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HEFCE-TRIMSTORE\Public\Funding Round\HESES and HEIFES\HESES and HEIFES18\seminars\Seminar presentations\HESF seminar_HESES-versionB\"/>
    </mc:Choice>
  </mc:AlternateContent>
  <bookViews>
    <workbookView xWindow="0" yWindow="0" windowWidth="25920" windowHeight="11505" activeTab="3"/>
  </bookViews>
  <sheets>
    <sheet name="Information" sheetId="18" r:id="rId1"/>
    <sheet name="1 Forecast" sheetId="4" r:id="rId2"/>
    <sheet name="1 Checks" sheetId="10" state="hidden" r:id="rId3"/>
    <sheet name="2 Location" sheetId="12" r:id="rId4"/>
    <sheet name="2 Checks" sheetId="13" state="hidden" r:id="rId5"/>
  </sheets>
  <definedNames>
    <definedName name="_AMO_UniqueIdentifier" hidden="1">"'b113ef39-0979-4a32-a20e-2d893e20ab27'"</definedName>
    <definedName name="_xlnm._FilterDatabase" localSheetId="3" hidden="1">'2 Location'!$C$10:$D$10</definedName>
    <definedName name="aaaa" hidden="1">"'c6ca09bc-4ace-4b4f-b0e4-3a7c195459ea'"</definedName>
    <definedName name="CONTACT">Information!$F$14</definedName>
    <definedName name="DATE">Information!$AG$4</definedName>
    <definedName name="Forecast_Col1">'1 Forecast'!$D$32:$H$33</definedName>
    <definedName name="Forecast_Col2">'1 Forecast'!$J$32:$N$33</definedName>
    <definedName name="Forecast_Cols">'1 Forecast'!$D$34:$H$34</definedName>
    <definedName name="Forecast_ColVar">'1 Forecast'!$C$32:$C$33</definedName>
    <definedName name="Forecast_Row">'1 Forecast'!$Q$10:$S$25</definedName>
    <definedName name="Forecast_Rowv">'1 Forecast'!$Q$9:$S$9</definedName>
    <definedName name="Location_Col1">'2 Location'!$B$5:$J$5</definedName>
    <definedName name="Location_Col2">'2 Location'!$L$5:$P$5</definedName>
    <definedName name="Location_DataCol1">'2 Location'!$B$5:$J$5</definedName>
    <definedName name="Location_DataCol2">'2 Location'!$L$5:$P$5</definedName>
    <definedName name="Location_DataCol3">'2 Location'!$S$5</definedName>
    <definedName name="Location_Row">'2 Location'!$T$14:$T$63</definedName>
    <definedName name="Location_Rowv">'2 Location'!$T$10</definedName>
    <definedName name="Location_RowVar">'2 Location'!$T$10</definedName>
    <definedName name="MAIL">Information!$F$15</definedName>
    <definedName name="Offical_Name">'2 Checks'!$AS$8:$AS$44614</definedName>
    <definedName name="PHONE">Information!$F$16</definedName>
    <definedName name="_xlnm.Print_Area" localSheetId="1">'1 Forecast'!$A$1:$O$30</definedName>
    <definedName name="_xlnm.Print_Area" localSheetId="0">Information!$A$1:$U$35</definedName>
    <definedName name="PROVIDER">'1 Forecast'!$X$3</definedName>
    <definedName name="UKPRN">'1 Forecast'!$X$2</definedName>
    <definedName name="UKPRNList">'2 Checks'!$AQ$8:$AS$44617</definedName>
    <definedName name="UkprnList_num">'2 Checks'!$AQ$8:$AQ$44617</definedName>
    <definedName name="v" hidden="1">"'968c3ca0-42b2-4048-b2cc-e44349301139'"</definedName>
    <definedName name="VERSION">Information!$AG$5</definedName>
    <definedName name="Whole_Values_Section_1_Check">'1 Checks'!$C$13:$H$33</definedName>
  </definedNames>
  <calcPr calcId="152511" forceFullCalc="1"/>
</workbook>
</file>

<file path=xl/calcChain.xml><?xml version="1.0" encoding="utf-8"?>
<calcChain xmlns="http://schemas.openxmlformats.org/spreadsheetml/2006/main">
  <c r="T212" i="13" l="1"/>
  <c r="W212" i="13"/>
  <c r="X212" i="13"/>
  <c r="T213" i="13"/>
  <c r="W213" i="13"/>
  <c r="X213" i="13"/>
  <c r="T214" i="13"/>
  <c r="W214" i="13"/>
  <c r="X214" i="13"/>
  <c r="T215" i="13"/>
  <c r="W215" i="13"/>
  <c r="X215" i="13"/>
  <c r="T216" i="13"/>
  <c r="W216" i="13"/>
  <c r="X216" i="13"/>
  <c r="T217" i="13"/>
  <c r="W217" i="13"/>
  <c r="X217" i="13"/>
  <c r="T218" i="13"/>
  <c r="W218" i="13"/>
  <c r="X218" i="13"/>
  <c r="T219" i="13"/>
  <c r="W219" i="13"/>
  <c r="X219" i="13"/>
  <c r="T220" i="13"/>
  <c r="W220" i="13"/>
  <c r="X220" i="13"/>
  <c r="T221" i="13"/>
  <c r="W221" i="13"/>
  <c r="X221" i="13"/>
  <c r="T222" i="13"/>
  <c r="W222" i="13"/>
  <c r="X222" i="13"/>
  <c r="T223" i="13"/>
  <c r="W223" i="13"/>
  <c r="X223" i="13"/>
  <c r="T224" i="13"/>
  <c r="W224" i="13"/>
  <c r="X224" i="13"/>
  <c r="T225" i="13"/>
  <c r="W225" i="13"/>
  <c r="X225" i="13"/>
  <c r="T226" i="13"/>
  <c r="W226" i="13"/>
  <c r="X226" i="13"/>
  <c r="T227" i="13"/>
  <c r="W227" i="13"/>
  <c r="X227" i="13"/>
  <c r="T228" i="13"/>
  <c r="W228" i="13"/>
  <c r="X228" i="13"/>
  <c r="T229" i="13"/>
  <c r="W229" i="13"/>
  <c r="X229" i="13"/>
  <c r="T230" i="13"/>
  <c r="W230" i="13"/>
  <c r="X230" i="13"/>
  <c r="T231" i="13"/>
  <c r="W231" i="13"/>
  <c r="X231" i="13"/>
  <c r="T232" i="13"/>
  <c r="W232" i="13"/>
  <c r="X232" i="13"/>
  <c r="T233" i="13"/>
  <c r="W233" i="13"/>
  <c r="X233" i="13"/>
  <c r="T234" i="13"/>
  <c r="W234" i="13"/>
  <c r="X234" i="13"/>
  <c r="T235" i="13"/>
  <c r="W235" i="13"/>
  <c r="X235" i="13"/>
  <c r="T236" i="13"/>
  <c r="W236" i="13"/>
  <c r="X236" i="13"/>
  <c r="T237" i="13"/>
  <c r="W237" i="13"/>
  <c r="X237" i="13"/>
  <c r="T238" i="13"/>
  <c r="W238" i="13"/>
  <c r="X238" i="13"/>
  <c r="T239" i="13"/>
  <c r="W239" i="13"/>
  <c r="X239" i="13"/>
  <c r="T240" i="13"/>
  <c r="W240" i="13"/>
  <c r="X240" i="13"/>
  <c r="T241" i="13"/>
  <c r="W241" i="13"/>
  <c r="X241" i="13"/>
  <c r="T242" i="13"/>
  <c r="W242" i="13"/>
  <c r="X242" i="13"/>
  <c r="T243" i="13"/>
  <c r="W243" i="13"/>
  <c r="X243" i="13"/>
  <c r="T244" i="13"/>
  <c r="W244" i="13"/>
  <c r="X244" i="13"/>
  <c r="T245" i="13"/>
  <c r="W245" i="13"/>
  <c r="X245" i="13"/>
  <c r="T246" i="13"/>
  <c r="W246" i="13"/>
  <c r="X246" i="13"/>
  <c r="T247" i="13"/>
  <c r="W247" i="13"/>
  <c r="X247" i="13"/>
  <c r="T248" i="13"/>
  <c r="W248" i="13"/>
  <c r="X248" i="13"/>
  <c r="T249" i="13"/>
  <c r="W249" i="13"/>
  <c r="X249" i="13"/>
  <c r="T250" i="13"/>
  <c r="W250" i="13"/>
  <c r="X250" i="13"/>
  <c r="T251" i="13"/>
  <c r="W251" i="13"/>
  <c r="X251" i="13"/>
  <c r="T252" i="13"/>
  <c r="W252" i="13"/>
  <c r="X252" i="13"/>
  <c r="T253" i="13"/>
  <c r="W253" i="13"/>
  <c r="X253" i="13"/>
  <c r="T254" i="13"/>
  <c r="W254" i="13"/>
  <c r="X254" i="13"/>
  <c r="T255" i="13"/>
  <c r="W255" i="13"/>
  <c r="X255" i="13"/>
  <c r="T256" i="13"/>
  <c r="W256" i="13"/>
  <c r="X256" i="13"/>
  <c r="T257" i="13"/>
  <c r="W257" i="13"/>
  <c r="X257" i="13"/>
  <c r="T258" i="13"/>
  <c r="W258" i="13"/>
  <c r="X258" i="13"/>
  <c r="T259" i="13"/>
  <c r="W259" i="13"/>
  <c r="X259" i="13"/>
  <c r="T260" i="13"/>
  <c r="W260" i="13"/>
  <c r="X260" i="13"/>
  <c r="W211" i="13"/>
  <c r="X211" i="13"/>
  <c r="T211" i="13"/>
  <c r="F12" i="12"/>
  <c r="T262" i="13" l="1"/>
  <c r="W262" i="13"/>
  <c r="X262" i="13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P214" i="13" l="1"/>
  <c r="P215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11" i="13"/>
  <c r="J78" i="10" l="1"/>
  <c r="K78" i="10"/>
  <c r="L78" i="10"/>
  <c r="M78" i="10"/>
  <c r="J79" i="10"/>
  <c r="K79" i="10"/>
  <c r="L79" i="10"/>
  <c r="M79" i="10"/>
  <c r="J80" i="10"/>
  <c r="K80" i="10"/>
  <c r="L80" i="10"/>
  <c r="M80" i="10"/>
  <c r="J81" i="10"/>
  <c r="K81" i="10"/>
  <c r="L81" i="10"/>
  <c r="M81" i="10"/>
  <c r="J82" i="10"/>
  <c r="K82" i="10"/>
  <c r="L82" i="10"/>
  <c r="M82" i="10"/>
  <c r="J83" i="10"/>
  <c r="K83" i="10"/>
  <c r="L83" i="10"/>
  <c r="M83" i="10"/>
  <c r="J84" i="10"/>
  <c r="K84" i="10"/>
  <c r="L84" i="10"/>
  <c r="M84" i="10"/>
  <c r="J85" i="10"/>
  <c r="K85" i="10"/>
  <c r="L85" i="10"/>
  <c r="M85" i="10"/>
  <c r="I85" i="10"/>
  <c r="I84" i="10"/>
  <c r="I83" i="10"/>
  <c r="I82" i="10"/>
  <c r="I81" i="10"/>
  <c r="I80" i="10"/>
  <c r="I79" i="10"/>
  <c r="I78" i="10"/>
  <c r="U211" i="13" l="1"/>
  <c r="U213" i="13"/>
  <c r="U215" i="13"/>
  <c r="U217" i="13"/>
  <c r="U219" i="13"/>
  <c r="U221" i="13"/>
  <c r="U223" i="13"/>
  <c r="U225" i="13"/>
  <c r="U227" i="13"/>
  <c r="U229" i="13"/>
  <c r="U231" i="13"/>
  <c r="U233" i="13"/>
  <c r="U235" i="13"/>
  <c r="U237" i="13"/>
  <c r="U239" i="13"/>
  <c r="U241" i="13"/>
  <c r="U243" i="13"/>
  <c r="U245" i="13"/>
  <c r="U247" i="13"/>
  <c r="U249" i="13"/>
  <c r="U251" i="13"/>
  <c r="U253" i="13"/>
  <c r="U255" i="13"/>
  <c r="U257" i="13"/>
  <c r="U259" i="13"/>
  <c r="U212" i="13"/>
  <c r="U214" i="13"/>
  <c r="U216" i="13"/>
  <c r="U218" i="13"/>
  <c r="U220" i="13"/>
  <c r="U222" i="13"/>
  <c r="U224" i="13"/>
  <c r="U226" i="13"/>
  <c r="U228" i="13"/>
  <c r="U230" i="13"/>
  <c r="U232" i="13"/>
  <c r="U234" i="13"/>
  <c r="U236" i="13"/>
  <c r="U238" i="13"/>
  <c r="U240" i="13"/>
  <c r="U242" i="13"/>
  <c r="U244" i="13"/>
  <c r="U246" i="13"/>
  <c r="U248" i="13"/>
  <c r="U250" i="13"/>
  <c r="U252" i="13"/>
  <c r="U254" i="13"/>
  <c r="U256" i="13"/>
  <c r="U258" i="13"/>
  <c r="U260" i="13"/>
  <c r="AI3" i="18"/>
  <c r="U262" i="13" l="1"/>
  <c r="C17" i="12"/>
  <c r="C16" i="12" l="1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AI6" i="18" l="1"/>
  <c r="L14" i="18" s="1"/>
  <c r="AI5" i="18"/>
  <c r="F12" i="18" s="1"/>
  <c r="AI4" i="18"/>
  <c r="F11" i="18" s="1"/>
  <c r="K14" i="4" l="1"/>
  <c r="J74" i="10" s="1"/>
  <c r="E62" i="13" l="1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A1" i="12"/>
  <c r="C32" i="12" l="1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L215" i="13" l="1"/>
  <c r="P17" i="13"/>
  <c r="L259" i="13"/>
  <c r="P61" i="13"/>
  <c r="L255" i="13"/>
  <c r="P57" i="13"/>
  <c r="L251" i="13"/>
  <c r="P53" i="13"/>
  <c r="L249" i="13"/>
  <c r="P51" i="13"/>
  <c r="L247" i="13"/>
  <c r="P49" i="13"/>
  <c r="L245" i="13"/>
  <c r="P47" i="13"/>
  <c r="L243" i="13"/>
  <c r="P45" i="13"/>
  <c r="L241" i="13"/>
  <c r="P43" i="13"/>
  <c r="L239" i="13"/>
  <c r="P41" i="13"/>
  <c r="L237" i="13"/>
  <c r="P39" i="13"/>
  <c r="L235" i="13"/>
  <c r="P37" i="13"/>
  <c r="L233" i="13"/>
  <c r="P35" i="13"/>
  <c r="L231" i="13"/>
  <c r="P33" i="13"/>
  <c r="L229" i="13"/>
  <c r="P31" i="13"/>
  <c r="L227" i="13"/>
  <c r="P29" i="13"/>
  <c r="L225" i="13"/>
  <c r="P27" i="13"/>
  <c r="L223" i="13"/>
  <c r="P25" i="13"/>
  <c r="L221" i="13"/>
  <c r="P23" i="13"/>
  <c r="L219" i="13"/>
  <c r="P21" i="13"/>
  <c r="L213" i="13"/>
  <c r="P15" i="13"/>
  <c r="L217" i="13"/>
  <c r="P19" i="13"/>
  <c r="L257" i="13"/>
  <c r="P59" i="13"/>
  <c r="L253" i="13"/>
  <c r="P55" i="13"/>
  <c r="L212" i="13"/>
  <c r="P14" i="13"/>
  <c r="L214" i="13"/>
  <c r="P16" i="13"/>
  <c r="L216" i="13"/>
  <c r="P18" i="13"/>
  <c r="L260" i="13"/>
  <c r="P62" i="13"/>
  <c r="L258" i="13"/>
  <c r="P60" i="13"/>
  <c r="L256" i="13"/>
  <c r="P58" i="13"/>
  <c r="L254" i="13"/>
  <c r="P56" i="13"/>
  <c r="L252" i="13"/>
  <c r="P54" i="13"/>
  <c r="L250" i="13"/>
  <c r="P52" i="13"/>
  <c r="L248" i="13"/>
  <c r="P50" i="13"/>
  <c r="L246" i="13"/>
  <c r="P48" i="13"/>
  <c r="L244" i="13"/>
  <c r="P46" i="13"/>
  <c r="L242" i="13"/>
  <c r="P44" i="13"/>
  <c r="L240" i="13"/>
  <c r="P42" i="13"/>
  <c r="L238" i="13"/>
  <c r="P40" i="13"/>
  <c r="L236" i="13"/>
  <c r="P38" i="13"/>
  <c r="L234" i="13"/>
  <c r="P36" i="13"/>
  <c r="L232" i="13"/>
  <c r="P34" i="13"/>
  <c r="L230" i="13"/>
  <c r="P32" i="13"/>
  <c r="L228" i="13"/>
  <c r="P30" i="13"/>
  <c r="L226" i="13"/>
  <c r="P28" i="13"/>
  <c r="L224" i="13"/>
  <c r="P26" i="13"/>
  <c r="L222" i="13"/>
  <c r="P24" i="13"/>
  <c r="L220" i="13"/>
  <c r="P22" i="13"/>
  <c r="L218" i="13"/>
  <c r="P20" i="13"/>
  <c r="L211" i="13"/>
  <c r="P13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76" i="13"/>
  <c r="K15" i="12" l="1"/>
  <c r="G12" i="12"/>
  <c r="H12" i="12"/>
  <c r="I12" i="12"/>
  <c r="J12" i="12"/>
  <c r="L12" i="12"/>
  <c r="M12" i="12"/>
  <c r="N12" i="12"/>
  <c r="O12" i="12"/>
  <c r="P12" i="12"/>
  <c r="D15" i="13" l="1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13" i="13"/>
  <c r="D14" i="13"/>
  <c r="D212" i="13" l="1"/>
  <c r="E212" i="13"/>
  <c r="F212" i="13"/>
  <c r="G212" i="13"/>
  <c r="H212" i="13"/>
  <c r="D213" i="13"/>
  <c r="E213" i="13"/>
  <c r="F213" i="13"/>
  <c r="G213" i="13"/>
  <c r="H213" i="13"/>
  <c r="D214" i="13"/>
  <c r="E214" i="13"/>
  <c r="F214" i="13"/>
  <c r="G214" i="13"/>
  <c r="H214" i="13"/>
  <c r="D215" i="13"/>
  <c r="E215" i="13"/>
  <c r="F215" i="13"/>
  <c r="G215" i="13"/>
  <c r="H215" i="13"/>
  <c r="D216" i="13"/>
  <c r="E216" i="13"/>
  <c r="F216" i="13"/>
  <c r="G216" i="13"/>
  <c r="H216" i="13"/>
  <c r="D217" i="13"/>
  <c r="E217" i="13"/>
  <c r="F217" i="13"/>
  <c r="G217" i="13"/>
  <c r="H217" i="13"/>
  <c r="D218" i="13"/>
  <c r="E218" i="13"/>
  <c r="F218" i="13"/>
  <c r="G218" i="13"/>
  <c r="H218" i="13"/>
  <c r="D219" i="13"/>
  <c r="E219" i="13"/>
  <c r="F219" i="13"/>
  <c r="G219" i="13"/>
  <c r="H219" i="13"/>
  <c r="D220" i="13"/>
  <c r="E220" i="13"/>
  <c r="F220" i="13"/>
  <c r="G220" i="13"/>
  <c r="H220" i="13"/>
  <c r="D221" i="13"/>
  <c r="E221" i="13"/>
  <c r="F221" i="13"/>
  <c r="G221" i="13"/>
  <c r="H221" i="13"/>
  <c r="D222" i="13"/>
  <c r="E222" i="13"/>
  <c r="F222" i="13"/>
  <c r="G222" i="13"/>
  <c r="H222" i="13"/>
  <c r="D223" i="13"/>
  <c r="E223" i="13"/>
  <c r="F223" i="13"/>
  <c r="G223" i="13"/>
  <c r="H223" i="13"/>
  <c r="D224" i="13"/>
  <c r="E224" i="13"/>
  <c r="F224" i="13"/>
  <c r="G224" i="13"/>
  <c r="H224" i="13"/>
  <c r="D225" i="13"/>
  <c r="E225" i="13"/>
  <c r="F225" i="13"/>
  <c r="G225" i="13"/>
  <c r="H225" i="13"/>
  <c r="D226" i="13"/>
  <c r="E226" i="13"/>
  <c r="F226" i="13"/>
  <c r="G226" i="13"/>
  <c r="H226" i="13"/>
  <c r="D227" i="13"/>
  <c r="E227" i="13"/>
  <c r="F227" i="13"/>
  <c r="G227" i="13"/>
  <c r="H227" i="13"/>
  <c r="D228" i="13"/>
  <c r="E228" i="13"/>
  <c r="F228" i="13"/>
  <c r="G228" i="13"/>
  <c r="H228" i="13"/>
  <c r="D229" i="13"/>
  <c r="E229" i="13"/>
  <c r="F229" i="13"/>
  <c r="G229" i="13"/>
  <c r="H229" i="13"/>
  <c r="D230" i="13"/>
  <c r="E230" i="13"/>
  <c r="F230" i="13"/>
  <c r="G230" i="13"/>
  <c r="H230" i="13"/>
  <c r="D231" i="13"/>
  <c r="E231" i="13"/>
  <c r="F231" i="13"/>
  <c r="G231" i="13"/>
  <c r="H231" i="13"/>
  <c r="D232" i="13"/>
  <c r="E232" i="13"/>
  <c r="F232" i="13"/>
  <c r="G232" i="13"/>
  <c r="H232" i="13"/>
  <c r="D233" i="13"/>
  <c r="E233" i="13"/>
  <c r="F233" i="13"/>
  <c r="G233" i="13"/>
  <c r="H233" i="13"/>
  <c r="D234" i="13"/>
  <c r="E234" i="13"/>
  <c r="F234" i="13"/>
  <c r="G234" i="13"/>
  <c r="H234" i="13"/>
  <c r="D235" i="13"/>
  <c r="E235" i="13"/>
  <c r="F235" i="13"/>
  <c r="G235" i="13"/>
  <c r="H235" i="13"/>
  <c r="D236" i="13"/>
  <c r="E236" i="13"/>
  <c r="F236" i="13"/>
  <c r="G236" i="13"/>
  <c r="H236" i="13"/>
  <c r="D237" i="13"/>
  <c r="E237" i="13"/>
  <c r="F237" i="13"/>
  <c r="G237" i="13"/>
  <c r="H237" i="13"/>
  <c r="D238" i="13"/>
  <c r="E238" i="13"/>
  <c r="F238" i="13"/>
  <c r="G238" i="13"/>
  <c r="H238" i="13"/>
  <c r="D239" i="13"/>
  <c r="E239" i="13"/>
  <c r="F239" i="13"/>
  <c r="G239" i="13"/>
  <c r="H239" i="13"/>
  <c r="D240" i="13"/>
  <c r="E240" i="13"/>
  <c r="F240" i="13"/>
  <c r="G240" i="13"/>
  <c r="H240" i="13"/>
  <c r="D241" i="13"/>
  <c r="E241" i="13"/>
  <c r="F241" i="13"/>
  <c r="G241" i="13"/>
  <c r="H241" i="13"/>
  <c r="D242" i="13"/>
  <c r="E242" i="13"/>
  <c r="F242" i="13"/>
  <c r="G242" i="13"/>
  <c r="H242" i="13"/>
  <c r="D243" i="13"/>
  <c r="E243" i="13"/>
  <c r="F243" i="13"/>
  <c r="G243" i="13"/>
  <c r="H243" i="13"/>
  <c r="D244" i="13"/>
  <c r="E244" i="13"/>
  <c r="F244" i="13"/>
  <c r="G244" i="13"/>
  <c r="H244" i="13"/>
  <c r="D245" i="13"/>
  <c r="E245" i="13"/>
  <c r="F245" i="13"/>
  <c r="G245" i="13"/>
  <c r="H245" i="13"/>
  <c r="D246" i="13"/>
  <c r="E246" i="13"/>
  <c r="F246" i="13"/>
  <c r="G246" i="13"/>
  <c r="H246" i="13"/>
  <c r="D247" i="13"/>
  <c r="E247" i="13"/>
  <c r="F247" i="13"/>
  <c r="G247" i="13"/>
  <c r="H247" i="13"/>
  <c r="D248" i="13"/>
  <c r="E248" i="13"/>
  <c r="F248" i="13"/>
  <c r="G248" i="13"/>
  <c r="H248" i="13"/>
  <c r="D249" i="13"/>
  <c r="E249" i="13"/>
  <c r="F249" i="13"/>
  <c r="G249" i="13"/>
  <c r="H249" i="13"/>
  <c r="D250" i="13"/>
  <c r="E250" i="13"/>
  <c r="F250" i="13"/>
  <c r="G250" i="13"/>
  <c r="H250" i="13"/>
  <c r="D251" i="13"/>
  <c r="E251" i="13"/>
  <c r="F251" i="13"/>
  <c r="G251" i="13"/>
  <c r="H251" i="13"/>
  <c r="D252" i="13"/>
  <c r="E252" i="13"/>
  <c r="F252" i="13"/>
  <c r="G252" i="13"/>
  <c r="H252" i="13"/>
  <c r="D253" i="13"/>
  <c r="E253" i="13"/>
  <c r="F253" i="13"/>
  <c r="G253" i="13"/>
  <c r="H253" i="13"/>
  <c r="D254" i="13"/>
  <c r="E254" i="13"/>
  <c r="F254" i="13"/>
  <c r="G254" i="13"/>
  <c r="H254" i="13"/>
  <c r="D255" i="13"/>
  <c r="E255" i="13"/>
  <c r="F255" i="13"/>
  <c r="G255" i="13"/>
  <c r="H255" i="13"/>
  <c r="D256" i="13"/>
  <c r="E256" i="13"/>
  <c r="F256" i="13"/>
  <c r="G256" i="13"/>
  <c r="H256" i="13"/>
  <c r="D257" i="13"/>
  <c r="E257" i="13"/>
  <c r="F257" i="13"/>
  <c r="G257" i="13"/>
  <c r="H257" i="13"/>
  <c r="D258" i="13"/>
  <c r="E258" i="13"/>
  <c r="F258" i="13"/>
  <c r="G258" i="13"/>
  <c r="H258" i="13"/>
  <c r="D259" i="13"/>
  <c r="E259" i="13"/>
  <c r="F259" i="13"/>
  <c r="G259" i="13"/>
  <c r="H259" i="13"/>
  <c r="D260" i="13"/>
  <c r="E260" i="13"/>
  <c r="F260" i="13"/>
  <c r="G260" i="13"/>
  <c r="H260" i="13"/>
  <c r="E211" i="13"/>
  <c r="F211" i="13"/>
  <c r="G211" i="13"/>
  <c r="H211" i="13"/>
  <c r="D211" i="13"/>
  <c r="D262" i="13" l="1"/>
  <c r="G262" i="13"/>
  <c r="E262" i="13"/>
  <c r="H262" i="13"/>
  <c r="F262" i="13"/>
  <c r="AB78" i="13"/>
  <c r="AC78" i="13"/>
  <c r="AD78" i="13"/>
  <c r="AE78" i="13"/>
  <c r="AF78" i="13"/>
  <c r="AB79" i="13"/>
  <c r="AC79" i="13"/>
  <c r="AD79" i="13"/>
  <c r="AE79" i="13"/>
  <c r="AF79" i="13"/>
  <c r="AB80" i="13"/>
  <c r="AC80" i="13"/>
  <c r="AD80" i="13"/>
  <c r="AE80" i="13"/>
  <c r="AF80" i="13"/>
  <c r="AB81" i="13"/>
  <c r="AC81" i="13"/>
  <c r="AD81" i="13"/>
  <c r="AE81" i="13"/>
  <c r="AF81" i="13"/>
  <c r="AB82" i="13"/>
  <c r="AC82" i="13"/>
  <c r="AD82" i="13"/>
  <c r="AE82" i="13"/>
  <c r="AF82" i="13"/>
  <c r="AB83" i="13"/>
  <c r="AC83" i="13"/>
  <c r="AD83" i="13"/>
  <c r="AE83" i="13"/>
  <c r="AF83" i="13"/>
  <c r="AB84" i="13"/>
  <c r="AC84" i="13"/>
  <c r="AD84" i="13"/>
  <c r="AE84" i="13"/>
  <c r="AF84" i="13"/>
  <c r="AB85" i="13"/>
  <c r="AC85" i="13"/>
  <c r="AD85" i="13"/>
  <c r="AE85" i="13"/>
  <c r="AF85" i="13"/>
  <c r="AB86" i="13"/>
  <c r="AC86" i="13"/>
  <c r="AD86" i="13"/>
  <c r="AE86" i="13"/>
  <c r="AF86" i="13"/>
  <c r="AB87" i="13"/>
  <c r="AC87" i="13"/>
  <c r="AD87" i="13"/>
  <c r="AE87" i="13"/>
  <c r="AF87" i="13"/>
  <c r="AB88" i="13"/>
  <c r="AC88" i="13"/>
  <c r="AD88" i="13"/>
  <c r="AE88" i="13"/>
  <c r="AF88" i="13"/>
  <c r="AB89" i="13"/>
  <c r="AC89" i="13"/>
  <c r="AD89" i="13"/>
  <c r="AE89" i="13"/>
  <c r="AF89" i="13"/>
  <c r="AB90" i="13"/>
  <c r="AC90" i="13"/>
  <c r="AD90" i="13"/>
  <c r="AE90" i="13"/>
  <c r="AF90" i="13"/>
  <c r="AB91" i="13"/>
  <c r="AC91" i="13"/>
  <c r="AD91" i="13"/>
  <c r="AE91" i="13"/>
  <c r="AF91" i="13"/>
  <c r="AB92" i="13"/>
  <c r="AC92" i="13"/>
  <c r="AD92" i="13"/>
  <c r="AE92" i="13"/>
  <c r="AF92" i="13"/>
  <c r="AB93" i="13"/>
  <c r="AC93" i="13"/>
  <c r="AD93" i="13"/>
  <c r="AE93" i="13"/>
  <c r="AF93" i="13"/>
  <c r="AB94" i="13"/>
  <c r="AC94" i="13"/>
  <c r="AD94" i="13"/>
  <c r="AE94" i="13"/>
  <c r="AF94" i="13"/>
  <c r="AB95" i="13"/>
  <c r="AC95" i="13"/>
  <c r="AD95" i="13"/>
  <c r="AE95" i="13"/>
  <c r="AF95" i="13"/>
  <c r="AB96" i="13"/>
  <c r="AC96" i="13"/>
  <c r="AD96" i="13"/>
  <c r="AE96" i="13"/>
  <c r="AF96" i="13"/>
  <c r="AB97" i="13"/>
  <c r="AC97" i="13"/>
  <c r="AD97" i="13"/>
  <c r="AE97" i="13"/>
  <c r="AF97" i="13"/>
  <c r="AB98" i="13"/>
  <c r="AC98" i="13"/>
  <c r="AD98" i="13"/>
  <c r="AE98" i="13"/>
  <c r="AF98" i="13"/>
  <c r="AB99" i="13"/>
  <c r="AC99" i="13"/>
  <c r="AD99" i="13"/>
  <c r="AE99" i="13"/>
  <c r="AF99" i="13"/>
  <c r="AB100" i="13"/>
  <c r="AC100" i="13"/>
  <c r="AD100" i="13"/>
  <c r="AE100" i="13"/>
  <c r="AF100" i="13"/>
  <c r="AB101" i="13"/>
  <c r="AC101" i="13"/>
  <c r="AD101" i="13"/>
  <c r="AE101" i="13"/>
  <c r="AF101" i="13"/>
  <c r="AB102" i="13"/>
  <c r="AC102" i="13"/>
  <c r="AD102" i="13"/>
  <c r="AE102" i="13"/>
  <c r="AF102" i="13"/>
  <c r="AB103" i="13"/>
  <c r="AC103" i="13"/>
  <c r="AD103" i="13"/>
  <c r="AE103" i="13"/>
  <c r="AF103" i="13"/>
  <c r="AB104" i="13"/>
  <c r="AC104" i="13"/>
  <c r="AD104" i="13"/>
  <c r="AE104" i="13"/>
  <c r="AF104" i="13"/>
  <c r="AB105" i="13"/>
  <c r="AC105" i="13"/>
  <c r="AD105" i="13"/>
  <c r="AE105" i="13"/>
  <c r="AF105" i="13"/>
  <c r="AB106" i="13"/>
  <c r="AC106" i="13"/>
  <c r="AD106" i="13"/>
  <c r="AE106" i="13"/>
  <c r="AF106" i="13"/>
  <c r="AB107" i="13"/>
  <c r="AC107" i="13"/>
  <c r="AD107" i="13"/>
  <c r="AE107" i="13"/>
  <c r="AF107" i="13"/>
  <c r="AB108" i="13"/>
  <c r="AC108" i="13"/>
  <c r="AD108" i="13"/>
  <c r="AE108" i="13"/>
  <c r="AF108" i="13"/>
  <c r="AB109" i="13"/>
  <c r="AC109" i="13"/>
  <c r="AD109" i="13"/>
  <c r="AE109" i="13"/>
  <c r="AF109" i="13"/>
  <c r="AB110" i="13"/>
  <c r="AC110" i="13"/>
  <c r="AD110" i="13"/>
  <c r="AE110" i="13"/>
  <c r="AF110" i="13"/>
  <c r="AB111" i="13"/>
  <c r="AC111" i="13"/>
  <c r="AD111" i="13"/>
  <c r="AE111" i="13"/>
  <c r="AF111" i="13"/>
  <c r="AB112" i="13"/>
  <c r="AC112" i="13"/>
  <c r="AD112" i="13"/>
  <c r="AE112" i="13"/>
  <c r="AF112" i="13"/>
  <c r="AB113" i="13"/>
  <c r="AC113" i="13"/>
  <c r="AD113" i="13"/>
  <c r="AE113" i="13"/>
  <c r="AF113" i="13"/>
  <c r="AB114" i="13"/>
  <c r="AC114" i="13"/>
  <c r="AD114" i="13"/>
  <c r="AE114" i="13"/>
  <c r="AF114" i="13"/>
  <c r="AB115" i="13"/>
  <c r="AC115" i="13"/>
  <c r="AD115" i="13"/>
  <c r="AE115" i="13"/>
  <c r="AF115" i="13"/>
  <c r="AB116" i="13"/>
  <c r="AC116" i="13"/>
  <c r="AD116" i="13"/>
  <c r="AE116" i="13"/>
  <c r="AF116" i="13"/>
  <c r="AB117" i="13"/>
  <c r="AC117" i="13"/>
  <c r="AD117" i="13"/>
  <c r="AE117" i="13"/>
  <c r="AF117" i="13"/>
  <c r="AB118" i="13"/>
  <c r="AC118" i="13"/>
  <c r="AD118" i="13"/>
  <c r="AE118" i="13"/>
  <c r="AF118" i="13"/>
  <c r="AB119" i="13"/>
  <c r="AC119" i="13"/>
  <c r="AD119" i="13"/>
  <c r="AE119" i="13"/>
  <c r="AF119" i="13"/>
  <c r="AB120" i="13"/>
  <c r="AC120" i="13"/>
  <c r="AD120" i="13"/>
  <c r="AE120" i="13"/>
  <c r="AF120" i="13"/>
  <c r="AB121" i="13"/>
  <c r="AC121" i="13"/>
  <c r="AD121" i="13"/>
  <c r="AE121" i="13"/>
  <c r="AF121" i="13"/>
  <c r="AB122" i="13"/>
  <c r="AC122" i="13"/>
  <c r="AD122" i="13"/>
  <c r="AE122" i="13"/>
  <c r="AF122" i="13"/>
  <c r="AB123" i="13"/>
  <c r="AC123" i="13"/>
  <c r="AD123" i="13"/>
  <c r="AE123" i="13"/>
  <c r="AF123" i="13"/>
  <c r="AB124" i="13"/>
  <c r="AC124" i="13"/>
  <c r="AD124" i="13"/>
  <c r="AE124" i="13"/>
  <c r="AF124" i="13"/>
  <c r="AB125" i="13"/>
  <c r="AC125" i="13"/>
  <c r="AD125" i="13"/>
  <c r="AE125" i="13"/>
  <c r="AF125" i="13"/>
  <c r="AB126" i="13"/>
  <c r="AC126" i="13"/>
  <c r="AD126" i="13"/>
  <c r="AE126" i="13"/>
  <c r="AF126" i="13"/>
  <c r="AC77" i="13"/>
  <c r="AD77" i="13"/>
  <c r="AE77" i="13"/>
  <c r="AF77" i="13"/>
  <c r="AB77" i="13"/>
  <c r="W77" i="13"/>
  <c r="W78" i="13"/>
  <c r="X78" i="13"/>
  <c r="Y78" i="13"/>
  <c r="Z78" i="13"/>
  <c r="AA78" i="13"/>
  <c r="W79" i="13"/>
  <c r="X79" i="13"/>
  <c r="Y79" i="13"/>
  <c r="Z79" i="13"/>
  <c r="AA79" i="13"/>
  <c r="W80" i="13"/>
  <c r="X80" i="13"/>
  <c r="Y80" i="13"/>
  <c r="Z80" i="13"/>
  <c r="AA80" i="13"/>
  <c r="W81" i="13"/>
  <c r="X81" i="13"/>
  <c r="Y81" i="13"/>
  <c r="Z81" i="13"/>
  <c r="AA81" i="13"/>
  <c r="W82" i="13"/>
  <c r="X82" i="13"/>
  <c r="Y82" i="13"/>
  <c r="Z82" i="13"/>
  <c r="AA82" i="13"/>
  <c r="W83" i="13"/>
  <c r="X83" i="13"/>
  <c r="Y83" i="13"/>
  <c r="Z83" i="13"/>
  <c r="AA83" i="13"/>
  <c r="W84" i="13"/>
  <c r="X84" i="13"/>
  <c r="Y84" i="13"/>
  <c r="Z84" i="13"/>
  <c r="AA84" i="13"/>
  <c r="W85" i="13"/>
  <c r="X85" i="13"/>
  <c r="Y85" i="13"/>
  <c r="Z85" i="13"/>
  <c r="AA85" i="13"/>
  <c r="W86" i="13"/>
  <c r="X86" i="13"/>
  <c r="Y86" i="13"/>
  <c r="Z86" i="13"/>
  <c r="AA86" i="13"/>
  <c r="W87" i="13"/>
  <c r="X87" i="13"/>
  <c r="Y87" i="13"/>
  <c r="Z87" i="13"/>
  <c r="AA87" i="13"/>
  <c r="W88" i="13"/>
  <c r="X88" i="13"/>
  <c r="Y88" i="13"/>
  <c r="Z88" i="13"/>
  <c r="AA88" i="13"/>
  <c r="W89" i="13"/>
  <c r="X89" i="13"/>
  <c r="Y89" i="13"/>
  <c r="Z89" i="13"/>
  <c r="AA89" i="13"/>
  <c r="W90" i="13"/>
  <c r="X90" i="13"/>
  <c r="Y90" i="13"/>
  <c r="Z90" i="13"/>
  <c r="AA90" i="13"/>
  <c r="W91" i="13"/>
  <c r="X91" i="13"/>
  <c r="Y91" i="13"/>
  <c r="Z91" i="13"/>
  <c r="AA91" i="13"/>
  <c r="W92" i="13"/>
  <c r="X92" i="13"/>
  <c r="Y92" i="13"/>
  <c r="Z92" i="13"/>
  <c r="AA92" i="13"/>
  <c r="W93" i="13"/>
  <c r="X93" i="13"/>
  <c r="Y93" i="13"/>
  <c r="Z93" i="13"/>
  <c r="AA93" i="13"/>
  <c r="W94" i="13"/>
  <c r="X94" i="13"/>
  <c r="Y94" i="13"/>
  <c r="Z94" i="13"/>
  <c r="AA94" i="13"/>
  <c r="W95" i="13"/>
  <c r="X95" i="13"/>
  <c r="Y95" i="13"/>
  <c r="Z95" i="13"/>
  <c r="AA95" i="13"/>
  <c r="W96" i="13"/>
  <c r="X96" i="13"/>
  <c r="Y96" i="13"/>
  <c r="Z96" i="13"/>
  <c r="AA96" i="13"/>
  <c r="W97" i="13"/>
  <c r="X97" i="13"/>
  <c r="Y97" i="13"/>
  <c r="Z97" i="13"/>
  <c r="AA97" i="13"/>
  <c r="W98" i="13"/>
  <c r="X98" i="13"/>
  <c r="Y98" i="13"/>
  <c r="Z98" i="13"/>
  <c r="AA98" i="13"/>
  <c r="W99" i="13"/>
  <c r="X99" i="13"/>
  <c r="Y99" i="13"/>
  <c r="Z99" i="13"/>
  <c r="AA99" i="13"/>
  <c r="W100" i="13"/>
  <c r="X100" i="13"/>
  <c r="Y100" i="13"/>
  <c r="Z100" i="13"/>
  <c r="AA100" i="13"/>
  <c r="W101" i="13"/>
  <c r="X101" i="13"/>
  <c r="Y101" i="13"/>
  <c r="Z101" i="13"/>
  <c r="AA101" i="13"/>
  <c r="W102" i="13"/>
  <c r="X102" i="13"/>
  <c r="Y102" i="13"/>
  <c r="Z102" i="13"/>
  <c r="AA102" i="13"/>
  <c r="W103" i="13"/>
  <c r="X103" i="13"/>
  <c r="Y103" i="13"/>
  <c r="Z103" i="13"/>
  <c r="AA103" i="13"/>
  <c r="W104" i="13"/>
  <c r="X104" i="13"/>
  <c r="Y104" i="13"/>
  <c r="Z104" i="13"/>
  <c r="AA104" i="13"/>
  <c r="W105" i="13"/>
  <c r="X105" i="13"/>
  <c r="Y105" i="13"/>
  <c r="Z105" i="13"/>
  <c r="AA105" i="13"/>
  <c r="W106" i="13"/>
  <c r="X106" i="13"/>
  <c r="Y106" i="13"/>
  <c r="Z106" i="13"/>
  <c r="AA106" i="13"/>
  <c r="W107" i="13"/>
  <c r="X107" i="13"/>
  <c r="Y107" i="13"/>
  <c r="Z107" i="13"/>
  <c r="AA107" i="13"/>
  <c r="W108" i="13"/>
  <c r="X108" i="13"/>
  <c r="Y108" i="13"/>
  <c r="Z108" i="13"/>
  <c r="AA108" i="13"/>
  <c r="W109" i="13"/>
  <c r="X109" i="13"/>
  <c r="Y109" i="13"/>
  <c r="Z109" i="13"/>
  <c r="AA109" i="13"/>
  <c r="W110" i="13"/>
  <c r="X110" i="13"/>
  <c r="Y110" i="13"/>
  <c r="Z110" i="13"/>
  <c r="AA110" i="13"/>
  <c r="W111" i="13"/>
  <c r="X111" i="13"/>
  <c r="Y111" i="13"/>
  <c r="Z111" i="13"/>
  <c r="AA111" i="13"/>
  <c r="W112" i="13"/>
  <c r="X112" i="13"/>
  <c r="Y112" i="13"/>
  <c r="Z112" i="13"/>
  <c r="AA112" i="13"/>
  <c r="W113" i="13"/>
  <c r="X113" i="13"/>
  <c r="Y113" i="13"/>
  <c r="Z113" i="13"/>
  <c r="AA113" i="13"/>
  <c r="W114" i="13"/>
  <c r="X114" i="13"/>
  <c r="Y114" i="13"/>
  <c r="Z114" i="13"/>
  <c r="AA114" i="13"/>
  <c r="W115" i="13"/>
  <c r="X115" i="13"/>
  <c r="Y115" i="13"/>
  <c r="Z115" i="13"/>
  <c r="AA115" i="13"/>
  <c r="W116" i="13"/>
  <c r="X116" i="13"/>
  <c r="Y116" i="13"/>
  <c r="Z116" i="13"/>
  <c r="AA116" i="13"/>
  <c r="W117" i="13"/>
  <c r="X117" i="13"/>
  <c r="Y117" i="13"/>
  <c r="Z117" i="13"/>
  <c r="AA117" i="13"/>
  <c r="W118" i="13"/>
  <c r="X118" i="13"/>
  <c r="Y118" i="13"/>
  <c r="Z118" i="13"/>
  <c r="AA118" i="13"/>
  <c r="W119" i="13"/>
  <c r="X119" i="13"/>
  <c r="Y119" i="13"/>
  <c r="Z119" i="13"/>
  <c r="AA119" i="13"/>
  <c r="W120" i="13"/>
  <c r="X120" i="13"/>
  <c r="Y120" i="13"/>
  <c r="Z120" i="13"/>
  <c r="AA120" i="13"/>
  <c r="W121" i="13"/>
  <c r="X121" i="13"/>
  <c r="Y121" i="13"/>
  <c r="Z121" i="13"/>
  <c r="AA121" i="13"/>
  <c r="W122" i="13"/>
  <c r="X122" i="13"/>
  <c r="Y122" i="13"/>
  <c r="Z122" i="13"/>
  <c r="AA122" i="13"/>
  <c r="W123" i="13"/>
  <c r="X123" i="13"/>
  <c r="Y123" i="13"/>
  <c r="Z123" i="13"/>
  <c r="AA123" i="13"/>
  <c r="W124" i="13"/>
  <c r="X124" i="13"/>
  <c r="Y124" i="13"/>
  <c r="Z124" i="13"/>
  <c r="AA124" i="13"/>
  <c r="W125" i="13"/>
  <c r="X125" i="13"/>
  <c r="Y125" i="13"/>
  <c r="Z125" i="13"/>
  <c r="AA125" i="13"/>
  <c r="W126" i="13"/>
  <c r="X126" i="13"/>
  <c r="Y126" i="13"/>
  <c r="Z126" i="13"/>
  <c r="AA126" i="13"/>
  <c r="X77" i="13"/>
  <c r="Y77" i="13"/>
  <c r="Z77" i="13"/>
  <c r="AA77" i="13"/>
  <c r="J78" i="13"/>
  <c r="O79" i="13"/>
  <c r="P79" i="13"/>
  <c r="Q79" i="13"/>
  <c r="R79" i="13"/>
  <c r="S79" i="13"/>
  <c r="O80" i="13"/>
  <c r="P80" i="13"/>
  <c r="Q80" i="13"/>
  <c r="R80" i="13"/>
  <c r="S80" i="13"/>
  <c r="O81" i="13"/>
  <c r="P81" i="13"/>
  <c r="Q81" i="13"/>
  <c r="R81" i="13"/>
  <c r="S81" i="13"/>
  <c r="O82" i="13"/>
  <c r="P82" i="13"/>
  <c r="Q82" i="13"/>
  <c r="R82" i="13"/>
  <c r="S82" i="13"/>
  <c r="O83" i="13"/>
  <c r="P83" i="13"/>
  <c r="Q83" i="13"/>
  <c r="R83" i="13"/>
  <c r="S83" i="13"/>
  <c r="O84" i="13"/>
  <c r="P84" i="13"/>
  <c r="Q84" i="13"/>
  <c r="R84" i="13"/>
  <c r="S84" i="13"/>
  <c r="O85" i="13"/>
  <c r="P85" i="13"/>
  <c r="Q85" i="13"/>
  <c r="R85" i="13"/>
  <c r="S85" i="13"/>
  <c r="O86" i="13"/>
  <c r="P86" i="13"/>
  <c r="Q86" i="13"/>
  <c r="R86" i="13"/>
  <c r="S86" i="13"/>
  <c r="O87" i="13"/>
  <c r="P87" i="13"/>
  <c r="Q87" i="13"/>
  <c r="R87" i="13"/>
  <c r="S87" i="13"/>
  <c r="O88" i="13"/>
  <c r="P88" i="13"/>
  <c r="Q88" i="13"/>
  <c r="R88" i="13"/>
  <c r="S88" i="13"/>
  <c r="O89" i="13"/>
  <c r="P89" i="13"/>
  <c r="Q89" i="13"/>
  <c r="R89" i="13"/>
  <c r="S89" i="13"/>
  <c r="O90" i="13"/>
  <c r="P90" i="13"/>
  <c r="Q90" i="13"/>
  <c r="R90" i="13"/>
  <c r="S90" i="13"/>
  <c r="O91" i="13"/>
  <c r="P91" i="13"/>
  <c r="Q91" i="13"/>
  <c r="R91" i="13"/>
  <c r="S91" i="13"/>
  <c r="O92" i="13"/>
  <c r="P92" i="13"/>
  <c r="Q92" i="13"/>
  <c r="R92" i="13"/>
  <c r="S92" i="13"/>
  <c r="O93" i="13"/>
  <c r="P93" i="13"/>
  <c r="Q93" i="13"/>
  <c r="R93" i="13"/>
  <c r="S93" i="13"/>
  <c r="O94" i="13"/>
  <c r="P94" i="13"/>
  <c r="Q94" i="13"/>
  <c r="R94" i="13"/>
  <c r="S94" i="13"/>
  <c r="O95" i="13"/>
  <c r="P95" i="13"/>
  <c r="Q95" i="13"/>
  <c r="R95" i="13"/>
  <c r="S95" i="13"/>
  <c r="O96" i="13"/>
  <c r="P96" i="13"/>
  <c r="Q96" i="13"/>
  <c r="R96" i="13"/>
  <c r="S96" i="13"/>
  <c r="O97" i="13"/>
  <c r="P97" i="13"/>
  <c r="Q97" i="13"/>
  <c r="R97" i="13"/>
  <c r="S97" i="13"/>
  <c r="O98" i="13"/>
  <c r="P98" i="13"/>
  <c r="Q98" i="13"/>
  <c r="R98" i="13"/>
  <c r="S98" i="13"/>
  <c r="O99" i="13"/>
  <c r="P99" i="13"/>
  <c r="Q99" i="13"/>
  <c r="R99" i="13"/>
  <c r="S99" i="13"/>
  <c r="O100" i="13"/>
  <c r="P100" i="13"/>
  <c r="Q100" i="13"/>
  <c r="R100" i="13"/>
  <c r="S100" i="13"/>
  <c r="O101" i="13"/>
  <c r="P101" i="13"/>
  <c r="Q101" i="13"/>
  <c r="R101" i="13"/>
  <c r="S101" i="13"/>
  <c r="O102" i="13"/>
  <c r="P102" i="13"/>
  <c r="Q102" i="13"/>
  <c r="R102" i="13"/>
  <c r="S102" i="13"/>
  <c r="O103" i="13"/>
  <c r="P103" i="13"/>
  <c r="Q103" i="13"/>
  <c r="R103" i="13"/>
  <c r="S103" i="13"/>
  <c r="O104" i="13"/>
  <c r="P104" i="13"/>
  <c r="Q104" i="13"/>
  <c r="R104" i="13"/>
  <c r="S104" i="13"/>
  <c r="O105" i="13"/>
  <c r="P105" i="13"/>
  <c r="Q105" i="13"/>
  <c r="R105" i="13"/>
  <c r="S105" i="13"/>
  <c r="O106" i="13"/>
  <c r="P106" i="13"/>
  <c r="Q106" i="13"/>
  <c r="R106" i="13"/>
  <c r="S106" i="13"/>
  <c r="O107" i="13"/>
  <c r="P107" i="13"/>
  <c r="Q107" i="13"/>
  <c r="R107" i="13"/>
  <c r="S107" i="13"/>
  <c r="O108" i="13"/>
  <c r="P108" i="13"/>
  <c r="Q108" i="13"/>
  <c r="R108" i="13"/>
  <c r="S108" i="13"/>
  <c r="O109" i="13"/>
  <c r="P109" i="13"/>
  <c r="Q109" i="13"/>
  <c r="R109" i="13"/>
  <c r="S109" i="13"/>
  <c r="O110" i="13"/>
  <c r="P110" i="13"/>
  <c r="Q110" i="13"/>
  <c r="R110" i="13"/>
  <c r="S110" i="13"/>
  <c r="O111" i="13"/>
  <c r="P111" i="13"/>
  <c r="Q111" i="13"/>
  <c r="R111" i="13"/>
  <c r="S111" i="13"/>
  <c r="O112" i="13"/>
  <c r="P112" i="13"/>
  <c r="Q112" i="13"/>
  <c r="R112" i="13"/>
  <c r="S112" i="13"/>
  <c r="O113" i="13"/>
  <c r="P113" i="13"/>
  <c r="Q113" i="13"/>
  <c r="R113" i="13"/>
  <c r="S113" i="13"/>
  <c r="O114" i="13"/>
  <c r="P114" i="13"/>
  <c r="Q114" i="13"/>
  <c r="R114" i="13"/>
  <c r="S114" i="13"/>
  <c r="O115" i="13"/>
  <c r="P115" i="13"/>
  <c r="Q115" i="13"/>
  <c r="R115" i="13"/>
  <c r="S115" i="13"/>
  <c r="O116" i="13"/>
  <c r="P116" i="13"/>
  <c r="Q116" i="13"/>
  <c r="R116" i="13"/>
  <c r="S116" i="13"/>
  <c r="O117" i="13"/>
  <c r="P117" i="13"/>
  <c r="Q117" i="13"/>
  <c r="R117" i="13"/>
  <c r="S117" i="13"/>
  <c r="O118" i="13"/>
  <c r="P118" i="13"/>
  <c r="Q118" i="13"/>
  <c r="R118" i="13"/>
  <c r="S118" i="13"/>
  <c r="O119" i="13"/>
  <c r="P119" i="13"/>
  <c r="Q119" i="13"/>
  <c r="R119" i="13"/>
  <c r="S119" i="13"/>
  <c r="O120" i="13"/>
  <c r="P120" i="13"/>
  <c r="Q120" i="13"/>
  <c r="R120" i="13"/>
  <c r="S120" i="13"/>
  <c r="O121" i="13"/>
  <c r="P121" i="13"/>
  <c r="Q121" i="13"/>
  <c r="R121" i="13"/>
  <c r="S121" i="13"/>
  <c r="O122" i="13"/>
  <c r="P122" i="13"/>
  <c r="Q122" i="13"/>
  <c r="R122" i="13"/>
  <c r="S122" i="13"/>
  <c r="O123" i="13"/>
  <c r="P123" i="13"/>
  <c r="Q123" i="13"/>
  <c r="R123" i="13"/>
  <c r="S123" i="13"/>
  <c r="O124" i="13"/>
  <c r="P124" i="13"/>
  <c r="Q124" i="13"/>
  <c r="R124" i="13"/>
  <c r="S124" i="13"/>
  <c r="O125" i="13"/>
  <c r="P125" i="13"/>
  <c r="Q125" i="13"/>
  <c r="R125" i="13"/>
  <c r="S125" i="13"/>
  <c r="O126" i="13"/>
  <c r="P126" i="13"/>
  <c r="Q126" i="13"/>
  <c r="R126" i="13"/>
  <c r="S126" i="13"/>
  <c r="O127" i="13"/>
  <c r="P127" i="13"/>
  <c r="Q127" i="13"/>
  <c r="R127" i="13"/>
  <c r="S127" i="13"/>
  <c r="P78" i="13"/>
  <c r="Q78" i="13"/>
  <c r="R78" i="13"/>
  <c r="S78" i="13"/>
  <c r="J79" i="13"/>
  <c r="K79" i="13"/>
  <c r="L79" i="13"/>
  <c r="M79" i="13"/>
  <c r="N79" i="13"/>
  <c r="J80" i="13"/>
  <c r="K80" i="13"/>
  <c r="L80" i="13"/>
  <c r="M80" i="13"/>
  <c r="N80" i="13"/>
  <c r="J81" i="13"/>
  <c r="K81" i="13"/>
  <c r="L81" i="13"/>
  <c r="M81" i="13"/>
  <c r="N81" i="13"/>
  <c r="J82" i="13"/>
  <c r="K82" i="13"/>
  <c r="L82" i="13"/>
  <c r="M82" i="13"/>
  <c r="N82" i="13"/>
  <c r="J83" i="13"/>
  <c r="K83" i="13"/>
  <c r="L83" i="13"/>
  <c r="M83" i="13"/>
  <c r="N83" i="13"/>
  <c r="J84" i="13"/>
  <c r="K84" i="13"/>
  <c r="L84" i="13"/>
  <c r="M84" i="13"/>
  <c r="N84" i="13"/>
  <c r="J85" i="13"/>
  <c r="K85" i="13"/>
  <c r="L85" i="13"/>
  <c r="M85" i="13"/>
  <c r="N85" i="13"/>
  <c r="J86" i="13"/>
  <c r="K86" i="13"/>
  <c r="L86" i="13"/>
  <c r="M86" i="13"/>
  <c r="N86" i="13"/>
  <c r="J87" i="13"/>
  <c r="K87" i="13"/>
  <c r="L87" i="13"/>
  <c r="M87" i="13"/>
  <c r="N87" i="13"/>
  <c r="J88" i="13"/>
  <c r="K88" i="13"/>
  <c r="L88" i="13"/>
  <c r="M88" i="13"/>
  <c r="N88" i="13"/>
  <c r="J89" i="13"/>
  <c r="K89" i="13"/>
  <c r="L89" i="13"/>
  <c r="M89" i="13"/>
  <c r="N89" i="13"/>
  <c r="J90" i="13"/>
  <c r="K90" i="13"/>
  <c r="L90" i="13"/>
  <c r="M90" i="13"/>
  <c r="N90" i="13"/>
  <c r="J91" i="13"/>
  <c r="K91" i="13"/>
  <c r="L91" i="13"/>
  <c r="M91" i="13"/>
  <c r="N91" i="13"/>
  <c r="J92" i="13"/>
  <c r="K92" i="13"/>
  <c r="L92" i="13"/>
  <c r="M92" i="13"/>
  <c r="N92" i="13"/>
  <c r="J93" i="13"/>
  <c r="K93" i="13"/>
  <c r="L93" i="13"/>
  <c r="M93" i="13"/>
  <c r="N93" i="13"/>
  <c r="J94" i="13"/>
  <c r="K94" i="13"/>
  <c r="L94" i="13"/>
  <c r="M94" i="13"/>
  <c r="N94" i="13"/>
  <c r="J95" i="13"/>
  <c r="K95" i="13"/>
  <c r="L95" i="13"/>
  <c r="M95" i="13"/>
  <c r="N95" i="13"/>
  <c r="J96" i="13"/>
  <c r="K96" i="13"/>
  <c r="L96" i="13"/>
  <c r="M96" i="13"/>
  <c r="N96" i="13"/>
  <c r="J97" i="13"/>
  <c r="K97" i="13"/>
  <c r="L97" i="13"/>
  <c r="M97" i="13"/>
  <c r="N97" i="13"/>
  <c r="J98" i="13"/>
  <c r="K98" i="13"/>
  <c r="L98" i="13"/>
  <c r="M98" i="13"/>
  <c r="N98" i="13"/>
  <c r="J99" i="13"/>
  <c r="K99" i="13"/>
  <c r="L99" i="13"/>
  <c r="M99" i="13"/>
  <c r="N99" i="13"/>
  <c r="J100" i="13"/>
  <c r="K100" i="13"/>
  <c r="L100" i="13"/>
  <c r="M100" i="13"/>
  <c r="N100" i="13"/>
  <c r="J101" i="13"/>
  <c r="K101" i="13"/>
  <c r="L101" i="13"/>
  <c r="M101" i="13"/>
  <c r="N101" i="13"/>
  <c r="J102" i="13"/>
  <c r="K102" i="13"/>
  <c r="L102" i="13"/>
  <c r="M102" i="13"/>
  <c r="N102" i="13"/>
  <c r="J103" i="13"/>
  <c r="K103" i="13"/>
  <c r="L103" i="13"/>
  <c r="M103" i="13"/>
  <c r="N103" i="13"/>
  <c r="J104" i="13"/>
  <c r="K104" i="13"/>
  <c r="L104" i="13"/>
  <c r="M104" i="13"/>
  <c r="N104" i="13"/>
  <c r="J105" i="13"/>
  <c r="K105" i="13"/>
  <c r="L105" i="13"/>
  <c r="M105" i="13"/>
  <c r="N105" i="13"/>
  <c r="J106" i="13"/>
  <c r="K106" i="13"/>
  <c r="L106" i="13"/>
  <c r="M106" i="13"/>
  <c r="N106" i="13"/>
  <c r="J107" i="13"/>
  <c r="K107" i="13"/>
  <c r="L107" i="13"/>
  <c r="M107" i="13"/>
  <c r="N107" i="13"/>
  <c r="J108" i="13"/>
  <c r="K108" i="13"/>
  <c r="L108" i="13"/>
  <c r="M108" i="13"/>
  <c r="N108" i="13"/>
  <c r="J109" i="13"/>
  <c r="K109" i="13"/>
  <c r="L109" i="13"/>
  <c r="M109" i="13"/>
  <c r="N109" i="13"/>
  <c r="J110" i="13"/>
  <c r="K110" i="13"/>
  <c r="L110" i="13"/>
  <c r="M110" i="13"/>
  <c r="N110" i="13"/>
  <c r="J111" i="13"/>
  <c r="K111" i="13"/>
  <c r="L111" i="13"/>
  <c r="M111" i="13"/>
  <c r="N111" i="13"/>
  <c r="J112" i="13"/>
  <c r="K112" i="13"/>
  <c r="L112" i="13"/>
  <c r="M112" i="13"/>
  <c r="N112" i="13"/>
  <c r="J113" i="13"/>
  <c r="K113" i="13"/>
  <c r="L113" i="13"/>
  <c r="M113" i="13"/>
  <c r="N113" i="13"/>
  <c r="J114" i="13"/>
  <c r="K114" i="13"/>
  <c r="L114" i="13"/>
  <c r="M114" i="13"/>
  <c r="N114" i="13"/>
  <c r="J115" i="13"/>
  <c r="K115" i="13"/>
  <c r="L115" i="13"/>
  <c r="M115" i="13"/>
  <c r="N115" i="13"/>
  <c r="J116" i="13"/>
  <c r="K116" i="13"/>
  <c r="L116" i="13"/>
  <c r="M116" i="13"/>
  <c r="N116" i="13"/>
  <c r="J117" i="13"/>
  <c r="K117" i="13"/>
  <c r="L117" i="13"/>
  <c r="M117" i="13"/>
  <c r="N117" i="13"/>
  <c r="J118" i="13"/>
  <c r="K118" i="13"/>
  <c r="L118" i="13"/>
  <c r="M118" i="13"/>
  <c r="N118" i="13"/>
  <c r="J119" i="13"/>
  <c r="K119" i="13"/>
  <c r="L119" i="13"/>
  <c r="M119" i="13"/>
  <c r="N119" i="13"/>
  <c r="J120" i="13"/>
  <c r="K120" i="13"/>
  <c r="L120" i="13"/>
  <c r="M120" i="13"/>
  <c r="N120" i="13"/>
  <c r="J121" i="13"/>
  <c r="K121" i="13"/>
  <c r="L121" i="13"/>
  <c r="M121" i="13"/>
  <c r="N121" i="13"/>
  <c r="J122" i="13"/>
  <c r="K122" i="13"/>
  <c r="L122" i="13"/>
  <c r="M122" i="13"/>
  <c r="N122" i="13"/>
  <c r="J123" i="13"/>
  <c r="K123" i="13"/>
  <c r="L123" i="13"/>
  <c r="M123" i="13"/>
  <c r="N123" i="13"/>
  <c r="J124" i="13"/>
  <c r="K124" i="13"/>
  <c r="L124" i="13"/>
  <c r="M124" i="13"/>
  <c r="N124" i="13"/>
  <c r="J125" i="13"/>
  <c r="K125" i="13"/>
  <c r="L125" i="13"/>
  <c r="M125" i="13"/>
  <c r="N125" i="13"/>
  <c r="J126" i="13"/>
  <c r="K126" i="13"/>
  <c r="L126" i="13"/>
  <c r="M126" i="13"/>
  <c r="N126" i="13"/>
  <c r="J127" i="13"/>
  <c r="K127" i="13"/>
  <c r="L127" i="13"/>
  <c r="M127" i="13"/>
  <c r="N127" i="13"/>
  <c r="K78" i="13"/>
  <c r="L78" i="13"/>
  <c r="M78" i="13"/>
  <c r="N78" i="13"/>
  <c r="O78" i="13"/>
  <c r="D264" i="13" l="1"/>
  <c r="V34" i="12" s="1"/>
  <c r="Q129" i="13"/>
  <c r="P129" i="13"/>
  <c r="Y128" i="13"/>
  <c r="AB128" i="13"/>
  <c r="AF128" i="13"/>
  <c r="S129" i="13"/>
  <c r="AE128" i="13"/>
  <c r="W128" i="13"/>
  <c r="R129" i="13"/>
  <c r="AD128" i="13"/>
  <c r="AC128" i="13"/>
  <c r="O129" i="13"/>
  <c r="AA128" i="13"/>
  <c r="X128" i="13"/>
  <c r="Z128" i="13"/>
  <c r="K129" i="13"/>
  <c r="J129" i="13"/>
  <c r="L129" i="13"/>
  <c r="N129" i="13"/>
  <c r="M129" i="13"/>
  <c r="O131" i="13" l="1"/>
  <c r="AB130" i="13"/>
  <c r="W130" i="13"/>
  <c r="J131" i="13"/>
  <c r="J133" i="13" l="1"/>
  <c r="V26" i="12" s="1"/>
  <c r="W132" i="13"/>
  <c r="V28" i="12" s="1"/>
  <c r="D127" i="13" l="1"/>
  <c r="L15" i="13" l="1"/>
  <c r="L16" i="13"/>
  <c r="L13" i="13"/>
  <c r="AR44614" i="13"/>
  <c r="AR44613" i="13"/>
  <c r="AR44612" i="13"/>
  <c r="AR44611" i="13"/>
  <c r="AR44610" i="13"/>
  <c r="AR44609" i="13"/>
  <c r="AR44608" i="13"/>
  <c r="AR44607" i="13"/>
  <c r="AR44606" i="13"/>
  <c r="AR44605" i="13"/>
  <c r="AR44604" i="13"/>
  <c r="AR44603" i="13"/>
  <c r="AR44602" i="13"/>
  <c r="AR44601" i="13"/>
  <c r="AR44600" i="13"/>
  <c r="AR44599" i="13"/>
  <c r="AR44598" i="13"/>
  <c r="AR44597" i="13"/>
  <c r="AR44596" i="13"/>
  <c r="AR44595" i="13"/>
  <c r="AR44594" i="13"/>
  <c r="AR44593" i="13"/>
  <c r="AR44592" i="13"/>
  <c r="AR44591" i="13"/>
  <c r="AR44590" i="13"/>
  <c r="AR44589" i="13"/>
  <c r="AR44588" i="13"/>
  <c r="AR44587" i="13"/>
  <c r="AR44586" i="13"/>
  <c r="AR44585" i="13"/>
  <c r="AR44584" i="13"/>
  <c r="AR44583" i="13"/>
  <c r="AR44582" i="13"/>
  <c r="AR44581" i="13"/>
  <c r="AR44580" i="13"/>
  <c r="AR44579" i="13"/>
  <c r="AR44578" i="13"/>
  <c r="AR44577" i="13"/>
  <c r="AR44576" i="13"/>
  <c r="AR44575" i="13"/>
  <c r="AR44574" i="13"/>
  <c r="AR44573" i="13"/>
  <c r="AR44572" i="13"/>
  <c r="AR44571" i="13"/>
  <c r="AR44570" i="13"/>
  <c r="AR44569" i="13"/>
  <c r="AR44568" i="13"/>
  <c r="AR44567" i="13"/>
  <c r="AR44566" i="13"/>
  <c r="AR44565" i="13"/>
  <c r="AR44564" i="13"/>
  <c r="AR44563" i="13"/>
  <c r="AR44562" i="13"/>
  <c r="AR44561" i="13"/>
  <c r="AR44560" i="13"/>
  <c r="AR44559" i="13"/>
  <c r="AR44558" i="13"/>
  <c r="AR44557" i="13"/>
  <c r="AR44556" i="13"/>
  <c r="AR44555" i="13"/>
  <c r="AR44554" i="13"/>
  <c r="AR44553" i="13"/>
  <c r="AR44552" i="13"/>
  <c r="AR44551" i="13"/>
  <c r="AR44550" i="13"/>
  <c r="AR44549" i="13"/>
  <c r="AR44548" i="13"/>
  <c r="AR44547" i="13"/>
  <c r="AR44546" i="13"/>
  <c r="AR44545" i="13"/>
  <c r="AR44544" i="13"/>
  <c r="AR44543" i="13"/>
  <c r="AR44542" i="13"/>
  <c r="AR44541" i="13"/>
  <c r="AR44540" i="13"/>
  <c r="AR44539" i="13"/>
  <c r="AR44538" i="13"/>
  <c r="AR44537" i="13"/>
  <c r="AR44536" i="13"/>
  <c r="AR44535" i="13"/>
  <c r="AR44534" i="13"/>
  <c r="AR44533" i="13"/>
  <c r="AR44532" i="13"/>
  <c r="AR44531" i="13"/>
  <c r="AR44530" i="13"/>
  <c r="AR44529" i="13"/>
  <c r="AR44528" i="13"/>
  <c r="AR44527" i="13"/>
  <c r="AR44526" i="13"/>
  <c r="AR44525" i="13"/>
  <c r="AR44524" i="13"/>
  <c r="AR44523" i="13"/>
  <c r="AR44522" i="13"/>
  <c r="AR44521" i="13"/>
  <c r="AR44520" i="13"/>
  <c r="AR44519" i="13"/>
  <c r="AR44518" i="13"/>
  <c r="AR44517" i="13"/>
  <c r="AR44516" i="13"/>
  <c r="AR44515" i="13"/>
  <c r="AR44514" i="13"/>
  <c r="AR44513" i="13"/>
  <c r="AR44512" i="13"/>
  <c r="AR44511" i="13"/>
  <c r="AR44510" i="13"/>
  <c r="AR44509" i="13"/>
  <c r="AR44508" i="13"/>
  <c r="AR44507" i="13"/>
  <c r="AR44506" i="13"/>
  <c r="AR44505" i="13"/>
  <c r="AR44504" i="13"/>
  <c r="AR44503" i="13"/>
  <c r="AR44502" i="13"/>
  <c r="AR44501" i="13"/>
  <c r="AR44500" i="13"/>
  <c r="AR44499" i="13"/>
  <c r="AR44498" i="13"/>
  <c r="AR44497" i="13"/>
  <c r="AR44496" i="13"/>
  <c r="AR44495" i="13"/>
  <c r="AR44494" i="13"/>
  <c r="AR44493" i="13"/>
  <c r="AR44492" i="13"/>
  <c r="AR44491" i="13"/>
  <c r="AR44490" i="13"/>
  <c r="AR44489" i="13"/>
  <c r="AR44488" i="13"/>
  <c r="AR44487" i="13"/>
  <c r="AR44486" i="13"/>
  <c r="AR44485" i="13"/>
  <c r="AR44484" i="13"/>
  <c r="AR44483" i="13"/>
  <c r="AR44482" i="13"/>
  <c r="AR44481" i="13"/>
  <c r="AR44480" i="13"/>
  <c r="AR44479" i="13"/>
  <c r="AR44478" i="13"/>
  <c r="AR44477" i="13"/>
  <c r="AR44476" i="13"/>
  <c r="AR44475" i="13"/>
  <c r="AR44474" i="13"/>
  <c r="AR44473" i="13"/>
  <c r="AR44472" i="13"/>
  <c r="AR44471" i="13"/>
  <c r="AR44470" i="13"/>
  <c r="AR44469" i="13"/>
  <c r="AR44468" i="13"/>
  <c r="AR44467" i="13"/>
  <c r="AR44466" i="13"/>
  <c r="AR44465" i="13"/>
  <c r="AR44464" i="13"/>
  <c r="AR44463" i="13"/>
  <c r="AR44462" i="13"/>
  <c r="AR44461" i="13"/>
  <c r="AR44460" i="13"/>
  <c r="AR44459" i="13"/>
  <c r="AR44458" i="13"/>
  <c r="AR44457" i="13"/>
  <c r="AR44456" i="13"/>
  <c r="AR44455" i="13"/>
  <c r="AR44454" i="13"/>
  <c r="AR44453" i="13"/>
  <c r="AR44452" i="13"/>
  <c r="AR44451" i="13"/>
  <c r="AR44450" i="13"/>
  <c r="AR44449" i="13"/>
  <c r="AR44448" i="13"/>
  <c r="AR44447" i="13"/>
  <c r="AR44446" i="13"/>
  <c r="AR44445" i="13"/>
  <c r="AR44444" i="13"/>
  <c r="AR44443" i="13"/>
  <c r="AR44442" i="13"/>
  <c r="AR44441" i="13"/>
  <c r="AR44440" i="13"/>
  <c r="AR44439" i="13"/>
  <c r="AR44438" i="13"/>
  <c r="AR44437" i="13"/>
  <c r="AR44436" i="13"/>
  <c r="AR44435" i="13"/>
  <c r="AR44434" i="13"/>
  <c r="AR44433" i="13"/>
  <c r="AR44432" i="13"/>
  <c r="AR44431" i="13"/>
  <c r="AR44430" i="13"/>
  <c r="AR44429" i="13"/>
  <c r="AR44428" i="13"/>
  <c r="AR44427" i="13"/>
  <c r="AR44426" i="13"/>
  <c r="AR44425" i="13"/>
  <c r="AR44424" i="13"/>
  <c r="AR44423" i="13"/>
  <c r="AR44422" i="13"/>
  <c r="AR44421" i="13"/>
  <c r="AR44420" i="13"/>
  <c r="AR44419" i="13"/>
  <c r="AR44418" i="13"/>
  <c r="AR44417" i="13"/>
  <c r="AR44416" i="13"/>
  <c r="AR44415" i="13"/>
  <c r="AR44414" i="13"/>
  <c r="AR44413" i="13"/>
  <c r="AR44412" i="13"/>
  <c r="AR44411" i="13"/>
  <c r="AR44410" i="13"/>
  <c r="AR44409" i="13"/>
  <c r="AR44408" i="13"/>
  <c r="AR44407" i="13"/>
  <c r="AR44406" i="13"/>
  <c r="AR44405" i="13"/>
  <c r="AR44404" i="13"/>
  <c r="AR44403" i="13"/>
  <c r="AR44402" i="13"/>
  <c r="AR44401" i="13"/>
  <c r="AR44400" i="13"/>
  <c r="AR44399" i="13"/>
  <c r="AR44398" i="13"/>
  <c r="AR44397" i="13"/>
  <c r="AR44396" i="13"/>
  <c r="AR44395" i="13"/>
  <c r="AR44394" i="13"/>
  <c r="AR44393" i="13"/>
  <c r="AR44392" i="13"/>
  <c r="AR44391" i="13"/>
  <c r="AR44390" i="13"/>
  <c r="AR44389" i="13"/>
  <c r="AR44388" i="13"/>
  <c r="AR44387" i="13"/>
  <c r="AR44386" i="13"/>
  <c r="AR44385" i="13"/>
  <c r="AR44384" i="13"/>
  <c r="AR44383" i="13"/>
  <c r="AR44382" i="13"/>
  <c r="AR44381" i="13"/>
  <c r="AR44380" i="13"/>
  <c r="AR44379" i="13"/>
  <c r="AR44378" i="13"/>
  <c r="AR44377" i="13"/>
  <c r="AR44376" i="13"/>
  <c r="AR44375" i="13"/>
  <c r="AR44374" i="13"/>
  <c r="AR44373" i="13"/>
  <c r="AR44372" i="13"/>
  <c r="AR44371" i="13"/>
  <c r="AR44370" i="13"/>
  <c r="AR44369" i="13"/>
  <c r="AR44368" i="13"/>
  <c r="AR44367" i="13"/>
  <c r="AR44366" i="13"/>
  <c r="AR44365" i="13"/>
  <c r="AR44364" i="13"/>
  <c r="AR44363" i="13"/>
  <c r="AR44362" i="13"/>
  <c r="AR44361" i="13"/>
  <c r="AR44360" i="13"/>
  <c r="AR44359" i="13"/>
  <c r="AR44358" i="13"/>
  <c r="AR44357" i="13"/>
  <c r="AR44356" i="13"/>
  <c r="AR44355" i="13"/>
  <c r="AR44354" i="13"/>
  <c r="AR44353" i="13"/>
  <c r="AR44352" i="13"/>
  <c r="AR44351" i="13"/>
  <c r="AR44350" i="13"/>
  <c r="AR44349" i="13"/>
  <c r="AR44348" i="13"/>
  <c r="AR44347" i="13"/>
  <c r="AR44346" i="13"/>
  <c r="AR44345" i="13"/>
  <c r="AR44344" i="13"/>
  <c r="AR44343" i="13"/>
  <c r="AR44342" i="13"/>
  <c r="AR44341" i="13"/>
  <c r="AR44340" i="13"/>
  <c r="AR44339" i="13"/>
  <c r="AR44338" i="13"/>
  <c r="AR44337" i="13"/>
  <c r="AR44336" i="13"/>
  <c r="AR44335" i="13"/>
  <c r="AR44334" i="13"/>
  <c r="AR44333" i="13"/>
  <c r="AR44332" i="13"/>
  <c r="AR44331" i="13"/>
  <c r="AR44330" i="13"/>
  <c r="AR44329" i="13"/>
  <c r="AR44328" i="13"/>
  <c r="AR44327" i="13"/>
  <c r="AR44326" i="13"/>
  <c r="AR44325" i="13"/>
  <c r="AR44324" i="13"/>
  <c r="AR44323" i="13"/>
  <c r="AR44322" i="13"/>
  <c r="AR44321" i="13"/>
  <c r="AR44320" i="13"/>
  <c r="AR44319" i="13"/>
  <c r="AR44318" i="13"/>
  <c r="AR44317" i="13"/>
  <c r="AR44316" i="13"/>
  <c r="AR44315" i="13"/>
  <c r="AR44314" i="13"/>
  <c r="AR44313" i="13"/>
  <c r="AR44312" i="13"/>
  <c r="AR44311" i="13"/>
  <c r="AR44310" i="13"/>
  <c r="AR44309" i="13"/>
  <c r="AR44308" i="13"/>
  <c r="AR44307" i="13"/>
  <c r="AR44306" i="13"/>
  <c r="AR44305" i="13"/>
  <c r="AR44304" i="13"/>
  <c r="AR44303" i="13"/>
  <c r="AR44302" i="13"/>
  <c r="AR44301" i="13"/>
  <c r="AR44300" i="13"/>
  <c r="AR44299" i="13"/>
  <c r="AR44298" i="13"/>
  <c r="AR44297" i="13"/>
  <c r="AR44296" i="13"/>
  <c r="AR44295" i="13"/>
  <c r="AR44294" i="13"/>
  <c r="AR44293" i="13"/>
  <c r="AR44292" i="13"/>
  <c r="AR44291" i="13"/>
  <c r="AR44290" i="13"/>
  <c r="AR44289" i="13"/>
  <c r="AR44288" i="13"/>
  <c r="AR44287" i="13"/>
  <c r="AR44286" i="13"/>
  <c r="AR44285" i="13"/>
  <c r="AR44284" i="13"/>
  <c r="AR44283" i="13"/>
  <c r="AR44282" i="13"/>
  <c r="AR44281" i="13"/>
  <c r="AR44280" i="13"/>
  <c r="AR44279" i="13"/>
  <c r="AR44278" i="13"/>
  <c r="AR44277" i="13"/>
  <c r="AR44276" i="13"/>
  <c r="AR44275" i="13"/>
  <c r="AR44274" i="13"/>
  <c r="AR44273" i="13"/>
  <c r="AR44272" i="13"/>
  <c r="AR44271" i="13"/>
  <c r="AR44270" i="13"/>
  <c r="AR44269" i="13"/>
  <c r="AR44268" i="13"/>
  <c r="AR44267" i="13"/>
  <c r="AR44266" i="13"/>
  <c r="AR44265" i="13"/>
  <c r="AR44264" i="13"/>
  <c r="AR44263" i="13"/>
  <c r="AR44262" i="13"/>
  <c r="AR44261" i="13"/>
  <c r="AR44260" i="13"/>
  <c r="AR44259" i="13"/>
  <c r="AR44258" i="13"/>
  <c r="AR44257" i="13"/>
  <c r="AR44256" i="13"/>
  <c r="AR44255" i="13"/>
  <c r="AR44254" i="13"/>
  <c r="AR44253" i="13"/>
  <c r="AR44252" i="13"/>
  <c r="AR44251" i="13"/>
  <c r="AR44250" i="13"/>
  <c r="AR44249" i="13"/>
  <c r="AR44248" i="13"/>
  <c r="AR44247" i="13"/>
  <c r="AR44246" i="13"/>
  <c r="AR44245" i="13"/>
  <c r="AR44244" i="13"/>
  <c r="AR44243" i="13"/>
  <c r="AR44242" i="13"/>
  <c r="AR44241" i="13"/>
  <c r="AR44240" i="13"/>
  <c r="AR44239" i="13"/>
  <c r="AR44238" i="13"/>
  <c r="AR44237" i="13"/>
  <c r="AR44236" i="13"/>
  <c r="AR44235" i="13"/>
  <c r="AR44234" i="13"/>
  <c r="AR44233" i="13"/>
  <c r="AR44232" i="13"/>
  <c r="AR44231" i="13"/>
  <c r="AR44230" i="13"/>
  <c r="AR44229" i="13"/>
  <c r="AR44228" i="13"/>
  <c r="AR44227" i="13"/>
  <c r="AR44226" i="13"/>
  <c r="AR44225" i="13"/>
  <c r="AR44224" i="13"/>
  <c r="AR44223" i="13"/>
  <c r="AR44222" i="13"/>
  <c r="AR44221" i="13"/>
  <c r="AR44220" i="13"/>
  <c r="AR44219" i="13"/>
  <c r="AR44218" i="13"/>
  <c r="AR44217" i="13"/>
  <c r="AR44216" i="13"/>
  <c r="AR44215" i="13"/>
  <c r="AR44214" i="13"/>
  <c r="AR44213" i="13"/>
  <c r="AR44212" i="13"/>
  <c r="AR44211" i="13"/>
  <c r="AR44210" i="13"/>
  <c r="AR44209" i="13"/>
  <c r="AR44208" i="13"/>
  <c r="AR44207" i="13"/>
  <c r="AR44206" i="13"/>
  <c r="AR44205" i="13"/>
  <c r="AR44204" i="13"/>
  <c r="AR44203" i="13"/>
  <c r="AR44202" i="13"/>
  <c r="AR44201" i="13"/>
  <c r="AR44200" i="13"/>
  <c r="AR44199" i="13"/>
  <c r="AR44198" i="13"/>
  <c r="AR44197" i="13"/>
  <c r="AR44196" i="13"/>
  <c r="AR44195" i="13"/>
  <c r="AR44194" i="13"/>
  <c r="AR44193" i="13"/>
  <c r="AR44192" i="13"/>
  <c r="AR44191" i="13"/>
  <c r="AR44190" i="13"/>
  <c r="AR44189" i="13"/>
  <c r="AR44188" i="13"/>
  <c r="AR44187" i="13"/>
  <c r="AR44186" i="13"/>
  <c r="AR44185" i="13"/>
  <c r="AR44184" i="13"/>
  <c r="AR44183" i="13"/>
  <c r="AR44182" i="13"/>
  <c r="AR44181" i="13"/>
  <c r="AR44180" i="13"/>
  <c r="AR44179" i="13"/>
  <c r="AR44178" i="13"/>
  <c r="AR44177" i="13"/>
  <c r="AR44176" i="13"/>
  <c r="AR44175" i="13"/>
  <c r="AR44174" i="13"/>
  <c r="AR44173" i="13"/>
  <c r="AR44172" i="13"/>
  <c r="AR44171" i="13"/>
  <c r="AR44170" i="13"/>
  <c r="AR44169" i="13"/>
  <c r="AR44168" i="13"/>
  <c r="AR44167" i="13"/>
  <c r="AR44166" i="13"/>
  <c r="AR44165" i="13"/>
  <c r="AR44164" i="13"/>
  <c r="AR44163" i="13"/>
  <c r="AR44162" i="13"/>
  <c r="AR44161" i="13"/>
  <c r="AR44160" i="13"/>
  <c r="AR44159" i="13"/>
  <c r="AR44158" i="13"/>
  <c r="AR44157" i="13"/>
  <c r="AR44156" i="13"/>
  <c r="AR44155" i="13"/>
  <c r="AR44154" i="13"/>
  <c r="AR44153" i="13"/>
  <c r="AR44152" i="13"/>
  <c r="AR44151" i="13"/>
  <c r="AR44150" i="13"/>
  <c r="AR44149" i="13"/>
  <c r="AR44148" i="13"/>
  <c r="AR44147" i="13"/>
  <c r="AR44146" i="13"/>
  <c r="AR44145" i="13"/>
  <c r="AR44144" i="13"/>
  <c r="AR44143" i="13"/>
  <c r="AR44142" i="13"/>
  <c r="AR44141" i="13"/>
  <c r="AR44140" i="13"/>
  <c r="AR44139" i="13"/>
  <c r="AR44138" i="13"/>
  <c r="AR44137" i="13"/>
  <c r="AR44136" i="13"/>
  <c r="AR44135" i="13"/>
  <c r="AR44134" i="13"/>
  <c r="AR44133" i="13"/>
  <c r="AR44132" i="13"/>
  <c r="AR44131" i="13"/>
  <c r="AR44130" i="13"/>
  <c r="AR44129" i="13"/>
  <c r="AR44128" i="13"/>
  <c r="AR44127" i="13"/>
  <c r="AR44126" i="13"/>
  <c r="AR44125" i="13"/>
  <c r="AR44124" i="13"/>
  <c r="AR44123" i="13"/>
  <c r="AR44122" i="13"/>
  <c r="AR44121" i="13"/>
  <c r="AR44120" i="13"/>
  <c r="AR44119" i="13"/>
  <c r="AR44118" i="13"/>
  <c r="AR44117" i="13"/>
  <c r="AR44116" i="13"/>
  <c r="AR44115" i="13"/>
  <c r="AR44114" i="13"/>
  <c r="AR44113" i="13"/>
  <c r="AR44112" i="13"/>
  <c r="AR44111" i="13"/>
  <c r="AR44110" i="13"/>
  <c r="AR44109" i="13"/>
  <c r="AR44108" i="13"/>
  <c r="AR44107" i="13"/>
  <c r="AR44106" i="13"/>
  <c r="AR44105" i="13"/>
  <c r="AR44104" i="13"/>
  <c r="AR44103" i="13"/>
  <c r="AR44102" i="13"/>
  <c r="AR44101" i="13"/>
  <c r="AR44100" i="13"/>
  <c r="AR44099" i="13"/>
  <c r="AR44098" i="13"/>
  <c r="AR44097" i="13"/>
  <c r="AR44096" i="13"/>
  <c r="AR44095" i="13"/>
  <c r="AR44094" i="13"/>
  <c r="AR44093" i="13"/>
  <c r="AR44092" i="13"/>
  <c r="AR44091" i="13"/>
  <c r="AR44090" i="13"/>
  <c r="AR44089" i="13"/>
  <c r="AR44088" i="13"/>
  <c r="AR44087" i="13"/>
  <c r="AR44086" i="13"/>
  <c r="AR44085" i="13"/>
  <c r="AR44084" i="13"/>
  <c r="AR44083" i="13"/>
  <c r="AR44082" i="13"/>
  <c r="AR44081" i="13"/>
  <c r="AR44080" i="13"/>
  <c r="AR44079" i="13"/>
  <c r="AR44078" i="13"/>
  <c r="AR44077" i="13"/>
  <c r="AR44076" i="13"/>
  <c r="AR44075" i="13"/>
  <c r="AR44074" i="13"/>
  <c r="AR44073" i="13"/>
  <c r="AR44072" i="13"/>
  <c r="AR44071" i="13"/>
  <c r="AR44070" i="13"/>
  <c r="AR44069" i="13"/>
  <c r="AR44068" i="13"/>
  <c r="AR44067" i="13"/>
  <c r="AR44066" i="13"/>
  <c r="AR44065" i="13"/>
  <c r="AR44064" i="13"/>
  <c r="AR44063" i="13"/>
  <c r="AR44062" i="13"/>
  <c r="AR44061" i="13"/>
  <c r="AR44060" i="13"/>
  <c r="AR44059" i="13"/>
  <c r="AR44058" i="13"/>
  <c r="AR44057" i="13"/>
  <c r="AR44056" i="13"/>
  <c r="AR44055" i="13"/>
  <c r="AR44054" i="13"/>
  <c r="AR44053" i="13"/>
  <c r="AR44052" i="13"/>
  <c r="AR44051" i="13"/>
  <c r="AR44050" i="13"/>
  <c r="AR44049" i="13"/>
  <c r="AR44048" i="13"/>
  <c r="AR44047" i="13"/>
  <c r="AR44046" i="13"/>
  <c r="AR44045" i="13"/>
  <c r="AR44044" i="13"/>
  <c r="AR44043" i="13"/>
  <c r="AR44042" i="13"/>
  <c r="AR44041" i="13"/>
  <c r="AR44040" i="13"/>
  <c r="AR44039" i="13"/>
  <c r="AR44038" i="13"/>
  <c r="AR44037" i="13"/>
  <c r="AR44036" i="13"/>
  <c r="AR44035" i="13"/>
  <c r="AR44034" i="13"/>
  <c r="AR44033" i="13"/>
  <c r="AR44032" i="13"/>
  <c r="AR44031" i="13"/>
  <c r="AR44030" i="13"/>
  <c r="AR44029" i="13"/>
  <c r="AR44028" i="13"/>
  <c r="AR44027" i="13"/>
  <c r="AR44026" i="13"/>
  <c r="AR44025" i="13"/>
  <c r="AR44024" i="13"/>
  <c r="AR44023" i="13"/>
  <c r="AR44022" i="13"/>
  <c r="AR44021" i="13"/>
  <c r="AR44020" i="13"/>
  <c r="AR44019" i="13"/>
  <c r="AR44018" i="13"/>
  <c r="AR44017" i="13"/>
  <c r="AR44016" i="13"/>
  <c r="AR44015" i="13"/>
  <c r="AR44014" i="13"/>
  <c r="AR44013" i="13"/>
  <c r="AR44012" i="13"/>
  <c r="AR44011" i="13"/>
  <c r="AR44010" i="13"/>
  <c r="AR44009" i="13"/>
  <c r="AR44008" i="13"/>
  <c r="AR44007" i="13"/>
  <c r="AR44006" i="13"/>
  <c r="AR44005" i="13"/>
  <c r="AR44004" i="13"/>
  <c r="AR44003" i="13"/>
  <c r="AR44002" i="13"/>
  <c r="AR44001" i="13"/>
  <c r="AR44000" i="13"/>
  <c r="AR43999" i="13"/>
  <c r="AR43998" i="13"/>
  <c r="AR43997" i="13"/>
  <c r="AR43996" i="13"/>
  <c r="AR43995" i="13"/>
  <c r="AR43994" i="13"/>
  <c r="AR43993" i="13"/>
  <c r="AR43992" i="13"/>
  <c r="AR43991" i="13"/>
  <c r="AR43990" i="13"/>
  <c r="AR43989" i="13"/>
  <c r="AR43988" i="13"/>
  <c r="AR43987" i="13"/>
  <c r="AR43986" i="13"/>
  <c r="AR43985" i="13"/>
  <c r="AR43984" i="13"/>
  <c r="AR43983" i="13"/>
  <c r="AR43982" i="13"/>
  <c r="AR43981" i="13"/>
  <c r="AR43980" i="13"/>
  <c r="AR43979" i="13"/>
  <c r="AR43978" i="13"/>
  <c r="AR43977" i="13"/>
  <c r="AR43976" i="13"/>
  <c r="AR43975" i="13"/>
  <c r="AR43974" i="13"/>
  <c r="AR43973" i="13"/>
  <c r="AR43972" i="13"/>
  <c r="AR43971" i="13"/>
  <c r="AR43970" i="13"/>
  <c r="AR43969" i="13"/>
  <c r="AR43968" i="13"/>
  <c r="AR43967" i="13"/>
  <c r="AR43966" i="13"/>
  <c r="AR43965" i="13"/>
  <c r="AR43964" i="13"/>
  <c r="AR43963" i="13"/>
  <c r="AR43962" i="13"/>
  <c r="AR43961" i="13"/>
  <c r="AR43960" i="13"/>
  <c r="AR43959" i="13"/>
  <c r="AR43958" i="13"/>
  <c r="AR43957" i="13"/>
  <c r="AR43956" i="13"/>
  <c r="AR43955" i="13"/>
  <c r="AR43954" i="13"/>
  <c r="AR43953" i="13"/>
  <c r="AR43952" i="13"/>
  <c r="AR43951" i="13"/>
  <c r="AR43950" i="13"/>
  <c r="AR43949" i="13"/>
  <c r="AR43948" i="13"/>
  <c r="AR43947" i="13"/>
  <c r="AR43946" i="13"/>
  <c r="AR43945" i="13"/>
  <c r="AR43944" i="13"/>
  <c r="AR43943" i="13"/>
  <c r="AR43942" i="13"/>
  <c r="AR43941" i="13"/>
  <c r="AR43940" i="13"/>
  <c r="AR43939" i="13"/>
  <c r="AR43938" i="13"/>
  <c r="AR43937" i="13"/>
  <c r="AR43936" i="13"/>
  <c r="AR43935" i="13"/>
  <c r="AR43934" i="13"/>
  <c r="AR43933" i="13"/>
  <c r="AR43932" i="13"/>
  <c r="AR43931" i="13"/>
  <c r="AR43930" i="13"/>
  <c r="AR43929" i="13"/>
  <c r="AR43928" i="13"/>
  <c r="AR43927" i="13"/>
  <c r="AR43926" i="13"/>
  <c r="AR43925" i="13"/>
  <c r="AR43924" i="13"/>
  <c r="AR43923" i="13"/>
  <c r="AR43922" i="13"/>
  <c r="AR43921" i="13"/>
  <c r="AR43920" i="13"/>
  <c r="AR43919" i="13"/>
  <c r="AR43918" i="13"/>
  <c r="AR43917" i="13"/>
  <c r="AR43916" i="13"/>
  <c r="AR43915" i="13"/>
  <c r="AR43914" i="13"/>
  <c r="AR43913" i="13"/>
  <c r="AR43912" i="13"/>
  <c r="AR43911" i="13"/>
  <c r="AR43910" i="13"/>
  <c r="AR43909" i="13"/>
  <c r="AR43908" i="13"/>
  <c r="AR43907" i="13"/>
  <c r="AR43906" i="13"/>
  <c r="AR43905" i="13"/>
  <c r="AR43904" i="13"/>
  <c r="AR43903" i="13"/>
  <c r="AR43902" i="13"/>
  <c r="AR43901" i="13"/>
  <c r="AR43900" i="13"/>
  <c r="AR43899" i="13"/>
  <c r="AR43898" i="13"/>
  <c r="AR43897" i="13"/>
  <c r="AR43896" i="13"/>
  <c r="AR43895" i="13"/>
  <c r="AR43894" i="13"/>
  <c r="AR43893" i="13"/>
  <c r="AR43892" i="13"/>
  <c r="AR43891" i="13"/>
  <c r="AR43890" i="13"/>
  <c r="AR43889" i="13"/>
  <c r="AR43888" i="13"/>
  <c r="AR43887" i="13"/>
  <c r="AR43886" i="13"/>
  <c r="AR43885" i="13"/>
  <c r="AR43884" i="13"/>
  <c r="AR43883" i="13"/>
  <c r="AR43882" i="13"/>
  <c r="AR43881" i="13"/>
  <c r="AR43880" i="13"/>
  <c r="AR43879" i="13"/>
  <c r="AR43878" i="13"/>
  <c r="AR43877" i="13"/>
  <c r="AR43876" i="13"/>
  <c r="AR43875" i="13"/>
  <c r="AR43874" i="13"/>
  <c r="AR43873" i="13"/>
  <c r="AR43872" i="13"/>
  <c r="AR43871" i="13"/>
  <c r="AR43870" i="13"/>
  <c r="AR43869" i="13"/>
  <c r="AR43868" i="13"/>
  <c r="AR43867" i="13"/>
  <c r="AR43866" i="13"/>
  <c r="AR43865" i="13"/>
  <c r="AR43864" i="13"/>
  <c r="AR43863" i="13"/>
  <c r="AR43862" i="13"/>
  <c r="AR43861" i="13"/>
  <c r="AR43860" i="13"/>
  <c r="AR43859" i="13"/>
  <c r="AR43858" i="13"/>
  <c r="AR43857" i="13"/>
  <c r="AR43856" i="13"/>
  <c r="AR43855" i="13"/>
  <c r="AR43854" i="13"/>
  <c r="AR43853" i="13"/>
  <c r="AR43852" i="13"/>
  <c r="AR43851" i="13"/>
  <c r="AR43850" i="13"/>
  <c r="AR43849" i="13"/>
  <c r="AR43848" i="13"/>
  <c r="AR43847" i="13"/>
  <c r="AR43846" i="13"/>
  <c r="AR43845" i="13"/>
  <c r="AR43844" i="13"/>
  <c r="AR43843" i="13"/>
  <c r="AR43842" i="13"/>
  <c r="AR43841" i="13"/>
  <c r="AR43840" i="13"/>
  <c r="AR43839" i="13"/>
  <c r="AR43838" i="13"/>
  <c r="AR43837" i="13"/>
  <c r="AR43836" i="13"/>
  <c r="AR43835" i="13"/>
  <c r="AR43834" i="13"/>
  <c r="AR43833" i="13"/>
  <c r="AR43832" i="13"/>
  <c r="AR43831" i="13"/>
  <c r="AR43830" i="13"/>
  <c r="AR43829" i="13"/>
  <c r="AR43828" i="13"/>
  <c r="AR43827" i="13"/>
  <c r="AR43826" i="13"/>
  <c r="AR43825" i="13"/>
  <c r="AR43824" i="13"/>
  <c r="AR43823" i="13"/>
  <c r="AR43822" i="13"/>
  <c r="AR43821" i="13"/>
  <c r="AR43820" i="13"/>
  <c r="AR43819" i="13"/>
  <c r="AR43818" i="13"/>
  <c r="AR43817" i="13"/>
  <c r="AR43816" i="13"/>
  <c r="AR43815" i="13"/>
  <c r="AR43814" i="13"/>
  <c r="AR43813" i="13"/>
  <c r="AR43812" i="13"/>
  <c r="AR43811" i="13"/>
  <c r="AR43810" i="13"/>
  <c r="AR43809" i="13"/>
  <c r="AR43808" i="13"/>
  <c r="AR43807" i="13"/>
  <c r="AR43806" i="13"/>
  <c r="AR43805" i="13"/>
  <c r="AR43804" i="13"/>
  <c r="AR43803" i="13"/>
  <c r="AR43802" i="13"/>
  <c r="AR43801" i="13"/>
  <c r="AR43800" i="13"/>
  <c r="AR43799" i="13"/>
  <c r="AR43798" i="13"/>
  <c r="AR43797" i="13"/>
  <c r="AR43796" i="13"/>
  <c r="AR43795" i="13"/>
  <c r="AR43794" i="13"/>
  <c r="AR43793" i="13"/>
  <c r="AR43792" i="13"/>
  <c r="AR43791" i="13"/>
  <c r="AR43790" i="13"/>
  <c r="AR43789" i="13"/>
  <c r="AR43788" i="13"/>
  <c r="AR43787" i="13"/>
  <c r="AR43786" i="13"/>
  <c r="AR43785" i="13"/>
  <c r="AR43784" i="13"/>
  <c r="AR43783" i="13"/>
  <c r="AR43782" i="13"/>
  <c r="AR43781" i="13"/>
  <c r="AR43780" i="13"/>
  <c r="AR43779" i="13"/>
  <c r="AR43778" i="13"/>
  <c r="AR43777" i="13"/>
  <c r="AR43776" i="13"/>
  <c r="AR43775" i="13"/>
  <c r="AR43774" i="13"/>
  <c r="AR43773" i="13"/>
  <c r="AR43772" i="13"/>
  <c r="AR43771" i="13"/>
  <c r="AR43770" i="13"/>
  <c r="AR43769" i="13"/>
  <c r="AR43768" i="13"/>
  <c r="AR43767" i="13"/>
  <c r="AR43766" i="13"/>
  <c r="AR43765" i="13"/>
  <c r="AR43764" i="13"/>
  <c r="AR43763" i="13"/>
  <c r="AR43762" i="13"/>
  <c r="AR43761" i="13"/>
  <c r="AR43760" i="13"/>
  <c r="AR43759" i="13"/>
  <c r="AR43758" i="13"/>
  <c r="AR43757" i="13"/>
  <c r="AR43756" i="13"/>
  <c r="AR43755" i="13"/>
  <c r="AR43754" i="13"/>
  <c r="AR43753" i="13"/>
  <c r="AR43752" i="13"/>
  <c r="AR43751" i="13"/>
  <c r="AR43750" i="13"/>
  <c r="AR43749" i="13"/>
  <c r="AR43748" i="13"/>
  <c r="AR43747" i="13"/>
  <c r="AR43746" i="13"/>
  <c r="AR43745" i="13"/>
  <c r="AR43744" i="13"/>
  <c r="AR43743" i="13"/>
  <c r="AR43742" i="13"/>
  <c r="AR43741" i="13"/>
  <c r="AR43740" i="13"/>
  <c r="AR43739" i="13"/>
  <c r="AR43738" i="13"/>
  <c r="AR43737" i="13"/>
  <c r="AR43736" i="13"/>
  <c r="AR43735" i="13"/>
  <c r="AR43734" i="13"/>
  <c r="AR43733" i="13"/>
  <c r="AR43732" i="13"/>
  <c r="AR43731" i="13"/>
  <c r="AR43730" i="13"/>
  <c r="AR43729" i="13"/>
  <c r="AR43728" i="13"/>
  <c r="AR43727" i="13"/>
  <c r="AR43726" i="13"/>
  <c r="AR43725" i="13"/>
  <c r="AR43724" i="13"/>
  <c r="AR43723" i="13"/>
  <c r="AR43722" i="13"/>
  <c r="AR43721" i="13"/>
  <c r="AR43720" i="13"/>
  <c r="AR43719" i="13"/>
  <c r="AR43718" i="13"/>
  <c r="AR43717" i="13"/>
  <c r="AR43716" i="13"/>
  <c r="AR43715" i="13"/>
  <c r="AR43714" i="13"/>
  <c r="AR43713" i="13"/>
  <c r="AR43712" i="13"/>
  <c r="AR43711" i="13"/>
  <c r="AR43710" i="13"/>
  <c r="AR43709" i="13"/>
  <c r="AR43708" i="13"/>
  <c r="AR43707" i="13"/>
  <c r="AR43706" i="13"/>
  <c r="AR43705" i="13"/>
  <c r="AR43704" i="13"/>
  <c r="AR43703" i="13"/>
  <c r="AR43702" i="13"/>
  <c r="AR43701" i="13"/>
  <c r="AR43700" i="13"/>
  <c r="AR43699" i="13"/>
  <c r="AR43698" i="13"/>
  <c r="AR43697" i="13"/>
  <c r="AR43696" i="13"/>
  <c r="AR43695" i="13"/>
  <c r="AR43694" i="13"/>
  <c r="AR43693" i="13"/>
  <c r="AR43692" i="13"/>
  <c r="AR43691" i="13"/>
  <c r="AR43690" i="13"/>
  <c r="AR43689" i="13"/>
  <c r="AR43688" i="13"/>
  <c r="AR43687" i="13"/>
  <c r="AR43686" i="13"/>
  <c r="AR43685" i="13"/>
  <c r="AR43684" i="13"/>
  <c r="AR43683" i="13"/>
  <c r="AR43682" i="13"/>
  <c r="AR43681" i="13"/>
  <c r="AR43680" i="13"/>
  <c r="AR43679" i="13"/>
  <c r="AR43678" i="13"/>
  <c r="AR43677" i="13"/>
  <c r="AR43676" i="13"/>
  <c r="AR43675" i="13"/>
  <c r="AR43674" i="13"/>
  <c r="AR43673" i="13"/>
  <c r="AR43672" i="13"/>
  <c r="AR43671" i="13"/>
  <c r="AR43670" i="13"/>
  <c r="AR43669" i="13"/>
  <c r="AR43668" i="13"/>
  <c r="AR43667" i="13"/>
  <c r="AR43666" i="13"/>
  <c r="AR43665" i="13"/>
  <c r="AR43664" i="13"/>
  <c r="AR43663" i="13"/>
  <c r="AR43662" i="13"/>
  <c r="AR43661" i="13"/>
  <c r="AR43660" i="13"/>
  <c r="AR43659" i="13"/>
  <c r="AR43658" i="13"/>
  <c r="AR43657" i="13"/>
  <c r="AR43656" i="13"/>
  <c r="AR43655" i="13"/>
  <c r="AR43654" i="13"/>
  <c r="AR43653" i="13"/>
  <c r="AR43652" i="13"/>
  <c r="AR43651" i="13"/>
  <c r="AR43650" i="13"/>
  <c r="AR43649" i="13"/>
  <c r="AR43648" i="13"/>
  <c r="AR43647" i="13"/>
  <c r="AR43646" i="13"/>
  <c r="AR43645" i="13"/>
  <c r="AR43644" i="13"/>
  <c r="AR43643" i="13"/>
  <c r="AR43642" i="13"/>
  <c r="AR43641" i="13"/>
  <c r="AR43640" i="13"/>
  <c r="AR43639" i="13"/>
  <c r="AR43638" i="13"/>
  <c r="AR43637" i="13"/>
  <c r="AR43636" i="13"/>
  <c r="AR43635" i="13"/>
  <c r="AR43634" i="13"/>
  <c r="AR43633" i="13"/>
  <c r="AR43632" i="13"/>
  <c r="AR43631" i="13"/>
  <c r="AR43630" i="13"/>
  <c r="AR43629" i="13"/>
  <c r="AR43628" i="13"/>
  <c r="AR43627" i="13"/>
  <c r="AR43626" i="13"/>
  <c r="AR43625" i="13"/>
  <c r="AR43624" i="13"/>
  <c r="AR43623" i="13"/>
  <c r="AR43622" i="13"/>
  <c r="AR43621" i="13"/>
  <c r="AR43620" i="13"/>
  <c r="AR43619" i="13"/>
  <c r="AR43618" i="13"/>
  <c r="AR43617" i="13"/>
  <c r="AR43616" i="13"/>
  <c r="AR43615" i="13"/>
  <c r="AR43614" i="13"/>
  <c r="AR43613" i="13"/>
  <c r="AR43612" i="13"/>
  <c r="AR43611" i="13"/>
  <c r="AR43610" i="13"/>
  <c r="AR43609" i="13"/>
  <c r="AR43608" i="13"/>
  <c r="AR43607" i="13"/>
  <c r="AR43606" i="13"/>
  <c r="AR43605" i="13"/>
  <c r="AR43604" i="13"/>
  <c r="AR43603" i="13"/>
  <c r="AR43602" i="13"/>
  <c r="AR43601" i="13"/>
  <c r="AR43600" i="13"/>
  <c r="AR43599" i="13"/>
  <c r="AR43598" i="13"/>
  <c r="AR43597" i="13"/>
  <c r="AR43596" i="13"/>
  <c r="AR43595" i="13"/>
  <c r="AR43594" i="13"/>
  <c r="AR43593" i="13"/>
  <c r="AR43592" i="13"/>
  <c r="AR43591" i="13"/>
  <c r="AR43590" i="13"/>
  <c r="AR43589" i="13"/>
  <c r="AR43588" i="13"/>
  <c r="AR43587" i="13"/>
  <c r="AR43586" i="13"/>
  <c r="AR43585" i="13"/>
  <c r="AR43584" i="13"/>
  <c r="AR43583" i="13"/>
  <c r="AR43582" i="13"/>
  <c r="AR43581" i="13"/>
  <c r="AR43580" i="13"/>
  <c r="AR43579" i="13"/>
  <c r="AR43578" i="13"/>
  <c r="AR43577" i="13"/>
  <c r="AR43576" i="13"/>
  <c r="AR43575" i="13"/>
  <c r="AR43574" i="13"/>
  <c r="AR43573" i="13"/>
  <c r="AR43572" i="13"/>
  <c r="AR43571" i="13"/>
  <c r="AR43570" i="13"/>
  <c r="AR43569" i="13"/>
  <c r="AR43568" i="13"/>
  <c r="AR43567" i="13"/>
  <c r="AR43566" i="13"/>
  <c r="AR43565" i="13"/>
  <c r="AR43564" i="13"/>
  <c r="AR43563" i="13"/>
  <c r="AR43562" i="13"/>
  <c r="AR43561" i="13"/>
  <c r="AR43560" i="13"/>
  <c r="AR43559" i="13"/>
  <c r="AR43558" i="13"/>
  <c r="AR43557" i="13"/>
  <c r="AR43556" i="13"/>
  <c r="AR43555" i="13"/>
  <c r="AR43554" i="13"/>
  <c r="AR43553" i="13"/>
  <c r="AR43552" i="13"/>
  <c r="AR43551" i="13"/>
  <c r="AR43550" i="13"/>
  <c r="AR43549" i="13"/>
  <c r="AR43548" i="13"/>
  <c r="AR43547" i="13"/>
  <c r="AR43546" i="13"/>
  <c r="AR43545" i="13"/>
  <c r="AR43544" i="13"/>
  <c r="AR43543" i="13"/>
  <c r="AR43542" i="13"/>
  <c r="AR43541" i="13"/>
  <c r="AR43540" i="13"/>
  <c r="AR43539" i="13"/>
  <c r="AR43538" i="13"/>
  <c r="AR43537" i="13"/>
  <c r="AR43536" i="13"/>
  <c r="AR43535" i="13"/>
  <c r="AR43534" i="13"/>
  <c r="AR43533" i="13"/>
  <c r="AR43532" i="13"/>
  <c r="AR43531" i="13"/>
  <c r="AR43530" i="13"/>
  <c r="AR43529" i="13"/>
  <c r="AR43528" i="13"/>
  <c r="AR43527" i="13"/>
  <c r="AR43526" i="13"/>
  <c r="AR43525" i="13"/>
  <c r="AR43524" i="13"/>
  <c r="AR43523" i="13"/>
  <c r="AR43522" i="13"/>
  <c r="AR43521" i="13"/>
  <c r="AR43520" i="13"/>
  <c r="AR43519" i="13"/>
  <c r="AR43518" i="13"/>
  <c r="AR43517" i="13"/>
  <c r="AR43516" i="13"/>
  <c r="AR43515" i="13"/>
  <c r="AR43514" i="13"/>
  <c r="AR43513" i="13"/>
  <c r="AR43512" i="13"/>
  <c r="AR43511" i="13"/>
  <c r="AR43510" i="13"/>
  <c r="AR43509" i="13"/>
  <c r="AR43508" i="13"/>
  <c r="AR43507" i="13"/>
  <c r="AR43506" i="13"/>
  <c r="AR43505" i="13"/>
  <c r="AR43504" i="13"/>
  <c r="AR43503" i="13"/>
  <c r="AR43502" i="13"/>
  <c r="AR43501" i="13"/>
  <c r="AR43500" i="13"/>
  <c r="AR43499" i="13"/>
  <c r="AR43498" i="13"/>
  <c r="AR43497" i="13"/>
  <c r="AR43496" i="13"/>
  <c r="AR43495" i="13"/>
  <c r="AR43494" i="13"/>
  <c r="AR43493" i="13"/>
  <c r="AR43492" i="13"/>
  <c r="AR43491" i="13"/>
  <c r="AR43490" i="13"/>
  <c r="AR43489" i="13"/>
  <c r="AR43488" i="13"/>
  <c r="AR43487" i="13"/>
  <c r="AR43486" i="13"/>
  <c r="AR43485" i="13"/>
  <c r="AR43484" i="13"/>
  <c r="AR43483" i="13"/>
  <c r="AR43482" i="13"/>
  <c r="AR43481" i="13"/>
  <c r="AR43480" i="13"/>
  <c r="AR43479" i="13"/>
  <c r="AR43478" i="13"/>
  <c r="AR43477" i="13"/>
  <c r="AR43476" i="13"/>
  <c r="AR43475" i="13"/>
  <c r="AR43474" i="13"/>
  <c r="AR43473" i="13"/>
  <c r="AR43472" i="13"/>
  <c r="AR43471" i="13"/>
  <c r="AR43470" i="13"/>
  <c r="AR43469" i="13"/>
  <c r="AR43468" i="13"/>
  <c r="AR43467" i="13"/>
  <c r="AR43466" i="13"/>
  <c r="AR43465" i="13"/>
  <c r="AR43464" i="13"/>
  <c r="AR43463" i="13"/>
  <c r="AR43462" i="13"/>
  <c r="AR43461" i="13"/>
  <c r="AR43460" i="13"/>
  <c r="AR43459" i="13"/>
  <c r="AR43458" i="13"/>
  <c r="AR43457" i="13"/>
  <c r="AR43456" i="13"/>
  <c r="AR43455" i="13"/>
  <c r="AR43454" i="13"/>
  <c r="AR43453" i="13"/>
  <c r="AR43452" i="13"/>
  <c r="AR43451" i="13"/>
  <c r="AR43450" i="13"/>
  <c r="AR43449" i="13"/>
  <c r="AR43448" i="13"/>
  <c r="AR43447" i="13"/>
  <c r="AR43446" i="13"/>
  <c r="AR43445" i="13"/>
  <c r="AR43444" i="13"/>
  <c r="AR43443" i="13"/>
  <c r="AR43442" i="13"/>
  <c r="AR43441" i="13"/>
  <c r="AR43440" i="13"/>
  <c r="AR43439" i="13"/>
  <c r="AR43438" i="13"/>
  <c r="AR43437" i="13"/>
  <c r="AR43436" i="13"/>
  <c r="AR43435" i="13"/>
  <c r="AR43434" i="13"/>
  <c r="AR43433" i="13"/>
  <c r="AR43432" i="13"/>
  <c r="AR43431" i="13"/>
  <c r="AR43430" i="13"/>
  <c r="AR43429" i="13"/>
  <c r="AR43428" i="13"/>
  <c r="AR43427" i="13"/>
  <c r="AR43426" i="13"/>
  <c r="AR43425" i="13"/>
  <c r="AR43424" i="13"/>
  <c r="AR43423" i="13"/>
  <c r="AR43422" i="13"/>
  <c r="AR43421" i="13"/>
  <c r="AR43420" i="13"/>
  <c r="AR43419" i="13"/>
  <c r="AR43418" i="13"/>
  <c r="AR43417" i="13"/>
  <c r="AR43416" i="13"/>
  <c r="AR43415" i="13"/>
  <c r="AR43414" i="13"/>
  <c r="AR43413" i="13"/>
  <c r="AR43412" i="13"/>
  <c r="AR43411" i="13"/>
  <c r="AR43410" i="13"/>
  <c r="AR43409" i="13"/>
  <c r="AR43408" i="13"/>
  <c r="AR43407" i="13"/>
  <c r="AR43406" i="13"/>
  <c r="AR43405" i="13"/>
  <c r="AR43404" i="13"/>
  <c r="AR43403" i="13"/>
  <c r="AR43402" i="13"/>
  <c r="AR43401" i="13"/>
  <c r="AR43400" i="13"/>
  <c r="AR43399" i="13"/>
  <c r="AR43398" i="13"/>
  <c r="AR43397" i="13"/>
  <c r="AR43396" i="13"/>
  <c r="AR43395" i="13"/>
  <c r="AR43394" i="13"/>
  <c r="AR43393" i="13"/>
  <c r="AR43392" i="13"/>
  <c r="AR43391" i="13"/>
  <c r="AR43390" i="13"/>
  <c r="AR43389" i="13"/>
  <c r="AR43388" i="13"/>
  <c r="AR43387" i="13"/>
  <c r="AR43386" i="13"/>
  <c r="AR43385" i="13"/>
  <c r="AR43384" i="13"/>
  <c r="AR43383" i="13"/>
  <c r="AR43382" i="13"/>
  <c r="AR43381" i="13"/>
  <c r="AR43380" i="13"/>
  <c r="AR43379" i="13"/>
  <c r="AR43378" i="13"/>
  <c r="AR43377" i="13"/>
  <c r="AR43376" i="13"/>
  <c r="AR43375" i="13"/>
  <c r="AR43374" i="13"/>
  <c r="AR43373" i="13"/>
  <c r="AR43372" i="13"/>
  <c r="AR43371" i="13"/>
  <c r="AR43370" i="13"/>
  <c r="AR43369" i="13"/>
  <c r="AR43368" i="13"/>
  <c r="AR43367" i="13"/>
  <c r="AR43366" i="13"/>
  <c r="AR43365" i="13"/>
  <c r="AR43364" i="13"/>
  <c r="AR43363" i="13"/>
  <c r="AR43362" i="13"/>
  <c r="AR43361" i="13"/>
  <c r="AR43360" i="13"/>
  <c r="AR43359" i="13"/>
  <c r="AR43358" i="13"/>
  <c r="AR43357" i="13"/>
  <c r="AR43356" i="13"/>
  <c r="AR43355" i="13"/>
  <c r="AR43354" i="13"/>
  <c r="AR43353" i="13"/>
  <c r="AR43352" i="13"/>
  <c r="AR43351" i="13"/>
  <c r="AR43350" i="13"/>
  <c r="AR43349" i="13"/>
  <c r="AR43348" i="13"/>
  <c r="AR43347" i="13"/>
  <c r="AR43346" i="13"/>
  <c r="AR43345" i="13"/>
  <c r="AR43344" i="13"/>
  <c r="AR43343" i="13"/>
  <c r="AR43342" i="13"/>
  <c r="AR43341" i="13"/>
  <c r="AR43340" i="13"/>
  <c r="AR43339" i="13"/>
  <c r="AR43338" i="13"/>
  <c r="AR43337" i="13"/>
  <c r="AR43336" i="13"/>
  <c r="AR43335" i="13"/>
  <c r="AR43334" i="13"/>
  <c r="AR43333" i="13"/>
  <c r="AR43332" i="13"/>
  <c r="AR43331" i="13"/>
  <c r="AR43330" i="13"/>
  <c r="AR43329" i="13"/>
  <c r="AR43328" i="13"/>
  <c r="AR43327" i="13"/>
  <c r="AR43326" i="13"/>
  <c r="AR43325" i="13"/>
  <c r="AR43324" i="13"/>
  <c r="AR43323" i="13"/>
  <c r="AR43322" i="13"/>
  <c r="AR43321" i="13"/>
  <c r="AR43320" i="13"/>
  <c r="AR43319" i="13"/>
  <c r="AR43318" i="13"/>
  <c r="AR43317" i="13"/>
  <c r="AR43316" i="13"/>
  <c r="AR43315" i="13"/>
  <c r="AR43314" i="13"/>
  <c r="AR43313" i="13"/>
  <c r="AR43312" i="13"/>
  <c r="AR43311" i="13"/>
  <c r="AR43310" i="13"/>
  <c r="AR43309" i="13"/>
  <c r="AR43308" i="13"/>
  <c r="AR43307" i="13"/>
  <c r="AR43306" i="13"/>
  <c r="AR43305" i="13"/>
  <c r="AR43304" i="13"/>
  <c r="AR43303" i="13"/>
  <c r="AR43302" i="13"/>
  <c r="AR43301" i="13"/>
  <c r="AR43300" i="13"/>
  <c r="AR43299" i="13"/>
  <c r="AR43298" i="13"/>
  <c r="AR43297" i="13"/>
  <c r="AR43296" i="13"/>
  <c r="AR43295" i="13"/>
  <c r="AR43294" i="13"/>
  <c r="AR43293" i="13"/>
  <c r="AR43292" i="13"/>
  <c r="AR43291" i="13"/>
  <c r="AR43290" i="13"/>
  <c r="AR43289" i="13"/>
  <c r="AR43288" i="13"/>
  <c r="AR43287" i="13"/>
  <c r="AR43286" i="13"/>
  <c r="AR43285" i="13"/>
  <c r="AR43284" i="13"/>
  <c r="AR43283" i="13"/>
  <c r="AR43282" i="13"/>
  <c r="AR43281" i="13"/>
  <c r="AR43280" i="13"/>
  <c r="AR43279" i="13"/>
  <c r="AR43278" i="13"/>
  <c r="AR43277" i="13"/>
  <c r="AR43276" i="13"/>
  <c r="AR43275" i="13"/>
  <c r="AR43274" i="13"/>
  <c r="AR43273" i="13"/>
  <c r="AR43272" i="13"/>
  <c r="AR43271" i="13"/>
  <c r="AR43270" i="13"/>
  <c r="AR43269" i="13"/>
  <c r="AR43268" i="13"/>
  <c r="AR43267" i="13"/>
  <c r="AR43266" i="13"/>
  <c r="AR43265" i="13"/>
  <c r="AR43264" i="13"/>
  <c r="AR43263" i="13"/>
  <c r="AR43262" i="13"/>
  <c r="AR43261" i="13"/>
  <c r="AR43260" i="13"/>
  <c r="AR43259" i="13"/>
  <c r="AR43258" i="13"/>
  <c r="AR43257" i="13"/>
  <c r="AR43256" i="13"/>
  <c r="AR43255" i="13"/>
  <c r="AR43254" i="13"/>
  <c r="AR43253" i="13"/>
  <c r="AR43252" i="13"/>
  <c r="AR43251" i="13"/>
  <c r="AR43250" i="13"/>
  <c r="AR43249" i="13"/>
  <c r="AR43248" i="13"/>
  <c r="AR43247" i="13"/>
  <c r="AR43246" i="13"/>
  <c r="AR43245" i="13"/>
  <c r="AR43244" i="13"/>
  <c r="AR43243" i="13"/>
  <c r="AR43242" i="13"/>
  <c r="AR43241" i="13"/>
  <c r="AR43240" i="13"/>
  <c r="AR43239" i="13"/>
  <c r="AR43238" i="13"/>
  <c r="AR43237" i="13"/>
  <c r="AR43236" i="13"/>
  <c r="AR43235" i="13"/>
  <c r="AR43234" i="13"/>
  <c r="AR43233" i="13"/>
  <c r="AR43232" i="13"/>
  <c r="AR43231" i="13"/>
  <c r="AR43230" i="13"/>
  <c r="AR43229" i="13"/>
  <c r="AR43228" i="13"/>
  <c r="AR43227" i="13"/>
  <c r="AR43226" i="13"/>
  <c r="AR43225" i="13"/>
  <c r="AR43224" i="13"/>
  <c r="AR43223" i="13"/>
  <c r="AR43222" i="13"/>
  <c r="AR43221" i="13"/>
  <c r="AR43220" i="13"/>
  <c r="AR43219" i="13"/>
  <c r="AR43218" i="13"/>
  <c r="AR43217" i="13"/>
  <c r="AR43216" i="13"/>
  <c r="AR43215" i="13"/>
  <c r="AR43214" i="13"/>
  <c r="AR43213" i="13"/>
  <c r="AR43212" i="13"/>
  <c r="AR43211" i="13"/>
  <c r="AR43210" i="13"/>
  <c r="AR43209" i="13"/>
  <c r="AR43208" i="13"/>
  <c r="AR43207" i="13"/>
  <c r="AR43206" i="13"/>
  <c r="AR43205" i="13"/>
  <c r="AR43204" i="13"/>
  <c r="AR43203" i="13"/>
  <c r="AR43202" i="13"/>
  <c r="AR43201" i="13"/>
  <c r="AR43200" i="13"/>
  <c r="AR43199" i="13"/>
  <c r="AR43198" i="13"/>
  <c r="AR43197" i="13"/>
  <c r="AR43196" i="13"/>
  <c r="AR43195" i="13"/>
  <c r="AR43194" i="13"/>
  <c r="AR43193" i="13"/>
  <c r="AR43192" i="13"/>
  <c r="AR43191" i="13"/>
  <c r="AR43190" i="13"/>
  <c r="AR43189" i="13"/>
  <c r="AR43188" i="13"/>
  <c r="AR43187" i="13"/>
  <c r="AR43186" i="13"/>
  <c r="AR43185" i="13"/>
  <c r="AR43184" i="13"/>
  <c r="AR43183" i="13"/>
  <c r="AR43182" i="13"/>
  <c r="AR43181" i="13"/>
  <c r="AR43180" i="13"/>
  <c r="AR43179" i="13"/>
  <c r="AR43178" i="13"/>
  <c r="AR43177" i="13"/>
  <c r="AR43176" i="13"/>
  <c r="AR43175" i="13"/>
  <c r="AR43174" i="13"/>
  <c r="AR43173" i="13"/>
  <c r="AR43172" i="13"/>
  <c r="AR43171" i="13"/>
  <c r="AR43170" i="13"/>
  <c r="AR43169" i="13"/>
  <c r="AR43168" i="13"/>
  <c r="AR43167" i="13"/>
  <c r="AR43166" i="13"/>
  <c r="AR43165" i="13"/>
  <c r="AR43164" i="13"/>
  <c r="AR43163" i="13"/>
  <c r="AR43162" i="13"/>
  <c r="AR43161" i="13"/>
  <c r="AR43160" i="13"/>
  <c r="AR43159" i="13"/>
  <c r="AR43158" i="13"/>
  <c r="AR43157" i="13"/>
  <c r="AR43156" i="13"/>
  <c r="AR43155" i="13"/>
  <c r="AR43154" i="13"/>
  <c r="AR43153" i="13"/>
  <c r="AR43152" i="13"/>
  <c r="AR43151" i="13"/>
  <c r="AR43150" i="13"/>
  <c r="AR43149" i="13"/>
  <c r="AR43148" i="13"/>
  <c r="AR43147" i="13"/>
  <c r="AR43146" i="13"/>
  <c r="AR43145" i="13"/>
  <c r="AR43144" i="13"/>
  <c r="AR43143" i="13"/>
  <c r="AR43142" i="13"/>
  <c r="AR43141" i="13"/>
  <c r="AR43140" i="13"/>
  <c r="AR43139" i="13"/>
  <c r="AR43138" i="13"/>
  <c r="AR43137" i="13"/>
  <c r="AR43136" i="13"/>
  <c r="AR43135" i="13"/>
  <c r="AR43134" i="13"/>
  <c r="AR43133" i="13"/>
  <c r="AR43132" i="13"/>
  <c r="AR43131" i="13"/>
  <c r="AR43130" i="13"/>
  <c r="AR43129" i="13"/>
  <c r="AR43128" i="13"/>
  <c r="AR43127" i="13"/>
  <c r="AR43126" i="13"/>
  <c r="AR43125" i="13"/>
  <c r="AR43124" i="13"/>
  <c r="AR43123" i="13"/>
  <c r="AR43122" i="13"/>
  <c r="AR43121" i="13"/>
  <c r="AR43120" i="13"/>
  <c r="AR43119" i="13"/>
  <c r="AR43118" i="13"/>
  <c r="AR43117" i="13"/>
  <c r="AR43116" i="13"/>
  <c r="AR43115" i="13"/>
  <c r="AR43114" i="13"/>
  <c r="AR43113" i="13"/>
  <c r="AR43112" i="13"/>
  <c r="AR43111" i="13"/>
  <c r="AR43110" i="13"/>
  <c r="AR43109" i="13"/>
  <c r="AR43108" i="13"/>
  <c r="AR43107" i="13"/>
  <c r="AR43106" i="13"/>
  <c r="AR43105" i="13"/>
  <c r="AR43104" i="13"/>
  <c r="AR43103" i="13"/>
  <c r="AR43102" i="13"/>
  <c r="AR43101" i="13"/>
  <c r="AR43100" i="13"/>
  <c r="AR43099" i="13"/>
  <c r="AR43098" i="13"/>
  <c r="AR43097" i="13"/>
  <c r="AR43096" i="13"/>
  <c r="AR43095" i="13"/>
  <c r="AR43094" i="13"/>
  <c r="AR43093" i="13"/>
  <c r="AR43092" i="13"/>
  <c r="AR43091" i="13"/>
  <c r="AR43090" i="13"/>
  <c r="AR43089" i="13"/>
  <c r="AR43088" i="13"/>
  <c r="AR43087" i="13"/>
  <c r="AR43086" i="13"/>
  <c r="AR43085" i="13"/>
  <c r="AR43084" i="13"/>
  <c r="AR43083" i="13"/>
  <c r="AR43082" i="13"/>
  <c r="AR43081" i="13"/>
  <c r="AR43080" i="13"/>
  <c r="AR43079" i="13"/>
  <c r="AR43078" i="13"/>
  <c r="AR43077" i="13"/>
  <c r="AR43076" i="13"/>
  <c r="AR43075" i="13"/>
  <c r="AR43074" i="13"/>
  <c r="AR43073" i="13"/>
  <c r="AR43072" i="13"/>
  <c r="AR43071" i="13"/>
  <c r="AR43070" i="13"/>
  <c r="AR43069" i="13"/>
  <c r="AR43068" i="13"/>
  <c r="AR43067" i="13"/>
  <c r="AR43066" i="13"/>
  <c r="AR43065" i="13"/>
  <c r="AR43064" i="13"/>
  <c r="AR43063" i="13"/>
  <c r="AR43062" i="13"/>
  <c r="AR43061" i="13"/>
  <c r="AR43060" i="13"/>
  <c r="AR43059" i="13"/>
  <c r="AR43058" i="13"/>
  <c r="AR43057" i="13"/>
  <c r="AR43056" i="13"/>
  <c r="AR43055" i="13"/>
  <c r="AR43054" i="13"/>
  <c r="AR43053" i="13"/>
  <c r="AR43052" i="13"/>
  <c r="AR43051" i="13"/>
  <c r="AR43050" i="13"/>
  <c r="AR43049" i="13"/>
  <c r="AR43048" i="13"/>
  <c r="AR43047" i="13"/>
  <c r="AR43046" i="13"/>
  <c r="AR43045" i="13"/>
  <c r="AR43044" i="13"/>
  <c r="AR43043" i="13"/>
  <c r="AR43042" i="13"/>
  <c r="AR43041" i="13"/>
  <c r="AR43040" i="13"/>
  <c r="AR43039" i="13"/>
  <c r="AR43038" i="13"/>
  <c r="AR43037" i="13"/>
  <c r="AR43036" i="13"/>
  <c r="AR43035" i="13"/>
  <c r="AR43034" i="13"/>
  <c r="AR43033" i="13"/>
  <c r="AR43032" i="13"/>
  <c r="AR43031" i="13"/>
  <c r="AR43030" i="13"/>
  <c r="AR43029" i="13"/>
  <c r="AR43028" i="13"/>
  <c r="AR43027" i="13"/>
  <c r="AR43026" i="13"/>
  <c r="AR43025" i="13"/>
  <c r="AR43024" i="13"/>
  <c r="AR43023" i="13"/>
  <c r="AR43022" i="13"/>
  <c r="AR43021" i="13"/>
  <c r="AR43020" i="13"/>
  <c r="AR43019" i="13"/>
  <c r="AR43018" i="13"/>
  <c r="AR43017" i="13"/>
  <c r="AR43016" i="13"/>
  <c r="AR43015" i="13"/>
  <c r="AR43014" i="13"/>
  <c r="AR43013" i="13"/>
  <c r="AR43012" i="13"/>
  <c r="AR43011" i="13"/>
  <c r="AR43010" i="13"/>
  <c r="AR43009" i="13"/>
  <c r="AR43008" i="13"/>
  <c r="AR43007" i="13"/>
  <c r="AR43006" i="13"/>
  <c r="AR43005" i="13"/>
  <c r="AR43004" i="13"/>
  <c r="AR43003" i="13"/>
  <c r="AR43002" i="13"/>
  <c r="AR43001" i="13"/>
  <c r="AR43000" i="13"/>
  <c r="AR42999" i="13"/>
  <c r="AR42998" i="13"/>
  <c r="AR42997" i="13"/>
  <c r="AR42996" i="13"/>
  <c r="AR42995" i="13"/>
  <c r="AR42994" i="13"/>
  <c r="AR42993" i="13"/>
  <c r="AR42992" i="13"/>
  <c r="AR42991" i="13"/>
  <c r="AR42990" i="13"/>
  <c r="AR42989" i="13"/>
  <c r="AR42988" i="13"/>
  <c r="AR42987" i="13"/>
  <c r="AR42986" i="13"/>
  <c r="AR42985" i="13"/>
  <c r="AR42984" i="13"/>
  <c r="AR42983" i="13"/>
  <c r="AR42982" i="13"/>
  <c r="AR42981" i="13"/>
  <c r="AR42980" i="13"/>
  <c r="AR42979" i="13"/>
  <c r="AR42978" i="13"/>
  <c r="AR42977" i="13"/>
  <c r="AR42976" i="13"/>
  <c r="AR42975" i="13"/>
  <c r="AR42974" i="13"/>
  <c r="AR42973" i="13"/>
  <c r="AR42972" i="13"/>
  <c r="AR42971" i="13"/>
  <c r="AR42970" i="13"/>
  <c r="AR42969" i="13"/>
  <c r="AR42968" i="13"/>
  <c r="AR42967" i="13"/>
  <c r="AR42966" i="13"/>
  <c r="AR42965" i="13"/>
  <c r="AR42964" i="13"/>
  <c r="AR42963" i="13"/>
  <c r="AR42962" i="13"/>
  <c r="AR42961" i="13"/>
  <c r="AR42960" i="13"/>
  <c r="AR42959" i="13"/>
  <c r="AR42958" i="13"/>
  <c r="AR42957" i="13"/>
  <c r="AR42956" i="13"/>
  <c r="AR42955" i="13"/>
  <c r="AR42954" i="13"/>
  <c r="AR42953" i="13"/>
  <c r="AR42952" i="13"/>
  <c r="AR42951" i="13"/>
  <c r="AR42950" i="13"/>
  <c r="AR42949" i="13"/>
  <c r="AR42948" i="13"/>
  <c r="AR42947" i="13"/>
  <c r="AR42946" i="13"/>
  <c r="AR42945" i="13"/>
  <c r="AR42944" i="13"/>
  <c r="AR42943" i="13"/>
  <c r="AR42942" i="13"/>
  <c r="AR42941" i="13"/>
  <c r="AR42940" i="13"/>
  <c r="AR42939" i="13"/>
  <c r="AR42938" i="13"/>
  <c r="AR42937" i="13"/>
  <c r="AR42936" i="13"/>
  <c r="AR42935" i="13"/>
  <c r="AR42934" i="13"/>
  <c r="AR42933" i="13"/>
  <c r="AR42932" i="13"/>
  <c r="AR42931" i="13"/>
  <c r="AR42930" i="13"/>
  <c r="AR42929" i="13"/>
  <c r="AR42928" i="13"/>
  <c r="AR42927" i="13"/>
  <c r="AR42926" i="13"/>
  <c r="AR42925" i="13"/>
  <c r="AR42924" i="13"/>
  <c r="AR42923" i="13"/>
  <c r="AR42922" i="13"/>
  <c r="AR42921" i="13"/>
  <c r="AR42920" i="13"/>
  <c r="AR42919" i="13"/>
  <c r="AR42918" i="13"/>
  <c r="AR42917" i="13"/>
  <c r="AR42916" i="13"/>
  <c r="AR42915" i="13"/>
  <c r="AR42914" i="13"/>
  <c r="AR42913" i="13"/>
  <c r="AR42912" i="13"/>
  <c r="AR42911" i="13"/>
  <c r="AR42910" i="13"/>
  <c r="AR42909" i="13"/>
  <c r="AR42908" i="13"/>
  <c r="AR42907" i="13"/>
  <c r="AR42906" i="13"/>
  <c r="AR42905" i="13"/>
  <c r="AR42904" i="13"/>
  <c r="AR42903" i="13"/>
  <c r="AR42902" i="13"/>
  <c r="AR42901" i="13"/>
  <c r="AR42900" i="13"/>
  <c r="AR42899" i="13"/>
  <c r="AR42898" i="13"/>
  <c r="AR42897" i="13"/>
  <c r="AR42896" i="13"/>
  <c r="AR42895" i="13"/>
  <c r="AR42894" i="13"/>
  <c r="AR42893" i="13"/>
  <c r="AR42892" i="13"/>
  <c r="AR42891" i="13"/>
  <c r="AR42890" i="13"/>
  <c r="AR42889" i="13"/>
  <c r="AR42888" i="13"/>
  <c r="AR42887" i="13"/>
  <c r="AR42886" i="13"/>
  <c r="AR42885" i="13"/>
  <c r="AR42884" i="13"/>
  <c r="AR42883" i="13"/>
  <c r="AR42882" i="13"/>
  <c r="AR42881" i="13"/>
  <c r="AR42880" i="13"/>
  <c r="AR42879" i="13"/>
  <c r="AR42878" i="13"/>
  <c r="AR42877" i="13"/>
  <c r="AR42876" i="13"/>
  <c r="AR42875" i="13"/>
  <c r="AR42874" i="13"/>
  <c r="AR42873" i="13"/>
  <c r="AR42872" i="13"/>
  <c r="AR42871" i="13"/>
  <c r="AR42870" i="13"/>
  <c r="AR42869" i="13"/>
  <c r="AR42868" i="13"/>
  <c r="AR42867" i="13"/>
  <c r="AR42866" i="13"/>
  <c r="AR42865" i="13"/>
  <c r="AR42864" i="13"/>
  <c r="AR42863" i="13"/>
  <c r="AR42862" i="13"/>
  <c r="AR42861" i="13"/>
  <c r="AR42860" i="13"/>
  <c r="AR42859" i="13"/>
  <c r="AR42858" i="13"/>
  <c r="AR42857" i="13"/>
  <c r="AR42856" i="13"/>
  <c r="AR42855" i="13"/>
  <c r="AR42854" i="13"/>
  <c r="AR42853" i="13"/>
  <c r="AR42852" i="13"/>
  <c r="AR42851" i="13"/>
  <c r="AR42850" i="13"/>
  <c r="AR42849" i="13"/>
  <c r="AR42848" i="13"/>
  <c r="AR42847" i="13"/>
  <c r="AR42846" i="13"/>
  <c r="AR42845" i="13"/>
  <c r="AR42844" i="13"/>
  <c r="AR42843" i="13"/>
  <c r="AR42842" i="13"/>
  <c r="AR42841" i="13"/>
  <c r="AR42840" i="13"/>
  <c r="AR42839" i="13"/>
  <c r="AR42838" i="13"/>
  <c r="AR42837" i="13"/>
  <c r="AR42836" i="13"/>
  <c r="AR42835" i="13"/>
  <c r="AR42834" i="13"/>
  <c r="AR42833" i="13"/>
  <c r="AR42832" i="13"/>
  <c r="AR42831" i="13"/>
  <c r="AR42830" i="13"/>
  <c r="AR42829" i="13"/>
  <c r="AR42828" i="13"/>
  <c r="AR42827" i="13"/>
  <c r="AR42826" i="13"/>
  <c r="AR42825" i="13"/>
  <c r="AR42824" i="13"/>
  <c r="AR42823" i="13"/>
  <c r="AR42822" i="13"/>
  <c r="AR42821" i="13"/>
  <c r="AR42820" i="13"/>
  <c r="AR42819" i="13"/>
  <c r="AR42818" i="13"/>
  <c r="AR42817" i="13"/>
  <c r="AR42816" i="13"/>
  <c r="AR42815" i="13"/>
  <c r="AR42814" i="13"/>
  <c r="AR42813" i="13"/>
  <c r="AR42812" i="13"/>
  <c r="AR42811" i="13"/>
  <c r="AR42810" i="13"/>
  <c r="AR42809" i="13"/>
  <c r="AR42808" i="13"/>
  <c r="AR42807" i="13"/>
  <c r="AR42806" i="13"/>
  <c r="AR42805" i="13"/>
  <c r="AR42804" i="13"/>
  <c r="AR42803" i="13"/>
  <c r="AR42802" i="13"/>
  <c r="AR42801" i="13"/>
  <c r="AR42800" i="13"/>
  <c r="AR42799" i="13"/>
  <c r="AR42798" i="13"/>
  <c r="AR42797" i="13"/>
  <c r="AR42796" i="13"/>
  <c r="AR42795" i="13"/>
  <c r="AR42794" i="13"/>
  <c r="AR42793" i="13"/>
  <c r="AR42792" i="13"/>
  <c r="AR42791" i="13"/>
  <c r="AR42790" i="13"/>
  <c r="AR42789" i="13"/>
  <c r="AR42788" i="13"/>
  <c r="AR42787" i="13"/>
  <c r="AR42786" i="13"/>
  <c r="AR42785" i="13"/>
  <c r="AR42784" i="13"/>
  <c r="AR42783" i="13"/>
  <c r="AR42782" i="13"/>
  <c r="AR42781" i="13"/>
  <c r="AR42780" i="13"/>
  <c r="AR42779" i="13"/>
  <c r="AR42778" i="13"/>
  <c r="AR42777" i="13"/>
  <c r="AR42776" i="13"/>
  <c r="AR42775" i="13"/>
  <c r="AR42774" i="13"/>
  <c r="AR42773" i="13"/>
  <c r="AR42772" i="13"/>
  <c r="AR42771" i="13"/>
  <c r="AR42770" i="13"/>
  <c r="AR42769" i="13"/>
  <c r="AR42768" i="13"/>
  <c r="AR42767" i="13"/>
  <c r="AR42766" i="13"/>
  <c r="AR42765" i="13"/>
  <c r="AR42764" i="13"/>
  <c r="AR42763" i="13"/>
  <c r="AR42762" i="13"/>
  <c r="AR42761" i="13"/>
  <c r="AR42760" i="13"/>
  <c r="AR42759" i="13"/>
  <c r="AR42758" i="13"/>
  <c r="AR42757" i="13"/>
  <c r="AR42756" i="13"/>
  <c r="AR42755" i="13"/>
  <c r="AR42754" i="13"/>
  <c r="AR42753" i="13"/>
  <c r="AR42752" i="13"/>
  <c r="AR42751" i="13"/>
  <c r="AR42750" i="13"/>
  <c r="AR42749" i="13"/>
  <c r="AR42748" i="13"/>
  <c r="AR42747" i="13"/>
  <c r="AR42746" i="13"/>
  <c r="AR42745" i="13"/>
  <c r="AR42744" i="13"/>
  <c r="AR42743" i="13"/>
  <c r="AR42742" i="13"/>
  <c r="AR42741" i="13"/>
  <c r="AR42740" i="13"/>
  <c r="AR42739" i="13"/>
  <c r="AR42738" i="13"/>
  <c r="AR42737" i="13"/>
  <c r="AR42736" i="13"/>
  <c r="AR42735" i="13"/>
  <c r="AR42734" i="13"/>
  <c r="AR42733" i="13"/>
  <c r="AR42732" i="13"/>
  <c r="AR42731" i="13"/>
  <c r="AR42730" i="13"/>
  <c r="AR42729" i="13"/>
  <c r="AR42728" i="13"/>
  <c r="AR42727" i="13"/>
  <c r="AR42726" i="13"/>
  <c r="AR42725" i="13"/>
  <c r="AR42724" i="13"/>
  <c r="AR42723" i="13"/>
  <c r="AR42722" i="13"/>
  <c r="AR42721" i="13"/>
  <c r="AR42720" i="13"/>
  <c r="AR42719" i="13"/>
  <c r="AR42718" i="13"/>
  <c r="AR42717" i="13"/>
  <c r="AR42716" i="13"/>
  <c r="AR42715" i="13"/>
  <c r="AR42714" i="13"/>
  <c r="AR42713" i="13"/>
  <c r="AR42712" i="13"/>
  <c r="AR42711" i="13"/>
  <c r="AR42710" i="13"/>
  <c r="AR42709" i="13"/>
  <c r="AR42708" i="13"/>
  <c r="AR42707" i="13"/>
  <c r="AR42706" i="13"/>
  <c r="AR42705" i="13"/>
  <c r="AR42704" i="13"/>
  <c r="AR42703" i="13"/>
  <c r="AR42702" i="13"/>
  <c r="AR42701" i="13"/>
  <c r="AR42700" i="13"/>
  <c r="AR42699" i="13"/>
  <c r="AR42698" i="13"/>
  <c r="AR42697" i="13"/>
  <c r="AR42696" i="13"/>
  <c r="AR42695" i="13"/>
  <c r="AR42694" i="13"/>
  <c r="AR42693" i="13"/>
  <c r="AR42692" i="13"/>
  <c r="AR42691" i="13"/>
  <c r="AR42690" i="13"/>
  <c r="AR42689" i="13"/>
  <c r="AR42688" i="13"/>
  <c r="AR42687" i="13"/>
  <c r="AR42686" i="13"/>
  <c r="AR42685" i="13"/>
  <c r="AR42684" i="13"/>
  <c r="AR42683" i="13"/>
  <c r="AR42682" i="13"/>
  <c r="AR42681" i="13"/>
  <c r="AR42680" i="13"/>
  <c r="AR42679" i="13"/>
  <c r="AR42678" i="13"/>
  <c r="AR42677" i="13"/>
  <c r="AR42676" i="13"/>
  <c r="AR42675" i="13"/>
  <c r="AR42674" i="13"/>
  <c r="AR42673" i="13"/>
  <c r="AR42672" i="13"/>
  <c r="AR42671" i="13"/>
  <c r="AR42670" i="13"/>
  <c r="AR42669" i="13"/>
  <c r="AR42668" i="13"/>
  <c r="AR42667" i="13"/>
  <c r="AR42666" i="13"/>
  <c r="AR42665" i="13"/>
  <c r="AR42664" i="13"/>
  <c r="AR42663" i="13"/>
  <c r="AR42662" i="13"/>
  <c r="AR42661" i="13"/>
  <c r="AR42660" i="13"/>
  <c r="AR42659" i="13"/>
  <c r="AR42658" i="13"/>
  <c r="AR42657" i="13"/>
  <c r="AR42656" i="13"/>
  <c r="AR42655" i="13"/>
  <c r="AR42654" i="13"/>
  <c r="AR42653" i="13"/>
  <c r="AR42652" i="13"/>
  <c r="AR42651" i="13"/>
  <c r="AR42650" i="13"/>
  <c r="AR42649" i="13"/>
  <c r="AR42648" i="13"/>
  <c r="AR42647" i="13"/>
  <c r="AR42646" i="13"/>
  <c r="AR42645" i="13"/>
  <c r="AR42644" i="13"/>
  <c r="AR42643" i="13"/>
  <c r="AR42642" i="13"/>
  <c r="AR42641" i="13"/>
  <c r="AR42640" i="13"/>
  <c r="AR42639" i="13"/>
  <c r="AR42638" i="13"/>
  <c r="AR42637" i="13"/>
  <c r="AR42636" i="13"/>
  <c r="AR42635" i="13"/>
  <c r="AR42634" i="13"/>
  <c r="AR42633" i="13"/>
  <c r="AR42632" i="13"/>
  <c r="AR42631" i="13"/>
  <c r="AR42630" i="13"/>
  <c r="AR42629" i="13"/>
  <c r="AR42628" i="13"/>
  <c r="AR42627" i="13"/>
  <c r="AR42626" i="13"/>
  <c r="AR42625" i="13"/>
  <c r="AR42624" i="13"/>
  <c r="AR42623" i="13"/>
  <c r="AR42622" i="13"/>
  <c r="AR42621" i="13"/>
  <c r="AR42620" i="13"/>
  <c r="AR42619" i="13"/>
  <c r="AR42618" i="13"/>
  <c r="AR42617" i="13"/>
  <c r="AR42616" i="13"/>
  <c r="AR42615" i="13"/>
  <c r="AR42614" i="13"/>
  <c r="AR42613" i="13"/>
  <c r="AR42612" i="13"/>
  <c r="AR42611" i="13"/>
  <c r="AR42610" i="13"/>
  <c r="AR42609" i="13"/>
  <c r="AR42608" i="13"/>
  <c r="AR42607" i="13"/>
  <c r="AR42606" i="13"/>
  <c r="AR42605" i="13"/>
  <c r="AR42604" i="13"/>
  <c r="AR42603" i="13"/>
  <c r="AR42602" i="13"/>
  <c r="AR42601" i="13"/>
  <c r="AR42600" i="13"/>
  <c r="AR42599" i="13"/>
  <c r="AR42598" i="13"/>
  <c r="AR42597" i="13"/>
  <c r="AR42596" i="13"/>
  <c r="AR42595" i="13"/>
  <c r="AR42594" i="13"/>
  <c r="AR42593" i="13"/>
  <c r="AR42592" i="13"/>
  <c r="AR42591" i="13"/>
  <c r="AR42590" i="13"/>
  <c r="AR42589" i="13"/>
  <c r="AR42588" i="13"/>
  <c r="AR42587" i="13"/>
  <c r="AR42586" i="13"/>
  <c r="AR42585" i="13"/>
  <c r="AR42584" i="13"/>
  <c r="AR42583" i="13"/>
  <c r="AR42582" i="13"/>
  <c r="AR42581" i="13"/>
  <c r="AR42580" i="13"/>
  <c r="AR42579" i="13"/>
  <c r="AR42578" i="13"/>
  <c r="AR42577" i="13"/>
  <c r="AR42576" i="13"/>
  <c r="AR42575" i="13"/>
  <c r="AR42574" i="13"/>
  <c r="AR42573" i="13"/>
  <c r="AR42572" i="13"/>
  <c r="AR42571" i="13"/>
  <c r="AR42570" i="13"/>
  <c r="AR42569" i="13"/>
  <c r="AR42568" i="13"/>
  <c r="AR42567" i="13"/>
  <c r="AR42566" i="13"/>
  <c r="AR42565" i="13"/>
  <c r="AR42564" i="13"/>
  <c r="AR42563" i="13"/>
  <c r="AR42562" i="13"/>
  <c r="AR42561" i="13"/>
  <c r="AR42560" i="13"/>
  <c r="AR42559" i="13"/>
  <c r="AR42558" i="13"/>
  <c r="AR42557" i="13"/>
  <c r="AR42556" i="13"/>
  <c r="AR42555" i="13"/>
  <c r="AR42554" i="13"/>
  <c r="AR42553" i="13"/>
  <c r="AR42552" i="13"/>
  <c r="AR42551" i="13"/>
  <c r="AR42550" i="13"/>
  <c r="AR42549" i="13"/>
  <c r="AR42548" i="13"/>
  <c r="AR42547" i="13"/>
  <c r="AR42546" i="13"/>
  <c r="AR42545" i="13"/>
  <c r="AR42544" i="13"/>
  <c r="AR42543" i="13"/>
  <c r="AR42542" i="13"/>
  <c r="AR42541" i="13"/>
  <c r="AR42540" i="13"/>
  <c r="AR42539" i="13"/>
  <c r="AR42538" i="13"/>
  <c r="AR42537" i="13"/>
  <c r="AR42536" i="13"/>
  <c r="AR42535" i="13"/>
  <c r="AR42534" i="13"/>
  <c r="AR42533" i="13"/>
  <c r="AR42532" i="13"/>
  <c r="AR42531" i="13"/>
  <c r="AR42530" i="13"/>
  <c r="AR42529" i="13"/>
  <c r="AR42528" i="13"/>
  <c r="AR42527" i="13"/>
  <c r="AR42526" i="13"/>
  <c r="AR42525" i="13"/>
  <c r="AR42524" i="13"/>
  <c r="AR42523" i="13"/>
  <c r="AR42522" i="13"/>
  <c r="AR42521" i="13"/>
  <c r="AR42520" i="13"/>
  <c r="AR42519" i="13"/>
  <c r="AR42518" i="13"/>
  <c r="AR42517" i="13"/>
  <c r="AR42516" i="13"/>
  <c r="AR42515" i="13"/>
  <c r="AR42514" i="13"/>
  <c r="AR42513" i="13"/>
  <c r="AR42512" i="13"/>
  <c r="AR42511" i="13"/>
  <c r="AR42510" i="13"/>
  <c r="AR42509" i="13"/>
  <c r="AR42508" i="13"/>
  <c r="AR42507" i="13"/>
  <c r="AR42506" i="13"/>
  <c r="AR42505" i="13"/>
  <c r="AR42504" i="13"/>
  <c r="AR42503" i="13"/>
  <c r="AR42502" i="13"/>
  <c r="AR42501" i="13"/>
  <c r="AR42500" i="13"/>
  <c r="AR42499" i="13"/>
  <c r="AR42498" i="13"/>
  <c r="AR42497" i="13"/>
  <c r="AR42496" i="13"/>
  <c r="AR42495" i="13"/>
  <c r="AR42494" i="13"/>
  <c r="AR42493" i="13"/>
  <c r="AR42492" i="13"/>
  <c r="AR42491" i="13"/>
  <c r="AR42490" i="13"/>
  <c r="AR42489" i="13"/>
  <c r="AR42488" i="13"/>
  <c r="AR42487" i="13"/>
  <c r="AR42486" i="13"/>
  <c r="AR42485" i="13"/>
  <c r="AR42484" i="13"/>
  <c r="AR42483" i="13"/>
  <c r="AR42482" i="13"/>
  <c r="AR42481" i="13"/>
  <c r="AR42480" i="13"/>
  <c r="AR42479" i="13"/>
  <c r="AR42478" i="13"/>
  <c r="AR42477" i="13"/>
  <c r="AR42476" i="13"/>
  <c r="AR42475" i="13"/>
  <c r="AR42474" i="13"/>
  <c r="AR42473" i="13"/>
  <c r="AR42472" i="13"/>
  <c r="AR42471" i="13"/>
  <c r="AR42470" i="13"/>
  <c r="AR42469" i="13"/>
  <c r="AR42468" i="13"/>
  <c r="AR42467" i="13"/>
  <c r="AR42466" i="13"/>
  <c r="AR42465" i="13"/>
  <c r="AR42464" i="13"/>
  <c r="AR42463" i="13"/>
  <c r="AR42462" i="13"/>
  <c r="AR42461" i="13"/>
  <c r="AR42460" i="13"/>
  <c r="AR42459" i="13"/>
  <c r="AR42458" i="13"/>
  <c r="AR42457" i="13"/>
  <c r="AR42456" i="13"/>
  <c r="AR42455" i="13"/>
  <c r="AR42454" i="13"/>
  <c r="AR42453" i="13"/>
  <c r="AR42452" i="13"/>
  <c r="AR42451" i="13"/>
  <c r="AR42450" i="13"/>
  <c r="AR42449" i="13"/>
  <c r="AR42448" i="13"/>
  <c r="AR42447" i="13"/>
  <c r="AR42446" i="13"/>
  <c r="AR42445" i="13"/>
  <c r="AR42444" i="13"/>
  <c r="AR42443" i="13"/>
  <c r="AR42442" i="13"/>
  <c r="AR42441" i="13"/>
  <c r="AR42440" i="13"/>
  <c r="AR42439" i="13"/>
  <c r="AR42438" i="13"/>
  <c r="AR42437" i="13"/>
  <c r="AR42436" i="13"/>
  <c r="AR42435" i="13"/>
  <c r="AR42434" i="13"/>
  <c r="AR42433" i="13"/>
  <c r="AR42432" i="13"/>
  <c r="AR42431" i="13"/>
  <c r="AR42430" i="13"/>
  <c r="AR42429" i="13"/>
  <c r="AR42428" i="13"/>
  <c r="AR42427" i="13"/>
  <c r="AR42426" i="13"/>
  <c r="AR42425" i="13"/>
  <c r="AR42424" i="13"/>
  <c r="AR42423" i="13"/>
  <c r="AR42422" i="13"/>
  <c r="AR42421" i="13"/>
  <c r="AR42420" i="13"/>
  <c r="AR42419" i="13"/>
  <c r="AR42418" i="13"/>
  <c r="AR42417" i="13"/>
  <c r="AR42416" i="13"/>
  <c r="AR42415" i="13"/>
  <c r="AR42414" i="13"/>
  <c r="AR42413" i="13"/>
  <c r="AR42412" i="13"/>
  <c r="AR42411" i="13"/>
  <c r="AR42410" i="13"/>
  <c r="AR42409" i="13"/>
  <c r="AR42408" i="13"/>
  <c r="AR42407" i="13"/>
  <c r="AR42406" i="13"/>
  <c r="AR42405" i="13"/>
  <c r="AR42404" i="13"/>
  <c r="AR42403" i="13"/>
  <c r="AR42402" i="13"/>
  <c r="AR42401" i="13"/>
  <c r="AR42400" i="13"/>
  <c r="AR42399" i="13"/>
  <c r="AR42398" i="13"/>
  <c r="AR42397" i="13"/>
  <c r="AR42396" i="13"/>
  <c r="AR42395" i="13"/>
  <c r="AR42394" i="13"/>
  <c r="AR42393" i="13"/>
  <c r="AR42392" i="13"/>
  <c r="AR42391" i="13"/>
  <c r="AR42390" i="13"/>
  <c r="AR42389" i="13"/>
  <c r="AR42388" i="13"/>
  <c r="AR42387" i="13"/>
  <c r="AR42386" i="13"/>
  <c r="AR42385" i="13"/>
  <c r="AR42384" i="13"/>
  <c r="AR42383" i="13"/>
  <c r="AR42382" i="13"/>
  <c r="AR42381" i="13"/>
  <c r="AR42380" i="13"/>
  <c r="AR42379" i="13"/>
  <c r="AR42378" i="13"/>
  <c r="AR42377" i="13"/>
  <c r="AR42376" i="13"/>
  <c r="AR42375" i="13"/>
  <c r="AR42374" i="13"/>
  <c r="AR42373" i="13"/>
  <c r="AR42372" i="13"/>
  <c r="AR42371" i="13"/>
  <c r="AR42370" i="13"/>
  <c r="AR42369" i="13"/>
  <c r="AR42368" i="13"/>
  <c r="AR42367" i="13"/>
  <c r="AR42366" i="13"/>
  <c r="AR42365" i="13"/>
  <c r="AR42364" i="13"/>
  <c r="AR42363" i="13"/>
  <c r="AR42362" i="13"/>
  <c r="AR42361" i="13"/>
  <c r="AR42360" i="13"/>
  <c r="AR42359" i="13"/>
  <c r="AR42358" i="13"/>
  <c r="AR42357" i="13"/>
  <c r="AR42356" i="13"/>
  <c r="AR42355" i="13"/>
  <c r="AR42354" i="13"/>
  <c r="AR42353" i="13"/>
  <c r="AR42352" i="13"/>
  <c r="AR42351" i="13"/>
  <c r="AR42350" i="13"/>
  <c r="AR42349" i="13"/>
  <c r="AR42348" i="13"/>
  <c r="AR42347" i="13"/>
  <c r="AR42346" i="13"/>
  <c r="AR42345" i="13"/>
  <c r="AR42344" i="13"/>
  <c r="AR42343" i="13"/>
  <c r="AR42342" i="13"/>
  <c r="AR42341" i="13"/>
  <c r="AR42340" i="13"/>
  <c r="AR42339" i="13"/>
  <c r="AR42338" i="13"/>
  <c r="AR42337" i="13"/>
  <c r="AR42336" i="13"/>
  <c r="AR42335" i="13"/>
  <c r="AR42334" i="13"/>
  <c r="AR42333" i="13"/>
  <c r="AR42332" i="13"/>
  <c r="AR42331" i="13"/>
  <c r="AR42330" i="13"/>
  <c r="AR42329" i="13"/>
  <c r="AR42328" i="13"/>
  <c r="AR42327" i="13"/>
  <c r="AR42326" i="13"/>
  <c r="AR42325" i="13"/>
  <c r="AR42324" i="13"/>
  <c r="AR42323" i="13"/>
  <c r="AR42322" i="13"/>
  <c r="AR42321" i="13"/>
  <c r="AR42320" i="13"/>
  <c r="AR42319" i="13"/>
  <c r="AR42318" i="13"/>
  <c r="AR42317" i="13"/>
  <c r="AR42316" i="13"/>
  <c r="AR42315" i="13"/>
  <c r="AR42314" i="13"/>
  <c r="AR42313" i="13"/>
  <c r="AR42312" i="13"/>
  <c r="AR42311" i="13"/>
  <c r="AR42310" i="13"/>
  <c r="AR42309" i="13"/>
  <c r="AR42308" i="13"/>
  <c r="AR42307" i="13"/>
  <c r="AR42306" i="13"/>
  <c r="AR42305" i="13"/>
  <c r="AR42304" i="13"/>
  <c r="AR42303" i="13"/>
  <c r="AR42302" i="13"/>
  <c r="AR42301" i="13"/>
  <c r="AR42300" i="13"/>
  <c r="AR42299" i="13"/>
  <c r="AR42298" i="13"/>
  <c r="AR42297" i="13"/>
  <c r="AR42296" i="13"/>
  <c r="AR42295" i="13"/>
  <c r="AR42294" i="13"/>
  <c r="AR42293" i="13"/>
  <c r="AR42292" i="13"/>
  <c r="AR42291" i="13"/>
  <c r="AR42290" i="13"/>
  <c r="AR42289" i="13"/>
  <c r="AR42288" i="13"/>
  <c r="AR42287" i="13"/>
  <c r="AR42286" i="13"/>
  <c r="AR42285" i="13"/>
  <c r="AR42284" i="13"/>
  <c r="AR42283" i="13"/>
  <c r="AR42282" i="13"/>
  <c r="AR42281" i="13"/>
  <c r="AR42280" i="13"/>
  <c r="AR42279" i="13"/>
  <c r="AR42278" i="13"/>
  <c r="AR42277" i="13"/>
  <c r="AR42276" i="13"/>
  <c r="AR42275" i="13"/>
  <c r="AR42274" i="13"/>
  <c r="AR42273" i="13"/>
  <c r="AR42272" i="13"/>
  <c r="AR42271" i="13"/>
  <c r="AR42270" i="13"/>
  <c r="AR42269" i="13"/>
  <c r="AR42268" i="13"/>
  <c r="AR42267" i="13"/>
  <c r="AR42266" i="13"/>
  <c r="AR42265" i="13"/>
  <c r="AR42264" i="13"/>
  <c r="AR42263" i="13"/>
  <c r="AR42262" i="13"/>
  <c r="AR42261" i="13"/>
  <c r="AR42260" i="13"/>
  <c r="AR42259" i="13"/>
  <c r="AR42258" i="13"/>
  <c r="AR42257" i="13"/>
  <c r="AR42256" i="13"/>
  <c r="AR42255" i="13"/>
  <c r="AR42254" i="13"/>
  <c r="AR42253" i="13"/>
  <c r="AR42252" i="13"/>
  <c r="AR42251" i="13"/>
  <c r="AR42250" i="13"/>
  <c r="AR42249" i="13"/>
  <c r="AR42248" i="13"/>
  <c r="AR42247" i="13"/>
  <c r="AR42246" i="13"/>
  <c r="AR42245" i="13"/>
  <c r="AR42244" i="13"/>
  <c r="AR42243" i="13"/>
  <c r="AR42242" i="13"/>
  <c r="AR42241" i="13"/>
  <c r="AR42240" i="13"/>
  <c r="AR42239" i="13"/>
  <c r="AR42238" i="13"/>
  <c r="AR42237" i="13"/>
  <c r="AR42236" i="13"/>
  <c r="AR42235" i="13"/>
  <c r="AR42234" i="13"/>
  <c r="AR42233" i="13"/>
  <c r="AR42232" i="13"/>
  <c r="AR42231" i="13"/>
  <c r="AR42230" i="13"/>
  <c r="AR42229" i="13"/>
  <c r="AR42228" i="13"/>
  <c r="AR42227" i="13"/>
  <c r="AR42226" i="13"/>
  <c r="AR42225" i="13"/>
  <c r="AR42224" i="13"/>
  <c r="AR42223" i="13"/>
  <c r="AR42222" i="13"/>
  <c r="AR42221" i="13"/>
  <c r="AR42220" i="13"/>
  <c r="AR42219" i="13"/>
  <c r="AR42218" i="13"/>
  <c r="AR42217" i="13"/>
  <c r="AR42216" i="13"/>
  <c r="AR42215" i="13"/>
  <c r="AR42214" i="13"/>
  <c r="AR42213" i="13"/>
  <c r="AR42212" i="13"/>
  <c r="AR42211" i="13"/>
  <c r="AR42210" i="13"/>
  <c r="AR42209" i="13"/>
  <c r="AR42208" i="13"/>
  <c r="AR42207" i="13"/>
  <c r="AR42206" i="13"/>
  <c r="AR42205" i="13"/>
  <c r="AR42204" i="13"/>
  <c r="AR42203" i="13"/>
  <c r="AR42202" i="13"/>
  <c r="AR42201" i="13"/>
  <c r="AR42200" i="13"/>
  <c r="AR42199" i="13"/>
  <c r="AR42198" i="13"/>
  <c r="AR42197" i="13"/>
  <c r="AR42196" i="13"/>
  <c r="AR42195" i="13"/>
  <c r="AR42194" i="13"/>
  <c r="AR42193" i="13"/>
  <c r="AR42192" i="13"/>
  <c r="AR42191" i="13"/>
  <c r="AR42190" i="13"/>
  <c r="AR42189" i="13"/>
  <c r="AR42188" i="13"/>
  <c r="AR42187" i="13"/>
  <c r="AR42186" i="13"/>
  <c r="AR42185" i="13"/>
  <c r="AR42184" i="13"/>
  <c r="AR42183" i="13"/>
  <c r="AR42182" i="13"/>
  <c r="AR42181" i="13"/>
  <c r="AR42180" i="13"/>
  <c r="AR42179" i="13"/>
  <c r="AR42178" i="13"/>
  <c r="AR42177" i="13"/>
  <c r="AR42176" i="13"/>
  <c r="AR42175" i="13"/>
  <c r="AR42174" i="13"/>
  <c r="AR42173" i="13"/>
  <c r="AR42172" i="13"/>
  <c r="AR42171" i="13"/>
  <c r="AR42170" i="13"/>
  <c r="AR42169" i="13"/>
  <c r="AR42168" i="13"/>
  <c r="AR42167" i="13"/>
  <c r="AR42166" i="13"/>
  <c r="AR42165" i="13"/>
  <c r="AR42164" i="13"/>
  <c r="AR42163" i="13"/>
  <c r="AR42162" i="13"/>
  <c r="AR42161" i="13"/>
  <c r="AR42160" i="13"/>
  <c r="AR42159" i="13"/>
  <c r="AR42158" i="13"/>
  <c r="AR42157" i="13"/>
  <c r="AR42156" i="13"/>
  <c r="AR42155" i="13"/>
  <c r="AR42154" i="13"/>
  <c r="AR42153" i="13"/>
  <c r="AR42152" i="13"/>
  <c r="AR42151" i="13"/>
  <c r="AR42150" i="13"/>
  <c r="AR42149" i="13"/>
  <c r="AR42148" i="13"/>
  <c r="AR42147" i="13"/>
  <c r="AR42146" i="13"/>
  <c r="AR42145" i="13"/>
  <c r="AR42144" i="13"/>
  <c r="AR42143" i="13"/>
  <c r="AR42142" i="13"/>
  <c r="AR42141" i="13"/>
  <c r="AR42140" i="13"/>
  <c r="AR42139" i="13"/>
  <c r="AR42138" i="13"/>
  <c r="AR42137" i="13"/>
  <c r="AR42136" i="13"/>
  <c r="AR42135" i="13"/>
  <c r="AR42134" i="13"/>
  <c r="AR42133" i="13"/>
  <c r="AR42132" i="13"/>
  <c r="AR42131" i="13"/>
  <c r="AR42130" i="13"/>
  <c r="AR42129" i="13"/>
  <c r="AR42128" i="13"/>
  <c r="AR42127" i="13"/>
  <c r="AR42126" i="13"/>
  <c r="AR42125" i="13"/>
  <c r="AR42124" i="13"/>
  <c r="AR42123" i="13"/>
  <c r="AR42122" i="13"/>
  <c r="AR42121" i="13"/>
  <c r="AR42120" i="13"/>
  <c r="AR42119" i="13"/>
  <c r="AR42118" i="13"/>
  <c r="AR42117" i="13"/>
  <c r="AR42116" i="13"/>
  <c r="AR42115" i="13"/>
  <c r="AR42114" i="13"/>
  <c r="AR42113" i="13"/>
  <c r="AR42112" i="13"/>
  <c r="AR42111" i="13"/>
  <c r="AR42110" i="13"/>
  <c r="AR42109" i="13"/>
  <c r="AR42108" i="13"/>
  <c r="AR42107" i="13"/>
  <c r="AR42106" i="13"/>
  <c r="AR42105" i="13"/>
  <c r="AR42104" i="13"/>
  <c r="AR42103" i="13"/>
  <c r="AR42102" i="13"/>
  <c r="AR42101" i="13"/>
  <c r="AR42100" i="13"/>
  <c r="AR42099" i="13"/>
  <c r="AR42098" i="13"/>
  <c r="AR42097" i="13"/>
  <c r="AR42096" i="13"/>
  <c r="AR42095" i="13"/>
  <c r="AR42094" i="13"/>
  <c r="AR42093" i="13"/>
  <c r="AR42092" i="13"/>
  <c r="AR42091" i="13"/>
  <c r="AR42090" i="13"/>
  <c r="AR42089" i="13"/>
  <c r="AR42088" i="13"/>
  <c r="AR42087" i="13"/>
  <c r="AR42086" i="13"/>
  <c r="AR42085" i="13"/>
  <c r="AR42084" i="13"/>
  <c r="AR42083" i="13"/>
  <c r="AR42082" i="13"/>
  <c r="AR42081" i="13"/>
  <c r="AR42080" i="13"/>
  <c r="AR42079" i="13"/>
  <c r="AR42078" i="13"/>
  <c r="AR42077" i="13"/>
  <c r="AR42076" i="13"/>
  <c r="AR42075" i="13"/>
  <c r="AR42074" i="13"/>
  <c r="AR42073" i="13"/>
  <c r="AR42072" i="13"/>
  <c r="AR42071" i="13"/>
  <c r="AR42070" i="13"/>
  <c r="AR42069" i="13"/>
  <c r="AR42068" i="13"/>
  <c r="AR42067" i="13"/>
  <c r="AR42066" i="13"/>
  <c r="AR42065" i="13"/>
  <c r="AR42064" i="13"/>
  <c r="AR42063" i="13"/>
  <c r="AR42062" i="13"/>
  <c r="AR42061" i="13"/>
  <c r="AR42060" i="13"/>
  <c r="AR42059" i="13"/>
  <c r="AR42058" i="13"/>
  <c r="AR42057" i="13"/>
  <c r="AR42056" i="13"/>
  <c r="AR42055" i="13"/>
  <c r="AR42054" i="13"/>
  <c r="AR42053" i="13"/>
  <c r="AR42052" i="13"/>
  <c r="AR42051" i="13"/>
  <c r="AR42050" i="13"/>
  <c r="AR42049" i="13"/>
  <c r="AR42048" i="13"/>
  <c r="AR42047" i="13"/>
  <c r="AR42046" i="13"/>
  <c r="AR42045" i="13"/>
  <c r="AR42044" i="13"/>
  <c r="AR42043" i="13"/>
  <c r="AR42042" i="13"/>
  <c r="AR42041" i="13"/>
  <c r="AR42040" i="13"/>
  <c r="AR42039" i="13"/>
  <c r="AR42038" i="13"/>
  <c r="AR42037" i="13"/>
  <c r="AR42036" i="13"/>
  <c r="AR42035" i="13"/>
  <c r="AR42034" i="13"/>
  <c r="AR42033" i="13"/>
  <c r="AR42032" i="13"/>
  <c r="AR42031" i="13"/>
  <c r="AR42030" i="13"/>
  <c r="AR42029" i="13"/>
  <c r="AR42028" i="13"/>
  <c r="AR42027" i="13"/>
  <c r="AR42026" i="13"/>
  <c r="AR42025" i="13"/>
  <c r="AR42024" i="13"/>
  <c r="AR42023" i="13"/>
  <c r="AR42022" i="13"/>
  <c r="AR42021" i="13"/>
  <c r="AR42020" i="13"/>
  <c r="AR42019" i="13"/>
  <c r="AR42018" i="13"/>
  <c r="AR42017" i="13"/>
  <c r="AR42016" i="13"/>
  <c r="AR42015" i="13"/>
  <c r="AR42014" i="13"/>
  <c r="AR42013" i="13"/>
  <c r="AR42012" i="13"/>
  <c r="AR42011" i="13"/>
  <c r="AR42010" i="13"/>
  <c r="AR42009" i="13"/>
  <c r="AR42008" i="13"/>
  <c r="AR42007" i="13"/>
  <c r="AR42006" i="13"/>
  <c r="AR42005" i="13"/>
  <c r="AR42004" i="13"/>
  <c r="AR42003" i="13"/>
  <c r="AR42002" i="13"/>
  <c r="AR42001" i="13"/>
  <c r="AR42000" i="13"/>
  <c r="AR41999" i="13"/>
  <c r="AR41998" i="13"/>
  <c r="AR41997" i="13"/>
  <c r="AR41996" i="13"/>
  <c r="AR41995" i="13"/>
  <c r="AR41994" i="13"/>
  <c r="AR41993" i="13"/>
  <c r="AR41992" i="13"/>
  <c r="AR41991" i="13"/>
  <c r="AR41990" i="13"/>
  <c r="AR41989" i="13"/>
  <c r="AR41988" i="13"/>
  <c r="AR41987" i="13"/>
  <c r="AR41986" i="13"/>
  <c r="AR41985" i="13"/>
  <c r="AR41984" i="13"/>
  <c r="AR41983" i="13"/>
  <c r="AR41982" i="13"/>
  <c r="AR41981" i="13"/>
  <c r="AR41980" i="13"/>
  <c r="AR41979" i="13"/>
  <c r="AR41978" i="13"/>
  <c r="AR41977" i="13"/>
  <c r="AR41976" i="13"/>
  <c r="AR41975" i="13"/>
  <c r="AR41974" i="13"/>
  <c r="AR41973" i="13"/>
  <c r="AR41972" i="13"/>
  <c r="AR41971" i="13"/>
  <c r="AR41970" i="13"/>
  <c r="AR41969" i="13"/>
  <c r="AR41968" i="13"/>
  <c r="AR41967" i="13"/>
  <c r="AR41966" i="13"/>
  <c r="AR41965" i="13"/>
  <c r="AR41964" i="13"/>
  <c r="AR41963" i="13"/>
  <c r="AR41962" i="13"/>
  <c r="AR41961" i="13"/>
  <c r="AR41960" i="13"/>
  <c r="AR41959" i="13"/>
  <c r="AR41958" i="13"/>
  <c r="AR41957" i="13"/>
  <c r="AR41956" i="13"/>
  <c r="AR41955" i="13"/>
  <c r="AR41954" i="13"/>
  <c r="AR41953" i="13"/>
  <c r="AR41952" i="13"/>
  <c r="AR41951" i="13"/>
  <c r="AR41950" i="13"/>
  <c r="AR41949" i="13"/>
  <c r="AR41948" i="13"/>
  <c r="AR41947" i="13"/>
  <c r="AR41946" i="13"/>
  <c r="AR41945" i="13"/>
  <c r="AR41944" i="13"/>
  <c r="AR41943" i="13"/>
  <c r="AR41942" i="13"/>
  <c r="AR41941" i="13"/>
  <c r="AR41940" i="13"/>
  <c r="AR41939" i="13"/>
  <c r="AR41938" i="13"/>
  <c r="AR41937" i="13"/>
  <c r="AR41936" i="13"/>
  <c r="AR41935" i="13"/>
  <c r="AR41934" i="13"/>
  <c r="AR41933" i="13"/>
  <c r="AR41932" i="13"/>
  <c r="AR41931" i="13"/>
  <c r="AR41930" i="13"/>
  <c r="AR41929" i="13"/>
  <c r="AR41928" i="13"/>
  <c r="AR41927" i="13"/>
  <c r="AR41926" i="13"/>
  <c r="AR41925" i="13"/>
  <c r="AR41924" i="13"/>
  <c r="AR41923" i="13"/>
  <c r="AR41922" i="13"/>
  <c r="AR41921" i="13"/>
  <c r="AR41920" i="13"/>
  <c r="AR41919" i="13"/>
  <c r="AR41918" i="13"/>
  <c r="AR41917" i="13"/>
  <c r="AR41916" i="13"/>
  <c r="AR41915" i="13"/>
  <c r="AR41914" i="13"/>
  <c r="AR41913" i="13"/>
  <c r="AR41912" i="13"/>
  <c r="AR41911" i="13"/>
  <c r="AR41910" i="13"/>
  <c r="AR41909" i="13"/>
  <c r="AR41908" i="13"/>
  <c r="AR41907" i="13"/>
  <c r="AR41906" i="13"/>
  <c r="AR41905" i="13"/>
  <c r="AR41904" i="13"/>
  <c r="AR41903" i="13"/>
  <c r="AR41902" i="13"/>
  <c r="AR41901" i="13"/>
  <c r="AR41900" i="13"/>
  <c r="AR41899" i="13"/>
  <c r="AR41898" i="13"/>
  <c r="AR41897" i="13"/>
  <c r="AR41896" i="13"/>
  <c r="AR41895" i="13"/>
  <c r="AR41894" i="13"/>
  <c r="AR41893" i="13"/>
  <c r="AR41892" i="13"/>
  <c r="AR41891" i="13"/>
  <c r="AR41890" i="13"/>
  <c r="AR41889" i="13"/>
  <c r="AR41888" i="13"/>
  <c r="AR41887" i="13"/>
  <c r="AR41886" i="13"/>
  <c r="AR41885" i="13"/>
  <c r="AR41884" i="13"/>
  <c r="AR41883" i="13"/>
  <c r="AR41882" i="13"/>
  <c r="AR41881" i="13"/>
  <c r="AR41880" i="13"/>
  <c r="AR41879" i="13"/>
  <c r="AR41878" i="13"/>
  <c r="AR41877" i="13"/>
  <c r="AR41876" i="13"/>
  <c r="AR41875" i="13"/>
  <c r="AR41874" i="13"/>
  <c r="AR41873" i="13"/>
  <c r="AR41872" i="13"/>
  <c r="AR41871" i="13"/>
  <c r="AR41870" i="13"/>
  <c r="AR41869" i="13"/>
  <c r="AR41868" i="13"/>
  <c r="AR41867" i="13"/>
  <c r="AR41866" i="13"/>
  <c r="AR41865" i="13"/>
  <c r="AR41864" i="13"/>
  <c r="AR41863" i="13"/>
  <c r="AR41862" i="13"/>
  <c r="AR41861" i="13"/>
  <c r="AR41860" i="13"/>
  <c r="AR41859" i="13"/>
  <c r="AR41858" i="13"/>
  <c r="AR41857" i="13"/>
  <c r="AR41856" i="13"/>
  <c r="AR41855" i="13"/>
  <c r="AR41854" i="13"/>
  <c r="AR41853" i="13"/>
  <c r="AR41852" i="13"/>
  <c r="AR41851" i="13"/>
  <c r="AR41850" i="13"/>
  <c r="AR41849" i="13"/>
  <c r="AR41848" i="13"/>
  <c r="AR41847" i="13"/>
  <c r="AR41846" i="13"/>
  <c r="AR41845" i="13"/>
  <c r="AR41844" i="13"/>
  <c r="AR41843" i="13"/>
  <c r="AR41842" i="13"/>
  <c r="AR41841" i="13"/>
  <c r="AR41840" i="13"/>
  <c r="AR41839" i="13"/>
  <c r="AR41838" i="13"/>
  <c r="AR41837" i="13"/>
  <c r="AR41836" i="13"/>
  <c r="AR41835" i="13"/>
  <c r="AR41834" i="13"/>
  <c r="AR41833" i="13"/>
  <c r="AR41832" i="13"/>
  <c r="AR41831" i="13"/>
  <c r="AR41830" i="13"/>
  <c r="AR41829" i="13"/>
  <c r="AR41828" i="13"/>
  <c r="AR41827" i="13"/>
  <c r="AR41826" i="13"/>
  <c r="AR41825" i="13"/>
  <c r="AR41824" i="13"/>
  <c r="AR41823" i="13"/>
  <c r="AR41822" i="13"/>
  <c r="AR41821" i="13"/>
  <c r="AR41820" i="13"/>
  <c r="AR41819" i="13"/>
  <c r="AR41818" i="13"/>
  <c r="AR41817" i="13"/>
  <c r="AR41816" i="13"/>
  <c r="AR41815" i="13"/>
  <c r="AR41814" i="13"/>
  <c r="AR41813" i="13"/>
  <c r="AR41812" i="13"/>
  <c r="AR41811" i="13"/>
  <c r="AR41810" i="13"/>
  <c r="AR41809" i="13"/>
  <c r="AR41808" i="13"/>
  <c r="AR41807" i="13"/>
  <c r="AR41806" i="13"/>
  <c r="AR41805" i="13"/>
  <c r="AR41804" i="13"/>
  <c r="AR41803" i="13"/>
  <c r="AR41802" i="13"/>
  <c r="AR41801" i="13"/>
  <c r="AR41800" i="13"/>
  <c r="AR41799" i="13"/>
  <c r="AR41798" i="13"/>
  <c r="AR41797" i="13"/>
  <c r="AR41796" i="13"/>
  <c r="AR41795" i="13"/>
  <c r="AR41794" i="13"/>
  <c r="AR41793" i="13"/>
  <c r="AR41792" i="13"/>
  <c r="AR41791" i="13"/>
  <c r="AR41790" i="13"/>
  <c r="AR41789" i="13"/>
  <c r="AR41788" i="13"/>
  <c r="AR41787" i="13"/>
  <c r="AR41786" i="13"/>
  <c r="AR41785" i="13"/>
  <c r="AR41784" i="13"/>
  <c r="AR41783" i="13"/>
  <c r="AR41782" i="13"/>
  <c r="AR41781" i="13"/>
  <c r="AR41780" i="13"/>
  <c r="AR41779" i="13"/>
  <c r="AR41778" i="13"/>
  <c r="AR41777" i="13"/>
  <c r="AR41776" i="13"/>
  <c r="AR41775" i="13"/>
  <c r="AR41774" i="13"/>
  <c r="AR41773" i="13"/>
  <c r="AR41772" i="13"/>
  <c r="AR41771" i="13"/>
  <c r="AR41770" i="13"/>
  <c r="AR41769" i="13"/>
  <c r="AR41768" i="13"/>
  <c r="AR41767" i="13"/>
  <c r="AR41766" i="13"/>
  <c r="AR41765" i="13"/>
  <c r="AR41764" i="13"/>
  <c r="AR41763" i="13"/>
  <c r="AR41762" i="13"/>
  <c r="AR41761" i="13"/>
  <c r="AR41760" i="13"/>
  <c r="AR41759" i="13"/>
  <c r="AR41758" i="13"/>
  <c r="AR41757" i="13"/>
  <c r="AR41756" i="13"/>
  <c r="AR41755" i="13"/>
  <c r="AR41754" i="13"/>
  <c r="AR41753" i="13"/>
  <c r="AR41752" i="13"/>
  <c r="AR41751" i="13"/>
  <c r="AR41750" i="13"/>
  <c r="AR41749" i="13"/>
  <c r="AR41748" i="13"/>
  <c r="AR41747" i="13"/>
  <c r="AR41746" i="13"/>
  <c r="AR41745" i="13"/>
  <c r="AR41744" i="13"/>
  <c r="AR41743" i="13"/>
  <c r="AR41742" i="13"/>
  <c r="AR41741" i="13"/>
  <c r="AR41740" i="13"/>
  <c r="AR41739" i="13"/>
  <c r="AR41738" i="13"/>
  <c r="AR41737" i="13"/>
  <c r="AR41736" i="13"/>
  <c r="AR41735" i="13"/>
  <c r="AR41734" i="13"/>
  <c r="AR41733" i="13"/>
  <c r="AR41732" i="13"/>
  <c r="AR41731" i="13"/>
  <c r="AR41730" i="13"/>
  <c r="AR41729" i="13"/>
  <c r="AR41728" i="13"/>
  <c r="AR41727" i="13"/>
  <c r="AR41726" i="13"/>
  <c r="AR41725" i="13"/>
  <c r="AR41724" i="13"/>
  <c r="AR41723" i="13"/>
  <c r="AR41722" i="13"/>
  <c r="AR41721" i="13"/>
  <c r="AR41720" i="13"/>
  <c r="AR41719" i="13"/>
  <c r="AR41718" i="13"/>
  <c r="AR41717" i="13"/>
  <c r="AR41716" i="13"/>
  <c r="AR41715" i="13"/>
  <c r="AR41714" i="13"/>
  <c r="AR41713" i="13"/>
  <c r="AR41712" i="13"/>
  <c r="AR41711" i="13"/>
  <c r="AR41710" i="13"/>
  <c r="AR41709" i="13"/>
  <c r="AR41708" i="13"/>
  <c r="AR41707" i="13"/>
  <c r="AR41706" i="13"/>
  <c r="AR41705" i="13"/>
  <c r="AR41704" i="13"/>
  <c r="AR41703" i="13"/>
  <c r="AR41702" i="13"/>
  <c r="AR41701" i="13"/>
  <c r="AR41700" i="13"/>
  <c r="AR41699" i="13"/>
  <c r="AR41698" i="13"/>
  <c r="AR41697" i="13"/>
  <c r="AR41696" i="13"/>
  <c r="AR41695" i="13"/>
  <c r="AR41694" i="13"/>
  <c r="AR41693" i="13"/>
  <c r="AR41692" i="13"/>
  <c r="AR41691" i="13"/>
  <c r="AR41690" i="13"/>
  <c r="AR41689" i="13"/>
  <c r="AR41688" i="13"/>
  <c r="AR41687" i="13"/>
  <c r="AR41686" i="13"/>
  <c r="AR41685" i="13"/>
  <c r="AR41684" i="13"/>
  <c r="AR41683" i="13"/>
  <c r="AR41682" i="13"/>
  <c r="AR41681" i="13"/>
  <c r="AR41680" i="13"/>
  <c r="AR41679" i="13"/>
  <c r="AR41678" i="13"/>
  <c r="AR41677" i="13"/>
  <c r="AR41676" i="13"/>
  <c r="AR41675" i="13"/>
  <c r="AR41674" i="13"/>
  <c r="AR41673" i="13"/>
  <c r="AR41672" i="13"/>
  <c r="AR41671" i="13"/>
  <c r="AR41670" i="13"/>
  <c r="AR41669" i="13"/>
  <c r="AR41668" i="13"/>
  <c r="AR41667" i="13"/>
  <c r="AR41666" i="13"/>
  <c r="AR41665" i="13"/>
  <c r="AR41664" i="13"/>
  <c r="AR41663" i="13"/>
  <c r="AR41662" i="13"/>
  <c r="AR41661" i="13"/>
  <c r="AR41660" i="13"/>
  <c r="AR41659" i="13"/>
  <c r="AR41658" i="13"/>
  <c r="AR41657" i="13"/>
  <c r="AR41656" i="13"/>
  <c r="AR41655" i="13"/>
  <c r="AR41654" i="13"/>
  <c r="AR41653" i="13"/>
  <c r="AR41652" i="13"/>
  <c r="AR41651" i="13"/>
  <c r="AR41650" i="13"/>
  <c r="AR41649" i="13"/>
  <c r="AR41648" i="13"/>
  <c r="AR41647" i="13"/>
  <c r="AR41646" i="13"/>
  <c r="AR41645" i="13"/>
  <c r="AR41644" i="13"/>
  <c r="AR41643" i="13"/>
  <c r="AR41642" i="13"/>
  <c r="AR41641" i="13"/>
  <c r="AR41640" i="13"/>
  <c r="AR41639" i="13"/>
  <c r="AR41638" i="13"/>
  <c r="AR41637" i="13"/>
  <c r="AR41636" i="13"/>
  <c r="AR41635" i="13"/>
  <c r="AR41634" i="13"/>
  <c r="AR41633" i="13"/>
  <c r="AR41632" i="13"/>
  <c r="AR41631" i="13"/>
  <c r="AR41630" i="13"/>
  <c r="AR41629" i="13"/>
  <c r="AR41628" i="13"/>
  <c r="AR41627" i="13"/>
  <c r="AR41626" i="13"/>
  <c r="AR41625" i="13"/>
  <c r="AR41624" i="13"/>
  <c r="AR41623" i="13"/>
  <c r="AR41622" i="13"/>
  <c r="AR41621" i="13"/>
  <c r="AR41620" i="13"/>
  <c r="AR41619" i="13"/>
  <c r="AR41618" i="13"/>
  <c r="AR41617" i="13"/>
  <c r="AR41616" i="13"/>
  <c r="AR41615" i="13"/>
  <c r="AR41614" i="13"/>
  <c r="AR41613" i="13"/>
  <c r="AR41612" i="13"/>
  <c r="AR41611" i="13"/>
  <c r="AR41610" i="13"/>
  <c r="AR41609" i="13"/>
  <c r="AR41608" i="13"/>
  <c r="AR41607" i="13"/>
  <c r="AR41606" i="13"/>
  <c r="AR41605" i="13"/>
  <c r="AR41604" i="13"/>
  <c r="AR41603" i="13"/>
  <c r="AR41602" i="13"/>
  <c r="AR41601" i="13"/>
  <c r="AR41600" i="13"/>
  <c r="AR41599" i="13"/>
  <c r="AR41598" i="13"/>
  <c r="AR41597" i="13"/>
  <c r="AR41596" i="13"/>
  <c r="AR41595" i="13"/>
  <c r="AR41594" i="13"/>
  <c r="AR41593" i="13"/>
  <c r="AR41592" i="13"/>
  <c r="AR41591" i="13"/>
  <c r="AR41590" i="13"/>
  <c r="AR41589" i="13"/>
  <c r="AR41588" i="13"/>
  <c r="AR41587" i="13"/>
  <c r="AR41586" i="13"/>
  <c r="AR41585" i="13"/>
  <c r="AR41584" i="13"/>
  <c r="AR41583" i="13"/>
  <c r="AR41582" i="13"/>
  <c r="AR41581" i="13"/>
  <c r="AR41580" i="13"/>
  <c r="AR41579" i="13"/>
  <c r="AR41578" i="13"/>
  <c r="AR41577" i="13"/>
  <c r="AR41576" i="13"/>
  <c r="AR41575" i="13"/>
  <c r="AR41574" i="13"/>
  <c r="AR41573" i="13"/>
  <c r="AR41572" i="13"/>
  <c r="AR41571" i="13"/>
  <c r="AR41570" i="13"/>
  <c r="AR41569" i="13"/>
  <c r="AR41568" i="13"/>
  <c r="AR41567" i="13"/>
  <c r="AR41566" i="13"/>
  <c r="AR41565" i="13"/>
  <c r="AR41564" i="13"/>
  <c r="AR41563" i="13"/>
  <c r="AR41562" i="13"/>
  <c r="AR41561" i="13"/>
  <c r="AR41560" i="13"/>
  <c r="AR41559" i="13"/>
  <c r="AR41558" i="13"/>
  <c r="AR41557" i="13"/>
  <c r="AR41556" i="13"/>
  <c r="AR41555" i="13"/>
  <c r="AR41554" i="13"/>
  <c r="AR41553" i="13"/>
  <c r="AR41552" i="13"/>
  <c r="AR41551" i="13"/>
  <c r="AR41550" i="13"/>
  <c r="AR41549" i="13"/>
  <c r="AR41548" i="13"/>
  <c r="AR41547" i="13"/>
  <c r="AR41546" i="13"/>
  <c r="AR41545" i="13"/>
  <c r="AR41544" i="13"/>
  <c r="AR41543" i="13"/>
  <c r="AR41542" i="13"/>
  <c r="AR41541" i="13"/>
  <c r="AR41540" i="13"/>
  <c r="AR41539" i="13"/>
  <c r="AR41538" i="13"/>
  <c r="AR41537" i="13"/>
  <c r="AR41536" i="13"/>
  <c r="AR41535" i="13"/>
  <c r="AR41534" i="13"/>
  <c r="AR41533" i="13"/>
  <c r="AR41532" i="13"/>
  <c r="AR41531" i="13"/>
  <c r="AR41530" i="13"/>
  <c r="AR41529" i="13"/>
  <c r="AR41528" i="13"/>
  <c r="AR41527" i="13"/>
  <c r="AR41526" i="13"/>
  <c r="AR41525" i="13"/>
  <c r="AR41524" i="13"/>
  <c r="AR41523" i="13"/>
  <c r="AR41522" i="13"/>
  <c r="AR41521" i="13"/>
  <c r="AR41520" i="13"/>
  <c r="AR41519" i="13"/>
  <c r="AR41518" i="13"/>
  <c r="AR41517" i="13"/>
  <c r="AR41516" i="13"/>
  <c r="AR41515" i="13"/>
  <c r="AR41514" i="13"/>
  <c r="AR41513" i="13"/>
  <c r="AR41512" i="13"/>
  <c r="AR41511" i="13"/>
  <c r="AR41510" i="13"/>
  <c r="AR41509" i="13"/>
  <c r="AR41508" i="13"/>
  <c r="AR41507" i="13"/>
  <c r="AR41506" i="13"/>
  <c r="AR41505" i="13"/>
  <c r="AR41504" i="13"/>
  <c r="AR41503" i="13"/>
  <c r="AR41502" i="13"/>
  <c r="AR41501" i="13"/>
  <c r="AR41500" i="13"/>
  <c r="AR41499" i="13"/>
  <c r="AR41498" i="13"/>
  <c r="AR41497" i="13"/>
  <c r="AR41496" i="13"/>
  <c r="AR41495" i="13"/>
  <c r="AR41494" i="13"/>
  <c r="AR41493" i="13"/>
  <c r="AR41492" i="13"/>
  <c r="AR41491" i="13"/>
  <c r="AR41490" i="13"/>
  <c r="AR41489" i="13"/>
  <c r="AR41488" i="13"/>
  <c r="AR41487" i="13"/>
  <c r="AR41486" i="13"/>
  <c r="AR41485" i="13"/>
  <c r="AR41484" i="13"/>
  <c r="AR41483" i="13"/>
  <c r="AR41482" i="13"/>
  <c r="AR41481" i="13"/>
  <c r="AR41480" i="13"/>
  <c r="AR41479" i="13"/>
  <c r="AR41478" i="13"/>
  <c r="AR41477" i="13"/>
  <c r="AR41476" i="13"/>
  <c r="AR41475" i="13"/>
  <c r="AR41474" i="13"/>
  <c r="AR41473" i="13"/>
  <c r="AR41472" i="13"/>
  <c r="AR41471" i="13"/>
  <c r="AR41470" i="13"/>
  <c r="AR41469" i="13"/>
  <c r="AR41468" i="13"/>
  <c r="AR41467" i="13"/>
  <c r="AR41466" i="13"/>
  <c r="AR41465" i="13"/>
  <c r="AR41464" i="13"/>
  <c r="AR41463" i="13"/>
  <c r="AR41462" i="13"/>
  <c r="AR41461" i="13"/>
  <c r="AR41460" i="13"/>
  <c r="AR41459" i="13"/>
  <c r="AR41458" i="13"/>
  <c r="AR41457" i="13"/>
  <c r="AR41456" i="13"/>
  <c r="AR41455" i="13"/>
  <c r="AR41454" i="13"/>
  <c r="AR41453" i="13"/>
  <c r="AR41452" i="13"/>
  <c r="AR41451" i="13"/>
  <c r="AR41450" i="13"/>
  <c r="AR41449" i="13"/>
  <c r="AR41448" i="13"/>
  <c r="AR41447" i="13"/>
  <c r="AR41446" i="13"/>
  <c r="AR41445" i="13"/>
  <c r="AR41444" i="13"/>
  <c r="AR41443" i="13"/>
  <c r="AR41442" i="13"/>
  <c r="AR41441" i="13"/>
  <c r="AR41440" i="13"/>
  <c r="AR41439" i="13"/>
  <c r="AR41438" i="13"/>
  <c r="AR41437" i="13"/>
  <c r="AR41436" i="13"/>
  <c r="AR41435" i="13"/>
  <c r="AR41434" i="13"/>
  <c r="AR41433" i="13"/>
  <c r="AR41432" i="13"/>
  <c r="AR41431" i="13"/>
  <c r="AR41430" i="13"/>
  <c r="AR41429" i="13"/>
  <c r="AR41428" i="13"/>
  <c r="AR41427" i="13"/>
  <c r="AR41426" i="13"/>
  <c r="AR41425" i="13"/>
  <c r="AR41424" i="13"/>
  <c r="AR41423" i="13"/>
  <c r="AR41422" i="13"/>
  <c r="AR41421" i="13"/>
  <c r="AR41420" i="13"/>
  <c r="AR41419" i="13"/>
  <c r="AR41418" i="13"/>
  <c r="AR41417" i="13"/>
  <c r="AR41416" i="13"/>
  <c r="AR41415" i="13"/>
  <c r="AR41414" i="13"/>
  <c r="AR41413" i="13"/>
  <c r="AR41412" i="13"/>
  <c r="AR41411" i="13"/>
  <c r="AR41410" i="13"/>
  <c r="AR41409" i="13"/>
  <c r="AR41408" i="13"/>
  <c r="AR41407" i="13"/>
  <c r="AR41406" i="13"/>
  <c r="AR41405" i="13"/>
  <c r="AR41404" i="13"/>
  <c r="AR41403" i="13"/>
  <c r="AR41402" i="13"/>
  <c r="AR41401" i="13"/>
  <c r="AR41400" i="13"/>
  <c r="AR41399" i="13"/>
  <c r="AR41398" i="13"/>
  <c r="AR41397" i="13"/>
  <c r="AR41396" i="13"/>
  <c r="AR41395" i="13"/>
  <c r="AR41394" i="13"/>
  <c r="AR41393" i="13"/>
  <c r="AR41392" i="13"/>
  <c r="AR41391" i="13"/>
  <c r="AR41390" i="13"/>
  <c r="AR41389" i="13"/>
  <c r="AR41388" i="13"/>
  <c r="AR41387" i="13"/>
  <c r="AR41386" i="13"/>
  <c r="AR41385" i="13"/>
  <c r="AR41384" i="13"/>
  <c r="AR41383" i="13"/>
  <c r="AR41382" i="13"/>
  <c r="AR41381" i="13"/>
  <c r="AR41380" i="13"/>
  <c r="AR41379" i="13"/>
  <c r="AR41378" i="13"/>
  <c r="AR41377" i="13"/>
  <c r="AR41376" i="13"/>
  <c r="AR41375" i="13"/>
  <c r="AR41374" i="13"/>
  <c r="AR41373" i="13"/>
  <c r="AR41372" i="13"/>
  <c r="AR41371" i="13"/>
  <c r="AR41370" i="13"/>
  <c r="AR41369" i="13"/>
  <c r="AR41368" i="13"/>
  <c r="AR41367" i="13"/>
  <c r="AR41366" i="13"/>
  <c r="AR41365" i="13"/>
  <c r="AR41364" i="13"/>
  <c r="AR41363" i="13"/>
  <c r="AR41362" i="13"/>
  <c r="AR41361" i="13"/>
  <c r="AR41360" i="13"/>
  <c r="AR41359" i="13"/>
  <c r="AR41358" i="13"/>
  <c r="AR41357" i="13"/>
  <c r="AR41356" i="13"/>
  <c r="AR41355" i="13"/>
  <c r="AR41354" i="13"/>
  <c r="AR41353" i="13"/>
  <c r="AR41352" i="13"/>
  <c r="AR41351" i="13"/>
  <c r="AR41350" i="13"/>
  <c r="AR41349" i="13"/>
  <c r="AR41348" i="13"/>
  <c r="AR41347" i="13"/>
  <c r="AR41346" i="13"/>
  <c r="AR41345" i="13"/>
  <c r="AR41344" i="13"/>
  <c r="AR41343" i="13"/>
  <c r="AR41342" i="13"/>
  <c r="AR41341" i="13"/>
  <c r="AR41340" i="13"/>
  <c r="AR41339" i="13"/>
  <c r="AR41338" i="13"/>
  <c r="AR41337" i="13"/>
  <c r="AR41336" i="13"/>
  <c r="AR41335" i="13"/>
  <c r="AR41334" i="13"/>
  <c r="AR41333" i="13"/>
  <c r="AR41332" i="13"/>
  <c r="AR41331" i="13"/>
  <c r="AR41330" i="13"/>
  <c r="AR41329" i="13"/>
  <c r="AR41328" i="13"/>
  <c r="AR41327" i="13"/>
  <c r="AR41326" i="13"/>
  <c r="AR41325" i="13"/>
  <c r="AR41324" i="13"/>
  <c r="AR41323" i="13"/>
  <c r="AR41322" i="13"/>
  <c r="AR41321" i="13"/>
  <c r="AR41320" i="13"/>
  <c r="AR41319" i="13"/>
  <c r="AR41318" i="13"/>
  <c r="AR41317" i="13"/>
  <c r="AR41316" i="13"/>
  <c r="AR41315" i="13"/>
  <c r="AR41314" i="13"/>
  <c r="AR41313" i="13"/>
  <c r="AR41312" i="13"/>
  <c r="AR41311" i="13"/>
  <c r="AR41310" i="13"/>
  <c r="AR41309" i="13"/>
  <c r="AR41308" i="13"/>
  <c r="AR41307" i="13"/>
  <c r="AR41306" i="13"/>
  <c r="AR41305" i="13"/>
  <c r="AR41304" i="13"/>
  <c r="AR41303" i="13"/>
  <c r="AR41302" i="13"/>
  <c r="AR41301" i="13"/>
  <c r="AR41300" i="13"/>
  <c r="AR41299" i="13"/>
  <c r="AR41298" i="13"/>
  <c r="AR41297" i="13"/>
  <c r="AR41296" i="13"/>
  <c r="AR41295" i="13"/>
  <c r="AR41294" i="13"/>
  <c r="AR41293" i="13"/>
  <c r="AR41292" i="13"/>
  <c r="AR41291" i="13"/>
  <c r="AR41290" i="13"/>
  <c r="AR41289" i="13"/>
  <c r="AR41288" i="13"/>
  <c r="AR41287" i="13"/>
  <c r="AR41286" i="13"/>
  <c r="AR41285" i="13"/>
  <c r="AR41284" i="13"/>
  <c r="AR41283" i="13"/>
  <c r="AR41282" i="13"/>
  <c r="AR41281" i="13"/>
  <c r="AR41280" i="13"/>
  <c r="AR41279" i="13"/>
  <c r="AR41278" i="13"/>
  <c r="AR41277" i="13"/>
  <c r="AR41276" i="13"/>
  <c r="AR41275" i="13"/>
  <c r="AR41274" i="13"/>
  <c r="AR41273" i="13"/>
  <c r="AR41272" i="13"/>
  <c r="AR41271" i="13"/>
  <c r="AR41270" i="13"/>
  <c r="AR41269" i="13"/>
  <c r="AR41268" i="13"/>
  <c r="AR41267" i="13"/>
  <c r="AR41266" i="13"/>
  <c r="AR41265" i="13"/>
  <c r="AR41264" i="13"/>
  <c r="AR41263" i="13"/>
  <c r="AR41262" i="13"/>
  <c r="AR41261" i="13"/>
  <c r="AR41260" i="13"/>
  <c r="AR41259" i="13"/>
  <c r="AR41258" i="13"/>
  <c r="AR41257" i="13"/>
  <c r="AR41256" i="13"/>
  <c r="AR41255" i="13"/>
  <c r="AR41254" i="13"/>
  <c r="AR41253" i="13"/>
  <c r="AR41252" i="13"/>
  <c r="AR41251" i="13"/>
  <c r="AR41250" i="13"/>
  <c r="AR41249" i="13"/>
  <c r="AR41248" i="13"/>
  <c r="AR41247" i="13"/>
  <c r="AR41246" i="13"/>
  <c r="AR41245" i="13"/>
  <c r="AR41244" i="13"/>
  <c r="AR41243" i="13"/>
  <c r="AR41242" i="13"/>
  <c r="AR41241" i="13"/>
  <c r="AR41240" i="13"/>
  <c r="AR41239" i="13"/>
  <c r="AR41238" i="13"/>
  <c r="AR41237" i="13"/>
  <c r="AR41236" i="13"/>
  <c r="AR41235" i="13"/>
  <c r="AR41234" i="13"/>
  <c r="AR41233" i="13"/>
  <c r="AR41232" i="13"/>
  <c r="AR41231" i="13"/>
  <c r="AR41230" i="13"/>
  <c r="AR41229" i="13"/>
  <c r="AR41228" i="13"/>
  <c r="AR41227" i="13"/>
  <c r="AR41226" i="13"/>
  <c r="AR41225" i="13"/>
  <c r="AR41224" i="13"/>
  <c r="AR41223" i="13"/>
  <c r="AR41222" i="13"/>
  <c r="AR41221" i="13"/>
  <c r="AR41220" i="13"/>
  <c r="AR41219" i="13"/>
  <c r="AR41218" i="13"/>
  <c r="AR41217" i="13"/>
  <c r="AR41216" i="13"/>
  <c r="AR41215" i="13"/>
  <c r="AR41214" i="13"/>
  <c r="AR41213" i="13"/>
  <c r="AR41212" i="13"/>
  <c r="AR41211" i="13"/>
  <c r="AR41210" i="13"/>
  <c r="AR41209" i="13"/>
  <c r="AR41208" i="13"/>
  <c r="AR41207" i="13"/>
  <c r="AR41206" i="13"/>
  <c r="AR41205" i="13"/>
  <c r="AR41204" i="13"/>
  <c r="AR41203" i="13"/>
  <c r="AR41202" i="13"/>
  <c r="AR41201" i="13"/>
  <c r="AR41200" i="13"/>
  <c r="AR41199" i="13"/>
  <c r="AR41198" i="13"/>
  <c r="AR41197" i="13"/>
  <c r="AR41196" i="13"/>
  <c r="AR41195" i="13"/>
  <c r="AR41194" i="13"/>
  <c r="AR41193" i="13"/>
  <c r="AR41192" i="13"/>
  <c r="AR41191" i="13"/>
  <c r="AR41190" i="13"/>
  <c r="AR41189" i="13"/>
  <c r="AR41188" i="13"/>
  <c r="AR41187" i="13"/>
  <c r="AR41186" i="13"/>
  <c r="AR41185" i="13"/>
  <c r="AR41184" i="13"/>
  <c r="AR41183" i="13"/>
  <c r="AR41182" i="13"/>
  <c r="AR41181" i="13"/>
  <c r="AR41180" i="13"/>
  <c r="AR41179" i="13"/>
  <c r="AR41178" i="13"/>
  <c r="AR41177" i="13"/>
  <c r="AR41176" i="13"/>
  <c r="AR41175" i="13"/>
  <c r="AR41174" i="13"/>
  <c r="AR41173" i="13"/>
  <c r="AR41172" i="13"/>
  <c r="AR41171" i="13"/>
  <c r="AR41170" i="13"/>
  <c r="AR41169" i="13"/>
  <c r="AR41168" i="13"/>
  <c r="AR41167" i="13"/>
  <c r="AR41166" i="13"/>
  <c r="AR41165" i="13"/>
  <c r="AR41164" i="13"/>
  <c r="AR41163" i="13"/>
  <c r="AR41162" i="13"/>
  <c r="AR41161" i="13"/>
  <c r="AR41160" i="13"/>
  <c r="AR41159" i="13"/>
  <c r="AR41158" i="13"/>
  <c r="AR41157" i="13"/>
  <c r="AR41156" i="13"/>
  <c r="AR41155" i="13"/>
  <c r="AR41154" i="13"/>
  <c r="AR41153" i="13"/>
  <c r="AR41152" i="13"/>
  <c r="AR41151" i="13"/>
  <c r="AR41150" i="13"/>
  <c r="AR41149" i="13"/>
  <c r="AR41148" i="13"/>
  <c r="AR41147" i="13"/>
  <c r="AR41146" i="13"/>
  <c r="AR41145" i="13"/>
  <c r="AR41144" i="13"/>
  <c r="AR41143" i="13"/>
  <c r="AR41142" i="13"/>
  <c r="AR41141" i="13"/>
  <c r="AR41140" i="13"/>
  <c r="AR41139" i="13"/>
  <c r="AR41138" i="13"/>
  <c r="AR41137" i="13"/>
  <c r="AR41136" i="13"/>
  <c r="AR41135" i="13"/>
  <c r="AR41134" i="13"/>
  <c r="AR41133" i="13"/>
  <c r="AR41132" i="13"/>
  <c r="AR41131" i="13"/>
  <c r="AR41130" i="13"/>
  <c r="AR41129" i="13"/>
  <c r="AR41128" i="13"/>
  <c r="AR41127" i="13"/>
  <c r="AR41126" i="13"/>
  <c r="AR41125" i="13"/>
  <c r="AR41124" i="13"/>
  <c r="AR41123" i="13"/>
  <c r="AR41122" i="13"/>
  <c r="AR41121" i="13"/>
  <c r="AR41120" i="13"/>
  <c r="AR41119" i="13"/>
  <c r="AR41118" i="13"/>
  <c r="AR41117" i="13"/>
  <c r="AR41116" i="13"/>
  <c r="AR41115" i="13"/>
  <c r="AR41114" i="13"/>
  <c r="AR41113" i="13"/>
  <c r="AR41112" i="13"/>
  <c r="AR41111" i="13"/>
  <c r="AR41110" i="13"/>
  <c r="AR41109" i="13"/>
  <c r="AR41108" i="13"/>
  <c r="AR41107" i="13"/>
  <c r="AR41106" i="13"/>
  <c r="AR41105" i="13"/>
  <c r="AR41104" i="13"/>
  <c r="AR41103" i="13"/>
  <c r="AR41102" i="13"/>
  <c r="AR41101" i="13"/>
  <c r="AR41100" i="13"/>
  <c r="AR41099" i="13"/>
  <c r="AR41098" i="13"/>
  <c r="AR41097" i="13"/>
  <c r="AR41096" i="13"/>
  <c r="AR41095" i="13"/>
  <c r="AR41094" i="13"/>
  <c r="AR41093" i="13"/>
  <c r="AR41092" i="13"/>
  <c r="AR41091" i="13"/>
  <c r="AR41090" i="13"/>
  <c r="AR41089" i="13"/>
  <c r="AR41088" i="13"/>
  <c r="AR41087" i="13"/>
  <c r="AR41086" i="13"/>
  <c r="AR41085" i="13"/>
  <c r="AR41084" i="13"/>
  <c r="AR41083" i="13"/>
  <c r="AR41082" i="13"/>
  <c r="AR41081" i="13"/>
  <c r="AR41080" i="13"/>
  <c r="AR41079" i="13"/>
  <c r="AR41078" i="13"/>
  <c r="AR41077" i="13"/>
  <c r="AR41076" i="13"/>
  <c r="AR41075" i="13"/>
  <c r="AR41074" i="13"/>
  <c r="AR41073" i="13"/>
  <c r="AR41072" i="13"/>
  <c r="AR41071" i="13"/>
  <c r="AR41070" i="13"/>
  <c r="AR41069" i="13"/>
  <c r="AR41068" i="13"/>
  <c r="AR41067" i="13"/>
  <c r="AR41066" i="13"/>
  <c r="AR41065" i="13"/>
  <c r="AR41064" i="13"/>
  <c r="AR41063" i="13"/>
  <c r="AR41062" i="13"/>
  <c r="AR41061" i="13"/>
  <c r="AR41060" i="13"/>
  <c r="AR41059" i="13"/>
  <c r="AR41058" i="13"/>
  <c r="AR41057" i="13"/>
  <c r="AR41056" i="13"/>
  <c r="AR41055" i="13"/>
  <c r="AR41054" i="13"/>
  <c r="AR41053" i="13"/>
  <c r="AR41052" i="13"/>
  <c r="AR41051" i="13"/>
  <c r="AR41050" i="13"/>
  <c r="AR41049" i="13"/>
  <c r="AR41048" i="13"/>
  <c r="AR41047" i="13"/>
  <c r="AR41046" i="13"/>
  <c r="AR41045" i="13"/>
  <c r="AR41044" i="13"/>
  <c r="AR41043" i="13"/>
  <c r="AR41042" i="13"/>
  <c r="AR41041" i="13"/>
  <c r="AR41040" i="13"/>
  <c r="AR41039" i="13"/>
  <c r="AR41038" i="13"/>
  <c r="AR41037" i="13"/>
  <c r="AR41036" i="13"/>
  <c r="AR41035" i="13"/>
  <c r="AR41034" i="13"/>
  <c r="AR41033" i="13"/>
  <c r="AR41032" i="13"/>
  <c r="AR41031" i="13"/>
  <c r="AR41030" i="13"/>
  <c r="AR41029" i="13"/>
  <c r="AR41028" i="13"/>
  <c r="AR41027" i="13"/>
  <c r="AR41026" i="13"/>
  <c r="AR41025" i="13"/>
  <c r="AR41024" i="13"/>
  <c r="AR41023" i="13"/>
  <c r="AR41022" i="13"/>
  <c r="AR41021" i="13"/>
  <c r="AR41020" i="13"/>
  <c r="AR41019" i="13"/>
  <c r="AR41018" i="13"/>
  <c r="AR41017" i="13"/>
  <c r="AR41016" i="13"/>
  <c r="AR41015" i="13"/>
  <c r="AR41014" i="13"/>
  <c r="AR41013" i="13"/>
  <c r="AR41012" i="13"/>
  <c r="AR41011" i="13"/>
  <c r="AR41010" i="13"/>
  <c r="AR41009" i="13"/>
  <c r="AR41008" i="13"/>
  <c r="AR41007" i="13"/>
  <c r="AR41006" i="13"/>
  <c r="AR41005" i="13"/>
  <c r="AR41004" i="13"/>
  <c r="AR41003" i="13"/>
  <c r="AR41002" i="13"/>
  <c r="AR41001" i="13"/>
  <c r="AR41000" i="13"/>
  <c r="AR40999" i="13"/>
  <c r="AR40998" i="13"/>
  <c r="AR40997" i="13"/>
  <c r="AR40996" i="13"/>
  <c r="AR40995" i="13"/>
  <c r="AR40994" i="13"/>
  <c r="AR40993" i="13"/>
  <c r="AR40992" i="13"/>
  <c r="AR40991" i="13"/>
  <c r="AR40990" i="13"/>
  <c r="AR40989" i="13"/>
  <c r="AR40988" i="13"/>
  <c r="AR40987" i="13"/>
  <c r="AR40986" i="13"/>
  <c r="AR40985" i="13"/>
  <c r="AR40984" i="13"/>
  <c r="AR40983" i="13"/>
  <c r="AR40982" i="13"/>
  <c r="AR40981" i="13"/>
  <c r="AR40980" i="13"/>
  <c r="AR40979" i="13"/>
  <c r="AR40978" i="13"/>
  <c r="AR40977" i="13"/>
  <c r="AR40976" i="13"/>
  <c r="AR40975" i="13"/>
  <c r="AR40974" i="13"/>
  <c r="AR40973" i="13"/>
  <c r="AR40972" i="13"/>
  <c r="AR40971" i="13"/>
  <c r="AR40970" i="13"/>
  <c r="AR40969" i="13"/>
  <c r="AR40968" i="13"/>
  <c r="AR40967" i="13"/>
  <c r="AR40966" i="13"/>
  <c r="AR40965" i="13"/>
  <c r="AR40964" i="13"/>
  <c r="AR40963" i="13"/>
  <c r="AR40962" i="13"/>
  <c r="AR40961" i="13"/>
  <c r="AR40960" i="13"/>
  <c r="AR40959" i="13"/>
  <c r="AR40958" i="13"/>
  <c r="AR40957" i="13"/>
  <c r="AR40956" i="13"/>
  <c r="AR40955" i="13"/>
  <c r="AR40954" i="13"/>
  <c r="AR40953" i="13"/>
  <c r="AR40952" i="13"/>
  <c r="AR40951" i="13"/>
  <c r="AR40950" i="13"/>
  <c r="AR40949" i="13"/>
  <c r="AR40948" i="13"/>
  <c r="AR40947" i="13"/>
  <c r="AR40946" i="13"/>
  <c r="AR40945" i="13"/>
  <c r="AR40944" i="13"/>
  <c r="AR40943" i="13"/>
  <c r="AR40942" i="13"/>
  <c r="AR40941" i="13"/>
  <c r="AR40940" i="13"/>
  <c r="AR40939" i="13"/>
  <c r="AR40938" i="13"/>
  <c r="AR40937" i="13"/>
  <c r="AR40936" i="13"/>
  <c r="AR40935" i="13"/>
  <c r="AR40934" i="13"/>
  <c r="AR40933" i="13"/>
  <c r="AR40932" i="13"/>
  <c r="AR40931" i="13"/>
  <c r="AR40930" i="13"/>
  <c r="AR40929" i="13"/>
  <c r="AR40928" i="13"/>
  <c r="AR40927" i="13"/>
  <c r="AR40926" i="13"/>
  <c r="AR40925" i="13"/>
  <c r="AR40924" i="13"/>
  <c r="AR40923" i="13"/>
  <c r="AR40922" i="13"/>
  <c r="AR40921" i="13"/>
  <c r="AR40920" i="13"/>
  <c r="AR40919" i="13"/>
  <c r="AR40918" i="13"/>
  <c r="AR40917" i="13"/>
  <c r="AR40916" i="13"/>
  <c r="AR40915" i="13"/>
  <c r="AR40914" i="13"/>
  <c r="AR40913" i="13"/>
  <c r="AR40912" i="13"/>
  <c r="AR40911" i="13"/>
  <c r="AR40910" i="13"/>
  <c r="AR40909" i="13"/>
  <c r="AR40908" i="13"/>
  <c r="AR40907" i="13"/>
  <c r="AR40906" i="13"/>
  <c r="AR40905" i="13"/>
  <c r="AR40904" i="13"/>
  <c r="AR40903" i="13"/>
  <c r="AR40902" i="13"/>
  <c r="AR40901" i="13"/>
  <c r="AR40900" i="13"/>
  <c r="AR40899" i="13"/>
  <c r="AR40898" i="13"/>
  <c r="AR40897" i="13"/>
  <c r="AR40896" i="13"/>
  <c r="AR40895" i="13"/>
  <c r="AR40894" i="13"/>
  <c r="AR40893" i="13"/>
  <c r="AR40892" i="13"/>
  <c r="AR40891" i="13"/>
  <c r="AR40890" i="13"/>
  <c r="AR40889" i="13"/>
  <c r="AR40888" i="13"/>
  <c r="AR40887" i="13"/>
  <c r="AR40886" i="13"/>
  <c r="AR40885" i="13"/>
  <c r="AR40884" i="13"/>
  <c r="AR40883" i="13"/>
  <c r="AR40882" i="13"/>
  <c r="AR40881" i="13"/>
  <c r="AR40880" i="13"/>
  <c r="AR40879" i="13"/>
  <c r="AR40878" i="13"/>
  <c r="AR40877" i="13"/>
  <c r="AR40876" i="13"/>
  <c r="AR40875" i="13"/>
  <c r="AR40874" i="13"/>
  <c r="AR40873" i="13"/>
  <c r="AR40872" i="13"/>
  <c r="AR40871" i="13"/>
  <c r="AR40870" i="13"/>
  <c r="AR40869" i="13"/>
  <c r="AR40868" i="13"/>
  <c r="AR40867" i="13"/>
  <c r="AR40866" i="13"/>
  <c r="AR40865" i="13"/>
  <c r="AR40864" i="13"/>
  <c r="AR40863" i="13"/>
  <c r="AR40862" i="13"/>
  <c r="AR40861" i="13"/>
  <c r="AR40860" i="13"/>
  <c r="AR40859" i="13"/>
  <c r="AR40858" i="13"/>
  <c r="AR40857" i="13"/>
  <c r="AR40856" i="13"/>
  <c r="AR40855" i="13"/>
  <c r="AR40854" i="13"/>
  <c r="AR40853" i="13"/>
  <c r="AR40852" i="13"/>
  <c r="AR40851" i="13"/>
  <c r="AR40850" i="13"/>
  <c r="AR40849" i="13"/>
  <c r="AR40848" i="13"/>
  <c r="AR40847" i="13"/>
  <c r="AR40846" i="13"/>
  <c r="AR40845" i="13"/>
  <c r="AR40844" i="13"/>
  <c r="AR40843" i="13"/>
  <c r="AR40842" i="13"/>
  <c r="AR40841" i="13"/>
  <c r="AR40840" i="13"/>
  <c r="AR40839" i="13"/>
  <c r="AR40838" i="13"/>
  <c r="AR40837" i="13"/>
  <c r="AR40836" i="13"/>
  <c r="AR40835" i="13"/>
  <c r="AR40834" i="13"/>
  <c r="AR40833" i="13"/>
  <c r="AR40832" i="13"/>
  <c r="AR40831" i="13"/>
  <c r="AR40830" i="13"/>
  <c r="AR40829" i="13"/>
  <c r="AR40828" i="13"/>
  <c r="AR40827" i="13"/>
  <c r="AR40826" i="13"/>
  <c r="AR40825" i="13"/>
  <c r="AR40824" i="13"/>
  <c r="AR40823" i="13"/>
  <c r="AR40822" i="13"/>
  <c r="AR40821" i="13"/>
  <c r="AR40820" i="13"/>
  <c r="AR40819" i="13"/>
  <c r="AR40818" i="13"/>
  <c r="AR40817" i="13"/>
  <c r="AR40816" i="13"/>
  <c r="AR40815" i="13"/>
  <c r="AR40814" i="13"/>
  <c r="AR40813" i="13"/>
  <c r="AR40812" i="13"/>
  <c r="AR40811" i="13"/>
  <c r="AR40810" i="13"/>
  <c r="AR40809" i="13"/>
  <c r="AR40808" i="13"/>
  <c r="AR40807" i="13"/>
  <c r="AR40806" i="13"/>
  <c r="AR40805" i="13"/>
  <c r="AR40804" i="13"/>
  <c r="AR40803" i="13"/>
  <c r="AR40802" i="13"/>
  <c r="AR40801" i="13"/>
  <c r="AR40800" i="13"/>
  <c r="AR40799" i="13"/>
  <c r="AR40798" i="13"/>
  <c r="AR40797" i="13"/>
  <c r="AR40796" i="13"/>
  <c r="AR40795" i="13"/>
  <c r="AR40794" i="13"/>
  <c r="AR40793" i="13"/>
  <c r="AR40792" i="13"/>
  <c r="AR40791" i="13"/>
  <c r="AR40790" i="13"/>
  <c r="AR40789" i="13"/>
  <c r="AR40788" i="13"/>
  <c r="AR40787" i="13"/>
  <c r="AR40786" i="13"/>
  <c r="AR40785" i="13"/>
  <c r="AR40784" i="13"/>
  <c r="AR40783" i="13"/>
  <c r="AR40782" i="13"/>
  <c r="AR40781" i="13"/>
  <c r="AR40780" i="13"/>
  <c r="AR40779" i="13"/>
  <c r="AR40778" i="13"/>
  <c r="AR40777" i="13"/>
  <c r="AR40776" i="13"/>
  <c r="AR40775" i="13"/>
  <c r="AR40774" i="13"/>
  <c r="AR40773" i="13"/>
  <c r="AR40772" i="13"/>
  <c r="AR40771" i="13"/>
  <c r="AR40770" i="13"/>
  <c r="AR40769" i="13"/>
  <c r="AR40768" i="13"/>
  <c r="AR40767" i="13"/>
  <c r="AR40766" i="13"/>
  <c r="AR40765" i="13"/>
  <c r="AR40764" i="13"/>
  <c r="AR40763" i="13"/>
  <c r="AR40762" i="13"/>
  <c r="AR40761" i="13"/>
  <c r="AR40760" i="13"/>
  <c r="AR40759" i="13"/>
  <c r="AR40758" i="13"/>
  <c r="AR40757" i="13"/>
  <c r="AR40756" i="13"/>
  <c r="AR40755" i="13"/>
  <c r="AR40754" i="13"/>
  <c r="AR40753" i="13"/>
  <c r="AR40752" i="13"/>
  <c r="AR40751" i="13"/>
  <c r="AR40750" i="13"/>
  <c r="AR40749" i="13"/>
  <c r="AR40748" i="13"/>
  <c r="AR40747" i="13"/>
  <c r="AR40746" i="13"/>
  <c r="AR40745" i="13"/>
  <c r="AR40744" i="13"/>
  <c r="AR40743" i="13"/>
  <c r="AR40742" i="13"/>
  <c r="AR40741" i="13"/>
  <c r="AR40740" i="13"/>
  <c r="AR40739" i="13"/>
  <c r="AR40738" i="13"/>
  <c r="AR40737" i="13"/>
  <c r="AR40736" i="13"/>
  <c r="AR40735" i="13"/>
  <c r="AR40734" i="13"/>
  <c r="AR40733" i="13"/>
  <c r="AR40732" i="13"/>
  <c r="AR40731" i="13"/>
  <c r="AR40730" i="13"/>
  <c r="AR40729" i="13"/>
  <c r="AR40728" i="13"/>
  <c r="AR40727" i="13"/>
  <c r="AR40726" i="13"/>
  <c r="AR40725" i="13"/>
  <c r="AR40724" i="13"/>
  <c r="AR40723" i="13"/>
  <c r="AR40722" i="13"/>
  <c r="AR40721" i="13"/>
  <c r="AR40720" i="13"/>
  <c r="AR40719" i="13"/>
  <c r="AR40718" i="13"/>
  <c r="AR40717" i="13"/>
  <c r="AR40716" i="13"/>
  <c r="AR40715" i="13"/>
  <c r="AR40714" i="13"/>
  <c r="AR40713" i="13"/>
  <c r="AR40712" i="13"/>
  <c r="AR40711" i="13"/>
  <c r="AR40710" i="13"/>
  <c r="AR40709" i="13"/>
  <c r="AR40708" i="13"/>
  <c r="AR40707" i="13"/>
  <c r="AR40706" i="13"/>
  <c r="AR40705" i="13"/>
  <c r="AR40704" i="13"/>
  <c r="AR40703" i="13"/>
  <c r="AR40702" i="13"/>
  <c r="AR40701" i="13"/>
  <c r="AR40700" i="13"/>
  <c r="AR40699" i="13"/>
  <c r="AR40698" i="13"/>
  <c r="AR40697" i="13"/>
  <c r="AR40696" i="13"/>
  <c r="AR40695" i="13"/>
  <c r="AR40694" i="13"/>
  <c r="AR40693" i="13"/>
  <c r="AR40692" i="13"/>
  <c r="AR40691" i="13"/>
  <c r="AR40690" i="13"/>
  <c r="AR40689" i="13"/>
  <c r="AR40688" i="13"/>
  <c r="AR40687" i="13"/>
  <c r="AR40686" i="13"/>
  <c r="AR40685" i="13"/>
  <c r="AR40684" i="13"/>
  <c r="AR40683" i="13"/>
  <c r="AR40682" i="13"/>
  <c r="AR40681" i="13"/>
  <c r="AR40680" i="13"/>
  <c r="AR40679" i="13"/>
  <c r="AR40678" i="13"/>
  <c r="AR40677" i="13"/>
  <c r="AR40676" i="13"/>
  <c r="AR40675" i="13"/>
  <c r="AR40674" i="13"/>
  <c r="AR40673" i="13"/>
  <c r="AR40672" i="13"/>
  <c r="AR40671" i="13"/>
  <c r="AR40670" i="13"/>
  <c r="AR40669" i="13"/>
  <c r="AR40668" i="13"/>
  <c r="AR40667" i="13"/>
  <c r="AR40666" i="13"/>
  <c r="AR40665" i="13"/>
  <c r="AR40664" i="13"/>
  <c r="AR40663" i="13"/>
  <c r="AR40662" i="13"/>
  <c r="AR40661" i="13"/>
  <c r="AR40660" i="13"/>
  <c r="AR40659" i="13"/>
  <c r="AR40658" i="13"/>
  <c r="AR40657" i="13"/>
  <c r="AR40656" i="13"/>
  <c r="AR40655" i="13"/>
  <c r="AR40654" i="13"/>
  <c r="AR40653" i="13"/>
  <c r="AR40652" i="13"/>
  <c r="AR40651" i="13"/>
  <c r="AR40650" i="13"/>
  <c r="AR40649" i="13"/>
  <c r="AR40648" i="13"/>
  <c r="AR40647" i="13"/>
  <c r="AR40646" i="13"/>
  <c r="AR40645" i="13"/>
  <c r="AR40644" i="13"/>
  <c r="AR40643" i="13"/>
  <c r="AR40642" i="13"/>
  <c r="AR40641" i="13"/>
  <c r="AR40640" i="13"/>
  <c r="AR40639" i="13"/>
  <c r="AR40638" i="13"/>
  <c r="AR40637" i="13"/>
  <c r="AR40636" i="13"/>
  <c r="AR40635" i="13"/>
  <c r="AR40634" i="13"/>
  <c r="AR40633" i="13"/>
  <c r="AR40632" i="13"/>
  <c r="AR40631" i="13"/>
  <c r="AR40630" i="13"/>
  <c r="AR40629" i="13"/>
  <c r="AR40628" i="13"/>
  <c r="AR40627" i="13"/>
  <c r="AR40626" i="13"/>
  <c r="AR40625" i="13"/>
  <c r="AR40624" i="13"/>
  <c r="AR40623" i="13"/>
  <c r="AR40622" i="13"/>
  <c r="AR40621" i="13"/>
  <c r="AR40620" i="13"/>
  <c r="AR40619" i="13"/>
  <c r="AR40618" i="13"/>
  <c r="AR40617" i="13"/>
  <c r="AR40616" i="13"/>
  <c r="AR40615" i="13"/>
  <c r="AR40614" i="13"/>
  <c r="AR40613" i="13"/>
  <c r="AR40612" i="13"/>
  <c r="AR40611" i="13"/>
  <c r="AR40610" i="13"/>
  <c r="AR40609" i="13"/>
  <c r="AR40608" i="13"/>
  <c r="AR40607" i="13"/>
  <c r="AR40606" i="13"/>
  <c r="AR40605" i="13"/>
  <c r="AR40604" i="13"/>
  <c r="AR40603" i="13"/>
  <c r="AR40602" i="13"/>
  <c r="AR40601" i="13"/>
  <c r="AR40600" i="13"/>
  <c r="AR40599" i="13"/>
  <c r="AR40598" i="13"/>
  <c r="AR40597" i="13"/>
  <c r="AR40596" i="13"/>
  <c r="AR40595" i="13"/>
  <c r="AR40594" i="13"/>
  <c r="AR40593" i="13"/>
  <c r="AR40592" i="13"/>
  <c r="AR40591" i="13"/>
  <c r="AR40590" i="13"/>
  <c r="AR40589" i="13"/>
  <c r="AR40588" i="13"/>
  <c r="AR40587" i="13"/>
  <c r="AR40586" i="13"/>
  <c r="AR40585" i="13"/>
  <c r="AR40584" i="13"/>
  <c r="AR40583" i="13"/>
  <c r="AR40582" i="13"/>
  <c r="AR40581" i="13"/>
  <c r="AR40580" i="13"/>
  <c r="AR40579" i="13"/>
  <c r="AR40578" i="13"/>
  <c r="AR40577" i="13"/>
  <c r="AR40576" i="13"/>
  <c r="AR40575" i="13"/>
  <c r="AR40574" i="13"/>
  <c r="AR40573" i="13"/>
  <c r="AR40572" i="13"/>
  <c r="AR40571" i="13"/>
  <c r="AR40570" i="13"/>
  <c r="AR40569" i="13"/>
  <c r="AR40568" i="13"/>
  <c r="AR40567" i="13"/>
  <c r="AR40566" i="13"/>
  <c r="AR40565" i="13"/>
  <c r="AR40564" i="13"/>
  <c r="AR40563" i="13"/>
  <c r="AR40562" i="13"/>
  <c r="AR40561" i="13"/>
  <c r="AR40560" i="13"/>
  <c r="AR40559" i="13"/>
  <c r="AR40558" i="13"/>
  <c r="AR40557" i="13"/>
  <c r="AR40556" i="13"/>
  <c r="AR40555" i="13"/>
  <c r="AR40554" i="13"/>
  <c r="AR40553" i="13"/>
  <c r="AR40552" i="13"/>
  <c r="AR40551" i="13"/>
  <c r="AR40550" i="13"/>
  <c r="AR40549" i="13"/>
  <c r="AR40548" i="13"/>
  <c r="AR40547" i="13"/>
  <c r="AR40546" i="13"/>
  <c r="AR40545" i="13"/>
  <c r="AR40544" i="13"/>
  <c r="AR40543" i="13"/>
  <c r="AR40542" i="13"/>
  <c r="AR40541" i="13"/>
  <c r="AR40540" i="13"/>
  <c r="AR40539" i="13"/>
  <c r="AR40538" i="13"/>
  <c r="AR40537" i="13"/>
  <c r="AR40536" i="13"/>
  <c r="AR40535" i="13"/>
  <c r="AR40534" i="13"/>
  <c r="AR40533" i="13"/>
  <c r="AR40532" i="13"/>
  <c r="AR40531" i="13"/>
  <c r="AR40530" i="13"/>
  <c r="AR40529" i="13"/>
  <c r="AR40528" i="13"/>
  <c r="AR40527" i="13"/>
  <c r="AR40526" i="13"/>
  <c r="AR40525" i="13"/>
  <c r="AR40524" i="13"/>
  <c r="AR40523" i="13"/>
  <c r="AR40522" i="13"/>
  <c r="AR40521" i="13"/>
  <c r="AR40520" i="13"/>
  <c r="AR40519" i="13"/>
  <c r="AR40518" i="13"/>
  <c r="AR40517" i="13"/>
  <c r="AR40516" i="13"/>
  <c r="AR40515" i="13"/>
  <c r="AR40514" i="13"/>
  <c r="AR40513" i="13"/>
  <c r="AR40512" i="13"/>
  <c r="AR40511" i="13"/>
  <c r="AR40510" i="13"/>
  <c r="AR40509" i="13"/>
  <c r="AR40508" i="13"/>
  <c r="AR40507" i="13"/>
  <c r="AR40506" i="13"/>
  <c r="AR40505" i="13"/>
  <c r="AR40504" i="13"/>
  <c r="AR40503" i="13"/>
  <c r="AR40502" i="13"/>
  <c r="AR40501" i="13"/>
  <c r="AR40500" i="13"/>
  <c r="AR40499" i="13"/>
  <c r="AR40498" i="13"/>
  <c r="AR40497" i="13"/>
  <c r="AR40496" i="13"/>
  <c r="AR40495" i="13"/>
  <c r="AR40494" i="13"/>
  <c r="AR40493" i="13"/>
  <c r="AR40492" i="13"/>
  <c r="AR40491" i="13"/>
  <c r="AR40490" i="13"/>
  <c r="AR40489" i="13"/>
  <c r="AR40488" i="13"/>
  <c r="AR40487" i="13"/>
  <c r="AR40486" i="13"/>
  <c r="AR40485" i="13"/>
  <c r="AR40484" i="13"/>
  <c r="AR40483" i="13"/>
  <c r="AR40482" i="13"/>
  <c r="AR40481" i="13"/>
  <c r="AR40480" i="13"/>
  <c r="AR40479" i="13"/>
  <c r="AR40478" i="13"/>
  <c r="AR40477" i="13"/>
  <c r="AR40476" i="13"/>
  <c r="AR40475" i="13"/>
  <c r="AR40474" i="13"/>
  <c r="AR40473" i="13"/>
  <c r="AR40472" i="13"/>
  <c r="AR40471" i="13"/>
  <c r="AR40470" i="13"/>
  <c r="AR40469" i="13"/>
  <c r="AR40468" i="13"/>
  <c r="AR40467" i="13"/>
  <c r="AR40466" i="13"/>
  <c r="AR40465" i="13"/>
  <c r="AR40464" i="13"/>
  <c r="AR40463" i="13"/>
  <c r="AR40462" i="13"/>
  <c r="AR40461" i="13"/>
  <c r="AR40460" i="13"/>
  <c r="AR40459" i="13"/>
  <c r="AR40458" i="13"/>
  <c r="AR40457" i="13"/>
  <c r="AR40456" i="13"/>
  <c r="AR40455" i="13"/>
  <c r="AR40454" i="13"/>
  <c r="AR40453" i="13"/>
  <c r="AR40452" i="13"/>
  <c r="AR40451" i="13"/>
  <c r="AR40450" i="13"/>
  <c r="AR40449" i="13"/>
  <c r="AR40448" i="13"/>
  <c r="AR40447" i="13"/>
  <c r="AR40446" i="13"/>
  <c r="AR40445" i="13"/>
  <c r="AR40444" i="13"/>
  <c r="AR40443" i="13"/>
  <c r="AR40442" i="13"/>
  <c r="AR40441" i="13"/>
  <c r="AR40440" i="13"/>
  <c r="AR40439" i="13"/>
  <c r="AR40438" i="13"/>
  <c r="AR40437" i="13"/>
  <c r="AR40436" i="13"/>
  <c r="AR40435" i="13"/>
  <c r="AR40434" i="13"/>
  <c r="AR40433" i="13"/>
  <c r="AR40432" i="13"/>
  <c r="AR40431" i="13"/>
  <c r="AR40430" i="13"/>
  <c r="AR40429" i="13"/>
  <c r="AR40428" i="13"/>
  <c r="AR40427" i="13"/>
  <c r="AR40426" i="13"/>
  <c r="AR40425" i="13"/>
  <c r="AR40424" i="13"/>
  <c r="AR40423" i="13"/>
  <c r="AR40422" i="13"/>
  <c r="AR40421" i="13"/>
  <c r="AR40420" i="13"/>
  <c r="AR40419" i="13"/>
  <c r="AR40418" i="13"/>
  <c r="AR40417" i="13"/>
  <c r="AR40416" i="13"/>
  <c r="AR40415" i="13"/>
  <c r="AR40414" i="13"/>
  <c r="AR40413" i="13"/>
  <c r="AR40412" i="13"/>
  <c r="AR40411" i="13"/>
  <c r="AR40410" i="13"/>
  <c r="AR40409" i="13"/>
  <c r="AR40408" i="13"/>
  <c r="AR40407" i="13"/>
  <c r="AR40406" i="13"/>
  <c r="AR40405" i="13"/>
  <c r="AR40404" i="13"/>
  <c r="AR40403" i="13"/>
  <c r="AR40402" i="13"/>
  <c r="AR40401" i="13"/>
  <c r="AR40400" i="13"/>
  <c r="AR40399" i="13"/>
  <c r="AR40398" i="13"/>
  <c r="AR40397" i="13"/>
  <c r="AR40396" i="13"/>
  <c r="AR40395" i="13"/>
  <c r="AR40394" i="13"/>
  <c r="AR40393" i="13"/>
  <c r="AR40392" i="13"/>
  <c r="AR40391" i="13"/>
  <c r="AR40390" i="13"/>
  <c r="AR40389" i="13"/>
  <c r="AR40388" i="13"/>
  <c r="AR40387" i="13"/>
  <c r="AR40386" i="13"/>
  <c r="AR40385" i="13"/>
  <c r="AR40384" i="13"/>
  <c r="AR40383" i="13"/>
  <c r="AR40382" i="13"/>
  <c r="AR40381" i="13"/>
  <c r="AR40380" i="13"/>
  <c r="AR40379" i="13"/>
  <c r="AR40378" i="13"/>
  <c r="AR40377" i="13"/>
  <c r="AR40376" i="13"/>
  <c r="AR40375" i="13"/>
  <c r="AR40374" i="13"/>
  <c r="AR40373" i="13"/>
  <c r="AR40372" i="13"/>
  <c r="AR40371" i="13"/>
  <c r="AR40370" i="13"/>
  <c r="AR40369" i="13"/>
  <c r="AR40368" i="13"/>
  <c r="AR40367" i="13"/>
  <c r="AR40366" i="13"/>
  <c r="AR40365" i="13"/>
  <c r="AR40364" i="13"/>
  <c r="AR40363" i="13"/>
  <c r="AR40362" i="13"/>
  <c r="AR40361" i="13"/>
  <c r="AR40360" i="13"/>
  <c r="AR40359" i="13"/>
  <c r="AR40358" i="13"/>
  <c r="AR40357" i="13"/>
  <c r="AR40356" i="13"/>
  <c r="AR40355" i="13"/>
  <c r="AR40354" i="13"/>
  <c r="AR40353" i="13"/>
  <c r="AR40352" i="13"/>
  <c r="AR40351" i="13"/>
  <c r="AR40350" i="13"/>
  <c r="AR40349" i="13"/>
  <c r="AR40348" i="13"/>
  <c r="AR40347" i="13"/>
  <c r="AR40346" i="13"/>
  <c r="AR40345" i="13"/>
  <c r="AR40344" i="13"/>
  <c r="AR40343" i="13"/>
  <c r="AR40342" i="13"/>
  <c r="AR40341" i="13"/>
  <c r="AR40340" i="13"/>
  <c r="AR40339" i="13"/>
  <c r="AR40338" i="13"/>
  <c r="AR40337" i="13"/>
  <c r="AR40336" i="13"/>
  <c r="AR40335" i="13"/>
  <c r="AR40334" i="13"/>
  <c r="AR40333" i="13"/>
  <c r="AR40332" i="13"/>
  <c r="AR40331" i="13"/>
  <c r="AR40330" i="13"/>
  <c r="AR40329" i="13"/>
  <c r="AR40328" i="13"/>
  <c r="AR40327" i="13"/>
  <c r="AR40326" i="13"/>
  <c r="AR40325" i="13"/>
  <c r="AR40324" i="13"/>
  <c r="AR40323" i="13"/>
  <c r="AR40322" i="13"/>
  <c r="AR40321" i="13"/>
  <c r="AR40320" i="13"/>
  <c r="AR40319" i="13"/>
  <c r="AR40318" i="13"/>
  <c r="AR40317" i="13"/>
  <c r="AR40316" i="13"/>
  <c r="AR40315" i="13"/>
  <c r="AR40314" i="13"/>
  <c r="AR40313" i="13"/>
  <c r="AR40312" i="13"/>
  <c r="AR40311" i="13"/>
  <c r="AR40310" i="13"/>
  <c r="AR40309" i="13"/>
  <c r="AR40308" i="13"/>
  <c r="AR40307" i="13"/>
  <c r="AR40306" i="13"/>
  <c r="AR40305" i="13"/>
  <c r="AR40304" i="13"/>
  <c r="AR40303" i="13"/>
  <c r="AR40302" i="13"/>
  <c r="AR40301" i="13"/>
  <c r="AR40300" i="13"/>
  <c r="AR40299" i="13"/>
  <c r="AR40298" i="13"/>
  <c r="AR40297" i="13"/>
  <c r="AR40296" i="13"/>
  <c r="AR40295" i="13"/>
  <c r="AR40294" i="13"/>
  <c r="AR40293" i="13"/>
  <c r="AR40292" i="13"/>
  <c r="AR40291" i="13"/>
  <c r="AR40290" i="13"/>
  <c r="AR40289" i="13"/>
  <c r="AR40288" i="13"/>
  <c r="AR40287" i="13"/>
  <c r="AR40286" i="13"/>
  <c r="AR40285" i="13"/>
  <c r="AR40284" i="13"/>
  <c r="AR40283" i="13"/>
  <c r="AR40282" i="13"/>
  <c r="AR40281" i="13"/>
  <c r="AR40280" i="13"/>
  <c r="AR40279" i="13"/>
  <c r="AR40278" i="13"/>
  <c r="AR40277" i="13"/>
  <c r="AR40276" i="13"/>
  <c r="AR40275" i="13"/>
  <c r="AR40274" i="13"/>
  <c r="AR40273" i="13"/>
  <c r="AR40272" i="13"/>
  <c r="AR40271" i="13"/>
  <c r="AR40270" i="13"/>
  <c r="AR40269" i="13"/>
  <c r="AR40268" i="13"/>
  <c r="AR40267" i="13"/>
  <c r="AR40266" i="13"/>
  <c r="AR40265" i="13"/>
  <c r="AR40264" i="13"/>
  <c r="AR40263" i="13"/>
  <c r="AR40262" i="13"/>
  <c r="AR40261" i="13"/>
  <c r="AR40260" i="13"/>
  <c r="AR40259" i="13"/>
  <c r="AR40258" i="13"/>
  <c r="AR40257" i="13"/>
  <c r="AR40256" i="13"/>
  <c r="AR40255" i="13"/>
  <c r="AR40254" i="13"/>
  <c r="AR40253" i="13"/>
  <c r="AR40252" i="13"/>
  <c r="AR40251" i="13"/>
  <c r="AR40250" i="13"/>
  <c r="AR40249" i="13"/>
  <c r="AR40248" i="13"/>
  <c r="AR40247" i="13"/>
  <c r="AR40246" i="13"/>
  <c r="AR40245" i="13"/>
  <c r="AR40244" i="13"/>
  <c r="AR40243" i="13"/>
  <c r="AR40242" i="13"/>
  <c r="AR40241" i="13"/>
  <c r="AR40240" i="13"/>
  <c r="AR40239" i="13"/>
  <c r="AR40238" i="13"/>
  <c r="AR40237" i="13"/>
  <c r="AR40236" i="13"/>
  <c r="AR40235" i="13"/>
  <c r="AR40234" i="13"/>
  <c r="AR40233" i="13"/>
  <c r="AR40232" i="13"/>
  <c r="AR40231" i="13"/>
  <c r="AR40230" i="13"/>
  <c r="AR40229" i="13"/>
  <c r="AR40228" i="13"/>
  <c r="AR40227" i="13"/>
  <c r="AR40226" i="13"/>
  <c r="AR40225" i="13"/>
  <c r="AR40224" i="13"/>
  <c r="AR40223" i="13"/>
  <c r="AR40222" i="13"/>
  <c r="AR40221" i="13"/>
  <c r="AR40220" i="13"/>
  <c r="AR40219" i="13"/>
  <c r="AR40218" i="13"/>
  <c r="AR40217" i="13"/>
  <c r="AR40216" i="13"/>
  <c r="AR40215" i="13"/>
  <c r="AR40214" i="13"/>
  <c r="AR40213" i="13"/>
  <c r="AR40212" i="13"/>
  <c r="AR40211" i="13"/>
  <c r="AR40210" i="13"/>
  <c r="AR40209" i="13"/>
  <c r="AR40208" i="13"/>
  <c r="AR40207" i="13"/>
  <c r="AR40206" i="13"/>
  <c r="AR40205" i="13"/>
  <c r="AR40204" i="13"/>
  <c r="AR40203" i="13"/>
  <c r="AR40202" i="13"/>
  <c r="AR40201" i="13"/>
  <c r="AR40200" i="13"/>
  <c r="AR40199" i="13"/>
  <c r="AR40198" i="13"/>
  <c r="AR40197" i="13"/>
  <c r="AR40196" i="13"/>
  <c r="AR40195" i="13"/>
  <c r="AR40194" i="13"/>
  <c r="AR40193" i="13"/>
  <c r="AR40192" i="13"/>
  <c r="AR40191" i="13"/>
  <c r="AR40190" i="13"/>
  <c r="AR40189" i="13"/>
  <c r="AR40188" i="13"/>
  <c r="AR40187" i="13"/>
  <c r="AR40186" i="13"/>
  <c r="AR40185" i="13"/>
  <c r="AR40184" i="13"/>
  <c r="AR40183" i="13"/>
  <c r="AR40182" i="13"/>
  <c r="AR40181" i="13"/>
  <c r="AR40180" i="13"/>
  <c r="AR40179" i="13"/>
  <c r="AR40178" i="13"/>
  <c r="AR40177" i="13"/>
  <c r="AR40176" i="13"/>
  <c r="AR40175" i="13"/>
  <c r="AR40174" i="13"/>
  <c r="AR40173" i="13"/>
  <c r="AR40172" i="13"/>
  <c r="AR40171" i="13"/>
  <c r="AR40170" i="13"/>
  <c r="AR40169" i="13"/>
  <c r="AR40168" i="13"/>
  <c r="AR40167" i="13"/>
  <c r="AR40166" i="13"/>
  <c r="AR40165" i="13"/>
  <c r="AR40164" i="13"/>
  <c r="AR40163" i="13"/>
  <c r="AR40162" i="13"/>
  <c r="AR40161" i="13"/>
  <c r="AR40160" i="13"/>
  <c r="AR40159" i="13"/>
  <c r="AR40158" i="13"/>
  <c r="AR40157" i="13"/>
  <c r="AR40156" i="13"/>
  <c r="AR40155" i="13"/>
  <c r="AR40154" i="13"/>
  <c r="AR40153" i="13"/>
  <c r="AR40152" i="13"/>
  <c r="AR40151" i="13"/>
  <c r="AR40150" i="13"/>
  <c r="AR40149" i="13"/>
  <c r="AR40148" i="13"/>
  <c r="AR40147" i="13"/>
  <c r="AR40146" i="13"/>
  <c r="AR40145" i="13"/>
  <c r="AR40144" i="13"/>
  <c r="AR40143" i="13"/>
  <c r="AR40142" i="13"/>
  <c r="AR40141" i="13"/>
  <c r="AR40140" i="13"/>
  <c r="AR40139" i="13"/>
  <c r="AR40138" i="13"/>
  <c r="AR40137" i="13"/>
  <c r="AR40136" i="13"/>
  <c r="AR40135" i="13"/>
  <c r="AR40134" i="13"/>
  <c r="AR40133" i="13"/>
  <c r="AR40132" i="13"/>
  <c r="AR40131" i="13"/>
  <c r="AR40130" i="13"/>
  <c r="AR40129" i="13"/>
  <c r="AR40128" i="13"/>
  <c r="AR40127" i="13"/>
  <c r="AR40126" i="13"/>
  <c r="AR40125" i="13"/>
  <c r="AR40124" i="13"/>
  <c r="AR40123" i="13"/>
  <c r="AR40122" i="13"/>
  <c r="AR40121" i="13"/>
  <c r="AR40120" i="13"/>
  <c r="AR40119" i="13"/>
  <c r="AR40118" i="13"/>
  <c r="AR40117" i="13"/>
  <c r="AR40116" i="13"/>
  <c r="AR40115" i="13"/>
  <c r="AR40114" i="13"/>
  <c r="AR40113" i="13"/>
  <c r="AR40112" i="13"/>
  <c r="AR40111" i="13"/>
  <c r="AR40110" i="13"/>
  <c r="AR40109" i="13"/>
  <c r="AR40108" i="13"/>
  <c r="AR40107" i="13"/>
  <c r="AR40106" i="13"/>
  <c r="AR40105" i="13"/>
  <c r="AR40104" i="13"/>
  <c r="AR40103" i="13"/>
  <c r="AR40102" i="13"/>
  <c r="AR40101" i="13"/>
  <c r="AR40100" i="13"/>
  <c r="AR40099" i="13"/>
  <c r="AR40098" i="13"/>
  <c r="AR40097" i="13"/>
  <c r="AR40096" i="13"/>
  <c r="AR40095" i="13"/>
  <c r="AR40094" i="13"/>
  <c r="AR40093" i="13"/>
  <c r="AR40092" i="13"/>
  <c r="AR40091" i="13"/>
  <c r="AR40090" i="13"/>
  <c r="AR40089" i="13"/>
  <c r="AR40088" i="13"/>
  <c r="AR40087" i="13"/>
  <c r="AR40086" i="13"/>
  <c r="AR40085" i="13"/>
  <c r="AR40084" i="13"/>
  <c r="AR40083" i="13"/>
  <c r="AR40082" i="13"/>
  <c r="AR40081" i="13"/>
  <c r="AR40080" i="13"/>
  <c r="AR40079" i="13"/>
  <c r="AR40078" i="13"/>
  <c r="AR40077" i="13"/>
  <c r="AR40076" i="13"/>
  <c r="AR40075" i="13"/>
  <c r="AR40074" i="13"/>
  <c r="AR40073" i="13"/>
  <c r="AR40072" i="13"/>
  <c r="AR40071" i="13"/>
  <c r="AR40070" i="13"/>
  <c r="AR40069" i="13"/>
  <c r="AR40068" i="13"/>
  <c r="AR40067" i="13"/>
  <c r="AR40066" i="13"/>
  <c r="AR40065" i="13"/>
  <c r="AR40064" i="13"/>
  <c r="AR40063" i="13"/>
  <c r="AR40062" i="13"/>
  <c r="AR40061" i="13"/>
  <c r="AR40060" i="13"/>
  <c r="AR40059" i="13"/>
  <c r="AR40058" i="13"/>
  <c r="AR40057" i="13"/>
  <c r="AR40056" i="13"/>
  <c r="AR40055" i="13"/>
  <c r="AR40054" i="13"/>
  <c r="AR40053" i="13"/>
  <c r="AR40052" i="13"/>
  <c r="AR40051" i="13"/>
  <c r="AR40050" i="13"/>
  <c r="AR40049" i="13"/>
  <c r="AR40048" i="13"/>
  <c r="AR40047" i="13"/>
  <c r="AR40046" i="13"/>
  <c r="AR40045" i="13"/>
  <c r="AR40044" i="13"/>
  <c r="AR40043" i="13"/>
  <c r="AR40042" i="13"/>
  <c r="AR40041" i="13"/>
  <c r="AR40040" i="13"/>
  <c r="AR40039" i="13"/>
  <c r="AR40038" i="13"/>
  <c r="AR40037" i="13"/>
  <c r="AR40036" i="13"/>
  <c r="AR40035" i="13"/>
  <c r="AR40034" i="13"/>
  <c r="AR40033" i="13"/>
  <c r="AR40032" i="13"/>
  <c r="AR40031" i="13"/>
  <c r="AR40030" i="13"/>
  <c r="AR40029" i="13"/>
  <c r="AR40028" i="13"/>
  <c r="AR40027" i="13"/>
  <c r="AR40026" i="13"/>
  <c r="AR40025" i="13"/>
  <c r="AR40024" i="13"/>
  <c r="AR40023" i="13"/>
  <c r="AR40022" i="13"/>
  <c r="AR40021" i="13"/>
  <c r="AR40020" i="13"/>
  <c r="AR40019" i="13"/>
  <c r="AR40018" i="13"/>
  <c r="AR40017" i="13"/>
  <c r="AR40016" i="13"/>
  <c r="AR40015" i="13"/>
  <c r="AR40014" i="13"/>
  <c r="AR40013" i="13"/>
  <c r="AR40012" i="13"/>
  <c r="AR40011" i="13"/>
  <c r="AR40010" i="13"/>
  <c r="AR40009" i="13"/>
  <c r="AR40008" i="13"/>
  <c r="AR40007" i="13"/>
  <c r="AR40006" i="13"/>
  <c r="AR40005" i="13"/>
  <c r="AR40004" i="13"/>
  <c r="AR40003" i="13"/>
  <c r="AR40002" i="13"/>
  <c r="AR40001" i="13"/>
  <c r="AR40000" i="13"/>
  <c r="AR39999" i="13"/>
  <c r="AR39998" i="13"/>
  <c r="AR39997" i="13"/>
  <c r="AR39996" i="13"/>
  <c r="AR39995" i="13"/>
  <c r="AR39994" i="13"/>
  <c r="AR39993" i="13"/>
  <c r="AR39992" i="13"/>
  <c r="AR39991" i="13"/>
  <c r="AR39990" i="13"/>
  <c r="AR39989" i="13"/>
  <c r="AR39988" i="13"/>
  <c r="AR39987" i="13"/>
  <c r="AR39986" i="13"/>
  <c r="AR39985" i="13"/>
  <c r="AR39984" i="13"/>
  <c r="AR39983" i="13"/>
  <c r="AR39982" i="13"/>
  <c r="AR39981" i="13"/>
  <c r="AR39980" i="13"/>
  <c r="AR39979" i="13"/>
  <c r="AR39978" i="13"/>
  <c r="AR39977" i="13"/>
  <c r="AR39976" i="13"/>
  <c r="AR39975" i="13"/>
  <c r="AR39974" i="13"/>
  <c r="AR39973" i="13"/>
  <c r="AR39972" i="13"/>
  <c r="AR39971" i="13"/>
  <c r="AR39970" i="13"/>
  <c r="AR39969" i="13"/>
  <c r="AR39968" i="13"/>
  <c r="AR39967" i="13"/>
  <c r="AR39966" i="13"/>
  <c r="AR39965" i="13"/>
  <c r="AR39964" i="13"/>
  <c r="AR39963" i="13"/>
  <c r="AR39962" i="13"/>
  <c r="AR39961" i="13"/>
  <c r="AR39960" i="13"/>
  <c r="AR39959" i="13"/>
  <c r="AR39958" i="13"/>
  <c r="AR39957" i="13"/>
  <c r="AR39956" i="13"/>
  <c r="AR39955" i="13"/>
  <c r="AR39954" i="13"/>
  <c r="AR39953" i="13"/>
  <c r="AR39952" i="13"/>
  <c r="AR39951" i="13"/>
  <c r="AR39950" i="13"/>
  <c r="AR39949" i="13"/>
  <c r="AR39948" i="13"/>
  <c r="AR39947" i="13"/>
  <c r="AR39946" i="13"/>
  <c r="AR39945" i="13"/>
  <c r="AR39944" i="13"/>
  <c r="AR39943" i="13"/>
  <c r="AR39942" i="13"/>
  <c r="AR39941" i="13"/>
  <c r="AR39940" i="13"/>
  <c r="AR39939" i="13"/>
  <c r="AR39938" i="13"/>
  <c r="AR39937" i="13"/>
  <c r="AR39936" i="13"/>
  <c r="AR39935" i="13"/>
  <c r="AR39934" i="13"/>
  <c r="AR39933" i="13"/>
  <c r="AR39932" i="13"/>
  <c r="AR39931" i="13"/>
  <c r="AR39930" i="13"/>
  <c r="AR39929" i="13"/>
  <c r="AR39928" i="13"/>
  <c r="AR39927" i="13"/>
  <c r="AR39926" i="13"/>
  <c r="AR39925" i="13"/>
  <c r="AR39924" i="13"/>
  <c r="AR39923" i="13"/>
  <c r="AR39922" i="13"/>
  <c r="AR39921" i="13"/>
  <c r="AR39920" i="13"/>
  <c r="AR39919" i="13"/>
  <c r="AR39918" i="13"/>
  <c r="AR39917" i="13"/>
  <c r="AR39916" i="13"/>
  <c r="AR39915" i="13"/>
  <c r="AR39914" i="13"/>
  <c r="AR39913" i="13"/>
  <c r="AR39912" i="13"/>
  <c r="AR39911" i="13"/>
  <c r="AR39910" i="13"/>
  <c r="AR39909" i="13"/>
  <c r="AR39908" i="13"/>
  <c r="AR39907" i="13"/>
  <c r="AR39906" i="13"/>
  <c r="AR39905" i="13"/>
  <c r="AR39904" i="13"/>
  <c r="AR39903" i="13"/>
  <c r="AR39902" i="13"/>
  <c r="AR39901" i="13"/>
  <c r="AR39900" i="13"/>
  <c r="AR39899" i="13"/>
  <c r="AR39898" i="13"/>
  <c r="AR39897" i="13"/>
  <c r="AR39896" i="13"/>
  <c r="AR39895" i="13"/>
  <c r="AR39894" i="13"/>
  <c r="AR39893" i="13"/>
  <c r="AR39892" i="13"/>
  <c r="AR39891" i="13"/>
  <c r="AR39890" i="13"/>
  <c r="AR39889" i="13"/>
  <c r="AR39888" i="13"/>
  <c r="AR39887" i="13"/>
  <c r="AR39886" i="13"/>
  <c r="AR39885" i="13"/>
  <c r="AR39884" i="13"/>
  <c r="AR39883" i="13"/>
  <c r="AR39882" i="13"/>
  <c r="AR39881" i="13"/>
  <c r="AR39880" i="13"/>
  <c r="AR39879" i="13"/>
  <c r="AR39878" i="13"/>
  <c r="AR39877" i="13"/>
  <c r="AR39876" i="13"/>
  <c r="AR39875" i="13"/>
  <c r="AR39874" i="13"/>
  <c r="AR39873" i="13"/>
  <c r="AR39872" i="13"/>
  <c r="AR39871" i="13"/>
  <c r="AR39870" i="13"/>
  <c r="AR39869" i="13"/>
  <c r="AR39868" i="13"/>
  <c r="AR39867" i="13"/>
  <c r="AR39866" i="13"/>
  <c r="AR39865" i="13"/>
  <c r="AR39864" i="13"/>
  <c r="AR39863" i="13"/>
  <c r="AR39862" i="13"/>
  <c r="AR39861" i="13"/>
  <c r="AR39860" i="13"/>
  <c r="AR39859" i="13"/>
  <c r="AR39858" i="13"/>
  <c r="AR39857" i="13"/>
  <c r="AR39856" i="13"/>
  <c r="AR39855" i="13"/>
  <c r="AR39854" i="13"/>
  <c r="AR39853" i="13"/>
  <c r="AR39852" i="13"/>
  <c r="AR39851" i="13"/>
  <c r="AR39850" i="13"/>
  <c r="AR39849" i="13"/>
  <c r="AR39848" i="13"/>
  <c r="AR39847" i="13"/>
  <c r="AR39846" i="13"/>
  <c r="AR39845" i="13"/>
  <c r="AR39844" i="13"/>
  <c r="AR39843" i="13"/>
  <c r="AR39842" i="13"/>
  <c r="AR39841" i="13"/>
  <c r="AR39840" i="13"/>
  <c r="AR39839" i="13"/>
  <c r="AR39838" i="13"/>
  <c r="AR39837" i="13"/>
  <c r="AR39836" i="13"/>
  <c r="AR39835" i="13"/>
  <c r="AR39834" i="13"/>
  <c r="AR39833" i="13"/>
  <c r="AR39832" i="13"/>
  <c r="AR39831" i="13"/>
  <c r="AR39830" i="13"/>
  <c r="AR39829" i="13"/>
  <c r="AR39828" i="13"/>
  <c r="AR39827" i="13"/>
  <c r="AR39826" i="13"/>
  <c r="AR39825" i="13"/>
  <c r="AR39824" i="13"/>
  <c r="AR39823" i="13"/>
  <c r="AR39822" i="13"/>
  <c r="AR39821" i="13"/>
  <c r="AR39820" i="13"/>
  <c r="AR39819" i="13"/>
  <c r="AR39818" i="13"/>
  <c r="AR39817" i="13"/>
  <c r="AR39816" i="13"/>
  <c r="AR39815" i="13"/>
  <c r="AR39814" i="13"/>
  <c r="AR39813" i="13"/>
  <c r="AR39812" i="13"/>
  <c r="AR39811" i="13"/>
  <c r="AR39810" i="13"/>
  <c r="AR39809" i="13"/>
  <c r="AR39808" i="13"/>
  <c r="AR39807" i="13"/>
  <c r="AR39806" i="13"/>
  <c r="AR39805" i="13"/>
  <c r="AR39804" i="13"/>
  <c r="AR39803" i="13"/>
  <c r="AR39802" i="13"/>
  <c r="AR39801" i="13"/>
  <c r="AR39800" i="13"/>
  <c r="AR39799" i="13"/>
  <c r="AR39798" i="13"/>
  <c r="AR39797" i="13"/>
  <c r="AR39796" i="13"/>
  <c r="AR39795" i="13"/>
  <c r="AR39794" i="13"/>
  <c r="AR39793" i="13"/>
  <c r="AR39792" i="13"/>
  <c r="AR39791" i="13"/>
  <c r="AR39790" i="13"/>
  <c r="AR39789" i="13"/>
  <c r="AR39788" i="13"/>
  <c r="AR39787" i="13"/>
  <c r="AR39786" i="13"/>
  <c r="AR39785" i="13"/>
  <c r="AR39784" i="13"/>
  <c r="AR39783" i="13"/>
  <c r="AR39782" i="13"/>
  <c r="AR39781" i="13"/>
  <c r="AR39780" i="13"/>
  <c r="AR39779" i="13"/>
  <c r="AR39778" i="13"/>
  <c r="AR39777" i="13"/>
  <c r="AR39776" i="13"/>
  <c r="AR39775" i="13"/>
  <c r="AR39774" i="13"/>
  <c r="AR39773" i="13"/>
  <c r="AR39772" i="13"/>
  <c r="AR39771" i="13"/>
  <c r="AR39770" i="13"/>
  <c r="AR39769" i="13"/>
  <c r="AR39768" i="13"/>
  <c r="AR39767" i="13"/>
  <c r="AR39766" i="13"/>
  <c r="AR39765" i="13"/>
  <c r="AR39764" i="13"/>
  <c r="AR39763" i="13"/>
  <c r="AR39762" i="13"/>
  <c r="AR39761" i="13"/>
  <c r="AR39760" i="13"/>
  <c r="AR39759" i="13"/>
  <c r="AR39758" i="13"/>
  <c r="AR39757" i="13"/>
  <c r="AR39756" i="13"/>
  <c r="AR39755" i="13"/>
  <c r="AR39754" i="13"/>
  <c r="AR39753" i="13"/>
  <c r="AR39752" i="13"/>
  <c r="AR39751" i="13"/>
  <c r="AR39750" i="13"/>
  <c r="AR39749" i="13"/>
  <c r="AR39748" i="13"/>
  <c r="AR39747" i="13"/>
  <c r="AR39746" i="13"/>
  <c r="AR39745" i="13"/>
  <c r="AR39744" i="13"/>
  <c r="AR39743" i="13"/>
  <c r="AR39742" i="13"/>
  <c r="AR39741" i="13"/>
  <c r="AR39740" i="13"/>
  <c r="AR39739" i="13"/>
  <c r="AR39738" i="13"/>
  <c r="AR39737" i="13"/>
  <c r="AR39736" i="13"/>
  <c r="AR39735" i="13"/>
  <c r="AR39734" i="13"/>
  <c r="AR39733" i="13"/>
  <c r="AR39732" i="13"/>
  <c r="AR39731" i="13"/>
  <c r="AR39730" i="13"/>
  <c r="AR39729" i="13"/>
  <c r="AR39728" i="13"/>
  <c r="AR39727" i="13"/>
  <c r="AR39726" i="13"/>
  <c r="AR39725" i="13"/>
  <c r="AR39724" i="13"/>
  <c r="AR39723" i="13"/>
  <c r="AR39722" i="13"/>
  <c r="AR39721" i="13"/>
  <c r="AR39720" i="13"/>
  <c r="AR39719" i="13"/>
  <c r="AR39718" i="13"/>
  <c r="AR39717" i="13"/>
  <c r="AR39716" i="13"/>
  <c r="AR39715" i="13"/>
  <c r="AR39714" i="13"/>
  <c r="AR39713" i="13"/>
  <c r="AR39712" i="13"/>
  <c r="AR39711" i="13"/>
  <c r="AR39710" i="13"/>
  <c r="AR39709" i="13"/>
  <c r="AR39708" i="13"/>
  <c r="AR39707" i="13"/>
  <c r="AR39706" i="13"/>
  <c r="AR39705" i="13"/>
  <c r="AR39704" i="13"/>
  <c r="AR39703" i="13"/>
  <c r="AR39702" i="13"/>
  <c r="AR39701" i="13"/>
  <c r="AR39700" i="13"/>
  <c r="AR39699" i="13"/>
  <c r="AR39698" i="13"/>
  <c r="AR39697" i="13"/>
  <c r="AR39696" i="13"/>
  <c r="AR39695" i="13"/>
  <c r="AR39694" i="13"/>
  <c r="AR39693" i="13"/>
  <c r="AR39692" i="13"/>
  <c r="AR39691" i="13"/>
  <c r="AR39690" i="13"/>
  <c r="AR39689" i="13"/>
  <c r="AR39688" i="13"/>
  <c r="AR39687" i="13"/>
  <c r="AR39686" i="13"/>
  <c r="AR39685" i="13"/>
  <c r="AR39684" i="13"/>
  <c r="AR39683" i="13"/>
  <c r="AR39682" i="13"/>
  <c r="AR39681" i="13"/>
  <c r="AR39680" i="13"/>
  <c r="AR39679" i="13"/>
  <c r="AR39678" i="13"/>
  <c r="AR39677" i="13"/>
  <c r="AR39676" i="13"/>
  <c r="AR39675" i="13"/>
  <c r="AR39674" i="13"/>
  <c r="AR39673" i="13"/>
  <c r="AR39672" i="13"/>
  <c r="AR39671" i="13"/>
  <c r="AR39670" i="13"/>
  <c r="AR39669" i="13"/>
  <c r="AR39668" i="13"/>
  <c r="AR39667" i="13"/>
  <c r="AR39666" i="13"/>
  <c r="AR39665" i="13"/>
  <c r="AR39664" i="13"/>
  <c r="AR39663" i="13"/>
  <c r="AR39662" i="13"/>
  <c r="AR39661" i="13"/>
  <c r="AR39660" i="13"/>
  <c r="AR39659" i="13"/>
  <c r="AR39658" i="13"/>
  <c r="AR39657" i="13"/>
  <c r="AR39656" i="13"/>
  <c r="AR39655" i="13"/>
  <c r="AR39654" i="13"/>
  <c r="AR39653" i="13"/>
  <c r="AR39652" i="13"/>
  <c r="AR39651" i="13"/>
  <c r="AR39650" i="13"/>
  <c r="AR39649" i="13"/>
  <c r="AR39648" i="13"/>
  <c r="AR39647" i="13"/>
  <c r="AR39646" i="13"/>
  <c r="AR39645" i="13"/>
  <c r="AR39644" i="13"/>
  <c r="AR39643" i="13"/>
  <c r="AR39642" i="13"/>
  <c r="AR39641" i="13"/>
  <c r="AR39640" i="13"/>
  <c r="AR39639" i="13"/>
  <c r="AR39638" i="13"/>
  <c r="AR39637" i="13"/>
  <c r="AR39636" i="13"/>
  <c r="AR39635" i="13"/>
  <c r="AR39634" i="13"/>
  <c r="AR39633" i="13"/>
  <c r="AR39632" i="13"/>
  <c r="AR39631" i="13"/>
  <c r="AR39630" i="13"/>
  <c r="AR39629" i="13"/>
  <c r="AR39628" i="13"/>
  <c r="AR39627" i="13"/>
  <c r="AR39626" i="13"/>
  <c r="AR39625" i="13"/>
  <c r="AR39624" i="13"/>
  <c r="AR39623" i="13"/>
  <c r="AR39622" i="13"/>
  <c r="AR39621" i="13"/>
  <c r="AR39620" i="13"/>
  <c r="AR39619" i="13"/>
  <c r="AR39618" i="13"/>
  <c r="AR39617" i="13"/>
  <c r="AR39616" i="13"/>
  <c r="AR39615" i="13"/>
  <c r="AR39614" i="13"/>
  <c r="AR39613" i="13"/>
  <c r="AR39612" i="13"/>
  <c r="AR39611" i="13"/>
  <c r="AR39610" i="13"/>
  <c r="AR39609" i="13"/>
  <c r="AR39608" i="13"/>
  <c r="AR39607" i="13"/>
  <c r="AR39606" i="13"/>
  <c r="AR39605" i="13"/>
  <c r="AR39604" i="13"/>
  <c r="AR39603" i="13"/>
  <c r="AR39602" i="13"/>
  <c r="AR39601" i="13"/>
  <c r="AR39600" i="13"/>
  <c r="AR39599" i="13"/>
  <c r="AR39598" i="13"/>
  <c r="AR39597" i="13"/>
  <c r="AR39596" i="13"/>
  <c r="AR39595" i="13"/>
  <c r="AR39594" i="13"/>
  <c r="AR39593" i="13"/>
  <c r="AR39592" i="13"/>
  <c r="AR39591" i="13"/>
  <c r="AR39590" i="13"/>
  <c r="AR39589" i="13"/>
  <c r="AR39588" i="13"/>
  <c r="AR39587" i="13"/>
  <c r="AR39586" i="13"/>
  <c r="AR39585" i="13"/>
  <c r="AR39584" i="13"/>
  <c r="AR39583" i="13"/>
  <c r="AR39582" i="13"/>
  <c r="AR39581" i="13"/>
  <c r="AR39580" i="13"/>
  <c r="AR39579" i="13"/>
  <c r="AR39578" i="13"/>
  <c r="AR39577" i="13"/>
  <c r="AR39576" i="13"/>
  <c r="AR39575" i="13"/>
  <c r="AR39574" i="13"/>
  <c r="AR39573" i="13"/>
  <c r="AR39572" i="13"/>
  <c r="AR39571" i="13"/>
  <c r="AR39570" i="13"/>
  <c r="AR39569" i="13"/>
  <c r="AR39568" i="13"/>
  <c r="AR39567" i="13"/>
  <c r="AR39566" i="13"/>
  <c r="AR39565" i="13"/>
  <c r="AR39564" i="13"/>
  <c r="AR39563" i="13"/>
  <c r="AR39562" i="13"/>
  <c r="AR39561" i="13"/>
  <c r="AR39560" i="13"/>
  <c r="AR39559" i="13"/>
  <c r="AR39558" i="13"/>
  <c r="AR39557" i="13"/>
  <c r="AR39556" i="13"/>
  <c r="AR39555" i="13"/>
  <c r="AR39554" i="13"/>
  <c r="AR39553" i="13"/>
  <c r="AR39552" i="13"/>
  <c r="AR39551" i="13"/>
  <c r="AR39550" i="13"/>
  <c r="AR39549" i="13"/>
  <c r="AR39548" i="13"/>
  <c r="AR39547" i="13"/>
  <c r="AR39546" i="13"/>
  <c r="AR39545" i="13"/>
  <c r="AR39544" i="13"/>
  <c r="AR39543" i="13"/>
  <c r="AR39542" i="13"/>
  <c r="AR39541" i="13"/>
  <c r="AR39540" i="13"/>
  <c r="AR39539" i="13"/>
  <c r="AR39538" i="13"/>
  <c r="AR39537" i="13"/>
  <c r="AR39536" i="13"/>
  <c r="AR39535" i="13"/>
  <c r="AR39534" i="13"/>
  <c r="AR39533" i="13"/>
  <c r="AR39532" i="13"/>
  <c r="AR39531" i="13"/>
  <c r="AR39530" i="13"/>
  <c r="AR39529" i="13"/>
  <c r="AR39528" i="13"/>
  <c r="AR39527" i="13"/>
  <c r="AR39526" i="13"/>
  <c r="AR39525" i="13"/>
  <c r="AR39524" i="13"/>
  <c r="AR39523" i="13"/>
  <c r="AR39522" i="13"/>
  <c r="AR39521" i="13"/>
  <c r="AR39520" i="13"/>
  <c r="AR39519" i="13"/>
  <c r="AR39518" i="13"/>
  <c r="AR39517" i="13"/>
  <c r="AR39516" i="13"/>
  <c r="AR39515" i="13"/>
  <c r="AR39514" i="13"/>
  <c r="AR39513" i="13"/>
  <c r="AR39512" i="13"/>
  <c r="AR39511" i="13"/>
  <c r="AR39510" i="13"/>
  <c r="AR39509" i="13"/>
  <c r="AR39508" i="13"/>
  <c r="AR39507" i="13"/>
  <c r="AR39506" i="13"/>
  <c r="AR39505" i="13"/>
  <c r="AR39504" i="13"/>
  <c r="AR39503" i="13"/>
  <c r="AR39502" i="13"/>
  <c r="AR39501" i="13"/>
  <c r="AR39500" i="13"/>
  <c r="AR39499" i="13"/>
  <c r="AR39498" i="13"/>
  <c r="AR39497" i="13"/>
  <c r="AR39496" i="13"/>
  <c r="AR39495" i="13"/>
  <c r="AR39494" i="13"/>
  <c r="AR39493" i="13"/>
  <c r="AR39492" i="13"/>
  <c r="AR39491" i="13"/>
  <c r="AR39490" i="13"/>
  <c r="AR39489" i="13"/>
  <c r="AR39488" i="13"/>
  <c r="AR39487" i="13"/>
  <c r="AR39486" i="13"/>
  <c r="AR39485" i="13"/>
  <c r="AR39484" i="13"/>
  <c r="AR39483" i="13"/>
  <c r="AR39482" i="13"/>
  <c r="AR39481" i="13"/>
  <c r="AR39480" i="13"/>
  <c r="AR39479" i="13"/>
  <c r="AR39478" i="13"/>
  <c r="AR39477" i="13"/>
  <c r="AR39476" i="13"/>
  <c r="AR39475" i="13"/>
  <c r="AR39474" i="13"/>
  <c r="AR39473" i="13"/>
  <c r="AR39472" i="13"/>
  <c r="AR39471" i="13"/>
  <c r="AR39470" i="13"/>
  <c r="AR39469" i="13"/>
  <c r="AR39468" i="13"/>
  <c r="AR39467" i="13"/>
  <c r="AR39466" i="13"/>
  <c r="AR39465" i="13"/>
  <c r="AR39464" i="13"/>
  <c r="AR39463" i="13"/>
  <c r="AR39462" i="13"/>
  <c r="AR39461" i="13"/>
  <c r="AR39460" i="13"/>
  <c r="AR39459" i="13"/>
  <c r="AR39458" i="13"/>
  <c r="AR39457" i="13"/>
  <c r="AR39456" i="13"/>
  <c r="AR39455" i="13"/>
  <c r="AR39454" i="13"/>
  <c r="AR39453" i="13"/>
  <c r="AR39452" i="13"/>
  <c r="AR39451" i="13"/>
  <c r="AR39450" i="13"/>
  <c r="AR39449" i="13"/>
  <c r="AR39448" i="13"/>
  <c r="AR39447" i="13"/>
  <c r="AR39446" i="13"/>
  <c r="AR39445" i="13"/>
  <c r="AR39444" i="13"/>
  <c r="AR39443" i="13"/>
  <c r="AR39442" i="13"/>
  <c r="AR39441" i="13"/>
  <c r="AR39440" i="13"/>
  <c r="AR39439" i="13"/>
  <c r="AR39438" i="13"/>
  <c r="AR39437" i="13"/>
  <c r="AR39436" i="13"/>
  <c r="AR39435" i="13"/>
  <c r="AR39434" i="13"/>
  <c r="AR39433" i="13"/>
  <c r="AR39432" i="13"/>
  <c r="AR39431" i="13"/>
  <c r="AR39430" i="13"/>
  <c r="AR39429" i="13"/>
  <c r="AR39428" i="13"/>
  <c r="AR39427" i="13"/>
  <c r="AR39426" i="13"/>
  <c r="AR39425" i="13"/>
  <c r="AR39424" i="13"/>
  <c r="AR39423" i="13"/>
  <c r="AR39422" i="13"/>
  <c r="AR39421" i="13"/>
  <c r="AR39420" i="13"/>
  <c r="AR39419" i="13"/>
  <c r="AR39418" i="13"/>
  <c r="AR39417" i="13"/>
  <c r="AR39416" i="13"/>
  <c r="AR39415" i="13"/>
  <c r="AR39414" i="13"/>
  <c r="AR39413" i="13"/>
  <c r="AR39412" i="13"/>
  <c r="AR39411" i="13"/>
  <c r="AR39410" i="13"/>
  <c r="AR39409" i="13"/>
  <c r="AR39408" i="13"/>
  <c r="AR39407" i="13"/>
  <c r="AR39406" i="13"/>
  <c r="AR39405" i="13"/>
  <c r="AR39404" i="13"/>
  <c r="AR39403" i="13"/>
  <c r="AR39402" i="13"/>
  <c r="AR39401" i="13"/>
  <c r="AR39400" i="13"/>
  <c r="AR39399" i="13"/>
  <c r="AR39398" i="13"/>
  <c r="AR39397" i="13"/>
  <c r="AR39396" i="13"/>
  <c r="AR39395" i="13"/>
  <c r="AR39394" i="13"/>
  <c r="AR39393" i="13"/>
  <c r="AR39392" i="13"/>
  <c r="AR39391" i="13"/>
  <c r="AR39390" i="13"/>
  <c r="AR39389" i="13"/>
  <c r="AR39388" i="13"/>
  <c r="AR39387" i="13"/>
  <c r="AR39386" i="13"/>
  <c r="AR39385" i="13"/>
  <c r="AR39384" i="13"/>
  <c r="AR39383" i="13"/>
  <c r="AR39382" i="13"/>
  <c r="AR39381" i="13"/>
  <c r="AR39380" i="13"/>
  <c r="AR39379" i="13"/>
  <c r="AR39378" i="13"/>
  <c r="AR39377" i="13"/>
  <c r="AR39376" i="13"/>
  <c r="AR39375" i="13"/>
  <c r="AR39374" i="13"/>
  <c r="AR39373" i="13"/>
  <c r="AR39372" i="13"/>
  <c r="AR39371" i="13"/>
  <c r="AR39370" i="13"/>
  <c r="AR39369" i="13"/>
  <c r="AR39368" i="13"/>
  <c r="AR39367" i="13"/>
  <c r="AR39366" i="13"/>
  <c r="AR39365" i="13"/>
  <c r="AR39364" i="13"/>
  <c r="AR39363" i="13"/>
  <c r="AR39362" i="13"/>
  <c r="AR39361" i="13"/>
  <c r="AR39360" i="13"/>
  <c r="AR39359" i="13"/>
  <c r="AR39358" i="13"/>
  <c r="AR39357" i="13"/>
  <c r="AR39356" i="13"/>
  <c r="AR39355" i="13"/>
  <c r="AR39354" i="13"/>
  <c r="AR39353" i="13"/>
  <c r="AR39352" i="13"/>
  <c r="AR39351" i="13"/>
  <c r="AR39350" i="13"/>
  <c r="AR39349" i="13"/>
  <c r="AR39348" i="13"/>
  <c r="AR39347" i="13"/>
  <c r="AR39346" i="13"/>
  <c r="AR39345" i="13"/>
  <c r="AR39344" i="13"/>
  <c r="AR39343" i="13"/>
  <c r="AR39342" i="13"/>
  <c r="AR39341" i="13"/>
  <c r="AR39340" i="13"/>
  <c r="AR39339" i="13"/>
  <c r="AR39338" i="13"/>
  <c r="AR39337" i="13"/>
  <c r="AR39336" i="13"/>
  <c r="AR39335" i="13"/>
  <c r="AR39334" i="13"/>
  <c r="AR39333" i="13"/>
  <c r="AR39332" i="13"/>
  <c r="AR39331" i="13"/>
  <c r="AR39330" i="13"/>
  <c r="AR39329" i="13"/>
  <c r="AR39328" i="13"/>
  <c r="AR39327" i="13"/>
  <c r="AR39326" i="13"/>
  <c r="AR39325" i="13"/>
  <c r="AR39324" i="13"/>
  <c r="AR39323" i="13"/>
  <c r="AR39322" i="13"/>
  <c r="AR39321" i="13"/>
  <c r="AR39320" i="13"/>
  <c r="AR39319" i="13"/>
  <c r="AR39318" i="13"/>
  <c r="AR39317" i="13"/>
  <c r="AR39316" i="13"/>
  <c r="AR39315" i="13"/>
  <c r="AR39314" i="13"/>
  <c r="AR39313" i="13"/>
  <c r="AR39312" i="13"/>
  <c r="AR39311" i="13"/>
  <c r="AR39310" i="13"/>
  <c r="AR39309" i="13"/>
  <c r="AR39308" i="13"/>
  <c r="AR39307" i="13"/>
  <c r="AR39306" i="13"/>
  <c r="AR39305" i="13"/>
  <c r="AR39304" i="13"/>
  <c r="AR39303" i="13"/>
  <c r="AR39302" i="13"/>
  <c r="AR39301" i="13"/>
  <c r="AR39300" i="13"/>
  <c r="AR39299" i="13"/>
  <c r="AR39298" i="13"/>
  <c r="AR39297" i="13"/>
  <c r="AR39296" i="13"/>
  <c r="AR39295" i="13"/>
  <c r="AR39294" i="13"/>
  <c r="AR39293" i="13"/>
  <c r="AR39292" i="13"/>
  <c r="AR39291" i="13"/>
  <c r="AR39290" i="13"/>
  <c r="AR39289" i="13"/>
  <c r="AR39288" i="13"/>
  <c r="AR39287" i="13"/>
  <c r="AR39286" i="13"/>
  <c r="AR39285" i="13"/>
  <c r="AR39284" i="13"/>
  <c r="AR39283" i="13"/>
  <c r="AR39282" i="13"/>
  <c r="AR39281" i="13"/>
  <c r="AR39280" i="13"/>
  <c r="AR39279" i="13"/>
  <c r="AR39278" i="13"/>
  <c r="AR39277" i="13"/>
  <c r="AR39276" i="13"/>
  <c r="AR39275" i="13"/>
  <c r="AR39274" i="13"/>
  <c r="AR39273" i="13"/>
  <c r="AR39272" i="13"/>
  <c r="AR39271" i="13"/>
  <c r="AR39270" i="13"/>
  <c r="AR39269" i="13"/>
  <c r="AR39268" i="13"/>
  <c r="AR39267" i="13"/>
  <c r="AR39266" i="13"/>
  <c r="AR39265" i="13"/>
  <c r="AR39264" i="13"/>
  <c r="AR39263" i="13"/>
  <c r="AR39262" i="13"/>
  <c r="AR39261" i="13"/>
  <c r="AR39260" i="13"/>
  <c r="AR39259" i="13"/>
  <c r="AR39258" i="13"/>
  <c r="AR39257" i="13"/>
  <c r="AR39256" i="13"/>
  <c r="AR39255" i="13"/>
  <c r="AR39254" i="13"/>
  <c r="AR39253" i="13"/>
  <c r="AR39252" i="13"/>
  <c r="AR39251" i="13"/>
  <c r="AR39250" i="13"/>
  <c r="AR39249" i="13"/>
  <c r="AR39248" i="13"/>
  <c r="AR39247" i="13"/>
  <c r="AR39246" i="13"/>
  <c r="AR39245" i="13"/>
  <c r="AR39244" i="13"/>
  <c r="AR39243" i="13"/>
  <c r="AR39242" i="13"/>
  <c r="AR39241" i="13"/>
  <c r="AR39240" i="13"/>
  <c r="AR39239" i="13"/>
  <c r="AR39238" i="13"/>
  <c r="AR39237" i="13"/>
  <c r="AR39236" i="13"/>
  <c r="AR39235" i="13"/>
  <c r="AR39234" i="13"/>
  <c r="AR39233" i="13"/>
  <c r="AR39232" i="13"/>
  <c r="AR39231" i="13"/>
  <c r="AR39230" i="13"/>
  <c r="AR39229" i="13"/>
  <c r="AR39228" i="13"/>
  <c r="AR39227" i="13"/>
  <c r="AR39226" i="13"/>
  <c r="AR39225" i="13"/>
  <c r="AR39224" i="13"/>
  <c r="AR39223" i="13"/>
  <c r="AR39222" i="13"/>
  <c r="AR39221" i="13"/>
  <c r="AR39220" i="13"/>
  <c r="AR39219" i="13"/>
  <c r="AR39218" i="13"/>
  <c r="AR39217" i="13"/>
  <c r="AR39216" i="13"/>
  <c r="AR39215" i="13"/>
  <c r="AR39214" i="13"/>
  <c r="AR39213" i="13"/>
  <c r="AR39212" i="13"/>
  <c r="AR39211" i="13"/>
  <c r="AR39210" i="13"/>
  <c r="AR39209" i="13"/>
  <c r="AR39208" i="13"/>
  <c r="AR39207" i="13"/>
  <c r="AR39206" i="13"/>
  <c r="AR39205" i="13"/>
  <c r="AR39204" i="13"/>
  <c r="AR39203" i="13"/>
  <c r="AR39202" i="13"/>
  <c r="AR39201" i="13"/>
  <c r="AR39200" i="13"/>
  <c r="AR39199" i="13"/>
  <c r="AR39198" i="13"/>
  <c r="AR39197" i="13"/>
  <c r="AR39196" i="13"/>
  <c r="AR39195" i="13"/>
  <c r="AR39194" i="13"/>
  <c r="AR39193" i="13"/>
  <c r="AR39192" i="13"/>
  <c r="AR39191" i="13"/>
  <c r="AR39190" i="13"/>
  <c r="AR39189" i="13"/>
  <c r="AR39188" i="13"/>
  <c r="AR39187" i="13"/>
  <c r="AR39186" i="13"/>
  <c r="AR39185" i="13"/>
  <c r="AR39184" i="13"/>
  <c r="AR39183" i="13"/>
  <c r="AR39182" i="13"/>
  <c r="AR39181" i="13"/>
  <c r="AR39180" i="13"/>
  <c r="AR39179" i="13"/>
  <c r="AR39178" i="13"/>
  <c r="AR39177" i="13"/>
  <c r="AR39176" i="13"/>
  <c r="AR39175" i="13"/>
  <c r="AR39174" i="13"/>
  <c r="AR39173" i="13"/>
  <c r="AR39172" i="13"/>
  <c r="AR39171" i="13"/>
  <c r="AR39170" i="13"/>
  <c r="AR39169" i="13"/>
  <c r="AR39168" i="13"/>
  <c r="AR39167" i="13"/>
  <c r="AR39166" i="13"/>
  <c r="AR39165" i="13"/>
  <c r="AR39164" i="13"/>
  <c r="AR39163" i="13"/>
  <c r="AR39162" i="13"/>
  <c r="AR39161" i="13"/>
  <c r="AR39160" i="13"/>
  <c r="AR39159" i="13"/>
  <c r="AR39158" i="13"/>
  <c r="AR39157" i="13"/>
  <c r="AR39156" i="13"/>
  <c r="AR39155" i="13"/>
  <c r="AR39154" i="13"/>
  <c r="AR39153" i="13"/>
  <c r="AR39152" i="13"/>
  <c r="AR39151" i="13"/>
  <c r="AR39150" i="13"/>
  <c r="AR39149" i="13"/>
  <c r="AR39148" i="13"/>
  <c r="AR39147" i="13"/>
  <c r="AR39146" i="13"/>
  <c r="AR39145" i="13"/>
  <c r="AR39144" i="13"/>
  <c r="AR39143" i="13"/>
  <c r="AR39142" i="13"/>
  <c r="AR39141" i="13"/>
  <c r="AR39140" i="13"/>
  <c r="AR39139" i="13"/>
  <c r="AR39138" i="13"/>
  <c r="AR39137" i="13"/>
  <c r="AR39136" i="13"/>
  <c r="AR39135" i="13"/>
  <c r="AR39134" i="13"/>
  <c r="AR39133" i="13"/>
  <c r="AR39132" i="13"/>
  <c r="AR39131" i="13"/>
  <c r="AR39130" i="13"/>
  <c r="AR39129" i="13"/>
  <c r="AR39128" i="13"/>
  <c r="AR39127" i="13"/>
  <c r="AR39126" i="13"/>
  <c r="AR39125" i="13"/>
  <c r="AR39124" i="13"/>
  <c r="AR39123" i="13"/>
  <c r="AR39122" i="13"/>
  <c r="AR39121" i="13"/>
  <c r="AR39120" i="13"/>
  <c r="AR39119" i="13"/>
  <c r="AR39118" i="13"/>
  <c r="AR39117" i="13"/>
  <c r="AR39116" i="13"/>
  <c r="AR39115" i="13"/>
  <c r="AR39114" i="13"/>
  <c r="AR39113" i="13"/>
  <c r="AR39112" i="13"/>
  <c r="AR39111" i="13"/>
  <c r="AR39110" i="13"/>
  <c r="AR39109" i="13"/>
  <c r="AR39108" i="13"/>
  <c r="AR39107" i="13"/>
  <c r="AR39106" i="13"/>
  <c r="AR39105" i="13"/>
  <c r="AR39104" i="13"/>
  <c r="AR39103" i="13"/>
  <c r="AR39102" i="13"/>
  <c r="AR39101" i="13"/>
  <c r="AR39100" i="13"/>
  <c r="AR39099" i="13"/>
  <c r="AR39098" i="13"/>
  <c r="AR39097" i="13"/>
  <c r="AR39096" i="13"/>
  <c r="AR39095" i="13"/>
  <c r="AR39094" i="13"/>
  <c r="AR39093" i="13"/>
  <c r="AR39092" i="13"/>
  <c r="AR39091" i="13"/>
  <c r="AR39090" i="13"/>
  <c r="AR39089" i="13"/>
  <c r="AR39088" i="13"/>
  <c r="AR39087" i="13"/>
  <c r="AR39086" i="13"/>
  <c r="AR39085" i="13"/>
  <c r="AR39084" i="13"/>
  <c r="AR39083" i="13"/>
  <c r="AR39082" i="13"/>
  <c r="AR39081" i="13"/>
  <c r="AR39080" i="13"/>
  <c r="AR39079" i="13"/>
  <c r="AR39078" i="13"/>
  <c r="AR39077" i="13"/>
  <c r="AR39076" i="13"/>
  <c r="AR39075" i="13"/>
  <c r="AR39074" i="13"/>
  <c r="AR39073" i="13"/>
  <c r="AR39072" i="13"/>
  <c r="AR39071" i="13"/>
  <c r="AR39070" i="13"/>
  <c r="AR39069" i="13"/>
  <c r="AR39068" i="13"/>
  <c r="AR39067" i="13"/>
  <c r="AR39066" i="13"/>
  <c r="AR39065" i="13"/>
  <c r="AR39064" i="13"/>
  <c r="AR39063" i="13"/>
  <c r="AR39062" i="13"/>
  <c r="AR39061" i="13"/>
  <c r="AR39060" i="13"/>
  <c r="AR39059" i="13"/>
  <c r="AR39058" i="13"/>
  <c r="AR39057" i="13"/>
  <c r="AR39056" i="13"/>
  <c r="AR39055" i="13"/>
  <c r="AR39054" i="13"/>
  <c r="AR39053" i="13"/>
  <c r="AR39052" i="13"/>
  <c r="AR39051" i="13"/>
  <c r="AR39050" i="13"/>
  <c r="AR39049" i="13"/>
  <c r="AR39048" i="13"/>
  <c r="AR39047" i="13"/>
  <c r="AR39046" i="13"/>
  <c r="AR39045" i="13"/>
  <c r="AR39044" i="13"/>
  <c r="AR39043" i="13"/>
  <c r="AR39042" i="13"/>
  <c r="AR39041" i="13"/>
  <c r="AR39040" i="13"/>
  <c r="AR39039" i="13"/>
  <c r="AR39038" i="13"/>
  <c r="AR39037" i="13"/>
  <c r="AR39036" i="13"/>
  <c r="AR39035" i="13"/>
  <c r="AR39034" i="13"/>
  <c r="AR39033" i="13"/>
  <c r="AR39032" i="13"/>
  <c r="AR39031" i="13"/>
  <c r="AR39030" i="13"/>
  <c r="AR39029" i="13"/>
  <c r="AR39028" i="13"/>
  <c r="AR39027" i="13"/>
  <c r="AR39026" i="13"/>
  <c r="AR39025" i="13"/>
  <c r="AR39024" i="13"/>
  <c r="AR39023" i="13"/>
  <c r="AR39022" i="13"/>
  <c r="AR39021" i="13"/>
  <c r="AR39020" i="13"/>
  <c r="AR39019" i="13"/>
  <c r="AR39018" i="13"/>
  <c r="AR39017" i="13"/>
  <c r="AR39016" i="13"/>
  <c r="AR39015" i="13"/>
  <c r="AR39014" i="13"/>
  <c r="AR39013" i="13"/>
  <c r="AR39012" i="13"/>
  <c r="AR39011" i="13"/>
  <c r="AR39010" i="13"/>
  <c r="AR39009" i="13"/>
  <c r="AR39008" i="13"/>
  <c r="AR39007" i="13"/>
  <c r="AR39006" i="13"/>
  <c r="AR39005" i="13"/>
  <c r="AR39004" i="13"/>
  <c r="AR39003" i="13"/>
  <c r="AR39002" i="13"/>
  <c r="AR39001" i="13"/>
  <c r="AR39000" i="13"/>
  <c r="AR38999" i="13"/>
  <c r="AR38998" i="13"/>
  <c r="AR38997" i="13"/>
  <c r="AR38996" i="13"/>
  <c r="AR38995" i="13"/>
  <c r="AR38994" i="13"/>
  <c r="AR38993" i="13"/>
  <c r="AR38992" i="13"/>
  <c r="AR38991" i="13"/>
  <c r="AR38990" i="13"/>
  <c r="AR38989" i="13"/>
  <c r="AR38988" i="13"/>
  <c r="AR38987" i="13"/>
  <c r="AR38986" i="13"/>
  <c r="AR38985" i="13"/>
  <c r="AR38984" i="13"/>
  <c r="AR38983" i="13"/>
  <c r="AR38982" i="13"/>
  <c r="AR38981" i="13"/>
  <c r="AR38980" i="13"/>
  <c r="AR38979" i="13"/>
  <c r="AR38978" i="13"/>
  <c r="AR38977" i="13"/>
  <c r="AR38976" i="13"/>
  <c r="AR38975" i="13"/>
  <c r="AR38974" i="13"/>
  <c r="AR38973" i="13"/>
  <c r="AR38972" i="13"/>
  <c r="AR38971" i="13"/>
  <c r="AR38970" i="13"/>
  <c r="AR38969" i="13"/>
  <c r="AR38968" i="13"/>
  <c r="AR38967" i="13"/>
  <c r="AR38966" i="13"/>
  <c r="AR38965" i="13"/>
  <c r="AR38964" i="13"/>
  <c r="AR38963" i="13"/>
  <c r="AR38962" i="13"/>
  <c r="AR38961" i="13"/>
  <c r="AR38960" i="13"/>
  <c r="AR38959" i="13"/>
  <c r="AR38958" i="13"/>
  <c r="AR38957" i="13"/>
  <c r="AR38956" i="13"/>
  <c r="AR38955" i="13"/>
  <c r="AR38954" i="13"/>
  <c r="AR38953" i="13"/>
  <c r="AR38952" i="13"/>
  <c r="AR38951" i="13"/>
  <c r="AR38950" i="13"/>
  <c r="AR38949" i="13"/>
  <c r="AR38948" i="13"/>
  <c r="AR38947" i="13"/>
  <c r="AR38946" i="13"/>
  <c r="AR38945" i="13"/>
  <c r="AR38944" i="13"/>
  <c r="AR38943" i="13"/>
  <c r="AR38942" i="13"/>
  <c r="AR38941" i="13"/>
  <c r="AR38940" i="13"/>
  <c r="AR38939" i="13"/>
  <c r="AR38938" i="13"/>
  <c r="AR38937" i="13"/>
  <c r="AR38936" i="13"/>
  <c r="AR38935" i="13"/>
  <c r="AR38934" i="13"/>
  <c r="AR38933" i="13"/>
  <c r="AR38932" i="13"/>
  <c r="AR38931" i="13"/>
  <c r="AR38930" i="13"/>
  <c r="AR38929" i="13"/>
  <c r="AR38928" i="13"/>
  <c r="AR38927" i="13"/>
  <c r="AR38926" i="13"/>
  <c r="AR38925" i="13"/>
  <c r="AR38924" i="13"/>
  <c r="AR38923" i="13"/>
  <c r="AR38922" i="13"/>
  <c r="AR38921" i="13"/>
  <c r="AR38920" i="13"/>
  <c r="AR38919" i="13"/>
  <c r="AR38918" i="13"/>
  <c r="AR38917" i="13"/>
  <c r="AR38916" i="13"/>
  <c r="AR38915" i="13"/>
  <c r="AR38914" i="13"/>
  <c r="AR38913" i="13"/>
  <c r="AR38912" i="13"/>
  <c r="AR38911" i="13"/>
  <c r="AR38910" i="13"/>
  <c r="AR38909" i="13"/>
  <c r="AR38908" i="13"/>
  <c r="AR38907" i="13"/>
  <c r="AR38906" i="13"/>
  <c r="AR38905" i="13"/>
  <c r="AR38904" i="13"/>
  <c r="AR38903" i="13"/>
  <c r="AR38902" i="13"/>
  <c r="AR38901" i="13"/>
  <c r="AR38900" i="13"/>
  <c r="AR38899" i="13"/>
  <c r="AR38898" i="13"/>
  <c r="AR38897" i="13"/>
  <c r="AR38896" i="13"/>
  <c r="AR38895" i="13"/>
  <c r="AR38894" i="13"/>
  <c r="AR38893" i="13"/>
  <c r="AR38892" i="13"/>
  <c r="AR38891" i="13"/>
  <c r="AR38890" i="13"/>
  <c r="AR38889" i="13"/>
  <c r="AR38888" i="13"/>
  <c r="AR38887" i="13"/>
  <c r="AR38886" i="13"/>
  <c r="AR38885" i="13"/>
  <c r="AR38884" i="13"/>
  <c r="AR38883" i="13"/>
  <c r="AR38882" i="13"/>
  <c r="AR38881" i="13"/>
  <c r="AR38880" i="13"/>
  <c r="AR38879" i="13"/>
  <c r="AR38878" i="13"/>
  <c r="AR38877" i="13"/>
  <c r="AR38876" i="13"/>
  <c r="AR38875" i="13"/>
  <c r="AR38874" i="13"/>
  <c r="AR38873" i="13"/>
  <c r="AR38872" i="13"/>
  <c r="AR38871" i="13"/>
  <c r="AR38870" i="13"/>
  <c r="AR38869" i="13"/>
  <c r="AR38868" i="13"/>
  <c r="AR38867" i="13"/>
  <c r="AR38866" i="13"/>
  <c r="AR38865" i="13"/>
  <c r="AR38864" i="13"/>
  <c r="AR38863" i="13"/>
  <c r="AR38862" i="13"/>
  <c r="AR38861" i="13"/>
  <c r="AR38860" i="13"/>
  <c r="AR38859" i="13"/>
  <c r="AR38858" i="13"/>
  <c r="AR38857" i="13"/>
  <c r="AR38856" i="13"/>
  <c r="AR38855" i="13"/>
  <c r="AR38854" i="13"/>
  <c r="AR38853" i="13"/>
  <c r="AR38852" i="13"/>
  <c r="AR38851" i="13"/>
  <c r="AR38850" i="13"/>
  <c r="AR38849" i="13"/>
  <c r="AR38848" i="13"/>
  <c r="AR38847" i="13"/>
  <c r="AR38846" i="13"/>
  <c r="AR38845" i="13"/>
  <c r="AR38844" i="13"/>
  <c r="AR38843" i="13"/>
  <c r="AR38842" i="13"/>
  <c r="AR38841" i="13"/>
  <c r="AR38840" i="13"/>
  <c r="AR38839" i="13"/>
  <c r="AR38838" i="13"/>
  <c r="AR38837" i="13"/>
  <c r="AR38836" i="13"/>
  <c r="AR38835" i="13"/>
  <c r="AR38834" i="13"/>
  <c r="AR38833" i="13"/>
  <c r="AR38832" i="13"/>
  <c r="AR38831" i="13"/>
  <c r="AR38830" i="13"/>
  <c r="AR38829" i="13"/>
  <c r="AR38828" i="13"/>
  <c r="AR38827" i="13"/>
  <c r="AR38826" i="13"/>
  <c r="AR38825" i="13"/>
  <c r="AR38824" i="13"/>
  <c r="AR38823" i="13"/>
  <c r="AR38822" i="13"/>
  <c r="AR38821" i="13"/>
  <c r="AR38820" i="13"/>
  <c r="AR38819" i="13"/>
  <c r="AR38818" i="13"/>
  <c r="AR38817" i="13"/>
  <c r="AR38816" i="13"/>
  <c r="AR38815" i="13"/>
  <c r="AR38814" i="13"/>
  <c r="AR38813" i="13"/>
  <c r="AR38812" i="13"/>
  <c r="AR38811" i="13"/>
  <c r="AR38810" i="13"/>
  <c r="AR38809" i="13"/>
  <c r="AR38808" i="13"/>
  <c r="AR38807" i="13"/>
  <c r="AR38806" i="13"/>
  <c r="AR38805" i="13"/>
  <c r="AR38804" i="13"/>
  <c r="AR38803" i="13"/>
  <c r="AR38802" i="13"/>
  <c r="AR38801" i="13"/>
  <c r="AR38800" i="13"/>
  <c r="AR38799" i="13"/>
  <c r="AR38798" i="13"/>
  <c r="AR38797" i="13"/>
  <c r="AR38796" i="13"/>
  <c r="AR38795" i="13"/>
  <c r="AR38794" i="13"/>
  <c r="AR38793" i="13"/>
  <c r="AR38792" i="13"/>
  <c r="AR38791" i="13"/>
  <c r="AR38790" i="13"/>
  <c r="AR38789" i="13"/>
  <c r="AR38788" i="13"/>
  <c r="AR38787" i="13"/>
  <c r="AR38786" i="13"/>
  <c r="AR38785" i="13"/>
  <c r="AR38784" i="13"/>
  <c r="AR38783" i="13"/>
  <c r="AR38782" i="13"/>
  <c r="AR38781" i="13"/>
  <c r="AR38780" i="13"/>
  <c r="AR38779" i="13"/>
  <c r="AR38778" i="13"/>
  <c r="AR38777" i="13"/>
  <c r="AR38776" i="13"/>
  <c r="AR38775" i="13"/>
  <c r="AR38774" i="13"/>
  <c r="AR38773" i="13"/>
  <c r="AR38772" i="13"/>
  <c r="AR38771" i="13"/>
  <c r="AR38770" i="13"/>
  <c r="AR38769" i="13"/>
  <c r="AR38768" i="13"/>
  <c r="AR38767" i="13"/>
  <c r="AR38766" i="13"/>
  <c r="AR38765" i="13"/>
  <c r="AR38764" i="13"/>
  <c r="AR38763" i="13"/>
  <c r="AR38762" i="13"/>
  <c r="AR38761" i="13"/>
  <c r="AR38760" i="13"/>
  <c r="AR38759" i="13"/>
  <c r="AR38758" i="13"/>
  <c r="AR38757" i="13"/>
  <c r="AR38756" i="13"/>
  <c r="AR38755" i="13"/>
  <c r="AR38754" i="13"/>
  <c r="AR38753" i="13"/>
  <c r="AR38752" i="13"/>
  <c r="AR38751" i="13"/>
  <c r="AR38750" i="13"/>
  <c r="AR38749" i="13"/>
  <c r="AR38748" i="13"/>
  <c r="AR38747" i="13"/>
  <c r="AR38746" i="13"/>
  <c r="AR38745" i="13"/>
  <c r="AR38744" i="13"/>
  <c r="AR38743" i="13"/>
  <c r="AR38742" i="13"/>
  <c r="AR38741" i="13"/>
  <c r="AR38740" i="13"/>
  <c r="AR38739" i="13"/>
  <c r="AR38738" i="13"/>
  <c r="AR38737" i="13"/>
  <c r="AR38736" i="13"/>
  <c r="AR38735" i="13"/>
  <c r="AR38734" i="13"/>
  <c r="AR38733" i="13"/>
  <c r="AR38732" i="13"/>
  <c r="AR38731" i="13"/>
  <c r="AR38730" i="13"/>
  <c r="AR38729" i="13"/>
  <c r="AR38728" i="13"/>
  <c r="AR38727" i="13"/>
  <c r="AR38726" i="13"/>
  <c r="AR38725" i="13"/>
  <c r="AR38724" i="13"/>
  <c r="AR38723" i="13"/>
  <c r="AR38722" i="13"/>
  <c r="AR38721" i="13"/>
  <c r="AR38720" i="13"/>
  <c r="AR38719" i="13"/>
  <c r="AR38718" i="13"/>
  <c r="AR38717" i="13"/>
  <c r="AR38716" i="13"/>
  <c r="AR38715" i="13"/>
  <c r="AR38714" i="13"/>
  <c r="AR38713" i="13"/>
  <c r="AR38712" i="13"/>
  <c r="AR38711" i="13"/>
  <c r="AR38710" i="13"/>
  <c r="AR38709" i="13"/>
  <c r="AR38708" i="13"/>
  <c r="AR38707" i="13"/>
  <c r="AR38706" i="13"/>
  <c r="AR38705" i="13"/>
  <c r="AR38704" i="13"/>
  <c r="AR38703" i="13"/>
  <c r="AR38702" i="13"/>
  <c r="AR38701" i="13"/>
  <c r="AR38700" i="13"/>
  <c r="AR38699" i="13"/>
  <c r="AR38698" i="13"/>
  <c r="AR38697" i="13"/>
  <c r="AR38696" i="13"/>
  <c r="AR38695" i="13"/>
  <c r="AR38694" i="13"/>
  <c r="AR38693" i="13"/>
  <c r="AR38692" i="13"/>
  <c r="AR38691" i="13"/>
  <c r="AR38690" i="13"/>
  <c r="AR38689" i="13"/>
  <c r="AR38688" i="13"/>
  <c r="AR38687" i="13"/>
  <c r="AR38686" i="13"/>
  <c r="AR38685" i="13"/>
  <c r="AR38684" i="13"/>
  <c r="AR38683" i="13"/>
  <c r="AR38682" i="13"/>
  <c r="AR38681" i="13"/>
  <c r="AR38680" i="13"/>
  <c r="AR38679" i="13"/>
  <c r="AR38678" i="13"/>
  <c r="AR38677" i="13"/>
  <c r="AR38676" i="13"/>
  <c r="AR38675" i="13"/>
  <c r="AR38674" i="13"/>
  <c r="AR38673" i="13"/>
  <c r="AR38672" i="13"/>
  <c r="AR38671" i="13"/>
  <c r="AR38670" i="13"/>
  <c r="AR38669" i="13"/>
  <c r="AR38668" i="13"/>
  <c r="AR38667" i="13"/>
  <c r="AR38666" i="13"/>
  <c r="AR38665" i="13"/>
  <c r="AR38664" i="13"/>
  <c r="AR38663" i="13"/>
  <c r="AR38662" i="13"/>
  <c r="AR38661" i="13"/>
  <c r="AR38660" i="13"/>
  <c r="AR38659" i="13"/>
  <c r="AR38658" i="13"/>
  <c r="AR38657" i="13"/>
  <c r="AR38656" i="13"/>
  <c r="AR38655" i="13"/>
  <c r="AR38654" i="13"/>
  <c r="AR38653" i="13"/>
  <c r="AR38652" i="13"/>
  <c r="AR38651" i="13"/>
  <c r="AR38650" i="13"/>
  <c r="AR38649" i="13"/>
  <c r="AR38648" i="13"/>
  <c r="AR38647" i="13"/>
  <c r="AR38646" i="13"/>
  <c r="AR38645" i="13"/>
  <c r="AR38644" i="13"/>
  <c r="AR38643" i="13"/>
  <c r="AR38642" i="13"/>
  <c r="AR38641" i="13"/>
  <c r="AR38640" i="13"/>
  <c r="AR38639" i="13"/>
  <c r="AR38638" i="13"/>
  <c r="AR38637" i="13"/>
  <c r="AR38636" i="13"/>
  <c r="AR38635" i="13"/>
  <c r="AR38634" i="13"/>
  <c r="AR38633" i="13"/>
  <c r="AR38632" i="13"/>
  <c r="AR38631" i="13"/>
  <c r="AR38630" i="13"/>
  <c r="AR38629" i="13"/>
  <c r="AR38628" i="13"/>
  <c r="AR38627" i="13"/>
  <c r="AR38626" i="13"/>
  <c r="AR38625" i="13"/>
  <c r="AR38624" i="13"/>
  <c r="AR38623" i="13"/>
  <c r="AR38622" i="13"/>
  <c r="AR38621" i="13"/>
  <c r="AR38620" i="13"/>
  <c r="AR38619" i="13"/>
  <c r="AR38618" i="13"/>
  <c r="AR38617" i="13"/>
  <c r="AR38616" i="13"/>
  <c r="AR38615" i="13"/>
  <c r="AR38614" i="13"/>
  <c r="AR38613" i="13"/>
  <c r="AR38612" i="13"/>
  <c r="AR38611" i="13"/>
  <c r="AR38610" i="13"/>
  <c r="AR38609" i="13"/>
  <c r="AR38608" i="13"/>
  <c r="AR38607" i="13"/>
  <c r="AR38606" i="13"/>
  <c r="AR38605" i="13"/>
  <c r="AR38604" i="13"/>
  <c r="AR38603" i="13"/>
  <c r="AR38602" i="13"/>
  <c r="AR38601" i="13"/>
  <c r="AR38600" i="13"/>
  <c r="AR38599" i="13"/>
  <c r="AR38598" i="13"/>
  <c r="AR38597" i="13"/>
  <c r="AR38596" i="13"/>
  <c r="AR38595" i="13"/>
  <c r="AR38594" i="13"/>
  <c r="AR38593" i="13"/>
  <c r="AR38592" i="13"/>
  <c r="AR38591" i="13"/>
  <c r="AR38590" i="13"/>
  <c r="AR38589" i="13"/>
  <c r="AR38588" i="13"/>
  <c r="AR38587" i="13"/>
  <c r="AR38586" i="13"/>
  <c r="AR38585" i="13"/>
  <c r="AR38584" i="13"/>
  <c r="AR38583" i="13"/>
  <c r="AR38582" i="13"/>
  <c r="AR38581" i="13"/>
  <c r="AR38580" i="13"/>
  <c r="AR38579" i="13"/>
  <c r="AR38578" i="13"/>
  <c r="AR38577" i="13"/>
  <c r="AR38576" i="13"/>
  <c r="AR38575" i="13"/>
  <c r="AR38574" i="13"/>
  <c r="AR38573" i="13"/>
  <c r="AR38572" i="13"/>
  <c r="AR38571" i="13"/>
  <c r="AR38570" i="13"/>
  <c r="AR38569" i="13"/>
  <c r="AR38568" i="13"/>
  <c r="AR38567" i="13"/>
  <c r="AR38566" i="13"/>
  <c r="AR38565" i="13"/>
  <c r="AR38564" i="13"/>
  <c r="AR38563" i="13"/>
  <c r="AR38562" i="13"/>
  <c r="AR38561" i="13"/>
  <c r="AR38560" i="13"/>
  <c r="AR38559" i="13"/>
  <c r="AR38558" i="13"/>
  <c r="AR38557" i="13"/>
  <c r="AR38556" i="13"/>
  <c r="AR38555" i="13"/>
  <c r="AR38554" i="13"/>
  <c r="AR38553" i="13"/>
  <c r="AR38552" i="13"/>
  <c r="AR38551" i="13"/>
  <c r="AR38550" i="13"/>
  <c r="AR38549" i="13"/>
  <c r="AR38548" i="13"/>
  <c r="AR38547" i="13"/>
  <c r="AR38546" i="13"/>
  <c r="AR38545" i="13"/>
  <c r="AR38544" i="13"/>
  <c r="AR38543" i="13"/>
  <c r="AR38542" i="13"/>
  <c r="AR38541" i="13"/>
  <c r="AR38540" i="13"/>
  <c r="AR38539" i="13"/>
  <c r="AR38538" i="13"/>
  <c r="AR38537" i="13"/>
  <c r="AR38536" i="13"/>
  <c r="AR38535" i="13"/>
  <c r="AR38534" i="13"/>
  <c r="AR38533" i="13"/>
  <c r="AR38532" i="13"/>
  <c r="AR38531" i="13"/>
  <c r="AR38530" i="13"/>
  <c r="AR38529" i="13"/>
  <c r="AR38528" i="13"/>
  <c r="AR38527" i="13"/>
  <c r="AR38526" i="13"/>
  <c r="AR38525" i="13"/>
  <c r="AR38524" i="13"/>
  <c r="AR38523" i="13"/>
  <c r="AR38522" i="13"/>
  <c r="AR38521" i="13"/>
  <c r="AR38520" i="13"/>
  <c r="AR38519" i="13"/>
  <c r="AR38518" i="13"/>
  <c r="AR38517" i="13"/>
  <c r="AR38516" i="13"/>
  <c r="AR38515" i="13"/>
  <c r="AR38514" i="13"/>
  <c r="AR38513" i="13"/>
  <c r="AR38512" i="13"/>
  <c r="AR38511" i="13"/>
  <c r="AR38510" i="13"/>
  <c r="AR38509" i="13"/>
  <c r="AR38508" i="13"/>
  <c r="AR38507" i="13"/>
  <c r="AR38506" i="13"/>
  <c r="AR38505" i="13"/>
  <c r="AR38504" i="13"/>
  <c r="AR38503" i="13"/>
  <c r="AR38502" i="13"/>
  <c r="AR38501" i="13"/>
  <c r="AR38500" i="13"/>
  <c r="AR38499" i="13"/>
  <c r="AR38498" i="13"/>
  <c r="AR38497" i="13"/>
  <c r="AR38496" i="13"/>
  <c r="AR38495" i="13"/>
  <c r="AR38494" i="13"/>
  <c r="AR38493" i="13"/>
  <c r="AR38492" i="13"/>
  <c r="AR38491" i="13"/>
  <c r="AR38490" i="13"/>
  <c r="AR38489" i="13"/>
  <c r="AR38488" i="13"/>
  <c r="AR38487" i="13"/>
  <c r="AR38486" i="13"/>
  <c r="AR38485" i="13"/>
  <c r="AR38484" i="13"/>
  <c r="AR38483" i="13"/>
  <c r="AR38482" i="13"/>
  <c r="AR38481" i="13"/>
  <c r="AR38480" i="13"/>
  <c r="AR38479" i="13"/>
  <c r="AR38478" i="13"/>
  <c r="AR38477" i="13"/>
  <c r="AR38476" i="13"/>
  <c r="AR38475" i="13"/>
  <c r="AR38474" i="13"/>
  <c r="AR38473" i="13"/>
  <c r="AR38472" i="13"/>
  <c r="AR38471" i="13"/>
  <c r="AR38470" i="13"/>
  <c r="AR38469" i="13"/>
  <c r="AR38468" i="13"/>
  <c r="AR38467" i="13"/>
  <c r="AR38466" i="13"/>
  <c r="AR38465" i="13"/>
  <c r="AR38464" i="13"/>
  <c r="AR38463" i="13"/>
  <c r="AR38462" i="13"/>
  <c r="AR38461" i="13"/>
  <c r="AR38460" i="13"/>
  <c r="AR38459" i="13"/>
  <c r="AR38458" i="13"/>
  <c r="AR38457" i="13"/>
  <c r="AR38456" i="13"/>
  <c r="AR38455" i="13"/>
  <c r="AR38454" i="13"/>
  <c r="AR38453" i="13"/>
  <c r="AR38452" i="13"/>
  <c r="AR38451" i="13"/>
  <c r="AR38450" i="13"/>
  <c r="AR38449" i="13"/>
  <c r="AR38448" i="13"/>
  <c r="AR38447" i="13"/>
  <c r="AR38446" i="13"/>
  <c r="AR38445" i="13"/>
  <c r="AR38444" i="13"/>
  <c r="AR38443" i="13"/>
  <c r="AR38442" i="13"/>
  <c r="AR38441" i="13"/>
  <c r="AR38440" i="13"/>
  <c r="AR38439" i="13"/>
  <c r="AR38438" i="13"/>
  <c r="AR38437" i="13"/>
  <c r="AR38436" i="13"/>
  <c r="AR38435" i="13"/>
  <c r="AR38434" i="13"/>
  <c r="AR38433" i="13"/>
  <c r="AR38432" i="13"/>
  <c r="AR38431" i="13"/>
  <c r="AR38430" i="13"/>
  <c r="AR38429" i="13"/>
  <c r="AR38428" i="13"/>
  <c r="AR38427" i="13"/>
  <c r="AR38426" i="13"/>
  <c r="AR38425" i="13"/>
  <c r="AR38424" i="13"/>
  <c r="AR38423" i="13"/>
  <c r="AR38422" i="13"/>
  <c r="AR38421" i="13"/>
  <c r="AR38420" i="13"/>
  <c r="AR38419" i="13"/>
  <c r="AR38418" i="13"/>
  <c r="AR38417" i="13"/>
  <c r="AR38416" i="13"/>
  <c r="AR38415" i="13"/>
  <c r="AR38414" i="13"/>
  <c r="AR38413" i="13"/>
  <c r="AR38412" i="13"/>
  <c r="AR38411" i="13"/>
  <c r="AR38410" i="13"/>
  <c r="AR38409" i="13"/>
  <c r="AR38408" i="13"/>
  <c r="AR38407" i="13"/>
  <c r="AR38406" i="13"/>
  <c r="AR38405" i="13"/>
  <c r="AR38404" i="13"/>
  <c r="AR38403" i="13"/>
  <c r="AR38402" i="13"/>
  <c r="AR38401" i="13"/>
  <c r="AR38400" i="13"/>
  <c r="AR38399" i="13"/>
  <c r="AR38398" i="13"/>
  <c r="AR38397" i="13"/>
  <c r="AR38396" i="13"/>
  <c r="AR38395" i="13"/>
  <c r="AR38394" i="13"/>
  <c r="AR38393" i="13"/>
  <c r="AR38392" i="13"/>
  <c r="AR38391" i="13"/>
  <c r="AR38390" i="13"/>
  <c r="AR38389" i="13"/>
  <c r="AR38388" i="13"/>
  <c r="AR38387" i="13"/>
  <c r="AR38386" i="13"/>
  <c r="AR38385" i="13"/>
  <c r="AR38384" i="13"/>
  <c r="AR38383" i="13"/>
  <c r="AR38382" i="13"/>
  <c r="AR38381" i="13"/>
  <c r="AR38380" i="13"/>
  <c r="AR38379" i="13"/>
  <c r="AR38378" i="13"/>
  <c r="AR38377" i="13"/>
  <c r="AR38376" i="13"/>
  <c r="AR38375" i="13"/>
  <c r="AR38374" i="13"/>
  <c r="AR38373" i="13"/>
  <c r="AR38372" i="13"/>
  <c r="AR38371" i="13"/>
  <c r="AR38370" i="13"/>
  <c r="AR38369" i="13"/>
  <c r="AR38368" i="13"/>
  <c r="AR38367" i="13"/>
  <c r="AR38366" i="13"/>
  <c r="AR38365" i="13"/>
  <c r="AR38364" i="13"/>
  <c r="AR38363" i="13"/>
  <c r="AR38362" i="13"/>
  <c r="AR38361" i="13"/>
  <c r="AR38360" i="13"/>
  <c r="AR38359" i="13"/>
  <c r="AR38358" i="13"/>
  <c r="AR38357" i="13"/>
  <c r="AR38356" i="13"/>
  <c r="AR38355" i="13"/>
  <c r="AR38354" i="13"/>
  <c r="AR38353" i="13"/>
  <c r="AR38352" i="13"/>
  <c r="AR38351" i="13"/>
  <c r="AR38350" i="13"/>
  <c r="AR38349" i="13"/>
  <c r="AR38348" i="13"/>
  <c r="AR38347" i="13"/>
  <c r="AR38346" i="13"/>
  <c r="AR38345" i="13"/>
  <c r="AR38344" i="13"/>
  <c r="AR38343" i="13"/>
  <c r="AR38342" i="13"/>
  <c r="AR38341" i="13"/>
  <c r="AR38340" i="13"/>
  <c r="AR38339" i="13"/>
  <c r="AR38338" i="13"/>
  <c r="AR38337" i="13"/>
  <c r="AR38336" i="13"/>
  <c r="AR38335" i="13"/>
  <c r="AR38334" i="13"/>
  <c r="AR38333" i="13"/>
  <c r="AR38332" i="13"/>
  <c r="AR38331" i="13"/>
  <c r="AR38330" i="13"/>
  <c r="AR38329" i="13"/>
  <c r="AR38328" i="13"/>
  <c r="AR38327" i="13"/>
  <c r="AR38326" i="13"/>
  <c r="AR38325" i="13"/>
  <c r="AR38324" i="13"/>
  <c r="AR38323" i="13"/>
  <c r="AR38322" i="13"/>
  <c r="AR38321" i="13"/>
  <c r="AR38320" i="13"/>
  <c r="AR38319" i="13"/>
  <c r="AR38318" i="13"/>
  <c r="AR38317" i="13"/>
  <c r="AR38316" i="13"/>
  <c r="AR38315" i="13"/>
  <c r="AR38314" i="13"/>
  <c r="AR38313" i="13"/>
  <c r="AR38312" i="13"/>
  <c r="AR38311" i="13"/>
  <c r="AR38310" i="13"/>
  <c r="AR38309" i="13"/>
  <c r="AR38308" i="13"/>
  <c r="AR38307" i="13"/>
  <c r="AR38306" i="13"/>
  <c r="AR38305" i="13"/>
  <c r="AR38304" i="13"/>
  <c r="AR38303" i="13"/>
  <c r="AR38302" i="13"/>
  <c r="AR38301" i="13"/>
  <c r="AR38300" i="13"/>
  <c r="AR38299" i="13"/>
  <c r="AR38298" i="13"/>
  <c r="AR38297" i="13"/>
  <c r="AR38296" i="13"/>
  <c r="AR38295" i="13"/>
  <c r="AR38294" i="13"/>
  <c r="AR38293" i="13"/>
  <c r="AR38292" i="13"/>
  <c r="AR38291" i="13"/>
  <c r="AR38290" i="13"/>
  <c r="AR38289" i="13"/>
  <c r="AR38288" i="13"/>
  <c r="AR38287" i="13"/>
  <c r="AR38286" i="13"/>
  <c r="AR38285" i="13"/>
  <c r="AR38284" i="13"/>
  <c r="AR38283" i="13"/>
  <c r="AR38282" i="13"/>
  <c r="AR38281" i="13"/>
  <c r="AR38280" i="13"/>
  <c r="AR38279" i="13"/>
  <c r="AR38278" i="13"/>
  <c r="AR38277" i="13"/>
  <c r="AR38276" i="13"/>
  <c r="AR38275" i="13"/>
  <c r="AR38274" i="13"/>
  <c r="AR38273" i="13"/>
  <c r="AR38272" i="13"/>
  <c r="AR38271" i="13"/>
  <c r="AR38270" i="13"/>
  <c r="AR38269" i="13"/>
  <c r="AR38268" i="13"/>
  <c r="AR38267" i="13"/>
  <c r="AR38266" i="13"/>
  <c r="AR38265" i="13"/>
  <c r="AR38264" i="13"/>
  <c r="AR38263" i="13"/>
  <c r="AR38262" i="13"/>
  <c r="AR38261" i="13"/>
  <c r="AR38260" i="13"/>
  <c r="AR38259" i="13"/>
  <c r="AR38258" i="13"/>
  <c r="AR38257" i="13"/>
  <c r="AR38256" i="13"/>
  <c r="AR38255" i="13"/>
  <c r="AR38254" i="13"/>
  <c r="AR38253" i="13"/>
  <c r="AR38252" i="13"/>
  <c r="AR38251" i="13"/>
  <c r="AR38250" i="13"/>
  <c r="AR38249" i="13"/>
  <c r="AR38248" i="13"/>
  <c r="AR38247" i="13"/>
  <c r="AR38246" i="13"/>
  <c r="AR38245" i="13"/>
  <c r="AR38244" i="13"/>
  <c r="AR38243" i="13"/>
  <c r="AR38242" i="13"/>
  <c r="AR38241" i="13"/>
  <c r="AR38240" i="13"/>
  <c r="AR38239" i="13"/>
  <c r="AR38238" i="13"/>
  <c r="AR38237" i="13"/>
  <c r="AR38236" i="13"/>
  <c r="AR38235" i="13"/>
  <c r="AR38234" i="13"/>
  <c r="AR38233" i="13"/>
  <c r="AR38232" i="13"/>
  <c r="AR38231" i="13"/>
  <c r="AR38230" i="13"/>
  <c r="AR38229" i="13"/>
  <c r="AR38228" i="13"/>
  <c r="AR38227" i="13"/>
  <c r="AR38226" i="13"/>
  <c r="AR38225" i="13"/>
  <c r="AR38224" i="13"/>
  <c r="AR38223" i="13"/>
  <c r="AR38222" i="13"/>
  <c r="AR38221" i="13"/>
  <c r="AR38220" i="13"/>
  <c r="AR38219" i="13"/>
  <c r="AR38218" i="13"/>
  <c r="AR38217" i="13"/>
  <c r="AR38216" i="13"/>
  <c r="AR38215" i="13"/>
  <c r="AR38214" i="13"/>
  <c r="AR38213" i="13"/>
  <c r="AR38212" i="13"/>
  <c r="AR38211" i="13"/>
  <c r="AR38210" i="13"/>
  <c r="AR38209" i="13"/>
  <c r="AR38208" i="13"/>
  <c r="AR38207" i="13"/>
  <c r="AR38206" i="13"/>
  <c r="AR38205" i="13"/>
  <c r="AR38204" i="13"/>
  <c r="AR38203" i="13"/>
  <c r="AR38202" i="13"/>
  <c r="AR38201" i="13"/>
  <c r="AR38200" i="13"/>
  <c r="AR38199" i="13"/>
  <c r="AR38198" i="13"/>
  <c r="AR38197" i="13"/>
  <c r="AR38196" i="13"/>
  <c r="AR38195" i="13"/>
  <c r="AR38194" i="13"/>
  <c r="AR38193" i="13"/>
  <c r="AR38192" i="13"/>
  <c r="AR38191" i="13"/>
  <c r="AR38190" i="13"/>
  <c r="AR38189" i="13"/>
  <c r="AR38188" i="13"/>
  <c r="AR38187" i="13"/>
  <c r="AR38186" i="13"/>
  <c r="AR38185" i="13"/>
  <c r="AR38184" i="13"/>
  <c r="AR38183" i="13"/>
  <c r="AR38182" i="13"/>
  <c r="AR38181" i="13"/>
  <c r="AR38180" i="13"/>
  <c r="AR38179" i="13"/>
  <c r="AR38178" i="13"/>
  <c r="AR38177" i="13"/>
  <c r="AR38176" i="13"/>
  <c r="AR38175" i="13"/>
  <c r="AR38174" i="13"/>
  <c r="AR38173" i="13"/>
  <c r="AR38172" i="13"/>
  <c r="AR38171" i="13"/>
  <c r="AR38170" i="13"/>
  <c r="AR38169" i="13"/>
  <c r="AR38168" i="13"/>
  <c r="AR38167" i="13"/>
  <c r="AR38166" i="13"/>
  <c r="AR38165" i="13"/>
  <c r="AR38164" i="13"/>
  <c r="AR38163" i="13"/>
  <c r="AR38162" i="13"/>
  <c r="AR38161" i="13"/>
  <c r="AR38160" i="13"/>
  <c r="AR38159" i="13"/>
  <c r="AR38158" i="13"/>
  <c r="AR38157" i="13"/>
  <c r="AR38156" i="13"/>
  <c r="AR38155" i="13"/>
  <c r="AR38154" i="13"/>
  <c r="AR38153" i="13"/>
  <c r="AR38152" i="13"/>
  <c r="AR38151" i="13"/>
  <c r="AR38150" i="13"/>
  <c r="AR38149" i="13"/>
  <c r="AR38148" i="13"/>
  <c r="AR38147" i="13"/>
  <c r="AR38146" i="13"/>
  <c r="AR38145" i="13"/>
  <c r="AR38144" i="13"/>
  <c r="AR38143" i="13"/>
  <c r="AR38142" i="13"/>
  <c r="AR38141" i="13"/>
  <c r="AR38140" i="13"/>
  <c r="AR38139" i="13"/>
  <c r="AR38138" i="13"/>
  <c r="AR38137" i="13"/>
  <c r="AR38136" i="13"/>
  <c r="AR38135" i="13"/>
  <c r="AR38134" i="13"/>
  <c r="AR38133" i="13"/>
  <c r="AR38132" i="13"/>
  <c r="AR38131" i="13"/>
  <c r="AR38130" i="13"/>
  <c r="AR38129" i="13"/>
  <c r="AR38128" i="13"/>
  <c r="AR38127" i="13"/>
  <c r="AR38126" i="13"/>
  <c r="AR38125" i="13"/>
  <c r="AR38124" i="13"/>
  <c r="AR38123" i="13"/>
  <c r="AR38122" i="13"/>
  <c r="AR38121" i="13"/>
  <c r="AR38120" i="13"/>
  <c r="AR38119" i="13"/>
  <c r="AR38118" i="13"/>
  <c r="AR38117" i="13"/>
  <c r="AR38116" i="13"/>
  <c r="AR38115" i="13"/>
  <c r="AR38114" i="13"/>
  <c r="AR38113" i="13"/>
  <c r="AR38112" i="13"/>
  <c r="AR38111" i="13"/>
  <c r="AR38110" i="13"/>
  <c r="AR38109" i="13"/>
  <c r="AR38108" i="13"/>
  <c r="AR38107" i="13"/>
  <c r="AR38106" i="13"/>
  <c r="AR38105" i="13"/>
  <c r="AR38104" i="13"/>
  <c r="AR38103" i="13"/>
  <c r="AR38102" i="13"/>
  <c r="AR38101" i="13"/>
  <c r="AR38100" i="13"/>
  <c r="AR38099" i="13"/>
  <c r="AR38098" i="13"/>
  <c r="AR38097" i="13"/>
  <c r="AR38096" i="13"/>
  <c r="AR38095" i="13"/>
  <c r="AR38094" i="13"/>
  <c r="AR38093" i="13"/>
  <c r="AR38092" i="13"/>
  <c r="AR38091" i="13"/>
  <c r="AR38090" i="13"/>
  <c r="AR38089" i="13"/>
  <c r="AR38088" i="13"/>
  <c r="AR38087" i="13"/>
  <c r="AR38086" i="13"/>
  <c r="AR38085" i="13"/>
  <c r="AR38084" i="13"/>
  <c r="AR38083" i="13"/>
  <c r="AR38082" i="13"/>
  <c r="AR38081" i="13"/>
  <c r="AR38080" i="13"/>
  <c r="AR38079" i="13"/>
  <c r="AR38078" i="13"/>
  <c r="AR38077" i="13"/>
  <c r="AR38076" i="13"/>
  <c r="AR38075" i="13"/>
  <c r="AR38074" i="13"/>
  <c r="AR38073" i="13"/>
  <c r="AR38072" i="13"/>
  <c r="AR38071" i="13"/>
  <c r="AR38070" i="13"/>
  <c r="AR38069" i="13"/>
  <c r="AR38068" i="13"/>
  <c r="AR38067" i="13"/>
  <c r="AR38066" i="13"/>
  <c r="AR38065" i="13"/>
  <c r="AR38064" i="13"/>
  <c r="AR38063" i="13"/>
  <c r="AR38062" i="13"/>
  <c r="AR38061" i="13"/>
  <c r="AR38060" i="13"/>
  <c r="AR38059" i="13"/>
  <c r="AR38058" i="13"/>
  <c r="AR38057" i="13"/>
  <c r="AR38056" i="13"/>
  <c r="AR38055" i="13"/>
  <c r="AR38054" i="13"/>
  <c r="AR38053" i="13"/>
  <c r="AR38052" i="13"/>
  <c r="AR38051" i="13"/>
  <c r="AR38050" i="13"/>
  <c r="AR38049" i="13"/>
  <c r="AR38048" i="13"/>
  <c r="AR38047" i="13"/>
  <c r="AR38046" i="13"/>
  <c r="AR38045" i="13"/>
  <c r="AR38044" i="13"/>
  <c r="AR38043" i="13"/>
  <c r="AR38042" i="13"/>
  <c r="AR38041" i="13"/>
  <c r="AR38040" i="13"/>
  <c r="AR38039" i="13"/>
  <c r="AR38038" i="13"/>
  <c r="AR38037" i="13"/>
  <c r="AR38036" i="13"/>
  <c r="AR38035" i="13"/>
  <c r="AR38034" i="13"/>
  <c r="AR38033" i="13"/>
  <c r="AR38032" i="13"/>
  <c r="AR38031" i="13"/>
  <c r="AR38030" i="13"/>
  <c r="AR38029" i="13"/>
  <c r="AR38028" i="13"/>
  <c r="AR38027" i="13"/>
  <c r="AR38026" i="13"/>
  <c r="AR38025" i="13"/>
  <c r="AR38024" i="13"/>
  <c r="AR38023" i="13"/>
  <c r="AR38022" i="13"/>
  <c r="AR38021" i="13"/>
  <c r="AR38020" i="13"/>
  <c r="AR38019" i="13"/>
  <c r="AR38018" i="13"/>
  <c r="AR38017" i="13"/>
  <c r="AR38016" i="13"/>
  <c r="AR38015" i="13"/>
  <c r="AR38014" i="13"/>
  <c r="AR38013" i="13"/>
  <c r="AR38012" i="13"/>
  <c r="AR38011" i="13"/>
  <c r="AR38010" i="13"/>
  <c r="AR38009" i="13"/>
  <c r="AR38008" i="13"/>
  <c r="AR38007" i="13"/>
  <c r="AR38006" i="13"/>
  <c r="AR38005" i="13"/>
  <c r="AR38004" i="13"/>
  <c r="AR38003" i="13"/>
  <c r="AR38002" i="13"/>
  <c r="AR38001" i="13"/>
  <c r="AR38000" i="13"/>
  <c r="AR37999" i="13"/>
  <c r="AR37998" i="13"/>
  <c r="AR37997" i="13"/>
  <c r="AR37996" i="13"/>
  <c r="AR37995" i="13"/>
  <c r="AR37994" i="13"/>
  <c r="AR37993" i="13"/>
  <c r="AR37992" i="13"/>
  <c r="AR37991" i="13"/>
  <c r="AR37990" i="13"/>
  <c r="AR37989" i="13"/>
  <c r="AR37988" i="13"/>
  <c r="AR37987" i="13"/>
  <c r="AR37986" i="13"/>
  <c r="AR37985" i="13"/>
  <c r="AR37984" i="13"/>
  <c r="AR37983" i="13"/>
  <c r="AR37982" i="13"/>
  <c r="AR37981" i="13"/>
  <c r="AR37980" i="13"/>
  <c r="AR37979" i="13"/>
  <c r="AR37978" i="13"/>
  <c r="AR37977" i="13"/>
  <c r="AR37976" i="13"/>
  <c r="AR37975" i="13"/>
  <c r="AR37974" i="13"/>
  <c r="AR37973" i="13"/>
  <c r="AR37972" i="13"/>
  <c r="AR37971" i="13"/>
  <c r="AR37970" i="13"/>
  <c r="AR37969" i="13"/>
  <c r="AR37968" i="13"/>
  <c r="AR37967" i="13"/>
  <c r="AR37966" i="13"/>
  <c r="AR37965" i="13"/>
  <c r="AR37964" i="13"/>
  <c r="AR37963" i="13"/>
  <c r="AR37962" i="13"/>
  <c r="AR37961" i="13"/>
  <c r="AR37960" i="13"/>
  <c r="AR37959" i="13"/>
  <c r="AR37958" i="13"/>
  <c r="AR37957" i="13"/>
  <c r="AR37956" i="13"/>
  <c r="AR37955" i="13"/>
  <c r="AR37954" i="13"/>
  <c r="AR37953" i="13"/>
  <c r="AR37952" i="13"/>
  <c r="AR37951" i="13"/>
  <c r="AR37950" i="13"/>
  <c r="AR37949" i="13"/>
  <c r="AR37948" i="13"/>
  <c r="AR37947" i="13"/>
  <c r="AR37946" i="13"/>
  <c r="AR37945" i="13"/>
  <c r="AR37944" i="13"/>
  <c r="AR37943" i="13"/>
  <c r="AR37942" i="13"/>
  <c r="AR37941" i="13"/>
  <c r="AR37940" i="13"/>
  <c r="AR37939" i="13"/>
  <c r="AR37938" i="13"/>
  <c r="AR37937" i="13"/>
  <c r="AR37936" i="13"/>
  <c r="AR37935" i="13"/>
  <c r="AR37934" i="13"/>
  <c r="AR37933" i="13"/>
  <c r="AR37932" i="13"/>
  <c r="AR37931" i="13"/>
  <c r="AR37930" i="13"/>
  <c r="AR37929" i="13"/>
  <c r="AR37928" i="13"/>
  <c r="AR37927" i="13"/>
  <c r="AR37926" i="13"/>
  <c r="AR37925" i="13"/>
  <c r="AR37924" i="13"/>
  <c r="AR37923" i="13"/>
  <c r="AR37922" i="13"/>
  <c r="AR37921" i="13"/>
  <c r="AR37920" i="13"/>
  <c r="AR37919" i="13"/>
  <c r="AR37918" i="13"/>
  <c r="AR37917" i="13"/>
  <c r="AR37916" i="13"/>
  <c r="AR37915" i="13"/>
  <c r="AR37914" i="13"/>
  <c r="AR37913" i="13"/>
  <c r="AR37912" i="13"/>
  <c r="AR37911" i="13"/>
  <c r="AR37910" i="13"/>
  <c r="AR37909" i="13"/>
  <c r="AR37908" i="13"/>
  <c r="AR37907" i="13"/>
  <c r="AR37906" i="13"/>
  <c r="AR37905" i="13"/>
  <c r="AR37904" i="13"/>
  <c r="AR37903" i="13"/>
  <c r="AR37902" i="13"/>
  <c r="AR37901" i="13"/>
  <c r="AR37900" i="13"/>
  <c r="AR37899" i="13"/>
  <c r="AR37898" i="13"/>
  <c r="AR37897" i="13"/>
  <c r="AR37896" i="13"/>
  <c r="AR37895" i="13"/>
  <c r="AR37894" i="13"/>
  <c r="AR37893" i="13"/>
  <c r="AR37892" i="13"/>
  <c r="AR37891" i="13"/>
  <c r="AR37890" i="13"/>
  <c r="AR37889" i="13"/>
  <c r="AR37888" i="13"/>
  <c r="AR37887" i="13"/>
  <c r="AR37886" i="13"/>
  <c r="AR37885" i="13"/>
  <c r="AR37884" i="13"/>
  <c r="AR37883" i="13"/>
  <c r="AR37882" i="13"/>
  <c r="AR37881" i="13"/>
  <c r="AR37880" i="13"/>
  <c r="AR37879" i="13"/>
  <c r="AR37878" i="13"/>
  <c r="AR37877" i="13"/>
  <c r="AR37876" i="13"/>
  <c r="AR37875" i="13"/>
  <c r="AR37874" i="13"/>
  <c r="AR37873" i="13"/>
  <c r="AR37872" i="13"/>
  <c r="AR37871" i="13"/>
  <c r="AR37870" i="13"/>
  <c r="AR37869" i="13"/>
  <c r="AR37868" i="13"/>
  <c r="AR37867" i="13"/>
  <c r="AR37866" i="13"/>
  <c r="AR37865" i="13"/>
  <c r="AR37864" i="13"/>
  <c r="AR37863" i="13"/>
  <c r="AR37862" i="13"/>
  <c r="AR37861" i="13"/>
  <c r="AR37860" i="13"/>
  <c r="AR37859" i="13"/>
  <c r="AR37858" i="13"/>
  <c r="AR37857" i="13"/>
  <c r="AR37856" i="13"/>
  <c r="AR37855" i="13"/>
  <c r="AR37854" i="13"/>
  <c r="AR37853" i="13"/>
  <c r="AR37852" i="13"/>
  <c r="AR37851" i="13"/>
  <c r="AR37850" i="13"/>
  <c r="AR37849" i="13"/>
  <c r="AR37848" i="13"/>
  <c r="AR37847" i="13"/>
  <c r="AR37846" i="13"/>
  <c r="AR37845" i="13"/>
  <c r="AR37844" i="13"/>
  <c r="AR37843" i="13"/>
  <c r="AR37842" i="13"/>
  <c r="AR37841" i="13"/>
  <c r="AR37840" i="13"/>
  <c r="AR37839" i="13"/>
  <c r="AR37838" i="13"/>
  <c r="AR37837" i="13"/>
  <c r="AR37836" i="13"/>
  <c r="AR37835" i="13"/>
  <c r="AR37834" i="13"/>
  <c r="AR37833" i="13"/>
  <c r="AR37832" i="13"/>
  <c r="AR37831" i="13"/>
  <c r="AR37830" i="13"/>
  <c r="AR37829" i="13"/>
  <c r="AR37828" i="13"/>
  <c r="AR37827" i="13"/>
  <c r="AR37826" i="13"/>
  <c r="AR37825" i="13"/>
  <c r="AR37824" i="13"/>
  <c r="AR37823" i="13"/>
  <c r="AR37822" i="13"/>
  <c r="AR37821" i="13"/>
  <c r="AR37820" i="13"/>
  <c r="AR37819" i="13"/>
  <c r="AR37818" i="13"/>
  <c r="AR37817" i="13"/>
  <c r="AR37816" i="13"/>
  <c r="AR37815" i="13"/>
  <c r="AR37814" i="13"/>
  <c r="AR37813" i="13"/>
  <c r="AR37812" i="13"/>
  <c r="AR37811" i="13"/>
  <c r="AR37810" i="13"/>
  <c r="AR37809" i="13"/>
  <c r="AR37808" i="13"/>
  <c r="AR37807" i="13"/>
  <c r="AR37806" i="13"/>
  <c r="AR37805" i="13"/>
  <c r="AR37804" i="13"/>
  <c r="AR37803" i="13"/>
  <c r="AR37802" i="13"/>
  <c r="AR37801" i="13"/>
  <c r="AR37800" i="13"/>
  <c r="AR37799" i="13"/>
  <c r="AR37798" i="13"/>
  <c r="AR37797" i="13"/>
  <c r="AR37796" i="13"/>
  <c r="AR37795" i="13"/>
  <c r="AR37794" i="13"/>
  <c r="AR37793" i="13"/>
  <c r="AR37792" i="13"/>
  <c r="AR37791" i="13"/>
  <c r="AR37790" i="13"/>
  <c r="AR37789" i="13"/>
  <c r="AR37788" i="13"/>
  <c r="AR37787" i="13"/>
  <c r="AR37786" i="13"/>
  <c r="AR37785" i="13"/>
  <c r="AR37784" i="13"/>
  <c r="AR37783" i="13"/>
  <c r="AR37782" i="13"/>
  <c r="AR37781" i="13"/>
  <c r="AR37780" i="13"/>
  <c r="AR37779" i="13"/>
  <c r="AR37778" i="13"/>
  <c r="AR37777" i="13"/>
  <c r="AR37776" i="13"/>
  <c r="AR37775" i="13"/>
  <c r="AR37774" i="13"/>
  <c r="AR37773" i="13"/>
  <c r="AR37772" i="13"/>
  <c r="AR37771" i="13"/>
  <c r="AR37770" i="13"/>
  <c r="AR37769" i="13"/>
  <c r="AR37768" i="13"/>
  <c r="AR37767" i="13"/>
  <c r="AR37766" i="13"/>
  <c r="AR37765" i="13"/>
  <c r="AR37764" i="13"/>
  <c r="AR37763" i="13"/>
  <c r="AR37762" i="13"/>
  <c r="AR37761" i="13"/>
  <c r="AR37760" i="13"/>
  <c r="AR37759" i="13"/>
  <c r="AR37758" i="13"/>
  <c r="AR37757" i="13"/>
  <c r="AR37756" i="13"/>
  <c r="AR37755" i="13"/>
  <c r="AR37754" i="13"/>
  <c r="AR37753" i="13"/>
  <c r="AR37752" i="13"/>
  <c r="AR37751" i="13"/>
  <c r="AR37750" i="13"/>
  <c r="AR37749" i="13"/>
  <c r="AR37748" i="13"/>
  <c r="AR37747" i="13"/>
  <c r="AR37746" i="13"/>
  <c r="AR37745" i="13"/>
  <c r="AR37744" i="13"/>
  <c r="AR37743" i="13"/>
  <c r="AR37742" i="13"/>
  <c r="AR37741" i="13"/>
  <c r="AR37740" i="13"/>
  <c r="AR37739" i="13"/>
  <c r="AR37738" i="13"/>
  <c r="AR37737" i="13"/>
  <c r="AR37736" i="13"/>
  <c r="AR37735" i="13"/>
  <c r="AR37734" i="13"/>
  <c r="AR37733" i="13"/>
  <c r="AR37732" i="13"/>
  <c r="AR37731" i="13"/>
  <c r="AR37730" i="13"/>
  <c r="AR37729" i="13"/>
  <c r="AR37728" i="13"/>
  <c r="AR37727" i="13"/>
  <c r="AR37726" i="13"/>
  <c r="AR37725" i="13"/>
  <c r="AR37724" i="13"/>
  <c r="AR37723" i="13"/>
  <c r="AR37722" i="13"/>
  <c r="AR37721" i="13"/>
  <c r="AR37720" i="13"/>
  <c r="AR37719" i="13"/>
  <c r="AR37718" i="13"/>
  <c r="AR37717" i="13"/>
  <c r="AR37716" i="13"/>
  <c r="AR37715" i="13"/>
  <c r="AR37714" i="13"/>
  <c r="AR37713" i="13"/>
  <c r="AR37712" i="13"/>
  <c r="AR37711" i="13"/>
  <c r="AR37710" i="13"/>
  <c r="AR37709" i="13"/>
  <c r="AR37708" i="13"/>
  <c r="AR37707" i="13"/>
  <c r="AR37706" i="13"/>
  <c r="AR37705" i="13"/>
  <c r="AR37704" i="13"/>
  <c r="AR37703" i="13"/>
  <c r="AR37702" i="13"/>
  <c r="AR37701" i="13"/>
  <c r="AR37700" i="13"/>
  <c r="AR37699" i="13"/>
  <c r="AR37698" i="13"/>
  <c r="AR37697" i="13"/>
  <c r="AR37696" i="13"/>
  <c r="AR37695" i="13"/>
  <c r="AR37694" i="13"/>
  <c r="AR37693" i="13"/>
  <c r="AR37692" i="13"/>
  <c r="AR37691" i="13"/>
  <c r="AR37690" i="13"/>
  <c r="AR37689" i="13"/>
  <c r="AR37688" i="13"/>
  <c r="AR37687" i="13"/>
  <c r="AR37686" i="13"/>
  <c r="AR37685" i="13"/>
  <c r="AR37684" i="13"/>
  <c r="AR37683" i="13"/>
  <c r="AR37682" i="13"/>
  <c r="AR37681" i="13"/>
  <c r="AR37680" i="13"/>
  <c r="AR37679" i="13"/>
  <c r="AR37678" i="13"/>
  <c r="AR37677" i="13"/>
  <c r="AR37676" i="13"/>
  <c r="AR37675" i="13"/>
  <c r="AR37674" i="13"/>
  <c r="AR37673" i="13"/>
  <c r="AR37672" i="13"/>
  <c r="AR37671" i="13"/>
  <c r="AR37670" i="13"/>
  <c r="AR37669" i="13"/>
  <c r="AR37668" i="13"/>
  <c r="AR37667" i="13"/>
  <c r="AR37666" i="13"/>
  <c r="AR37665" i="13"/>
  <c r="AR37664" i="13"/>
  <c r="AR37663" i="13"/>
  <c r="AR37662" i="13"/>
  <c r="AR37661" i="13"/>
  <c r="AR37660" i="13"/>
  <c r="AR37659" i="13"/>
  <c r="AR37658" i="13"/>
  <c r="AR37657" i="13"/>
  <c r="AR37656" i="13"/>
  <c r="AR37655" i="13"/>
  <c r="AR37654" i="13"/>
  <c r="AR37653" i="13"/>
  <c r="AR37652" i="13"/>
  <c r="AR37651" i="13"/>
  <c r="AR37650" i="13"/>
  <c r="AR37649" i="13"/>
  <c r="AR37648" i="13"/>
  <c r="AR37647" i="13"/>
  <c r="AR37646" i="13"/>
  <c r="AR37645" i="13"/>
  <c r="AR37644" i="13"/>
  <c r="AR37643" i="13"/>
  <c r="AR37642" i="13"/>
  <c r="AR37641" i="13"/>
  <c r="AR37640" i="13"/>
  <c r="AR37639" i="13"/>
  <c r="AR37638" i="13"/>
  <c r="AR37637" i="13"/>
  <c r="AR37636" i="13"/>
  <c r="AR37635" i="13"/>
  <c r="AR37634" i="13"/>
  <c r="AR37633" i="13"/>
  <c r="AR37632" i="13"/>
  <c r="AR37631" i="13"/>
  <c r="AR37630" i="13"/>
  <c r="AR37629" i="13"/>
  <c r="AR37628" i="13"/>
  <c r="AR37627" i="13"/>
  <c r="AR37626" i="13"/>
  <c r="AR37625" i="13"/>
  <c r="AR37624" i="13"/>
  <c r="AR37623" i="13"/>
  <c r="AR37622" i="13"/>
  <c r="AR37621" i="13"/>
  <c r="AR37620" i="13"/>
  <c r="AR37619" i="13"/>
  <c r="AR37618" i="13"/>
  <c r="AR37617" i="13"/>
  <c r="AR37616" i="13"/>
  <c r="AR37615" i="13"/>
  <c r="AR37614" i="13"/>
  <c r="AR37613" i="13"/>
  <c r="AR37612" i="13"/>
  <c r="AR37611" i="13"/>
  <c r="AR37610" i="13"/>
  <c r="AR37609" i="13"/>
  <c r="AR37608" i="13"/>
  <c r="AR37607" i="13"/>
  <c r="AR37606" i="13"/>
  <c r="AR37605" i="13"/>
  <c r="AR37604" i="13"/>
  <c r="AR37603" i="13"/>
  <c r="AR37602" i="13"/>
  <c r="AR37601" i="13"/>
  <c r="AR37600" i="13"/>
  <c r="AR37599" i="13"/>
  <c r="AR37598" i="13"/>
  <c r="AR37597" i="13"/>
  <c r="AR37596" i="13"/>
  <c r="AR37595" i="13"/>
  <c r="AR37594" i="13"/>
  <c r="AR37593" i="13"/>
  <c r="AR37592" i="13"/>
  <c r="AR37591" i="13"/>
  <c r="AR37590" i="13"/>
  <c r="AR37589" i="13"/>
  <c r="AR37588" i="13"/>
  <c r="AR37587" i="13"/>
  <c r="AR37586" i="13"/>
  <c r="AR37585" i="13"/>
  <c r="AR37584" i="13"/>
  <c r="AR37583" i="13"/>
  <c r="AR37582" i="13"/>
  <c r="AR37581" i="13"/>
  <c r="AR37580" i="13"/>
  <c r="AR37579" i="13"/>
  <c r="AR37578" i="13"/>
  <c r="AR37577" i="13"/>
  <c r="AR37576" i="13"/>
  <c r="AR37575" i="13"/>
  <c r="AR37574" i="13"/>
  <c r="AR37573" i="13"/>
  <c r="AR37572" i="13"/>
  <c r="AR37571" i="13"/>
  <c r="AR37570" i="13"/>
  <c r="AR37569" i="13"/>
  <c r="AR37568" i="13"/>
  <c r="AR37567" i="13"/>
  <c r="AR37566" i="13"/>
  <c r="AR37565" i="13"/>
  <c r="AR37564" i="13"/>
  <c r="AR37563" i="13"/>
  <c r="AR37562" i="13"/>
  <c r="AR37561" i="13"/>
  <c r="AR37560" i="13"/>
  <c r="AR37559" i="13"/>
  <c r="AR37558" i="13"/>
  <c r="AR37557" i="13"/>
  <c r="AR37556" i="13"/>
  <c r="AR37555" i="13"/>
  <c r="AR37554" i="13"/>
  <c r="AR37553" i="13"/>
  <c r="AR37552" i="13"/>
  <c r="AR37551" i="13"/>
  <c r="AR37550" i="13"/>
  <c r="AR37549" i="13"/>
  <c r="AR37548" i="13"/>
  <c r="AR37547" i="13"/>
  <c r="AR37546" i="13"/>
  <c r="AR37545" i="13"/>
  <c r="AR37544" i="13"/>
  <c r="AR37543" i="13"/>
  <c r="AR37542" i="13"/>
  <c r="AR37541" i="13"/>
  <c r="AR37540" i="13"/>
  <c r="AR37539" i="13"/>
  <c r="AR37538" i="13"/>
  <c r="AR37537" i="13"/>
  <c r="AR37536" i="13"/>
  <c r="AR37535" i="13"/>
  <c r="AR37534" i="13"/>
  <c r="AR37533" i="13"/>
  <c r="AR37532" i="13"/>
  <c r="AR37531" i="13"/>
  <c r="AR37530" i="13"/>
  <c r="AR37529" i="13"/>
  <c r="AR37528" i="13"/>
  <c r="AR37527" i="13"/>
  <c r="AR37526" i="13"/>
  <c r="AR37525" i="13"/>
  <c r="AR37524" i="13"/>
  <c r="AR37523" i="13"/>
  <c r="AR37522" i="13"/>
  <c r="AR37521" i="13"/>
  <c r="AR37520" i="13"/>
  <c r="AR37519" i="13"/>
  <c r="AR37518" i="13"/>
  <c r="AR37517" i="13"/>
  <c r="AR37516" i="13"/>
  <c r="AR37515" i="13"/>
  <c r="AR37514" i="13"/>
  <c r="AR37513" i="13"/>
  <c r="AR37512" i="13"/>
  <c r="AR37511" i="13"/>
  <c r="AR37510" i="13"/>
  <c r="AR37509" i="13"/>
  <c r="AR37508" i="13"/>
  <c r="AR37507" i="13"/>
  <c r="AR37506" i="13"/>
  <c r="AR37505" i="13"/>
  <c r="AR37504" i="13"/>
  <c r="AR37503" i="13"/>
  <c r="AR37502" i="13"/>
  <c r="AR37501" i="13"/>
  <c r="AR37500" i="13"/>
  <c r="AR37499" i="13"/>
  <c r="AR37498" i="13"/>
  <c r="AR37497" i="13"/>
  <c r="AR37496" i="13"/>
  <c r="AR37495" i="13"/>
  <c r="AR37494" i="13"/>
  <c r="AR37493" i="13"/>
  <c r="AR37492" i="13"/>
  <c r="AR37491" i="13"/>
  <c r="AR37490" i="13"/>
  <c r="AR37489" i="13"/>
  <c r="AR37488" i="13"/>
  <c r="AR37487" i="13"/>
  <c r="AR37486" i="13"/>
  <c r="AR37485" i="13"/>
  <c r="AR37484" i="13"/>
  <c r="AR37483" i="13"/>
  <c r="AR37482" i="13"/>
  <c r="AR37481" i="13"/>
  <c r="AR37480" i="13"/>
  <c r="AR37479" i="13"/>
  <c r="AR37478" i="13"/>
  <c r="AR37477" i="13"/>
  <c r="AR37476" i="13"/>
  <c r="AR37475" i="13"/>
  <c r="AR37474" i="13"/>
  <c r="AR37473" i="13"/>
  <c r="AR37472" i="13"/>
  <c r="AR37471" i="13"/>
  <c r="AR37470" i="13"/>
  <c r="AR37469" i="13"/>
  <c r="AR37468" i="13"/>
  <c r="AR37467" i="13"/>
  <c r="AR37466" i="13"/>
  <c r="AR37465" i="13"/>
  <c r="AR37464" i="13"/>
  <c r="AR37463" i="13"/>
  <c r="AR37462" i="13"/>
  <c r="AR37461" i="13"/>
  <c r="AR37460" i="13"/>
  <c r="AR37459" i="13"/>
  <c r="AR37458" i="13"/>
  <c r="AR37457" i="13"/>
  <c r="AR37456" i="13"/>
  <c r="AR37455" i="13"/>
  <c r="AR37454" i="13"/>
  <c r="AR37453" i="13"/>
  <c r="AR37452" i="13"/>
  <c r="AR37451" i="13"/>
  <c r="AR37450" i="13"/>
  <c r="AR37449" i="13"/>
  <c r="AR37448" i="13"/>
  <c r="AR37447" i="13"/>
  <c r="AR37446" i="13"/>
  <c r="AR37445" i="13"/>
  <c r="AR37444" i="13"/>
  <c r="AR37443" i="13"/>
  <c r="AR37442" i="13"/>
  <c r="AR37441" i="13"/>
  <c r="AR37440" i="13"/>
  <c r="AR37439" i="13"/>
  <c r="AR37438" i="13"/>
  <c r="AR37437" i="13"/>
  <c r="AR37436" i="13"/>
  <c r="AR37435" i="13"/>
  <c r="AR37434" i="13"/>
  <c r="AR37433" i="13"/>
  <c r="AR37432" i="13"/>
  <c r="AR37431" i="13"/>
  <c r="AR37430" i="13"/>
  <c r="AR37429" i="13"/>
  <c r="AR37428" i="13"/>
  <c r="AR37427" i="13"/>
  <c r="AR37426" i="13"/>
  <c r="AR37425" i="13"/>
  <c r="AR37424" i="13"/>
  <c r="AR37423" i="13"/>
  <c r="AR37422" i="13"/>
  <c r="AR37421" i="13"/>
  <c r="AR37420" i="13"/>
  <c r="AR37419" i="13"/>
  <c r="AR37418" i="13"/>
  <c r="AR37417" i="13"/>
  <c r="AR37416" i="13"/>
  <c r="AR37415" i="13"/>
  <c r="AR37414" i="13"/>
  <c r="AR37413" i="13"/>
  <c r="AR37412" i="13"/>
  <c r="AR37411" i="13"/>
  <c r="AR37410" i="13"/>
  <c r="AR37409" i="13"/>
  <c r="AR37408" i="13"/>
  <c r="AR37407" i="13"/>
  <c r="AR37406" i="13"/>
  <c r="AR37405" i="13"/>
  <c r="AR37404" i="13"/>
  <c r="AR37403" i="13"/>
  <c r="AR37402" i="13"/>
  <c r="AR37401" i="13"/>
  <c r="AR37400" i="13"/>
  <c r="AR37399" i="13"/>
  <c r="AR37398" i="13"/>
  <c r="AR37397" i="13"/>
  <c r="AR37396" i="13"/>
  <c r="AR37395" i="13"/>
  <c r="AR37394" i="13"/>
  <c r="AR37393" i="13"/>
  <c r="AR37392" i="13"/>
  <c r="AR37391" i="13"/>
  <c r="AR37390" i="13"/>
  <c r="AR37389" i="13"/>
  <c r="AR37388" i="13"/>
  <c r="AR37387" i="13"/>
  <c r="AR37386" i="13"/>
  <c r="AR37385" i="13"/>
  <c r="AR37384" i="13"/>
  <c r="AR37383" i="13"/>
  <c r="AR37382" i="13"/>
  <c r="AR37381" i="13"/>
  <c r="AR37380" i="13"/>
  <c r="AR37379" i="13"/>
  <c r="AR37378" i="13"/>
  <c r="AR37377" i="13"/>
  <c r="AR37376" i="13"/>
  <c r="AR37375" i="13"/>
  <c r="AR37374" i="13"/>
  <c r="AR37373" i="13"/>
  <c r="AR37372" i="13"/>
  <c r="AR37371" i="13"/>
  <c r="AR37370" i="13"/>
  <c r="AR37369" i="13"/>
  <c r="AR37368" i="13"/>
  <c r="AR37367" i="13"/>
  <c r="AR37366" i="13"/>
  <c r="AR37365" i="13"/>
  <c r="AR37364" i="13"/>
  <c r="AR37363" i="13"/>
  <c r="AR37362" i="13"/>
  <c r="AR37361" i="13"/>
  <c r="AR37360" i="13"/>
  <c r="AR37359" i="13"/>
  <c r="AR37358" i="13"/>
  <c r="AR37357" i="13"/>
  <c r="AR37356" i="13"/>
  <c r="AR37355" i="13"/>
  <c r="AR37354" i="13"/>
  <c r="AR37353" i="13"/>
  <c r="AR37352" i="13"/>
  <c r="AR37351" i="13"/>
  <c r="AR37350" i="13"/>
  <c r="AR37349" i="13"/>
  <c r="AR37348" i="13"/>
  <c r="AR37347" i="13"/>
  <c r="AR37346" i="13"/>
  <c r="AR37345" i="13"/>
  <c r="AR37344" i="13"/>
  <c r="AR37343" i="13"/>
  <c r="AR37342" i="13"/>
  <c r="AR37341" i="13"/>
  <c r="AR37340" i="13"/>
  <c r="AR37339" i="13"/>
  <c r="AR37338" i="13"/>
  <c r="AR37337" i="13"/>
  <c r="AR37336" i="13"/>
  <c r="AR37335" i="13"/>
  <c r="AR37334" i="13"/>
  <c r="AR37333" i="13"/>
  <c r="AR37332" i="13"/>
  <c r="AR37331" i="13"/>
  <c r="AR37330" i="13"/>
  <c r="AR37329" i="13"/>
  <c r="AR37328" i="13"/>
  <c r="AR37327" i="13"/>
  <c r="AR37326" i="13"/>
  <c r="AR37325" i="13"/>
  <c r="AR37324" i="13"/>
  <c r="AR37323" i="13"/>
  <c r="AR37322" i="13"/>
  <c r="AR37321" i="13"/>
  <c r="AR37320" i="13"/>
  <c r="AR37319" i="13"/>
  <c r="AR37318" i="13"/>
  <c r="AR37317" i="13"/>
  <c r="AR37316" i="13"/>
  <c r="AR37315" i="13"/>
  <c r="AR37314" i="13"/>
  <c r="AR37313" i="13"/>
  <c r="AR37312" i="13"/>
  <c r="AR37311" i="13"/>
  <c r="AR37310" i="13"/>
  <c r="AR37309" i="13"/>
  <c r="AR37308" i="13"/>
  <c r="AR37307" i="13"/>
  <c r="AR37306" i="13"/>
  <c r="AR37305" i="13"/>
  <c r="AR37304" i="13"/>
  <c r="AR37303" i="13"/>
  <c r="AR37302" i="13"/>
  <c r="AR37301" i="13"/>
  <c r="AR37300" i="13"/>
  <c r="AR37299" i="13"/>
  <c r="AR37298" i="13"/>
  <c r="AR37297" i="13"/>
  <c r="AR37296" i="13"/>
  <c r="AR37295" i="13"/>
  <c r="AR37294" i="13"/>
  <c r="AR37293" i="13"/>
  <c r="AR37292" i="13"/>
  <c r="AR37291" i="13"/>
  <c r="AR37290" i="13"/>
  <c r="AR37289" i="13"/>
  <c r="AR37288" i="13"/>
  <c r="AR37287" i="13"/>
  <c r="AR37286" i="13"/>
  <c r="AR37285" i="13"/>
  <c r="AR37284" i="13"/>
  <c r="AR37283" i="13"/>
  <c r="AR37282" i="13"/>
  <c r="AR37281" i="13"/>
  <c r="AR37280" i="13"/>
  <c r="AR37279" i="13"/>
  <c r="AR37278" i="13"/>
  <c r="AR37277" i="13"/>
  <c r="AR37276" i="13"/>
  <c r="AR37275" i="13"/>
  <c r="AR37274" i="13"/>
  <c r="AR37273" i="13"/>
  <c r="AR37272" i="13"/>
  <c r="AR37271" i="13"/>
  <c r="AR37270" i="13"/>
  <c r="AR37269" i="13"/>
  <c r="AR37268" i="13"/>
  <c r="AR37267" i="13"/>
  <c r="AR37266" i="13"/>
  <c r="AR37265" i="13"/>
  <c r="AR37264" i="13"/>
  <c r="AR37263" i="13"/>
  <c r="AR37262" i="13"/>
  <c r="AR37261" i="13"/>
  <c r="AR37260" i="13"/>
  <c r="AR37259" i="13"/>
  <c r="AR37258" i="13"/>
  <c r="AR37257" i="13"/>
  <c r="AR37256" i="13"/>
  <c r="AR37255" i="13"/>
  <c r="AR37254" i="13"/>
  <c r="AR37253" i="13"/>
  <c r="AR37252" i="13"/>
  <c r="AR37251" i="13"/>
  <c r="AR37250" i="13"/>
  <c r="AR37249" i="13"/>
  <c r="AR37248" i="13"/>
  <c r="AR37247" i="13"/>
  <c r="AR37246" i="13"/>
  <c r="AR37245" i="13"/>
  <c r="AR37244" i="13"/>
  <c r="AR37243" i="13"/>
  <c r="AR37242" i="13"/>
  <c r="AR37241" i="13"/>
  <c r="AR37240" i="13"/>
  <c r="AR37239" i="13"/>
  <c r="AR37238" i="13"/>
  <c r="AR37237" i="13"/>
  <c r="AR37236" i="13"/>
  <c r="AR37235" i="13"/>
  <c r="AR37234" i="13"/>
  <c r="AR37233" i="13"/>
  <c r="AR37232" i="13"/>
  <c r="AR37231" i="13"/>
  <c r="AR37230" i="13"/>
  <c r="AR37229" i="13"/>
  <c r="AR37228" i="13"/>
  <c r="AR37227" i="13"/>
  <c r="AR37226" i="13"/>
  <c r="AR37225" i="13"/>
  <c r="AR37224" i="13"/>
  <c r="AR37223" i="13"/>
  <c r="AR37222" i="13"/>
  <c r="AR37221" i="13"/>
  <c r="AR37220" i="13"/>
  <c r="AR37219" i="13"/>
  <c r="AR37218" i="13"/>
  <c r="AR37217" i="13"/>
  <c r="AR37216" i="13"/>
  <c r="AR37215" i="13"/>
  <c r="AR37214" i="13"/>
  <c r="AR37213" i="13"/>
  <c r="AR37212" i="13"/>
  <c r="AR37211" i="13"/>
  <c r="AR37210" i="13"/>
  <c r="AR37209" i="13"/>
  <c r="AR37208" i="13"/>
  <c r="AR37207" i="13"/>
  <c r="AR37206" i="13"/>
  <c r="AR37205" i="13"/>
  <c r="AR37204" i="13"/>
  <c r="AR37203" i="13"/>
  <c r="AR37202" i="13"/>
  <c r="AR37201" i="13"/>
  <c r="AR37200" i="13"/>
  <c r="AR37199" i="13"/>
  <c r="AR37198" i="13"/>
  <c r="AR37197" i="13"/>
  <c r="AR37196" i="13"/>
  <c r="AR37195" i="13"/>
  <c r="AR37194" i="13"/>
  <c r="AR37193" i="13"/>
  <c r="AR37192" i="13"/>
  <c r="AR37191" i="13"/>
  <c r="AR37190" i="13"/>
  <c r="AR37189" i="13"/>
  <c r="AR37188" i="13"/>
  <c r="AR37187" i="13"/>
  <c r="AR37186" i="13"/>
  <c r="AR37185" i="13"/>
  <c r="AR37184" i="13"/>
  <c r="AR37183" i="13"/>
  <c r="AR37182" i="13"/>
  <c r="AR37181" i="13"/>
  <c r="AR37180" i="13"/>
  <c r="AR37179" i="13"/>
  <c r="AR37178" i="13"/>
  <c r="AR37177" i="13"/>
  <c r="AR37176" i="13"/>
  <c r="AR37175" i="13"/>
  <c r="AR37174" i="13"/>
  <c r="AR37173" i="13"/>
  <c r="AR37172" i="13"/>
  <c r="AR37171" i="13"/>
  <c r="AR37170" i="13"/>
  <c r="AR37169" i="13"/>
  <c r="AR37168" i="13"/>
  <c r="AR37167" i="13"/>
  <c r="AR37166" i="13"/>
  <c r="AR37165" i="13"/>
  <c r="AR37164" i="13"/>
  <c r="AR37163" i="13"/>
  <c r="AR37162" i="13"/>
  <c r="AR37161" i="13"/>
  <c r="AR37160" i="13"/>
  <c r="AR37159" i="13"/>
  <c r="AR37158" i="13"/>
  <c r="AR37157" i="13"/>
  <c r="AR37156" i="13"/>
  <c r="AR37155" i="13"/>
  <c r="AR37154" i="13"/>
  <c r="AR37153" i="13"/>
  <c r="AR37152" i="13"/>
  <c r="AR37151" i="13"/>
  <c r="AR37150" i="13"/>
  <c r="AR37149" i="13"/>
  <c r="AR37148" i="13"/>
  <c r="AR37147" i="13"/>
  <c r="AR37146" i="13"/>
  <c r="AR37145" i="13"/>
  <c r="AR37144" i="13"/>
  <c r="AR37143" i="13"/>
  <c r="AR37142" i="13"/>
  <c r="AR37141" i="13"/>
  <c r="AR37140" i="13"/>
  <c r="AR37139" i="13"/>
  <c r="AR37138" i="13"/>
  <c r="AR37137" i="13"/>
  <c r="AR37136" i="13"/>
  <c r="AR37135" i="13"/>
  <c r="AR37134" i="13"/>
  <c r="AR37133" i="13"/>
  <c r="AR37132" i="13"/>
  <c r="AR37131" i="13"/>
  <c r="AR37130" i="13"/>
  <c r="AR37129" i="13"/>
  <c r="AR37128" i="13"/>
  <c r="AR37127" i="13"/>
  <c r="AR37126" i="13"/>
  <c r="AR37125" i="13"/>
  <c r="AR37124" i="13"/>
  <c r="AR37123" i="13"/>
  <c r="AR37122" i="13"/>
  <c r="AR37121" i="13"/>
  <c r="AR37120" i="13"/>
  <c r="AR37119" i="13"/>
  <c r="AR37118" i="13"/>
  <c r="AR37117" i="13"/>
  <c r="AR37116" i="13"/>
  <c r="AR37115" i="13"/>
  <c r="AR37114" i="13"/>
  <c r="AR37113" i="13"/>
  <c r="AR37112" i="13"/>
  <c r="AR37111" i="13"/>
  <c r="AR37110" i="13"/>
  <c r="AR37109" i="13"/>
  <c r="AR37108" i="13"/>
  <c r="AR37107" i="13"/>
  <c r="AR37106" i="13"/>
  <c r="AR37105" i="13"/>
  <c r="AR37104" i="13"/>
  <c r="AR37103" i="13"/>
  <c r="AR37102" i="13"/>
  <c r="AR37101" i="13"/>
  <c r="AR37100" i="13"/>
  <c r="AR37099" i="13"/>
  <c r="AR37098" i="13"/>
  <c r="AR37097" i="13"/>
  <c r="AR37096" i="13"/>
  <c r="AR37095" i="13"/>
  <c r="AR37094" i="13"/>
  <c r="AR37093" i="13"/>
  <c r="AR37092" i="13"/>
  <c r="AR37091" i="13"/>
  <c r="AR37090" i="13"/>
  <c r="AR37089" i="13"/>
  <c r="AR37088" i="13"/>
  <c r="AR37087" i="13"/>
  <c r="AR37086" i="13"/>
  <c r="AR37085" i="13"/>
  <c r="AR37084" i="13"/>
  <c r="AR37083" i="13"/>
  <c r="AR37082" i="13"/>
  <c r="AR37081" i="13"/>
  <c r="AR37080" i="13"/>
  <c r="AR37079" i="13"/>
  <c r="AR37078" i="13"/>
  <c r="AR37077" i="13"/>
  <c r="AR37076" i="13"/>
  <c r="AR37075" i="13"/>
  <c r="AR37074" i="13"/>
  <c r="AR37073" i="13"/>
  <c r="AR37072" i="13"/>
  <c r="AR37071" i="13"/>
  <c r="AR37070" i="13"/>
  <c r="AR37069" i="13"/>
  <c r="AR37068" i="13"/>
  <c r="AR37067" i="13"/>
  <c r="AR37066" i="13"/>
  <c r="AR37065" i="13"/>
  <c r="AR37064" i="13"/>
  <c r="AR37063" i="13"/>
  <c r="AR37062" i="13"/>
  <c r="AR37061" i="13"/>
  <c r="AR37060" i="13"/>
  <c r="AR37059" i="13"/>
  <c r="AR37058" i="13"/>
  <c r="AR37057" i="13"/>
  <c r="AR37056" i="13"/>
  <c r="AR37055" i="13"/>
  <c r="AR37054" i="13"/>
  <c r="AR37053" i="13"/>
  <c r="AR37052" i="13"/>
  <c r="AR37051" i="13"/>
  <c r="AR37050" i="13"/>
  <c r="AR37049" i="13"/>
  <c r="AR37048" i="13"/>
  <c r="AR37047" i="13"/>
  <c r="AR37046" i="13"/>
  <c r="AR37045" i="13"/>
  <c r="AR37044" i="13"/>
  <c r="AR37043" i="13"/>
  <c r="AR37042" i="13"/>
  <c r="AR37041" i="13"/>
  <c r="AR37040" i="13"/>
  <c r="AR37039" i="13"/>
  <c r="AR37038" i="13"/>
  <c r="AR37037" i="13"/>
  <c r="AR37036" i="13"/>
  <c r="AR37035" i="13"/>
  <c r="AR37034" i="13"/>
  <c r="AR37033" i="13"/>
  <c r="AR37032" i="13"/>
  <c r="AR37031" i="13"/>
  <c r="AR37030" i="13"/>
  <c r="AR37029" i="13"/>
  <c r="AR37028" i="13"/>
  <c r="AR37027" i="13"/>
  <c r="AR37026" i="13"/>
  <c r="AR37025" i="13"/>
  <c r="AR37024" i="13"/>
  <c r="AR37023" i="13"/>
  <c r="AR37022" i="13"/>
  <c r="AR37021" i="13"/>
  <c r="AR37020" i="13"/>
  <c r="AR37019" i="13"/>
  <c r="AR37018" i="13"/>
  <c r="AR37017" i="13"/>
  <c r="AR37016" i="13"/>
  <c r="AR37015" i="13"/>
  <c r="AR37014" i="13"/>
  <c r="AR37013" i="13"/>
  <c r="AR37012" i="13"/>
  <c r="AR37011" i="13"/>
  <c r="AR37010" i="13"/>
  <c r="AR37009" i="13"/>
  <c r="AR37008" i="13"/>
  <c r="AR37007" i="13"/>
  <c r="AR37006" i="13"/>
  <c r="AR37005" i="13"/>
  <c r="AR37004" i="13"/>
  <c r="AR37003" i="13"/>
  <c r="AR37002" i="13"/>
  <c r="AR37001" i="13"/>
  <c r="AR37000" i="13"/>
  <c r="AR36999" i="13"/>
  <c r="AR36998" i="13"/>
  <c r="AR36997" i="13"/>
  <c r="AR36996" i="13"/>
  <c r="AR36995" i="13"/>
  <c r="AR36994" i="13"/>
  <c r="AR36993" i="13"/>
  <c r="AR36992" i="13"/>
  <c r="AR36991" i="13"/>
  <c r="AR36990" i="13"/>
  <c r="AR36989" i="13"/>
  <c r="AR36988" i="13"/>
  <c r="AR36987" i="13"/>
  <c r="AR36986" i="13"/>
  <c r="AR36985" i="13"/>
  <c r="AR36984" i="13"/>
  <c r="AR36983" i="13"/>
  <c r="AR36982" i="13"/>
  <c r="AR36981" i="13"/>
  <c r="AR36980" i="13"/>
  <c r="AR36979" i="13"/>
  <c r="AR36978" i="13"/>
  <c r="AR36977" i="13"/>
  <c r="AR36976" i="13"/>
  <c r="AR36975" i="13"/>
  <c r="AR36974" i="13"/>
  <c r="AR36973" i="13"/>
  <c r="AR36972" i="13"/>
  <c r="AR36971" i="13"/>
  <c r="AR36970" i="13"/>
  <c r="AR36969" i="13"/>
  <c r="AR36968" i="13"/>
  <c r="AR36967" i="13"/>
  <c r="AR36966" i="13"/>
  <c r="AR36965" i="13"/>
  <c r="AR36964" i="13"/>
  <c r="AR36963" i="13"/>
  <c r="AR36962" i="13"/>
  <c r="AR36961" i="13"/>
  <c r="AR36960" i="13"/>
  <c r="AR36959" i="13"/>
  <c r="AR36958" i="13"/>
  <c r="AR36957" i="13"/>
  <c r="AR36956" i="13"/>
  <c r="AR36955" i="13"/>
  <c r="AR36954" i="13"/>
  <c r="AR36953" i="13"/>
  <c r="AR36952" i="13"/>
  <c r="AR36951" i="13"/>
  <c r="AR36950" i="13"/>
  <c r="AR36949" i="13"/>
  <c r="AR36948" i="13"/>
  <c r="AR36947" i="13"/>
  <c r="AR36946" i="13"/>
  <c r="AR36945" i="13"/>
  <c r="AR36944" i="13"/>
  <c r="AR36943" i="13"/>
  <c r="AR36942" i="13"/>
  <c r="AR36941" i="13"/>
  <c r="AR36940" i="13"/>
  <c r="AR36939" i="13"/>
  <c r="AR36938" i="13"/>
  <c r="AR36937" i="13"/>
  <c r="AR36936" i="13"/>
  <c r="AR36935" i="13"/>
  <c r="AR36934" i="13"/>
  <c r="AR36933" i="13"/>
  <c r="AR36932" i="13"/>
  <c r="AR36931" i="13"/>
  <c r="AR36930" i="13"/>
  <c r="AR36929" i="13"/>
  <c r="AR36928" i="13"/>
  <c r="AR36927" i="13"/>
  <c r="AR36926" i="13"/>
  <c r="AR36925" i="13"/>
  <c r="AR36924" i="13"/>
  <c r="AR36923" i="13"/>
  <c r="AR36922" i="13"/>
  <c r="AR36921" i="13"/>
  <c r="AR36920" i="13"/>
  <c r="AR36919" i="13"/>
  <c r="AR36918" i="13"/>
  <c r="AR36917" i="13"/>
  <c r="AR36916" i="13"/>
  <c r="AR36915" i="13"/>
  <c r="AR36914" i="13"/>
  <c r="AR36913" i="13"/>
  <c r="AR36912" i="13"/>
  <c r="AR36911" i="13"/>
  <c r="AR36910" i="13"/>
  <c r="AR36909" i="13"/>
  <c r="AR36908" i="13"/>
  <c r="AR36907" i="13"/>
  <c r="AR36906" i="13"/>
  <c r="AR36905" i="13"/>
  <c r="AR36904" i="13"/>
  <c r="AR36903" i="13"/>
  <c r="AR36902" i="13"/>
  <c r="AR36901" i="13"/>
  <c r="AR36900" i="13"/>
  <c r="AR36899" i="13"/>
  <c r="AR36898" i="13"/>
  <c r="AR36897" i="13"/>
  <c r="AR36896" i="13"/>
  <c r="AR36895" i="13"/>
  <c r="AR36894" i="13"/>
  <c r="AR36893" i="13"/>
  <c r="AR36892" i="13"/>
  <c r="AR36891" i="13"/>
  <c r="AR36890" i="13"/>
  <c r="AR36889" i="13"/>
  <c r="AR36888" i="13"/>
  <c r="AR36887" i="13"/>
  <c r="AR36886" i="13"/>
  <c r="AR36885" i="13"/>
  <c r="AR36884" i="13"/>
  <c r="AR36883" i="13"/>
  <c r="AR36882" i="13"/>
  <c r="AR36881" i="13"/>
  <c r="AR36880" i="13"/>
  <c r="AR36879" i="13"/>
  <c r="AR36878" i="13"/>
  <c r="AR36877" i="13"/>
  <c r="AR36876" i="13"/>
  <c r="AR36875" i="13"/>
  <c r="AR36874" i="13"/>
  <c r="AR36873" i="13"/>
  <c r="AR36872" i="13"/>
  <c r="AR36871" i="13"/>
  <c r="AR36870" i="13"/>
  <c r="AR36869" i="13"/>
  <c r="AR36868" i="13"/>
  <c r="AR36867" i="13"/>
  <c r="AR36866" i="13"/>
  <c r="AR36865" i="13"/>
  <c r="AR36864" i="13"/>
  <c r="AR36863" i="13"/>
  <c r="AR36862" i="13"/>
  <c r="AR36861" i="13"/>
  <c r="AR36860" i="13"/>
  <c r="AR36859" i="13"/>
  <c r="AR36858" i="13"/>
  <c r="AR36857" i="13"/>
  <c r="AR36856" i="13"/>
  <c r="AR36855" i="13"/>
  <c r="AR36854" i="13"/>
  <c r="AR36853" i="13"/>
  <c r="AR36852" i="13"/>
  <c r="AR36851" i="13"/>
  <c r="AR36850" i="13"/>
  <c r="AR36849" i="13"/>
  <c r="AR36848" i="13"/>
  <c r="AR36847" i="13"/>
  <c r="AR36846" i="13"/>
  <c r="AR36845" i="13"/>
  <c r="AR36844" i="13"/>
  <c r="AR36843" i="13"/>
  <c r="AR36842" i="13"/>
  <c r="AR36841" i="13"/>
  <c r="AR36840" i="13"/>
  <c r="AR36839" i="13"/>
  <c r="AR36838" i="13"/>
  <c r="AR36837" i="13"/>
  <c r="AR36836" i="13"/>
  <c r="AR36835" i="13"/>
  <c r="AR36834" i="13"/>
  <c r="AR36833" i="13"/>
  <c r="AR36832" i="13"/>
  <c r="AR36831" i="13"/>
  <c r="AR36830" i="13"/>
  <c r="AR36829" i="13"/>
  <c r="AR36828" i="13"/>
  <c r="AR36827" i="13"/>
  <c r="AR36826" i="13"/>
  <c r="AR36825" i="13"/>
  <c r="AR36824" i="13"/>
  <c r="AR36823" i="13"/>
  <c r="AR36822" i="13"/>
  <c r="AR36821" i="13"/>
  <c r="AR36820" i="13"/>
  <c r="AR36819" i="13"/>
  <c r="AR36818" i="13"/>
  <c r="AR36817" i="13"/>
  <c r="AR36816" i="13"/>
  <c r="AR36815" i="13"/>
  <c r="AR36814" i="13"/>
  <c r="AR36813" i="13"/>
  <c r="AR36812" i="13"/>
  <c r="AR36811" i="13"/>
  <c r="AR36810" i="13"/>
  <c r="AR36809" i="13"/>
  <c r="AR36808" i="13"/>
  <c r="AR36807" i="13"/>
  <c r="AR36806" i="13"/>
  <c r="AR36805" i="13"/>
  <c r="AR36804" i="13"/>
  <c r="AR36803" i="13"/>
  <c r="AR36802" i="13"/>
  <c r="AR36801" i="13"/>
  <c r="AR36800" i="13"/>
  <c r="AR36799" i="13"/>
  <c r="AR36798" i="13"/>
  <c r="AR36797" i="13"/>
  <c r="AR36796" i="13"/>
  <c r="AR36795" i="13"/>
  <c r="AR36794" i="13"/>
  <c r="AR36793" i="13"/>
  <c r="AR36792" i="13"/>
  <c r="AR36791" i="13"/>
  <c r="AR36790" i="13"/>
  <c r="AR36789" i="13"/>
  <c r="AR36788" i="13"/>
  <c r="AR36787" i="13"/>
  <c r="AR36786" i="13"/>
  <c r="AR36785" i="13"/>
  <c r="AR36784" i="13"/>
  <c r="AR36783" i="13"/>
  <c r="AR36782" i="13"/>
  <c r="AR36781" i="13"/>
  <c r="AR36780" i="13"/>
  <c r="AR36779" i="13"/>
  <c r="AR36778" i="13"/>
  <c r="AR36777" i="13"/>
  <c r="AR36776" i="13"/>
  <c r="AR36775" i="13"/>
  <c r="AR36774" i="13"/>
  <c r="AR36773" i="13"/>
  <c r="AR36772" i="13"/>
  <c r="AR36771" i="13"/>
  <c r="AR36770" i="13"/>
  <c r="AR36769" i="13"/>
  <c r="AR36768" i="13"/>
  <c r="AR36767" i="13"/>
  <c r="AR36766" i="13"/>
  <c r="AR36765" i="13"/>
  <c r="AR36764" i="13"/>
  <c r="AR36763" i="13"/>
  <c r="AR36762" i="13"/>
  <c r="AR36761" i="13"/>
  <c r="AR36760" i="13"/>
  <c r="AR36759" i="13"/>
  <c r="AR36758" i="13"/>
  <c r="AR36757" i="13"/>
  <c r="AR36756" i="13"/>
  <c r="AR36755" i="13"/>
  <c r="AR36754" i="13"/>
  <c r="AR36753" i="13"/>
  <c r="AR36752" i="13"/>
  <c r="AR36751" i="13"/>
  <c r="AR36750" i="13"/>
  <c r="AR36749" i="13"/>
  <c r="AR36748" i="13"/>
  <c r="AR36747" i="13"/>
  <c r="AR36746" i="13"/>
  <c r="AR36745" i="13"/>
  <c r="AR36744" i="13"/>
  <c r="AR36743" i="13"/>
  <c r="AR36742" i="13"/>
  <c r="AR36741" i="13"/>
  <c r="AR36740" i="13"/>
  <c r="AR36739" i="13"/>
  <c r="AR36738" i="13"/>
  <c r="AR36737" i="13"/>
  <c r="AR36736" i="13"/>
  <c r="AR36735" i="13"/>
  <c r="AR36734" i="13"/>
  <c r="AR36733" i="13"/>
  <c r="AR36732" i="13"/>
  <c r="AR36731" i="13"/>
  <c r="AR36730" i="13"/>
  <c r="AR36729" i="13"/>
  <c r="AR36728" i="13"/>
  <c r="AR36727" i="13"/>
  <c r="AR36726" i="13"/>
  <c r="AR36725" i="13"/>
  <c r="AR36724" i="13"/>
  <c r="AR36723" i="13"/>
  <c r="AR36722" i="13"/>
  <c r="AR36721" i="13"/>
  <c r="AR36720" i="13"/>
  <c r="AR36719" i="13"/>
  <c r="AR36718" i="13"/>
  <c r="AR36717" i="13"/>
  <c r="AR36716" i="13"/>
  <c r="AR36715" i="13"/>
  <c r="AR36714" i="13"/>
  <c r="AR36713" i="13"/>
  <c r="AR36712" i="13"/>
  <c r="AR36711" i="13"/>
  <c r="AR36710" i="13"/>
  <c r="AR36709" i="13"/>
  <c r="AR36708" i="13"/>
  <c r="AR36707" i="13"/>
  <c r="AR36706" i="13"/>
  <c r="AR36705" i="13"/>
  <c r="AR36704" i="13"/>
  <c r="AR36703" i="13"/>
  <c r="AR36702" i="13"/>
  <c r="AR36701" i="13"/>
  <c r="AR36700" i="13"/>
  <c r="AR36699" i="13"/>
  <c r="AR36698" i="13"/>
  <c r="AR36697" i="13"/>
  <c r="AR36696" i="13"/>
  <c r="AR36695" i="13"/>
  <c r="AR36694" i="13"/>
  <c r="AR36693" i="13"/>
  <c r="AR36692" i="13"/>
  <c r="AR36691" i="13"/>
  <c r="AR36690" i="13"/>
  <c r="AR36689" i="13"/>
  <c r="AR36688" i="13"/>
  <c r="AR36687" i="13"/>
  <c r="AR36686" i="13"/>
  <c r="AR36685" i="13"/>
  <c r="AR36684" i="13"/>
  <c r="AR36683" i="13"/>
  <c r="AR36682" i="13"/>
  <c r="AR36681" i="13"/>
  <c r="AR36680" i="13"/>
  <c r="AR36679" i="13"/>
  <c r="AR36678" i="13"/>
  <c r="AR36677" i="13"/>
  <c r="AR36676" i="13"/>
  <c r="AR36675" i="13"/>
  <c r="AR36674" i="13"/>
  <c r="AR36673" i="13"/>
  <c r="AR36672" i="13"/>
  <c r="AR36671" i="13"/>
  <c r="AR36670" i="13"/>
  <c r="AR36669" i="13"/>
  <c r="AR36668" i="13"/>
  <c r="AR36667" i="13"/>
  <c r="AR36666" i="13"/>
  <c r="AR36665" i="13"/>
  <c r="AR36664" i="13"/>
  <c r="AR36663" i="13"/>
  <c r="AR36662" i="13"/>
  <c r="AR36661" i="13"/>
  <c r="AR36660" i="13"/>
  <c r="AR36659" i="13"/>
  <c r="AR36658" i="13"/>
  <c r="AR36657" i="13"/>
  <c r="AR36656" i="13"/>
  <c r="AR36655" i="13"/>
  <c r="AR36654" i="13"/>
  <c r="AR36653" i="13"/>
  <c r="AR36652" i="13"/>
  <c r="AR36651" i="13"/>
  <c r="AR36650" i="13"/>
  <c r="AR36649" i="13"/>
  <c r="AR36648" i="13"/>
  <c r="AR36647" i="13"/>
  <c r="AR36646" i="13"/>
  <c r="AR36645" i="13"/>
  <c r="AR36644" i="13"/>
  <c r="AR36643" i="13"/>
  <c r="AR36642" i="13"/>
  <c r="AR36641" i="13"/>
  <c r="AR36640" i="13"/>
  <c r="AR36639" i="13"/>
  <c r="AR36638" i="13"/>
  <c r="AR36637" i="13"/>
  <c r="AR36636" i="13"/>
  <c r="AR36635" i="13"/>
  <c r="AR36634" i="13"/>
  <c r="AR36633" i="13"/>
  <c r="AR36632" i="13"/>
  <c r="AR36631" i="13"/>
  <c r="AR36630" i="13"/>
  <c r="AR36629" i="13"/>
  <c r="AR36628" i="13"/>
  <c r="AR36627" i="13"/>
  <c r="AR36626" i="13"/>
  <c r="AR36625" i="13"/>
  <c r="AR36624" i="13"/>
  <c r="AR36623" i="13"/>
  <c r="AR36622" i="13"/>
  <c r="AR36621" i="13"/>
  <c r="AR36620" i="13"/>
  <c r="AR36619" i="13"/>
  <c r="AR36618" i="13"/>
  <c r="AR36617" i="13"/>
  <c r="AR36616" i="13"/>
  <c r="AR36615" i="13"/>
  <c r="AR36614" i="13"/>
  <c r="AR36613" i="13"/>
  <c r="AR36612" i="13"/>
  <c r="AR36611" i="13"/>
  <c r="AR36610" i="13"/>
  <c r="AR36609" i="13"/>
  <c r="AR36608" i="13"/>
  <c r="AR36607" i="13"/>
  <c r="AR36606" i="13"/>
  <c r="AR36605" i="13"/>
  <c r="AR36604" i="13"/>
  <c r="AR36603" i="13"/>
  <c r="AR36602" i="13"/>
  <c r="AR36601" i="13"/>
  <c r="AR36600" i="13"/>
  <c r="AR36599" i="13"/>
  <c r="AR36598" i="13"/>
  <c r="AR36597" i="13"/>
  <c r="AR36596" i="13"/>
  <c r="AR36595" i="13"/>
  <c r="AR36594" i="13"/>
  <c r="AR36593" i="13"/>
  <c r="AR36592" i="13"/>
  <c r="AR36591" i="13"/>
  <c r="AR36590" i="13"/>
  <c r="AR36589" i="13"/>
  <c r="AR36588" i="13"/>
  <c r="AR36587" i="13"/>
  <c r="AR36586" i="13"/>
  <c r="AR36585" i="13"/>
  <c r="AR36584" i="13"/>
  <c r="AR36583" i="13"/>
  <c r="AR36582" i="13"/>
  <c r="AR36581" i="13"/>
  <c r="AR36580" i="13"/>
  <c r="AR36579" i="13"/>
  <c r="AR36578" i="13"/>
  <c r="AR36577" i="13"/>
  <c r="AR36576" i="13"/>
  <c r="AR36575" i="13"/>
  <c r="AR36574" i="13"/>
  <c r="AR36573" i="13"/>
  <c r="AR36572" i="13"/>
  <c r="AR36571" i="13"/>
  <c r="AR36570" i="13"/>
  <c r="AR36569" i="13"/>
  <c r="AR36568" i="13"/>
  <c r="AR36567" i="13"/>
  <c r="AR36566" i="13"/>
  <c r="AR36565" i="13"/>
  <c r="AR36564" i="13"/>
  <c r="AR36563" i="13"/>
  <c r="AR36562" i="13"/>
  <c r="AR36561" i="13"/>
  <c r="AR36560" i="13"/>
  <c r="AR36559" i="13"/>
  <c r="AR36558" i="13"/>
  <c r="AR36557" i="13"/>
  <c r="AR36556" i="13"/>
  <c r="AR36555" i="13"/>
  <c r="AR36554" i="13"/>
  <c r="AR36553" i="13"/>
  <c r="AR36552" i="13"/>
  <c r="AR36551" i="13"/>
  <c r="AR36550" i="13"/>
  <c r="AR36549" i="13"/>
  <c r="AR36548" i="13"/>
  <c r="AR36547" i="13"/>
  <c r="AR36546" i="13"/>
  <c r="AR36545" i="13"/>
  <c r="AR36544" i="13"/>
  <c r="AR36543" i="13"/>
  <c r="AR36542" i="13"/>
  <c r="AR36541" i="13"/>
  <c r="AR36540" i="13"/>
  <c r="AR36539" i="13"/>
  <c r="AR36538" i="13"/>
  <c r="AR36537" i="13"/>
  <c r="AR36536" i="13"/>
  <c r="AR36535" i="13"/>
  <c r="AR36534" i="13"/>
  <c r="AR36533" i="13"/>
  <c r="AR36532" i="13"/>
  <c r="AR36531" i="13"/>
  <c r="AR36530" i="13"/>
  <c r="AR36529" i="13"/>
  <c r="AR36528" i="13"/>
  <c r="AR36527" i="13"/>
  <c r="AR36526" i="13"/>
  <c r="AR36525" i="13"/>
  <c r="AR36524" i="13"/>
  <c r="AR36523" i="13"/>
  <c r="AR36522" i="13"/>
  <c r="AR36521" i="13"/>
  <c r="AR36520" i="13"/>
  <c r="AR36519" i="13"/>
  <c r="AR36518" i="13"/>
  <c r="AR36517" i="13"/>
  <c r="AR36516" i="13"/>
  <c r="AR36515" i="13"/>
  <c r="AR36514" i="13"/>
  <c r="AR36513" i="13"/>
  <c r="AR36512" i="13"/>
  <c r="AR36511" i="13"/>
  <c r="AR36510" i="13"/>
  <c r="AR36509" i="13"/>
  <c r="AR36508" i="13"/>
  <c r="AR36507" i="13"/>
  <c r="AR36506" i="13"/>
  <c r="AR36505" i="13"/>
  <c r="AR36504" i="13"/>
  <c r="AR36503" i="13"/>
  <c r="AR36502" i="13"/>
  <c r="AR36501" i="13"/>
  <c r="AR36500" i="13"/>
  <c r="AR36499" i="13"/>
  <c r="AR36498" i="13"/>
  <c r="AR36497" i="13"/>
  <c r="AR36496" i="13"/>
  <c r="AR36495" i="13"/>
  <c r="AR36494" i="13"/>
  <c r="AR36493" i="13"/>
  <c r="AR36492" i="13"/>
  <c r="AR36491" i="13"/>
  <c r="AR36490" i="13"/>
  <c r="AR36489" i="13"/>
  <c r="AR36488" i="13"/>
  <c r="AR36487" i="13"/>
  <c r="AR36486" i="13"/>
  <c r="AR36485" i="13"/>
  <c r="AR36484" i="13"/>
  <c r="AR36483" i="13"/>
  <c r="AR36482" i="13"/>
  <c r="AR36481" i="13"/>
  <c r="AR36480" i="13"/>
  <c r="AR36479" i="13"/>
  <c r="AR36478" i="13"/>
  <c r="AR36477" i="13"/>
  <c r="AR36476" i="13"/>
  <c r="AR36475" i="13"/>
  <c r="AR36474" i="13"/>
  <c r="AR36473" i="13"/>
  <c r="AR36472" i="13"/>
  <c r="AR36471" i="13"/>
  <c r="AR36470" i="13"/>
  <c r="AR36469" i="13"/>
  <c r="AR36468" i="13"/>
  <c r="AR36467" i="13"/>
  <c r="AR36466" i="13"/>
  <c r="AR36465" i="13"/>
  <c r="AR36464" i="13"/>
  <c r="AR36463" i="13"/>
  <c r="AR36462" i="13"/>
  <c r="AR36461" i="13"/>
  <c r="AR36460" i="13"/>
  <c r="AR36459" i="13"/>
  <c r="AR36458" i="13"/>
  <c r="AR36457" i="13"/>
  <c r="AR36456" i="13"/>
  <c r="AR36455" i="13"/>
  <c r="AR36454" i="13"/>
  <c r="AR36453" i="13"/>
  <c r="AR36452" i="13"/>
  <c r="AR36451" i="13"/>
  <c r="AR36450" i="13"/>
  <c r="AR36449" i="13"/>
  <c r="AR36448" i="13"/>
  <c r="AR36447" i="13"/>
  <c r="AR36446" i="13"/>
  <c r="AR36445" i="13"/>
  <c r="AR36444" i="13"/>
  <c r="AR36443" i="13"/>
  <c r="AR36442" i="13"/>
  <c r="AR36441" i="13"/>
  <c r="AR36440" i="13"/>
  <c r="AR36439" i="13"/>
  <c r="AR36438" i="13"/>
  <c r="AR36437" i="13"/>
  <c r="AR36436" i="13"/>
  <c r="AR36435" i="13"/>
  <c r="AR36434" i="13"/>
  <c r="AR36433" i="13"/>
  <c r="AR36432" i="13"/>
  <c r="AR36431" i="13"/>
  <c r="AR36430" i="13"/>
  <c r="AR36429" i="13"/>
  <c r="AR36428" i="13"/>
  <c r="AR36427" i="13"/>
  <c r="AR36426" i="13"/>
  <c r="AR36425" i="13"/>
  <c r="AR36424" i="13"/>
  <c r="AR36423" i="13"/>
  <c r="AR36422" i="13"/>
  <c r="AR36421" i="13"/>
  <c r="AR36420" i="13"/>
  <c r="AR36419" i="13"/>
  <c r="AR36418" i="13"/>
  <c r="AR36417" i="13"/>
  <c r="AR36416" i="13"/>
  <c r="AR36415" i="13"/>
  <c r="AR36414" i="13"/>
  <c r="AR36413" i="13"/>
  <c r="AR36412" i="13"/>
  <c r="AR36411" i="13"/>
  <c r="AR36410" i="13"/>
  <c r="AR36409" i="13"/>
  <c r="AR36408" i="13"/>
  <c r="AR36407" i="13"/>
  <c r="AR36406" i="13"/>
  <c r="AR36405" i="13"/>
  <c r="AR36404" i="13"/>
  <c r="AR36403" i="13"/>
  <c r="AR36402" i="13"/>
  <c r="AR36401" i="13"/>
  <c r="AR36400" i="13"/>
  <c r="AR36399" i="13"/>
  <c r="AR36398" i="13"/>
  <c r="AR36397" i="13"/>
  <c r="AR36396" i="13"/>
  <c r="AR36395" i="13"/>
  <c r="AR36394" i="13"/>
  <c r="AR36393" i="13"/>
  <c r="AR36392" i="13"/>
  <c r="AR36391" i="13"/>
  <c r="AR36390" i="13"/>
  <c r="AR36389" i="13"/>
  <c r="AR36388" i="13"/>
  <c r="AR36387" i="13"/>
  <c r="AR36386" i="13"/>
  <c r="AR36385" i="13"/>
  <c r="AR36384" i="13"/>
  <c r="AR36383" i="13"/>
  <c r="AR36382" i="13"/>
  <c r="AR36381" i="13"/>
  <c r="AR36380" i="13"/>
  <c r="AR36379" i="13"/>
  <c r="AR36378" i="13"/>
  <c r="AR36377" i="13"/>
  <c r="AR36376" i="13"/>
  <c r="AR36375" i="13"/>
  <c r="AR36374" i="13"/>
  <c r="AR36373" i="13"/>
  <c r="AR36372" i="13"/>
  <c r="AR36371" i="13"/>
  <c r="AR36370" i="13"/>
  <c r="AR36369" i="13"/>
  <c r="AR36368" i="13"/>
  <c r="AR36367" i="13"/>
  <c r="AR36366" i="13"/>
  <c r="AR36365" i="13"/>
  <c r="AR36364" i="13"/>
  <c r="AR36363" i="13"/>
  <c r="AR36362" i="13"/>
  <c r="AR36361" i="13"/>
  <c r="AR36360" i="13"/>
  <c r="AR36359" i="13"/>
  <c r="AR36358" i="13"/>
  <c r="AR36357" i="13"/>
  <c r="AR36356" i="13"/>
  <c r="AR36355" i="13"/>
  <c r="AR36354" i="13"/>
  <c r="AR36353" i="13"/>
  <c r="AR36352" i="13"/>
  <c r="AR36351" i="13"/>
  <c r="AR36350" i="13"/>
  <c r="AR36349" i="13"/>
  <c r="AR36348" i="13"/>
  <c r="AR36347" i="13"/>
  <c r="AR36346" i="13"/>
  <c r="AR36345" i="13"/>
  <c r="AR36344" i="13"/>
  <c r="AR36343" i="13"/>
  <c r="AR36342" i="13"/>
  <c r="AR36341" i="13"/>
  <c r="AR36340" i="13"/>
  <c r="AR36339" i="13"/>
  <c r="AR36338" i="13"/>
  <c r="AR36337" i="13"/>
  <c r="AR36336" i="13"/>
  <c r="AR36335" i="13"/>
  <c r="AR36334" i="13"/>
  <c r="AR36333" i="13"/>
  <c r="AR36332" i="13"/>
  <c r="AR36331" i="13"/>
  <c r="AR36330" i="13"/>
  <c r="AR36329" i="13"/>
  <c r="AR36328" i="13"/>
  <c r="AR36327" i="13"/>
  <c r="AR36326" i="13"/>
  <c r="AR36325" i="13"/>
  <c r="AR36324" i="13"/>
  <c r="AR36323" i="13"/>
  <c r="AR36322" i="13"/>
  <c r="AR36321" i="13"/>
  <c r="AR36320" i="13"/>
  <c r="AR36319" i="13"/>
  <c r="AR36318" i="13"/>
  <c r="AR36317" i="13"/>
  <c r="AR36316" i="13"/>
  <c r="AR36315" i="13"/>
  <c r="AR36314" i="13"/>
  <c r="AR36313" i="13"/>
  <c r="AR36312" i="13"/>
  <c r="AR36311" i="13"/>
  <c r="AR36310" i="13"/>
  <c r="AR36309" i="13"/>
  <c r="AR36308" i="13"/>
  <c r="AR36307" i="13"/>
  <c r="AR36306" i="13"/>
  <c r="AR36305" i="13"/>
  <c r="AR36304" i="13"/>
  <c r="AR36303" i="13"/>
  <c r="AR36302" i="13"/>
  <c r="AR36301" i="13"/>
  <c r="AR36300" i="13"/>
  <c r="AR36299" i="13"/>
  <c r="AR36298" i="13"/>
  <c r="AR36297" i="13"/>
  <c r="AR36296" i="13"/>
  <c r="AR36295" i="13"/>
  <c r="AR36294" i="13"/>
  <c r="AR36293" i="13"/>
  <c r="AR36292" i="13"/>
  <c r="AR36291" i="13"/>
  <c r="AR36290" i="13"/>
  <c r="AR36289" i="13"/>
  <c r="AR36288" i="13"/>
  <c r="AR36287" i="13"/>
  <c r="AR36286" i="13"/>
  <c r="AR36285" i="13"/>
  <c r="AR36284" i="13"/>
  <c r="AR36283" i="13"/>
  <c r="AR36282" i="13"/>
  <c r="AR36281" i="13"/>
  <c r="AR36280" i="13"/>
  <c r="AR36279" i="13"/>
  <c r="AR36278" i="13"/>
  <c r="AR36277" i="13"/>
  <c r="AR36276" i="13"/>
  <c r="AR36275" i="13"/>
  <c r="AR36274" i="13"/>
  <c r="AR36273" i="13"/>
  <c r="AR36272" i="13"/>
  <c r="AR36271" i="13"/>
  <c r="AR36270" i="13"/>
  <c r="AR36269" i="13"/>
  <c r="AR36268" i="13"/>
  <c r="AR36267" i="13"/>
  <c r="AR36266" i="13"/>
  <c r="AR36265" i="13"/>
  <c r="AR36264" i="13"/>
  <c r="AR36263" i="13"/>
  <c r="AR36262" i="13"/>
  <c r="AR36261" i="13"/>
  <c r="AR36260" i="13"/>
  <c r="AR36259" i="13"/>
  <c r="AR36258" i="13"/>
  <c r="AR36257" i="13"/>
  <c r="AR36256" i="13"/>
  <c r="AR36255" i="13"/>
  <c r="AR36254" i="13"/>
  <c r="AR36253" i="13"/>
  <c r="AR36252" i="13"/>
  <c r="AR36251" i="13"/>
  <c r="AR36250" i="13"/>
  <c r="AR36249" i="13"/>
  <c r="AR36248" i="13"/>
  <c r="AR36247" i="13"/>
  <c r="AR36246" i="13"/>
  <c r="AR36245" i="13"/>
  <c r="AR36244" i="13"/>
  <c r="AR36243" i="13"/>
  <c r="AR36242" i="13"/>
  <c r="AR36241" i="13"/>
  <c r="AR36240" i="13"/>
  <c r="AR36239" i="13"/>
  <c r="AR36238" i="13"/>
  <c r="AR36237" i="13"/>
  <c r="AR36236" i="13"/>
  <c r="AR36235" i="13"/>
  <c r="AR36234" i="13"/>
  <c r="AR36233" i="13"/>
  <c r="AR36232" i="13"/>
  <c r="AR36231" i="13"/>
  <c r="AR36230" i="13"/>
  <c r="AR36229" i="13"/>
  <c r="AR36228" i="13"/>
  <c r="AR36227" i="13"/>
  <c r="AR36226" i="13"/>
  <c r="AR36225" i="13"/>
  <c r="AR36224" i="13"/>
  <c r="AR36223" i="13"/>
  <c r="AR36222" i="13"/>
  <c r="AR36221" i="13"/>
  <c r="AR36220" i="13"/>
  <c r="AR36219" i="13"/>
  <c r="AR36218" i="13"/>
  <c r="AR36217" i="13"/>
  <c r="AR36216" i="13"/>
  <c r="AR36215" i="13"/>
  <c r="AR36214" i="13"/>
  <c r="AR36213" i="13"/>
  <c r="AR36212" i="13"/>
  <c r="AR36211" i="13"/>
  <c r="AR36210" i="13"/>
  <c r="AR36209" i="13"/>
  <c r="AR36208" i="13"/>
  <c r="AR36207" i="13"/>
  <c r="AR36206" i="13"/>
  <c r="AR36205" i="13"/>
  <c r="AR36204" i="13"/>
  <c r="AR36203" i="13"/>
  <c r="AR36202" i="13"/>
  <c r="AR36201" i="13"/>
  <c r="AR36200" i="13"/>
  <c r="AR36199" i="13"/>
  <c r="AR36198" i="13"/>
  <c r="AR36197" i="13"/>
  <c r="AR36196" i="13"/>
  <c r="AR36195" i="13"/>
  <c r="AR36194" i="13"/>
  <c r="AR36193" i="13"/>
  <c r="AR36192" i="13"/>
  <c r="AR36191" i="13"/>
  <c r="AR36190" i="13"/>
  <c r="AR36189" i="13"/>
  <c r="AR36188" i="13"/>
  <c r="AR36187" i="13"/>
  <c r="AR36186" i="13"/>
  <c r="AR36185" i="13"/>
  <c r="AR36184" i="13"/>
  <c r="AR36183" i="13"/>
  <c r="AR36182" i="13"/>
  <c r="AR36181" i="13"/>
  <c r="AR36180" i="13"/>
  <c r="AR36179" i="13"/>
  <c r="AR36178" i="13"/>
  <c r="AR36177" i="13"/>
  <c r="AR36176" i="13"/>
  <c r="AR36175" i="13"/>
  <c r="AR36174" i="13"/>
  <c r="AR36173" i="13"/>
  <c r="AR36172" i="13"/>
  <c r="AR36171" i="13"/>
  <c r="AR36170" i="13"/>
  <c r="AR36169" i="13"/>
  <c r="AR36168" i="13"/>
  <c r="AR36167" i="13"/>
  <c r="AR36166" i="13"/>
  <c r="AR36165" i="13"/>
  <c r="AR36164" i="13"/>
  <c r="AR36163" i="13"/>
  <c r="AR36162" i="13"/>
  <c r="AR36161" i="13"/>
  <c r="AR36160" i="13"/>
  <c r="AR36159" i="13"/>
  <c r="AR36158" i="13"/>
  <c r="AR36157" i="13"/>
  <c r="AR36156" i="13"/>
  <c r="AR36155" i="13"/>
  <c r="AR36154" i="13"/>
  <c r="AR36153" i="13"/>
  <c r="AR36152" i="13"/>
  <c r="AR36151" i="13"/>
  <c r="AR36150" i="13"/>
  <c r="AR36149" i="13"/>
  <c r="AR36148" i="13"/>
  <c r="AR36147" i="13"/>
  <c r="AR36146" i="13"/>
  <c r="AR36145" i="13"/>
  <c r="AR36144" i="13"/>
  <c r="AR36143" i="13"/>
  <c r="AR36142" i="13"/>
  <c r="AR36141" i="13"/>
  <c r="AR36140" i="13"/>
  <c r="AR36139" i="13"/>
  <c r="AR36138" i="13"/>
  <c r="AR36137" i="13"/>
  <c r="AR36136" i="13"/>
  <c r="AR36135" i="13"/>
  <c r="AR36134" i="13"/>
  <c r="AR36133" i="13"/>
  <c r="AR36132" i="13"/>
  <c r="AR36131" i="13"/>
  <c r="AR36130" i="13"/>
  <c r="AR36129" i="13"/>
  <c r="AR36128" i="13"/>
  <c r="AR36127" i="13"/>
  <c r="AR36126" i="13"/>
  <c r="AR36125" i="13"/>
  <c r="AR36124" i="13"/>
  <c r="AR36123" i="13"/>
  <c r="AR36122" i="13"/>
  <c r="AR36121" i="13"/>
  <c r="AR36120" i="13"/>
  <c r="AR36119" i="13"/>
  <c r="AR36118" i="13"/>
  <c r="AR36117" i="13"/>
  <c r="AR36116" i="13"/>
  <c r="AR36115" i="13"/>
  <c r="AR36114" i="13"/>
  <c r="AR36113" i="13"/>
  <c r="AR36112" i="13"/>
  <c r="AR36111" i="13"/>
  <c r="AR36110" i="13"/>
  <c r="AR36109" i="13"/>
  <c r="AR36108" i="13"/>
  <c r="AR36107" i="13"/>
  <c r="AR36106" i="13"/>
  <c r="AR36105" i="13"/>
  <c r="AR36104" i="13"/>
  <c r="AR36103" i="13"/>
  <c r="AR36102" i="13"/>
  <c r="AR36101" i="13"/>
  <c r="AR36100" i="13"/>
  <c r="AR36099" i="13"/>
  <c r="AR36098" i="13"/>
  <c r="AR36097" i="13"/>
  <c r="AR36096" i="13"/>
  <c r="AR36095" i="13"/>
  <c r="AR36094" i="13"/>
  <c r="AR36093" i="13"/>
  <c r="AR36092" i="13"/>
  <c r="AR36091" i="13"/>
  <c r="AR36090" i="13"/>
  <c r="AR36089" i="13"/>
  <c r="AR36088" i="13"/>
  <c r="AR36087" i="13"/>
  <c r="AR36086" i="13"/>
  <c r="AR36085" i="13"/>
  <c r="AR36084" i="13"/>
  <c r="AR36083" i="13"/>
  <c r="AR36082" i="13"/>
  <c r="AR36081" i="13"/>
  <c r="AR36080" i="13"/>
  <c r="AR36079" i="13"/>
  <c r="AR36078" i="13"/>
  <c r="AR36077" i="13"/>
  <c r="AR36076" i="13"/>
  <c r="AR36075" i="13"/>
  <c r="AR36074" i="13"/>
  <c r="AR36073" i="13"/>
  <c r="AR36072" i="13"/>
  <c r="AR36071" i="13"/>
  <c r="AR36070" i="13"/>
  <c r="AR36069" i="13"/>
  <c r="AR36068" i="13"/>
  <c r="AR36067" i="13"/>
  <c r="AR36066" i="13"/>
  <c r="AR36065" i="13"/>
  <c r="AR36064" i="13"/>
  <c r="AR36063" i="13"/>
  <c r="AR36062" i="13"/>
  <c r="AR36061" i="13"/>
  <c r="AR36060" i="13"/>
  <c r="AR36059" i="13"/>
  <c r="AR36058" i="13"/>
  <c r="AR36057" i="13"/>
  <c r="AR36056" i="13"/>
  <c r="AR36055" i="13"/>
  <c r="AR36054" i="13"/>
  <c r="AR36053" i="13"/>
  <c r="AR36052" i="13"/>
  <c r="AR36051" i="13"/>
  <c r="AR36050" i="13"/>
  <c r="AR36049" i="13"/>
  <c r="AR36048" i="13"/>
  <c r="AR36047" i="13"/>
  <c r="AR36046" i="13"/>
  <c r="AR36045" i="13"/>
  <c r="AR36044" i="13"/>
  <c r="AR36043" i="13"/>
  <c r="AR36042" i="13"/>
  <c r="AR36041" i="13"/>
  <c r="AR36040" i="13"/>
  <c r="AR36039" i="13"/>
  <c r="AR36038" i="13"/>
  <c r="AR36037" i="13"/>
  <c r="AR36036" i="13"/>
  <c r="AR36035" i="13"/>
  <c r="AR36034" i="13"/>
  <c r="AR36033" i="13"/>
  <c r="AR36032" i="13"/>
  <c r="AR36031" i="13"/>
  <c r="AR36030" i="13"/>
  <c r="AR36029" i="13"/>
  <c r="AR36028" i="13"/>
  <c r="AR36027" i="13"/>
  <c r="AR36026" i="13"/>
  <c r="AR36025" i="13"/>
  <c r="AR36024" i="13"/>
  <c r="AR36023" i="13"/>
  <c r="AR36022" i="13"/>
  <c r="AR36021" i="13"/>
  <c r="AR36020" i="13"/>
  <c r="AR36019" i="13"/>
  <c r="AR36018" i="13"/>
  <c r="AR36017" i="13"/>
  <c r="AR36016" i="13"/>
  <c r="AR36015" i="13"/>
  <c r="AR36014" i="13"/>
  <c r="AR36013" i="13"/>
  <c r="AR36012" i="13"/>
  <c r="AR36011" i="13"/>
  <c r="AR36010" i="13"/>
  <c r="AR36009" i="13"/>
  <c r="AR36008" i="13"/>
  <c r="AR36007" i="13"/>
  <c r="AR36006" i="13"/>
  <c r="AR36005" i="13"/>
  <c r="AR36004" i="13"/>
  <c r="AR36003" i="13"/>
  <c r="AR36002" i="13"/>
  <c r="AR36001" i="13"/>
  <c r="AR36000" i="13"/>
  <c r="AR35999" i="13"/>
  <c r="AR35998" i="13"/>
  <c r="AR35997" i="13"/>
  <c r="AR35996" i="13"/>
  <c r="AR35995" i="13"/>
  <c r="AR35994" i="13"/>
  <c r="AR35993" i="13"/>
  <c r="AR35992" i="13"/>
  <c r="AR35991" i="13"/>
  <c r="AR35990" i="13"/>
  <c r="AR35989" i="13"/>
  <c r="AR35988" i="13"/>
  <c r="AR35987" i="13"/>
  <c r="AR35986" i="13"/>
  <c r="AR35985" i="13"/>
  <c r="AR35984" i="13"/>
  <c r="AR35983" i="13"/>
  <c r="AR35982" i="13"/>
  <c r="AR35981" i="13"/>
  <c r="AR35980" i="13"/>
  <c r="AR35979" i="13"/>
  <c r="AR35978" i="13"/>
  <c r="AR35977" i="13"/>
  <c r="AR35976" i="13"/>
  <c r="AR35975" i="13"/>
  <c r="AR35974" i="13"/>
  <c r="AR35973" i="13"/>
  <c r="AR35972" i="13"/>
  <c r="AR35971" i="13"/>
  <c r="AR35970" i="13"/>
  <c r="AR35969" i="13"/>
  <c r="AR35968" i="13"/>
  <c r="AR35967" i="13"/>
  <c r="AR35966" i="13"/>
  <c r="AR35965" i="13"/>
  <c r="AR35964" i="13"/>
  <c r="AR35963" i="13"/>
  <c r="AR35962" i="13"/>
  <c r="AR35961" i="13"/>
  <c r="AR35960" i="13"/>
  <c r="AR35959" i="13"/>
  <c r="AR35958" i="13"/>
  <c r="AR35957" i="13"/>
  <c r="AR35956" i="13"/>
  <c r="AR35955" i="13"/>
  <c r="AR35954" i="13"/>
  <c r="AR35953" i="13"/>
  <c r="AR35952" i="13"/>
  <c r="AR35951" i="13"/>
  <c r="AR35950" i="13"/>
  <c r="AR35949" i="13"/>
  <c r="AR35948" i="13"/>
  <c r="AR35947" i="13"/>
  <c r="AR35946" i="13"/>
  <c r="AR35945" i="13"/>
  <c r="AR35944" i="13"/>
  <c r="AR35943" i="13"/>
  <c r="AR35942" i="13"/>
  <c r="AR35941" i="13"/>
  <c r="AR35940" i="13"/>
  <c r="AR35939" i="13"/>
  <c r="AR35938" i="13"/>
  <c r="AR35937" i="13"/>
  <c r="AR35936" i="13"/>
  <c r="AR35935" i="13"/>
  <c r="AR35934" i="13"/>
  <c r="AR35933" i="13"/>
  <c r="AR35932" i="13"/>
  <c r="AR35931" i="13"/>
  <c r="AR35930" i="13"/>
  <c r="AR35929" i="13"/>
  <c r="AR35928" i="13"/>
  <c r="AR35927" i="13"/>
  <c r="AR35926" i="13"/>
  <c r="AR35925" i="13"/>
  <c r="AR35924" i="13"/>
  <c r="AR35923" i="13"/>
  <c r="AR35922" i="13"/>
  <c r="AR35921" i="13"/>
  <c r="AR35920" i="13"/>
  <c r="AR35919" i="13"/>
  <c r="AR35918" i="13"/>
  <c r="AR35917" i="13"/>
  <c r="AR35916" i="13"/>
  <c r="AR35915" i="13"/>
  <c r="AR35914" i="13"/>
  <c r="AR35913" i="13"/>
  <c r="AR35912" i="13"/>
  <c r="AR35911" i="13"/>
  <c r="AR35910" i="13"/>
  <c r="AR35909" i="13"/>
  <c r="AR35908" i="13"/>
  <c r="AR35907" i="13"/>
  <c r="AR35906" i="13"/>
  <c r="AR35905" i="13"/>
  <c r="AR35904" i="13"/>
  <c r="AR35903" i="13"/>
  <c r="AR35902" i="13"/>
  <c r="AR35901" i="13"/>
  <c r="AR35900" i="13"/>
  <c r="AR35899" i="13"/>
  <c r="AR35898" i="13"/>
  <c r="AR35897" i="13"/>
  <c r="AR35896" i="13"/>
  <c r="AR35895" i="13"/>
  <c r="AR35894" i="13"/>
  <c r="AR35893" i="13"/>
  <c r="AR35892" i="13"/>
  <c r="AR35891" i="13"/>
  <c r="AR35890" i="13"/>
  <c r="AR35889" i="13"/>
  <c r="AR35888" i="13"/>
  <c r="AR35887" i="13"/>
  <c r="AR35886" i="13"/>
  <c r="AR35885" i="13"/>
  <c r="AR35884" i="13"/>
  <c r="AR35883" i="13"/>
  <c r="AR35882" i="13"/>
  <c r="AR35881" i="13"/>
  <c r="AR35880" i="13"/>
  <c r="AR35879" i="13"/>
  <c r="AR35878" i="13"/>
  <c r="AR35877" i="13"/>
  <c r="AR35876" i="13"/>
  <c r="AR35875" i="13"/>
  <c r="AR35874" i="13"/>
  <c r="AR35873" i="13"/>
  <c r="AR35872" i="13"/>
  <c r="AR35871" i="13"/>
  <c r="AR35870" i="13"/>
  <c r="AR35869" i="13"/>
  <c r="AR35868" i="13"/>
  <c r="AR35867" i="13"/>
  <c r="AR35866" i="13"/>
  <c r="AR35865" i="13"/>
  <c r="AR35864" i="13"/>
  <c r="AR35863" i="13"/>
  <c r="AR35862" i="13"/>
  <c r="AR35861" i="13"/>
  <c r="AR35860" i="13"/>
  <c r="AR35859" i="13"/>
  <c r="AR35858" i="13"/>
  <c r="AR35857" i="13"/>
  <c r="AR35856" i="13"/>
  <c r="AR35855" i="13"/>
  <c r="AR35854" i="13"/>
  <c r="AR35853" i="13"/>
  <c r="AR35852" i="13"/>
  <c r="AR35851" i="13"/>
  <c r="AR35850" i="13"/>
  <c r="AR35849" i="13"/>
  <c r="AR35848" i="13"/>
  <c r="AR35847" i="13"/>
  <c r="AR35846" i="13"/>
  <c r="AR35845" i="13"/>
  <c r="AR35844" i="13"/>
  <c r="AR35843" i="13"/>
  <c r="AR35842" i="13"/>
  <c r="AR35841" i="13"/>
  <c r="AR35840" i="13"/>
  <c r="AR35839" i="13"/>
  <c r="AR35838" i="13"/>
  <c r="AR35837" i="13"/>
  <c r="AR35836" i="13"/>
  <c r="AR35835" i="13"/>
  <c r="AR35834" i="13"/>
  <c r="AR35833" i="13"/>
  <c r="AR35832" i="13"/>
  <c r="AR35831" i="13"/>
  <c r="AR35830" i="13"/>
  <c r="AR35829" i="13"/>
  <c r="AR35828" i="13"/>
  <c r="AR35827" i="13"/>
  <c r="AR35826" i="13"/>
  <c r="AR35825" i="13"/>
  <c r="AR35824" i="13"/>
  <c r="AR35823" i="13"/>
  <c r="AR35822" i="13"/>
  <c r="AR35821" i="13"/>
  <c r="AR35820" i="13"/>
  <c r="AR35819" i="13"/>
  <c r="AR35818" i="13"/>
  <c r="AR35817" i="13"/>
  <c r="AR35816" i="13"/>
  <c r="AR35815" i="13"/>
  <c r="AR35814" i="13"/>
  <c r="AR35813" i="13"/>
  <c r="AR35812" i="13"/>
  <c r="AR35811" i="13"/>
  <c r="AR35810" i="13"/>
  <c r="AR35809" i="13"/>
  <c r="AR35808" i="13"/>
  <c r="AR35807" i="13"/>
  <c r="AR35806" i="13"/>
  <c r="AR35805" i="13"/>
  <c r="AR35804" i="13"/>
  <c r="AR35803" i="13"/>
  <c r="AR35802" i="13"/>
  <c r="AR35801" i="13"/>
  <c r="AR35800" i="13"/>
  <c r="AR35799" i="13"/>
  <c r="AR35798" i="13"/>
  <c r="AR35797" i="13"/>
  <c r="AR35796" i="13"/>
  <c r="AR35795" i="13"/>
  <c r="AR35794" i="13"/>
  <c r="AR35793" i="13"/>
  <c r="AR35792" i="13"/>
  <c r="AR35791" i="13"/>
  <c r="AR35790" i="13"/>
  <c r="AR35789" i="13"/>
  <c r="AR35788" i="13"/>
  <c r="AR35787" i="13"/>
  <c r="AR35786" i="13"/>
  <c r="AR35785" i="13"/>
  <c r="AR35784" i="13"/>
  <c r="AR35783" i="13"/>
  <c r="AR35782" i="13"/>
  <c r="AR35781" i="13"/>
  <c r="AR35780" i="13"/>
  <c r="AR35779" i="13"/>
  <c r="AR35778" i="13"/>
  <c r="AR35777" i="13"/>
  <c r="AR35776" i="13"/>
  <c r="AR35775" i="13"/>
  <c r="AR35774" i="13"/>
  <c r="AR35773" i="13"/>
  <c r="AR35772" i="13"/>
  <c r="AR35771" i="13"/>
  <c r="AR35770" i="13"/>
  <c r="AR35769" i="13"/>
  <c r="AR35768" i="13"/>
  <c r="AR35767" i="13"/>
  <c r="AR35766" i="13"/>
  <c r="AR35765" i="13"/>
  <c r="AR35764" i="13"/>
  <c r="AR35763" i="13"/>
  <c r="AR35762" i="13"/>
  <c r="AR35761" i="13"/>
  <c r="AR35760" i="13"/>
  <c r="AR35759" i="13"/>
  <c r="AR35758" i="13"/>
  <c r="AR35757" i="13"/>
  <c r="AR35756" i="13"/>
  <c r="AR35755" i="13"/>
  <c r="AR35754" i="13"/>
  <c r="AR35753" i="13"/>
  <c r="AR35752" i="13"/>
  <c r="AR35751" i="13"/>
  <c r="AR35750" i="13"/>
  <c r="AR35749" i="13"/>
  <c r="AR35748" i="13"/>
  <c r="AR35747" i="13"/>
  <c r="AR35746" i="13"/>
  <c r="AR35745" i="13"/>
  <c r="AR35744" i="13"/>
  <c r="AR35743" i="13"/>
  <c r="AR35742" i="13"/>
  <c r="AR35741" i="13"/>
  <c r="AR35740" i="13"/>
  <c r="AR35739" i="13"/>
  <c r="AR35738" i="13"/>
  <c r="AR35737" i="13"/>
  <c r="AR35736" i="13"/>
  <c r="AR35735" i="13"/>
  <c r="AR35734" i="13"/>
  <c r="AR35733" i="13"/>
  <c r="AR35732" i="13"/>
  <c r="AR35731" i="13"/>
  <c r="AR35730" i="13"/>
  <c r="AR35729" i="13"/>
  <c r="AR35728" i="13"/>
  <c r="AR35727" i="13"/>
  <c r="AR35726" i="13"/>
  <c r="AR35725" i="13"/>
  <c r="AR35724" i="13"/>
  <c r="AR35723" i="13"/>
  <c r="AR35722" i="13"/>
  <c r="AR35721" i="13"/>
  <c r="AR35720" i="13"/>
  <c r="AR35719" i="13"/>
  <c r="AR35718" i="13"/>
  <c r="AR35717" i="13"/>
  <c r="AR35716" i="13"/>
  <c r="AR35715" i="13"/>
  <c r="AR35714" i="13"/>
  <c r="AR35713" i="13"/>
  <c r="AR35712" i="13"/>
  <c r="AR35711" i="13"/>
  <c r="AR35710" i="13"/>
  <c r="AR35709" i="13"/>
  <c r="AR35708" i="13"/>
  <c r="AR35707" i="13"/>
  <c r="AR35706" i="13"/>
  <c r="AR35705" i="13"/>
  <c r="AR35704" i="13"/>
  <c r="AR35703" i="13"/>
  <c r="AR35702" i="13"/>
  <c r="AR35701" i="13"/>
  <c r="AR35700" i="13"/>
  <c r="AR35699" i="13"/>
  <c r="AR35698" i="13"/>
  <c r="AR35697" i="13"/>
  <c r="AR35696" i="13"/>
  <c r="AR35695" i="13"/>
  <c r="AR35694" i="13"/>
  <c r="AR35693" i="13"/>
  <c r="AR35692" i="13"/>
  <c r="AR35691" i="13"/>
  <c r="AR35690" i="13"/>
  <c r="AR35689" i="13"/>
  <c r="AR35688" i="13"/>
  <c r="AR35687" i="13"/>
  <c r="AR35686" i="13"/>
  <c r="AR35685" i="13"/>
  <c r="AR35684" i="13"/>
  <c r="AR35683" i="13"/>
  <c r="AR35682" i="13"/>
  <c r="AR35681" i="13"/>
  <c r="AR35680" i="13"/>
  <c r="AR35679" i="13"/>
  <c r="AR35678" i="13"/>
  <c r="AR35677" i="13"/>
  <c r="AR35676" i="13"/>
  <c r="AR35675" i="13"/>
  <c r="AR35674" i="13"/>
  <c r="AR35673" i="13"/>
  <c r="AR35672" i="13"/>
  <c r="AR35671" i="13"/>
  <c r="AR35670" i="13"/>
  <c r="AR35669" i="13"/>
  <c r="AR35668" i="13"/>
  <c r="AR35667" i="13"/>
  <c r="AR35666" i="13"/>
  <c r="AR35665" i="13"/>
  <c r="AR35664" i="13"/>
  <c r="AR35663" i="13"/>
  <c r="AR35662" i="13"/>
  <c r="AR35661" i="13"/>
  <c r="AR35660" i="13"/>
  <c r="AR35659" i="13"/>
  <c r="AR35658" i="13"/>
  <c r="AR35657" i="13"/>
  <c r="AR35656" i="13"/>
  <c r="AR35655" i="13"/>
  <c r="AR35654" i="13"/>
  <c r="AR35653" i="13"/>
  <c r="AR35652" i="13"/>
  <c r="AR35651" i="13"/>
  <c r="AR35650" i="13"/>
  <c r="AR35649" i="13"/>
  <c r="AR35648" i="13"/>
  <c r="AR35647" i="13"/>
  <c r="AR35646" i="13"/>
  <c r="AR35645" i="13"/>
  <c r="AR35644" i="13"/>
  <c r="AR35643" i="13"/>
  <c r="AR35642" i="13"/>
  <c r="AR35641" i="13"/>
  <c r="AR35640" i="13"/>
  <c r="AR35639" i="13"/>
  <c r="AR35638" i="13"/>
  <c r="AR35637" i="13"/>
  <c r="AR35636" i="13"/>
  <c r="AR35635" i="13"/>
  <c r="AR35634" i="13"/>
  <c r="AR35633" i="13"/>
  <c r="AR35632" i="13"/>
  <c r="AR35631" i="13"/>
  <c r="AR35630" i="13"/>
  <c r="AR35629" i="13"/>
  <c r="AR35628" i="13"/>
  <c r="AR35627" i="13"/>
  <c r="AR35626" i="13"/>
  <c r="AR35625" i="13"/>
  <c r="AR35624" i="13"/>
  <c r="AR35623" i="13"/>
  <c r="AR35622" i="13"/>
  <c r="AR35621" i="13"/>
  <c r="AR35620" i="13"/>
  <c r="AR35619" i="13"/>
  <c r="AR35618" i="13"/>
  <c r="AR35617" i="13"/>
  <c r="AR35616" i="13"/>
  <c r="AR35615" i="13"/>
  <c r="AR35614" i="13"/>
  <c r="AR35613" i="13"/>
  <c r="AR35612" i="13"/>
  <c r="AR35611" i="13"/>
  <c r="AR35610" i="13"/>
  <c r="AR35609" i="13"/>
  <c r="AR35608" i="13"/>
  <c r="AR35607" i="13"/>
  <c r="AR35606" i="13"/>
  <c r="AR35605" i="13"/>
  <c r="AR35604" i="13"/>
  <c r="AR35603" i="13"/>
  <c r="AR35602" i="13"/>
  <c r="AR35601" i="13"/>
  <c r="AR35600" i="13"/>
  <c r="AR35599" i="13"/>
  <c r="AR35598" i="13"/>
  <c r="AR35597" i="13"/>
  <c r="AR35596" i="13"/>
  <c r="AR35595" i="13"/>
  <c r="AR35594" i="13"/>
  <c r="AR35593" i="13"/>
  <c r="AR35592" i="13"/>
  <c r="AR35591" i="13"/>
  <c r="AR35590" i="13"/>
  <c r="AR35589" i="13"/>
  <c r="AR35588" i="13"/>
  <c r="AR35587" i="13"/>
  <c r="AR35586" i="13"/>
  <c r="AR35585" i="13"/>
  <c r="AR35584" i="13"/>
  <c r="AR35583" i="13"/>
  <c r="AR35582" i="13"/>
  <c r="AR35581" i="13"/>
  <c r="AR35580" i="13"/>
  <c r="AR35579" i="13"/>
  <c r="AR35578" i="13"/>
  <c r="AR35577" i="13"/>
  <c r="AR35576" i="13"/>
  <c r="AR35575" i="13"/>
  <c r="AR35574" i="13"/>
  <c r="AR35573" i="13"/>
  <c r="AR35572" i="13"/>
  <c r="AR35571" i="13"/>
  <c r="AR35570" i="13"/>
  <c r="AR35569" i="13"/>
  <c r="AR35568" i="13"/>
  <c r="AR35567" i="13"/>
  <c r="AR35566" i="13"/>
  <c r="AR35565" i="13"/>
  <c r="AR35564" i="13"/>
  <c r="AR35563" i="13"/>
  <c r="AR35562" i="13"/>
  <c r="AR35561" i="13"/>
  <c r="AR35560" i="13"/>
  <c r="AR35559" i="13"/>
  <c r="AR35558" i="13"/>
  <c r="AR35557" i="13"/>
  <c r="AR35556" i="13"/>
  <c r="AR35555" i="13"/>
  <c r="AR35554" i="13"/>
  <c r="AR35553" i="13"/>
  <c r="AR35552" i="13"/>
  <c r="AR35551" i="13"/>
  <c r="AR35550" i="13"/>
  <c r="AR35549" i="13"/>
  <c r="AR35548" i="13"/>
  <c r="AR35547" i="13"/>
  <c r="AR35546" i="13"/>
  <c r="AR35545" i="13"/>
  <c r="AR35544" i="13"/>
  <c r="AR35543" i="13"/>
  <c r="AR35542" i="13"/>
  <c r="AR35541" i="13"/>
  <c r="AR35540" i="13"/>
  <c r="AR35539" i="13"/>
  <c r="AR35538" i="13"/>
  <c r="AR35537" i="13"/>
  <c r="AR35536" i="13"/>
  <c r="AR35535" i="13"/>
  <c r="AR35534" i="13"/>
  <c r="AR35533" i="13"/>
  <c r="AR35532" i="13"/>
  <c r="AR35531" i="13"/>
  <c r="AR35530" i="13"/>
  <c r="AR35529" i="13"/>
  <c r="AR35528" i="13"/>
  <c r="AR35527" i="13"/>
  <c r="AR35526" i="13"/>
  <c r="AR35525" i="13"/>
  <c r="AR35524" i="13"/>
  <c r="AR35523" i="13"/>
  <c r="AR35522" i="13"/>
  <c r="AR35521" i="13"/>
  <c r="AR35520" i="13"/>
  <c r="AR35519" i="13"/>
  <c r="AR35518" i="13"/>
  <c r="AR35517" i="13"/>
  <c r="AR35516" i="13"/>
  <c r="AR35515" i="13"/>
  <c r="AR35514" i="13"/>
  <c r="AR35513" i="13"/>
  <c r="AR35512" i="13"/>
  <c r="AR35511" i="13"/>
  <c r="AR35510" i="13"/>
  <c r="AR35509" i="13"/>
  <c r="AR35508" i="13"/>
  <c r="AR35507" i="13"/>
  <c r="AR35506" i="13"/>
  <c r="AR35505" i="13"/>
  <c r="AR35504" i="13"/>
  <c r="AR35503" i="13"/>
  <c r="AR35502" i="13"/>
  <c r="AR35501" i="13"/>
  <c r="AR35500" i="13"/>
  <c r="AR35499" i="13"/>
  <c r="AR35498" i="13"/>
  <c r="AR35497" i="13"/>
  <c r="AR35496" i="13"/>
  <c r="AR35495" i="13"/>
  <c r="AR35494" i="13"/>
  <c r="AR35493" i="13"/>
  <c r="AR35492" i="13"/>
  <c r="AR35491" i="13"/>
  <c r="AR35490" i="13"/>
  <c r="AR35489" i="13"/>
  <c r="AR35488" i="13"/>
  <c r="AR35487" i="13"/>
  <c r="AR35486" i="13"/>
  <c r="AR35485" i="13"/>
  <c r="AR35484" i="13"/>
  <c r="AR35483" i="13"/>
  <c r="AR35482" i="13"/>
  <c r="AR35481" i="13"/>
  <c r="AR35480" i="13"/>
  <c r="AR35479" i="13"/>
  <c r="AR35478" i="13"/>
  <c r="AR35477" i="13"/>
  <c r="AR35476" i="13"/>
  <c r="AR35475" i="13"/>
  <c r="AR35474" i="13"/>
  <c r="AR35473" i="13"/>
  <c r="AR35472" i="13"/>
  <c r="AR35471" i="13"/>
  <c r="AR35470" i="13"/>
  <c r="AR35469" i="13"/>
  <c r="AR35468" i="13"/>
  <c r="AR35467" i="13"/>
  <c r="AR35466" i="13"/>
  <c r="AR35465" i="13"/>
  <c r="AR35464" i="13"/>
  <c r="AR35463" i="13"/>
  <c r="AR35462" i="13"/>
  <c r="AR35461" i="13"/>
  <c r="AR35460" i="13"/>
  <c r="AR35459" i="13"/>
  <c r="AR35458" i="13"/>
  <c r="AR35457" i="13"/>
  <c r="AR35456" i="13"/>
  <c r="AR35455" i="13"/>
  <c r="AR35454" i="13"/>
  <c r="AR35453" i="13"/>
  <c r="AR35452" i="13"/>
  <c r="AR35451" i="13"/>
  <c r="AR35450" i="13"/>
  <c r="AR35449" i="13"/>
  <c r="AR35448" i="13"/>
  <c r="AR35447" i="13"/>
  <c r="AR35446" i="13"/>
  <c r="AR35445" i="13"/>
  <c r="AR35444" i="13"/>
  <c r="AR35443" i="13"/>
  <c r="AR35442" i="13"/>
  <c r="AR35441" i="13"/>
  <c r="AR35440" i="13"/>
  <c r="AR35439" i="13"/>
  <c r="AR35438" i="13"/>
  <c r="AR35437" i="13"/>
  <c r="AR35436" i="13"/>
  <c r="AR35435" i="13"/>
  <c r="AR35434" i="13"/>
  <c r="AR35433" i="13"/>
  <c r="AR35432" i="13"/>
  <c r="AR35431" i="13"/>
  <c r="AR35430" i="13"/>
  <c r="AR35429" i="13"/>
  <c r="AR35428" i="13"/>
  <c r="AR35427" i="13"/>
  <c r="AR35426" i="13"/>
  <c r="AR35425" i="13"/>
  <c r="AR35424" i="13"/>
  <c r="AR35423" i="13"/>
  <c r="AR35422" i="13"/>
  <c r="AR35421" i="13"/>
  <c r="AR35420" i="13"/>
  <c r="AR35419" i="13"/>
  <c r="AR35418" i="13"/>
  <c r="AR35417" i="13"/>
  <c r="AR35416" i="13"/>
  <c r="AR35415" i="13"/>
  <c r="AR35414" i="13"/>
  <c r="AR35413" i="13"/>
  <c r="AR35412" i="13"/>
  <c r="AR35411" i="13"/>
  <c r="AR35410" i="13"/>
  <c r="AR35409" i="13"/>
  <c r="AR35408" i="13"/>
  <c r="AR35407" i="13"/>
  <c r="AR35406" i="13"/>
  <c r="AR35405" i="13"/>
  <c r="AR35404" i="13"/>
  <c r="AR35403" i="13"/>
  <c r="AR35402" i="13"/>
  <c r="AR35401" i="13"/>
  <c r="AR35400" i="13"/>
  <c r="AR35399" i="13"/>
  <c r="AR35398" i="13"/>
  <c r="AR35397" i="13"/>
  <c r="AR35396" i="13"/>
  <c r="AR35395" i="13"/>
  <c r="AR35394" i="13"/>
  <c r="AR35393" i="13"/>
  <c r="AR35392" i="13"/>
  <c r="AR35391" i="13"/>
  <c r="AR35390" i="13"/>
  <c r="AR35389" i="13"/>
  <c r="AR35388" i="13"/>
  <c r="AR35387" i="13"/>
  <c r="AR35386" i="13"/>
  <c r="AR35385" i="13"/>
  <c r="AR35384" i="13"/>
  <c r="AR35383" i="13"/>
  <c r="AR35382" i="13"/>
  <c r="AR35381" i="13"/>
  <c r="AR35380" i="13"/>
  <c r="AR35379" i="13"/>
  <c r="AR35378" i="13"/>
  <c r="AR35377" i="13"/>
  <c r="AR35376" i="13"/>
  <c r="AR35375" i="13"/>
  <c r="AR35374" i="13"/>
  <c r="AR35373" i="13"/>
  <c r="AR35372" i="13"/>
  <c r="AR35371" i="13"/>
  <c r="AR35370" i="13"/>
  <c r="AR35369" i="13"/>
  <c r="AR35368" i="13"/>
  <c r="AR35367" i="13"/>
  <c r="AR35366" i="13"/>
  <c r="AR35365" i="13"/>
  <c r="AR35364" i="13"/>
  <c r="AR35363" i="13"/>
  <c r="AR35362" i="13"/>
  <c r="AR35361" i="13"/>
  <c r="AR35360" i="13"/>
  <c r="AR35359" i="13"/>
  <c r="AR35358" i="13"/>
  <c r="AR35357" i="13"/>
  <c r="AR35356" i="13"/>
  <c r="AR35355" i="13"/>
  <c r="AR35354" i="13"/>
  <c r="AR35353" i="13"/>
  <c r="AR35352" i="13"/>
  <c r="AR35351" i="13"/>
  <c r="AR35350" i="13"/>
  <c r="AR35349" i="13"/>
  <c r="AR35348" i="13"/>
  <c r="AR35347" i="13"/>
  <c r="AR35346" i="13"/>
  <c r="AR35345" i="13"/>
  <c r="AR35344" i="13"/>
  <c r="AR35343" i="13"/>
  <c r="AR35342" i="13"/>
  <c r="AR35341" i="13"/>
  <c r="AR35340" i="13"/>
  <c r="AR35339" i="13"/>
  <c r="AR35338" i="13"/>
  <c r="AR35337" i="13"/>
  <c r="AR35336" i="13"/>
  <c r="AR35335" i="13"/>
  <c r="AR35334" i="13"/>
  <c r="AR35333" i="13"/>
  <c r="AR35332" i="13"/>
  <c r="AR35331" i="13"/>
  <c r="AR35330" i="13"/>
  <c r="AR35329" i="13"/>
  <c r="AR35328" i="13"/>
  <c r="AR35327" i="13"/>
  <c r="AR35326" i="13"/>
  <c r="AR35325" i="13"/>
  <c r="AR35324" i="13"/>
  <c r="AR35323" i="13"/>
  <c r="AR35322" i="13"/>
  <c r="AR35321" i="13"/>
  <c r="AR35320" i="13"/>
  <c r="AR35319" i="13"/>
  <c r="AR35318" i="13"/>
  <c r="AR35317" i="13"/>
  <c r="AR35316" i="13"/>
  <c r="AR35315" i="13"/>
  <c r="AR35314" i="13"/>
  <c r="AR35313" i="13"/>
  <c r="AR35312" i="13"/>
  <c r="AR35311" i="13"/>
  <c r="AR35310" i="13"/>
  <c r="AR35309" i="13"/>
  <c r="AR35308" i="13"/>
  <c r="AR35307" i="13"/>
  <c r="AR35306" i="13"/>
  <c r="AR35305" i="13"/>
  <c r="AR35304" i="13"/>
  <c r="AR35303" i="13"/>
  <c r="AR35302" i="13"/>
  <c r="AR35301" i="13"/>
  <c r="AR35300" i="13"/>
  <c r="AR35299" i="13"/>
  <c r="AR35298" i="13"/>
  <c r="AR35297" i="13"/>
  <c r="AR35296" i="13"/>
  <c r="AR35295" i="13"/>
  <c r="AR35294" i="13"/>
  <c r="AR35293" i="13"/>
  <c r="AR35292" i="13"/>
  <c r="AR35291" i="13"/>
  <c r="AR35290" i="13"/>
  <c r="AR35289" i="13"/>
  <c r="AR35288" i="13"/>
  <c r="AR35287" i="13"/>
  <c r="AR35286" i="13"/>
  <c r="AR35285" i="13"/>
  <c r="AR35284" i="13"/>
  <c r="AR35283" i="13"/>
  <c r="AR35282" i="13"/>
  <c r="AR35281" i="13"/>
  <c r="AR35280" i="13"/>
  <c r="AR35279" i="13"/>
  <c r="AR35278" i="13"/>
  <c r="AR35277" i="13"/>
  <c r="AR35276" i="13"/>
  <c r="AR35275" i="13"/>
  <c r="AR35274" i="13"/>
  <c r="AR35273" i="13"/>
  <c r="AR35272" i="13"/>
  <c r="AR35271" i="13"/>
  <c r="AR35270" i="13"/>
  <c r="AR35269" i="13"/>
  <c r="AR35268" i="13"/>
  <c r="AR35267" i="13"/>
  <c r="AR35266" i="13"/>
  <c r="AR35265" i="13"/>
  <c r="AR35264" i="13"/>
  <c r="AR35263" i="13"/>
  <c r="AR35262" i="13"/>
  <c r="AR35261" i="13"/>
  <c r="AR35260" i="13"/>
  <c r="AR35259" i="13"/>
  <c r="AR35258" i="13"/>
  <c r="AR35257" i="13"/>
  <c r="AR35256" i="13"/>
  <c r="AR35255" i="13"/>
  <c r="AR35254" i="13"/>
  <c r="AR35253" i="13"/>
  <c r="AR35252" i="13"/>
  <c r="AR35251" i="13"/>
  <c r="AR35250" i="13"/>
  <c r="AR35249" i="13"/>
  <c r="AR35248" i="13"/>
  <c r="AR35247" i="13"/>
  <c r="AR35246" i="13"/>
  <c r="AR35245" i="13"/>
  <c r="AR35244" i="13"/>
  <c r="AR35243" i="13"/>
  <c r="AR35242" i="13"/>
  <c r="AR35241" i="13"/>
  <c r="AR35240" i="13"/>
  <c r="AR35239" i="13"/>
  <c r="AR35238" i="13"/>
  <c r="AR35237" i="13"/>
  <c r="AR35236" i="13"/>
  <c r="AR35235" i="13"/>
  <c r="AR35234" i="13"/>
  <c r="AR35233" i="13"/>
  <c r="AR35232" i="13"/>
  <c r="AR35231" i="13"/>
  <c r="AR35230" i="13"/>
  <c r="AR35229" i="13"/>
  <c r="AR35228" i="13"/>
  <c r="AR35227" i="13"/>
  <c r="AR35226" i="13"/>
  <c r="AR35225" i="13"/>
  <c r="AR35224" i="13"/>
  <c r="AR35223" i="13"/>
  <c r="AR35222" i="13"/>
  <c r="AR35221" i="13"/>
  <c r="AR35220" i="13"/>
  <c r="AR35219" i="13"/>
  <c r="AR35218" i="13"/>
  <c r="AR35217" i="13"/>
  <c r="AR35216" i="13"/>
  <c r="AR35215" i="13"/>
  <c r="AR35214" i="13"/>
  <c r="AR35213" i="13"/>
  <c r="AR35212" i="13"/>
  <c r="AR35211" i="13"/>
  <c r="AR35210" i="13"/>
  <c r="AR35209" i="13"/>
  <c r="AR35208" i="13"/>
  <c r="AR35207" i="13"/>
  <c r="AR35206" i="13"/>
  <c r="AR35205" i="13"/>
  <c r="AR35204" i="13"/>
  <c r="AR35203" i="13"/>
  <c r="AR35202" i="13"/>
  <c r="AR35201" i="13"/>
  <c r="AR35200" i="13"/>
  <c r="AR35199" i="13"/>
  <c r="AR35198" i="13"/>
  <c r="AR35197" i="13"/>
  <c r="AR35196" i="13"/>
  <c r="AR35195" i="13"/>
  <c r="AR35194" i="13"/>
  <c r="AR35193" i="13"/>
  <c r="AR35192" i="13"/>
  <c r="AR35191" i="13"/>
  <c r="AR35190" i="13"/>
  <c r="AR35189" i="13"/>
  <c r="AR35188" i="13"/>
  <c r="AR35187" i="13"/>
  <c r="AR35186" i="13"/>
  <c r="AR35185" i="13"/>
  <c r="AR35184" i="13"/>
  <c r="AR35183" i="13"/>
  <c r="AR35182" i="13"/>
  <c r="AR35181" i="13"/>
  <c r="AR35180" i="13"/>
  <c r="AR35179" i="13"/>
  <c r="AR35178" i="13"/>
  <c r="AR35177" i="13"/>
  <c r="AR35176" i="13"/>
  <c r="AR35175" i="13"/>
  <c r="AR35174" i="13"/>
  <c r="AR35173" i="13"/>
  <c r="AR35172" i="13"/>
  <c r="AR35171" i="13"/>
  <c r="AR35170" i="13"/>
  <c r="AR35169" i="13"/>
  <c r="AR35168" i="13"/>
  <c r="AR35167" i="13"/>
  <c r="AR35166" i="13"/>
  <c r="AR35165" i="13"/>
  <c r="AR35164" i="13"/>
  <c r="AR35163" i="13"/>
  <c r="AR35162" i="13"/>
  <c r="AR35161" i="13"/>
  <c r="AR35160" i="13"/>
  <c r="AR35159" i="13"/>
  <c r="AR35158" i="13"/>
  <c r="AR35157" i="13"/>
  <c r="AR35156" i="13"/>
  <c r="AR35155" i="13"/>
  <c r="AR35154" i="13"/>
  <c r="AR35153" i="13"/>
  <c r="AR35152" i="13"/>
  <c r="AR35151" i="13"/>
  <c r="AR35150" i="13"/>
  <c r="AR35149" i="13"/>
  <c r="AR35148" i="13"/>
  <c r="AR35147" i="13"/>
  <c r="AR35146" i="13"/>
  <c r="AR35145" i="13"/>
  <c r="AR35144" i="13"/>
  <c r="AR35143" i="13"/>
  <c r="AR35142" i="13"/>
  <c r="AR35141" i="13"/>
  <c r="AR35140" i="13"/>
  <c r="AR35139" i="13"/>
  <c r="AR35138" i="13"/>
  <c r="AR35137" i="13"/>
  <c r="AR35136" i="13"/>
  <c r="AR35135" i="13"/>
  <c r="AR35134" i="13"/>
  <c r="AR35133" i="13"/>
  <c r="AR35132" i="13"/>
  <c r="AR35131" i="13"/>
  <c r="AR35130" i="13"/>
  <c r="AR35129" i="13"/>
  <c r="AR35128" i="13"/>
  <c r="AR35127" i="13"/>
  <c r="AR35126" i="13"/>
  <c r="AR35125" i="13"/>
  <c r="AR35124" i="13"/>
  <c r="AR35123" i="13"/>
  <c r="AR35122" i="13"/>
  <c r="AR35121" i="13"/>
  <c r="AR35120" i="13"/>
  <c r="AR35119" i="13"/>
  <c r="AR35118" i="13"/>
  <c r="AR35117" i="13"/>
  <c r="AR35116" i="13"/>
  <c r="AR35115" i="13"/>
  <c r="AR35114" i="13"/>
  <c r="AR35113" i="13"/>
  <c r="AR35112" i="13"/>
  <c r="AR35111" i="13"/>
  <c r="AR35110" i="13"/>
  <c r="AR35109" i="13"/>
  <c r="AR35108" i="13"/>
  <c r="AR35107" i="13"/>
  <c r="AR35106" i="13"/>
  <c r="AR35105" i="13"/>
  <c r="AR35104" i="13"/>
  <c r="AR35103" i="13"/>
  <c r="AR35102" i="13"/>
  <c r="AR35101" i="13"/>
  <c r="AR35100" i="13"/>
  <c r="AR35099" i="13"/>
  <c r="AR35098" i="13"/>
  <c r="AR35097" i="13"/>
  <c r="AR35096" i="13"/>
  <c r="AR35095" i="13"/>
  <c r="AR35094" i="13"/>
  <c r="AR35093" i="13"/>
  <c r="AR35092" i="13"/>
  <c r="AR35091" i="13"/>
  <c r="AR35090" i="13"/>
  <c r="AR35089" i="13"/>
  <c r="AR35088" i="13"/>
  <c r="AR35087" i="13"/>
  <c r="AR35086" i="13"/>
  <c r="AR35085" i="13"/>
  <c r="AR35084" i="13"/>
  <c r="AR35083" i="13"/>
  <c r="AR35082" i="13"/>
  <c r="AR35081" i="13"/>
  <c r="AR35080" i="13"/>
  <c r="AR35079" i="13"/>
  <c r="AR35078" i="13"/>
  <c r="AR35077" i="13"/>
  <c r="AR35076" i="13"/>
  <c r="AR35075" i="13"/>
  <c r="AR35074" i="13"/>
  <c r="AR35073" i="13"/>
  <c r="AR35072" i="13"/>
  <c r="AR35071" i="13"/>
  <c r="AR35070" i="13"/>
  <c r="AR35069" i="13"/>
  <c r="AR35068" i="13"/>
  <c r="AR35067" i="13"/>
  <c r="AR35066" i="13"/>
  <c r="AR35065" i="13"/>
  <c r="AR35064" i="13"/>
  <c r="AR35063" i="13"/>
  <c r="AR35062" i="13"/>
  <c r="AR35061" i="13"/>
  <c r="AR35060" i="13"/>
  <c r="AR35059" i="13"/>
  <c r="AR35058" i="13"/>
  <c r="AR35057" i="13"/>
  <c r="AR35056" i="13"/>
  <c r="AR35055" i="13"/>
  <c r="AR35054" i="13"/>
  <c r="AR35053" i="13"/>
  <c r="AR35052" i="13"/>
  <c r="AR35051" i="13"/>
  <c r="AR35050" i="13"/>
  <c r="AR35049" i="13"/>
  <c r="AR35048" i="13"/>
  <c r="AR35047" i="13"/>
  <c r="AR35046" i="13"/>
  <c r="AR35045" i="13"/>
  <c r="AR35044" i="13"/>
  <c r="AR35043" i="13"/>
  <c r="AR35042" i="13"/>
  <c r="AR35041" i="13"/>
  <c r="AR35040" i="13"/>
  <c r="AR35039" i="13"/>
  <c r="AR35038" i="13"/>
  <c r="AR35037" i="13"/>
  <c r="AR35036" i="13"/>
  <c r="AR35035" i="13"/>
  <c r="AR35034" i="13"/>
  <c r="AR35033" i="13"/>
  <c r="AR35032" i="13"/>
  <c r="AR35031" i="13"/>
  <c r="AR35030" i="13"/>
  <c r="AR35029" i="13"/>
  <c r="AR35028" i="13"/>
  <c r="AR35027" i="13"/>
  <c r="AR35026" i="13"/>
  <c r="AR35025" i="13"/>
  <c r="AR35024" i="13"/>
  <c r="AR35023" i="13"/>
  <c r="AR35022" i="13"/>
  <c r="AR35021" i="13"/>
  <c r="AR35020" i="13"/>
  <c r="AR35019" i="13"/>
  <c r="AR35018" i="13"/>
  <c r="AR35017" i="13"/>
  <c r="AR35016" i="13"/>
  <c r="AR35015" i="13"/>
  <c r="AR35014" i="13"/>
  <c r="AR35013" i="13"/>
  <c r="AR35012" i="13"/>
  <c r="AR35011" i="13"/>
  <c r="AR35010" i="13"/>
  <c r="AR35009" i="13"/>
  <c r="AR35008" i="13"/>
  <c r="AR35007" i="13"/>
  <c r="AR35006" i="13"/>
  <c r="AR35005" i="13"/>
  <c r="AR35004" i="13"/>
  <c r="AR35003" i="13"/>
  <c r="AR35002" i="13"/>
  <c r="AR35001" i="13"/>
  <c r="AR35000" i="13"/>
  <c r="AR34999" i="13"/>
  <c r="AR34998" i="13"/>
  <c r="AR34997" i="13"/>
  <c r="AR34996" i="13"/>
  <c r="AR34995" i="13"/>
  <c r="AR34994" i="13"/>
  <c r="AR34993" i="13"/>
  <c r="AR34992" i="13"/>
  <c r="AR34991" i="13"/>
  <c r="AR34990" i="13"/>
  <c r="AR34989" i="13"/>
  <c r="AR34988" i="13"/>
  <c r="AR34987" i="13"/>
  <c r="AR34986" i="13"/>
  <c r="AR34985" i="13"/>
  <c r="AR34984" i="13"/>
  <c r="AR34983" i="13"/>
  <c r="AR34982" i="13"/>
  <c r="AR34981" i="13"/>
  <c r="AR34980" i="13"/>
  <c r="AR34979" i="13"/>
  <c r="AR34978" i="13"/>
  <c r="AR34977" i="13"/>
  <c r="AR34976" i="13"/>
  <c r="AR34975" i="13"/>
  <c r="AR34974" i="13"/>
  <c r="AR34973" i="13"/>
  <c r="AR34972" i="13"/>
  <c r="AR34971" i="13"/>
  <c r="AR34970" i="13"/>
  <c r="AR34969" i="13"/>
  <c r="AR34968" i="13"/>
  <c r="AR34967" i="13"/>
  <c r="AR34966" i="13"/>
  <c r="AR34965" i="13"/>
  <c r="AR34964" i="13"/>
  <c r="AR34963" i="13"/>
  <c r="AR34962" i="13"/>
  <c r="AR34961" i="13"/>
  <c r="AR34960" i="13"/>
  <c r="AR34959" i="13"/>
  <c r="AR34958" i="13"/>
  <c r="AR34957" i="13"/>
  <c r="AR34956" i="13"/>
  <c r="AR34955" i="13"/>
  <c r="AR34954" i="13"/>
  <c r="AR34953" i="13"/>
  <c r="AR34952" i="13"/>
  <c r="AR34951" i="13"/>
  <c r="AR34950" i="13"/>
  <c r="AR34949" i="13"/>
  <c r="AR34948" i="13"/>
  <c r="AR34947" i="13"/>
  <c r="AR34946" i="13"/>
  <c r="AR34945" i="13"/>
  <c r="AR34944" i="13"/>
  <c r="AR34943" i="13"/>
  <c r="AR34942" i="13"/>
  <c r="AR34941" i="13"/>
  <c r="AR34940" i="13"/>
  <c r="AR34939" i="13"/>
  <c r="AR34938" i="13"/>
  <c r="AR34937" i="13"/>
  <c r="AR34936" i="13"/>
  <c r="AR34935" i="13"/>
  <c r="AR34934" i="13"/>
  <c r="AR34933" i="13"/>
  <c r="AR34932" i="13"/>
  <c r="AR34931" i="13"/>
  <c r="AR34930" i="13"/>
  <c r="AR34929" i="13"/>
  <c r="AR34928" i="13"/>
  <c r="AR34927" i="13"/>
  <c r="AR34926" i="13"/>
  <c r="AR34925" i="13"/>
  <c r="AR34924" i="13"/>
  <c r="AR34923" i="13"/>
  <c r="AR34922" i="13"/>
  <c r="AR34921" i="13"/>
  <c r="AR34920" i="13"/>
  <c r="AR34919" i="13"/>
  <c r="AR34918" i="13"/>
  <c r="AR34917" i="13"/>
  <c r="AR34916" i="13"/>
  <c r="AR34915" i="13"/>
  <c r="AR34914" i="13"/>
  <c r="AR34913" i="13"/>
  <c r="AR34912" i="13"/>
  <c r="AR34911" i="13"/>
  <c r="AR34910" i="13"/>
  <c r="AR34909" i="13"/>
  <c r="AR34908" i="13"/>
  <c r="AR34907" i="13"/>
  <c r="AR34906" i="13"/>
  <c r="AR34905" i="13"/>
  <c r="AR34904" i="13"/>
  <c r="AR34903" i="13"/>
  <c r="AR34902" i="13"/>
  <c r="AR34901" i="13"/>
  <c r="AR34900" i="13"/>
  <c r="AR34899" i="13"/>
  <c r="AR34898" i="13"/>
  <c r="AR34897" i="13"/>
  <c r="AR34896" i="13"/>
  <c r="AR34895" i="13"/>
  <c r="AR34894" i="13"/>
  <c r="AR34893" i="13"/>
  <c r="AR34892" i="13"/>
  <c r="AR34891" i="13"/>
  <c r="AR34890" i="13"/>
  <c r="AR34889" i="13"/>
  <c r="AR34888" i="13"/>
  <c r="AR34887" i="13"/>
  <c r="AR34886" i="13"/>
  <c r="AR34885" i="13"/>
  <c r="AR34884" i="13"/>
  <c r="AR34883" i="13"/>
  <c r="AR34882" i="13"/>
  <c r="AR34881" i="13"/>
  <c r="AR34880" i="13"/>
  <c r="AR34879" i="13"/>
  <c r="AR34878" i="13"/>
  <c r="AR34877" i="13"/>
  <c r="AR34876" i="13"/>
  <c r="AR34875" i="13"/>
  <c r="AR34874" i="13"/>
  <c r="AR34873" i="13"/>
  <c r="AR34872" i="13"/>
  <c r="AR34871" i="13"/>
  <c r="AR34870" i="13"/>
  <c r="AR34869" i="13"/>
  <c r="AR34868" i="13"/>
  <c r="AR34867" i="13"/>
  <c r="AR34866" i="13"/>
  <c r="AR34865" i="13"/>
  <c r="AR34864" i="13"/>
  <c r="AR34863" i="13"/>
  <c r="AR34862" i="13"/>
  <c r="AR34861" i="13"/>
  <c r="AR34860" i="13"/>
  <c r="AR34859" i="13"/>
  <c r="AR34858" i="13"/>
  <c r="AR34857" i="13"/>
  <c r="AR34856" i="13"/>
  <c r="AR34855" i="13"/>
  <c r="AR34854" i="13"/>
  <c r="AR34853" i="13"/>
  <c r="AR34852" i="13"/>
  <c r="AR34851" i="13"/>
  <c r="AR34850" i="13"/>
  <c r="AR34849" i="13"/>
  <c r="AR34848" i="13"/>
  <c r="AR34847" i="13"/>
  <c r="AR34846" i="13"/>
  <c r="AR34845" i="13"/>
  <c r="AR34844" i="13"/>
  <c r="AR34843" i="13"/>
  <c r="AR34842" i="13"/>
  <c r="AR34841" i="13"/>
  <c r="AR34840" i="13"/>
  <c r="AR34839" i="13"/>
  <c r="AR34838" i="13"/>
  <c r="AR34837" i="13"/>
  <c r="AR34836" i="13"/>
  <c r="AR34835" i="13"/>
  <c r="AR34834" i="13"/>
  <c r="AR34833" i="13"/>
  <c r="AR34832" i="13"/>
  <c r="AR34831" i="13"/>
  <c r="AR34830" i="13"/>
  <c r="AR34829" i="13"/>
  <c r="AR34828" i="13"/>
  <c r="AR34827" i="13"/>
  <c r="AR34826" i="13"/>
  <c r="AR34825" i="13"/>
  <c r="AR34824" i="13"/>
  <c r="AR34823" i="13"/>
  <c r="AR34822" i="13"/>
  <c r="AR34821" i="13"/>
  <c r="AR34820" i="13"/>
  <c r="AR34819" i="13"/>
  <c r="AR34818" i="13"/>
  <c r="AR34817" i="13"/>
  <c r="AR34816" i="13"/>
  <c r="AR34815" i="13"/>
  <c r="AR34814" i="13"/>
  <c r="AR34813" i="13"/>
  <c r="AR34812" i="13"/>
  <c r="AR34811" i="13"/>
  <c r="AR34810" i="13"/>
  <c r="AR34809" i="13"/>
  <c r="AR34808" i="13"/>
  <c r="AR34807" i="13"/>
  <c r="AR34806" i="13"/>
  <c r="AR34805" i="13"/>
  <c r="AR34804" i="13"/>
  <c r="AR34803" i="13"/>
  <c r="AR34802" i="13"/>
  <c r="AR34801" i="13"/>
  <c r="AR34800" i="13"/>
  <c r="AR34799" i="13"/>
  <c r="AR34798" i="13"/>
  <c r="AR34797" i="13"/>
  <c r="AR34796" i="13"/>
  <c r="AR34795" i="13"/>
  <c r="AR34794" i="13"/>
  <c r="AR34793" i="13"/>
  <c r="AR34792" i="13"/>
  <c r="AR34791" i="13"/>
  <c r="AR34790" i="13"/>
  <c r="AR34789" i="13"/>
  <c r="AR34788" i="13"/>
  <c r="AR34787" i="13"/>
  <c r="AR34786" i="13"/>
  <c r="AR34785" i="13"/>
  <c r="AR34784" i="13"/>
  <c r="AR34783" i="13"/>
  <c r="AR34782" i="13"/>
  <c r="AR34781" i="13"/>
  <c r="AR34780" i="13"/>
  <c r="AR34779" i="13"/>
  <c r="AR34778" i="13"/>
  <c r="AR34777" i="13"/>
  <c r="AR34776" i="13"/>
  <c r="AR34775" i="13"/>
  <c r="AR34774" i="13"/>
  <c r="AR34773" i="13"/>
  <c r="AR34772" i="13"/>
  <c r="AR34771" i="13"/>
  <c r="AR34770" i="13"/>
  <c r="AR34769" i="13"/>
  <c r="AR34768" i="13"/>
  <c r="AR34767" i="13"/>
  <c r="AR34766" i="13"/>
  <c r="AR34765" i="13"/>
  <c r="AR34764" i="13"/>
  <c r="AR34763" i="13"/>
  <c r="AR34762" i="13"/>
  <c r="AR34761" i="13"/>
  <c r="AR34760" i="13"/>
  <c r="AR34759" i="13"/>
  <c r="AR34758" i="13"/>
  <c r="AR34757" i="13"/>
  <c r="AR34756" i="13"/>
  <c r="AR34755" i="13"/>
  <c r="AR34754" i="13"/>
  <c r="AR34753" i="13"/>
  <c r="AR34752" i="13"/>
  <c r="AR34751" i="13"/>
  <c r="AR34750" i="13"/>
  <c r="AR34749" i="13"/>
  <c r="AR34748" i="13"/>
  <c r="AR34747" i="13"/>
  <c r="AR34746" i="13"/>
  <c r="AR34745" i="13"/>
  <c r="AR34744" i="13"/>
  <c r="AR34743" i="13"/>
  <c r="AR34742" i="13"/>
  <c r="AR34741" i="13"/>
  <c r="AR34740" i="13"/>
  <c r="AR34739" i="13"/>
  <c r="AR34738" i="13"/>
  <c r="AR34737" i="13"/>
  <c r="AR34736" i="13"/>
  <c r="AR34735" i="13"/>
  <c r="AR34734" i="13"/>
  <c r="AR34733" i="13"/>
  <c r="AR34732" i="13"/>
  <c r="AR34731" i="13"/>
  <c r="AR34730" i="13"/>
  <c r="AR34729" i="13"/>
  <c r="AR34728" i="13"/>
  <c r="AR34727" i="13"/>
  <c r="AR34726" i="13"/>
  <c r="AR34725" i="13"/>
  <c r="AR34724" i="13"/>
  <c r="AR34723" i="13"/>
  <c r="AR34722" i="13"/>
  <c r="AR34721" i="13"/>
  <c r="AR34720" i="13"/>
  <c r="AR34719" i="13"/>
  <c r="AR34718" i="13"/>
  <c r="AR34717" i="13"/>
  <c r="AR34716" i="13"/>
  <c r="AR34715" i="13"/>
  <c r="AR34714" i="13"/>
  <c r="AR34713" i="13"/>
  <c r="AR34712" i="13"/>
  <c r="AR34711" i="13"/>
  <c r="AR34710" i="13"/>
  <c r="AR34709" i="13"/>
  <c r="AR34708" i="13"/>
  <c r="AR34707" i="13"/>
  <c r="AR34706" i="13"/>
  <c r="AR34705" i="13"/>
  <c r="AR34704" i="13"/>
  <c r="AR34703" i="13"/>
  <c r="AR34702" i="13"/>
  <c r="AR34701" i="13"/>
  <c r="AR34700" i="13"/>
  <c r="AR34699" i="13"/>
  <c r="AR34698" i="13"/>
  <c r="AR34697" i="13"/>
  <c r="AR34696" i="13"/>
  <c r="AR34695" i="13"/>
  <c r="AR34694" i="13"/>
  <c r="AR34693" i="13"/>
  <c r="AR34692" i="13"/>
  <c r="AR34691" i="13"/>
  <c r="AR34690" i="13"/>
  <c r="AR34689" i="13"/>
  <c r="AR34688" i="13"/>
  <c r="AR34687" i="13"/>
  <c r="AR34686" i="13"/>
  <c r="AR34685" i="13"/>
  <c r="AR34684" i="13"/>
  <c r="AR34683" i="13"/>
  <c r="AR34682" i="13"/>
  <c r="AR34681" i="13"/>
  <c r="AR34680" i="13"/>
  <c r="AR34679" i="13"/>
  <c r="AR34678" i="13"/>
  <c r="AR34677" i="13"/>
  <c r="AR34676" i="13"/>
  <c r="AR34675" i="13"/>
  <c r="AR34674" i="13"/>
  <c r="AR34673" i="13"/>
  <c r="AR34672" i="13"/>
  <c r="AR34671" i="13"/>
  <c r="AR34670" i="13"/>
  <c r="AR34669" i="13"/>
  <c r="AR34668" i="13"/>
  <c r="AR34667" i="13"/>
  <c r="AR34666" i="13"/>
  <c r="AR34665" i="13"/>
  <c r="AR34664" i="13"/>
  <c r="AR34663" i="13"/>
  <c r="AR34662" i="13"/>
  <c r="AR34661" i="13"/>
  <c r="AR34660" i="13"/>
  <c r="AR34659" i="13"/>
  <c r="AR34658" i="13"/>
  <c r="AR34657" i="13"/>
  <c r="AR34656" i="13"/>
  <c r="AR34655" i="13"/>
  <c r="AR34654" i="13"/>
  <c r="AR34653" i="13"/>
  <c r="AR34652" i="13"/>
  <c r="AR34651" i="13"/>
  <c r="AR34650" i="13"/>
  <c r="AR34649" i="13"/>
  <c r="AR34648" i="13"/>
  <c r="AR34647" i="13"/>
  <c r="AR34646" i="13"/>
  <c r="AR34645" i="13"/>
  <c r="AR34644" i="13"/>
  <c r="AR34643" i="13"/>
  <c r="AR34642" i="13"/>
  <c r="AR34641" i="13"/>
  <c r="AR34640" i="13"/>
  <c r="AR34639" i="13"/>
  <c r="AR34638" i="13"/>
  <c r="AR34637" i="13"/>
  <c r="AR34636" i="13"/>
  <c r="AR34635" i="13"/>
  <c r="AR34634" i="13"/>
  <c r="AR34633" i="13"/>
  <c r="AR34632" i="13"/>
  <c r="AR34631" i="13"/>
  <c r="AR34630" i="13"/>
  <c r="AR34629" i="13"/>
  <c r="AR34628" i="13"/>
  <c r="AR34627" i="13"/>
  <c r="AR34626" i="13"/>
  <c r="AR34625" i="13"/>
  <c r="AR34624" i="13"/>
  <c r="AR34623" i="13"/>
  <c r="AR34622" i="13"/>
  <c r="AR34621" i="13"/>
  <c r="AR34620" i="13"/>
  <c r="AR34619" i="13"/>
  <c r="AR34618" i="13"/>
  <c r="AR34617" i="13"/>
  <c r="AR34616" i="13"/>
  <c r="AR34615" i="13"/>
  <c r="AR34614" i="13"/>
  <c r="AR34613" i="13"/>
  <c r="AR34612" i="13"/>
  <c r="AR34611" i="13"/>
  <c r="AR34610" i="13"/>
  <c r="AR34609" i="13"/>
  <c r="AR34608" i="13"/>
  <c r="AR34607" i="13"/>
  <c r="AR34606" i="13"/>
  <c r="AR34605" i="13"/>
  <c r="AR34604" i="13"/>
  <c r="AR34603" i="13"/>
  <c r="AR34602" i="13"/>
  <c r="AR34601" i="13"/>
  <c r="AR34600" i="13"/>
  <c r="AR34599" i="13"/>
  <c r="AR34598" i="13"/>
  <c r="AR34597" i="13"/>
  <c r="AR34596" i="13"/>
  <c r="AR34595" i="13"/>
  <c r="AR34594" i="13"/>
  <c r="AR34593" i="13"/>
  <c r="AR34592" i="13"/>
  <c r="AR34591" i="13"/>
  <c r="AR34590" i="13"/>
  <c r="AR34589" i="13"/>
  <c r="AR34588" i="13"/>
  <c r="AR34587" i="13"/>
  <c r="AR34586" i="13"/>
  <c r="AR34585" i="13"/>
  <c r="AR34584" i="13"/>
  <c r="AR34583" i="13"/>
  <c r="AR34582" i="13"/>
  <c r="AR34581" i="13"/>
  <c r="AR34580" i="13"/>
  <c r="AR34579" i="13"/>
  <c r="AR34578" i="13"/>
  <c r="AR34577" i="13"/>
  <c r="AR34576" i="13"/>
  <c r="AR34575" i="13"/>
  <c r="AR34574" i="13"/>
  <c r="AR34573" i="13"/>
  <c r="AR34572" i="13"/>
  <c r="AR34571" i="13"/>
  <c r="AR34570" i="13"/>
  <c r="AR34569" i="13"/>
  <c r="AR34568" i="13"/>
  <c r="AR34567" i="13"/>
  <c r="AR34566" i="13"/>
  <c r="AR34565" i="13"/>
  <c r="AR34564" i="13"/>
  <c r="AR34563" i="13"/>
  <c r="AR34562" i="13"/>
  <c r="AR34561" i="13"/>
  <c r="AR34560" i="13"/>
  <c r="AR34559" i="13"/>
  <c r="AR34558" i="13"/>
  <c r="AR34557" i="13"/>
  <c r="AR34556" i="13"/>
  <c r="AR34555" i="13"/>
  <c r="AR34554" i="13"/>
  <c r="AR34553" i="13"/>
  <c r="AR34552" i="13"/>
  <c r="AR34551" i="13"/>
  <c r="AR34550" i="13"/>
  <c r="AR34549" i="13"/>
  <c r="AR34548" i="13"/>
  <c r="AR34547" i="13"/>
  <c r="AR34546" i="13"/>
  <c r="AR34545" i="13"/>
  <c r="AR34544" i="13"/>
  <c r="AR34543" i="13"/>
  <c r="AR34542" i="13"/>
  <c r="AR34541" i="13"/>
  <c r="AR34540" i="13"/>
  <c r="AR34539" i="13"/>
  <c r="AR34538" i="13"/>
  <c r="AR34537" i="13"/>
  <c r="AR34536" i="13"/>
  <c r="AR34535" i="13"/>
  <c r="AR34534" i="13"/>
  <c r="AR34533" i="13"/>
  <c r="AR34532" i="13"/>
  <c r="AR34531" i="13"/>
  <c r="AR34530" i="13"/>
  <c r="AR34529" i="13"/>
  <c r="AR34528" i="13"/>
  <c r="AR34527" i="13"/>
  <c r="AR34526" i="13"/>
  <c r="AR34525" i="13"/>
  <c r="AR34524" i="13"/>
  <c r="AR34523" i="13"/>
  <c r="AR34522" i="13"/>
  <c r="AR34521" i="13"/>
  <c r="AR34520" i="13"/>
  <c r="AR34519" i="13"/>
  <c r="AR34518" i="13"/>
  <c r="AR34517" i="13"/>
  <c r="AR34516" i="13"/>
  <c r="AR34515" i="13"/>
  <c r="AR34514" i="13"/>
  <c r="AR34513" i="13"/>
  <c r="AR34512" i="13"/>
  <c r="AR34511" i="13"/>
  <c r="AR34510" i="13"/>
  <c r="AR34509" i="13"/>
  <c r="AR34508" i="13"/>
  <c r="AR34507" i="13"/>
  <c r="AR34506" i="13"/>
  <c r="AR34505" i="13"/>
  <c r="AR34504" i="13"/>
  <c r="AR34503" i="13"/>
  <c r="AR34502" i="13"/>
  <c r="AR34501" i="13"/>
  <c r="AR34500" i="13"/>
  <c r="AR34499" i="13"/>
  <c r="AR34498" i="13"/>
  <c r="AR34497" i="13"/>
  <c r="AR34496" i="13"/>
  <c r="AR34495" i="13"/>
  <c r="AR34494" i="13"/>
  <c r="AR34493" i="13"/>
  <c r="AR34492" i="13"/>
  <c r="AR34491" i="13"/>
  <c r="AR34490" i="13"/>
  <c r="AR34489" i="13"/>
  <c r="AR34488" i="13"/>
  <c r="AR34487" i="13"/>
  <c r="AR34486" i="13"/>
  <c r="AR34485" i="13"/>
  <c r="AR34484" i="13"/>
  <c r="AR34483" i="13"/>
  <c r="AR34482" i="13"/>
  <c r="AR34481" i="13"/>
  <c r="AR34480" i="13"/>
  <c r="AR34479" i="13"/>
  <c r="AR34478" i="13"/>
  <c r="AR34477" i="13"/>
  <c r="AR34476" i="13"/>
  <c r="AR34475" i="13"/>
  <c r="AR34474" i="13"/>
  <c r="AR34473" i="13"/>
  <c r="AR34472" i="13"/>
  <c r="AR34471" i="13"/>
  <c r="AR34470" i="13"/>
  <c r="AR34469" i="13"/>
  <c r="AR34468" i="13"/>
  <c r="AR34467" i="13"/>
  <c r="AR34466" i="13"/>
  <c r="AR34465" i="13"/>
  <c r="AR34464" i="13"/>
  <c r="AR34463" i="13"/>
  <c r="AR34462" i="13"/>
  <c r="AR34461" i="13"/>
  <c r="AR34460" i="13"/>
  <c r="AR34459" i="13"/>
  <c r="AR34458" i="13"/>
  <c r="AR34457" i="13"/>
  <c r="AR34456" i="13"/>
  <c r="AR34455" i="13"/>
  <c r="AR34454" i="13"/>
  <c r="AR34453" i="13"/>
  <c r="AR34452" i="13"/>
  <c r="AR34451" i="13"/>
  <c r="AR34450" i="13"/>
  <c r="AR34449" i="13"/>
  <c r="AR34448" i="13"/>
  <c r="AR34447" i="13"/>
  <c r="AR34446" i="13"/>
  <c r="AR34445" i="13"/>
  <c r="AR34444" i="13"/>
  <c r="AR34443" i="13"/>
  <c r="AR34442" i="13"/>
  <c r="AR34441" i="13"/>
  <c r="AR34440" i="13"/>
  <c r="AR34439" i="13"/>
  <c r="AR34438" i="13"/>
  <c r="AR34437" i="13"/>
  <c r="AR34436" i="13"/>
  <c r="AR34435" i="13"/>
  <c r="AR34434" i="13"/>
  <c r="AR34433" i="13"/>
  <c r="AR34432" i="13"/>
  <c r="AR34431" i="13"/>
  <c r="AR34430" i="13"/>
  <c r="AR34429" i="13"/>
  <c r="AR34428" i="13"/>
  <c r="AR34427" i="13"/>
  <c r="AR34426" i="13"/>
  <c r="AR34425" i="13"/>
  <c r="AR34424" i="13"/>
  <c r="AR34423" i="13"/>
  <c r="AR34422" i="13"/>
  <c r="AR34421" i="13"/>
  <c r="AR34420" i="13"/>
  <c r="AR34419" i="13"/>
  <c r="AR34418" i="13"/>
  <c r="AR34417" i="13"/>
  <c r="AR34416" i="13"/>
  <c r="AR34415" i="13"/>
  <c r="AR34414" i="13"/>
  <c r="AR34413" i="13"/>
  <c r="AR34412" i="13"/>
  <c r="AR34411" i="13"/>
  <c r="AR34410" i="13"/>
  <c r="AR34409" i="13"/>
  <c r="AR34408" i="13"/>
  <c r="AR34407" i="13"/>
  <c r="AR34406" i="13"/>
  <c r="AR34405" i="13"/>
  <c r="AR34404" i="13"/>
  <c r="AR34403" i="13"/>
  <c r="AR34402" i="13"/>
  <c r="AR34401" i="13"/>
  <c r="AR34400" i="13"/>
  <c r="AR34399" i="13"/>
  <c r="AR34398" i="13"/>
  <c r="AR34397" i="13"/>
  <c r="AR34396" i="13"/>
  <c r="AR34395" i="13"/>
  <c r="AR34394" i="13"/>
  <c r="AR34393" i="13"/>
  <c r="AR34392" i="13"/>
  <c r="AR34391" i="13"/>
  <c r="AR34390" i="13"/>
  <c r="AR34389" i="13"/>
  <c r="AR34388" i="13"/>
  <c r="AR34387" i="13"/>
  <c r="AR34386" i="13"/>
  <c r="AR34385" i="13"/>
  <c r="AR34384" i="13"/>
  <c r="AR34383" i="13"/>
  <c r="AR34382" i="13"/>
  <c r="AR34381" i="13"/>
  <c r="AR34380" i="13"/>
  <c r="AR34379" i="13"/>
  <c r="AR34378" i="13"/>
  <c r="AR34377" i="13"/>
  <c r="AR34376" i="13"/>
  <c r="AR34375" i="13"/>
  <c r="AR34374" i="13"/>
  <c r="AR34373" i="13"/>
  <c r="AR34372" i="13"/>
  <c r="AR34371" i="13"/>
  <c r="AR34370" i="13"/>
  <c r="AR34369" i="13"/>
  <c r="AR34368" i="13"/>
  <c r="AR34367" i="13"/>
  <c r="AR34366" i="13"/>
  <c r="AR34365" i="13"/>
  <c r="AR34364" i="13"/>
  <c r="AR34363" i="13"/>
  <c r="AR34362" i="13"/>
  <c r="AR34361" i="13"/>
  <c r="AR34360" i="13"/>
  <c r="AR34359" i="13"/>
  <c r="AR34358" i="13"/>
  <c r="AR34357" i="13"/>
  <c r="AR34356" i="13"/>
  <c r="AR34355" i="13"/>
  <c r="AR34354" i="13"/>
  <c r="AR34353" i="13"/>
  <c r="AR34352" i="13"/>
  <c r="AR34351" i="13"/>
  <c r="AR34350" i="13"/>
  <c r="AR34349" i="13"/>
  <c r="AR34348" i="13"/>
  <c r="AR34347" i="13"/>
  <c r="AR34346" i="13"/>
  <c r="AR34345" i="13"/>
  <c r="AR34344" i="13"/>
  <c r="AR34343" i="13"/>
  <c r="AR34342" i="13"/>
  <c r="AR34341" i="13"/>
  <c r="AR34340" i="13"/>
  <c r="AR34339" i="13"/>
  <c r="AR34338" i="13"/>
  <c r="AR34337" i="13"/>
  <c r="AR34336" i="13"/>
  <c r="AR34335" i="13"/>
  <c r="AR34334" i="13"/>
  <c r="AR34333" i="13"/>
  <c r="AR34332" i="13"/>
  <c r="AR34331" i="13"/>
  <c r="AR34330" i="13"/>
  <c r="AR34329" i="13"/>
  <c r="AR34328" i="13"/>
  <c r="AR34327" i="13"/>
  <c r="AR34326" i="13"/>
  <c r="AR34325" i="13"/>
  <c r="AR34324" i="13"/>
  <c r="AR34323" i="13"/>
  <c r="AR34322" i="13"/>
  <c r="AR34321" i="13"/>
  <c r="AR34320" i="13"/>
  <c r="AR34319" i="13"/>
  <c r="AR34318" i="13"/>
  <c r="AR34317" i="13"/>
  <c r="AR34316" i="13"/>
  <c r="AR34315" i="13"/>
  <c r="AR34314" i="13"/>
  <c r="AR34313" i="13"/>
  <c r="AR34312" i="13"/>
  <c r="AR34311" i="13"/>
  <c r="AR34310" i="13"/>
  <c r="AR34309" i="13"/>
  <c r="AR34308" i="13"/>
  <c r="AR34307" i="13"/>
  <c r="AR34306" i="13"/>
  <c r="AR34305" i="13"/>
  <c r="AR34304" i="13"/>
  <c r="AR34303" i="13"/>
  <c r="AR34302" i="13"/>
  <c r="AR34301" i="13"/>
  <c r="AR34300" i="13"/>
  <c r="AR34299" i="13"/>
  <c r="AR34298" i="13"/>
  <c r="AR34297" i="13"/>
  <c r="AR34296" i="13"/>
  <c r="AR34295" i="13"/>
  <c r="AR34294" i="13"/>
  <c r="AR34293" i="13"/>
  <c r="AR34292" i="13"/>
  <c r="AR34291" i="13"/>
  <c r="AR34290" i="13"/>
  <c r="AR34289" i="13"/>
  <c r="AR34288" i="13"/>
  <c r="AR34287" i="13"/>
  <c r="AR34286" i="13"/>
  <c r="AR34285" i="13"/>
  <c r="AR34284" i="13"/>
  <c r="AR34283" i="13"/>
  <c r="AR34282" i="13"/>
  <c r="AR34281" i="13"/>
  <c r="AR34280" i="13"/>
  <c r="AR34279" i="13"/>
  <c r="AR34278" i="13"/>
  <c r="AR34277" i="13"/>
  <c r="AR34276" i="13"/>
  <c r="AR34275" i="13"/>
  <c r="AR34274" i="13"/>
  <c r="AR34273" i="13"/>
  <c r="AR34272" i="13"/>
  <c r="AR34271" i="13"/>
  <c r="AR34270" i="13"/>
  <c r="AR34269" i="13"/>
  <c r="AR34268" i="13"/>
  <c r="AR34267" i="13"/>
  <c r="AR34266" i="13"/>
  <c r="AR34265" i="13"/>
  <c r="AR34264" i="13"/>
  <c r="AR34263" i="13"/>
  <c r="AR34262" i="13"/>
  <c r="AR34261" i="13"/>
  <c r="AR34260" i="13"/>
  <c r="AR34259" i="13"/>
  <c r="AR34258" i="13"/>
  <c r="AR34257" i="13"/>
  <c r="AR34256" i="13"/>
  <c r="AR34255" i="13"/>
  <c r="AR34254" i="13"/>
  <c r="AR34253" i="13"/>
  <c r="AR34252" i="13"/>
  <c r="AR34251" i="13"/>
  <c r="AR34250" i="13"/>
  <c r="AR34249" i="13"/>
  <c r="AR34248" i="13"/>
  <c r="AR34247" i="13"/>
  <c r="AR34246" i="13"/>
  <c r="AR34245" i="13"/>
  <c r="AR34244" i="13"/>
  <c r="AR34243" i="13"/>
  <c r="AR34242" i="13"/>
  <c r="AR34241" i="13"/>
  <c r="AR34240" i="13"/>
  <c r="AR34239" i="13"/>
  <c r="AR34238" i="13"/>
  <c r="AR34237" i="13"/>
  <c r="AR34236" i="13"/>
  <c r="AR34235" i="13"/>
  <c r="AR34234" i="13"/>
  <c r="AR34233" i="13"/>
  <c r="AR34232" i="13"/>
  <c r="AR34231" i="13"/>
  <c r="AR34230" i="13"/>
  <c r="AR34229" i="13"/>
  <c r="AR34228" i="13"/>
  <c r="AR34227" i="13"/>
  <c r="AR34226" i="13"/>
  <c r="AR34225" i="13"/>
  <c r="AR34224" i="13"/>
  <c r="AR34223" i="13"/>
  <c r="AR34222" i="13"/>
  <c r="AR34221" i="13"/>
  <c r="AR34220" i="13"/>
  <c r="AR34219" i="13"/>
  <c r="AR34218" i="13"/>
  <c r="AR34217" i="13"/>
  <c r="AR34216" i="13"/>
  <c r="AR34215" i="13"/>
  <c r="AR34214" i="13"/>
  <c r="AR34213" i="13"/>
  <c r="AR34212" i="13"/>
  <c r="AR34211" i="13"/>
  <c r="AR34210" i="13"/>
  <c r="AR34209" i="13"/>
  <c r="AR34208" i="13"/>
  <c r="AR34207" i="13"/>
  <c r="AR34206" i="13"/>
  <c r="AR34205" i="13"/>
  <c r="AR34204" i="13"/>
  <c r="AR34203" i="13"/>
  <c r="AR34202" i="13"/>
  <c r="AR34201" i="13"/>
  <c r="AR34200" i="13"/>
  <c r="AR34199" i="13"/>
  <c r="AR34198" i="13"/>
  <c r="AR34197" i="13"/>
  <c r="AR34196" i="13"/>
  <c r="AR34195" i="13"/>
  <c r="AR34194" i="13"/>
  <c r="AR34193" i="13"/>
  <c r="AR34192" i="13"/>
  <c r="AR34191" i="13"/>
  <c r="AR34190" i="13"/>
  <c r="AR34189" i="13"/>
  <c r="AR34188" i="13"/>
  <c r="AR34187" i="13"/>
  <c r="AR34186" i="13"/>
  <c r="AR34185" i="13"/>
  <c r="AR34184" i="13"/>
  <c r="AR34183" i="13"/>
  <c r="AR34182" i="13"/>
  <c r="AR34181" i="13"/>
  <c r="AR34180" i="13"/>
  <c r="AR34179" i="13"/>
  <c r="AR34178" i="13"/>
  <c r="AR34177" i="13"/>
  <c r="AR34176" i="13"/>
  <c r="AR34175" i="13"/>
  <c r="AR34174" i="13"/>
  <c r="AR34173" i="13"/>
  <c r="AR34172" i="13"/>
  <c r="AR34171" i="13"/>
  <c r="AR34170" i="13"/>
  <c r="AR34169" i="13"/>
  <c r="AR34168" i="13"/>
  <c r="AR34167" i="13"/>
  <c r="AR34166" i="13"/>
  <c r="AR34165" i="13"/>
  <c r="AR34164" i="13"/>
  <c r="AR34163" i="13"/>
  <c r="AR34162" i="13"/>
  <c r="AR34161" i="13"/>
  <c r="AR34160" i="13"/>
  <c r="AR34159" i="13"/>
  <c r="AR34158" i="13"/>
  <c r="AR34157" i="13"/>
  <c r="AR34156" i="13"/>
  <c r="AR34155" i="13"/>
  <c r="AR34154" i="13"/>
  <c r="AR34153" i="13"/>
  <c r="AR34152" i="13"/>
  <c r="AR34151" i="13"/>
  <c r="AR34150" i="13"/>
  <c r="AR34149" i="13"/>
  <c r="AR34148" i="13"/>
  <c r="AR34147" i="13"/>
  <c r="AR34146" i="13"/>
  <c r="AR34145" i="13"/>
  <c r="AR34144" i="13"/>
  <c r="AR34143" i="13"/>
  <c r="AR34142" i="13"/>
  <c r="AR34141" i="13"/>
  <c r="AR34140" i="13"/>
  <c r="AR34139" i="13"/>
  <c r="AR34138" i="13"/>
  <c r="AR34137" i="13"/>
  <c r="AR34136" i="13"/>
  <c r="AR34135" i="13"/>
  <c r="AR34134" i="13"/>
  <c r="AR34133" i="13"/>
  <c r="AR34132" i="13"/>
  <c r="AR34131" i="13"/>
  <c r="AR34130" i="13"/>
  <c r="AR34129" i="13"/>
  <c r="AR34128" i="13"/>
  <c r="AR34127" i="13"/>
  <c r="AR34126" i="13"/>
  <c r="AR34125" i="13"/>
  <c r="AR34124" i="13"/>
  <c r="AR34123" i="13"/>
  <c r="AR34122" i="13"/>
  <c r="AR34121" i="13"/>
  <c r="AR34120" i="13"/>
  <c r="AR34119" i="13"/>
  <c r="AR34118" i="13"/>
  <c r="AR34117" i="13"/>
  <c r="AR34116" i="13"/>
  <c r="AR34115" i="13"/>
  <c r="AR34114" i="13"/>
  <c r="AR34113" i="13"/>
  <c r="AR34112" i="13"/>
  <c r="AR34111" i="13"/>
  <c r="AR34110" i="13"/>
  <c r="AR34109" i="13"/>
  <c r="AR34108" i="13"/>
  <c r="AR34107" i="13"/>
  <c r="AR34106" i="13"/>
  <c r="AR34105" i="13"/>
  <c r="AR34104" i="13"/>
  <c r="AR34103" i="13"/>
  <c r="AR34102" i="13"/>
  <c r="AR34101" i="13"/>
  <c r="AR34100" i="13"/>
  <c r="AR34099" i="13"/>
  <c r="AR34098" i="13"/>
  <c r="AR34097" i="13"/>
  <c r="AR34096" i="13"/>
  <c r="AR34095" i="13"/>
  <c r="AR34094" i="13"/>
  <c r="AR34093" i="13"/>
  <c r="AR34092" i="13"/>
  <c r="AR34091" i="13"/>
  <c r="AR34090" i="13"/>
  <c r="AR34089" i="13"/>
  <c r="AR34088" i="13"/>
  <c r="AR34087" i="13"/>
  <c r="AR34086" i="13"/>
  <c r="AR34085" i="13"/>
  <c r="AR34084" i="13"/>
  <c r="AR34083" i="13"/>
  <c r="AR34082" i="13"/>
  <c r="AR34081" i="13"/>
  <c r="AR34080" i="13"/>
  <c r="AR34079" i="13"/>
  <c r="AR34078" i="13"/>
  <c r="AR34077" i="13"/>
  <c r="AR34076" i="13"/>
  <c r="AR34075" i="13"/>
  <c r="AR34074" i="13"/>
  <c r="AR34073" i="13"/>
  <c r="AR34072" i="13"/>
  <c r="AR34071" i="13"/>
  <c r="AR34070" i="13"/>
  <c r="AR34069" i="13"/>
  <c r="AR34068" i="13"/>
  <c r="AR34067" i="13"/>
  <c r="AR34066" i="13"/>
  <c r="AR34065" i="13"/>
  <c r="AR34064" i="13"/>
  <c r="AR34063" i="13"/>
  <c r="AR34062" i="13"/>
  <c r="AR34061" i="13"/>
  <c r="AR34060" i="13"/>
  <c r="AR34059" i="13"/>
  <c r="AR34058" i="13"/>
  <c r="AR34057" i="13"/>
  <c r="AR34056" i="13"/>
  <c r="AR34055" i="13"/>
  <c r="AR34054" i="13"/>
  <c r="AR34053" i="13"/>
  <c r="AR34052" i="13"/>
  <c r="AR34051" i="13"/>
  <c r="AR34050" i="13"/>
  <c r="AR34049" i="13"/>
  <c r="AR34048" i="13"/>
  <c r="AR34047" i="13"/>
  <c r="AR34046" i="13"/>
  <c r="AR34045" i="13"/>
  <c r="AR34044" i="13"/>
  <c r="AR34043" i="13"/>
  <c r="AR34042" i="13"/>
  <c r="AR34041" i="13"/>
  <c r="AR34040" i="13"/>
  <c r="AR34039" i="13"/>
  <c r="AR34038" i="13"/>
  <c r="AR34037" i="13"/>
  <c r="AR34036" i="13"/>
  <c r="AR34035" i="13"/>
  <c r="AR34034" i="13"/>
  <c r="AR34033" i="13"/>
  <c r="AR34032" i="13"/>
  <c r="AR34031" i="13"/>
  <c r="AR34030" i="13"/>
  <c r="AR34029" i="13"/>
  <c r="AR34028" i="13"/>
  <c r="AR34027" i="13"/>
  <c r="AR34026" i="13"/>
  <c r="AR34025" i="13"/>
  <c r="AR34024" i="13"/>
  <c r="AR34023" i="13"/>
  <c r="AR34022" i="13"/>
  <c r="AR34021" i="13"/>
  <c r="AR34020" i="13"/>
  <c r="AR34019" i="13"/>
  <c r="AR34018" i="13"/>
  <c r="AR34017" i="13"/>
  <c r="AR34016" i="13"/>
  <c r="AR34015" i="13"/>
  <c r="AR34014" i="13"/>
  <c r="AR34013" i="13"/>
  <c r="AR34012" i="13"/>
  <c r="AR34011" i="13"/>
  <c r="AR34010" i="13"/>
  <c r="AR34009" i="13"/>
  <c r="AR34008" i="13"/>
  <c r="AR34007" i="13"/>
  <c r="AR34006" i="13"/>
  <c r="AR34005" i="13"/>
  <c r="AR34004" i="13"/>
  <c r="AR34003" i="13"/>
  <c r="AR34002" i="13"/>
  <c r="AR34001" i="13"/>
  <c r="AR34000" i="13"/>
  <c r="AR33999" i="13"/>
  <c r="AR33998" i="13"/>
  <c r="AR33997" i="13"/>
  <c r="AR33996" i="13"/>
  <c r="AR33995" i="13"/>
  <c r="AR33994" i="13"/>
  <c r="AR33993" i="13"/>
  <c r="AR33992" i="13"/>
  <c r="AR33991" i="13"/>
  <c r="AR33990" i="13"/>
  <c r="AR33989" i="13"/>
  <c r="AR33988" i="13"/>
  <c r="AR33987" i="13"/>
  <c r="AR33986" i="13"/>
  <c r="AR33985" i="13"/>
  <c r="AR33984" i="13"/>
  <c r="AR33983" i="13"/>
  <c r="AR33982" i="13"/>
  <c r="AR33981" i="13"/>
  <c r="AR33980" i="13"/>
  <c r="AR33979" i="13"/>
  <c r="AR33978" i="13"/>
  <c r="AR33977" i="13"/>
  <c r="AR33976" i="13"/>
  <c r="AR33975" i="13"/>
  <c r="AR33974" i="13"/>
  <c r="AR33973" i="13"/>
  <c r="AR33972" i="13"/>
  <c r="AR33971" i="13"/>
  <c r="AR33970" i="13"/>
  <c r="AR33969" i="13"/>
  <c r="AR33968" i="13"/>
  <c r="AR33967" i="13"/>
  <c r="AR33966" i="13"/>
  <c r="AR33965" i="13"/>
  <c r="AR33964" i="13"/>
  <c r="AR33963" i="13"/>
  <c r="AR33962" i="13"/>
  <c r="AR33961" i="13"/>
  <c r="AR33960" i="13"/>
  <c r="AR33959" i="13"/>
  <c r="AR33958" i="13"/>
  <c r="AR33957" i="13"/>
  <c r="AR33956" i="13"/>
  <c r="AR33955" i="13"/>
  <c r="AR33954" i="13"/>
  <c r="AR33953" i="13"/>
  <c r="AR33952" i="13"/>
  <c r="AR33951" i="13"/>
  <c r="AR33950" i="13"/>
  <c r="AR33949" i="13"/>
  <c r="AR33948" i="13"/>
  <c r="AR33947" i="13"/>
  <c r="AR33946" i="13"/>
  <c r="AR33945" i="13"/>
  <c r="AR33944" i="13"/>
  <c r="AR33943" i="13"/>
  <c r="AR33942" i="13"/>
  <c r="AR33941" i="13"/>
  <c r="AR33940" i="13"/>
  <c r="AR33939" i="13"/>
  <c r="AR33938" i="13"/>
  <c r="AR33937" i="13"/>
  <c r="AR33936" i="13"/>
  <c r="AR33935" i="13"/>
  <c r="AR33934" i="13"/>
  <c r="AR33933" i="13"/>
  <c r="AR33932" i="13"/>
  <c r="AR33931" i="13"/>
  <c r="AR33930" i="13"/>
  <c r="AR33929" i="13"/>
  <c r="AR33928" i="13"/>
  <c r="AR33927" i="13"/>
  <c r="AR33926" i="13"/>
  <c r="AR33925" i="13"/>
  <c r="AR33924" i="13"/>
  <c r="AR33923" i="13"/>
  <c r="AR33922" i="13"/>
  <c r="AR33921" i="13"/>
  <c r="AR33920" i="13"/>
  <c r="AR33919" i="13"/>
  <c r="AR33918" i="13"/>
  <c r="AR33917" i="13"/>
  <c r="AR33916" i="13"/>
  <c r="AR33915" i="13"/>
  <c r="AR33914" i="13"/>
  <c r="AR33913" i="13"/>
  <c r="AR33912" i="13"/>
  <c r="AR33911" i="13"/>
  <c r="AR33910" i="13"/>
  <c r="AR33909" i="13"/>
  <c r="AR33908" i="13"/>
  <c r="AR33907" i="13"/>
  <c r="AR33906" i="13"/>
  <c r="AR33905" i="13"/>
  <c r="AR33904" i="13"/>
  <c r="AR33903" i="13"/>
  <c r="AR33902" i="13"/>
  <c r="AR33901" i="13"/>
  <c r="AR33900" i="13"/>
  <c r="AR33899" i="13"/>
  <c r="AR33898" i="13"/>
  <c r="AR33897" i="13"/>
  <c r="AR33896" i="13"/>
  <c r="AR33895" i="13"/>
  <c r="AR33894" i="13"/>
  <c r="AR33893" i="13"/>
  <c r="AR33892" i="13"/>
  <c r="AR33891" i="13"/>
  <c r="AR33890" i="13"/>
  <c r="AR33889" i="13"/>
  <c r="AR33888" i="13"/>
  <c r="AR33887" i="13"/>
  <c r="AR33886" i="13"/>
  <c r="AR33885" i="13"/>
  <c r="AR33884" i="13"/>
  <c r="AR33883" i="13"/>
  <c r="AR33882" i="13"/>
  <c r="AR33881" i="13"/>
  <c r="AR33880" i="13"/>
  <c r="AR33879" i="13"/>
  <c r="AR33878" i="13"/>
  <c r="AR33877" i="13"/>
  <c r="AR33876" i="13"/>
  <c r="AR33875" i="13"/>
  <c r="AR33874" i="13"/>
  <c r="AR33873" i="13"/>
  <c r="AR33872" i="13"/>
  <c r="AR33871" i="13"/>
  <c r="AR33870" i="13"/>
  <c r="AR33869" i="13"/>
  <c r="AR33868" i="13"/>
  <c r="AR33867" i="13"/>
  <c r="AR33866" i="13"/>
  <c r="AR33865" i="13"/>
  <c r="AR33864" i="13"/>
  <c r="AR33863" i="13"/>
  <c r="AR33862" i="13"/>
  <c r="AR33861" i="13"/>
  <c r="AR33860" i="13"/>
  <c r="AR33859" i="13"/>
  <c r="AR33858" i="13"/>
  <c r="AR33857" i="13"/>
  <c r="AR33856" i="13"/>
  <c r="AR33855" i="13"/>
  <c r="AR33854" i="13"/>
  <c r="AR33853" i="13"/>
  <c r="AR33852" i="13"/>
  <c r="AR33851" i="13"/>
  <c r="AR33850" i="13"/>
  <c r="AR33849" i="13"/>
  <c r="AR33848" i="13"/>
  <c r="AR33847" i="13"/>
  <c r="AR33846" i="13"/>
  <c r="AR33845" i="13"/>
  <c r="AR33844" i="13"/>
  <c r="AR33843" i="13"/>
  <c r="AR33842" i="13"/>
  <c r="AR33841" i="13"/>
  <c r="AR33840" i="13"/>
  <c r="AR33839" i="13"/>
  <c r="AR33838" i="13"/>
  <c r="AR33837" i="13"/>
  <c r="AR33836" i="13"/>
  <c r="AR33835" i="13"/>
  <c r="AR33834" i="13"/>
  <c r="AR33833" i="13"/>
  <c r="AR33832" i="13"/>
  <c r="AR33831" i="13"/>
  <c r="AR33830" i="13"/>
  <c r="AR33829" i="13"/>
  <c r="AR33828" i="13"/>
  <c r="AR33827" i="13"/>
  <c r="AR33826" i="13"/>
  <c r="AR33825" i="13"/>
  <c r="AR33824" i="13"/>
  <c r="AR33823" i="13"/>
  <c r="AR33822" i="13"/>
  <c r="AR33821" i="13"/>
  <c r="AR33820" i="13"/>
  <c r="AR33819" i="13"/>
  <c r="AR33818" i="13"/>
  <c r="AR33817" i="13"/>
  <c r="AR33816" i="13"/>
  <c r="AR33815" i="13"/>
  <c r="AR33814" i="13"/>
  <c r="AR33813" i="13"/>
  <c r="AR33812" i="13"/>
  <c r="AR33811" i="13"/>
  <c r="AR33810" i="13"/>
  <c r="AR33809" i="13"/>
  <c r="AR33808" i="13"/>
  <c r="AR33807" i="13"/>
  <c r="AR33806" i="13"/>
  <c r="AR33805" i="13"/>
  <c r="AR33804" i="13"/>
  <c r="AR33803" i="13"/>
  <c r="AR33802" i="13"/>
  <c r="AR33801" i="13"/>
  <c r="AR33800" i="13"/>
  <c r="AR33799" i="13"/>
  <c r="AR33798" i="13"/>
  <c r="AR33797" i="13"/>
  <c r="AR33796" i="13"/>
  <c r="AR33795" i="13"/>
  <c r="AR33794" i="13"/>
  <c r="AR33793" i="13"/>
  <c r="AR33792" i="13"/>
  <c r="AR33791" i="13"/>
  <c r="AR33790" i="13"/>
  <c r="AR33789" i="13"/>
  <c r="AR33788" i="13"/>
  <c r="AR33787" i="13"/>
  <c r="AR33786" i="13"/>
  <c r="AR33785" i="13"/>
  <c r="AR33784" i="13"/>
  <c r="AR33783" i="13"/>
  <c r="AR33782" i="13"/>
  <c r="AR33781" i="13"/>
  <c r="AR33780" i="13"/>
  <c r="AR33779" i="13"/>
  <c r="AR33778" i="13"/>
  <c r="AR33777" i="13"/>
  <c r="AR33776" i="13"/>
  <c r="AR33775" i="13"/>
  <c r="AR33774" i="13"/>
  <c r="AR33773" i="13"/>
  <c r="AR33772" i="13"/>
  <c r="AR33771" i="13"/>
  <c r="AR33770" i="13"/>
  <c r="AR33769" i="13"/>
  <c r="AR33768" i="13"/>
  <c r="AR33767" i="13"/>
  <c r="AR33766" i="13"/>
  <c r="AR33765" i="13"/>
  <c r="AR33764" i="13"/>
  <c r="AR33763" i="13"/>
  <c r="AR33762" i="13"/>
  <c r="AR33761" i="13"/>
  <c r="AR33760" i="13"/>
  <c r="AR33759" i="13"/>
  <c r="AR33758" i="13"/>
  <c r="AR33757" i="13"/>
  <c r="AR33756" i="13"/>
  <c r="AR33755" i="13"/>
  <c r="AR33754" i="13"/>
  <c r="AR33753" i="13"/>
  <c r="AR33752" i="13"/>
  <c r="AR33751" i="13"/>
  <c r="AR33750" i="13"/>
  <c r="AR33749" i="13"/>
  <c r="AR33748" i="13"/>
  <c r="AR33747" i="13"/>
  <c r="AR33746" i="13"/>
  <c r="AR33745" i="13"/>
  <c r="AR33744" i="13"/>
  <c r="AR33743" i="13"/>
  <c r="AR33742" i="13"/>
  <c r="AR33741" i="13"/>
  <c r="AR33740" i="13"/>
  <c r="AR33739" i="13"/>
  <c r="AR33738" i="13"/>
  <c r="AR33737" i="13"/>
  <c r="AR33736" i="13"/>
  <c r="AR33735" i="13"/>
  <c r="AR33734" i="13"/>
  <c r="AR33733" i="13"/>
  <c r="AR33732" i="13"/>
  <c r="AR33731" i="13"/>
  <c r="AR33730" i="13"/>
  <c r="AR33729" i="13"/>
  <c r="AR33728" i="13"/>
  <c r="AR33727" i="13"/>
  <c r="AR33726" i="13"/>
  <c r="AR33725" i="13"/>
  <c r="AR33724" i="13"/>
  <c r="AR33723" i="13"/>
  <c r="AR33722" i="13"/>
  <c r="AR33721" i="13"/>
  <c r="AR33720" i="13"/>
  <c r="AR33719" i="13"/>
  <c r="AR33718" i="13"/>
  <c r="AR33717" i="13"/>
  <c r="AR33716" i="13"/>
  <c r="AR33715" i="13"/>
  <c r="AR33714" i="13"/>
  <c r="AR33713" i="13"/>
  <c r="AR33712" i="13"/>
  <c r="AR33711" i="13"/>
  <c r="AR33710" i="13"/>
  <c r="AR33709" i="13"/>
  <c r="AR33708" i="13"/>
  <c r="AR33707" i="13"/>
  <c r="AR33706" i="13"/>
  <c r="AR33705" i="13"/>
  <c r="AR33704" i="13"/>
  <c r="AR33703" i="13"/>
  <c r="AR33702" i="13"/>
  <c r="AR33701" i="13"/>
  <c r="AR33700" i="13"/>
  <c r="AR33699" i="13"/>
  <c r="AR33698" i="13"/>
  <c r="AR33697" i="13"/>
  <c r="AR33696" i="13"/>
  <c r="AR33695" i="13"/>
  <c r="AR33694" i="13"/>
  <c r="AR33693" i="13"/>
  <c r="AR33692" i="13"/>
  <c r="AR33691" i="13"/>
  <c r="AR33690" i="13"/>
  <c r="AR33689" i="13"/>
  <c r="AR33688" i="13"/>
  <c r="AR33687" i="13"/>
  <c r="AR33686" i="13"/>
  <c r="AR33685" i="13"/>
  <c r="AR33684" i="13"/>
  <c r="AR33683" i="13"/>
  <c r="AR33682" i="13"/>
  <c r="AR33681" i="13"/>
  <c r="AR33680" i="13"/>
  <c r="AR33679" i="13"/>
  <c r="AR33678" i="13"/>
  <c r="AR33677" i="13"/>
  <c r="AR33676" i="13"/>
  <c r="AR33675" i="13"/>
  <c r="AR33674" i="13"/>
  <c r="AR33673" i="13"/>
  <c r="AR33672" i="13"/>
  <c r="AR33671" i="13"/>
  <c r="AR33670" i="13"/>
  <c r="AR33669" i="13"/>
  <c r="AR33668" i="13"/>
  <c r="AR33667" i="13"/>
  <c r="AR33666" i="13"/>
  <c r="AR33665" i="13"/>
  <c r="AR33664" i="13"/>
  <c r="AR33663" i="13"/>
  <c r="AR33662" i="13"/>
  <c r="AR33661" i="13"/>
  <c r="AR33660" i="13"/>
  <c r="AR33659" i="13"/>
  <c r="AR33658" i="13"/>
  <c r="AR33657" i="13"/>
  <c r="AR33656" i="13"/>
  <c r="AR33655" i="13"/>
  <c r="AR33654" i="13"/>
  <c r="AR33653" i="13"/>
  <c r="AR33652" i="13"/>
  <c r="AR33651" i="13"/>
  <c r="AR33650" i="13"/>
  <c r="AR33649" i="13"/>
  <c r="AR33648" i="13"/>
  <c r="AR33647" i="13"/>
  <c r="AR33646" i="13"/>
  <c r="AR33645" i="13"/>
  <c r="AR33644" i="13"/>
  <c r="AR33643" i="13"/>
  <c r="AR33642" i="13"/>
  <c r="AR33641" i="13"/>
  <c r="AR33640" i="13"/>
  <c r="AR33639" i="13"/>
  <c r="AR33638" i="13"/>
  <c r="AR33637" i="13"/>
  <c r="AR33636" i="13"/>
  <c r="AR33635" i="13"/>
  <c r="AR33634" i="13"/>
  <c r="AR33633" i="13"/>
  <c r="AR33632" i="13"/>
  <c r="AR33631" i="13"/>
  <c r="AR33630" i="13"/>
  <c r="AR33629" i="13"/>
  <c r="AR33628" i="13"/>
  <c r="AR33627" i="13"/>
  <c r="AR33626" i="13"/>
  <c r="AR33625" i="13"/>
  <c r="AR33624" i="13"/>
  <c r="AR33623" i="13"/>
  <c r="AR33622" i="13"/>
  <c r="AR33621" i="13"/>
  <c r="AR33620" i="13"/>
  <c r="AR33619" i="13"/>
  <c r="AR33618" i="13"/>
  <c r="AR33617" i="13"/>
  <c r="AR33616" i="13"/>
  <c r="AR33615" i="13"/>
  <c r="AR33614" i="13"/>
  <c r="AR33613" i="13"/>
  <c r="AR33612" i="13"/>
  <c r="AR33611" i="13"/>
  <c r="AR33610" i="13"/>
  <c r="AR33609" i="13"/>
  <c r="AR33608" i="13"/>
  <c r="AR33607" i="13"/>
  <c r="AR33606" i="13"/>
  <c r="AR33605" i="13"/>
  <c r="AR33604" i="13"/>
  <c r="AR33603" i="13"/>
  <c r="AR33602" i="13"/>
  <c r="AR33601" i="13"/>
  <c r="AR33600" i="13"/>
  <c r="AR33599" i="13"/>
  <c r="AR33598" i="13"/>
  <c r="AR33597" i="13"/>
  <c r="AR33596" i="13"/>
  <c r="AR33595" i="13"/>
  <c r="AR33594" i="13"/>
  <c r="AR33593" i="13"/>
  <c r="AR33592" i="13"/>
  <c r="AR33591" i="13"/>
  <c r="AR33590" i="13"/>
  <c r="AR33589" i="13"/>
  <c r="AR33588" i="13"/>
  <c r="AR33587" i="13"/>
  <c r="AR33586" i="13"/>
  <c r="AR33585" i="13"/>
  <c r="AR33584" i="13"/>
  <c r="AR33583" i="13"/>
  <c r="AR33582" i="13"/>
  <c r="AR33581" i="13"/>
  <c r="AR33580" i="13"/>
  <c r="AR33579" i="13"/>
  <c r="AR33578" i="13"/>
  <c r="AR33577" i="13"/>
  <c r="AR33576" i="13"/>
  <c r="AR33575" i="13"/>
  <c r="AR33574" i="13"/>
  <c r="AR33573" i="13"/>
  <c r="AR33572" i="13"/>
  <c r="AR33571" i="13"/>
  <c r="AR33570" i="13"/>
  <c r="AR33569" i="13"/>
  <c r="AR33568" i="13"/>
  <c r="AR33567" i="13"/>
  <c r="AR33566" i="13"/>
  <c r="AR33565" i="13"/>
  <c r="AR33564" i="13"/>
  <c r="AR33563" i="13"/>
  <c r="AR33562" i="13"/>
  <c r="AR33561" i="13"/>
  <c r="AR33560" i="13"/>
  <c r="AR33559" i="13"/>
  <c r="AR33558" i="13"/>
  <c r="AR33557" i="13"/>
  <c r="AR33556" i="13"/>
  <c r="AR33555" i="13"/>
  <c r="AR33554" i="13"/>
  <c r="AR33553" i="13"/>
  <c r="AR33552" i="13"/>
  <c r="AR33551" i="13"/>
  <c r="AR33550" i="13"/>
  <c r="AR33549" i="13"/>
  <c r="AR33548" i="13"/>
  <c r="AR33547" i="13"/>
  <c r="AR33546" i="13"/>
  <c r="AR33545" i="13"/>
  <c r="AR33544" i="13"/>
  <c r="AR33543" i="13"/>
  <c r="AR33542" i="13"/>
  <c r="AR33541" i="13"/>
  <c r="AR33540" i="13"/>
  <c r="AR33539" i="13"/>
  <c r="AR33538" i="13"/>
  <c r="AR33537" i="13"/>
  <c r="AR33536" i="13"/>
  <c r="AR33535" i="13"/>
  <c r="AR33534" i="13"/>
  <c r="AR33533" i="13"/>
  <c r="AR33532" i="13"/>
  <c r="AR33531" i="13"/>
  <c r="AR33530" i="13"/>
  <c r="AR33529" i="13"/>
  <c r="AR33528" i="13"/>
  <c r="AR33527" i="13"/>
  <c r="AR33526" i="13"/>
  <c r="AR33525" i="13"/>
  <c r="AR33524" i="13"/>
  <c r="AR33523" i="13"/>
  <c r="AR33522" i="13"/>
  <c r="AR33521" i="13"/>
  <c r="AR33520" i="13"/>
  <c r="AR33519" i="13"/>
  <c r="AR33518" i="13"/>
  <c r="AR33517" i="13"/>
  <c r="AR33516" i="13"/>
  <c r="AR33515" i="13"/>
  <c r="AR33514" i="13"/>
  <c r="AR33513" i="13"/>
  <c r="AR33512" i="13"/>
  <c r="AR33511" i="13"/>
  <c r="AR33510" i="13"/>
  <c r="AR33509" i="13"/>
  <c r="AR33508" i="13"/>
  <c r="AR33507" i="13"/>
  <c r="AR33506" i="13"/>
  <c r="AR33505" i="13"/>
  <c r="AR33504" i="13"/>
  <c r="AR33503" i="13"/>
  <c r="AR33502" i="13"/>
  <c r="AR33501" i="13"/>
  <c r="AR33500" i="13"/>
  <c r="AR33499" i="13"/>
  <c r="AR33498" i="13"/>
  <c r="AR33497" i="13"/>
  <c r="AR33496" i="13"/>
  <c r="AR33495" i="13"/>
  <c r="AR33494" i="13"/>
  <c r="AR33493" i="13"/>
  <c r="AR33492" i="13"/>
  <c r="AR33491" i="13"/>
  <c r="AR33490" i="13"/>
  <c r="AR33489" i="13"/>
  <c r="AR33488" i="13"/>
  <c r="AR33487" i="13"/>
  <c r="AR33486" i="13"/>
  <c r="AR33485" i="13"/>
  <c r="AR33484" i="13"/>
  <c r="AR33483" i="13"/>
  <c r="AR33482" i="13"/>
  <c r="AR33481" i="13"/>
  <c r="AR33480" i="13"/>
  <c r="AR33479" i="13"/>
  <c r="AR33478" i="13"/>
  <c r="AR33477" i="13"/>
  <c r="AR33476" i="13"/>
  <c r="AR33475" i="13"/>
  <c r="AR33474" i="13"/>
  <c r="AR33473" i="13"/>
  <c r="AR33472" i="13"/>
  <c r="AR33471" i="13"/>
  <c r="AR33470" i="13"/>
  <c r="AR33469" i="13"/>
  <c r="AR33468" i="13"/>
  <c r="AR33467" i="13"/>
  <c r="AR33466" i="13"/>
  <c r="AR33465" i="13"/>
  <c r="AR33464" i="13"/>
  <c r="AR33463" i="13"/>
  <c r="AR33462" i="13"/>
  <c r="AR33461" i="13"/>
  <c r="AR33460" i="13"/>
  <c r="AR33459" i="13"/>
  <c r="AR33458" i="13"/>
  <c r="AR33457" i="13"/>
  <c r="AR33456" i="13"/>
  <c r="AR33455" i="13"/>
  <c r="AR33454" i="13"/>
  <c r="AR33453" i="13"/>
  <c r="AR33452" i="13"/>
  <c r="AR33451" i="13"/>
  <c r="AR33450" i="13"/>
  <c r="AR33449" i="13"/>
  <c r="AR33448" i="13"/>
  <c r="AR33447" i="13"/>
  <c r="AR33446" i="13"/>
  <c r="AR33445" i="13"/>
  <c r="AR33444" i="13"/>
  <c r="AR33443" i="13"/>
  <c r="AR33442" i="13"/>
  <c r="AR33441" i="13"/>
  <c r="AR33440" i="13"/>
  <c r="AR33439" i="13"/>
  <c r="AR33438" i="13"/>
  <c r="AR33437" i="13"/>
  <c r="AR33436" i="13"/>
  <c r="AR33435" i="13"/>
  <c r="AR33434" i="13"/>
  <c r="AR33433" i="13"/>
  <c r="AR33432" i="13"/>
  <c r="AR33431" i="13"/>
  <c r="AR33430" i="13"/>
  <c r="AR33429" i="13"/>
  <c r="AR33428" i="13"/>
  <c r="AR33427" i="13"/>
  <c r="AR33426" i="13"/>
  <c r="AR33425" i="13"/>
  <c r="AR33424" i="13"/>
  <c r="AR33423" i="13"/>
  <c r="AR33422" i="13"/>
  <c r="AR33421" i="13"/>
  <c r="AR33420" i="13"/>
  <c r="AR33419" i="13"/>
  <c r="AR33418" i="13"/>
  <c r="AR33417" i="13"/>
  <c r="AR33416" i="13"/>
  <c r="AR33415" i="13"/>
  <c r="AR33414" i="13"/>
  <c r="AR33413" i="13"/>
  <c r="AR33412" i="13"/>
  <c r="AR33411" i="13"/>
  <c r="AR33410" i="13"/>
  <c r="AR33409" i="13"/>
  <c r="AR33408" i="13"/>
  <c r="AR33407" i="13"/>
  <c r="AR33406" i="13"/>
  <c r="AR33405" i="13"/>
  <c r="AR33404" i="13"/>
  <c r="AR33403" i="13"/>
  <c r="AR33402" i="13"/>
  <c r="AR33401" i="13"/>
  <c r="AR33400" i="13"/>
  <c r="AR33399" i="13"/>
  <c r="AR33398" i="13"/>
  <c r="AR33397" i="13"/>
  <c r="AR33396" i="13"/>
  <c r="AR33395" i="13"/>
  <c r="AR33394" i="13"/>
  <c r="AR33393" i="13"/>
  <c r="AR33392" i="13"/>
  <c r="AR33391" i="13"/>
  <c r="AR33390" i="13"/>
  <c r="AR33389" i="13"/>
  <c r="AR33388" i="13"/>
  <c r="AR33387" i="13"/>
  <c r="AR33386" i="13"/>
  <c r="AR33385" i="13"/>
  <c r="AR33384" i="13"/>
  <c r="AR33383" i="13"/>
  <c r="AR33382" i="13"/>
  <c r="AR33381" i="13"/>
  <c r="AR33380" i="13"/>
  <c r="AR33379" i="13"/>
  <c r="AR33378" i="13"/>
  <c r="AR33377" i="13"/>
  <c r="AR33376" i="13"/>
  <c r="AR33375" i="13"/>
  <c r="AR33374" i="13"/>
  <c r="AR33373" i="13"/>
  <c r="AR33372" i="13"/>
  <c r="AR33371" i="13"/>
  <c r="AR33370" i="13"/>
  <c r="AR33369" i="13"/>
  <c r="AR33368" i="13"/>
  <c r="AR33367" i="13"/>
  <c r="AR33366" i="13"/>
  <c r="AR33365" i="13"/>
  <c r="AR33364" i="13"/>
  <c r="AR33363" i="13"/>
  <c r="AR33362" i="13"/>
  <c r="AR33361" i="13"/>
  <c r="AR33360" i="13"/>
  <c r="AR33359" i="13"/>
  <c r="AR33358" i="13"/>
  <c r="AR33357" i="13"/>
  <c r="AR33356" i="13"/>
  <c r="AR33355" i="13"/>
  <c r="AR33354" i="13"/>
  <c r="AR33353" i="13"/>
  <c r="AR33352" i="13"/>
  <c r="AR33351" i="13"/>
  <c r="AR33350" i="13"/>
  <c r="AR33349" i="13"/>
  <c r="AR33348" i="13"/>
  <c r="AR33347" i="13"/>
  <c r="AR33346" i="13"/>
  <c r="AR33345" i="13"/>
  <c r="AR33344" i="13"/>
  <c r="AR33343" i="13"/>
  <c r="AR33342" i="13"/>
  <c r="AR33341" i="13"/>
  <c r="AR33340" i="13"/>
  <c r="AR33339" i="13"/>
  <c r="AR33338" i="13"/>
  <c r="AR33337" i="13"/>
  <c r="AR33336" i="13"/>
  <c r="AR33335" i="13"/>
  <c r="AR33334" i="13"/>
  <c r="AR33333" i="13"/>
  <c r="AR33332" i="13"/>
  <c r="AR33331" i="13"/>
  <c r="AR33330" i="13"/>
  <c r="AR33329" i="13"/>
  <c r="AR33328" i="13"/>
  <c r="AR33327" i="13"/>
  <c r="AR33326" i="13"/>
  <c r="AR33325" i="13"/>
  <c r="AR33324" i="13"/>
  <c r="AR33323" i="13"/>
  <c r="AR33322" i="13"/>
  <c r="AR33321" i="13"/>
  <c r="AR33320" i="13"/>
  <c r="AR33319" i="13"/>
  <c r="AR33318" i="13"/>
  <c r="AR33317" i="13"/>
  <c r="AR33316" i="13"/>
  <c r="AR33315" i="13"/>
  <c r="AR33314" i="13"/>
  <c r="AR33313" i="13"/>
  <c r="AR33312" i="13"/>
  <c r="AR33311" i="13"/>
  <c r="AR33310" i="13"/>
  <c r="AR33309" i="13"/>
  <c r="AR33308" i="13"/>
  <c r="AR33307" i="13"/>
  <c r="AR33306" i="13"/>
  <c r="AR33305" i="13"/>
  <c r="AR33304" i="13"/>
  <c r="AR33303" i="13"/>
  <c r="AR33302" i="13"/>
  <c r="AR33301" i="13"/>
  <c r="AR33300" i="13"/>
  <c r="AR33299" i="13"/>
  <c r="AR33298" i="13"/>
  <c r="AR33297" i="13"/>
  <c r="AR33296" i="13"/>
  <c r="AR33295" i="13"/>
  <c r="AR33294" i="13"/>
  <c r="AR33293" i="13"/>
  <c r="AR33292" i="13"/>
  <c r="AR33291" i="13"/>
  <c r="AR33290" i="13"/>
  <c r="AR33289" i="13"/>
  <c r="AR33288" i="13"/>
  <c r="AR33287" i="13"/>
  <c r="AR33286" i="13"/>
  <c r="AR33285" i="13"/>
  <c r="AR33284" i="13"/>
  <c r="AR33283" i="13"/>
  <c r="AR33282" i="13"/>
  <c r="AR33281" i="13"/>
  <c r="AR33280" i="13"/>
  <c r="AR33279" i="13"/>
  <c r="AR33278" i="13"/>
  <c r="AR33277" i="13"/>
  <c r="AR33276" i="13"/>
  <c r="AR33275" i="13"/>
  <c r="AR33274" i="13"/>
  <c r="AR33273" i="13"/>
  <c r="AR33272" i="13"/>
  <c r="AR33271" i="13"/>
  <c r="AR33270" i="13"/>
  <c r="AR33269" i="13"/>
  <c r="AR33268" i="13"/>
  <c r="AR33267" i="13"/>
  <c r="AR33266" i="13"/>
  <c r="AR33265" i="13"/>
  <c r="AR33264" i="13"/>
  <c r="AR33263" i="13"/>
  <c r="AR33262" i="13"/>
  <c r="AR33261" i="13"/>
  <c r="AR33260" i="13"/>
  <c r="AR33259" i="13"/>
  <c r="AR33258" i="13"/>
  <c r="AR33257" i="13"/>
  <c r="AR33256" i="13"/>
  <c r="AR33255" i="13"/>
  <c r="AR33254" i="13"/>
  <c r="AR33253" i="13"/>
  <c r="AR33252" i="13"/>
  <c r="AR33251" i="13"/>
  <c r="AR33250" i="13"/>
  <c r="AR33249" i="13"/>
  <c r="AR33248" i="13"/>
  <c r="AR33247" i="13"/>
  <c r="AR33246" i="13"/>
  <c r="AR33245" i="13"/>
  <c r="AR33244" i="13"/>
  <c r="AR33243" i="13"/>
  <c r="AR33242" i="13"/>
  <c r="AR33241" i="13"/>
  <c r="AR33240" i="13"/>
  <c r="AR33239" i="13"/>
  <c r="AR33238" i="13"/>
  <c r="AR33237" i="13"/>
  <c r="AR33236" i="13"/>
  <c r="AR33235" i="13"/>
  <c r="AR33234" i="13"/>
  <c r="AR33233" i="13"/>
  <c r="AR33232" i="13"/>
  <c r="AR33231" i="13"/>
  <c r="AR33230" i="13"/>
  <c r="AR33229" i="13"/>
  <c r="AR33228" i="13"/>
  <c r="AR33227" i="13"/>
  <c r="AR33226" i="13"/>
  <c r="AR33225" i="13"/>
  <c r="AR33224" i="13"/>
  <c r="AR33223" i="13"/>
  <c r="AR33222" i="13"/>
  <c r="AR33221" i="13"/>
  <c r="AR33220" i="13"/>
  <c r="AR33219" i="13"/>
  <c r="AR33218" i="13"/>
  <c r="AR33217" i="13"/>
  <c r="AR33216" i="13"/>
  <c r="AR33215" i="13"/>
  <c r="AR33214" i="13"/>
  <c r="AR33213" i="13"/>
  <c r="AR33212" i="13"/>
  <c r="AR33211" i="13"/>
  <c r="AR33210" i="13"/>
  <c r="AR33209" i="13"/>
  <c r="AR33208" i="13"/>
  <c r="AR33207" i="13"/>
  <c r="AR33206" i="13"/>
  <c r="AR33205" i="13"/>
  <c r="AR33204" i="13"/>
  <c r="AR33203" i="13"/>
  <c r="AR33202" i="13"/>
  <c r="AR33201" i="13"/>
  <c r="AR33200" i="13"/>
  <c r="AR33199" i="13"/>
  <c r="AR33198" i="13"/>
  <c r="AR33197" i="13"/>
  <c r="AR33196" i="13"/>
  <c r="AR33195" i="13"/>
  <c r="AR33194" i="13"/>
  <c r="AR33193" i="13"/>
  <c r="AR33192" i="13"/>
  <c r="AR33191" i="13"/>
  <c r="AR33190" i="13"/>
  <c r="AR33189" i="13"/>
  <c r="AR33188" i="13"/>
  <c r="AR33187" i="13"/>
  <c r="AR33186" i="13"/>
  <c r="AR33185" i="13"/>
  <c r="AR33184" i="13"/>
  <c r="AR33183" i="13"/>
  <c r="AR33182" i="13"/>
  <c r="AR33181" i="13"/>
  <c r="AR33180" i="13"/>
  <c r="AR33179" i="13"/>
  <c r="AR33178" i="13"/>
  <c r="AR33177" i="13"/>
  <c r="AR33176" i="13"/>
  <c r="AR33175" i="13"/>
  <c r="AR33174" i="13"/>
  <c r="AR33173" i="13"/>
  <c r="AR33172" i="13"/>
  <c r="AR33171" i="13"/>
  <c r="AR33170" i="13"/>
  <c r="AR33169" i="13"/>
  <c r="AR33168" i="13"/>
  <c r="AR33167" i="13"/>
  <c r="AR33166" i="13"/>
  <c r="AR33165" i="13"/>
  <c r="AR33164" i="13"/>
  <c r="AR33163" i="13"/>
  <c r="AR33162" i="13"/>
  <c r="AR33161" i="13"/>
  <c r="AR33160" i="13"/>
  <c r="AR33159" i="13"/>
  <c r="AR33158" i="13"/>
  <c r="AR33157" i="13"/>
  <c r="AR33156" i="13"/>
  <c r="AR33155" i="13"/>
  <c r="AR33154" i="13"/>
  <c r="AR33153" i="13"/>
  <c r="AR33152" i="13"/>
  <c r="AR33151" i="13"/>
  <c r="AR33150" i="13"/>
  <c r="AR33149" i="13"/>
  <c r="AR33148" i="13"/>
  <c r="AR33147" i="13"/>
  <c r="AR33146" i="13"/>
  <c r="AR33145" i="13"/>
  <c r="AR33144" i="13"/>
  <c r="AR33143" i="13"/>
  <c r="AR33142" i="13"/>
  <c r="AR33141" i="13"/>
  <c r="AR33140" i="13"/>
  <c r="AR33139" i="13"/>
  <c r="AR33138" i="13"/>
  <c r="AR33137" i="13"/>
  <c r="AR33136" i="13"/>
  <c r="AR33135" i="13"/>
  <c r="AR33134" i="13"/>
  <c r="AR33133" i="13"/>
  <c r="AR33132" i="13"/>
  <c r="AR33131" i="13"/>
  <c r="AR33130" i="13"/>
  <c r="AR33129" i="13"/>
  <c r="AR33128" i="13"/>
  <c r="AR33127" i="13"/>
  <c r="AR33126" i="13"/>
  <c r="AR33125" i="13"/>
  <c r="AR33124" i="13"/>
  <c r="AR33123" i="13"/>
  <c r="AR33122" i="13"/>
  <c r="AR33121" i="13"/>
  <c r="AR33120" i="13"/>
  <c r="AR33119" i="13"/>
  <c r="AR33118" i="13"/>
  <c r="AR33117" i="13"/>
  <c r="AR33116" i="13"/>
  <c r="AR33115" i="13"/>
  <c r="AR33114" i="13"/>
  <c r="AR33113" i="13"/>
  <c r="AR33112" i="13"/>
  <c r="AR33111" i="13"/>
  <c r="AR33110" i="13"/>
  <c r="AR33109" i="13"/>
  <c r="AR33108" i="13"/>
  <c r="AR33107" i="13"/>
  <c r="AR33106" i="13"/>
  <c r="AR33105" i="13"/>
  <c r="AR33104" i="13"/>
  <c r="AR33103" i="13"/>
  <c r="AR33102" i="13"/>
  <c r="AR33101" i="13"/>
  <c r="AR33100" i="13"/>
  <c r="AR33099" i="13"/>
  <c r="AR33098" i="13"/>
  <c r="AR33097" i="13"/>
  <c r="AR33096" i="13"/>
  <c r="AR33095" i="13"/>
  <c r="AR33094" i="13"/>
  <c r="AR33093" i="13"/>
  <c r="AR33092" i="13"/>
  <c r="AR33091" i="13"/>
  <c r="AR33090" i="13"/>
  <c r="AR33089" i="13"/>
  <c r="AR33088" i="13"/>
  <c r="AR33087" i="13"/>
  <c r="AR33086" i="13"/>
  <c r="AR33085" i="13"/>
  <c r="AR33084" i="13"/>
  <c r="AR33083" i="13"/>
  <c r="AR33082" i="13"/>
  <c r="AR33081" i="13"/>
  <c r="AR33080" i="13"/>
  <c r="AR33079" i="13"/>
  <c r="AR33078" i="13"/>
  <c r="AR33077" i="13"/>
  <c r="AR33076" i="13"/>
  <c r="AR33075" i="13"/>
  <c r="AR33074" i="13"/>
  <c r="AR33073" i="13"/>
  <c r="AR33072" i="13"/>
  <c r="AR33071" i="13"/>
  <c r="AR33070" i="13"/>
  <c r="AR33069" i="13"/>
  <c r="AR33068" i="13"/>
  <c r="AR33067" i="13"/>
  <c r="AR33066" i="13"/>
  <c r="AR33065" i="13"/>
  <c r="AR33064" i="13"/>
  <c r="AR33063" i="13"/>
  <c r="AR33062" i="13"/>
  <c r="AR33061" i="13"/>
  <c r="AR33060" i="13"/>
  <c r="AR33059" i="13"/>
  <c r="AR33058" i="13"/>
  <c r="AR33057" i="13"/>
  <c r="AR33056" i="13"/>
  <c r="AR33055" i="13"/>
  <c r="AR33054" i="13"/>
  <c r="AR33053" i="13"/>
  <c r="AR33052" i="13"/>
  <c r="AR33051" i="13"/>
  <c r="AR33050" i="13"/>
  <c r="AR33049" i="13"/>
  <c r="AR33048" i="13"/>
  <c r="AR33047" i="13"/>
  <c r="AR33046" i="13"/>
  <c r="AR33045" i="13"/>
  <c r="AR33044" i="13"/>
  <c r="AR33043" i="13"/>
  <c r="AR33042" i="13"/>
  <c r="AR33041" i="13"/>
  <c r="AR33040" i="13"/>
  <c r="AR33039" i="13"/>
  <c r="AR33038" i="13"/>
  <c r="AR33037" i="13"/>
  <c r="AR33036" i="13"/>
  <c r="AR33035" i="13"/>
  <c r="AR33034" i="13"/>
  <c r="AR33033" i="13"/>
  <c r="AR33032" i="13"/>
  <c r="AR33031" i="13"/>
  <c r="AR33030" i="13"/>
  <c r="AR33029" i="13"/>
  <c r="AR33028" i="13"/>
  <c r="AR33027" i="13"/>
  <c r="AR33026" i="13"/>
  <c r="AR33025" i="13"/>
  <c r="AR33024" i="13"/>
  <c r="AR33023" i="13"/>
  <c r="AR33022" i="13"/>
  <c r="AR33021" i="13"/>
  <c r="AR33020" i="13"/>
  <c r="AR33019" i="13"/>
  <c r="AR33018" i="13"/>
  <c r="AR33017" i="13"/>
  <c r="AR33016" i="13"/>
  <c r="AR33015" i="13"/>
  <c r="AR33014" i="13"/>
  <c r="AR33013" i="13"/>
  <c r="AR33012" i="13"/>
  <c r="AR33011" i="13"/>
  <c r="AR33010" i="13"/>
  <c r="AR33009" i="13"/>
  <c r="AR33008" i="13"/>
  <c r="AR33007" i="13"/>
  <c r="AR33006" i="13"/>
  <c r="AR33005" i="13"/>
  <c r="AR33004" i="13"/>
  <c r="AR33003" i="13"/>
  <c r="AR33002" i="13"/>
  <c r="AR33001" i="13"/>
  <c r="AR33000" i="13"/>
  <c r="AR32999" i="13"/>
  <c r="AR32998" i="13"/>
  <c r="AR32997" i="13"/>
  <c r="AR32996" i="13"/>
  <c r="AR32995" i="13"/>
  <c r="AR32994" i="13"/>
  <c r="AR32993" i="13"/>
  <c r="AR32992" i="13"/>
  <c r="AR32991" i="13"/>
  <c r="AR32990" i="13"/>
  <c r="AR32989" i="13"/>
  <c r="AR32988" i="13"/>
  <c r="AR32987" i="13"/>
  <c r="AR32986" i="13"/>
  <c r="AR32985" i="13"/>
  <c r="AR32984" i="13"/>
  <c r="AR32983" i="13"/>
  <c r="AR32982" i="13"/>
  <c r="AR32981" i="13"/>
  <c r="AR32980" i="13"/>
  <c r="AR32979" i="13"/>
  <c r="AR32978" i="13"/>
  <c r="AR32977" i="13"/>
  <c r="AR32976" i="13"/>
  <c r="AR32975" i="13"/>
  <c r="AR32974" i="13"/>
  <c r="AR32973" i="13"/>
  <c r="AR32972" i="13"/>
  <c r="AR32971" i="13"/>
  <c r="AR32970" i="13"/>
  <c r="AR32969" i="13"/>
  <c r="AR32968" i="13"/>
  <c r="AR32967" i="13"/>
  <c r="AR32966" i="13"/>
  <c r="AR32965" i="13"/>
  <c r="AR32964" i="13"/>
  <c r="AR32963" i="13"/>
  <c r="AR32962" i="13"/>
  <c r="AR32961" i="13"/>
  <c r="AR32960" i="13"/>
  <c r="AR32959" i="13"/>
  <c r="AR32958" i="13"/>
  <c r="AR32957" i="13"/>
  <c r="AR32956" i="13"/>
  <c r="AR32955" i="13"/>
  <c r="AR32954" i="13"/>
  <c r="AR32953" i="13"/>
  <c r="AR32952" i="13"/>
  <c r="AR32951" i="13"/>
  <c r="AR32950" i="13"/>
  <c r="AR32949" i="13"/>
  <c r="AR32948" i="13"/>
  <c r="AR32947" i="13"/>
  <c r="AR32946" i="13"/>
  <c r="AR32945" i="13"/>
  <c r="AR32944" i="13"/>
  <c r="AR32943" i="13"/>
  <c r="AR32942" i="13"/>
  <c r="AR32941" i="13"/>
  <c r="AR32940" i="13"/>
  <c r="AR32939" i="13"/>
  <c r="AR32938" i="13"/>
  <c r="AR32937" i="13"/>
  <c r="AR32936" i="13"/>
  <c r="AR32935" i="13"/>
  <c r="AR32934" i="13"/>
  <c r="AR32933" i="13"/>
  <c r="AR32932" i="13"/>
  <c r="AR32931" i="13"/>
  <c r="AR32930" i="13"/>
  <c r="AR32929" i="13"/>
  <c r="AR32928" i="13"/>
  <c r="AR32927" i="13"/>
  <c r="AR32926" i="13"/>
  <c r="AR32925" i="13"/>
  <c r="AR32924" i="13"/>
  <c r="AR32923" i="13"/>
  <c r="AR32922" i="13"/>
  <c r="AR32921" i="13"/>
  <c r="AR32920" i="13"/>
  <c r="AR32919" i="13"/>
  <c r="AR32918" i="13"/>
  <c r="AR32917" i="13"/>
  <c r="AR32916" i="13"/>
  <c r="AR32915" i="13"/>
  <c r="AR32914" i="13"/>
  <c r="AR32913" i="13"/>
  <c r="AR32912" i="13"/>
  <c r="AR32911" i="13"/>
  <c r="AR32910" i="13"/>
  <c r="AR32909" i="13"/>
  <c r="AR32908" i="13"/>
  <c r="AR32907" i="13"/>
  <c r="AR32906" i="13"/>
  <c r="AR32905" i="13"/>
  <c r="AR32904" i="13"/>
  <c r="AR32903" i="13"/>
  <c r="AR32902" i="13"/>
  <c r="AR32901" i="13"/>
  <c r="AR32900" i="13"/>
  <c r="AR32899" i="13"/>
  <c r="AR32898" i="13"/>
  <c r="AR32897" i="13"/>
  <c r="AR32896" i="13"/>
  <c r="AR32895" i="13"/>
  <c r="AR32894" i="13"/>
  <c r="AR32893" i="13"/>
  <c r="AR32892" i="13"/>
  <c r="AR32891" i="13"/>
  <c r="AR32890" i="13"/>
  <c r="AR32889" i="13"/>
  <c r="AR32888" i="13"/>
  <c r="AR32887" i="13"/>
  <c r="AR32886" i="13"/>
  <c r="AR32885" i="13"/>
  <c r="AR32884" i="13"/>
  <c r="AR32883" i="13"/>
  <c r="AR32882" i="13"/>
  <c r="AR32881" i="13"/>
  <c r="AR32880" i="13"/>
  <c r="AR32879" i="13"/>
  <c r="AR32878" i="13"/>
  <c r="AR32877" i="13"/>
  <c r="AR32876" i="13"/>
  <c r="AR32875" i="13"/>
  <c r="AR32874" i="13"/>
  <c r="AR32873" i="13"/>
  <c r="AR32872" i="13"/>
  <c r="AR32871" i="13"/>
  <c r="AR32870" i="13"/>
  <c r="AR32869" i="13"/>
  <c r="AR32868" i="13"/>
  <c r="AR32867" i="13"/>
  <c r="AR32866" i="13"/>
  <c r="AR32865" i="13"/>
  <c r="AR32864" i="13"/>
  <c r="AR32863" i="13"/>
  <c r="AR32862" i="13"/>
  <c r="AR32861" i="13"/>
  <c r="AR32860" i="13"/>
  <c r="AR32859" i="13"/>
  <c r="AR32858" i="13"/>
  <c r="AR32857" i="13"/>
  <c r="AR32856" i="13"/>
  <c r="AR32855" i="13"/>
  <c r="AR32854" i="13"/>
  <c r="AR32853" i="13"/>
  <c r="AR32852" i="13"/>
  <c r="AR32851" i="13"/>
  <c r="AR32850" i="13"/>
  <c r="AR32849" i="13"/>
  <c r="AR32848" i="13"/>
  <c r="AR32847" i="13"/>
  <c r="AR32846" i="13"/>
  <c r="AR32845" i="13"/>
  <c r="AR32844" i="13"/>
  <c r="AR32843" i="13"/>
  <c r="AR32842" i="13"/>
  <c r="AR32841" i="13"/>
  <c r="AR32840" i="13"/>
  <c r="AR32839" i="13"/>
  <c r="AR32838" i="13"/>
  <c r="AR32837" i="13"/>
  <c r="AR32836" i="13"/>
  <c r="AR32835" i="13"/>
  <c r="AR32834" i="13"/>
  <c r="AR32833" i="13"/>
  <c r="AR32832" i="13"/>
  <c r="AR32831" i="13"/>
  <c r="AR32830" i="13"/>
  <c r="AR32829" i="13"/>
  <c r="AR32828" i="13"/>
  <c r="AR32827" i="13"/>
  <c r="AR32826" i="13"/>
  <c r="AR32825" i="13"/>
  <c r="AR32824" i="13"/>
  <c r="AR32823" i="13"/>
  <c r="AR32822" i="13"/>
  <c r="AR32821" i="13"/>
  <c r="AR32820" i="13"/>
  <c r="AR32819" i="13"/>
  <c r="AR32818" i="13"/>
  <c r="AR32817" i="13"/>
  <c r="AR32816" i="13"/>
  <c r="AR32815" i="13"/>
  <c r="AR32814" i="13"/>
  <c r="AR32813" i="13"/>
  <c r="AR32812" i="13"/>
  <c r="AR32811" i="13"/>
  <c r="AR32810" i="13"/>
  <c r="AR32809" i="13"/>
  <c r="AR32808" i="13"/>
  <c r="AR32807" i="13"/>
  <c r="AR32806" i="13"/>
  <c r="AR32805" i="13"/>
  <c r="AR32804" i="13"/>
  <c r="AR32803" i="13"/>
  <c r="AR32802" i="13"/>
  <c r="AR32801" i="13"/>
  <c r="AR32800" i="13"/>
  <c r="AR32799" i="13"/>
  <c r="AR32798" i="13"/>
  <c r="AR32797" i="13"/>
  <c r="AR32796" i="13"/>
  <c r="AR32795" i="13"/>
  <c r="AR32794" i="13"/>
  <c r="AR32793" i="13"/>
  <c r="AR32792" i="13"/>
  <c r="AR32791" i="13"/>
  <c r="AR32790" i="13"/>
  <c r="AR32789" i="13"/>
  <c r="AR32788" i="13"/>
  <c r="AR32787" i="13"/>
  <c r="AR32786" i="13"/>
  <c r="AR32785" i="13"/>
  <c r="AR32784" i="13"/>
  <c r="AR32783" i="13"/>
  <c r="AR32782" i="13"/>
  <c r="AR32781" i="13"/>
  <c r="AR32780" i="13"/>
  <c r="AR32779" i="13"/>
  <c r="AR32778" i="13"/>
  <c r="AR32777" i="13"/>
  <c r="AR32776" i="13"/>
  <c r="AR32775" i="13"/>
  <c r="AR32774" i="13"/>
  <c r="AR32773" i="13"/>
  <c r="AR32772" i="13"/>
  <c r="AR32771" i="13"/>
  <c r="AR32770" i="13"/>
  <c r="AR32769" i="13"/>
  <c r="AR32768" i="13"/>
  <c r="AR32767" i="13"/>
  <c r="AR32766" i="13"/>
  <c r="AR32765" i="13"/>
  <c r="AR32764" i="13"/>
  <c r="AR32763" i="13"/>
  <c r="AR32762" i="13"/>
  <c r="AR32761" i="13"/>
  <c r="AR32760" i="13"/>
  <c r="AR32759" i="13"/>
  <c r="AR32758" i="13"/>
  <c r="AR32757" i="13"/>
  <c r="AR32756" i="13"/>
  <c r="AR32755" i="13"/>
  <c r="AR32754" i="13"/>
  <c r="AR32753" i="13"/>
  <c r="AR32752" i="13"/>
  <c r="AR32751" i="13"/>
  <c r="AR32750" i="13"/>
  <c r="AR32749" i="13"/>
  <c r="AR32748" i="13"/>
  <c r="AR32747" i="13"/>
  <c r="AR32746" i="13"/>
  <c r="AR32745" i="13"/>
  <c r="AR32744" i="13"/>
  <c r="AR32743" i="13"/>
  <c r="AR32742" i="13"/>
  <c r="AR32741" i="13"/>
  <c r="AR32740" i="13"/>
  <c r="AR32739" i="13"/>
  <c r="AR32738" i="13"/>
  <c r="AR32737" i="13"/>
  <c r="AR32736" i="13"/>
  <c r="AR32735" i="13"/>
  <c r="AR32734" i="13"/>
  <c r="AR32733" i="13"/>
  <c r="AR32732" i="13"/>
  <c r="AR32731" i="13"/>
  <c r="AR32730" i="13"/>
  <c r="AR32729" i="13"/>
  <c r="AR32728" i="13"/>
  <c r="AR32727" i="13"/>
  <c r="AR32726" i="13"/>
  <c r="AR32725" i="13"/>
  <c r="AR32724" i="13"/>
  <c r="AR32723" i="13"/>
  <c r="AR32722" i="13"/>
  <c r="AR32721" i="13"/>
  <c r="AR32720" i="13"/>
  <c r="AR32719" i="13"/>
  <c r="AR32718" i="13"/>
  <c r="AR32717" i="13"/>
  <c r="AR32716" i="13"/>
  <c r="AR32715" i="13"/>
  <c r="AR32714" i="13"/>
  <c r="AR32713" i="13"/>
  <c r="AR32712" i="13"/>
  <c r="AR32711" i="13"/>
  <c r="AR32710" i="13"/>
  <c r="AR32709" i="13"/>
  <c r="AR32708" i="13"/>
  <c r="AR32707" i="13"/>
  <c r="AR32706" i="13"/>
  <c r="AR32705" i="13"/>
  <c r="AR32704" i="13"/>
  <c r="AR32703" i="13"/>
  <c r="AR32702" i="13"/>
  <c r="AR32701" i="13"/>
  <c r="AR32700" i="13"/>
  <c r="AR32699" i="13"/>
  <c r="AR32698" i="13"/>
  <c r="AR32697" i="13"/>
  <c r="AR32696" i="13"/>
  <c r="AR32695" i="13"/>
  <c r="AR32694" i="13"/>
  <c r="AR32693" i="13"/>
  <c r="AR32692" i="13"/>
  <c r="AR32691" i="13"/>
  <c r="AR32690" i="13"/>
  <c r="AR32689" i="13"/>
  <c r="AR32688" i="13"/>
  <c r="AR32687" i="13"/>
  <c r="AR32686" i="13"/>
  <c r="AR32685" i="13"/>
  <c r="AR32684" i="13"/>
  <c r="AR32683" i="13"/>
  <c r="AR32682" i="13"/>
  <c r="AR32681" i="13"/>
  <c r="AR32680" i="13"/>
  <c r="AR32679" i="13"/>
  <c r="AR32678" i="13"/>
  <c r="AR32677" i="13"/>
  <c r="AR32676" i="13"/>
  <c r="AR32675" i="13"/>
  <c r="AR32674" i="13"/>
  <c r="AR32673" i="13"/>
  <c r="AR32672" i="13"/>
  <c r="AR32671" i="13"/>
  <c r="AR32670" i="13"/>
  <c r="AR32669" i="13"/>
  <c r="AR32668" i="13"/>
  <c r="AR32667" i="13"/>
  <c r="AR32666" i="13"/>
  <c r="AR32665" i="13"/>
  <c r="AR32664" i="13"/>
  <c r="AR32663" i="13"/>
  <c r="AR32662" i="13"/>
  <c r="AR32661" i="13"/>
  <c r="AR32660" i="13"/>
  <c r="AR32659" i="13"/>
  <c r="AR32658" i="13"/>
  <c r="AR32657" i="13"/>
  <c r="AR32656" i="13"/>
  <c r="AR32655" i="13"/>
  <c r="AR32654" i="13"/>
  <c r="AR32653" i="13"/>
  <c r="AR32652" i="13"/>
  <c r="AR32651" i="13"/>
  <c r="AR32650" i="13"/>
  <c r="AR32649" i="13"/>
  <c r="AR32648" i="13"/>
  <c r="AR32647" i="13"/>
  <c r="AR32646" i="13"/>
  <c r="AR32645" i="13"/>
  <c r="AR32644" i="13"/>
  <c r="AR32643" i="13"/>
  <c r="AR32642" i="13"/>
  <c r="AR32641" i="13"/>
  <c r="AR32640" i="13"/>
  <c r="AR32639" i="13"/>
  <c r="AR32638" i="13"/>
  <c r="AR32637" i="13"/>
  <c r="AR32636" i="13"/>
  <c r="AR32635" i="13"/>
  <c r="AR32634" i="13"/>
  <c r="AR32633" i="13"/>
  <c r="AR32632" i="13"/>
  <c r="AR32631" i="13"/>
  <c r="AR32630" i="13"/>
  <c r="AR32629" i="13"/>
  <c r="AR32628" i="13"/>
  <c r="AR32627" i="13"/>
  <c r="AR32626" i="13"/>
  <c r="AR32625" i="13"/>
  <c r="AR32624" i="13"/>
  <c r="AR32623" i="13"/>
  <c r="AR32622" i="13"/>
  <c r="AR32621" i="13"/>
  <c r="AR32620" i="13"/>
  <c r="AR32619" i="13"/>
  <c r="AR32618" i="13"/>
  <c r="AR32617" i="13"/>
  <c r="AR32616" i="13"/>
  <c r="AR32615" i="13"/>
  <c r="AR32614" i="13"/>
  <c r="AR32613" i="13"/>
  <c r="AR32612" i="13"/>
  <c r="AR32611" i="13"/>
  <c r="AR32610" i="13"/>
  <c r="AR32609" i="13"/>
  <c r="AR32608" i="13"/>
  <c r="AR32607" i="13"/>
  <c r="AR32606" i="13"/>
  <c r="AR32605" i="13"/>
  <c r="AR32604" i="13"/>
  <c r="AR32603" i="13"/>
  <c r="AR32602" i="13"/>
  <c r="AR32601" i="13"/>
  <c r="AR32600" i="13"/>
  <c r="AR32599" i="13"/>
  <c r="AR32598" i="13"/>
  <c r="AR32597" i="13"/>
  <c r="AR32596" i="13"/>
  <c r="AR32595" i="13"/>
  <c r="AR32594" i="13"/>
  <c r="AR32593" i="13"/>
  <c r="AR32592" i="13"/>
  <c r="AR32591" i="13"/>
  <c r="AR32590" i="13"/>
  <c r="AR32589" i="13"/>
  <c r="AR32588" i="13"/>
  <c r="AR32587" i="13"/>
  <c r="AR32586" i="13"/>
  <c r="AR32585" i="13"/>
  <c r="AR32584" i="13"/>
  <c r="AR32583" i="13"/>
  <c r="AR32582" i="13"/>
  <c r="AR32581" i="13"/>
  <c r="AR32580" i="13"/>
  <c r="AR32579" i="13"/>
  <c r="AR32578" i="13"/>
  <c r="AR32577" i="13"/>
  <c r="AR32576" i="13"/>
  <c r="AR32575" i="13"/>
  <c r="AR32574" i="13"/>
  <c r="AR32573" i="13"/>
  <c r="AR32572" i="13"/>
  <c r="AR32571" i="13"/>
  <c r="AR32570" i="13"/>
  <c r="AR32569" i="13"/>
  <c r="AR32568" i="13"/>
  <c r="AR32567" i="13"/>
  <c r="AR32566" i="13"/>
  <c r="AR32565" i="13"/>
  <c r="AR32564" i="13"/>
  <c r="AR32563" i="13"/>
  <c r="AR32562" i="13"/>
  <c r="AR32561" i="13"/>
  <c r="AR32560" i="13"/>
  <c r="AR32559" i="13"/>
  <c r="AR32558" i="13"/>
  <c r="AR32557" i="13"/>
  <c r="AR32556" i="13"/>
  <c r="AR32555" i="13"/>
  <c r="AR32554" i="13"/>
  <c r="AR32553" i="13"/>
  <c r="AR32552" i="13"/>
  <c r="AR32551" i="13"/>
  <c r="AR32550" i="13"/>
  <c r="AR32549" i="13"/>
  <c r="AR32548" i="13"/>
  <c r="AR32547" i="13"/>
  <c r="AR32546" i="13"/>
  <c r="AR32545" i="13"/>
  <c r="AR32544" i="13"/>
  <c r="AR32543" i="13"/>
  <c r="AR32542" i="13"/>
  <c r="AR32541" i="13"/>
  <c r="AR32540" i="13"/>
  <c r="AR32539" i="13"/>
  <c r="AR32538" i="13"/>
  <c r="AR32537" i="13"/>
  <c r="AR32536" i="13"/>
  <c r="AR32535" i="13"/>
  <c r="AR32534" i="13"/>
  <c r="AR32533" i="13"/>
  <c r="AR32532" i="13"/>
  <c r="AR32531" i="13"/>
  <c r="AR32530" i="13"/>
  <c r="AR32529" i="13"/>
  <c r="AR32528" i="13"/>
  <c r="AR32527" i="13"/>
  <c r="AR32526" i="13"/>
  <c r="AR32525" i="13"/>
  <c r="AR32524" i="13"/>
  <c r="AR32523" i="13"/>
  <c r="AR32522" i="13"/>
  <c r="AR32521" i="13"/>
  <c r="AR32520" i="13"/>
  <c r="AR32519" i="13"/>
  <c r="AR32518" i="13"/>
  <c r="AR32517" i="13"/>
  <c r="AR32516" i="13"/>
  <c r="AR32515" i="13"/>
  <c r="AR32514" i="13"/>
  <c r="AR32513" i="13"/>
  <c r="AR32512" i="13"/>
  <c r="AR32511" i="13"/>
  <c r="AR32510" i="13"/>
  <c r="AR32509" i="13"/>
  <c r="AR32508" i="13"/>
  <c r="AR32507" i="13"/>
  <c r="AR32506" i="13"/>
  <c r="AR32505" i="13"/>
  <c r="AR32504" i="13"/>
  <c r="AR32503" i="13"/>
  <c r="AR32502" i="13"/>
  <c r="AR32501" i="13"/>
  <c r="AR32500" i="13"/>
  <c r="AR32499" i="13"/>
  <c r="AR32498" i="13"/>
  <c r="AR32497" i="13"/>
  <c r="AR32496" i="13"/>
  <c r="AR32495" i="13"/>
  <c r="AR32494" i="13"/>
  <c r="AR32493" i="13"/>
  <c r="AR32492" i="13"/>
  <c r="AR32491" i="13"/>
  <c r="AR32490" i="13"/>
  <c r="AR32489" i="13"/>
  <c r="AR32488" i="13"/>
  <c r="AR32487" i="13"/>
  <c r="AR32486" i="13"/>
  <c r="AR32485" i="13"/>
  <c r="AR32484" i="13"/>
  <c r="AR32483" i="13"/>
  <c r="AR32482" i="13"/>
  <c r="AR32481" i="13"/>
  <c r="AR32480" i="13"/>
  <c r="AR32479" i="13"/>
  <c r="AR32478" i="13"/>
  <c r="AR32477" i="13"/>
  <c r="AR32476" i="13"/>
  <c r="AR32475" i="13"/>
  <c r="AR32474" i="13"/>
  <c r="AR32473" i="13"/>
  <c r="AR32472" i="13"/>
  <c r="AR32471" i="13"/>
  <c r="AR32470" i="13"/>
  <c r="AR32469" i="13"/>
  <c r="AR32468" i="13"/>
  <c r="AR32467" i="13"/>
  <c r="AR32466" i="13"/>
  <c r="AR32465" i="13"/>
  <c r="AR32464" i="13"/>
  <c r="AR32463" i="13"/>
  <c r="AR32462" i="13"/>
  <c r="AR32461" i="13"/>
  <c r="AR32460" i="13"/>
  <c r="AR32459" i="13"/>
  <c r="AR32458" i="13"/>
  <c r="AR32457" i="13"/>
  <c r="AR32456" i="13"/>
  <c r="AR32455" i="13"/>
  <c r="AR32454" i="13"/>
  <c r="AR32453" i="13"/>
  <c r="AR32452" i="13"/>
  <c r="AR32451" i="13"/>
  <c r="AR32450" i="13"/>
  <c r="AR32449" i="13"/>
  <c r="AR32448" i="13"/>
  <c r="AR32447" i="13"/>
  <c r="AR32446" i="13"/>
  <c r="AR32445" i="13"/>
  <c r="AR32444" i="13"/>
  <c r="AR32443" i="13"/>
  <c r="AR32442" i="13"/>
  <c r="AR32441" i="13"/>
  <c r="AR32440" i="13"/>
  <c r="AR32439" i="13"/>
  <c r="AR32438" i="13"/>
  <c r="AR32437" i="13"/>
  <c r="AR32436" i="13"/>
  <c r="AR32435" i="13"/>
  <c r="AR32434" i="13"/>
  <c r="AR32433" i="13"/>
  <c r="AR32432" i="13"/>
  <c r="AR32431" i="13"/>
  <c r="AR32430" i="13"/>
  <c r="AR32429" i="13"/>
  <c r="AR32428" i="13"/>
  <c r="AR32427" i="13"/>
  <c r="AR32426" i="13"/>
  <c r="AR32425" i="13"/>
  <c r="AR32424" i="13"/>
  <c r="AR32423" i="13"/>
  <c r="AR32422" i="13"/>
  <c r="AR32421" i="13"/>
  <c r="AR32420" i="13"/>
  <c r="AR32419" i="13"/>
  <c r="AR32418" i="13"/>
  <c r="AR32417" i="13"/>
  <c r="AR32416" i="13"/>
  <c r="AR32415" i="13"/>
  <c r="AR32414" i="13"/>
  <c r="AR32413" i="13"/>
  <c r="AR32412" i="13"/>
  <c r="AR32411" i="13"/>
  <c r="AR32410" i="13"/>
  <c r="AR32409" i="13"/>
  <c r="AR32408" i="13"/>
  <c r="AR32407" i="13"/>
  <c r="AR32406" i="13"/>
  <c r="AR32405" i="13"/>
  <c r="AR32404" i="13"/>
  <c r="AR32403" i="13"/>
  <c r="AR32402" i="13"/>
  <c r="AR32401" i="13"/>
  <c r="AR32400" i="13"/>
  <c r="AR32399" i="13"/>
  <c r="AR32398" i="13"/>
  <c r="AR32397" i="13"/>
  <c r="AR32396" i="13"/>
  <c r="AR32395" i="13"/>
  <c r="AR32394" i="13"/>
  <c r="AR32393" i="13"/>
  <c r="AR32392" i="13"/>
  <c r="AR32391" i="13"/>
  <c r="AR32390" i="13"/>
  <c r="AR32389" i="13"/>
  <c r="AR32388" i="13"/>
  <c r="AR32387" i="13"/>
  <c r="AR32386" i="13"/>
  <c r="AR32385" i="13"/>
  <c r="AR32384" i="13"/>
  <c r="AR32383" i="13"/>
  <c r="AR32382" i="13"/>
  <c r="AR32381" i="13"/>
  <c r="AR32380" i="13"/>
  <c r="AR32379" i="13"/>
  <c r="AR32378" i="13"/>
  <c r="AR32377" i="13"/>
  <c r="AR32376" i="13"/>
  <c r="AR32375" i="13"/>
  <c r="AR32374" i="13"/>
  <c r="AR32373" i="13"/>
  <c r="AR32372" i="13"/>
  <c r="AR32371" i="13"/>
  <c r="AR32370" i="13"/>
  <c r="AR32369" i="13"/>
  <c r="AR32368" i="13"/>
  <c r="AR32367" i="13"/>
  <c r="AR32366" i="13"/>
  <c r="AR32365" i="13"/>
  <c r="AR32364" i="13"/>
  <c r="AR32363" i="13"/>
  <c r="AR32362" i="13"/>
  <c r="AR32361" i="13"/>
  <c r="AR32360" i="13"/>
  <c r="AR32359" i="13"/>
  <c r="AR32358" i="13"/>
  <c r="AR32357" i="13"/>
  <c r="AR32356" i="13"/>
  <c r="AR32355" i="13"/>
  <c r="AR32354" i="13"/>
  <c r="AR32353" i="13"/>
  <c r="AR32352" i="13"/>
  <c r="AR32351" i="13"/>
  <c r="AR32350" i="13"/>
  <c r="AR32349" i="13"/>
  <c r="AR32348" i="13"/>
  <c r="AR32347" i="13"/>
  <c r="AR32346" i="13"/>
  <c r="AR32345" i="13"/>
  <c r="AR32344" i="13"/>
  <c r="AR32343" i="13"/>
  <c r="AR32342" i="13"/>
  <c r="AR32341" i="13"/>
  <c r="AR32340" i="13"/>
  <c r="AR32339" i="13"/>
  <c r="AR32338" i="13"/>
  <c r="AR32337" i="13"/>
  <c r="AR32336" i="13"/>
  <c r="AR32335" i="13"/>
  <c r="AR32334" i="13"/>
  <c r="AR32333" i="13"/>
  <c r="AR32332" i="13"/>
  <c r="AR32331" i="13"/>
  <c r="AR32330" i="13"/>
  <c r="AR32329" i="13"/>
  <c r="AR32328" i="13"/>
  <c r="AR32327" i="13"/>
  <c r="AR32326" i="13"/>
  <c r="AR32325" i="13"/>
  <c r="AR32324" i="13"/>
  <c r="AR32323" i="13"/>
  <c r="AR32322" i="13"/>
  <c r="AR32321" i="13"/>
  <c r="AR32320" i="13"/>
  <c r="AR32319" i="13"/>
  <c r="AR32318" i="13"/>
  <c r="AR32317" i="13"/>
  <c r="AR32316" i="13"/>
  <c r="AR32315" i="13"/>
  <c r="AR32314" i="13"/>
  <c r="AR32313" i="13"/>
  <c r="AR32312" i="13"/>
  <c r="AR32311" i="13"/>
  <c r="AR32310" i="13"/>
  <c r="AR32309" i="13"/>
  <c r="AR32308" i="13"/>
  <c r="AR32307" i="13"/>
  <c r="AR32306" i="13"/>
  <c r="AR32305" i="13"/>
  <c r="AR32304" i="13"/>
  <c r="AR32303" i="13"/>
  <c r="AR32302" i="13"/>
  <c r="AR32301" i="13"/>
  <c r="AR32300" i="13"/>
  <c r="AR32299" i="13"/>
  <c r="AR32298" i="13"/>
  <c r="AR32297" i="13"/>
  <c r="AR32296" i="13"/>
  <c r="AR32295" i="13"/>
  <c r="AR32294" i="13"/>
  <c r="AR32293" i="13"/>
  <c r="AR32292" i="13"/>
  <c r="AR32291" i="13"/>
  <c r="AR32290" i="13"/>
  <c r="AR32289" i="13"/>
  <c r="AR32288" i="13"/>
  <c r="AR32287" i="13"/>
  <c r="AR32286" i="13"/>
  <c r="AR32285" i="13"/>
  <c r="AR32284" i="13"/>
  <c r="AR32283" i="13"/>
  <c r="AR32282" i="13"/>
  <c r="AR32281" i="13"/>
  <c r="AR32280" i="13"/>
  <c r="AR32279" i="13"/>
  <c r="AR32278" i="13"/>
  <c r="AR32277" i="13"/>
  <c r="AR32276" i="13"/>
  <c r="AR32275" i="13"/>
  <c r="AR32274" i="13"/>
  <c r="AR32273" i="13"/>
  <c r="AR32272" i="13"/>
  <c r="AR32271" i="13"/>
  <c r="AR32270" i="13"/>
  <c r="AR32269" i="13"/>
  <c r="AR32268" i="13"/>
  <c r="AR32267" i="13"/>
  <c r="AR32266" i="13"/>
  <c r="AR32265" i="13"/>
  <c r="AR32264" i="13"/>
  <c r="AR32263" i="13"/>
  <c r="AR32262" i="13"/>
  <c r="AR32261" i="13"/>
  <c r="AR32260" i="13"/>
  <c r="AR32259" i="13"/>
  <c r="AR32258" i="13"/>
  <c r="AR32257" i="13"/>
  <c r="AR32256" i="13"/>
  <c r="AR32255" i="13"/>
  <c r="AR32254" i="13"/>
  <c r="AR32253" i="13"/>
  <c r="AR32252" i="13"/>
  <c r="AR32251" i="13"/>
  <c r="AR32250" i="13"/>
  <c r="AR32249" i="13"/>
  <c r="AR32248" i="13"/>
  <c r="AR32247" i="13"/>
  <c r="AR32246" i="13"/>
  <c r="AR32245" i="13"/>
  <c r="AR32244" i="13"/>
  <c r="AR32243" i="13"/>
  <c r="AR32242" i="13"/>
  <c r="AR32241" i="13"/>
  <c r="AR32240" i="13"/>
  <c r="AR32239" i="13"/>
  <c r="AR32238" i="13"/>
  <c r="AR32237" i="13"/>
  <c r="AR32236" i="13"/>
  <c r="AR32235" i="13"/>
  <c r="AR32234" i="13"/>
  <c r="AR32233" i="13"/>
  <c r="AR32232" i="13"/>
  <c r="AR32231" i="13"/>
  <c r="AR32230" i="13"/>
  <c r="AR32229" i="13"/>
  <c r="AR32228" i="13"/>
  <c r="AR32227" i="13"/>
  <c r="AR32226" i="13"/>
  <c r="AR32225" i="13"/>
  <c r="AR32224" i="13"/>
  <c r="AR32223" i="13"/>
  <c r="AR32222" i="13"/>
  <c r="AR32221" i="13"/>
  <c r="AR32220" i="13"/>
  <c r="AR32219" i="13"/>
  <c r="AR32218" i="13"/>
  <c r="AR32217" i="13"/>
  <c r="AR32216" i="13"/>
  <c r="AR32215" i="13"/>
  <c r="AR32214" i="13"/>
  <c r="AR32213" i="13"/>
  <c r="AR32212" i="13"/>
  <c r="AR32211" i="13"/>
  <c r="AR32210" i="13"/>
  <c r="AR32209" i="13"/>
  <c r="AR32208" i="13"/>
  <c r="AR32207" i="13"/>
  <c r="AR32206" i="13"/>
  <c r="AR32205" i="13"/>
  <c r="AR32204" i="13"/>
  <c r="AR32203" i="13"/>
  <c r="AR32202" i="13"/>
  <c r="AR32201" i="13"/>
  <c r="AR32200" i="13"/>
  <c r="AR32199" i="13"/>
  <c r="AR32198" i="13"/>
  <c r="AR32197" i="13"/>
  <c r="AR32196" i="13"/>
  <c r="AR32195" i="13"/>
  <c r="AR32194" i="13"/>
  <c r="AR32193" i="13"/>
  <c r="AR32192" i="13"/>
  <c r="AR32191" i="13"/>
  <c r="AR32190" i="13"/>
  <c r="AR32189" i="13"/>
  <c r="AR32188" i="13"/>
  <c r="AR32187" i="13"/>
  <c r="AR32186" i="13"/>
  <c r="AR32185" i="13"/>
  <c r="AR32184" i="13"/>
  <c r="AR32183" i="13"/>
  <c r="AR32182" i="13"/>
  <c r="AR32181" i="13"/>
  <c r="AR32180" i="13"/>
  <c r="AR32179" i="13"/>
  <c r="AR32178" i="13"/>
  <c r="AR32177" i="13"/>
  <c r="AR32176" i="13"/>
  <c r="AR32175" i="13"/>
  <c r="AR32174" i="13"/>
  <c r="AR32173" i="13"/>
  <c r="AR32172" i="13"/>
  <c r="AR32171" i="13"/>
  <c r="AR32170" i="13"/>
  <c r="AR32169" i="13"/>
  <c r="AR32168" i="13"/>
  <c r="AR32167" i="13"/>
  <c r="AR32166" i="13"/>
  <c r="AR32165" i="13"/>
  <c r="AR32164" i="13"/>
  <c r="AR32163" i="13"/>
  <c r="AR32162" i="13"/>
  <c r="AR32161" i="13"/>
  <c r="AR32160" i="13"/>
  <c r="AR32159" i="13"/>
  <c r="AR32158" i="13"/>
  <c r="AR32157" i="13"/>
  <c r="AR32156" i="13"/>
  <c r="AR32155" i="13"/>
  <c r="AR32154" i="13"/>
  <c r="AR32153" i="13"/>
  <c r="AR32152" i="13"/>
  <c r="AR32151" i="13"/>
  <c r="AR32150" i="13"/>
  <c r="AR32149" i="13"/>
  <c r="AR32148" i="13"/>
  <c r="AR32147" i="13"/>
  <c r="AR32146" i="13"/>
  <c r="AR32145" i="13"/>
  <c r="AR32144" i="13"/>
  <c r="AR32143" i="13"/>
  <c r="AR32142" i="13"/>
  <c r="AR32141" i="13"/>
  <c r="AR32140" i="13"/>
  <c r="AR32139" i="13"/>
  <c r="AR32138" i="13"/>
  <c r="AR32137" i="13"/>
  <c r="AR32136" i="13"/>
  <c r="AR32135" i="13"/>
  <c r="AR32134" i="13"/>
  <c r="AR32133" i="13"/>
  <c r="AR32132" i="13"/>
  <c r="AR32131" i="13"/>
  <c r="AR32130" i="13"/>
  <c r="AR32129" i="13"/>
  <c r="AR32128" i="13"/>
  <c r="AR32127" i="13"/>
  <c r="AR32126" i="13"/>
  <c r="AR32125" i="13"/>
  <c r="AR32124" i="13"/>
  <c r="AR32123" i="13"/>
  <c r="AR32122" i="13"/>
  <c r="AR32121" i="13"/>
  <c r="AR32120" i="13"/>
  <c r="AR32119" i="13"/>
  <c r="AR32118" i="13"/>
  <c r="AR32117" i="13"/>
  <c r="AR32116" i="13"/>
  <c r="AR32115" i="13"/>
  <c r="AR32114" i="13"/>
  <c r="AR32113" i="13"/>
  <c r="AR32112" i="13"/>
  <c r="AR32111" i="13"/>
  <c r="AR32110" i="13"/>
  <c r="AR32109" i="13"/>
  <c r="AR32108" i="13"/>
  <c r="AR32107" i="13"/>
  <c r="AR32106" i="13"/>
  <c r="AR32105" i="13"/>
  <c r="AR32104" i="13"/>
  <c r="AR32103" i="13"/>
  <c r="AR32102" i="13"/>
  <c r="AR32101" i="13"/>
  <c r="AR32100" i="13"/>
  <c r="AR32099" i="13"/>
  <c r="AR32098" i="13"/>
  <c r="AR32097" i="13"/>
  <c r="AR32096" i="13"/>
  <c r="AR32095" i="13"/>
  <c r="AR32094" i="13"/>
  <c r="AR32093" i="13"/>
  <c r="AR32092" i="13"/>
  <c r="AR32091" i="13"/>
  <c r="AR32090" i="13"/>
  <c r="AR32089" i="13"/>
  <c r="AR32088" i="13"/>
  <c r="AR32087" i="13"/>
  <c r="AR32086" i="13"/>
  <c r="AR32085" i="13"/>
  <c r="AR32084" i="13"/>
  <c r="AR32083" i="13"/>
  <c r="AR32082" i="13"/>
  <c r="AR32081" i="13"/>
  <c r="AR32080" i="13"/>
  <c r="AR32079" i="13"/>
  <c r="AR32078" i="13"/>
  <c r="AR32077" i="13"/>
  <c r="AR32076" i="13"/>
  <c r="AR32075" i="13"/>
  <c r="AR32074" i="13"/>
  <c r="AR32073" i="13"/>
  <c r="AR32072" i="13"/>
  <c r="AR32071" i="13"/>
  <c r="AR32070" i="13"/>
  <c r="AR32069" i="13"/>
  <c r="AR32068" i="13"/>
  <c r="AR32067" i="13"/>
  <c r="AR32066" i="13"/>
  <c r="AR32065" i="13"/>
  <c r="AR32064" i="13"/>
  <c r="AR32063" i="13"/>
  <c r="AR32062" i="13"/>
  <c r="AR32061" i="13"/>
  <c r="AR32060" i="13"/>
  <c r="AR32059" i="13"/>
  <c r="AR32058" i="13"/>
  <c r="AR32057" i="13"/>
  <c r="AR32056" i="13"/>
  <c r="AR32055" i="13"/>
  <c r="AR32054" i="13"/>
  <c r="AR32053" i="13"/>
  <c r="AR32052" i="13"/>
  <c r="AR32051" i="13"/>
  <c r="AR32050" i="13"/>
  <c r="AR32049" i="13"/>
  <c r="AR32048" i="13"/>
  <c r="AR32047" i="13"/>
  <c r="AR32046" i="13"/>
  <c r="AR32045" i="13"/>
  <c r="AR32044" i="13"/>
  <c r="AR32043" i="13"/>
  <c r="AR32042" i="13"/>
  <c r="AR32041" i="13"/>
  <c r="AR32040" i="13"/>
  <c r="AR32039" i="13"/>
  <c r="AR32038" i="13"/>
  <c r="AR32037" i="13"/>
  <c r="AR32036" i="13"/>
  <c r="AR32035" i="13"/>
  <c r="AR32034" i="13"/>
  <c r="AR32033" i="13"/>
  <c r="AR32032" i="13"/>
  <c r="AR32031" i="13"/>
  <c r="AR32030" i="13"/>
  <c r="AR32029" i="13"/>
  <c r="AR32028" i="13"/>
  <c r="AR32027" i="13"/>
  <c r="AR32026" i="13"/>
  <c r="AR32025" i="13"/>
  <c r="AR32024" i="13"/>
  <c r="AR32023" i="13"/>
  <c r="AR32022" i="13"/>
  <c r="AR32021" i="13"/>
  <c r="AR32020" i="13"/>
  <c r="AR32019" i="13"/>
  <c r="AR32018" i="13"/>
  <c r="AR32017" i="13"/>
  <c r="AR32016" i="13"/>
  <c r="AR32015" i="13"/>
  <c r="AR32014" i="13"/>
  <c r="AR32013" i="13"/>
  <c r="AR32012" i="13"/>
  <c r="AR32011" i="13"/>
  <c r="AR32010" i="13"/>
  <c r="AR32009" i="13"/>
  <c r="AR32008" i="13"/>
  <c r="AR32007" i="13"/>
  <c r="AR32006" i="13"/>
  <c r="AR32005" i="13"/>
  <c r="AR32004" i="13"/>
  <c r="AR32003" i="13"/>
  <c r="AR32002" i="13"/>
  <c r="AR32001" i="13"/>
  <c r="AR32000" i="13"/>
  <c r="AR31999" i="13"/>
  <c r="AR31998" i="13"/>
  <c r="AR31997" i="13"/>
  <c r="AR31996" i="13"/>
  <c r="AR31995" i="13"/>
  <c r="AR31994" i="13"/>
  <c r="AR31993" i="13"/>
  <c r="AR31992" i="13"/>
  <c r="AR31991" i="13"/>
  <c r="AR31990" i="13"/>
  <c r="AR31989" i="13"/>
  <c r="AR31988" i="13"/>
  <c r="AR31987" i="13"/>
  <c r="AR31986" i="13"/>
  <c r="AR31985" i="13"/>
  <c r="AR31984" i="13"/>
  <c r="AR31983" i="13"/>
  <c r="AR31982" i="13"/>
  <c r="AR31981" i="13"/>
  <c r="AR31980" i="13"/>
  <c r="AR31979" i="13"/>
  <c r="AR31978" i="13"/>
  <c r="AR31977" i="13"/>
  <c r="AR31976" i="13"/>
  <c r="AR31975" i="13"/>
  <c r="AR31974" i="13"/>
  <c r="AR31973" i="13"/>
  <c r="AR31972" i="13"/>
  <c r="AR31971" i="13"/>
  <c r="AR31970" i="13"/>
  <c r="AR31969" i="13"/>
  <c r="AR31968" i="13"/>
  <c r="AR31967" i="13"/>
  <c r="AR31966" i="13"/>
  <c r="AR31965" i="13"/>
  <c r="AR31964" i="13"/>
  <c r="AR31963" i="13"/>
  <c r="AR31962" i="13"/>
  <c r="AR31961" i="13"/>
  <c r="AR31960" i="13"/>
  <c r="AR31959" i="13"/>
  <c r="AR31958" i="13"/>
  <c r="AR31957" i="13"/>
  <c r="AR31956" i="13"/>
  <c r="AR31955" i="13"/>
  <c r="AR31954" i="13"/>
  <c r="AR31953" i="13"/>
  <c r="AR31952" i="13"/>
  <c r="AR31951" i="13"/>
  <c r="AR31950" i="13"/>
  <c r="AR31949" i="13"/>
  <c r="AR31948" i="13"/>
  <c r="AR31947" i="13"/>
  <c r="AR31946" i="13"/>
  <c r="AR31945" i="13"/>
  <c r="AR31944" i="13"/>
  <c r="AR31943" i="13"/>
  <c r="AR31942" i="13"/>
  <c r="AR31941" i="13"/>
  <c r="AR31940" i="13"/>
  <c r="AR31939" i="13"/>
  <c r="AR31938" i="13"/>
  <c r="AR31937" i="13"/>
  <c r="AR31936" i="13"/>
  <c r="AR31935" i="13"/>
  <c r="AR31934" i="13"/>
  <c r="AR31933" i="13"/>
  <c r="AR31932" i="13"/>
  <c r="AR31931" i="13"/>
  <c r="AR31930" i="13"/>
  <c r="AR31929" i="13"/>
  <c r="AR31928" i="13"/>
  <c r="AR31927" i="13"/>
  <c r="AR31926" i="13"/>
  <c r="AR31925" i="13"/>
  <c r="AR31924" i="13"/>
  <c r="AR31923" i="13"/>
  <c r="AR31922" i="13"/>
  <c r="AR31921" i="13"/>
  <c r="AR31920" i="13"/>
  <c r="AR31919" i="13"/>
  <c r="AR31918" i="13"/>
  <c r="AR31917" i="13"/>
  <c r="AR31916" i="13"/>
  <c r="AR31915" i="13"/>
  <c r="AR31914" i="13"/>
  <c r="AR31913" i="13"/>
  <c r="AR31912" i="13"/>
  <c r="AR31911" i="13"/>
  <c r="AR31910" i="13"/>
  <c r="AR31909" i="13"/>
  <c r="AR31908" i="13"/>
  <c r="AR31907" i="13"/>
  <c r="AR31906" i="13"/>
  <c r="AR31905" i="13"/>
  <c r="AR31904" i="13"/>
  <c r="AR31903" i="13"/>
  <c r="AR31902" i="13"/>
  <c r="AR31901" i="13"/>
  <c r="AR31900" i="13"/>
  <c r="AR31899" i="13"/>
  <c r="AR31898" i="13"/>
  <c r="AR31897" i="13"/>
  <c r="AR31896" i="13"/>
  <c r="AR31895" i="13"/>
  <c r="AR31894" i="13"/>
  <c r="AR31893" i="13"/>
  <c r="AR31892" i="13"/>
  <c r="AR31891" i="13"/>
  <c r="AR31890" i="13"/>
  <c r="AR31889" i="13"/>
  <c r="AR31888" i="13"/>
  <c r="AR31887" i="13"/>
  <c r="AR31886" i="13"/>
  <c r="AR31885" i="13"/>
  <c r="AR31884" i="13"/>
  <c r="AR31883" i="13"/>
  <c r="AR31882" i="13"/>
  <c r="AR31881" i="13"/>
  <c r="AR31880" i="13"/>
  <c r="AR31879" i="13"/>
  <c r="AR31878" i="13"/>
  <c r="AR31877" i="13"/>
  <c r="AR31876" i="13"/>
  <c r="AR31875" i="13"/>
  <c r="AR31874" i="13"/>
  <c r="AR31873" i="13"/>
  <c r="AR31872" i="13"/>
  <c r="AR31871" i="13"/>
  <c r="AR31870" i="13"/>
  <c r="AR31869" i="13"/>
  <c r="AR31868" i="13"/>
  <c r="AR31867" i="13"/>
  <c r="AR31866" i="13"/>
  <c r="AR31865" i="13"/>
  <c r="AR31864" i="13"/>
  <c r="AR31863" i="13"/>
  <c r="AR31862" i="13"/>
  <c r="AR31861" i="13"/>
  <c r="AR31860" i="13"/>
  <c r="AR31859" i="13"/>
  <c r="AR31858" i="13"/>
  <c r="AR31857" i="13"/>
  <c r="AR31856" i="13"/>
  <c r="AR31855" i="13"/>
  <c r="AR31854" i="13"/>
  <c r="AR31853" i="13"/>
  <c r="AR31852" i="13"/>
  <c r="AR31851" i="13"/>
  <c r="AR31850" i="13"/>
  <c r="AR31849" i="13"/>
  <c r="AR31848" i="13"/>
  <c r="AR31847" i="13"/>
  <c r="AR31846" i="13"/>
  <c r="AR31845" i="13"/>
  <c r="AR31844" i="13"/>
  <c r="AR31843" i="13"/>
  <c r="AR31842" i="13"/>
  <c r="AR31841" i="13"/>
  <c r="AR31840" i="13"/>
  <c r="AR31839" i="13"/>
  <c r="AR31838" i="13"/>
  <c r="AR31837" i="13"/>
  <c r="AR31836" i="13"/>
  <c r="AR31835" i="13"/>
  <c r="AR31834" i="13"/>
  <c r="AR31833" i="13"/>
  <c r="AR31832" i="13"/>
  <c r="AR31831" i="13"/>
  <c r="AR31830" i="13"/>
  <c r="AR31829" i="13"/>
  <c r="AR31828" i="13"/>
  <c r="AR31827" i="13"/>
  <c r="AR31826" i="13"/>
  <c r="AR31825" i="13"/>
  <c r="AR31824" i="13"/>
  <c r="AR31823" i="13"/>
  <c r="AR31822" i="13"/>
  <c r="AR31821" i="13"/>
  <c r="AR31820" i="13"/>
  <c r="AR31819" i="13"/>
  <c r="AR31818" i="13"/>
  <c r="AR31817" i="13"/>
  <c r="AR31816" i="13"/>
  <c r="AR31815" i="13"/>
  <c r="AR31814" i="13"/>
  <c r="AR31813" i="13"/>
  <c r="AR31812" i="13"/>
  <c r="AR31811" i="13"/>
  <c r="AR31810" i="13"/>
  <c r="AR31809" i="13"/>
  <c r="AR31808" i="13"/>
  <c r="AR31807" i="13"/>
  <c r="AR31806" i="13"/>
  <c r="AR31805" i="13"/>
  <c r="AR31804" i="13"/>
  <c r="AR31803" i="13"/>
  <c r="AR31802" i="13"/>
  <c r="AR31801" i="13"/>
  <c r="AR31800" i="13"/>
  <c r="AR31799" i="13"/>
  <c r="AR31798" i="13"/>
  <c r="AR31797" i="13"/>
  <c r="AR31796" i="13"/>
  <c r="AR31795" i="13"/>
  <c r="AR31794" i="13"/>
  <c r="AR31793" i="13"/>
  <c r="AR31792" i="13"/>
  <c r="AR31791" i="13"/>
  <c r="AR31790" i="13"/>
  <c r="AR31789" i="13"/>
  <c r="AR31788" i="13"/>
  <c r="AR31787" i="13"/>
  <c r="AR31786" i="13"/>
  <c r="AR31785" i="13"/>
  <c r="AR31784" i="13"/>
  <c r="AR31783" i="13"/>
  <c r="AR31782" i="13"/>
  <c r="AR31781" i="13"/>
  <c r="AR31780" i="13"/>
  <c r="AR31779" i="13"/>
  <c r="AR31778" i="13"/>
  <c r="AR31777" i="13"/>
  <c r="AR31776" i="13"/>
  <c r="AR31775" i="13"/>
  <c r="AR31774" i="13"/>
  <c r="AR31773" i="13"/>
  <c r="AR31772" i="13"/>
  <c r="AR31771" i="13"/>
  <c r="AR31770" i="13"/>
  <c r="AR31769" i="13"/>
  <c r="AR31768" i="13"/>
  <c r="AR31767" i="13"/>
  <c r="AR31766" i="13"/>
  <c r="AR31765" i="13"/>
  <c r="AR31764" i="13"/>
  <c r="AR31763" i="13"/>
  <c r="AR31762" i="13"/>
  <c r="AR31761" i="13"/>
  <c r="AR31760" i="13"/>
  <c r="AR31759" i="13"/>
  <c r="AR31758" i="13"/>
  <c r="AR31757" i="13"/>
  <c r="AR31756" i="13"/>
  <c r="AR31755" i="13"/>
  <c r="AR31754" i="13"/>
  <c r="AR31753" i="13"/>
  <c r="AR31752" i="13"/>
  <c r="AR31751" i="13"/>
  <c r="AR31750" i="13"/>
  <c r="AR31749" i="13"/>
  <c r="AR31748" i="13"/>
  <c r="AR31747" i="13"/>
  <c r="AR31746" i="13"/>
  <c r="AR31745" i="13"/>
  <c r="AR31744" i="13"/>
  <c r="AR31743" i="13"/>
  <c r="AR31742" i="13"/>
  <c r="AR31741" i="13"/>
  <c r="AR31740" i="13"/>
  <c r="AR31739" i="13"/>
  <c r="AR31738" i="13"/>
  <c r="AR31737" i="13"/>
  <c r="AR31736" i="13"/>
  <c r="AR31735" i="13"/>
  <c r="AR31734" i="13"/>
  <c r="AR31733" i="13"/>
  <c r="AR31732" i="13"/>
  <c r="AR31731" i="13"/>
  <c r="AR31730" i="13"/>
  <c r="AR31729" i="13"/>
  <c r="AR31728" i="13"/>
  <c r="AR31727" i="13"/>
  <c r="AR31726" i="13"/>
  <c r="AR31725" i="13"/>
  <c r="AR31724" i="13"/>
  <c r="AR31723" i="13"/>
  <c r="AR31722" i="13"/>
  <c r="AR31721" i="13"/>
  <c r="AR31720" i="13"/>
  <c r="AR31719" i="13"/>
  <c r="AR31718" i="13"/>
  <c r="AR31717" i="13"/>
  <c r="AR31716" i="13"/>
  <c r="AR31715" i="13"/>
  <c r="AR31714" i="13"/>
  <c r="AR31713" i="13"/>
  <c r="AR31712" i="13"/>
  <c r="AR31711" i="13"/>
  <c r="AR31710" i="13"/>
  <c r="AR31709" i="13"/>
  <c r="AR31708" i="13"/>
  <c r="AR31707" i="13"/>
  <c r="AR31706" i="13"/>
  <c r="AR31705" i="13"/>
  <c r="AR31704" i="13"/>
  <c r="AR31703" i="13"/>
  <c r="AR31702" i="13"/>
  <c r="AR31701" i="13"/>
  <c r="AR31700" i="13"/>
  <c r="AR31699" i="13"/>
  <c r="AR31698" i="13"/>
  <c r="AR31697" i="13"/>
  <c r="AR31696" i="13"/>
  <c r="AR31695" i="13"/>
  <c r="AR31694" i="13"/>
  <c r="AR31693" i="13"/>
  <c r="AR31692" i="13"/>
  <c r="AR31691" i="13"/>
  <c r="AR31690" i="13"/>
  <c r="AR31689" i="13"/>
  <c r="AR31688" i="13"/>
  <c r="AR31687" i="13"/>
  <c r="AR31686" i="13"/>
  <c r="AR31685" i="13"/>
  <c r="AR31684" i="13"/>
  <c r="AR31683" i="13"/>
  <c r="AR31682" i="13"/>
  <c r="AR31681" i="13"/>
  <c r="AR31680" i="13"/>
  <c r="AR31679" i="13"/>
  <c r="AR31678" i="13"/>
  <c r="AR31677" i="13"/>
  <c r="AR31676" i="13"/>
  <c r="AR31675" i="13"/>
  <c r="AR31674" i="13"/>
  <c r="AR31673" i="13"/>
  <c r="AR31672" i="13"/>
  <c r="AR31671" i="13"/>
  <c r="AR31670" i="13"/>
  <c r="AR31669" i="13"/>
  <c r="AR31668" i="13"/>
  <c r="AR31667" i="13"/>
  <c r="AR31666" i="13"/>
  <c r="AR31665" i="13"/>
  <c r="AR31664" i="13"/>
  <c r="AR31663" i="13"/>
  <c r="AR31662" i="13"/>
  <c r="AR31661" i="13"/>
  <c r="AR31660" i="13"/>
  <c r="AR31659" i="13"/>
  <c r="AR31658" i="13"/>
  <c r="AR31657" i="13"/>
  <c r="AR31656" i="13"/>
  <c r="AR31655" i="13"/>
  <c r="AR31654" i="13"/>
  <c r="AR31653" i="13"/>
  <c r="AR31652" i="13"/>
  <c r="AR31651" i="13"/>
  <c r="AR31650" i="13"/>
  <c r="AR31649" i="13"/>
  <c r="AR31648" i="13"/>
  <c r="AR31647" i="13"/>
  <c r="AR31646" i="13"/>
  <c r="AR31645" i="13"/>
  <c r="AR31644" i="13"/>
  <c r="AR31643" i="13"/>
  <c r="AR31642" i="13"/>
  <c r="AR31641" i="13"/>
  <c r="AR31640" i="13"/>
  <c r="AR31639" i="13"/>
  <c r="AR31638" i="13"/>
  <c r="AR31637" i="13"/>
  <c r="AR31636" i="13"/>
  <c r="AR31635" i="13"/>
  <c r="AR31634" i="13"/>
  <c r="AR31633" i="13"/>
  <c r="AR31632" i="13"/>
  <c r="AR31631" i="13"/>
  <c r="AR31630" i="13"/>
  <c r="AR31629" i="13"/>
  <c r="AR31628" i="13"/>
  <c r="AR31627" i="13"/>
  <c r="AR31626" i="13"/>
  <c r="AR31625" i="13"/>
  <c r="AR31624" i="13"/>
  <c r="AR31623" i="13"/>
  <c r="AR31622" i="13"/>
  <c r="AR31621" i="13"/>
  <c r="AR31620" i="13"/>
  <c r="AR31619" i="13"/>
  <c r="AR31618" i="13"/>
  <c r="AR31617" i="13"/>
  <c r="AR31616" i="13"/>
  <c r="AR31615" i="13"/>
  <c r="AR31614" i="13"/>
  <c r="AR31613" i="13"/>
  <c r="AR31612" i="13"/>
  <c r="AR31611" i="13"/>
  <c r="AR31610" i="13"/>
  <c r="AR31609" i="13"/>
  <c r="AR31608" i="13"/>
  <c r="AR31607" i="13"/>
  <c r="AR31606" i="13"/>
  <c r="AR31605" i="13"/>
  <c r="AR31604" i="13"/>
  <c r="AR31603" i="13"/>
  <c r="AR31602" i="13"/>
  <c r="AR31601" i="13"/>
  <c r="AR31600" i="13"/>
  <c r="AR31599" i="13"/>
  <c r="AR31598" i="13"/>
  <c r="AR31597" i="13"/>
  <c r="AR31596" i="13"/>
  <c r="AR31595" i="13"/>
  <c r="AR31594" i="13"/>
  <c r="AR31593" i="13"/>
  <c r="AR31592" i="13"/>
  <c r="AR31591" i="13"/>
  <c r="AR31590" i="13"/>
  <c r="AR31589" i="13"/>
  <c r="AR31588" i="13"/>
  <c r="AR31587" i="13"/>
  <c r="AR31586" i="13"/>
  <c r="AR31585" i="13"/>
  <c r="AR31584" i="13"/>
  <c r="AR31583" i="13"/>
  <c r="AR31582" i="13"/>
  <c r="AR31581" i="13"/>
  <c r="AR31580" i="13"/>
  <c r="AR31579" i="13"/>
  <c r="AR31578" i="13"/>
  <c r="AR31577" i="13"/>
  <c r="AR31576" i="13"/>
  <c r="AR31575" i="13"/>
  <c r="AR31574" i="13"/>
  <c r="AR31573" i="13"/>
  <c r="AR31572" i="13"/>
  <c r="AR31571" i="13"/>
  <c r="AR31570" i="13"/>
  <c r="AR31569" i="13"/>
  <c r="AR31568" i="13"/>
  <c r="AR31567" i="13"/>
  <c r="AR31566" i="13"/>
  <c r="AR31565" i="13"/>
  <c r="AR31564" i="13"/>
  <c r="AR31563" i="13"/>
  <c r="AR31562" i="13"/>
  <c r="AR31561" i="13"/>
  <c r="AR31560" i="13"/>
  <c r="AR31559" i="13"/>
  <c r="AR31558" i="13"/>
  <c r="AR31557" i="13"/>
  <c r="AR31556" i="13"/>
  <c r="AR31555" i="13"/>
  <c r="AR31554" i="13"/>
  <c r="AR31553" i="13"/>
  <c r="AR31552" i="13"/>
  <c r="AR31551" i="13"/>
  <c r="AR31550" i="13"/>
  <c r="AR31549" i="13"/>
  <c r="AR31548" i="13"/>
  <c r="AR31547" i="13"/>
  <c r="AR31546" i="13"/>
  <c r="AR31545" i="13"/>
  <c r="AR31544" i="13"/>
  <c r="AR31543" i="13"/>
  <c r="AR31542" i="13"/>
  <c r="AR31541" i="13"/>
  <c r="AR31540" i="13"/>
  <c r="AR31539" i="13"/>
  <c r="AR31538" i="13"/>
  <c r="AR31537" i="13"/>
  <c r="AR31536" i="13"/>
  <c r="AR31535" i="13"/>
  <c r="AR31534" i="13"/>
  <c r="AR31533" i="13"/>
  <c r="AR31532" i="13"/>
  <c r="AR31531" i="13"/>
  <c r="AR31530" i="13"/>
  <c r="AR31529" i="13"/>
  <c r="AR31528" i="13"/>
  <c r="AR31527" i="13"/>
  <c r="AR31526" i="13"/>
  <c r="AR31525" i="13"/>
  <c r="AR31524" i="13"/>
  <c r="AR31523" i="13"/>
  <c r="AR31522" i="13"/>
  <c r="AR31521" i="13"/>
  <c r="AR31520" i="13"/>
  <c r="AR31519" i="13"/>
  <c r="AR31518" i="13"/>
  <c r="AR31517" i="13"/>
  <c r="AR31516" i="13"/>
  <c r="AR31515" i="13"/>
  <c r="AR31514" i="13"/>
  <c r="AR31513" i="13"/>
  <c r="AR31512" i="13"/>
  <c r="AR31511" i="13"/>
  <c r="AR31510" i="13"/>
  <c r="AR31509" i="13"/>
  <c r="AR31508" i="13"/>
  <c r="AR31507" i="13"/>
  <c r="AR31506" i="13"/>
  <c r="AR31505" i="13"/>
  <c r="AR31504" i="13"/>
  <c r="AR31503" i="13"/>
  <c r="AR31502" i="13"/>
  <c r="AR31501" i="13"/>
  <c r="AR31500" i="13"/>
  <c r="AR31499" i="13"/>
  <c r="AR31498" i="13"/>
  <c r="AR31497" i="13"/>
  <c r="AR31496" i="13"/>
  <c r="AR31495" i="13"/>
  <c r="AR31494" i="13"/>
  <c r="AR31493" i="13"/>
  <c r="AR31492" i="13"/>
  <c r="AR31491" i="13"/>
  <c r="AR31490" i="13"/>
  <c r="AR31489" i="13"/>
  <c r="AR31488" i="13"/>
  <c r="AR31487" i="13"/>
  <c r="AR31486" i="13"/>
  <c r="AR31485" i="13"/>
  <c r="AR31484" i="13"/>
  <c r="AR31483" i="13"/>
  <c r="AR31482" i="13"/>
  <c r="AR31481" i="13"/>
  <c r="AR31480" i="13"/>
  <c r="AR31479" i="13"/>
  <c r="AR31478" i="13"/>
  <c r="AR31477" i="13"/>
  <c r="AR31476" i="13"/>
  <c r="AR31475" i="13"/>
  <c r="AR31474" i="13"/>
  <c r="AR31473" i="13"/>
  <c r="AR31472" i="13"/>
  <c r="AR31471" i="13"/>
  <c r="AR31470" i="13"/>
  <c r="AR31469" i="13"/>
  <c r="AR31468" i="13"/>
  <c r="AR31467" i="13"/>
  <c r="AR31466" i="13"/>
  <c r="AR31465" i="13"/>
  <c r="AR31464" i="13"/>
  <c r="AR31463" i="13"/>
  <c r="AR31462" i="13"/>
  <c r="AR31461" i="13"/>
  <c r="AR31460" i="13"/>
  <c r="AR31459" i="13"/>
  <c r="AR31458" i="13"/>
  <c r="AR31457" i="13"/>
  <c r="AR31456" i="13"/>
  <c r="AR31455" i="13"/>
  <c r="AR31454" i="13"/>
  <c r="AR31453" i="13"/>
  <c r="AR31452" i="13"/>
  <c r="AR31451" i="13"/>
  <c r="AR31450" i="13"/>
  <c r="AR31449" i="13"/>
  <c r="AR31448" i="13"/>
  <c r="AR31447" i="13"/>
  <c r="AR31446" i="13"/>
  <c r="AR31445" i="13"/>
  <c r="AR31444" i="13"/>
  <c r="AR31443" i="13"/>
  <c r="AR31442" i="13"/>
  <c r="AR31441" i="13"/>
  <c r="AR31440" i="13"/>
  <c r="AR31439" i="13"/>
  <c r="AR31438" i="13"/>
  <c r="AR31437" i="13"/>
  <c r="AR31436" i="13"/>
  <c r="AR31435" i="13"/>
  <c r="AR31434" i="13"/>
  <c r="AR31433" i="13"/>
  <c r="AR31432" i="13"/>
  <c r="AR31431" i="13"/>
  <c r="AR31430" i="13"/>
  <c r="AR31429" i="13"/>
  <c r="AR31428" i="13"/>
  <c r="AR31427" i="13"/>
  <c r="AR31426" i="13"/>
  <c r="AR31425" i="13"/>
  <c r="AR31424" i="13"/>
  <c r="AR31423" i="13"/>
  <c r="AR31422" i="13"/>
  <c r="AR31421" i="13"/>
  <c r="AR31420" i="13"/>
  <c r="AR31419" i="13"/>
  <c r="AR31418" i="13"/>
  <c r="AR31417" i="13"/>
  <c r="AR31416" i="13"/>
  <c r="AR31415" i="13"/>
  <c r="AR31414" i="13"/>
  <c r="AR31413" i="13"/>
  <c r="AR31412" i="13"/>
  <c r="AR31411" i="13"/>
  <c r="AR31410" i="13"/>
  <c r="AR31409" i="13"/>
  <c r="AR31408" i="13"/>
  <c r="AR31407" i="13"/>
  <c r="AR31406" i="13"/>
  <c r="AR31405" i="13"/>
  <c r="AR31404" i="13"/>
  <c r="AR31403" i="13"/>
  <c r="AR31402" i="13"/>
  <c r="AR31401" i="13"/>
  <c r="AR31400" i="13"/>
  <c r="AR31399" i="13"/>
  <c r="AR31398" i="13"/>
  <c r="AR31397" i="13"/>
  <c r="AR31396" i="13"/>
  <c r="AR31395" i="13"/>
  <c r="AR31394" i="13"/>
  <c r="AR31393" i="13"/>
  <c r="AR31392" i="13"/>
  <c r="AR31391" i="13"/>
  <c r="AR31390" i="13"/>
  <c r="AR31389" i="13"/>
  <c r="AR31388" i="13"/>
  <c r="AR31387" i="13"/>
  <c r="AR31386" i="13"/>
  <c r="AR31385" i="13"/>
  <c r="AR31384" i="13"/>
  <c r="AR31383" i="13"/>
  <c r="AR31382" i="13"/>
  <c r="AR31381" i="13"/>
  <c r="AR31380" i="13"/>
  <c r="AR31379" i="13"/>
  <c r="AR31378" i="13"/>
  <c r="AR31377" i="13"/>
  <c r="AR31376" i="13"/>
  <c r="AR31375" i="13"/>
  <c r="AR31374" i="13"/>
  <c r="AR31373" i="13"/>
  <c r="AR31372" i="13"/>
  <c r="AR31371" i="13"/>
  <c r="AR31370" i="13"/>
  <c r="AR31369" i="13"/>
  <c r="AR31368" i="13"/>
  <c r="AR31367" i="13"/>
  <c r="AR31366" i="13"/>
  <c r="AR31365" i="13"/>
  <c r="AR31364" i="13"/>
  <c r="AR31363" i="13"/>
  <c r="AR31362" i="13"/>
  <c r="AR31361" i="13"/>
  <c r="AR31360" i="13"/>
  <c r="AR31359" i="13"/>
  <c r="AR31358" i="13"/>
  <c r="AR31357" i="13"/>
  <c r="AR31356" i="13"/>
  <c r="AR31355" i="13"/>
  <c r="AR31354" i="13"/>
  <c r="AR31353" i="13"/>
  <c r="AR31352" i="13"/>
  <c r="AR31351" i="13"/>
  <c r="AR31350" i="13"/>
  <c r="AR31349" i="13"/>
  <c r="AR31348" i="13"/>
  <c r="AR31347" i="13"/>
  <c r="AR31346" i="13"/>
  <c r="AR31345" i="13"/>
  <c r="AR31344" i="13"/>
  <c r="AR31343" i="13"/>
  <c r="AR31342" i="13"/>
  <c r="AR31341" i="13"/>
  <c r="AR31340" i="13"/>
  <c r="AR31339" i="13"/>
  <c r="AR31338" i="13"/>
  <c r="AR31337" i="13"/>
  <c r="AR31336" i="13"/>
  <c r="AR31335" i="13"/>
  <c r="AR31334" i="13"/>
  <c r="AR31333" i="13"/>
  <c r="AR31332" i="13"/>
  <c r="AR31331" i="13"/>
  <c r="AR31330" i="13"/>
  <c r="AR31329" i="13"/>
  <c r="AR31328" i="13"/>
  <c r="AR31327" i="13"/>
  <c r="AR31326" i="13"/>
  <c r="AR31325" i="13"/>
  <c r="AR31324" i="13"/>
  <c r="AR31323" i="13"/>
  <c r="AR31322" i="13"/>
  <c r="AR31321" i="13"/>
  <c r="AR31320" i="13"/>
  <c r="AR31319" i="13"/>
  <c r="AR31318" i="13"/>
  <c r="AR31317" i="13"/>
  <c r="AR31316" i="13"/>
  <c r="AR31315" i="13"/>
  <c r="AR31314" i="13"/>
  <c r="AR31313" i="13"/>
  <c r="AR31312" i="13"/>
  <c r="AR31311" i="13"/>
  <c r="AR31310" i="13"/>
  <c r="AR31309" i="13"/>
  <c r="AR31308" i="13"/>
  <c r="AR31307" i="13"/>
  <c r="AR31306" i="13"/>
  <c r="AR31305" i="13"/>
  <c r="AR31304" i="13"/>
  <c r="AR31303" i="13"/>
  <c r="AR31302" i="13"/>
  <c r="AR31301" i="13"/>
  <c r="AR31300" i="13"/>
  <c r="AR31299" i="13"/>
  <c r="AR31298" i="13"/>
  <c r="AR31297" i="13"/>
  <c r="AR31296" i="13"/>
  <c r="AR31295" i="13"/>
  <c r="AR31294" i="13"/>
  <c r="AR31293" i="13"/>
  <c r="AR31292" i="13"/>
  <c r="AR31291" i="13"/>
  <c r="AR31290" i="13"/>
  <c r="AR31289" i="13"/>
  <c r="AR31288" i="13"/>
  <c r="AR31287" i="13"/>
  <c r="AR31286" i="13"/>
  <c r="AR31285" i="13"/>
  <c r="AR31284" i="13"/>
  <c r="AR31283" i="13"/>
  <c r="AR31282" i="13"/>
  <c r="AR31281" i="13"/>
  <c r="AR31280" i="13"/>
  <c r="AR31279" i="13"/>
  <c r="AR31278" i="13"/>
  <c r="AR31277" i="13"/>
  <c r="AR31276" i="13"/>
  <c r="AR31275" i="13"/>
  <c r="AR31274" i="13"/>
  <c r="AR31273" i="13"/>
  <c r="AR31272" i="13"/>
  <c r="AR31271" i="13"/>
  <c r="AR31270" i="13"/>
  <c r="AR31269" i="13"/>
  <c r="AR31268" i="13"/>
  <c r="AR31267" i="13"/>
  <c r="AR31266" i="13"/>
  <c r="AR31265" i="13"/>
  <c r="AR31264" i="13"/>
  <c r="AR31263" i="13"/>
  <c r="AR31262" i="13"/>
  <c r="AR31261" i="13"/>
  <c r="AR31260" i="13"/>
  <c r="AR31259" i="13"/>
  <c r="AR31258" i="13"/>
  <c r="AR31257" i="13"/>
  <c r="AR31256" i="13"/>
  <c r="AR31255" i="13"/>
  <c r="AR31254" i="13"/>
  <c r="AR31253" i="13"/>
  <c r="AR31252" i="13"/>
  <c r="AR31251" i="13"/>
  <c r="AR31250" i="13"/>
  <c r="AR31249" i="13"/>
  <c r="AR31248" i="13"/>
  <c r="AR31247" i="13"/>
  <c r="AR31246" i="13"/>
  <c r="AR31245" i="13"/>
  <c r="AR31244" i="13"/>
  <c r="AR31243" i="13"/>
  <c r="AR31242" i="13"/>
  <c r="AR31241" i="13"/>
  <c r="AR31240" i="13"/>
  <c r="AR31239" i="13"/>
  <c r="AR31238" i="13"/>
  <c r="AR31237" i="13"/>
  <c r="AR31236" i="13"/>
  <c r="AR31235" i="13"/>
  <c r="AR31234" i="13"/>
  <c r="AR31233" i="13"/>
  <c r="AR31232" i="13"/>
  <c r="AR31231" i="13"/>
  <c r="AR31230" i="13"/>
  <c r="AR31229" i="13"/>
  <c r="AR31228" i="13"/>
  <c r="AR31227" i="13"/>
  <c r="AR31226" i="13"/>
  <c r="AR31225" i="13"/>
  <c r="AR31224" i="13"/>
  <c r="AR31223" i="13"/>
  <c r="AR31222" i="13"/>
  <c r="AR31221" i="13"/>
  <c r="AR31220" i="13"/>
  <c r="AR31219" i="13"/>
  <c r="AR31218" i="13"/>
  <c r="AR31217" i="13"/>
  <c r="AR31216" i="13"/>
  <c r="AR31215" i="13"/>
  <c r="AR31214" i="13"/>
  <c r="AR31213" i="13"/>
  <c r="AR31212" i="13"/>
  <c r="AR31211" i="13"/>
  <c r="AR31210" i="13"/>
  <c r="AR31209" i="13"/>
  <c r="AR31208" i="13"/>
  <c r="AR31207" i="13"/>
  <c r="AR31206" i="13"/>
  <c r="AR31205" i="13"/>
  <c r="AR31204" i="13"/>
  <c r="AR31203" i="13"/>
  <c r="AR31202" i="13"/>
  <c r="AR31201" i="13"/>
  <c r="AR31200" i="13"/>
  <c r="AR31199" i="13"/>
  <c r="AR31198" i="13"/>
  <c r="AR31197" i="13"/>
  <c r="AR31196" i="13"/>
  <c r="AR31195" i="13"/>
  <c r="AR31194" i="13"/>
  <c r="AR31193" i="13"/>
  <c r="AR31192" i="13"/>
  <c r="AR31191" i="13"/>
  <c r="AR31190" i="13"/>
  <c r="AR31189" i="13"/>
  <c r="AR31188" i="13"/>
  <c r="AR31187" i="13"/>
  <c r="AR31186" i="13"/>
  <c r="AR31185" i="13"/>
  <c r="AR31184" i="13"/>
  <c r="AR31183" i="13"/>
  <c r="AR31182" i="13"/>
  <c r="AR31181" i="13"/>
  <c r="AR31180" i="13"/>
  <c r="AR31179" i="13"/>
  <c r="AR31178" i="13"/>
  <c r="AR31177" i="13"/>
  <c r="AR31176" i="13"/>
  <c r="AR31175" i="13"/>
  <c r="AR31174" i="13"/>
  <c r="AR31173" i="13"/>
  <c r="AR31172" i="13"/>
  <c r="AR31171" i="13"/>
  <c r="AR31170" i="13"/>
  <c r="AR31169" i="13"/>
  <c r="AR31168" i="13"/>
  <c r="AR31167" i="13"/>
  <c r="AR31166" i="13"/>
  <c r="AR31165" i="13"/>
  <c r="AR31164" i="13"/>
  <c r="AR31163" i="13"/>
  <c r="AR31162" i="13"/>
  <c r="AR31161" i="13"/>
  <c r="AR31160" i="13"/>
  <c r="AR31159" i="13"/>
  <c r="AR31158" i="13"/>
  <c r="AR31157" i="13"/>
  <c r="AR31156" i="13"/>
  <c r="AR31155" i="13"/>
  <c r="AR31154" i="13"/>
  <c r="AR31153" i="13"/>
  <c r="AR31152" i="13"/>
  <c r="AR31151" i="13"/>
  <c r="AR31150" i="13"/>
  <c r="AR31149" i="13"/>
  <c r="AR31148" i="13"/>
  <c r="AR31147" i="13"/>
  <c r="AR31146" i="13"/>
  <c r="AR31145" i="13"/>
  <c r="AR31144" i="13"/>
  <c r="AR31143" i="13"/>
  <c r="AR31142" i="13"/>
  <c r="AR31141" i="13"/>
  <c r="AR31140" i="13"/>
  <c r="AR31139" i="13"/>
  <c r="AR31138" i="13"/>
  <c r="AR31137" i="13"/>
  <c r="AR31136" i="13"/>
  <c r="AR31135" i="13"/>
  <c r="AR31134" i="13"/>
  <c r="AR31133" i="13"/>
  <c r="AR31132" i="13"/>
  <c r="AR31131" i="13"/>
  <c r="AR31130" i="13"/>
  <c r="AR31129" i="13"/>
  <c r="AR31128" i="13"/>
  <c r="AR31127" i="13"/>
  <c r="AR31126" i="13"/>
  <c r="AR31125" i="13"/>
  <c r="AR31124" i="13"/>
  <c r="AR31123" i="13"/>
  <c r="AR31122" i="13"/>
  <c r="AR31121" i="13"/>
  <c r="AR31120" i="13"/>
  <c r="AR31119" i="13"/>
  <c r="AR31118" i="13"/>
  <c r="AR31117" i="13"/>
  <c r="AR31116" i="13"/>
  <c r="AR31115" i="13"/>
  <c r="AR31114" i="13"/>
  <c r="AR31113" i="13"/>
  <c r="AR31112" i="13"/>
  <c r="AR31111" i="13"/>
  <c r="AR31110" i="13"/>
  <c r="AR31109" i="13"/>
  <c r="AR31108" i="13"/>
  <c r="AR31107" i="13"/>
  <c r="AR31106" i="13"/>
  <c r="AR31105" i="13"/>
  <c r="AR31104" i="13"/>
  <c r="AR31103" i="13"/>
  <c r="AR31102" i="13"/>
  <c r="AR31101" i="13"/>
  <c r="AR31100" i="13"/>
  <c r="AR31099" i="13"/>
  <c r="AR31098" i="13"/>
  <c r="AR31097" i="13"/>
  <c r="AR31096" i="13"/>
  <c r="AR31095" i="13"/>
  <c r="AR31094" i="13"/>
  <c r="AR31093" i="13"/>
  <c r="AR31092" i="13"/>
  <c r="AR31091" i="13"/>
  <c r="AR31090" i="13"/>
  <c r="AR31089" i="13"/>
  <c r="AR31088" i="13"/>
  <c r="AR31087" i="13"/>
  <c r="AR31086" i="13"/>
  <c r="AR31085" i="13"/>
  <c r="AR31084" i="13"/>
  <c r="AR31083" i="13"/>
  <c r="AR31082" i="13"/>
  <c r="AR31081" i="13"/>
  <c r="AR31080" i="13"/>
  <c r="AR31079" i="13"/>
  <c r="AR31078" i="13"/>
  <c r="AR31077" i="13"/>
  <c r="AR31076" i="13"/>
  <c r="AR31075" i="13"/>
  <c r="AR31074" i="13"/>
  <c r="AR31073" i="13"/>
  <c r="AR31072" i="13"/>
  <c r="AR31071" i="13"/>
  <c r="AR31070" i="13"/>
  <c r="AR31069" i="13"/>
  <c r="AR31068" i="13"/>
  <c r="AR31067" i="13"/>
  <c r="AR31066" i="13"/>
  <c r="AR31065" i="13"/>
  <c r="AR31064" i="13"/>
  <c r="AR31063" i="13"/>
  <c r="AR31062" i="13"/>
  <c r="AR31061" i="13"/>
  <c r="AR31060" i="13"/>
  <c r="AR31059" i="13"/>
  <c r="AR31058" i="13"/>
  <c r="AR31057" i="13"/>
  <c r="AR31056" i="13"/>
  <c r="AR31055" i="13"/>
  <c r="AR31054" i="13"/>
  <c r="AR31053" i="13"/>
  <c r="AR31052" i="13"/>
  <c r="AR31051" i="13"/>
  <c r="AR31050" i="13"/>
  <c r="AR31049" i="13"/>
  <c r="AR31048" i="13"/>
  <c r="AR31047" i="13"/>
  <c r="AR31046" i="13"/>
  <c r="AR31045" i="13"/>
  <c r="AR31044" i="13"/>
  <c r="AR31043" i="13"/>
  <c r="AR31042" i="13"/>
  <c r="AR31041" i="13"/>
  <c r="AR31040" i="13"/>
  <c r="AR31039" i="13"/>
  <c r="AR31038" i="13"/>
  <c r="AR31037" i="13"/>
  <c r="AR31036" i="13"/>
  <c r="AR31035" i="13"/>
  <c r="AR31034" i="13"/>
  <c r="AR31033" i="13"/>
  <c r="AR31032" i="13"/>
  <c r="AR31031" i="13"/>
  <c r="AR31030" i="13"/>
  <c r="AR31029" i="13"/>
  <c r="AR31028" i="13"/>
  <c r="AR31027" i="13"/>
  <c r="AR31026" i="13"/>
  <c r="AR31025" i="13"/>
  <c r="AR31024" i="13"/>
  <c r="AR31023" i="13"/>
  <c r="AR31022" i="13"/>
  <c r="AR31021" i="13"/>
  <c r="AR31020" i="13"/>
  <c r="AR31019" i="13"/>
  <c r="AR31018" i="13"/>
  <c r="AR31017" i="13"/>
  <c r="AR31016" i="13"/>
  <c r="AR31015" i="13"/>
  <c r="AR31014" i="13"/>
  <c r="AR31013" i="13"/>
  <c r="AR31012" i="13"/>
  <c r="AR31011" i="13"/>
  <c r="AR31010" i="13"/>
  <c r="AR31009" i="13"/>
  <c r="AR31008" i="13"/>
  <c r="AR31007" i="13"/>
  <c r="AR31006" i="13"/>
  <c r="AR31005" i="13"/>
  <c r="AR31004" i="13"/>
  <c r="AR31003" i="13"/>
  <c r="AR31002" i="13"/>
  <c r="AR31001" i="13"/>
  <c r="AR31000" i="13"/>
  <c r="AR30999" i="13"/>
  <c r="AR30998" i="13"/>
  <c r="AR30997" i="13"/>
  <c r="AR30996" i="13"/>
  <c r="AR30995" i="13"/>
  <c r="AR30994" i="13"/>
  <c r="AR30993" i="13"/>
  <c r="AR30992" i="13"/>
  <c r="AR30991" i="13"/>
  <c r="AR30990" i="13"/>
  <c r="AR30989" i="13"/>
  <c r="AR30988" i="13"/>
  <c r="AR30987" i="13"/>
  <c r="AR30986" i="13"/>
  <c r="AR30985" i="13"/>
  <c r="AR30984" i="13"/>
  <c r="AR30983" i="13"/>
  <c r="AR30982" i="13"/>
  <c r="AR30981" i="13"/>
  <c r="AR30980" i="13"/>
  <c r="AR30979" i="13"/>
  <c r="AR30978" i="13"/>
  <c r="AR30977" i="13"/>
  <c r="AR30976" i="13"/>
  <c r="AR30975" i="13"/>
  <c r="AR30974" i="13"/>
  <c r="AR30973" i="13"/>
  <c r="AR30972" i="13"/>
  <c r="AR30971" i="13"/>
  <c r="AR30970" i="13"/>
  <c r="AR30969" i="13"/>
  <c r="AR30968" i="13"/>
  <c r="AR30967" i="13"/>
  <c r="AR30966" i="13"/>
  <c r="AR30965" i="13"/>
  <c r="AR30964" i="13"/>
  <c r="AR30963" i="13"/>
  <c r="AR30962" i="13"/>
  <c r="AR30961" i="13"/>
  <c r="AR30960" i="13"/>
  <c r="AR30959" i="13"/>
  <c r="AR30958" i="13"/>
  <c r="AR30957" i="13"/>
  <c r="AR30956" i="13"/>
  <c r="AR30955" i="13"/>
  <c r="AR30954" i="13"/>
  <c r="AR30953" i="13"/>
  <c r="AR30952" i="13"/>
  <c r="AR30951" i="13"/>
  <c r="AR30950" i="13"/>
  <c r="AR30949" i="13"/>
  <c r="AR30948" i="13"/>
  <c r="AR30947" i="13"/>
  <c r="AR30946" i="13"/>
  <c r="AR30945" i="13"/>
  <c r="AR30944" i="13"/>
  <c r="AR30943" i="13"/>
  <c r="AR30942" i="13"/>
  <c r="AR30941" i="13"/>
  <c r="AR30940" i="13"/>
  <c r="AR30939" i="13"/>
  <c r="AR30938" i="13"/>
  <c r="AR30937" i="13"/>
  <c r="AR30936" i="13"/>
  <c r="AR30935" i="13"/>
  <c r="AR30934" i="13"/>
  <c r="AR30933" i="13"/>
  <c r="AR30932" i="13"/>
  <c r="AR30931" i="13"/>
  <c r="AR30930" i="13"/>
  <c r="AR30929" i="13"/>
  <c r="AR30928" i="13"/>
  <c r="AR30927" i="13"/>
  <c r="AR30926" i="13"/>
  <c r="AR30925" i="13"/>
  <c r="AR30924" i="13"/>
  <c r="AR30923" i="13"/>
  <c r="AR30922" i="13"/>
  <c r="AR30921" i="13"/>
  <c r="AR30920" i="13"/>
  <c r="AR30919" i="13"/>
  <c r="AR30918" i="13"/>
  <c r="AR30917" i="13"/>
  <c r="AR30916" i="13"/>
  <c r="AR30915" i="13"/>
  <c r="AR30914" i="13"/>
  <c r="AR30913" i="13"/>
  <c r="AR30912" i="13"/>
  <c r="AR30911" i="13"/>
  <c r="AR30910" i="13"/>
  <c r="AR30909" i="13"/>
  <c r="AR30908" i="13"/>
  <c r="AR30907" i="13"/>
  <c r="AR30906" i="13"/>
  <c r="AR30905" i="13"/>
  <c r="AR30904" i="13"/>
  <c r="AR30903" i="13"/>
  <c r="AR30902" i="13"/>
  <c r="AR30901" i="13"/>
  <c r="AR30900" i="13"/>
  <c r="AR30899" i="13"/>
  <c r="AR30898" i="13"/>
  <c r="AR30897" i="13"/>
  <c r="AR30896" i="13"/>
  <c r="AR30895" i="13"/>
  <c r="AR30894" i="13"/>
  <c r="AR30893" i="13"/>
  <c r="AR30892" i="13"/>
  <c r="AR30891" i="13"/>
  <c r="AR30890" i="13"/>
  <c r="AR30889" i="13"/>
  <c r="AR30888" i="13"/>
  <c r="AR30887" i="13"/>
  <c r="AR30886" i="13"/>
  <c r="AR30885" i="13"/>
  <c r="AR30884" i="13"/>
  <c r="AR30883" i="13"/>
  <c r="AR30882" i="13"/>
  <c r="AR30881" i="13"/>
  <c r="AR30880" i="13"/>
  <c r="AR30879" i="13"/>
  <c r="AR30878" i="13"/>
  <c r="AR30877" i="13"/>
  <c r="AR30876" i="13"/>
  <c r="AR30875" i="13"/>
  <c r="AR30874" i="13"/>
  <c r="AR30873" i="13"/>
  <c r="AR30872" i="13"/>
  <c r="AR30871" i="13"/>
  <c r="AR30870" i="13"/>
  <c r="AR30869" i="13"/>
  <c r="AR30868" i="13"/>
  <c r="AR30867" i="13"/>
  <c r="AR30866" i="13"/>
  <c r="AR30865" i="13"/>
  <c r="AR30864" i="13"/>
  <c r="AR30863" i="13"/>
  <c r="AR30862" i="13"/>
  <c r="AR30861" i="13"/>
  <c r="AR30860" i="13"/>
  <c r="AR30859" i="13"/>
  <c r="AR30858" i="13"/>
  <c r="AR30857" i="13"/>
  <c r="AR30856" i="13"/>
  <c r="AR30855" i="13"/>
  <c r="AR30854" i="13"/>
  <c r="AR30853" i="13"/>
  <c r="AR30852" i="13"/>
  <c r="AR30851" i="13"/>
  <c r="AR30850" i="13"/>
  <c r="AR30849" i="13"/>
  <c r="AR30848" i="13"/>
  <c r="AR30847" i="13"/>
  <c r="AR30846" i="13"/>
  <c r="AR30845" i="13"/>
  <c r="AR30844" i="13"/>
  <c r="AR30843" i="13"/>
  <c r="AR30842" i="13"/>
  <c r="AR30841" i="13"/>
  <c r="AR30840" i="13"/>
  <c r="AR30839" i="13"/>
  <c r="AR30838" i="13"/>
  <c r="AR30837" i="13"/>
  <c r="AR30836" i="13"/>
  <c r="AR30835" i="13"/>
  <c r="AR30834" i="13"/>
  <c r="AR30833" i="13"/>
  <c r="AR30832" i="13"/>
  <c r="AR30831" i="13"/>
  <c r="AR30830" i="13"/>
  <c r="AR30829" i="13"/>
  <c r="AR30828" i="13"/>
  <c r="AR30827" i="13"/>
  <c r="AR30826" i="13"/>
  <c r="AR30825" i="13"/>
  <c r="AR30824" i="13"/>
  <c r="AR30823" i="13"/>
  <c r="AR30822" i="13"/>
  <c r="AR30821" i="13"/>
  <c r="AR30820" i="13"/>
  <c r="AR30819" i="13"/>
  <c r="AR30818" i="13"/>
  <c r="AR30817" i="13"/>
  <c r="AR30816" i="13"/>
  <c r="AR30815" i="13"/>
  <c r="AR30814" i="13"/>
  <c r="AR30813" i="13"/>
  <c r="AR30812" i="13"/>
  <c r="AR30811" i="13"/>
  <c r="AR30810" i="13"/>
  <c r="AR30809" i="13"/>
  <c r="AR30808" i="13"/>
  <c r="AR30807" i="13"/>
  <c r="AR30806" i="13"/>
  <c r="AR30805" i="13"/>
  <c r="AR30804" i="13"/>
  <c r="AR30803" i="13"/>
  <c r="AR30802" i="13"/>
  <c r="AR30801" i="13"/>
  <c r="AR30800" i="13"/>
  <c r="AR30799" i="13"/>
  <c r="AR30798" i="13"/>
  <c r="AR30797" i="13"/>
  <c r="AR30796" i="13"/>
  <c r="AR30795" i="13"/>
  <c r="AR30794" i="13"/>
  <c r="AR30793" i="13"/>
  <c r="AR30792" i="13"/>
  <c r="AR30791" i="13"/>
  <c r="AR30790" i="13"/>
  <c r="AR30789" i="13"/>
  <c r="AR30788" i="13"/>
  <c r="AR30787" i="13"/>
  <c r="AR30786" i="13"/>
  <c r="AR30785" i="13"/>
  <c r="AR30784" i="13"/>
  <c r="AR30783" i="13"/>
  <c r="AR30782" i="13"/>
  <c r="AR30781" i="13"/>
  <c r="AR30780" i="13"/>
  <c r="AR30779" i="13"/>
  <c r="AR30778" i="13"/>
  <c r="AR30777" i="13"/>
  <c r="AR30776" i="13"/>
  <c r="AR30775" i="13"/>
  <c r="AR30774" i="13"/>
  <c r="AR30773" i="13"/>
  <c r="AR30772" i="13"/>
  <c r="AR30771" i="13"/>
  <c r="AR30770" i="13"/>
  <c r="AR30769" i="13"/>
  <c r="AR30768" i="13"/>
  <c r="AR30767" i="13"/>
  <c r="AR30766" i="13"/>
  <c r="AR30765" i="13"/>
  <c r="AR30764" i="13"/>
  <c r="AR30763" i="13"/>
  <c r="AR30762" i="13"/>
  <c r="AR30761" i="13"/>
  <c r="AR30760" i="13"/>
  <c r="AR30759" i="13"/>
  <c r="AR30758" i="13"/>
  <c r="AR30757" i="13"/>
  <c r="AR30756" i="13"/>
  <c r="AR30755" i="13"/>
  <c r="AR30754" i="13"/>
  <c r="AR30753" i="13"/>
  <c r="AR30752" i="13"/>
  <c r="AR30751" i="13"/>
  <c r="AR30750" i="13"/>
  <c r="AR30749" i="13"/>
  <c r="AR30748" i="13"/>
  <c r="AR30747" i="13"/>
  <c r="AR30746" i="13"/>
  <c r="AR30745" i="13"/>
  <c r="AR30744" i="13"/>
  <c r="AR30743" i="13"/>
  <c r="AR30742" i="13"/>
  <c r="AR30741" i="13"/>
  <c r="AR30740" i="13"/>
  <c r="AR30739" i="13"/>
  <c r="AR30738" i="13"/>
  <c r="AR30737" i="13"/>
  <c r="AR30736" i="13"/>
  <c r="AR30735" i="13"/>
  <c r="AR30734" i="13"/>
  <c r="AR30733" i="13"/>
  <c r="AR30732" i="13"/>
  <c r="AR30731" i="13"/>
  <c r="AR30730" i="13"/>
  <c r="AR30729" i="13"/>
  <c r="AR30728" i="13"/>
  <c r="AR30727" i="13"/>
  <c r="AR30726" i="13"/>
  <c r="AR30725" i="13"/>
  <c r="AR30724" i="13"/>
  <c r="AR30723" i="13"/>
  <c r="AR30722" i="13"/>
  <c r="AR30721" i="13"/>
  <c r="AR30720" i="13"/>
  <c r="AR30719" i="13"/>
  <c r="AR30718" i="13"/>
  <c r="AR30717" i="13"/>
  <c r="AR30716" i="13"/>
  <c r="AR30715" i="13"/>
  <c r="AR30714" i="13"/>
  <c r="AR30713" i="13"/>
  <c r="AR30712" i="13"/>
  <c r="AR30711" i="13"/>
  <c r="AR30710" i="13"/>
  <c r="AR30709" i="13"/>
  <c r="AR30708" i="13"/>
  <c r="AR30707" i="13"/>
  <c r="AR30706" i="13"/>
  <c r="AR30705" i="13"/>
  <c r="AR30704" i="13"/>
  <c r="AR30703" i="13"/>
  <c r="AR30702" i="13"/>
  <c r="AR30701" i="13"/>
  <c r="AR30700" i="13"/>
  <c r="AR30699" i="13"/>
  <c r="AR30698" i="13"/>
  <c r="AR30697" i="13"/>
  <c r="AR30696" i="13"/>
  <c r="AR30695" i="13"/>
  <c r="AR30694" i="13"/>
  <c r="AR30693" i="13"/>
  <c r="AR30692" i="13"/>
  <c r="AR30691" i="13"/>
  <c r="AR30690" i="13"/>
  <c r="AR30689" i="13"/>
  <c r="AR30688" i="13"/>
  <c r="AR30687" i="13"/>
  <c r="AR30686" i="13"/>
  <c r="AR30685" i="13"/>
  <c r="AR30684" i="13"/>
  <c r="AR30683" i="13"/>
  <c r="AR30682" i="13"/>
  <c r="AR30681" i="13"/>
  <c r="AR30680" i="13"/>
  <c r="AR30679" i="13"/>
  <c r="AR30678" i="13"/>
  <c r="AR30677" i="13"/>
  <c r="AR30676" i="13"/>
  <c r="AR30675" i="13"/>
  <c r="AR30674" i="13"/>
  <c r="AR30673" i="13"/>
  <c r="AR30672" i="13"/>
  <c r="AR30671" i="13"/>
  <c r="AR30670" i="13"/>
  <c r="AR30669" i="13"/>
  <c r="AR30668" i="13"/>
  <c r="AR30667" i="13"/>
  <c r="AR30666" i="13"/>
  <c r="AR30665" i="13"/>
  <c r="AR30664" i="13"/>
  <c r="AR30663" i="13"/>
  <c r="AR30662" i="13"/>
  <c r="AR30661" i="13"/>
  <c r="AR30660" i="13"/>
  <c r="AR30659" i="13"/>
  <c r="AR30658" i="13"/>
  <c r="AR30657" i="13"/>
  <c r="AR30656" i="13"/>
  <c r="AR30655" i="13"/>
  <c r="AR30654" i="13"/>
  <c r="AR30653" i="13"/>
  <c r="AR30652" i="13"/>
  <c r="AR30651" i="13"/>
  <c r="AR30650" i="13"/>
  <c r="AR30649" i="13"/>
  <c r="AR30648" i="13"/>
  <c r="AR30647" i="13"/>
  <c r="AR30646" i="13"/>
  <c r="AR30645" i="13"/>
  <c r="AR30644" i="13"/>
  <c r="AR30643" i="13"/>
  <c r="AR30642" i="13"/>
  <c r="AR30641" i="13"/>
  <c r="AR30640" i="13"/>
  <c r="AR30639" i="13"/>
  <c r="AR30638" i="13"/>
  <c r="AR30637" i="13"/>
  <c r="AR30636" i="13"/>
  <c r="AR30635" i="13"/>
  <c r="AR30634" i="13"/>
  <c r="AR30633" i="13"/>
  <c r="AR30632" i="13"/>
  <c r="AR30631" i="13"/>
  <c r="AR30630" i="13"/>
  <c r="AR30629" i="13"/>
  <c r="AR30628" i="13"/>
  <c r="AR30627" i="13"/>
  <c r="AR30626" i="13"/>
  <c r="AR30625" i="13"/>
  <c r="AR30624" i="13"/>
  <c r="AR30623" i="13"/>
  <c r="AR30622" i="13"/>
  <c r="AR30621" i="13"/>
  <c r="AR30620" i="13"/>
  <c r="AR30619" i="13"/>
  <c r="AR30618" i="13"/>
  <c r="AR30617" i="13"/>
  <c r="AR30616" i="13"/>
  <c r="AR30615" i="13"/>
  <c r="AR30614" i="13"/>
  <c r="AR30613" i="13"/>
  <c r="AR30612" i="13"/>
  <c r="AR30611" i="13"/>
  <c r="AR30610" i="13"/>
  <c r="AR30609" i="13"/>
  <c r="AR30608" i="13"/>
  <c r="AR30607" i="13"/>
  <c r="AR30606" i="13"/>
  <c r="AR30605" i="13"/>
  <c r="AR30604" i="13"/>
  <c r="AR30603" i="13"/>
  <c r="AR30602" i="13"/>
  <c r="AR30601" i="13"/>
  <c r="AR30600" i="13"/>
  <c r="AR30599" i="13"/>
  <c r="AR30598" i="13"/>
  <c r="AR30597" i="13"/>
  <c r="AR30596" i="13"/>
  <c r="AR30595" i="13"/>
  <c r="AR30594" i="13"/>
  <c r="AR30593" i="13"/>
  <c r="AR30592" i="13"/>
  <c r="AR30591" i="13"/>
  <c r="AR30590" i="13"/>
  <c r="AR30589" i="13"/>
  <c r="AR30588" i="13"/>
  <c r="AR30587" i="13"/>
  <c r="AR30586" i="13"/>
  <c r="AR30585" i="13"/>
  <c r="AR30584" i="13"/>
  <c r="AR30583" i="13"/>
  <c r="AR30582" i="13"/>
  <c r="AR30581" i="13"/>
  <c r="AR30580" i="13"/>
  <c r="AR30579" i="13"/>
  <c r="AR30578" i="13"/>
  <c r="AR30577" i="13"/>
  <c r="AR30576" i="13"/>
  <c r="AR30575" i="13"/>
  <c r="AR30574" i="13"/>
  <c r="AR30573" i="13"/>
  <c r="AR30572" i="13"/>
  <c r="AR30571" i="13"/>
  <c r="AR30570" i="13"/>
  <c r="AR30569" i="13"/>
  <c r="AR30568" i="13"/>
  <c r="AR30567" i="13"/>
  <c r="AR30566" i="13"/>
  <c r="AR30565" i="13"/>
  <c r="AR30564" i="13"/>
  <c r="AR30563" i="13"/>
  <c r="AR30562" i="13"/>
  <c r="AR30561" i="13"/>
  <c r="AR30560" i="13"/>
  <c r="AR30559" i="13"/>
  <c r="AR30558" i="13"/>
  <c r="AR30557" i="13"/>
  <c r="AR30556" i="13"/>
  <c r="AR30555" i="13"/>
  <c r="AR30554" i="13"/>
  <c r="AR30553" i="13"/>
  <c r="AR30552" i="13"/>
  <c r="AR30551" i="13"/>
  <c r="AR30550" i="13"/>
  <c r="AR30549" i="13"/>
  <c r="AR30548" i="13"/>
  <c r="AR30547" i="13"/>
  <c r="AR30546" i="13"/>
  <c r="AR30545" i="13"/>
  <c r="AR30544" i="13"/>
  <c r="AR30543" i="13"/>
  <c r="AR30542" i="13"/>
  <c r="AR30541" i="13"/>
  <c r="AR30540" i="13"/>
  <c r="AR30539" i="13"/>
  <c r="AR30538" i="13"/>
  <c r="AR30537" i="13"/>
  <c r="AR30536" i="13"/>
  <c r="AR30535" i="13"/>
  <c r="AR30534" i="13"/>
  <c r="AR30533" i="13"/>
  <c r="AR30532" i="13"/>
  <c r="AR30531" i="13"/>
  <c r="AR30530" i="13"/>
  <c r="AR30529" i="13"/>
  <c r="AR30528" i="13"/>
  <c r="AR30527" i="13"/>
  <c r="AR30526" i="13"/>
  <c r="AR30525" i="13"/>
  <c r="AR30524" i="13"/>
  <c r="AR30523" i="13"/>
  <c r="AR30522" i="13"/>
  <c r="AR30521" i="13"/>
  <c r="AR30520" i="13"/>
  <c r="AR30519" i="13"/>
  <c r="AR30518" i="13"/>
  <c r="AR30517" i="13"/>
  <c r="AR30516" i="13"/>
  <c r="AR30515" i="13"/>
  <c r="AR30514" i="13"/>
  <c r="AR30513" i="13"/>
  <c r="AR30512" i="13"/>
  <c r="AR30511" i="13"/>
  <c r="AR30510" i="13"/>
  <c r="AR30509" i="13"/>
  <c r="AR30508" i="13"/>
  <c r="AR30507" i="13"/>
  <c r="AR30506" i="13"/>
  <c r="AR30505" i="13"/>
  <c r="AR30504" i="13"/>
  <c r="AR30503" i="13"/>
  <c r="AR30502" i="13"/>
  <c r="AR30501" i="13"/>
  <c r="AR30500" i="13"/>
  <c r="AR30499" i="13"/>
  <c r="AR30498" i="13"/>
  <c r="AR30497" i="13"/>
  <c r="AR30496" i="13"/>
  <c r="AR30495" i="13"/>
  <c r="AR30494" i="13"/>
  <c r="AR30493" i="13"/>
  <c r="AR30492" i="13"/>
  <c r="AR30491" i="13"/>
  <c r="AR30490" i="13"/>
  <c r="AR30489" i="13"/>
  <c r="AR30488" i="13"/>
  <c r="AR30487" i="13"/>
  <c r="AR30486" i="13"/>
  <c r="AR30485" i="13"/>
  <c r="AR30484" i="13"/>
  <c r="AR30483" i="13"/>
  <c r="AR30482" i="13"/>
  <c r="AR30481" i="13"/>
  <c r="AR30480" i="13"/>
  <c r="AR30479" i="13"/>
  <c r="AR30478" i="13"/>
  <c r="AR30477" i="13"/>
  <c r="AR30476" i="13"/>
  <c r="AR30475" i="13"/>
  <c r="AR30474" i="13"/>
  <c r="AR30473" i="13"/>
  <c r="AR30472" i="13"/>
  <c r="AR30471" i="13"/>
  <c r="AR30470" i="13"/>
  <c r="AR30469" i="13"/>
  <c r="AR30468" i="13"/>
  <c r="AR30467" i="13"/>
  <c r="AR30466" i="13"/>
  <c r="AR30465" i="13"/>
  <c r="AR30464" i="13"/>
  <c r="AR30463" i="13"/>
  <c r="AR30462" i="13"/>
  <c r="AR30461" i="13"/>
  <c r="AR30460" i="13"/>
  <c r="AR30459" i="13"/>
  <c r="AR30458" i="13"/>
  <c r="AR30457" i="13"/>
  <c r="AR30456" i="13"/>
  <c r="AR30455" i="13"/>
  <c r="AR30454" i="13"/>
  <c r="AR30453" i="13"/>
  <c r="AR30452" i="13"/>
  <c r="AR30451" i="13"/>
  <c r="AR30450" i="13"/>
  <c r="AR30449" i="13"/>
  <c r="AR30448" i="13"/>
  <c r="AR30447" i="13"/>
  <c r="AR30446" i="13"/>
  <c r="AR30445" i="13"/>
  <c r="AR30444" i="13"/>
  <c r="AR30443" i="13"/>
  <c r="AR30442" i="13"/>
  <c r="AR30441" i="13"/>
  <c r="AR30440" i="13"/>
  <c r="AR30439" i="13"/>
  <c r="AR30438" i="13"/>
  <c r="AR30437" i="13"/>
  <c r="AR30436" i="13"/>
  <c r="AR30435" i="13"/>
  <c r="AR30434" i="13"/>
  <c r="AR30433" i="13"/>
  <c r="AR30432" i="13"/>
  <c r="AR30431" i="13"/>
  <c r="AR30430" i="13"/>
  <c r="AR30429" i="13"/>
  <c r="AR30428" i="13"/>
  <c r="AR30427" i="13"/>
  <c r="AR30426" i="13"/>
  <c r="AR30425" i="13"/>
  <c r="AR30424" i="13"/>
  <c r="AR30423" i="13"/>
  <c r="AR30422" i="13"/>
  <c r="AR30421" i="13"/>
  <c r="AR30420" i="13"/>
  <c r="AR30419" i="13"/>
  <c r="AR30418" i="13"/>
  <c r="AR30417" i="13"/>
  <c r="AR30416" i="13"/>
  <c r="AR30415" i="13"/>
  <c r="AR30414" i="13"/>
  <c r="AR30413" i="13"/>
  <c r="AR30412" i="13"/>
  <c r="AR30411" i="13"/>
  <c r="AR30410" i="13"/>
  <c r="AR30409" i="13"/>
  <c r="AR30408" i="13"/>
  <c r="AR30407" i="13"/>
  <c r="AR30406" i="13"/>
  <c r="AR30405" i="13"/>
  <c r="AR30404" i="13"/>
  <c r="AR30403" i="13"/>
  <c r="AR30402" i="13"/>
  <c r="AR30401" i="13"/>
  <c r="AR30400" i="13"/>
  <c r="AR30399" i="13"/>
  <c r="AR30398" i="13"/>
  <c r="AR30397" i="13"/>
  <c r="AR30396" i="13"/>
  <c r="AR30395" i="13"/>
  <c r="AR30394" i="13"/>
  <c r="AR30393" i="13"/>
  <c r="AR30392" i="13"/>
  <c r="AR30391" i="13"/>
  <c r="AR30390" i="13"/>
  <c r="AR30389" i="13"/>
  <c r="AR30388" i="13"/>
  <c r="AR30387" i="13"/>
  <c r="AR30386" i="13"/>
  <c r="AR30385" i="13"/>
  <c r="AR30384" i="13"/>
  <c r="AR30383" i="13"/>
  <c r="AR30382" i="13"/>
  <c r="AR30381" i="13"/>
  <c r="AR30380" i="13"/>
  <c r="AR30379" i="13"/>
  <c r="AR30378" i="13"/>
  <c r="AR30377" i="13"/>
  <c r="AR30376" i="13"/>
  <c r="AR30375" i="13"/>
  <c r="AR30374" i="13"/>
  <c r="AR30373" i="13"/>
  <c r="AR30372" i="13"/>
  <c r="AR30371" i="13"/>
  <c r="AR30370" i="13"/>
  <c r="AR30369" i="13"/>
  <c r="AR30368" i="13"/>
  <c r="AR30367" i="13"/>
  <c r="AR30366" i="13"/>
  <c r="AR30365" i="13"/>
  <c r="AR30364" i="13"/>
  <c r="AR30363" i="13"/>
  <c r="AR30362" i="13"/>
  <c r="AR30361" i="13"/>
  <c r="AR30360" i="13"/>
  <c r="AR30359" i="13"/>
  <c r="AR30358" i="13"/>
  <c r="AR30357" i="13"/>
  <c r="AR30356" i="13"/>
  <c r="AR30355" i="13"/>
  <c r="AR30354" i="13"/>
  <c r="AR30353" i="13"/>
  <c r="AR30352" i="13"/>
  <c r="AR30351" i="13"/>
  <c r="AR30350" i="13"/>
  <c r="AR30349" i="13"/>
  <c r="AR30348" i="13"/>
  <c r="AR30347" i="13"/>
  <c r="AR30346" i="13"/>
  <c r="AR30345" i="13"/>
  <c r="AR30344" i="13"/>
  <c r="AR30343" i="13"/>
  <c r="AR30342" i="13"/>
  <c r="AR30341" i="13"/>
  <c r="AR30340" i="13"/>
  <c r="AR30339" i="13"/>
  <c r="AR30338" i="13"/>
  <c r="AR30337" i="13"/>
  <c r="AR30336" i="13"/>
  <c r="AR30335" i="13"/>
  <c r="AR30334" i="13"/>
  <c r="AR30333" i="13"/>
  <c r="AR30332" i="13"/>
  <c r="AR30331" i="13"/>
  <c r="AR30330" i="13"/>
  <c r="AR30329" i="13"/>
  <c r="AR30328" i="13"/>
  <c r="AR30327" i="13"/>
  <c r="AR30326" i="13"/>
  <c r="AR30325" i="13"/>
  <c r="AR30324" i="13"/>
  <c r="AR30323" i="13"/>
  <c r="AR30322" i="13"/>
  <c r="AR30321" i="13"/>
  <c r="AR30320" i="13"/>
  <c r="AR30319" i="13"/>
  <c r="AR30318" i="13"/>
  <c r="AR30317" i="13"/>
  <c r="AR30316" i="13"/>
  <c r="AR30315" i="13"/>
  <c r="AR30314" i="13"/>
  <c r="AR30313" i="13"/>
  <c r="AR30312" i="13"/>
  <c r="AR30311" i="13"/>
  <c r="AR30310" i="13"/>
  <c r="AR30309" i="13"/>
  <c r="AR30308" i="13"/>
  <c r="AR30307" i="13"/>
  <c r="AR30306" i="13"/>
  <c r="AR30305" i="13"/>
  <c r="AR30304" i="13"/>
  <c r="AR30303" i="13"/>
  <c r="AR30302" i="13"/>
  <c r="AR30301" i="13"/>
  <c r="AR30300" i="13"/>
  <c r="AR30299" i="13"/>
  <c r="AR30298" i="13"/>
  <c r="AR30297" i="13"/>
  <c r="AR30296" i="13"/>
  <c r="AR30295" i="13"/>
  <c r="AR30294" i="13"/>
  <c r="AR30293" i="13"/>
  <c r="AR30292" i="13"/>
  <c r="AR30291" i="13"/>
  <c r="AR30290" i="13"/>
  <c r="AR30289" i="13"/>
  <c r="AR30288" i="13"/>
  <c r="AR30287" i="13"/>
  <c r="AR30286" i="13"/>
  <c r="AR30285" i="13"/>
  <c r="AR30284" i="13"/>
  <c r="AR30283" i="13"/>
  <c r="AR30282" i="13"/>
  <c r="AR30281" i="13"/>
  <c r="AR30280" i="13"/>
  <c r="AR30279" i="13"/>
  <c r="AR30278" i="13"/>
  <c r="AR30277" i="13"/>
  <c r="AR30276" i="13"/>
  <c r="AR30275" i="13"/>
  <c r="AR30274" i="13"/>
  <c r="AR30273" i="13"/>
  <c r="AR30272" i="13"/>
  <c r="AR30271" i="13"/>
  <c r="AR30270" i="13"/>
  <c r="AR30269" i="13"/>
  <c r="AR30268" i="13"/>
  <c r="AR30267" i="13"/>
  <c r="AR30266" i="13"/>
  <c r="AR30265" i="13"/>
  <c r="AR30264" i="13"/>
  <c r="AR30263" i="13"/>
  <c r="AR30262" i="13"/>
  <c r="AR30261" i="13"/>
  <c r="AR30260" i="13"/>
  <c r="AR30259" i="13"/>
  <c r="AR30258" i="13"/>
  <c r="AR30257" i="13"/>
  <c r="AR30256" i="13"/>
  <c r="AR30255" i="13"/>
  <c r="AR30254" i="13"/>
  <c r="AR30253" i="13"/>
  <c r="AR30252" i="13"/>
  <c r="AR30251" i="13"/>
  <c r="AR30250" i="13"/>
  <c r="AR30249" i="13"/>
  <c r="AR30248" i="13"/>
  <c r="AR30247" i="13"/>
  <c r="AR30246" i="13"/>
  <c r="AR30245" i="13"/>
  <c r="AR30244" i="13"/>
  <c r="AR30243" i="13"/>
  <c r="AR30242" i="13"/>
  <c r="AR30241" i="13"/>
  <c r="AR30240" i="13"/>
  <c r="AR30239" i="13"/>
  <c r="AR30238" i="13"/>
  <c r="AR30237" i="13"/>
  <c r="AR30236" i="13"/>
  <c r="AR30235" i="13"/>
  <c r="AR30234" i="13"/>
  <c r="AR30233" i="13"/>
  <c r="AR30232" i="13"/>
  <c r="AR30231" i="13"/>
  <c r="AR30230" i="13"/>
  <c r="AR30229" i="13"/>
  <c r="AR30228" i="13"/>
  <c r="AR30227" i="13"/>
  <c r="AR30226" i="13"/>
  <c r="AR30225" i="13"/>
  <c r="AR30224" i="13"/>
  <c r="AR30223" i="13"/>
  <c r="AR30222" i="13"/>
  <c r="AR30221" i="13"/>
  <c r="AR30220" i="13"/>
  <c r="AR30219" i="13"/>
  <c r="AR30218" i="13"/>
  <c r="AR30217" i="13"/>
  <c r="AR30216" i="13"/>
  <c r="AR30215" i="13"/>
  <c r="AR30214" i="13"/>
  <c r="AR30213" i="13"/>
  <c r="AR30212" i="13"/>
  <c r="AR30211" i="13"/>
  <c r="AR30210" i="13"/>
  <c r="AR30209" i="13"/>
  <c r="AR30208" i="13"/>
  <c r="AR30207" i="13"/>
  <c r="AR30206" i="13"/>
  <c r="AR30205" i="13"/>
  <c r="AR30204" i="13"/>
  <c r="AR30203" i="13"/>
  <c r="AR30202" i="13"/>
  <c r="AR30201" i="13"/>
  <c r="AR30200" i="13"/>
  <c r="AR30199" i="13"/>
  <c r="AR30198" i="13"/>
  <c r="AR30197" i="13"/>
  <c r="AR30196" i="13"/>
  <c r="AR30195" i="13"/>
  <c r="AR30194" i="13"/>
  <c r="AR30193" i="13"/>
  <c r="AR30192" i="13"/>
  <c r="AR30191" i="13"/>
  <c r="AR30190" i="13"/>
  <c r="AR30189" i="13"/>
  <c r="AR30188" i="13"/>
  <c r="AR30187" i="13"/>
  <c r="AR30186" i="13"/>
  <c r="AR30185" i="13"/>
  <c r="AR30184" i="13"/>
  <c r="AR30183" i="13"/>
  <c r="AR30182" i="13"/>
  <c r="AR30181" i="13"/>
  <c r="AR30180" i="13"/>
  <c r="AR30179" i="13"/>
  <c r="AR30178" i="13"/>
  <c r="AR30177" i="13"/>
  <c r="AR30176" i="13"/>
  <c r="AR30175" i="13"/>
  <c r="AR30174" i="13"/>
  <c r="AR30173" i="13"/>
  <c r="AR30172" i="13"/>
  <c r="AR30171" i="13"/>
  <c r="AR30170" i="13"/>
  <c r="AR30169" i="13"/>
  <c r="AR30168" i="13"/>
  <c r="AR30167" i="13"/>
  <c r="AR30166" i="13"/>
  <c r="AR30165" i="13"/>
  <c r="AR30164" i="13"/>
  <c r="AR30163" i="13"/>
  <c r="AR30162" i="13"/>
  <c r="AR30161" i="13"/>
  <c r="AR30160" i="13"/>
  <c r="AR30159" i="13"/>
  <c r="AR30158" i="13"/>
  <c r="AR30157" i="13"/>
  <c r="AR30156" i="13"/>
  <c r="AR30155" i="13"/>
  <c r="AR30154" i="13"/>
  <c r="AR30153" i="13"/>
  <c r="AR30152" i="13"/>
  <c r="AR30151" i="13"/>
  <c r="AR30150" i="13"/>
  <c r="AR30149" i="13"/>
  <c r="AR30148" i="13"/>
  <c r="AR30147" i="13"/>
  <c r="AR30146" i="13"/>
  <c r="AR30145" i="13"/>
  <c r="AR30144" i="13"/>
  <c r="AR30143" i="13"/>
  <c r="AR30142" i="13"/>
  <c r="AR30141" i="13"/>
  <c r="AR30140" i="13"/>
  <c r="AR30139" i="13"/>
  <c r="AR30138" i="13"/>
  <c r="AR30137" i="13"/>
  <c r="AR30136" i="13"/>
  <c r="AR30135" i="13"/>
  <c r="AR30134" i="13"/>
  <c r="AR30133" i="13"/>
  <c r="AR30132" i="13"/>
  <c r="AR30131" i="13"/>
  <c r="AR30130" i="13"/>
  <c r="AR30129" i="13"/>
  <c r="AR30128" i="13"/>
  <c r="AR30127" i="13"/>
  <c r="AR30126" i="13"/>
  <c r="AR30125" i="13"/>
  <c r="AR30124" i="13"/>
  <c r="AR30123" i="13"/>
  <c r="AR30122" i="13"/>
  <c r="AR30121" i="13"/>
  <c r="AR30120" i="13"/>
  <c r="AR30119" i="13"/>
  <c r="AR30118" i="13"/>
  <c r="AR30117" i="13"/>
  <c r="AR30116" i="13"/>
  <c r="AR30115" i="13"/>
  <c r="AR30114" i="13"/>
  <c r="AR30113" i="13"/>
  <c r="AR30112" i="13"/>
  <c r="AR30111" i="13"/>
  <c r="AR30110" i="13"/>
  <c r="AR30109" i="13"/>
  <c r="AR30108" i="13"/>
  <c r="AR30107" i="13"/>
  <c r="AR30106" i="13"/>
  <c r="AR30105" i="13"/>
  <c r="AR30104" i="13"/>
  <c r="AR30103" i="13"/>
  <c r="AR30102" i="13"/>
  <c r="AR30101" i="13"/>
  <c r="AR30100" i="13"/>
  <c r="AR30099" i="13"/>
  <c r="AR30098" i="13"/>
  <c r="AR30097" i="13"/>
  <c r="AR30096" i="13"/>
  <c r="AR30095" i="13"/>
  <c r="AR30094" i="13"/>
  <c r="AR30093" i="13"/>
  <c r="AR30092" i="13"/>
  <c r="AR30091" i="13"/>
  <c r="AR30090" i="13"/>
  <c r="AR30089" i="13"/>
  <c r="AR30088" i="13"/>
  <c r="AR30087" i="13"/>
  <c r="AR30086" i="13"/>
  <c r="AR30085" i="13"/>
  <c r="AR30084" i="13"/>
  <c r="AR30083" i="13"/>
  <c r="AR30082" i="13"/>
  <c r="AR30081" i="13"/>
  <c r="AR30080" i="13"/>
  <c r="AR30079" i="13"/>
  <c r="AR30078" i="13"/>
  <c r="AR30077" i="13"/>
  <c r="AR30076" i="13"/>
  <c r="AR30075" i="13"/>
  <c r="AR30074" i="13"/>
  <c r="AR30073" i="13"/>
  <c r="AR30072" i="13"/>
  <c r="AR30071" i="13"/>
  <c r="AR30070" i="13"/>
  <c r="AR30069" i="13"/>
  <c r="AR30068" i="13"/>
  <c r="AR30067" i="13"/>
  <c r="AR30066" i="13"/>
  <c r="AR30065" i="13"/>
  <c r="AR30064" i="13"/>
  <c r="AR30063" i="13"/>
  <c r="AR30062" i="13"/>
  <c r="AR30061" i="13"/>
  <c r="AR30060" i="13"/>
  <c r="AR30059" i="13"/>
  <c r="AR30058" i="13"/>
  <c r="AR30057" i="13"/>
  <c r="AR30056" i="13"/>
  <c r="AR30055" i="13"/>
  <c r="AR30054" i="13"/>
  <c r="AR30053" i="13"/>
  <c r="AR30052" i="13"/>
  <c r="AR30051" i="13"/>
  <c r="AR30050" i="13"/>
  <c r="AR30049" i="13"/>
  <c r="AR30048" i="13"/>
  <c r="AR30047" i="13"/>
  <c r="AR30046" i="13"/>
  <c r="AR30045" i="13"/>
  <c r="AR30044" i="13"/>
  <c r="AR30043" i="13"/>
  <c r="AR30042" i="13"/>
  <c r="AR30041" i="13"/>
  <c r="AR30040" i="13"/>
  <c r="AR30039" i="13"/>
  <c r="AR30038" i="13"/>
  <c r="AR30037" i="13"/>
  <c r="AR30036" i="13"/>
  <c r="AR30035" i="13"/>
  <c r="AR30034" i="13"/>
  <c r="AR30033" i="13"/>
  <c r="AR30032" i="13"/>
  <c r="AR30031" i="13"/>
  <c r="AR30030" i="13"/>
  <c r="AR30029" i="13"/>
  <c r="AR30028" i="13"/>
  <c r="AR30027" i="13"/>
  <c r="AR30026" i="13"/>
  <c r="AR30025" i="13"/>
  <c r="AR30024" i="13"/>
  <c r="AR30023" i="13"/>
  <c r="AR30022" i="13"/>
  <c r="AR30021" i="13"/>
  <c r="AR30020" i="13"/>
  <c r="AR30019" i="13"/>
  <c r="AR30018" i="13"/>
  <c r="AR30017" i="13"/>
  <c r="AR30016" i="13"/>
  <c r="AR30015" i="13"/>
  <c r="AR30014" i="13"/>
  <c r="AR30013" i="13"/>
  <c r="AR30012" i="13"/>
  <c r="AR30011" i="13"/>
  <c r="AR30010" i="13"/>
  <c r="AR30009" i="13"/>
  <c r="AR30008" i="13"/>
  <c r="AR30007" i="13"/>
  <c r="AR30006" i="13"/>
  <c r="AR30005" i="13"/>
  <c r="AR30004" i="13"/>
  <c r="AR30003" i="13"/>
  <c r="AR30002" i="13"/>
  <c r="AR30001" i="13"/>
  <c r="AR30000" i="13"/>
  <c r="AR29999" i="13"/>
  <c r="AR29998" i="13"/>
  <c r="AR29997" i="13"/>
  <c r="AR29996" i="13"/>
  <c r="AR29995" i="13"/>
  <c r="AR29994" i="13"/>
  <c r="AR29993" i="13"/>
  <c r="AR29992" i="13"/>
  <c r="AR29991" i="13"/>
  <c r="AR29990" i="13"/>
  <c r="AR29989" i="13"/>
  <c r="AR29988" i="13"/>
  <c r="AR29987" i="13"/>
  <c r="AR29986" i="13"/>
  <c r="AR29985" i="13"/>
  <c r="AR29984" i="13"/>
  <c r="AR29983" i="13"/>
  <c r="AR29982" i="13"/>
  <c r="AR29981" i="13"/>
  <c r="AR29980" i="13"/>
  <c r="AR29979" i="13"/>
  <c r="AR29978" i="13"/>
  <c r="AR29977" i="13"/>
  <c r="AR29976" i="13"/>
  <c r="AR29975" i="13"/>
  <c r="AR29974" i="13"/>
  <c r="AR29973" i="13"/>
  <c r="AR29972" i="13"/>
  <c r="AR29971" i="13"/>
  <c r="AR29970" i="13"/>
  <c r="AR29969" i="13"/>
  <c r="AR29968" i="13"/>
  <c r="AR29967" i="13"/>
  <c r="AR29966" i="13"/>
  <c r="AR29965" i="13"/>
  <c r="AR29964" i="13"/>
  <c r="AR29963" i="13"/>
  <c r="AR29962" i="13"/>
  <c r="AR29961" i="13"/>
  <c r="AR29960" i="13"/>
  <c r="AR29959" i="13"/>
  <c r="AR29958" i="13"/>
  <c r="AR29957" i="13"/>
  <c r="AR29956" i="13"/>
  <c r="AR29955" i="13"/>
  <c r="AR29954" i="13"/>
  <c r="AR29953" i="13"/>
  <c r="AR29952" i="13"/>
  <c r="AR29951" i="13"/>
  <c r="AR29950" i="13"/>
  <c r="AR29949" i="13"/>
  <c r="AR29948" i="13"/>
  <c r="AR29947" i="13"/>
  <c r="AR29946" i="13"/>
  <c r="AR29945" i="13"/>
  <c r="AR29944" i="13"/>
  <c r="AR29943" i="13"/>
  <c r="AR29942" i="13"/>
  <c r="AR29941" i="13"/>
  <c r="AR29940" i="13"/>
  <c r="AR29939" i="13"/>
  <c r="AR29938" i="13"/>
  <c r="AR29937" i="13"/>
  <c r="AR29936" i="13"/>
  <c r="AR29935" i="13"/>
  <c r="AR29934" i="13"/>
  <c r="AR29933" i="13"/>
  <c r="AR29932" i="13"/>
  <c r="AR29931" i="13"/>
  <c r="AR29930" i="13"/>
  <c r="AR29929" i="13"/>
  <c r="AR29928" i="13"/>
  <c r="AR29927" i="13"/>
  <c r="AR29926" i="13"/>
  <c r="AR29925" i="13"/>
  <c r="AR29924" i="13"/>
  <c r="AR29923" i="13"/>
  <c r="AR29922" i="13"/>
  <c r="AR29921" i="13"/>
  <c r="AR29920" i="13"/>
  <c r="AR29919" i="13"/>
  <c r="AR29918" i="13"/>
  <c r="AR29917" i="13"/>
  <c r="AR29916" i="13"/>
  <c r="AR29915" i="13"/>
  <c r="AR29914" i="13"/>
  <c r="AR29913" i="13"/>
  <c r="AR29912" i="13"/>
  <c r="AR29911" i="13"/>
  <c r="AR29910" i="13"/>
  <c r="AR29909" i="13"/>
  <c r="AR29908" i="13"/>
  <c r="AR29907" i="13"/>
  <c r="AR29906" i="13"/>
  <c r="AR29905" i="13"/>
  <c r="AR29904" i="13"/>
  <c r="AR29903" i="13"/>
  <c r="AR29902" i="13"/>
  <c r="AR29901" i="13"/>
  <c r="AR29900" i="13"/>
  <c r="AR29899" i="13"/>
  <c r="AR29898" i="13"/>
  <c r="AR29897" i="13"/>
  <c r="AR29896" i="13"/>
  <c r="AR29895" i="13"/>
  <c r="AR29894" i="13"/>
  <c r="AR29893" i="13"/>
  <c r="AR29892" i="13"/>
  <c r="AR29891" i="13"/>
  <c r="AR29890" i="13"/>
  <c r="AR29889" i="13"/>
  <c r="AR29888" i="13"/>
  <c r="AR29887" i="13"/>
  <c r="AR29886" i="13"/>
  <c r="AR29885" i="13"/>
  <c r="AR29884" i="13"/>
  <c r="AR29883" i="13"/>
  <c r="AR29882" i="13"/>
  <c r="AR29881" i="13"/>
  <c r="AR29880" i="13"/>
  <c r="AR29879" i="13"/>
  <c r="AR29878" i="13"/>
  <c r="AR29877" i="13"/>
  <c r="AR29876" i="13"/>
  <c r="AR29875" i="13"/>
  <c r="AR29874" i="13"/>
  <c r="AR29873" i="13"/>
  <c r="AR29872" i="13"/>
  <c r="AR29871" i="13"/>
  <c r="AR29870" i="13"/>
  <c r="AR29869" i="13"/>
  <c r="AR29868" i="13"/>
  <c r="AR29867" i="13"/>
  <c r="AR29866" i="13"/>
  <c r="AR29865" i="13"/>
  <c r="AR29864" i="13"/>
  <c r="AR29863" i="13"/>
  <c r="AR29862" i="13"/>
  <c r="AR29861" i="13"/>
  <c r="AR29860" i="13"/>
  <c r="AR29859" i="13"/>
  <c r="AR29858" i="13"/>
  <c r="AR29857" i="13"/>
  <c r="AR29856" i="13"/>
  <c r="AR29855" i="13"/>
  <c r="AR29854" i="13"/>
  <c r="AR29853" i="13"/>
  <c r="AR29852" i="13"/>
  <c r="AR29851" i="13"/>
  <c r="AR29850" i="13"/>
  <c r="AR29849" i="13"/>
  <c r="AR29848" i="13"/>
  <c r="AR29847" i="13"/>
  <c r="AR29846" i="13"/>
  <c r="AR29845" i="13"/>
  <c r="AR29844" i="13"/>
  <c r="AR29843" i="13"/>
  <c r="AR29842" i="13"/>
  <c r="AR29841" i="13"/>
  <c r="AR29840" i="13"/>
  <c r="AR29839" i="13"/>
  <c r="AR29838" i="13"/>
  <c r="AR29837" i="13"/>
  <c r="AR29836" i="13"/>
  <c r="AR29835" i="13"/>
  <c r="AR29834" i="13"/>
  <c r="AR29833" i="13"/>
  <c r="AR29832" i="13"/>
  <c r="AR29831" i="13"/>
  <c r="AR29830" i="13"/>
  <c r="AR29829" i="13"/>
  <c r="AR29828" i="13"/>
  <c r="AR29827" i="13"/>
  <c r="AR29826" i="13"/>
  <c r="AR29825" i="13"/>
  <c r="AR29824" i="13"/>
  <c r="AR29823" i="13"/>
  <c r="AR29822" i="13"/>
  <c r="AR29821" i="13"/>
  <c r="AR29820" i="13"/>
  <c r="AR29819" i="13"/>
  <c r="AR29818" i="13"/>
  <c r="AR29817" i="13"/>
  <c r="AR29816" i="13"/>
  <c r="AR29815" i="13"/>
  <c r="AR29814" i="13"/>
  <c r="AR29813" i="13"/>
  <c r="AR29812" i="13"/>
  <c r="AR29811" i="13"/>
  <c r="AR29810" i="13"/>
  <c r="AR29809" i="13"/>
  <c r="AR29808" i="13"/>
  <c r="AR29807" i="13"/>
  <c r="AR29806" i="13"/>
  <c r="AR29805" i="13"/>
  <c r="AR29804" i="13"/>
  <c r="AR29803" i="13"/>
  <c r="AR29802" i="13"/>
  <c r="AR29801" i="13"/>
  <c r="AR29800" i="13"/>
  <c r="AR29799" i="13"/>
  <c r="AR29798" i="13"/>
  <c r="AR29797" i="13"/>
  <c r="AR29796" i="13"/>
  <c r="AR29795" i="13"/>
  <c r="AR29794" i="13"/>
  <c r="AR29793" i="13"/>
  <c r="AR29792" i="13"/>
  <c r="AR29791" i="13"/>
  <c r="AR29790" i="13"/>
  <c r="AR29789" i="13"/>
  <c r="AR29788" i="13"/>
  <c r="AR29787" i="13"/>
  <c r="AR29786" i="13"/>
  <c r="AR29785" i="13"/>
  <c r="AR29784" i="13"/>
  <c r="AR29783" i="13"/>
  <c r="AR29782" i="13"/>
  <c r="AR29781" i="13"/>
  <c r="AR29780" i="13"/>
  <c r="AR29779" i="13"/>
  <c r="AR29778" i="13"/>
  <c r="AR29777" i="13"/>
  <c r="AR29776" i="13"/>
  <c r="AR29775" i="13"/>
  <c r="AR29774" i="13"/>
  <c r="AR29773" i="13"/>
  <c r="AR29772" i="13"/>
  <c r="AR29771" i="13"/>
  <c r="AR29770" i="13"/>
  <c r="AR29769" i="13"/>
  <c r="AR29768" i="13"/>
  <c r="AR29767" i="13"/>
  <c r="AR29766" i="13"/>
  <c r="AR29765" i="13"/>
  <c r="AR29764" i="13"/>
  <c r="AR29763" i="13"/>
  <c r="AR29762" i="13"/>
  <c r="AR29761" i="13"/>
  <c r="AR29760" i="13"/>
  <c r="AR29759" i="13"/>
  <c r="AR29758" i="13"/>
  <c r="AR29757" i="13"/>
  <c r="AR29756" i="13"/>
  <c r="AR29755" i="13"/>
  <c r="AR29754" i="13"/>
  <c r="AR29753" i="13"/>
  <c r="AR29752" i="13"/>
  <c r="AR29751" i="13"/>
  <c r="AR29750" i="13"/>
  <c r="AR29749" i="13"/>
  <c r="AR29748" i="13"/>
  <c r="AR29747" i="13"/>
  <c r="AR29746" i="13"/>
  <c r="AR29745" i="13"/>
  <c r="AR29744" i="13"/>
  <c r="AR29743" i="13"/>
  <c r="AR29742" i="13"/>
  <c r="AR29741" i="13"/>
  <c r="AR29740" i="13"/>
  <c r="AR29739" i="13"/>
  <c r="AR29738" i="13"/>
  <c r="AR29737" i="13"/>
  <c r="AR29736" i="13"/>
  <c r="AR29735" i="13"/>
  <c r="AR29734" i="13"/>
  <c r="AR29733" i="13"/>
  <c r="AR29732" i="13"/>
  <c r="AR29731" i="13"/>
  <c r="AR29730" i="13"/>
  <c r="AR29729" i="13"/>
  <c r="AR29728" i="13"/>
  <c r="AR29727" i="13"/>
  <c r="AR29726" i="13"/>
  <c r="AR29725" i="13"/>
  <c r="AR29724" i="13"/>
  <c r="AR29723" i="13"/>
  <c r="AR29722" i="13"/>
  <c r="AR29721" i="13"/>
  <c r="AR29720" i="13"/>
  <c r="AR29719" i="13"/>
  <c r="AR29718" i="13"/>
  <c r="AR29717" i="13"/>
  <c r="AR29716" i="13"/>
  <c r="AR29715" i="13"/>
  <c r="AR29714" i="13"/>
  <c r="AR29713" i="13"/>
  <c r="AR29712" i="13"/>
  <c r="AR29711" i="13"/>
  <c r="AR29710" i="13"/>
  <c r="AR29709" i="13"/>
  <c r="AR29708" i="13"/>
  <c r="AR29707" i="13"/>
  <c r="AR29706" i="13"/>
  <c r="AR29705" i="13"/>
  <c r="AR29704" i="13"/>
  <c r="AR29703" i="13"/>
  <c r="AR29702" i="13"/>
  <c r="AR29701" i="13"/>
  <c r="AR29700" i="13"/>
  <c r="AR29699" i="13"/>
  <c r="AR29698" i="13"/>
  <c r="AR29697" i="13"/>
  <c r="AR29696" i="13"/>
  <c r="AR29695" i="13"/>
  <c r="AR29694" i="13"/>
  <c r="AR29693" i="13"/>
  <c r="AR29692" i="13"/>
  <c r="AR29691" i="13"/>
  <c r="AR29690" i="13"/>
  <c r="AR29689" i="13"/>
  <c r="AR29688" i="13"/>
  <c r="AR29687" i="13"/>
  <c r="AR29686" i="13"/>
  <c r="AR29685" i="13"/>
  <c r="AR29684" i="13"/>
  <c r="AR29683" i="13"/>
  <c r="AR29682" i="13"/>
  <c r="AR29681" i="13"/>
  <c r="AR29680" i="13"/>
  <c r="AR29679" i="13"/>
  <c r="AR29678" i="13"/>
  <c r="AR29677" i="13"/>
  <c r="AR29676" i="13"/>
  <c r="AR29675" i="13"/>
  <c r="AR29674" i="13"/>
  <c r="AR29673" i="13"/>
  <c r="AR29672" i="13"/>
  <c r="AR29671" i="13"/>
  <c r="AR29670" i="13"/>
  <c r="AR29669" i="13"/>
  <c r="AR29668" i="13"/>
  <c r="AR29667" i="13"/>
  <c r="AR29666" i="13"/>
  <c r="AR29665" i="13"/>
  <c r="AR29664" i="13"/>
  <c r="AR29663" i="13"/>
  <c r="AR29662" i="13"/>
  <c r="AR29661" i="13"/>
  <c r="AR29660" i="13"/>
  <c r="AR29659" i="13"/>
  <c r="AR29658" i="13"/>
  <c r="AR29657" i="13"/>
  <c r="AR29656" i="13"/>
  <c r="AR29655" i="13"/>
  <c r="AR29654" i="13"/>
  <c r="AR29653" i="13"/>
  <c r="AR29652" i="13"/>
  <c r="AR29651" i="13"/>
  <c r="AR29650" i="13"/>
  <c r="AR29649" i="13"/>
  <c r="AR29648" i="13"/>
  <c r="AR29647" i="13"/>
  <c r="AR29646" i="13"/>
  <c r="AR29645" i="13"/>
  <c r="AR29644" i="13"/>
  <c r="AR29643" i="13"/>
  <c r="AR29642" i="13"/>
  <c r="AR29641" i="13"/>
  <c r="AR29640" i="13"/>
  <c r="AR29639" i="13"/>
  <c r="AR29638" i="13"/>
  <c r="AR29637" i="13"/>
  <c r="AR29636" i="13"/>
  <c r="AR29635" i="13"/>
  <c r="AR29634" i="13"/>
  <c r="AR29633" i="13"/>
  <c r="AR29632" i="13"/>
  <c r="AR29631" i="13"/>
  <c r="AR29630" i="13"/>
  <c r="AR29629" i="13"/>
  <c r="AR29628" i="13"/>
  <c r="AR29627" i="13"/>
  <c r="AR29626" i="13"/>
  <c r="AR29625" i="13"/>
  <c r="AR29624" i="13"/>
  <c r="AR29623" i="13"/>
  <c r="AR29622" i="13"/>
  <c r="AR29621" i="13"/>
  <c r="AR29620" i="13"/>
  <c r="AR29619" i="13"/>
  <c r="AR29618" i="13"/>
  <c r="AR29617" i="13"/>
  <c r="AR29616" i="13"/>
  <c r="AR29615" i="13"/>
  <c r="AR29614" i="13"/>
  <c r="AR29613" i="13"/>
  <c r="AR29612" i="13"/>
  <c r="AR29611" i="13"/>
  <c r="AR29610" i="13"/>
  <c r="AR29609" i="13"/>
  <c r="AR29608" i="13"/>
  <c r="AR29607" i="13"/>
  <c r="AR29606" i="13"/>
  <c r="AR29605" i="13"/>
  <c r="AR29604" i="13"/>
  <c r="AR29603" i="13"/>
  <c r="AR29602" i="13"/>
  <c r="AR29601" i="13"/>
  <c r="AR29600" i="13"/>
  <c r="AR29599" i="13"/>
  <c r="AR29598" i="13"/>
  <c r="AR29597" i="13"/>
  <c r="AR29596" i="13"/>
  <c r="AR29595" i="13"/>
  <c r="AR29594" i="13"/>
  <c r="AR29593" i="13"/>
  <c r="AR29592" i="13"/>
  <c r="AR29591" i="13"/>
  <c r="AR29590" i="13"/>
  <c r="AR29589" i="13"/>
  <c r="AR29588" i="13"/>
  <c r="AR29587" i="13"/>
  <c r="AR29586" i="13"/>
  <c r="AR29585" i="13"/>
  <c r="AR29584" i="13"/>
  <c r="AR29583" i="13"/>
  <c r="AR29582" i="13"/>
  <c r="AR29581" i="13"/>
  <c r="AR29580" i="13"/>
  <c r="AR29579" i="13"/>
  <c r="AR29578" i="13"/>
  <c r="AR29577" i="13"/>
  <c r="AR29576" i="13"/>
  <c r="AR29575" i="13"/>
  <c r="AR29574" i="13"/>
  <c r="AR29573" i="13"/>
  <c r="AR29572" i="13"/>
  <c r="AR29571" i="13"/>
  <c r="AR29570" i="13"/>
  <c r="AR29569" i="13"/>
  <c r="AR29568" i="13"/>
  <c r="AR29567" i="13"/>
  <c r="AR29566" i="13"/>
  <c r="AR29565" i="13"/>
  <c r="AR29564" i="13"/>
  <c r="AR29563" i="13"/>
  <c r="AR29562" i="13"/>
  <c r="AR29561" i="13"/>
  <c r="AR29560" i="13"/>
  <c r="AR29559" i="13"/>
  <c r="AR29558" i="13"/>
  <c r="AR29557" i="13"/>
  <c r="AR29556" i="13"/>
  <c r="AR29555" i="13"/>
  <c r="AR29554" i="13"/>
  <c r="AR29553" i="13"/>
  <c r="AR29552" i="13"/>
  <c r="AR29551" i="13"/>
  <c r="AR29550" i="13"/>
  <c r="AR29549" i="13"/>
  <c r="AR29548" i="13"/>
  <c r="AR29547" i="13"/>
  <c r="AR29546" i="13"/>
  <c r="AR29545" i="13"/>
  <c r="AR29544" i="13"/>
  <c r="AR29543" i="13"/>
  <c r="AR29542" i="13"/>
  <c r="AR29541" i="13"/>
  <c r="AR29540" i="13"/>
  <c r="AR29539" i="13"/>
  <c r="AR29538" i="13"/>
  <c r="AR29537" i="13"/>
  <c r="AR29536" i="13"/>
  <c r="AR29535" i="13"/>
  <c r="AR29534" i="13"/>
  <c r="AR29533" i="13"/>
  <c r="AR29532" i="13"/>
  <c r="AR29531" i="13"/>
  <c r="AR29530" i="13"/>
  <c r="AR29529" i="13"/>
  <c r="AR29528" i="13"/>
  <c r="AR29527" i="13"/>
  <c r="AR29526" i="13"/>
  <c r="AR29525" i="13"/>
  <c r="AR29524" i="13"/>
  <c r="AR29523" i="13"/>
  <c r="AR29522" i="13"/>
  <c r="AR29521" i="13"/>
  <c r="AR29520" i="13"/>
  <c r="AR29519" i="13"/>
  <c r="AR29518" i="13"/>
  <c r="AR29517" i="13"/>
  <c r="AR29516" i="13"/>
  <c r="AR29515" i="13"/>
  <c r="AR29514" i="13"/>
  <c r="AR29513" i="13"/>
  <c r="AR29512" i="13"/>
  <c r="AR29511" i="13"/>
  <c r="AR29510" i="13"/>
  <c r="AR29509" i="13"/>
  <c r="AR29508" i="13"/>
  <c r="AR29507" i="13"/>
  <c r="AR29506" i="13"/>
  <c r="AR29505" i="13"/>
  <c r="AR29504" i="13"/>
  <c r="AR29503" i="13"/>
  <c r="AR29502" i="13"/>
  <c r="AR29501" i="13"/>
  <c r="AR29500" i="13"/>
  <c r="AR29499" i="13"/>
  <c r="AR29498" i="13"/>
  <c r="AR29497" i="13"/>
  <c r="AR29496" i="13"/>
  <c r="AR29495" i="13"/>
  <c r="AR29494" i="13"/>
  <c r="AR29493" i="13"/>
  <c r="AR29492" i="13"/>
  <c r="AR29491" i="13"/>
  <c r="AR29490" i="13"/>
  <c r="AR29489" i="13"/>
  <c r="AR29488" i="13"/>
  <c r="AR29487" i="13"/>
  <c r="AR29486" i="13"/>
  <c r="AR29485" i="13"/>
  <c r="AR29484" i="13"/>
  <c r="AR29483" i="13"/>
  <c r="AR29482" i="13"/>
  <c r="AR29481" i="13"/>
  <c r="AR29480" i="13"/>
  <c r="AR29479" i="13"/>
  <c r="AR29478" i="13"/>
  <c r="AR29477" i="13"/>
  <c r="AR29476" i="13"/>
  <c r="AR29475" i="13"/>
  <c r="AR29474" i="13"/>
  <c r="AR29473" i="13"/>
  <c r="AR29472" i="13"/>
  <c r="AR29471" i="13"/>
  <c r="AR29470" i="13"/>
  <c r="AR29469" i="13"/>
  <c r="AR29468" i="13"/>
  <c r="AR29467" i="13"/>
  <c r="AR29466" i="13"/>
  <c r="AR29465" i="13"/>
  <c r="AR29464" i="13"/>
  <c r="AR29463" i="13"/>
  <c r="AR29462" i="13"/>
  <c r="AR29461" i="13"/>
  <c r="AR29460" i="13"/>
  <c r="AR29459" i="13"/>
  <c r="AR29458" i="13"/>
  <c r="AR29457" i="13"/>
  <c r="AR29456" i="13"/>
  <c r="AR29455" i="13"/>
  <c r="AR29454" i="13"/>
  <c r="AR29453" i="13"/>
  <c r="AR29452" i="13"/>
  <c r="AR29451" i="13"/>
  <c r="AR29450" i="13"/>
  <c r="AR29449" i="13"/>
  <c r="AR29448" i="13"/>
  <c r="AR29447" i="13"/>
  <c r="AR29446" i="13"/>
  <c r="AR29445" i="13"/>
  <c r="AR29444" i="13"/>
  <c r="AR29443" i="13"/>
  <c r="AR29442" i="13"/>
  <c r="AR29441" i="13"/>
  <c r="AR29440" i="13"/>
  <c r="AR29439" i="13"/>
  <c r="AR29438" i="13"/>
  <c r="AR29437" i="13"/>
  <c r="AR29436" i="13"/>
  <c r="AR29435" i="13"/>
  <c r="AR29434" i="13"/>
  <c r="AR29433" i="13"/>
  <c r="AR29432" i="13"/>
  <c r="AR29431" i="13"/>
  <c r="AR29430" i="13"/>
  <c r="AR29429" i="13"/>
  <c r="AR29428" i="13"/>
  <c r="AR29427" i="13"/>
  <c r="AR29426" i="13"/>
  <c r="AR29425" i="13"/>
  <c r="AR29424" i="13"/>
  <c r="AR29423" i="13"/>
  <c r="AR29422" i="13"/>
  <c r="AR29421" i="13"/>
  <c r="AR29420" i="13"/>
  <c r="AR29419" i="13"/>
  <c r="AR29418" i="13"/>
  <c r="AR29417" i="13"/>
  <c r="AR29416" i="13"/>
  <c r="AR29415" i="13"/>
  <c r="AR29414" i="13"/>
  <c r="AR29413" i="13"/>
  <c r="AR29412" i="13"/>
  <c r="AR29411" i="13"/>
  <c r="AR29410" i="13"/>
  <c r="AR29409" i="13"/>
  <c r="AR29408" i="13"/>
  <c r="AR29407" i="13"/>
  <c r="AR29406" i="13"/>
  <c r="AR29405" i="13"/>
  <c r="AR29404" i="13"/>
  <c r="AR29403" i="13"/>
  <c r="AR29402" i="13"/>
  <c r="AR29401" i="13"/>
  <c r="AR29400" i="13"/>
  <c r="AR29399" i="13"/>
  <c r="AR29398" i="13"/>
  <c r="AR29397" i="13"/>
  <c r="AR29396" i="13"/>
  <c r="AR29395" i="13"/>
  <c r="AR29394" i="13"/>
  <c r="AR29393" i="13"/>
  <c r="AR29392" i="13"/>
  <c r="AR29391" i="13"/>
  <c r="AR29390" i="13"/>
  <c r="AR29389" i="13"/>
  <c r="AR29388" i="13"/>
  <c r="AR29387" i="13"/>
  <c r="AR29386" i="13"/>
  <c r="AR29385" i="13"/>
  <c r="AR29384" i="13"/>
  <c r="AR29383" i="13"/>
  <c r="AR29382" i="13"/>
  <c r="AR29381" i="13"/>
  <c r="AR29380" i="13"/>
  <c r="AR29379" i="13"/>
  <c r="AR29378" i="13"/>
  <c r="AR29377" i="13"/>
  <c r="AR29376" i="13"/>
  <c r="AR29375" i="13"/>
  <c r="AR29374" i="13"/>
  <c r="AR29373" i="13"/>
  <c r="AR29372" i="13"/>
  <c r="AR29371" i="13"/>
  <c r="AR29370" i="13"/>
  <c r="AR29369" i="13"/>
  <c r="AR29368" i="13"/>
  <c r="AR29367" i="13"/>
  <c r="AR29366" i="13"/>
  <c r="AR29365" i="13"/>
  <c r="AR29364" i="13"/>
  <c r="AR29363" i="13"/>
  <c r="AR29362" i="13"/>
  <c r="AR29361" i="13"/>
  <c r="AR29360" i="13"/>
  <c r="AR29359" i="13"/>
  <c r="AR29358" i="13"/>
  <c r="AR29357" i="13"/>
  <c r="AR29356" i="13"/>
  <c r="AR29355" i="13"/>
  <c r="AR29354" i="13"/>
  <c r="AR29353" i="13"/>
  <c r="AR29352" i="13"/>
  <c r="AR29351" i="13"/>
  <c r="AR29350" i="13"/>
  <c r="AR29349" i="13"/>
  <c r="AR29348" i="13"/>
  <c r="AR29347" i="13"/>
  <c r="AR29346" i="13"/>
  <c r="AR29345" i="13"/>
  <c r="AR29344" i="13"/>
  <c r="AR29343" i="13"/>
  <c r="AR29342" i="13"/>
  <c r="AR29341" i="13"/>
  <c r="AR29340" i="13"/>
  <c r="AR29339" i="13"/>
  <c r="AR29338" i="13"/>
  <c r="AR29337" i="13"/>
  <c r="AR29336" i="13"/>
  <c r="AR29335" i="13"/>
  <c r="AR29334" i="13"/>
  <c r="AR29333" i="13"/>
  <c r="AR29332" i="13"/>
  <c r="AR29331" i="13"/>
  <c r="AR29330" i="13"/>
  <c r="AR29329" i="13"/>
  <c r="AR29328" i="13"/>
  <c r="AR29327" i="13"/>
  <c r="AR29326" i="13"/>
  <c r="AR29325" i="13"/>
  <c r="AR29324" i="13"/>
  <c r="AR29323" i="13"/>
  <c r="AR29322" i="13"/>
  <c r="AR29321" i="13"/>
  <c r="AR29320" i="13"/>
  <c r="AR29319" i="13"/>
  <c r="AR29318" i="13"/>
  <c r="AR29317" i="13"/>
  <c r="AR29316" i="13"/>
  <c r="AR29315" i="13"/>
  <c r="AR29314" i="13"/>
  <c r="AR29313" i="13"/>
  <c r="AR29312" i="13"/>
  <c r="AR29311" i="13"/>
  <c r="AR29310" i="13"/>
  <c r="AR29309" i="13"/>
  <c r="AR29308" i="13"/>
  <c r="AR29307" i="13"/>
  <c r="AR29306" i="13"/>
  <c r="AR29305" i="13"/>
  <c r="AR29304" i="13"/>
  <c r="AR29303" i="13"/>
  <c r="AR29302" i="13"/>
  <c r="AR29301" i="13"/>
  <c r="AR29300" i="13"/>
  <c r="AR29299" i="13"/>
  <c r="AR29298" i="13"/>
  <c r="AR29297" i="13"/>
  <c r="AR29296" i="13"/>
  <c r="AR29295" i="13"/>
  <c r="AR29294" i="13"/>
  <c r="AR29293" i="13"/>
  <c r="AR29292" i="13"/>
  <c r="AR29291" i="13"/>
  <c r="AR29290" i="13"/>
  <c r="AR29289" i="13"/>
  <c r="AR29288" i="13"/>
  <c r="AR29287" i="13"/>
  <c r="AR29286" i="13"/>
  <c r="AR29285" i="13"/>
  <c r="AR29284" i="13"/>
  <c r="AR29283" i="13"/>
  <c r="AR29282" i="13"/>
  <c r="AR29281" i="13"/>
  <c r="AR29280" i="13"/>
  <c r="AR29279" i="13"/>
  <c r="AR29278" i="13"/>
  <c r="AR29277" i="13"/>
  <c r="AR29276" i="13"/>
  <c r="AR29275" i="13"/>
  <c r="AR29274" i="13"/>
  <c r="AR29273" i="13"/>
  <c r="AR29272" i="13"/>
  <c r="AR29271" i="13"/>
  <c r="AR29270" i="13"/>
  <c r="AR29269" i="13"/>
  <c r="AR29268" i="13"/>
  <c r="AR29267" i="13"/>
  <c r="AR29266" i="13"/>
  <c r="AR29265" i="13"/>
  <c r="AR29264" i="13"/>
  <c r="AR29263" i="13"/>
  <c r="AR29262" i="13"/>
  <c r="AR29261" i="13"/>
  <c r="AR29260" i="13"/>
  <c r="AR29259" i="13"/>
  <c r="AR29258" i="13"/>
  <c r="AR29257" i="13"/>
  <c r="AR29256" i="13"/>
  <c r="AR29255" i="13"/>
  <c r="AR29254" i="13"/>
  <c r="AR29253" i="13"/>
  <c r="AR29252" i="13"/>
  <c r="AR29251" i="13"/>
  <c r="AR29250" i="13"/>
  <c r="AR29249" i="13"/>
  <c r="AR29248" i="13"/>
  <c r="AR29247" i="13"/>
  <c r="AR29246" i="13"/>
  <c r="AR29245" i="13"/>
  <c r="AR29244" i="13"/>
  <c r="AR29243" i="13"/>
  <c r="AR29242" i="13"/>
  <c r="AR29241" i="13"/>
  <c r="AR29240" i="13"/>
  <c r="AR29239" i="13"/>
  <c r="AR29238" i="13"/>
  <c r="AR29237" i="13"/>
  <c r="AR29236" i="13"/>
  <c r="AR29235" i="13"/>
  <c r="AR29234" i="13"/>
  <c r="AR29233" i="13"/>
  <c r="AR29232" i="13"/>
  <c r="AR29231" i="13"/>
  <c r="AR29230" i="13"/>
  <c r="AR29229" i="13"/>
  <c r="AR29228" i="13"/>
  <c r="AR29227" i="13"/>
  <c r="AR29226" i="13"/>
  <c r="AR29225" i="13"/>
  <c r="AR29224" i="13"/>
  <c r="AR29223" i="13"/>
  <c r="AR29222" i="13"/>
  <c r="AR29221" i="13"/>
  <c r="AR29220" i="13"/>
  <c r="AR29219" i="13"/>
  <c r="AR29218" i="13"/>
  <c r="AR29217" i="13"/>
  <c r="AR29216" i="13"/>
  <c r="AR29215" i="13"/>
  <c r="AR29214" i="13"/>
  <c r="AR29213" i="13"/>
  <c r="AR29212" i="13"/>
  <c r="AR29211" i="13"/>
  <c r="AR29210" i="13"/>
  <c r="AR29209" i="13"/>
  <c r="AR29208" i="13"/>
  <c r="AR29207" i="13"/>
  <c r="AR29206" i="13"/>
  <c r="AR29205" i="13"/>
  <c r="AR29204" i="13"/>
  <c r="AR29203" i="13"/>
  <c r="AR29202" i="13"/>
  <c r="AR29201" i="13"/>
  <c r="AR29200" i="13"/>
  <c r="AR29199" i="13"/>
  <c r="AR29198" i="13"/>
  <c r="AR29197" i="13"/>
  <c r="AR29196" i="13"/>
  <c r="AR29195" i="13"/>
  <c r="AR29194" i="13"/>
  <c r="AR29193" i="13"/>
  <c r="AR29192" i="13"/>
  <c r="AR29191" i="13"/>
  <c r="AR29190" i="13"/>
  <c r="AR29189" i="13"/>
  <c r="AR29188" i="13"/>
  <c r="AR29187" i="13"/>
  <c r="AR29186" i="13"/>
  <c r="AR29185" i="13"/>
  <c r="AR29184" i="13"/>
  <c r="AR29183" i="13"/>
  <c r="AR29182" i="13"/>
  <c r="AR29181" i="13"/>
  <c r="AR29180" i="13"/>
  <c r="AR29179" i="13"/>
  <c r="AR29178" i="13"/>
  <c r="AR29177" i="13"/>
  <c r="AR29176" i="13"/>
  <c r="AR29175" i="13"/>
  <c r="AR29174" i="13"/>
  <c r="AR29173" i="13"/>
  <c r="AR29172" i="13"/>
  <c r="AR29171" i="13"/>
  <c r="AR29170" i="13"/>
  <c r="AR29169" i="13"/>
  <c r="AR29168" i="13"/>
  <c r="AR29167" i="13"/>
  <c r="AR29166" i="13"/>
  <c r="AR29165" i="13"/>
  <c r="AR29164" i="13"/>
  <c r="AR29163" i="13"/>
  <c r="AR29162" i="13"/>
  <c r="AR29161" i="13"/>
  <c r="AR29160" i="13"/>
  <c r="AR29159" i="13"/>
  <c r="AR29158" i="13"/>
  <c r="AR29157" i="13"/>
  <c r="AR29156" i="13"/>
  <c r="AR29155" i="13"/>
  <c r="AR29154" i="13"/>
  <c r="AR29153" i="13"/>
  <c r="AR29152" i="13"/>
  <c r="AR29151" i="13"/>
  <c r="AR29150" i="13"/>
  <c r="AR29149" i="13"/>
  <c r="AR29148" i="13"/>
  <c r="AR29147" i="13"/>
  <c r="AR29146" i="13"/>
  <c r="AR29145" i="13"/>
  <c r="AR29144" i="13"/>
  <c r="AR29143" i="13"/>
  <c r="AR29142" i="13"/>
  <c r="AR29141" i="13"/>
  <c r="AR29140" i="13"/>
  <c r="AR29139" i="13"/>
  <c r="AR29138" i="13"/>
  <c r="AR29137" i="13"/>
  <c r="AR29136" i="13"/>
  <c r="AR29135" i="13"/>
  <c r="AR29134" i="13"/>
  <c r="AR29133" i="13"/>
  <c r="AR29132" i="13"/>
  <c r="AR29131" i="13"/>
  <c r="AR29130" i="13"/>
  <c r="AR29129" i="13"/>
  <c r="AR29128" i="13"/>
  <c r="AR29127" i="13"/>
  <c r="AR29126" i="13"/>
  <c r="AR29125" i="13"/>
  <c r="AR29124" i="13"/>
  <c r="AR29123" i="13"/>
  <c r="AR29122" i="13"/>
  <c r="AR29121" i="13"/>
  <c r="AR29120" i="13"/>
  <c r="AR29119" i="13"/>
  <c r="AR29118" i="13"/>
  <c r="AR29117" i="13"/>
  <c r="AR29116" i="13"/>
  <c r="AR29115" i="13"/>
  <c r="AR29114" i="13"/>
  <c r="AR29113" i="13"/>
  <c r="AR29112" i="13"/>
  <c r="AR29111" i="13"/>
  <c r="AR29110" i="13"/>
  <c r="AR29109" i="13"/>
  <c r="AR29108" i="13"/>
  <c r="AR29107" i="13"/>
  <c r="AR29106" i="13"/>
  <c r="AR29105" i="13"/>
  <c r="AR29104" i="13"/>
  <c r="AR29103" i="13"/>
  <c r="AR29102" i="13"/>
  <c r="AR29101" i="13"/>
  <c r="AR29100" i="13"/>
  <c r="AR29099" i="13"/>
  <c r="AR29098" i="13"/>
  <c r="AR29097" i="13"/>
  <c r="AR29096" i="13"/>
  <c r="AR29095" i="13"/>
  <c r="AR29094" i="13"/>
  <c r="AR29093" i="13"/>
  <c r="AR29092" i="13"/>
  <c r="AR29091" i="13"/>
  <c r="AR29090" i="13"/>
  <c r="AR29089" i="13"/>
  <c r="AR29088" i="13"/>
  <c r="AR29087" i="13"/>
  <c r="AR29086" i="13"/>
  <c r="AR29085" i="13"/>
  <c r="AR29084" i="13"/>
  <c r="AR29083" i="13"/>
  <c r="AR29082" i="13"/>
  <c r="AR29081" i="13"/>
  <c r="AR29080" i="13"/>
  <c r="AR29079" i="13"/>
  <c r="AR29078" i="13"/>
  <c r="AR29077" i="13"/>
  <c r="AR29076" i="13"/>
  <c r="AR29075" i="13"/>
  <c r="AR29074" i="13"/>
  <c r="AR29073" i="13"/>
  <c r="AR29072" i="13"/>
  <c r="AR29071" i="13"/>
  <c r="AR29070" i="13"/>
  <c r="AR29069" i="13"/>
  <c r="AR29068" i="13"/>
  <c r="AR29067" i="13"/>
  <c r="AR29066" i="13"/>
  <c r="AR29065" i="13"/>
  <c r="AR29064" i="13"/>
  <c r="AR29063" i="13"/>
  <c r="AR29062" i="13"/>
  <c r="AR29061" i="13"/>
  <c r="AR29060" i="13"/>
  <c r="AR29059" i="13"/>
  <c r="AR29058" i="13"/>
  <c r="AR29057" i="13"/>
  <c r="AR29056" i="13"/>
  <c r="AR29055" i="13"/>
  <c r="AR29054" i="13"/>
  <c r="AR29053" i="13"/>
  <c r="AR29052" i="13"/>
  <c r="AR29051" i="13"/>
  <c r="AR29050" i="13"/>
  <c r="AR29049" i="13"/>
  <c r="AR29048" i="13"/>
  <c r="AR29047" i="13"/>
  <c r="AR29046" i="13"/>
  <c r="AR29045" i="13"/>
  <c r="AR29044" i="13"/>
  <c r="AR29043" i="13"/>
  <c r="AR29042" i="13"/>
  <c r="AR29041" i="13"/>
  <c r="AR29040" i="13"/>
  <c r="AR29039" i="13"/>
  <c r="AR29038" i="13"/>
  <c r="AR29037" i="13"/>
  <c r="AR29036" i="13"/>
  <c r="AR29035" i="13"/>
  <c r="AR29034" i="13"/>
  <c r="AR29033" i="13"/>
  <c r="AR29032" i="13"/>
  <c r="AR29031" i="13"/>
  <c r="AR29030" i="13"/>
  <c r="AR29029" i="13"/>
  <c r="AR29028" i="13"/>
  <c r="AR29027" i="13"/>
  <c r="AR29026" i="13"/>
  <c r="AR29025" i="13"/>
  <c r="AR29024" i="13"/>
  <c r="AR29023" i="13"/>
  <c r="AR29022" i="13"/>
  <c r="AR29021" i="13"/>
  <c r="AR29020" i="13"/>
  <c r="AR29019" i="13"/>
  <c r="AR29018" i="13"/>
  <c r="AR29017" i="13"/>
  <c r="AR29016" i="13"/>
  <c r="AR29015" i="13"/>
  <c r="AR29014" i="13"/>
  <c r="AR29013" i="13"/>
  <c r="AR29012" i="13"/>
  <c r="AR29011" i="13"/>
  <c r="AR29010" i="13"/>
  <c r="AR29009" i="13"/>
  <c r="AR29008" i="13"/>
  <c r="AR29007" i="13"/>
  <c r="AR29006" i="13"/>
  <c r="AR29005" i="13"/>
  <c r="AR29004" i="13"/>
  <c r="AR29003" i="13"/>
  <c r="AR29002" i="13"/>
  <c r="AR29001" i="13"/>
  <c r="AR29000" i="13"/>
  <c r="AR28999" i="13"/>
  <c r="AR28998" i="13"/>
  <c r="AR28997" i="13"/>
  <c r="AR28996" i="13"/>
  <c r="AR28995" i="13"/>
  <c r="AR28994" i="13"/>
  <c r="AR28993" i="13"/>
  <c r="AR28992" i="13"/>
  <c r="AR28991" i="13"/>
  <c r="AR28990" i="13"/>
  <c r="AR28989" i="13"/>
  <c r="AR28988" i="13"/>
  <c r="AR28987" i="13"/>
  <c r="AR28986" i="13"/>
  <c r="AR28985" i="13"/>
  <c r="AR28984" i="13"/>
  <c r="AR28983" i="13"/>
  <c r="AR28982" i="13"/>
  <c r="AR28981" i="13"/>
  <c r="AR28980" i="13"/>
  <c r="AR28979" i="13"/>
  <c r="AR28978" i="13"/>
  <c r="AR28977" i="13"/>
  <c r="AR28976" i="13"/>
  <c r="AR28975" i="13"/>
  <c r="AR28974" i="13"/>
  <c r="AR28973" i="13"/>
  <c r="AR28972" i="13"/>
  <c r="AR28971" i="13"/>
  <c r="AR28970" i="13"/>
  <c r="AR28969" i="13"/>
  <c r="AR28968" i="13"/>
  <c r="AR28967" i="13"/>
  <c r="AR28966" i="13"/>
  <c r="AR28965" i="13"/>
  <c r="AR28964" i="13"/>
  <c r="AR28963" i="13"/>
  <c r="AR28962" i="13"/>
  <c r="AR28961" i="13"/>
  <c r="AR28960" i="13"/>
  <c r="AR28959" i="13"/>
  <c r="AR28958" i="13"/>
  <c r="AR28957" i="13"/>
  <c r="AR28956" i="13"/>
  <c r="AR28955" i="13"/>
  <c r="AR28954" i="13"/>
  <c r="AR28953" i="13"/>
  <c r="AR28952" i="13"/>
  <c r="AR28951" i="13"/>
  <c r="AR28950" i="13"/>
  <c r="AR28949" i="13"/>
  <c r="AR28948" i="13"/>
  <c r="AR28947" i="13"/>
  <c r="AR28946" i="13"/>
  <c r="AR28945" i="13"/>
  <c r="AR28944" i="13"/>
  <c r="AR28943" i="13"/>
  <c r="AR28942" i="13"/>
  <c r="AR28941" i="13"/>
  <c r="AR28940" i="13"/>
  <c r="AR28939" i="13"/>
  <c r="AR28938" i="13"/>
  <c r="AR28937" i="13"/>
  <c r="AR28936" i="13"/>
  <c r="AR28935" i="13"/>
  <c r="AR28934" i="13"/>
  <c r="AR28933" i="13"/>
  <c r="AR28932" i="13"/>
  <c r="AR28931" i="13"/>
  <c r="AR28930" i="13"/>
  <c r="AR28929" i="13"/>
  <c r="AR28928" i="13"/>
  <c r="AR28927" i="13"/>
  <c r="AR28926" i="13"/>
  <c r="AR28925" i="13"/>
  <c r="AR28924" i="13"/>
  <c r="AR28923" i="13"/>
  <c r="AR28922" i="13"/>
  <c r="AR28921" i="13"/>
  <c r="AR28920" i="13"/>
  <c r="AR28919" i="13"/>
  <c r="AR28918" i="13"/>
  <c r="AR28917" i="13"/>
  <c r="AR28916" i="13"/>
  <c r="AR28915" i="13"/>
  <c r="AR28914" i="13"/>
  <c r="AR28913" i="13"/>
  <c r="AR28912" i="13"/>
  <c r="AR28911" i="13"/>
  <c r="AR28910" i="13"/>
  <c r="AR28909" i="13"/>
  <c r="AR28908" i="13"/>
  <c r="AR28907" i="13"/>
  <c r="AR28906" i="13"/>
  <c r="AR28905" i="13"/>
  <c r="AR28904" i="13"/>
  <c r="AR28903" i="13"/>
  <c r="AR28902" i="13"/>
  <c r="AR28901" i="13"/>
  <c r="AR28900" i="13"/>
  <c r="AR28899" i="13"/>
  <c r="AR28898" i="13"/>
  <c r="AR28897" i="13"/>
  <c r="AR28896" i="13"/>
  <c r="AR28895" i="13"/>
  <c r="AR28894" i="13"/>
  <c r="AR28893" i="13"/>
  <c r="AR28892" i="13"/>
  <c r="AR28891" i="13"/>
  <c r="AR28890" i="13"/>
  <c r="AR28889" i="13"/>
  <c r="AR28888" i="13"/>
  <c r="AR28887" i="13"/>
  <c r="AR28886" i="13"/>
  <c r="AR28885" i="13"/>
  <c r="AR28884" i="13"/>
  <c r="AR28883" i="13"/>
  <c r="AR28882" i="13"/>
  <c r="AR28881" i="13"/>
  <c r="AR28880" i="13"/>
  <c r="AR28879" i="13"/>
  <c r="AR28878" i="13"/>
  <c r="AR28877" i="13"/>
  <c r="AR28876" i="13"/>
  <c r="AR28875" i="13"/>
  <c r="AR28874" i="13"/>
  <c r="AR28873" i="13"/>
  <c r="AR28872" i="13"/>
  <c r="AR28871" i="13"/>
  <c r="AR28870" i="13"/>
  <c r="AR28869" i="13"/>
  <c r="AR28868" i="13"/>
  <c r="AR28867" i="13"/>
  <c r="AR28866" i="13"/>
  <c r="AR28865" i="13"/>
  <c r="AR28864" i="13"/>
  <c r="AR28863" i="13"/>
  <c r="AR28862" i="13"/>
  <c r="AR28861" i="13"/>
  <c r="AR28860" i="13"/>
  <c r="AR28859" i="13"/>
  <c r="AR28858" i="13"/>
  <c r="AR28857" i="13"/>
  <c r="AR28856" i="13"/>
  <c r="AR28855" i="13"/>
  <c r="AR28854" i="13"/>
  <c r="AR28853" i="13"/>
  <c r="AR28852" i="13"/>
  <c r="AR28851" i="13"/>
  <c r="AR28850" i="13"/>
  <c r="AR28849" i="13"/>
  <c r="AR28848" i="13"/>
  <c r="AR28847" i="13"/>
  <c r="AR28846" i="13"/>
  <c r="AR28845" i="13"/>
  <c r="AR28844" i="13"/>
  <c r="AR28843" i="13"/>
  <c r="AR28842" i="13"/>
  <c r="AR28841" i="13"/>
  <c r="AR28840" i="13"/>
  <c r="AR28839" i="13"/>
  <c r="AR28838" i="13"/>
  <c r="AR28837" i="13"/>
  <c r="AR28836" i="13"/>
  <c r="AR28835" i="13"/>
  <c r="AR28834" i="13"/>
  <c r="AR28833" i="13"/>
  <c r="AR28832" i="13"/>
  <c r="AR28831" i="13"/>
  <c r="AR28830" i="13"/>
  <c r="AR28829" i="13"/>
  <c r="AR28828" i="13"/>
  <c r="AR28827" i="13"/>
  <c r="AR28826" i="13"/>
  <c r="AR28825" i="13"/>
  <c r="AR28824" i="13"/>
  <c r="AR28823" i="13"/>
  <c r="AR28822" i="13"/>
  <c r="AR28821" i="13"/>
  <c r="AR28820" i="13"/>
  <c r="AR28819" i="13"/>
  <c r="AR28818" i="13"/>
  <c r="AR28817" i="13"/>
  <c r="AR28816" i="13"/>
  <c r="AR28815" i="13"/>
  <c r="AR28814" i="13"/>
  <c r="AR28813" i="13"/>
  <c r="AR28812" i="13"/>
  <c r="AR28811" i="13"/>
  <c r="AR28810" i="13"/>
  <c r="AR28809" i="13"/>
  <c r="AR28808" i="13"/>
  <c r="AR28807" i="13"/>
  <c r="AR28806" i="13"/>
  <c r="AR28805" i="13"/>
  <c r="AR28804" i="13"/>
  <c r="AR28803" i="13"/>
  <c r="AR28802" i="13"/>
  <c r="AR28801" i="13"/>
  <c r="AR28800" i="13"/>
  <c r="AR28799" i="13"/>
  <c r="AR28798" i="13"/>
  <c r="AR28797" i="13"/>
  <c r="AR28796" i="13"/>
  <c r="AR28795" i="13"/>
  <c r="AR28794" i="13"/>
  <c r="AR28793" i="13"/>
  <c r="AR28792" i="13"/>
  <c r="AR28791" i="13"/>
  <c r="AR28790" i="13"/>
  <c r="AR28789" i="13"/>
  <c r="AR28788" i="13"/>
  <c r="AR28787" i="13"/>
  <c r="AR28786" i="13"/>
  <c r="AR28785" i="13"/>
  <c r="AR28784" i="13"/>
  <c r="AR28783" i="13"/>
  <c r="AR28782" i="13"/>
  <c r="AR28781" i="13"/>
  <c r="AR28780" i="13"/>
  <c r="AR28779" i="13"/>
  <c r="AR28778" i="13"/>
  <c r="AR28777" i="13"/>
  <c r="AR28776" i="13"/>
  <c r="AR28775" i="13"/>
  <c r="AR28774" i="13"/>
  <c r="AR28773" i="13"/>
  <c r="AR28772" i="13"/>
  <c r="AR28771" i="13"/>
  <c r="AR28770" i="13"/>
  <c r="AR28769" i="13"/>
  <c r="AR28768" i="13"/>
  <c r="AR28767" i="13"/>
  <c r="AR28766" i="13"/>
  <c r="AR28765" i="13"/>
  <c r="AR28764" i="13"/>
  <c r="AR28763" i="13"/>
  <c r="AR28762" i="13"/>
  <c r="AR28761" i="13"/>
  <c r="AR28760" i="13"/>
  <c r="AR28759" i="13"/>
  <c r="AR28758" i="13"/>
  <c r="AR28757" i="13"/>
  <c r="AR28756" i="13"/>
  <c r="AR28755" i="13"/>
  <c r="AR28754" i="13"/>
  <c r="AR28753" i="13"/>
  <c r="AR28752" i="13"/>
  <c r="AR28751" i="13"/>
  <c r="AR28750" i="13"/>
  <c r="AR28749" i="13"/>
  <c r="AR28748" i="13"/>
  <c r="AR28747" i="13"/>
  <c r="AR28746" i="13"/>
  <c r="AR28745" i="13"/>
  <c r="AR28744" i="13"/>
  <c r="AR28743" i="13"/>
  <c r="AR28742" i="13"/>
  <c r="AR28741" i="13"/>
  <c r="AR28740" i="13"/>
  <c r="AR28739" i="13"/>
  <c r="AR28738" i="13"/>
  <c r="AR28737" i="13"/>
  <c r="AR28736" i="13"/>
  <c r="AR28735" i="13"/>
  <c r="AR28734" i="13"/>
  <c r="AR28733" i="13"/>
  <c r="AR28732" i="13"/>
  <c r="AR28731" i="13"/>
  <c r="AR28730" i="13"/>
  <c r="AR28729" i="13"/>
  <c r="AR28728" i="13"/>
  <c r="AR28727" i="13"/>
  <c r="AR28726" i="13"/>
  <c r="AR28725" i="13"/>
  <c r="AR28724" i="13"/>
  <c r="AR28723" i="13"/>
  <c r="AR28722" i="13"/>
  <c r="AR28721" i="13"/>
  <c r="AR28720" i="13"/>
  <c r="AR28719" i="13"/>
  <c r="AR28718" i="13"/>
  <c r="AR28717" i="13"/>
  <c r="AR28716" i="13"/>
  <c r="AR28715" i="13"/>
  <c r="AR28714" i="13"/>
  <c r="AR28713" i="13"/>
  <c r="AR28712" i="13"/>
  <c r="AR28711" i="13"/>
  <c r="AR28710" i="13"/>
  <c r="AR28709" i="13"/>
  <c r="AR28708" i="13"/>
  <c r="AR28707" i="13"/>
  <c r="AR28706" i="13"/>
  <c r="AR28705" i="13"/>
  <c r="AR28704" i="13"/>
  <c r="AR28703" i="13"/>
  <c r="AR28702" i="13"/>
  <c r="AR28701" i="13"/>
  <c r="AR28700" i="13"/>
  <c r="AR28699" i="13"/>
  <c r="AR28698" i="13"/>
  <c r="AR28697" i="13"/>
  <c r="AR28696" i="13"/>
  <c r="AR28695" i="13"/>
  <c r="AR28694" i="13"/>
  <c r="AR28693" i="13"/>
  <c r="AR28692" i="13"/>
  <c r="AR28691" i="13"/>
  <c r="AR28690" i="13"/>
  <c r="AR28689" i="13"/>
  <c r="AR28688" i="13"/>
  <c r="AR28687" i="13"/>
  <c r="AR28686" i="13"/>
  <c r="AR28685" i="13"/>
  <c r="AR28684" i="13"/>
  <c r="AR28683" i="13"/>
  <c r="AR28682" i="13"/>
  <c r="AR28681" i="13"/>
  <c r="AR28680" i="13"/>
  <c r="AR28679" i="13"/>
  <c r="AR28678" i="13"/>
  <c r="AR28677" i="13"/>
  <c r="AR28676" i="13"/>
  <c r="AR28675" i="13"/>
  <c r="AR28674" i="13"/>
  <c r="AR28673" i="13"/>
  <c r="AR28672" i="13"/>
  <c r="AR28671" i="13"/>
  <c r="AR28670" i="13"/>
  <c r="AR28669" i="13"/>
  <c r="AR28668" i="13"/>
  <c r="AR28667" i="13"/>
  <c r="AR28666" i="13"/>
  <c r="AR28665" i="13"/>
  <c r="AR28664" i="13"/>
  <c r="AR28663" i="13"/>
  <c r="AR28662" i="13"/>
  <c r="AR28661" i="13"/>
  <c r="AR28660" i="13"/>
  <c r="AR28659" i="13"/>
  <c r="AR28658" i="13"/>
  <c r="AR28657" i="13"/>
  <c r="AR28656" i="13"/>
  <c r="AR28655" i="13"/>
  <c r="AR28654" i="13"/>
  <c r="AR28653" i="13"/>
  <c r="AR28652" i="13"/>
  <c r="AR28651" i="13"/>
  <c r="AR28650" i="13"/>
  <c r="AR28649" i="13"/>
  <c r="AR28648" i="13"/>
  <c r="AR28647" i="13"/>
  <c r="AR28646" i="13"/>
  <c r="AR28645" i="13"/>
  <c r="AR28644" i="13"/>
  <c r="AR28643" i="13"/>
  <c r="AR28642" i="13"/>
  <c r="AR28641" i="13"/>
  <c r="AR28640" i="13"/>
  <c r="AR28639" i="13"/>
  <c r="AR28638" i="13"/>
  <c r="AR28637" i="13"/>
  <c r="AR28636" i="13"/>
  <c r="AR28635" i="13"/>
  <c r="AR28634" i="13"/>
  <c r="AR28633" i="13"/>
  <c r="AR28632" i="13"/>
  <c r="AR28631" i="13"/>
  <c r="AR28630" i="13"/>
  <c r="AR28629" i="13"/>
  <c r="AR28628" i="13"/>
  <c r="AR28627" i="13"/>
  <c r="AR28626" i="13"/>
  <c r="AR28625" i="13"/>
  <c r="AR28624" i="13"/>
  <c r="AR28623" i="13"/>
  <c r="AR28622" i="13"/>
  <c r="AR28621" i="13"/>
  <c r="AR28620" i="13"/>
  <c r="AR28619" i="13"/>
  <c r="AR28618" i="13"/>
  <c r="AR28617" i="13"/>
  <c r="AR28616" i="13"/>
  <c r="AR28615" i="13"/>
  <c r="AR28614" i="13"/>
  <c r="AR28613" i="13"/>
  <c r="AR28612" i="13"/>
  <c r="AR28611" i="13"/>
  <c r="AR28610" i="13"/>
  <c r="AR28609" i="13"/>
  <c r="AR28608" i="13"/>
  <c r="AR28607" i="13"/>
  <c r="AR28606" i="13"/>
  <c r="AR28605" i="13"/>
  <c r="AR28604" i="13"/>
  <c r="AR28603" i="13"/>
  <c r="AR28602" i="13"/>
  <c r="AR28601" i="13"/>
  <c r="AR28600" i="13"/>
  <c r="AR28599" i="13"/>
  <c r="AR28598" i="13"/>
  <c r="AR28597" i="13"/>
  <c r="AR28596" i="13"/>
  <c r="AR28595" i="13"/>
  <c r="AR28594" i="13"/>
  <c r="AR28593" i="13"/>
  <c r="AR28592" i="13"/>
  <c r="AR28591" i="13"/>
  <c r="AR28590" i="13"/>
  <c r="AR28589" i="13"/>
  <c r="AR28588" i="13"/>
  <c r="AR28587" i="13"/>
  <c r="AR28586" i="13"/>
  <c r="AR28585" i="13"/>
  <c r="AR28584" i="13"/>
  <c r="AR28583" i="13"/>
  <c r="AR28582" i="13"/>
  <c r="AR28581" i="13"/>
  <c r="AR28580" i="13"/>
  <c r="AR28579" i="13"/>
  <c r="AR28578" i="13"/>
  <c r="AR28577" i="13"/>
  <c r="AR28576" i="13"/>
  <c r="AR28575" i="13"/>
  <c r="AR28574" i="13"/>
  <c r="AR28573" i="13"/>
  <c r="AR28572" i="13"/>
  <c r="AR28571" i="13"/>
  <c r="AR28570" i="13"/>
  <c r="AR28569" i="13"/>
  <c r="AR28568" i="13"/>
  <c r="AR28567" i="13"/>
  <c r="AR28566" i="13"/>
  <c r="AR28565" i="13"/>
  <c r="AR28564" i="13"/>
  <c r="AR28563" i="13"/>
  <c r="AR28562" i="13"/>
  <c r="AR28561" i="13"/>
  <c r="AR28560" i="13"/>
  <c r="AR28559" i="13"/>
  <c r="AR28558" i="13"/>
  <c r="AR28557" i="13"/>
  <c r="AR28556" i="13"/>
  <c r="AR28555" i="13"/>
  <c r="AR28554" i="13"/>
  <c r="AR28553" i="13"/>
  <c r="AR28552" i="13"/>
  <c r="AR28551" i="13"/>
  <c r="AR28550" i="13"/>
  <c r="AR28549" i="13"/>
  <c r="AR28548" i="13"/>
  <c r="AR28547" i="13"/>
  <c r="AR28546" i="13"/>
  <c r="AR28545" i="13"/>
  <c r="AR28544" i="13"/>
  <c r="AR28543" i="13"/>
  <c r="AR28542" i="13"/>
  <c r="AR28541" i="13"/>
  <c r="AR28540" i="13"/>
  <c r="AR28539" i="13"/>
  <c r="AR28538" i="13"/>
  <c r="AR28537" i="13"/>
  <c r="AR28536" i="13"/>
  <c r="AR28535" i="13"/>
  <c r="AR28534" i="13"/>
  <c r="AR28533" i="13"/>
  <c r="AR28532" i="13"/>
  <c r="AR28531" i="13"/>
  <c r="AR28530" i="13"/>
  <c r="AR28529" i="13"/>
  <c r="AR28528" i="13"/>
  <c r="AR28527" i="13"/>
  <c r="AR28526" i="13"/>
  <c r="AR28525" i="13"/>
  <c r="AR28524" i="13"/>
  <c r="AR28523" i="13"/>
  <c r="AR28522" i="13"/>
  <c r="AR28521" i="13"/>
  <c r="AR28520" i="13"/>
  <c r="AR28519" i="13"/>
  <c r="AR28518" i="13"/>
  <c r="AR28517" i="13"/>
  <c r="AR28516" i="13"/>
  <c r="AR28515" i="13"/>
  <c r="AR28514" i="13"/>
  <c r="AR28513" i="13"/>
  <c r="AR28512" i="13"/>
  <c r="AR28511" i="13"/>
  <c r="AR28510" i="13"/>
  <c r="AR28509" i="13"/>
  <c r="AR28508" i="13"/>
  <c r="AR28507" i="13"/>
  <c r="AR28506" i="13"/>
  <c r="AR28505" i="13"/>
  <c r="AR28504" i="13"/>
  <c r="AR28503" i="13"/>
  <c r="AR28502" i="13"/>
  <c r="AR28501" i="13"/>
  <c r="AR28500" i="13"/>
  <c r="AR28499" i="13"/>
  <c r="AR28498" i="13"/>
  <c r="AR28497" i="13"/>
  <c r="AR28496" i="13"/>
  <c r="AR28495" i="13"/>
  <c r="AR28494" i="13"/>
  <c r="AR28493" i="13"/>
  <c r="AR28492" i="13"/>
  <c r="AR28491" i="13"/>
  <c r="AR28490" i="13"/>
  <c r="AR28489" i="13"/>
  <c r="AR28488" i="13"/>
  <c r="AR28487" i="13"/>
  <c r="AR28486" i="13"/>
  <c r="AR28485" i="13"/>
  <c r="AR28484" i="13"/>
  <c r="AR28483" i="13"/>
  <c r="AR28482" i="13"/>
  <c r="AR28481" i="13"/>
  <c r="AR28480" i="13"/>
  <c r="AR28479" i="13"/>
  <c r="AR28478" i="13"/>
  <c r="AR28477" i="13"/>
  <c r="AR28476" i="13"/>
  <c r="AR28475" i="13"/>
  <c r="AR28474" i="13"/>
  <c r="AR28473" i="13"/>
  <c r="AR28472" i="13"/>
  <c r="AR28471" i="13"/>
  <c r="AR28470" i="13"/>
  <c r="AR28469" i="13"/>
  <c r="AR28468" i="13"/>
  <c r="AR28467" i="13"/>
  <c r="AR28466" i="13"/>
  <c r="AR28465" i="13"/>
  <c r="AR28464" i="13"/>
  <c r="AR28463" i="13"/>
  <c r="AR28462" i="13"/>
  <c r="AR28461" i="13"/>
  <c r="AR28460" i="13"/>
  <c r="AR28459" i="13"/>
  <c r="AR28458" i="13"/>
  <c r="AR28457" i="13"/>
  <c r="AR28456" i="13"/>
  <c r="AR28455" i="13"/>
  <c r="AR28454" i="13"/>
  <c r="AR28453" i="13"/>
  <c r="AR28452" i="13"/>
  <c r="AR28451" i="13"/>
  <c r="AR28450" i="13"/>
  <c r="AR28449" i="13"/>
  <c r="AR28448" i="13"/>
  <c r="AR28447" i="13"/>
  <c r="AR28446" i="13"/>
  <c r="AR28445" i="13"/>
  <c r="AR28444" i="13"/>
  <c r="AR28443" i="13"/>
  <c r="AR28442" i="13"/>
  <c r="AR28441" i="13"/>
  <c r="AR28440" i="13"/>
  <c r="AR28439" i="13"/>
  <c r="AR28438" i="13"/>
  <c r="AR28437" i="13"/>
  <c r="AR28436" i="13"/>
  <c r="AR28435" i="13"/>
  <c r="AR28434" i="13"/>
  <c r="AR28433" i="13"/>
  <c r="AR28432" i="13"/>
  <c r="AR28431" i="13"/>
  <c r="AR28430" i="13"/>
  <c r="AR28429" i="13"/>
  <c r="AR28428" i="13"/>
  <c r="AR28427" i="13"/>
  <c r="AR28426" i="13"/>
  <c r="AR28425" i="13"/>
  <c r="AR28424" i="13"/>
  <c r="AR28423" i="13"/>
  <c r="AR28422" i="13"/>
  <c r="AR28421" i="13"/>
  <c r="AR28420" i="13"/>
  <c r="AR28419" i="13"/>
  <c r="AR28418" i="13"/>
  <c r="AR28417" i="13"/>
  <c r="AR28416" i="13"/>
  <c r="AR28415" i="13"/>
  <c r="AR28414" i="13"/>
  <c r="AR28413" i="13"/>
  <c r="AR28412" i="13"/>
  <c r="AR28411" i="13"/>
  <c r="AR28410" i="13"/>
  <c r="AR28409" i="13"/>
  <c r="AR28408" i="13"/>
  <c r="AR28407" i="13"/>
  <c r="AR28406" i="13"/>
  <c r="AR28405" i="13"/>
  <c r="AR28404" i="13"/>
  <c r="AR28403" i="13"/>
  <c r="AR28402" i="13"/>
  <c r="AR28401" i="13"/>
  <c r="AR28400" i="13"/>
  <c r="AR28399" i="13"/>
  <c r="AR28398" i="13"/>
  <c r="AR28397" i="13"/>
  <c r="AR28396" i="13"/>
  <c r="AR28395" i="13"/>
  <c r="AR28394" i="13"/>
  <c r="AR28393" i="13"/>
  <c r="AR28392" i="13"/>
  <c r="AR28391" i="13"/>
  <c r="AR28390" i="13"/>
  <c r="AR28389" i="13"/>
  <c r="AR28388" i="13"/>
  <c r="AR28387" i="13"/>
  <c r="AR28386" i="13"/>
  <c r="AR28385" i="13"/>
  <c r="AR28384" i="13"/>
  <c r="AR28383" i="13"/>
  <c r="AR28382" i="13"/>
  <c r="AR28381" i="13"/>
  <c r="AR28380" i="13"/>
  <c r="AR28379" i="13"/>
  <c r="AR28378" i="13"/>
  <c r="AR28377" i="13"/>
  <c r="AR28376" i="13"/>
  <c r="AR28375" i="13"/>
  <c r="AR28374" i="13"/>
  <c r="AR28373" i="13"/>
  <c r="AR28372" i="13"/>
  <c r="AR28371" i="13"/>
  <c r="AR28370" i="13"/>
  <c r="AR28369" i="13"/>
  <c r="AR28368" i="13"/>
  <c r="AR28367" i="13"/>
  <c r="AR28366" i="13"/>
  <c r="AR28365" i="13"/>
  <c r="AR28364" i="13"/>
  <c r="AR28363" i="13"/>
  <c r="AR28362" i="13"/>
  <c r="AR28361" i="13"/>
  <c r="AR28360" i="13"/>
  <c r="AR28359" i="13"/>
  <c r="AR28358" i="13"/>
  <c r="AR28357" i="13"/>
  <c r="AR28356" i="13"/>
  <c r="AR28355" i="13"/>
  <c r="AR28354" i="13"/>
  <c r="AR28353" i="13"/>
  <c r="AR28352" i="13"/>
  <c r="AR28351" i="13"/>
  <c r="AR28350" i="13"/>
  <c r="AR28349" i="13"/>
  <c r="AR28348" i="13"/>
  <c r="AR28347" i="13"/>
  <c r="AR28346" i="13"/>
  <c r="AR28345" i="13"/>
  <c r="AR28344" i="13"/>
  <c r="AR28343" i="13"/>
  <c r="AR28342" i="13"/>
  <c r="AR28341" i="13"/>
  <c r="AR28340" i="13"/>
  <c r="AR28339" i="13"/>
  <c r="AR28338" i="13"/>
  <c r="AR28337" i="13"/>
  <c r="AR28336" i="13"/>
  <c r="AR28335" i="13"/>
  <c r="AR28334" i="13"/>
  <c r="AR28333" i="13"/>
  <c r="AR28332" i="13"/>
  <c r="AR28331" i="13"/>
  <c r="AR28330" i="13"/>
  <c r="AR28329" i="13"/>
  <c r="AR28328" i="13"/>
  <c r="AR28327" i="13"/>
  <c r="AR28326" i="13"/>
  <c r="AR28325" i="13"/>
  <c r="AR28324" i="13"/>
  <c r="AR28323" i="13"/>
  <c r="AR28322" i="13"/>
  <c r="AR28321" i="13"/>
  <c r="AR28320" i="13"/>
  <c r="AR28319" i="13"/>
  <c r="AR28318" i="13"/>
  <c r="AR28317" i="13"/>
  <c r="AR28316" i="13"/>
  <c r="AR28315" i="13"/>
  <c r="AR28314" i="13"/>
  <c r="AR28313" i="13"/>
  <c r="AR28312" i="13"/>
  <c r="AR28311" i="13"/>
  <c r="AR28310" i="13"/>
  <c r="AR28309" i="13"/>
  <c r="AR28308" i="13"/>
  <c r="AR28307" i="13"/>
  <c r="AR28306" i="13"/>
  <c r="AR28305" i="13"/>
  <c r="AR28304" i="13"/>
  <c r="AR28303" i="13"/>
  <c r="AR28302" i="13"/>
  <c r="AR28301" i="13"/>
  <c r="AR28300" i="13"/>
  <c r="AR28299" i="13"/>
  <c r="AR28298" i="13"/>
  <c r="AR28297" i="13"/>
  <c r="AR28296" i="13"/>
  <c r="AR28295" i="13"/>
  <c r="AR28294" i="13"/>
  <c r="AR28293" i="13"/>
  <c r="AR28292" i="13"/>
  <c r="AR28291" i="13"/>
  <c r="AR28290" i="13"/>
  <c r="AR28289" i="13"/>
  <c r="AR28288" i="13"/>
  <c r="AR28287" i="13"/>
  <c r="AR28286" i="13"/>
  <c r="AR28285" i="13"/>
  <c r="AR28284" i="13"/>
  <c r="AR28283" i="13"/>
  <c r="AR28282" i="13"/>
  <c r="AR28281" i="13"/>
  <c r="AR28280" i="13"/>
  <c r="AR28279" i="13"/>
  <c r="AR28278" i="13"/>
  <c r="AR28277" i="13"/>
  <c r="AR28276" i="13"/>
  <c r="AR28275" i="13"/>
  <c r="AR28274" i="13"/>
  <c r="AR28273" i="13"/>
  <c r="AR28272" i="13"/>
  <c r="AR28271" i="13"/>
  <c r="AR28270" i="13"/>
  <c r="AR28269" i="13"/>
  <c r="AR28268" i="13"/>
  <c r="AR28267" i="13"/>
  <c r="AR28266" i="13"/>
  <c r="AR28265" i="13"/>
  <c r="AR28264" i="13"/>
  <c r="AR28263" i="13"/>
  <c r="AR28262" i="13"/>
  <c r="AR28261" i="13"/>
  <c r="AR28260" i="13"/>
  <c r="AR28259" i="13"/>
  <c r="AR28258" i="13"/>
  <c r="AR28257" i="13"/>
  <c r="AR28256" i="13"/>
  <c r="AR28255" i="13"/>
  <c r="AR28254" i="13"/>
  <c r="AR28253" i="13"/>
  <c r="AR28252" i="13"/>
  <c r="AR28251" i="13"/>
  <c r="AR28250" i="13"/>
  <c r="AR28249" i="13"/>
  <c r="AR28248" i="13"/>
  <c r="AR28247" i="13"/>
  <c r="AR28246" i="13"/>
  <c r="AR28245" i="13"/>
  <c r="AR28244" i="13"/>
  <c r="AR28243" i="13"/>
  <c r="AR28242" i="13"/>
  <c r="AR28241" i="13"/>
  <c r="AR28240" i="13"/>
  <c r="AR28239" i="13"/>
  <c r="AR28238" i="13"/>
  <c r="AR28237" i="13"/>
  <c r="AR28236" i="13"/>
  <c r="AR28235" i="13"/>
  <c r="AR28234" i="13"/>
  <c r="AR28233" i="13"/>
  <c r="AR28232" i="13"/>
  <c r="AR28231" i="13"/>
  <c r="AR28230" i="13"/>
  <c r="AR28229" i="13"/>
  <c r="AR28228" i="13"/>
  <c r="AR28227" i="13"/>
  <c r="AR28226" i="13"/>
  <c r="AR28225" i="13"/>
  <c r="AR28224" i="13"/>
  <c r="AR28223" i="13"/>
  <c r="AR28222" i="13"/>
  <c r="AR28221" i="13"/>
  <c r="AR28220" i="13"/>
  <c r="AR28219" i="13"/>
  <c r="AR28218" i="13"/>
  <c r="AR28217" i="13"/>
  <c r="AR28216" i="13"/>
  <c r="AR28215" i="13"/>
  <c r="AR28214" i="13"/>
  <c r="AR28213" i="13"/>
  <c r="AR28212" i="13"/>
  <c r="AR28211" i="13"/>
  <c r="AR28210" i="13"/>
  <c r="AR28209" i="13"/>
  <c r="AR28208" i="13"/>
  <c r="AR28207" i="13"/>
  <c r="AR28206" i="13"/>
  <c r="AR28205" i="13"/>
  <c r="AR28204" i="13"/>
  <c r="AR28203" i="13"/>
  <c r="AR28202" i="13"/>
  <c r="AR28201" i="13"/>
  <c r="AR28200" i="13"/>
  <c r="AR28199" i="13"/>
  <c r="AR28198" i="13"/>
  <c r="AR28197" i="13"/>
  <c r="AR28196" i="13"/>
  <c r="AR28195" i="13"/>
  <c r="AR28194" i="13"/>
  <c r="AR28193" i="13"/>
  <c r="AR28192" i="13"/>
  <c r="AR28191" i="13"/>
  <c r="AR28190" i="13"/>
  <c r="AR28189" i="13"/>
  <c r="AR28188" i="13"/>
  <c r="AR28187" i="13"/>
  <c r="AR28186" i="13"/>
  <c r="AR28185" i="13"/>
  <c r="AR28184" i="13"/>
  <c r="AR28183" i="13"/>
  <c r="AR28182" i="13"/>
  <c r="AR28181" i="13"/>
  <c r="AR28180" i="13"/>
  <c r="AR28179" i="13"/>
  <c r="AR28178" i="13"/>
  <c r="AR28177" i="13"/>
  <c r="AR28176" i="13"/>
  <c r="AR28175" i="13"/>
  <c r="AR28174" i="13"/>
  <c r="AR28173" i="13"/>
  <c r="AR28172" i="13"/>
  <c r="AR28171" i="13"/>
  <c r="AR28170" i="13"/>
  <c r="AR28169" i="13"/>
  <c r="AR28168" i="13"/>
  <c r="AR28167" i="13"/>
  <c r="AR28166" i="13"/>
  <c r="AR28165" i="13"/>
  <c r="AR28164" i="13"/>
  <c r="AR28163" i="13"/>
  <c r="AR28162" i="13"/>
  <c r="AR28161" i="13"/>
  <c r="AR28160" i="13"/>
  <c r="AR28159" i="13"/>
  <c r="AR28158" i="13"/>
  <c r="AR28157" i="13"/>
  <c r="AR28156" i="13"/>
  <c r="AR28155" i="13"/>
  <c r="AR28154" i="13"/>
  <c r="AR28153" i="13"/>
  <c r="AR28152" i="13"/>
  <c r="AR28151" i="13"/>
  <c r="AR28150" i="13"/>
  <c r="AR28149" i="13"/>
  <c r="AR28148" i="13"/>
  <c r="AR28147" i="13"/>
  <c r="AR28146" i="13"/>
  <c r="AR28145" i="13"/>
  <c r="AR28144" i="13"/>
  <c r="AR28143" i="13"/>
  <c r="AR28142" i="13"/>
  <c r="AR28141" i="13"/>
  <c r="AR28140" i="13"/>
  <c r="AR28139" i="13"/>
  <c r="AR28138" i="13"/>
  <c r="AR28137" i="13"/>
  <c r="AR28136" i="13"/>
  <c r="AR28135" i="13"/>
  <c r="AR28134" i="13"/>
  <c r="AR28133" i="13"/>
  <c r="AR28132" i="13"/>
  <c r="AR28131" i="13"/>
  <c r="AR28130" i="13"/>
  <c r="AR28129" i="13"/>
  <c r="AR28128" i="13"/>
  <c r="AR28127" i="13"/>
  <c r="AR28126" i="13"/>
  <c r="AR28125" i="13"/>
  <c r="AR28124" i="13"/>
  <c r="AR28123" i="13"/>
  <c r="AR28122" i="13"/>
  <c r="AR28121" i="13"/>
  <c r="AR28120" i="13"/>
  <c r="AR28119" i="13"/>
  <c r="AR28118" i="13"/>
  <c r="AR28117" i="13"/>
  <c r="AR28116" i="13"/>
  <c r="AR28115" i="13"/>
  <c r="AR28114" i="13"/>
  <c r="AR28113" i="13"/>
  <c r="AR28112" i="13"/>
  <c r="AR28111" i="13"/>
  <c r="AR28110" i="13"/>
  <c r="AR28109" i="13"/>
  <c r="AR28108" i="13"/>
  <c r="AR28107" i="13"/>
  <c r="AR28106" i="13"/>
  <c r="AR28105" i="13"/>
  <c r="AR28104" i="13"/>
  <c r="AR28103" i="13"/>
  <c r="AR28102" i="13"/>
  <c r="AR28101" i="13"/>
  <c r="AR28100" i="13"/>
  <c r="AR28099" i="13"/>
  <c r="AR28098" i="13"/>
  <c r="AR28097" i="13"/>
  <c r="AR28096" i="13"/>
  <c r="AR28095" i="13"/>
  <c r="AR28094" i="13"/>
  <c r="AR28093" i="13"/>
  <c r="AR28092" i="13"/>
  <c r="AR28091" i="13"/>
  <c r="AR28090" i="13"/>
  <c r="AR28089" i="13"/>
  <c r="AR28088" i="13"/>
  <c r="AR28087" i="13"/>
  <c r="AR28086" i="13"/>
  <c r="AR28085" i="13"/>
  <c r="AR28084" i="13"/>
  <c r="AR28083" i="13"/>
  <c r="AR28082" i="13"/>
  <c r="AR28081" i="13"/>
  <c r="AR28080" i="13"/>
  <c r="AR28079" i="13"/>
  <c r="AR28078" i="13"/>
  <c r="AR28077" i="13"/>
  <c r="AR28076" i="13"/>
  <c r="AR28075" i="13"/>
  <c r="AR28074" i="13"/>
  <c r="AR28073" i="13"/>
  <c r="AR28072" i="13"/>
  <c r="AR28071" i="13"/>
  <c r="AR28070" i="13"/>
  <c r="AR28069" i="13"/>
  <c r="AR28068" i="13"/>
  <c r="AR28067" i="13"/>
  <c r="AR28066" i="13"/>
  <c r="AR28065" i="13"/>
  <c r="AR28064" i="13"/>
  <c r="AR28063" i="13"/>
  <c r="AR28062" i="13"/>
  <c r="AR28061" i="13"/>
  <c r="AR28060" i="13"/>
  <c r="AR28059" i="13"/>
  <c r="AR28058" i="13"/>
  <c r="AR28057" i="13"/>
  <c r="AR28056" i="13"/>
  <c r="AR28055" i="13"/>
  <c r="AR28054" i="13"/>
  <c r="AR28053" i="13"/>
  <c r="AR28052" i="13"/>
  <c r="AR28051" i="13"/>
  <c r="AR28050" i="13"/>
  <c r="AR28049" i="13"/>
  <c r="AR28048" i="13"/>
  <c r="AR28047" i="13"/>
  <c r="AR28046" i="13"/>
  <c r="AR28045" i="13"/>
  <c r="AR28044" i="13"/>
  <c r="AR28043" i="13"/>
  <c r="AR28042" i="13"/>
  <c r="AR28041" i="13"/>
  <c r="AR28040" i="13"/>
  <c r="AR28039" i="13"/>
  <c r="AR28038" i="13"/>
  <c r="AR28037" i="13"/>
  <c r="AR28036" i="13"/>
  <c r="AR28035" i="13"/>
  <c r="AR28034" i="13"/>
  <c r="AR28033" i="13"/>
  <c r="AR28032" i="13"/>
  <c r="AR28031" i="13"/>
  <c r="AR28030" i="13"/>
  <c r="AR28029" i="13"/>
  <c r="AR28028" i="13"/>
  <c r="AR28027" i="13"/>
  <c r="AR28026" i="13"/>
  <c r="AR28025" i="13"/>
  <c r="AR28024" i="13"/>
  <c r="AR28023" i="13"/>
  <c r="AR28022" i="13"/>
  <c r="AR28021" i="13"/>
  <c r="AR28020" i="13"/>
  <c r="AR28019" i="13"/>
  <c r="AR28018" i="13"/>
  <c r="AR28017" i="13"/>
  <c r="AR28016" i="13"/>
  <c r="AR28015" i="13"/>
  <c r="AR28014" i="13"/>
  <c r="AR28013" i="13"/>
  <c r="AR28012" i="13"/>
  <c r="AR28011" i="13"/>
  <c r="AR28010" i="13"/>
  <c r="AR28009" i="13"/>
  <c r="AR28008" i="13"/>
  <c r="AR28007" i="13"/>
  <c r="AR28006" i="13"/>
  <c r="AR28005" i="13"/>
  <c r="AR28004" i="13"/>
  <c r="AR28003" i="13"/>
  <c r="AR28002" i="13"/>
  <c r="AR28001" i="13"/>
  <c r="AR28000" i="13"/>
  <c r="AR27999" i="13"/>
  <c r="AR27998" i="13"/>
  <c r="AR27997" i="13"/>
  <c r="AR27996" i="13"/>
  <c r="AR27995" i="13"/>
  <c r="AR27994" i="13"/>
  <c r="AR27993" i="13"/>
  <c r="AR27992" i="13"/>
  <c r="AR27991" i="13"/>
  <c r="AR27990" i="13"/>
  <c r="AR27989" i="13"/>
  <c r="AR27988" i="13"/>
  <c r="AR27987" i="13"/>
  <c r="AR27986" i="13"/>
  <c r="AR27985" i="13"/>
  <c r="AR27984" i="13"/>
  <c r="AR27983" i="13"/>
  <c r="AR27982" i="13"/>
  <c r="AR27981" i="13"/>
  <c r="AR27980" i="13"/>
  <c r="AR27979" i="13"/>
  <c r="AR27978" i="13"/>
  <c r="AR27977" i="13"/>
  <c r="AR27976" i="13"/>
  <c r="AR27975" i="13"/>
  <c r="AR27974" i="13"/>
  <c r="AR27973" i="13"/>
  <c r="AR27972" i="13"/>
  <c r="AR27971" i="13"/>
  <c r="AR27970" i="13"/>
  <c r="AR27969" i="13"/>
  <c r="AR27968" i="13"/>
  <c r="AR27967" i="13"/>
  <c r="AR27966" i="13"/>
  <c r="AR27965" i="13"/>
  <c r="AR27964" i="13"/>
  <c r="AR27963" i="13"/>
  <c r="AR27962" i="13"/>
  <c r="AR27961" i="13"/>
  <c r="AR27960" i="13"/>
  <c r="AR27959" i="13"/>
  <c r="AR27958" i="13"/>
  <c r="AR27957" i="13"/>
  <c r="AR27956" i="13"/>
  <c r="AR27955" i="13"/>
  <c r="AR27954" i="13"/>
  <c r="AR27953" i="13"/>
  <c r="AR27952" i="13"/>
  <c r="AR27951" i="13"/>
  <c r="AR27950" i="13"/>
  <c r="AR27949" i="13"/>
  <c r="AR27948" i="13"/>
  <c r="AR27947" i="13"/>
  <c r="AR27946" i="13"/>
  <c r="AR27945" i="13"/>
  <c r="AR27944" i="13"/>
  <c r="AR27943" i="13"/>
  <c r="AR27942" i="13"/>
  <c r="AR27941" i="13"/>
  <c r="AR27940" i="13"/>
  <c r="AR27939" i="13"/>
  <c r="AR27938" i="13"/>
  <c r="AR27937" i="13"/>
  <c r="AR27936" i="13"/>
  <c r="AR27935" i="13"/>
  <c r="AR27934" i="13"/>
  <c r="AR27933" i="13"/>
  <c r="AR27932" i="13"/>
  <c r="AR27931" i="13"/>
  <c r="AR27930" i="13"/>
  <c r="AR27929" i="13"/>
  <c r="AR27928" i="13"/>
  <c r="AR27927" i="13"/>
  <c r="AR27926" i="13"/>
  <c r="AR27925" i="13"/>
  <c r="AR27924" i="13"/>
  <c r="AR27923" i="13"/>
  <c r="AR27922" i="13"/>
  <c r="AR27921" i="13"/>
  <c r="AR27920" i="13"/>
  <c r="AR27919" i="13"/>
  <c r="AR27918" i="13"/>
  <c r="AR27917" i="13"/>
  <c r="AR27916" i="13"/>
  <c r="AR27915" i="13"/>
  <c r="AR27914" i="13"/>
  <c r="AR27913" i="13"/>
  <c r="AR27912" i="13"/>
  <c r="AR27911" i="13"/>
  <c r="AR27910" i="13"/>
  <c r="AR27909" i="13"/>
  <c r="AR27908" i="13"/>
  <c r="AR27907" i="13"/>
  <c r="AR27906" i="13"/>
  <c r="AR27905" i="13"/>
  <c r="AR27904" i="13"/>
  <c r="AR27903" i="13"/>
  <c r="AR27902" i="13"/>
  <c r="AR27901" i="13"/>
  <c r="AR27900" i="13"/>
  <c r="AR27899" i="13"/>
  <c r="AR27898" i="13"/>
  <c r="AR27897" i="13"/>
  <c r="AR27896" i="13"/>
  <c r="AR27895" i="13"/>
  <c r="AR27894" i="13"/>
  <c r="AR27893" i="13"/>
  <c r="AR27892" i="13"/>
  <c r="AR27891" i="13"/>
  <c r="AR27890" i="13"/>
  <c r="AR27889" i="13"/>
  <c r="AR27888" i="13"/>
  <c r="AR27887" i="13"/>
  <c r="AR27886" i="13"/>
  <c r="AR27885" i="13"/>
  <c r="AR27884" i="13"/>
  <c r="AR27883" i="13"/>
  <c r="AR27882" i="13"/>
  <c r="AR27881" i="13"/>
  <c r="AR27880" i="13"/>
  <c r="AR27879" i="13"/>
  <c r="AR27878" i="13"/>
  <c r="AR27877" i="13"/>
  <c r="AR27876" i="13"/>
  <c r="AR27875" i="13"/>
  <c r="AR27874" i="13"/>
  <c r="AR27873" i="13"/>
  <c r="AR27872" i="13"/>
  <c r="AR27871" i="13"/>
  <c r="AR27870" i="13"/>
  <c r="AR27869" i="13"/>
  <c r="AR27868" i="13"/>
  <c r="AR27867" i="13"/>
  <c r="AR27866" i="13"/>
  <c r="AR27865" i="13"/>
  <c r="AR27864" i="13"/>
  <c r="AR27863" i="13"/>
  <c r="AR27862" i="13"/>
  <c r="AR27861" i="13"/>
  <c r="AR27860" i="13"/>
  <c r="AR27859" i="13"/>
  <c r="AR27858" i="13"/>
  <c r="AR27857" i="13"/>
  <c r="AR27856" i="13"/>
  <c r="AR27855" i="13"/>
  <c r="AR27854" i="13"/>
  <c r="AR27853" i="13"/>
  <c r="AR27852" i="13"/>
  <c r="AR27851" i="13"/>
  <c r="AR27850" i="13"/>
  <c r="AR27849" i="13"/>
  <c r="AR27848" i="13"/>
  <c r="AR27847" i="13"/>
  <c r="AR27846" i="13"/>
  <c r="AR27845" i="13"/>
  <c r="AR27844" i="13"/>
  <c r="AR27843" i="13"/>
  <c r="AR27842" i="13"/>
  <c r="AR27841" i="13"/>
  <c r="AR27840" i="13"/>
  <c r="AR27839" i="13"/>
  <c r="AR27838" i="13"/>
  <c r="AR27837" i="13"/>
  <c r="AR27836" i="13"/>
  <c r="AR27835" i="13"/>
  <c r="AR27834" i="13"/>
  <c r="AR27833" i="13"/>
  <c r="AR27832" i="13"/>
  <c r="AR27831" i="13"/>
  <c r="AR27830" i="13"/>
  <c r="AR27829" i="13"/>
  <c r="AR27828" i="13"/>
  <c r="AR27827" i="13"/>
  <c r="AR27826" i="13"/>
  <c r="AR27825" i="13"/>
  <c r="AR27824" i="13"/>
  <c r="AR27823" i="13"/>
  <c r="AR27822" i="13"/>
  <c r="AR27821" i="13"/>
  <c r="AR27820" i="13"/>
  <c r="AR27819" i="13"/>
  <c r="AR27818" i="13"/>
  <c r="AR27817" i="13"/>
  <c r="AR27816" i="13"/>
  <c r="AR27815" i="13"/>
  <c r="AR27814" i="13"/>
  <c r="AR27813" i="13"/>
  <c r="AR27812" i="13"/>
  <c r="AR27811" i="13"/>
  <c r="AR27810" i="13"/>
  <c r="AR27809" i="13"/>
  <c r="AR27808" i="13"/>
  <c r="AR27807" i="13"/>
  <c r="AR27806" i="13"/>
  <c r="AR27805" i="13"/>
  <c r="AR27804" i="13"/>
  <c r="AR27803" i="13"/>
  <c r="AR27802" i="13"/>
  <c r="AR27801" i="13"/>
  <c r="AR27800" i="13"/>
  <c r="AR27799" i="13"/>
  <c r="AR27798" i="13"/>
  <c r="AR27797" i="13"/>
  <c r="AR27796" i="13"/>
  <c r="AR27795" i="13"/>
  <c r="AR27794" i="13"/>
  <c r="AR27793" i="13"/>
  <c r="AR27792" i="13"/>
  <c r="AR27791" i="13"/>
  <c r="AR27790" i="13"/>
  <c r="AR27789" i="13"/>
  <c r="AR27788" i="13"/>
  <c r="AR27787" i="13"/>
  <c r="AR27786" i="13"/>
  <c r="AR27785" i="13"/>
  <c r="AR27784" i="13"/>
  <c r="AR27783" i="13"/>
  <c r="AR27782" i="13"/>
  <c r="AR27781" i="13"/>
  <c r="AR27780" i="13"/>
  <c r="AR27779" i="13"/>
  <c r="AR27778" i="13"/>
  <c r="AR27777" i="13"/>
  <c r="AR27776" i="13"/>
  <c r="AR27775" i="13"/>
  <c r="AR27774" i="13"/>
  <c r="AR27773" i="13"/>
  <c r="AR27772" i="13"/>
  <c r="AR27771" i="13"/>
  <c r="AR27770" i="13"/>
  <c r="AR27769" i="13"/>
  <c r="AR27768" i="13"/>
  <c r="AR27767" i="13"/>
  <c r="AR27766" i="13"/>
  <c r="AR27765" i="13"/>
  <c r="AR27764" i="13"/>
  <c r="AR27763" i="13"/>
  <c r="AR27762" i="13"/>
  <c r="AR27761" i="13"/>
  <c r="AR27760" i="13"/>
  <c r="AR27759" i="13"/>
  <c r="AR27758" i="13"/>
  <c r="AR27757" i="13"/>
  <c r="AR27756" i="13"/>
  <c r="AR27755" i="13"/>
  <c r="AR27754" i="13"/>
  <c r="AR27753" i="13"/>
  <c r="AR27752" i="13"/>
  <c r="AR27751" i="13"/>
  <c r="AR27750" i="13"/>
  <c r="AR27749" i="13"/>
  <c r="AR27748" i="13"/>
  <c r="AR27747" i="13"/>
  <c r="AR27746" i="13"/>
  <c r="AR27745" i="13"/>
  <c r="AR27744" i="13"/>
  <c r="AR27743" i="13"/>
  <c r="AR27742" i="13"/>
  <c r="AR27741" i="13"/>
  <c r="AR27740" i="13"/>
  <c r="AR27739" i="13"/>
  <c r="AR27738" i="13"/>
  <c r="AR27737" i="13"/>
  <c r="AR27736" i="13"/>
  <c r="AR27735" i="13"/>
  <c r="AR27734" i="13"/>
  <c r="AR27733" i="13"/>
  <c r="AR27732" i="13"/>
  <c r="AR27731" i="13"/>
  <c r="AR27730" i="13"/>
  <c r="AR27729" i="13"/>
  <c r="AR27728" i="13"/>
  <c r="AR27727" i="13"/>
  <c r="AR27726" i="13"/>
  <c r="AR27725" i="13"/>
  <c r="AR27724" i="13"/>
  <c r="AR27723" i="13"/>
  <c r="AR27722" i="13"/>
  <c r="AR27721" i="13"/>
  <c r="AR27720" i="13"/>
  <c r="AR27719" i="13"/>
  <c r="AR27718" i="13"/>
  <c r="AR27717" i="13"/>
  <c r="AR27716" i="13"/>
  <c r="AR27715" i="13"/>
  <c r="AR27714" i="13"/>
  <c r="AR27713" i="13"/>
  <c r="AR27712" i="13"/>
  <c r="AR27711" i="13"/>
  <c r="AR27710" i="13"/>
  <c r="AR27709" i="13"/>
  <c r="AR27708" i="13"/>
  <c r="AR27707" i="13"/>
  <c r="AR27706" i="13"/>
  <c r="AR27705" i="13"/>
  <c r="AR27704" i="13"/>
  <c r="AR27703" i="13"/>
  <c r="AR27702" i="13"/>
  <c r="AR27701" i="13"/>
  <c r="AR27700" i="13"/>
  <c r="AR27699" i="13"/>
  <c r="AR27698" i="13"/>
  <c r="AR27697" i="13"/>
  <c r="AR27696" i="13"/>
  <c r="AR27695" i="13"/>
  <c r="AR27694" i="13"/>
  <c r="AR27693" i="13"/>
  <c r="AR27692" i="13"/>
  <c r="AR27691" i="13"/>
  <c r="AR27690" i="13"/>
  <c r="AR27689" i="13"/>
  <c r="AR27688" i="13"/>
  <c r="AR27687" i="13"/>
  <c r="AR27686" i="13"/>
  <c r="AR27685" i="13"/>
  <c r="AR27684" i="13"/>
  <c r="AR27683" i="13"/>
  <c r="AR27682" i="13"/>
  <c r="AR27681" i="13"/>
  <c r="AR27680" i="13"/>
  <c r="AR27679" i="13"/>
  <c r="AR27678" i="13"/>
  <c r="AR27677" i="13"/>
  <c r="AR27676" i="13"/>
  <c r="AR27675" i="13"/>
  <c r="AR27674" i="13"/>
  <c r="AR27673" i="13"/>
  <c r="AR27672" i="13"/>
  <c r="AR27671" i="13"/>
  <c r="AR27670" i="13"/>
  <c r="AR27669" i="13"/>
  <c r="AR27668" i="13"/>
  <c r="AR27667" i="13"/>
  <c r="AR27666" i="13"/>
  <c r="AR27665" i="13"/>
  <c r="AR27664" i="13"/>
  <c r="AR27663" i="13"/>
  <c r="AR27662" i="13"/>
  <c r="AR27661" i="13"/>
  <c r="AR27660" i="13"/>
  <c r="AR27659" i="13"/>
  <c r="AR27658" i="13"/>
  <c r="AR27657" i="13"/>
  <c r="AR27656" i="13"/>
  <c r="AR27655" i="13"/>
  <c r="AR27654" i="13"/>
  <c r="AR27653" i="13"/>
  <c r="AR27652" i="13"/>
  <c r="AR27651" i="13"/>
  <c r="AR27650" i="13"/>
  <c r="AR27649" i="13"/>
  <c r="AR27648" i="13"/>
  <c r="AR27647" i="13"/>
  <c r="AR27646" i="13"/>
  <c r="AR27645" i="13"/>
  <c r="AR27644" i="13"/>
  <c r="AR27643" i="13"/>
  <c r="AR27642" i="13"/>
  <c r="AR27641" i="13"/>
  <c r="AR27640" i="13"/>
  <c r="AR27639" i="13"/>
  <c r="AR27638" i="13"/>
  <c r="AR27637" i="13"/>
  <c r="AR27636" i="13"/>
  <c r="AR27635" i="13"/>
  <c r="AR27634" i="13"/>
  <c r="AR27633" i="13"/>
  <c r="AR27632" i="13"/>
  <c r="AR27631" i="13"/>
  <c r="AR27630" i="13"/>
  <c r="AR27629" i="13"/>
  <c r="AR27628" i="13"/>
  <c r="AR27627" i="13"/>
  <c r="AR27626" i="13"/>
  <c r="AR27625" i="13"/>
  <c r="AR27624" i="13"/>
  <c r="AR27623" i="13"/>
  <c r="AR27622" i="13"/>
  <c r="AR27621" i="13"/>
  <c r="AR27620" i="13"/>
  <c r="AR27619" i="13"/>
  <c r="AR27618" i="13"/>
  <c r="AR27617" i="13"/>
  <c r="AR27616" i="13"/>
  <c r="AR27615" i="13"/>
  <c r="AR27614" i="13"/>
  <c r="AR27613" i="13"/>
  <c r="AR27612" i="13"/>
  <c r="AR27611" i="13"/>
  <c r="AR27610" i="13"/>
  <c r="AR27609" i="13"/>
  <c r="AR27608" i="13"/>
  <c r="AR27607" i="13"/>
  <c r="AR27606" i="13"/>
  <c r="AR27605" i="13"/>
  <c r="AR27604" i="13"/>
  <c r="AR27603" i="13"/>
  <c r="AR27602" i="13"/>
  <c r="AR27601" i="13"/>
  <c r="AR27600" i="13"/>
  <c r="AR27599" i="13"/>
  <c r="AR27598" i="13"/>
  <c r="AR27597" i="13"/>
  <c r="AR27596" i="13"/>
  <c r="AR27595" i="13"/>
  <c r="AR27594" i="13"/>
  <c r="AR27593" i="13"/>
  <c r="AR27592" i="13"/>
  <c r="AR27591" i="13"/>
  <c r="AR27590" i="13"/>
  <c r="AR27589" i="13"/>
  <c r="AR27588" i="13"/>
  <c r="AR27587" i="13"/>
  <c r="AR27586" i="13"/>
  <c r="AR27585" i="13"/>
  <c r="AR27584" i="13"/>
  <c r="AR27583" i="13"/>
  <c r="AR27582" i="13"/>
  <c r="AR27581" i="13"/>
  <c r="AR27580" i="13"/>
  <c r="AR27579" i="13"/>
  <c r="AR27578" i="13"/>
  <c r="AR27577" i="13"/>
  <c r="AR27576" i="13"/>
  <c r="AR27575" i="13"/>
  <c r="AR27574" i="13"/>
  <c r="AR27573" i="13"/>
  <c r="AR27572" i="13"/>
  <c r="AR27571" i="13"/>
  <c r="AR27570" i="13"/>
  <c r="AR27569" i="13"/>
  <c r="AR27568" i="13"/>
  <c r="AR27567" i="13"/>
  <c r="AR27566" i="13"/>
  <c r="AR27565" i="13"/>
  <c r="AR27564" i="13"/>
  <c r="AR27563" i="13"/>
  <c r="AR27562" i="13"/>
  <c r="AR27561" i="13"/>
  <c r="AR27560" i="13"/>
  <c r="AR27559" i="13"/>
  <c r="AR27558" i="13"/>
  <c r="AR27557" i="13"/>
  <c r="AR27556" i="13"/>
  <c r="AR27555" i="13"/>
  <c r="AR27554" i="13"/>
  <c r="AR27553" i="13"/>
  <c r="AR27552" i="13"/>
  <c r="AR27551" i="13"/>
  <c r="AR27550" i="13"/>
  <c r="AR27549" i="13"/>
  <c r="AR27548" i="13"/>
  <c r="AR27547" i="13"/>
  <c r="AR27546" i="13"/>
  <c r="AR27545" i="13"/>
  <c r="AR27544" i="13"/>
  <c r="AR27543" i="13"/>
  <c r="AR27542" i="13"/>
  <c r="AR27541" i="13"/>
  <c r="AR27540" i="13"/>
  <c r="AR27539" i="13"/>
  <c r="AR27538" i="13"/>
  <c r="AR27537" i="13"/>
  <c r="AR27536" i="13"/>
  <c r="AR27535" i="13"/>
  <c r="AR27534" i="13"/>
  <c r="AR27533" i="13"/>
  <c r="AR27532" i="13"/>
  <c r="AR27531" i="13"/>
  <c r="AR27530" i="13"/>
  <c r="AR27529" i="13"/>
  <c r="AR27528" i="13"/>
  <c r="AR27527" i="13"/>
  <c r="AR27526" i="13"/>
  <c r="AR27525" i="13"/>
  <c r="AR27524" i="13"/>
  <c r="AR27523" i="13"/>
  <c r="AR27522" i="13"/>
  <c r="AR27521" i="13"/>
  <c r="AR27520" i="13"/>
  <c r="AR27519" i="13"/>
  <c r="AR27518" i="13"/>
  <c r="AR27517" i="13"/>
  <c r="AR27516" i="13"/>
  <c r="AR27515" i="13"/>
  <c r="AR27514" i="13"/>
  <c r="AR27513" i="13"/>
  <c r="AR27512" i="13"/>
  <c r="AR27511" i="13"/>
  <c r="AR27510" i="13"/>
  <c r="AR27509" i="13"/>
  <c r="AR27508" i="13"/>
  <c r="AR27507" i="13"/>
  <c r="AR27506" i="13"/>
  <c r="AR27505" i="13"/>
  <c r="AR27504" i="13"/>
  <c r="AR27503" i="13"/>
  <c r="AR27502" i="13"/>
  <c r="AR27501" i="13"/>
  <c r="AR27500" i="13"/>
  <c r="AR27499" i="13"/>
  <c r="AR27498" i="13"/>
  <c r="AR27497" i="13"/>
  <c r="AR27496" i="13"/>
  <c r="AR27495" i="13"/>
  <c r="AR27494" i="13"/>
  <c r="AR27493" i="13"/>
  <c r="AR27492" i="13"/>
  <c r="AR27491" i="13"/>
  <c r="AR27490" i="13"/>
  <c r="AR27489" i="13"/>
  <c r="AR27488" i="13"/>
  <c r="AR27487" i="13"/>
  <c r="AR27486" i="13"/>
  <c r="AR27485" i="13"/>
  <c r="AR27484" i="13"/>
  <c r="AR27483" i="13"/>
  <c r="AR27482" i="13"/>
  <c r="AR27481" i="13"/>
  <c r="AR27480" i="13"/>
  <c r="AR27479" i="13"/>
  <c r="AR27478" i="13"/>
  <c r="AR27477" i="13"/>
  <c r="AR27476" i="13"/>
  <c r="AR27475" i="13"/>
  <c r="AR27474" i="13"/>
  <c r="AR27473" i="13"/>
  <c r="AR27472" i="13"/>
  <c r="AR27471" i="13"/>
  <c r="AR27470" i="13"/>
  <c r="AR27469" i="13"/>
  <c r="AR27468" i="13"/>
  <c r="AR27467" i="13"/>
  <c r="AR27466" i="13"/>
  <c r="AR27465" i="13"/>
  <c r="AR27464" i="13"/>
  <c r="AR27463" i="13"/>
  <c r="AR27462" i="13"/>
  <c r="AR27461" i="13"/>
  <c r="AR27460" i="13"/>
  <c r="AR27459" i="13"/>
  <c r="AR27458" i="13"/>
  <c r="AR27457" i="13"/>
  <c r="AR27456" i="13"/>
  <c r="AR27455" i="13"/>
  <c r="AR27454" i="13"/>
  <c r="AR27453" i="13"/>
  <c r="AR27452" i="13"/>
  <c r="AR27451" i="13"/>
  <c r="AR27450" i="13"/>
  <c r="AR27449" i="13"/>
  <c r="AR27448" i="13"/>
  <c r="AR27447" i="13"/>
  <c r="AR27446" i="13"/>
  <c r="AR27445" i="13"/>
  <c r="AR27444" i="13"/>
  <c r="AR27443" i="13"/>
  <c r="AR27442" i="13"/>
  <c r="AR27441" i="13"/>
  <c r="AR27440" i="13"/>
  <c r="AR27439" i="13"/>
  <c r="AR27438" i="13"/>
  <c r="AR27437" i="13"/>
  <c r="AR27436" i="13"/>
  <c r="AR27435" i="13"/>
  <c r="AR27434" i="13"/>
  <c r="AR27433" i="13"/>
  <c r="AR27432" i="13"/>
  <c r="AR27431" i="13"/>
  <c r="AR27430" i="13"/>
  <c r="AR27429" i="13"/>
  <c r="AR27428" i="13"/>
  <c r="AR27427" i="13"/>
  <c r="AR27426" i="13"/>
  <c r="AR27425" i="13"/>
  <c r="AR27424" i="13"/>
  <c r="AR27423" i="13"/>
  <c r="AR27422" i="13"/>
  <c r="AR27421" i="13"/>
  <c r="AR27420" i="13"/>
  <c r="AR27419" i="13"/>
  <c r="AR27418" i="13"/>
  <c r="AR27417" i="13"/>
  <c r="AR27416" i="13"/>
  <c r="AR27415" i="13"/>
  <c r="AR27414" i="13"/>
  <c r="AR27413" i="13"/>
  <c r="AR27412" i="13"/>
  <c r="AR27411" i="13"/>
  <c r="AR27410" i="13"/>
  <c r="AR27409" i="13"/>
  <c r="AR27408" i="13"/>
  <c r="AR27407" i="13"/>
  <c r="AR27406" i="13"/>
  <c r="AR27405" i="13"/>
  <c r="AR27404" i="13"/>
  <c r="AR27403" i="13"/>
  <c r="AR27402" i="13"/>
  <c r="AR27401" i="13"/>
  <c r="AR27400" i="13"/>
  <c r="AR27399" i="13"/>
  <c r="AR27398" i="13"/>
  <c r="AR27397" i="13"/>
  <c r="AR27396" i="13"/>
  <c r="AR27395" i="13"/>
  <c r="AR27394" i="13"/>
  <c r="AR27393" i="13"/>
  <c r="AR27392" i="13"/>
  <c r="AR27391" i="13"/>
  <c r="AR27390" i="13"/>
  <c r="AR27389" i="13"/>
  <c r="AR27388" i="13"/>
  <c r="AR27387" i="13"/>
  <c r="AR27386" i="13"/>
  <c r="AR27385" i="13"/>
  <c r="AR27384" i="13"/>
  <c r="AR27383" i="13"/>
  <c r="AR27382" i="13"/>
  <c r="AR27381" i="13"/>
  <c r="AR27380" i="13"/>
  <c r="AR27379" i="13"/>
  <c r="AR27378" i="13"/>
  <c r="AR27377" i="13"/>
  <c r="AR27376" i="13"/>
  <c r="AR27375" i="13"/>
  <c r="AR27374" i="13"/>
  <c r="AR27373" i="13"/>
  <c r="AR27372" i="13"/>
  <c r="AR27371" i="13"/>
  <c r="AR27370" i="13"/>
  <c r="AR27369" i="13"/>
  <c r="AR27368" i="13"/>
  <c r="AR27367" i="13"/>
  <c r="AR27366" i="13"/>
  <c r="AR27365" i="13"/>
  <c r="AR27364" i="13"/>
  <c r="AR27363" i="13"/>
  <c r="AR27362" i="13"/>
  <c r="AR27361" i="13"/>
  <c r="AR27360" i="13"/>
  <c r="AR27359" i="13"/>
  <c r="AR27358" i="13"/>
  <c r="AR27357" i="13"/>
  <c r="AR27356" i="13"/>
  <c r="AR27355" i="13"/>
  <c r="AR27354" i="13"/>
  <c r="AR27353" i="13"/>
  <c r="AR27352" i="13"/>
  <c r="AR27351" i="13"/>
  <c r="AR27350" i="13"/>
  <c r="AR27349" i="13"/>
  <c r="AR27348" i="13"/>
  <c r="AR27347" i="13"/>
  <c r="AR27346" i="13"/>
  <c r="AR27345" i="13"/>
  <c r="AR27344" i="13"/>
  <c r="AR27343" i="13"/>
  <c r="AR27342" i="13"/>
  <c r="AR27341" i="13"/>
  <c r="AR27340" i="13"/>
  <c r="AR27339" i="13"/>
  <c r="AR27338" i="13"/>
  <c r="AR27337" i="13"/>
  <c r="AR27336" i="13"/>
  <c r="AR27335" i="13"/>
  <c r="AR27334" i="13"/>
  <c r="AR27333" i="13"/>
  <c r="AR27332" i="13"/>
  <c r="AR27331" i="13"/>
  <c r="AR27330" i="13"/>
  <c r="AR27329" i="13"/>
  <c r="AR27328" i="13"/>
  <c r="AR27327" i="13"/>
  <c r="AR27326" i="13"/>
  <c r="AR27325" i="13"/>
  <c r="AR27324" i="13"/>
  <c r="AR27323" i="13"/>
  <c r="AR27322" i="13"/>
  <c r="AR27321" i="13"/>
  <c r="AR27320" i="13"/>
  <c r="AR27319" i="13"/>
  <c r="AR27318" i="13"/>
  <c r="AR27317" i="13"/>
  <c r="AR27316" i="13"/>
  <c r="AR27315" i="13"/>
  <c r="AR27314" i="13"/>
  <c r="AR27313" i="13"/>
  <c r="AR27312" i="13"/>
  <c r="AR27311" i="13"/>
  <c r="AR27310" i="13"/>
  <c r="AR27309" i="13"/>
  <c r="AR27308" i="13"/>
  <c r="AR27307" i="13"/>
  <c r="AR27306" i="13"/>
  <c r="AR27305" i="13"/>
  <c r="AR27304" i="13"/>
  <c r="AR27303" i="13"/>
  <c r="AR27302" i="13"/>
  <c r="AR27301" i="13"/>
  <c r="AR27300" i="13"/>
  <c r="AR27299" i="13"/>
  <c r="AR27298" i="13"/>
  <c r="AR27297" i="13"/>
  <c r="AR27296" i="13"/>
  <c r="AR27295" i="13"/>
  <c r="AR27294" i="13"/>
  <c r="AR27293" i="13"/>
  <c r="AR27292" i="13"/>
  <c r="AR27291" i="13"/>
  <c r="AR27290" i="13"/>
  <c r="AR27289" i="13"/>
  <c r="AR27288" i="13"/>
  <c r="AR27287" i="13"/>
  <c r="AR27286" i="13"/>
  <c r="AR27285" i="13"/>
  <c r="AR27284" i="13"/>
  <c r="AR27283" i="13"/>
  <c r="AR27282" i="13"/>
  <c r="AR27281" i="13"/>
  <c r="AR27280" i="13"/>
  <c r="AR27279" i="13"/>
  <c r="AR27278" i="13"/>
  <c r="AR27277" i="13"/>
  <c r="AR27276" i="13"/>
  <c r="AR27275" i="13"/>
  <c r="AR27274" i="13"/>
  <c r="AR27273" i="13"/>
  <c r="AR27272" i="13"/>
  <c r="AR27271" i="13"/>
  <c r="AR27270" i="13"/>
  <c r="AR27269" i="13"/>
  <c r="AR27268" i="13"/>
  <c r="AR27267" i="13"/>
  <c r="AR27266" i="13"/>
  <c r="AR27265" i="13"/>
  <c r="AR27264" i="13"/>
  <c r="AR27263" i="13"/>
  <c r="AR27262" i="13"/>
  <c r="AR27261" i="13"/>
  <c r="AR27260" i="13"/>
  <c r="AR27259" i="13"/>
  <c r="AR27258" i="13"/>
  <c r="AR27257" i="13"/>
  <c r="AR27256" i="13"/>
  <c r="AR27255" i="13"/>
  <c r="AR27254" i="13"/>
  <c r="AR27253" i="13"/>
  <c r="AR27252" i="13"/>
  <c r="AR27251" i="13"/>
  <c r="AR27250" i="13"/>
  <c r="AR27249" i="13"/>
  <c r="AR27248" i="13"/>
  <c r="AR27247" i="13"/>
  <c r="AR27246" i="13"/>
  <c r="AR27245" i="13"/>
  <c r="AR27244" i="13"/>
  <c r="AR27243" i="13"/>
  <c r="AR27242" i="13"/>
  <c r="AR27241" i="13"/>
  <c r="AR27240" i="13"/>
  <c r="AR27239" i="13"/>
  <c r="AR27238" i="13"/>
  <c r="AR27237" i="13"/>
  <c r="AR27236" i="13"/>
  <c r="AR27235" i="13"/>
  <c r="AR27234" i="13"/>
  <c r="AR27233" i="13"/>
  <c r="AR27232" i="13"/>
  <c r="AR27231" i="13"/>
  <c r="AR27230" i="13"/>
  <c r="AR27229" i="13"/>
  <c r="AR27228" i="13"/>
  <c r="AR27227" i="13"/>
  <c r="AR27226" i="13"/>
  <c r="AR27225" i="13"/>
  <c r="AR27224" i="13"/>
  <c r="AR27223" i="13"/>
  <c r="AR27222" i="13"/>
  <c r="AR27221" i="13"/>
  <c r="AR27220" i="13"/>
  <c r="AR27219" i="13"/>
  <c r="AR27218" i="13"/>
  <c r="AR27217" i="13"/>
  <c r="AR27216" i="13"/>
  <c r="AR27215" i="13"/>
  <c r="AR27214" i="13"/>
  <c r="AR27213" i="13"/>
  <c r="AR27212" i="13"/>
  <c r="AR27211" i="13"/>
  <c r="AR27210" i="13"/>
  <c r="AR27209" i="13"/>
  <c r="AR27208" i="13"/>
  <c r="AR27207" i="13"/>
  <c r="AR27206" i="13"/>
  <c r="AR27205" i="13"/>
  <c r="AR27204" i="13"/>
  <c r="AR27203" i="13"/>
  <c r="AR27202" i="13"/>
  <c r="AR27201" i="13"/>
  <c r="AR27200" i="13"/>
  <c r="AR27199" i="13"/>
  <c r="AR27198" i="13"/>
  <c r="AR27197" i="13"/>
  <c r="AR27196" i="13"/>
  <c r="AR27195" i="13"/>
  <c r="AR27194" i="13"/>
  <c r="AR27193" i="13"/>
  <c r="AR27192" i="13"/>
  <c r="AR27191" i="13"/>
  <c r="AR27190" i="13"/>
  <c r="AR27189" i="13"/>
  <c r="AR27188" i="13"/>
  <c r="AR27187" i="13"/>
  <c r="AR27186" i="13"/>
  <c r="AR27185" i="13"/>
  <c r="AR27184" i="13"/>
  <c r="AR27183" i="13"/>
  <c r="AR27182" i="13"/>
  <c r="AR27181" i="13"/>
  <c r="AR27180" i="13"/>
  <c r="AR27179" i="13"/>
  <c r="AR27178" i="13"/>
  <c r="AR27177" i="13"/>
  <c r="AR27176" i="13"/>
  <c r="AR27175" i="13"/>
  <c r="AR27174" i="13"/>
  <c r="AR27173" i="13"/>
  <c r="AR27172" i="13"/>
  <c r="AR27171" i="13"/>
  <c r="AR27170" i="13"/>
  <c r="AR27169" i="13"/>
  <c r="AR27168" i="13"/>
  <c r="AR27167" i="13"/>
  <c r="AR27166" i="13"/>
  <c r="AR27165" i="13"/>
  <c r="AR27164" i="13"/>
  <c r="AR27163" i="13"/>
  <c r="AR27162" i="13"/>
  <c r="AR27161" i="13"/>
  <c r="AR27160" i="13"/>
  <c r="AR27159" i="13"/>
  <c r="AR27158" i="13"/>
  <c r="AR27157" i="13"/>
  <c r="AR27156" i="13"/>
  <c r="AR27155" i="13"/>
  <c r="AR27154" i="13"/>
  <c r="AR27153" i="13"/>
  <c r="AR27152" i="13"/>
  <c r="AR27151" i="13"/>
  <c r="AR27150" i="13"/>
  <c r="AR27149" i="13"/>
  <c r="AR27148" i="13"/>
  <c r="AR27147" i="13"/>
  <c r="AR27146" i="13"/>
  <c r="AR27145" i="13"/>
  <c r="AR27144" i="13"/>
  <c r="AR27143" i="13"/>
  <c r="AR27142" i="13"/>
  <c r="AR27141" i="13"/>
  <c r="AR27140" i="13"/>
  <c r="AR27139" i="13"/>
  <c r="AR27138" i="13"/>
  <c r="AR27137" i="13"/>
  <c r="AR27136" i="13"/>
  <c r="AR27135" i="13"/>
  <c r="AR27134" i="13"/>
  <c r="AR27133" i="13"/>
  <c r="AR27132" i="13"/>
  <c r="AR27131" i="13"/>
  <c r="AR27130" i="13"/>
  <c r="AR27129" i="13"/>
  <c r="AR27128" i="13"/>
  <c r="AR27127" i="13"/>
  <c r="AR27126" i="13"/>
  <c r="AR27125" i="13"/>
  <c r="AR27124" i="13"/>
  <c r="AR27123" i="13"/>
  <c r="AR27122" i="13"/>
  <c r="AR27121" i="13"/>
  <c r="AR27120" i="13"/>
  <c r="AR27119" i="13"/>
  <c r="AR27118" i="13"/>
  <c r="AR27117" i="13"/>
  <c r="AR27116" i="13"/>
  <c r="AR27115" i="13"/>
  <c r="AR27114" i="13"/>
  <c r="AR27113" i="13"/>
  <c r="AR27112" i="13"/>
  <c r="AR27111" i="13"/>
  <c r="AR27110" i="13"/>
  <c r="AR27109" i="13"/>
  <c r="AR27108" i="13"/>
  <c r="AR27107" i="13"/>
  <c r="AR27106" i="13"/>
  <c r="AR27105" i="13"/>
  <c r="AR27104" i="13"/>
  <c r="AR27103" i="13"/>
  <c r="AR27102" i="13"/>
  <c r="AR27101" i="13"/>
  <c r="AR27100" i="13"/>
  <c r="AR27099" i="13"/>
  <c r="AR27098" i="13"/>
  <c r="AR27097" i="13"/>
  <c r="AR27096" i="13"/>
  <c r="AR27095" i="13"/>
  <c r="AR27094" i="13"/>
  <c r="AR27093" i="13"/>
  <c r="AR27092" i="13"/>
  <c r="AR27091" i="13"/>
  <c r="AR27090" i="13"/>
  <c r="AR27089" i="13"/>
  <c r="AR27088" i="13"/>
  <c r="AR27087" i="13"/>
  <c r="AR27086" i="13"/>
  <c r="AR27085" i="13"/>
  <c r="AR27084" i="13"/>
  <c r="AR27083" i="13"/>
  <c r="AR27082" i="13"/>
  <c r="AR27081" i="13"/>
  <c r="AR27080" i="13"/>
  <c r="AR27079" i="13"/>
  <c r="AR27078" i="13"/>
  <c r="AR27077" i="13"/>
  <c r="AR27076" i="13"/>
  <c r="AR27075" i="13"/>
  <c r="AR27074" i="13"/>
  <c r="AR27073" i="13"/>
  <c r="AR27072" i="13"/>
  <c r="AR27071" i="13"/>
  <c r="AR27070" i="13"/>
  <c r="AR27069" i="13"/>
  <c r="AR27068" i="13"/>
  <c r="AR27067" i="13"/>
  <c r="AR27066" i="13"/>
  <c r="AR27065" i="13"/>
  <c r="AR27064" i="13"/>
  <c r="AR27063" i="13"/>
  <c r="AR27062" i="13"/>
  <c r="AR27061" i="13"/>
  <c r="AR27060" i="13"/>
  <c r="AR27059" i="13"/>
  <c r="AR27058" i="13"/>
  <c r="AR27057" i="13"/>
  <c r="AR27056" i="13"/>
  <c r="AR27055" i="13"/>
  <c r="AR27054" i="13"/>
  <c r="AR27053" i="13"/>
  <c r="AR27052" i="13"/>
  <c r="AR27051" i="13"/>
  <c r="AR27050" i="13"/>
  <c r="AR27049" i="13"/>
  <c r="AR27048" i="13"/>
  <c r="AR27047" i="13"/>
  <c r="AR27046" i="13"/>
  <c r="AR27045" i="13"/>
  <c r="AR27044" i="13"/>
  <c r="AR27043" i="13"/>
  <c r="AR27042" i="13"/>
  <c r="AR27041" i="13"/>
  <c r="AR27040" i="13"/>
  <c r="AR27039" i="13"/>
  <c r="AR27038" i="13"/>
  <c r="AR27037" i="13"/>
  <c r="AR27036" i="13"/>
  <c r="AR27035" i="13"/>
  <c r="AR27034" i="13"/>
  <c r="AR27033" i="13"/>
  <c r="AR27032" i="13"/>
  <c r="AR27031" i="13"/>
  <c r="AR27030" i="13"/>
  <c r="AR27029" i="13"/>
  <c r="AR27028" i="13"/>
  <c r="AR27027" i="13"/>
  <c r="AR27026" i="13"/>
  <c r="AR27025" i="13"/>
  <c r="AR27024" i="13"/>
  <c r="AR27023" i="13"/>
  <c r="AR27022" i="13"/>
  <c r="AR27021" i="13"/>
  <c r="AR27020" i="13"/>
  <c r="AR27019" i="13"/>
  <c r="AR27018" i="13"/>
  <c r="AR27017" i="13"/>
  <c r="AR27016" i="13"/>
  <c r="AR27015" i="13"/>
  <c r="AR27014" i="13"/>
  <c r="AR27013" i="13"/>
  <c r="AR27012" i="13"/>
  <c r="AR27011" i="13"/>
  <c r="AR27010" i="13"/>
  <c r="AR27009" i="13"/>
  <c r="AR27008" i="13"/>
  <c r="AR27007" i="13"/>
  <c r="AR27006" i="13"/>
  <c r="AR27005" i="13"/>
  <c r="AR27004" i="13"/>
  <c r="AR27003" i="13"/>
  <c r="AR27002" i="13"/>
  <c r="AR27001" i="13"/>
  <c r="AR27000" i="13"/>
  <c r="AR26999" i="13"/>
  <c r="AR26998" i="13"/>
  <c r="AR26997" i="13"/>
  <c r="AR26996" i="13"/>
  <c r="AR26995" i="13"/>
  <c r="AR26994" i="13"/>
  <c r="AR26993" i="13"/>
  <c r="AR26992" i="13"/>
  <c r="AR26991" i="13"/>
  <c r="AR26990" i="13"/>
  <c r="AR26989" i="13"/>
  <c r="AR26988" i="13"/>
  <c r="AR26987" i="13"/>
  <c r="AR26986" i="13"/>
  <c r="AR26985" i="13"/>
  <c r="AR26984" i="13"/>
  <c r="AR26983" i="13"/>
  <c r="AR26982" i="13"/>
  <c r="AR26981" i="13"/>
  <c r="AR26980" i="13"/>
  <c r="AR26979" i="13"/>
  <c r="AR26978" i="13"/>
  <c r="AR26977" i="13"/>
  <c r="AR26976" i="13"/>
  <c r="AR26975" i="13"/>
  <c r="AR26974" i="13"/>
  <c r="AR26973" i="13"/>
  <c r="AR26972" i="13"/>
  <c r="AR26971" i="13"/>
  <c r="AR26970" i="13"/>
  <c r="AR26969" i="13"/>
  <c r="AR26968" i="13"/>
  <c r="AR26967" i="13"/>
  <c r="AR26966" i="13"/>
  <c r="AR26965" i="13"/>
  <c r="AR26964" i="13"/>
  <c r="AR26963" i="13"/>
  <c r="AR26962" i="13"/>
  <c r="AR26961" i="13"/>
  <c r="AR26960" i="13"/>
  <c r="AR26959" i="13"/>
  <c r="AR26958" i="13"/>
  <c r="AR26957" i="13"/>
  <c r="AR26956" i="13"/>
  <c r="AR26955" i="13"/>
  <c r="AR26954" i="13"/>
  <c r="AR26953" i="13"/>
  <c r="AR26952" i="13"/>
  <c r="AR26951" i="13"/>
  <c r="AR26950" i="13"/>
  <c r="AR26949" i="13"/>
  <c r="AR26948" i="13"/>
  <c r="AR26947" i="13"/>
  <c r="AR26946" i="13"/>
  <c r="AR26945" i="13"/>
  <c r="AR26944" i="13"/>
  <c r="AR26943" i="13"/>
  <c r="AR26942" i="13"/>
  <c r="AR26941" i="13"/>
  <c r="AR26940" i="13"/>
  <c r="AR26939" i="13"/>
  <c r="AR26938" i="13"/>
  <c r="AR26937" i="13"/>
  <c r="AR26936" i="13"/>
  <c r="AR26935" i="13"/>
  <c r="AR26934" i="13"/>
  <c r="AR26933" i="13"/>
  <c r="AR26932" i="13"/>
  <c r="AR26931" i="13"/>
  <c r="AR26930" i="13"/>
  <c r="AR26929" i="13"/>
  <c r="AR26928" i="13"/>
  <c r="AR26927" i="13"/>
  <c r="AR26926" i="13"/>
  <c r="AR26925" i="13"/>
  <c r="AR26924" i="13"/>
  <c r="AR26923" i="13"/>
  <c r="AR26922" i="13"/>
  <c r="AR26921" i="13"/>
  <c r="AR26920" i="13"/>
  <c r="AR26919" i="13"/>
  <c r="AR26918" i="13"/>
  <c r="AR26917" i="13"/>
  <c r="AR26916" i="13"/>
  <c r="AR26915" i="13"/>
  <c r="AR26914" i="13"/>
  <c r="AR26913" i="13"/>
  <c r="AR26912" i="13"/>
  <c r="AR26911" i="13"/>
  <c r="AR26910" i="13"/>
  <c r="AR26909" i="13"/>
  <c r="AR26908" i="13"/>
  <c r="AR26907" i="13"/>
  <c r="AR26906" i="13"/>
  <c r="AR26905" i="13"/>
  <c r="AR26904" i="13"/>
  <c r="AR26903" i="13"/>
  <c r="AR26902" i="13"/>
  <c r="AR26901" i="13"/>
  <c r="AR26900" i="13"/>
  <c r="AR26899" i="13"/>
  <c r="AR26898" i="13"/>
  <c r="AR26897" i="13"/>
  <c r="AR26896" i="13"/>
  <c r="AR26895" i="13"/>
  <c r="AR26894" i="13"/>
  <c r="AR26893" i="13"/>
  <c r="AR26892" i="13"/>
  <c r="AR26891" i="13"/>
  <c r="AR26890" i="13"/>
  <c r="AR26889" i="13"/>
  <c r="AR26888" i="13"/>
  <c r="AR26887" i="13"/>
  <c r="AR26886" i="13"/>
  <c r="AR26885" i="13"/>
  <c r="AR26884" i="13"/>
  <c r="AR26883" i="13"/>
  <c r="AR26882" i="13"/>
  <c r="AR26881" i="13"/>
  <c r="AR26880" i="13"/>
  <c r="AR26879" i="13"/>
  <c r="AR26878" i="13"/>
  <c r="AR26877" i="13"/>
  <c r="AR26876" i="13"/>
  <c r="AR26875" i="13"/>
  <c r="AR26874" i="13"/>
  <c r="AR26873" i="13"/>
  <c r="AR26872" i="13"/>
  <c r="AR26871" i="13"/>
  <c r="AR26870" i="13"/>
  <c r="AR26869" i="13"/>
  <c r="AR26868" i="13"/>
  <c r="AR26867" i="13"/>
  <c r="AR26866" i="13"/>
  <c r="AR26865" i="13"/>
  <c r="AR26864" i="13"/>
  <c r="AR26863" i="13"/>
  <c r="AR26862" i="13"/>
  <c r="AR26861" i="13"/>
  <c r="AR26860" i="13"/>
  <c r="AR26859" i="13"/>
  <c r="AR26858" i="13"/>
  <c r="AR26857" i="13"/>
  <c r="AR26856" i="13"/>
  <c r="AR26855" i="13"/>
  <c r="AR26854" i="13"/>
  <c r="AR26853" i="13"/>
  <c r="AR26852" i="13"/>
  <c r="AR26851" i="13"/>
  <c r="AR26850" i="13"/>
  <c r="AR26849" i="13"/>
  <c r="AR26848" i="13"/>
  <c r="AR26847" i="13"/>
  <c r="AR26846" i="13"/>
  <c r="AR26845" i="13"/>
  <c r="AR26844" i="13"/>
  <c r="AR26843" i="13"/>
  <c r="AR26842" i="13"/>
  <c r="AR26841" i="13"/>
  <c r="AR26840" i="13"/>
  <c r="AR26839" i="13"/>
  <c r="AR26838" i="13"/>
  <c r="AR26837" i="13"/>
  <c r="AR26836" i="13"/>
  <c r="AR26835" i="13"/>
  <c r="AR26834" i="13"/>
  <c r="AR26833" i="13"/>
  <c r="AR26832" i="13"/>
  <c r="AR26831" i="13"/>
  <c r="AR26830" i="13"/>
  <c r="AR26829" i="13"/>
  <c r="AR26828" i="13"/>
  <c r="AR26827" i="13"/>
  <c r="AR26826" i="13"/>
  <c r="AR26825" i="13"/>
  <c r="AR26824" i="13"/>
  <c r="AR26823" i="13"/>
  <c r="AR26822" i="13"/>
  <c r="AR26821" i="13"/>
  <c r="AR26820" i="13"/>
  <c r="AR26819" i="13"/>
  <c r="AR26818" i="13"/>
  <c r="AR26817" i="13"/>
  <c r="AR26816" i="13"/>
  <c r="AR26815" i="13"/>
  <c r="AR26814" i="13"/>
  <c r="AR26813" i="13"/>
  <c r="AR26812" i="13"/>
  <c r="AR26811" i="13"/>
  <c r="AR26810" i="13"/>
  <c r="AR26809" i="13"/>
  <c r="AR26808" i="13"/>
  <c r="AR26807" i="13"/>
  <c r="AR26806" i="13"/>
  <c r="AR26805" i="13"/>
  <c r="AR26804" i="13"/>
  <c r="AR26803" i="13"/>
  <c r="AR26802" i="13"/>
  <c r="AR26801" i="13"/>
  <c r="AR26800" i="13"/>
  <c r="AR26799" i="13"/>
  <c r="AR26798" i="13"/>
  <c r="AR26797" i="13"/>
  <c r="AR26796" i="13"/>
  <c r="AR26795" i="13"/>
  <c r="AR26794" i="13"/>
  <c r="AR26793" i="13"/>
  <c r="AR26792" i="13"/>
  <c r="AR26791" i="13"/>
  <c r="AR26790" i="13"/>
  <c r="AR26789" i="13"/>
  <c r="AR26788" i="13"/>
  <c r="AR26787" i="13"/>
  <c r="AR26786" i="13"/>
  <c r="AR26785" i="13"/>
  <c r="AR26784" i="13"/>
  <c r="AR26783" i="13"/>
  <c r="AR26782" i="13"/>
  <c r="AR26781" i="13"/>
  <c r="AR26780" i="13"/>
  <c r="AR26779" i="13"/>
  <c r="AR26778" i="13"/>
  <c r="AR26777" i="13"/>
  <c r="AR26776" i="13"/>
  <c r="AR26775" i="13"/>
  <c r="AR26774" i="13"/>
  <c r="AR26773" i="13"/>
  <c r="AR26772" i="13"/>
  <c r="AR26771" i="13"/>
  <c r="AR26770" i="13"/>
  <c r="AR26769" i="13"/>
  <c r="AR26768" i="13"/>
  <c r="AR26767" i="13"/>
  <c r="AR26766" i="13"/>
  <c r="AR26765" i="13"/>
  <c r="AR26764" i="13"/>
  <c r="AR26763" i="13"/>
  <c r="AR26762" i="13"/>
  <c r="AR26761" i="13"/>
  <c r="AR26760" i="13"/>
  <c r="AR26759" i="13"/>
  <c r="AR26758" i="13"/>
  <c r="AR26757" i="13"/>
  <c r="AR26756" i="13"/>
  <c r="AR26755" i="13"/>
  <c r="AR26754" i="13"/>
  <c r="AR26753" i="13"/>
  <c r="AR26752" i="13"/>
  <c r="AR26751" i="13"/>
  <c r="AR26750" i="13"/>
  <c r="AR26749" i="13"/>
  <c r="AR26748" i="13"/>
  <c r="AR26747" i="13"/>
  <c r="AR26746" i="13"/>
  <c r="AR26745" i="13"/>
  <c r="AR26744" i="13"/>
  <c r="AR26743" i="13"/>
  <c r="AR26742" i="13"/>
  <c r="AR26741" i="13"/>
  <c r="AR26740" i="13"/>
  <c r="AR26739" i="13"/>
  <c r="AR26738" i="13"/>
  <c r="AR26737" i="13"/>
  <c r="AR26736" i="13"/>
  <c r="AR26735" i="13"/>
  <c r="AR26734" i="13"/>
  <c r="AR26733" i="13"/>
  <c r="AR26732" i="13"/>
  <c r="AR26731" i="13"/>
  <c r="AR26730" i="13"/>
  <c r="AR26729" i="13"/>
  <c r="AR26728" i="13"/>
  <c r="AR26727" i="13"/>
  <c r="AR26726" i="13"/>
  <c r="AR26725" i="13"/>
  <c r="AR26724" i="13"/>
  <c r="AR26723" i="13"/>
  <c r="AR26722" i="13"/>
  <c r="AR26721" i="13"/>
  <c r="AR26720" i="13"/>
  <c r="AR26719" i="13"/>
  <c r="AR26718" i="13"/>
  <c r="AR26717" i="13"/>
  <c r="AR26716" i="13"/>
  <c r="AR26715" i="13"/>
  <c r="AR26714" i="13"/>
  <c r="AR26713" i="13"/>
  <c r="AR26712" i="13"/>
  <c r="AR26711" i="13"/>
  <c r="AR26710" i="13"/>
  <c r="AR26709" i="13"/>
  <c r="AR26708" i="13"/>
  <c r="AR26707" i="13"/>
  <c r="AR26706" i="13"/>
  <c r="AR26705" i="13"/>
  <c r="AR26704" i="13"/>
  <c r="AR26703" i="13"/>
  <c r="AR26702" i="13"/>
  <c r="AR26701" i="13"/>
  <c r="AR26700" i="13"/>
  <c r="AR26699" i="13"/>
  <c r="AR26698" i="13"/>
  <c r="AR26697" i="13"/>
  <c r="AR26696" i="13"/>
  <c r="AR26695" i="13"/>
  <c r="AR26694" i="13"/>
  <c r="AR26693" i="13"/>
  <c r="AR26692" i="13"/>
  <c r="AR26691" i="13"/>
  <c r="AR26690" i="13"/>
  <c r="AR26689" i="13"/>
  <c r="AR26688" i="13"/>
  <c r="AR26687" i="13"/>
  <c r="AR26686" i="13"/>
  <c r="AR26685" i="13"/>
  <c r="AR26684" i="13"/>
  <c r="AR26683" i="13"/>
  <c r="AR26682" i="13"/>
  <c r="AR26681" i="13"/>
  <c r="AR26680" i="13"/>
  <c r="AR26679" i="13"/>
  <c r="AR26678" i="13"/>
  <c r="AR26677" i="13"/>
  <c r="AR26676" i="13"/>
  <c r="AR26675" i="13"/>
  <c r="AR26674" i="13"/>
  <c r="AR26673" i="13"/>
  <c r="AR26672" i="13"/>
  <c r="AR26671" i="13"/>
  <c r="AR26670" i="13"/>
  <c r="AR26669" i="13"/>
  <c r="AR26668" i="13"/>
  <c r="AR26667" i="13"/>
  <c r="AR26666" i="13"/>
  <c r="AR26665" i="13"/>
  <c r="AR26664" i="13"/>
  <c r="AR26663" i="13"/>
  <c r="AR26662" i="13"/>
  <c r="AR26661" i="13"/>
  <c r="AR26660" i="13"/>
  <c r="AR26659" i="13"/>
  <c r="AR26658" i="13"/>
  <c r="AR26657" i="13"/>
  <c r="AR26656" i="13"/>
  <c r="AR26655" i="13"/>
  <c r="AR26654" i="13"/>
  <c r="AR26653" i="13"/>
  <c r="AR26652" i="13"/>
  <c r="AR26651" i="13"/>
  <c r="AR26650" i="13"/>
  <c r="AR26649" i="13"/>
  <c r="AR26648" i="13"/>
  <c r="AR26647" i="13"/>
  <c r="AR26646" i="13"/>
  <c r="AR26645" i="13"/>
  <c r="AR26644" i="13"/>
  <c r="AR26643" i="13"/>
  <c r="AR26642" i="13"/>
  <c r="AR26641" i="13"/>
  <c r="AR26640" i="13"/>
  <c r="AR26639" i="13"/>
  <c r="AR26638" i="13"/>
  <c r="AR26637" i="13"/>
  <c r="AR26636" i="13"/>
  <c r="AR26635" i="13"/>
  <c r="AR26634" i="13"/>
  <c r="AR26633" i="13"/>
  <c r="AR26632" i="13"/>
  <c r="AR26631" i="13"/>
  <c r="AR26630" i="13"/>
  <c r="AR26629" i="13"/>
  <c r="AR26628" i="13"/>
  <c r="AR26627" i="13"/>
  <c r="AR26626" i="13"/>
  <c r="AR26625" i="13"/>
  <c r="AR26624" i="13"/>
  <c r="AR26623" i="13"/>
  <c r="AR26622" i="13"/>
  <c r="AR26621" i="13"/>
  <c r="AR26620" i="13"/>
  <c r="AR26619" i="13"/>
  <c r="AR26618" i="13"/>
  <c r="AR26617" i="13"/>
  <c r="AR26616" i="13"/>
  <c r="AR26615" i="13"/>
  <c r="AR26614" i="13"/>
  <c r="AR26613" i="13"/>
  <c r="AR26612" i="13"/>
  <c r="AR26611" i="13"/>
  <c r="AR26610" i="13"/>
  <c r="AR26609" i="13"/>
  <c r="AR26608" i="13"/>
  <c r="AR26607" i="13"/>
  <c r="AR26606" i="13"/>
  <c r="AR26605" i="13"/>
  <c r="AR26604" i="13"/>
  <c r="AR26603" i="13"/>
  <c r="AR26602" i="13"/>
  <c r="AR26601" i="13"/>
  <c r="AR26600" i="13"/>
  <c r="AR26599" i="13"/>
  <c r="AR26598" i="13"/>
  <c r="AR26597" i="13"/>
  <c r="AR26596" i="13"/>
  <c r="AR26595" i="13"/>
  <c r="AR26594" i="13"/>
  <c r="AR26593" i="13"/>
  <c r="AR26592" i="13"/>
  <c r="AR26591" i="13"/>
  <c r="AR26590" i="13"/>
  <c r="AR26589" i="13"/>
  <c r="AR26588" i="13"/>
  <c r="AR26587" i="13"/>
  <c r="AR26586" i="13"/>
  <c r="AR26585" i="13"/>
  <c r="AR26584" i="13"/>
  <c r="AR26583" i="13"/>
  <c r="AR26582" i="13"/>
  <c r="AR26581" i="13"/>
  <c r="AR26580" i="13"/>
  <c r="AR26579" i="13"/>
  <c r="AR26578" i="13"/>
  <c r="AR26577" i="13"/>
  <c r="AR26576" i="13"/>
  <c r="AR26575" i="13"/>
  <c r="AR26574" i="13"/>
  <c r="AR26573" i="13"/>
  <c r="AR26572" i="13"/>
  <c r="AR26571" i="13"/>
  <c r="AR26570" i="13"/>
  <c r="AR26569" i="13"/>
  <c r="AR26568" i="13"/>
  <c r="AR26567" i="13"/>
  <c r="AR26566" i="13"/>
  <c r="AR26565" i="13"/>
  <c r="AR26564" i="13"/>
  <c r="AR26563" i="13"/>
  <c r="AR26562" i="13"/>
  <c r="AR26561" i="13"/>
  <c r="AR26560" i="13"/>
  <c r="AR26559" i="13"/>
  <c r="AR26558" i="13"/>
  <c r="AR26557" i="13"/>
  <c r="AR26556" i="13"/>
  <c r="AR26555" i="13"/>
  <c r="AR26554" i="13"/>
  <c r="AR26553" i="13"/>
  <c r="AR26552" i="13"/>
  <c r="AR26551" i="13"/>
  <c r="AR26550" i="13"/>
  <c r="AR26549" i="13"/>
  <c r="AR26548" i="13"/>
  <c r="AR26547" i="13"/>
  <c r="AR26546" i="13"/>
  <c r="AR26545" i="13"/>
  <c r="AR26544" i="13"/>
  <c r="AR26543" i="13"/>
  <c r="AR26542" i="13"/>
  <c r="AR26541" i="13"/>
  <c r="AR26540" i="13"/>
  <c r="AR26539" i="13"/>
  <c r="AR26538" i="13"/>
  <c r="AR26537" i="13"/>
  <c r="AR26536" i="13"/>
  <c r="AR26535" i="13"/>
  <c r="AR26534" i="13"/>
  <c r="AR26533" i="13"/>
  <c r="AR26532" i="13"/>
  <c r="AR26531" i="13"/>
  <c r="AR26530" i="13"/>
  <c r="AR26529" i="13"/>
  <c r="AR26528" i="13"/>
  <c r="AR26527" i="13"/>
  <c r="AR26526" i="13"/>
  <c r="AR26525" i="13"/>
  <c r="AR26524" i="13"/>
  <c r="AR26523" i="13"/>
  <c r="AR26522" i="13"/>
  <c r="AR26521" i="13"/>
  <c r="AR26520" i="13"/>
  <c r="AR26519" i="13"/>
  <c r="AR26518" i="13"/>
  <c r="AR26517" i="13"/>
  <c r="AR26516" i="13"/>
  <c r="AR26515" i="13"/>
  <c r="AR26514" i="13"/>
  <c r="AR26513" i="13"/>
  <c r="AR26512" i="13"/>
  <c r="AR26511" i="13"/>
  <c r="AR26510" i="13"/>
  <c r="AR26509" i="13"/>
  <c r="AR26508" i="13"/>
  <c r="AR26507" i="13"/>
  <c r="AR26506" i="13"/>
  <c r="AR26505" i="13"/>
  <c r="AR26504" i="13"/>
  <c r="AR26503" i="13"/>
  <c r="AR26502" i="13"/>
  <c r="AR26501" i="13"/>
  <c r="AR26500" i="13"/>
  <c r="AR26499" i="13"/>
  <c r="AR26498" i="13"/>
  <c r="AR26497" i="13"/>
  <c r="AR26496" i="13"/>
  <c r="AR26495" i="13"/>
  <c r="AR26494" i="13"/>
  <c r="AR26493" i="13"/>
  <c r="AR26492" i="13"/>
  <c r="AR26491" i="13"/>
  <c r="AR26490" i="13"/>
  <c r="AR26489" i="13"/>
  <c r="AR26488" i="13"/>
  <c r="AR26487" i="13"/>
  <c r="AR26486" i="13"/>
  <c r="AR26485" i="13"/>
  <c r="AR26484" i="13"/>
  <c r="AR26483" i="13"/>
  <c r="AR26482" i="13"/>
  <c r="AR26481" i="13"/>
  <c r="AR26480" i="13"/>
  <c r="AR26479" i="13"/>
  <c r="AR26478" i="13"/>
  <c r="AR26477" i="13"/>
  <c r="AR26476" i="13"/>
  <c r="AR26475" i="13"/>
  <c r="AR26474" i="13"/>
  <c r="AR26473" i="13"/>
  <c r="AR26472" i="13"/>
  <c r="AR26471" i="13"/>
  <c r="AR26470" i="13"/>
  <c r="AR26469" i="13"/>
  <c r="AR26468" i="13"/>
  <c r="AR26467" i="13"/>
  <c r="AR26466" i="13"/>
  <c r="AR26465" i="13"/>
  <c r="AR26464" i="13"/>
  <c r="AR26463" i="13"/>
  <c r="AR26462" i="13"/>
  <c r="AR26461" i="13"/>
  <c r="AR26460" i="13"/>
  <c r="AR26459" i="13"/>
  <c r="AR26458" i="13"/>
  <c r="AR26457" i="13"/>
  <c r="AR26456" i="13"/>
  <c r="AR26455" i="13"/>
  <c r="AR26454" i="13"/>
  <c r="AR26453" i="13"/>
  <c r="AR26452" i="13"/>
  <c r="AR26451" i="13"/>
  <c r="AR26450" i="13"/>
  <c r="AR26449" i="13"/>
  <c r="AR26448" i="13"/>
  <c r="AR26447" i="13"/>
  <c r="AR26446" i="13"/>
  <c r="AR26445" i="13"/>
  <c r="AR26444" i="13"/>
  <c r="AR26443" i="13"/>
  <c r="AR26442" i="13"/>
  <c r="AR26441" i="13"/>
  <c r="AR26440" i="13"/>
  <c r="AR26439" i="13"/>
  <c r="AR26438" i="13"/>
  <c r="AR26437" i="13"/>
  <c r="AR26436" i="13"/>
  <c r="AR26435" i="13"/>
  <c r="AR26434" i="13"/>
  <c r="AR26433" i="13"/>
  <c r="AR26432" i="13"/>
  <c r="AR26431" i="13"/>
  <c r="AR26430" i="13"/>
  <c r="AR26429" i="13"/>
  <c r="AR26428" i="13"/>
  <c r="AR26427" i="13"/>
  <c r="AR26426" i="13"/>
  <c r="AR26425" i="13"/>
  <c r="AR26424" i="13"/>
  <c r="AR26423" i="13"/>
  <c r="AR26422" i="13"/>
  <c r="AR26421" i="13"/>
  <c r="AR26420" i="13"/>
  <c r="AR26419" i="13"/>
  <c r="AR26418" i="13"/>
  <c r="AR26417" i="13"/>
  <c r="AR26416" i="13"/>
  <c r="AR26415" i="13"/>
  <c r="AR26414" i="13"/>
  <c r="AR26413" i="13"/>
  <c r="AR26412" i="13"/>
  <c r="AR26411" i="13"/>
  <c r="AR26410" i="13"/>
  <c r="AR26409" i="13"/>
  <c r="AR26408" i="13"/>
  <c r="AR26407" i="13"/>
  <c r="AR26406" i="13"/>
  <c r="AR26405" i="13"/>
  <c r="AR26404" i="13"/>
  <c r="AR26403" i="13"/>
  <c r="AR26402" i="13"/>
  <c r="AR26401" i="13"/>
  <c r="AR26400" i="13"/>
  <c r="AR26399" i="13"/>
  <c r="AR26398" i="13"/>
  <c r="AR26397" i="13"/>
  <c r="AR26396" i="13"/>
  <c r="AR26395" i="13"/>
  <c r="AR26394" i="13"/>
  <c r="AR26393" i="13"/>
  <c r="AR26392" i="13"/>
  <c r="AR26391" i="13"/>
  <c r="AR26390" i="13"/>
  <c r="AR26389" i="13"/>
  <c r="AR26388" i="13"/>
  <c r="AR26387" i="13"/>
  <c r="AR26386" i="13"/>
  <c r="AR26385" i="13"/>
  <c r="AR26384" i="13"/>
  <c r="AR26383" i="13"/>
  <c r="AR26382" i="13"/>
  <c r="AR26381" i="13"/>
  <c r="AR26380" i="13"/>
  <c r="AR26379" i="13"/>
  <c r="AR26378" i="13"/>
  <c r="AR26377" i="13"/>
  <c r="AR26376" i="13"/>
  <c r="AR26375" i="13"/>
  <c r="AR26374" i="13"/>
  <c r="AR26373" i="13"/>
  <c r="AR26372" i="13"/>
  <c r="AR26371" i="13"/>
  <c r="AR26370" i="13"/>
  <c r="AR26369" i="13"/>
  <c r="AR26368" i="13"/>
  <c r="AR26367" i="13"/>
  <c r="AR26366" i="13"/>
  <c r="AR26365" i="13"/>
  <c r="AR26364" i="13"/>
  <c r="AR26363" i="13"/>
  <c r="AR26362" i="13"/>
  <c r="AR26361" i="13"/>
  <c r="AR26360" i="13"/>
  <c r="AR26359" i="13"/>
  <c r="AR26358" i="13"/>
  <c r="AR26357" i="13"/>
  <c r="AR26356" i="13"/>
  <c r="AR26355" i="13"/>
  <c r="AR26354" i="13"/>
  <c r="AR26353" i="13"/>
  <c r="AR26352" i="13"/>
  <c r="AR26351" i="13"/>
  <c r="AR26350" i="13"/>
  <c r="AR26349" i="13"/>
  <c r="AR26348" i="13"/>
  <c r="AR26347" i="13"/>
  <c r="AR26346" i="13"/>
  <c r="AR26345" i="13"/>
  <c r="AR26344" i="13"/>
  <c r="AR26343" i="13"/>
  <c r="AR26342" i="13"/>
  <c r="AR26341" i="13"/>
  <c r="AR26340" i="13"/>
  <c r="AR26339" i="13"/>
  <c r="AR26338" i="13"/>
  <c r="AR26337" i="13"/>
  <c r="AR26336" i="13"/>
  <c r="AR26335" i="13"/>
  <c r="AR26334" i="13"/>
  <c r="AR26333" i="13"/>
  <c r="AR26332" i="13"/>
  <c r="AR26331" i="13"/>
  <c r="AR26330" i="13"/>
  <c r="AR26329" i="13"/>
  <c r="AR26328" i="13"/>
  <c r="AR26327" i="13"/>
  <c r="AR26326" i="13"/>
  <c r="AR26325" i="13"/>
  <c r="AR26324" i="13"/>
  <c r="AR26323" i="13"/>
  <c r="AR26322" i="13"/>
  <c r="AR26321" i="13"/>
  <c r="AR26320" i="13"/>
  <c r="AR26319" i="13"/>
  <c r="AR26318" i="13"/>
  <c r="AR26317" i="13"/>
  <c r="AR26316" i="13"/>
  <c r="AR26315" i="13"/>
  <c r="AR26314" i="13"/>
  <c r="AR26313" i="13"/>
  <c r="AR26312" i="13"/>
  <c r="AR26311" i="13"/>
  <c r="AR26310" i="13"/>
  <c r="AR26309" i="13"/>
  <c r="AR26308" i="13"/>
  <c r="AR26307" i="13"/>
  <c r="AR26306" i="13"/>
  <c r="AR26305" i="13"/>
  <c r="AR26304" i="13"/>
  <c r="AR26303" i="13"/>
  <c r="AR26302" i="13"/>
  <c r="AR26301" i="13"/>
  <c r="AR26300" i="13"/>
  <c r="AR26299" i="13"/>
  <c r="AR26298" i="13"/>
  <c r="AR26297" i="13"/>
  <c r="AR26296" i="13"/>
  <c r="AR26295" i="13"/>
  <c r="AR26294" i="13"/>
  <c r="AR26293" i="13"/>
  <c r="AR26292" i="13"/>
  <c r="AR26291" i="13"/>
  <c r="AR26290" i="13"/>
  <c r="AR26289" i="13"/>
  <c r="AR26288" i="13"/>
  <c r="AR26287" i="13"/>
  <c r="AR26286" i="13"/>
  <c r="AR26285" i="13"/>
  <c r="AR26284" i="13"/>
  <c r="AR26283" i="13"/>
  <c r="AR26282" i="13"/>
  <c r="AR26281" i="13"/>
  <c r="AR26280" i="13"/>
  <c r="AR26279" i="13"/>
  <c r="AR26278" i="13"/>
  <c r="AR26277" i="13"/>
  <c r="AR26276" i="13"/>
  <c r="AR26275" i="13"/>
  <c r="AR26274" i="13"/>
  <c r="AR26273" i="13"/>
  <c r="AR26272" i="13"/>
  <c r="AR26271" i="13"/>
  <c r="AR26270" i="13"/>
  <c r="AR26269" i="13"/>
  <c r="AR26268" i="13"/>
  <c r="AR26267" i="13"/>
  <c r="AR26266" i="13"/>
  <c r="AR26265" i="13"/>
  <c r="AR26264" i="13"/>
  <c r="AR26263" i="13"/>
  <c r="AR26262" i="13"/>
  <c r="AR26261" i="13"/>
  <c r="AR26260" i="13"/>
  <c r="AR26259" i="13"/>
  <c r="AR26258" i="13"/>
  <c r="AR26257" i="13"/>
  <c r="AR26256" i="13"/>
  <c r="AR26255" i="13"/>
  <c r="AR26254" i="13"/>
  <c r="AR26253" i="13"/>
  <c r="AR26252" i="13"/>
  <c r="AR26251" i="13"/>
  <c r="AR26250" i="13"/>
  <c r="AR26249" i="13"/>
  <c r="AR26248" i="13"/>
  <c r="AR26247" i="13"/>
  <c r="AR26246" i="13"/>
  <c r="AR26245" i="13"/>
  <c r="AR26244" i="13"/>
  <c r="AR26243" i="13"/>
  <c r="AR26242" i="13"/>
  <c r="AR26241" i="13"/>
  <c r="AR26240" i="13"/>
  <c r="AR26239" i="13"/>
  <c r="AR26238" i="13"/>
  <c r="AR26237" i="13"/>
  <c r="AR26236" i="13"/>
  <c r="AR26235" i="13"/>
  <c r="AR26234" i="13"/>
  <c r="AR26233" i="13"/>
  <c r="AR26232" i="13"/>
  <c r="AR26231" i="13"/>
  <c r="AR26230" i="13"/>
  <c r="AR26229" i="13"/>
  <c r="AR26228" i="13"/>
  <c r="AR26227" i="13"/>
  <c r="AR26226" i="13"/>
  <c r="AR26225" i="13"/>
  <c r="AR26224" i="13"/>
  <c r="AR26223" i="13"/>
  <c r="AR26222" i="13"/>
  <c r="AR26221" i="13"/>
  <c r="AR26220" i="13"/>
  <c r="AR26219" i="13"/>
  <c r="AR26218" i="13"/>
  <c r="AR26217" i="13"/>
  <c r="AR26216" i="13"/>
  <c r="AR26215" i="13"/>
  <c r="AR26214" i="13"/>
  <c r="AR26213" i="13"/>
  <c r="AR26212" i="13"/>
  <c r="AR26211" i="13"/>
  <c r="AR26210" i="13"/>
  <c r="AR26209" i="13"/>
  <c r="AR26208" i="13"/>
  <c r="AR26207" i="13"/>
  <c r="AR26206" i="13"/>
  <c r="AR26205" i="13"/>
  <c r="AR26204" i="13"/>
  <c r="AR26203" i="13"/>
  <c r="AR26202" i="13"/>
  <c r="AR26201" i="13"/>
  <c r="AR26200" i="13"/>
  <c r="AR26199" i="13"/>
  <c r="AR26198" i="13"/>
  <c r="AR26197" i="13"/>
  <c r="AR26196" i="13"/>
  <c r="AR26195" i="13"/>
  <c r="AR26194" i="13"/>
  <c r="AR26193" i="13"/>
  <c r="AR26192" i="13"/>
  <c r="AR26191" i="13"/>
  <c r="AR26190" i="13"/>
  <c r="AR26189" i="13"/>
  <c r="AR26188" i="13"/>
  <c r="AR26187" i="13"/>
  <c r="AR26186" i="13"/>
  <c r="AR26185" i="13"/>
  <c r="AR26184" i="13"/>
  <c r="AR26183" i="13"/>
  <c r="AR26182" i="13"/>
  <c r="AR26181" i="13"/>
  <c r="AR26180" i="13"/>
  <c r="AR26179" i="13"/>
  <c r="AR26178" i="13"/>
  <c r="AR26177" i="13"/>
  <c r="AR26176" i="13"/>
  <c r="AR26175" i="13"/>
  <c r="AR26174" i="13"/>
  <c r="AR26173" i="13"/>
  <c r="AR26172" i="13"/>
  <c r="AR26171" i="13"/>
  <c r="AR26170" i="13"/>
  <c r="AR26169" i="13"/>
  <c r="AR26168" i="13"/>
  <c r="AR26167" i="13"/>
  <c r="AR26166" i="13"/>
  <c r="AR26165" i="13"/>
  <c r="AR26164" i="13"/>
  <c r="AR26163" i="13"/>
  <c r="AR26162" i="13"/>
  <c r="AR26161" i="13"/>
  <c r="AR26160" i="13"/>
  <c r="AR26159" i="13"/>
  <c r="AR26158" i="13"/>
  <c r="AR26157" i="13"/>
  <c r="AR26156" i="13"/>
  <c r="AR26155" i="13"/>
  <c r="AR26154" i="13"/>
  <c r="AR26153" i="13"/>
  <c r="AR26152" i="13"/>
  <c r="AR26151" i="13"/>
  <c r="AR26150" i="13"/>
  <c r="AR26149" i="13"/>
  <c r="AR26148" i="13"/>
  <c r="AR26147" i="13"/>
  <c r="AR26146" i="13"/>
  <c r="AR26145" i="13"/>
  <c r="AR26144" i="13"/>
  <c r="AR26143" i="13"/>
  <c r="AR26142" i="13"/>
  <c r="AR26141" i="13"/>
  <c r="AR26140" i="13"/>
  <c r="AR26139" i="13"/>
  <c r="AR26138" i="13"/>
  <c r="AR26137" i="13"/>
  <c r="AR26136" i="13"/>
  <c r="AR26135" i="13"/>
  <c r="AR26134" i="13"/>
  <c r="AR26133" i="13"/>
  <c r="AR26132" i="13"/>
  <c r="AR26131" i="13"/>
  <c r="AR26130" i="13"/>
  <c r="AR26129" i="13"/>
  <c r="AR26128" i="13"/>
  <c r="AR26127" i="13"/>
  <c r="AR26126" i="13"/>
  <c r="AR26125" i="13"/>
  <c r="AR26124" i="13"/>
  <c r="AR26123" i="13"/>
  <c r="AR26122" i="13"/>
  <c r="AR26121" i="13"/>
  <c r="AR26120" i="13"/>
  <c r="AR26119" i="13"/>
  <c r="AR26118" i="13"/>
  <c r="AR26117" i="13"/>
  <c r="AR26116" i="13"/>
  <c r="AR26115" i="13"/>
  <c r="AR26114" i="13"/>
  <c r="AR26113" i="13"/>
  <c r="AR26112" i="13"/>
  <c r="AR26111" i="13"/>
  <c r="AR26110" i="13"/>
  <c r="AR26109" i="13"/>
  <c r="AR26108" i="13"/>
  <c r="AR26107" i="13"/>
  <c r="AR26106" i="13"/>
  <c r="AR26105" i="13"/>
  <c r="AR26104" i="13"/>
  <c r="AR26103" i="13"/>
  <c r="AR26102" i="13"/>
  <c r="AR26101" i="13"/>
  <c r="AR26100" i="13"/>
  <c r="AR26099" i="13"/>
  <c r="AR26098" i="13"/>
  <c r="AR26097" i="13"/>
  <c r="AR26096" i="13"/>
  <c r="AR26095" i="13"/>
  <c r="AR26094" i="13"/>
  <c r="AR26093" i="13"/>
  <c r="AR26092" i="13"/>
  <c r="AR26091" i="13"/>
  <c r="AR26090" i="13"/>
  <c r="AR26089" i="13"/>
  <c r="AR26088" i="13"/>
  <c r="AR26087" i="13"/>
  <c r="AR26086" i="13"/>
  <c r="AR26085" i="13"/>
  <c r="AR26084" i="13"/>
  <c r="AR26083" i="13"/>
  <c r="AR26082" i="13"/>
  <c r="AR26081" i="13"/>
  <c r="AR26080" i="13"/>
  <c r="AR26079" i="13"/>
  <c r="AR26078" i="13"/>
  <c r="AR26077" i="13"/>
  <c r="AR26076" i="13"/>
  <c r="AR26075" i="13"/>
  <c r="AR26074" i="13"/>
  <c r="AR26073" i="13"/>
  <c r="AR26072" i="13"/>
  <c r="AR26071" i="13"/>
  <c r="AR26070" i="13"/>
  <c r="AR26069" i="13"/>
  <c r="AR26068" i="13"/>
  <c r="AR26067" i="13"/>
  <c r="AR26066" i="13"/>
  <c r="AR26065" i="13"/>
  <c r="AR26064" i="13"/>
  <c r="AR26063" i="13"/>
  <c r="AR26062" i="13"/>
  <c r="AR26061" i="13"/>
  <c r="AR26060" i="13"/>
  <c r="AR26059" i="13"/>
  <c r="AR26058" i="13"/>
  <c r="AR26057" i="13"/>
  <c r="AR26056" i="13"/>
  <c r="AR26055" i="13"/>
  <c r="AR26054" i="13"/>
  <c r="AR26053" i="13"/>
  <c r="AR26052" i="13"/>
  <c r="AR26051" i="13"/>
  <c r="AR26050" i="13"/>
  <c r="AR26049" i="13"/>
  <c r="AR26048" i="13"/>
  <c r="AR26047" i="13"/>
  <c r="AR26046" i="13"/>
  <c r="AR26045" i="13"/>
  <c r="AR26044" i="13"/>
  <c r="AR26043" i="13"/>
  <c r="AR26042" i="13"/>
  <c r="AR26041" i="13"/>
  <c r="AR26040" i="13"/>
  <c r="AR26039" i="13"/>
  <c r="AR26038" i="13"/>
  <c r="AR26037" i="13"/>
  <c r="AR26036" i="13"/>
  <c r="AR26035" i="13"/>
  <c r="AR26034" i="13"/>
  <c r="AR26033" i="13"/>
  <c r="AR26032" i="13"/>
  <c r="AR26031" i="13"/>
  <c r="AR26030" i="13"/>
  <c r="AR26029" i="13"/>
  <c r="AR26028" i="13"/>
  <c r="AR26027" i="13"/>
  <c r="AR26026" i="13"/>
  <c r="AR26025" i="13"/>
  <c r="AR26024" i="13"/>
  <c r="AR26023" i="13"/>
  <c r="AR26022" i="13"/>
  <c r="AR26021" i="13"/>
  <c r="AR26020" i="13"/>
  <c r="AR26019" i="13"/>
  <c r="AR26018" i="13"/>
  <c r="AR26017" i="13"/>
  <c r="AR26016" i="13"/>
  <c r="AR26015" i="13"/>
  <c r="AR26014" i="13"/>
  <c r="AR26013" i="13"/>
  <c r="AR26012" i="13"/>
  <c r="AR26011" i="13"/>
  <c r="AR26010" i="13"/>
  <c r="AR26009" i="13"/>
  <c r="AR26008" i="13"/>
  <c r="AR26007" i="13"/>
  <c r="AR26006" i="13"/>
  <c r="AR26005" i="13"/>
  <c r="AR26004" i="13"/>
  <c r="AR26003" i="13"/>
  <c r="AR26002" i="13"/>
  <c r="AR26001" i="13"/>
  <c r="AR26000" i="13"/>
  <c r="AR25999" i="13"/>
  <c r="AR25998" i="13"/>
  <c r="AR25997" i="13"/>
  <c r="AR25996" i="13"/>
  <c r="AR25995" i="13"/>
  <c r="AR25994" i="13"/>
  <c r="AR25993" i="13"/>
  <c r="AR25992" i="13"/>
  <c r="AR25991" i="13"/>
  <c r="AR25990" i="13"/>
  <c r="AR25989" i="13"/>
  <c r="AR25988" i="13"/>
  <c r="AR25987" i="13"/>
  <c r="AR25986" i="13"/>
  <c r="AR25985" i="13"/>
  <c r="AR25984" i="13"/>
  <c r="AR25983" i="13"/>
  <c r="AR25982" i="13"/>
  <c r="AR25981" i="13"/>
  <c r="AR25980" i="13"/>
  <c r="AR25979" i="13"/>
  <c r="AR25978" i="13"/>
  <c r="AR25977" i="13"/>
  <c r="AR25976" i="13"/>
  <c r="AR25975" i="13"/>
  <c r="AR25974" i="13"/>
  <c r="AR25973" i="13"/>
  <c r="AR25972" i="13"/>
  <c r="AR25971" i="13"/>
  <c r="AR25970" i="13"/>
  <c r="AR25969" i="13"/>
  <c r="AR25968" i="13"/>
  <c r="AR25967" i="13"/>
  <c r="AR25966" i="13"/>
  <c r="AR25965" i="13"/>
  <c r="AR25964" i="13"/>
  <c r="AR25963" i="13"/>
  <c r="AR25962" i="13"/>
  <c r="AR25961" i="13"/>
  <c r="AR25960" i="13"/>
  <c r="AR25959" i="13"/>
  <c r="AR25958" i="13"/>
  <c r="AR25957" i="13"/>
  <c r="AR25956" i="13"/>
  <c r="AR25955" i="13"/>
  <c r="AR25954" i="13"/>
  <c r="AR25953" i="13"/>
  <c r="AR25952" i="13"/>
  <c r="AR25951" i="13"/>
  <c r="AR25950" i="13"/>
  <c r="AR25949" i="13"/>
  <c r="AR25948" i="13"/>
  <c r="AR25947" i="13"/>
  <c r="AR25946" i="13"/>
  <c r="AR25945" i="13"/>
  <c r="AR25944" i="13"/>
  <c r="AR25943" i="13"/>
  <c r="AR25942" i="13"/>
  <c r="AR25941" i="13"/>
  <c r="AR25940" i="13"/>
  <c r="AR25939" i="13"/>
  <c r="AR25938" i="13"/>
  <c r="AR25937" i="13"/>
  <c r="AR25936" i="13"/>
  <c r="AR25935" i="13"/>
  <c r="AR25934" i="13"/>
  <c r="AR25933" i="13"/>
  <c r="AR25932" i="13"/>
  <c r="AR25931" i="13"/>
  <c r="AR25930" i="13"/>
  <c r="AR25929" i="13"/>
  <c r="AR25928" i="13"/>
  <c r="AR25927" i="13"/>
  <c r="AR25926" i="13"/>
  <c r="AR25925" i="13"/>
  <c r="AR25924" i="13"/>
  <c r="AR25923" i="13"/>
  <c r="AR25922" i="13"/>
  <c r="AR25921" i="13"/>
  <c r="AR25920" i="13"/>
  <c r="AR25919" i="13"/>
  <c r="AR25918" i="13"/>
  <c r="AR25917" i="13"/>
  <c r="AR25916" i="13"/>
  <c r="AR25915" i="13"/>
  <c r="AR25914" i="13"/>
  <c r="AR25913" i="13"/>
  <c r="AR25912" i="13"/>
  <c r="AR25911" i="13"/>
  <c r="AR25910" i="13"/>
  <c r="AR25909" i="13"/>
  <c r="AR25908" i="13"/>
  <c r="AR25907" i="13"/>
  <c r="AR25906" i="13"/>
  <c r="AR25905" i="13"/>
  <c r="AR25904" i="13"/>
  <c r="AR25903" i="13"/>
  <c r="AR25902" i="13"/>
  <c r="AR25901" i="13"/>
  <c r="AR25900" i="13"/>
  <c r="AR25899" i="13"/>
  <c r="AR25898" i="13"/>
  <c r="AR25897" i="13"/>
  <c r="AR25896" i="13"/>
  <c r="AR25895" i="13"/>
  <c r="AR25894" i="13"/>
  <c r="AR25893" i="13"/>
  <c r="AR25892" i="13"/>
  <c r="AR25891" i="13"/>
  <c r="AR25890" i="13"/>
  <c r="AR25889" i="13"/>
  <c r="AR25888" i="13"/>
  <c r="AR25887" i="13"/>
  <c r="AR25886" i="13"/>
  <c r="AR25885" i="13"/>
  <c r="AR25884" i="13"/>
  <c r="AR25883" i="13"/>
  <c r="AR25882" i="13"/>
  <c r="AR25881" i="13"/>
  <c r="AR25880" i="13"/>
  <c r="AR25879" i="13"/>
  <c r="AR25878" i="13"/>
  <c r="AR25877" i="13"/>
  <c r="AR25876" i="13"/>
  <c r="AR25875" i="13"/>
  <c r="AR25874" i="13"/>
  <c r="AR25873" i="13"/>
  <c r="AR25872" i="13"/>
  <c r="AR25871" i="13"/>
  <c r="AR25870" i="13"/>
  <c r="AR25869" i="13"/>
  <c r="AR25868" i="13"/>
  <c r="AR25867" i="13"/>
  <c r="AR25866" i="13"/>
  <c r="AR25865" i="13"/>
  <c r="AR25864" i="13"/>
  <c r="AR25863" i="13"/>
  <c r="AR25862" i="13"/>
  <c r="AR25861" i="13"/>
  <c r="AR25860" i="13"/>
  <c r="AR25859" i="13"/>
  <c r="AR25858" i="13"/>
  <c r="AR25857" i="13"/>
  <c r="AR25856" i="13"/>
  <c r="AR25855" i="13"/>
  <c r="AR25854" i="13"/>
  <c r="AR25853" i="13"/>
  <c r="AR25852" i="13"/>
  <c r="AR25851" i="13"/>
  <c r="AR25850" i="13"/>
  <c r="AR25849" i="13"/>
  <c r="AR25848" i="13"/>
  <c r="AR25847" i="13"/>
  <c r="AR25846" i="13"/>
  <c r="AR25845" i="13"/>
  <c r="AR25844" i="13"/>
  <c r="AR25843" i="13"/>
  <c r="AR25842" i="13"/>
  <c r="AR25841" i="13"/>
  <c r="AR25840" i="13"/>
  <c r="AR25839" i="13"/>
  <c r="AR25838" i="13"/>
  <c r="AR25837" i="13"/>
  <c r="AR25836" i="13"/>
  <c r="AR25835" i="13"/>
  <c r="AR25834" i="13"/>
  <c r="AR25833" i="13"/>
  <c r="AR25832" i="13"/>
  <c r="AR25831" i="13"/>
  <c r="AR25830" i="13"/>
  <c r="AR25829" i="13"/>
  <c r="AR25828" i="13"/>
  <c r="AR25827" i="13"/>
  <c r="AR25826" i="13"/>
  <c r="AR25825" i="13"/>
  <c r="AR25824" i="13"/>
  <c r="AR25823" i="13"/>
  <c r="AR25822" i="13"/>
  <c r="AR25821" i="13"/>
  <c r="AR25820" i="13"/>
  <c r="AR25819" i="13"/>
  <c r="AR25818" i="13"/>
  <c r="AR25817" i="13"/>
  <c r="AR25816" i="13"/>
  <c r="AR25815" i="13"/>
  <c r="AR25814" i="13"/>
  <c r="AR25813" i="13"/>
  <c r="AR25812" i="13"/>
  <c r="AR25811" i="13"/>
  <c r="AR25810" i="13"/>
  <c r="AR25809" i="13"/>
  <c r="AR25808" i="13"/>
  <c r="AR25807" i="13"/>
  <c r="AR25806" i="13"/>
  <c r="AR25805" i="13"/>
  <c r="AR25804" i="13"/>
  <c r="AR25803" i="13"/>
  <c r="AR25802" i="13"/>
  <c r="AR25801" i="13"/>
  <c r="AR25800" i="13"/>
  <c r="AR25799" i="13"/>
  <c r="AR25798" i="13"/>
  <c r="AR25797" i="13"/>
  <c r="AR25796" i="13"/>
  <c r="AR25795" i="13"/>
  <c r="AR25794" i="13"/>
  <c r="AR25793" i="13"/>
  <c r="AR25792" i="13"/>
  <c r="AR25791" i="13"/>
  <c r="AR25790" i="13"/>
  <c r="AR25789" i="13"/>
  <c r="AR25788" i="13"/>
  <c r="AR25787" i="13"/>
  <c r="AR25786" i="13"/>
  <c r="AR25785" i="13"/>
  <c r="AR25784" i="13"/>
  <c r="AR25783" i="13"/>
  <c r="AR25782" i="13"/>
  <c r="AR25781" i="13"/>
  <c r="AR25780" i="13"/>
  <c r="AR25779" i="13"/>
  <c r="AR25778" i="13"/>
  <c r="AR25777" i="13"/>
  <c r="AR25776" i="13"/>
  <c r="AR25775" i="13"/>
  <c r="AR25774" i="13"/>
  <c r="AR25773" i="13"/>
  <c r="AR25772" i="13"/>
  <c r="AR25771" i="13"/>
  <c r="AR25770" i="13"/>
  <c r="AR25769" i="13"/>
  <c r="AR25768" i="13"/>
  <c r="AR25767" i="13"/>
  <c r="AR25766" i="13"/>
  <c r="AR25765" i="13"/>
  <c r="AR25764" i="13"/>
  <c r="AR25763" i="13"/>
  <c r="AR25762" i="13"/>
  <c r="AR25761" i="13"/>
  <c r="AR25760" i="13"/>
  <c r="AR25759" i="13"/>
  <c r="AR25758" i="13"/>
  <c r="AR25757" i="13"/>
  <c r="AR25756" i="13"/>
  <c r="AR25755" i="13"/>
  <c r="AR25754" i="13"/>
  <c r="AR25753" i="13"/>
  <c r="AR25752" i="13"/>
  <c r="AR25751" i="13"/>
  <c r="AR25750" i="13"/>
  <c r="AR25749" i="13"/>
  <c r="AR25748" i="13"/>
  <c r="AR25747" i="13"/>
  <c r="AR25746" i="13"/>
  <c r="AR25745" i="13"/>
  <c r="AR25744" i="13"/>
  <c r="AR25743" i="13"/>
  <c r="AR25742" i="13"/>
  <c r="AR25741" i="13"/>
  <c r="AR25740" i="13"/>
  <c r="AR25739" i="13"/>
  <c r="AR25738" i="13"/>
  <c r="AR25737" i="13"/>
  <c r="AR25736" i="13"/>
  <c r="AR25735" i="13"/>
  <c r="AR25734" i="13"/>
  <c r="AR25733" i="13"/>
  <c r="AR25732" i="13"/>
  <c r="AR25731" i="13"/>
  <c r="AR25730" i="13"/>
  <c r="AR25729" i="13"/>
  <c r="AR25728" i="13"/>
  <c r="AR25727" i="13"/>
  <c r="AR25726" i="13"/>
  <c r="AR25725" i="13"/>
  <c r="AR25724" i="13"/>
  <c r="AR25723" i="13"/>
  <c r="AR25722" i="13"/>
  <c r="AR25721" i="13"/>
  <c r="AR25720" i="13"/>
  <c r="AR25719" i="13"/>
  <c r="AR25718" i="13"/>
  <c r="AR25717" i="13"/>
  <c r="AR25716" i="13"/>
  <c r="AR25715" i="13"/>
  <c r="AR25714" i="13"/>
  <c r="AR25713" i="13"/>
  <c r="AR25712" i="13"/>
  <c r="AR25711" i="13"/>
  <c r="AR25710" i="13"/>
  <c r="AR25709" i="13"/>
  <c r="AR25708" i="13"/>
  <c r="AR25707" i="13"/>
  <c r="AR25706" i="13"/>
  <c r="AR25705" i="13"/>
  <c r="AR25704" i="13"/>
  <c r="AR25703" i="13"/>
  <c r="AR25702" i="13"/>
  <c r="AR25701" i="13"/>
  <c r="AR25700" i="13"/>
  <c r="AR25699" i="13"/>
  <c r="AR25698" i="13"/>
  <c r="AR25697" i="13"/>
  <c r="AR25696" i="13"/>
  <c r="AR25695" i="13"/>
  <c r="AR25694" i="13"/>
  <c r="AR25693" i="13"/>
  <c r="AR25692" i="13"/>
  <c r="AR25691" i="13"/>
  <c r="AR25690" i="13"/>
  <c r="AR25689" i="13"/>
  <c r="AR25688" i="13"/>
  <c r="AR25687" i="13"/>
  <c r="AR25686" i="13"/>
  <c r="AR25685" i="13"/>
  <c r="AR25684" i="13"/>
  <c r="AR25683" i="13"/>
  <c r="AR25682" i="13"/>
  <c r="AR25681" i="13"/>
  <c r="AR25680" i="13"/>
  <c r="AR25679" i="13"/>
  <c r="AR25678" i="13"/>
  <c r="AR25677" i="13"/>
  <c r="AR25676" i="13"/>
  <c r="AR25675" i="13"/>
  <c r="AR25674" i="13"/>
  <c r="AR25673" i="13"/>
  <c r="AR25672" i="13"/>
  <c r="AR25671" i="13"/>
  <c r="AR25670" i="13"/>
  <c r="AR25669" i="13"/>
  <c r="AR25668" i="13"/>
  <c r="AR25667" i="13"/>
  <c r="AR25666" i="13"/>
  <c r="AR25665" i="13"/>
  <c r="AR25664" i="13"/>
  <c r="AR25663" i="13"/>
  <c r="AR25662" i="13"/>
  <c r="AR25661" i="13"/>
  <c r="AR25660" i="13"/>
  <c r="AR25659" i="13"/>
  <c r="AR25658" i="13"/>
  <c r="AR25657" i="13"/>
  <c r="AR25656" i="13"/>
  <c r="AR25655" i="13"/>
  <c r="AR25654" i="13"/>
  <c r="AR25653" i="13"/>
  <c r="AR25652" i="13"/>
  <c r="AR25651" i="13"/>
  <c r="AR25650" i="13"/>
  <c r="AR25649" i="13"/>
  <c r="AR25648" i="13"/>
  <c r="AR25647" i="13"/>
  <c r="AR25646" i="13"/>
  <c r="AR25645" i="13"/>
  <c r="AR25644" i="13"/>
  <c r="AR25643" i="13"/>
  <c r="AR25642" i="13"/>
  <c r="AR25641" i="13"/>
  <c r="AR25640" i="13"/>
  <c r="AR25639" i="13"/>
  <c r="AR25638" i="13"/>
  <c r="AR25637" i="13"/>
  <c r="AR25636" i="13"/>
  <c r="AR25635" i="13"/>
  <c r="AR25634" i="13"/>
  <c r="AR25633" i="13"/>
  <c r="AR25632" i="13"/>
  <c r="AR25631" i="13"/>
  <c r="AR25630" i="13"/>
  <c r="AR25629" i="13"/>
  <c r="AR25628" i="13"/>
  <c r="AR25627" i="13"/>
  <c r="AR25626" i="13"/>
  <c r="AR25625" i="13"/>
  <c r="AR25624" i="13"/>
  <c r="AR25623" i="13"/>
  <c r="AR25622" i="13"/>
  <c r="AR25621" i="13"/>
  <c r="AR25620" i="13"/>
  <c r="AR25619" i="13"/>
  <c r="AR25618" i="13"/>
  <c r="AR25617" i="13"/>
  <c r="AR25616" i="13"/>
  <c r="AR25615" i="13"/>
  <c r="AR25614" i="13"/>
  <c r="AR25613" i="13"/>
  <c r="AR25612" i="13"/>
  <c r="AR25611" i="13"/>
  <c r="AR25610" i="13"/>
  <c r="AR25609" i="13"/>
  <c r="AR25608" i="13"/>
  <c r="AR25607" i="13"/>
  <c r="AR25606" i="13"/>
  <c r="AR25605" i="13"/>
  <c r="AR25604" i="13"/>
  <c r="AR25603" i="13"/>
  <c r="AR25602" i="13"/>
  <c r="AR25601" i="13"/>
  <c r="AR25600" i="13"/>
  <c r="AR25599" i="13"/>
  <c r="AR25598" i="13"/>
  <c r="AR25597" i="13"/>
  <c r="AR25596" i="13"/>
  <c r="AR25595" i="13"/>
  <c r="AR25594" i="13"/>
  <c r="AR25593" i="13"/>
  <c r="AR25592" i="13"/>
  <c r="AR25591" i="13"/>
  <c r="AR25590" i="13"/>
  <c r="AR25589" i="13"/>
  <c r="AR25588" i="13"/>
  <c r="AR25587" i="13"/>
  <c r="AR25586" i="13"/>
  <c r="AR25585" i="13"/>
  <c r="AR25584" i="13"/>
  <c r="AR25583" i="13"/>
  <c r="AR25582" i="13"/>
  <c r="AR25581" i="13"/>
  <c r="AR25580" i="13"/>
  <c r="AR25579" i="13"/>
  <c r="AR25578" i="13"/>
  <c r="AR25577" i="13"/>
  <c r="AR25576" i="13"/>
  <c r="AR25575" i="13"/>
  <c r="AR25574" i="13"/>
  <c r="AR25573" i="13"/>
  <c r="AR25572" i="13"/>
  <c r="AR25571" i="13"/>
  <c r="AR25570" i="13"/>
  <c r="AR25569" i="13"/>
  <c r="AR25568" i="13"/>
  <c r="AR25567" i="13"/>
  <c r="AR25566" i="13"/>
  <c r="AR25565" i="13"/>
  <c r="AR25564" i="13"/>
  <c r="AR25563" i="13"/>
  <c r="AR25562" i="13"/>
  <c r="AR25561" i="13"/>
  <c r="AR25560" i="13"/>
  <c r="AR25559" i="13"/>
  <c r="AR25558" i="13"/>
  <c r="AR25557" i="13"/>
  <c r="AR25556" i="13"/>
  <c r="AR25555" i="13"/>
  <c r="AR25554" i="13"/>
  <c r="AR25553" i="13"/>
  <c r="AR25552" i="13"/>
  <c r="AR25551" i="13"/>
  <c r="AR25550" i="13"/>
  <c r="AR25549" i="13"/>
  <c r="AR25548" i="13"/>
  <c r="AR25547" i="13"/>
  <c r="AR25546" i="13"/>
  <c r="AR25545" i="13"/>
  <c r="AR25544" i="13"/>
  <c r="AR25543" i="13"/>
  <c r="AR25542" i="13"/>
  <c r="AR25541" i="13"/>
  <c r="AR25540" i="13"/>
  <c r="AR25539" i="13"/>
  <c r="AR25538" i="13"/>
  <c r="AR25537" i="13"/>
  <c r="AR25536" i="13"/>
  <c r="AR25535" i="13"/>
  <c r="AR25534" i="13"/>
  <c r="AR25533" i="13"/>
  <c r="AR25532" i="13"/>
  <c r="AR25531" i="13"/>
  <c r="AR25530" i="13"/>
  <c r="AR25529" i="13"/>
  <c r="AR25528" i="13"/>
  <c r="AR25527" i="13"/>
  <c r="AR25526" i="13"/>
  <c r="AR25525" i="13"/>
  <c r="AR25524" i="13"/>
  <c r="AR25523" i="13"/>
  <c r="AR25522" i="13"/>
  <c r="AR25521" i="13"/>
  <c r="AR25520" i="13"/>
  <c r="AR25519" i="13"/>
  <c r="AR25518" i="13"/>
  <c r="AR25517" i="13"/>
  <c r="AR25516" i="13"/>
  <c r="AR25515" i="13"/>
  <c r="AR25514" i="13"/>
  <c r="AR25513" i="13"/>
  <c r="AR25512" i="13"/>
  <c r="AR25511" i="13"/>
  <c r="AR25510" i="13"/>
  <c r="AR25509" i="13"/>
  <c r="AR25508" i="13"/>
  <c r="AR25507" i="13"/>
  <c r="AR25506" i="13"/>
  <c r="AR25505" i="13"/>
  <c r="AR25504" i="13"/>
  <c r="AR25503" i="13"/>
  <c r="AR25502" i="13"/>
  <c r="AR25501" i="13"/>
  <c r="AR25500" i="13"/>
  <c r="AR25499" i="13"/>
  <c r="AR25498" i="13"/>
  <c r="AR25497" i="13"/>
  <c r="AR25496" i="13"/>
  <c r="AR25495" i="13"/>
  <c r="AR25494" i="13"/>
  <c r="AR25493" i="13"/>
  <c r="AR25492" i="13"/>
  <c r="AR25491" i="13"/>
  <c r="AR25490" i="13"/>
  <c r="AR25489" i="13"/>
  <c r="AR25488" i="13"/>
  <c r="AR25487" i="13"/>
  <c r="AR25486" i="13"/>
  <c r="AR25485" i="13"/>
  <c r="AR25484" i="13"/>
  <c r="AR25483" i="13"/>
  <c r="AR25482" i="13"/>
  <c r="AR25481" i="13"/>
  <c r="AR25480" i="13"/>
  <c r="AR25479" i="13"/>
  <c r="AR25478" i="13"/>
  <c r="AR25477" i="13"/>
  <c r="AR25476" i="13"/>
  <c r="AR25475" i="13"/>
  <c r="AR25474" i="13"/>
  <c r="AR25473" i="13"/>
  <c r="AR25472" i="13"/>
  <c r="AR25471" i="13"/>
  <c r="AR25470" i="13"/>
  <c r="AR25469" i="13"/>
  <c r="AR25468" i="13"/>
  <c r="AR25467" i="13"/>
  <c r="AR25466" i="13"/>
  <c r="AR25465" i="13"/>
  <c r="AR25464" i="13"/>
  <c r="AR25463" i="13"/>
  <c r="AR25462" i="13"/>
  <c r="AR25461" i="13"/>
  <c r="AR25460" i="13"/>
  <c r="AR25459" i="13"/>
  <c r="AR25458" i="13"/>
  <c r="AR25457" i="13"/>
  <c r="AR25456" i="13"/>
  <c r="AR25455" i="13"/>
  <c r="AR25454" i="13"/>
  <c r="AR25453" i="13"/>
  <c r="AR25452" i="13"/>
  <c r="AR25451" i="13"/>
  <c r="AR25450" i="13"/>
  <c r="AR25449" i="13"/>
  <c r="AR25448" i="13"/>
  <c r="AR25447" i="13"/>
  <c r="AR25446" i="13"/>
  <c r="AR25445" i="13"/>
  <c r="AR25444" i="13"/>
  <c r="AR25443" i="13"/>
  <c r="AR25442" i="13"/>
  <c r="AR25441" i="13"/>
  <c r="AR25440" i="13"/>
  <c r="AR25439" i="13"/>
  <c r="AR25438" i="13"/>
  <c r="AR25437" i="13"/>
  <c r="AR25436" i="13"/>
  <c r="AR25435" i="13"/>
  <c r="AR25434" i="13"/>
  <c r="AR25433" i="13"/>
  <c r="AR25432" i="13"/>
  <c r="AR25431" i="13"/>
  <c r="AR25430" i="13"/>
  <c r="AR25429" i="13"/>
  <c r="AR25428" i="13"/>
  <c r="AR25427" i="13"/>
  <c r="AR25426" i="13"/>
  <c r="AR25425" i="13"/>
  <c r="AR25424" i="13"/>
  <c r="AR25423" i="13"/>
  <c r="AR25422" i="13"/>
  <c r="AR25421" i="13"/>
  <c r="AR25420" i="13"/>
  <c r="AR25419" i="13"/>
  <c r="AR25418" i="13"/>
  <c r="AR25417" i="13"/>
  <c r="AR25416" i="13"/>
  <c r="AR25415" i="13"/>
  <c r="AR25414" i="13"/>
  <c r="AR25413" i="13"/>
  <c r="AR25412" i="13"/>
  <c r="AR25411" i="13"/>
  <c r="AR25410" i="13"/>
  <c r="AR25409" i="13"/>
  <c r="AR25408" i="13"/>
  <c r="AR25407" i="13"/>
  <c r="AR25406" i="13"/>
  <c r="AR25405" i="13"/>
  <c r="AR25404" i="13"/>
  <c r="AR25403" i="13"/>
  <c r="AR25402" i="13"/>
  <c r="AR25401" i="13"/>
  <c r="AR25400" i="13"/>
  <c r="AR25399" i="13"/>
  <c r="AR25398" i="13"/>
  <c r="AR25397" i="13"/>
  <c r="AR25396" i="13"/>
  <c r="AR25395" i="13"/>
  <c r="AR25394" i="13"/>
  <c r="AR25393" i="13"/>
  <c r="AR25392" i="13"/>
  <c r="AR25391" i="13"/>
  <c r="AR25390" i="13"/>
  <c r="AR25389" i="13"/>
  <c r="AR25388" i="13"/>
  <c r="AR25387" i="13"/>
  <c r="AR25386" i="13"/>
  <c r="AR25385" i="13"/>
  <c r="AR25384" i="13"/>
  <c r="AR25383" i="13"/>
  <c r="AR25382" i="13"/>
  <c r="AR25381" i="13"/>
  <c r="AR25380" i="13"/>
  <c r="AR25379" i="13"/>
  <c r="AR25378" i="13"/>
  <c r="AR25377" i="13"/>
  <c r="AR25376" i="13"/>
  <c r="AR25375" i="13"/>
  <c r="AR25374" i="13"/>
  <c r="AR25373" i="13"/>
  <c r="AR25372" i="13"/>
  <c r="AR25371" i="13"/>
  <c r="AR25370" i="13"/>
  <c r="AR25369" i="13"/>
  <c r="AR25368" i="13"/>
  <c r="AR25367" i="13"/>
  <c r="AR25366" i="13"/>
  <c r="AR25365" i="13"/>
  <c r="AR25364" i="13"/>
  <c r="AR25363" i="13"/>
  <c r="AR25362" i="13"/>
  <c r="AR25361" i="13"/>
  <c r="AR25360" i="13"/>
  <c r="AR25359" i="13"/>
  <c r="AR25358" i="13"/>
  <c r="AR25357" i="13"/>
  <c r="AR25356" i="13"/>
  <c r="AR25355" i="13"/>
  <c r="AR25354" i="13"/>
  <c r="AR25353" i="13"/>
  <c r="AR25352" i="13"/>
  <c r="AR25351" i="13"/>
  <c r="AR25350" i="13"/>
  <c r="AR25349" i="13"/>
  <c r="AR25348" i="13"/>
  <c r="AR25347" i="13"/>
  <c r="AR25346" i="13"/>
  <c r="AR25345" i="13"/>
  <c r="AR25344" i="13"/>
  <c r="AR25343" i="13"/>
  <c r="AR25342" i="13"/>
  <c r="AR25341" i="13"/>
  <c r="AR25340" i="13"/>
  <c r="AR25339" i="13"/>
  <c r="AR25338" i="13"/>
  <c r="AR25337" i="13"/>
  <c r="AR25336" i="13"/>
  <c r="AR25335" i="13"/>
  <c r="AR25334" i="13"/>
  <c r="AR25333" i="13"/>
  <c r="AR25332" i="13"/>
  <c r="AR25331" i="13"/>
  <c r="AR25330" i="13"/>
  <c r="AR25329" i="13"/>
  <c r="AR25328" i="13"/>
  <c r="AR25327" i="13"/>
  <c r="AR25326" i="13"/>
  <c r="AR25325" i="13"/>
  <c r="AR25324" i="13"/>
  <c r="AR25323" i="13"/>
  <c r="AR25322" i="13"/>
  <c r="AR25321" i="13"/>
  <c r="AR25320" i="13"/>
  <c r="AR25319" i="13"/>
  <c r="AR25318" i="13"/>
  <c r="AR25317" i="13"/>
  <c r="AR25316" i="13"/>
  <c r="AR25315" i="13"/>
  <c r="AR25314" i="13"/>
  <c r="AR25313" i="13"/>
  <c r="AR25312" i="13"/>
  <c r="AR25311" i="13"/>
  <c r="AR25310" i="13"/>
  <c r="AR25309" i="13"/>
  <c r="AR25308" i="13"/>
  <c r="AR25307" i="13"/>
  <c r="AR25306" i="13"/>
  <c r="AR25305" i="13"/>
  <c r="AR25304" i="13"/>
  <c r="AR25303" i="13"/>
  <c r="AR25302" i="13"/>
  <c r="AR25301" i="13"/>
  <c r="AR25300" i="13"/>
  <c r="AR25299" i="13"/>
  <c r="AR25298" i="13"/>
  <c r="AR25297" i="13"/>
  <c r="AR25296" i="13"/>
  <c r="AR25295" i="13"/>
  <c r="AR25294" i="13"/>
  <c r="AR25293" i="13"/>
  <c r="AR25292" i="13"/>
  <c r="AR25291" i="13"/>
  <c r="AR25290" i="13"/>
  <c r="AR25289" i="13"/>
  <c r="AR25288" i="13"/>
  <c r="AR25287" i="13"/>
  <c r="AR25286" i="13"/>
  <c r="AR25285" i="13"/>
  <c r="AR25284" i="13"/>
  <c r="AR25283" i="13"/>
  <c r="AR25282" i="13"/>
  <c r="AR25281" i="13"/>
  <c r="AR25280" i="13"/>
  <c r="AR25279" i="13"/>
  <c r="AR25278" i="13"/>
  <c r="AR25277" i="13"/>
  <c r="AR25276" i="13"/>
  <c r="AR25275" i="13"/>
  <c r="AR25274" i="13"/>
  <c r="AR25273" i="13"/>
  <c r="AR25272" i="13"/>
  <c r="AR25271" i="13"/>
  <c r="AR25270" i="13"/>
  <c r="AR25269" i="13"/>
  <c r="AR25268" i="13"/>
  <c r="AR25267" i="13"/>
  <c r="AR25266" i="13"/>
  <c r="AR25265" i="13"/>
  <c r="AR25264" i="13"/>
  <c r="AR25263" i="13"/>
  <c r="AR25262" i="13"/>
  <c r="AR25261" i="13"/>
  <c r="AR25260" i="13"/>
  <c r="AR25259" i="13"/>
  <c r="AR25258" i="13"/>
  <c r="AR25257" i="13"/>
  <c r="AR25256" i="13"/>
  <c r="AR25255" i="13"/>
  <c r="AR25254" i="13"/>
  <c r="AR25253" i="13"/>
  <c r="AR25252" i="13"/>
  <c r="AR25251" i="13"/>
  <c r="AR25250" i="13"/>
  <c r="AR25249" i="13"/>
  <c r="AR25248" i="13"/>
  <c r="AR25247" i="13"/>
  <c r="AR25246" i="13"/>
  <c r="AR25245" i="13"/>
  <c r="AR25244" i="13"/>
  <c r="AR25243" i="13"/>
  <c r="AR25242" i="13"/>
  <c r="AR25241" i="13"/>
  <c r="AR25240" i="13"/>
  <c r="AR25239" i="13"/>
  <c r="AR25238" i="13"/>
  <c r="AR25237" i="13"/>
  <c r="AR25236" i="13"/>
  <c r="AR25235" i="13"/>
  <c r="AR25234" i="13"/>
  <c r="AR25233" i="13"/>
  <c r="AR25232" i="13"/>
  <c r="AR25231" i="13"/>
  <c r="AR25230" i="13"/>
  <c r="AR25229" i="13"/>
  <c r="AR25228" i="13"/>
  <c r="AR25227" i="13"/>
  <c r="AR25226" i="13"/>
  <c r="AR25225" i="13"/>
  <c r="AR25224" i="13"/>
  <c r="AR25223" i="13"/>
  <c r="AR25222" i="13"/>
  <c r="AR25221" i="13"/>
  <c r="AR25220" i="13"/>
  <c r="AR25219" i="13"/>
  <c r="AR25218" i="13"/>
  <c r="AR25217" i="13"/>
  <c r="AR25216" i="13"/>
  <c r="AR25215" i="13"/>
  <c r="AR25214" i="13"/>
  <c r="AR25213" i="13"/>
  <c r="AR25212" i="13"/>
  <c r="AR25211" i="13"/>
  <c r="AR25210" i="13"/>
  <c r="AR25209" i="13"/>
  <c r="AR25208" i="13"/>
  <c r="AR25207" i="13"/>
  <c r="AR25206" i="13"/>
  <c r="AR25205" i="13"/>
  <c r="AR25204" i="13"/>
  <c r="AR25203" i="13"/>
  <c r="AR25202" i="13"/>
  <c r="AR25201" i="13"/>
  <c r="AR25200" i="13"/>
  <c r="AR25199" i="13"/>
  <c r="AR25198" i="13"/>
  <c r="AR25197" i="13"/>
  <c r="AR25196" i="13"/>
  <c r="AR25195" i="13"/>
  <c r="AR25194" i="13"/>
  <c r="AR25193" i="13"/>
  <c r="AR25192" i="13"/>
  <c r="AR25191" i="13"/>
  <c r="AR25190" i="13"/>
  <c r="AR25189" i="13"/>
  <c r="AR25188" i="13"/>
  <c r="AR25187" i="13"/>
  <c r="AR25186" i="13"/>
  <c r="AR25185" i="13"/>
  <c r="AR25184" i="13"/>
  <c r="AR25183" i="13"/>
  <c r="AR25182" i="13"/>
  <c r="AR25181" i="13"/>
  <c r="AR25180" i="13"/>
  <c r="AR25179" i="13"/>
  <c r="AR25178" i="13"/>
  <c r="AR25177" i="13"/>
  <c r="AR25176" i="13"/>
  <c r="AR25175" i="13"/>
  <c r="AR25174" i="13"/>
  <c r="AR25173" i="13"/>
  <c r="AR25172" i="13"/>
  <c r="AR25171" i="13"/>
  <c r="AR25170" i="13"/>
  <c r="AR25169" i="13"/>
  <c r="AR25168" i="13"/>
  <c r="AR25167" i="13"/>
  <c r="AR25166" i="13"/>
  <c r="AR25165" i="13"/>
  <c r="AR25164" i="13"/>
  <c r="AR25163" i="13"/>
  <c r="AR25162" i="13"/>
  <c r="AR25161" i="13"/>
  <c r="AR25160" i="13"/>
  <c r="AR25159" i="13"/>
  <c r="AR25158" i="13"/>
  <c r="AR25157" i="13"/>
  <c r="AR25156" i="13"/>
  <c r="AR25155" i="13"/>
  <c r="AR25154" i="13"/>
  <c r="AR25153" i="13"/>
  <c r="AR25152" i="13"/>
  <c r="AR25151" i="13"/>
  <c r="AR25150" i="13"/>
  <c r="AR25149" i="13"/>
  <c r="AR25148" i="13"/>
  <c r="AR25147" i="13"/>
  <c r="AR25146" i="13"/>
  <c r="AR25145" i="13"/>
  <c r="AR25144" i="13"/>
  <c r="AR25143" i="13"/>
  <c r="AR25142" i="13"/>
  <c r="AR25141" i="13"/>
  <c r="AR25140" i="13"/>
  <c r="AR25139" i="13"/>
  <c r="AR25138" i="13"/>
  <c r="AR25137" i="13"/>
  <c r="AR25136" i="13"/>
  <c r="AR25135" i="13"/>
  <c r="AR25134" i="13"/>
  <c r="AR25133" i="13"/>
  <c r="AR25132" i="13"/>
  <c r="AR25131" i="13"/>
  <c r="AR25130" i="13"/>
  <c r="AR25129" i="13"/>
  <c r="AR25128" i="13"/>
  <c r="AR25127" i="13"/>
  <c r="AR25126" i="13"/>
  <c r="AR25125" i="13"/>
  <c r="AR25124" i="13"/>
  <c r="AR25123" i="13"/>
  <c r="AR25122" i="13"/>
  <c r="AR25121" i="13"/>
  <c r="AR25120" i="13"/>
  <c r="AR25119" i="13"/>
  <c r="AR25118" i="13"/>
  <c r="AR25117" i="13"/>
  <c r="AR25116" i="13"/>
  <c r="AR25115" i="13"/>
  <c r="AR25114" i="13"/>
  <c r="AR25113" i="13"/>
  <c r="AR25112" i="13"/>
  <c r="AR25111" i="13"/>
  <c r="AR25110" i="13"/>
  <c r="AR25109" i="13"/>
  <c r="AR25108" i="13"/>
  <c r="AR25107" i="13"/>
  <c r="AR25106" i="13"/>
  <c r="AR25105" i="13"/>
  <c r="AR25104" i="13"/>
  <c r="AR25103" i="13"/>
  <c r="AR25102" i="13"/>
  <c r="AR25101" i="13"/>
  <c r="AR25100" i="13"/>
  <c r="AR25099" i="13"/>
  <c r="AR25098" i="13"/>
  <c r="AR25097" i="13"/>
  <c r="AR25096" i="13"/>
  <c r="AR25095" i="13"/>
  <c r="AR25094" i="13"/>
  <c r="AR25093" i="13"/>
  <c r="AR25092" i="13"/>
  <c r="AR25091" i="13"/>
  <c r="AR25090" i="13"/>
  <c r="AR25089" i="13"/>
  <c r="AR25088" i="13"/>
  <c r="AR25087" i="13"/>
  <c r="AR25086" i="13"/>
  <c r="AR25085" i="13"/>
  <c r="AR25084" i="13"/>
  <c r="AR25083" i="13"/>
  <c r="AR25082" i="13"/>
  <c r="AR25081" i="13"/>
  <c r="AR25080" i="13"/>
  <c r="AR25079" i="13"/>
  <c r="AR25078" i="13"/>
  <c r="AR25077" i="13"/>
  <c r="AR25076" i="13"/>
  <c r="AR25075" i="13"/>
  <c r="AR25074" i="13"/>
  <c r="AR25073" i="13"/>
  <c r="AR25072" i="13"/>
  <c r="AR25071" i="13"/>
  <c r="AR25070" i="13"/>
  <c r="AR25069" i="13"/>
  <c r="AR25068" i="13"/>
  <c r="AR25067" i="13"/>
  <c r="AR25066" i="13"/>
  <c r="AR25065" i="13"/>
  <c r="AR25064" i="13"/>
  <c r="AR25063" i="13"/>
  <c r="AR25062" i="13"/>
  <c r="AR25061" i="13"/>
  <c r="AR25060" i="13"/>
  <c r="AR25059" i="13"/>
  <c r="AR25058" i="13"/>
  <c r="AR25057" i="13"/>
  <c r="AR25056" i="13"/>
  <c r="AR25055" i="13"/>
  <c r="AR25054" i="13"/>
  <c r="AR25053" i="13"/>
  <c r="AR25052" i="13"/>
  <c r="AR25051" i="13"/>
  <c r="AR25050" i="13"/>
  <c r="AR25049" i="13"/>
  <c r="AR25048" i="13"/>
  <c r="AR25047" i="13"/>
  <c r="AR25046" i="13"/>
  <c r="AR25045" i="13"/>
  <c r="AR25044" i="13"/>
  <c r="AR25043" i="13"/>
  <c r="AR25042" i="13"/>
  <c r="AR25041" i="13"/>
  <c r="AR25040" i="13"/>
  <c r="AR25039" i="13"/>
  <c r="AR25038" i="13"/>
  <c r="AR25037" i="13"/>
  <c r="AR25036" i="13"/>
  <c r="AR25035" i="13"/>
  <c r="AR25034" i="13"/>
  <c r="AR25033" i="13"/>
  <c r="AR25032" i="13"/>
  <c r="AR25031" i="13"/>
  <c r="AR25030" i="13"/>
  <c r="AR25029" i="13"/>
  <c r="AR25028" i="13"/>
  <c r="AR25027" i="13"/>
  <c r="AR25026" i="13"/>
  <c r="AR25025" i="13"/>
  <c r="AR25024" i="13"/>
  <c r="AR25023" i="13"/>
  <c r="AR25022" i="13"/>
  <c r="AR25021" i="13"/>
  <c r="AR25020" i="13"/>
  <c r="AR25019" i="13"/>
  <c r="AR25018" i="13"/>
  <c r="AR25017" i="13"/>
  <c r="AR25016" i="13"/>
  <c r="AR25015" i="13"/>
  <c r="AR25014" i="13"/>
  <c r="AR25013" i="13"/>
  <c r="AR25012" i="13"/>
  <c r="AR25011" i="13"/>
  <c r="AR25010" i="13"/>
  <c r="AR25009" i="13"/>
  <c r="AR25008" i="13"/>
  <c r="AR25007" i="13"/>
  <c r="AR25006" i="13"/>
  <c r="AR25005" i="13"/>
  <c r="AR25004" i="13"/>
  <c r="AR25003" i="13"/>
  <c r="AR25002" i="13"/>
  <c r="AR25001" i="13"/>
  <c r="AR25000" i="13"/>
  <c r="AR24999" i="13"/>
  <c r="AR24998" i="13"/>
  <c r="AR24997" i="13"/>
  <c r="AR24996" i="13"/>
  <c r="AR24995" i="13"/>
  <c r="AR24994" i="13"/>
  <c r="AR24993" i="13"/>
  <c r="AR24992" i="13"/>
  <c r="AR24991" i="13"/>
  <c r="AR24990" i="13"/>
  <c r="AR24989" i="13"/>
  <c r="AR24988" i="13"/>
  <c r="AR24987" i="13"/>
  <c r="AR24986" i="13"/>
  <c r="AR24985" i="13"/>
  <c r="AR24984" i="13"/>
  <c r="AR24983" i="13"/>
  <c r="AR24982" i="13"/>
  <c r="AR24981" i="13"/>
  <c r="AR24980" i="13"/>
  <c r="AR24979" i="13"/>
  <c r="AR24978" i="13"/>
  <c r="AR24977" i="13"/>
  <c r="AR24976" i="13"/>
  <c r="AR24975" i="13"/>
  <c r="AR24974" i="13"/>
  <c r="AR24973" i="13"/>
  <c r="AR24972" i="13"/>
  <c r="AR24971" i="13"/>
  <c r="AR24970" i="13"/>
  <c r="AR24969" i="13"/>
  <c r="AR24968" i="13"/>
  <c r="AR24967" i="13"/>
  <c r="AR24966" i="13"/>
  <c r="AR24965" i="13"/>
  <c r="AR24964" i="13"/>
  <c r="AR24963" i="13"/>
  <c r="AR24962" i="13"/>
  <c r="AR24961" i="13"/>
  <c r="AR24960" i="13"/>
  <c r="AR24959" i="13"/>
  <c r="AR24958" i="13"/>
  <c r="AR24957" i="13"/>
  <c r="AR24956" i="13"/>
  <c r="AR24955" i="13"/>
  <c r="AR24954" i="13"/>
  <c r="AR24953" i="13"/>
  <c r="AR24952" i="13"/>
  <c r="AR24951" i="13"/>
  <c r="AR24950" i="13"/>
  <c r="AR24949" i="13"/>
  <c r="AR24948" i="13"/>
  <c r="AR24947" i="13"/>
  <c r="AR24946" i="13"/>
  <c r="AR24945" i="13"/>
  <c r="AR24944" i="13"/>
  <c r="AR24943" i="13"/>
  <c r="AR24942" i="13"/>
  <c r="AR24941" i="13"/>
  <c r="AR24940" i="13"/>
  <c r="AR24939" i="13"/>
  <c r="AR24938" i="13"/>
  <c r="AR24937" i="13"/>
  <c r="AR24936" i="13"/>
  <c r="AR24935" i="13"/>
  <c r="AR24934" i="13"/>
  <c r="AR24933" i="13"/>
  <c r="AR24932" i="13"/>
  <c r="AR24931" i="13"/>
  <c r="AR24930" i="13"/>
  <c r="AR24929" i="13"/>
  <c r="AR24928" i="13"/>
  <c r="AR24927" i="13"/>
  <c r="AR24926" i="13"/>
  <c r="AR24925" i="13"/>
  <c r="AR24924" i="13"/>
  <c r="AR24923" i="13"/>
  <c r="AR24922" i="13"/>
  <c r="AR24921" i="13"/>
  <c r="AR24920" i="13"/>
  <c r="AR24919" i="13"/>
  <c r="AR24918" i="13"/>
  <c r="AR24917" i="13"/>
  <c r="AR24916" i="13"/>
  <c r="AR24915" i="13"/>
  <c r="AR24914" i="13"/>
  <c r="AR24913" i="13"/>
  <c r="AR24912" i="13"/>
  <c r="AR24911" i="13"/>
  <c r="AR24910" i="13"/>
  <c r="AR24909" i="13"/>
  <c r="AR24908" i="13"/>
  <c r="AR24907" i="13"/>
  <c r="AR24906" i="13"/>
  <c r="AR24905" i="13"/>
  <c r="AR24904" i="13"/>
  <c r="AR24903" i="13"/>
  <c r="AR24902" i="13"/>
  <c r="AR24901" i="13"/>
  <c r="AR24900" i="13"/>
  <c r="AR24899" i="13"/>
  <c r="AR24898" i="13"/>
  <c r="AR24897" i="13"/>
  <c r="AR24896" i="13"/>
  <c r="AR24895" i="13"/>
  <c r="AR24894" i="13"/>
  <c r="AR24893" i="13"/>
  <c r="AR24892" i="13"/>
  <c r="AR24891" i="13"/>
  <c r="AR24890" i="13"/>
  <c r="AR24889" i="13"/>
  <c r="AR24888" i="13"/>
  <c r="AR24887" i="13"/>
  <c r="AR24886" i="13"/>
  <c r="AR24885" i="13"/>
  <c r="AR24884" i="13"/>
  <c r="AR24883" i="13"/>
  <c r="AR24882" i="13"/>
  <c r="AR24881" i="13"/>
  <c r="AR24880" i="13"/>
  <c r="AR24879" i="13"/>
  <c r="AR24878" i="13"/>
  <c r="AR24877" i="13"/>
  <c r="AR24876" i="13"/>
  <c r="AR24875" i="13"/>
  <c r="AR24874" i="13"/>
  <c r="AR24873" i="13"/>
  <c r="AR24872" i="13"/>
  <c r="AR24871" i="13"/>
  <c r="AR24870" i="13"/>
  <c r="AR24869" i="13"/>
  <c r="AR24868" i="13"/>
  <c r="AR24867" i="13"/>
  <c r="AR24866" i="13"/>
  <c r="AR24865" i="13"/>
  <c r="AR24864" i="13"/>
  <c r="AR24863" i="13"/>
  <c r="AR24862" i="13"/>
  <c r="AR24861" i="13"/>
  <c r="AR24860" i="13"/>
  <c r="AR24859" i="13"/>
  <c r="AR24858" i="13"/>
  <c r="AR24857" i="13"/>
  <c r="AR24856" i="13"/>
  <c r="AR24855" i="13"/>
  <c r="AR24854" i="13"/>
  <c r="AR24853" i="13"/>
  <c r="AR24852" i="13"/>
  <c r="AR24851" i="13"/>
  <c r="AR24850" i="13"/>
  <c r="AR24849" i="13"/>
  <c r="AR24848" i="13"/>
  <c r="AR24847" i="13"/>
  <c r="AR24846" i="13"/>
  <c r="AR24845" i="13"/>
  <c r="AR24844" i="13"/>
  <c r="AR24843" i="13"/>
  <c r="AR24842" i="13"/>
  <c r="AR24841" i="13"/>
  <c r="AR24840" i="13"/>
  <c r="AR24839" i="13"/>
  <c r="AR24838" i="13"/>
  <c r="AR24837" i="13"/>
  <c r="AR24836" i="13"/>
  <c r="AR24835" i="13"/>
  <c r="AR24834" i="13"/>
  <c r="AR24833" i="13"/>
  <c r="AR24832" i="13"/>
  <c r="AR24831" i="13"/>
  <c r="AR24830" i="13"/>
  <c r="AR24829" i="13"/>
  <c r="AR24828" i="13"/>
  <c r="AR24827" i="13"/>
  <c r="AR24826" i="13"/>
  <c r="AR24825" i="13"/>
  <c r="AR24824" i="13"/>
  <c r="AR24823" i="13"/>
  <c r="AR24822" i="13"/>
  <c r="AR24821" i="13"/>
  <c r="AR24820" i="13"/>
  <c r="AR24819" i="13"/>
  <c r="AR24818" i="13"/>
  <c r="AR24817" i="13"/>
  <c r="AR24816" i="13"/>
  <c r="AR24815" i="13"/>
  <c r="AR24814" i="13"/>
  <c r="AR24813" i="13"/>
  <c r="AR24812" i="13"/>
  <c r="AR24811" i="13"/>
  <c r="AR24810" i="13"/>
  <c r="AR24809" i="13"/>
  <c r="AR24808" i="13"/>
  <c r="AR24807" i="13"/>
  <c r="AR24806" i="13"/>
  <c r="AR24805" i="13"/>
  <c r="AR24804" i="13"/>
  <c r="AR24803" i="13"/>
  <c r="AR24802" i="13"/>
  <c r="AR24801" i="13"/>
  <c r="AR24800" i="13"/>
  <c r="AR24799" i="13"/>
  <c r="AR24798" i="13"/>
  <c r="AR24797" i="13"/>
  <c r="AR24796" i="13"/>
  <c r="AR24795" i="13"/>
  <c r="AR24794" i="13"/>
  <c r="AR24793" i="13"/>
  <c r="AR24792" i="13"/>
  <c r="AR24791" i="13"/>
  <c r="AR24790" i="13"/>
  <c r="AR24789" i="13"/>
  <c r="AR24788" i="13"/>
  <c r="AR24787" i="13"/>
  <c r="AR24786" i="13"/>
  <c r="AR24785" i="13"/>
  <c r="AR24784" i="13"/>
  <c r="AR24783" i="13"/>
  <c r="AR24782" i="13"/>
  <c r="AR24781" i="13"/>
  <c r="AR24780" i="13"/>
  <c r="AR24779" i="13"/>
  <c r="AR24778" i="13"/>
  <c r="AR24777" i="13"/>
  <c r="AR24776" i="13"/>
  <c r="AR24775" i="13"/>
  <c r="AR24774" i="13"/>
  <c r="AR24773" i="13"/>
  <c r="AR24772" i="13"/>
  <c r="AR24771" i="13"/>
  <c r="AR24770" i="13"/>
  <c r="AR24769" i="13"/>
  <c r="AR24768" i="13"/>
  <c r="AR24767" i="13"/>
  <c r="AR24766" i="13"/>
  <c r="AR24765" i="13"/>
  <c r="AR24764" i="13"/>
  <c r="AR24763" i="13"/>
  <c r="AR24762" i="13"/>
  <c r="AR24761" i="13"/>
  <c r="AR24760" i="13"/>
  <c r="AR24759" i="13"/>
  <c r="AR24758" i="13"/>
  <c r="AR24757" i="13"/>
  <c r="AR24756" i="13"/>
  <c r="AR24755" i="13"/>
  <c r="AR24754" i="13"/>
  <c r="AR24753" i="13"/>
  <c r="AR24752" i="13"/>
  <c r="AR24751" i="13"/>
  <c r="AR24750" i="13"/>
  <c r="AR24749" i="13"/>
  <c r="AR24748" i="13"/>
  <c r="AR24747" i="13"/>
  <c r="AR24746" i="13"/>
  <c r="AR24745" i="13"/>
  <c r="AR24744" i="13"/>
  <c r="AR24743" i="13"/>
  <c r="AR24742" i="13"/>
  <c r="AR24741" i="13"/>
  <c r="AR24740" i="13"/>
  <c r="AR24739" i="13"/>
  <c r="AR24738" i="13"/>
  <c r="AR24737" i="13"/>
  <c r="AR24736" i="13"/>
  <c r="AR24735" i="13"/>
  <c r="AR24734" i="13"/>
  <c r="AR24733" i="13"/>
  <c r="AR24732" i="13"/>
  <c r="AR24731" i="13"/>
  <c r="AR24730" i="13"/>
  <c r="AR24729" i="13"/>
  <c r="AR24728" i="13"/>
  <c r="AR24727" i="13"/>
  <c r="AR24726" i="13"/>
  <c r="AR24725" i="13"/>
  <c r="AR24724" i="13"/>
  <c r="AR24723" i="13"/>
  <c r="AR24722" i="13"/>
  <c r="AR24721" i="13"/>
  <c r="AR24720" i="13"/>
  <c r="AR24719" i="13"/>
  <c r="AR24718" i="13"/>
  <c r="AR24717" i="13"/>
  <c r="AR24716" i="13"/>
  <c r="AR24715" i="13"/>
  <c r="AR24714" i="13"/>
  <c r="AR24713" i="13"/>
  <c r="AR24712" i="13"/>
  <c r="AR24711" i="13"/>
  <c r="AR24710" i="13"/>
  <c r="AR24709" i="13"/>
  <c r="AR24708" i="13"/>
  <c r="AR24707" i="13"/>
  <c r="AR24706" i="13"/>
  <c r="AR24705" i="13"/>
  <c r="AR24704" i="13"/>
  <c r="AR24703" i="13"/>
  <c r="AR24702" i="13"/>
  <c r="AR24701" i="13"/>
  <c r="AR24700" i="13"/>
  <c r="AR24699" i="13"/>
  <c r="AR24698" i="13"/>
  <c r="AR24697" i="13"/>
  <c r="AR24696" i="13"/>
  <c r="AR24695" i="13"/>
  <c r="AR24694" i="13"/>
  <c r="AR24693" i="13"/>
  <c r="AR24692" i="13"/>
  <c r="AR24691" i="13"/>
  <c r="AR24690" i="13"/>
  <c r="AR24689" i="13"/>
  <c r="AR24688" i="13"/>
  <c r="AR24687" i="13"/>
  <c r="AR24686" i="13"/>
  <c r="AR24685" i="13"/>
  <c r="AR24684" i="13"/>
  <c r="AR24683" i="13"/>
  <c r="AR24682" i="13"/>
  <c r="AR24681" i="13"/>
  <c r="AR24680" i="13"/>
  <c r="AR24679" i="13"/>
  <c r="AR24678" i="13"/>
  <c r="AR24677" i="13"/>
  <c r="AR24676" i="13"/>
  <c r="AR24675" i="13"/>
  <c r="AR24674" i="13"/>
  <c r="AR24673" i="13"/>
  <c r="AR24672" i="13"/>
  <c r="AR24671" i="13"/>
  <c r="AR24670" i="13"/>
  <c r="AR24669" i="13"/>
  <c r="AR24668" i="13"/>
  <c r="AR24667" i="13"/>
  <c r="AR24666" i="13"/>
  <c r="AR24665" i="13"/>
  <c r="AR24664" i="13"/>
  <c r="AR24663" i="13"/>
  <c r="AR24662" i="13"/>
  <c r="AR24661" i="13"/>
  <c r="AR24660" i="13"/>
  <c r="AR24659" i="13"/>
  <c r="AR24658" i="13"/>
  <c r="AR24657" i="13"/>
  <c r="AR24656" i="13"/>
  <c r="AR24655" i="13"/>
  <c r="AR24654" i="13"/>
  <c r="AR24653" i="13"/>
  <c r="AR24652" i="13"/>
  <c r="AR24651" i="13"/>
  <c r="AR24650" i="13"/>
  <c r="AR24649" i="13"/>
  <c r="AR24648" i="13"/>
  <c r="AR24647" i="13"/>
  <c r="AR24646" i="13"/>
  <c r="AR24645" i="13"/>
  <c r="AR24644" i="13"/>
  <c r="AR24643" i="13"/>
  <c r="AR24642" i="13"/>
  <c r="AR24641" i="13"/>
  <c r="AR24640" i="13"/>
  <c r="AR24639" i="13"/>
  <c r="AR24638" i="13"/>
  <c r="AR24637" i="13"/>
  <c r="AR24636" i="13"/>
  <c r="AR24635" i="13"/>
  <c r="AR24634" i="13"/>
  <c r="AR24633" i="13"/>
  <c r="AR24632" i="13"/>
  <c r="AR24631" i="13"/>
  <c r="AR24630" i="13"/>
  <c r="AR24629" i="13"/>
  <c r="AR24628" i="13"/>
  <c r="AR24627" i="13"/>
  <c r="AR24626" i="13"/>
  <c r="AR24625" i="13"/>
  <c r="AR24624" i="13"/>
  <c r="AR24623" i="13"/>
  <c r="AR24622" i="13"/>
  <c r="AR24621" i="13"/>
  <c r="AR24620" i="13"/>
  <c r="AR24619" i="13"/>
  <c r="AR24618" i="13"/>
  <c r="AR24617" i="13"/>
  <c r="AR24616" i="13"/>
  <c r="AR24615" i="13"/>
  <c r="AR24614" i="13"/>
  <c r="AR24613" i="13"/>
  <c r="AR24612" i="13"/>
  <c r="AR24611" i="13"/>
  <c r="AR24610" i="13"/>
  <c r="AR24609" i="13"/>
  <c r="AR24608" i="13"/>
  <c r="AR24607" i="13"/>
  <c r="AR24606" i="13"/>
  <c r="AR24605" i="13"/>
  <c r="AR24604" i="13"/>
  <c r="AR24603" i="13"/>
  <c r="AR24602" i="13"/>
  <c r="AR24601" i="13"/>
  <c r="AR24600" i="13"/>
  <c r="AR24599" i="13"/>
  <c r="AR24598" i="13"/>
  <c r="AR24597" i="13"/>
  <c r="AR24596" i="13"/>
  <c r="AR24595" i="13"/>
  <c r="AR24594" i="13"/>
  <c r="AR24593" i="13"/>
  <c r="AR24592" i="13"/>
  <c r="AR24591" i="13"/>
  <c r="AR24590" i="13"/>
  <c r="AR24589" i="13"/>
  <c r="AR24588" i="13"/>
  <c r="AR24587" i="13"/>
  <c r="AR24586" i="13"/>
  <c r="AR24585" i="13"/>
  <c r="AR24584" i="13"/>
  <c r="AR24583" i="13"/>
  <c r="AR24582" i="13"/>
  <c r="AR24581" i="13"/>
  <c r="AR24580" i="13"/>
  <c r="AR24579" i="13"/>
  <c r="AR24578" i="13"/>
  <c r="AR24577" i="13"/>
  <c r="AR24576" i="13"/>
  <c r="AR24575" i="13"/>
  <c r="AR24574" i="13"/>
  <c r="AR24573" i="13"/>
  <c r="AR24572" i="13"/>
  <c r="AR24571" i="13"/>
  <c r="AR24570" i="13"/>
  <c r="AR24569" i="13"/>
  <c r="AR24568" i="13"/>
  <c r="AR24567" i="13"/>
  <c r="AR24566" i="13"/>
  <c r="AR24565" i="13"/>
  <c r="AR24564" i="13"/>
  <c r="AR24563" i="13"/>
  <c r="AR24562" i="13"/>
  <c r="AR24561" i="13"/>
  <c r="AR24560" i="13"/>
  <c r="AR24559" i="13"/>
  <c r="AR24558" i="13"/>
  <c r="AR24557" i="13"/>
  <c r="AR24556" i="13"/>
  <c r="AR24555" i="13"/>
  <c r="AR24554" i="13"/>
  <c r="AR24553" i="13"/>
  <c r="AR24552" i="13"/>
  <c r="AR24551" i="13"/>
  <c r="AR24550" i="13"/>
  <c r="AR24549" i="13"/>
  <c r="AR24548" i="13"/>
  <c r="AR24547" i="13"/>
  <c r="AR24546" i="13"/>
  <c r="AR24545" i="13"/>
  <c r="AR24544" i="13"/>
  <c r="AR24543" i="13"/>
  <c r="AR24542" i="13"/>
  <c r="AR24541" i="13"/>
  <c r="AR24540" i="13"/>
  <c r="AR24539" i="13"/>
  <c r="AR24538" i="13"/>
  <c r="AR24537" i="13"/>
  <c r="AR24536" i="13"/>
  <c r="AR24535" i="13"/>
  <c r="AR24534" i="13"/>
  <c r="AR24533" i="13"/>
  <c r="AR24532" i="13"/>
  <c r="AR24531" i="13"/>
  <c r="AR24530" i="13"/>
  <c r="AR24529" i="13"/>
  <c r="AR24528" i="13"/>
  <c r="AR24527" i="13"/>
  <c r="AR24526" i="13"/>
  <c r="AR24525" i="13"/>
  <c r="AR24524" i="13"/>
  <c r="AR24523" i="13"/>
  <c r="AR24522" i="13"/>
  <c r="AR24521" i="13"/>
  <c r="AR24520" i="13"/>
  <c r="AR24519" i="13"/>
  <c r="AR24518" i="13"/>
  <c r="AR24517" i="13"/>
  <c r="AR24516" i="13"/>
  <c r="AR24515" i="13"/>
  <c r="AR24514" i="13"/>
  <c r="AR24513" i="13"/>
  <c r="AR24512" i="13"/>
  <c r="AR24511" i="13"/>
  <c r="AR24510" i="13"/>
  <c r="AR24509" i="13"/>
  <c r="AR24508" i="13"/>
  <c r="AR24507" i="13"/>
  <c r="AR24506" i="13"/>
  <c r="AR24505" i="13"/>
  <c r="AR24504" i="13"/>
  <c r="AR24503" i="13"/>
  <c r="AR24502" i="13"/>
  <c r="AR24501" i="13"/>
  <c r="AR24500" i="13"/>
  <c r="AR24499" i="13"/>
  <c r="AR24498" i="13"/>
  <c r="AR24497" i="13"/>
  <c r="AR24496" i="13"/>
  <c r="AR24495" i="13"/>
  <c r="AR24494" i="13"/>
  <c r="AR24493" i="13"/>
  <c r="AR24492" i="13"/>
  <c r="AR24491" i="13"/>
  <c r="AR24490" i="13"/>
  <c r="AR24489" i="13"/>
  <c r="AR24488" i="13"/>
  <c r="AR24487" i="13"/>
  <c r="AR24486" i="13"/>
  <c r="AR24485" i="13"/>
  <c r="AR24484" i="13"/>
  <c r="AR24483" i="13"/>
  <c r="AR24482" i="13"/>
  <c r="AR24481" i="13"/>
  <c r="AR24480" i="13"/>
  <c r="AR24479" i="13"/>
  <c r="AR24478" i="13"/>
  <c r="AR24477" i="13"/>
  <c r="AR24476" i="13"/>
  <c r="AR24475" i="13"/>
  <c r="AR24474" i="13"/>
  <c r="AR24473" i="13"/>
  <c r="AR24472" i="13"/>
  <c r="AR24471" i="13"/>
  <c r="AR24470" i="13"/>
  <c r="AR24469" i="13"/>
  <c r="AR24468" i="13"/>
  <c r="AR24467" i="13"/>
  <c r="AR24466" i="13"/>
  <c r="AR24465" i="13"/>
  <c r="AR24464" i="13"/>
  <c r="AR24463" i="13"/>
  <c r="AR24462" i="13"/>
  <c r="AR24461" i="13"/>
  <c r="AR24460" i="13"/>
  <c r="AR24459" i="13"/>
  <c r="AR24458" i="13"/>
  <c r="AR24457" i="13"/>
  <c r="AR24456" i="13"/>
  <c r="AR24455" i="13"/>
  <c r="AR24454" i="13"/>
  <c r="AR24453" i="13"/>
  <c r="AR24452" i="13"/>
  <c r="AR24451" i="13"/>
  <c r="AR24450" i="13"/>
  <c r="AR24449" i="13"/>
  <c r="AR24448" i="13"/>
  <c r="AR24447" i="13"/>
  <c r="AR24446" i="13"/>
  <c r="AR24445" i="13"/>
  <c r="AR24444" i="13"/>
  <c r="AR24443" i="13"/>
  <c r="AR24442" i="13"/>
  <c r="AR24441" i="13"/>
  <c r="AR24440" i="13"/>
  <c r="AR24439" i="13"/>
  <c r="AR24438" i="13"/>
  <c r="AR24437" i="13"/>
  <c r="AR24436" i="13"/>
  <c r="AR24435" i="13"/>
  <c r="AR24434" i="13"/>
  <c r="AR24433" i="13"/>
  <c r="AR24432" i="13"/>
  <c r="AR24431" i="13"/>
  <c r="AR24430" i="13"/>
  <c r="AR24429" i="13"/>
  <c r="AR24428" i="13"/>
  <c r="AR24427" i="13"/>
  <c r="AR24426" i="13"/>
  <c r="AR24425" i="13"/>
  <c r="AR24424" i="13"/>
  <c r="AR24423" i="13"/>
  <c r="AR24422" i="13"/>
  <c r="AR24421" i="13"/>
  <c r="AR24420" i="13"/>
  <c r="AR24419" i="13"/>
  <c r="AR24418" i="13"/>
  <c r="AR24417" i="13"/>
  <c r="AR24416" i="13"/>
  <c r="AR24415" i="13"/>
  <c r="AR24414" i="13"/>
  <c r="AR24413" i="13"/>
  <c r="AR24412" i="13"/>
  <c r="AR24411" i="13"/>
  <c r="AR24410" i="13"/>
  <c r="AR24409" i="13"/>
  <c r="AR24408" i="13"/>
  <c r="AR24407" i="13"/>
  <c r="AR24406" i="13"/>
  <c r="AR24405" i="13"/>
  <c r="AR24404" i="13"/>
  <c r="AR24403" i="13"/>
  <c r="AR24402" i="13"/>
  <c r="AR24401" i="13"/>
  <c r="AR24400" i="13"/>
  <c r="AR24399" i="13"/>
  <c r="AR24398" i="13"/>
  <c r="AR24397" i="13"/>
  <c r="AR24396" i="13"/>
  <c r="AR24395" i="13"/>
  <c r="AR24394" i="13"/>
  <c r="AR24393" i="13"/>
  <c r="AR24392" i="13"/>
  <c r="AR24391" i="13"/>
  <c r="AR24390" i="13"/>
  <c r="AR24389" i="13"/>
  <c r="AR24388" i="13"/>
  <c r="AR24387" i="13"/>
  <c r="AR24386" i="13"/>
  <c r="AR24385" i="13"/>
  <c r="AR24384" i="13"/>
  <c r="AR24383" i="13"/>
  <c r="AR24382" i="13"/>
  <c r="AR24381" i="13"/>
  <c r="AR24380" i="13"/>
  <c r="AR24379" i="13"/>
  <c r="AR24378" i="13"/>
  <c r="AR24377" i="13"/>
  <c r="AR24376" i="13"/>
  <c r="AR24375" i="13"/>
  <c r="AR24374" i="13"/>
  <c r="AR24373" i="13"/>
  <c r="AR24372" i="13"/>
  <c r="AR24371" i="13"/>
  <c r="AR24370" i="13"/>
  <c r="AR24369" i="13"/>
  <c r="AR24368" i="13"/>
  <c r="AR24367" i="13"/>
  <c r="AR24366" i="13"/>
  <c r="AR24365" i="13"/>
  <c r="AR24364" i="13"/>
  <c r="AR24363" i="13"/>
  <c r="AR24362" i="13"/>
  <c r="AR24361" i="13"/>
  <c r="AR24360" i="13"/>
  <c r="AR24359" i="13"/>
  <c r="AR24358" i="13"/>
  <c r="AR24357" i="13"/>
  <c r="AR24356" i="13"/>
  <c r="AR24355" i="13"/>
  <c r="AR24354" i="13"/>
  <c r="AR24353" i="13"/>
  <c r="AR24352" i="13"/>
  <c r="AR24351" i="13"/>
  <c r="AR24350" i="13"/>
  <c r="AR24349" i="13"/>
  <c r="AR24348" i="13"/>
  <c r="AR24347" i="13"/>
  <c r="AR24346" i="13"/>
  <c r="AR24345" i="13"/>
  <c r="AR24344" i="13"/>
  <c r="AR24343" i="13"/>
  <c r="AR24342" i="13"/>
  <c r="AR24341" i="13"/>
  <c r="AR24340" i="13"/>
  <c r="AR24339" i="13"/>
  <c r="AR24338" i="13"/>
  <c r="AR24337" i="13"/>
  <c r="AR24336" i="13"/>
  <c r="AR24335" i="13"/>
  <c r="AR24334" i="13"/>
  <c r="AR24333" i="13"/>
  <c r="AR24332" i="13"/>
  <c r="AR24331" i="13"/>
  <c r="AR24330" i="13"/>
  <c r="AR24329" i="13"/>
  <c r="AR24328" i="13"/>
  <c r="AR24327" i="13"/>
  <c r="AR24326" i="13"/>
  <c r="AR24325" i="13"/>
  <c r="AR24324" i="13"/>
  <c r="AR24323" i="13"/>
  <c r="AR24322" i="13"/>
  <c r="AR24321" i="13"/>
  <c r="AR24320" i="13"/>
  <c r="AR24319" i="13"/>
  <c r="AR24318" i="13"/>
  <c r="AR24317" i="13"/>
  <c r="AR24316" i="13"/>
  <c r="AR24315" i="13"/>
  <c r="AR24314" i="13"/>
  <c r="AR24313" i="13"/>
  <c r="AR24312" i="13"/>
  <c r="AR24311" i="13"/>
  <c r="AR24310" i="13"/>
  <c r="AR24309" i="13"/>
  <c r="AR24308" i="13"/>
  <c r="AR24307" i="13"/>
  <c r="AR24306" i="13"/>
  <c r="AR24305" i="13"/>
  <c r="AR24304" i="13"/>
  <c r="AR24303" i="13"/>
  <c r="AR24302" i="13"/>
  <c r="AR24301" i="13"/>
  <c r="AR24300" i="13"/>
  <c r="AR24299" i="13"/>
  <c r="AR24298" i="13"/>
  <c r="AR24297" i="13"/>
  <c r="AR24296" i="13"/>
  <c r="AR24295" i="13"/>
  <c r="AR24294" i="13"/>
  <c r="AR24293" i="13"/>
  <c r="AR24292" i="13"/>
  <c r="AR24291" i="13"/>
  <c r="AR24290" i="13"/>
  <c r="AR24289" i="13"/>
  <c r="AR24288" i="13"/>
  <c r="AR24287" i="13"/>
  <c r="AR24286" i="13"/>
  <c r="AR24285" i="13"/>
  <c r="AR24284" i="13"/>
  <c r="AR24283" i="13"/>
  <c r="AR24282" i="13"/>
  <c r="AR24281" i="13"/>
  <c r="AR24280" i="13"/>
  <c r="AR24279" i="13"/>
  <c r="AR24278" i="13"/>
  <c r="AR24277" i="13"/>
  <c r="AR24276" i="13"/>
  <c r="AR24275" i="13"/>
  <c r="AR24274" i="13"/>
  <c r="AR24273" i="13"/>
  <c r="AR24272" i="13"/>
  <c r="AR24271" i="13"/>
  <c r="AR24270" i="13"/>
  <c r="AR24269" i="13"/>
  <c r="AR24268" i="13"/>
  <c r="AR24267" i="13"/>
  <c r="AR24266" i="13"/>
  <c r="AR24265" i="13"/>
  <c r="AR24264" i="13"/>
  <c r="AR24263" i="13"/>
  <c r="AR24262" i="13"/>
  <c r="AR24261" i="13"/>
  <c r="AR24260" i="13"/>
  <c r="AR24259" i="13"/>
  <c r="AR24258" i="13"/>
  <c r="AR24257" i="13"/>
  <c r="AR24256" i="13"/>
  <c r="AR24255" i="13"/>
  <c r="AR24254" i="13"/>
  <c r="AR24253" i="13"/>
  <c r="AR24252" i="13"/>
  <c r="AR24251" i="13"/>
  <c r="AR24250" i="13"/>
  <c r="AR24249" i="13"/>
  <c r="AR24248" i="13"/>
  <c r="AR24247" i="13"/>
  <c r="AR24246" i="13"/>
  <c r="AR24245" i="13"/>
  <c r="AR24244" i="13"/>
  <c r="AR24243" i="13"/>
  <c r="AR24242" i="13"/>
  <c r="AR24241" i="13"/>
  <c r="AR24240" i="13"/>
  <c r="AR24239" i="13"/>
  <c r="AR24238" i="13"/>
  <c r="AR24237" i="13"/>
  <c r="AR24236" i="13"/>
  <c r="AR24235" i="13"/>
  <c r="AR24234" i="13"/>
  <c r="AR24233" i="13"/>
  <c r="AR24232" i="13"/>
  <c r="AR24231" i="13"/>
  <c r="AR24230" i="13"/>
  <c r="AR24229" i="13"/>
  <c r="AR24228" i="13"/>
  <c r="AR24227" i="13"/>
  <c r="AR24226" i="13"/>
  <c r="AR24225" i="13"/>
  <c r="AR24224" i="13"/>
  <c r="AR24223" i="13"/>
  <c r="AR24222" i="13"/>
  <c r="AR24221" i="13"/>
  <c r="AR24220" i="13"/>
  <c r="AR24219" i="13"/>
  <c r="AR24218" i="13"/>
  <c r="AR24217" i="13"/>
  <c r="AR24216" i="13"/>
  <c r="AR24215" i="13"/>
  <c r="AR24214" i="13"/>
  <c r="AR24213" i="13"/>
  <c r="AR24212" i="13"/>
  <c r="AR24211" i="13"/>
  <c r="AR24210" i="13"/>
  <c r="AR24209" i="13"/>
  <c r="AR24208" i="13"/>
  <c r="AR24207" i="13"/>
  <c r="AR24206" i="13"/>
  <c r="AR24205" i="13"/>
  <c r="AR24204" i="13"/>
  <c r="AR24203" i="13"/>
  <c r="AR24202" i="13"/>
  <c r="AR24201" i="13"/>
  <c r="AR24200" i="13"/>
  <c r="AR24199" i="13"/>
  <c r="AR24198" i="13"/>
  <c r="AR24197" i="13"/>
  <c r="AR24196" i="13"/>
  <c r="AR24195" i="13"/>
  <c r="AR24194" i="13"/>
  <c r="AR24193" i="13"/>
  <c r="AR24192" i="13"/>
  <c r="AR24191" i="13"/>
  <c r="AR24190" i="13"/>
  <c r="AR24189" i="13"/>
  <c r="AR24188" i="13"/>
  <c r="AR24187" i="13"/>
  <c r="AR24186" i="13"/>
  <c r="AR24185" i="13"/>
  <c r="AR24184" i="13"/>
  <c r="AR24183" i="13"/>
  <c r="AR24182" i="13"/>
  <c r="AR24181" i="13"/>
  <c r="AR24180" i="13"/>
  <c r="AR24179" i="13"/>
  <c r="AR24178" i="13"/>
  <c r="AR24177" i="13"/>
  <c r="AR24176" i="13"/>
  <c r="AR24175" i="13"/>
  <c r="AR24174" i="13"/>
  <c r="AR24173" i="13"/>
  <c r="AR24172" i="13"/>
  <c r="AR24171" i="13"/>
  <c r="AR24170" i="13"/>
  <c r="AR24169" i="13"/>
  <c r="AR24168" i="13"/>
  <c r="AR24167" i="13"/>
  <c r="AR24166" i="13"/>
  <c r="AR24165" i="13"/>
  <c r="AR24164" i="13"/>
  <c r="AR24163" i="13"/>
  <c r="AR24162" i="13"/>
  <c r="AR24161" i="13"/>
  <c r="AR24160" i="13"/>
  <c r="AR24159" i="13"/>
  <c r="AR24158" i="13"/>
  <c r="AR24157" i="13"/>
  <c r="AR24156" i="13"/>
  <c r="AR24155" i="13"/>
  <c r="AR24154" i="13"/>
  <c r="AR24153" i="13"/>
  <c r="AR24152" i="13"/>
  <c r="AR24151" i="13"/>
  <c r="AR24150" i="13"/>
  <c r="AR24149" i="13"/>
  <c r="AR24148" i="13"/>
  <c r="AR24147" i="13"/>
  <c r="AR24146" i="13"/>
  <c r="AR24145" i="13"/>
  <c r="AR24144" i="13"/>
  <c r="AR24143" i="13"/>
  <c r="AR24142" i="13"/>
  <c r="AR24141" i="13"/>
  <c r="AR24140" i="13"/>
  <c r="AR24139" i="13"/>
  <c r="AR24138" i="13"/>
  <c r="AR24137" i="13"/>
  <c r="AR24136" i="13"/>
  <c r="AR24135" i="13"/>
  <c r="AR24134" i="13"/>
  <c r="AR24133" i="13"/>
  <c r="AR24132" i="13"/>
  <c r="AR24131" i="13"/>
  <c r="AR24130" i="13"/>
  <c r="AR24129" i="13"/>
  <c r="AR24128" i="13"/>
  <c r="AR24127" i="13"/>
  <c r="AR24126" i="13"/>
  <c r="AR24125" i="13"/>
  <c r="AR24124" i="13"/>
  <c r="AR24123" i="13"/>
  <c r="AR24122" i="13"/>
  <c r="AR24121" i="13"/>
  <c r="AR24120" i="13"/>
  <c r="AR24119" i="13"/>
  <c r="AR24118" i="13"/>
  <c r="AR24117" i="13"/>
  <c r="AR24116" i="13"/>
  <c r="AR24115" i="13"/>
  <c r="AR24114" i="13"/>
  <c r="AR24113" i="13"/>
  <c r="AR24112" i="13"/>
  <c r="AR24111" i="13"/>
  <c r="AR24110" i="13"/>
  <c r="AR24109" i="13"/>
  <c r="AR24108" i="13"/>
  <c r="AR24107" i="13"/>
  <c r="AR24106" i="13"/>
  <c r="AR24105" i="13"/>
  <c r="AR24104" i="13"/>
  <c r="AR24103" i="13"/>
  <c r="AR24102" i="13"/>
  <c r="AR24101" i="13"/>
  <c r="AR24100" i="13"/>
  <c r="AR24099" i="13"/>
  <c r="AR24098" i="13"/>
  <c r="AR24097" i="13"/>
  <c r="AR24096" i="13"/>
  <c r="AR24095" i="13"/>
  <c r="AR24094" i="13"/>
  <c r="AR24093" i="13"/>
  <c r="AR24092" i="13"/>
  <c r="AR24091" i="13"/>
  <c r="AR24090" i="13"/>
  <c r="AR24089" i="13"/>
  <c r="AR24088" i="13"/>
  <c r="AR24087" i="13"/>
  <c r="AR24086" i="13"/>
  <c r="AR24085" i="13"/>
  <c r="AR24084" i="13"/>
  <c r="AR24083" i="13"/>
  <c r="AR24082" i="13"/>
  <c r="AR24081" i="13"/>
  <c r="AR24080" i="13"/>
  <c r="AR24079" i="13"/>
  <c r="AR24078" i="13"/>
  <c r="AR24077" i="13"/>
  <c r="AR24076" i="13"/>
  <c r="AR24075" i="13"/>
  <c r="AR24074" i="13"/>
  <c r="AR24073" i="13"/>
  <c r="AR24072" i="13"/>
  <c r="AR24071" i="13"/>
  <c r="AR24070" i="13"/>
  <c r="AR24069" i="13"/>
  <c r="AR24068" i="13"/>
  <c r="AR24067" i="13"/>
  <c r="AR24066" i="13"/>
  <c r="AR24065" i="13"/>
  <c r="AR24064" i="13"/>
  <c r="AR24063" i="13"/>
  <c r="AR24062" i="13"/>
  <c r="AR24061" i="13"/>
  <c r="AR24060" i="13"/>
  <c r="AR24059" i="13"/>
  <c r="AR24058" i="13"/>
  <c r="AR24057" i="13"/>
  <c r="AR24056" i="13"/>
  <c r="AR24055" i="13"/>
  <c r="AR24054" i="13"/>
  <c r="AR24053" i="13"/>
  <c r="AR24052" i="13"/>
  <c r="AR24051" i="13"/>
  <c r="AR24050" i="13"/>
  <c r="AR24049" i="13"/>
  <c r="AR24048" i="13"/>
  <c r="AR24047" i="13"/>
  <c r="AR24046" i="13"/>
  <c r="AR24045" i="13"/>
  <c r="AR24044" i="13"/>
  <c r="AR24043" i="13"/>
  <c r="AR24042" i="13"/>
  <c r="AR24041" i="13"/>
  <c r="AR24040" i="13"/>
  <c r="AR24039" i="13"/>
  <c r="AR24038" i="13"/>
  <c r="AR24037" i="13"/>
  <c r="AR24036" i="13"/>
  <c r="AR24035" i="13"/>
  <c r="AR24034" i="13"/>
  <c r="AR24033" i="13"/>
  <c r="AR24032" i="13"/>
  <c r="AR24031" i="13"/>
  <c r="AR24030" i="13"/>
  <c r="AR24029" i="13"/>
  <c r="AR24028" i="13"/>
  <c r="AR24027" i="13"/>
  <c r="AR24026" i="13"/>
  <c r="AR24025" i="13"/>
  <c r="AR24024" i="13"/>
  <c r="AR24023" i="13"/>
  <c r="AR24022" i="13"/>
  <c r="AR24021" i="13"/>
  <c r="AR24020" i="13"/>
  <c r="AR24019" i="13"/>
  <c r="AR24018" i="13"/>
  <c r="AR24017" i="13"/>
  <c r="AR24016" i="13"/>
  <c r="AR24015" i="13"/>
  <c r="AR24014" i="13"/>
  <c r="AR24013" i="13"/>
  <c r="AR24012" i="13"/>
  <c r="AR24011" i="13"/>
  <c r="AR24010" i="13"/>
  <c r="AR24009" i="13"/>
  <c r="AR24008" i="13"/>
  <c r="AR24007" i="13"/>
  <c r="AR24006" i="13"/>
  <c r="AR24005" i="13"/>
  <c r="AR24004" i="13"/>
  <c r="AR24003" i="13"/>
  <c r="AR24002" i="13"/>
  <c r="AR24001" i="13"/>
  <c r="AR24000" i="13"/>
  <c r="AR23999" i="13"/>
  <c r="AR23998" i="13"/>
  <c r="AR23997" i="13"/>
  <c r="AR23996" i="13"/>
  <c r="AR23995" i="13"/>
  <c r="AR23994" i="13"/>
  <c r="AR23993" i="13"/>
  <c r="AR23992" i="13"/>
  <c r="AR23991" i="13"/>
  <c r="AR23990" i="13"/>
  <c r="AR23989" i="13"/>
  <c r="AR23988" i="13"/>
  <c r="AR23987" i="13"/>
  <c r="AR23986" i="13"/>
  <c r="AR23985" i="13"/>
  <c r="AR23984" i="13"/>
  <c r="AR23983" i="13"/>
  <c r="AR23982" i="13"/>
  <c r="AR23981" i="13"/>
  <c r="AR23980" i="13"/>
  <c r="AR23979" i="13"/>
  <c r="AR23978" i="13"/>
  <c r="AR23977" i="13"/>
  <c r="AR23976" i="13"/>
  <c r="AR23975" i="13"/>
  <c r="AR23974" i="13"/>
  <c r="AR23973" i="13"/>
  <c r="AR23972" i="13"/>
  <c r="AR23971" i="13"/>
  <c r="AR23970" i="13"/>
  <c r="AR23969" i="13"/>
  <c r="AR23968" i="13"/>
  <c r="AR23967" i="13"/>
  <c r="AR23966" i="13"/>
  <c r="AR23965" i="13"/>
  <c r="AR23964" i="13"/>
  <c r="AR23963" i="13"/>
  <c r="AR23962" i="13"/>
  <c r="AR23961" i="13"/>
  <c r="AR23960" i="13"/>
  <c r="AR23959" i="13"/>
  <c r="AR23958" i="13"/>
  <c r="AR23957" i="13"/>
  <c r="AR23956" i="13"/>
  <c r="AR23955" i="13"/>
  <c r="AR23954" i="13"/>
  <c r="AR23953" i="13"/>
  <c r="AR23952" i="13"/>
  <c r="AR23951" i="13"/>
  <c r="AR23950" i="13"/>
  <c r="AR23949" i="13"/>
  <c r="AR23948" i="13"/>
  <c r="AR23947" i="13"/>
  <c r="AR23946" i="13"/>
  <c r="AR23945" i="13"/>
  <c r="AR23944" i="13"/>
  <c r="AR23943" i="13"/>
  <c r="AR23942" i="13"/>
  <c r="AR23941" i="13"/>
  <c r="AR23940" i="13"/>
  <c r="AR23939" i="13"/>
  <c r="AR23938" i="13"/>
  <c r="AR23937" i="13"/>
  <c r="AR23936" i="13"/>
  <c r="AR23935" i="13"/>
  <c r="AR23934" i="13"/>
  <c r="AR23933" i="13"/>
  <c r="AR23932" i="13"/>
  <c r="AR23931" i="13"/>
  <c r="AR23930" i="13"/>
  <c r="AR23929" i="13"/>
  <c r="AR23928" i="13"/>
  <c r="AR23927" i="13"/>
  <c r="AR23926" i="13"/>
  <c r="AR23925" i="13"/>
  <c r="AR23924" i="13"/>
  <c r="AR23923" i="13"/>
  <c r="AR23922" i="13"/>
  <c r="AR23921" i="13"/>
  <c r="AR23920" i="13"/>
  <c r="AR23919" i="13"/>
  <c r="AR23918" i="13"/>
  <c r="AR23917" i="13"/>
  <c r="AR23916" i="13"/>
  <c r="AR23915" i="13"/>
  <c r="AR23914" i="13"/>
  <c r="AR23913" i="13"/>
  <c r="AR23912" i="13"/>
  <c r="AR23911" i="13"/>
  <c r="AR23910" i="13"/>
  <c r="AR23909" i="13"/>
  <c r="AR23908" i="13"/>
  <c r="AR23907" i="13"/>
  <c r="AR23906" i="13"/>
  <c r="AR23905" i="13"/>
  <c r="AR23904" i="13"/>
  <c r="AR23903" i="13"/>
  <c r="AR23902" i="13"/>
  <c r="AR23901" i="13"/>
  <c r="AR23900" i="13"/>
  <c r="AR23899" i="13"/>
  <c r="AR23898" i="13"/>
  <c r="AR23897" i="13"/>
  <c r="AR23896" i="13"/>
  <c r="AR23895" i="13"/>
  <c r="AR23894" i="13"/>
  <c r="AR23893" i="13"/>
  <c r="AR23892" i="13"/>
  <c r="AR23891" i="13"/>
  <c r="AR23890" i="13"/>
  <c r="AR23889" i="13"/>
  <c r="AR23888" i="13"/>
  <c r="AR23887" i="13"/>
  <c r="AR23886" i="13"/>
  <c r="AR23885" i="13"/>
  <c r="AR23884" i="13"/>
  <c r="AR23883" i="13"/>
  <c r="AR23882" i="13"/>
  <c r="AR23881" i="13"/>
  <c r="AR23880" i="13"/>
  <c r="AR23879" i="13"/>
  <c r="AR23878" i="13"/>
  <c r="AR23877" i="13"/>
  <c r="AR23876" i="13"/>
  <c r="AR23875" i="13"/>
  <c r="AR23874" i="13"/>
  <c r="AR23873" i="13"/>
  <c r="AR23872" i="13"/>
  <c r="AR23871" i="13"/>
  <c r="AR23870" i="13"/>
  <c r="AR23869" i="13"/>
  <c r="AR23868" i="13"/>
  <c r="AR23867" i="13"/>
  <c r="AR23866" i="13"/>
  <c r="AR23865" i="13"/>
  <c r="AR23864" i="13"/>
  <c r="AR23863" i="13"/>
  <c r="AR23862" i="13"/>
  <c r="AR23861" i="13"/>
  <c r="AR23860" i="13"/>
  <c r="AR23859" i="13"/>
  <c r="AR23858" i="13"/>
  <c r="AR23857" i="13"/>
  <c r="AR23856" i="13"/>
  <c r="AR23855" i="13"/>
  <c r="AR23854" i="13"/>
  <c r="AR23853" i="13"/>
  <c r="AR23852" i="13"/>
  <c r="AR23851" i="13"/>
  <c r="AR23850" i="13"/>
  <c r="AR23849" i="13"/>
  <c r="AR23848" i="13"/>
  <c r="AR23847" i="13"/>
  <c r="AR23846" i="13"/>
  <c r="AR23845" i="13"/>
  <c r="AR23844" i="13"/>
  <c r="AR23843" i="13"/>
  <c r="AR23842" i="13"/>
  <c r="AR23841" i="13"/>
  <c r="AR23840" i="13"/>
  <c r="AR23839" i="13"/>
  <c r="AR23838" i="13"/>
  <c r="AR23837" i="13"/>
  <c r="AR23836" i="13"/>
  <c r="AR23835" i="13"/>
  <c r="AR23834" i="13"/>
  <c r="AR23833" i="13"/>
  <c r="AR23832" i="13"/>
  <c r="AR23831" i="13"/>
  <c r="AR23830" i="13"/>
  <c r="AR23829" i="13"/>
  <c r="AR23828" i="13"/>
  <c r="AR23827" i="13"/>
  <c r="AR23826" i="13"/>
  <c r="AR23825" i="13"/>
  <c r="AR23824" i="13"/>
  <c r="AR23823" i="13"/>
  <c r="AR23822" i="13"/>
  <c r="AR23821" i="13"/>
  <c r="AR23820" i="13"/>
  <c r="AR23819" i="13"/>
  <c r="AR23818" i="13"/>
  <c r="AR23817" i="13"/>
  <c r="AR23816" i="13"/>
  <c r="AR23815" i="13"/>
  <c r="AR23814" i="13"/>
  <c r="AR23813" i="13"/>
  <c r="AR23812" i="13"/>
  <c r="AR23811" i="13"/>
  <c r="AR23810" i="13"/>
  <c r="AR23809" i="13"/>
  <c r="AR23808" i="13"/>
  <c r="AR23807" i="13"/>
  <c r="AR23806" i="13"/>
  <c r="AR23805" i="13"/>
  <c r="AR23804" i="13"/>
  <c r="AR23803" i="13"/>
  <c r="AR23802" i="13"/>
  <c r="AR23801" i="13"/>
  <c r="AR23800" i="13"/>
  <c r="AR23799" i="13"/>
  <c r="AR23798" i="13"/>
  <c r="AR23797" i="13"/>
  <c r="AR23796" i="13"/>
  <c r="AR23795" i="13"/>
  <c r="AR23794" i="13"/>
  <c r="AR23793" i="13"/>
  <c r="AR23792" i="13"/>
  <c r="AR23791" i="13"/>
  <c r="AR23790" i="13"/>
  <c r="AR23789" i="13"/>
  <c r="AR23788" i="13"/>
  <c r="AR23787" i="13"/>
  <c r="AR23786" i="13"/>
  <c r="AR23785" i="13"/>
  <c r="AR23784" i="13"/>
  <c r="AR23783" i="13"/>
  <c r="AR23782" i="13"/>
  <c r="AR23781" i="13"/>
  <c r="AR23780" i="13"/>
  <c r="AR23779" i="13"/>
  <c r="AR23778" i="13"/>
  <c r="AR23777" i="13"/>
  <c r="AR23776" i="13"/>
  <c r="AR23775" i="13"/>
  <c r="AR23774" i="13"/>
  <c r="AR23773" i="13"/>
  <c r="AR23772" i="13"/>
  <c r="AR23771" i="13"/>
  <c r="AR23770" i="13"/>
  <c r="AR23769" i="13"/>
  <c r="AR23768" i="13"/>
  <c r="AR23767" i="13"/>
  <c r="AR23766" i="13"/>
  <c r="AR23765" i="13"/>
  <c r="AR23764" i="13"/>
  <c r="AR23763" i="13"/>
  <c r="AR23762" i="13"/>
  <c r="AR23761" i="13"/>
  <c r="AR23760" i="13"/>
  <c r="AR23759" i="13"/>
  <c r="AR23758" i="13"/>
  <c r="AR23757" i="13"/>
  <c r="AR23756" i="13"/>
  <c r="AR23755" i="13"/>
  <c r="AR23754" i="13"/>
  <c r="AR23753" i="13"/>
  <c r="AR23752" i="13"/>
  <c r="AR23751" i="13"/>
  <c r="AR23750" i="13"/>
  <c r="AR23749" i="13"/>
  <c r="AR23748" i="13"/>
  <c r="AR23747" i="13"/>
  <c r="AR23746" i="13"/>
  <c r="AR23745" i="13"/>
  <c r="AR23744" i="13"/>
  <c r="AR23743" i="13"/>
  <c r="AR23742" i="13"/>
  <c r="AR23741" i="13"/>
  <c r="AR23740" i="13"/>
  <c r="AR23739" i="13"/>
  <c r="AR23738" i="13"/>
  <c r="AR23737" i="13"/>
  <c r="AR23736" i="13"/>
  <c r="AR23735" i="13"/>
  <c r="AR23734" i="13"/>
  <c r="AR23733" i="13"/>
  <c r="AR23732" i="13"/>
  <c r="AR23731" i="13"/>
  <c r="AR23730" i="13"/>
  <c r="AR23729" i="13"/>
  <c r="AR23728" i="13"/>
  <c r="AR23727" i="13"/>
  <c r="AR23726" i="13"/>
  <c r="AR23725" i="13"/>
  <c r="AR23724" i="13"/>
  <c r="AR23723" i="13"/>
  <c r="AR23722" i="13"/>
  <c r="AR23721" i="13"/>
  <c r="AR23720" i="13"/>
  <c r="AR23719" i="13"/>
  <c r="AR23718" i="13"/>
  <c r="AR23717" i="13"/>
  <c r="AR23716" i="13"/>
  <c r="AR23715" i="13"/>
  <c r="AR23714" i="13"/>
  <c r="AR23713" i="13"/>
  <c r="AR23712" i="13"/>
  <c r="AR23711" i="13"/>
  <c r="AR23710" i="13"/>
  <c r="AR23709" i="13"/>
  <c r="AR23708" i="13"/>
  <c r="AR23707" i="13"/>
  <c r="AR23706" i="13"/>
  <c r="AR23705" i="13"/>
  <c r="AR23704" i="13"/>
  <c r="AR23703" i="13"/>
  <c r="AR23702" i="13"/>
  <c r="AR23701" i="13"/>
  <c r="AR23700" i="13"/>
  <c r="AR23699" i="13"/>
  <c r="AR23698" i="13"/>
  <c r="AR23697" i="13"/>
  <c r="AR23696" i="13"/>
  <c r="AR23695" i="13"/>
  <c r="AR23694" i="13"/>
  <c r="AR23693" i="13"/>
  <c r="AR23692" i="13"/>
  <c r="AR23691" i="13"/>
  <c r="AR23690" i="13"/>
  <c r="AR23689" i="13"/>
  <c r="AR23688" i="13"/>
  <c r="AR23687" i="13"/>
  <c r="AR23686" i="13"/>
  <c r="AR23685" i="13"/>
  <c r="AR23684" i="13"/>
  <c r="AR23683" i="13"/>
  <c r="AR23682" i="13"/>
  <c r="AR23681" i="13"/>
  <c r="AR23680" i="13"/>
  <c r="AR23679" i="13"/>
  <c r="AR23678" i="13"/>
  <c r="AR23677" i="13"/>
  <c r="AR23676" i="13"/>
  <c r="AR23675" i="13"/>
  <c r="AR23674" i="13"/>
  <c r="AR23673" i="13"/>
  <c r="AR23672" i="13"/>
  <c r="AR23671" i="13"/>
  <c r="AR23670" i="13"/>
  <c r="AR23669" i="13"/>
  <c r="AR23668" i="13"/>
  <c r="AR23667" i="13"/>
  <c r="AR23666" i="13"/>
  <c r="AR23665" i="13"/>
  <c r="AR23664" i="13"/>
  <c r="AR23663" i="13"/>
  <c r="AR23662" i="13"/>
  <c r="AR23661" i="13"/>
  <c r="AR23660" i="13"/>
  <c r="AR23659" i="13"/>
  <c r="AR23658" i="13"/>
  <c r="AR23657" i="13"/>
  <c r="AR23656" i="13"/>
  <c r="AR23655" i="13"/>
  <c r="AR23654" i="13"/>
  <c r="AR23653" i="13"/>
  <c r="AR23652" i="13"/>
  <c r="AR23651" i="13"/>
  <c r="AR23650" i="13"/>
  <c r="AR23649" i="13"/>
  <c r="AR23648" i="13"/>
  <c r="AR23647" i="13"/>
  <c r="AR23646" i="13"/>
  <c r="AR23645" i="13"/>
  <c r="AR23644" i="13"/>
  <c r="AR23643" i="13"/>
  <c r="AR23642" i="13"/>
  <c r="AR23641" i="13"/>
  <c r="AR23640" i="13"/>
  <c r="AR23639" i="13"/>
  <c r="AR23638" i="13"/>
  <c r="AR23637" i="13"/>
  <c r="AR23636" i="13"/>
  <c r="AR23635" i="13"/>
  <c r="AR23634" i="13"/>
  <c r="AR23633" i="13"/>
  <c r="AR23632" i="13"/>
  <c r="AR23631" i="13"/>
  <c r="AR23630" i="13"/>
  <c r="AR23629" i="13"/>
  <c r="AR23628" i="13"/>
  <c r="AR23627" i="13"/>
  <c r="AR23626" i="13"/>
  <c r="AR23625" i="13"/>
  <c r="AR23624" i="13"/>
  <c r="AR23623" i="13"/>
  <c r="AR23622" i="13"/>
  <c r="AR23621" i="13"/>
  <c r="AR23620" i="13"/>
  <c r="AR23619" i="13"/>
  <c r="AR23618" i="13"/>
  <c r="AR23617" i="13"/>
  <c r="AR23616" i="13"/>
  <c r="AR23615" i="13"/>
  <c r="AR23614" i="13"/>
  <c r="AR23613" i="13"/>
  <c r="AR23612" i="13"/>
  <c r="AR23611" i="13"/>
  <c r="AR23610" i="13"/>
  <c r="AR23609" i="13"/>
  <c r="AR23608" i="13"/>
  <c r="AR23607" i="13"/>
  <c r="AR23606" i="13"/>
  <c r="AR23605" i="13"/>
  <c r="AR23604" i="13"/>
  <c r="AR23603" i="13"/>
  <c r="AR23602" i="13"/>
  <c r="AR23601" i="13"/>
  <c r="AR23600" i="13"/>
  <c r="AR23599" i="13"/>
  <c r="AR23598" i="13"/>
  <c r="AR23597" i="13"/>
  <c r="AR23596" i="13"/>
  <c r="AR23595" i="13"/>
  <c r="AR23594" i="13"/>
  <c r="AR23593" i="13"/>
  <c r="AR23592" i="13"/>
  <c r="AR23591" i="13"/>
  <c r="AR23590" i="13"/>
  <c r="AR23589" i="13"/>
  <c r="AR23588" i="13"/>
  <c r="AR23587" i="13"/>
  <c r="AR23586" i="13"/>
  <c r="AR23585" i="13"/>
  <c r="AR23584" i="13"/>
  <c r="AR23583" i="13"/>
  <c r="AR23582" i="13"/>
  <c r="AR23581" i="13"/>
  <c r="AR23580" i="13"/>
  <c r="AR23579" i="13"/>
  <c r="AR23578" i="13"/>
  <c r="AR23577" i="13"/>
  <c r="AR23576" i="13"/>
  <c r="AR23575" i="13"/>
  <c r="AR23574" i="13"/>
  <c r="AR23573" i="13"/>
  <c r="AR23572" i="13"/>
  <c r="AR23571" i="13"/>
  <c r="AR23570" i="13"/>
  <c r="AR23569" i="13"/>
  <c r="AR23568" i="13"/>
  <c r="AR23567" i="13"/>
  <c r="AR23566" i="13"/>
  <c r="AR23565" i="13"/>
  <c r="AR23564" i="13"/>
  <c r="AR23563" i="13"/>
  <c r="AR23562" i="13"/>
  <c r="AR23561" i="13"/>
  <c r="AR23560" i="13"/>
  <c r="AR23559" i="13"/>
  <c r="AR23558" i="13"/>
  <c r="AR23557" i="13"/>
  <c r="AR23556" i="13"/>
  <c r="AR23555" i="13"/>
  <c r="AR23554" i="13"/>
  <c r="AR23553" i="13"/>
  <c r="AR23552" i="13"/>
  <c r="AR23551" i="13"/>
  <c r="AR23550" i="13"/>
  <c r="AR23549" i="13"/>
  <c r="AR23548" i="13"/>
  <c r="AR23547" i="13"/>
  <c r="AR23546" i="13"/>
  <c r="AR23545" i="13"/>
  <c r="AR23544" i="13"/>
  <c r="AR23543" i="13"/>
  <c r="AR23542" i="13"/>
  <c r="AR23541" i="13"/>
  <c r="AR23540" i="13"/>
  <c r="AR23539" i="13"/>
  <c r="AR23538" i="13"/>
  <c r="AR23537" i="13"/>
  <c r="AR23536" i="13"/>
  <c r="AR23535" i="13"/>
  <c r="AR23534" i="13"/>
  <c r="AR23533" i="13"/>
  <c r="AR23532" i="13"/>
  <c r="AR23531" i="13"/>
  <c r="AR23530" i="13"/>
  <c r="AR23529" i="13"/>
  <c r="AR23528" i="13"/>
  <c r="AR23527" i="13"/>
  <c r="AR23526" i="13"/>
  <c r="AR23525" i="13"/>
  <c r="AR23524" i="13"/>
  <c r="AR23523" i="13"/>
  <c r="AR23522" i="13"/>
  <c r="AR23521" i="13"/>
  <c r="AR23520" i="13"/>
  <c r="AR23519" i="13"/>
  <c r="AR23518" i="13"/>
  <c r="AR23517" i="13"/>
  <c r="AR23516" i="13"/>
  <c r="AR23515" i="13"/>
  <c r="AR23514" i="13"/>
  <c r="AR23513" i="13"/>
  <c r="AR23512" i="13"/>
  <c r="AR23511" i="13"/>
  <c r="AR23510" i="13"/>
  <c r="AR23509" i="13"/>
  <c r="AR23508" i="13"/>
  <c r="AR23507" i="13"/>
  <c r="AR23506" i="13"/>
  <c r="AR23505" i="13"/>
  <c r="AR23504" i="13"/>
  <c r="AR23503" i="13"/>
  <c r="AR23502" i="13"/>
  <c r="AR23501" i="13"/>
  <c r="AR23500" i="13"/>
  <c r="AR23499" i="13"/>
  <c r="AR23498" i="13"/>
  <c r="AR23497" i="13"/>
  <c r="AR23496" i="13"/>
  <c r="AR23495" i="13"/>
  <c r="AR23494" i="13"/>
  <c r="AR23493" i="13"/>
  <c r="AR23492" i="13"/>
  <c r="AR23491" i="13"/>
  <c r="AR23490" i="13"/>
  <c r="AR23489" i="13"/>
  <c r="AR23488" i="13"/>
  <c r="AR23487" i="13"/>
  <c r="AR23486" i="13"/>
  <c r="AR23485" i="13"/>
  <c r="AR23484" i="13"/>
  <c r="AR23483" i="13"/>
  <c r="AR23482" i="13"/>
  <c r="AR23481" i="13"/>
  <c r="AR23480" i="13"/>
  <c r="AR23479" i="13"/>
  <c r="AR23478" i="13"/>
  <c r="AR23477" i="13"/>
  <c r="AR23476" i="13"/>
  <c r="AR23475" i="13"/>
  <c r="AR23474" i="13"/>
  <c r="AR23473" i="13"/>
  <c r="AR23472" i="13"/>
  <c r="AR23471" i="13"/>
  <c r="AR23470" i="13"/>
  <c r="AR23469" i="13"/>
  <c r="AR23468" i="13"/>
  <c r="AR23467" i="13"/>
  <c r="AR23466" i="13"/>
  <c r="AR23465" i="13"/>
  <c r="AR23464" i="13"/>
  <c r="AR23463" i="13"/>
  <c r="AR23462" i="13"/>
  <c r="AR23461" i="13"/>
  <c r="AR23460" i="13"/>
  <c r="AR23459" i="13"/>
  <c r="AR23458" i="13"/>
  <c r="AR23457" i="13"/>
  <c r="AR23456" i="13"/>
  <c r="AR23455" i="13"/>
  <c r="AR23454" i="13"/>
  <c r="AR23453" i="13"/>
  <c r="AR23452" i="13"/>
  <c r="AR23451" i="13"/>
  <c r="AR23450" i="13"/>
  <c r="AR23449" i="13"/>
  <c r="AR23448" i="13"/>
  <c r="AR23447" i="13"/>
  <c r="AR23446" i="13"/>
  <c r="AR23445" i="13"/>
  <c r="AR23444" i="13"/>
  <c r="AR23443" i="13"/>
  <c r="AR23442" i="13"/>
  <c r="AR23441" i="13"/>
  <c r="AR23440" i="13"/>
  <c r="AR23439" i="13"/>
  <c r="AR23438" i="13"/>
  <c r="AR23437" i="13"/>
  <c r="AR23436" i="13"/>
  <c r="AR23435" i="13"/>
  <c r="AR23434" i="13"/>
  <c r="AR23433" i="13"/>
  <c r="AR23432" i="13"/>
  <c r="AR23431" i="13"/>
  <c r="AR23430" i="13"/>
  <c r="AR23429" i="13"/>
  <c r="AR23428" i="13"/>
  <c r="AR23427" i="13"/>
  <c r="AR23426" i="13"/>
  <c r="AR23425" i="13"/>
  <c r="AR23424" i="13"/>
  <c r="AR23423" i="13"/>
  <c r="AR23422" i="13"/>
  <c r="AR23421" i="13"/>
  <c r="AR23420" i="13"/>
  <c r="AR23419" i="13"/>
  <c r="AR23418" i="13"/>
  <c r="AR23417" i="13"/>
  <c r="AR23416" i="13"/>
  <c r="AR23415" i="13"/>
  <c r="AR23414" i="13"/>
  <c r="AR23413" i="13"/>
  <c r="AR23412" i="13"/>
  <c r="AR23411" i="13"/>
  <c r="AR23410" i="13"/>
  <c r="AR23409" i="13"/>
  <c r="AR23408" i="13"/>
  <c r="AR23407" i="13"/>
  <c r="AR23406" i="13"/>
  <c r="AR23405" i="13"/>
  <c r="AR23404" i="13"/>
  <c r="AR23403" i="13"/>
  <c r="AR23402" i="13"/>
  <c r="AR23401" i="13"/>
  <c r="AR23400" i="13"/>
  <c r="AR23399" i="13"/>
  <c r="AR23398" i="13"/>
  <c r="AR23397" i="13"/>
  <c r="AR23396" i="13"/>
  <c r="AR23395" i="13"/>
  <c r="AR23394" i="13"/>
  <c r="AR23393" i="13"/>
  <c r="AR23392" i="13"/>
  <c r="AR23391" i="13"/>
  <c r="AR23390" i="13"/>
  <c r="AR23389" i="13"/>
  <c r="AR23388" i="13"/>
  <c r="AR23387" i="13"/>
  <c r="AR23386" i="13"/>
  <c r="AR23385" i="13"/>
  <c r="AR23384" i="13"/>
  <c r="AR23383" i="13"/>
  <c r="AR23382" i="13"/>
  <c r="AR23381" i="13"/>
  <c r="AR23380" i="13"/>
  <c r="AR23379" i="13"/>
  <c r="AR23378" i="13"/>
  <c r="AR23377" i="13"/>
  <c r="AR23376" i="13"/>
  <c r="AR23375" i="13"/>
  <c r="AR23374" i="13"/>
  <c r="AR23373" i="13"/>
  <c r="AR23372" i="13"/>
  <c r="AR23371" i="13"/>
  <c r="AR23370" i="13"/>
  <c r="AR23369" i="13"/>
  <c r="AR23368" i="13"/>
  <c r="AR23367" i="13"/>
  <c r="AR23366" i="13"/>
  <c r="AR23365" i="13"/>
  <c r="AR23364" i="13"/>
  <c r="AR23363" i="13"/>
  <c r="AR23362" i="13"/>
  <c r="AR23361" i="13"/>
  <c r="AR23360" i="13"/>
  <c r="AR23359" i="13"/>
  <c r="AR23358" i="13"/>
  <c r="AR23357" i="13"/>
  <c r="AR23356" i="13"/>
  <c r="AR23355" i="13"/>
  <c r="AR23354" i="13"/>
  <c r="AR23353" i="13"/>
  <c r="AR23352" i="13"/>
  <c r="AR23351" i="13"/>
  <c r="AR23350" i="13"/>
  <c r="AR23349" i="13"/>
  <c r="AR23348" i="13"/>
  <c r="AR23347" i="13"/>
  <c r="AR23346" i="13"/>
  <c r="AR23345" i="13"/>
  <c r="AR23344" i="13"/>
  <c r="AR23343" i="13"/>
  <c r="AR23342" i="13"/>
  <c r="AR23341" i="13"/>
  <c r="AR23340" i="13"/>
  <c r="AR23339" i="13"/>
  <c r="AR23338" i="13"/>
  <c r="AR23337" i="13"/>
  <c r="AR23336" i="13"/>
  <c r="AR23335" i="13"/>
  <c r="AR23334" i="13"/>
  <c r="AR23333" i="13"/>
  <c r="AR23332" i="13"/>
  <c r="AR23331" i="13"/>
  <c r="AR23330" i="13"/>
  <c r="AR23329" i="13"/>
  <c r="AR23328" i="13"/>
  <c r="AR23327" i="13"/>
  <c r="AR23326" i="13"/>
  <c r="AR23325" i="13"/>
  <c r="AR23324" i="13"/>
  <c r="AR23323" i="13"/>
  <c r="AR23322" i="13"/>
  <c r="AR23321" i="13"/>
  <c r="AR23320" i="13"/>
  <c r="AR23319" i="13"/>
  <c r="AR23318" i="13"/>
  <c r="AR23317" i="13"/>
  <c r="AR23316" i="13"/>
  <c r="AR23315" i="13"/>
  <c r="AR23314" i="13"/>
  <c r="AR23313" i="13"/>
  <c r="AR23312" i="13"/>
  <c r="AR23311" i="13"/>
  <c r="AR23310" i="13"/>
  <c r="AR23309" i="13"/>
  <c r="AR23308" i="13"/>
  <c r="AR23307" i="13"/>
  <c r="AR23306" i="13"/>
  <c r="AR23305" i="13"/>
  <c r="AR23304" i="13"/>
  <c r="AR23303" i="13"/>
  <c r="AR23302" i="13"/>
  <c r="AR23301" i="13"/>
  <c r="AR23300" i="13"/>
  <c r="AR23299" i="13"/>
  <c r="AR23298" i="13"/>
  <c r="AR23297" i="13"/>
  <c r="AR23296" i="13"/>
  <c r="AR23295" i="13"/>
  <c r="AR23294" i="13"/>
  <c r="AR23293" i="13"/>
  <c r="AR23292" i="13"/>
  <c r="AR23291" i="13"/>
  <c r="AR23290" i="13"/>
  <c r="AR23289" i="13"/>
  <c r="AR23288" i="13"/>
  <c r="AR23287" i="13"/>
  <c r="AR23286" i="13"/>
  <c r="AR23285" i="13"/>
  <c r="AR23284" i="13"/>
  <c r="AR23283" i="13"/>
  <c r="AR23282" i="13"/>
  <c r="AR23281" i="13"/>
  <c r="AR23280" i="13"/>
  <c r="AR23279" i="13"/>
  <c r="AR23278" i="13"/>
  <c r="AR23277" i="13"/>
  <c r="AR23276" i="13"/>
  <c r="AR23275" i="13"/>
  <c r="AR23274" i="13"/>
  <c r="AR23273" i="13"/>
  <c r="AR23272" i="13"/>
  <c r="AR23271" i="13"/>
  <c r="AR23270" i="13"/>
  <c r="AR23269" i="13"/>
  <c r="AR23268" i="13"/>
  <c r="AR23267" i="13"/>
  <c r="AR23266" i="13"/>
  <c r="AR23265" i="13"/>
  <c r="AR23264" i="13"/>
  <c r="AR23263" i="13"/>
  <c r="AR23262" i="13"/>
  <c r="AR23261" i="13"/>
  <c r="AR23260" i="13"/>
  <c r="AR23259" i="13"/>
  <c r="AR23258" i="13"/>
  <c r="AR23257" i="13"/>
  <c r="AR23256" i="13"/>
  <c r="AR23255" i="13"/>
  <c r="AR23254" i="13"/>
  <c r="AR23253" i="13"/>
  <c r="AR23252" i="13"/>
  <c r="AR23251" i="13"/>
  <c r="AR23250" i="13"/>
  <c r="AR23249" i="13"/>
  <c r="AR23248" i="13"/>
  <c r="AR23247" i="13"/>
  <c r="AR23246" i="13"/>
  <c r="AR23245" i="13"/>
  <c r="AR23244" i="13"/>
  <c r="AR23243" i="13"/>
  <c r="AR23242" i="13"/>
  <c r="AR23241" i="13"/>
  <c r="AR23240" i="13"/>
  <c r="AR23239" i="13"/>
  <c r="AR23238" i="13"/>
  <c r="AR23237" i="13"/>
  <c r="AR23236" i="13"/>
  <c r="AR23235" i="13"/>
  <c r="AR23234" i="13"/>
  <c r="AR23233" i="13"/>
  <c r="AR23232" i="13"/>
  <c r="AR23231" i="13"/>
  <c r="AR23230" i="13"/>
  <c r="AR23229" i="13"/>
  <c r="AR23228" i="13"/>
  <c r="AR23227" i="13"/>
  <c r="AR23226" i="13"/>
  <c r="AR23225" i="13"/>
  <c r="AR23224" i="13"/>
  <c r="AR23223" i="13"/>
  <c r="AR23222" i="13"/>
  <c r="AR23221" i="13"/>
  <c r="AR23220" i="13"/>
  <c r="AR23219" i="13"/>
  <c r="AR23218" i="13"/>
  <c r="AR23217" i="13"/>
  <c r="AR23216" i="13"/>
  <c r="AR23215" i="13"/>
  <c r="AR23214" i="13"/>
  <c r="AR23213" i="13"/>
  <c r="AR23212" i="13"/>
  <c r="AR23211" i="13"/>
  <c r="AR23210" i="13"/>
  <c r="AR23209" i="13"/>
  <c r="AR23208" i="13"/>
  <c r="AR23207" i="13"/>
  <c r="AR23206" i="13"/>
  <c r="AR23205" i="13"/>
  <c r="AR23204" i="13"/>
  <c r="AR23203" i="13"/>
  <c r="AR23202" i="13"/>
  <c r="AR23201" i="13"/>
  <c r="AR23200" i="13"/>
  <c r="AR23199" i="13"/>
  <c r="AR23198" i="13"/>
  <c r="AR23197" i="13"/>
  <c r="AR23196" i="13"/>
  <c r="AR23195" i="13"/>
  <c r="AR23194" i="13"/>
  <c r="AR23193" i="13"/>
  <c r="AR23192" i="13"/>
  <c r="AR23191" i="13"/>
  <c r="AR23190" i="13"/>
  <c r="AR23189" i="13"/>
  <c r="AR23188" i="13"/>
  <c r="AR23187" i="13"/>
  <c r="AR23186" i="13"/>
  <c r="AR23185" i="13"/>
  <c r="AR23184" i="13"/>
  <c r="AR23183" i="13"/>
  <c r="AR23182" i="13"/>
  <c r="AR23181" i="13"/>
  <c r="AR23180" i="13"/>
  <c r="AR23179" i="13"/>
  <c r="AR23178" i="13"/>
  <c r="AR23177" i="13"/>
  <c r="AR23176" i="13"/>
  <c r="AR23175" i="13"/>
  <c r="AR23174" i="13"/>
  <c r="AR23173" i="13"/>
  <c r="AR23172" i="13"/>
  <c r="AR23171" i="13"/>
  <c r="AR23170" i="13"/>
  <c r="AR23169" i="13"/>
  <c r="AR23168" i="13"/>
  <c r="AR23167" i="13"/>
  <c r="AR23166" i="13"/>
  <c r="AR23165" i="13"/>
  <c r="AR23164" i="13"/>
  <c r="AR23163" i="13"/>
  <c r="AR23162" i="13"/>
  <c r="AR23161" i="13"/>
  <c r="AR23160" i="13"/>
  <c r="AR23159" i="13"/>
  <c r="AR23158" i="13"/>
  <c r="AR23157" i="13"/>
  <c r="AR23156" i="13"/>
  <c r="AR23155" i="13"/>
  <c r="AR23154" i="13"/>
  <c r="AR23153" i="13"/>
  <c r="AR23152" i="13"/>
  <c r="AR23151" i="13"/>
  <c r="AR23150" i="13"/>
  <c r="AR23149" i="13"/>
  <c r="AR23148" i="13"/>
  <c r="AR23147" i="13"/>
  <c r="AR23146" i="13"/>
  <c r="AR23145" i="13"/>
  <c r="AR23144" i="13"/>
  <c r="AR23143" i="13"/>
  <c r="AR23142" i="13"/>
  <c r="AR23141" i="13"/>
  <c r="AR23140" i="13"/>
  <c r="AR23139" i="13"/>
  <c r="AR23138" i="13"/>
  <c r="AR23137" i="13"/>
  <c r="AR23136" i="13"/>
  <c r="AR23135" i="13"/>
  <c r="AR23134" i="13"/>
  <c r="AR23133" i="13"/>
  <c r="AR23132" i="13"/>
  <c r="AR23131" i="13"/>
  <c r="AR23130" i="13"/>
  <c r="AR23129" i="13"/>
  <c r="AR23128" i="13"/>
  <c r="AR23127" i="13"/>
  <c r="AR23126" i="13"/>
  <c r="AR23125" i="13"/>
  <c r="AR23124" i="13"/>
  <c r="AR23123" i="13"/>
  <c r="AR23122" i="13"/>
  <c r="AR23121" i="13"/>
  <c r="AR23120" i="13"/>
  <c r="AR23119" i="13"/>
  <c r="AR23118" i="13"/>
  <c r="AR23117" i="13"/>
  <c r="AR23116" i="13"/>
  <c r="AR23115" i="13"/>
  <c r="AR23114" i="13"/>
  <c r="AR23113" i="13"/>
  <c r="AR23112" i="13"/>
  <c r="AR23111" i="13"/>
  <c r="AR23110" i="13"/>
  <c r="AR23109" i="13"/>
  <c r="AR23108" i="13"/>
  <c r="AR23107" i="13"/>
  <c r="AR23106" i="13"/>
  <c r="AR23105" i="13"/>
  <c r="AR23104" i="13"/>
  <c r="AR23103" i="13"/>
  <c r="AR23102" i="13"/>
  <c r="AR23101" i="13"/>
  <c r="AR23100" i="13"/>
  <c r="AR23099" i="13"/>
  <c r="AR23098" i="13"/>
  <c r="AR23097" i="13"/>
  <c r="AR23096" i="13"/>
  <c r="AR23095" i="13"/>
  <c r="AR23094" i="13"/>
  <c r="AR23093" i="13"/>
  <c r="AR23092" i="13"/>
  <c r="AR23091" i="13"/>
  <c r="AR23090" i="13"/>
  <c r="AR23089" i="13"/>
  <c r="AR23088" i="13"/>
  <c r="AR23087" i="13"/>
  <c r="AR23086" i="13"/>
  <c r="AR23085" i="13"/>
  <c r="AR23084" i="13"/>
  <c r="AR23083" i="13"/>
  <c r="AR23082" i="13"/>
  <c r="AR23081" i="13"/>
  <c r="AR23080" i="13"/>
  <c r="AR23079" i="13"/>
  <c r="AR23078" i="13"/>
  <c r="AR23077" i="13"/>
  <c r="AR23076" i="13"/>
  <c r="AR23075" i="13"/>
  <c r="AR23074" i="13"/>
  <c r="AR23073" i="13"/>
  <c r="AR23072" i="13"/>
  <c r="AR23071" i="13"/>
  <c r="AR23070" i="13"/>
  <c r="AR23069" i="13"/>
  <c r="AR23068" i="13"/>
  <c r="AR23067" i="13"/>
  <c r="AR23066" i="13"/>
  <c r="AR23065" i="13"/>
  <c r="AR23064" i="13"/>
  <c r="AR23063" i="13"/>
  <c r="AR23062" i="13"/>
  <c r="AR23061" i="13"/>
  <c r="AR23060" i="13"/>
  <c r="AR23059" i="13"/>
  <c r="AR23058" i="13"/>
  <c r="AR23057" i="13"/>
  <c r="AR23056" i="13"/>
  <c r="AR23055" i="13"/>
  <c r="AR23054" i="13"/>
  <c r="AR23053" i="13"/>
  <c r="AR23052" i="13"/>
  <c r="AR23051" i="13"/>
  <c r="AR23050" i="13"/>
  <c r="AR23049" i="13"/>
  <c r="AR23048" i="13"/>
  <c r="AR23047" i="13"/>
  <c r="AR23046" i="13"/>
  <c r="AR23045" i="13"/>
  <c r="AR23044" i="13"/>
  <c r="AR23043" i="13"/>
  <c r="AR23042" i="13"/>
  <c r="AR23041" i="13"/>
  <c r="AR23040" i="13"/>
  <c r="AR23039" i="13"/>
  <c r="AR23038" i="13"/>
  <c r="AR23037" i="13"/>
  <c r="AR23036" i="13"/>
  <c r="AR23035" i="13"/>
  <c r="AR23034" i="13"/>
  <c r="AR23033" i="13"/>
  <c r="AR23032" i="13"/>
  <c r="AR23031" i="13"/>
  <c r="AR23030" i="13"/>
  <c r="AR23029" i="13"/>
  <c r="AR23028" i="13"/>
  <c r="AR23027" i="13"/>
  <c r="AR23026" i="13"/>
  <c r="AR23025" i="13"/>
  <c r="AR23024" i="13"/>
  <c r="AR23023" i="13"/>
  <c r="AR23022" i="13"/>
  <c r="AR23021" i="13"/>
  <c r="AR23020" i="13"/>
  <c r="AR23019" i="13"/>
  <c r="AR23018" i="13"/>
  <c r="AR23017" i="13"/>
  <c r="AR23016" i="13"/>
  <c r="AR23015" i="13"/>
  <c r="AR23014" i="13"/>
  <c r="AR23013" i="13"/>
  <c r="AR23012" i="13"/>
  <c r="AR23011" i="13"/>
  <c r="AR23010" i="13"/>
  <c r="AR23009" i="13"/>
  <c r="AR23008" i="13"/>
  <c r="AR23007" i="13"/>
  <c r="AR23006" i="13"/>
  <c r="AR23005" i="13"/>
  <c r="AR23004" i="13"/>
  <c r="AR23003" i="13"/>
  <c r="AR23002" i="13"/>
  <c r="AR23001" i="13"/>
  <c r="AR23000" i="13"/>
  <c r="AR22999" i="13"/>
  <c r="AR22998" i="13"/>
  <c r="AR22997" i="13"/>
  <c r="AR22996" i="13"/>
  <c r="AR22995" i="13"/>
  <c r="AR22994" i="13"/>
  <c r="AR22993" i="13"/>
  <c r="AR22992" i="13"/>
  <c r="AR22991" i="13"/>
  <c r="AR22990" i="13"/>
  <c r="AR22989" i="13"/>
  <c r="AR22988" i="13"/>
  <c r="AR22987" i="13"/>
  <c r="AR22986" i="13"/>
  <c r="AR22985" i="13"/>
  <c r="AR22984" i="13"/>
  <c r="AR22983" i="13"/>
  <c r="AR22982" i="13"/>
  <c r="AR22981" i="13"/>
  <c r="AR22980" i="13"/>
  <c r="AR22979" i="13"/>
  <c r="AR22978" i="13"/>
  <c r="AR22977" i="13"/>
  <c r="AR22976" i="13"/>
  <c r="AR22975" i="13"/>
  <c r="AR22974" i="13"/>
  <c r="AR22973" i="13"/>
  <c r="AR22972" i="13"/>
  <c r="AR22971" i="13"/>
  <c r="AR22970" i="13"/>
  <c r="AR22969" i="13"/>
  <c r="AR22968" i="13"/>
  <c r="AR22967" i="13"/>
  <c r="AR22966" i="13"/>
  <c r="AR22965" i="13"/>
  <c r="AR22964" i="13"/>
  <c r="AR22963" i="13"/>
  <c r="AR22962" i="13"/>
  <c r="AR22961" i="13"/>
  <c r="AR22960" i="13"/>
  <c r="AR22959" i="13"/>
  <c r="AR22958" i="13"/>
  <c r="AR22957" i="13"/>
  <c r="AR22956" i="13"/>
  <c r="AR22955" i="13"/>
  <c r="AR22954" i="13"/>
  <c r="AR22953" i="13"/>
  <c r="AR22952" i="13"/>
  <c r="AR22951" i="13"/>
  <c r="AR22950" i="13"/>
  <c r="AR22949" i="13"/>
  <c r="AR22948" i="13"/>
  <c r="AR22947" i="13"/>
  <c r="AR22946" i="13"/>
  <c r="AR22945" i="13"/>
  <c r="AR22944" i="13"/>
  <c r="AR22943" i="13"/>
  <c r="AR22942" i="13"/>
  <c r="AR22941" i="13"/>
  <c r="AR22940" i="13"/>
  <c r="AR22939" i="13"/>
  <c r="AR22938" i="13"/>
  <c r="AR22937" i="13"/>
  <c r="AR22936" i="13"/>
  <c r="AR22935" i="13"/>
  <c r="AR22934" i="13"/>
  <c r="AR22933" i="13"/>
  <c r="AR22932" i="13"/>
  <c r="AR22931" i="13"/>
  <c r="AR22930" i="13"/>
  <c r="AR22929" i="13"/>
  <c r="AR22928" i="13"/>
  <c r="AR22927" i="13"/>
  <c r="AR22926" i="13"/>
  <c r="AR22925" i="13"/>
  <c r="AR22924" i="13"/>
  <c r="AR22923" i="13"/>
  <c r="AR22922" i="13"/>
  <c r="AR22921" i="13"/>
  <c r="AR22920" i="13"/>
  <c r="AR22919" i="13"/>
  <c r="AR22918" i="13"/>
  <c r="AR22917" i="13"/>
  <c r="AR22916" i="13"/>
  <c r="AR22915" i="13"/>
  <c r="AR22914" i="13"/>
  <c r="AR22913" i="13"/>
  <c r="AR22912" i="13"/>
  <c r="AR22911" i="13"/>
  <c r="AR22910" i="13"/>
  <c r="AR22909" i="13"/>
  <c r="AR22908" i="13"/>
  <c r="AR22907" i="13"/>
  <c r="AR22906" i="13"/>
  <c r="AR22905" i="13"/>
  <c r="AR22904" i="13"/>
  <c r="AR22903" i="13"/>
  <c r="AR22902" i="13"/>
  <c r="AR22901" i="13"/>
  <c r="AR22900" i="13"/>
  <c r="AR22899" i="13"/>
  <c r="AR22898" i="13"/>
  <c r="AR22897" i="13"/>
  <c r="AR22896" i="13"/>
  <c r="AR22895" i="13"/>
  <c r="AR22894" i="13"/>
  <c r="AR22893" i="13"/>
  <c r="AR22892" i="13"/>
  <c r="AR22891" i="13"/>
  <c r="AR22890" i="13"/>
  <c r="AR22889" i="13"/>
  <c r="AR22888" i="13"/>
  <c r="AR22887" i="13"/>
  <c r="AR22886" i="13"/>
  <c r="AR22885" i="13"/>
  <c r="AR22884" i="13"/>
  <c r="AR22883" i="13"/>
  <c r="AR22882" i="13"/>
  <c r="AR22881" i="13"/>
  <c r="AR22880" i="13"/>
  <c r="AR22879" i="13"/>
  <c r="AR22878" i="13"/>
  <c r="AR22877" i="13"/>
  <c r="AR22876" i="13"/>
  <c r="AR22875" i="13"/>
  <c r="AR22874" i="13"/>
  <c r="AR22873" i="13"/>
  <c r="AR22872" i="13"/>
  <c r="AR22871" i="13"/>
  <c r="AR22870" i="13"/>
  <c r="AR22869" i="13"/>
  <c r="AR22868" i="13"/>
  <c r="AR22867" i="13"/>
  <c r="AR22866" i="13"/>
  <c r="AR22865" i="13"/>
  <c r="AR22864" i="13"/>
  <c r="AR22863" i="13"/>
  <c r="AR22862" i="13"/>
  <c r="AR22861" i="13"/>
  <c r="AR22860" i="13"/>
  <c r="AR22859" i="13"/>
  <c r="AR22858" i="13"/>
  <c r="AR22857" i="13"/>
  <c r="AR22856" i="13"/>
  <c r="AR22855" i="13"/>
  <c r="AR22854" i="13"/>
  <c r="AR22853" i="13"/>
  <c r="AR22852" i="13"/>
  <c r="AR22851" i="13"/>
  <c r="AR22850" i="13"/>
  <c r="AR22849" i="13"/>
  <c r="AR22848" i="13"/>
  <c r="AR22847" i="13"/>
  <c r="AR22846" i="13"/>
  <c r="AR22845" i="13"/>
  <c r="AR22844" i="13"/>
  <c r="AR22843" i="13"/>
  <c r="AR22842" i="13"/>
  <c r="AR22841" i="13"/>
  <c r="AR22840" i="13"/>
  <c r="AR22839" i="13"/>
  <c r="AR22838" i="13"/>
  <c r="AR22837" i="13"/>
  <c r="AR22836" i="13"/>
  <c r="AR22835" i="13"/>
  <c r="AR22834" i="13"/>
  <c r="AR22833" i="13"/>
  <c r="AR22832" i="13"/>
  <c r="AR22831" i="13"/>
  <c r="AR22830" i="13"/>
  <c r="AR22829" i="13"/>
  <c r="AR22828" i="13"/>
  <c r="AR22827" i="13"/>
  <c r="AR22826" i="13"/>
  <c r="AR22825" i="13"/>
  <c r="AR22824" i="13"/>
  <c r="AR22823" i="13"/>
  <c r="AR22822" i="13"/>
  <c r="AR22821" i="13"/>
  <c r="AR22820" i="13"/>
  <c r="AR22819" i="13"/>
  <c r="AR22818" i="13"/>
  <c r="AR22817" i="13"/>
  <c r="AR22816" i="13"/>
  <c r="AR22815" i="13"/>
  <c r="AR22814" i="13"/>
  <c r="AR22813" i="13"/>
  <c r="AR22812" i="13"/>
  <c r="AR22811" i="13"/>
  <c r="AR22810" i="13"/>
  <c r="AR22809" i="13"/>
  <c r="AR22808" i="13"/>
  <c r="AR22807" i="13"/>
  <c r="AR22806" i="13"/>
  <c r="AR22805" i="13"/>
  <c r="AR22804" i="13"/>
  <c r="AR22803" i="13"/>
  <c r="AR22802" i="13"/>
  <c r="AR22801" i="13"/>
  <c r="AR22800" i="13"/>
  <c r="AR22799" i="13"/>
  <c r="AR22798" i="13"/>
  <c r="AR22797" i="13"/>
  <c r="AR22796" i="13"/>
  <c r="AR22795" i="13"/>
  <c r="AR22794" i="13"/>
  <c r="AR22793" i="13"/>
  <c r="AR22792" i="13"/>
  <c r="AR22791" i="13"/>
  <c r="AR22790" i="13"/>
  <c r="AR22789" i="13"/>
  <c r="AR22788" i="13"/>
  <c r="AR22787" i="13"/>
  <c r="AR22786" i="13"/>
  <c r="AR22785" i="13"/>
  <c r="AR22784" i="13"/>
  <c r="AR22783" i="13"/>
  <c r="AR22782" i="13"/>
  <c r="AR22781" i="13"/>
  <c r="AR22780" i="13"/>
  <c r="AR22779" i="13"/>
  <c r="AR22778" i="13"/>
  <c r="AR22777" i="13"/>
  <c r="AR22776" i="13"/>
  <c r="AR22775" i="13"/>
  <c r="AR22774" i="13"/>
  <c r="AR22773" i="13"/>
  <c r="AR22772" i="13"/>
  <c r="AR22771" i="13"/>
  <c r="AR22770" i="13"/>
  <c r="AR22769" i="13"/>
  <c r="AR22768" i="13"/>
  <c r="AR22767" i="13"/>
  <c r="AR22766" i="13"/>
  <c r="AR22765" i="13"/>
  <c r="AR22764" i="13"/>
  <c r="AR22763" i="13"/>
  <c r="AR22762" i="13"/>
  <c r="AR22761" i="13"/>
  <c r="AR22760" i="13"/>
  <c r="AR22759" i="13"/>
  <c r="AR22758" i="13"/>
  <c r="AR22757" i="13"/>
  <c r="AR22756" i="13"/>
  <c r="AR22755" i="13"/>
  <c r="AR22754" i="13"/>
  <c r="AR22753" i="13"/>
  <c r="AR22752" i="13"/>
  <c r="AR22751" i="13"/>
  <c r="AR22750" i="13"/>
  <c r="AR22749" i="13"/>
  <c r="AR22748" i="13"/>
  <c r="AR22747" i="13"/>
  <c r="AR22746" i="13"/>
  <c r="AR22745" i="13"/>
  <c r="AR22744" i="13"/>
  <c r="AR22743" i="13"/>
  <c r="AR22742" i="13"/>
  <c r="AR22741" i="13"/>
  <c r="AR22740" i="13"/>
  <c r="AR22739" i="13"/>
  <c r="AR22738" i="13"/>
  <c r="AR22737" i="13"/>
  <c r="AR22736" i="13"/>
  <c r="AR22735" i="13"/>
  <c r="AR22734" i="13"/>
  <c r="AR22733" i="13"/>
  <c r="AR22732" i="13"/>
  <c r="AR22731" i="13"/>
  <c r="AR22730" i="13"/>
  <c r="AR22729" i="13"/>
  <c r="AR22728" i="13"/>
  <c r="AR22727" i="13"/>
  <c r="AR22726" i="13"/>
  <c r="AR22725" i="13"/>
  <c r="AR22724" i="13"/>
  <c r="AR22723" i="13"/>
  <c r="AR22722" i="13"/>
  <c r="AR22721" i="13"/>
  <c r="AR22720" i="13"/>
  <c r="AR22719" i="13"/>
  <c r="AR22718" i="13"/>
  <c r="AR22717" i="13"/>
  <c r="AR22716" i="13"/>
  <c r="AR22715" i="13"/>
  <c r="AR22714" i="13"/>
  <c r="AR22713" i="13"/>
  <c r="AR22712" i="13"/>
  <c r="AR22711" i="13"/>
  <c r="AR22710" i="13"/>
  <c r="AR22709" i="13"/>
  <c r="AR22708" i="13"/>
  <c r="AR22707" i="13"/>
  <c r="AR22706" i="13"/>
  <c r="AR22705" i="13"/>
  <c r="AR22704" i="13"/>
  <c r="AR22703" i="13"/>
  <c r="AR22702" i="13"/>
  <c r="AR22701" i="13"/>
  <c r="AR22700" i="13"/>
  <c r="AR22699" i="13"/>
  <c r="AR22698" i="13"/>
  <c r="AR22697" i="13"/>
  <c r="AR22696" i="13"/>
  <c r="AR22695" i="13"/>
  <c r="AR22694" i="13"/>
  <c r="AR22693" i="13"/>
  <c r="AR22692" i="13"/>
  <c r="AR22691" i="13"/>
  <c r="AR22690" i="13"/>
  <c r="AR22689" i="13"/>
  <c r="AR22688" i="13"/>
  <c r="AR22687" i="13"/>
  <c r="AR22686" i="13"/>
  <c r="AR22685" i="13"/>
  <c r="AR22684" i="13"/>
  <c r="AR22683" i="13"/>
  <c r="AR22682" i="13"/>
  <c r="AR22681" i="13"/>
  <c r="AR22680" i="13"/>
  <c r="AR22679" i="13"/>
  <c r="AR22678" i="13"/>
  <c r="AR22677" i="13"/>
  <c r="AR22676" i="13"/>
  <c r="AR22675" i="13"/>
  <c r="AR22674" i="13"/>
  <c r="AR22673" i="13"/>
  <c r="AR22672" i="13"/>
  <c r="AR22671" i="13"/>
  <c r="AR22670" i="13"/>
  <c r="AR22669" i="13"/>
  <c r="AR22668" i="13"/>
  <c r="AR22667" i="13"/>
  <c r="AR22666" i="13"/>
  <c r="AR22665" i="13"/>
  <c r="AR22664" i="13"/>
  <c r="AR22663" i="13"/>
  <c r="AR22662" i="13"/>
  <c r="AR22661" i="13"/>
  <c r="AR22660" i="13"/>
  <c r="AR22659" i="13"/>
  <c r="AR22658" i="13"/>
  <c r="AR22657" i="13"/>
  <c r="AR22656" i="13"/>
  <c r="AR22655" i="13"/>
  <c r="AR22654" i="13"/>
  <c r="AR22653" i="13"/>
  <c r="AR22652" i="13"/>
  <c r="AR22651" i="13"/>
  <c r="AR22650" i="13"/>
  <c r="AR22649" i="13"/>
  <c r="AR22648" i="13"/>
  <c r="AR22647" i="13"/>
  <c r="AR22646" i="13"/>
  <c r="AR22645" i="13"/>
  <c r="AR22644" i="13"/>
  <c r="AR22643" i="13"/>
  <c r="AR22642" i="13"/>
  <c r="AR22641" i="13"/>
  <c r="AR22640" i="13"/>
  <c r="AR22639" i="13"/>
  <c r="AR22638" i="13"/>
  <c r="AR22637" i="13"/>
  <c r="AR22636" i="13"/>
  <c r="AR22635" i="13"/>
  <c r="AR22634" i="13"/>
  <c r="AR22633" i="13"/>
  <c r="AR22632" i="13"/>
  <c r="AR22631" i="13"/>
  <c r="AR22630" i="13"/>
  <c r="AR22629" i="13"/>
  <c r="AR22628" i="13"/>
  <c r="AR22627" i="13"/>
  <c r="AR22626" i="13"/>
  <c r="AR22625" i="13"/>
  <c r="AR22624" i="13"/>
  <c r="AR22623" i="13"/>
  <c r="AR22622" i="13"/>
  <c r="AR22621" i="13"/>
  <c r="AR22620" i="13"/>
  <c r="AR22619" i="13"/>
  <c r="AR22618" i="13"/>
  <c r="AR22617" i="13"/>
  <c r="AR22616" i="13"/>
  <c r="AR22615" i="13"/>
  <c r="AR22614" i="13"/>
  <c r="AR22613" i="13"/>
  <c r="AR22612" i="13"/>
  <c r="AR22611" i="13"/>
  <c r="AR22610" i="13"/>
  <c r="AR22609" i="13"/>
  <c r="AR22608" i="13"/>
  <c r="AR22607" i="13"/>
  <c r="AR22606" i="13"/>
  <c r="AR22605" i="13"/>
  <c r="AR22604" i="13"/>
  <c r="AR22603" i="13"/>
  <c r="AR22602" i="13"/>
  <c r="AR22601" i="13"/>
  <c r="AR22600" i="13"/>
  <c r="AR22599" i="13"/>
  <c r="AR22598" i="13"/>
  <c r="AR22597" i="13"/>
  <c r="AR22596" i="13"/>
  <c r="AR22595" i="13"/>
  <c r="AR22594" i="13"/>
  <c r="AR22593" i="13"/>
  <c r="AR22592" i="13"/>
  <c r="AR22591" i="13"/>
  <c r="AR22590" i="13"/>
  <c r="AR22589" i="13"/>
  <c r="AR22588" i="13"/>
  <c r="AR22587" i="13"/>
  <c r="AR22586" i="13"/>
  <c r="AR22585" i="13"/>
  <c r="AR22584" i="13"/>
  <c r="AR22583" i="13"/>
  <c r="AR22582" i="13"/>
  <c r="AR22581" i="13"/>
  <c r="AR22580" i="13"/>
  <c r="AR22579" i="13"/>
  <c r="AR22578" i="13"/>
  <c r="AR22577" i="13"/>
  <c r="AR22576" i="13"/>
  <c r="AR22575" i="13"/>
  <c r="AR22574" i="13"/>
  <c r="AR22573" i="13"/>
  <c r="AR22572" i="13"/>
  <c r="AR22571" i="13"/>
  <c r="AR22570" i="13"/>
  <c r="AR22569" i="13"/>
  <c r="AR22568" i="13"/>
  <c r="AR22567" i="13"/>
  <c r="AR22566" i="13"/>
  <c r="AR22565" i="13"/>
  <c r="AR22564" i="13"/>
  <c r="AR22563" i="13"/>
  <c r="AR22562" i="13"/>
  <c r="AR22561" i="13"/>
  <c r="AR22560" i="13"/>
  <c r="AR22559" i="13"/>
  <c r="AR22558" i="13"/>
  <c r="AR22557" i="13"/>
  <c r="AR22556" i="13"/>
  <c r="AR22555" i="13"/>
  <c r="AR22554" i="13"/>
  <c r="AR22553" i="13"/>
  <c r="AR22552" i="13"/>
  <c r="AR22551" i="13"/>
  <c r="AR22550" i="13"/>
  <c r="AR22549" i="13"/>
  <c r="AR22548" i="13"/>
  <c r="AR22547" i="13"/>
  <c r="AR22546" i="13"/>
  <c r="AR22545" i="13"/>
  <c r="AR22544" i="13"/>
  <c r="AR22543" i="13"/>
  <c r="AR22542" i="13"/>
  <c r="AR22541" i="13"/>
  <c r="AR22540" i="13"/>
  <c r="AR22539" i="13"/>
  <c r="AR22538" i="13"/>
  <c r="AR22537" i="13"/>
  <c r="AR22536" i="13"/>
  <c r="AR22535" i="13"/>
  <c r="AR22534" i="13"/>
  <c r="AR22533" i="13"/>
  <c r="AR22532" i="13"/>
  <c r="AR22531" i="13"/>
  <c r="AR22530" i="13"/>
  <c r="AR22529" i="13"/>
  <c r="AR22528" i="13"/>
  <c r="AR22527" i="13"/>
  <c r="AR22526" i="13"/>
  <c r="AR22525" i="13"/>
  <c r="AR22524" i="13"/>
  <c r="AR22523" i="13"/>
  <c r="AR22522" i="13"/>
  <c r="AR22521" i="13"/>
  <c r="AR22520" i="13"/>
  <c r="AR22519" i="13"/>
  <c r="AR22518" i="13"/>
  <c r="AR22517" i="13"/>
  <c r="AR22516" i="13"/>
  <c r="AR22515" i="13"/>
  <c r="AR22514" i="13"/>
  <c r="AR22513" i="13"/>
  <c r="AR22512" i="13"/>
  <c r="AR22511" i="13"/>
  <c r="AR22510" i="13"/>
  <c r="AR22509" i="13"/>
  <c r="AR22508" i="13"/>
  <c r="AR22507" i="13"/>
  <c r="AR22506" i="13"/>
  <c r="AR22505" i="13"/>
  <c r="AR22504" i="13"/>
  <c r="AR22503" i="13"/>
  <c r="AR22502" i="13"/>
  <c r="AR22501" i="13"/>
  <c r="AR22500" i="13"/>
  <c r="AR22499" i="13"/>
  <c r="AR22498" i="13"/>
  <c r="AR22497" i="13"/>
  <c r="AR22496" i="13"/>
  <c r="AR22495" i="13"/>
  <c r="AR22494" i="13"/>
  <c r="AR22493" i="13"/>
  <c r="AR22492" i="13"/>
  <c r="AR22491" i="13"/>
  <c r="AR22490" i="13"/>
  <c r="AR22489" i="13"/>
  <c r="AR22488" i="13"/>
  <c r="AR22487" i="13"/>
  <c r="AR22486" i="13"/>
  <c r="AR22485" i="13"/>
  <c r="AR22484" i="13"/>
  <c r="AR22483" i="13"/>
  <c r="AR22482" i="13"/>
  <c r="AR22481" i="13"/>
  <c r="AR22480" i="13"/>
  <c r="AR22479" i="13"/>
  <c r="AR22478" i="13"/>
  <c r="AR22477" i="13"/>
  <c r="AR22476" i="13"/>
  <c r="AR22475" i="13"/>
  <c r="AR22474" i="13"/>
  <c r="AR22473" i="13"/>
  <c r="AR22472" i="13"/>
  <c r="AR22471" i="13"/>
  <c r="AR22470" i="13"/>
  <c r="AR22469" i="13"/>
  <c r="AR22468" i="13"/>
  <c r="AR22467" i="13"/>
  <c r="AR22466" i="13"/>
  <c r="AR22465" i="13"/>
  <c r="AR22464" i="13"/>
  <c r="AR22463" i="13"/>
  <c r="AR22462" i="13"/>
  <c r="AR22461" i="13"/>
  <c r="AR22460" i="13"/>
  <c r="AR22459" i="13"/>
  <c r="AR22458" i="13"/>
  <c r="AR22457" i="13"/>
  <c r="AR22456" i="13"/>
  <c r="AR22455" i="13"/>
  <c r="AR22454" i="13"/>
  <c r="AR22453" i="13"/>
  <c r="AR22452" i="13"/>
  <c r="AR22451" i="13"/>
  <c r="AR22450" i="13"/>
  <c r="AR22449" i="13"/>
  <c r="AR22448" i="13"/>
  <c r="AR22447" i="13"/>
  <c r="AR22446" i="13"/>
  <c r="AR22445" i="13"/>
  <c r="AR22444" i="13"/>
  <c r="AR22443" i="13"/>
  <c r="AR22442" i="13"/>
  <c r="AR22441" i="13"/>
  <c r="AR22440" i="13"/>
  <c r="AR22439" i="13"/>
  <c r="AR22438" i="13"/>
  <c r="AR22437" i="13"/>
  <c r="AR22436" i="13"/>
  <c r="AR22435" i="13"/>
  <c r="AR22434" i="13"/>
  <c r="AR22433" i="13"/>
  <c r="AR22432" i="13"/>
  <c r="AR22431" i="13"/>
  <c r="AR22430" i="13"/>
  <c r="AR22429" i="13"/>
  <c r="AR22428" i="13"/>
  <c r="AR22427" i="13"/>
  <c r="AR22426" i="13"/>
  <c r="AR22425" i="13"/>
  <c r="AR22424" i="13"/>
  <c r="AR22423" i="13"/>
  <c r="AR22422" i="13"/>
  <c r="AR22421" i="13"/>
  <c r="AR22420" i="13"/>
  <c r="AR22419" i="13"/>
  <c r="AR22418" i="13"/>
  <c r="AR22417" i="13"/>
  <c r="AR22416" i="13"/>
  <c r="AR22415" i="13"/>
  <c r="AR22414" i="13"/>
  <c r="AR22413" i="13"/>
  <c r="AR22412" i="13"/>
  <c r="AR22411" i="13"/>
  <c r="AR22410" i="13"/>
  <c r="AR22409" i="13"/>
  <c r="AR22408" i="13"/>
  <c r="AR22407" i="13"/>
  <c r="AR22406" i="13"/>
  <c r="AR22405" i="13"/>
  <c r="AR22404" i="13"/>
  <c r="AR22403" i="13"/>
  <c r="AR22402" i="13"/>
  <c r="AR22401" i="13"/>
  <c r="AR22400" i="13"/>
  <c r="AR22399" i="13"/>
  <c r="AR22398" i="13"/>
  <c r="AR22397" i="13"/>
  <c r="AR22396" i="13"/>
  <c r="AR22395" i="13"/>
  <c r="AR22394" i="13"/>
  <c r="AR22393" i="13"/>
  <c r="AR22392" i="13"/>
  <c r="AR22391" i="13"/>
  <c r="AR22390" i="13"/>
  <c r="AR22389" i="13"/>
  <c r="AR22388" i="13"/>
  <c r="AR22387" i="13"/>
  <c r="AR22386" i="13"/>
  <c r="AR22385" i="13"/>
  <c r="AR22384" i="13"/>
  <c r="AR22383" i="13"/>
  <c r="AR22382" i="13"/>
  <c r="AR22381" i="13"/>
  <c r="AR22380" i="13"/>
  <c r="AR22379" i="13"/>
  <c r="AR22378" i="13"/>
  <c r="AR22377" i="13"/>
  <c r="AR22376" i="13"/>
  <c r="AR22375" i="13"/>
  <c r="AR22374" i="13"/>
  <c r="AR22373" i="13"/>
  <c r="AR22372" i="13"/>
  <c r="AR22371" i="13"/>
  <c r="AR22370" i="13"/>
  <c r="AR22369" i="13"/>
  <c r="AR22368" i="13"/>
  <c r="AR22367" i="13"/>
  <c r="AR22366" i="13"/>
  <c r="AR22365" i="13"/>
  <c r="AR22364" i="13"/>
  <c r="AR22363" i="13"/>
  <c r="AR22362" i="13"/>
  <c r="AR22361" i="13"/>
  <c r="AR22360" i="13"/>
  <c r="AR22359" i="13"/>
  <c r="AR22358" i="13"/>
  <c r="AR22357" i="13"/>
  <c r="AR22356" i="13"/>
  <c r="AR22355" i="13"/>
  <c r="AR22354" i="13"/>
  <c r="AR22353" i="13"/>
  <c r="AR22352" i="13"/>
  <c r="AR22351" i="13"/>
  <c r="AR22350" i="13"/>
  <c r="AR22349" i="13"/>
  <c r="AR22348" i="13"/>
  <c r="AR22347" i="13"/>
  <c r="AR22346" i="13"/>
  <c r="AR22345" i="13"/>
  <c r="AR22344" i="13"/>
  <c r="AR22343" i="13"/>
  <c r="AR22342" i="13"/>
  <c r="AR22341" i="13"/>
  <c r="AR22340" i="13"/>
  <c r="AR22339" i="13"/>
  <c r="AR22338" i="13"/>
  <c r="AR22337" i="13"/>
  <c r="AR22336" i="13"/>
  <c r="AR22335" i="13"/>
  <c r="AR22334" i="13"/>
  <c r="AR22333" i="13"/>
  <c r="AR22332" i="13"/>
  <c r="AR22331" i="13"/>
  <c r="AR22330" i="13"/>
  <c r="AR22329" i="13"/>
  <c r="AR22328" i="13"/>
  <c r="AR22327" i="13"/>
  <c r="AR22326" i="13"/>
  <c r="AR22325" i="13"/>
  <c r="AR22324" i="13"/>
  <c r="AR22323" i="13"/>
  <c r="AR22322" i="13"/>
  <c r="AR22321" i="13"/>
  <c r="AR22320" i="13"/>
  <c r="AR22319" i="13"/>
  <c r="AR22318" i="13"/>
  <c r="AR22317" i="13"/>
  <c r="AR22316" i="13"/>
  <c r="AR22315" i="13"/>
  <c r="AR22314" i="13"/>
  <c r="AR22313" i="13"/>
  <c r="AR22312" i="13"/>
  <c r="AR22311" i="13"/>
  <c r="AR22310" i="13"/>
  <c r="AR22309" i="13"/>
  <c r="AR22308" i="13"/>
  <c r="AR22307" i="13"/>
  <c r="AR22306" i="13"/>
  <c r="AR22305" i="13"/>
  <c r="AR22304" i="13"/>
  <c r="AR22303" i="13"/>
  <c r="AR22302" i="13"/>
  <c r="AR22301" i="13"/>
  <c r="AR22300" i="13"/>
  <c r="AR22299" i="13"/>
  <c r="AR22298" i="13"/>
  <c r="AR22297" i="13"/>
  <c r="AR22296" i="13"/>
  <c r="AR22295" i="13"/>
  <c r="AR22294" i="13"/>
  <c r="AR22293" i="13"/>
  <c r="AR22292" i="13"/>
  <c r="AR22291" i="13"/>
  <c r="AR22290" i="13"/>
  <c r="AR22289" i="13"/>
  <c r="AR22288" i="13"/>
  <c r="AR22287" i="13"/>
  <c r="AR22286" i="13"/>
  <c r="AR22285" i="13"/>
  <c r="AR22284" i="13"/>
  <c r="AR22283" i="13"/>
  <c r="AR22282" i="13"/>
  <c r="AR22281" i="13"/>
  <c r="AR22280" i="13"/>
  <c r="AR22279" i="13"/>
  <c r="AR22278" i="13"/>
  <c r="AR22277" i="13"/>
  <c r="AR22276" i="13"/>
  <c r="AR22275" i="13"/>
  <c r="AR22274" i="13"/>
  <c r="AR22273" i="13"/>
  <c r="AR22272" i="13"/>
  <c r="AR22271" i="13"/>
  <c r="AR22270" i="13"/>
  <c r="AR22269" i="13"/>
  <c r="AR22268" i="13"/>
  <c r="AR22267" i="13"/>
  <c r="AR22266" i="13"/>
  <c r="AR22265" i="13"/>
  <c r="AR22264" i="13"/>
  <c r="AR22263" i="13"/>
  <c r="AR22262" i="13"/>
  <c r="AR22261" i="13"/>
  <c r="AR22260" i="13"/>
  <c r="AR22259" i="13"/>
  <c r="AR22258" i="13"/>
  <c r="AR22257" i="13"/>
  <c r="AR22256" i="13"/>
  <c r="AR22255" i="13"/>
  <c r="AR22254" i="13"/>
  <c r="AR22253" i="13"/>
  <c r="AR22252" i="13"/>
  <c r="AR22251" i="13"/>
  <c r="AR22250" i="13"/>
  <c r="AR22249" i="13"/>
  <c r="AR22248" i="13"/>
  <c r="AR22247" i="13"/>
  <c r="AR22246" i="13"/>
  <c r="AR22245" i="13"/>
  <c r="AR22244" i="13"/>
  <c r="AR22243" i="13"/>
  <c r="AR22242" i="13"/>
  <c r="AR22241" i="13"/>
  <c r="AR22240" i="13"/>
  <c r="AR22239" i="13"/>
  <c r="AR22238" i="13"/>
  <c r="AR22237" i="13"/>
  <c r="AR22236" i="13"/>
  <c r="AR22235" i="13"/>
  <c r="AR22234" i="13"/>
  <c r="AR22233" i="13"/>
  <c r="AR22232" i="13"/>
  <c r="AR22231" i="13"/>
  <c r="AR22230" i="13"/>
  <c r="AR22229" i="13"/>
  <c r="AR22228" i="13"/>
  <c r="AR22227" i="13"/>
  <c r="AR22226" i="13"/>
  <c r="AR22225" i="13"/>
  <c r="AR22224" i="13"/>
  <c r="AR22223" i="13"/>
  <c r="AR22222" i="13"/>
  <c r="AR22221" i="13"/>
  <c r="AR22220" i="13"/>
  <c r="AR22219" i="13"/>
  <c r="AR22218" i="13"/>
  <c r="AR22217" i="13"/>
  <c r="AR22216" i="13"/>
  <c r="AR22215" i="13"/>
  <c r="AR22214" i="13"/>
  <c r="AR22213" i="13"/>
  <c r="AR22212" i="13"/>
  <c r="AR22211" i="13"/>
  <c r="AR22210" i="13"/>
  <c r="AR22209" i="13"/>
  <c r="AR22208" i="13"/>
  <c r="AR22207" i="13"/>
  <c r="AR22206" i="13"/>
  <c r="AR22205" i="13"/>
  <c r="AR22204" i="13"/>
  <c r="AR22203" i="13"/>
  <c r="AR22202" i="13"/>
  <c r="AR22201" i="13"/>
  <c r="AR22200" i="13"/>
  <c r="AR22199" i="13"/>
  <c r="AR22198" i="13"/>
  <c r="AR22197" i="13"/>
  <c r="AR22196" i="13"/>
  <c r="AR22195" i="13"/>
  <c r="AR22194" i="13"/>
  <c r="AR22193" i="13"/>
  <c r="AR22192" i="13"/>
  <c r="AR22191" i="13"/>
  <c r="AR22190" i="13"/>
  <c r="AR22189" i="13"/>
  <c r="AR22188" i="13"/>
  <c r="AR22187" i="13"/>
  <c r="AR22186" i="13"/>
  <c r="AR22185" i="13"/>
  <c r="AR22184" i="13"/>
  <c r="AR22183" i="13"/>
  <c r="AR22182" i="13"/>
  <c r="AR22181" i="13"/>
  <c r="AR22180" i="13"/>
  <c r="AR22179" i="13"/>
  <c r="AR22178" i="13"/>
  <c r="AR22177" i="13"/>
  <c r="AR22176" i="13"/>
  <c r="AR22175" i="13"/>
  <c r="AR22174" i="13"/>
  <c r="AR22173" i="13"/>
  <c r="AR22172" i="13"/>
  <c r="AR22171" i="13"/>
  <c r="AR22170" i="13"/>
  <c r="AR22169" i="13"/>
  <c r="AR22168" i="13"/>
  <c r="AR22167" i="13"/>
  <c r="AR22166" i="13"/>
  <c r="AR22165" i="13"/>
  <c r="AR22164" i="13"/>
  <c r="AR22163" i="13"/>
  <c r="AR22162" i="13"/>
  <c r="AR22161" i="13"/>
  <c r="AR22160" i="13"/>
  <c r="AR22159" i="13"/>
  <c r="AR22158" i="13"/>
  <c r="AR22157" i="13"/>
  <c r="AR22156" i="13"/>
  <c r="AR22155" i="13"/>
  <c r="AR22154" i="13"/>
  <c r="AR22153" i="13"/>
  <c r="AR22152" i="13"/>
  <c r="AR22151" i="13"/>
  <c r="AR22150" i="13"/>
  <c r="AR22149" i="13"/>
  <c r="AR22148" i="13"/>
  <c r="AR22147" i="13"/>
  <c r="AR22146" i="13"/>
  <c r="AR22145" i="13"/>
  <c r="AR22144" i="13"/>
  <c r="AR22143" i="13"/>
  <c r="AR22142" i="13"/>
  <c r="AR22141" i="13"/>
  <c r="AR22140" i="13"/>
  <c r="AR22139" i="13"/>
  <c r="AR22138" i="13"/>
  <c r="AR22137" i="13"/>
  <c r="AR22136" i="13"/>
  <c r="AR22135" i="13"/>
  <c r="AR22134" i="13"/>
  <c r="AR22133" i="13"/>
  <c r="AR22132" i="13"/>
  <c r="AR22131" i="13"/>
  <c r="AR22130" i="13"/>
  <c r="AR22129" i="13"/>
  <c r="AR22128" i="13"/>
  <c r="AR22127" i="13"/>
  <c r="AR22126" i="13"/>
  <c r="AR22125" i="13"/>
  <c r="AR22124" i="13"/>
  <c r="AR22123" i="13"/>
  <c r="AR22122" i="13"/>
  <c r="AR22121" i="13"/>
  <c r="AR22120" i="13"/>
  <c r="AR22119" i="13"/>
  <c r="AR22118" i="13"/>
  <c r="AR22117" i="13"/>
  <c r="AR22116" i="13"/>
  <c r="AR22115" i="13"/>
  <c r="AR22114" i="13"/>
  <c r="AR22113" i="13"/>
  <c r="AR22112" i="13"/>
  <c r="AR22111" i="13"/>
  <c r="AR22110" i="13"/>
  <c r="AR22109" i="13"/>
  <c r="AR22108" i="13"/>
  <c r="AR22107" i="13"/>
  <c r="AR22106" i="13"/>
  <c r="AR22105" i="13"/>
  <c r="AR22104" i="13"/>
  <c r="AR22103" i="13"/>
  <c r="AR22102" i="13"/>
  <c r="AR22101" i="13"/>
  <c r="AR22100" i="13"/>
  <c r="AR22099" i="13"/>
  <c r="AR22098" i="13"/>
  <c r="AR22097" i="13"/>
  <c r="AR22096" i="13"/>
  <c r="AR22095" i="13"/>
  <c r="AR22094" i="13"/>
  <c r="AR22093" i="13"/>
  <c r="AR22092" i="13"/>
  <c r="AR22091" i="13"/>
  <c r="AR22090" i="13"/>
  <c r="AR22089" i="13"/>
  <c r="AR22088" i="13"/>
  <c r="AR22087" i="13"/>
  <c r="AR22086" i="13"/>
  <c r="AR22085" i="13"/>
  <c r="AR22084" i="13"/>
  <c r="AR22083" i="13"/>
  <c r="AR22082" i="13"/>
  <c r="AR22081" i="13"/>
  <c r="AR22080" i="13"/>
  <c r="AR22079" i="13"/>
  <c r="AR22078" i="13"/>
  <c r="AR22077" i="13"/>
  <c r="AR22076" i="13"/>
  <c r="AR22075" i="13"/>
  <c r="AR22074" i="13"/>
  <c r="AR22073" i="13"/>
  <c r="AR22072" i="13"/>
  <c r="AR22071" i="13"/>
  <c r="AR22070" i="13"/>
  <c r="AR22069" i="13"/>
  <c r="AR22068" i="13"/>
  <c r="AR22067" i="13"/>
  <c r="AR22066" i="13"/>
  <c r="AR22065" i="13"/>
  <c r="AR22064" i="13"/>
  <c r="AR22063" i="13"/>
  <c r="AR22062" i="13"/>
  <c r="AR22061" i="13"/>
  <c r="AR22060" i="13"/>
  <c r="AR22059" i="13"/>
  <c r="AR22058" i="13"/>
  <c r="AR22057" i="13"/>
  <c r="AR22056" i="13"/>
  <c r="AR22055" i="13"/>
  <c r="AR22054" i="13"/>
  <c r="AR22053" i="13"/>
  <c r="AR22052" i="13"/>
  <c r="AR22051" i="13"/>
  <c r="AR22050" i="13"/>
  <c r="AR22049" i="13"/>
  <c r="AR22048" i="13"/>
  <c r="AR22047" i="13"/>
  <c r="AR22046" i="13"/>
  <c r="AR22045" i="13"/>
  <c r="AR22044" i="13"/>
  <c r="AR22043" i="13"/>
  <c r="AR22042" i="13"/>
  <c r="AR22041" i="13"/>
  <c r="AR22040" i="13"/>
  <c r="AR22039" i="13"/>
  <c r="AR22038" i="13"/>
  <c r="AR22037" i="13"/>
  <c r="AR22036" i="13"/>
  <c r="AR22035" i="13"/>
  <c r="AR22034" i="13"/>
  <c r="AR22033" i="13"/>
  <c r="AR22032" i="13"/>
  <c r="AR22031" i="13"/>
  <c r="AR22030" i="13"/>
  <c r="AR22029" i="13"/>
  <c r="AR22028" i="13"/>
  <c r="AR22027" i="13"/>
  <c r="AR22026" i="13"/>
  <c r="AR22025" i="13"/>
  <c r="AR22024" i="13"/>
  <c r="AR22023" i="13"/>
  <c r="AR22022" i="13"/>
  <c r="AR22021" i="13"/>
  <c r="AR22020" i="13"/>
  <c r="AR22019" i="13"/>
  <c r="AR22018" i="13"/>
  <c r="AR22017" i="13"/>
  <c r="AR22016" i="13"/>
  <c r="AR22015" i="13"/>
  <c r="AR22014" i="13"/>
  <c r="AR22013" i="13"/>
  <c r="AR22012" i="13"/>
  <c r="AR22011" i="13"/>
  <c r="AR22010" i="13"/>
  <c r="AR22009" i="13"/>
  <c r="AR22008" i="13"/>
  <c r="AR22007" i="13"/>
  <c r="AR22006" i="13"/>
  <c r="AR22005" i="13"/>
  <c r="AR22004" i="13"/>
  <c r="AR22003" i="13"/>
  <c r="AR22002" i="13"/>
  <c r="AR22001" i="13"/>
  <c r="AR22000" i="13"/>
  <c r="AR21999" i="13"/>
  <c r="AR21998" i="13"/>
  <c r="AR21997" i="13"/>
  <c r="AR21996" i="13"/>
  <c r="AR21995" i="13"/>
  <c r="AR21994" i="13"/>
  <c r="AR21993" i="13"/>
  <c r="AR21992" i="13"/>
  <c r="AR21991" i="13"/>
  <c r="AR21990" i="13"/>
  <c r="AR21989" i="13"/>
  <c r="AR21988" i="13"/>
  <c r="AR21987" i="13"/>
  <c r="AR21986" i="13"/>
  <c r="AR21985" i="13"/>
  <c r="AR21984" i="13"/>
  <c r="AR21983" i="13"/>
  <c r="AR21982" i="13"/>
  <c r="AR21981" i="13"/>
  <c r="AR21980" i="13"/>
  <c r="AR21979" i="13"/>
  <c r="AR21978" i="13"/>
  <c r="AR21977" i="13"/>
  <c r="AR21976" i="13"/>
  <c r="AR21975" i="13"/>
  <c r="AR21974" i="13"/>
  <c r="AR21973" i="13"/>
  <c r="AR21972" i="13"/>
  <c r="AR21971" i="13"/>
  <c r="AR21970" i="13"/>
  <c r="AR21969" i="13"/>
  <c r="AR21968" i="13"/>
  <c r="AR21967" i="13"/>
  <c r="AR21966" i="13"/>
  <c r="AR21965" i="13"/>
  <c r="AR21964" i="13"/>
  <c r="AR21963" i="13"/>
  <c r="AR21962" i="13"/>
  <c r="AR21961" i="13"/>
  <c r="AR21960" i="13"/>
  <c r="AR21959" i="13"/>
  <c r="AR21958" i="13"/>
  <c r="AR21957" i="13"/>
  <c r="AR21956" i="13"/>
  <c r="AR21955" i="13"/>
  <c r="AR21954" i="13"/>
  <c r="AR21953" i="13"/>
  <c r="AR21952" i="13"/>
  <c r="AR21951" i="13"/>
  <c r="AR21950" i="13"/>
  <c r="AR21949" i="13"/>
  <c r="AR21948" i="13"/>
  <c r="AR21947" i="13"/>
  <c r="AR21946" i="13"/>
  <c r="AR21945" i="13"/>
  <c r="AR21944" i="13"/>
  <c r="AR21943" i="13"/>
  <c r="AR21942" i="13"/>
  <c r="AR21941" i="13"/>
  <c r="AR21940" i="13"/>
  <c r="AR21939" i="13"/>
  <c r="AR21938" i="13"/>
  <c r="AR21937" i="13"/>
  <c r="AR21936" i="13"/>
  <c r="AR21935" i="13"/>
  <c r="AR21934" i="13"/>
  <c r="AR21933" i="13"/>
  <c r="AR21932" i="13"/>
  <c r="AR21931" i="13"/>
  <c r="AR21930" i="13"/>
  <c r="AR21929" i="13"/>
  <c r="AR21928" i="13"/>
  <c r="AR21927" i="13"/>
  <c r="AR21926" i="13"/>
  <c r="AR21925" i="13"/>
  <c r="AR21924" i="13"/>
  <c r="AR21923" i="13"/>
  <c r="AR21922" i="13"/>
  <c r="AR21921" i="13"/>
  <c r="AR21920" i="13"/>
  <c r="AR21919" i="13"/>
  <c r="AR21918" i="13"/>
  <c r="AR21917" i="13"/>
  <c r="AR21916" i="13"/>
  <c r="AR21915" i="13"/>
  <c r="AR21914" i="13"/>
  <c r="AR21913" i="13"/>
  <c r="AR21912" i="13"/>
  <c r="AR21911" i="13"/>
  <c r="AR21910" i="13"/>
  <c r="AR21909" i="13"/>
  <c r="AR21908" i="13"/>
  <c r="AR21907" i="13"/>
  <c r="AR21906" i="13"/>
  <c r="AR21905" i="13"/>
  <c r="AR21904" i="13"/>
  <c r="AR21903" i="13"/>
  <c r="AR21902" i="13"/>
  <c r="AR21901" i="13"/>
  <c r="AR21900" i="13"/>
  <c r="AR21899" i="13"/>
  <c r="AR21898" i="13"/>
  <c r="AR21897" i="13"/>
  <c r="AR21896" i="13"/>
  <c r="AR21895" i="13"/>
  <c r="AR21894" i="13"/>
  <c r="AR21893" i="13"/>
  <c r="AR21892" i="13"/>
  <c r="AR21891" i="13"/>
  <c r="AR21890" i="13"/>
  <c r="AR21889" i="13"/>
  <c r="AR21888" i="13"/>
  <c r="AR21887" i="13"/>
  <c r="AR21886" i="13"/>
  <c r="AR21885" i="13"/>
  <c r="AR21884" i="13"/>
  <c r="AR21883" i="13"/>
  <c r="AR21882" i="13"/>
  <c r="AR21881" i="13"/>
  <c r="AR21880" i="13"/>
  <c r="AR21879" i="13"/>
  <c r="AR21878" i="13"/>
  <c r="AR21877" i="13"/>
  <c r="AR21876" i="13"/>
  <c r="AR21875" i="13"/>
  <c r="AR21874" i="13"/>
  <c r="AR21873" i="13"/>
  <c r="AR21872" i="13"/>
  <c r="AR21871" i="13"/>
  <c r="AR21870" i="13"/>
  <c r="AR21869" i="13"/>
  <c r="AR21868" i="13"/>
  <c r="AR21867" i="13"/>
  <c r="AR21866" i="13"/>
  <c r="AR21865" i="13"/>
  <c r="AR21864" i="13"/>
  <c r="AR21863" i="13"/>
  <c r="AR21862" i="13"/>
  <c r="AR21861" i="13"/>
  <c r="AR21860" i="13"/>
  <c r="AR21859" i="13"/>
  <c r="AR21858" i="13"/>
  <c r="AR21857" i="13"/>
  <c r="AR21856" i="13"/>
  <c r="AR21855" i="13"/>
  <c r="AR21854" i="13"/>
  <c r="AR21853" i="13"/>
  <c r="AR21852" i="13"/>
  <c r="AR21851" i="13"/>
  <c r="AR21850" i="13"/>
  <c r="AR21849" i="13"/>
  <c r="AR21848" i="13"/>
  <c r="AR21847" i="13"/>
  <c r="AR21846" i="13"/>
  <c r="AR21845" i="13"/>
  <c r="AR21844" i="13"/>
  <c r="AR21843" i="13"/>
  <c r="AR21842" i="13"/>
  <c r="AR21841" i="13"/>
  <c r="AR21840" i="13"/>
  <c r="AR21839" i="13"/>
  <c r="AR21838" i="13"/>
  <c r="AR21837" i="13"/>
  <c r="AR21836" i="13"/>
  <c r="AR21835" i="13"/>
  <c r="AR21834" i="13"/>
  <c r="AR21833" i="13"/>
  <c r="AR21832" i="13"/>
  <c r="AR21831" i="13"/>
  <c r="AR21830" i="13"/>
  <c r="AR21829" i="13"/>
  <c r="AR21828" i="13"/>
  <c r="AR21827" i="13"/>
  <c r="AR21826" i="13"/>
  <c r="AR21825" i="13"/>
  <c r="AR21824" i="13"/>
  <c r="AR21823" i="13"/>
  <c r="AR21822" i="13"/>
  <c r="AR21821" i="13"/>
  <c r="AR21820" i="13"/>
  <c r="AR21819" i="13"/>
  <c r="AR21818" i="13"/>
  <c r="AR21817" i="13"/>
  <c r="AR21816" i="13"/>
  <c r="AR21815" i="13"/>
  <c r="AR21814" i="13"/>
  <c r="AR21813" i="13"/>
  <c r="AR21812" i="13"/>
  <c r="AR21811" i="13"/>
  <c r="AR21810" i="13"/>
  <c r="AR21809" i="13"/>
  <c r="AR21808" i="13"/>
  <c r="AR21807" i="13"/>
  <c r="AR21806" i="13"/>
  <c r="AR21805" i="13"/>
  <c r="AR21804" i="13"/>
  <c r="AR21803" i="13"/>
  <c r="AR21802" i="13"/>
  <c r="AR21801" i="13"/>
  <c r="AR21800" i="13"/>
  <c r="AR21799" i="13"/>
  <c r="AR21798" i="13"/>
  <c r="AR21797" i="13"/>
  <c r="AR21796" i="13"/>
  <c r="AR21795" i="13"/>
  <c r="AR21794" i="13"/>
  <c r="AR21793" i="13"/>
  <c r="AR21792" i="13"/>
  <c r="AR21791" i="13"/>
  <c r="AR21790" i="13"/>
  <c r="AR21789" i="13"/>
  <c r="AR21788" i="13"/>
  <c r="AR21787" i="13"/>
  <c r="AR21786" i="13"/>
  <c r="AR21785" i="13"/>
  <c r="AR21784" i="13"/>
  <c r="AR21783" i="13"/>
  <c r="AR21782" i="13"/>
  <c r="AR21781" i="13"/>
  <c r="AR21780" i="13"/>
  <c r="AR21779" i="13"/>
  <c r="AR21778" i="13"/>
  <c r="AR21777" i="13"/>
  <c r="AR21776" i="13"/>
  <c r="AR21775" i="13"/>
  <c r="AR21774" i="13"/>
  <c r="AR21773" i="13"/>
  <c r="AR21772" i="13"/>
  <c r="AR21771" i="13"/>
  <c r="AR21770" i="13"/>
  <c r="AR21769" i="13"/>
  <c r="AR21768" i="13"/>
  <c r="AR21767" i="13"/>
  <c r="AR21766" i="13"/>
  <c r="AR21765" i="13"/>
  <c r="AR21764" i="13"/>
  <c r="AR21763" i="13"/>
  <c r="AR21762" i="13"/>
  <c r="AR21761" i="13"/>
  <c r="AR21760" i="13"/>
  <c r="AR21759" i="13"/>
  <c r="AR21758" i="13"/>
  <c r="AR21757" i="13"/>
  <c r="AR21756" i="13"/>
  <c r="AR21755" i="13"/>
  <c r="AR21754" i="13"/>
  <c r="AR21753" i="13"/>
  <c r="AR21752" i="13"/>
  <c r="AR21751" i="13"/>
  <c r="AR21750" i="13"/>
  <c r="AR21749" i="13"/>
  <c r="AR21748" i="13"/>
  <c r="AR21747" i="13"/>
  <c r="AR21746" i="13"/>
  <c r="AR21745" i="13"/>
  <c r="AR21744" i="13"/>
  <c r="AR21743" i="13"/>
  <c r="AR21742" i="13"/>
  <c r="AR21741" i="13"/>
  <c r="AR21740" i="13"/>
  <c r="AR21739" i="13"/>
  <c r="AR21738" i="13"/>
  <c r="AR21737" i="13"/>
  <c r="AR21736" i="13"/>
  <c r="AR21735" i="13"/>
  <c r="AR21734" i="13"/>
  <c r="AR21733" i="13"/>
  <c r="AR21732" i="13"/>
  <c r="AR21731" i="13"/>
  <c r="AR21730" i="13"/>
  <c r="AR21729" i="13"/>
  <c r="AR21728" i="13"/>
  <c r="AR21727" i="13"/>
  <c r="AR21726" i="13"/>
  <c r="AR21725" i="13"/>
  <c r="AR21724" i="13"/>
  <c r="AR21723" i="13"/>
  <c r="AR21722" i="13"/>
  <c r="AR21721" i="13"/>
  <c r="AR21720" i="13"/>
  <c r="AR21719" i="13"/>
  <c r="AR21718" i="13"/>
  <c r="AR21717" i="13"/>
  <c r="AR21716" i="13"/>
  <c r="AR21715" i="13"/>
  <c r="AR21714" i="13"/>
  <c r="AR21713" i="13"/>
  <c r="AR21712" i="13"/>
  <c r="AR21711" i="13"/>
  <c r="AR21710" i="13"/>
  <c r="AR21709" i="13"/>
  <c r="AR21708" i="13"/>
  <c r="AR21707" i="13"/>
  <c r="AR21706" i="13"/>
  <c r="AR21705" i="13"/>
  <c r="AR21704" i="13"/>
  <c r="AR21703" i="13"/>
  <c r="AR21702" i="13"/>
  <c r="AR21701" i="13"/>
  <c r="AR21700" i="13"/>
  <c r="AR21699" i="13"/>
  <c r="AR21698" i="13"/>
  <c r="AR21697" i="13"/>
  <c r="AR21696" i="13"/>
  <c r="AR21695" i="13"/>
  <c r="AR21694" i="13"/>
  <c r="AR21693" i="13"/>
  <c r="AR21692" i="13"/>
  <c r="AR21691" i="13"/>
  <c r="AR21690" i="13"/>
  <c r="AR21689" i="13"/>
  <c r="AR21688" i="13"/>
  <c r="AR21687" i="13"/>
  <c r="AR21686" i="13"/>
  <c r="AR21685" i="13"/>
  <c r="AR21684" i="13"/>
  <c r="AR21683" i="13"/>
  <c r="AR21682" i="13"/>
  <c r="AR21681" i="13"/>
  <c r="AR21680" i="13"/>
  <c r="AR21679" i="13"/>
  <c r="AR21678" i="13"/>
  <c r="AR21677" i="13"/>
  <c r="AR21676" i="13"/>
  <c r="AR21675" i="13"/>
  <c r="AR21674" i="13"/>
  <c r="AR21673" i="13"/>
  <c r="AR21672" i="13"/>
  <c r="AR21671" i="13"/>
  <c r="AR21670" i="13"/>
  <c r="AR21669" i="13"/>
  <c r="AR21668" i="13"/>
  <c r="AR21667" i="13"/>
  <c r="AR21666" i="13"/>
  <c r="AR21665" i="13"/>
  <c r="AR21664" i="13"/>
  <c r="AR21663" i="13"/>
  <c r="AR21662" i="13"/>
  <c r="AR21661" i="13"/>
  <c r="AR21660" i="13"/>
  <c r="AR21659" i="13"/>
  <c r="AR21658" i="13"/>
  <c r="AR21657" i="13"/>
  <c r="AR21656" i="13"/>
  <c r="AR21655" i="13"/>
  <c r="AR21654" i="13"/>
  <c r="AR21653" i="13"/>
  <c r="AR21652" i="13"/>
  <c r="AR21651" i="13"/>
  <c r="AR21650" i="13"/>
  <c r="AR21649" i="13"/>
  <c r="AR21648" i="13"/>
  <c r="AR21647" i="13"/>
  <c r="AR21646" i="13"/>
  <c r="AR21645" i="13"/>
  <c r="AR21644" i="13"/>
  <c r="AR21643" i="13"/>
  <c r="AR21642" i="13"/>
  <c r="AR21641" i="13"/>
  <c r="AR21640" i="13"/>
  <c r="AR21639" i="13"/>
  <c r="AR21638" i="13"/>
  <c r="AR21637" i="13"/>
  <c r="AR21636" i="13"/>
  <c r="AR21635" i="13"/>
  <c r="AR21634" i="13"/>
  <c r="AR21633" i="13"/>
  <c r="AR21632" i="13"/>
  <c r="AR21631" i="13"/>
  <c r="AR21630" i="13"/>
  <c r="AR21629" i="13"/>
  <c r="AR21628" i="13"/>
  <c r="AR21627" i="13"/>
  <c r="AR21626" i="13"/>
  <c r="AR21625" i="13"/>
  <c r="AR21624" i="13"/>
  <c r="AR21623" i="13"/>
  <c r="AR21622" i="13"/>
  <c r="AR21621" i="13"/>
  <c r="AR21620" i="13"/>
  <c r="AR21619" i="13"/>
  <c r="AR21618" i="13"/>
  <c r="AR21617" i="13"/>
  <c r="AR21616" i="13"/>
  <c r="AR21615" i="13"/>
  <c r="AR21614" i="13"/>
  <c r="AR21613" i="13"/>
  <c r="AR21612" i="13"/>
  <c r="AR21611" i="13"/>
  <c r="AR21610" i="13"/>
  <c r="AR21609" i="13"/>
  <c r="AR21608" i="13"/>
  <c r="AR21607" i="13"/>
  <c r="AR21606" i="13"/>
  <c r="AR21605" i="13"/>
  <c r="AR21604" i="13"/>
  <c r="AR21603" i="13"/>
  <c r="AR21602" i="13"/>
  <c r="AR21601" i="13"/>
  <c r="AR21600" i="13"/>
  <c r="AR21599" i="13"/>
  <c r="AR21598" i="13"/>
  <c r="AR21597" i="13"/>
  <c r="AR21596" i="13"/>
  <c r="AR21595" i="13"/>
  <c r="AR21594" i="13"/>
  <c r="AR21593" i="13"/>
  <c r="AR21592" i="13"/>
  <c r="AR21591" i="13"/>
  <c r="AR21590" i="13"/>
  <c r="AR21589" i="13"/>
  <c r="AR21588" i="13"/>
  <c r="AR21587" i="13"/>
  <c r="AR21586" i="13"/>
  <c r="AR21585" i="13"/>
  <c r="AR21584" i="13"/>
  <c r="AR21583" i="13"/>
  <c r="AR21582" i="13"/>
  <c r="AR21581" i="13"/>
  <c r="AR21580" i="13"/>
  <c r="AR21579" i="13"/>
  <c r="AR21578" i="13"/>
  <c r="AR21577" i="13"/>
  <c r="AR21576" i="13"/>
  <c r="AR21575" i="13"/>
  <c r="AR21574" i="13"/>
  <c r="AR21573" i="13"/>
  <c r="AR21572" i="13"/>
  <c r="AR21571" i="13"/>
  <c r="AR21570" i="13"/>
  <c r="AR21569" i="13"/>
  <c r="AR21568" i="13"/>
  <c r="AR21567" i="13"/>
  <c r="AR21566" i="13"/>
  <c r="AR21565" i="13"/>
  <c r="AR21564" i="13"/>
  <c r="AR21563" i="13"/>
  <c r="AR21562" i="13"/>
  <c r="AR21561" i="13"/>
  <c r="AR21560" i="13"/>
  <c r="AR21559" i="13"/>
  <c r="AR21558" i="13"/>
  <c r="AR21557" i="13"/>
  <c r="AR21556" i="13"/>
  <c r="AR21555" i="13"/>
  <c r="AR21554" i="13"/>
  <c r="AR21553" i="13"/>
  <c r="AR21552" i="13"/>
  <c r="AR21551" i="13"/>
  <c r="AR21550" i="13"/>
  <c r="AR21549" i="13"/>
  <c r="AR21548" i="13"/>
  <c r="AR21547" i="13"/>
  <c r="AR21546" i="13"/>
  <c r="AR21545" i="13"/>
  <c r="AR21544" i="13"/>
  <c r="AR21543" i="13"/>
  <c r="AR21542" i="13"/>
  <c r="AR21541" i="13"/>
  <c r="AR21540" i="13"/>
  <c r="AR21539" i="13"/>
  <c r="AR21538" i="13"/>
  <c r="AR21537" i="13"/>
  <c r="AR21536" i="13"/>
  <c r="AR21535" i="13"/>
  <c r="AR21534" i="13"/>
  <c r="AR21533" i="13"/>
  <c r="AR21532" i="13"/>
  <c r="AR21531" i="13"/>
  <c r="AR21530" i="13"/>
  <c r="AR21529" i="13"/>
  <c r="AR21528" i="13"/>
  <c r="AR21527" i="13"/>
  <c r="AR21526" i="13"/>
  <c r="AR21525" i="13"/>
  <c r="AR21524" i="13"/>
  <c r="AR21523" i="13"/>
  <c r="AR21522" i="13"/>
  <c r="AR21521" i="13"/>
  <c r="AR21520" i="13"/>
  <c r="AR21519" i="13"/>
  <c r="AR21518" i="13"/>
  <c r="AR21517" i="13"/>
  <c r="AR21516" i="13"/>
  <c r="AR21515" i="13"/>
  <c r="AR21514" i="13"/>
  <c r="AR21513" i="13"/>
  <c r="AR21512" i="13"/>
  <c r="AR21511" i="13"/>
  <c r="AR21510" i="13"/>
  <c r="AR21509" i="13"/>
  <c r="AR21508" i="13"/>
  <c r="AR21507" i="13"/>
  <c r="AR21506" i="13"/>
  <c r="AR21505" i="13"/>
  <c r="AR21504" i="13"/>
  <c r="AR21503" i="13"/>
  <c r="AR21502" i="13"/>
  <c r="AR21501" i="13"/>
  <c r="AR21500" i="13"/>
  <c r="AR21499" i="13"/>
  <c r="AR21498" i="13"/>
  <c r="AR21497" i="13"/>
  <c r="AR21496" i="13"/>
  <c r="AR21495" i="13"/>
  <c r="AR21494" i="13"/>
  <c r="AR21493" i="13"/>
  <c r="AR21492" i="13"/>
  <c r="AR21491" i="13"/>
  <c r="AR21490" i="13"/>
  <c r="AR21489" i="13"/>
  <c r="AR21488" i="13"/>
  <c r="AR21487" i="13"/>
  <c r="AR21486" i="13"/>
  <c r="AR21485" i="13"/>
  <c r="AR21484" i="13"/>
  <c r="AR21483" i="13"/>
  <c r="AR21482" i="13"/>
  <c r="AR21481" i="13"/>
  <c r="AR21480" i="13"/>
  <c r="AR21479" i="13"/>
  <c r="AR21478" i="13"/>
  <c r="AR21477" i="13"/>
  <c r="AR21476" i="13"/>
  <c r="AR21475" i="13"/>
  <c r="AR21474" i="13"/>
  <c r="AR21473" i="13"/>
  <c r="AR21472" i="13"/>
  <c r="AR21471" i="13"/>
  <c r="AR21470" i="13"/>
  <c r="AR21469" i="13"/>
  <c r="AR21468" i="13"/>
  <c r="AR21467" i="13"/>
  <c r="AR21466" i="13"/>
  <c r="AR21465" i="13"/>
  <c r="AR21464" i="13"/>
  <c r="AR21463" i="13"/>
  <c r="AR21462" i="13"/>
  <c r="AR21461" i="13"/>
  <c r="AR21460" i="13"/>
  <c r="AR21459" i="13"/>
  <c r="AR21458" i="13"/>
  <c r="AR21457" i="13"/>
  <c r="AR21456" i="13"/>
  <c r="AR21455" i="13"/>
  <c r="AR21454" i="13"/>
  <c r="AR21453" i="13"/>
  <c r="AR21452" i="13"/>
  <c r="AR21451" i="13"/>
  <c r="AR21450" i="13"/>
  <c r="AR21449" i="13"/>
  <c r="AR21448" i="13"/>
  <c r="AR21447" i="13"/>
  <c r="AR21446" i="13"/>
  <c r="AR21445" i="13"/>
  <c r="AR21444" i="13"/>
  <c r="AR21443" i="13"/>
  <c r="AR21442" i="13"/>
  <c r="AR21441" i="13"/>
  <c r="AR21440" i="13"/>
  <c r="AR21439" i="13"/>
  <c r="AR21438" i="13"/>
  <c r="AR21437" i="13"/>
  <c r="AR21436" i="13"/>
  <c r="AR21435" i="13"/>
  <c r="AR21434" i="13"/>
  <c r="AR21433" i="13"/>
  <c r="AR21432" i="13"/>
  <c r="AR21431" i="13"/>
  <c r="AR21430" i="13"/>
  <c r="AR21429" i="13"/>
  <c r="AR21428" i="13"/>
  <c r="AR21427" i="13"/>
  <c r="AR21426" i="13"/>
  <c r="AR21425" i="13"/>
  <c r="AR21424" i="13"/>
  <c r="AR21423" i="13"/>
  <c r="AR21422" i="13"/>
  <c r="AR21421" i="13"/>
  <c r="AR21420" i="13"/>
  <c r="AR21419" i="13"/>
  <c r="AR21418" i="13"/>
  <c r="AR21417" i="13"/>
  <c r="AR21416" i="13"/>
  <c r="AR21415" i="13"/>
  <c r="AR21414" i="13"/>
  <c r="AR21413" i="13"/>
  <c r="AR21412" i="13"/>
  <c r="AR21411" i="13"/>
  <c r="AR21410" i="13"/>
  <c r="AR21409" i="13"/>
  <c r="AR21408" i="13"/>
  <c r="AR21407" i="13"/>
  <c r="AR21406" i="13"/>
  <c r="AR21405" i="13"/>
  <c r="AR21404" i="13"/>
  <c r="AR21403" i="13"/>
  <c r="AR21402" i="13"/>
  <c r="AR21401" i="13"/>
  <c r="AR21400" i="13"/>
  <c r="AR21399" i="13"/>
  <c r="AR21398" i="13"/>
  <c r="AR21397" i="13"/>
  <c r="AR21396" i="13"/>
  <c r="AR21395" i="13"/>
  <c r="AR21394" i="13"/>
  <c r="AR21393" i="13"/>
  <c r="AR21392" i="13"/>
  <c r="AR21391" i="13"/>
  <c r="AR21390" i="13"/>
  <c r="AR21389" i="13"/>
  <c r="AR21388" i="13"/>
  <c r="AR21387" i="13"/>
  <c r="AR21386" i="13"/>
  <c r="AR21385" i="13"/>
  <c r="AR21384" i="13"/>
  <c r="AR21383" i="13"/>
  <c r="AR21382" i="13"/>
  <c r="AR21381" i="13"/>
  <c r="AR21380" i="13"/>
  <c r="AR21379" i="13"/>
  <c r="AR21378" i="13"/>
  <c r="AR21377" i="13"/>
  <c r="AR21376" i="13"/>
  <c r="AR21375" i="13"/>
  <c r="AR21374" i="13"/>
  <c r="AR21373" i="13"/>
  <c r="AR21372" i="13"/>
  <c r="AR21371" i="13"/>
  <c r="AR21370" i="13"/>
  <c r="AR21369" i="13"/>
  <c r="AR21368" i="13"/>
  <c r="AR21367" i="13"/>
  <c r="AR21366" i="13"/>
  <c r="AR21365" i="13"/>
  <c r="AR21364" i="13"/>
  <c r="AR21363" i="13"/>
  <c r="AR21362" i="13"/>
  <c r="AR21361" i="13"/>
  <c r="AR21360" i="13"/>
  <c r="AR21359" i="13"/>
  <c r="AR21358" i="13"/>
  <c r="AR21357" i="13"/>
  <c r="AR21356" i="13"/>
  <c r="AR21355" i="13"/>
  <c r="AR21354" i="13"/>
  <c r="AR21353" i="13"/>
  <c r="AR21352" i="13"/>
  <c r="AR21351" i="13"/>
  <c r="AR21350" i="13"/>
  <c r="AR21349" i="13"/>
  <c r="AR21348" i="13"/>
  <c r="AR21347" i="13"/>
  <c r="AR21346" i="13"/>
  <c r="AR21345" i="13"/>
  <c r="AR21344" i="13"/>
  <c r="AR21343" i="13"/>
  <c r="AR21342" i="13"/>
  <c r="AR21341" i="13"/>
  <c r="AR21340" i="13"/>
  <c r="AR21339" i="13"/>
  <c r="AR21338" i="13"/>
  <c r="AR21337" i="13"/>
  <c r="AR21336" i="13"/>
  <c r="AR21335" i="13"/>
  <c r="AR21334" i="13"/>
  <c r="AR21333" i="13"/>
  <c r="AR21332" i="13"/>
  <c r="AR21331" i="13"/>
  <c r="AR21330" i="13"/>
  <c r="AR21329" i="13"/>
  <c r="AR21328" i="13"/>
  <c r="AR21327" i="13"/>
  <c r="AR21326" i="13"/>
  <c r="AR21325" i="13"/>
  <c r="AR21324" i="13"/>
  <c r="AR21323" i="13"/>
  <c r="AR21322" i="13"/>
  <c r="AR21321" i="13"/>
  <c r="AR21320" i="13"/>
  <c r="AR21319" i="13"/>
  <c r="AR21318" i="13"/>
  <c r="AR21317" i="13"/>
  <c r="AR21316" i="13"/>
  <c r="AR21315" i="13"/>
  <c r="AR21314" i="13"/>
  <c r="AR21313" i="13"/>
  <c r="AR21312" i="13"/>
  <c r="AR21311" i="13"/>
  <c r="AR21310" i="13"/>
  <c r="AR21309" i="13"/>
  <c r="AR21308" i="13"/>
  <c r="AR21307" i="13"/>
  <c r="AR21306" i="13"/>
  <c r="AR21305" i="13"/>
  <c r="AR21304" i="13"/>
  <c r="AR21303" i="13"/>
  <c r="AR21302" i="13"/>
  <c r="AR21301" i="13"/>
  <c r="AR21300" i="13"/>
  <c r="AR21299" i="13"/>
  <c r="AR21298" i="13"/>
  <c r="AR21297" i="13"/>
  <c r="AR21296" i="13"/>
  <c r="AR21295" i="13"/>
  <c r="AR21294" i="13"/>
  <c r="AR21293" i="13"/>
  <c r="AR21292" i="13"/>
  <c r="AR21291" i="13"/>
  <c r="AR21290" i="13"/>
  <c r="AR21289" i="13"/>
  <c r="AR21288" i="13"/>
  <c r="AR21287" i="13"/>
  <c r="AR21286" i="13"/>
  <c r="AR21285" i="13"/>
  <c r="AR21284" i="13"/>
  <c r="AR21283" i="13"/>
  <c r="AR21282" i="13"/>
  <c r="AR21281" i="13"/>
  <c r="AR21280" i="13"/>
  <c r="AR21279" i="13"/>
  <c r="AR21278" i="13"/>
  <c r="AR21277" i="13"/>
  <c r="AR21276" i="13"/>
  <c r="AR21275" i="13"/>
  <c r="AR21274" i="13"/>
  <c r="AR21273" i="13"/>
  <c r="AR21272" i="13"/>
  <c r="AR21271" i="13"/>
  <c r="AR21270" i="13"/>
  <c r="AR21269" i="13"/>
  <c r="AR21268" i="13"/>
  <c r="AR21267" i="13"/>
  <c r="AR21266" i="13"/>
  <c r="AR21265" i="13"/>
  <c r="AR21264" i="13"/>
  <c r="AR21263" i="13"/>
  <c r="AR21262" i="13"/>
  <c r="AR21261" i="13"/>
  <c r="AR21260" i="13"/>
  <c r="AR21259" i="13"/>
  <c r="AR21258" i="13"/>
  <c r="AR21257" i="13"/>
  <c r="AR21256" i="13"/>
  <c r="AR21255" i="13"/>
  <c r="AR21254" i="13"/>
  <c r="AR21253" i="13"/>
  <c r="AR21252" i="13"/>
  <c r="AR21251" i="13"/>
  <c r="AR21250" i="13"/>
  <c r="AR21249" i="13"/>
  <c r="AR21248" i="13"/>
  <c r="AR21247" i="13"/>
  <c r="AR21246" i="13"/>
  <c r="AR21245" i="13"/>
  <c r="AR21244" i="13"/>
  <c r="AR21243" i="13"/>
  <c r="AR21242" i="13"/>
  <c r="AR21241" i="13"/>
  <c r="AR21240" i="13"/>
  <c r="AR21239" i="13"/>
  <c r="AR21238" i="13"/>
  <c r="AR21237" i="13"/>
  <c r="AR21236" i="13"/>
  <c r="AR21235" i="13"/>
  <c r="AR21234" i="13"/>
  <c r="AR21233" i="13"/>
  <c r="AR21232" i="13"/>
  <c r="AR21231" i="13"/>
  <c r="AR21230" i="13"/>
  <c r="AR21229" i="13"/>
  <c r="AR21228" i="13"/>
  <c r="AR21227" i="13"/>
  <c r="AR21226" i="13"/>
  <c r="AR21225" i="13"/>
  <c r="AR21224" i="13"/>
  <c r="AR21223" i="13"/>
  <c r="AR21222" i="13"/>
  <c r="AR21221" i="13"/>
  <c r="AR21220" i="13"/>
  <c r="AR21219" i="13"/>
  <c r="AR21218" i="13"/>
  <c r="AR21217" i="13"/>
  <c r="AR21216" i="13"/>
  <c r="AR21215" i="13"/>
  <c r="AR21214" i="13"/>
  <c r="AR21213" i="13"/>
  <c r="AR21212" i="13"/>
  <c r="AR21211" i="13"/>
  <c r="AR21210" i="13"/>
  <c r="AR21209" i="13"/>
  <c r="AR21208" i="13"/>
  <c r="AR21207" i="13"/>
  <c r="AR21206" i="13"/>
  <c r="AR21205" i="13"/>
  <c r="AR21204" i="13"/>
  <c r="AR21203" i="13"/>
  <c r="AR21202" i="13"/>
  <c r="AR21201" i="13"/>
  <c r="AR21200" i="13"/>
  <c r="AR21199" i="13"/>
  <c r="AR21198" i="13"/>
  <c r="AR21197" i="13"/>
  <c r="AR21196" i="13"/>
  <c r="AR21195" i="13"/>
  <c r="AR21194" i="13"/>
  <c r="AR21193" i="13"/>
  <c r="AR21192" i="13"/>
  <c r="AR21191" i="13"/>
  <c r="AR21190" i="13"/>
  <c r="AR21189" i="13"/>
  <c r="AR21188" i="13"/>
  <c r="AR21187" i="13"/>
  <c r="AR21186" i="13"/>
  <c r="AR21185" i="13"/>
  <c r="AR21184" i="13"/>
  <c r="AR21183" i="13"/>
  <c r="AR21182" i="13"/>
  <c r="AR21181" i="13"/>
  <c r="AR21180" i="13"/>
  <c r="AR21179" i="13"/>
  <c r="AR21178" i="13"/>
  <c r="AR21177" i="13"/>
  <c r="AR21176" i="13"/>
  <c r="AR21175" i="13"/>
  <c r="AR21174" i="13"/>
  <c r="AR21173" i="13"/>
  <c r="AR21172" i="13"/>
  <c r="AR21171" i="13"/>
  <c r="AR21170" i="13"/>
  <c r="AR21169" i="13"/>
  <c r="AR21168" i="13"/>
  <c r="AR21167" i="13"/>
  <c r="AR21166" i="13"/>
  <c r="AR21165" i="13"/>
  <c r="AR21164" i="13"/>
  <c r="AR21163" i="13"/>
  <c r="AR21162" i="13"/>
  <c r="AR21161" i="13"/>
  <c r="AR21160" i="13"/>
  <c r="AR21159" i="13"/>
  <c r="AR21158" i="13"/>
  <c r="AR21157" i="13"/>
  <c r="AR21156" i="13"/>
  <c r="AR21155" i="13"/>
  <c r="AR21154" i="13"/>
  <c r="AR21153" i="13"/>
  <c r="AR21152" i="13"/>
  <c r="AR21151" i="13"/>
  <c r="AR21150" i="13"/>
  <c r="AR21149" i="13"/>
  <c r="AR21148" i="13"/>
  <c r="AR21147" i="13"/>
  <c r="AR21146" i="13"/>
  <c r="AR21145" i="13"/>
  <c r="AR21144" i="13"/>
  <c r="AR21143" i="13"/>
  <c r="AR21142" i="13"/>
  <c r="AR21141" i="13"/>
  <c r="AR21140" i="13"/>
  <c r="AR21139" i="13"/>
  <c r="AR21138" i="13"/>
  <c r="AR21137" i="13"/>
  <c r="AR21136" i="13"/>
  <c r="AR21135" i="13"/>
  <c r="AR21134" i="13"/>
  <c r="AR21133" i="13"/>
  <c r="AR21132" i="13"/>
  <c r="AR21131" i="13"/>
  <c r="AR21130" i="13"/>
  <c r="AR21129" i="13"/>
  <c r="AR21128" i="13"/>
  <c r="AR21127" i="13"/>
  <c r="AR21126" i="13"/>
  <c r="AR21125" i="13"/>
  <c r="AR21124" i="13"/>
  <c r="AR21123" i="13"/>
  <c r="AR21122" i="13"/>
  <c r="AR21121" i="13"/>
  <c r="AR21120" i="13"/>
  <c r="AR21119" i="13"/>
  <c r="AR21118" i="13"/>
  <c r="AR21117" i="13"/>
  <c r="AR21116" i="13"/>
  <c r="AR21115" i="13"/>
  <c r="AR21114" i="13"/>
  <c r="AR21113" i="13"/>
  <c r="AR21112" i="13"/>
  <c r="AR21111" i="13"/>
  <c r="AR21110" i="13"/>
  <c r="AR21109" i="13"/>
  <c r="AR21108" i="13"/>
  <c r="AR21107" i="13"/>
  <c r="AR21106" i="13"/>
  <c r="AR21105" i="13"/>
  <c r="AR21104" i="13"/>
  <c r="AR21103" i="13"/>
  <c r="AR21102" i="13"/>
  <c r="AR21101" i="13"/>
  <c r="AR21100" i="13"/>
  <c r="AR21099" i="13"/>
  <c r="AR21098" i="13"/>
  <c r="AR21097" i="13"/>
  <c r="AR21096" i="13"/>
  <c r="AR21095" i="13"/>
  <c r="AR21094" i="13"/>
  <c r="AR21093" i="13"/>
  <c r="AR21092" i="13"/>
  <c r="AR21091" i="13"/>
  <c r="AR21090" i="13"/>
  <c r="AR21089" i="13"/>
  <c r="AR21088" i="13"/>
  <c r="AR21087" i="13"/>
  <c r="AR21086" i="13"/>
  <c r="AR21085" i="13"/>
  <c r="AR21084" i="13"/>
  <c r="AR21083" i="13"/>
  <c r="AR21082" i="13"/>
  <c r="AR21081" i="13"/>
  <c r="AR21080" i="13"/>
  <c r="AR21079" i="13"/>
  <c r="AR21078" i="13"/>
  <c r="AR21077" i="13"/>
  <c r="AR21076" i="13"/>
  <c r="AR21075" i="13"/>
  <c r="AR21074" i="13"/>
  <c r="AR21073" i="13"/>
  <c r="AR21072" i="13"/>
  <c r="AR21071" i="13"/>
  <c r="AR21070" i="13"/>
  <c r="AR21069" i="13"/>
  <c r="AR21068" i="13"/>
  <c r="AR21067" i="13"/>
  <c r="AR21066" i="13"/>
  <c r="AR21065" i="13"/>
  <c r="AR21064" i="13"/>
  <c r="AR21063" i="13"/>
  <c r="AR21062" i="13"/>
  <c r="AR21061" i="13"/>
  <c r="AR21060" i="13"/>
  <c r="AR21059" i="13"/>
  <c r="AR21058" i="13"/>
  <c r="AR21057" i="13"/>
  <c r="AR21056" i="13"/>
  <c r="AR21055" i="13"/>
  <c r="AR21054" i="13"/>
  <c r="AR21053" i="13"/>
  <c r="AR21052" i="13"/>
  <c r="AR21051" i="13"/>
  <c r="AR21050" i="13"/>
  <c r="AR21049" i="13"/>
  <c r="AR21048" i="13"/>
  <c r="AR21047" i="13"/>
  <c r="AR21046" i="13"/>
  <c r="AR21045" i="13"/>
  <c r="AR21044" i="13"/>
  <c r="AR21043" i="13"/>
  <c r="AR21042" i="13"/>
  <c r="AR21041" i="13"/>
  <c r="AR21040" i="13"/>
  <c r="AR21039" i="13"/>
  <c r="AR21038" i="13"/>
  <c r="AR21037" i="13"/>
  <c r="AR21036" i="13"/>
  <c r="AR21035" i="13"/>
  <c r="AR21034" i="13"/>
  <c r="AR21033" i="13"/>
  <c r="AR21032" i="13"/>
  <c r="AR21031" i="13"/>
  <c r="AR21030" i="13"/>
  <c r="AR21029" i="13"/>
  <c r="AR21028" i="13"/>
  <c r="AR21027" i="13"/>
  <c r="AR21026" i="13"/>
  <c r="AR21025" i="13"/>
  <c r="AR21024" i="13"/>
  <c r="AR21023" i="13"/>
  <c r="AR21022" i="13"/>
  <c r="AR21021" i="13"/>
  <c r="AR21020" i="13"/>
  <c r="AR21019" i="13"/>
  <c r="AR21018" i="13"/>
  <c r="AR21017" i="13"/>
  <c r="AR21016" i="13"/>
  <c r="AR21015" i="13"/>
  <c r="AR21014" i="13"/>
  <c r="AR21013" i="13"/>
  <c r="AR21012" i="13"/>
  <c r="AR21011" i="13"/>
  <c r="AR21010" i="13"/>
  <c r="AR21009" i="13"/>
  <c r="AR21008" i="13"/>
  <c r="AR21007" i="13"/>
  <c r="AR21006" i="13"/>
  <c r="AR21005" i="13"/>
  <c r="AR21004" i="13"/>
  <c r="AR21003" i="13"/>
  <c r="AR21002" i="13"/>
  <c r="AR21001" i="13"/>
  <c r="AR21000" i="13"/>
  <c r="AR20999" i="13"/>
  <c r="AR20998" i="13"/>
  <c r="AR20997" i="13"/>
  <c r="AR20996" i="13"/>
  <c r="AR20995" i="13"/>
  <c r="AR20994" i="13"/>
  <c r="AR20993" i="13"/>
  <c r="AR20992" i="13"/>
  <c r="AR20991" i="13"/>
  <c r="AR20990" i="13"/>
  <c r="AR20989" i="13"/>
  <c r="AR20988" i="13"/>
  <c r="AR20987" i="13"/>
  <c r="AR20986" i="13"/>
  <c r="AR20985" i="13"/>
  <c r="AR20984" i="13"/>
  <c r="AR20983" i="13"/>
  <c r="AR20982" i="13"/>
  <c r="AR20981" i="13"/>
  <c r="AR20980" i="13"/>
  <c r="AR20979" i="13"/>
  <c r="AR20978" i="13"/>
  <c r="AR20977" i="13"/>
  <c r="AR20976" i="13"/>
  <c r="AR20975" i="13"/>
  <c r="AR20974" i="13"/>
  <c r="AR20973" i="13"/>
  <c r="AR20972" i="13"/>
  <c r="AR20971" i="13"/>
  <c r="AR20970" i="13"/>
  <c r="AR20969" i="13"/>
  <c r="AR20968" i="13"/>
  <c r="AR20967" i="13"/>
  <c r="AR20966" i="13"/>
  <c r="AR20965" i="13"/>
  <c r="AR20964" i="13"/>
  <c r="AR20963" i="13"/>
  <c r="AR20962" i="13"/>
  <c r="AR20961" i="13"/>
  <c r="AR20960" i="13"/>
  <c r="AR20959" i="13"/>
  <c r="AR20958" i="13"/>
  <c r="AR20957" i="13"/>
  <c r="AR20956" i="13"/>
  <c r="AR20955" i="13"/>
  <c r="AR20954" i="13"/>
  <c r="AR20953" i="13"/>
  <c r="AR20952" i="13"/>
  <c r="AR20951" i="13"/>
  <c r="AR20950" i="13"/>
  <c r="AR20949" i="13"/>
  <c r="AR20948" i="13"/>
  <c r="AR20947" i="13"/>
  <c r="AR20946" i="13"/>
  <c r="AR20945" i="13"/>
  <c r="AR20944" i="13"/>
  <c r="AR20943" i="13"/>
  <c r="AR20942" i="13"/>
  <c r="AR20941" i="13"/>
  <c r="AR20940" i="13"/>
  <c r="AR20939" i="13"/>
  <c r="AR20938" i="13"/>
  <c r="AR20937" i="13"/>
  <c r="AR20936" i="13"/>
  <c r="AR20935" i="13"/>
  <c r="AR20934" i="13"/>
  <c r="AR20933" i="13"/>
  <c r="AR20932" i="13"/>
  <c r="AR20931" i="13"/>
  <c r="AR20930" i="13"/>
  <c r="AR20929" i="13"/>
  <c r="AR20928" i="13"/>
  <c r="AR20927" i="13"/>
  <c r="AR20926" i="13"/>
  <c r="AR20925" i="13"/>
  <c r="AR20924" i="13"/>
  <c r="AR20923" i="13"/>
  <c r="AR20922" i="13"/>
  <c r="AR20921" i="13"/>
  <c r="AR20920" i="13"/>
  <c r="AR20919" i="13"/>
  <c r="AR20918" i="13"/>
  <c r="AR20917" i="13"/>
  <c r="AR20916" i="13"/>
  <c r="AR20915" i="13"/>
  <c r="AR20914" i="13"/>
  <c r="AR20913" i="13"/>
  <c r="AR20912" i="13"/>
  <c r="AR20911" i="13"/>
  <c r="AR20910" i="13"/>
  <c r="AR20909" i="13"/>
  <c r="AR20908" i="13"/>
  <c r="AR20907" i="13"/>
  <c r="AR20906" i="13"/>
  <c r="AR20905" i="13"/>
  <c r="AR20904" i="13"/>
  <c r="AR20903" i="13"/>
  <c r="AR20902" i="13"/>
  <c r="AR20901" i="13"/>
  <c r="AR20900" i="13"/>
  <c r="AR20899" i="13"/>
  <c r="AR20898" i="13"/>
  <c r="AR20897" i="13"/>
  <c r="AR20896" i="13"/>
  <c r="AR20895" i="13"/>
  <c r="AR20894" i="13"/>
  <c r="AR20893" i="13"/>
  <c r="AR20892" i="13"/>
  <c r="AR20891" i="13"/>
  <c r="AR20890" i="13"/>
  <c r="AR20889" i="13"/>
  <c r="AR20888" i="13"/>
  <c r="AR20887" i="13"/>
  <c r="AR20886" i="13"/>
  <c r="AR20885" i="13"/>
  <c r="AR20884" i="13"/>
  <c r="AR20883" i="13"/>
  <c r="AR20882" i="13"/>
  <c r="AR20881" i="13"/>
  <c r="AR20880" i="13"/>
  <c r="AR20879" i="13"/>
  <c r="AR20878" i="13"/>
  <c r="AR20877" i="13"/>
  <c r="AR20876" i="13"/>
  <c r="AR20875" i="13"/>
  <c r="AR20874" i="13"/>
  <c r="AR20873" i="13"/>
  <c r="AR20872" i="13"/>
  <c r="AR20871" i="13"/>
  <c r="AR20870" i="13"/>
  <c r="AR20869" i="13"/>
  <c r="AR20868" i="13"/>
  <c r="AR20867" i="13"/>
  <c r="AR20866" i="13"/>
  <c r="AR20865" i="13"/>
  <c r="AR20864" i="13"/>
  <c r="AR20863" i="13"/>
  <c r="AR20862" i="13"/>
  <c r="AR20861" i="13"/>
  <c r="AR20860" i="13"/>
  <c r="AR20859" i="13"/>
  <c r="AR20858" i="13"/>
  <c r="AR20857" i="13"/>
  <c r="AR20856" i="13"/>
  <c r="AR20855" i="13"/>
  <c r="AR20854" i="13"/>
  <c r="AR20853" i="13"/>
  <c r="AR20852" i="13"/>
  <c r="AR20851" i="13"/>
  <c r="AR20850" i="13"/>
  <c r="AR20849" i="13"/>
  <c r="AR20848" i="13"/>
  <c r="AR20847" i="13"/>
  <c r="AR20846" i="13"/>
  <c r="AR20845" i="13"/>
  <c r="AR20844" i="13"/>
  <c r="AR20843" i="13"/>
  <c r="AR20842" i="13"/>
  <c r="AR20841" i="13"/>
  <c r="AR20840" i="13"/>
  <c r="AR20839" i="13"/>
  <c r="AR20838" i="13"/>
  <c r="AR20837" i="13"/>
  <c r="AR20836" i="13"/>
  <c r="AR20835" i="13"/>
  <c r="AR20834" i="13"/>
  <c r="AR20833" i="13"/>
  <c r="AR20832" i="13"/>
  <c r="AR20831" i="13"/>
  <c r="AR20830" i="13"/>
  <c r="AR20829" i="13"/>
  <c r="AR20828" i="13"/>
  <c r="AR20827" i="13"/>
  <c r="AR20826" i="13"/>
  <c r="AR20825" i="13"/>
  <c r="AR20824" i="13"/>
  <c r="AR20823" i="13"/>
  <c r="AR20822" i="13"/>
  <c r="AR20821" i="13"/>
  <c r="AR20820" i="13"/>
  <c r="AR20819" i="13"/>
  <c r="AR20818" i="13"/>
  <c r="AR20817" i="13"/>
  <c r="AR20816" i="13"/>
  <c r="AR20815" i="13"/>
  <c r="AR20814" i="13"/>
  <c r="AR20813" i="13"/>
  <c r="AR20812" i="13"/>
  <c r="AR20811" i="13"/>
  <c r="AR20810" i="13"/>
  <c r="AR20809" i="13"/>
  <c r="AR20808" i="13"/>
  <c r="AR20807" i="13"/>
  <c r="AR20806" i="13"/>
  <c r="AR20805" i="13"/>
  <c r="AR20804" i="13"/>
  <c r="AR20803" i="13"/>
  <c r="AR20802" i="13"/>
  <c r="AR20801" i="13"/>
  <c r="AR20800" i="13"/>
  <c r="AR20799" i="13"/>
  <c r="AR20798" i="13"/>
  <c r="AR20797" i="13"/>
  <c r="AR20796" i="13"/>
  <c r="AR20795" i="13"/>
  <c r="AR20794" i="13"/>
  <c r="AR20793" i="13"/>
  <c r="AR20792" i="13"/>
  <c r="AR20791" i="13"/>
  <c r="AR20790" i="13"/>
  <c r="AR20789" i="13"/>
  <c r="AR20788" i="13"/>
  <c r="AR20787" i="13"/>
  <c r="AR20786" i="13"/>
  <c r="AR20785" i="13"/>
  <c r="AR20784" i="13"/>
  <c r="AR20783" i="13"/>
  <c r="AR20782" i="13"/>
  <c r="AR20781" i="13"/>
  <c r="AR20780" i="13"/>
  <c r="AR20779" i="13"/>
  <c r="AR20778" i="13"/>
  <c r="AR20777" i="13"/>
  <c r="AR20776" i="13"/>
  <c r="AR20775" i="13"/>
  <c r="AR20774" i="13"/>
  <c r="AR20773" i="13"/>
  <c r="AR20772" i="13"/>
  <c r="AR20771" i="13"/>
  <c r="AR20770" i="13"/>
  <c r="AR20769" i="13"/>
  <c r="AR20768" i="13"/>
  <c r="AR20767" i="13"/>
  <c r="AR20766" i="13"/>
  <c r="AR20765" i="13"/>
  <c r="AR20764" i="13"/>
  <c r="AR20763" i="13"/>
  <c r="AR20762" i="13"/>
  <c r="AR20761" i="13"/>
  <c r="AR20760" i="13"/>
  <c r="AR20759" i="13"/>
  <c r="AR20758" i="13"/>
  <c r="AR20757" i="13"/>
  <c r="AR20756" i="13"/>
  <c r="AR20755" i="13"/>
  <c r="AR20754" i="13"/>
  <c r="AR20753" i="13"/>
  <c r="AR20752" i="13"/>
  <c r="AR20751" i="13"/>
  <c r="AR20750" i="13"/>
  <c r="AR20749" i="13"/>
  <c r="AR20748" i="13"/>
  <c r="AR20747" i="13"/>
  <c r="AR20746" i="13"/>
  <c r="AR20745" i="13"/>
  <c r="AR20744" i="13"/>
  <c r="AR20743" i="13"/>
  <c r="AR20742" i="13"/>
  <c r="AR20741" i="13"/>
  <c r="AR20740" i="13"/>
  <c r="AR20739" i="13"/>
  <c r="AR20738" i="13"/>
  <c r="AR20737" i="13"/>
  <c r="AR20736" i="13"/>
  <c r="AR20735" i="13"/>
  <c r="AR20734" i="13"/>
  <c r="AR20733" i="13"/>
  <c r="AR20732" i="13"/>
  <c r="AR20731" i="13"/>
  <c r="AR20730" i="13"/>
  <c r="AR20729" i="13"/>
  <c r="AR20728" i="13"/>
  <c r="AR20727" i="13"/>
  <c r="AR20726" i="13"/>
  <c r="AR20725" i="13"/>
  <c r="AR20724" i="13"/>
  <c r="AR20723" i="13"/>
  <c r="AR20722" i="13"/>
  <c r="AR20721" i="13"/>
  <c r="AR20720" i="13"/>
  <c r="AR20719" i="13"/>
  <c r="AR20718" i="13"/>
  <c r="AR20717" i="13"/>
  <c r="AR20716" i="13"/>
  <c r="AR20715" i="13"/>
  <c r="AR20714" i="13"/>
  <c r="AR20713" i="13"/>
  <c r="AR20712" i="13"/>
  <c r="AR20711" i="13"/>
  <c r="AR20710" i="13"/>
  <c r="AR20709" i="13"/>
  <c r="AR20708" i="13"/>
  <c r="AR20707" i="13"/>
  <c r="AR20706" i="13"/>
  <c r="AR20705" i="13"/>
  <c r="AR20704" i="13"/>
  <c r="AR20703" i="13"/>
  <c r="AR20702" i="13"/>
  <c r="AR20701" i="13"/>
  <c r="AR20700" i="13"/>
  <c r="AR20699" i="13"/>
  <c r="AR20698" i="13"/>
  <c r="AR20697" i="13"/>
  <c r="AR20696" i="13"/>
  <c r="AR20695" i="13"/>
  <c r="AR20694" i="13"/>
  <c r="AR20693" i="13"/>
  <c r="AR20692" i="13"/>
  <c r="AR20691" i="13"/>
  <c r="AR20690" i="13"/>
  <c r="AR20689" i="13"/>
  <c r="AR20688" i="13"/>
  <c r="AR20687" i="13"/>
  <c r="AR20686" i="13"/>
  <c r="AR20685" i="13"/>
  <c r="AR20684" i="13"/>
  <c r="AR20683" i="13"/>
  <c r="AR20682" i="13"/>
  <c r="AR20681" i="13"/>
  <c r="AR20680" i="13"/>
  <c r="AR20679" i="13"/>
  <c r="AR20678" i="13"/>
  <c r="AR20677" i="13"/>
  <c r="AR20676" i="13"/>
  <c r="AR20675" i="13"/>
  <c r="AR20674" i="13"/>
  <c r="AR20673" i="13"/>
  <c r="AR20672" i="13"/>
  <c r="AR20671" i="13"/>
  <c r="AR20670" i="13"/>
  <c r="AR20669" i="13"/>
  <c r="AR20668" i="13"/>
  <c r="AR20667" i="13"/>
  <c r="AR20666" i="13"/>
  <c r="AR20665" i="13"/>
  <c r="AR20664" i="13"/>
  <c r="AR20663" i="13"/>
  <c r="AR20662" i="13"/>
  <c r="AR20661" i="13"/>
  <c r="AR20660" i="13"/>
  <c r="AR20659" i="13"/>
  <c r="AR20658" i="13"/>
  <c r="AR20657" i="13"/>
  <c r="AR20656" i="13"/>
  <c r="AR20655" i="13"/>
  <c r="AR20654" i="13"/>
  <c r="AR20653" i="13"/>
  <c r="AR20652" i="13"/>
  <c r="AR20651" i="13"/>
  <c r="AR20650" i="13"/>
  <c r="AR20649" i="13"/>
  <c r="AR20648" i="13"/>
  <c r="AR20647" i="13"/>
  <c r="AR20646" i="13"/>
  <c r="AR20645" i="13"/>
  <c r="AR20644" i="13"/>
  <c r="AR20643" i="13"/>
  <c r="AR20642" i="13"/>
  <c r="AR20641" i="13"/>
  <c r="AR20640" i="13"/>
  <c r="AR20639" i="13"/>
  <c r="AR20638" i="13"/>
  <c r="AR20637" i="13"/>
  <c r="AR20636" i="13"/>
  <c r="AR20635" i="13"/>
  <c r="AR20634" i="13"/>
  <c r="AR20633" i="13"/>
  <c r="AR20632" i="13"/>
  <c r="AR20631" i="13"/>
  <c r="AR20630" i="13"/>
  <c r="AR20629" i="13"/>
  <c r="AR20628" i="13"/>
  <c r="AR20627" i="13"/>
  <c r="AR20626" i="13"/>
  <c r="AR20625" i="13"/>
  <c r="AR20624" i="13"/>
  <c r="AR20623" i="13"/>
  <c r="AR20622" i="13"/>
  <c r="AR20621" i="13"/>
  <c r="AR20620" i="13"/>
  <c r="AR20619" i="13"/>
  <c r="AR20618" i="13"/>
  <c r="AR20617" i="13"/>
  <c r="AR20616" i="13"/>
  <c r="AR20615" i="13"/>
  <c r="AR20614" i="13"/>
  <c r="AR20613" i="13"/>
  <c r="AR20612" i="13"/>
  <c r="AR20611" i="13"/>
  <c r="AR20610" i="13"/>
  <c r="AR20609" i="13"/>
  <c r="AR20608" i="13"/>
  <c r="AR20607" i="13"/>
  <c r="AR20606" i="13"/>
  <c r="AR20605" i="13"/>
  <c r="AR20604" i="13"/>
  <c r="AR20603" i="13"/>
  <c r="AR20602" i="13"/>
  <c r="AR20601" i="13"/>
  <c r="AR20600" i="13"/>
  <c r="AR20599" i="13"/>
  <c r="AR20598" i="13"/>
  <c r="AR20597" i="13"/>
  <c r="AR20596" i="13"/>
  <c r="AR20595" i="13"/>
  <c r="AR20594" i="13"/>
  <c r="AR20593" i="13"/>
  <c r="AR20592" i="13"/>
  <c r="AR20591" i="13"/>
  <c r="AR20590" i="13"/>
  <c r="AR20589" i="13"/>
  <c r="AR20588" i="13"/>
  <c r="AR20587" i="13"/>
  <c r="AR20586" i="13"/>
  <c r="AR20585" i="13"/>
  <c r="AR20584" i="13"/>
  <c r="AR20583" i="13"/>
  <c r="AR20582" i="13"/>
  <c r="AR20581" i="13"/>
  <c r="AR20580" i="13"/>
  <c r="AR20579" i="13"/>
  <c r="AR20578" i="13"/>
  <c r="AR20577" i="13"/>
  <c r="AR20576" i="13"/>
  <c r="AR20575" i="13"/>
  <c r="AR20574" i="13"/>
  <c r="AR20573" i="13"/>
  <c r="AR20572" i="13"/>
  <c r="AR20571" i="13"/>
  <c r="AR20570" i="13"/>
  <c r="AR20569" i="13"/>
  <c r="AR20568" i="13"/>
  <c r="AR20567" i="13"/>
  <c r="AR20566" i="13"/>
  <c r="AR20565" i="13"/>
  <c r="AR20564" i="13"/>
  <c r="AR20563" i="13"/>
  <c r="AR20562" i="13"/>
  <c r="AR20561" i="13"/>
  <c r="AR20560" i="13"/>
  <c r="AR20559" i="13"/>
  <c r="AR20558" i="13"/>
  <c r="AR20557" i="13"/>
  <c r="AR20556" i="13"/>
  <c r="AR20555" i="13"/>
  <c r="AR20554" i="13"/>
  <c r="AR20553" i="13"/>
  <c r="AR20552" i="13"/>
  <c r="AR20551" i="13"/>
  <c r="AR20550" i="13"/>
  <c r="AR20549" i="13"/>
  <c r="AR20548" i="13"/>
  <c r="AR20547" i="13"/>
  <c r="AR20546" i="13"/>
  <c r="AR20545" i="13"/>
  <c r="AR20544" i="13"/>
  <c r="AR20543" i="13"/>
  <c r="AR20542" i="13"/>
  <c r="AR20541" i="13"/>
  <c r="AR20540" i="13"/>
  <c r="AR20539" i="13"/>
  <c r="AR20538" i="13"/>
  <c r="AR20537" i="13"/>
  <c r="AR20536" i="13"/>
  <c r="AR20535" i="13"/>
  <c r="AR20534" i="13"/>
  <c r="AR20533" i="13"/>
  <c r="AR20532" i="13"/>
  <c r="AR20531" i="13"/>
  <c r="AR20530" i="13"/>
  <c r="AR20529" i="13"/>
  <c r="AR20528" i="13"/>
  <c r="AR20527" i="13"/>
  <c r="AR20526" i="13"/>
  <c r="AR20525" i="13"/>
  <c r="AR20524" i="13"/>
  <c r="AR20523" i="13"/>
  <c r="AR20522" i="13"/>
  <c r="AR20521" i="13"/>
  <c r="AR20520" i="13"/>
  <c r="AR20519" i="13"/>
  <c r="AR20518" i="13"/>
  <c r="AR20517" i="13"/>
  <c r="AR20516" i="13"/>
  <c r="AR20515" i="13"/>
  <c r="AR20514" i="13"/>
  <c r="AR20513" i="13"/>
  <c r="AR20512" i="13"/>
  <c r="AR20511" i="13"/>
  <c r="AR20510" i="13"/>
  <c r="AR20509" i="13"/>
  <c r="AR20508" i="13"/>
  <c r="AR20507" i="13"/>
  <c r="AR20506" i="13"/>
  <c r="AR20505" i="13"/>
  <c r="AR20504" i="13"/>
  <c r="AR20503" i="13"/>
  <c r="AR20502" i="13"/>
  <c r="AR20501" i="13"/>
  <c r="AR20500" i="13"/>
  <c r="AR20499" i="13"/>
  <c r="AR20498" i="13"/>
  <c r="AR20497" i="13"/>
  <c r="AR20496" i="13"/>
  <c r="AR20495" i="13"/>
  <c r="AR20494" i="13"/>
  <c r="AR20493" i="13"/>
  <c r="AR20492" i="13"/>
  <c r="AR20491" i="13"/>
  <c r="AR20490" i="13"/>
  <c r="AR20489" i="13"/>
  <c r="AR20488" i="13"/>
  <c r="AR20487" i="13"/>
  <c r="AR20486" i="13"/>
  <c r="AR20485" i="13"/>
  <c r="AR20484" i="13"/>
  <c r="AR20483" i="13"/>
  <c r="AR20482" i="13"/>
  <c r="AR20481" i="13"/>
  <c r="AR20480" i="13"/>
  <c r="AR20479" i="13"/>
  <c r="AR20478" i="13"/>
  <c r="AR20477" i="13"/>
  <c r="AR20476" i="13"/>
  <c r="AR20475" i="13"/>
  <c r="AR20474" i="13"/>
  <c r="AR20473" i="13"/>
  <c r="AR20472" i="13"/>
  <c r="AR20471" i="13"/>
  <c r="AR20470" i="13"/>
  <c r="AR20469" i="13"/>
  <c r="AR20468" i="13"/>
  <c r="AR20467" i="13"/>
  <c r="AR20466" i="13"/>
  <c r="AR20465" i="13"/>
  <c r="AR20464" i="13"/>
  <c r="AR20463" i="13"/>
  <c r="AR20462" i="13"/>
  <c r="AR20461" i="13"/>
  <c r="AR20460" i="13"/>
  <c r="AR20459" i="13"/>
  <c r="AR20458" i="13"/>
  <c r="AR20457" i="13"/>
  <c r="AR20456" i="13"/>
  <c r="AR20455" i="13"/>
  <c r="AR20454" i="13"/>
  <c r="AR20453" i="13"/>
  <c r="AR20452" i="13"/>
  <c r="AR20451" i="13"/>
  <c r="AR20450" i="13"/>
  <c r="AR20449" i="13"/>
  <c r="AR20448" i="13"/>
  <c r="AR20447" i="13"/>
  <c r="AR20446" i="13"/>
  <c r="AR20445" i="13"/>
  <c r="AR20444" i="13"/>
  <c r="AR20443" i="13"/>
  <c r="AR20442" i="13"/>
  <c r="AR20441" i="13"/>
  <c r="AR20440" i="13"/>
  <c r="AR20439" i="13"/>
  <c r="AR20438" i="13"/>
  <c r="AR20437" i="13"/>
  <c r="AR20436" i="13"/>
  <c r="AR20435" i="13"/>
  <c r="AR20434" i="13"/>
  <c r="AR20433" i="13"/>
  <c r="AR20432" i="13"/>
  <c r="AR20431" i="13"/>
  <c r="AR20430" i="13"/>
  <c r="AR20429" i="13"/>
  <c r="AR20428" i="13"/>
  <c r="AR20427" i="13"/>
  <c r="AR20426" i="13"/>
  <c r="AR20425" i="13"/>
  <c r="AR20424" i="13"/>
  <c r="AR20423" i="13"/>
  <c r="AR20422" i="13"/>
  <c r="AR20421" i="13"/>
  <c r="AR20420" i="13"/>
  <c r="AR20419" i="13"/>
  <c r="AR20418" i="13"/>
  <c r="AR20417" i="13"/>
  <c r="AR20416" i="13"/>
  <c r="AR20415" i="13"/>
  <c r="AR20414" i="13"/>
  <c r="AR20413" i="13"/>
  <c r="AR20412" i="13"/>
  <c r="AR20411" i="13"/>
  <c r="AR20410" i="13"/>
  <c r="AR20409" i="13"/>
  <c r="AR20408" i="13"/>
  <c r="AR20407" i="13"/>
  <c r="AR20406" i="13"/>
  <c r="AR20405" i="13"/>
  <c r="AR20404" i="13"/>
  <c r="AR20403" i="13"/>
  <c r="AR20402" i="13"/>
  <c r="AR20401" i="13"/>
  <c r="AR20400" i="13"/>
  <c r="AR20399" i="13"/>
  <c r="AR20398" i="13"/>
  <c r="AR20397" i="13"/>
  <c r="AR20396" i="13"/>
  <c r="AR20395" i="13"/>
  <c r="AR20394" i="13"/>
  <c r="AR20393" i="13"/>
  <c r="AR20392" i="13"/>
  <c r="AR20391" i="13"/>
  <c r="AR20390" i="13"/>
  <c r="AR20389" i="13"/>
  <c r="AR20388" i="13"/>
  <c r="AR20387" i="13"/>
  <c r="AR20386" i="13"/>
  <c r="AR20385" i="13"/>
  <c r="AR20384" i="13"/>
  <c r="AR20383" i="13"/>
  <c r="AR20382" i="13"/>
  <c r="AR20381" i="13"/>
  <c r="AR20380" i="13"/>
  <c r="AR20379" i="13"/>
  <c r="AR20378" i="13"/>
  <c r="AR20377" i="13"/>
  <c r="AR20376" i="13"/>
  <c r="AR20375" i="13"/>
  <c r="AR20374" i="13"/>
  <c r="AR20373" i="13"/>
  <c r="AR20372" i="13"/>
  <c r="AR20371" i="13"/>
  <c r="AR20370" i="13"/>
  <c r="AR20369" i="13"/>
  <c r="AR20368" i="13"/>
  <c r="AR20367" i="13"/>
  <c r="AR20366" i="13"/>
  <c r="AR20365" i="13"/>
  <c r="AR20364" i="13"/>
  <c r="AR20363" i="13"/>
  <c r="AR20362" i="13"/>
  <c r="AR20361" i="13"/>
  <c r="AR20360" i="13"/>
  <c r="AR20359" i="13"/>
  <c r="AR20358" i="13"/>
  <c r="AR20357" i="13"/>
  <c r="AR20356" i="13"/>
  <c r="AR20355" i="13"/>
  <c r="AR20354" i="13"/>
  <c r="AR20353" i="13"/>
  <c r="AR20352" i="13"/>
  <c r="AR20351" i="13"/>
  <c r="AR20350" i="13"/>
  <c r="AR20349" i="13"/>
  <c r="AR20348" i="13"/>
  <c r="AR20347" i="13"/>
  <c r="AR20346" i="13"/>
  <c r="AR20345" i="13"/>
  <c r="AR20344" i="13"/>
  <c r="AR20343" i="13"/>
  <c r="AR20342" i="13"/>
  <c r="AR20341" i="13"/>
  <c r="AR20340" i="13"/>
  <c r="AR20339" i="13"/>
  <c r="AR20338" i="13"/>
  <c r="AR20337" i="13"/>
  <c r="AR20336" i="13"/>
  <c r="AR20335" i="13"/>
  <c r="AR20334" i="13"/>
  <c r="AR20333" i="13"/>
  <c r="AR20332" i="13"/>
  <c r="AR20331" i="13"/>
  <c r="AR20330" i="13"/>
  <c r="AR20329" i="13"/>
  <c r="AR20328" i="13"/>
  <c r="AR20327" i="13"/>
  <c r="AR20326" i="13"/>
  <c r="AR20325" i="13"/>
  <c r="AR20324" i="13"/>
  <c r="AR20323" i="13"/>
  <c r="AR20322" i="13"/>
  <c r="AR20321" i="13"/>
  <c r="AR20320" i="13"/>
  <c r="AR20319" i="13"/>
  <c r="AR20318" i="13"/>
  <c r="AR20317" i="13"/>
  <c r="AR20316" i="13"/>
  <c r="AR20315" i="13"/>
  <c r="AR20314" i="13"/>
  <c r="AR20313" i="13"/>
  <c r="AR20312" i="13"/>
  <c r="AR20311" i="13"/>
  <c r="AR20310" i="13"/>
  <c r="AR20309" i="13"/>
  <c r="AR20308" i="13"/>
  <c r="AR20307" i="13"/>
  <c r="AR20306" i="13"/>
  <c r="AR20305" i="13"/>
  <c r="AR20304" i="13"/>
  <c r="AR20303" i="13"/>
  <c r="AR20302" i="13"/>
  <c r="AR20301" i="13"/>
  <c r="AR20300" i="13"/>
  <c r="AR20299" i="13"/>
  <c r="AR20298" i="13"/>
  <c r="AR20297" i="13"/>
  <c r="AR20296" i="13"/>
  <c r="AR20295" i="13"/>
  <c r="AR20294" i="13"/>
  <c r="AR20293" i="13"/>
  <c r="AR20292" i="13"/>
  <c r="AR20291" i="13"/>
  <c r="AR20290" i="13"/>
  <c r="AR20289" i="13"/>
  <c r="AR20288" i="13"/>
  <c r="AR20287" i="13"/>
  <c r="AR20286" i="13"/>
  <c r="AR20285" i="13"/>
  <c r="AR20284" i="13"/>
  <c r="AR20283" i="13"/>
  <c r="AR20282" i="13"/>
  <c r="AR20281" i="13"/>
  <c r="AR20280" i="13"/>
  <c r="AR20279" i="13"/>
  <c r="AR20278" i="13"/>
  <c r="AR20277" i="13"/>
  <c r="AR20276" i="13"/>
  <c r="AR20275" i="13"/>
  <c r="AR20274" i="13"/>
  <c r="AR20273" i="13"/>
  <c r="AR20272" i="13"/>
  <c r="AR20271" i="13"/>
  <c r="AR20270" i="13"/>
  <c r="AR20269" i="13"/>
  <c r="AR20268" i="13"/>
  <c r="AR20267" i="13"/>
  <c r="AR20266" i="13"/>
  <c r="AR20265" i="13"/>
  <c r="AR20264" i="13"/>
  <c r="AR20263" i="13"/>
  <c r="AR20262" i="13"/>
  <c r="AR20261" i="13"/>
  <c r="AR20260" i="13"/>
  <c r="AR20259" i="13"/>
  <c r="AR20258" i="13"/>
  <c r="AR20257" i="13"/>
  <c r="AR20256" i="13"/>
  <c r="AR20255" i="13"/>
  <c r="AR20254" i="13"/>
  <c r="AR20253" i="13"/>
  <c r="AR20252" i="13"/>
  <c r="AR20251" i="13"/>
  <c r="AR20250" i="13"/>
  <c r="AR20249" i="13"/>
  <c r="AR20248" i="13"/>
  <c r="AR20247" i="13"/>
  <c r="AR20246" i="13"/>
  <c r="AR20245" i="13"/>
  <c r="AR20244" i="13"/>
  <c r="AR20243" i="13"/>
  <c r="AR20242" i="13"/>
  <c r="AR20241" i="13"/>
  <c r="AR20240" i="13"/>
  <c r="AR20239" i="13"/>
  <c r="AR20238" i="13"/>
  <c r="AR20237" i="13"/>
  <c r="AR20236" i="13"/>
  <c r="AR20235" i="13"/>
  <c r="AR20234" i="13"/>
  <c r="AR20233" i="13"/>
  <c r="AR20232" i="13"/>
  <c r="AR20231" i="13"/>
  <c r="AR20230" i="13"/>
  <c r="AR20229" i="13"/>
  <c r="AR20228" i="13"/>
  <c r="AR20227" i="13"/>
  <c r="AR20226" i="13"/>
  <c r="AR20225" i="13"/>
  <c r="AR20224" i="13"/>
  <c r="AR20223" i="13"/>
  <c r="AR20222" i="13"/>
  <c r="AR20221" i="13"/>
  <c r="AR20220" i="13"/>
  <c r="AR20219" i="13"/>
  <c r="AR20218" i="13"/>
  <c r="AR20217" i="13"/>
  <c r="AR20216" i="13"/>
  <c r="AR20215" i="13"/>
  <c r="AR20214" i="13"/>
  <c r="AR20213" i="13"/>
  <c r="AR20212" i="13"/>
  <c r="AR20211" i="13"/>
  <c r="AR20210" i="13"/>
  <c r="AR20209" i="13"/>
  <c r="AR20208" i="13"/>
  <c r="AR20207" i="13"/>
  <c r="AR20206" i="13"/>
  <c r="AR20205" i="13"/>
  <c r="AR20204" i="13"/>
  <c r="AR20203" i="13"/>
  <c r="AR20202" i="13"/>
  <c r="AR20201" i="13"/>
  <c r="AR20200" i="13"/>
  <c r="AR20199" i="13"/>
  <c r="AR20198" i="13"/>
  <c r="AR20197" i="13"/>
  <c r="AR20196" i="13"/>
  <c r="AR20195" i="13"/>
  <c r="AR20194" i="13"/>
  <c r="AR20193" i="13"/>
  <c r="AR20192" i="13"/>
  <c r="AR20191" i="13"/>
  <c r="AR20190" i="13"/>
  <c r="AR20189" i="13"/>
  <c r="AR20188" i="13"/>
  <c r="AR20187" i="13"/>
  <c r="AR20186" i="13"/>
  <c r="AR20185" i="13"/>
  <c r="AR20184" i="13"/>
  <c r="AR20183" i="13"/>
  <c r="AR20182" i="13"/>
  <c r="AR20181" i="13"/>
  <c r="AR20180" i="13"/>
  <c r="AR20179" i="13"/>
  <c r="AR20178" i="13"/>
  <c r="AR20177" i="13"/>
  <c r="AR20176" i="13"/>
  <c r="AR20175" i="13"/>
  <c r="AR20174" i="13"/>
  <c r="AR20173" i="13"/>
  <c r="AR20172" i="13"/>
  <c r="AR20171" i="13"/>
  <c r="AR20170" i="13"/>
  <c r="AR20169" i="13"/>
  <c r="AR20168" i="13"/>
  <c r="AR20167" i="13"/>
  <c r="AR20166" i="13"/>
  <c r="AR20165" i="13"/>
  <c r="AR20164" i="13"/>
  <c r="AR20163" i="13"/>
  <c r="AR20162" i="13"/>
  <c r="AR20161" i="13"/>
  <c r="AR20160" i="13"/>
  <c r="AR20159" i="13"/>
  <c r="AR20158" i="13"/>
  <c r="AR20157" i="13"/>
  <c r="AR20156" i="13"/>
  <c r="AR20155" i="13"/>
  <c r="AR20154" i="13"/>
  <c r="AR20153" i="13"/>
  <c r="AR20152" i="13"/>
  <c r="AR20151" i="13"/>
  <c r="AR20150" i="13"/>
  <c r="AR20149" i="13"/>
  <c r="AR20148" i="13"/>
  <c r="AR20147" i="13"/>
  <c r="AR20146" i="13"/>
  <c r="AR20145" i="13"/>
  <c r="AR20144" i="13"/>
  <c r="AR20143" i="13"/>
  <c r="AR20142" i="13"/>
  <c r="AR20141" i="13"/>
  <c r="AR20140" i="13"/>
  <c r="AR20139" i="13"/>
  <c r="AR20138" i="13"/>
  <c r="AR20137" i="13"/>
  <c r="AR20136" i="13"/>
  <c r="AR20135" i="13"/>
  <c r="AR20134" i="13"/>
  <c r="AR20133" i="13"/>
  <c r="AR20132" i="13"/>
  <c r="AR20131" i="13"/>
  <c r="AR20130" i="13"/>
  <c r="AR20129" i="13"/>
  <c r="AR20128" i="13"/>
  <c r="AR20127" i="13"/>
  <c r="AR20126" i="13"/>
  <c r="AR20125" i="13"/>
  <c r="AR20124" i="13"/>
  <c r="AR20123" i="13"/>
  <c r="AR20122" i="13"/>
  <c r="AR20121" i="13"/>
  <c r="AR20120" i="13"/>
  <c r="AR20119" i="13"/>
  <c r="AR20118" i="13"/>
  <c r="AR20117" i="13"/>
  <c r="AR20116" i="13"/>
  <c r="AR20115" i="13"/>
  <c r="AR20114" i="13"/>
  <c r="AR20113" i="13"/>
  <c r="AR20112" i="13"/>
  <c r="AR20111" i="13"/>
  <c r="AR20110" i="13"/>
  <c r="AR20109" i="13"/>
  <c r="AR20108" i="13"/>
  <c r="AR20107" i="13"/>
  <c r="AR20106" i="13"/>
  <c r="AR20105" i="13"/>
  <c r="AR20104" i="13"/>
  <c r="AR20103" i="13"/>
  <c r="AR20102" i="13"/>
  <c r="AR20101" i="13"/>
  <c r="AR20100" i="13"/>
  <c r="AR20099" i="13"/>
  <c r="AR20098" i="13"/>
  <c r="AR20097" i="13"/>
  <c r="AR20096" i="13"/>
  <c r="AR20095" i="13"/>
  <c r="AR20094" i="13"/>
  <c r="AR20093" i="13"/>
  <c r="AR20092" i="13"/>
  <c r="AR20091" i="13"/>
  <c r="AR20090" i="13"/>
  <c r="AR20089" i="13"/>
  <c r="AR20088" i="13"/>
  <c r="AR20087" i="13"/>
  <c r="AR20086" i="13"/>
  <c r="AR20085" i="13"/>
  <c r="AR20084" i="13"/>
  <c r="AR20083" i="13"/>
  <c r="AR20082" i="13"/>
  <c r="AR20081" i="13"/>
  <c r="AR20080" i="13"/>
  <c r="AR20079" i="13"/>
  <c r="AR20078" i="13"/>
  <c r="AR20077" i="13"/>
  <c r="AR20076" i="13"/>
  <c r="AR20075" i="13"/>
  <c r="AR20074" i="13"/>
  <c r="AR20073" i="13"/>
  <c r="AR20072" i="13"/>
  <c r="AR20071" i="13"/>
  <c r="AR20070" i="13"/>
  <c r="AR20069" i="13"/>
  <c r="AR20068" i="13"/>
  <c r="AR20067" i="13"/>
  <c r="AR20066" i="13"/>
  <c r="AR20065" i="13"/>
  <c r="AR20064" i="13"/>
  <c r="AR20063" i="13"/>
  <c r="AR20062" i="13"/>
  <c r="AR20061" i="13"/>
  <c r="AR20060" i="13"/>
  <c r="AR20059" i="13"/>
  <c r="AR20058" i="13"/>
  <c r="AR20057" i="13"/>
  <c r="AR20056" i="13"/>
  <c r="AR20055" i="13"/>
  <c r="AR20054" i="13"/>
  <c r="AR20053" i="13"/>
  <c r="AR20052" i="13"/>
  <c r="AR20051" i="13"/>
  <c r="AR20050" i="13"/>
  <c r="AR20049" i="13"/>
  <c r="AR20048" i="13"/>
  <c r="AR20047" i="13"/>
  <c r="AR20046" i="13"/>
  <c r="AR20045" i="13"/>
  <c r="AR20044" i="13"/>
  <c r="AR20043" i="13"/>
  <c r="AR20042" i="13"/>
  <c r="AR20041" i="13"/>
  <c r="AR20040" i="13"/>
  <c r="AR20039" i="13"/>
  <c r="AR20038" i="13"/>
  <c r="AR20037" i="13"/>
  <c r="AR20036" i="13"/>
  <c r="AR20035" i="13"/>
  <c r="AR20034" i="13"/>
  <c r="AR20033" i="13"/>
  <c r="AR20032" i="13"/>
  <c r="AR20031" i="13"/>
  <c r="AR20030" i="13"/>
  <c r="AR20029" i="13"/>
  <c r="AR20028" i="13"/>
  <c r="AR20027" i="13"/>
  <c r="AR20026" i="13"/>
  <c r="AR20025" i="13"/>
  <c r="AR20024" i="13"/>
  <c r="AR20023" i="13"/>
  <c r="AR20022" i="13"/>
  <c r="AR20021" i="13"/>
  <c r="AR20020" i="13"/>
  <c r="AR20019" i="13"/>
  <c r="AR20018" i="13"/>
  <c r="AR20017" i="13"/>
  <c r="AR20016" i="13"/>
  <c r="AR20015" i="13"/>
  <c r="AR20014" i="13"/>
  <c r="AR20013" i="13"/>
  <c r="AR20012" i="13"/>
  <c r="AR20011" i="13"/>
  <c r="AR20010" i="13"/>
  <c r="AR20009" i="13"/>
  <c r="AR20008" i="13"/>
  <c r="AR20007" i="13"/>
  <c r="AR20006" i="13"/>
  <c r="AR20005" i="13"/>
  <c r="AR20004" i="13"/>
  <c r="AR20003" i="13"/>
  <c r="AR20002" i="13"/>
  <c r="AR20001" i="13"/>
  <c r="AR20000" i="13"/>
  <c r="AR19999" i="13"/>
  <c r="AR19998" i="13"/>
  <c r="AR19997" i="13"/>
  <c r="AR19996" i="13"/>
  <c r="AR19995" i="13"/>
  <c r="AR19994" i="13"/>
  <c r="AR19993" i="13"/>
  <c r="AR19992" i="13"/>
  <c r="AR19991" i="13"/>
  <c r="AR19990" i="13"/>
  <c r="AR19989" i="13"/>
  <c r="AR19988" i="13"/>
  <c r="AR19987" i="13"/>
  <c r="AR19986" i="13"/>
  <c r="AR19985" i="13"/>
  <c r="AR19984" i="13"/>
  <c r="AR19983" i="13"/>
  <c r="AR19982" i="13"/>
  <c r="AR19981" i="13"/>
  <c r="AR19980" i="13"/>
  <c r="AR19979" i="13"/>
  <c r="AR19978" i="13"/>
  <c r="AR19977" i="13"/>
  <c r="AR19976" i="13"/>
  <c r="AR19975" i="13"/>
  <c r="AR19974" i="13"/>
  <c r="AR19973" i="13"/>
  <c r="AR19972" i="13"/>
  <c r="AR19971" i="13"/>
  <c r="AR19970" i="13"/>
  <c r="AR19969" i="13"/>
  <c r="AR19968" i="13"/>
  <c r="AR19967" i="13"/>
  <c r="AR19966" i="13"/>
  <c r="AR19965" i="13"/>
  <c r="AR19964" i="13"/>
  <c r="AR19963" i="13"/>
  <c r="AR19962" i="13"/>
  <c r="AR19961" i="13"/>
  <c r="AR19960" i="13"/>
  <c r="AR19959" i="13"/>
  <c r="AR19958" i="13"/>
  <c r="AR19957" i="13"/>
  <c r="AR19956" i="13"/>
  <c r="AR19955" i="13"/>
  <c r="AR19954" i="13"/>
  <c r="AR19953" i="13"/>
  <c r="AR19952" i="13"/>
  <c r="AR19951" i="13"/>
  <c r="AR19950" i="13"/>
  <c r="AR19949" i="13"/>
  <c r="AR19948" i="13"/>
  <c r="AR19947" i="13"/>
  <c r="AR19946" i="13"/>
  <c r="AR19945" i="13"/>
  <c r="AR19944" i="13"/>
  <c r="AR19943" i="13"/>
  <c r="AR19942" i="13"/>
  <c r="AR19941" i="13"/>
  <c r="AR19940" i="13"/>
  <c r="AR19939" i="13"/>
  <c r="AR19938" i="13"/>
  <c r="AR19937" i="13"/>
  <c r="AR19936" i="13"/>
  <c r="AR19935" i="13"/>
  <c r="AR19934" i="13"/>
  <c r="AR19933" i="13"/>
  <c r="AR19932" i="13"/>
  <c r="AR19931" i="13"/>
  <c r="AR19930" i="13"/>
  <c r="AR19929" i="13"/>
  <c r="AR19928" i="13"/>
  <c r="AR19927" i="13"/>
  <c r="AR19926" i="13"/>
  <c r="AR19925" i="13"/>
  <c r="AR19924" i="13"/>
  <c r="AR19923" i="13"/>
  <c r="AR19922" i="13"/>
  <c r="AR19921" i="13"/>
  <c r="AR19920" i="13"/>
  <c r="AR19919" i="13"/>
  <c r="AR19918" i="13"/>
  <c r="AR19917" i="13"/>
  <c r="AR19916" i="13"/>
  <c r="AR19915" i="13"/>
  <c r="AR19914" i="13"/>
  <c r="AR19913" i="13"/>
  <c r="AR19912" i="13"/>
  <c r="AR19911" i="13"/>
  <c r="AR19910" i="13"/>
  <c r="AR19909" i="13"/>
  <c r="AR19908" i="13"/>
  <c r="AR19907" i="13"/>
  <c r="AR19906" i="13"/>
  <c r="AR19905" i="13"/>
  <c r="AR19904" i="13"/>
  <c r="AR19903" i="13"/>
  <c r="AR19902" i="13"/>
  <c r="AR19901" i="13"/>
  <c r="AR19900" i="13"/>
  <c r="AR19899" i="13"/>
  <c r="AR19898" i="13"/>
  <c r="AR19897" i="13"/>
  <c r="AR19896" i="13"/>
  <c r="AR19895" i="13"/>
  <c r="AR19894" i="13"/>
  <c r="AR19893" i="13"/>
  <c r="AR19892" i="13"/>
  <c r="AR19891" i="13"/>
  <c r="AR19890" i="13"/>
  <c r="AR19889" i="13"/>
  <c r="AR19888" i="13"/>
  <c r="AR19887" i="13"/>
  <c r="AR19886" i="13"/>
  <c r="AR19885" i="13"/>
  <c r="AR19884" i="13"/>
  <c r="AR19883" i="13"/>
  <c r="AR19882" i="13"/>
  <c r="AR19881" i="13"/>
  <c r="AR19880" i="13"/>
  <c r="AR19879" i="13"/>
  <c r="AR19878" i="13"/>
  <c r="AR19877" i="13"/>
  <c r="AR19876" i="13"/>
  <c r="AR19875" i="13"/>
  <c r="AR19874" i="13"/>
  <c r="AR19873" i="13"/>
  <c r="AR19872" i="13"/>
  <c r="AR19871" i="13"/>
  <c r="AR19870" i="13"/>
  <c r="AR19869" i="13"/>
  <c r="AR19868" i="13"/>
  <c r="AR19867" i="13"/>
  <c r="AR19866" i="13"/>
  <c r="AR19865" i="13"/>
  <c r="AR19864" i="13"/>
  <c r="AR19863" i="13"/>
  <c r="AR19862" i="13"/>
  <c r="AR19861" i="13"/>
  <c r="AR19860" i="13"/>
  <c r="AR19859" i="13"/>
  <c r="AR19858" i="13"/>
  <c r="AR19857" i="13"/>
  <c r="AR19856" i="13"/>
  <c r="AR19855" i="13"/>
  <c r="AR19854" i="13"/>
  <c r="AR19853" i="13"/>
  <c r="AR19852" i="13"/>
  <c r="AR19851" i="13"/>
  <c r="AR19850" i="13"/>
  <c r="AR19849" i="13"/>
  <c r="AR19848" i="13"/>
  <c r="AR19847" i="13"/>
  <c r="AR19846" i="13"/>
  <c r="AR19845" i="13"/>
  <c r="AR19844" i="13"/>
  <c r="AR19843" i="13"/>
  <c r="AR19842" i="13"/>
  <c r="AR19841" i="13"/>
  <c r="AR19840" i="13"/>
  <c r="AR19839" i="13"/>
  <c r="AR19838" i="13"/>
  <c r="AR19837" i="13"/>
  <c r="AR19836" i="13"/>
  <c r="AR19835" i="13"/>
  <c r="AR19834" i="13"/>
  <c r="AR19833" i="13"/>
  <c r="AR19832" i="13"/>
  <c r="AR19831" i="13"/>
  <c r="AR19830" i="13"/>
  <c r="AR19829" i="13"/>
  <c r="AR19828" i="13"/>
  <c r="AR19827" i="13"/>
  <c r="AR19826" i="13"/>
  <c r="AR19825" i="13"/>
  <c r="AR19824" i="13"/>
  <c r="AR19823" i="13"/>
  <c r="AR19822" i="13"/>
  <c r="AR19821" i="13"/>
  <c r="AR19820" i="13"/>
  <c r="AR19819" i="13"/>
  <c r="AR19818" i="13"/>
  <c r="AR19817" i="13"/>
  <c r="AR19816" i="13"/>
  <c r="AR19815" i="13"/>
  <c r="AR19814" i="13"/>
  <c r="AR19813" i="13"/>
  <c r="AR19812" i="13"/>
  <c r="AR19811" i="13"/>
  <c r="AR19810" i="13"/>
  <c r="AR19809" i="13"/>
  <c r="AR19808" i="13"/>
  <c r="AR19807" i="13"/>
  <c r="AR19806" i="13"/>
  <c r="AR19805" i="13"/>
  <c r="AR19804" i="13"/>
  <c r="AR19803" i="13"/>
  <c r="AR19802" i="13"/>
  <c r="AR19801" i="13"/>
  <c r="AR19800" i="13"/>
  <c r="AR19799" i="13"/>
  <c r="AR19798" i="13"/>
  <c r="AR19797" i="13"/>
  <c r="AR19796" i="13"/>
  <c r="AR19795" i="13"/>
  <c r="AR19794" i="13"/>
  <c r="AR19793" i="13"/>
  <c r="AR19792" i="13"/>
  <c r="AR19791" i="13"/>
  <c r="AR19790" i="13"/>
  <c r="AR19789" i="13"/>
  <c r="AR19788" i="13"/>
  <c r="AR19787" i="13"/>
  <c r="AR19786" i="13"/>
  <c r="AR19785" i="13"/>
  <c r="AR19784" i="13"/>
  <c r="AR19783" i="13"/>
  <c r="AR19782" i="13"/>
  <c r="AR19781" i="13"/>
  <c r="AR19780" i="13"/>
  <c r="AR19779" i="13"/>
  <c r="AR19778" i="13"/>
  <c r="AR19777" i="13"/>
  <c r="AR19776" i="13"/>
  <c r="AR19775" i="13"/>
  <c r="AR19774" i="13"/>
  <c r="AR19773" i="13"/>
  <c r="AR19772" i="13"/>
  <c r="AR19771" i="13"/>
  <c r="AR19770" i="13"/>
  <c r="AR19769" i="13"/>
  <c r="AR19768" i="13"/>
  <c r="AR19767" i="13"/>
  <c r="AR19766" i="13"/>
  <c r="AR19765" i="13"/>
  <c r="AR19764" i="13"/>
  <c r="AR19763" i="13"/>
  <c r="AR19762" i="13"/>
  <c r="AR19761" i="13"/>
  <c r="AR19760" i="13"/>
  <c r="AR19759" i="13"/>
  <c r="AR19758" i="13"/>
  <c r="AR19757" i="13"/>
  <c r="AR19756" i="13"/>
  <c r="AR19755" i="13"/>
  <c r="AR19754" i="13"/>
  <c r="AR19753" i="13"/>
  <c r="AR19752" i="13"/>
  <c r="AR19751" i="13"/>
  <c r="AR19750" i="13"/>
  <c r="AR19749" i="13"/>
  <c r="AR19748" i="13"/>
  <c r="AR19747" i="13"/>
  <c r="AR19746" i="13"/>
  <c r="AR19745" i="13"/>
  <c r="AR19744" i="13"/>
  <c r="AR19743" i="13"/>
  <c r="AR19742" i="13"/>
  <c r="AR19741" i="13"/>
  <c r="AR19740" i="13"/>
  <c r="AR19739" i="13"/>
  <c r="AR19738" i="13"/>
  <c r="AR19737" i="13"/>
  <c r="AR19736" i="13"/>
  <c r="AR19735" i="13"/>
  <c r="AR19734" i="13"/>
  <c r="AR19733" i="13"/>
  <c r="AR19732" i="13"/>
  <c r="AR19731" i="13"/>
  <c r="AR19730" i="13"/>
  <c r="AR19729" i="13"/>
  <c r="AR19728" i="13"/>
  <c r="AR19727" i="13"/>
  <c r="AR19726" i="13"/>
  <c r="AR19725" i="13"/>
  <c r="AR19724" i="13"/>
  <c r="AR19723" i="13"/>
  <c r="AR19722" i="13"/>
  <c r="AR19721" i="13"/>
  <c r="AR19720" i="13"/>
  <c r="AR19719" i="13"/>
  <c r="AR19718" i="13"/>
  <c r="AR19717" i="13"/>
  <c r="AR19716" i="13"/>
  <c r="AR19715" i="13"/>
  <c r="AR19714" i="13"/>
  <c r="AR19713" i="13"/>
  <c r="AR19712" i="13"/>
  <c r="AR19711" i="13"/>
  <c r="AR19710" i="13"/>
  <c r="AR19709" i="13"/>
  <c r="AR19708" i="13"/>
  <c r="AR19707" i="13"/>
  <c r="AR19706" i="13"/>
  <c r="AR19705" i="13"/>
  <c r="AR19704" i="13"/>
  <c r="AR19703" i="13"/>
  <c r="AR19702" i="13"/>
  <c r="AR19701" i="13"/>
  <c r="AR19700" i="13"/>
  <c r="AR19699" i="13"/>
  <c r="AR19698" i="13"/>
  <c r="AR19697" i="13"/>
  <c r="AR19696" i="13"/>
  <c r="AR19695" i="13"/>
  <c r="AR19694" i="13"/>
  <c r="AR19693" i="13"/>
  <c r="AR19692" i="13"/>
  <c r="AR19691" i="13"/>
  <c r="AR19690" i="13"/>
  <c r="AR19689" i="13"/>
  <c r="AR19688" i="13"/>
  <c r="AR19687" i="13"/>
  <c r="AR19686" i="13"/>
  <c r="AR19685" i="13"/>
  <c r="AR19684" i="13"/>
  <c r="AR19683" i="13"/>
  <c r="AR19682" i="13"/>
  <c r="AR19681" i="13"/>
  <c r="AR19680" i="13"/>
  <c r="AR19679" i="13"/>
  <c r="AR19678" i="13"/>
  <c r="AR19677" i="13"/>
  <c r="AR19676" i="13"/>
  <c r="AR19675" i="13"/>
  <c r="AR19674" i="13"/>
  <c r="AR19673" i="13"/>
  <c r="AR19672" i="13"/>
  <c r="AR19671" i="13"/>
  <c r="AR19670" i="13"/>
  <c r="AR19669" i="13"/>
  <c r="AR19668" i="13"/>
  <c r="AR19667" i="13"/>
  <c r="AR19666" i="13"/>
  <c r="AR19665" i="13"/>
  <c r="AR19664" i="13"/>
  <c r="AR19663" i="13"/>
  <c r="AR19662" i="13"/>
  <c r="AR19661" i="13"/>
  <c r="AR19660" i="13"/>
  <c r="AR19659" i="13"/>
  <c r="AR19658" i="13"/>
  <c r="AR19657" i="13"/>
  <c r="AR19656" i="13"/>
  <c r="AR19655" i="13"/>
  <c r="AR19654" i="13"/>
  <c r="AR19653" i="13"/>
  <c r="AR19652" i="13"/>
  <c r="AR19651" i="13"/>
  <c r="AR19650" i="13"/>
  <c r="AR19649" i="13"/>
  <c r="AR19648" i="13"/>
  <c r="AR19647" i="13"/>
  <c r="AR19646" i="13"/>
  <c r="AR19645" i="13"/>
  <c r="AR19644" i="13"/>
  <c r="AR19643" i="13"/>
  <c r="AR19642" i="13"/>
  <c r="AR19641" i="13"/>
  <c r="AR19640" i="13"/>
  <c r="AR19639" i="13"/>
  <c r="AR19638" i="13"/>
  <c r="AR19637" i="13"/>
  <c r="AR19636" i="13"/>
  <c r="AR19635" i="13"/>
  <c r="AR19634" i="13"/>
  <c r="AR19633" i="13"/>
  <c r="AR19632" i="13"/>
  <c r="AR19631" i="13"/>
  <c r="AR19630" i="13"/>
  <c r="AR19629" i="13"/>
  <c r="AR19628" i="13"/>
  <c r="AR19627" i="13"/>
  <c r="AR19626" i="13"/>
  <c r="AR19625" i="13"/>
  <c r="AR19624" i="13"/>
  <c r="AR19623" i="13"/>
  <c r="AR19622" i="13"/>
  <c r="AR19621" i="13"/>
  <c r="AR19620" i="13"/>
  <c r="AR19619" i="13"/>
  <c r="AR19618" i="13"/>
  <c r="AR19617" i="13"/>
  <c r="AR19616" i="13"/>
  <c r="AR19615" i="13"/>
  <c r="AR19614" i="13"/>
  <c r="AR19613" i="13"/>
  <c r="AR19612" i="13"/>
  <c r="AR19611" i="13"/>
  <c r="AR19610" i="13"/>
  <c r="AR19609" i="13"/>
  <c r="AR19608" i="13"/>
  <c r="AR19607" i="13"/>
  <c r="AR19606" i="13"/>
  <c r="AR19605" i="13"/>
  <c r="AR19604" i="13"/>
  <c r="AR19603" i="13"/>
  <c r="AR19602" i="13"/>
  <c r="AR19601" i="13"/>
  <c r="AR19600" i="13"/>
  <c r="AR19599" i="13"/>
  <c r="AR19598" i="13"/>
  <c r="AR19597" i="13"/>
  <c r="AR19596" i="13"/>
  <c r="AR19595" i="13"/>
  <c r="AR19594" i="13"/>
  <c r="AR19593" i="13"/>
  <c r="AR19592" i="13"/>
  <c r="AR19591" i="13"/>
  <c r="AR19590" i="13"/>
  <c r="AR19589" i="13"/>
  <c r="AR19588" i="13"/>
  <c r="AR19587" i="13"/>
  <c r="AR19586" i="13"/>
  <c r="AR19585" i="13"/>
  <c r="AR19584" i="13"/>
  <c r="AR19583" i="13"/>
  <c r="AR19582" i="13"/>
  <c r="AR19581" i="13"/>
  <c r="AR19580" i="13"/>
  <c r="AR19579" i="13"/>
  <c r="AR19578" i="13"/>
  <c r="AR19577" i="13"/>
  <c r="AR19576" i="13"/>
  <c r="AR19575" i="13"/>
  <c r="AR19574" i="13"/>
  <c r="AR19573" i="13"/>
  <c r="AR19572" i="13"/>
  <c r="AR19571" i="13"/>
  <c r="AR19570" i="13"/>
  <c r="AR19569" i="13"/>
  <c r="AR19568" i="13"/>
  <c r="AR19567" i="13"/>
  <c r="AR19566" i="13"/>
  <c r="AR19565" i="13"/>
  <c r="AR19564" i="13"/>
  <c r="AR19563" i="13"/>
  <c r="AR19562" i="13"/>
  <c r="AR19561" i="13"/>
  <c r="AR19560" i="13"/>
  <c r="AR19559" i="13"/>
  <c r="AR19558" i="13"/>
  <c r="AR19557" i="13"/>
  <c r="AR19556" i="13"/>
  <c r="AR19555" i="13"/>
  <c r="AR19554" i="13"/>
  <c r="AR19553" i="13"/>
  <c r="AR19552" i="13"/>
  <c r="AR19551" i="13"/>
  <c r="AR19550" i="13"/>
  <c r="AR19549" i="13"/>
  <c r="AR19548" i="13"/>
  <c r="AR19547" i="13"/>
  <c r="AR19546" i="13"/>
  <c r="AR19545" i="13"/>
  <c r="AR19544" i="13"/>
  <c r="AR19543" i="13"/>
  <c r="AR19542" i="13"/>
  <c r="AR19541" i="13"/>
  <c r="AR19540" i="13"/>
  <c r="AR19539" i="13"/>
  <c r="AR19538" i="13"/>
  <c r="AR19537" i="13"/>
  <c r="AR19536" i="13"/>
  <c r="AR19535" i="13"/>
  <c r="AR19534" i="13"/>
  <c r="AR19533" i="13"/>
  <c r="AR19532" i="13"/>
  <c r="AR19531" i="13"/>
  <c r="AR19530" i="13"/>
  <c r="AR19529" i="13"/>
  <c r="AR19528" i="13"/>
  <c r="AR19527" i="13"/>
  <c r="AR19526" i="13"/>
  <c r="AR19525" i="13"/>
  <c r="AR19524" i="13"/>
  <c r="AR19523" i="13"/>
  <c r="AR19522" i="13"/>
  <c r="AR19521" i="13"/>
  <c r="AR19520" i="13"/>
  <c r="AR19519" i="13"/>
  <c r="AR19518" i="13"/>
  <c r="AR19517" i="13"/>
  <c r="AR19516" i="13"/>
  <c r="AR19515" i="13"/>
  <c r="AR19514" i="13"/>
  <c r="AR19513" i="13"/>
  <c r="AR19512" i="13"/>
  <c r="AR19511" i="13"/>
  <c r="AR19510" i="13"/>
  <c r="AR19509" i="13"/>
  <c r="AR19508" i="13"/>
  <c r="AR19507" i="13"/>
  <c r="AR19506" i="13"/>
  <c r="AR19505" i="13"/>
  <c r="AR19504" i="13"/>
  <c r="AR19503" i="13"/>
  <c r="AR19502" i="13"/>
  <c r="AR19501" i="13"/>
  <c r="AR19500" i="13"/>
  <c r="AR19499" i="13"/>
  <c r="AR19498" i="13"/>
  <c r="AR19497" i="13"/>
  <c r="AR19496" i="13"/>
  <c r="AR19495" i="13"/>
  <c r="AR19494" i="13"/>
  <c r="AR19493" i="13"/>
  <c r="AR19492" i="13"/>
  <c r="AR19491" i="13"/>
  <c r="AR19490" i="13"/>
  <c r="AR19489" i="13"/>
  <c r="AR19488" i="13"/>
  <c r="AR19487" i="13"/>
  <c r="AR19486" i="13"/>
  <c r="AR19485" i="13"/>
  <c r="AR19484" i="13"/>
  <c r="AR19483" i="13"/>
  <c r="AR19482" i="13"/>
  <c r="AR19481" i="13"/>
  <c r="AR19480" i="13"/>
  <c r="AR19479" i="13"/>
  <c r="AR19478" i="13"/>
  <c r="AR19477" i="13"/>
  <c r="AR19476" i="13"/>
  <c r="AR19475" i="13"/>
  <c r="AR19474" i="13"/>
  <c r="AR19473" i="13"/>
  <c r="AR19472" i="13"/>
  <c r="AR19471" i="13"/>
  <c r="AR19470" i="13"/>
  <c r="AR19469" i="13"/>
  <c r="AR19468" i="13"/>
  <c r="AR19467" i="13"/>
  <c r="AR19466" i="13"/>
  <c r="AR19465" i="13"/>
  <c r="AR19464" i="13"/>
  <c r="AR19463" i="13"/>
  <c r="AR19462" i="13"/>
  <c r="AR19461" i="13"/>
  <c r="AR19460" i="13"/>
  <c r="AR19459" i="13"/>
  <c r="AR19458" i="13"/>
  <c r="AR19457" i="13"/>
  <c r="AR19456" i="13"/>
  <c r="AR19455" i="13"/>
  <c r="AR19454" i="13"/>
  <c r="AR19453" i="13"/>
  <c r="AR19452" i="13"/>
  <c r="AR19451" i="13"/>
  <c r="AR19450" i="13"/>
  <c r="AR19449" i="13"/>
  <c r="AR19448" i="13"/>
  <c r="AR19447" i="13"/>
  <c r="AR19446" i="13"/>
  <c r="AR19445" i="13"/>
  <c r="AR19444" i="13"/>
  <c r="AR19443" i="13"/>
  <c r="AR19442" i="13"/>
  <c r="AR19441" i="13"/>
  <c r="AR19440" i="13"/>
  <c r="AR19439" i="13"/>
  <c r="AR19438" i="13"/>
  <c r="AR19437" i="13"/>
  <c r="AR19436" i="13"/>
  <c r="AR19435" i="13"/>
  <c r="AR19434" i="13"/>
  <c r="AR19433" i="13"/>
  <c r="AR19432" i="13"/>
  <c r="AR19431" i="13"/>
  <c r="AR19430" i="13"/>
  <c r="AR19429" i="13"/>
  <c r="AR19428" i="13"/>
  <c r="AR19427" i="13"/>
  <c r="AR19426" i="13"/>
  <c r="AR19425" i="13"/>
  <c r="AR19424" i="13"/>
  <c r="AR19423" i="13"/>
  <c r="AR19422" i="13"/>
  <c r="AR19421" i="13"/>
  <c r="AR19420" i="13"/>
  <c r="AR19419" i="13"/>
  <c r="AR19418" i="13"/>
  <c r="AR19417" i="13"/>
  <c r="AR19416" i="13"/>
  <c r="AR19415" i="13"/>
  <c r="AR19414" i="13"/>
  <c r="AR19413" i="13"/>
  <c r="AR19412" i="13"/>
  <c r="AR19411" i="13"/>
  <c r="AR19410" i="13"/>
  <c r="AR19409" i="13"/>
  <c r="AR19408" i="13"/>
  <c r="AR19407" i="13"/>
  <c r="AR19406" i="13"/>
  <c r="AR19405" i="13"/>
  <c r="AR19404" i="13"/>
  <c r="AR19403" i="13"/>
  <c r="AR19402" i="13"/>
  <c r="AR19401" i="13"/>
  <c r="AR19400" i="13"/>
  <c r="AR19399" i="13"/>
  <c r="AR19398" i="13"/>
  <c r="AR19397" i="13"/>
  <c r="AR19396" i="13"/>
  <c r="AR19395" i="13"/>
  <c r="AR19394" i="13"/>
  <c r="AR19393" i="13"/>
  <c r="AR19392" i="13"/>
  <c r="AR19391" i="13"/>
  <c r="AR19390" i="13"/>
  <c r="AR19389" i="13"/>
  <c r="AR19388" i="13"/>
  <c r="AR19387" i="13"/>
  <c r="AR19386" i="13"/>
  <c r="AR19385" i="13"/>
  <c r="AR19384" i="13"/>
  <c r="AR19383" i="13"/>
  <c r="AR19382" i="13"/>
  <c r="AR19381" i="13"/>
  <c r="AR19380" i="13"/>
  <c r="AR19379" i="13"/>
  <c r="AR19378" i="13"/>
  <c r="AR19377" i="13"/>
  <c r="AR19376" i="13"/>
  <c r="AR19375" i="13"/>
  <c r="AR19374" i="13"/>
  <c r="AR19373" i="13"/>
  <c r="AR19372" i="13"/>
  <c r="AR19371" i="13"/>
  <c r="AR19370" i="13"/>
  <c r="AR19369" i="13"/>
  <c r="AR19368" i="13"/>
  <c r="AR19367" i="13"/>
  <c r="AR19366" i="13"/>
  <c r="AR19365" i="13"/>
  <c r="AR19364" i="13"/>
  <c r="AR19363" i="13"/>
  <c r="AR19362" i="13"/>
  <c r="AR19361" i="13"/>
  <c r="AR19360" i="13"/>
  <c r="AR19359" i="13"/>
  <c r="AR19358" i="13"/>
  <c r="AR19357" i="13"/>
  <c r="AR19356" i="13"/>
  <c r="AR19355" i="13"/>
  <c r="AR19354" i="13"/>
  <c r="AR19353" i="13"/>
  <c r="AR19352" i="13"/>
  <c r="AR19351" i="13"/>
  <c r="AR19350" i="13"/>
  <c r="AR19349" i="13"/>
  <c r="AR19348" i="13"/>
  <c r="AR19347" i="13"/>
  <c r="AR19346" i="13"/>
  <c r="AR19345" i="13"/>
  <c r="AR19344" i="13"/>
  <c r="AR19343" i="13"/>
  <c r="AR19342" i="13"/>
  <c r="AR19341" i="13"/>
  <c r="AR19340" i="13"/>
  <c r="AR19339" i="13"/>
  <c r="AR19338" i="13"/>
  <c r="AR19337" i="13"/>
  <c r="AR19336" i="13"/>
  <c r="AR19335" i="13"/>
  <c r="AR19334" i="13"/>
  <c r="AR19333" i="13"/>
  <c r="AR19332" i="13"/>
  <c r="AR19331" i="13"/>
  <c r="AR19330" i="13"/>
  <c r="AR19329" i="13"/>
  <c r="AR19328" i="13"/>
  <c r="AR19327" i="13"/>
  <c r="AR19326" i="13"/>
  <c r="AR19325" i="13"/>
  <c r="AR19324" i="13"/>
  <c r="AR19323" i="13"/>
  <c r="AR19322" i="13"/>
  <c r="AR19321" i="13"/>
  <c r="AR19320" i="13"/>
  <c r="AR19319" i="13"/>
  <c r="AR19318" i="13"/>
  <c r="AR19317" i="13"/>
  <c r="AR19316" i="13"/>
  <c r="AR19315" i="13"/>
  <c r="AR19314" i="13"/>
  <c r="AR19313" i="13"/>
  <c r="AR19312" i="13"/>
  <c r="AR19311" i="13"/>
  <c r="AR19310" i="13"/>
  <c r="AR19309" i="13"/>
  <c r="AR19308" i="13"/>
  <c r="AR19307" i="13"/>
  <c r="AR19306" i="13"/>
  <c r="AR19305" i="13"/>
  <c r="AR19304" i="13"/>
  <c r="AR19303" i="13"/>
  <c r="AR19302" i="13"/>
  <c r="AR19301" i="13"/>
  <c r="AR19300" i="13"/>
  <c r="AR19299" i="13"/>
  <c r="AR19298" i="13"/>
  <c r="AR19297" i="13"/>
  <c r="AR19296" i="13"/>
  <c r="AR19295" i="13"/>
  <c r="AR19294" i="13"/>
  <c r="AR19293" i="13"/>
  <c r="AR19292" i="13"/>
  <c r="AR19291" i="13"/>
  <c r="AR19290" i="13"/>
  <c r="AR19289" i="13"/>
  <c r="AR19288" i="13"/>
  <c r="AR19287" i="13"/>
  <c r="AR19286" i="13"/>
  <c r="AR19285" i="13"/>
  <c r="AR19284" i="13"/>
  <c r="AR19283" i="13"/>
  <c r="AR19282" i="13"/>
  <c r="AR19281" i="13"/>
  <c r="AR19280" i="13"/>
  <c r="AR19279" i="13"/>
  <c r="AR19278" i="13"/>
  <c r="AR19277" i="13"/>
  <c r="AR19276" i="13"/>
  <c r="AR19275" i="13"/>
  <c r="AR19274" i="13"/>
  <c r="AR19273" i="13"/>
  <c r="AR19272" i="13"/>
  <c r="AR19271" i="13"/>
  <c r="AR19270" i="13"/>
  <c r="AR19269" i="13"/>
  <c r="AR19268" i="13"/>
  <c r="AR19267" i="13"/>
  <c r="AR19266" i="13"/>
  <c r="AR19265" i="13"/>
  <c r="AR19264" i="13"/>
  <c r="AR19263" i="13"/>
  <c r="AR19262" i="13"/>
  <c r="AR19261" i="13"/>
  <c r="AR19260" i="13"/>
  <c r="AR19259" i="13"/>
  <c r="AR19258" i="13"/>
  <c r="AR19257" i="13"/>
  <c r="AR19256" i="13"/>
  <c r="AR19255" i="13"/>
  <c r="AR19254" i="13"/>
  <c r="AR19253" i="13"/>
  <c r="AR19252" i="13"/>
  <c r="AR19251" i="13"/>
  <c r="AR19250" i="13"/>
  <c r="AR19249" i="13"/>
  <c r="AR19248" i="13"/>
  <c r="AR19247" i="13"/>
  <c r="AR19246" i="13"/>
  <c r="AR19245" i="13"/>
  <c r="AR19244" i="13"/>
  <c r="AR19243" i="13"/>
  <c r="AR19242" i="13"/>
  <c r="AR19241" i="13"/>
  <c r="AR19240" i="13"/>
  <c r="AR19239" i="13"/>
  <c r="AR19238" i="13"/>
  <c r="AR19237" i="13"/>
  <c r="AR19236" i="13"/>
  <c r="AR19235" i="13"/>
  <c r="AR19234" i="13"/>
  <c r="AR19233" i="13"/>
  <c r="AR19232" i="13"/>
  <c r="AR19231" i="13"/>
  <c r="AR19230" i="13"/>
  <c r="AR19229" i="13"/>
  <c r="AR19228" i="13"/>
  <c r="AR19227" i="13"/>
  <c r="AR19226" i="13"/>
  <c r="AR19225" i="13"/>
  <c r="AR19224" i="13"/>
  <c r="AR19223" i="13"/>
  <c r="AR19222" i="13"/>
  <c r="AR19221" i="13"/>
  <c r="AR19220" i="13"/>
  <c r="AR19219" i="13"/>
  <c r="AR19218" i="13"/>
  <c r="AR19217" i="13"/>
  <c r="AR19216" i="13"/>
  <c r="AR19215" i="13"/>
  <c r="AR19214" i="13"/>
  <c r="AR19213" i="13"/>
  <c r="AR19212" i="13"/>
  <c r="AR19211" i="13"/>
  <c r="AR19210" i="13"/>
  <c r="AR19209" i="13"/>
  <c r="AR19208" i="13"/>
  <c r="AR19207" i="13"/>
  <c r="AR19206" i="13"/>
  <c r="AR19205" i="13"/>
  <c r="AR19204" i="13"/>
  <c r="AR19203" i="13"/>
  <c r="AR19202" i="13"/>
  <c r="AR19201" i="13"/>
  <c r="AR19200" i="13"/>
  <c r="AR19199" i="13"/>
  <c r="AR19198" i="13"/>
  <c r="AR19197" i="13"/>
  <c r="AR19196" i="13"/>
  <c r="AR19195" i="13"/>
  <c r="AR19194" i="13"/>
  <c r="AR19193" i="13"/>
  <c r="AR19192" i="13"/>
  <c r="AR19191" i="13"/>
  <c r="AR19190" i="13"/>
  <c r="AR19189" i="13"/>
  <c r="AR19188" i="13"/>
  <c r="AR19187" i="13"/>
  <c r="AR19186" i="13"/>
  <c r="AR19185" i="13"/>
  <c r="AR19184" i="13"/>
  <c r="AR19183" i="13"/>
  <c r="AR19182" i="13"/>
  <c r="AR19181" i="13"/>
  <c r="AR19180" i="13"/>
  <c r="AR19179" i="13"/>
  <c r="AR19178" i="13"/>
  <c r="AR19177" i="13"/>
  <c r="AR19176" i="13"/>
  <c r="AR19175" i="13"/>
  <c r="AR19174" i="13"/>
  <c r="AR19173" i="13"/>
  <c r="AR19172" i="13"/>
  <c r="AR19171" i="13"/>
  <c r="AR19170" i="13"/>
  <c r="AR19169" i="13"/>
  <c r="AR19168" i="13"/>
  <c r="AR19167" i="13"/>
  <c r="AR19166" i="13"/>
  <c r="AR19165" i="13"/>
  <c r="AR19164" i="13"/>
  <c r="AR19163" i="13"/>
  <c r="AR19162" i="13"/>
  <c r="AR19161" i="13"/>
  <c r="AR19160" i="13"/>
  <c r="AR19159" i="13"/>
  <c r="AR19158" i="13"/>
  <c r="AR19157" i="13"/>
  <c r="AR19156" i="13"/>
  <c r="AR19155" i="13"/>
  <c r="AR19154" i="13"/>
  <c r="AR19153" i="13"/>
  <c r="AR19152" i="13"/>
  <c r="AR19151" i="13"/>
  <c r="AR19150" i="13"/>
  <c r="AR19149" i="13"/>
  <c r="AR19148" i="13"/>
  <c r="AR19147" i="13"/>
  <c r="AR19146" i="13"/>
  <c r="AR19145" i="13"/>
  <c r="AR19144" i="13"/>
  <c r="AR19143" i="13"/>
  <c r="AR19142" i="13"/>
  <c r="AR19141" i="13"/>
  <c r="AR19140" i="13"/>
  <c r="AR19139" i="13"/>
  <c r="AR19138" i="13"/>
  <c r="AR19137" i="13"/>
  <c r="AR19136" i="13"/>
  <c r="AR19135" i="13"/>
  <c r="AR19134" i="13"/>
  <c r="AR19133" i="13"/>
  <c r="AR19132" i="13"/>
  <c r="AR19131" i="13"/>
  <c r="AR19130" i="13"/>
  <c r="AR19129" i="13"/>
  <c r="AR19128" i="13"/>
  <c r="AR19127" i="13"/>
  <c r="AR19126" i="13"/>
  <c r="AR19125" i="13"/>
  <c r="AR19124" i="13"/>
  <c r="AR19123" i="13"/>
  <c r="AR19122" i="13"/>
  <c r="AR19121" i="13"/>
  <c r="AR19120" i="13"/>
  <c r="AR19119" i="13"/>
  <c r="AR19118" i="13"/>
  <c r="AR19117" i="13"/>
  <c r="AR19116" i="13"/>
  <c r="AR19115" i="13"/>
  <c r="AR19114" i="13"/>
  <c r="AR19113" i="13"/>
  <c r="AR19112" i="13"/>
  <c r="AR19111" i="13"/>
  <c r="AR19110" i="13"/>
  <c r="AR19109" i="13"/>
  <c r="AR19108" i="13"/>
  <c r="AR19107" i="13"/>
  <c r="AR19106" i="13"/>
  <c r="AR19105" i="13"/>
  <c r="AR19104" i="13"/>
  <c r="AR19103" i="13"/>
  <c r="AR19102" i="13"/>
  <c r="AR19101" i="13"/>
  <c r="AR19100" i="13"/>
  <c r="AR19099" i="13"/>
  <c r="AR19098" i="13"/>
  <c r="AR19097" i="13"/>
  <c r="AR19096" i="13"/>
  <c r="AR19095" i="13"/>
  <c r="AR19094" i="13"/>
  <c r="AR19093" i="13"/>
  <c r="AR19092" i="13"/>
  <c r="AR19091" i="13"/>
  <c r="AR19090" i="13"/>
  <c r="AR19089" i="13"/>
  <c r="AR19088" i="13"/>
  <c r="AR19087" i="13"/>
  <c r="AR19086" i="13"/>
  <c r="AR19085" i="13"/>
  <c r="AR19084" i="13"/>
  <c r="AR19083" i="13"/>
  <c r="AR19082" i="13"/>
  <c r="AR19081" i="13"/>
  <c r="AR19080" i="13"/>
  <c r="AR19079" i="13"/>
  <c r="AR19078" i="13"/>
  <c r="AR19077" i="13"/>
  <c r="AR19076" i="13"/>
  <c r="AR19075" i="13"/>
  <c r="AR19074" i="13"/>
  <c r="AR19073" i="13"/>
  <c r="AR19072" i="13"/>
  <c r="AR19071" i="13"/>
  <c r="AR19070" i="13"/>
  <c r="AR19069" i="13"/>
  <c r="AR19068" i="13"/>
  <c r="AR19067" i="13"/>
  <c r="AR19066" i="13"/>
  <c r="AR19065" i="13"/>
  <c r="AR19064" i="13"/>
  <c r="AR19063" i="13"/>
  <c r="AR19062" i="13"/>
  <c r="AR19061" i="13"/>
  <c r="AR19060" i="13"/>
  <c r="AR19059" i="13"/>
  <c r="AR19058" i="13"/>
  <c r="AR19057" i="13"/>
  <c r="AR19056" i="13"/>
  <c r="AR19055" i="13"/>
  <c r="AR19054" i="13"/>
  <c r="AR19053" i="13"/>
  <c r="AR19052" i="13"/>
  <c r="AR19051" i="13"/>
  <c r="AR19050" i="13"/>
  <c r="AR19049" i="13"/>
  <c r="AR19048" i="13"/>
  <c r="AR19047" i="13"/>
  <c r="AR19046" i="13"/>
  <c r="AR19045" i="13"/>
  <c r="AR19044" i="13"/>
  <c r="AR19043" i="13"/>
  <c r="AR19042" i="13"/>
  <c r="AR19041" i="13"/>
  <c r="AR19040" i="13"/>
  <c r="AR19039" i="13"/>
  <c r="AR19038" i="13"/>
  <c r="AR19037" i="13"/>
  <c r="AR19036" i="13"/>
  <c r="AR19035" i="13"/>
  <c r="AR19034" i="13"/>
  <c r="AR19033" i="13"/>
  <c r="AR19032" i="13"/>
  <c r="AR19031" i="13"/>
  <c r="AR19030" i="13"/>
  <c r="AR19029" i="13"/>
  <c r="AR19028" i="13"/>
  <c r="AR19027" i="13"/>
  <c r="AR19026" i="13"/>
  <c r="AR19025" i="13"/>
  <c r="AR19024" i="13"/>
  <c r="AR19023" i="13"/>
  <c r="AR19022" i="13"/>
  <c r="AR19021" i="13"/>
  <c r="AR19020" i="13"/>
  <c r="AR19019" i="13"/>
  <c r="AR19018" i="13"/>
  <c r="AR19017" i="13"/>
  <c r="AR19016" i="13"/>
  <c r="AR19015" i="13"/>
  <c r="AR19014" i="13"/>
  <c r="AR19013" i="13"/>
  <c r="AR19012" i="13"/>
  <c r="AR19011" i="13"/>
  <c r="AR19010" i="13"/>
  <c r="AR19009" i="13"/>
  <c r="AR19008" i="13"/>
  <c r="AR19007" i="13"/>
  <c r="AR19006" i="13"/>
  <c r="AR19005" i="13"/>
  <c r="AR19004" i="13"/>
  <c r="AR19003" i="13"/>
  <c r="AR19002" i="13"/>
  <c r="AR19001" i="13"/>
  <c r="AR19000" i="13"/>
  <c r="AR18999" i="13"/>
  <c r="AR18998" i="13"/>
  <c r="AR18997" i="13"/>
  <c r="AR18996" i="13"/>
  <c r="AR18995" i="13"/>
  <c r="AR18994" i="13"/>
  <c r="AR18993" i="13"/>
  <c r="AR18992" i="13"/>
  <c r="AR18991" i="13"/>
  <c r="AR18990" i="13"/>
  <c r="AR18989" i="13"/>
  <c r="AR18988" i="13"/>
  <c r="AR18987" i="13"/>
  <c r="AR18986" i="13"/>
  <c r="AR18985" i="13"/>
  <c r="AR18984" i="13"/>
  <c r="AR18983" i="13"/>
  <c r="AR18982" i="13"/>
  <c r="AR18981" i="13"/>
  <c r="AR18980" i="13"/>
  <c r="AR18979" i="13"/>
  <c r="AR18978" i="13"/>
  <c r="AR18977" i="13"/>
  <c r="AR18976" i="13"/>
  <c r="AR18975" i="13"/>
  <c r="AR18974" i="13"/>
  <c r="AR18973" i="13"/>
  <c r="AR18972" i="13"/>
  <c r="AR18971" i="13"/>
  <c r="AR18970" i="13"/>
  <c r="AR18969" i="13"/>
  <c r="AR18968" i="13"/>
  <c r="AR18967" i="13"/>
  <c r="AR18966" i="13"/>
  <c r="AR18965" i="13"/>
  <c r="AR18964" i="13"/>
  <c r="AR18963" i="13"/>
  <c r="AR18962" i="13"/>
  <c r="AR18961" i="13"/>
  <c r="AR18960" i="13"/>
  <c r="AR18959" i="13"/>
  <c r="AR18958" i="13"/>
  <c r="AR18957" i="13"/>
  <c r="AR18956" i="13"/>
  <c r="AR18955" i="13"/>
  <c r="AR18954" i="13"/>
  <c r="AR18953" i="13"/>
  <c r="AR18952" i="13"/>
  <c r="AR18951" i="13"/>
  <c r="AR18950" i="13"/>
  <c r="AR18949" i="13"/>
  <c r="AR18948" i="13"/>
  <c r="AR18947" i="13"/>
  <c r="AR18946" i="13"/>
  <c r="AR18945" i="13"/>
  <c r="AR18944" i="13"/>
  <c r="AR18943" i="13"/>
  <c r="AR18942" i="13"/>
  <c r="AR18941" i="13"/>
  <c r="AR18940" i="13"/>
  <c r="AR18939" i="13"/>
  <c r="AR18938" i="13"/>
  <c r="AR18937" i="13"/>
  <c r="AR18936" i="13"/>
  <c r="AR18935" i="13"/>
  <c r="AR18934" i="13"/>
  <c r="AR18933" i="13"/>
  <c r="AR18932" i="13"/>
  <c r="AR18931" i="13"/>
  <c r="AR18930" i="13"/>
  <c r="AR18929" i="13"/>
  <c r="AR18928" i="13"/>
  <c r="AR18927" i="13"/>
  <c r="AR18926" i="13"/>
  <c r="AR18925" i="13"/>
  <c r="AR18924" i="13"/>
  <c r="AR18923" i="13"/>
  <c r="AR18922" i="13"/>
  <c r="AR18921" i="13"/>
  <c r="AR18920" i="13"/>
  <c r="AR18919" i="13"/>
  <c r="AR18918" i="13"/>
  <c r="AR18917" i="13"/>
  <c r="AR18916" i="13"/>
  <c r="AR18915" i="13"/>
  <c r="AR18914" i="13"/>
  <c r="AR18913" i="13"/>
  <c r="AR18912" i="13"/>
  <c r="AR18911" i="13"/>
  <c r="AR18910" i="13"/>
  <c r="AR18909" i="13"/>
  <c r="AR18908" i="13"/>
  <c r="AR18907" i="13"/>
  <c r="AR18906" i="13"/>
  <c r="AR18905" i="13"/>
  <c r="AR18904" i="13"/>
  <c r="AR18903" i="13"/>
  <c r="AR18902" i="13"/>
  <c r="AR18901" i="13"/>
  <c r="AR18900" i="13"/>
  <c r="AR18899" i="13"/>
  <c r="AR18898" i="13"/>
  <c r="AR18897" i="13"/>
  <c r="AR18896" i="13"/>
  <c r="AR18895" i="13"/>
  <c r="AR18894" i="13"/>
  <c r="AR18893" i="13"/>
  <c r="AR18892" i="13"/>
  <c r="AR18891" i="13"/>
  <c r="AR18890" i="13"/>
  <c r="AR18889" i="13"/>
  <c r="AR18888" i="13"/>
  <c r="AR18887" i="13"/>
  <c r="AR18886" i="13"/>
  <c r="AR18885" i="13"/>
  <c r="AR18884" i="13"/>
  <c r="AR18883" i="13"/>
  <c r="AR18882" i="13"/>
  <c r="AR18881" i="13"/>
  <c r="AR18880" i="13"/>
  <c r="AR18879" i="13"/>
  <c r="AR18878" i="13"/>
  <c r="AR18877" i="13"/>
  <c r="AR18876" i="13"/>
  <c r="AR18875" i="13"/>
  <c r="AR18874" i="13"/>
  <c r="AR18873" i="13"/>
  <c r="AR18872" i="13"/>
  <c r="AR18871" i="13"/>
  <c r="AR18870" i="13"/>
  <c r="AR18869" i="13"/>
  <c r="AR18868" i="13"/>
  <c r="AR18867" i="13"/>
  <c r="AR18866" i="13"/>
  <c r="AR18865" i="13"/>
  <c r="AR18864" i="13"/>
  <c r="AR18863" i="13"/>
  <c r="AR18862" i="13"/>
  <c r="AR18861" i="13"/>
  <c r="AR18860" i="13"/>
  <c r="AR18859" i="13"/>
  <c r="AR18858" i="13"/>
  <c r="AR18857" i="13"/>
  <c r="AR18856" i="13"/>
  <c r="AR18855" i="13"/>
  <c r="AR18854" i="13"/>
  <c r="AR18853" i="13"/>
  <c r="AR18852" i="13"/>
  <c r="AR18851" i="13"/>
  <c r="AR18850" i="13"/>
  <c r="AR18849" i="13"/>
  <c r="AR18848" i="13"/>
  <c r="AR18847" i="13"/>
  <c r="AR18846" i="13"/>
  <c r="AR18845" i="13"/>
  <c r="AR18844" i="13"/>
  <c r="AR18843" i="13"/>
  <c r="AR18842" i="13"/>
  <c r="AR18841" i="13"/>
  <c r="AR18840" i="13"/>
  <c r="AR18839" i="13"/>
  <c r="AR18838" i="13"/>
  <c r="AR18837" i="13"/>
  <c r="AR18836" i="13"/>
  <c r="AR18835" i="13"/>
  <c r="AR18834" i="13"/>
  <c r="AR18833" i="13"/>
  <c r="AR18832" i="13"/>
  <c r="AR18831" i="13"/>
  <c r="AR18830" i="13"/>
  <c r="AR18829" i="13"/>
  <c r="AR18828" i="13"/>
  <c r="AR18827" i="13"/>
  <c r="AR18826" i="13"/>
  <c r="AR18825" i="13"/>
  <c r="AR18824" i="13"/>
  <c r="AR18823" i="13"/>
  <c r="AR18822" i="13"/>
  <c r="AR18821" i="13"/>
  <c r="AR18820" i="13"/>
  <c r="AR18819" i="13"/>
  <c r="AR18818" i="13"/>
  <c r="AR18817" i="13"/>
  <c r="AR18816" i="13"/>
  <c r="AR18815" i="13"/>
  <c r="AR18814" i="13"/>
  <c r="AR18813" i="13"/>
  <c r="AR18812" i="13"/>
  <c r="AR18811" i="13"/>
  <c r="AR18810" i="13"/>
  <c r="AR18809" i="13"/>
  <c r="AR18808" i="13"/>
  <c r="AR18807" i="13"/>
  <c r="AR18806" i="13"/>
  <c r="AR18805" i="13"/>
  <c r="AR18804" i="13"/>
  <c r="AR18803" i="13"/>
  <c r="AR18802" i="13"/>
  <c r="AR18801" i="13"/>
  <c r="AR18800" i="13"/>
  <c r="AR18799" i="13"/>
  <c r="AR18798" i="13"/>
  <c r="AR18797" i="13"/>
  <c r="AR18796" i="13"/>
  <c r="AR18795" i="13"/>
  <c r="AR18794" i="13"/>
  <c r="AR18793" i="13"/>
  <c r="AR18792" i="13"/>
  <c r="AR18791" i="13"/>
  <c r="AR18790" i="13"/>
  <c r="AR18789" i="13"/>
  <c r="AR18788" i="13"/>
  <c r="AR18787" i="13"/>
  <c r="AR18786" i="13"/>
  <c r="AR18785" i="13"/>
  <c r="AR18784" i="13"/>
  <c r="AR18783" i="13"/>
  <c r="AR18782" i="13"/>
  <c r="AR18781" i="13"/>
  <c r="AR18780" i="13"/>
  <c r="AR18779" i="13"/>
  <c r="AR18778" i="13"/>
  <c r="AR18777" i="13"/>
  <c r="AR18776" i="13"/>
  <c r="AR18775" i="13"/>
  <c r="AR18774" i="13"/>
  <c r="AR18773" i="13"/>
  <c r="AR18772" i="13"/>
  <c r="AR18771" i="13"/>
  <c r="AR18770" i="13"/>
  <c r="AR18769" i="13"/>
  <c r="AR18768" i="13"/>
  <c r="AR18767" i="13"/>
  <c r="AR18766" i="13"/>
  <c r="AR18765" i="13"/>
  <c r="AR18764" i="13"/>
  <c r="AR18763" i="13"/>
  <c r="AR18762" i="13"/>
  <c r="AR18761" i="13"/>
  <c r="AR18760" i="13"/>
  <c r="AR18759" i="13"/>
  <c r="AR18758" i="13"/>
  <c r="AR18757" i="13"/>
  <c r="AR18756" i="13"/>
  <c r="AR18755" i="13"/>
  <c r="AR18754" i="13"/>
  <c r="AR18753" i="13"/>
  <c r="AR18752" i="13"/>
  <c r="AR18751" i="13"/>
  <c r="AR18750" i="13"/>
  <c r="AR18749" i="13"/>
  <c r="AR18748" i="13"/>
  <c r="AR18747" i="13"/>
  <c r="AR18746" i="13"/>
  <c r="AR18745" i="13"/>
  <c r="AR18744" i="13"/>
  <c r="AR18743" i="13"/>
  <c r="AR18742" i="13"/>
  <c r="AR18741" i="13"/>
  <c r="AR18740" i="13"/>
  <c r="AR18739" i="13"/>
  <c r="AR18738" i="13"/>
  <c r="AR18737" i="13"/>
  <c r="AR18736" i="13"/>
  <c r="AR18735" i="13"/>
  <c r="AR18734" i="13"/>
  <c r="AR18733" i="13"/>
  <c r="AR18732" i="13"/>
  <c r="AR18731" i="13"/>
  <c r="AR18730" i="13"/>
  <c r="AR18729" i="13"/>
  <c r="AR18728" i="13"/>
  <c r="AR18727" i="13"/>
  <c r="AR18726" i="13"/>
  <c r="AR18725" i="13"/>
  <c r="AR18724" i="13"/>
  <c r="AR18723" i="13"/>
  <c r="AR18722" i="13"/>
  <c r="AR18721" i="13"/>
  <c r="AR18720" i="13"/>
  <c r="AR18719" i="13"/>
  <c r="AR18718" i="13"/>
  <c r="AR18717" i="13"/>
  <c r="AR18716" i="13"/>
  <c r="AR18715" i="13"/>
  <c r="AR18714" i="13"/>
  <c r="AR18713" i="13"/>
  <c r="AR18712" i="13"/>
  <c r="AR18711" i="13"/>
  <c r="AR18710" i="13"/>
  <c r="AR18709" i="13"/>
  <c r="AR18708" i="13"/>
  <c r="AR18707" i="13"/>
  <c r="AR18706" i="13"/>
  <c r="AR18705" i="13"/>
  <c r="AR18704" i="13"/>
  <c r="AR18703" i="13"/>
  <c r="AR18702" i="13"/>
  <c r="AR18701" i="13"/>
  <c r="AR18700" i="13"/>
  <c r="AR18699" i="13"/>
  <c r="AR18698" i="13"/>
  <c r="AR18697" i="13"/>
  <c r="AR18696" i="13"/>
  <c r="AR18695" i="13"/>
  <c r="AR18694" i="13"/>
  <c r="AR18693" i="13"/>
  <c r="AR18692" i="13"/>
  <c r="AR18691" i="13"/>
  <c r="AR18690" i="13"/>
  <c r="AR18689" i="13"/>
  <c r="AR18688" i="13"/>
  <c r="AR18687" i="13"/>
  <c r="AR18686" i="13"/>
  <c r="AR18685" i="13"/>
  <c r="AR18684" i="13"/>
  <c r="AR18683" i="13"/>
  <c r="AR18682" i="13"/>
  <c r="AR18681" i="13"/>
  <c r="AR18680" i="13"/>
  <c r="AR18679" i="13"/>
  <c r="AR18678" i="13"/>
  <c r="AR18677" i="13"/>
  <c r="AR18676" i="13"/>
  <c r="AR18675" i="13"/>
  <c r="AR18674" i="13"/>
  <c r="AR18673" i="13"/>
  <c r="AR18672" i="13"/>
  <c r="AR18671" i="13"/>
  <c r="AR18670" i="13"/>
  <c r="AR18669" i="13"/>
  <c r="AR18668" i="13"/>
  <c r="AR18667" i="13"/>
  <c r="AR18666" i="13"/>
  <c r="AR18665" i="13"/>
  <c r="AR18664" i="13"/>
  <c r="AR18663" i="13"/>
  <c r="AR18662" i="13"/>
  <c r="AR18661" i="13"/>
  <c r="AR18660" i="13"/>
  <c r="AR18659" i="13"/>
  <c r="AR18658" i="13"/>
  <c r="AR18657" i="13"/>
  <c r="AR18656" i="13"/>
  <c r="AR18655" i="13"/>
  <c r="AR18654" i="13"/>
  <c r="AR18653" i="13"/>
  <c r="AR18652" i="13"/>
  <c r="AR18651" i="13"/>
  <c r="AR18650" i="13"/>
  <c r="AR18649" i="13"/>
  <c r="AR18648" i="13"/>
  <c r="AR18647" i="13"/>
  <c r="AR18646" i="13"/>
  <c r="AR18645" i="13"/>
  <c r="AR18644" i="13"/>
  <c r="AR18643" i="13"/>
  <c r="AR18642" i="13"/>
  <c r="AR18641" i="13"/>
  <c r="AR18640" i="13"/>
  <c r="AR18639" i="13"/>
  <c r="AR18638" i="13"/>
  <c r="AR18637" i="13"/>
  <c r="AR18636" i="13"/>
  <c r="AR18635" i="13"/>
  <c r="AR18634" i="13"/>
  <c r="AR18633" i="13"/>
  <c r="AR18632" i="13"/>
  <c r="AR18631" i="13"/>
  <c r="AR18630" i="13"/>
  <c r="AR18629" i="13"/>
  <c r="AR18628" i="13"/>
  <c r="AR18627" i="13"/>
  <c r="AR18626" i="13"/>
  <c r="AR18625" i="13"/>
  <c r="AR18624" i="13"/>
  <c r="AR18623" i="13"/>
  <c r="AR18622" i="13"/>
  <c r="AR18621" i="13"/>
  <c r="AR18620" i="13"/>
  <c r="AR18619" i="13"/>
  <c r="AR18618" i="13"/>
  <c r="AR18617" i="13"/>
  <c r="AR18616" i="13"/>
  <c r="AR18615" i="13"/>
  <c r="AR18614" i="13"/>
  <c r="AR18613" i="13"/>
  <c r="AR18612" i="13"/>
  <c r="AR18611" i="13"/>
  <c r="AR18610" i="13"/>
  <c r="AR18609" i="13"/>
  <c r="AR18608" i="13"/>
  <c r="AR18607" i="13"/>
  <c r="AR18606" i="13"/>
  <c r="AR18605" i="13"/>
  <c r="AR18604" i="13"/>
  <c r="AR18603" i="13"/>
  <c r="AR18602" i="13"/>
  <c r="AR18601" i="13"/>
  <c r="AR18600" i="13"/>
  <c r="AR18599" i="13"/>
  <c r="AR18598" i="13"/>
  <c r="AR18597" i="13"/>
  <c r="AR18596" i="13"/>
  <c r="AR18595" i="13"/>
  <c r="AR18594" i="13"/>
  <c r="AR18593" i="13"/>
  <c r="AR18592" i="13"/>
  <c r="AR18591" i="13"/>
  <c r="AR18590" i="13"/>
  <c r="AR18589" i="13"/>
  <c r="AR18588" i="13"/>
  <c r="AR18587" i="13"/>
  <c r="AR18586" i="13"/>
  <c r="AR18585" i="13"/>
  <c r="AR18584" i="13"/>
  <c r="AR18583" i="13"/>
  <c r="AR18582" i="13"/>
  <c r="AR18581" i="13"/>
  <c r="AR18580" i="13"/>
  <c r="AR18579" i="13"/>
  <c r="AR18578" i="13"/>
  <c r="AR18577" i="13"/>
  <c r="AR18576" i="13"/>
  <c r="AR18575" i="13"/>
  <c r="AR18574" i="13"/>
  <c r="AR18573" i="13"/>
  <c r="AR18572" i="13"/>
  <c r="AR18571" i="13"/>
  <c r="AR18570" i="13"/>
  <c r="AR18569" i="13"/>
  <c r="AR18568" i="13"/>
  <c r="AR18567" i="13"/>
  <c r="AR18566" i="13"/>
  <c r="AR18565" i="13"/>
  <c r="AR18564" i="13"/>
  <c r="AR18563" i="13"/>
  <c r="AR18562" i="13"/>
  <c r="AR18561" i="13"/>
  <c r="AR18560" i="13"/>
  <c r="AR18559" i="13"/>
  <c r="AR18558" i="13"/>
  <c r="AR18557" i="13"/>
  <c r="AR18556" i="13"/>
  <c r="AR18555" i="13"/>
  <c r="AR18554" i="13"/>
  <c r="AR18553" i="13"/>
  <c r="AR18552" i="13"/>
  <c r="AR18551" i="13"/>
  <c r="AR18550" i="13"/>
  <c r="AR18549" i="13"/>
  <c r="AR18548" i="13"/>
  <c r="AR18547" i="13"/>
  <c r="AR18546" i="13"/>
  <c r="AR18545" i="13"/>
  <c r="AR18544" i="13"/>
  <c r="AR18543" i="13"/>
  <c r="AR18542" i="13"/>
  <c r="AR18541" i="13"/>
  <c r="AR18540" i="13"/>
  <c r="AR18539" i="13"/>
  <c r="AR18538" i="13"/>
  <c r="AR18537" i="13"/>
  <c r="AR18536" i="13"/>
  <c r="AR18535" i="13"/>
  <c r="AR18534" i="13"/>
  <c r="AR18533" i="13"/>
  <c r="AR18532" i="13"/>
  <c r="AR18531" i="13"/>
  <c r="AR18530" i="13"/>
  <c r="AR18529" i="13"/>
  <c r="AR18528" i="13"/>
  <c r="AR18527" i="13"/>
  <c r="AR18526" i="13"/>
  <c r="AR18525" i="13"/>
  <c r="AR18524" i="13"/>
  <c r="AR18523" i="13"/>
  <c r="AR18522" i="13"/>
  <c r="AR18521" i="13"/>
  <c r="AR18520" i="13"/>
  <c r="AR18519" i="13"/>
  <c r="AR18518" i="13"/>
  <c r="AR18517" i="13"/>
  <c r="AR18516" i="13"/>
  <c r="AR18515" i="13"/>
  <c r="AR18514" i="13"/>
  <c r="AR18513" i="13"/>
  <c r="AR18512" i="13"/>
  <c r="AR18511" i="13"/>
  <c r="AR18510" i="13"/>
  <c r="AR18509" i="13"/>
  <c r="AR18508" i="13"/>
  <c r="AR18507" i="13"/>
  <c r="AR18506" i="13"/>
  <c r="AR18505" i="13"/>
  <c r="AR18504" i="13"/>
  <c r="AR18503" i="13"/>
  <c r="AR18502" i="13"/>
  <c r="AR18501" i="13"/>
  <c r="AR18500" i="13"/>
  <c r="AR18499" i="13"/>
  <c r="AR18498" i="13"/>
  <c r="AR18497" i="13"/>
  <c r="AR18496" i="13"/>
  <c r="AR18495" i="13"/>
  <c r="AR18494" i="13"/>
  <c r="AR18493" i="13"/>
  <c r="AR18492" i="13"/>
  <c r="AR18491" i="13"/>
  <c r="AR18490" i="13"/>
  <c r="AR18489" i="13"/>
  <c r="AR18488" i="13"/>
  <c r="AR18487" i="13"/>
  <c r="AR18486" i="13"/>
  <c r="AR18485" i="13"/>
  <c r="AR18484" i="13"/>
  <c r="AR18483" i="13"/>
  <c r="AR18482" i="13"/>
  <c r="AR18481" i="13"/>
  <c r="AR18480" i="13"/>
  <c r="AR18479" i="13"/>
  <c r="AR18478" i="13"/>
  <c r="AR18477" i="13"/>
  <c r="AR18476" i="13"/>
  <c r="AR18475" i="13"/>
  <c r="AR18474" i="13"/>
  <c r="AR18473" i="13"/>
  <c r="AR18472" i="13"/>
  <c r="AR18471" i="13"/>
  <c r="AR18470" i="13"/>
  <c r="AR18469" i="13"/>
  <c r="AR18468" i="13"/>
  <c r="AR18467" i="13"/>
  <c r="AR18466" i="13"/>
  <c r="AR18465" i="13"/>
  <c r="AR18464" i="13"/>
  <c r="AR18463" i="13"/>
  <c r="AR18462" i="13"/>
  <c r="AR18461" i="13"/>
  <c r="AR18460" i="13"/>
  <c r="AR18459" i="13"/>
  <c r="AR18458" i="13"/>
  <c r="AR18457" i="13"/>
  <c r="AR18456" i="13"/>
  <c r="AR18455" i="13"/>
  <c r="AR18454" i="13"/>
  <c r="AR18453" i="13"/>
  <c r="AR18452" i="13"/>
  <c r="AR18451" i="13"/>
  <c r="AR18450" i="13"/>
  <c r="AR18449" i="13"/>
  <c r="AR18448" i="13"/>
  <c r="AR18447" i="13"/>
  <c r="AR18446" i="13"/>
  <c r="AR18445" i="13"/>
  <c r="AR18444" i="13"/>
  <c r="AR18443" i="13"/>
  <c r="AR18442" i="13"/>
  <c r="AR18441" i="13"/>
  <c r="AR18440" i="13"/>
  <c r="AR18439" i="13"/>
  <c r="AR18438" i="13"/>
  <c r="AR18437" i="13"/>
  <c r="AR18436" i="13"/>
  <c r="AR18435" i="13"/>
  <c r="AR18434" i="13"/>
  <c r="AR18433" i="13"/>
  <c r="AR18432" i="13"/>
  <c r="AR18431" i="13"/>
  <c r="AR18430" i="13"/>
  <c r="AR18429" i="13"/>
  <c r="AR18428" i="13"/>
  <c r="AR18427" i="13"/>
  <c r="AR18426" i="13"/>
  <c r="AR18425" i="13"/>
  <c r="AR18424" i="13"/>
  <c r="AR18423" i="13"/>
  <c r="AR18422" i="13"/>
  <c r="AR18421" i="13"/>
  <c r="AR18420" i="13"/>
  <c r="AR18419" i="13"/>
  <c r="AR18418" i="13"/>
  <c r="AR18417" i="13"/>
  <c r="AR18416" i="13"/>
  <c r="AR18415" i="13"/>
  <c r="AR18414" i="13"/>
  <c r="AR18413" i="13"/>
  <c r="AR18412" i="13"/>
  <c r="AR18411" i="13"/>
  <c r="AR18410" i="13"/>
  <c r="AR18409" i="13"/>
  <c r="AR18408" i="13"/>
  <c r="AR18407" i="13"/>
  <c r="AR18406" i="13"/>
  <c r="AR18405" i="13"/>
  <c r="AR18404" i="13"/>
  <c r="AR18403" i="13"/>
  <c r="AR18402" i="13"/>
  <c r="AR18401" i="13"/>
  <c r="AR18400" i="13"/>
  <c r="AR18399" i="13"/>
  <c r="AR18398" i="13"/>
  <c r="AR18397" i="13"/>
  <c r="AR18396" i="13"/>
  <c r="AR18395" i="13"/>
  <c r="AR18394" i="13"/>
  <c r="AR18393" i="13"/>
  <c r="AR18392" i="13"/>
  <c r="AR18391" i="13"/>
  <c r="AR18390" i="13"/>
  <c r="AR18389" i="13"/>
  <c r="AR18388" i="13"/>
  <c r="AR18387" i="13"/>
  <c r="AR18386" i="13"/>
  <c r="AR18385" i="13"/>
  <c r="AR18384" i="13"/>
  <c r="AR18383" i="13"/>
  <c r="AR18382" i="13"/>
  <c r="AR18381" i="13"/>
  <c r="AR18380" i="13"/>
  <c r="AR18379" i="13"/>
  <c r="AR18378" i="13"/>
  <c r="AR18377" i="13"/>
  <c r="AR18376" i="13"/>
  <c r="AR18375" i="13"/>
  <c r="AR18374" i="13"/>
  <c r="AR18373" i="13"/>
  <c r="AR18372" i="13"/>
  <c r="AR18371" i="13"/>
  <c r="AR18370" i="13"/>
  <c r="AR18369" i="13"/>
  <c r="AR18368" i="13"/>
  <c r="AR18367" i="13"/>
  <c r="AR18366" i="13"/>
  <c r="AR18365" i="13"/>
  <c r="AR18364" i="13"/>
  <c r="AR18363" i="13"/>
  <c r="AR18362" i="13"/>
  <c r="AR18361" i="13"/>
  <c r="AR18360" i="13"/>
  <c r="AR18359" i="13"/>
  <c r="AR18358" i="13"/>
  <c r="AR18357" i="13"/>
  <c r="AR18356" i="13"/>
  <c r="AR18355" i="13"/>
  <c r="AR18354" i="13"/>
  <c r="AR18353" i="13"/>
  <c r="AR18352" i="13"/>
  <c r="AR18351" i="13"/>
  <c r="AR18350" i="13"/>
  <c r="AR18349" i="13"/>
  <c r="AR18348" i="13"/>
  <c r="AR18347" i="13"/>
  <c r="AR18346" i="13"/>
  <c r="AR18345" i="13"/>
  <c r="AR18344" i="13"/>
  <c r="AR18343" i="13"/>
  <c r="AR18342" i="13"/>
  <c r="AR18341" i="13"/>
  <c r="AR18340" i="13"/>
  <c r="AR18339" i="13"/>
  <c r="AR18338" i="13"/>
  <c r="AR18337" i="13"/>
  <c r="AR18336" i="13"/>
  <c r="AR18335" i="13"/>
  <c r="AR18334" i="13"/>
  <c r="AR18333" i="13"/>
  <c r="AR18332" i="13"/>
  <c r="AR18331" i="13"/>
  <c r="AR18330" i="13"/>
  <c r="AR18329" i="13"/>
  <c r="AR18328" i="13"/>
  <c r="AR18327" i="13"/>
  <c r="AR18326" i="13"/>
  <c r="AR18325" i="13"/>
  <c r="AR18324" i="13"/>
  <c r="AR18323" i="13"/>
  <c r="AR18322" i="13"/>
  <c r="AR18321" i="13"/>
  <c r="AR18320" i="13"/>
  <c r="AR18319" i="13"/>
  <c r="AR18318" i="13"/>
  <c r="AR18317" i="13"/>
  <c r="AR18316" i="13"/>
  <c r="AR18315" i="13"/>
  <c r="AR18314" i="13"/>
  <c r="AR18313" i="13"/>
  <c r="AR18312" i="13"/>
  <c r="AR18311" i="13"/>
  <c r="AR18310" i="13"/>
  <c r="AR18309" i="13"/>
  <c r="AR18308" i="13"/>
  <c r="AR18307" i="13"/>
  <c r="AR18306" i="13"/>
  <c r="AR18305" i="13"/>
  <c r="AR18304" i="13"/>
  <c r="AR18303" i="13"/>
  <c r="AR18302" i="13"/>
  <c r="AR18301" i="13"/>
  <c r="AR18300" i="13"/>
  <c r="AR18299" i="13"/>
  <c r="AR18298" i="13"/>
  <c r="AR18297" i="13"/>
  <c r="AR18296" i="13"/>
  <c r="AR18295" i="13"/>
  <c r="AR18294" i="13"/>
  <c r="AR18293" i="13"/>
  <c r="AR18292" i="13"/>
  <c r="AR18291" i="13"/>
  <c r="AR18290" i="13"/>
  <c r="AR18289" i="13"/>
  <c r="AR18288" i="13"/>
  <c r="AR18287" i="13"/>
  <c r="AR18286" i="13"/>
  <c r="AR18285" i="13"/>
  <c r="AR18284" i="13"/>
  <c r="AR18283" i="13"/>
  <c r="AR18282" i="13"/>
  <c r="AR18281" i="13"/>
  <c r="AR18280" i="13"/>
  <c r="AR18279" i="13"/>
  <c r="AR18278" i="13"/>
  <c r="AR18277" i="13"/>
  <c r="AR18276" i="13"/>
  <c r="AR18275" i="13"/>
  <c r="AR18274" i="13"/>
  <c r="AR18273" i="13"/>
  <c r="AR18272" i="13"/>
  <c r="AR18271" i="13"/>
  <c r="AR18270" i="13"/>
  <c r="AR18269" i="13"/>
  <c r="AR18268" i="13"/>
  <c r="AR18267" i="13"/>
  <c r="AR18266" i="13"/>
  <c r="AR18265" i="13"/>
  <c r="AR18264" i="13"/>
  <c r="AR18263" i="13"/>
  <c r="AR18262" i="13"/>
  <c r="AR18261" i="13"/>
  <c r="AR18260" i="13"/>
  <c r="AR18259" i="13"/>
  <c r="AR18258" i="13"/>
  <c r="AR18257" i="13"/>
  <c r="AR18256" i="13"/>
  <c r="AR18255" i="13"/>
  <c r="AR18254" i="13"/>
  <c r="AR18253" i="13"/>
  <c r="AR18252" i="13"/>
  <c r="AR18251" i="13"/>
  <c r="AR18250" i="13"/>
  <c r="AR18249" i="13"/>
  <c r="AR18248" i="13"/>
  <c r="AR18247" i="13"/>
  <c r="AR18246" i="13"/>
  <c r="AR18245" i="13"/>
  <c r="AR18244" i="13"/>
  <c r="AR18243" i="13"/>
  <c r="AR18242" i="13"/>
  <c r="AR18241" i="13"/>
  <c r="AR18240" i="13"/>
  <c r="AR18239" i="13"/>
  <c r="AR18238" i="13"/>
  <c r="AR18237" i="13"/>
  <c r="AR18236" i="13"/>
  <c r="AR18235" i="13"/>
  <c r="AR18234" i="13"/>
  <c r="AR18233" i="13"/>
  <c r="AR18232" i="13"/>
  <c r="AR18231" i="13"/>
  <c r="AR18230" i="13"/>
  <c r="AR18229" i="13"/>
  <c r="AR18228" i="13"/>
  <c r="AR18227" i="13"/>
  <c r="AR18226" i="13"/>
  <c r="AR18225" i="13"/>
  <c r="AR18224" i="13"/>
  <c r="AR18223" i="13"/>
  <c r="AR18222" i="13"/>
  <c r="AR18221" i="13"/>
  <c r="AR18220" i="13"/>
  <c r="AR18219" i="13"/>
  <c r="AR18218" i="13"/>
  <c r="AR18217" i="13"/>
  <c r="AR18216" i="13"/>
  <c r="AR18215" i="13"/>
  <c r="AR18214" i="13"/>
  <c r="AR18213" i="13"/>
  <c r="AR18212" i="13"/>
  <c r="AR18211" i="13"/>
  <c r="AR18210" i="13"/>
  <c r="AR18209" i="13"/>
  <c r="AR18208" i="13"/>
  <c r="AR18207" i="13"/>
  <c r="AR18206" i="13"/>
  <c r="AR18205" i="13"/>
  <c r="AR18204" i="13"/>
  <c r="AR18203" i="13"/>
  <c r="AR18202" i="13"/>
  <c r="AR18201" i="13"/>
  <c r="AR18200" i="13"/>
  <c r="AR18199" i="13"/>
  <c r="AR18198" i="13"/>
  <c r="AR18197" i="13"/>
  <c r="AR18196" i="13"/>
  <c r="AR18195" i="13"/>
  <c r="AR18194" i="13"/>
  <c r="AR18193" i="13"/>
  <c r="AR18192" i="13"/>
  <c r="AR18191" i="13"/>
  <c r="AR18190" i="13"/>
  <c r="AR18189" i="13"/>
  <c r="AR18188" i="13"/>
  <c r="AR18187" i="13"/>
  <c r="AR18186" i="13"/>
  <c r="AR18185" i="13"/>
  <c r="AR18184" i="13"/>
  <c r="AR18183" i="13"/>
  <c r="AR18182" i="13"/>
  <c r="AR18181" i="13"/>
  <c r="AR18180" i="13"/>
  <c r="AR18179" i="13"/>
  <c r="AR18178" i="13"/>
  <c r="AR18177" i="13"/>
  <c r="AR18176" i="13"/>
  <c r="AR18175" i="13"/>
  <c r="AR18174" i="13"/>
  <c r="AR18173" i="13"/>
  <c r="AR18172" i="13"/>
  <c r="AR18171" i="13"/>
  <c r="AR18170" i="13"/>
  <c r="AR18169" i="13"/>
  <c r="AR18168" i="13"/>
  <c r="AR18167" i="13"/>
  <c r="AR18166" i="13"/>
  <c r="AR18165" i="13"/>
  <c r="AR18164" i="13"/>
  <c r="AR18163" i="13"/>
  <c r="AR18162" i="13"/>
  <c r="AR18161" i="13"/>
  <c r="AR18160" i="13"/>
  <c r="AR18159" i="13"/>
  <c r="AR18158" i="13"/>
  <c r="AR18157" i="13"/>
  <c r="AR18156" i="13"/>
  <c r="AR18155" i="13"/>
  <c r="AR18154" i="13"/>
  <c r="AR18153" i="13"/>
  <c r="AR18152" i="13"/>
  <c r="AR18151" i="13"/>
  <c r="AR18150" i="13"/>
  <c r="AR18149" i="13"/>
  <c r="AR18148" i="13"/>
  <c r="AR18147" i="13"/>
  <c r="AR18146" i="13"/>
  <c r="AR18145" i="13"/>
  <c r="AR18144" i="13"/>
  <c r="AR18143" i="13"/>
  <c r="AR18142" i="13"/>
  <c r="AR18141" i="13"/>
  <c r="AR18140" i="13"/>
  <c r="AR18139" i="13"/>
  <c r="AR18138" i="13"/>
  <c r="AR18137" i="13"/>
  <c r="AR18136" i="13"/>
  <c r="AR18135" i="13"/>
  <c r="AR18134" i="13"/>
  <c r="AR18133" i="13"/>
  <c r="AR18132" i="13"/>
  <c r="AR18131" i="13"/>
  <c r="AR18130" i="13"/>
  <c r="AR18129" i="13"/>
  <c r="AR18128" i="13"/>
  <c r="AR18127" i="13"/>
  <c r="AR18126" i="13"/>
  <c r="AR18125" i="13"/>
  <c r="AR18124" i="13"/>
  <c r="AR18123" i="13"/>
  <c r="AR18122" i="13"/>
  <c r="AR18121" i="13"/>
  <c r="AR18120" i="13"/>
  <c r="AR18119" i="13"/>
  <c r="AR18118" i="13"/>
  <c r="AR18117" i="13"/>
  <c r="AR18116" i="13"/>
  <c r="AR18115" i="13"/>
  <c r="AR18114" i="13"/>
  <c r="AR18113" i="13"/>
  <c r="AR18112" i="13"/>
  <c r="AR18111" i="13"/>
  <c r="AR18110" i="13"/>
  <c r="AR18109" i="13"/>
  <c r="AR18108" i="13"/>
  <c r="AR18107" i="13"/>
  <c r="AR18106" i="13"/>
  <c r="AR18105" i="13"/>
  <c r="AR18104" i="13"/>
  <c r="AR18103" i="13"/>
  <c r="AR18102" i="13"/>
  <c r="AR18101" i="13"/>
  <c r="AR18100" i="13"/>
  <c r="AR18099" i="13"/>
  <c r="AR18098" i="13"/>
  <c r="AR18097" i="13"/>
  <c r="AR18096" i="13"/>
  <c r="AR18095" i="13"/>
  <c r="AR18094" i="13"/>
  <c r="AR18093" i="13"/>
  <c r="AR18092" i="13"/>
  <c r="AR18091" i="13"/>
  <c r="AR18090" i="13"/>
  <c r="AR18089" i="13"/>
  <c r="AR18088" i="13"/>
  <c r="AR18087" i="13"/>
  <c r="AR18086" i="13"/>
  <c r="AR18085" i="13"/>
  <c r="AR18084" i="13"/>
  <c r="AR18083" i="13"/>
  <c r="AR18082" i="13"/>
  <c r="AR18081" i="13"/>
  <c r="AR18080" i="13"/>
  <c r="AR18079" i="13"/>
  <c r="AR18078" i="13"/>
  <c r="AR18077" i="13"/>
  <c r="AR18076" i="13"/>
  <c r="AR18075" i="13"/>
  <c r="AR18074" i="13"/>
  <c r="AR18073" i="13"/>
  <c r="AR18072" i="13"/>
  <c r="AR18071" i="13"/>
  <c r="AR18070" i="13"/>
  <c r="AR18069" i="13"/>
  <c r="AR18068" i="13"/>
  <c r="AR18067" i="13"/>
  <c r="AR18066" i="13"/>
  <c r="AR18065" i="13"/>
  <c r="AR18064" i="13"/>
  <c r="AR18063" i="13"/>
  <c r="AR18062" i="13"/>
  <c r="AR18061" i="13"/>
  <c r="AR18060" i="13"/>
  <c r="AR18059" i="13"/>
  <c r="AR18058" i="13"/>
  <c r="AR18057" i="13"/>
  <c r="AR18056" i="13"/>
  <c r="AR18055" i="13"/>
  <c r="AR18054" i="13"/>
  <c r="AR18053" i="13"/>
  <c r="AR18052" i="13"/>
  <c r="AR18051" i="13"/>
  <c r="AR18050" i="13"/>
  <c r="AR18049" i="13"/>
  <c r="AR18048" i="13"/>
  <c r="AR18047" i="13"/>
  <c r="AR18046" i="13"/>
  <c r="AR18045" i="13"/>
  <c r="AR18044" i="13"/>
  <c r="AR18043" i="13"/>
  <c r="AR18042" i="13"/>
  <c r="AR18041" i="13"/>
  <c r="AR18040" i="13"/>
  <c r="AR18039" i="13"/>
  <c r="AR18038" i="13"/>
  <c r="AR18037" i="13"/>
  <c r="AR18036" i="13"/>
  <c r="AR18035" i="13"/>
  <c r="AR18034" i="13"/>
  <c r="AR18033" i="13"/>
  <c r="AR18032" i="13"/>
  <c r="AR18031" i="13"/>
  <c r="AR18030" i="13"/>
  <c r="AR18029" i="13"/>
  <c r="AR18028" i="13"/>
  <c r="AR18027" i="13"/>
  <c r="AR18026" i="13"/>
  <c r="AR18025" i="13"/>
  <c r="AR18024" i="13"/>
  <c r="AR18023" i="13"/>
  <c r="AR18022" i="13"/>
  <c r="AR18021" i="13"/>
  <c r="AR18020" i="13"/>
  <c r="AR18019" i="13"/>
  <c r="AR18018" i="13"/>
  <c r="AR18017" i="13"/>
  <c r="AR18016" i="13"/>
  <c r="AR18015" i="13"/>
  <c r="AR18014" i="13"/>
  <c r="AR18013" i="13"/>
  <c r="AR18012" i="13"/>
  <c r="AR18011" i="13"/>
  <c r="AR18010" i="13"/>
  <c r="AR18009" i="13"/>
  <c r="AR18008" i="13"/>
  <c r="AR18007" i="13"/>
  <c r="AR18006" i="13"/>
  <c r="AR18005" i="13"/>
  <c r="AR18004" i="13"/>
  <c r="AR18003" i="13"/>
  <c r="AR18002" i="13"/>
  <c r="AR18001" i="13"/>
  <c r="AR18000" i="13"/>
  <c r="AR17999" i="13"/>
  <c r="AR17998" i="13"/>
  <c r="AR17997" i="13"/>
  <c r="AR17996" i="13"/>
  <c r="AR17995" i="13"/>
  <c r="AR17994" i="13"/>
  <c r="AR17993" i="13"/>
  <c r="AR17992" i="13"/>
  <c r="AR17991" i="13"/>
  <c r="AR17990" i="13"/>
  <c r="AR17989" i="13"/>
  <c r="AR17988" i="13"/>
  <c r="AR17987" i="13"/>
  <c r="AR17986" i="13"/>
  <c r="AR17985" i="13"/>
  <c r="AR17984" i="13"/>
  <c r="AR17983" i="13"/>
  <c r="AR17982" i="13"/>
  <c r="AR17981" i="13"/>
  <c r="AR17980" i="13"/>
  <c r="AR17979" i="13"/>
  <c r="AR17978" i="13"/>
  <c r="AR17977" i="13"/>
  <c r="AR17976" i="13"/>
  <c r="AR17975" i="13"/>
  <c r="AR17974" i="13"/>
  <c r="AR17973" i="13"/>
  <c r="AR17972" i="13"/>
  <c r="AR17971" i="13"/>
  <c r="AR17970" i="13"/>
  <c r="AR17969" i="13"/>
  <c r="AR17968" i="13"/>
  <c r="AR17967" i="13"/>
  <c r="AR17966" i="13"/>
  <c r="AR17965" i="13"/>
  <c r="AR17964" i="13"/>
  <c r="AR17963" i="13"/>
  <c r="AR17962" i="13"/>
  <c r="AR17961" i="13"/>
  <c r="AR17960" i="13"/>
  <c r="AR17959" i="13"/>
  <c r="AR17958" i="13"/>
  <c r="AR17957" i="13"/>
  <c r="AR17956" i="13"/>
  <c r="AR17955" i="13"/>
  <c r="AR17954" i="13"/>
  <c r="AR17953" i="13"/>
  <c r="AR17952" i="13"/>
  <c r="AR17951" i="13"/>
  <c r="AR17950" i="13"/>
  <c r="AR17949" i="13"/>
  <c r="AR17948" i="13"/>
  <c r="AR17947" i="13"/>
  <c r="AR17946" i="13"/>
  <c r="AR17945" i="13"/>
  <c r="AR17944" i="13"/>
  <c r="AR17943" i="13"/>
  <c r="AR17942" i="13"/>
  <c r="AR17941" i="13"/>
  <c r="AR17940" i="13"/>
  <c r="AR17939" i="13"/>
  <c r="AR17938" i="13"/>
  <c r="AR17937" i="13"/>
  <c r="AR17936" i="13"/>
  <c r="AR17935" i="13"/>
  <c r="AR17934" i="13"/>
  <c r="AR17933" i="13"/>
  <c r="AR17932" i="13"/>
  <c r="AR17931" i="13"/>
  <c r="AR17930" i="13"/>
  <c r="AR17929" i="13"/>
  <c r="AR17928" i="13"/>
  <c r="AR17927" i="13"/>
  <c r="AR17926" i="13"/>
  <c r="AR17925" i="13"/>
  <c r="AR17924" i="13"/>
  <c r="AR17923" i="13"/>
  <c r="AR17922" i="13"/>
  <c r="AR17921" i="13"/>
  <c r="AR17920" i="13"/>
  <c r="AR17919" i="13"/>
  <c r="AR17918" i="13"/>
  <c r="AR17917" i="13"/>
  <c r="AR17916" i="13"/>
  <c r="AR17915" i="13"/>
  <c r="AR17914" i="13"/>
  <c r="AR17913" i="13"/>
  <c r="AR17912" i="13"/>
  <c r="AR17911" i="13"/>
  <c r="AR17910" i="13"/>
  <c r="AR17909" i="13"/>
  <c r="AR17908" i="13"/>
  <c r="AR17907" i="13"/>
  <c r="AR17906" i="13"/>
  <c r="AR17905" i="13"/>
  <c r="AR17904" i="13"/>
  <c r="AR17903" i="13"/>
  <c r="AR17902" i="13"/>
  <c r="AR17901" i="13"/>
  <c r="AR17900" i="13"/>
  <c r="AR17899" i="13"/>
  <c r="AR17898" i="13"/>
  <c r="AR17897" i="13"/>
  <c r="AR17896" i="13"/>
  <c r="AR17895" i="13"/>
  <c r="AR17894" i="13"/>
  <c r="AR17893" i="13"/>
  <c r="AR17892" i="13"/>
  <c r="AR17891" i="13"/>
  <c r="AR17890" i="13"/>
  <c r="AR17889" i="13"/>
  <c r="AR17888" i="13"/>
  <c r="AR17887" i="13"/>
  <c r="AR17886" i="13"/>
  <c r="AR17885" i="13"/>
  <c r="AR17884" i="13"/>
  <c r="AR17883" i="13"/>
  <c r="AR17882" i="13"/>
  <c r="AR17881" i="13"/>
  <c r="AR17880" i="13"/>
  <c r="AR17879" i="13"/>
  <c r="AR17878" i="13"/>
  <c r="AR17877" i="13"/>
  <c r="AR17876" i="13"/>
  <c r="AR17875" i="13"/>
  <c r="AR17874" i="13"/>
  <c r="AR17873" i="13"/>
  <c r="AR17872" i="13"/>
  <c r="AR17871" i="13"/>
  <c r="AR17870" i="13"/>
  <c r="AR17869" i="13"/>
  <c r="AR17868" i="13"/>
  <c r="AR17867" i="13"/>
  <c r="AR17866" i="13"/>
  <c r="AR17865" i="13"/>
  <c r="AR17864" i="13"/>
  <c r="AR17863" i="13"/>
  <c r="AR17862" i="13"/>
  <c r="AR17861" i="13"/>
  <c r="AR17860" i="13"/>
  <c r="AR17859" i="13"/>
  <c r="AR17858" i="13"/>
  <c r="AR17857" i="13"/>
  <c r="AR17856" i="13"/>
  <c r="AR17855" i="13"/>
  <c r="AR17854" i="13"/>
  <c r="AR17853" i="13"/>
  <c r="AR17852" i="13"/>
  <c r="AR17851" i="13"/>
  <c r="AR17850" i="13"/>
  <c r="AR17849" i="13"/>
  <c r="AR17848" i="13"/>
  <c r="AR17847" i="13"/>
  <c r="AR17846" i="13"/>
  <c r="AR17845" i="13"/>
  <c r="AR17844" i="13"/>
  <c r="AR17843" i="13"/>
  <c r="AR17842" i="13"/>
  <c r="AR17841" i="13"/>
  <c r="AR17840" i="13"/>
  <c r="AR17839" i="13"/>
  <c r="AR17838" i="13"/>
  <c r="AR17837" i="13"/>
  <c r="AR17836" i="13"/>
  <c r="AR17835" i="13"/>
  <c r="AR17834" i="13"/>
  <c r="AR17833" i="13"/>
  <c r="AR17832" i="13"/>
  <c r="AR17831" i="13"/>
  <c r="AR17830" i="13"/>
  <c r="AR17829" i="13"/>
  <c r="AR17828" i="13"/>
  <c r="AR17827" i="13"/>
  <c r="AR17826" i="13"/>
  <c r="AR17825" i="13"/>
  <c r="AR17824" i="13"/>
  <c r="AR17823" i="13"/>
  <c r="AR17822" i="13"/>
  <c r="AR17821" i="13"/>
  <c r="AR17820" i="13"/>
  <c r="AR17819" i="13"/>
  <c r="AR17818" i="13"/>
  <c r="AR17817" i="13"/>
  <c r="AR17816" i="13"/>
  <c r="AR17815" i="13"/>
  <c r="AR17814" i="13"/>
  <c r="AR17813" i="13"/>
  <c r="AR17812" i="13"/>
  <c r="AR17811" i="13"/>
  <c r="AR17810" i="13"/>
  <c r="AR17809" i="13"/>
  <c r="AR17808" i="13"/>
  <c r="AR17807" i="13"/>
  <c r="AR17806" i="13"/>
  <c r="AR17805" i="13"/>
  <c r="AR17804" i="13"/>
  <c r="AR17803" i="13"/>
  <c r="AR17802" i="13"/>
  <c r="AR17801" i="13"/>
  <c r="AR17800" i="13"/>
  <c r="AR17799" i="13"/>
  <c r="AR17798" i="13"/>
  <c r="AR17797" i="13"/>
  <c r="AR17796" i="13"/>
  <c r="AR17795" i="13"/>
  <c r="AR17794" i="13"/>
  <c r="AR17793" i="13"/>
  <c r="AR17792" i="13"/>
  <c r="AR17791" i="13"/>
  <c r="AR17790" i="13"/>
  <c r="AR17789" i="13"/>
  <c r="AR17788" i="13"/>
  <c r="AR17787" i="13"/>
  <c r="AR17786" i="13"/>
  <c r="AR17785" i="13"/>
  <c r="AR17784" i="13"/>
  <c r="AR17783" i="13"/>
  <c r="AR17782" i="13"/>
  <c r="AR17781" i="13"/>
  <c r="AR17780" i="13"/>
  <c r="AR17779" i="13"/>
  <c r="AR17778" i="13"/>
  <c r="AR17777" i="13"/>
  <c r="AR17776" i="13"/>
  <c r="AR17775" i="13"/>
  <c r="AR17774" i="13"/>
  <c r="AR17773" i="13"/>
  <c r="AR17772" i="13"/>
  <c r="AR17771" i="13"/>
  <c r="AR17770" i="13"/>
  <c r="AR17769" i="13"/>
  <c r="AR17768" i="13"/>
  <c r="AR17767" i="13"/>
  <c r="AR17766" i="13"/>
  <c r="AR17765" i="13"/>
  <c r="AR17764" i="13"/>
  <c r="AR17763" i="13"/>
  <c r="AR17762" i="13"/>
  <c r="AR17761" i="13"/>
  <c r="AR17760" i="13"/>
  <c r="AR17759" i="13"/>
  <c r="AR17758" i="13"/>
  <c r="AR17757" i="13"/>
  <c r="AR17756" i="13"/>
  <c r="AR17755" i="13"/>
  <c r="AR17754" i="13"/>
  <c r="AR17753" i="13"/>
  <c r="AR17752" i="13"/>
  <c r="AR17751" i="13"/>
  <c r="AR17750" i="13"/>
  <c r="AR17749" i="13"/>
  <c r="AR17748" i="13"/>
  <c r="AR17747" i="13"/>
  <c r="AR17746" i="13"/>
  <c r="AR17745" i="13"/>
  <c r="AR17744" i="13"/>
  <c r="AR17743" i="13"/>
  <c r="AR17742" i="13"/>
  <c r="AR17741" i="13"/>
  <c r="AR17740" i="13"/>
  <c r="AR17739" i="13"/>
  <c r="AR17738" i="13"/>
  <c r="AR17737" i="13"/>
  <c r="AR17736" i="13"/>
  <c r="AR17735" i="13"/>
  <c r="AR17734" i="13"/>
  <c r="AR17733" i="13"/>
  <c r="AR17732" i="13"/>
  <c r="AR17731" i="13"/>
  <c r="AR17730" i="13"/>
  <c r="AR17729" i="13"/>
  <c r="AR17728" i="13"/>
  <c r="AR17727" i="13"/>
  <c r="AR17726" i="13"/>
  <c r="AR17725" i="13"/>
  <c r="AR17724" i="13"/>
  <c r="AR17723" i="13"/>
  <c r="AR17722" i="13"/>
  <c r="AR17721" i="13"/>
  <c r="AR17720" i="13"/>
  <c r="AR17719" i="13"/>
  <c r="AR17718" i="13"/>
  <c r="AR17717" i="13"/>
  <c r="AR17716" i="13"/>
  <c r="AR17715" i="13"/>
  <c r="AR17714" i="13"/>
  <c r="AR17713" i="13"/>
  <c r="AR17712" i="13"/>
  <c r="AR17711" i="13"/>
  <c r="AR17710" i="13"/>
  <c r="AR17709" i="13"/>
  <c r="AR17708" i="13"/>
  <c r="AR17707" i="13"/>
  <c r="AR17706" i="13"/>
  <c r="AR17705" i="13"/>
  <c r="AR17704" i="13"/>
  <c r="AR17703" i="13"/>
  <c r="AR17702" i="13"/>
  <c r="AR17701" i="13"/>
  <c r="AR17700" i="13"/>
  <c r="AR17699" i="13"/>
  <c r="AR17698" i="13"/>
  <c r="AR17697" i="13"/>
  <c r="AR17696" i="13"/>
  <c r="AR17695" i="13"/>
  <c r="AR17694" i="13"/>
  <c r="AR17693" i="13"/>
  <c r="AR17692" i="13"/>
  <c r="AR17691" i="13"/>
  <c r="AR17690" i="13"/>
  <c r="AR17689" i="13"/>
  <c r="AR17688" i="13"/>
  <c r="AR17687" i="13"/>
  <c r="AR17686" i="13"/>
  <c r="AR17685" i="13"/>
  <c r="AR17684" i="13"/>
  <c r="AR17683" i="13"/>
  <c r="AR17682" i="13"/>
  <c r="AR17681" i="13"/>
  <c r="AR17680" i="13"/>
  <c r="AR17679" i="13"/>
  <c r="AR17678" i="13"/>
  <c r="AR17677" i="13"/>
  <c r="AR17676" i="13"/>
  <c r="AR17675" i="13"/>
  <c r="AR17674" i="13"/>
  <c r="AR17673" i="13"/>
  <c r="AR17672" i="13"/>
  <c r="AR17671" i="13"/>
  <c r="AR17670" i="13"/>
  <c r="AR17669" i="13"/>
  <c r="AR17668" i="13"/>
  <c r="AR17667" i="13"/>
  <c r="AR17666" i="13"/>
  <c r="AR17665" i="13"/>
  <c r="AR17664" i="13"/>
  <c r="AR17663" i="13"/>
  <c r="AR17662" i="13"/>
  <c r="AR17661" i="13"/>
  <c r="AR17660" i="13"/>
  <c r="AR17659" i="13"/>
  <c r="AR17658" i="13"/>
  <c r="AR17657" i="13"/>
  <c r="AR17656" i="13"/>
  <c r="AR17655" i="13"/>
  <c r="AR17654" i="13"/>
  <c r="AR17653" i="13"/>
  <c r="AR17652" i="13"/>
  <c r="AR17651" i="13"/>
  <c r="AR17650" i="13"/>
  <c r="AR17649" i="13"/>
  <c r="AR17648" i="13"/>
  <c r="AR17647" i="13"/>
  <c r="AR17646" i="13"/>
  <c r="AR17645" i="13"/>
  <c r="AR17644" i="13"/>
  <c r="AR17643" i="13"/>
  <c r="AR17642" i="13"/>
  <c r="AR17641" i="13"/>
  <c r="AR17640" i="13"/>
  <c r="AR17639" i="13"/>
  <c r="AR17638" i="13"/>
  <c r="AR17637" i="13"/>
  <c r="AR17636" i="13"/>
  <c r="AR17635" i="13"/>
  <c r="AR17634" i="13"/>
  <c r="AR17633" i="13"/>
  <c r="AR17632" i="13"/>
  <c r="AR17631" i="13"/>
  <c r="AR17630" i="13"/>
  <c r="AR17629" i="13"/>
  <c r="AR17628" i="13"/>
  <c r="AR17627" i="13"/>
  <c r="AR17626" i="13"/>
  <c r="AR17625" i="13"/>
  <c r="AR17624" i="13"/>
  <c r="AR17623" i="13"/>
  <c r="AR17622" i="13"/>
  <c r="AR17621" i="13"/>
  <c r="AR17620" i="13"/>
  <c r="AR17619" i="13"/>
  <c r="AR17618" i="13"/>
  <c r="AR17617" i="13"/>
  <c r="AR17616" i="13"/>
  <c r="AR17615" i="13"/>
  <c r="AR17614" i="13"/>
  <c r="AR17613" i="13"/>
  <c r="AR17612" i="13"/>
  <c r="AR17611" i="13"/>
  <c r="AR17610" i="13"/>
  <c r="AR17609" i="13"/>
  <c r="AR17608" i="13"/>
  <c r="AR17607" i="13"/>
  <c r="AR17606" i="13"/>
  <c r="AR17605" i="13"/>
  <c r="AR17604" i="13"/>
  <c r="AR17603" i="13"/>
  <c r="AR17602" i="13"/>
  <c r="AR17601" i="13"/>
  <c r="AR17600" i="13"/>
  <c r="AR17599" i="13"/>
  <c r="AR17598" i="13"/>
  <c r="AR17597" i="13"/>
  <c r="AR17596" i="13"/>
  <c r="AR17595" i="13"/>
  <c r="AR17594" i="13"/>
  <c r="AR17593" i="13"/>
  <c r="AR17592" i="13"/>
  <c r="AR17591" i="13"/>
  <c r="AR17590" i="13"/>
  <c r="AR17589" i="13"/>
  <c r="AR17588" i="13"/>
  <c r="AR17587" i="13"/>
  <c r="AR17586" i="13"/>
  <c r="AR17585" i="13"/>
  <c r="AR17584" i="13"/>
  <c r="AR17583" i="13"/>
  <c r="AR17582" i="13"/>
  <c r="AR17581" i="13"/>
  <c r="AR17580" i="13"/>
  <c r="AR17579" i="13"/>
  <c r="AR17578" i="13"/>
  <c r="AR17577" i="13"/>
  <c r="AR17576" i="13"/>
  <c r="AR17575" i="13"/>
  <c r="AR17574" i="13"/>
  <c r="AR17573" i="13"/>
  <c r="AR17572" i="13"/>
  <c r="AR17571" i="13"/>
  <c r="AR17570" i="13"/>
  <c r="AR17569" i="13"/>
  <c r="AR17568" i="13"/>
  <c r="AR17567" i="13"/>
  <c r="AR17566" i="13"/>
  <c r="AR17565" i="13"/>
  <c r="AR17564" i="13"/>
  <c r="AR17563" i="13"/>
  <c r="AR17562" i="13"/>
  <c r="AR17561" i="13"/>
  <c r="AR17560" i="13"/>
  <c r="AR17559" i="13"/>
  <c r="AR17558" i="13"/>
  <c r="AR17557" i="13"/>
  <c r="AR17556" i="13"/>
  <c r="AR17555" i="13"/>
  <c r="AR17554" i="13"/>
  <c r="AR17553" i="13"/>
  <c r="AR17552" i="13"/>
  <c r="AR17551" i="13"/>
  <c r="AR17550" i="13"/>
  <c r="AR17549" i="13"/>
  <c r="AR17548" i="13"/>
  <c r="AR17547" i="13"/>
  <c r="AR17546" i="13"/>
  <c r="AR17545" i="13"/>
  <c r="AR17544" i="13"/>
  <c r="AR17543" i="13"/>
  <c r="AR17542" i="13"/>
  <c r="AR17541" i="13"/>
  <c r="AR17540" i="13"/>
  <c r="AR17539" i="13"/>
  <c r="AR17538" i="13"/>
  <c r="AR17537" i="13"/>
  <c r="AR17536" i="13"/>
  <c r="AR17535" i="13"/>
  <c r="AR17534" i="13"/>
  <c r="AR17533" i="13"/>
  <c r="AR17532" i="13"/>
  <c r="AR17531" i="13"/>
  <c r="AR17530" i="13"/>
  <c r="AR17529" i="13"/>
  <c r="AR17528" i="13"/>
  <c r="AR17527" i="13"/>
  <c r="AR17526" i="13"/>
  <c r="AR17525" i="13"/>
  <c r="AR17524" i="13"/>
  <c r="AR17523" i="13"/>
  <c r="AR17522" i="13"/>
  <c r="AR17521" i="13"/>
  <c r="AR17520" i="13"/>
  <c r="AR17519" i="13"/>
  <c r="AR17518" i="13"/>
  <c r="AR17517" i="13"/>
  <c r="AR17516" i="13"/>
  <c r="AR17515" i="13"/>
  <c r="AR17514" i="13"/>
  <c r="AR17513" i="13"/>
  <c r="AR17512" i="13"/>
  <c r="AR17511" i="13"/>
  <c r="AR17510" i="13"/>
  <c r="AR17509" i="13"/>
  <c r="AR17508" i="13"/>
  <c r="AR17507" i="13"/>
  <c r="AR17506" i="13"/>
  <c r="AR17505" i="13"/>
  <c r="AR17504" i="13"/>
  <c r="AR17503" i="13"/>
  <c r="AR17502" i="13"/>
  <c r="AR17501" i="13"/>
  <c r="AR17500" i="13"/>
  <c r="AR17499" i="13"/>
  <c r="AR17498" i="13"/>
  <c r="AR17497" i="13"/>
  <c r="AR17496" i="13"/>
  <c r="AR17495" i="13"/>
  <c r="AR17494" i="13"/>
  <c r="AR17493" i="13"/>
  <c r="AR17492" i="13"/>
  <c r="AR17491" i="13"/>
  <c r="AR17490" i="13"/>
  <c r="AR17489" i="13"/>
  <c r="AR17488" i="13"/>
  <c r="AR17487" i="13"/>
  <c r="AR17486" i="13"/>
  <c r="AR17485" i="13"/>
  <c r="AR17484" i="13"/>
  <c r="AR17483" i="13"/>
  <c r="AR17482" i="13"/>
  <c r="AR17481" i="13"/>
  <c r="AR17480" i="13"/>
  <c r="AR17479" i="13"/>
  <c r="AR17478" i="13"/>
  <c r="AR17477" i="13"/>
  <c r="AR17476" i="13"/>
  <c r="AR17475" i="13"/>
  <c r="AR17474" i="13"/>
  <c r="AR17473" i="13"/>
  <c r="AR17472" i="13"/>
  <c r="AR17471" i="13"/>
  <c r="AR17470" i="13"/>
  <c r="AR17469" i="13"/>
  <c r="AR17468" i="13"/>
  <c r="AR17467" i="13"/>
  <c r="AR17466" i="13"/>
  <c r="AR17465" i="13"/>
  <c r="AR17464" i="13"/>
  <c r="AR17463" i="13"/>
  <c r="AR17462" i="13"/>
  <c r="AR17461" i="13"/>
  <c r="AR17460" i="13"/>
  <c r="AR17459" i="13"/>
  <c r="AR17458" i="13"/>
  <c r="AR17457" i="13"/>
  <c r="AR17456" i="13"/>
  <c r="AR17455" i="13"/>
  <c r="AR17454" i="13"/>
  <c r="AR17453" i="13"/>
  <c r="AR17452" i="13"/>
  <c r="AR17451" i="13"/>
  <c r="AR17450" i="13"/>
  <c r="AR17449" i="13"/>
  <c r="AR17448" i="13"/>
  <c r="AR17447" i="13"/>
  <c r="AR17446" i="13"/>
  <c r="AR17445" i="13"/>
  <c r="AR17444" i="13"/>
  <c r="AR17443" i="13"/>
  <c r="AR17442" i="13"/>
  <c r="AR17441" i="13"/>
  <c r="AR17440" i="13"/>
  <c r="AR17439" i="13"/>
  <c r="AR17438" i="13"/>
  <c r="AR17437" i="13"/>
  <c r="AR17436" i="13"/>
  <c r="AR17435" i="13"/>
  <c r="AR17434" i="13"/>
  <c r="AR17433" i="13"/>
  <c r="AR17432" i="13"/>
  <c r="AR17431" i="13"/>
  <c r="AR17430" i="13"/>
  <c r="AR17429" i="13"/>
  <c r="AR17428" i="13"/>
  <c r="AR17427" i="13"/>
  <c r="AR17426" i="13"/>
  <c r="AR17425" i="13"/>
  <c r="AR17424" i="13"/>
  <c r="AR17423" i="13"/>
  <c r="AR17422" i="13"/>
  <c r="AR17421" i="13"/>
  <c r="AR17420" i="13"/>
  <c r="AR17419" i="13"/>
  <c r="AR17418" i="13"/>
  <c r="AR17417" i="13"/>
  <c r="AR17416" i="13"/>
  <c r="AR17415" i="13"/>
  <c r="AR17414" i="13"/>
  <c r="AR17413" i="13"/>
  <c r="AR17412" i="13"/>
  <c r="AR17411" i="13"/>
  <c r="AR17410" i="13"/>
  <c r="AR17409" i="13"/>
  <c r="AR17408" i="13"/>
  <c r="AR17407" i="13"/>
  <c r="AR17406" i="13"/>
  <c r="AR17405" i="13"/>
  <c r="AR17404" i="13"/>
  <c r="AR17403" i="13"/>
  <c r="AR17402" i="13"/>
  <c r="AR17401" i="13"/>
  <c r="AR17400" i="13"/>
  <c r="AR17399" i="13"/>
  <c r="AR17398" i="13"/>
  <c r="AR17397" i="13"/>
  <c r="AR17396" i="13"/>
  <c r="AR17395" i="13"/>
  <c r="AR17394" i="13"/>
  <c r="AR17393" i="13"/>
  <c r="AR17392" i="13"/>
  <c r="AR17391" i="13"/>
  <c r="AR17390" i="13"/>
  <c r="AR17389" i="13"/>
  <c r="AR17388" i="13"/>
  <c r="AR17387" i="13"/>
  <c r="AR17386" i="13"/>
  <c r="AR17385" i="13"/>
  <c r="AR17384" i="13"/>
  <c r="AR17383" i="13"/>
  <c r="AR17382" i="13"/>
  <c r="AR17381" i="13"/>
  <c r="AR17380" i="13"/>
  <c r="AR17379" i="13"/>
  <c r="AR17378" i="13"/>
  <c r="AR17377" i="13"/>
  <c r="AR17376" i="13"/>
  <c r="AR17375" i="13"/>
  <c r="AR17374" i="13"/>
  <c r="AR17373" i="13"/>
  <c r="AR17372" i="13"/>
  <c r="AR17371" i="13"/>
  <c r="AR17370" i="13"/>
  <c r="AR17369" i="13"/>
  <c r="AR17368" i="13"/>
  <c r="AR17367" i="13"/>
  <c r="AR17366" i="13"/>
  <c r="AR17365" i="13"/>
  <c r="AR17364" i="13"/>
  <c r="AR17363" i="13"/>
  <c r="AR17362" i="13"/>
  <c r="AR17361" i="13"/>
  <c r="AR17360" i="13"/>
  <c r="AR17359" i="13"/>
  <c r="AR17358" i="13"/>
  <c r="AR17357" i="13"/>
  <c r="AR17356" i="13"/>
  <c r="AR17355" i="13"/>
  <c r="AR17354" i="13"/>
  <c r="AR17353" i="13"/>
  <c r="AR17352" i="13"/>
  <c r="AR17351" i="13"/>
  <c r="AR17350" i="13"/>
  <c r="AR17349" i="13"/>
  <c r="AR17348" i="13"/>
  <c r="AR17347" i="13"/>
  <c r="AR17346" i="13"/>
  <c r="AR17345" i="13"/>
  <c r="AR17344" i="13"/>
  <c r="AR17343" i="13"/>
  <c r="AR17342" i="13"/>
  <c r="AR17341" i="13"/>
  <c r="AR17340" i="13"/>
  <c r="AR17339" i="13"/>
  <c r="AR17338" i="13"/>
  <c r="AR17337" i="13"/>
  <c r="AR17336" i="13"/>
  <c r="AR17335" i="13"/>
  <c r="AR17334" i="13"/>
  <c r="AR17333" i="13"/>
  <c r="AR17332" i="13"/>
  <c r="AR17331" i="13"/>
  <c r="AR17330" i="13"/>
  <c r="AR17329" i="13"/>
  <c r="AR17328" i="13"/>
  <c r="AR17327" i="13"/>
  <c r="AR17326" i="13"/>
  <c r="AR17325" i="13"/>
  <c r="AR17324" i="13"/>
  <c r="AR17323" i="13"/>
  <c r="AR17322" i="13"/>
  <c r="AR17321" i="13"/>
  <c r="AR17320" i="13"/>
  <c r="AR17319" i="13"/>
  <c r="AR17318" i="13"/>
  <c r="AR17317" i="13"/>
  <c r="AR17316" i="13"/>
  <c r="AR17315" i="13"/>
  <c r="AR17314" i="13"/>
  <c r="AR17313" i="13"/>
  <c r="AR17312" i="13"/>
  <c r="AR17311" i="13"/>
  <c r="AR17310" i="13"/>
  <c r="AR17309" i="13"/>
  <c r="AR17308" i="13"/>
  <c r="AR17307" i="13"/>
  <c r="AR17306" i="13"/>
  <c r="AR17305" i="13"/>
  <c r="AR17304" i="13"/>
  <c r="AR17303" i="13"/>
  <c r="AR17302" i="13"/>
  <c r="AR17301" i="13"/>
  <c r="AR17300" i="13"/>
  <c r="AR17299" i="13"/>
  <c r="AR17298" i="13"/>
  <c r="AR17297" i="13"/>
  <c r="AR17296" i="13"/>
  <c r="AR17295" i="13"/>
  <c r="AR17294" i="13"/>
  <c r="AR17293" i="13"/>
  <c r="AR17292" i="13"/>
  <c r="AR17291" i="13"/>
  <c r="AR17290" i="13"/>
  <c r="AR17289" i="13"/>
  <c r="AR17288" i="13"/>
  <c r="AR17287" i="13"/>
  <c r="AR17286" i="13"/>
  <c r="AR17285" i="13"/>
  <c r="AR17284" i="13"/>
  <c r="AR17283" i="13"/>
  <c r="AR17282" i="13"/>
  <c r="AR17281" i="13"/>
  <c r="AR17280" i="13"/>
  <c r="AR17279" i="13"/>
  <c r="AR17278" i="13"/>
  <c r="AR17277" i="13"/>
  <c r="AR17276" i="13"/>
  <c r="AR17275" i="13"/>
  <c r="AR17274" i="13"/>
  <c r="AR17273" i="13"/>
  <c r="AR17272" i="13"/>
  <c r="AR17271" i="13"/>
  <c r="AR17270" i="13"/>
  <c r="AR17269" i="13"/>
  <c r="AR17268" i="13"/>
  <c r="AR17267" i="13"/>
  <c r="AR17266" i="13"/>
  <c r="AR17265" i="13"/>
  <c r="AR17264" i="13"/>
  <c r="AR17263" i="13"/>
  <c r="AR17262" i="13"/>
  <c r="AR17261" i="13"/>
  <c r="AR17260" i="13"/>
  <c r="AR17259" i="13"/>
  <c r="AR17258" i="13"/>
  <c r="AR17257" i="13"/>
  <c r="AR17256" i="13"/>
  <c r="AR17255" i="13"/>
  <c r="AR17254" i="13"/>
  <c r="AR17253" i="13"/>
  <c r="AR17252" i="13"/>
  <c r="AR17251" i="13"/>
  <c r="AR17250" i="13"/>
  <c r="AR17249" i="13"/>
  <c r="AR17248" i="13"/>
  <c r="AR17247" i="13"/>
  <c r="AR17246" i="13"/>
  <c r="AR17245" i="13"/>
  <c r="AR17244" i="13"/>
  <c r="AR17243" i="13"/>
  <c r="AR17242" i="13"/>
  <c r="AR17241" i="13"/>
  <c r="AR17240" i="13"/>
  <c r="AR17239" i="13"/>
  <c r="AR17238" i="13"/>
  <c r="AR17237" i="13"/>
  <c r="AR17236" i="13"/>
  <c r="AR17235" i="13"/>
  <c r="AR17234" i="13"/>
  <c r="AR17233" i="13"/>
  <c r="AR17232" i="13"/>
  <c r="AR17231" i="13"/>
  <c r="AR17230" i="13"/>
  <c r="AR17229" i="13"/>
  <c r="AR17228" i="13"/>
  <c r="AR17227" i="13"/>
  <c r="AR17226" i="13"/>
  <c r="AR17225" i="13"/>
  <c r="AR17224" i="13"/>
  <c r="AR17223" i="13"/>
  <c r="AR17222" i="13"/>
  <c r="AR17221" i="13"/>
  <c r="AR17220" i="13"/>
  <c r="AR17219" i="13"/>
  <c r="AR17218" i="13"/>
  <c r="AR17217" i="13"/>
  <c r="AR17216" i="13"/>
  <c r="AR17215" i="13"/>
  <c r="AR17214" i="13"/>
  <c r="AR17213" i="13"/>
  <c r="AR17212" i="13"/>
  <c r="AR17211" i="13"/>
  <c r="AR17210" i="13"/>
  <c r="AR17209" i="13"/>
  <c r="AR17208" i="13"/>
  <c r="AR17207" i="13"/>
  <c r="AR17206" i="13"/>
  <c r="AR17205" i="13"/>
  <c r="AR17204" i="13"/>
  <c r="AR17203" i="13"/>
  <c r="AR17202" i="13"/>
  <c r="AR17201" i="13"/>
  <c r="AR17200" i="13"/>
  <c r="AR17199" i="13"/>
  <c r="AR17198" i="13"/>
  <c r="AR17197" i="13"/>
  <c r="AR17196" i="13"/>
  <c r="AR17195" i="13"/>
  <c r="AR17194" i="13"/>
  <c r="AR17193" i="13"/>
  <c r="AR17192" i="13"/>
  <c r="AR17191" i="13"/>
  <c r="AR17190" i="13"/>
  <c r="AR17189" i="13"/>
  <c r="AR17188" i="13"/>
  <c r="AR17187" i="13"/>
  <c r="AR17186" i="13"/>
  <c r="AR17185" i="13"/>
  <c r="AR17184" i="13"/>
  <c r="AR17183" i="13"/>
  <c r="AR17182" i="13"/>
  <c r="AR17181" i="13"/>
  <c r="AR17180" i="13"/>
  <c r="AR17179" i="13"/>
  <c r="AR17178" i="13"/>
  <c r="AR17177" i="13"/>
  <c r="AR17176" i="13"/>
  <c r="AR17175" i="13"/>
  <c r="AR17174" i="13"/>
  <c r="AR17173" i="13"/>
  <c r="AR17172" i="13"/>
  <c r="AR17171" i="13"/>
  <c r="AR17170" i="13"/>
  <c r="AR17169" i="13"/>
  <c r="AR17168" i="13"/>
  <c r="AR17167" i="13"/>
  <c r="AR17166" i="13"/>
  <c r="AR17165" i="13"/>
  <c r="AR17164" i="13"/>
  <c r="AR17163" i="13"/>
  <c r="AR17162" i="13"/>
  <c r="AR17161" i="13"/>
  <c r="AR17160" i="13"/>
  <c r="AR17159" i="13"/>
  <c r="AR17158" i="13"/>
  <c r="AR17157" i="13"/>
  <c r="AR17156" i="13"/>
  <c r="AR17155" i="13"/>
  <c r="AR17154" i="13"/>
  <c r="AR17153" i="13"/>
  <c r="AR17152" i="13"/>
  <c r="AR17151" i="13"/>
  <c r="AR17150" i="13"/>
  <c r="AR17149" i="13"/>
  <c r="AR17148" i="13"/>
  <c r="AR17147" i="13"/>
  <c r="AR17146" i="13"/>
  <c r="AR17145" i="13"/>
  <c r="AR17144" i="13"/>
  <c r="AR17143" i="13"/>
  <c r="AR17142" i="13"/>
  <c r="AR17141" i="13"/>
  <c r="AR17140" i="13"/>
  <c r="AR17139" i="13"/>
  <c r="AR17138" i="13"/>
  <c r="AR17137" i="13"/>
  <c r="AR17136" i="13"/>
  <c r="AR17135" i="13"/>
  <c r="AR17134" i="13"/>
  <c r="AR17133" i="13"/>
  <c r="AR17132" i="13"/>
  <c r="AR17131" i="13"/>
  <c r="AR17130" i="13"/>
  <c r="AR17129" i="13"/>
  <c r="AR17128" i="13"/>
  <c r="AR17127" i="13"/>
  <c r="AR17126" i="13"/>
  <c r="AR17125" i="13"/>
  <c r="AR17124" i="13"/>
  <c r="AR17123" i="13"/>
  <c r="AR17122" i="13"/>
  <c r="AR17121" i="13"/>
  <c r="AR17120" i="13"/>
  <c r="AR17119" i="13"/>
  <c r="AR17118" i="13"/>
  <c r="AR17117" i="13"/>
  <c r="AR17116" i="13"/>
  <c r="AR17115" i="13"/>
  <c r="AR17114" i="13"/>
  <c r="AR17113" i="13"/>
  <c r="AR17112" i="13"/>
  <c r="AR17111" i="13"/>
  <c r="AR17110" i="13"/>
  <c r="AR17109" i="13"/>
  <c r="AR17108" i="13"/>
  <c r="AR17107" i="13"/>
  <c r="AR17106" i="13"/>
  <c r="AR17105" i="13"/>
  <c r="AR17104" i="13"/>
  <c r="AR17103" i="13"/>
  <c r="AR17102" i="13"/>
  <c r="AR17101" i="13"/>
  <c r="AR17100" i="13"/>
  <c r="AR17099" i="13"/>
  <c r="AR17098" i="13"/>
  <c r="AR17097" i="13"/>
  <c r="AR17096" i="13"/>
  <c r="AR17095" i="13"/>
  <c r="AR17094" i="13"/>
  <c r="AR17093" i="13"/>
  <c r="AR17092" i="13"/>
  <c r="AR17091" i="13"/>
  <c r="AR17090" i="13"/>
  <c r="AR17089" i="13"/>
  <c r="AR17088" i="13"/>
  <c r="AR17087" i="13"/>
  <c r="AR17086" i="13"/>
  <c r="AR17085" i="13"/>
  <c r="AR17084" i="13"/>
  <c r="AR17083" i="13"/>
  <c r="AR17082" i="13"/>
  <c r="AR17081" i="13"/>
  <c r="AR17080" i="13"/>
  <c r="AR17079" i="13"/>
  <c r="AR17078" i="13"/>
  <c r="AR17077" i="13"/>
  <c r="AR17076" i="13"/>
  <c r="AR17075" i="13"/>
  <c r="AR17074" i="13"/>
  <c r="AR17073" i="13"/>
  <c r="AR17072" i="13"/>
  <c r="AR17071" i="13"/>
  <c r="AR17070" i="13"/>
  <c r="AR17069" i="13"/>
  <c r="AR17068" i="13"/>
  <c r="AR17067" i="13"/>
  <c r="AR17066" i="13"/>
  <c r="AR17065" i="13"/>
  <c r="AR17064" i="13"/>
  <c r="AR17063" i="13"/>
  <c r="AR17062" i="13"/>
  <c r="AR17061" i="13"/>
  <c r="AR17060" i="13"/>
  <c r="AR17059" i="13"/>
  <c r="AR17058" i="13"/>
  <c r="AR17057" i="13"/>
  <c r="AR17056" i="13"/>
  <c r="AR17055" i="13"/>
  <c r="AR17054" i="13"/>
  <c r="AR17053" i="13"/>
  <c r="AR17052" i="13"/>
  <c r="AR17051" i="13"/>
  <c r="AR17050" i="13"/>
  <c r="AR17049" i="13"/>
  <c r="AR17048" i="13"/>
  <c r="AR17047" i="13"/>
  <c r="AR17046" i="13"/>
  <c r="AR17045" i="13"/>
  <c r="AR17044" i="13"/>
  <c r="AR17043" i="13"/>
  <c r="AR17042" i="13"/>
  <c r="AR17041" i="13"/>
  <c r="AR17040" i="13"/>
  <c r="AR17039" i="13"/>
  <c r="AR17038" i="13"/>
  <c r="AR17037" i="13"/>
  <c r="AR17036" i="13"/>
  <c r="AR17035" i="13"/>
  <c r="AR17034" i="13"/>
  <c r="AR17033" i="13"/>
  <c r="AR17032" i="13"/>
  <c r="AR17031" i="13"/>
  <c r="AR17030" i="13"/>
  <c r="AR17029" i="13"/>
  <c r="AR17028" i="13"/>
  <c r="AR17027" i="13"/>
  <c r="AR17026" i="13"/>
  <c r="AR17025" i="13"/>
  <c r="AR17024" i="13"/>
  <c r="AR17023" i="13"/>
  <c r="AR17022" i="13"/>
  <c r="AR17021" i="13"/>
  <c r="AR17020" i="13"/>
  <c r="AR17019" i="13"/>
  <c r="AR17018" i="13"/>
  <c r="AR17017" i="13"/>
  <c r="AR17016" i="13"/>
  <c r="AR17015" i="13"/>
  <c r="AR17014" i="13"/>
  <c r="AR17013" i="13"/>
  <c r="AR17012" i="13"/>
  <c r="AR17011" i="13"/>
  <c r="AR17010" i="13"/>
  <c r="AR17009" i="13"/>
  <c r="AR17008" i="13"/>
  <c r="AR17007" i="13"/>
  <c r="AR17006" i="13"/>
  <c r="AR17005" i="13"/>
  <c r="AR17004" i="13"/>
  <c r="AR17003" i="13"/>
  <c r="AR17002" i="13"/>
  <c r="AR17001" i="13"/>
  <c r="AR17000" i="13"/>
  <c r="AR16999" i="13"/>
  <c r="AR16998" i="13"/>
  <c r="AR16997" i="13"/>
  <c r="AR16996" i="13"/>
  <c r="AR16995" i="13"/>
  <c r="AR16994" i="13"/>
  <c r="AR16993" i="13"/>
  <c r="AR16992" i="13"/>
  <c r="AR16991" i="13"/>
  <c r="AR16990" i="13"/>
  <c r="AR16989" i="13"/>
  <c r="AR16988" i="13"/>
  <c r="AR16987" i="13"/>
  <c r="AR16986" i="13"/>
  <c r="AR16985" i="13"/>
  <c r="AR16984" i="13"/>
  <c r="AR16983" i="13"/>
  <c r="AR16982" i="13"/>
  <c r="AR16981" i="13"/>
  <c r="AR16980" i="13"/>
  <c r="AR16979" i="13"/>
  <c r="AR16978" i="13"/>
  <c r="AR16977" i="13"/>
  <c r="AR16976" i="13"/>
  <c r="AR16975" i="13"/>
  <c r="AR16974" i="13"/>
  <c r="AR16973" i="13"/>
  <c r="AR16972" i="13"/>
  <c r="AR16971" i="13"/>
  <c r="AR16970" i="13"/>
  <c r="AR16969" i="13"/>
  <c r="AR16968" i="13"/>
  <c r="AR16967" i="13"/>
  <c r="AR16966" i="13"/>
  <c r="AR16965" i="13"/>
  <c r="AR16964" i="13"/>
  <c r="AR16963" i="13"/>
  <c r="AR16962" i="13"/>
  <c r="AR16961" i="13"/>
  <c r="AR16960" i="13"/>
  <c r="AR16959" i="13"/>
  <c r="AR16958" i="13"/>
  <c r="AR16957" i="13"/>
  <c r="AR16956" i="13"/>
  <c r="AR16955" i="13"/>
  <c r="AR16954" i="13"/>
  <c r="AR16953" i="13"/>
  <c r="AR16952" i="13"/>
  <c r="AR16951" i="13"/>
  <c r="AR16950" i="13"/>
  <c r="AR16949" i="13"/>
  <c r="AR16948" i="13"/>
  <c r="AR16947" i="13"/>
  <c r="AR16946" i="13"/>
  <c r="AR16945" i="13"/>
  <c r="AR16944" i="13"/>
  <c r="AR16943" i="13"/>
  <c r="AR16942" i="13"/>
  <c r="AR16941" i="13"/>
  <c r="AR16940" i="13"/>
  <c r="AR16939" i="13"/>
  <c r="AR16938" i="13"/>
  <c r="AR16937" i="13"/>
  <c r="AR16936" i="13"/>
  <c r="AR16935" i="13"/>
  <c r="AR16934" i="13"/>
  <c r="AR16933" i="13"/>
  <c r="AR16932" i="13"/>
  <c r="AR16931" i="13"/>
  <c r="AR16930" i="13"/>
  <c r="AR16929" i="13"/>
  <c r="AR16928" i="13"/>
  <c r="AR16927" i="13"/>
  <c r="AR16926" i="13"/>
  <c r="AR16925" i="13"/>
  <c r="AR16924" i="13"/>
  <c r="AR16923" i="13"/>
  <c r="AR16922" i="13"/>
  <c r="AR16921" i="13"/>
  <c r="AR16920" i="13"/>
  <c r="AR16919" i="13"/>
  <c r="AR16918" i="13"/>
  <c r="AR16917" i="13"/>
  <c r="AR16916" i="13"/>
  <c r="AR16915" i="13"/>
  <c r="AR16914" i="13"/>
  <c r="AR16913" i="13"/>
  <c r="AR16912" i="13"/>
  <c r="AR16911" i="13"/>
  <c r="AR16910" i="13"/>
  <c r="AR16909" i="13"/>
  <c r="AR16908" i="13"/>
  <c r="AR16907" i="13"/>
  <c r="AR16906" i="13"/>
  <c r="AR16905" i="13"/>
  <c r="AR16904" i="13"/>
  <c r="AR16903" i="13"/>
  <c r="AR16902" i="13"/>
  <c r="AR16901" i="13"/>
  <c r="AR16900" i="13"/>
  <c r="AR16899" i="13"/>
  <c r="AR16898" i="13"/>
  <c r="AR16897" i="13"/>
  <c r="AR16896" i="13"/>
  <c r="AR16895" i="13"/>
  <c r="AR16894" i="13"/>
  <c r="AR16893" i="13"/>
  <c r="AR16892" i="13"/>
  <c r="AR16891" i="13"/>
  <c r="AR16890" i="13"/>
  <c r="AR16889" i="13"/>
  <c r="AR16888" i="13"/>
  <c r="AR16887" i="13"/>
  <c r="AR16886" i="13"/>
  <c r="AR16885" i="13"/>
  <c r="AR16884" i="13"/>
  <c r="AR16883" i="13"/>
  <c r="AR16882" i="13"/>
  <c r="AR16881" i="13"/>
  <c r="AR16880" i="13"/>
  <c r="AR16879" i="13"/>
  <c r="AR16878" i="13"/>
  <c r="AR16877" i="13"/>
  <c r="AR16876" i="13"/>
  <c r="AR16875" i="13"/>
  <c r="AR16874" i="13"/>
  <c r="AR16873" i="13"/>
  <c r="AR16872" i="13"/>
  <c r="AR16871" i="13"/>
  <c r="AR16870" i="13"/>
  <c r="AR16869" i="13"/>
  <c r="AR16868" i="13"/>
  <c r="AR16867" i="13"/>
  <c r="AR16866" i="13"/>
  <c r="AR16865" i="13"/>
  <c r="AR16864" i="13"/>
  <c r="AR16863" i="13"/>
  <c r="AR16862" i="13"/>
  <c r="AR16861" i="13"/>
  <c r="AR16860" i="13"/>
  <c r="AR16859" i="13"/>
  <c r="AR16858" i="13"/>
  <c r="AR16857" i="13"/>
  <c r="AR16856" i="13"/>
  <c r="AR16855" i="13"/>
  <c r="AR16854" i="13"/>
  <c r="AR16853" i="13"/>
  <c r="AR16852" i="13"/>
  <c r="AR16851" i="13"/>
  <c r="AR16850" i="13"/>
  <c r="AR16849" i="13"/>
  <c r="AR16848" i="13"/>
  <c r="AR16847" i="13"/>
  <c r="AR16846" i="13"/>
  <c r="AR16845" i="13"/>
  <c r="AR16844" i="13"/>
  <c r="AR16843" i="13"/>
  <c r="AR16842" i="13"/>
  <c r="AR16841" i="13"/>
  <c r="AR16840" i="13"/>
  <c r="AR16839" i="13"/>
  <c r="AR16838" i="13"/>
  <c r="AR16837" i="13"/>
  <c r="AR16836" i="13"/>
  <c r="AR16835" i="13"/>
  <c r="AR16834" i="13"/>
  <c r="AR16833" i="13"/>
  <c r="AR16832" i="13"/>
  <c r="AR16831" i="13"/>
  <c r="AR16830" i="13"/>
  <c r="AR16829" i="13"/>
  <c r="AR16828" i="13"/>
  <c r="AR16827" i="13"/>
  <c r="AR16826" i="13"/>
  <c r="AR16825" i="13"/>
  <c r="AR16824" i="13"/>
  <c r="AR16823" i="13"/>
  <c r="AR16822" i="13"/>
  <c r="AR16821" i="13"/>
  <c r="AR16820" i="13"/>
  <c r="AR16819" i="13"/>
  <c r="AR16818" i="13"/>
  <c r="AR16817" i="13"/>
  <c r="AR16816" i="13"/>
  <c r="AR16815" i="13"/>
  <c r="AR16814" i="13"/>
  <c r="AR16813" i="13"/>
  <c r="AR16812" i="13"/>
  <c r="AR16811" i="13"/>
  <c r="AR16810" i="13"/>
  <c r="AR16809" i="13"/>
  <c r="AR16808" i="13"/>
  <c r="AR16807" i="13"/>
  <c r="AR16806" i="13"/>
  <c r="AR16805" i="13"/>
  <c r="AR16804" i="13"/>
  <c r="AR16803" i="13"/>
  <c r="AR16802" i="13"/>
  <c r="AR16801" i="13"/>
  <c r="AR16800" i="13"/>
  <c r="AR16799" i="13"/>
  <c r="AR16798" i="13"/>
  <c r="AR16797" i="13"/>
  <c r="AR16796" i="13"/>
  <c r="AR16795" i="13"/>
  <c r="AR16794" i="13"/>
  <c r="AR16793" i="13"/>
  <c r="AR16792" i="13"/>
  <c r="AR16791" i="13"/>
  <c r="AR16790" i="13"/>
  <c r="AR16789" i="13"/>
  <c r="AR16788" i="13"/>
  <c r="AR16787" i="13"/>
  <c r="AR16786" i="13"/>
  <c r="AR16785" i="13"/>
  <c r="AR16784" i="13"/>
  <c r="AR16783" i="13"/>
  <c r="AR16782" i="13"/>
  <c r="AR16781" i="13"/>
  <c r="AR16780" i="13"/>
  <c r="AR16779" i="13"/>
  <c r="AR16778" i="13"/>
  <c r="AR16777" i="13"/>
  <c r="AR16776" i="13"/>
  <c r="AR16775" i="13"/>
  <c r="AR16774" i="13"/>
  <c r="AR16773" i="13"/>
  <c r="AR16772" i="13"/>
  <c r="AR16771" i="13"/>
  <c r="AR16770" i="13"/>
  <c r="AR16769" i="13"/>
  <c r="AR16768" i="13"/>
  <c r="AR16767" i="13"/>
  <c r="AR16766" i="13"/>
  <c r="AR16765" i="13"/>
  <c r="AR16764" i="13"/>
  <c r="AR16763" i="13"/>
  <c r="AR16762" i="13"/>
  <c r="AR16761" i="13"/>
  <c r="AR16760" i="13"/>
  <c r="AR16759" i="13"/>
  <c r="AR16758" i="13"/>
  <c r="AR16757" i="13"/>
  <c r="AR16756" i="13"/>
  <c r="AR16755" i="13"/>
  <c r="AR16754" i="13"/>
  <c r="AR16753" i="13"/>
  <c r="AR16752" i="13"/>
  <c r="AR16751" i="13"/>
  <c r="AR16750" i="13"/>
  <c r="AR16749" i="13"/>
  <c r="AR16748" i="13"/>
  <c r="AR16747" i="13"/>
  <c r="AR16746" i="13"/>
  <c r="AR16745" i="13"/>
  <c r="AR16744" i="13"/>
  <c r="AR16743" i="13"/>
  <c r="AR16742" i="13"/>
  <c r="AR16741" i="13"/>
  <c r="AR16740" i="13"/>
  <c r="AR16739" i="13"/>
  <c r="AR16738" i="13"/>
  <c r="AR16737" i="13"/>
  <c r="AR16736" i="13"/>
  <c r="AR16735" i="13"/>
  <c r="AR16734" i="13"/>
  <c r="AR16733" i="13"/>
  <c r="AR16732" i="13"/>
  <c r="AR16731" i="13"/>
  <c r="AR16730" i="13"/>
  <c r="AR16729" i="13"/>
  <c r="AR16728" i="13"/>
  <c r="AR16727" i="13"/>
  <c r="AR16726" i="13"/>
  <c r="AR16725" i="13"/>
  <c r="AR16724" i="13"/>
  <c r="AR16723" i="13"/>
  <c r="AR16722" i="13"/>
  <c r="AR16721" i="13"/>
  <c r="AR16720" i="13"/>
  <c r="AR16719" i="13"/>
  <c r="AR16718" i="13"/>
  <c r="AR16717" i="13"/>
  <c r="AR16716" i="13"/>
  <c r="AR16715" i="13"/>
  <c r="AR16714" i="13"/>
  <c r="AR16713" i="13"/>
  <c r="AR16712" i="13"/>
  <c r="AR16711" i="13"/>
  <c r="AR16710" i="13"/>
  <c r="AR16709" i="13"/>
  <c r="AR16708" i="13"/>
  <c r="AR16707" i="13"/>
  <c r="AR16706" i="13"/>
  <c r="AR16705" i="13"/>
  <c r="AR16704" i="13"/>
  <c r="AR16703" i="13"/>
  <c r="AR16702" i="13"/>
  <c r="AR16701" i="13"/>
  <c r="AR16700" i="13"/>
  <c r="AR16699" i="13"/>
  <c r="AR16698" i="13"/>
  <c r="AR16697" i="13"/>
  <c r="AR16696" i="13"/>
  <c r="AR16695" i="13"/>
  <c r="AR16694" i="13"/>
  <c r="AR16693" i="13"/>
  <c r="AR16692" i="13"/>
  <c r="AR16691" i="13"/>
  <c r="AR16690" i="13"/>
  <c r="AR16689" i="13"/>
  <c r="AR16688" i="13"/>
  <c r="AR16687" i="13"/>
  <c r="AR16686" i="13"/>
  <c r="AR16685" i="13"/>
  <c r="AR16684" i="13"/>
  <c r="AR16683" i="13"/>
  <c r="AR16682" i="13"/>
  <c r="AR16681" i="13"/>
  <c r="AR16680" i="13"/>
  <c r="AR16679" i="13"/>
  <c r="AR16678" i="13"/>
  <c r="AR16677" i="13"/>
  <c r="AR16676" i="13"/>
  <c r="AR16675" i="13"/>
  <c r="AR16674" i="13"/>
  <c r="AR16673" i="13"/>
  <c r="AR16672" i="13"/>
  <c r="AR16671" i="13"/>
  <c r="AR16670" i="13"/>
  <c r="AR16669" i="13"/>
  <c r="AR16668" i="13"/>
  <c r="AR16667" i="13"/>
  <c r="AR16666" i="13"/>
  <c r="AR16665" i="13"/>
  <c r="AR16664" i="13"/>
  <c r="AR16663" i="13"/>
  <c r="AR16662" i="13"/>
  <c r="AR16661" i="13"/>
  <c r="AR16660" i="13"/>
  <c r="AR16659" i="13"/>
  <c r="AR16658" i="13"/>
  <c r="AR16657" i="13"/>
  <c r="AR16656" i="13"/>
  <c r="AR16655" i="13"/>
  <c r="AR16654" i="13"/>
  <c r="AR16653" i="13"/>
  <c r="AR16652" i="13"/>
  <c r="AR16651" i="13"/>
  <c r="AR16650" i="13"/>
  <c r="AR16649" i="13"/>
  <c r="AR16648" i="13"/>
  <c r="AR16647" i="13"/>
  <c r="AR16646" i="13"/>
  <c r="AR16645" i="13"/>
  <c r="AR16644" i="13"/>
  <c r="AR16643" i="13"/>
  <c r="AR16642" i="13"/>
  <c r="AR16641" i="13"/>
  <c r="AR16640" i="13"/>
  <c r="AR16639" i="13"/>
  <c r="AR16638" i="13"/>
  <c r="AR16637" i="13"/>
  <c r="AR16636" i="13"/>
  <c r="AR16635" i="13"/>
  <c r="AR16634" i="13"/>
  <c r="AR16633" i="13"/>
  <c r="AR16632" i="13"/>
  <c r="AR16631" i="13"/>
  <c r="AR16630" i="13"/>
  <c r="AR16629" i="13"/>
  <c r="AR16628" i="13"/>
  <c r="AR16627" i="13"/>
  <c r="AR16626" i="13"/>
  <c r="AR16625" i="13"/>
  <c r="AR16624" i="13"/>
  <c r="AR16623" i="13"/>
  <c r="AR16622" i="13"/>
  <c r="AR16621" i="13"/>
  <c r="AR16620" i="13"/>
  <c r="AR16619" i="13"/>
  <c r="AR16618" i="13"/>
  <c r="AR16617" i="13"/>
  <c r="AR16616" i="13"/>
  <c r="AR16615" i="13"/>
  <c r="AR16614" i="13"/>
  <c r="AR16613" i="13"/>
  <c r="AR16612" i="13"/>
  <c r="AR16611" i="13"/>
  <c r="AR16610" i="13"/>
  <c r="AR16609" i="13"/>
  <c r="AR16608" i="13"/>
  <c r="AR16607" i="13"/>
  <c r="AR16606" i="13"/>
  <c r="AR16605" i="13"/>
  <c r="AR16604" i="13"/>
  <c r="AR16603" i="13"/>
  <c r="AR16602" i="13"/>
  <c r="AR16601" i="13"/>
  <c r="AR16600" i="13"/>
  <c r="AR16599" i="13"/>
  <c r="AR16598" i="13"/>
  <c r="AR16597" i="13"/>
  <c r="AR16596" i="13"/>
  <c r="AR16595" i="13"/>
  <c r="AR16594" i="13"/>
  <c r="AR16593" i="13"/>
  <c r="AR16592" i="13"/>
  <c r="AR16591" i="13"/>
  <c r="AR16590" i="13"/>
  <c r="AR16589" i="13"/>
  <c r="AR16588" i="13"/>
  <c r="AR16587" i="13"/>
  <c r="AR16586" i="13"/>
  <c r="AR16585" i="13"/>
  <c r="AR16584" i="13"/>
  <c r="AR16583" i="13"/>
  <c r="AR16582" i="13"/>
  <c r="AR16581" i="13"/>
  <c r="AR16580" i="13"/>
  <c r="AR16579" i="13"/>
  <c r="AR16578" i="13"/>
  <c r="AR16577" i="13"/>
  <c r="AR16576" i="13"/>
  <c r="AR16575" i="13"/>
  <c r="AR16574" i="13"/>
  <c r="AR16573" i="13"/>
  <c r="AR16572" i="13"/>
  <c r="AR16571" i="13"/>
  <c r="AR16570" i="13"/>
  <c r="AR16569" i="13"/>
  <c r="AR16568" i="13"/>
  <c r="AR16567" i="13"/>
  <c r="AR16566" i="13"/>
  <c r="AR16565" i="13"/>
  <c r="AR16564" i="13"/>
  <c r="AR16563" i="13"/>
  <c r="AR16562" i="13"/>
  <c r="AR16561" i="13"/>
  <c r="AR16560" i="13"/>
  <c r="AR16559" i="13"/>
  <c r="AR16558" i="13"/>
  <c r="AR16557" i="13"/>
  <c r="AR16556" i="13"/>
  <c r="AR16555" i="13"/>
  <c r="AR16554" i="13"/>
  <c r="AR16553" i="13"/>
  <c r="AR16552" i="13"/>
  <c r="AR16551" i="13"/>
  <c r="AR16550" i="13"/>
  <c r="AR16549" i="13"/>
  <c r="AR16548" i="13"/>
  <c r="AR16547" i="13"/>
  <c r="AR16546" i="13"/>
  <c r="AR16545" i="13"/>
  <c r="AR16544" i="13"/>
  <c r="AR16543" i="13"/>
  <c r="AR16542" i="13"/>
  <c r="AR16541" i="13"/>
  <c r="AR16540" i="13"/>
  <c r="AR16539" i="13"/>
  <c r="AR16538" i="13"/>
  <c r="AR16537" i="13"/>
  <c r="AR16536" i="13"/>
  <c r="AR16535" i="13"/>
  <c r="AR16534" i="13"/>
  <c r="AR16533" i="13"/>
  <c r="AR16532" i="13"/>
  <c r="AR16531" i="13"/>
  <c r="AR16530" i="13"/>
  <c r="AR16529" i="13"/>
  <c r="AR16528" i="13"/>
  <c r="AR16527" i="13"/>
  <c r="AR16526" i="13"/>
  <c r="AR16525" i="13"/>
  <c r="AR16524" i="13"/>
  <c r="AR16523" i="13"/>
  <c r="AR16522" i="13"/>
  <c r="AR16521" i="13"/>
  <c r="AR16520" i="13"/>
  <c r="AR16519" i="13"/>
  <c r="AR16518" i="13"/>
  <c r="AR16517" i="13"/>
  <c r="AR16516" i="13"/>
  <c r="AR16515" i="13"/>
  <c r="AR16514" i="13"/>
  <c r="AR16513" i="13"/>
  <c r="AR16512" i="13"/>
  <c r="AR16511" i="13"/>
  <c r="AR16510" i="13"/>
  <c r="AR16509" i="13"/>
  <c r="AR16508" i="13"/>
  <c r="AR16507" i="13"/>
  <c r="AR16506" i="13"/>
  <c r="AR16505" i="13"/>
  <c r="AR16504" i="13"/>
  <c r="AR16503" i="13"/>
  <c r="AR16502" i="13"/>
  <c r="AR16501" i="13"/>
  <c r="AR16500" i="13"/>
  <c r="AR16499" i="13"/>
  <c r="AR16498" i="13"/>
  <c r="AR16497" i="13"/>
  <c r="AR16496" i="13"/>
  <c r="AR16495" i="13"/>
  <c r="AR16494" i="13"/>
  <c r="AR16493" i="13"/>
  <c r="AR16492" i="13"/>
  <c r="AR16491" i="13"/>
  <c r="AR16490" i="13"/>
  <c r="AR16489" i="13"/>
  <c r="AR16488" i="13"/>
  <c r="AR16487" i="13"/>
  <c r="AR16486" i="13"/>
  <c r="AR16485" i="13"/>
  <c r="AR16484" i="13"/>
  <c r="AR16483" i="13"/>
  <c r="AR16482" i="13"/>
  <c r="AR16481" i="13"/>
  <c r="AR16480" i="13"/>
  <c r="AR16479" i="13"/>
  <c r="AR16478" i="13"/>
  <c r="AR16477" i="13"/>
  <c r="AR16476" i="13"/>
  <c r="AR16475" i="13"/>
  <c r="AR16474" i="13"/>
  <c r="AR16473" i="13"/>
  <c r="AR16472" i="13"/>
  <c r="AR16471" i="13"/>
  <c r="AR16470" i="13"/>
  <c r="AR16469" i="13"/>
  <c r="AR16468" i="13"/>
  <c r="AR16467" i="13"/>
  <c r="AR16466" i="13"/>
  <c r="AR16465" i="13"/>
  <c r="AR16464" i="13"/>
  <c r="AR16463" i="13"/>
  <c r="AR16462" i="13"/>
  <c r="AR16461" i="13"/>
  <c r="AR16460" i="13"/>
  <c r="AR16459" i="13"/>
  <c r="AR16458" i="13"/>
  <c r="AR16457" i="13"/>
  <c r="AR16456" i="13"/>
  <c r="AR16455" i="13"/>
  <c r="AR16454" i="13"/>
  <c r="AR16453" i="13"/>
  <c r="AR16452" i="13"/>
  <c r="AR16451" i="13"/>
  <c r="AR16450" i="13"/>
  <c r="AR16449" i="13"/>
  <c r="AR16448" i="13"/>
  <c r="AR16447" i="13"/>
  <c r="AR16446" i="13"/>
  <c r="AR16445" i="13"/>
  <c r="AR16444" i="13"/>
  <c r="AR16443" i="13"/>
  <c r="AR16442" i="13"/>
  <c r="AR16441" i="13"/>
  <c r="AR16440" i="13"/>
  <c r="AR16439" i="13"/>
  <c r="AR16438" i="13"/>
  <c r="AR16437" i="13"/>
  <c r="AR16436" i="13"/>
  <c r="AR16435" i="13"/>
  <c r="AR16434" i="13"/>
  <c r="AR16433" i="13"/>
  <c r="AR16432" i="13"/>
  <c r="AR16431" i="13"/>
  <c r="AR16430" i="13"/>
  <c r="AR16429" i="13"/>
  <c r="AR16428" i="13"/>
  <c r="AR16427" i="13"/>
  <c r="AR16426" i="13"/>
  <c r="AR16425" i="13"/>
  <c r="AR16424" i="13"/>
  <c r="AR16423" i="13"/>
  <c r="AR16422" i="13"/>
  <c r="AR16421" i="13"/>
  <c r="AR16420" i="13"/>
  <c r="AR16419" i="13"/>
  <c r="AR16418" i="13"/>
  <c r="AR16417" i="13"/>
  <c r="AR16416" i="13"/>
  <c r="AR16415" i="13"/>
  <c r="AR16414" i="13"/>
  <c r="AR16413" i="13"/>
  <c r="AR16412" i="13"/>
  <c r="AR16411" i="13"/>
  <c r="AR16410" i="13"/>
  <c r="AR16409" i="13"/>
  <c r="AR16408" i="13"/>
  <c r="AR16407" i="13"/>
  <c r="AR16406" i="13"/>
  <c r="AR16405" i="13"/>
  <c r="AR16404" i="13"/>
  <c r="AR16403" i="13"/>
  <c r="AR16402" i="13"/>
  <c r="AR16401" i="13"/>
  <c r="AR16400" i="13"/>
  <c r="AR16399" i="13"/>
  <c r="AR16398" i="13"/>
  <c r="AR16397" i="13"/>
  <c r="AR16396" i="13"/>
  <c r="AR16395" i="13"/>
  <c r="AR16394" i="13"/>
  <c r="AR16393" i="13"/>
  <c r="AR16392" i="13"/>
  <c r="AR16391" i="13"/>
  <c r="AR16390" i="13"/>
  <c r="AR16389" i="13"/>
  <c r="AR16388" i="13"/>
  <c r="AR16387" i="13"/>
  <c r="AR16386" i="13"/>
  <c r="AR16385" i="13"/>
  <c r="AR16384" i="13"/>
  <c r="AR16383" i="13"/>
  <c r="AR16382" i="13"/>
  <c r="AR16381" i="13"/>
  <c r="AR16380" i="13"/>
  <c r="AR16379" i="13"/>
  <c r="AR16378" i="13"/>
  <c r="AR16377" i="13"/>
  <c r="AR16376" i="13"/>
  <c r="AR16375" i="13"/>
  <c r="AR16374" i="13"/>
  <c r="AR16373" i="13"/>
  <c r="AR16372" i="13"/>
  <c r="AR16371" i="13"/>
  <c r="AR16370" i="13"/>
  <c r="AR16369" i="13"/>
  <c r="AR16368" i="13"/>
  <c r="AR16367" i="13"/>
  <c r="AR16366" i="13"/>
  <c r="AR16365" i="13"/>
  <c r="AR16364" i="13"/>
  <c r="AR16363" i="13"/>
  <c r="AR16362" i="13"/>
  <c r="AR16361" i="13"/>
  <c r="AR16360" i="13"/>
  <c r="AR16359" i="13"/>
  <c r="AR16358" i="13"/>
  <c r="AR16357" i="13"/>
  <c r="AR16356" i="13"/>
  <c r="AR16355" i="13"/>
  <c r="AR16354" i="13"/>
  <c r="AR16353" i="13"/>
  <c r="AR16352" i="13"/>
  <c r="AR16351" i="13"/>
  <c r="AR16350" i="13"/>
  <c r="AR16349" i="13"/>
  <c r="AR16348" i="13"/>
  <c r="AR16347" i="13"/>
  <c r="AR16346" i="13"/>
  <c r="AR16345" i="13"/>
  <c r="AR16344" i="13"/>
  <c r="AR16343" i="13"/>
  <c r="AR16342" i="13"/>
  <c r="AR16341" i="13"/>
  <c r="AR16340" i="13"/>
  <c r="AR16339" i="13"/>
  <c r="AR16338" i="13"/>
  <c r="AR16337" i="13"/>
  <c r="AR16336" i="13"/>
  <c r="AR16335" i="13"/>
  <c r="AR16334" i="13"/>
  <c r="AR16333" i="13"/>
  <c r="AR16332" i="13"/>
  <c r="AR16331" i="13"/>
  <c r="AR16330" i="13"/>
  <c r="AR16329" i="13"/>
  <c r="AR16328" i="13"/>
  <c r="AR16327" i="13"/>
  <c r="AR16326" i="13"/>
  <c r="AR16325" i="13"/>
  <c r="AR16324" i="13"/>
  <c r="AR16323" i="13"/>
  <c r="AR16322" i="13"/>
  <c r="AR16321" i="13"/>
  <c r="AR16320" i="13"/>
  <c r="AR16319" i="13"/>
  <c r="AR16318" i="13"/>
  <c r="AR16317" i="13"/>
  <c r="AR16316" i="13"/>
  <c r="AR16315" i="13"/>
  <c r="AR16314" i="13"/>
  <c r="AR16313" i="13"/>
  <c r="AR16312" i="13"/>
  <c r="AR16311" i="13"/>
  <c r="AR16310" i="13"/>
  <c r="AR16309" i="13"/>
  <c r="AR16308" i="13"/>
  <c r="AR16307" i="13"/>
  <c r="AR16306" i="13"/>
  <c r="AR16305" i="13"/>
  <c r="AR16304" i="13"/>
  <c r="AR16303" i="13"/>
  <c r="AR16302" i="13"/>
  <c r="AR16301" i="13"/>
  <c r="AR16300" i="13"/>
  <c r="AR16299" i="13"/>
  <c r="AR16298" i="13"/>
  <c r="AR16297" i="13"/>
  <c r="AR16296" i="13"/>
  <c r="AR16295" i="13"/>
  <c r="AR16294" i="13"/>
  <c r="AR16293" i="13"/>
  <c r="AR16292" i="13"/>
  <c r="AR16291" i="13"/>
  <c r="AR16290" i="13"/>
  <c r="AR16289" i="13"/>
  <c r="AR16288" i="13"/>
  <c r="AR16287" i="13"/>
  <c r="AR16286" i="13"/>
  <c r="AR16285" i="13"/>
  <c r="AR16284" i="13"/>
  <c r="AR16283" i="13"/>
  <c r="AR16282" i="13"/>
  <c r="AR16281" i="13"/>
  <c r="AR16280" i="13"/>
  <c r="AR16279" i="13"/>
  <c r="AR16278" i="13"/>
  <c r="AR16277" i="13"/>
  <c r="AR16276" i="13"/>
  <c r="AR16275" i="13"/>
  <c r="AR16274" i="13"/>
  <c r="AR16273" i="13"/>
  <c r="AR16272" i="13"/>
  <c r="AR16271" i="13"/>
  <c r="AR16270" i="13"/>
  <c r="AR16269" i="13"/>
  <c r="AR16268" i="13"/>
  <c r="AR16267" i="13"/>
  <c r="AR16266" i="13"/>
  <c r="AR16265" i="13"/>
  <c r="AR16264" i="13"/>
  <c r="AR16263" i="13"/>
  <c r="AR16262" i="13"/>
  <c r="AR16261" i="13"/>
  <c r="AR16260" i="13"/>
  <c r="AR16259" i="13"/>
  <c r="AR16258" i="13"/>
  <c r="AR16257" i="13"/>
  <c r="AR16256" i="13"/>
  <c r="AR16255" i="13"/>
  <c r="AR16254" i="13"/>
  <c r="AR16253" i="13"/>
  <c r="AR16252" i="13"/>
  <c r="AR16251" i="13"/>
  <c r="AR16250" i="13"/>
  <c r="AR16249" i="13"/>
  <c r="AR16248" i="13"/>
  <c r="AR16247" i="13"/>
  <c r="AR16246" i="13"/>
  <c r="AR16245" i="13"/>
  <c r="AR16244" i="13"/>
  <c r="AR16243" i="13"/>
  <c r="AR16242" i="13"/>
  <c r="AR16241" i="13"/>
  <c r="AR16240" i="13"/>
  <c r="AR16239" i="13"/>
  <c r="AR16238" i="13"/>
  <c r="AR16237" i="13"/>
  <c r="AR16236" i="13"/>
  <c r="AR16235" i="13"/>
  <c r="AR16234" i="13"/>
  <c r="AR16233" i="13"/>
  <c r="AR16232" i="13"/>
  <c r="AR16231" i="13"/>
  <c r="AR16230" i="13"/>
  <c r="AR16229" i="13"/>
  <c r="AR16228" i="13"/>
  <c r="AR16227" i="13"/>
  <c r="AR16226" i="13"/>
  <c r="AR16225" i="13"/>
  <c r="AR16224" i="13"/>
  <c r="AR16223" i="13"/>
  <c r="AR16222" i="13"/>
  <c r="AR16221" i="13"/>
  <c r="AR16220" i="13"/>
  <c r="AR16219" i="13"/>
  <c r="AR16218" i="13"/>
  <c r="AR16217" i="13"/>
  <c r="AR16216" i="13"/>
  <c r="AR16215" i="13"/>
  <c r="AR16214" i="13"/>
  <c r="AR16213" i="13"/>
  <c r="AR16212" i="13"/>
  <c r="AR16211" i="13"/>
  <c r="AR16210" i="13"/>
  <c r="AR16209" i="13"/>
  <c r="AR16208" i="13"/>
  <c r="AR16207" i="13"/>
  <c r="AR16206" i="13"/>
  <c r="AR16205" i="13"/>
  <c r="AR16204" i="13"/>
  <c r="AR16203" i="13"/>
  <c r="AR16202" i="13"/>
  <c r="AR16201" i="13"/>
  <c r="AR16200" i="13"/>
  <c r="AR16199" i="13"/>
  <c r="AR16198" i="13"/>
  <c r="AR16197" i="13"/>
  <c r="AR16196" i="13"/>
  <c r="AR16195" i="13"/>
  <c r="AR16194" i="13"/>
  <c r="AR16193" i="13"/>
  <c r="AR16192" i="13"/>
  <c r="AR16191" i="13"/>
  <c r="AR16190" i="13"/>
  <c r="AR16189" i="13"/>
  <c r="AR16188" i="13"/>
  <c r="AR16187" i="13"/>
  <c r="AR16186" i="13"/>
  <c r="AR16185" i="13"/>
  <c r="AR16184" i="13"/>
  <c r="AR16183" i="13"/>
  <c r="AR16182" i="13"/>
  <c r="AR16181" i="13"/>
  <c r="AR16180" i="13"/>
  <c r="AR16179" i="13"/>
  <c r="AR16178" i="13"/>
  <c r="AR16177" i="13"/>
  <c r="AR16176" i="13"/>
  <c r="AR16175" i="13"/>
  <c r="AR16174" i="13"/>
  <c r="AR16173" i="13"/>
  <c r="AR16172" i="13"/>
  <c r="AR16171" i="13"/>
  <c r="AR16170" i="13"/>
  <c r="AR16169" i="13"/>
  <c r="AR16168" i="13"/>
  <c r="AR16167" i="13"/>
  <c r="AR16166" i="13"/>
  <c r="AR16165" i="13"/>
  <c r="AR16164" i="13"/>
  <c r="AR16163" i="13"/>
  <c r="AR16162" i="13"/>
  <c r="AR16161" i="13"/>
  <c r="AR16160" i="13"/>
  <c r="AR16159" i="13"/>
  <c r="AR16158" i="13"/>
  <c r="AR16157" i="13"/>
  <c r="AR16156" i="13"/>
  <c r="AR16155" i="13"/>
  <c r="AR16154" i="13"/>
  <c r="AR16153" i="13"/>
  <c r="AR16152" i="13"/>
  <c r="AR16151" i="13"/>
  <c r="AR16150" i="13"/>
  <c r="AR16149" i="13"/>
  <c r="AR16148" i="13"/>
  <c r="AR16147" i="13"/>
  <c r="AR16146" i="13"/>
  <c r="AR16145" i="13"/>
  <c r="AR16144" i="13"/>
  <c r="AR16143" i="13"/>
  <c r="AR16142" i="13"/>
  <c r="AR16141" i="13"/>
  <c r="AR16140" i="13"/>
  <c r="AR16139" i="13"/>
  <c r="AR16138" i="13"/>
  <c r="AR16137" i="13"/>
  <c r="AR16136" i="13"/>
  <c r="AR16135" i="13"/>
  <c r="AR16134" i="13"/>
  <c r="AR16133" i="13"/>
  <c r="AR16132" i="13"/>
  <c r="AR16131" i="13"/>
  <c r="AR16130" i="13"/>
  <c r="AR16129" i="13"/>
  <c r="AR16128" i="13"/>
  <c r="AR16127" i="13"/>
  <c r="AR16126" i="13"/>
  <c r="AR16125" i="13"/>
  <c r="AR16124" i="13"/>
  <c r="AR16123" i="13"/>
  <c r="AR16122" i="13"/>
  <c r="AR16121" i="13"/>
  <c r="AR16120" i="13"/>
  <c r="AR16119" i="13"/>
  <c r="AR16118" i="13"/>
  <c r="AR16117" i="13"/>
  <c r="AR16116" i="13"/>
  <c r="AR16115" i="13"/>
  <c r="AR16114" i="13"/>
  <c r="AR16113" i="13"/>
  <c r="AR16112" i="13"/>
  <c r="AR16111" i="13"/>
  <c r="AR16110" i="13"/>
  <c r="AR16109" i="13"/>
  <c r="AR16108" i="13"/>
  <c r="AR16107" i="13"/>
  <c r="AR16106" i="13"/>
  <c r="AR16105" i="13"/>
  <c r="AR16104" i="13"/>
  <c r="AR16103" i="13"/>
  <c r="AR16102" i="13"/>
  <c r="AR16101" i="13"/>
  <c r="AR16100" i="13"/>
  <c r="AR16099" i="13"/>
  <c r="AR16098" i="13"/>
  <c r="AR16097" i="13"/>
  <c r="AR16096" i="13"/>
  <c r="AR16095" i="13"/>
  <c r="AR16094" i="13"/>
  <c r="AR16093" i="13"/>
  <c r="AR16092" i="13"/>
  <c r="AR16091" i="13"/>
  <c r="AR16090" i="13"/>
  <c r="AR16089" i="13"/>
  <c r="AR16088" i="13"/>
  <c r="AR16087" i="13"/>
  <c r="AR16086" i="13"/>
  <c r="AR16085" i="13"/>
  <c r="AR16084" i="13"/>
  <c r="AR16083" i="13"/>
  <c r="AR16082" i="13"/>
  <c r="AR16081" i="13"/>
  <c r="AR16080" i="13"/>
  <c r="AR16079" i="13"/>
  <c r="AR16078" i="13"/>
  <c r="AR16077" i="13"/>
  <c r="AR16076" i="13"/>
  <c r="AR16075" i="13"/>
  <c r="AR16074" i="13"/>
  <c r="AR16073" i="13"/>
  <c r="AR16072" i="13"/>
  <c r="AR16071" i="13"/>
  <c r="AR16070" i="13"/>
  <c r="AR16069" i="13"/>
  <c r="AR16068" i="13"/>
  <c r="AR16067" i="13"/>
  <c r="AR16066" i="13"/>
  <c r="AR16065" i="13"/>
  <c r="AR16064" i="13"/>
  <c r="AR16063" i="13"/>
  <c r="AR16062" i="13"/>
  <c r="AR16061" i="13"/>
  <c r="AR16060" i="13"/>
  <c r="AR16059" i="13"/>
  <c r="AR16058" i="13"/>
  <c r="AR16057" i="13"/>
  <c r="AR16056" i="13"/>
  <c r="AR16055" i="13"/>
  <c r="AR16054" i="13"/>
  <c r="AR16053" i="13"/>
  <c r="AR16052" i="13"/>
  <c r="AR16051" i="13"/>
  <c r="AR16050" i="13"/>
  <c r="AR16049" i="13"/>
  <c r="AR16048" i="13"/>
  <c r="AR16047" i="13"/>
  <c r="AR16046" i="13"/>
  <c r="AR16045" i="13"/>
  <c r="AR16044" i="13"/>
  <c r="AR16043" i="13"/>
  <c r="AR16042" i="13"/>
  <c r="AR16041" i="13"/>
  <c r="AR16040" i="13"/>
  <c r="AR16039" i="13"/>
  <c r="AR16038" i="13"/>
  <c r="AR16037" i="13"/>
  <c r="AR16036" i="13"/>
  <c r="AR16035" i="13"/>
  <c r="AR16034" i="13"/>
  <c r="AR16033" i="13"/>
  <c r="AR16032" i="13"/>
  <c r="AR16031" i="13"/>
  <c r="AR16030" i="13"/>
  <c r="AR16029" i="13"/>
  <c r="AR16028" i="13"/>
  <c r="AR16027" i="13"/>
  <c r="AR16026" i="13"/>
  <c r="AR16025" i="13"/>
  <c r="AR16024" i="13"/>
  <c r="AR16023" i="13"/>
  <c r="AR16022" i="13"/>
  <c r="AR16021" i="13"/>
  <c r="AR16020" i="13"/>
  <c r="AR16019" i="13"/>
  <c r="AR16018" i="13"/>
  <c r="AR16017" i="13"/>
  <c r="AR16016" i="13"/>
  <c r="AR16015" i="13"/>
  <c r="AR16014" i="13"/>
  <c r="AR16013" i="13"/>
  <c r="AR16012" i="13"/>
  <c r="AR16011" i="13"/>
  <c r="AR16010" i="13"/>
  <c r="AR16009" i="13"/>
  <c r="AR16008" i="13"/>
  <c r="AR16007" i="13"/>
  <c r="AR16006" i="13"/>
  <c r="AR16005" i="13"/>
  <c r="AR16004" i="13"/>
  <c r="AR16003" i="13"/>
  <c r="AR16002" i="13"/>
  <c r="AR16001" i="13"/>
  <c r="AR16000" i="13"/>
  <c r="AR15999" i="13"/>
  <c r="AR15998" i="13"/>
  <c r="AR15997" i="13"/>
  <c r="AR15996" i="13"/>
  <c r="AR15995" i="13"/>
  <c r="AR15994" i="13"/>
  <c r="AR15993" i="13"/>
  <c r="AR15992" i="13"/>
  <c r="AR15991" i="13"/>
  <c r="AR15990" i="13"/>
  <c r="AR15989" i="13"/>
  <c r="AR15988" i="13"/>
  <c r="AR15987" i="13"/>
  <c r="AR15986" i="13"/>
  <c r="AR15985" i="13"/>
  <c r="AR15984" i="13"/>
  <c r="AR15983" i="13"/>
  <c r="AR15982" i="13"/>
  <c r="AR15981" i="13"/>
  <c r="AR15980" i="13"/>
  <c r="AR15979" i="13"/>
  <c r="AR15978" i="13"/>
  <c r="AR15977" i="13"/>
  <c r="AR15976" i="13"/>
  <c r="AR15975" i="13"/>
  <c r="AR15974" i="13"/>
  <c r="AR15973" i="13"/>
  <c r="AR15972" i="13"/>
  <c r="AR15971" i="13"/>
  <c r="AR15970" i="13"/>
  <c r="AR15969" i="13"/>
  <c r="AR15968" i="13"/>
  <c r="AR15967" i="13"/>
  <c r="AR15966" i="13"/>
  <c r="AR15965" i="13"/>
  <c r="AR15964" i="13"/>
  <c r="AR15963" i="13"/>
  <c r="AR15962" i="13"/>
  <c r="AR15961" i="13"/>
  <c r="AR15960" i="13"/>
  <c r="AR15959" i="13"/>
  <c r="AR15958" i="13"/>
  <c r="AR15957" i="13"/>
  <c r="AR15956" i="13"/>
  <c r="AR15955" i="13"/>
  <c r="AR15954" i="13"/>
  <c r="AR15953" i="13"/>
  <c r="AR15952" i="13"/>
  <c r="AR15951" i="13"/>
  <c r="AR15950" i="13"/>
  <c r="AR15949" i="13"/>
  <c r="AR15948" i="13"/>
  <c r="AR15947" i="13"/>
  <c r="AR15946" i="13"/>
  <c r="AR15945" i="13"/>
  <c r="AR15944" i="13"/>
  <c r="AR15943" i="13"/>
  <c r="AR15942" i="13"/>
  <c r="AR15941" i="13"/>
  <c r="AR15940" i="13"/>
  <c r="AR15939" i="13"/>
  <c r="AR15938" i="13"/>
  <c r="AR15937" i="13"/>
  <c r="AR15936" i="13"/>
  <c r="AR15935" i="13"/>
  <c r="AR15934" i="13"/>
  <c r="AR15933" i="13"/>
  <c r="AR15932" i="13"/>
  <c r="AR15931" i="13"/>
  <c r="AR15930" i="13"/>
  <c r="AR15929" i="13"/>
  <c r="AR15928" i="13"/>
  <c r="AR15927" i="13"/>
  <c r="AR15926" i="13"/>
  <c r="AR15925" i="13"/>
  <c r="AR15924" i="13"/>
  <c r="AR15923" i="13"/>
  <c r="AR15922" i="13"/>
  <c r="AR15921" i="13"/>
  <c r="AR15920" i="13"/>
  <c r="AR15919" i="13"/>
  <c r="AR15918" i="13"/>
  <c r="AR15917" i="13"/>
  <c r="AR15916" i="13"/>
  <c r="AR15915" i="13"/>
  <c r="AR15914" i="13"/>
  <c r="AR15913" i="13"/>
  <c r="AR15912" i="13"/>
  <c r="AR15911" i="13"/>
  <c r="AR15910" i="13"/>
  <c r="AR15909" i="13"/>
  <c r="AR15908" i="13"/>
  <c r="AR15907" i="13"/>
  <c r="AR15906" i="13"/>
  <c r="AR15905" i="13"/>
  <c r="AR15904" i="13"/>
  <c r="AR15903" i="13"/>
  <c r="AR15902" i="13"/>
  <c r="AR15901" i="13"/>
  <c r="AR15900" i="13"/>
  <c r="AR15899" i="13"/>
  <c r="AR15898" i="13"/>
  <c r="AR15897" i="13"/>
  <c r="AR15896" i="13"/>
  <c r="AR15895" i="13"/>
  <c r="AR15894" i="13"/>
  <c r="AR15893" i="13"/>
  <c r="AR15892" i="13"/>
  <c r="AR15891" i="13"/>
  <c r="AR15890" i="13"/>
  <c r="AR15889" i="13"/>
  <c r="AR15888" i="13"/>
  <c r="AR15887" i="13"/>
  <c r="AR15886" i="13"/>
  <c r="AR15885" i="13"/>
  <c r="AR15884" i="13"/>
  <c r="AR15883" i="13"/>
  <c r="AR15882" i="13"/>
  <c r="AR15881" i="13"/>
  <c r="AR15880" i="13"/>
  <c r="AR15879" i="13"/>
  <c r="AR15878" i="13"/>
  <c r="AR15877" i="13"/>
  <c r="AR15876" i="13"/>
  <c r="AR15875" i="13"/>
  <c r="AR15874" i="13"/>
  <c r="AR15873" i="13"/>
  <c r="AR15872" i="13"/>
  <c r="AR15871" i="13"/>
  <c r="AR15870" i="13"/>
  <c r="AR15869" i="13"/>
  <c r="AR15868" i="13"/>
  <c r="AR15867" i="13"/>
  <c r="AR15866" i="13"/>
  <c r="AR15865" i="13"/>
  <c r="AR15864" i="13"/>
  <c r="AR15863" i="13"/>
  <c r="AR15862" i="13"/>
  <c r="AR15861" i="13"/>
  <c r="AR15860" i="13"/>
  <c r="AR15859" i="13"/>
  <c r="AR15858" i="13"/>
  <c r="AR15857" i="13"/>
  <c r="AR15856" i="13"/>
  <c r="AR15855" i="13"/>
  <c r="AR15854" i="13"/>
  <c r="AR15853" i="13"/>
  <c r="AR15852" i="13"/>
  <c r="AR15851" i="13"/>
  <c r="AR15850" i="13"/>
  <c r="AR15849" i="13"/>
  <c r="AR15848" i="13"/>
  <c r="AR15847" i="13"/>
  <c r="AR15846" i="13"/>
  <c r="AR15845" i="13"/>
  <c r="AR15844" i="13"/>
  <c r="AR15843" i="13"/>
  <c r="AR15842" i="13"/>
  <c r="AR15841" i="13"/>
  <c r="AR15840" i="13"/>
  <c r="AR15839" i="13"/>
  <c r="AR15838" i="13"/>
  <c r="AR15837" i="13"/>
  <c r="AR15836" i="13"/>
  <c r="AR15835" i="13"/>
  <c r="AR15834" i="13"/>
  <c r="AR15833" i="13"/>
  <c r="AR15832" i="13"/>
  <c r="AR15831" i="13"/>
  <c r="AR15830" i="13"/>
  <c r="AR15829" i="13"/>
  <c r="AR15828" i="13"/>
  <c r="AR15827" i="13"/>
  <c r="AR15826" i="13"/>
  <c r="AR15825" i="13"/>
  <c r="AR15824" i="13"/>
  <c r="AR15823" i="13"/>
  <c r="AR15822" i="13"/>
  <c r="AR15821" i="13"/>
  <c r="AR15820" i="13"/>
  <c r="AR15819" i="13"/>
  <c r="AR15818" i="13"/>
  <c r="AR15817" i="13"/>
  <c r="AR15816" i="13"/>
  <c r="AR15815" i="13"/>
  <c r="AR15814" i="13"/>
  <c r="AR15813" i="13"/>
  <c r="AR15812" i="13"/>
  <c r="AR15811" i="13"/>
  <c r="AR15810" i="13"/>
  <c r="AR15809" i="13"/>
  <c r="AR15808" i="13"/>
  <c r="AR15807" i="13"/>
  <c r="AR15806" i="13"/>
  <c r="AR15805" i="13"/>
  <c r="AR15804" i="13"/>
  <c r="AR15803" i="13"/>
  <c r="AR15802" i="13"/>
  <c r="AR15801" i="13"/>
  <c r="AR15800" i="13"/>
  <c r="AR15799" i="13"/>
  <c r="AR15798" i="13"/>
  <c r="AR15797" i="13"/>
  <c r="AR15796" i="13"/>
  <c r="AR15795" i="13"/>
  <c r="AR15794" i="13"/>
  <c r="AR15793" i="13"/>
  <c r="AR15792" i="13"/>
  <c r="AR15791" i="13"/>
  <c r="AR15790" i="13"/>
  <c r="AR15789" i="13"/>
  <c r="AR15788" i="13"/>
  <c r="AR15787" i="13"/>
  <c r="AR15786" i="13"/>
  <c r="AR15785" i="13"/>
  <c r="AR15784" i="13"/>
  <c r="AR15783" i="13"/>
  <c r="AR15782" i="13"/>
  <c r="AR15781" i="13"/>
  <c r="AR15780" i="13"/>
  <c r="AR15779" i="13"/>
  <c r="AR15778" i="13"/>
  <c r="AR15777" i="13"/>
  <c r="AR15776" i="13"/>
  <c r="AR15775" i="13"/>
  <c r="AR15774" i="13"/>
  <c r="AR15773" i="13"/>
  <c r="AR15772" i="13"/>
  <c r="AR15771" i="13"/>
  <c r="AR15770" i="13"/>
  <c r="AR15769" i="13"/>
  <c r="AR15768" i="13"/>
  <c r="AR15767" i="13"/>
  <c r="AR15766" i="13"/>
  <c r="AR15765" i="13"/>
  <c r="AR15764" i="13"/>
  <c r="AR15763" i="13"/>
  <c r="AR15762" i="13"/>
  <c r="AR15761" i="13"/>
  <c r="AR15760" i="13"/>
  <c r="AR15759" i="13"/>
  <c r="AR15758" i="13"/>
  <c r="AR15757" i="13"/>
  <c r="AR15756" i="13"/>
  <c r="AR15755" i="13"/>
  <c r="AR15754" i="13"/>
  <c r="AR15753" i="13"/>
  <c r="AR15752" i="13"/>
  <c r="AR15751" i="13"/>
  <c r="AR15750" i="13"/>
  <c r="AR15749" i="13"/>
  <c r="AR15748" i="13"/>
  <c r="AR15747" i="13"/>
  <c r="AR15746" i="13"/>
  <c r="AR15745" i="13"/>
  <c r="AR15744" i="13"/>
  <c r="AR15743" i="13"/>
  <c r="AR15742" i="13"/>
  <c r="AR15741" i="13"/>
  <c r="AR15740" i="13"/>
  <c r="AR15739" i="13"/>
  <c r="AR15738" i="13"/>
  <c r="AR15737" i="13"/>
  <c r="AR15736" i="13"/>
  <c r="AR15735" i="13"/>
  <c r="AR15734" i="13"/>
  <c r="AR15733" i="13"/>
  <c r="AR15732" i="13"/>
  <c r="AR15731" i="13"/>
  <c r="AR15730" i="13"/>
  <c r="AR15729" i="13"/>
  <c r="AR15728" i="13"/>
  <c r="AR15727" i="13"/>
  <c r="AR15726" i="13"/>
  <c r="AR15725" i="13"/>
  <c r="AR15724" i="13"/>
  <c r="AR15723" i="13"/>
  <c r="AR15722" i="13"/>
  <c r="AR15721" i="13"/>
  <c r="AR15720" i="13"/>
  <c r="AR15719" i="13"/>
  <c r="AR15718" i="13"/>
  <c r="AR15717" i="13"/>
  <c r="AR15716" i="13"/>
  <c r="AR15715" i="13"/>
  <c r="AR15714" i="13"/>
  <c r="AR15713" i="13"/>
  <c r="AR15712" i="13"/>
  <c r="AR15711" i="13"/>
  <c r="AR15710" i="13"/>
  <c r="AR15709" i="13"/>
  <c r="AR15708" i="13"/>
  <c r="AR15707" i="13"/>
  <c r="AR15706" i="13"/>
  <c r="AR15705" i="13"/>
  <c r="AR15704" i="13"/>
  <c r="AR15703" i="13"/>
  <c r="AR15702" i="13"/>
  <c r="AR15701" i="13"/>
  <c r="AR15700" i="13"/>
  <c r="AR15699" i="13"/>
  <c r="AR15698" i="13"/>
  <c r="AR15697" i="13"/>
  <c r="AR15696" i="13"/>
  <c r="AR15695" i="13"/>
  <c r="AR15694" i="13"/>
  <c r="AR15693" i="13"/>
  <c r="AR15692" i="13"/>
  <c r="AR15691" i="13"/>
  <c r="AR15690" i="13"/>
  <c r="AR15689" i="13"/>
  <c r="AR15688" i="13"/>
  <c r="AR15687" i="13"/>
  <c r="AR15686" i="13"/>
  <c r="AR15685" i="13"/>
  <c r="AR15684" i="13"/>
  <c r="AR15683" i="13"/>
  <c r="AR15682" i="13"/>
  <c r="AR15681" i="13"/>
  <c r="AR15680" i="13"/>
  <c r="AR15679" i="13"/>
  <c r="AR15678" i="13"/>
  <c r="AR15677" i="13"/>
  <c r="AR15676" i="13"/>
  <c r="AR15675" i="13"/>
  <c r="AR15674" i="13"/>
  <c r="AR15673" i="13"/>
  <c r="AR15672" i="13"/>
  <c r="AR15671" i="13"/>
  <c r="AR15670" i="13"/>
  <c r="AR15669" i="13"/>
  <c r="AR15668" i="13"/>
  <c r="AR15667" i="13"/>
  <c r="AR15666" i="13"/>
  <c r="AR15665" i="13"/>
  <c r="AR15664" i="13"/>
  <c r="AR15663" i="13"/>
  <c r="AR15662" i="13"/>
  <c r="AR15661" i="13"/>
  <c r="AR15660" i="13"/>
  <c r="AR15659" i="13"/>
  <c r="AR15658" i="13"/>
  <c r="AR15657" i="13"/>
  <c r="AR15656" i="13"/>
  <c r="AR15655" i="13"/>
  <c r="AR15654" i="13"/>
  <c r="AR15653" i="13"/>
  <c r="AR15652" i="13"/>
  <c r="AR15651" i="13"/>
  <c r="AR15650" i="13"/>
  <c r="AR15649" i="13"/>
  <c r="AR15648" i="13"/>
  <c r="AR15647" i="13"/>
  <c r="AR15646" i="13"/>
  <c r="AR15645" i="13"/>
  <c r="AR15644" i="13"/>
  <c r="AR15643" i="13"/>
  <c r="AR15642" i="13"/>
  <c r="AR15641" i="13"/>
  <c r="AR15640" i="13"/>
  <c r="AR15639" i="13"/>
  <c r="AR15638" i="13"/>
  <c r="AR15637" i="13"/>
  <c r="AR15636" i="13"/>
  <c r="AR15635" i="13"/>
  <c r="AR15634" i="13"/>
  <c r="AR15633" i="13"/>
  <c r="AR15632" i="13"/>
  <c r="AR15631" i="13"/>
  <c r="AR15630" i="13"/>
  <c r="AR15629" i="13"/>
  <c r="AR15628" i="13"/>
  <c r="AR15627" i="13"/>
  <c r="AR15626" i="13"/>
  <c r="AR15625" i="13"/>
  <c r="AR15624" i="13"/>
  <c r="AR15623" i="13"/>
  <c r="AR15622" i="13"/>
  <c r="AR15621" i="13"/>
  <c r="AR15620" i="13"/>
  <c r="AR15619" i="13"/>
  <c r="AR15618" i="13"/>
  <c r="AR15617" i="13"/>
  <c r="AR15616" i="13"/>
  <c r="AR15615" i="13"/>
  <c r="AR15614" i="13"/>
  <c r="AR15613" i="13"/>
  <c r="AR15612" i="13"/>
  <c r="AR15611" i="13"/>
  <c r="AR15610" i="13"/>
  <c r="AR15609" i="13"/>
  <c r="AR15608" i="13"/>
  <c r="AR15607" i="13"/>
  <c r="AR15606" i="13"/>
  <c r="AR15605" i="13"/>
  <c r="AR15604" i="13"/>
  <c r="AR15603" i="13"/>
  <c r="AR15602" i="13"/>
  <c r="AR15601" i="13"/>
  <c r="AR15600" i="13"/>
  <c r="AR15599" i="13"/>
  <c r="AR15598" i="13"/>
  <c r="AR15597" i="13"/>
  <c r="AR15596" i="13"/>
  <c r="AR15595" i="13"/>
  <c r="AR15594" i="13"/>
  <c r="AR15593" i="13"/>
  <c r="AR15592" i="13"/>
  <c r="AR15591" i="13"/>
  <c r="AR15590" i="13"/>
  <c r="AR15589" i="13"/>
  <c r="AR15588" i="13"/>
  <c r="AR15587" i="13"/>
  <c r="AR15586" i="13"/>
  <c r="AR15585" i="13"/>
  <c r="AR15584" i="13"/>
  <c r="AR15583" i="13"/>
  <c r="AR15582" i="13"/>
  <c r="AR15581" i="13"/>
  <c r="AR15580" i="13"/>
  <c r="AR15579" i="13"/>
  <c r="AR15578" i="13"/>
  <c r="AR15577" i="13"/>
  <c r="AR15576" i="13"/>
  <c r="AR15575" i="13"/>
  <c r="AR15574" i="13"/>
  <c r="AR15573" i="13"/>
  <c r="AR15572" i="13"/>
  <c r="AR15571" i="13"/>
  <c r="AR15570" i="13"/>
  <c r="AR15569" i="13"/>
  <c r="AR15568" i="13"/>
  <c r="AR15567" i="13"/>
  <c r="AR15566" i="13"/>
  <c r="AR15565" i="13"/>
  <c r="AR15564" i="13"/>
  <c r="AR15563" i="13"/>
  <c r="AR15562" i="13"/>
  <c r="AR15561" i="13"/>
  <c r="AR15560" i="13"/>
  <c r="AR15559" i="13"/>
  <c r="AR15558" i="13"/>
  <c r="AR15557" i="13"/>
  <c r="AR15556" i="13"/>
  <c r="AR15555" i="13"/>
  <c r="AR15554" i="13"/>
  <c r="AR15553" i="13"/>
  <c r="AR15552" i="13"/>
  <c r="AR15551" i="13"/>
  <c r="AR15550" i="13"/>
  <c r="AR15549" i="13"/>
  <c r="AR15548" i="13"/>
  <c r="AR15547" i="13"/>
  <c r="AR15546" i="13"/>
  <c r="AR15545" i="13"/>
  <c r="AR15544" i="13"/>
  <c r="AR15543" i="13"/>
  <c r="AR15542" i="13"/>
  <c r="AR15541" i="13"/>
  <c r="AR15540" i="13"/>
  <c r="AR15539" i="13"/>
  <c r="AR15538" i="13"/>
  <c r="AR15537" i="13"/>
  <c r="AR15536" i="13"/>
  <c r="AR15535" i="13"/>
  <c r="AR15534" i="13"/>
  <c r="AR15533" i="13"/>
  <c r="AR15532" i="13"/>
  <c r="AR15531" i="13"/>
  <c r="AR15530" i="13"/>
  <c r="AR15529" i="13"/>
  <c r="AR15528" i="13"/>
  <c r="AR15527" i="13"/>
  <c r="AR15526" i="13"/>
  <c r="AR15525" i="13"/>
  <c r="AR15524" i="13"/>
  <c r="AR15523" i="13"/>
  <c r="AR15522" i="13"/>
  <c r="AR15521" i="13"/>
  <c r="AR15520" i="13"/>
  <c r="AR15519" i="13"/>
  <c r="AR15518" i="13"/>
  <c r="AR15517" i="13"/>
  <c r="AR15516" i="13"/>
  <c r="AR15515" i="13"/>
  <c r="AR15514" i="13"/>
  <c r="AR15513" i="13"/>
  <c r="AR15512" i="13"/>
  <c r="AR15511" i="13"/>
  <c r="AR15510" i="13"/>
  <c r="AR15509" i="13"/>
  <c r="AR15508" i="13"/>
  <c r="AR15507" i="13"/>
  <c r="AR15506" i="13"/>
  <c r="AR15505" i="13"/>
  <c r="AR15504" i="13"/>
  <c r="AR15503" i="13"/>
  <c r="AR15502" i="13"/>
  <c r="AR15501" i="13"/>
  <c r="AR15500" i="13"/>
  <c r="AR15499" i="13"/>
  <c r="AR15498" i="13"/>
  <c r="AR15497" i="13"/>
  <c r="AR15496" i="13"/>
  <c r="AR15495" i="13"/>
  <c r="AR15494" i="13"/>
  <c r="AR15493" i="13"/>
  <c r="AR15492" i="13"/>
  <c r="AR15491" i="13"/>
  <c r="AR15490" i="13"/>
  <c r="AR15489" i="13"/>
  <c r="AR15488" i="13"/>
  <c r="AR15487" i="13"/>
  <c r="AR15486" i="13"/>
  <c r="AR15485" i="13"/>
  <c r="AR15484" i="13"/>
  <c r="AR15483" i="13"/>
  <c r="AR15482" i="13"/>
  <c r="AR15481" i="13"/>
  <c r="AR15480" i="13"/>
  <c r="AR15479" i="13"/>
  <c r="AR15478" i="13"/>
  <c r="AR15477" i="13"/>
  <c r="AR15476" i="13"/>
  <c r="AR15475" i="13"/>
  <c r="AR15474" i="13"/>
  <c r="AR15473" i="13"/>
  <c r="AR15472" i="13"/>
  <c r="AR15471" i="13"/>
  <c r="AR15470" i="13"/>
  <c r="AR15469" i="13"/>
  <c r="AR15468" i="13"/>
  <c r="AR15467" i="13"/>
  <c r="AR15466" i="13"/>
  <c r="AR15465" i="13"/>
  <c r="AR15464" i="13"/>
  <c r="AR15463" i="13"/>
  <c r="AR15462" i="13"/>
  <c r="AR15461" i="13"/>
  <c r="AR15460" i="13"/>
  <c r="AR15459" i="13"/>
  <c r="AR15458" i="13"/>
  <c r="AR15457" i="13"/>
  <c r="AR15456" i="13"/>
  <c r="AR15455" i="13"/>
  <c r="AR15454" i="13"/>
  <c r="AR15453" i="13"/>
  <c r="AR15452" i="13"/>
  <c r="AR15451" i="13"/>
  <c r="AR15450" i="13"/>
  <c r="AR15449" i="13"/>
  <c r="AR15448" i="13"/>
  <c r="AR15447" i="13"/>
  <c r="AR15446" i="13"/>
  <c r="AR15445" i="13"/>
  <c r="AR15444" i="13"/>
  <c r="AR15443" i="13"/>
  <c r="AR15442" i="13"/>
  <c r="AR15441" i="13"/>
  <c r="AR15440" i="13"/>
  <c r="AR15439" i="13"/>
  <c r="AR15438" i="13"/>
  <c r="AR15437" i="13"/>
  <c r="AR15436" i="13"/>
  <c r="AR15435" i="13"/>
  <c r="AR15434" i="13"/>
  <c r="AR15433" i="13"/>
  <c r="AR15432" i="13"/>
  <c r="AR15431" i="13"/>
  <c r="AR15430" i="13"/>
  <c r="AR15429" i="13"/>
  <c r="AR15428" i="13"/>
  <c r="AR15427" i="13"/>
  <c r="AR15426" i="13"/>
  <c r="AR15425" i="13"/>
  <c r="AR15424" i="13"/>
  <c r="AR15423" i="13"/>
  <c r="AR15422" i="13"/>
  <c r="AR15421" i="13"/>
  <c r="AR15420" i="13"/>
  <c r="AR15419" i="13"/>
  <c r="AR15418" i="13"/>
  <c r="AR15417" i="13"/>
  <c r="AR15416" i="13"/>
  <c r="AR15415" i="13"/>
  <c r="AR15414" i="13"/>
  <c r="AR15413" i="13"/>
  <c r="AR15412" i="13"/>
  <c r="AR15411" i="13"/>
  <c r="AR15410" i="13"/>
  <c r="AR15409" i="13"/>
  <c r="AR15408" i="13"/>
  <c r="AR15407" i="13"/>
  <c r="AR15406" i="13"/>
  <c r="AR15405" i="13"/>
  <c r="AR15404" i="13"/>
  <c r="AR15403" i="13"/>
  <c r="AR15402" i="13"/>
  <c r="AR15401" i="13"/>
  <c r="AR15400" i="13"/>
  <c r="AR15399" i="13"/>
  <c r="AR15398" i="13"/>
  <c r="AR15397" i="13"/>
  <c r="AR15396" i="13"/>
  <c r="AR15395" i="13"/>
  <c r="AR15394" i="13"/>
  <c r="AR15393" i="13"/>
  <c r="AR15392" i="13"/>
  <c r="AR15391" i="13"/>
  <c r="AR15390" i="13"/>
  <c r="AR15389" i="13"/>
  <c r="AR15388" i="13"/>
  <c r="AR15387" i="13"/>
  <c r="AR15386" i="13"/>
  <c r="AR15385" i="13"/>
  <c r="AR15384" i="13"/>
  <c r="AR15383" i="13"/>
  <c r="AR15382" i="13"/>
  <c r="AR15381" i="13"/>
  <c r="AR15380" i="13"/>
  <c r="AR15379" i="13"/>
  <c r="AR15378" i="13"/>
  <c r="AR15377" i="13"/>
  <c r="AR15376" i="13"/>
  <c r="AR15375" i="13"/>
  <c r="AR15374" i="13"/>
  <c r="AR15373" i="13"/>
  <c r="AR15372" i="13"/>
  <c r="AR15371" i="13"/>
  <c r="AR15370" i="13"/>
  <c r="AR15369" i="13"/>
  <c r="AR15368" i="13"/>
  <c r="AR15367" i="13"/>
  <c r="AR15366" i="13"/>
  <c r="AR15365" i="13"/>
  <c r="AR15364" i="13"/>
  <c r="AR15363" i="13"/>
  <c r="AR15362" i="13"/>
  <c r="AR15361" i="13"/>
  <c r="AR15360" i="13"/>
  <c r="AR15359" i="13"/>
  <c r="AR15358" i="13"/>
  <c r="AR15357" i="13"/>
  <c r="AR15356" i="13"/>
  <c r="AR15355" i="13"/>
  <c r="AR15354" i="13"/>
  <c r="AR15353" i="13"/>
  <c r="AR15352" i="13"/>
  <c r="AR15351" i="13"/>
  <c r="AR15350" i="13"/>
  <c r="AR15349" i="13"/>
  <c r="AR15348" i="13"/>
  <c r="AR15347" i="13"/>
  <c r="AR15346" i="13"/>
  <c r="AR15345" i="13"/>
  <c r="AR15344" i="13"/>
  <c r="AR15343" i="13"/>
  <c r="AR15342" i="13"/>
  <c r="AR15341" i="13"/>
  <c r="AR15340" i="13"/>
  <c r="AR15339" i="13"/>
  <c r="AR15338" i="13"/>
  <c r="AR15337" i="13"/>
  <c r="AR15336" i="13"/>
  <c r="AR15335" i="13"/>
  <c r="AR15334" i="13"/>
  <c r="AR15333" i="13"/>
  <c r="AR15332" i="13"/>
  <c r="AR15331" i="13"/>
  <c r="AR15330" i="13"/>
  <c r="AR15329" i="13"/>
  <c r="AR15328" i="13"/>
  <c r="AR15327" i="13"/>
  <c r="AR15326" i="13"/>
  <c r="AR15325" i="13"/>
  <c r="AR15324" i="13"/>
  <c r="AR15323" i="13"/>
  <c r="AR15322" i="13"/>
  <c r="AR15321" i="13"/>
  <c r="AR15320" i="13"/>
  <c r="AR15319" i="13"/>
  <c r="AR15318" i="13"/>
  <c r="AR15317" i="13"/>
  <c r="AR15316" i="13"/>
  <c r="AR15315" i="13"/>
  <c r="AR15314" i="13"/>
  <c r="AR15313" i="13"/>
  <c r="AR15312" i="13"/>
  <c r="AR15311" i="13"/>
  <c r="AR15310" i="13"/>
  <c r="AR15309" i="13"/>
  <c r="AR15308" i="13"/>
  <c r="AR15307" i="13"/>
  <c r="AR15306" i="13"/>
  <c r="AR15305" i="13"/>
  <c r="AR15304" i="13"/>
  <c r="AR15303" i="13"/>
  <c r="AR15302" i="13"/>
  <c r="AR15301" i="13"/>
  <c r="AR15300" i="13"/>
  <c r="AR15299" i="13"/>
  <c r="AR15298" i="13"/>
  <c r="AR15297" i="13"/>
  <c r="AR15296" i="13"/>
  <c r="AR15295" i="13"/>
  <c r="AR15294" i="13"/>
  <c r="AR15293" i="13"/>
  <c r="AR15292" i="13"/>
  <c r="AR15291" i="13"/>
  <c r="AR15290" i="13"/>
  <c r="AR15289" i="13"/>
  <c r="AR15288" i="13"/>
  <c r="AR15287" i="13"/>
  <c r="AR15286" i="13"/>
  <c r="AR15285" i="13"/>
  <c r="AR15284" i="13"/>
  <c r="AR15283" i="13"/>
  <c r="AR15282" i="13"/>
  <c r="AR15281" i="13"/>
  <c r="AR15280" i="13"/>
  <c r="AR15279" i="13"/>
  <c r="AR15278" i="13"/>
  <c r="AR15277" i="13"/>
  <c r="AR15276" i="13"/>
  <c r="AR15275" i="13"/>
  <c r="AR15274" i="13"/>
  <c r="AR15273" i="13"/>
  <c r="AR15272" i="13"/>
  <c r="AR15271" i="13"/>
  <c r="AR15270" i="13"/>
  <c r="AR15269" i="13"/>
  <c r="AR15268" i="13"/>
  <c r="AR15267" i="13"/>
  <c r="AR15266" i="13"/>
  <c r="AR15265" i="13"/>
  <c r="AR15264" i="13"/>
  <c r="AR15263" i="13"/>
  <c r="AR15262" i="13"/>
  <c r="AR15261" i="13"/>
  <c r="AR15260" i="13"/>
  <c r="AR15259" i="13"/>
  <c r="AR15258" i="13"/>
  <c r="AR15257" i="13"/>
  <c r="AR15256" i="13"/>
  <c r="AR15255" i="13"/>
  <c r="AR15254" i="13"/>
  <c r="AR15253" i="13"/>
  <c r="AR15252" i="13"/>
  <c r="AR15251" i="13"/>
  <c r="AR15250" i="13"/>
  <c r="AR15249" i="13"/>
  <c r="AR15248" i="13"/>
  <c r="AR15247" i="13"/>
  <c r="AR15246" i="13"/>
  <c r="AR15245" i="13"/>
  <c r="AR15244" i="13"/>
  <c r="AR15243" i="13"/>
  <c r="AR15242" i="13"/>
  <c r="AR15241" i="13"/>
  <c r="AR15240" i="13"/>
  <c r="AR15239" i="13"/>
  <c r="AR15238" i="13"/>
  <c r="AR15237" i="13"/>
  <c r="AR15236" i="13"/>
  <c r="AR15235" i="13"/>
  <c r="AR15234" i="13"/>
  <c r="AR15233" i="13"/>
  <c r="AR15232" i="13"/>
  <c r="AR15231" i="13"/>
  <c r="AR15230" i="13"/>
  <c r="AR15229" i="13"/>
  <c r="AR15228" i="13"/>
  <c r="AR15227" i="13"/>
  <c r="AR15226" i="13"/>
  <c r="AR15225" i="13"/>
  <c r="AR15224" i="13"/>
  <c r="AR15223" i="13"/>
  <c r="AR15222" i="13"/>
  <c r="AR15221" i="13"/>
  <c r="AR15220" i="13"/>
  <c r="AR15219" i="13"/>
  <c r="AR15218" i="13"/>
  <c r="AR15217" i="13"/>
  <c r="AR15216" i="13"/>
  <c r="AR15215" i="13"/>
  <c r="AR15214" i="13"/>
  <c r="AR15213" i="13"/>
  <c r="AR15212" i="13"/>
  <c r="AR15211" i="13"/>
  <c r="AR15210" i="13"/>
  <c r="AR15209" i="13"/>
  <c r="AR15208" i="13"/>
  <c r="AR15207" i="13"/>
  <c r="AR15206" i="13"/>
  <c r="AR15205" i="13"/>
  <c r="AR15204" i="13"/>
  <c r="AR15203" i="13"/>
  <c r="AR15202" i="13"/>
  <c r="AR15201" i="13"/>
  <c r="AR15200" i="13"/>
  <c r="AR15199" i="13"/>
  <c r="AR15198" i="13"/>
  <c r="AR15197" i="13"/>
  <c r="AR15196" i="13"/>
  <c r="AR15195" i="13"/>
  <c r="AR15194" i="13"/>
  <c r="AR15193" i="13"/>
  <c r="AR15192" i="13"/>
  <c r="AR15191" i="13"/>
  <c r="AR15190" i="13"/>
  <c r="AR15189" i="13"/>
  <c r="AR15188" i="13"/>
  <c r="AR15187" i="13"/>
  <c r="AR15186" i="13"/>
  <c r="AR15185" i="13"/>
  <c r="AR15184" i="13"/>
  <c r="AR15183" i="13"/>
  <c r="AR15182" i="13"/>
  <c r="AR15181" i="13"/>
  <c r="AR15180" i="13"/>
  <c r="AR15179" i="13"/>
  <c r="AR15178" i="13"/>
  <c r="AR15177" i="13"/>
  <c r="AR15176" i="13"/>
  <c r="AR15175" i="13"/>
  <c r="AR15174" i="13"/>
  <c r="AR15173" i="13"/>
  <c r="AR15172" i="13"/>
  <c r="AR15171" i="13"/>
  <c r="AR15170" i="13"/>
  <c r="AR15169" i="13"/>
  <c r="AR15168" i="13"/>
  <c r="AR15167" i="13"/>
  <c r="AR15166" i="13"/>
  <c r="AR15165" i="13"/>
  <c r="AR15164" i="13"/>
  <c r="AR15163" i="13"/>
  <c r="AR15162" i="13"/>
  <c r="AR15161" i="13"/>
  <c r="AR15160" i="13"/>
  <c r="AR15159" i="13"/>
  <c r="AR15158" i="13"/>
  <c r="AR15157" i="13"/>
  <c r="AR15156" i="13"/>
  <c r="AR15155" i="13"/>
  <c r="AR15154" i="13"/>
  <c r="AR15153" i="13"/>
  <c r="AR15152" i="13"/>
  <c r="AR15151" i="13"/>
  <c r="AR15150" i="13"/>
  <c r="AR15149" i="13"/>
  <c r="AR15148" i="13"/>
  <c r="AR15147" i="13"/>
  <c r="AR15146" i="13"/>
  <c r="AR15145" i="13"/>
  <c r="AR15144" i="13"/>
  <c r="AR15143" i="13"/>
  <c r="AR15142" i="13"/>
  <c r="AR15141" i="13"/>
  <c r="AR15140" i="13"/>
  <c r="AR15139" i="13"/>
  <c r="AR15138" i="13"/>
  <c r="AR15137" i="13"/>
  <c r="AR15136" i="13"/>
  <c r="AR15135" i="13"/>
  <c r="AR15134" i="13"/>
  <c r="AR15133" i="13"/>
  <c r="AR15132" i="13"/>
  <c r="AR15131" i="13"/>
  <c r="AR15130" i="13"/>
  <c r="AR15129" i="13"/>
  <c r="AR15128" i="13"/>
  <c r="AR15127" i="13"/>
  <c r="AR15126" i="13"/>
  <c r="AR15125" i="13"/>
  <c r="AR15124" i="13"/>
  <c r="AR15123" i="13"/>
  <c r="AR15122" i="13"/>
  <c r="AR15121" i="13"/>
  <c r="AR15120" i="13"/>
  <c r="AR15119" i="13"/>
  <c r="AR15118" i="13"/>
  <c r="AR15117" i="13"/>
  <c r="AR15116" i="13"/>
  <c r="AR15115" i="13"/>
  <c r="AR15114" i="13"/>
  <c r="AR15113" i="13"/>
  <c r="AR15112" i="13"/>
  <c r="AR15111" i="13"/>
  <c r="AR15110" i="13"/>
  <c r="AR15109" i="13"/>
  <c r="AR15108" i="13"/>
  <c r="AR15107" i="13"/>
  <c r="AR15106" i="13"/>
  <c r="AR15105" i="13"/>
  <c r="AR15104" i="13"/>
  <c r="AR15103" i="13"/>
  <c r="AR15102" i="13"/>
  <c r="AR15101" i="13"/>
  <c r="AR15100" i="13"/>
  <c r="AR15099" i="13"/>
  <c r="AR15098" i="13"/>
  <c r="AR15097" i="13"/>
  <c r="AR15096" i="13"/>
  <c r="AR15095" i="13"/>
  <c r="AR15094" i="13"/>
  <c r="AR15093" i="13"/>
  <c r="AR15092" i="13"/>
  <c r="AR15091" i="13"/>
  <c r="AR15090" i="13"/>
  <c r="AR15089" i="13"/>
  <c r="AR15088" i="13"/>
  <c r="AR15087" i="13"/>
  <c r="AR15086" i="13"/>
  <c r="AR15085" i="13"/>
  <c r="AR15084" i="13"/>
  <c r="AR15083" i="13"/>
  <c r="AR15082" i="13"/>
  <c r="AR15081" i="13"/>
  <c r="AR15080" i="13"/>
  <c r="AR15079" i="13"/>
  <c r="AR15078" i="13"/>
  <c r="AR15077" i="13"/>
  <c r="AR15076" i="13"/>
  <c r="AR15075" i="13"/>
  <c r="AR15074" i="13"/>
  <c r="AR15073" i="13"/>
  <c r="AR15072" i="13"/>
  <c r="AR15071" i="13"/>
  <c r="AR15070" i="13"/>
  <c r="AR15069" i="13"/>
  <c r="AR15068" i="13"/>
  <c r="AR15067" i="13"/>
  <c r="AR15066" i="13"/>
  <c r="AR15065" i="13"/>
  <c r="AR15064" i="13"/>
  <c r="AR15063" i="13"/>
  <c r="AR15062" i="13"/>
  <c r="AR15061" i="13"/>
  <c r="AR15060" i="13"/>
  <c r="AR15059" i="13"/>
  <c r="AR15058" i="13"/>
  <c r="AR15057" i="13"/>
  <c r="AR15056" i="13"/>
  <c r="AR15055" i="13"/>
  <c r="AR15054" i="13"/>
  <c r="AR15053" i="13"/>
  <c r="AR15052" i="13"/>
  <c r="AR15051" i="13"/>
  <c r="AR15050" i="13"/>
  <c r="AR15049" i="13"/>
  <c r="AR15048" i="13"/>
  <c r="AR15047" i="13"/>
  <c r="AR15046" i="13"/>
  <c r="AR15045" i="13"/>
  <c r="AR15044" i="13"/>
  <c r="AR15043" i="13"/>
  <c r="AR15042" i="13"/>
  <c r="AR15041" i="13"/>
  <c r="AR15040" i="13"/>
  <c r="AR15039" i="13"/>
  <c r="AR15038" i="13"/>
  <c r="AR15037" i="13"/>
  <c r="AR15036" i="13"/>
  <c r="AR15035" i="13"/>
  <c r="AR15034" i="13"/>
  <c r="AR15033" i="13"/>
  <c r="AR15032" i="13"/>
  <c r="AR15031" i="13"/>
  <c r="AR15030" i="13"/>
  <c r="AR15029" i="13"/>
  <c r="AR15028" i="13"/>
  <c r="AR15027" i="13"/>
  <c r="AR15026" i="13"/>
  <c r="AR15025" i="13"/>
  <c r="AR15024" i="13"/>
  <c r="AR15023" i="13"/>
  <c r="AR15022" i="13"/>
  <c r="AR15021" i="13"/>
  <c r="AR15020" i="13"/>
  <c r="AR15019" i="13"/>
  <c r="AR15018" i="13"/>
  <c r="AR15017" i="13"/>
  <c r="AR15016" i="13"/>
  <c r="AR15015" i="13"/>
  <c r="AR15014" i="13"/>
  <c r="AR15013" i="13"/>
  <c r="AR15012" i="13"/>
  <c r="AR15011" i="13"/>
  <c r="AR15010" i="13"/>
  <c r="AR15009" i="13"/>
  <c r="AR15008" i="13"/>
  <c r="AR15007" i="13"/>
  <c r="AR15006" i="13"/>
  <c r="AR15005" i="13"/>
  <c r="AR15004" i="13"/>
  <c r="AR15003" i="13"/>
  <c r="AR15002" i="13"/>
  <c r="AR15001" i="13"/>
  <c r="AR15000" i="13"/>
  <c r="AR14999" i="13"/>
  <c r="AR14998" i="13"/>
  <c r="AR14997" i="13"/>
  <c r="AR14996" i="13"/>
  <c r="AR14995" i="13"/>
  <c r="AR14994" i="13"/>
  <c r="AR14993" i="13"/>
  <c r="AR14992" i="13"/>
  <c r="AR14991" i="13"/>
  <c r="AR14990" i="13"/>
  <c r="AR14989" i="13"/>
  <c r="AR14988" i="13"/>
  <c r="AR14987" i="13"/>
  <c r="AR14986" i="13"/>
  <c r="AR14985" i="13"/>
  <c r="AR14984" i="13"/>
  <c r="AR14983" i="13"/>
  <c r="AR14982" i="13"/>
  <c r="AR14981" i="13"/>
  <c r="AR14980" i="13"/>
  <c r="AR14979" i="13"/>
  <c r="AR14978" i="13"/>
  <c r="AR14977" i="13"/>
  <c r="AR14976" i="13"/>
  <c r="AR14975" i="13"/>
  <c r="AR14974" i="13"/>
  <c r="AR14973" i="13"/>
  <c r="AR14972" i="13"/>
  <c r="AR14971" i="13"/>
  <c r="AR14970" i="13"/>
  <c r="AR14969" i="13"/>
  <c r="AR14968" i="13"/>
  <c r="AR14967" i="13"/>
  <c r="AR14966" i="13"/>
  <c r="AR14965" i="13"/>
  <c r="AR14964" i="13"/>
  <c r="AR14963" i="13"/>
  <c r="AR14962" i="13"/>
  <c r="AR14961" i="13"/>
  <c r="AR14960" i="13"/>
  <c r="AR14959" i="13"/>
  <c r="AR14958" i="13"/>
  <c r="AR14957" i="13"/>
  <c r="AR14956" i="13"/>
  <c r="AR14955" i="13"/>
  <c r="AR14954" i="13"/>
  <c r="AR14953" i="13"/>
  <c r="AR14952" i="13"/>
  <c r="AR14951" i="13"/>
  <c r="AR14950" i="13"/>
  <c r="AR14949" i="13"/>
  <c r="AR14948" i="13"/>
  <c r="AR14947" i="13"/>
  <c r="AR14946" i="13"/>
  <c r="AR14945" i="13"/>
  <c r="AR14944" i="13"/>
  <c r="AR14943" i="13"/>
  <c r="AR14942" i="13"/>
  <c r="AR14941" i="13"/>
  <c r="AR14940" i="13"/>
  <c r="AR14939" i="13"/>
  <c r="AR14938" i="13"/>
  <c r="AR14937" i="13"/>
  <c r="AR14936" i="13"/>
  <c r="AR14935" i="13"/>
  <c r="AR14934" i="13"/>
  <c r="AR14933" i="13"/>
  <c r="AR14932" i="13"/>
  <c r="AR14931" i="13"/>
  <c r="AR14930" i="13"/>
  <c r="AR14929" i="13"/>
  <c r="AR14928" i="13"/>
  <c r="AR14927" i="13"/>
  <c r="AR14926" i="13"/>
  <c r="AR14925" i="13"/>
  <c r="AR14924" i="13"/>
  <c r="AR14923" i="13"/>
  <c r="AR14922" i="13"/>
  <c r="AR14921" i="13"/>
  <c r="AR14920" i="13"/>
  <c r="AR14919" i="13"/>
  <c r="AR14918" i="13"/>
  <c r="AR14917" i="13"/>
  <c r="AR14916" i="13"/>
  <c r="AR14915" i="13"/>
  <c r="AR14914" i="13"/>
  <c r="AR14913" i="13"/>
  <c r="AR14912" i="13"/>
  <c r="AR14911" i="13"/>
  <c r="AR14910" i="13"/>
  <c r="AR14909" i="13"/>
  <c r="AR14908" i="13"/>
  <c r="AR14907" i="13"/>
  <c r="AR14906" i="13"/>
  <c r="AR14905" i="13"/>
  <c r="AR14904" i="13"/>
  <c r="AR14903" i="13"/>
  <c r="AR14902" i="13"/>
  <c r="AR14901" i="13"/>
  <c r="AR14900" i="13"/>
  <c r="AR14899" i="13"/>
  <c r="AR14898" i="13"/>
  <c r="AR14897" i="13"/>
  <c r="AR14896" i="13"/>
  <c r="AR14895" i="13"/>
  <c r="AR14894" i="13"/>
  <c r="AR14893" i="13"/>
  <c r="AR14892" i="13"/>
  <c r="AR14891" i="13"/>
  <c r="AR14890" i="13"/>
  <c r="AR14889" i="13"/>
  <c r="AR14888" i="13"/>
  <c r="AR14887" i="13"/>
  <c r="AR14886" i="13"/>
  <c r="AR14885" i="13"/>
  <c r="AR14884" i="13"/>
  <c r="AR14883" i="13"/>
  <c r="AR14882" i="13"/>
  <c r="AR14881" i="13"/>
  <c r="AR14880" i="13"/>
  <c r="AR14879" i="13"/>
  <c r="AR14878" i="13"/>
  <c r="AR14877" i="13"/>
  <c r="AR14876" i="13"/>
  <c r="AR14875" i="13"/>
  <c r="AR14874" i="13"/>
  <c r="AR14873" i="13"/>
  <c r="AR14872" i="13"/>
  <c r="AR14871" i="13"/>
  <c r="AR14870" i="13"/>
  <c r="AR14869" i="13"/>
  <c r="AR14868" i="13"/>
  <c r="AR14867" i="13"/>
  <c r="AR14866" i="13"/>
  <c r="AR14865" i="13"/>
  <c r="AR14864" i="13"/>
  <c r="AR14863" i="13"/>
  <c r="AR14862" i="13"/>
  <c r="AR14861" i="13"/>
  <c r="AR14860" i="13"/>
  <c r="AR14859" i="13"/>
  <c r="AR14858" i="13"/>
  <c r="AR14857" i="13"/>
  <c r="AR14856" i="13"/>
  <c r="AR14855" i="13"/>
  <c r="AR14854" i="13"/>
  <c r="AR14853" i="13"/>
  <c r="AR14852" i="13"/>
  <c r="AR14851" i="13"/>
  <c r="AR14850" i="13"/>
  <c r="AR14849" i="13"/>
  <c r="AR14848" i="13"/>
  <c r="AR14847" i="13"/>
  <c r="AR14846" i="13"/>
  <c r="AR14845" i="13"/>
  <c r="AR14844" i="13"/>
  <c r="AR14843" i="13"/>
  <c r="AR14842" i="13"/>
  <c r="AR14841" i="13"/>
  <c r="AR14840" i="13"/>
  <c r="AR14839" i="13"/>
  <c r="AR14838" i="13"/>
  <c r="AR14837" i="13"/>
  <c r="AR14836" i="13"/>
  <c r="AR14835" i="13"/>
  <c r="AR14834" i="13"/>
  <c r="AR14833" i="13"/>
  <c r="AR14832" i="13"/>
  <c r="AR14831" i="13"/>
  <c r="AR14830" i="13"/>
  <c r="AR14829" i="13"/>
  <c r="AR14828" i="13"/>
  <c r="AR14827" i="13"/>
  <c r="AR14826" i="13"/>
  <c r="AR14825" i="13"/>
  <c r="AR14824" i="13"/>
  <c r="AR14823" i="13"/>
  <c r="AR14822" i="13"/>
  <c r="AR14821" i="13"/>
  <c r="AR14820" i="13"/>
  <c r="AR14819" i="13"/>
  <c r="AR14818" i="13"/>
  <c r="AR14817" i="13"/>
  <c r="AR14816" i="13"/>
  <c r="AR14815" i="13"/>
  <c r="AR14814" i="13"/>
  <c r="AR14813" i="13"/>
  <c r="AR14812" i="13"/>
  <c r="AR14811" i="13"/>
  <c r="AR14810" i="13"/>
  <c r="AR14809" i="13"/>
  <c r="AR14808" i="13"/>
  <c r="AR14807" i="13"/>
  <c r="AR14806" i="13"/>
  <c r="AR14805" i="13"/>
  <c r="AR14804" i="13"/>
  <c r="AR14803" i="13"/>
  <c r="AR14802" i="13"/>
  <c r="AR14801" i="13"/>
  <c r="AR14800" i="13"/>
  <c r="AR14799" i="13"/>
  <c r="AR14798" i="13"/>
  <c r="AR14797" i="13"/>
  <c r="AR14796" i="13"/>
  <c r="AR14795" i="13"/>
  <c r="AR14794" i="13"/>
  <c r="AR14793" i="13"/>
  <c r="AR14792" i="13"/>
  <c r="AR14791" i="13"/>
  <c r="AR14790" i="13"/>
  <c r="AR14789" i="13"/>
  <c r="AR14788" i="13"/>
  <c r="AR14787" i="13"/>
  <c r="AR14786" i="13"/>
  <c r="AR14785" i="13"/>
  <c r="AR14784" i="13"/>
  <c r="AR14783" i="13"/>
  <c r="AR14782" i="13"/>
  <c r="AR14781" i="13"/>
  <c r="AR14780" i="13"/>
  <c r="AR14779" i="13"/>
  <c r="AR14778" i="13"/>
  <c r="AR14777" i="13"/>
  <c r="AR14776" i="13"/>
  <c r="AR14775" i="13"/>
  <c r="AR14774" i="13"/>
  <c r="AR14773" i="13"/>
  <c r="AR14772" i="13"/>
  <c r="AR14771" i="13"/>
  <c r="AR14770" i="13"/>
  <c r="AR14769" i="13"/>
  <c r="AR14768" i="13"/>
  <c r="AR14767" i="13"/>
  <c r="AR14766" i="13"/>
  <c r="AR14765" i="13"/>
  <c r="AR14764" i="13"/>
  <c r="AR14763" i="13"/>
  <c r="AR14762" i="13"/>
  <c r="AR14761" i="13"/>
  <c r="AR14760" i="13"/>
  <c r="AR14759" i="13"/>
  <c r="AR14758" i="13"/>
  <c r="AR14757" i="13"/>
  <c r="AR14756" i="13"/>
  <c r="AR14755" i="13"/>
  <c r="AR14754" i="13"/>
  <c r="AR14753" i="13"/>
  <c r="AR14752" i="13"/>
  <c r="AR14751" i="13"/>
  <c r="AR14750" i="13"/>
  <c r="AR14749" i="13"/>
  <c r="AR14748" i="13"/>
  <c r="AR14747" i="13"/>
  <c r="AR14746" i="13"/>
  <c r="AR14745" i="13"/>
  <c r="AR14744" i="13"/>
  <c r="AR14743" i="13"/>
  <c r="AR14742" i="13"/>
  <c r="AR14741" i="13"/>
  <c r="AR14740" i="13"/>
  <c r="AR14739" i="13"/>
  <c r="AR14738" i="13"/>
  <c r="AR14737" i="13"/>
  <c r="AR14736" i="13"/>
  <c r="AR14735" i="13"/>
  <c r="AR14734" i="13"/>
  <c r="AR14733" i="13"/>
  <c r="AR14732" i="13"/>
  <c r="AR14731" i="13"/>
  <c r="AR14730" i="13"/>
  <c r="AR14729" i="13"/>
  <c r="AR14728" i="13"/>
  <c r="AR14727" i="13"/>
  <c r="AR14726" i="13"/>
  <c r="AR14725" i="13"/>
  <c r="AR14724" i="13"/>
  <c r="AR14723" i="13"/>
  <c r="AR14722" i="13"/>
  <c r="AR14721" i="13"/>
  <c r="AR14720" i="13"/>
  <c r="AR14719" i="13"/>
  <c r="AR14718" i="13"/>
  <c r="AR14717" i="13"/>
  <c r="AR14716" i="13"/>
  <c r="AR14715" i="13"/>
  <c r="AR14714" i="13"/>
  <c r="AR14713" i="13"/>
  <c r="AR14712" i="13"/>
  <c r="AR14711" i="13"/>
  <c r="AR14710" i="13"/>
  <c r="AR14709" i="13"/>
  <c r="AR14708" i="13"/>
  <c r="AR14707" i="13"/>
  <c r="AR14706" i="13"/>
  <c r="AR14705" i="13"/>
  <c r="AR14704" i="13"/>
  <c r="AR14703" i="13"/>
  <c r="AR14702" i="13"/>
  <c r="AR14701" i="13"/>
  <c r="AR14700" i="13"/>
  <c r="AR14699" i="13"/>
  <c r="AR14698" i="13"/>
  <c r="AR14697" i="13"/>
  <c r="AR14696" i="13"/>
  <c r="AR14695" i="13"/>
  <c r="AR14694" i="13"/>
  <c r="AR14693" i="13"/>
  <c r="AR14692" i="13"/>
  <c r="AR14691" i="13"/>
  <c r="AR14690" i="13"/>
  <c r="AR14689" i="13"/>
  <c r="AR14688" i="13"/>
  <c r="AR14687" i="13"/>
  <c r="AR14686" i="13"/>
  <c r="AR14685" i="13"/>
  <c r="AR14684" i="13"/>
  <c r="AR14683" i="13"/>
  <c r="AR14682" i="13"/>
  <c r="AR14681" i="13"/>
  <c r="AR14680" i="13"/>
  <c r="AR14679" i="13"/>
  <c r="AR14678" i="13"/>
  <c r="AR14677" i="13"/>
  <c r="AR14676" i="13"/>
  <c r="AR14675" i="13"/>
  <c r="AR14674" i="13"/>
  <c r="AR14673" i="13"/>
  <c r="AR14672" i="13"/>
  <c r="AR14671" i="13"/>
  <c r="AR14670" i="13"/>
  <c r="AR14669" i="13"/>
  <c r="AR14668" i="13"/>
  <c r="AR14667" i="13"/>
  <c r="AR14666" i="13"/>
  <c r="AR14665" i="13"/>
  <c r="AR14664" i="13"/>
  <c r="AR14663" i="13"/>
  <c r="AR14662" i="13"/>
  <c r="AR14661" i="13"/>
  <c r="AR14660" i="13"/>
  <c r="AR14659" i="13"/>
  <c r="AR14658" i="13"/>
  <c r="AR14657" i="13"/>
  <c r="AR14656" i="13"/>
  <c r="AR14655" i="13"/>
  <c r="AR14654" i="13"/>
  <c r="AR14653" i="13"/>
  <c r="AR14652" i="13"/>
  <c r="AR14651" i="13"/>
  <c r="AR14650" i="13"/>
  <c r="AR14649" i="13"/>
  <c r="AR14648" i="13"/>
  <c r="AR14647" i="13"/>
  <c r="AR14646" i="13"/>
  <c r="AR14645" i="13"/>
  <c r="AR14644" i="13"/>
  <c r="AR14643" i="13"/>
  <c r="AR14642" i="13"/>
  <c r="AR14641" i="13"/>
  <c r="AR14640" i="13"/>
  <c r="AR14639" i="13"/>
  <c r="AR14638" i="13"/>
  <c r="AR14637" i="13"/>
  <c r="AR14636" i="13"/>
  <c r="AR14635" i="13"/>
  <c r="AR14634" i="13"/>
  <c r="AR14633" i="13"/>
  <c r="AR14632" i="13"/>
  <c r="AR14631" i="13"/>
  <c r="AR14630" i="13"/>
  <c r="AR14629" i="13"/>
  <c r="AR14628" i="13"/>
  <c r="AR14627" i="13"/>
  <c r="AR14626" i="13"/>
  <c r="AR14625" i="13"/>
  <c r="AR14624" i="13"/>
  <c r="AR14623" i="13"/>
  <c r="AR14622" i="13"/>
  <c r="AR14621" i="13"/>
  <c r="AR14620" i="13"/>
  <c r="AR14619" i="13"/>
  <c r="AR14618" i="13"/>
  <c r="AR14617" i="13"/>
  <c r="AR14616" i="13"/>
  <c r="AR14615" i="13"/>
  <c r="AR14614" i="13"/>
  <c r="AR14613" i="13"/>
  <c r="AR14612" i="13"/>
  <c r="AR14611" i="13"/>
  <c r="AR14610" i="13"/>
  <c r="AR14609" i="13"/>
  <c r="AR14608" i="13"/>
  <c r="AR14607" i="13"/>
  <c r="AR14606" i="13"/>
  <c r="AR14605" i="13"/>
  <c r="AR14604" i="13"/>
  <c r="AR14603" i="13"/>
  <c r="AR14602" i="13"/>
  <c r="AR14601" i="13"/>
  <c r="AR14600" i="13"/>
  <c r="AR14599" i="13"/>
  <c r="AR14598" i="13"/>
  <c r="AR14597" i="13"/>
  <c r="AR14596" i="13"/>
  <c r="AR14595" i="13"/>
  <c r="AR14594" i="13"/>
  <c r="AR14593" i="13"/>
  <c r="AR14592" i="13"/>
  <c r="AR14591" i="13"/>
  <c r="AR14590" i="13"/>
  <c r="AR14589" i="13"/>
  <c r="AR14588" i="13"/>
  <c r="AR14587" i="13"/>
  <c r="AR14586" i="13"/>
  <c r="AR14585" i="13"/>
  <c r="AR14584" i="13"/>
  <c r="AR14583" i="13"/>
  <c r="AR14582" i="13"/>
  <c r="AR14581" i="13"/>
  <c r="AR14580" i="13"/>
  <c r="AR14579" i="13"/>
  <c r="AR14578" i="13"/>
  <c r="AR14577" i="13"/>
  <c r="AR14576" i="13"/>
  <c r="AR14575" i="13"/>
  <c r="AR14574" i="13"/>
  <c r="AR14573" i="13"/>
  <c r="AR14572" i="13"/>
  <c r="AR14571" i="13"/>
  <c r="AR14570" i="13"/>
  <c r="AR14569" i="13"/>
  <c r="AR14568" i="13"/>
  <c r="AR14567" i="13"/>
  <c r="AR14566" i="13"/>
  <c r="AR14565" i="13"/>
  <c r="AR14564" i="13"/>
  <c r="AR14563" i="13"/>
  <c r="AR14562" i="13"/>
  <c r="AR14561" i="13"/>
  <c r="AR14560" i="13"/>
  <c r="AR14559" i="13"/>
  <c r="AR14558" i="13"/>
  <c r="AR14557" i="13"/>
  <c r="AR14556" i="13"/>
  <c r="AR14555" i="13"/>
  <c r="AR14554" i="13"/>
  <c r="AR14553" i="13"/>
  <c r="AR14552" i="13"/>
  <c r="AR14551" i="13"/>
  <c r="AR14550" i="13"/>
  <c r="AR14549" i="13"/>
  <c r="AR14548" i="13"/>
  <c r="AR14547" i="13"/>
  <c r="AR14546" i="13"/>
  <c r="AR14545" i="13"/>
  <c r="AR14544" i="13"/>
  <c r="AR14543" i="13"/>
  <c r="AR14542" i="13"/>
  <c r="AR14541" i="13"/>
  <c r="AR14540" i="13"/>
  <c r="AR14539" i="13"/>
  <c r="AR14538" i="13"/>
  <c r="AR14537" i="13"/>
  <c r="AR14536" i="13"/>
  <c r="AR14535" i="13"/>
  <c r="AR14534" i="13"/>
  <c r="AR14533" i="13"/>
  <c r="AR14532" i="13"/>
  <c r="AR14531" i="13"/>
  <c r="AR14530" i="13"/>
  <c r="AR14529" i="13"/>
  <c r="AR14528" i="13"/>
  <c r="AR14527" i="13"/>
  <c r="AR14526" i="13"/>
  <c r="AR14525" i="13"/>
  <c r="AR14524" i="13"/>
  <c r="AR14523" i="13"/>
  <c r="AR14522" i="13"/>
  <c r="AR14521" i="13"/>
  <c r="AR14520" i="13"/>
  <c r="AR14519" i="13"/>
  <c r="AR14518" i="13"/>
  <c r="AR14517" i="13"/>
  <c r="AR14516" i="13"/>
  <c r="AR14515" i="13"/>
  <c r="AR14514" i="13"/>
  <c r="AR14513" i="13"/>
  <c r="AR14512" i="13"/>
  <c r="AR14511" i="13"/>
  <c r="AR14510" i="13"/>
  <c r="AR14509" i="13"/>
  <c r="AR14508" i="13"/>
  <c r="AR14507" i="13"/>
  <c r="AR14506" i="13"/>
  <c r="AR14505" i="13"/>
  <c r="AR14504" i="13"/>
  <c r="AR14503" i="13"/>
  <c r="AR14502" i="13"/>
  <c r="AR14501" i="13"/>
  <c r="AR14500" i="13"/>
  <c r="AR14499" i="13"/>
  <c r="AR14498" i="13"/>
  <c r="AR14497" i="13"/>
  <c r="AR14496" i="13"/>
  <c r="AR14495" i="13"/>
  <c r="AR14494" i="13"/>
  <c r="AR14493" i="13"/>
  <c r="AR14492" i="13"/>
  <c r="AR14491" i="13"/>
  <c r="AR14490" i="13"/>
  <c r="AR14489" i="13"/>
  <c r="AR14488" i="13"/>
  <c r="AR14487" i="13"/>
  <c r="AR14486" i="13"/>
  <c r="AR14485" i="13"/>
  <c r="AR14484" i="13"/>
  <c r="AR14483" i="13"/>
  <c r="AR14482" i="13"/>
  <c r="AR14481" i="13"/>
  <c r="AR14480" i="13"/>
  <c r="AR14479" i="13"/>
  <c r="AR14478" i="13"/>
  <c r="AR14477" i="13"/>
  <c r="AR14476" i="13"/>
  <c r="AR14475" i="13"/>
  <c r="AR14474" i="13"/>
  <c r="AR14473" i="13"/>
  <c r="AR14472" i="13"/>
  <c r="AR14471" i="13"/>
  <c r="AR14470" i="13"/>
  <c r="AR14469" i="13"/>
  <c r="AR14468" i="13"/>
  <c r="AR14467" i="13"/>
  <c r="AR14466" i="13"/>
  <c r="AR14465" i="13"/>
  <c r="AR14464" i="13"/>
  <c r="AR14463" i="13"/>
  <c r="AR14462" i="13"/>
  <c r="AR14461" i="13"/>
  <c r="AR14460" i="13"/>
  <c r="AR14459" i="13"/>
  <c r="AR14458" i="13"/>
  <c r="AR14457" i="13"/>
  <c r="AR14456" i="13"/>
  <c r="AR14455" i="13"/>
  <c r="AR14454" i="13"/>
  <c r="AR14453" i="13"/>
  <c r="AR14452" i="13"/>
  <c r="AR14451" i="13"/>
  <c r="AR14450" i="13"/>
  <c r="AR14449" i="13"/>
  <c r="AR14448" i="13"/>
  <c r="AR14447" i="13"/>
  <c r="AR14446" i="13"/>
  <c r="AR14445" i="13"/>
  <c r="AR14444" i="13"/>
  <c r="AR14443" i="13"/>
  <c r="AR14442" i="13"/>
  <c r="AR14441" i="13"/>
  <c r="AR14440" i="13"/>
  <c r="AR14439" i="13"/>
  <c r="AR14438" i="13"/>
  <c r="AR14437" i="13"/>
  <c r="AR14436" i="13"/>
  <c r="AR14435" i="13"/>
  <c r="AR14434" i="13"/>
  <c r="AR14433" i="13"/>
  <c r="AR14432" i="13"/>
  <c r="AR14431" i="13"/>
  <c r="AR14430" i="13"/>
  <c r="AR14429" i="13"/>
  <c r="AR14428" i="13"/>
  <c r="AR14427" i="13"/>
  <c r="AR14426" i="13"/>
  <c r="AR14425" i="13"/>
  <c r="AR14424" i="13"/>
  <c r="AR14423" i="13"/>
  <c r="AR14422" i="13"/>
  <c r="AR14421" i="13"/>
  <c r="AR14420" i="13"/>
  <c r="AR14419" i="13"/>
  <c r="AR14418" i="13"/>
  <c r="AR14417" i="13"/>
  <c r="AR14416" i="13"/>
  <c r="AR14415" i="13"/>
  <c r="AR14414" i="13"/>
  <c r="AR14413" i="13"/>
  <c r="AR14412" i="13"/>
  <c r="AR14411" i="13"/>
  <c r="AR14410" i="13"/>
  <c r="AR14409" i="13"/>
  <c r="AR14408" i="13"/>
  <c r="AR14407" i="13"/>
  <c r="AR14406" i="13"/>
  <c r="AR14405" i="13"/>
  <c r="AR14404" i="13"/>
  <c r="AR14403" i="13"/>
  <c r="AR14402" i="13"/>
  <c r="AR14401" i="13"/>
  <c r="AR14400" i="13"/>
  <c r="AR14399" i="13"/>
  <c r="AR14398" i="13"/>
  <c r="AR14397" i="13"/>
  <c r="AR14396" i="13"/>
  <c r="AR14395" i="13"/>
  <c r="AR14394" i="13"/>
  <c r="AR14393" i="13"/>
  <c r="AR14392" i="13"/>
  <c r="AR14391" i="13"/>
  <c r="AR14390" i="13"/>
  <c r="AR14389" i="13"/>
  <c r="AR14388" i="13"/>
  <c r="AR14387" i="13"/>
  <c r="AR14386" i="13"/>
  <c r="AR14385" i="13"/>
  <c r="AR14384" i="13"/>
  <c r="AR14383" i="13"/>
  <c r="AR14382" i="13"/>
  <c r="AR14381" i="13"/>
  <c r="AR14380" i="13"/>
  <c r="AR14379" i="13"/>
  <c r="AR14378" i="13"/>
  <c r="AR14377" i="13"/>
  <c r="AR14376" i="13"/>
  <c r="AR14375" i="13"/>
  <c r="AR14374" i="13"/>
  <c r="AR14373" i="13"/>
  <c r="AR14372" i="13"/>
  <c r="AR14371" i="13"/>
  <c r="AR14370" i="13"/>
  <c r="AR14369" i="13"/>
  <c r="AR14368" i="13"/>
  <c r="AR14367" i="13"/>
  <c r="AR14366" i="13"/>
  <c r="AR14365" i="13"/>
  <c r="AR14364" i="13"/>
  <c r="AR14363" i="13"/>
  <c r="AR14362" i="13"/>
  <c r="AR14361" i="13"/>
  <c r="AR14360" i="13"/>
  <c r="AR14359" i="13"/>
  <c r="AR14358" i="13"/>
  <c r="AR14357" i="13"/>
  <c r="AR14356" i="13"/>
  <c r="AR14355" i="13"/>
  <c r="AR14354" i="13"/>
  <c r="AR14353" i="13"/>
  <c r="AR14352" i="13"/>
  <c r="AR14351" i="13"/>
  <c r="AR14350" i="13"/>
  <c r="AR14349" i="13"/>
  <c r="AR14348" i="13"/>
  <c r="AR14347" i="13"/>
  <c r="AR14346" i="13"/>
  <c r="AR14345" i="13"/>
  <c r="AR14344" i="13"/>
  <c r="AR14343" i="13"/>
  <c r="AR14342" i="13"/>
  <c r="AR14341" i="13"/>
  <c r="AR14340" i="13"/>
  <c r="AR14339" i="13"/>
  <c r="AR14338" i="13"/>
  <c r="AR14337" i="13"/>
  <c r="AR14336" i="13"/>
  <c r="AR14335" i="13"/>
  <c r="AR14334" i="13"/>
  <c r="AR14333" i="13"/>
  <c r="AR14332" i="13"/>
  <c r="AR14331" i="13"/>
  <c r="AR14330" i="13"/>
  <c r="AR14329" i="13"/>
  <c r="AR14328" i="13"/>
  <c r="AR14327" i="13"/>
  <c r="AR14326" i="13"/>
  <c r="AR14325" i="13"/>
  <c r="AR14324" i="13"/>
  <c r="AR14323" i="13"/>
  <c r="AR14322" i="13"/>
  <c r="AR14321" i="13"/>
  <c r="AR14320" i="13"/>
  <c r="AR14319" i="13"/>
  <c r="AR14318" i="13"/>
  <c r="AR14317" i="13"/>
  <c r="AR14316" i="13"/>
  <c r="AR14315" i="13"/>
  <c r="AR14314" i="13"/>
  <c r="AR14313" i="13"/>
  <c r="AR14312" i="13"/>
  <c r="AR14311" i="13"/>
  <c r="AR14310" i="13"/>
  <c r="AR14309" i="13"/>
  <c r="AR14308" i="13"/>
  <c r="AR14307" i="13"/>
  <c r="AR14306" i="13"/>
  <c r="AR14305" i="13"/>
  <c r="AR14304" i="13"/>
  <c r="AR14303" i="13"/>
  <c r="AR14302" i="13"/>
  <c r="AR14301" i="13"/>
  <c r="AR14300" i="13"/>
  <c r="AR14299" i="13"/>
  <c r="AR14298" i="13"/>
  <c r="AR14297" i="13"/>
  <c r="AR14296" i="13"/>
  <c r="AR14295" i="13"/>
  <c r="AR14294" i="13"/>
  <c r="AR14293" i="13"/>
  <c r="AR14292" i="13"/>
  <c r="AR14291" i="13"/>
  <c r="AR14290" i="13"/>
  <c r="AR14289" i="13"/>
  <c r="AR14288" i="13"/>
  <c r="AR14287" i="13"/>
  <c r="AR14286" i="13"/>
  <c r="AR14285" i="13"/>
  <c r="AR14284" i="13"/>
  <c r="AR14283" i="13"/>
  <c r="AR14282" i="13"/>
  <c r="AR14281" i="13"/>
  <c r="AR14280" i="13"/>
  <c r="AR14279" i="13"/>
  <c r="AR14278" i="13"/>
  <c r="AR14277" i="13"/>
  <c r="AR14276" i="13"/>
  <c r="AR14275" i="13"/>
  <c r="AR14274" i="13"/>
  <c r="AR14273" i="13"/>
  <c r="AR14272" i="13"/>
  <c r="AR14271" i="13"/>
  <c r="AR14270" i="13"/>
  <c r="AR14269" i="13"/>
  <c r="AR14268" i="13"/>
  <c r="AR14267" i="13"/>
  <c r="AR14266" i="13"/>
  <c r="AR14265" i="13"/>
  <c r="AR14264" i="13"/>
  <c r="AR14263" i="13"/>
  <c r="AR14262" i="13"/>
  <c r="AR14261" i="13"/>
  <c r="AR14260" i="13"/>
  <c r="AR14259" i="13"/>
  <c r="AR14258" i="13"/>
  <c r="AR14257" i="13"/>
  <c r="AR14256" i="13"/>
  <c r="AR14255" i="13"/>
  <c r="AR14254" i="13"/>
  <c r="AR14253" i="13"/>
  <c r="AR14252" i="13"/>
  <c r="AR14251" i="13"/>
  <c r="AR14250" i="13"/>
  <c r="AR14249" i="13"/>
  <c r="AR14248" i="13"/>
  <c r="AR14247" i="13"/>
  <c r="AR14246" i="13"/>
  <c r="AR14245" i="13"/>
  <c r="AR14244" i="13"/>
  <c r="AR14243" i="13"/>
  <c r="AR14242" i="13"/>
  <c r="AR14241" i="13"/>
  <c r="AR14240" i="13"/>
  <c r="AR14239" i="13"/>
  <c r="AR14238" i="13"/>
  <c r="AR14237" i="13"/>
  <c r="AR14236" i="13"/>
  <c r="AR14235" i="13"/>
  <c r="AR14234" i="13"/>
  <c r="AR14233" i="13"/>
  <c r="AR14232" i="13"/>
  <c r="AR14231" i="13"/>
  <c r="AR14230" i="13"/>
  <c r="AR14229" i="13"/>
  <c r="AR14228" i="13"/>
  <c r="AR14227" i="13"/>
  <c r="AR14226" i="13"/>
  <c r="AR14225" i="13"/>
  <c r="AR14224" i="13"/>
  <c r="AR14223" i="13"/>
  <c r="AR14222" i="13"/>
  <c r="AR14221" i="13"/>
  <c r="AR14220" i="13"/>
  <c r="AR14219" i="13"/>
  <c r="AR14218" i="13"/>
  <c r="AR14217" i="13"/>
  <c r="AR14216" i="13"/>
  <c r="AR14215" i="13"/>
  <c r="AR14214" i="13"/>
  <c r="AR14213" i="13"/>
  <c r="AR14212" i="13"/>
  <c r="AR14211" i="13"/>
  <c r="AR14210" i="13"/>
  <c r="AR14209" i="13"/>
  <c r="AR14208" i="13"/>
  <c r="AR14207" i="13"/>
  <c r="AR14206" i="13"/>
  <c r="AR14205" i="13"/>
  <c r="AR14204" i="13"/>
  <c r="AR14203" i="13"/>
  <c r="AR14202" i="13"/>
  <c r="AR14201" i="13"/>
  <c r="AR14200" i="13"/>
  <c r="AR14199" i="13"/>
  <c r="AR14198" i="13"/>
  <c r="AR14197" i="13"/>
  <c r="AR14196" i="13"/>
  <c r="AR14195" i="13"/>
  <c r="AR14194" i="13"/>
  <c r="AR14193" i="13"/>
  <c r="AR14192" i="13"/>
  <c r="AR14191" i="13"/>
  <c r="AR14190" i="13"/>
  <c r="AR14189" i="13"/>
  <c r="AR14188" i="13"/>
  <c r="AR14187" i="13"/>
  <c r="AR14186" i="13"/>
  <c r="AR14185" i="13"/>
  <c r="AR14184" i="13"/>
  <c r="AR14183" i="13"/>
  <c r="AR14182" i="13"/>
  <c r="AR14181" i="13"/>
  <c r="AR14180" i="13"/>
  <c r="AR14179" i="13"/>
  <c r="AR14178" i="13"/>
  <c r="AR14177" i="13"/>
  <c r="AR14176" i="13"/>
  <c r="AR14175" i="13"/>
  <c r="AR14174" i="13"/>
  <c r="AR14173" i="13"/>
  <c r="AR14172" i="13"/>
  <c r="AR14171" i="13"/>
  <c r="AR14170" i="13"/>
  <c r="AR14169" i="13"/>
  <c r="AR14168" i="13"/>
  <c r="AR14167" i="13"/>
  <c r="AR14166" i="13"/>
  <c r="AR14165" i="13"/>
  <c r="AR14164" i="13"/>
  <c r="AR14163" i="13"/>
  <c r="AR14162" i="13"/>
  <c r="AR14161" i="13"/>
  <c r="AR14160" i="13"/>
  <c r="AR14159" i="13"/>
  <c r="AR14158" i="13"/>
  <c r="AR14157" i="13"/>
  <c r="AR14156" i="13"/>
  <c r="AR14155" i="13"/>
  <c r="AR14154" i="13"/>
  <c r="AR14153" i="13"/>
  <c r="AR14152" i="13"/>
  <c r="AR14151" i="13"/>
  <c r="AR14150" i="13"/>
  <c r="AR14149" i="13"/>
  <c r="AR14148" i="13"/>
  <c r="AR14147" i="13"/>
  <c r="AR14146" i="13"/>
  <c r="AR14145" i="13"/>
  <c r="AR14144" i="13"/>
  <c r="AR14143" i="13"/>
  <c r="AR14142" i="13"/>
  <c r="AR14141" i="13"/>
  <c r="AR14140" i="13"/>
  <c r="AR14139" i="13"/>
  <c r="AR14138" i="13"/>
  <c r="AR14137" i="13"/>
  <c r="AR14136" i="13"/>
  <c r="AR14135" i="13"/>
  <c r="AR14134" i="13"/>
  <c r="AR14133" i="13"/>
  <c r="AR14132" i="13"/>
  <c r="AR14131" i="13"/>
  <c r="AR14130" i="13"/>
  <c r="AR14129" i="13"/>
  <c r="AR14128" i="13"/>
  <c r="AR14127" i="13"/>
  <c r="AR14126" i="13"/>
  <c r="AR14125" i="13"/>
  <c r="AR14124" i="13"/>
  <c r="AR14123" i="13"/>
  <c r="AR14122" i="13"/>
  <c r="AR14121" i="13"/>
  <c r="AR14120" i="13"/>
  <c r="AR14119" i="13"/>
  <c r="AR14118" i="13"/>
  <c r="AR14117" i="13"/>
  <c r="AR14116" i="13"/>
  <c r="AR14115" i="13"/>
  <c r="AR14114" i="13"/>
  <c r="AR14113" i="13"/>
  <c r="AR14112" i="13"/>
  <c r="AR14111" i="13"/>
  <c r="AR14110" i="13"/>
  <c r="AR14109" i="13"/>
  <c r="AR14108" i="13"/>
  <c r="AR14107" i="13"/>
  <c r="AR14106" i="13"/>
  <c r="AR14105" i="13"/>
  <c r="AR14104" i="13"/>
  <c r="AR14103" i="13"/>
  <c r="AR14102" i="13"/>
  <c r="AR14101" i="13"/>
  <c r="AR14100" i="13"/>
  <c r="AR14099" i="13"/>
  <c r="AR14098" i="13"/>
  <c r="AR14097" i="13"/>
  <c r="AR14096" i="13"/>
  <c r="AR14095" i="13"/>
  <c r="AR14094" i="13"/>
  <c r="AR14093" i="13"/>
  <c r="AR14092" i="13"/>
  <c r="AR14091" i="13"/>
  <c r="AR14090" i="13"/>
  <c r="AR14089" i="13"/>
  <c r="AR14088" i="13"/>
  <c r="AR14087" i="13"/>
  <c r="AR14086" i="13"/>
  <c r="AR14085" i="13"/>
  <c r="AR14084" i="13"/>
  <c r="AR14083" i="13"/>
  <c r="AR14082" i="13"/>
  <c r="AR14081" i="13"/>
  <c r="AR14080" i="13"/>
  <c r="AR14079" i="13"/>
  <c r="AR14078" i="13"/>
  <c r="AR14077" i="13"/>
  <c r="AR14076" i="13"/>
  <c r="AR14075" i="13"/>
  <c r="AR14074" i="13"/>
  <c r="AR14073" i="13"/>
  <c r="AR14072" i="13"/>
  <c r="AR14071" i="13"/>
  <c r="AR14070" i="13"/>
  <c r="AR14069" i="13"/>
  <c r="AR14068" i="13"/>
  <c r="AR14067" i="13"/>
  <c r="AR14066" i="13"/>
  <c r="AR14065" i="13"/>
  <c r="AR14064" i="13"/>
  <c r="AR14063" i="13"/>
  <c r="AR14062" i="13"/>
  <c r="AR14061" i="13"/>
  <c r="AR14060" i="13"/>
  <c r="AR14059" i="13"/>
  <c r="AR14058" i="13"/>
  <c r="AR14057" i="13"/>
  <c r="AR14056" i="13"/>
  <c r="AR14055" i="13"/>
  <c r="AR14054" i="13"/>
  <c r="AR14053" i="13"/>
  <c r="AR14052" i="13"/>
  <c r="AR14051" i="13"/>
  <c r="AR14050" i="13"/>
  <c r="AR14049" i="13"/>
  <c r="AR14048" i="13"/>
  <c r="AR14047" i="13"/>
  <c r="AR14046" i="13"/>
  <c r="AR14045" i="13"/>
  <c r="AR14044" i="13"/>
  <c r="AR14043" i="13"/>
  <c r="AR14042" i="13"/>
  <c r="AR14041" i="13"/>
  <c r="AR14040" i="13"/>
  <c r="AR14039" i="13"/>
  <c r="AR14038" i="13"/>
  <c r="AR14037" i="13"/>
  <c r="AR14036" i="13"/>
  <c r="AR14035" i="13"/>
  <c r="AR14034" i="13"/>
  <c r="AR14033" i="13"/>
  <c r="AR14032" i="13"/>
  <c r="AR14031" i="13"/>
  <c r="AR14030" i="13"/>
  <c r="AR14029" i="13"/>
  <c r="AR14028" i="13"/>
  <c r="AR14027" i="13"/>
  <c r="AR14026" i="13"/>
  <c r="AR14025" i="13"/>
  <c r="AR14024" i="13"/>
  <c r="AR14023" i="13"/>
  <c r="AR14022" i="13"/>
  <c r="AR14021" i="13"/>
  <c r="AR14020" i="13"/>
  <c r="AR14019" i="13"/>
  <c r="AR14018" i="13"/>
  <c r="AR14017" i="13"/>
  <c r="AR14016" i="13"/>
  <c r="AR14015" i="13"/>
  <c r="AR14014" i="13"/>
  <c r="AR14013" i="13"/>
  <c r="AR14012" i="13"/>
  <c r="AR14011" i="13"/>
  <c r="AR14010" i="13"/>
  <c r="AR14009" i="13"/>
  <c r="AR14008" i="13"/>
  <c r="AR14007" i="13"/>
  <c r="AR14006" i="13"/>
  <c r="AR14005" i="13"/>
  <c r="AR14004" i="13"/>
  <c r="AR14003" i="13"/>
  <c r="AR14002" i="13"/>
  <c r="AR14001" i="13"/>
  <c r="AR14000" i="13"/>
  <c r="AR13999" i="13"/>
  <c r="AR13998" i="13"/>
  <c r="AR13997" i="13"/>
  <c r="AR13996" i="13"/>
  <c r="AR13995" i="13"/>
  <c r="AR13994" i="13"/>
  <c r="AR13993" i="13"/>
  <c r="AR13992" i="13"/>
  <c r="AR13991" i="13"/>
  <c r="AR13990" i="13"/>
  <c r="AR13989" i="13"/>
  <c r="AR13988" i="13"/>
  <c r="AR13987" i="13"/>
  <c r="AR13986" i="13"/>
  <c r="AR13985" i="13"/>
  <c r="AR13984" i="13"/>
  <c r="AR13983" i="13"/>
  <c r="AR13982" i="13"/>
  <c r="AR13981" i="13"/>
  <c r="AR13980" i="13"/>
  <c r="AR13979" i="13"/>
  <c r="AR13978" i="13"/>
  <c r="AR13977" i="13"/>
  <c r="AR13976" i="13"/>
  <c r="AR13975" i="13"/>
  <c r="AR13974" i="13"/>
  <c r="AR13973" i="13"/>
  <c r="AR13972" i="13"/>
  <c r="AR13971" i="13"/>
  <c r="AR13970" i="13"/>
  <c r="AR13969" i="13"/>
  <c r="AR13968" i="13"/>
  <c r="AR13967" i="13"/>
  <c r="AR13966" i="13"/>
  <c r="AR13965" i="13"/>
  <c r="AR13964" i="13"/>
  <c r="AR13963" i="13"/>
  <c r="AR13962" i="13"/>
  <c r="AR13961" i="13"/>
  <c r="AR13960" i="13"/>
  <c r="AR13959" i="13"/>
  <c r="AR13958" i="13"/>
  <c r="AR13957" i="13"/>
  <c r="AR13956" i="13"/>
  <c r="AR13955" i="13"/>
  <c r="AR13954" i="13"/>
  <c r="AR13953" i="13"/>
  <c r="AR13952" i="13"/>
  <c r="AR13951" i="13"/>
  <c r="AR13950" i="13"/>
  <c r="AR13949" i="13"/>
  <c r="AR13948" i="13"/>
  <c r="AR13947" i="13"/>
  <c r="AR13946" i="13"/>
  <c r="AR13945" i="13"/>
  <c r="AR13944" i="13"/>
  <c r="AR13943" i="13"/>
  <c r="AR13942" i="13"/>
  <c r="AR13941" i="13"/>
  <c r="AR13940" i="13"/>
  <c r="AR13939" i="13"/>
  <c r="AR13938" i="13"/>
  <c r="AR13937" i="13"/>
  <c r="AR13936" i="13"/>
  <c r="AR13935" i="13"/>
  <c r="AR13934" i="13"/>
  <c r="AR13933" i="13"/>
  <c r="AR13932" i="13"/>
  <c r="AR13931" i="13"/>
  <c r="AR13930" i="13"/>
  <c r="AR13929" i="13"/>
  <c r="AR13928" i="13"/>
  <c r="AR13927" i="13"/>
  <c r="AR13926" i="13"/>
  <c r="AR13925" i="13"/>
  <c r="AR13924" i="13"/>
  <c r="AR13923" i="13"/>
  <c r="AR13922" i="13"/>
  <c r="AR13921" i="13"/>
  <c r="AR13920" i="13"/>
  <c r="AR13919" i="13"/>
  <c r="AR13918" i="13"/>
  <c r="AR13917" i="13"/>
  <c r="AR13916" i="13"/>
  <c r="AR13915" i="13"/>
  <c r="AR13914" i="13"/>
  <c r="AR13913" i="13"/>
  <c r="AR13912" i="13"/>
  <c r="AR13911" i="13"/>
  <c r="AR13910" i="13"/>
  <c r="AR13909" i="13"/>
  <c r="AR13908" i="13"/>
  <c r="AR13907" i="13"/>
  <c r="AR13906" i="13"/>
  <c r="AR13905" i="13"/>
  <c r="AR13904" i="13"/>
  <c r="AR13903" i="13"/>
  <c r="AR13902" i="13"/>
  <c r="AR13901" i="13"/>
  <c r="AR13900" i="13"/>
  <c r="AR13899" i="13"/>
  <c r="AR13898" i="13"/>
  <c r="AR13897" i="13"/>
  <c r="AR13896" i="13"/>
  <c r="AR13895" i="13"/>
  <c r="AR13894" i="13"/>
  <c r="AR13893" i="13"/>
  <c r="AR13892" i="13"/>
  <c r="AR13891" i="13"/>
  <c r="AR13890" i="13"/>
  <c r="AR13889" i="13"/>
  <c r="AR13888" i="13"/>
  <c r="AR13887" i="13"/>
  <c r="AR13886" i="13"/>
  <c r="AR13885" i="13"/>
  <c r="AR13884" i="13"/>
  <c r="AR13883" i="13"/>
  <c r="AR13882" i="13"/>
  <c r="AR13881" i="13"/>
  <c r="AR13880" i="13"/>
  <c r="AR13879" i="13"/>
  <c r="AR13878" i="13"/>
  <c r="AR13877" i="13"/>
  <c r="AR13876" i="13"/>
  <c r="AR13875" i="13"/>
  <c r="AR13874" i="13"/>
  <c r="AR13873" i="13"/>
  <c r="AR13872" i="13"/>
  <c r="AR13871" i="13"/>
  <c r="AR13870" i="13"/>
  <c r="AR13869" i="13"/>
  <c r="AR13868" i="13"/>
  <c r="AR13867" i="13"/>
  <c r="AR13866" i="13"/>
  <c r="AR13865" i="13"/>
  <c r="AR13864" i="13"/>
  <c r="AR13863" i="13"/>
  <c r="AR13862" i="13"/>
  <c r="AR13861" i="13"/>
  <c r="AR13860" i="13"/>
  <c r="AR13859" i="13"/>
  <c r="AR13858" i="13"/>
  <c r="AR13857" i="13"/>
  <c r="AR13856" i="13"/>
  <c r="AR13855" i="13"/>
  <c r="AR13854" i="13"/>
  <c r="AR13853" i="13"/>
  <c r="AR13852" i="13"/>
  <c r="AR13851" i="13"/>
  <c r="AR13850" i="13"/>
  <c r="AR13849" i="13"/>
  <c r="AR13848" i="13"/>
  <c r="AR13847" i="13"/>
  <c r="AR13846" i="13"/>
  <c r="AR13845" i="13"/>
  <c r="AR13844" i="13"/>
  <c r="AR13843" i="13"/>
  <c r="AR13842" i="13"/>
  <c r="AR13841" i="13"/>
  <c r="AR13840" i="13"/>
  <c r="AR13839" i="13"/>
  <c r="AR13838" i="13"/>
  <c r="AR13837" i="13"/>
  <c r="AR13836" i="13"/>
  <c r="AR13835" i="13"/>
  <c r="AR13834" i="13"/>
  <c r="AR13833" i="13"/>
  <c r="AR13832" i="13"/>
  <c r="AR13831" i="13"/>
  <c r="AR13830" i="13"/>
  <c r="AR13829" i="13"/>
  <c r="AR13828" i="13"/>
  <c r="AR13827" i="13"/>
  <c r="AR13826" i="13"/>
  <c r="AR13825" i="13"/>
  <c r="AR13824" i="13"/>
  <c r="AR13823" i="13"/>
  <c r="AR13822" i="13"/>
  <c r="AR13821" i="13"/>
  <c r="AR13820" i="13"/>
  <c r="AR13819" i="13"/>
  <c r="AR13818" i="13"/>
  <c r="AR13817" i="13"/>
  <c r="AR13816" i="13"/>
  <c r="AR13815" i="13"/>
  <c r="AR13814" i="13"/>
  <c r="AR13813" i="13"/>
  <c r="AR13812" i="13"/>
  <c r="AR13811" i="13"/>
  <c r="AR13810" i="13"/>
  <c r="AR13809" i="13"/>
  <c r="AR13808" i="13"/>
  <c r="AR13807" i="13"/>
  <c r="AR13806" i="13"/>
  <c r="AR13805" i="13"/>
  <c r="AR13804" i="13"/>
  <c r="AR13803" i="13"/>
  <c r="AR13802" i="13"/>
  <c r="AR13801" i="13"/>
  <c r="AR13800" i="13"/>
  <c r="AR13799" i="13"/>
  <c r="AR13798" i="13"/>
  <c r="AR13797" i="13"/>
  <c r="AR13796" i="13"/>
  <c r="AR13795" i="13"/>
  <c r="AR13794" i="13"/>
  <c r="AR13793" i="13"/>
  <c r="AR13792" i="13"/>
  <c r="AR13791" i="13"/>
  <c r="AR13790" i="13"/>
  <c r="AR13789" i="13"/>
  <c r="AR13788" i="13"/>
  <c r="AR13787" i="13"/>
  <c r="AR13786" i="13"/>
  <c r="AR13785" i="13"/>
  <c r="AR13784" i="13"/>
  <c r="AR13783" i="13"/>
  <c r="AR13782" i="13"/>
  <c r="AR13781" i="13"/>
  <c r="AR13780" i="13"/>
  <c r="AR13779" i="13"/>
  <c r="AR13778" i="13"/>
  <c r="AR13777" i="13"/>
  <c r="AR13776" i="13"/>
  <c r="AR13775" i="13"/>
  <c r="AR13774" i="13"/>
  <c r="AR13773" i="13"/>
  <c r="AR13772" i="13"/>
  <c r="AR13771" i="13"/>
  <c r="AR13770" i="13"/>
  <c r="AR13769" i="13"/>
  <c r="AR13768" i="13"/>
  <c r="AR13767" i="13"/>
  <c r="AR13766" i="13"/>
  <c r="AR13765" i="13"/>
  <c r="AR13764" i="13"/>
  <c r="AR13763" i="13"/>
  <c r="AR13762" i="13"/>
  <c r="AR13761" i="13"/>
  <c r="AR13760" i="13"/>
  <c r="AR13759" i="13"/>
  <c r="AR13758" i="13"/>
  <c r="AR13757" i="13"/>
  <c r="AR13756" i="13"/>
  <c r="AR13755" i="13"/>
  <c r="AR13754" i="13"/>
  <c r="AR13753" i="13"/>
  <c r="AR13752" i="13"/>
  <c r="AR13751" i="13"/>
  <c r="AR13750" i="13"/>
  <c r="AR13749" i="13"/>
  <c r="AR13748" i="13"/>
  <c r="AR13747" i="13"/>
  <c r="AR13746" i="13"/>
  <c r="AR13745" i="13"/>
  <c r="AR13744" i="13"/>
  <c r="AR13743" i="13"/>
  <c r="AR13742" i="13"/>
  <c r="AR13741" i="13"/>
  <c r="AR13740" i="13"/>
  <c r="AR13739" i="13"/>
  <c r="AR13738" i="13"/>
  <c r="AR13737" i="13"/>
  <c r="AR13736" i="13"/>
  <c r="AR13735" i="13"/>
  <c r="AR13734" i="13"/>
  <c r="AR13733" i="13"/>
  <c r="AR13732" i="13"/>
  <c r="AR13731" i="13"/>
  <c r="AR13730" i="13"/>
  <c r="AR13729" i="13"/>
  <c r="AR13728" i="13"/>
  <c r="AR13727" i="13"/>
  <c r="AR13726" i="13"/>
  <c r="AR13725" i="13"/>
  <c r="AR13724" i="13"/>
  <c r="AR13723" i="13"/>
  <c r="AR13722" i="13"/>
  <c r="AR13721" i="13"/>
  <c r="AR13720" i="13"/>
  <c r="AR13719" i="13"/>
  <c r="AR13718" i="13"/>
  <c r="AR13717" i="13"/>
  <c r="AR13716" i="13"/>
  <c r="AR13715" i="13"/>
  <c r="AR13714" i="13"/>
  <c r="AR13713" i="13"/>
  <c r="AR13712" i="13"/>
  <c r="AR13711" i="13"/>
  <c r="AR13710" i="13"/>
  <c r="AR13709" i="13"/>
  <c r="AR13708" i="13"/>
  <c r="AR13707" i="13"/>
  <c r="AR13706" i="13"/>
  <c r="AR13705" i="13"/>
  <c r="AR13704" i="13"/>
  <c r="AR13703" i="13"/>
  <c r="AR13702" i="13"/>
  <c r="AR13701" i="13"/>
  <c r="AR13700" i="13"/>
  <c r="AR13699" i="13"/>
  <c r="AR13698" i="13"/>
  <c r="AR13697" i="13"/>
  <c r="AR13696" i="13"/>
  <c r="AR13695" i="13"/>
  <c r="AR13694" i="13"/>
  <c r="AR13693" i="13"/>
  <c r="AR13692" i="13"/>
  <c r="AR13691" i="13"/>
  <c r="AR13690" i="13"/>
  <c r="AR13689" i="13"/>
  <c r="AR13688" i="13"/>
  <c r="AR13687" i="13"/>
  <c r="AR13686" i="13"/>
  <c r="AR13685" i="13"/>
  <c r="AR13684" i="13"/>
  <c r="AR13683" i="13"/>
  <c r="AR13682" i="13"/>
  <c r="AR13681" i="13"/>
  <c r="AR13680" i="13"/>
  <c r="AR13679" i="13"/>
  <c r="AR13678" i="13"/>
  <c r="AR13677" i="13"/>
  <c r="AR13676" i="13"/>
  <c r="AR13675" i="13"/>
  <c r="AR13674" i="13"/>
  <c r="AR13673" i="13"/>
  <c r="AR13672" i="13"/>
  <c r="AR13671" i="13"/>
  <c r="AR13670" i="13"/>
  <c r="AR13669" i="13"/>
  <c r="AR13668" i="13"/>
  <c r="AR13667" i="13"/>
  <c r="AR13666" i="13"/>
  <c r="AR13665" i="13"/>
  <c r="AR13664" i="13"/>
  <c r="AR13663" i="13"/>
  <c r="AR13662" i="13"/>
  <c r="AR13661" i="13"/>
  <c r="AR13660" i="13"/>
  <c r="AR13659" i="13"/>
  <c r="AR13658" i="13"/>
  <c r="AR13657" i="13"/>
  <c r="AR13656" i="13"/>
  <c r="AR13655" i="13"/>
  <c r="AR13654" i="13"/>
  <c r="AR13653" i="13"/>
  <c r="AR13652" i="13"/>
  <c r="AR13651" i="13"/>
  <c r="AR13650" i="13"/>
  <c r="AR13649" i="13"/>
  <c r="AR13648" i="13"/>
  <c r="AR13647" i="13"/>
  <c r="AR13646" i="13"/>
  <c r="AR13645" i="13"/>
  <c r="AR13644" i="13"/>
  <c r="AR13643" i="13"/>
  <c r="AR13642" i="13"/>
  <c r="AR13641" i="13"/>
  <c r="AR13640" i="13"/>
  <c r="AR13639" i="13"/>
  <c r="AR13638" i="13"/>
  <c r="AR13637" i="13"/>
  <c r="AR13636" i="13"/>
  <c r="AR13635" i="13"/>
  <c r="AR13634" i="13"/>
  <c r="AR13633" i="13"/>
  <c r="AR13632" i="13"/>
  <c r="AR13631" i="13"/>
  <c r="AR13630" i="13"/>
  <c r="AR13629" i="13"/>
  <c r="AR13628" i="13"/>
  <c r="AR13627" i="13"/>
  <c r="AR13626" i="13"/>
  <c r="AR13625" i="13"/>
  <c r="AR13624" i="13"/>
  <c r="AR13623" i="13"/>
  <c r="AR13622" i="13"/>
  <c r="AR13621" i="13"/>
  <c r="AR13620" i="13"/>
  <c r="AR13619" i="13"/>
  <c r="AR13618" i="13"/>
  <c r="AR13617" i="13"/>
  <c r="AR13616" i="13"/>
  <c r="AR13615" i="13"/>
  <c r="AR13614" i="13"/>
  <c r="AR13613" i="13"/>
  <c r="AR13612" i="13"/>
  <c r="AR13611" i="13"/>
  <c r="AR13610" i="13"/>
  <c r="AR13609" i="13"/>
  <c r="AR13608" i="13"/>
  <c r="AR13607" i="13"/>
  <c r="AR13606" i="13"/>
  <c r="AR13605" i="13"/>
  <c r="AR13604" i="13"/>
  <c r="AR13603" i="13"/>
  <c r="AR13602" i="13"/>
  <c r="AR13601" i="13"/>
  <c r="AR13600" i="13"/>
  <c r="AR13599" i="13"/>
  <c r="AR13598" i="13"/>
  <c r="AR13597" i="13"/>
  <c r="AR13596" i="13"/>
  <c r="AR13595" i="13"/>
  <c r="AR13594" i="13"/>
  <c r="AR13593" i="13"/>
  <c r="AR13592" i="13"/>
  <c r="AR13591" i="13"/>
  <c r="AR13590" i="13"/>
  <c r="AR13589" i="13"/>
  <c r="AR13588" i="13"/>
  <c r="AR13587" i="13"/>
  <c r="AR13586" i="13"/>
  <c r="AR13585" i="13"/>
  <c r="AR13584" i="13"/>
  <c r="AR13583" i="13"/>
  <c r="AR13582" i="13"/>
  <c r="AR13581" i="13"/>
  <c r="AR13580" i="13"/>
  <c r="AR13579" i="13"/>
  <c r="AR13578" i="13"/>
  <c r="AR13577" i="13"/>
  <c r="AR13576" i="13"/>
  <c r="AR13575" i="13"/>
  <c r="AR13574" i="13"/>
  <c r="AR13573" i="13"/>
  <c r="AR13572" i="13"/>
  <c r="AR13571" i="13"/>
  <c r="AR13570" i="13"/>
  <c r="AR13569" i="13"/>
  <c r="AR13568" i="13"/>
  <c r="AR13567" i="13"/>
  <c r="AR13566" i="13"/>
  <c r="AR13565" i="13"/>
  <c r="AR13564" i="13"/>
  <c r="AR13563" i="13"/>
  <c r="AR13562" i="13"/>
  <c r="AR13561" i="13"/>
  <c r="AR13560" i="13"/>
  <c r="AR13559" i="13"/>
  <c r="AR13558" i="13"/>
  <c r="AR13557" i="13"/>
  <c r="AR13556" i="13"/>
  <c r="AR13555" i="13"/>
  <c r="AR13554" i="13"/>
  <c r="AR13553" i="13"/>
  <c r="AR13552" i="13"/>
  <c r="AR13551" i="13"/>
  <c r="AR13550" i="13"/>
  <c r="AR13549" i="13"/>
  <c r="AR13548" i="13"/>
  <c r="AR13547" i="13"/>
  <c r="AR13546" i="13"/>
  <c r="AR13545" i="13"/>
  <c r="AR13544" i="13"/>
  <c r="AR13543" i="13"/>
  <c r="AR13542" i="13"/>
  <c r="AR13541" i="13"/>
  <c r="AR13540" i="13"/>
  <c r="AR13539" i="13"/>
  <c r="AR13538" i="13"/>
  <c r="AR13537" i="13"/>
  <c r="AR13536" i="13"/>
  <c r="AR13535" i="13"/>
  <c r="AR13534" i="13"/>
  <c r="AR13533" i="13"/>
  <c r="AR13532" i="13"/>
  <c r="AR13531" i="13"/>
  <c r="AR13530" i="13"/>
  <c r="AR13529" i="13"/>
  <c r="AR13528" i="13"/>
  <c r="AR13527" i="13"/>
  <c r="AR13526" i="13"/>
  <c r="AR13525" i="13"/>
  <c r="AR13524" i="13"/>
  <c r="AR13523" i="13"/>
  <c r="AR13522" i="13"/>
  <c r="AR13521" i="13"/>
  <c r="AR13520" i="13"/>
  <c r="AR13519" i="13"/>
  <c r="AR13518" i="13"/>
  <c r="AR13517" i="13"/>
  <c r="AR13516" i="13"/>
  <c r="AR13515" i="13"/>
  <c r="AR13514" i="13"/>
  <c r="AR13513" i="13"/>
  <c r="AR13512" i="13"/>
  <c r="AR13511" i="13"/>
  <c r="AR13510" i="13"/>
  <c r="AR13509" i="13"/>
  <c r="AR13508" i="13"/>
  <c r="AR13507" i="13"/>
  <c r="AR13506" i="13"/>
  <c r="AR13505" i="13"/>
  <c r="AR13504" i="13"/>
  <c r="AR13503" i="13"/>
  <c r="AR13502" i="13"/>
  <c r="AR13501" i="13"/>
  <c r="AR13500" i="13"/>
  <c r="AR13499" i="13"/>
  <c r="AR13498" i="13"/>
  <c r="AR13497" i="13"/>
  <c r="AR13496" i="13"/>
  <c r="AR13495" i="13"/>
  <c r="AR13494" i="13"/>
  <c r="AR13493" i="13"/>
  <c r="AR13492" i="13"/>
  <c r="AR13491" i="13"/>
  <c r="AR13490" i="13"/>
  <c r="AR13489" i="13"/>
  <c r="AR13488" i="13"/>
  <c r="AR13487" i="13"/>
  <c r="AR13486" i="13"/>
  <c r="AR13485" i="13"/>
  <c r="AR13484" i="13"/>
  <c r="AR13483" i="13"/>
  <c r="AR13482" i="13"/>
  <c r="AR13481" i="13"/>
  <c r="AR13480" i="13"/>
  <c r="AR13479" i="13"/>
  <c r="AR13478" i="13"/>
  <c r="AR13477" i="13"/>
  <c r="AR13476" i="13"/>
  <c r="AR13475" i="13"/>
  <c r="AR13474" i="13"/>
  <c r="AR13473" i="13"/>
  <c r="AR13472" i="13"/>
  <c r="AR13471" i="13"/>
  <c r="AR13470" i="13"/>
  <c r="AR13469" i="13"/>
  <c r="AR13468" i="13"/>
  <c r="AR13467" i="13"/>
  <c r="AR13466" i="13"/>
  <c r="AR13465" i="13"/>
  <c r="AR13464" i="13"/>
  <c r="AR13463" i="13"/>
  <c r="AR13462" i="13"/>
  <c r="AR13461" i="13"/>
  <c r="AR13460" i="13"/>
  <c r="AR13459" i="13"/>
  <c r="AR13458" i="13"/>
  <c r="AR13457" i="13"/>
  <c r="AR13456" i="13"/>
  <c r="AR13455" i="13"/>
  <c r="AR13454" i="13"/>
  <c r="AR13453" i="13"/>
  <c r="AR13452" i="13"/>
  <c r="AR13451" i="13"/>
  <c r="AR13450" i="13"/>
  <c r="AR13449" i="13"/>
  <c r="AR13448" i="13"/>
  <c r="AR13447" i="13"/>
  <c r="AR13446" i="13"/>
  <c r="AR13445" i="13"/>
  <c r="AR13444" i="13"/>
  <c r="AR13443" i="13"/>
  <c r="AR13442" i="13"/>
  <c r="AR13441" i="13"/>
  <c r="AR13440" i="13"/>
  <c r="AR13439" i="13"/>
  <c r="AR13438" i="13"/>
  <c r="AR13437" i="13"/>
  <c r="AR13436" i="13"/>
  <c r="AR13435" i="13"/>
  <c r="AR13434" i="13"/>
  <c r="AR13433" i="13"/>
  <c r="AR13432" i="13"/>
  <c r="AR13431" i="13"/>
  <c r="AR13430" i="13"/>
  <c r="AR13429" i="13"/>
  <c r="AR13428" i="13"/>
  <c r="AR13427" i="13"/>
  <c r="AR13426" i="13"/>
  <c r="AR13425" i="13"/>
  <c r="AR13424" i="13"/>
  <c r="AR13423" i="13"/>
  <c r="AR13422" i="13"/>
  <c r="AR13421" i="13"/>
  <c r="AR13420" i="13"/>
  <c r="AR13419" i="13"/>
  <c r="AR13418" i="13"/>
  <c r="AR13417" i="13"/>
  <c r="AR13416" i="13"/>
  <c r="AR13415" i="13"/>
  <c r="AR13414" i="13"/>
  <c r="AR13413" i="13"/>
  <c r="AR13412" i="13"/>
  <c r="AR13411" i="13"/>
  <c r="AR13410" i="13"/>
  <c r="AR13409" i="13"/>
  <c r="AR13408" i="13"/>
  <c r="AR13407" i="13"/>
  <c r="AR13406" i="13"/>
  <c r="AR13405" i="13"/>
  <c r="AR13404" i="13"/>
  <c r="AR13403" i="13"/>
  <c r="AR13402" i="13"/>
  <c r="AR13401" i="13"/>
  <c r="AR13400" i="13"/>
  <c r="AR13399" i="13"/>
  <c r="AR13398" i="13"/>
  <c r="AR13397" i="13"/>
  <c r="AR13396" i="13"/>
  <c r="AR13395" i="13"/>
  <c r="AR13394" i="13"/>
  <c r="AR13393" i="13"/>
  <c r="AR13392" i="13"/>
  <c r="AR13391" i="13"/>
  <c r="AR13390" i="13"/>
  <c r="AR13389" i="13"/>
  <c r="AR13388" i="13"/>
  <c r="AR13387" i="13"/>
  <c r="AR13386" i="13"/>
  <c r="AR13385" i="13"/>
  <c r="AR13384" i="13"/>
  <c r="AR13383" i="13"/>
  <c r="AR13382" i="13"/>
  <c r="AR13381" i="13"/>
  <c r="AR13380" i="13"/>
  <c r="AR13379" i="13"/>
  <c r="AR13378" i="13"/>
  <c r="AR13377" i="13"/>
  <c r="AR13376" i="13"/>
  <c r="AR13375" i="13"/>
  <c r="AR13374" i="13"/>
  <c r="AR13373" i="13"/>
  <c r="AR13372" i="13"/>
  <c r="AR13371" i="13"/>
  <c r="AR13370" i="13"/>
  <c r="AR13369" i="13"/>
  <c r="AR13368" i="13"/>
  <c r="AR13367" i="13"/>
  <c r="AR13366" i="13"/>
  <c r="AR13365" i="13"/>
  <c r="AR13364" i="13"/>
  <c r="AR13363" i="13"/>
  <c r="AR13362" i="13"/>
  <c r="AR13361" i="13"/>
  <c r="AR13360" i="13"/>
  <c r="AR13359" i="13"/>
  <c r="AR13358" i="13"/>
  <c r="AR13357" i="13"/>
  <c r="AR13356" i="13"/>
  <c r="AR13355" i="13"/>
  <c r="AR13354" i="13"/>
  <c r="AR13353" i="13"/>
  <c r="AR13352" i="13"/>
  <c r="AR13351" i="13"/>
  <c r="AR13350" i="13"/>
  <c r="AR13349" i="13"/>
  <c r="AR13348" i="13"/>
  <c r="AR13347" i="13"/>
  <c r="AR13346" i="13"/>
  <c r="AR13345" i="13"/>
  <c r="AR13344" i="13"/>
  <c r="AR13343" i="13"/>
  <c r="AR13342" i="13"/>
  <c r="AR13341" i="13"/>
  <c r="AR13340" i="13"/>
  <c r="AR13339" i="13"/>
  <c r="AR13338" i="13"/>
  <c r="AR13337" i="13"/>
  <c r="AR13336" i="13"/>
  <c r="AR13335" i="13"/>
  <c r="AR13334" i="13"/>
  <c r="AR13333" i="13"/>
  <c r="AR13332" i="13"/>
  <c r="AR13331" i="13"/>
  <c r="AR13330" i="13"/>
  <c r="AR13329" i="13"/>
  <c r="AR13328" i="13"/>
  <c r="AR13327" i="13"/>
  <c r="AR13326" i="13"/>
  <c r="AR13325" i="13"/>
  <c r="AR13324" i="13"/>
  <c r="AR13323" i="13"/>
  <c r="AR13322" i="13"/>
  <c r="AR13321" i="13"/>
  <c r="AR13320" i="13"/>
  <c r="AR13319" i="13"/>
  <c r="AR13318" i="13"/>
  <c r="AR13317" i="13"/>
  <c r="AR13316" i="13"/>
  <c r="AR13315" i="13"/>
  <c r="AR13314" i="13"/>
  <c r="AR13313" i="13"/>
  <c r="AR13312" i="13"/>
  <c r="AR13311" i="13"/>
  <c r="AR13310" i="13"/>
  <c r="AR13309" i="13"/>
  <c r="AR13308" i="13"/>
  <c r="AR13307" i="13"/>
  <c r="AR13306" i="13"/>
  <c r="AR13305" i="13"/>
  <c r="AR13304" i="13"/>
  <c r="AR13303" i="13"/>
  <c r="AR13302" i="13"/>
  <c r="AR13301" i="13"/>
  <c r="AR13300" i="13"/>
  <c r="AR13299" i="13"/>
  <c r="AR13298" i="13"/>
  <c r="AR13297" i="13"/>
  <c r="AR13296" i="13"/>
  <c r="AR13295" i="13"/>
  <c r="AR13294" i="13"/>
  <c r="AR13293" i="13"/>
  <c r="AR13292" i="13"/>
  <c r="AR13291" i="13"/>
  <c r="AR13290" i="13"/>
  <c r="AR13289" i="13"/>
  <c r="AR13288" i="13"/>
  <c r="AR13287" i="13"/>
  <c r="AR13286" i="13"/>
  <c r="AR13285" i="13"/>
  <c r="AR13284" i="13"/>
  <c r="AR13283" i="13"/>
  <c r="AR13282" i="13"/>
  <c r="AR13281" i="13"/>
  <c r="AR13280" i="13"/>
  <c r="AR13279" i="13"/>
  <c r="AR13278" i="13"/>
  <c r="AR13277" i="13"/>
  <c r="AR13276" i="13"/>
  <c r="AR13275" i="13"/>
  <c r="AR13274" i="13"/>
  <c r="AR13273" i="13"/>
  <c r="AR13272" i="13"/>
  <c r="AR13271" i="13"/>
  <c r="AR13270" i="13"/>
  <c r="AR13269" i="13"/>
  <c r="AR13268" i="13"/>
  <c r="AR13267" i="13"/>
  <c r="AR13266" i="13"/>
  <c r="AR13265" i="13"/>
  <c r="AR13264" i="13"/>
  <c r="AR13263" i="13"/>
  <c r="AR13262" i="13"/>
  <c r="AR13261" i="13"/>
  <c r="AR13260" i="13"/>
  <c r="AR13259" i="13"/>
  <c r="AR13258" i="13"/>
  <c r="AR13257" i="13"/>
  <c r="AR13256" i="13"/>
  <c r="AR13255" i="13"/>
  <c r="AR13254" i="13"/>
  <c r="AR13253" i="13"/>
  <c r="AR13252" i="13"/>
  <c r="AR13251" i="13"/>
  <c r="AR13250" i="13"/>
  <c r="AR13249" i="13"/>
  <c r="AR13248" i="13"/>
  <c r="AR13247" i="13"/>
  <c r="AR13246" i="13"/>
  <c r="AR13245" i="13"/>
  <c r="AR13244" i="13"/>
  <c r="AR13243" i="13"/>
  <c r="AR13242" i="13"/>
  <c r="AR13241" i="13"/>
  <c r="AR13240" i="13"/>
  <c r="AR13239" i="13"/>
  <c r="AR13238" i="13"/>
  <c r="AR13237" i="13"/>
  <c r="AR13236" i="13"/>
  <c r="AR13235" i="13"/>
  <c r="AR13234" i="13"/>
  <c r="AR13233" i="13"/>
  <c r="AR13232" i="13"/>
  <c r="AR13231" i="13"/>
  <c r="AR13230" i="13"/>
  <c r="AR13229" i="13"/>
  <c r="AR13228" i="13"/>
  <c r="AR13227" i="13"/>
  <c r="AR13226" i="13"/>
  <c r="AR13225" i="13"/>
  <c r="AR13224" i="13"/>
  <c r="AR13223" i="13"/>
  <c r="AR13222" i="13"/>
  <c r="AR13221" i="13"/>
  <c r="AR13220" i="13"/>
  <c r="AR13219" i="13"/>
  <c r="AR13218" i="13"/>
  <c r="AR13217" i="13"/>
  <c r="AR13216" i="13"/>
  <c r="AR13215" i="13"/>
  <c r="AR13214" i="13"/>
  <c r="AR13213" i="13"/>
  <c r="AR13212" i="13"/>
  <c r="AR13211" i="13"/>
  <c r="AR13210" i="13"/>
  <c r="AR13209" i="13"/>
  <c r="AR13208" i="13"/>
  <c r="AR13207" i="13"/>
  <c r="AR13206" i="13"/>
  <c r="AR13205" i="13"/>
  <c r="AR13204" i="13"/>
  <c r="AR13203" i="13"/>
  <c r="AR13202" i="13"/>
  <c r="AR13201" i="13"/>
  <c r="AR13200" i="13"/>
  <c r="AR13199" i="13"/>
  <c r="AR13198" i="13"/>
  <c r="AR13197" i="13"/>
  <c r="AR13196" i="13"/>
  <c r="AR13195" i="13"/>
  <c r="AR13194" i="13"/>
  <c r="AR13193" i="13"/>
  <c r="AR13192" i="13"/>
  <c r="AR13191" i="13"/>
  <c r="AR13190" i="13"/>
  <c r="AR13189" i="13"/>
  <c r="AR13188" i="13"/>
  <c r="AR13187" i="13"/>
  <c r="AR13186" i="13"/>
  <c r="AR13185" i="13"/>
  <c r="AR13184" i="13"/>
  <c r="AR13183" i="13"/>
  <c r="AR13182" i="13"/>
  <c r="AR13181" i="13"/>
  <c r="AR13180" i="13"/>
  <c r="AR13179" i="13"/>
  <c r="AR13178" i="13"/>
  <c r="AR13177" i="13"/>
  <c r="AR13176" i="13"/>
  <c r="AR13175" i="13"/>
  <c r="AR13174" i="13"/>
  <c r="AR13173" i="13"/>
  <c r="AR13172" i="13"/>
  <c r="AR13171" i="13"/>
  <c r="AR13170" i="13"/>
  <c r="AR13169" i="13"/>
  <c r="AR13168" i="13"/>
  <c r="AR13167" i="13"/>
  <c r="AR13166" i="13"/>
  <c r="AR13165" i="13"/>
  <c r="AR13164" i="13"/>
  <c r="AR13163" i="13"/>
  <c r="AR13162" i="13"/>
  <c r="AR13161" i="13"/>
  <c r="AR13160" i="13"/>
  <c r="AR13159" i="13"/>
  <c r="AR13158" i="13"/>
  <c r="AR13157" i="13"/>
  <c r="AR13156" i="13"/>
  <c r="AR13155" i="13"/>
  <c r="AR13154" i="13"/>
  <c r="AR13153" i="13"/>
  <c r="AR13152" i="13"/>
  <c r="AR13151" i="13"/>
  <c r="AR13150" i="13"/>
  <c r="AR13149" i="13"/>
  <c r="AR13148" i="13"/>
  <c r="AR13147" i="13"/>
  <c r="AR13146" i="13"/>
  <c r="AR13145" i="13"/>
  <c r="AR13144" i="13"/>
  <c r="AR13143" i="13"/>
  <c r="AR13142" i="13"/>
  <c r="AR13141" i="13"/>
  <c r="AR13140" i="13"/>
  <c r="AR13139" i="13"/>
  <c r="AR13138" i="13"/>
  <c r="AR13137" i="13"/>
  <c r="AR13136" i="13"/>
  <c r="AR13135" i="13"/>
  <c r="AR13134" i="13"/>
  <c r="AR13133" i="13"/>
  <c r="AR13132" i="13"/>
  <c r="AR13131" i="13"/>
  <c r="AR13130" i="13"/>
  <c r="AR13129" i="13"/>
  <c r="AR13128" i="13"/>
  <c r="AR13127" i="13"/>
  <c r="AR13126" i="13"/>
  <c r="AR13125" i="13"/>
  <c r="AR13124" i="13"/>
  <c r="AR13123" i="13"/>
  <c r="AR13122" i="13"/>
  <c r="AR13121" i="13"/>
  <c r="AR13120" i="13"/>
  <c r="AR13119" i="13"/>
  <c r="AR13118" i="13"/>
  <c r="AR13117" i="13"/>
  <c r="AR13116" i="13"/>
  <c r="AR13115" i="13"/>
  <c r="AR13114" i="13"/>
  <c r="AR13113" i="13"/>
  <c r="AR13112" i="13"/>
  <c r="AR13111" i="13"/>
  <c r="AR13110" i="13"/>
  <c r="AR13109" i="13"/>
  <c r="AR13108" i="13"/>
  <c r="AR13107" i="13"/>
  <c r="AR13106" i="13"/>
  <c r="AR13105" i="13"/>
  <c r="AR13104" i="13"/>
  <c r="AR13103" i="13"/>
  <c r="AR13102" i="13"/>
  <c r="AR13101" i="13"/>
  <c r="AR13100" i="13"/>
  <c r="AR13099" i="13"/>
  <c r="AR13098" i="13"/>
  <c r="AR13097" i="13"/>
  <c r="AR13096" i="13"/>
  <c r="AR13095" i="13"/>
  <c r="AR13094" i="13"/>
  <c r="AR13093" i="13"/>
  <c r="AR13092" i="13"/>
  <c r="AR13091" i="13"/>
  <c r="AR13090" i="13"/>
  <c r="AR13089" i="13"/>
  <c r="AR13088" i="13"/>
  <c r="AR13087" i="13"/>
  <c r="AR13086" i="13"/>
  <c r="AR13085" i="13"/>
  <c r="AR13084" i="13"/>
  <c r="AR13083" i="13"/>
  <c r="AR13082" i="13"/>
  <c r="AR13081" i="13"/>
  <c r="AR13080" i="13"/>
  <c r="AR13079" i="13"/>
  <c r="AR13078" i="13"/>
  <c r="AR13077" i="13"/>
  <c r="AR13076" i="13"/>
  <c r="AR13075" i="13"/>
  <c r="AR13074" i="13"/>
  <c r="AR13073" i="13"/>
  <c r="AR13072" i="13"/>
  <c r="AR13071" i="13"/>
  <c r="AR13070" i="13"/>
  <c r="AR13069" i="13"/>
  <c r="AR13068" i="13"/>
  <c r="AR13067" i="13"/>
  <c r="AR13066" i="13"/>
  <c r="AR13065" i="13"/>
  <c r="AR13064" i="13"/>
  <c r="AR13063" i="13"/>
  <c r="AR13062" i="13"/>
  <c r="AR13061" i="13"/>
  <c r="AR13060" i="13"/>
  <c r="AR13059" i="13"/>
  <c r="AR13058" i="13"/>
  <c r="AR13057" i="13"/>
  <c r="AR13056" i="13"/>
  <c r="AR13055" i="13"/>
  <c r="AR13054" i="13"/>
  <c r="AR13053" i="13"/>
  <c r="AR13052" i="13"/>
  <c r="AR13051" i="13"/>
  <c r="AR13050" i="13"/>
  <c r="AR13049" i="13"/>
  <c r="AR13048" i="13"/>
  <c r="AR13047" i="13"/>
  <c r="AR13046" i="13"/>
  <c r="AR13045" i="13"/>
  <c r="AR13044" i="13"/>
  <c r="AR13043" i="13"/>
  <c r="AR13042" i="13"/>
  <c r="AR13041" i="13"/>
  <c r="AR13040" i="13"/>
  <c r="AR13039" i="13"/>
  <c r="AR13038" i="13"/>
  <c r="AR13037" i="13"/>
  <c r="AR13036" i="13"/>
  <c r="AR13035" i="13"/>
  <c r="AR13034" i="13"/>
  <c r="AR13033" i="13"/>
  <c r="AR13032" i="13"/>
  <c r="AR13031" i="13"/>
  <c r="AR13030" i="13"/>
  <c r="AR13029" i="13"/>
  <c r="AR13028" i="13"/>
  <c r="AR13027" i="13"/>
  <c r="AR13026" i="13"/>
  <c r="AR13025" i="13"/>
  <c r="AR13024" i="13"/>
  <c r="AR13023" i="13"/>
  <c r="AR13022" i="13"/>
  <c r="AR13021" i="13"/>
  <c r="AR13020" i="13"/>
  <c r="AR13019" i="13"/>
  <c r="AR13018" i="13"/>
  <c r="AR13017" i="13"/>
  <c r="AR13016" i="13"/>
  <c r="AR13015" i="13"/>
  <c r="AR13014" i="13"/>
  <c r="AR13013" i="13"/>
  <c r="AR13012" i="13"/>
  <c r="AR13011" i="13"/>
  <c r="AR13010" i="13"/>
  <c r="AR13009" i="13"/>
  <c r="AR13008" i="13"/>
  <c r="AR13007" i="13"/>
  <c r="AR13006" i="13"/>
  <c r="AR13005" i="13"/>
  <c r="AR13004" i="13"/>
  <c r="AR13003" i="13"/>
  <c r="AR13002" i="13"/>
  <c r="AR13001" i="13"/>
  <c r="AR13000" i="13"/>
  <c r="AR12999" i="13"/>
  <c r="AR12998" i="13"/>
  <c r="AR12997" i="13"/>
  <c r="AR12996" i="13"/>
  <c r="AR12995" i="13"/>
  <c r="AR12994" i="13"/>
  <c r="AR12993" i="13"/>
  <c r="AR12992" i="13"/>
  <c r="AR12991" i="13"/>
  <c r="AR12990" i="13"/>
  <c r="AR12989" i="13"/>
  <c r="AR12988" i="13"/>
  <c r="AR12987" i="13"/>
  <c r="AR12986" i="13"/>
  <c r="AR12985" i="13"/>
  <c r="AR12984" i="13"/>
  <c r="AR12983" i="13"/>
  <c r="AR12982" i="13"/>
  <c r="AR12981" i="13"/>
  <c r="AR12980" i="13"/>
  <c r="AR12979" i="13"/>
  <c r="AR12978" i="13"/>
  <c r="AR12977" i="13"/>
  <c r="AR12976" i="13"/>
  <c r="AR12975" i="13"/>
  <c r="AR12974" i="13"/>
  <c r="AR12973" i="13"/>
  <c r="AR12972" i="13"/>
  <c r="AR12971" i="13"/>
  <c r="AR12970" i="13"/>
  <c r="AR12969" i="13"/>
  <c r="AR12968" i="13"/>
  <c r="AR12967" i="13"/>
  <c r="AR12966" i="13"/>
  <c r="AR12965" i="13"/>
  <c r="AR12964" i="13"/>
  <c r="AR12963" i="13"/>
  <c r="AR12962" i="13"/>
  <c r="AR12961" i="13"/>
  <c r="AR12960" i="13"/>
  <c r="AR12959" i="13"/>
  <c r="AR12958" i="13"/>
  <c r="AR12957" i="13"/>
  <c r="AR12956" i="13"/>
  <c r="AR12955" i="13"/>
  <c r="AR12954" i="13"/>
  <c r="AR12953" i="13"/>
  <c r="AR12952" i="13"/>
  <c r="AR12951" i="13"/>
  <c r="AR12950" i="13"/>
  <c r="AR12949" i="13"/>
  <c r="AR12948" i="13"/>
  <c r="AR12947" i="13"/>
  <c r="AR12946" i="13"/>
  <c r="AR12945" i="13"/>
  <c r="AR12944" i="13"/>
  <c r="AR12943" i="13"/>
  <c r="AR12942" i="13"/>
  <c r="AR12941" i="13"/>
  <c r="AR12940" i="13"/>
  <c r="AR12939" i="13"/>
  <c r="AR12938" i="13"/>
  <c r="AR12937" i="13"/>
  <c r="AR12936" i="13"/>
  <c r="AR12935" i="13"/>
  <c r="AR12934" i="13"/>
  <c r="AR12933" i="13"/>
  <c r="AR12932" i="13"/>
  <c r="AR12931" i="13"/>
  <c r="AR12930" i="13"/>
  <c r="AR12929" i="13"/>
  <c r="AR12928" i="13"/>
  <c r="AR12927" i="13"/>
  <c r="AR12926" i="13"/>
  <c r="AR12925" i="13"/>
  <c r="AR12924" i="13"/>
  <c r="AR12923" i="13"/>
  <c r="AR12922" i="13"/>
  <c r="AR12921" i="13"/>
  <c r="AR12920" i="13"/>
  <c r="AR12919" i="13"/>
  <c r="AR12918" i="13"/>
  <c r="AR12917" i="13"/>
  <c r="AR12916" i="13"/>
  <c r="AR12915" i="13"/>
  <c r="AR12914" i="13"/>
  <c r="AR12913" i="13"/>
  <c r="AR12912" i="13"/>
  <c r="AR12911" i="13"/>
  <c r="AR12910" i="13"/>
  <c r="AR12909" i="13"/>
  <c r="AR12908" i="13"/>
  <c r="AR12907" i="13"/>
  <c r="AR12906" i="13"/>
  <c r="AR12905" i="13"/>
  <c r="AR12904" i="13"/>
  <c r="AR12903" i="13"/>
  <c r="AR12902" i="13"/>
  <c r="AR12901" i="13"/>
  <c r="AR12900" i="13"/>
  <c r="AR12899" i="13"/>
  <c r="AR12898" i="13"/>
  <c r="AR12897" i="13"/>
  <c r="AR12896" i="13"/>
  <c r="AR12895" i="13"/>
  <c r="AR12894" i="13"/>
  <c r="AR12893" i="13"/>
  <c r="AR12892" i="13"/>
  <c r="AR12891" i="13"/>
  <c r="AR12890" i="13"/>
  <c r="AR12889" i="13"/>
  <c r="AR12888" i="13"/>
  <c r="AR12887" i="13"/>
  <c r="AR12886" i="13"/>
  <c r="AR12885" i="13"/>
  <c r="AR12884" i="13"/>
  <c r="AR12883" i="13"/>
  <c r="AR12882" i="13"/>
  <c r="AR12881" i="13"/>
  <c r="AR12880" i="13"/>
  <c r="AR12879" i="13"/>
  <c r="AR12878" i="13"/>
  <c r="AR12877" i="13"/>
  <c r="AR12876" i="13"/>
  <c r="AR12875" i="13"/>
  <c r="AR12874" i="13"/>
  <c r="AR12873" i="13"/>
  <c r="AR12872" i="13"/>
  <c r="AR12871" i="13"/>
  <c r="AR12870" i="13"/>
  <c r="AR12869" i="13"/>
  <c r="AR12868" i="13"/>
  <c r="AR12867" i="13"/>
  <c r="AR12866" i="13"/>
  <c r="AR12865" i="13"/>
  <c r="AR12864" i="13"/>
  <c r="AR12863" i="13"/>
  <c r="AR12862" i="13"/>
  <c r="AR12861" i="13"/>
  <c r="AR12860" i="13"/>
  <c r="AR12859" i="13"/>
  <c r="AR12858" i="13"/>
  <c r="AR12857" i="13"/>
  <c r="AR12856" i="13"/>
  <c r="AR12855" i="13"/>
  <c r="AR12854" i="13"/>
  <c r="AR12853" i="13"/>
  <c r="AR12852" i="13"/>
  <c r="AR12851" i="13"/>
  <c r="AR12850" i="13"/>
  <c r="AR12849" i="13"/>
  <c r="AR12848" i="13"/>
  <c r="AR12847" i="13"/>
  <c r="AR12846" i="13"/>
  <c r="AR12845" i="13"/>
  <c r="AR12844" i="13"/>
  <c r="AR12843" i="13"/>
  <c r="AR12842" i="13"/>
  <c r="AR12841" i="13"/>
  <c r="AR12840" i="13"/>
  <c r="AR12839" i="13"/>
  <c r="AR12838" i="13"/>
  <c r="AR12837" i="13"/>
  <c r="AR12836" i="13"/>
  <c r="AR12835" i="13"/>
  <c r="AR12834" i="13"/>
  <c r="AR12833" i="13"/>
  <c r="AR12832" i="13"/>
  <c r="AR12831" i="13"/>
  <c r="AR12830" i="13"/>
  <c r="AR12829" i="13"/>
  <c r="AR12828" i="13"/>
  <c r="AR12827" i="13"/>
  <c r="AR12826" i="13"/>
  <c r="AR12825" i="13"/>
  <c r="AR12824" i="13"/>
  <c r="AR12823" i="13"/>
  <c r="AR12822" i="13"/>
  <c r="AR12821" i="13"/>
  <c r="AR12820" i="13"/>
  <c r="AR12819" i="13"/>
  <c r="AR12818" i="13"/>
  <c r="AR12817" i="13"/>
  <c r="AR12816" i="13"/>
  <c r="AR12815" i="13"/>
  <c r="AR12814" i="13"/>
  <c r="AR12813" i="13"/>
  <c r="AR12812" i="13"/>
  <c r="AR12811" i="13"/>
  <c r="AR12810" i="13"/>
  <c r="AR12809" i="13"/>
  <c r="AR12808" i="13"/>
  <c r="AR12807" i="13"/>
  <c r="AR12806" i="13"/>
  <c r="AR12805" i="13"/>
  <c r="AR12804" i="13"/>
  <c r="AR12803" i="13"/>
  <c r="AR12802" i="13"/>
  <c r="AR12801" i="13"/>
  <c r="AR12800" i="13"/>
  <c r="AR12799" i="13"/>
  <c r="AR12798" i="13"/>
  <c r="AR12797" i="13"/>
  <c r="AR12796" i="13"/>
  <c r="AR12795" i="13"/>
  <c r="AR12794" i="13"/>
  <c r="AR12793" i="13"/>
  <c r="AR12792" i="13"/>
  <c r="AR12791" i="13"/>
  <c r="AR12790" i="13"/>
  <c r="AR12789" i="13"/>
  <c r="AR12788" i="13"/>
  <c r="AR12787" i="13"/>
  <c r="AR12786" i="13"/>
  <c r="AR12785" i="13"/>
  <c r="AR12784" i="13"/>
  <c r="AR12783" i="13"/>
  <c r="AR12782" i="13"/>
  <c r="AR12781" i="13"/>
  <c r="AR12780" i="13"/>
  <c r="AR12779" i="13"/>
  <c r="AR12778" i="13"/>
  <c r="AR12777" i="13"/>
  <c r="AR12776" i="13"/>
  <c r="AR12775" i="13"/>
  <c r="AR12774" i="13"/>
  <c r="AR12773" i="13"/>
  <c r="AR12772" i="13"/>
  <c r="AR12771" i="13"/>
  <c r="AR12770" i="13"/>
  <c r="AR12769" i="13"/>
  <c r="AR12768" i="13"/>
  <c r="AR12767" i="13"/>
  <c r="AR12766" i="13"/>
  <c r="AR12765" i="13"/>
  <c r="AR12764" i="13"/>
  <c r="AR12763" i="13"/>
  <c r="AR12762" i="13"/>
  <c r="AR12761" i="13"/>
  <c r="AR12760" i="13"/>
  <c r="AR12759" i="13"/>
  <c r="AR12758" i="13"/>
  <c r="AR12757" i="13"/>
  <c r="AR12756" i="13"/>
  <c r="AR12755" i="13"/>
  <c r="AR12754" i="13"/>
  <c r="AR12753" i="13"/>
  <c r="AR12752" i="13"/>
  <c r="AR12751" i="13"/>
  <c r="AR12750" i="13"/>
  <c r="AR12749" i="13"/>
  <c r="AR12748" i="13"/>
  <c r="AR12747" i="13"/>
  <c r="AR12746" i="13"/>
  <c r="AR12745" i="13"/>
  <c r="AR12744" i="13"/>
  <c r="AR12743" i="13"/>
  <c r="AR12742" i="13"/>
  <c r="AR12741" i="13"/>
  <c r="AR12740" i="13"/>
  <c r="AR12739" i="13"/>
  <c r="AR12738" i="13"/>
  <c r="AR12737" i="13"/>
  <c r="AR12736" i="13"/>
  <c r="AR12735" i="13"/>
  <c r="AR12734" i="13"/>
  <c r="AR12733" i="13"/>
  <c r="AR12732" i="13"/>
  <c r="AR12731" i="13"/>
  <c r="AR12730" i="13"/>
  <c r="AR12729" i="13"/>
  <c r="AR12728" i="13"/>
  <c r="AR12727" i="13"/>
  <c r="AR12726" i="13"/>
  <c r="AR12725" i="13"/>
  <c r="AR12724" i="13"/>
  <c r="AR12723" i="13"/>
  <c r="AR12722" i="13"/>
  <c r="AR12721" i="13"/>
  <c r="AR12720" i="13"/>
  <c r="AR12719" i="13"/>
  <c r="AR12718" i="13"/>
  <c r="AR12717" i="13"/>
  <c r="AR12716" i="13"/>
  <c r="AR12715" i="13"/>
  <c r="AR12714" i="13"/>
  <c r="AR12713" i="13"/>
  <c r="AR12712" i="13"/>
  <c r="AR12711" i="13"/>
  <c r="AR12710" i="13"/>
  <c r="AR12709" i="13"/>
  <c r="AR12708" i="13"/>
  <c r="AR12707" i="13"/>
  <c r="AR12706" i="13"/>
  <c r="AR12705" i="13"/>
  <c r="AR12704" i="13"/>
  <c r="AR12703" i="13"/>
  <c r="AR12702" i="13"/>
  <c r="AR12701" i="13"/>
  <c r="AR12700" i="13"/>
  <c r="AR12699" i="13"/>
  <c r="AR12698" i="13"/>
  <c r="AR12697" i="13"/>
  <c r="AR12696" i="13"/>
  <c r="AR12695" i="13"/>
  <c r="AR12694" i="13"/>
  <c r="AR12693" i="13"/>
  <c r="AR12692" i="13"/>
  <c r="AR12691" i="13"/>
  <c r="AR12690" i="13"/>
  <c r="AR12689" i="13"/>
  <c r="AR12688" i="13"/>
  <c r="AR12687" i="13"/>
  <c r="AR12686" i="13"/>
  <c r="AR12685" i="13"/>
  <c r="AR12684" i="13"/>
  <c r="AR12683" i="13"/>
  <c r="AR12682" i="13"/>
  <c r="AR12681" i="13"/>
  <c r="AR12680" i="13"/>
  <c r="AR12679" i="13"/>
  <c r="AR12678" i="13"/>
  <c r="AR12677" i="13"/>
  <c r="AR12676" i="13"/>
  <c r="AR12675" i="13"/>
  <c r="AR12674" i="13"/>
  <c r="AR12673" i="13"/>
  <c r="AR12672" i="13"/>
  <c r="AR12671" i="13"/>
  <c r="AR12670" i="13"/>
  <c r="AR12669" i="13"/>
  <c r="AR12668" i="13"/>
  <c r="AR12667" i="13"/>
  <c r="AR12666" i="13"/>
  <c r="AR12665" i="13"/>
  <c r="AR12664" i="13"/>
  <c r="AR12663" i="13"/>
  <c r="AR12662" i="13"/>
  <c r="AR12661" i="13"/>
  <c r="AR12660" i="13"/>
  <c r="AR12659" i="13"/>
  <c r="AR12658" i="13"/>
  <c r="AR12657" i="13"/>
  <c r="AR12656" i="13"/>
  <c r="AR12655" i="13"/>
  <c r="AR12654" i="13"/>
  <c r="AR12653" i="13"/>
  <c r="AR12652" i="13"/>
  <c r="AR12651" i="13"/>
  <c r="AR12650" i="13"/>
  <c r="AR12649" i="13"/>
  <c r="AR12648" i="13"/>
  <c r="AR12647" i="13"/>
  <c r="AR12646" i="13"/>
  <c r="AR12645" i="13"/>
  <c r="AR12644" i="13"/>
  <c r="AR12643" i="13"/>
  <c r="AR12642" i="13"/>
  <c r="AR12641" i="13"/>
  <c r="AR12640" i="13"/>
  <c r="AR12639" i="13"/>
  <c r="AR12638" i="13"/>
  <c r="AR12637" i="13"/>
  <c r="AR12636" i="13"/>
  <c r="AR12635" i="13"/>
  <c r="AR12634" i="13"/>
  <c r="AR12633" i="13"/>
  <c r="AR12632" i="13"/>
  <c r="AR12631" i="13"/>
  <c r="AR12630" i="13"/>
  <c r="AR12629" i="13"/>
  <c r="AR12628" i="13"/>
  <c r="AR12627" i="13"/>
  <c r="AR12626" i="13"/>
  <c r="AR12625" i="13"/>
  <c r="AR12624" i="13"/>
  <c r="AR12623" i="13"/>
  <c r="AR12622" i="13"/>
  <c r="AR12621" i="13"/>
  <c r="AR12620" i="13"/>
  <c r="AR12619" i="13"/>
  <c r="AR12618" i="13"/>
  <c r="AR12617" i="13"/>
  <c r="AR12616" i="13"/>
  <c r="AR12615" i="13"/>
  <c r="AR12614" i="13"/>
  <c r="AR12613" i="13"/>
  <c r="AR12612" i="13"/>
  <c r="AR12611" i="13"/>
  <c r="AR12610" i="13"/>
  <c r="AR12609" i="13"/>
  <c r="AR12608" i="13"/>
  <c r="AR12607" i="13"/>
  <c r="AR12606" i="13"/>
  <c r="AR12605" i="13"/>
  <c r="AR12604" i="13"/>
  <c r="AR12603" i="13"/>
  <c r="AR12602" i="13"/>
  <c r="AR12601" i="13"/>
  <c r="AR12600" i="13"/>
  <c r="AR12599" i="13"/>
  <c r="AR12598" i="13"/>
  <c r="AR12597" i="13"/>
  <c r="AR12596" i="13"/>
  <c r="AR12595" i="13"/>
  <c r="AR12594" i="13"/>
  <c r="AR12593" i="13"/>
  <c r="AR12592" i="13"/>
  <c r="AR12591" i="13"/>
  <c r="AR12590" i="13"/>
  <c r="AR12589" i="13"/>
  <c r="AR12588" i="13"/>
  <c r="AR12587" i="13"/>
  <c r="AR12586" i="13"/>
  <c r="AR12585" i="13"/>
  <c r="AR12584" i="13"/>
  <c r="AR12583" i="13"/>
  <c r="AR12582" i="13"/>
  <c r="AR12581" i="13"/>
  <c r="AR12580" i="13"/>
  <c r="AR12579" i="13"/>
  <c r="AR12578" i="13"/>
  <c r="AR12577" i="13"/>
  <c r="AR12576" i="13"/>
  <c r="AR12575" i="13"/>
  <c r="AR12574" i="13"/>
  <c r="AR12573" i="13"/>
  <c r="AR12572" i="13"/>
  <c r="AR12571" i="13"/>
  <c r="AR12570" i="13"/>
  <c r="AR12569" i="13"/>
  <c r="AR12568" i="13"/>
  <c r="AR12567" i="13"/>
  <c r="AR12566" i="13"/>
  <c r="AR12565" i="13"/>
  <c r="AR12564" i="13"/>
  <c r="AR12563" i="13"/>
  <c r="AR12562" i="13"/>
  <c r="AR12561" i="13"/>
  <c r="AR12560" i="13"/>
  <c r="AR12559" i="13"/>
  <c r="AR12558" i="13"/>
  <c r="AR12557" i="13"/>
  <c r="AR12556" i="13"/>
  <c r="AR12555" i="13"/>
  <c r="AR12554" i="13"/>
  <c r="AR12553" i="13"/>
  <c r="AR12552" i="13"/>
  <c r="AR12551" i="13"/>
  <c r="AR12550" i="13"/>
  <c r="AR12549" i="13"/>
  <c r="AR12548" i="13"/>
  <c r="AR12547" i="13"/>
  <c r="AR12546" i="13"/>
  <c r="AR12545" i="13"/>
  <c r="AR12544" i="13"/>
  <c r="AR12543" i="13"/>
  <c r="AR12542" i="13"/>
  <c r="AR12541" i="13"/>
  <c r="AR12540" i="13"/>
  <c r="AR12539" i="13"/>
  <c r="AR12538" i="13"/>
  <c r="AR12537" i="13"/>
  <c r="AR12536" i="13"/>
  <c r="AR12535" i="13"/>
  <c r="AR12534" i="13"/>
  <c r="AR12533" i="13"/>
  <c r="AR12532" i="13"/>
  <c r="AR12531" i="13"/>
  <c r="AR12530" i="13"/>
  <c r="AR12529" i="13"/>
  <c r="AR12528" i="13"/>
  <c r="AR12527" i="13"/>
  <c r="AR12526" i="13"/>
  <c r="AR12525" i="13"/>
  <c r="AR12524" i="13"/>
  <c r="AR12523" i="13"/>
  <c r="AR12522" i="13"/>
  <c r="AR12521" i="13"/>
  <c r="AR12520" i="13"/>
  <c r="AR12519" i="13"/>
  <c r="AR12518" i="13"/>
  <c r="AR12517" i="13"/>
  <c r="AR12516" i="13"/>
  <c r="AR12515" i="13"/>
  <c r="AR12514" i="13"/>
  <c r="AR12513" i="13"/>
  <c r="AR12512" i="13"/>
  <c r="AR12511" i="13"/>
  <c r="AR12510" i="13"/>
  <c r="AR12509" i="13"/>
  <c r="AR12508" i="13"/>
  <c r="AR12507" i="13"/>
  <c r="AR12506" i="13"/>
  <c r="AR12505" i="13"/>
  <c r="AR12504" i="13"/>
  <c r="AR12503" i="13"/>
  <c r="AR12502" i="13"/>
  <c r="AR12501" i="13"/>
  <c r="AR12500" i="13"/>
  <c r="AR12499" i="13"/>
  <c r="AR12498" i="13"/>
  <c r="AR12497" i="13"/>
  <c r="AR12496" i="13"/>
  <c r="AR12495" i="13"/>
  <c r="AR12494" i="13"/>
  <c r="AR12493" i="13"/>
  <c r="AR12492" i="13"/>
  <c r="AR12491" i="13"/>
  <c r="AR12490" i="13"/>
  <c r="AR12489" i="13"/>
  <c r="AR12488" i="13"/>
  <c r="AR12487" i="13"/>
  <c r="AR12486" i="13"/>
  <c r="AR12485" i="13"/>
  <c r="AR12484" i="13"/>
  <c r="AR12483" i="13"/>
  <c r="AR12482" i="13"/>
  <c r="AR12481" i="13"/>
  <c r="AR12480" i="13"/>
  <c r="AR12479" i="13"/>
  <c r="AR12478" i="13"/>
  <c r="AR12477" i="13"/>
  <c r="AR12476" i="13"/>
  <c r="AR12475" i="13"/>
  <c r="AR12474" i="13"/>
  <c r="AR12473" i="13"/>
  <c r="AR12472" i="13"/>
  <c r="AR12471" i="13"/>
  <c r="AR12470" i="13"/>
  <c r="AR12469" i="13"/>
  <c r="AR12468" i="13"/>
  <c r="AR12467" i="13"/>
  <c r="AR12466" i="13"/>
  <c r="AR12465" i="13"/>
  <c r="AR12464" i="13"/>
  <c r="AR12463" i="13"/>
  <c r="AR12462" i="13"/>
  <c r="AR12461" i="13"/>
  <c r="AR12460" i="13"/>
  <c r="AR12459" i="13"/>
  <c r="AR12458" i="13"/>
  <c r="AR12457" i="13"/>
  <c r="AR12456" i="13"/>
  <c r="AR12455" i="13"/>
  <c r="AR12454" i="13"/>
  <c r="AR12453" i="13"/>
  <c r="AR12452" i="13"/>
  <c r="AR12451" i="13"/>
  <c r="AR12450" i="13"/>
  <c r="AR12449" i="13"/>
  <c r="AR12448" i="13"/>
  <c r="AR12447" i="13"/>
  <c r="AR12446" i="13"/>
  <c r="AR12445" i="13"/>
  <c r="AR12444" i="13"/>
  <c r="AR12443" i="13"/>
  <c r="AR12442" i="13"/>
  <c r="AR12441" i="13"/>
  <c r="AR12440" i="13"/>
  <c r="AR12439" i="13"/>
  <c r="AR12438" i="13"/>
  <c r="AR12437" i="13"/>
  <c r="AR12436" i="13"/>
  <c r="AR12435" i="13"/>
  <c r="AR12434" i="13"/>
  <c r="AR12433" i="13"/>
  <c r="AR12432" i="13"/>
  <c r="AR12431" i="13"/>
  <c r="AR12430" i="13"/>
  <c r="AR12429" i="13"/>
  <c r="AR12428" i="13"/>
  <c r="AR12427" i="13"/>
  <c r="AR12426" i="13"/>
  <c r="AR12425" i="13"/>
  <c r="AR12424" i="13"/>
  <c r="AR12423" i="13"/>
  <c r="AR12422" i="13"/>
  <c r="AR12421" i="13"/>
  <c r="AR12420" i="13"/>
  <c r="AR12419" i="13"/>
  <c r="AR12418" i="13"/>
  <c r="AR12417" i="13"/>
  <c r="AR12416" i="13"/>
  <c r="AR12415" i="13"/>
  <c r="AR12414" i="13"/>
  <c r="AR12413" i="13"/>
  <c r="AR12412" i="13"/>
  <c r="AR12411" i="13"/>
  <c r="AR12410" i="13"/>
  <c r="AR12409" i="13"/>
  <c r="AR12408" i="13"/>
  <c r="AR12407" i="13"/>
  <c r="AR12406" i="13"/>
  <c r="AR12405" i="13"/>
  <c r="AR12404" i="13"/>
  <c r="AR12403" i="13"/>
  <c r="AR12402" i="13"/>
  <c r="AR12401" i="13"/>
  <c r="AR12400" i="13"/>
  <c r="AR12399" i="13"/>
  <c r="AR12398" i="13"/>
  <c r="AR12397" i="13"/>
  <c r="AR12396" i="13"/>
  <c r="AR12395" i="13"/>
  <c r="AR12394" i="13"/>
  <c r="AR12393" i="13"/>
  <c r="AR12392" i="13"/>
  <c r="AR12391" i="13"/>
  <c r="AR12390" i="13"/>
  <c r="AR12389" i="13"/>
  <c r="AR12388" i="13"/>
  <c r="AR12387" i="13"/>
  <c r="AR12386" i="13"/>
  <c r="AR12385" i="13"/>
  <c r="AR12384" i="13"/>
  <c r="AR12383" i="13"/>
  <c r="AR12382" i="13"/>
  <c r="AR12381" i="13"/>
  <c r="AR12380" i="13"/>
  <c r="AR12379" i="13"/>
  <c r="AR12378" i="13"/>
  <c r="AR12377" i="13"/>
  <c r="AR12376" i="13"/>
  <c r="AR12375" i="13"/>
  <c r="AR12374" i="13"/>
  <c r="AR12373" i="13"/>
  <c r="AR12372" i="13"/>
  <c r="AR12371" i="13"/>
  <c r="AR12370" i="13"/>
  <c r="AR12369" i="13"/>
  <c r="AR12368" i="13"/>
  <c r="AR12367" i="13"/>
  <c r="AR12366" i="13"/>
  <c r="AR12365" i="13"/>
  <c r="AR12364" i="13"/>
  <c r="AR12363" i="13"/>
  <c r="AR12362" i="13"/>
  <c r="AR12361" i="13"/>
  <c r="AR12360" i="13"/>
  <c r="AR12359" i="13"/>
  <c r="AR12358" i="13"/>
  <c r="AR12357" i="13"/>
  <c r="AR12356" i="13"/>
  <c r="AR12355" i="13"/>
  <c r="AR12354" i="13"/>
  <c r="AR12353" i="13"/>
  <c r="AR12352" i="13"/>
  <c r="AR12351" i="13"/>
  <c r="AR12350" i="13"/>
  <c r="AR12349" i="13"/>
  <c r="AR12348" i="13"/>
  <c r="AR12347" i="13"/>
  <c r="AR12346" i="13"/>
  <c r="AR12345" i="13"/>
  <c r="AR12344" i="13"/>
  <c r="AR12343" i="13"/>
  <c r="AR12342" i="13"/>
  <c r="AR12341" i="13"/>
  <c r="AR12340" i="13"/>
  <c r="AR12339" i="13"/>
  <c r="AR12338" i="13"/>
  <c r="AR12337" i="13"/>
  <c r="AR12336" i="13"/>
  <c r="AR12335" i="13"/>
  <c r="AR12334" i="13"/>
  <c r="AR12333" i="13"/>
  <c r="AR12332" i="13"/>
  <c r="AR12331" i="13"/>
  <c r="AR12330" i="13"/>
  <c r="AR12329" i="13"/>
  <c r="AR12328" i="13"/>
  <c r="AR12327" i="13"/>
  <c r="AR12326" i="13"/>
  <c r="AR12325" i="13"/>
  <c r="AR12324" i="13"/>
  <c r="AR12323" i="13"/>
  <c r="AR12322" i="13"/>
  <c r="AR12321" i="13"/>
  <c r="AR12320" i="13"/>
  <c r="AR12319" i="13"/>
  <c r="AR12318" i="13"/>
  <c r="AR12317" i="13"/>
  <c r="AR12316" i="13"/>
  <c r="AR12315" i="13"/>
  <c r="AR12314" i="13"/>
  <c r="AR12313" i="13"/>
  <c r="AR12312" i="13"/>
  <c r="AR12311" i="13"/>
  <c r="AR12310" i="13"/>
  <c r="AR12309" i="13"/>
  <c r="AR12308" i="13"/>
  <c r="AR12307" i="13"/>
  <c r="AR12306" i="13"/>
  <c r="AR12305" i="13"/>
  <c r="AR12304" i="13"/>
  <c r="AR12303" i="13"/>
  <c r="AR12302" i="13"/>
  <c r="AR12301" i="13"/>
  <c r="AR12300" i="13"/>
  <c r="AR12299" i="13"/>
  <c r="AR12298" i="13"/>
  <c r="AR12297" i="13"/>
  <c r="AR12296" i="13"/>
  <c r="AR12295" i="13"/>
  <c r="AR12294" i="13"/>
  <c r="AR12293" i="13"/>
  <c r="AR12292" i="13"/>
  <c r="AR12291" i="13"/>
  <c r="AR12290" i="13"/>
  <c r="AR12289" i="13"/>
  <c r="AR12288" i="13"/>
  <c r="AR12287" i="13"/>
  <c r="AR12286" i="13"/>
  <c r="AR12285" i="13"/>
  <c r="AR12284" i="13"/>
  <c r="AR12283" i="13"/>
  <c r="AR12282" i="13"/>
  <c r="AR12281" i="13"/>
  <c r="AR12280" i="13"/>
  <c r="AR12279" i="13"/>
  <c r="AR12278" i="13"/>
  <c r="AR12277" i="13"/>
  <c r="AR12276" i="13"/>
  <c r="AR12275" i="13"/>
  <c r="AR12274" i="13"/>
  <c r="AR12273" i="13"/>
  <c r="AR12272" i="13"/>
  <c r="AR12271" i="13"/>
  <c r="AR12270" i="13"/>
  <c r="AR12269" i="13"/>
  <c r="AR12268" i="13"/>
  <c r="AR12267" i="13"/>
  <c r="AR12266" i="13"/>
  <c r="AR12265" i="13"/>
  <c r="AR12264" i="13"/>
  <c r="AR12263" i="13"/>
  <c r="AR12262" i="13"/>
  <c r="AR12261" i="13"/>
  <c r="AR12260" i="13"/>
  <c r="AR12259" i="13"/>
  <c r="AR12258" i="13"/>
  <c r="AR12257" i="13"/>
  <c r="AR12256" i="13"/>
  <c r="AR12255" i="13"/>
  <c r="AR12254" i="13"/>
  <c r="AR12253" i="13"/>
  <c r="AR12252" i="13"/>
  <c r="AR12251" i="13"/>
  <c r="AR12250" i="13"/>
  <c r="AR12249" i="13"/>
  <c r="AR12248" i="13"/>
  <c r="AR12247" i="13"/>
  <c r="AR12246" i="13"/>
  <c r="AR12245" i="13"/>
  <c r="AR12244" i="13"/>
  <c r="AR12243" i="13"/>
  <c r="AR12242" i="13"/>
  <c r="AR12241" i="13"/>
  <c r="AR12240" i="13"/>
  <c r="AR12239" i="13"/>
  <c r="AR12238" i="13"/>
  <c r="AR12237" i="13"/>
  <c r="AR12236" i="13"/>
  <c r="AR12235" i="13"/>
  <c r="AR12234" i="13"/>
  <c r="AR12233" i="13"/>
  <c r="AR12232" i="13"/>
  <c r="AR12231" i="13"/>
  <c r="AR12230" i="13"/>
  <c r="AR12229" i="13"/>
  <c r="AR12228" i="13"/>
  <c r="AR12227" i="13"/>
  <c r="AR12226" i="13"/>
  <c r="AR12225" i="13"/>
  <c r="AR12224" i="13"/>
  <c r="AR12223" i="13"/>
  <c r="AR12222" i="13"/>
  <c r="AR12221" i="13"/>
  <c r="AR12220" i="13"/>
  <c r="AR12219" i="13"/>
  <c r="AR12218" i="13"/>
  <c r="AR12217" i="13"/>
  <c r="AR12216" i="13"/>
  <c r="AR12215" i="13"/>
  <c r="AR12214" i="13"/>
  <c r="AR12213" i="13"/>
  <c r="AR12212" i="13"/>
  <c r="AR12211" i="13"/>
  <c r="AR12210" i="13"/>
  <c r="AR12209" i="13"/>
  <c r="AR12208" i="13"/>
  <c r="AR12207" i="13"/>
  <c r="AR12206" i="13"/>
  <c r="AR12205" i="13"/>
  <c r="AR12204" i="13"/>
  <c r="AR12203" i="13"/>
  <c r="AR12202" i="13"/>
  <c r="AR12201" i="13"/>
  <c r="AR12200" i="13"/>
  <c r="AR12199" i="13"/>
  <c r="AR12198" i="13"/>
  <c r="AR12197" i="13"/>
  <c r="AR12196" i="13"/>
  <c r="AR12195" i="13"/>
  <c r="AR12194" i="13"/>
  <c r="AR12193" i="13"/>
  <c r="AR12192" i="13"/>
  <c r="AR12191" i="13"/>
  <c r="AR12190" i="13"/>
  <c r="AR12189" i="13"/>
  <c r="AR12188" i="13"/>
  <c r="AR12187" i="13"/>
  <c r="AR12186" i="13"/>
  <c r="AR12185" i="13"/>
  <c r="AR12184" i="13"/>
  <c r="AR12183" i="13"/>
  <c r="AR12182" i="13"/>
  <c r="AR12181" i="13"/>
  <c r="AR12180" i="13"/>
  <c r="AR12179" i="13"/>
  <c r="AR12178" i="13"/>
  <c r="AR12177" i="13"/>
  <c r="AR12176" i="13"/>
  <c r="AR12175" i="13"/>
  <c r="AR12174" i="13"/>
  <c r="AR12173" i="13"/>
  <c r="AR12172" i="13"/>
  <c r="AR12171" i="13"/>
  <c r="AR12170" i="13"/>
  <c r="AR12169" i="13"/>
  <c r="AR12168" i="13"/>
  <c r="AR12167" i="13"/>
  <c r="AR12166" i="13"/>
  <c r="AR12165" i="13"/>
  <c r="AR12164" i="13"/>
  <c r="AR12163" i="13"/>
  <c r="AR12162" i="13"/>
  <c r="AR12161" i="13"/>
  <c r="AR12160" i="13"/>
  <c r="AR12159" i="13"/>
  <c r="AR12158" i="13"/>
  <c r="AR12157" i="13"/>
  <c r="AR12156" i="13"/>
  <c r="AR12155" i="13"/>
  <c r="AR12154" i="13"/>
  <c r="AR12153" i="13"/>
  <c r="AR12152" i="13"/>
  <c r="AR12151" i="13"/>
  <c r="AR12150" i="13"/>
  <c r="AR12149" i="13"/>
  <c r="AR12148" i="13"/>
  <c r="AR12147" i="13"/>
  <c r="AR12146" i="13"/>
  <c r="AR12145" i="13"/>
  <c r="AR12144" i="13"/>
  <c r="AR12143" i="13"/>
  <c r="AR12142" i="13"/>
  <c r="AR12141" i="13"/>
  <c r="AR12140" i="13"/>
  <c r="AR12139" i="13"/>
  <c r="AR12138" i="13"/>
  <c r="AR12137" i="13"/>
  <c r="AR12136" i="13"/>
  <c r="AR12135" i="13"/>
  <c r="AR12134" i="13"/>
  <c r="AR12133" i="13"/>
  <c r="AR12132" i="13"/>
  <c r="AR12131" i="13"/>
  <c r="AR12130" i="13"/>
  <c r="AR12129" i="13"/>
  <c r="AR12128" i="13"/>
  <c r="AR12127" i="13"/>
  <c r="AR12126" i="13"/>
  <c r="AR12125" i="13"/>
  <c r="AR12124" i="13"/>
  <c r="AR12123" i="13"/>
  <c r="AR12122" i="13"/>
  <c r="AR12121" i="13"/>
  <c r="AR12120" i="13"/>
  <c r="AR12119" i="13"/>
  <c r="AR12118" i="13"/>
  <c r="AR12117" i="13"/>
  <c r="AR12116" i="13"/>
  <c r="AR12115" i="13"/>
  <c r="AR12114" i="13"/>
  <c r="AR12113" i="13"/>
  <c r="AR12112" i="13"/>
  <c r="AR12111" i="13"/>
  <c r="AR12110" i="13"/>
  <c r="AR12109" i="13"/>
  <c r="AR12108" i="13"/>
  <c r="AR12107" i="13"/>
  <c r="AR12106" i="13"/>
  <c r="AR12105" i="13"/>
  <c r="AR12104" i="13"/>
  <c r="AR12103" i="13"/>
  <c r="AR12102" i="13"/>
  <c r="AR12101" i="13"/>
  <c r="AR12100" i="13"/>
  <c r="AR12099" i="13"/>
  <c r="AR12098" i="13"/>
  <c r="AR12097" i="13"/>
  <c r="AR12096" i="13"/>
  <c r="AR12095" i="13"/>
  <c r="AR12094" i="13"/>
  <c r="AR12093" i="13"/>
  <c r="AR12092" i="13"/>
  <c r="AR12091" i="13"/>
  <c r="AR12090" i="13"/>
  <c r="AR12089" i="13"/>
  <c r="AR12088" i="13"/>
  <c r="AR12087" i="13"/>
  <c r="AR12086" i="13"/>
  <c r="AR12085" i="13"/>
  <c r="AR12084" i="13"/>
  <c r="AR12083" i="13"/>
  <c r="AR12082" i="13"/>
  <c r="AR12081" i="13"/>
  <c r="AR12080" i="13"/>
  <c r="AR12079" i="13"/>
  <c r="AR12078" i="13"/>
  <c r="AR12077" i="13"/>
  <c r="AR12076" i="13"/>
  <c r="AR12075" i="13"/>
  <c r="AR12074" i="13"/>
  <c r="AR12073" i="13"/>
  <c r="AR12072" i="13"/>
  <c r="AR12071" i="13"/>
  <c r="AR12070" i="13"/>
  <c r="AR12069" i="13"/>
  <c r="AR12068" i="13"/>
  <c r="AR12067" i="13"/>
  <c r="AR12066" i="13"/>
  <c r="AR12065" i="13"/>
  <c r="AR12064" i="13"/>
  <c r="AR12063" i="13"/>
  <c r="AR12062" i="13"/>
  <c r="AR12061" i="13"/>
  <c r="AR12060" i="13"/>
  <c r="AR12059" i="13"/>
  <c r="AR12058" i="13"/>
  <c r="AR12057" i="13"/>
  <c r="AR12056" i="13"/>
  <c r="AR12055" i="13"/>
  <c r="AR12054" i="13"/>
  <c r="AR12053" i="13"/>
  <c r="AR12052" i="13"/>
  <c r="AR12051" i="13"/>
  <c r="AR12050" i="13"/>
  <c r="AR12049" i="13"/>
  <c r="AR12048" i="13"/>
  <c r="AR12047" i="13"/>
  <c r="AR12046" i="13"/>
  <c r="AR12045" i="13"/>
  <c r="AR12044" i="13"/>
  <c r="AR12043" i="13"/>
  <c r="AR12042" i="13"/>
  <c r="AR12041" i="13"/>
  <c r="AR12040" i="13"/>
  <c r="AR12039" i="13"/>
  <c r="AR12038" i="13"/>
  <c r="AR12037" i="13"/>
  <c r="AR12036" i="13"/>
  <c r="AR12035" i="13"/>
  <c r="AR12034" i="13"/>
  <c r="AR12033" i="13"/>
  <c r="AR12032" i="13"/>
  <c r="AR12031" i="13"/>
  <c r="AR12030" i="13"/>
  <c r="AR12029" i="13"/>
  <c r="AR12028" i="13"/>
  <c r="AR12027" i="13"/>
  <c r="AR12026" i="13"/>
  <c r="AR12025" i="13"/>
  <c r="AR12024" i="13"/>
  <c r="AR12023" i="13"/>
  <c r="AR12022" i="13"/>
  <c r="AR12021" i="13"/>
  <c r="AR12020" i="13"/>
  <c r="AR12019" i="13"/>
  <c r="AR12018" i="13"/>
  <c r="AR12017" i="13"/>
  <c r="AR12016" i="13"/>
  <c r="AR12015" i="13"/>
  <c r="AR12014" i="13"/>
  <c r="AR12013" i="13"/>
  <c r="AR12012" i="13"/>
  <c r="AR12011" i="13"/>
  <c r="AR12010" i="13"/>
  <c r="AR12009" i="13"/>
  <c r="AR12008" i="13"/>
  <c r="AR12007" i="13"/>
  <c r="AR12006" i="13"/>
  <c r="AR12005" i="13"/>
  <c r="AR12004" i="13"/>
  <c r="AR12003" i="13"/>
  <c r="AR12002" i="13"/>
  <c r="AR12001" i="13"/>
  <c r="AR12000" i="13"/>
  <c r="AR11999" i="13"/>
  <c r="AR11998" i="13"/>
  <c r="AR11997" i="13"/>
  <c r="AR11996" i="13"/>
  <c r="AR11995" i="13"/>
  <c r="AR11994" i="13"/>
  <c r="AR11993" i="13"/>
  <c r="AR11992" i="13"/>
  <c r="AR11991" i="13"/>
  <c r="AR11990" i="13"/>
  <c r="AR11989" i="13"/>
  <c r="AR11988" i="13"/>
  <c r="AR11987" i="13"/>
  <c r="AR11986" i="13"/>
  <c r="AR11985" i="13"/>
  <c r="AR11984" i="13"/>
  <c r="AR11983" i="13"/>
  <c r="AR11982" i="13"/>
  <c r="AR11981" i="13"/>
  <c r="AR11980" i="13"/>
  <c r="AR11979" i="13"/>
  <c r="AR11978" i="13"/>
  <c r="AR11977" i="13"/>
  <c r="AR11976" i="13"/>
  <c r="AR11975" i="13"/>
  <c r="AR11974" i="13"/>
  <c r="AR11973" i="13"/>
  <c r="AR11972" i="13"/>
  <c r="AR11971" i="13"/>
  <c r="AR11970" i="13"/>
  <c r="AR11969" i="13"/>
  <c r="AR11968" i="13"/>
  <c r="AR11967" i="13"/>
  <c r="AR11966" i="13"/>
  <c r="AR11965" i="13"/>
  <c r="AR11964" i="13"/>
  <c r="AR11963" i="13"/>
  <c r="AR11962" i="13"/>
  <c r="AR11961" i="13"/>
  <c r="AR11960" i="13"/>
  <c r="AR11959" i="13"/>
  <c r="AR11958" i="13"/>
  <c r="AR11957" i="13"/>
  <c r="AR11956" i="13"/>
  <c r="AR11955" i="13"/>
  <c r="AR11954" i="13"/>
  <c r="AR11953" i="13"/>
  <c r="AR11952" i="13"/>
  <c r="AR11951" i="13"/>
  <c r="AR11950" i="13"/>
  <c r="AR11949" i="13"/>
  <c r="AR11948" i="13"/>
  <c r="AR11947" i="13"/>
  <c r="AR11946" i="13"/>
  <c r="AR11945" i="13"/>
  <c r="AR11944" i="13"/>
  <c r="AR11943" i="13"/>
  <c r="AR11942" i="13"/>
  <c r="AR11941" i="13"/>
  <c r="AR11940" i="13"/>
  <c r="AR11939" i="13"/>
  <c r="AR11938" i="13"/>
  <c r="AR11937" i="13"/>
  <c r="AR11936" i="13"/>
  <c r="AR11935" i="13"/>
  <c r="AR11934" i="13"/>
  <c r="AR11933" i="13"/>
  <c r="AR11932" i="13"/>
  <c r="AR11931" i="13"/>
  <c r="AR11930" i="13"/>
  <c r="AR11929" i="13"/>
  <c r="AR11928" i="13"/>
  <c r="AR11927" i="13"/>
  <c r="AR11926" i="13"/>
  <c r="AR11925" i="13"/>
  <c r="AR11924" i="13"/>
  <c r="AR11923" i="13"/>
  <c r="AR11922" i="13"/>
  <c r="AR11921" i="13"/>
  <c r="AR11920" i="13"/>
  <c r="AR11919" i="13"/>
  <c r="AR11918" i="13"/>
  <c r="AR11917" i="13"/>
  <c r="AR11916" i="13"/>
  <c r="AR11915" i="13"/>
  <c r="AR11914" i="13"/>
  <c r="AR11913" i="13"/>
  <c r="AR11912" i="13"/>
  <c r="AR11911" i="13"/>
  <c r="AR11910" i="13"/>
  <c r="AR11909" i="13"/>
  <c r="AR11908" i="13"/>
  <c r="AR11907" i="13"/>
  <c r="AR11906" i="13"/>
  <c r="AR11905" i="13"/>
  <c r="AR11904" i="13"/>
  <c r="AR11903" i="13"/>
  <c r="AR11902" i="13"/>
  <c r="AR11901" i="13"/>
  <c r="AR11900" i="13"/>
  <c r="AR11899" i="13"/>
  <c r="AR11898" i="13"/>
  <c r="AR11897" i="13"/>
  <c r="AR11896" i="13"/>
  <c r="AR11895" i="13"/>
  <c r="AR11894" i="13"/>
  <c r="AR11893" i="13"/>
  <c r="AR11892" i="13"/>
  <c r="AR11891" i="13"/>
  <c r="AR11890" i="13"/>
  <c r="AR11889" i="13"/>
  <c r="AR11888" i="13"/>
  <c r="AR11887" i="13"/>
  <c r="AR11886" i="13"/>
  <c r="AR11885" i="13"/>
  <c r="AR11884" i="13"/>
  <c r="AR11883" i="13"/>
  <c r="AR11882" i="13"/>
  <c r="AR11881" i="13"/>
  <c r="AR11880" i="13"/>
  <c r="AR11879" i="13"/>
  <c r="AR11878" i="13"/>
  <c r="AR11877" i="13"/>
  <c r="AR11876" i="13"/>
  <c r="AR11875" i="13"/>
  <c r="AR11874" i="13"/>
  <c r="AR11873" i="13"/>
  <c r="AR11872" i="13"/>
  <c r="AR11871" i="13"/>
  <c r="AR11870" i="13"/>
  <c r="AR11869" i="13"/>
  <c r="AR11868" i="13"/>
  <c r="AR11867" i="13"/>
  <c r="AR11866" i="13"/>
  <c r="AR11865" i="13"/>
  <c r="AR11864" i="13"/>
  <c r="AR11863" i="13"/>
  <c r="AR11862" i="13"/>
  <c r="AR11861" i="13"/>
  <c r="AR11860" i="13"/>
  <c r="AR11859" i="13"/>
  <c r="AR11858" i="13"/>
  <c r="AR11857" i="13"/>
  <c r="AR11856" i="13"/>
  <c r="AR11855" i="13"/>
  <c r="AR11854" i="13"/>
  <c r="AR11853" i="13"/>
  <c r="AR11852" i="13"/>
  <c r="AR11851" i="13"/>
  <c r="AR11850" i="13"/>
  <c r="AR11849" i="13"/>
  <c r="AR11848" i="13"/>
  <c r="AR11847" i="13"/>
  <c r="AR11846" i="13"/>
  <c r="AR11845" i="13"/>
  <c r="AR11844" i="13"/>
  <c r="AR11843" i="13"/>
  <c r="AR11842" i="13"/>
  <c r="AR11841" i="13"/>
  <c r="AR11840" i="13"/>
  <c r="AR11839" i="13"/>
  <c r="AR11838" i="13"/>
  <c r="AR11837" i="13"/>
  <c r="AR11836" i="13"/>
  <c r="AR11835" i="13"/>
  <c r="AR11834" i="13"/>
  <c r="AR11833" i="13"/>
  <c r="AR11832" i="13"/>
  <c r="AR11831" i="13"/>
  <c r="AR11830" i="13"/>
  <c r="AR11829" i="13"/>
  <c r="AR11828" i="13"/>
  <c r="AR11827" i="13"/>
  <c r="AR11826" i="13"/>
  <c r="AR11825" i="13"/>
  <c r="AR11824" i="13"/>
  <c r="AR11823" i="13"/>
  <c r="AR11822" i="13"/>
  <c r="AR11821" i="13"/>
  <c r="AR11820" i="13"/>
  <c r="AR11819" i="13"/>
  <c r="AR11818" i="13"/>
  <c r="AR11817" i="13"/>
  <c r="AR11816" i="13"/>
  <c r="AR11815" i="13"/>
  <c r="AR11814" i="13"/>
  <c r="AR11813" i="13"/>
  <c r="AR11812" i="13"/>
  <c r="AR11811" i="13"/>
  <c r="AR11810" i="13"/>
  <c r="AR11809" i="13"/>
  <c r="AR11808" i="13"/>
  <c r="AR11807" i="13"/>
  <c r="AR11806" i="13"/>
  <c r="AR11805" i="13"/>
  <c r="AR11804" i="13"/>
  <c r="AR11803" i="13"/>
  <c r="AR11802" i="13"/>
  <c r="AR11801" i="13"/>
  <c r="AR11800" i="13"/>
  <c r="AR11799" i="13"/>
  <c r="AR11798" i="13"/>
  <c r="AR11797" i="13"/>
  <c r="AR11796" i="13"/>
  <c r="AR11795" i="13"/>
  <c r="AR11794" i="13"/>
  <c r="AR11793" i="13"/>
  <c r="AR11792" i="13"/>
  <c r="AR11791" i="13"/>
  <c r="AR11790" i="13"/>
  <c r="AR11789" i="13"/>
  <c r="AR11788" i="13"/>
  <c r="AR11787" i="13"/>
  <c r="AR11786" i="13"/>
  <c r="AR11785" i="13"/>
  <c r="AR11784" i="13"/>
  <c r="AR11783" i="13"/>
  <c r="AR11782" i="13"/>
  <c r="AR11781" i="13"/>
  <c r="AR11780" i="13"/>
  <c r="AR11779" i="13"/>
  <c r="AR11778" i="13"/>
  <c r="AR11777" i="13"/>
  <c r="AR11776" i="13"/>
  <c r="AR11775" i="13"/>
  <c r="AR11774" i="13"/>
  <c r="AR11773" i="13"/>
  <c r="AR11772" i="13"/>
  <c r="AR11771" i="13"/>
  <c r="AR11770" i="13"/>
  <c r="AR11769" i="13"/>
  <c r="AR11768" i="13"/>
  <c r="AR11767" i="13"/>
  <c r="AR11766" i="13"/>
  <c r="AR11765" i="13"/>
  <c r="AR11764" i="13"/>
  <c r="AR11763" i="13"/>
  <c r="AR11762" i="13"/>
  <c r="AR11761" i="13"/>
  <c r="AR11760" i="13"/>
  <c r="AR11759" i="13"/>
  <c r="AR11758" i="13"/>
  <c r="AR11757" i="13"/>
  <c r="AR11756" i="13"/>
  <c r="AR11755" i="13"/>
  <c r="AR11754" i="13"/>
  <c r="AR11753" i="13"/>
  <c r="AR11752" i="13"/>
  <c r="AR11751" i="13"/>
  <c r="AR11750" i="13"/>
  <c r="AR11749" i="13"/>
  <c r="AR11748" i="13"/>
  <c r="AR11747" i="13"/>
  <c r="AR11746" i="13"/>
  <c r="AR11745" i="13"/>
  <c r="AR11744" i="13"/>
  <c r="AR11743" i="13"/>
  <c r="AR11742" i="13"/>
  <c r="AR11741" i="13"/>
  <c r="AR11740" i="13"/>
  <c r="AR11739" i="13"/>
  <c r="AR11738" i="13"/>
  <c r="AR11737" i="13"/>
  <c r="AR11736" i="13"/>
  <c r="AR11735" i="13"/>
  <c r="AR11734" i="13"/>
  <c r="AR11733" i="13"/>
  <c r="AR11732" i="13"/>
  <c r="AR11731" i="13"/>
  <c r="AR11730" i="13"/>
  <c r="AR11729" i="13"/>
  <c r="AR11728" i="13"/>
  <c r="AR11727" i="13"/>
  <c r="AR11726" i="13"/>
  <c r="AR11725" i="13"/>
  <c r="AR11724" i="13"/>
  <c r="AR11723" i="13"/>
  <c r="AR11722" i="13"/>
  <c r="AR11721" i="13"/>
  <c r="AR11720" i="13"/>
  <c r="AR11719" i="13"/>
  <c r="AR11718" i="13"/>
  <c r="AR11717" i="13"/>
  <c r="AR11716" i="13"/>
  <c r="AR11715" i="13"/>
  <c r="AR11714" i="13"/>
  <c r="AR11713" i="13"/>
  <c r="AR11712" i="13"/>
  <c r="AR11711" i="13"/>
  <c r="AR11710" i="13"/>
  <c r="AR11709" i="13"/>
  <c r="AR11708" i="13"/>
  <c r="AR11707" i="13"/>
  <c r="AR11706" i="13"/>
  <c r="AR11705" i="13"/>
  <c r="AR11704" i="13"/>
  <c r="AR11703" i="13"/>
  <c r="AR11702" i="13"/>
  <c r="AR11701" i="13"/>
  <c r="AR11700" i="13"/>
  <c r="AR11699" i="13"/>
  <c r="AR11698" i="13"/>
  <c r="AR11697" i="13"/>
  <c r="AR11696" i="13"/>
  <c r="AR11695" i="13"/>
  <c r="AR11694" i="13"/>
  <c r="AR11693" i="13"/>
  <c r="AR11692" i="13"/>
  <c r="AR11691" i="13"/>
  <c r="AR11690" i="13"/>
  <c r="AR11689" i="13"/>
  <c r="AR11688" i="13"/>
  <c r="AR11687" i="13"/>
  <c r="AR11686" i="13"/>
  <c r="AR11685" i="13"/>
  <c r="AR11684" i="13"/>
  <c r="AR11683" i="13"/>
  <c r="AR11682" i="13"/>
  <c r="AR11681" i="13"/>
  <c r="AR11680" i="13"/>
  <c r="AR11679" i="13"/>
  <c r="AR11678" i="13"/>
  <c r="AR11677" i="13"/>
  <c r="AR11676" i="13"/>
  <c r="AR11675" i="13"/>
  <c r="AR11674" i="13"/>
  <c r="AR11673" i="13"/>
  <c r="AR11672" i="13"/>
  <c r="AR11671" i="13"/>
  <c r="AR11670" i="13"/>
  <c r="AR11669" i="13"/>
  <c r="AR11668" i="13"/>
  <c r="AR11667" i="13"/>
  <c r="AR11666" i="13"/>
  <c r="AR11665" i="13"/>
  <c r="AR11664" i="13"/>
  <c r="AR11663" i="13"/>
  <c r="AR11662" i="13"/>
  <c r="AR11661" i="13"/>
  <c r="AR11660" i="13"/>
  <c r="AR11659" i="13"/>
  <c r="AR11658" i="13"/>
  <c r="AR11657" i="13"/>
  <c r="AR11656" i="13"/>
  <c r="AR11655" i="13"/>
  <c r="AR11654" i="13"/>
  <c r="AR11653" i="13"/>
  <c r="AR11652" i="13"/>
  <c r="AR11651" i="13"/>
  <c r="AR11650" i="13"/>
  <c r="AR11649" i="13"/>
  <c r="AR11648" i="13"/>
  <c r="AR11647" i="13"/>
  <c r="AR11646" i="13"/>
  <c r="AR11645" i="13"/>
  <c r="AR11644" i="13"/>
  <c r="AR11643" i="13"/>
  <c r="AR11642" i="13"/>
  <c r="AR11641" i="13"/>
  <c r="AR11640" i="13"/>
  <c r="AR11639" i="13"/>
  <c r="AR11638" i="13"/>
  <c r="AR11637" i="13"/>
  <c r="AR11636" i="13"/>
  <c r="AR11635" i="13"/>
  <c r="AR11634" i="13"/>
  <c r="AR11633" i="13"/>
  <c r="AR11632" i="13"/>
  <c r="AR11631" i="13"/>
  <c r="AR11630" i="13"/>
  <c r="AR11629" i="13"/>
  <c r="AR11628" i="13"/>
  <c r="AR11627" i="13"/>
  <c r="AR11626" i="13"/>
  <c r="AR11625" i="13"/>
  <c r="AR11624" i="13"/>
  <c r="AR11623" i="13"/>
  <c r="AR11622" i="13"/>
  <c r="AR11621" i="13"/>
  <c r="AR11620" i="13"/>
  <c r="AR11619" i="13"/>
  <c r="AR11618" i="13"/>
  <c r="AR11617" i="13"/>
  <c r="AR11616" i="13"/>
  <c r="AR11615" i="13"/>
  <c r="AR11614" i="13"/>
  <c r="AR11613" i="13"/>
  <c r="AR11612" i="13"/>
  <c r="AR11611" i="13"/>
  <c r="AR11610" i="13"/>
  <c r="AR11609" i="13"/>
  <c r="AR11608" i="13"/>
  <c r="AR11607" i="13"/>
  <c r="AR11606" i="13"/>
  <c r="AR11605" i="13"/>
  <c r="AR11604" i="13"/>
  <c r="AR11603" i="13"/>
  <c r="AR11602" i="13"/>
  <c r="AR11601" i="13"/>
  <c r="AR11600" i="13"/>
  <c r="AR11599" i="13"/>
  <c r="AR11598" i="13"/>
  <c r="AR11597" i="13"/>
  <c r="AR11596" i="13"/>
  <c r="AR11595" i="13"/>
  <c r="AR11594" i="13"/>
  <c r="AR11593" i="13"/>
  <c r="AR11592" i="13"/>
  <c r="AR11591" i="13"/>
  <c r="AR11590" i="13"/>
  <c r="AR11589" i="13"/>
  <c r="AR11588" i="13"/>
  <c r="AR11587" i="13"/>
  <c r="AR11586" i="13"/>
  <c r="AR11585" i="13"/>
  <c r="AR11584" i="13"/>
  <c r="AR11583" i="13"/>
  <c r="AR11582" i="13"/>
  <c r="AR11581" i="13"/>
  <c r="AR11580" i="13"/>
  <c r="AR11579" i="13"/>
  <c r="AR11578" i="13"/>
  <c r="AR11577" i="13"/>
  <c r="AR11576" i="13"/>
  <c r="AR11575" i="13"/>
  <c r="AR11574" i="13"/>
  <c r="AR11573" i="13"/>
  <c r="AR11572" i="13"/>
  <c r="AR11571" i="13"/>
  <c r="AR11570" i="13"/>
  <c r="AR11569" i="13"/>
  <c r="AR11568" i="13"/>
  <c r="AR11567" i="13"/>
  <c r="AR11566" i="13"/>
  <c r="AR11565" i="13"/>
  <c r="AR11564" i="13"/>
  <c r="AR11563" i="13"/>
  <c r="AR11562" i="13"/>
  <c r="AR11561" i="13"/>
  <c r="AR11560" i="13"/>
  <c r="AR11559" i="13"/>
  <c r="AR11558" i="13"/>
  <c r="AR11557" i="13"/>
  <c r="AR11556" i="13"/>
  <c r="AR11555" i="13"/>
  <c r="AR11554" i="13"/>
  <c r="AR11553" i="13"/>
  <c r="AR11552" i="13"/>
  <c r="AR11551" i="13"/>
  <c r="AR11550" i="13"/>
  <c r="AR11549" i="13"/>
  <c r="AR11548" i="13"/>
  <c r="AR11547" i="13"/>
  <c r="AR11546" i="13"/>
  <c r="AR11545" i="13"/>
  <c r="AR11544" i="13"/>
  <c r="AR11543" i="13"/>
  <c r="AR11542" i="13"/>
  <c r="AR11541" i="13"/>
  <c r="AR11540" i="13"/>
  <c r="AR11539" i="13"/>
  <c r="AR11538" i="13"/>
  <c r="AR11537" i="13"/>
  <c r="AR11536" i="13"/>
  <c r="AR11535" i="13"/>
  <c r="AR11534" i="13"/>
  <c r="AR11533" i="13"/>
  <c r="AR11532" i="13"/>
  <c r="AR11531" i="13"/>
  <c r="AR11530" i="13"/>
  <c r="AR11529" i="13"/>
  <c r="AR11528" i="13"/>
  <c r="AR11527" i="13"/>
  <c r="AR11526" i="13"/>
  <c r="AR11525" i="13"/>
  <c r="AR11524" i="13"/>
  <c r="AR11523" i="13"/>
  <c r="AR11522" i="13"/>
  <c r="AR11521" i="13"/>
  <c r="AR11520" i="13"/>
  <c r="AR11519" i="13"/>
  <c r="AR11518" i="13"/>
  <c r="AR11517" i="13"/>
  <c r="AR11516" i="13"/>
  <c r="AR11515" i="13"/>
  <c r="AR11514" i="13"/>
  <c r="AR11513" i="13"/>
  <c r="AR11512" i="13"/>
  <c r="AR11511" i="13"/>
  <c r="AR11510" i="13"/>
  <c r="AR11509" i="13"/>
  <c r="AR11508" i="13"/>
  <c r="AR11507" i="13"/>
  <c r="AR11506" i="13"/>
  <c r="AR11505" i="13"/>
  <c r="AR11504" i="13"/>
  <c r="AR11503" i="13"/>
  <c r="AR11502" i="13"/>
  <c r="AR11501" i="13"/>
  <c r="AR11500" i="13"/>
  <c r="AR11499" i="13"/>
  <c r="AR11498" i="13"/>
  <c r="AR11497" i="13"/>
  <c r="AR11496" i="13"/>
  <c r="AR11495" i="13"/>
  <c r="AR11494" i="13"/>
  <c r="AR11493" i="13"/>
  <c r="AR11492" i="13"/>
  <c r="AR11491" i="13"/>
  <c r="AR11490" i="13"/>
  <c r="AR11489" i="13"/>
  <c r="AR11488" i="13"/>
  <c r="AR11487" i="13"/>
  <c r="AR11486" i="13"/>
  <c r="AR11485" i="13"/>
  <c r="AR11484" i="13"/>
  <c r="AR11483" i="13"/>
  <c r="AR11482" i="13"/>
  <c r="AR11481" i="13"/>
  <c r="AR11480" i="13"/>
  <c r="AR11479" i="13"/>
  <c r="AR11478" i="13"/>
  <c r="AR11477" i="13"/>
  <c r="AR11476" i="13"/>
  <c r="AR11475" i="13"/>
  <c r="AR11474" i="13"/>
  <c r="AR11473" i="13"/>
  <c r="AR11472" i="13"/>
  <c r="AR11471" i="13"/>
  <c r="AR11470" i="13"/>
  <c r="AR11469" i="13"/>
  <c r="AR11468" i="13"/>
  <c r="AR11467" i="13"/>
  <c r="AR11466" i="13"/>
  <c r="AR11465" i="13"/>
  <c r="AR11464" i="13"/>
  <c r="AR11463" i="13"/>
  <c r="AR11462" i="13"/>
  <c r="AR11461" i="13"/>
  <c r="AR11460" i="13"/>
  <c r="AR11459" i="13"/>
  <c r="AR11458" i="13"/>
  <c r="AR11457" i="13"/>
  <c r="AR11456" i="13"/>
  <c r="AR11455" i="13"/>
  <c r="AR11454" i="13"/>
  <c r="AR11453" i="13"/>
  <c r="AR11452" i="13"/>
  <c r="AR11451" i="13"/>
  <c r="AR11450" i="13"/>
  <c r="AR11449" i="13"/>
  <c r="AR11448" i="13"/>
  <c r="AR11447" i="13"/>
  <c r="AR11446" i="13"/>
  <c r="AR11445" i="13"/>
  <c r="AR11444" i="13"/>
  <c r="AR11443" i="13"/>
  <c r="AR11442" i="13"/>
  <c r="AR11441" i="13"/>
  <c r="AR11440" i="13"/>
  <c r="AR11439" i="13"/>
  <c r="AR11438" i="13"/>
  <c r="AR11437" i="13"/>
  <c r="AR11436" i="13"/>
  <c r="AR11435" i="13"/>
  <c r="AR11434" i="13"/>
  <c r="AR11433" i="13"/>
  <c r="AR11432" i="13"/>
  <c r="AR11431" i="13"/>
  <c r="AR11430" i="13"/>
  <c r="AR11429" i="13"/>
  <c r="AR11428" i="13"/>
  <c r="AR11427" i="13"/>
  <c r="AR11426" i="13"/>
  <c r="AR11425" i="13"/>
  <c r="AR11424" i="13"/>
  <c r="AR11423" i="13"/>
  <c r="AR11422" i="13"/>
  <c r="AR11421" i="13"/>
  <c r="AR11420" i="13"/>
  <c r="AR11419" i="13"/>
  <c r="AR11418" i="13"/>
  <c r="AR11417" i="13"/>
  <c r="AR11416" i="13"/>
  <c r="AR11415" i="13"/>
  <c r="AR11414" i="13"/>
  <c r="AR11413" i="13"/>
  <c r="AR11412" i="13"/>
  <c r="AR11411" i="13"/>
  <c r="AR11410" i="13"/>
  <c r="AR11409" i="13"/>
  <c r="AR11408" i="13"/>
  <c r="AR11407" i="13"/>
  <c r="AR11406" i="13"/>
  <c r="AR11405" i="13"/>
  <c r="AR11404" i="13"/>
  <c r="AR11403" i="13"/>
  <c r="AR11402" i="13"/>
  <c r="AR11401" i="13"/>
  <c r="AR11400" i="13"/>
  <c r="AR11399" i="13"/>
  <c r="AR11398" i="13"/>
  <c r="AR11397" i="13"/>
  <c r="AR11396" i="13"/>
  <c r="AR11395" i="13"/>
  <c r="AR11394" i="13"/>
  <c r="AR11393" i="13"/>
  <c r="AR11392" i="13"/>
  <c r="AR11391" i="13"/>
  <c r="AR11390" i="13"/>
  <c r="AR11389" i="13"/>
  <c r="AR11388" i="13"/>
  <c r="AR11387" i="13"/>
  <c r="AR11386" i="13"/>
  <c r="AR11385" i="13"/>
  <c r="AR11384" i="13"/>
  <c r="AR11383" i="13"/>
  <c r="AR11382" i="13"/>
  <c r="AR11381" i="13"/>
  <c r="AR11380" i="13"/>
  <c r="AR11379" i="13"/>
  <c r="AR11378" i="13"/>
  <c r="AR11377" i="13"/>
  <c r="AR11376" i="13"/>
  <c r="AR11375" i="13"/>
  <c r="AR11374" i="13"/>
  <c r="AR11373" i="13"/>
  <c r="AR11372" i="13"/>
  <c r="AR11371" i="13"/>
  <c r="AR11370" i="13"/>
  <c r="AR11369" i="13"/>
  <c r="AR11368" i="13"/>
  <c r="AR11367" i="13"/>
  <c r="AR11366" i="13"/>
  <c r="AR11365" i="13"/>
  <c r="AR11364" i="13"/>
  <c r="AR11363" i="13"/>
  <c r="AR11362" i="13"/>
  <c r="AR11361" i="13"/>
  <c r="AR11360" i="13"/>
  <c r="AR11359" i="13"/>
  <c r="AR11358" i="13"/>
  <c r="AR11357" i="13"/>
  <c r="AR11356" i="13"/>
  <c r="AR11355" i="13"/>
  <c r="AR11354" i="13"/>
  <c r="AR11353" i="13"/>
  <c r="AR11352" i="13"/>
  <c r="AR11351" i="13"/>
  <c r="AR11350" i="13"/>
  <c r="AR11349" i="13"/>
  <c r="AR11348" i="13"/>
  <c r="AR11347" i="13"/>
  <c r="AR11346" i="13"/>
  <c r="AR11345" i="13"/>
  <c r="AR11344" i="13"/>
  <c r="AR11343" i="13"/>
  <c r="AR11342" i="13"/>
  <c r="AR11341" i="13"/>
  <c r="AR11340" i="13"/>
  <c r="AR11339" i="13"/>
  <c r="AR11338" i="13"/>
  <c r="AR11337" i="13"/>
  <c r="AR11336" i="13"/>
  <c r="AR11335" i="13"/>
  <c r="AR11334" i="13"/>
  <c r="AR11333" i="13"/>
  <c r="AR11332" i="13"/>
  <c r="AR11331" i="13"/>
  <c r="AR11330" i="13"/>
  <c r="AR11329" i="13"/>
  <c r="AR11328" i="13"/>
  <c r="AR11327" i="13"/>
  <c r="AR11326" i="13"/>
  <c r="AR11325" i="13"/>
  <c r="AR11324" i="13"/>
  <c r="AR11323" i="13"/>
  <c r="AR11322" i="13"/>
  <c r="AR11321" i="13"/>
  <c r="AR11320" i="13"/>
  <c r="AR11319" i="13"/>
  <c r="AR11318" i="13"/>
  <c r="AR11317" i="13"/>
  <c r="AR11316" i="13"/>
  <c r="AR11315" i="13"/>
  <c r="AR11314" i="13"/>
  <c r="AR11313" i="13"/>
  <c r="AR11312" i="13"/>
  <c r="AR11311" i="13"/>
  <c r="AR11310" i="13"/>
  <c r="AR11309" i="13"/>
  <c r="AR11308" i="13"/>
  <c r="AR11307" i="13"/>
  <c r="AR11306" i="13"/>
  <c r="AR11305" i="13"/>
  <c r="AR11304" i="13"/>
  <c r="AR11303" i="13"/>
  <c r="AR11302" i="13"/>
  <c r="AR11301" i="13"/>
  <c r="AR11300" i="13"/>
  <c r="AR11299" i="13"/>
  <c r="AR11298" i="13"/>
  <c r="AR11297" i="13"/>
  <c r="AR11296" i="13"/>
  <c r="AR11295" i="13"/>
  <c r="AR11294" i="13"/>
  <c r="AR11293" i="13"/>
  <c r="AR11292" i="13"/>
  <c r="AR11291" i="13"/>
  <c r="AR11290" i="13"/>
  <c r="AR11289" i="13"/>
  <c r="AR11288" i="13"/>
  <c r="AR11287" i="13"/>
  <c r="AR11286" i="13"/>
  <c r="AR11285" i="13"/>
  <c r="AR11284" i="13"/>
  <c r="AR11283" i="13"/>
  <c r="AR11282" i="13"/>
  <c r="AR11281" i="13"/>
  <c r="AR11280" i="13"/>
  <c r="AR11279" i="13"/>
  <c r="AR11278" i="13"/>
  <c r="AR11277" i="13"/>
  <c r="AR11276" i="13"/>
  <c r="AR11275" i="13"/>
  <c r="AR11274" i="13"/>
  <c r="AR11273" i="13"/>
  <c r="AR11272" i="13"/>
  <c r="AR11271" i="13"/>
  <c r="AR11270" i="13"/>
  <c r="AR11269" i="13"/>
  <c r="AR11268" i="13"/>
  <c r="AR11267" i="13"/>
  <c r="AR11266" i="13"/>
  <c r="AR11265" i="13"/>
  <c r="AR11264" i="13"/>
  <c r="AR11263" i="13"/>
  <c r="AR11262" i="13"/>
  <c r="AR11261" i="13"/>
  <c r="AR11260" i="13"/>
  <c r="AR11259" i="13"/>
  <c r="AR11258" i="13"/>
  <c r="AR11257" i="13"/>
  <c r="AR11256" i="13"/>
  <c r="AR11255" i="13"/>
  <c r="AR11254" i="13"/>
  <c r="AR11253" i="13"/>
  <c r="AR11252" i="13"/>
  <c r="AR11251" i="13"/>
  <c r="AR11250" i="13"/>
  <c r="AR11249" i="13"/>
  <c r="AR11248" i="13"/>
  <c r="AR11247" i="13"/>
  <c r="AR11246" i="13"/>
  <c r="AR11245" i="13"/>
  <c r="AR11244" i="13"/>
  <c r="AR11243" i="13"/>
  <c r="AR11242" i="13"/>
  <c r="AR11241" i="13"/>
  <c r="AR11240" i="13"/>
  <c r="AR11239" i="13"/>
  <c r="AR11238" i="13"/>
  <c r="AR11237" i="13"/>
  <c r="AR11236" i="13"/>
  <c r="AR11235" i="13"/>
  <c r="AR11234" i="13"/>
  <c r="AR11233" i="13"/>
  <c r="AR11232" i="13"/>
  <c r="AR11231" i="13"/>
  <c r="AR11230" i="13"/>
  <c r="AR11229" i="13"/>
  <c r="AR11228" i="13"/>
  <c r="AR11227" i="13"/>
  <c r="AR11226" i="13"/>
  <c r="AR11225" i="13"/>
  <c r="AR11224" i="13"/>
  <c r="AR11223" i="13"/>
  <c r="AR11222" i="13"/>
  <c r="AR11221" i="13"/>
  <c r="AR11220" i="13"/>
  <c r="AR11219" i="13"/>
  <c r="AR11218" i="13"/>
  <c r="AR11217" i="13"/>
  <c r="AR11216" i="13"/>
  <c r="AR11215" i="13"/>
  <c r="AR11214" i="13"/>
  <c r="AR11213" i="13"/>
  <c r="AR11212" i="13"/>
  <c r="AR11211" i="13"/>
  <c r="AR11210" i="13"/>
  <c r="AR11209" i="13"/>
  <c r="AR11208" i="13"/>
  <c r="AR11207" i="13"/>
  <c r="AR11206" i="13"/>
  <c r="AR11205" i="13"/>
  <c r="AR11204" i="13"/>
  <c r="AR11203" i="13"/>
  <c r="AR11202" i="13"/>
  <c r="AR11201" i="13"/>
  <c r="AR11200" i="13"/>
  <c r="AR11199" i="13"/>
  <c r="AR11198" i="13"/>
  <c r="AR11197" i="13"/>
  <c r="AR11196" i="13"/>
  <c r="AR11195" i="13"/>
  <c r="AR11194" i="13"/>
  <c r="AR11193" i="13"/>
  <c r="AR11192" i="13"/>
  <c r="AR11191" i="13"/>
  <c r="AR11190" i="13"/>
  <c r="AR11189" i="13"/>
  <c r="AR11188" i="13"/>
  <c r="AR11187" i="13"/>
  <c r="AR11186" i="13"/>
  <c r="AR11185" i="13"/>
  <c r="AR11184" i="13"/>
  <c r="AR11183" i="13"/>
  <c r="AR11182" i="13"/>
  <c r="AR11181" i="13"/>
  <c r="AR11180" i="13"/>
  <c r="AR11179" i="13"/>
  <c r="AR11178" i="13"/>
  <c r="AR11177" i="13"/>
  <c r="AR11176" i="13"/>
  <c r="AR11175" i="13"/>
  <c r="AR11174" i="13"/>
  <c r="AR11173" i="13"/>
  <c r="AR11172" i="13"/>
  <c r="AR11171" i="13"/>
  <c r="AR11170" i="13"/>
  <c r="AR11169" i="13"/>
  <c r="AR11168" i="13"/>
  <c r="AR11167" i="13"/>
  <c r="AR11166" i="13"/>
  <c r="AR11165" i="13"/>
  <c r="AR11164" i="13"/>
  <c r="AR11163" i="13"/>
  <c r="AR11162" i="13"/>
  <c r="AR11161" i="13"/>
  <c r="AR11160" i="13"/>
  <c r="AR11159" i="13"/>
  <c r="AR11158" i="13"/>
  <c r="AR11157" i="13"/>
  <c r="AR11156" i="13"/>
  <c r="AR11155" i="13"/>
  <c r="AR11154" i="13"/>
  <c r="AR11153" i="13"/>
  <c r="AR11152" i="13"/>
  <c r="AR11151" i="13"/>
  <c r="AR11150" i="13"/>
  <c r="AR11149" i="13"/>
  <c r="AR11148" i="13"/>
  <c r="AR11147" i="13"/>
  <c r="AR11146" i="13"/>
  <c r="AR11145" i="13"/>
  <c r="AR11144" i="13"/>
  <c r="AR11143" i="13"/>
  <c r="AR11142" i="13"/>
  <c r="AR11141" i="13"/>
  <c r="AR11140" i="13"/>
  <c r="AR11139" i="13"/>
  <c r="AR11138" i="13"/>
  <c r="AR11137" i="13"/>
  <c r="AR11136" i="13"/>
  <c r="AR11135" i="13"/>
  <c r="AR11134" i="13"/>
  <c r="AR11133" i="13"/>
  <c r="AR11132" i="13"/>
  <c r="AR11131" i="13"/>
  <c r="AR11130" i="13"/>
  <c r="AR11129" i="13"/>
  <c r="AR11128" i="13"/>
  <c r="AR11127" i="13"/>
  <c r="AR11126" i="13"/>
  <c r="AR11125" i="13"/>
  <c r="AR11124" i="13"/>
  <c r="AR11123" i="13"/>
  <c r="AR11122" i="13"/>
  <c r="AR11121" i="13"/>
  <c r="AR11120" i="13"/>
  <c r="AR11119" i="13"/>
  <c r="AR11118" i="13"/>
  <c r="AR11117" i="13"/>
  <c r="AR11116" i="13"/>
  <c r="AR11115" i="13"/>
  <c r="AR11114" i="13"/>
  <c r="AR11113" i="13"/>
  <c r="AR11112" i="13"/>
  <c r="AR11111" i="13"/>
  <c r="AR11110" i="13"/>
  <c r="AR11109" i="13"/>
  <c r="AR11108" i="13"/>
  <c r="AR11107" i="13"/>
  <c r="AR11106" i="13"/>
  <c r="AR11105" i="13"/>
  <c r="AR11104" i="13"/>
  <c r="AR11103" i="13"/>
  <c r="AR11102" i="13"/>
  <c r="AR11101" i="13"/>
  <c r="AR11100" i="13"/>
  <c r="AR11099" i="13"/>
  <c r="AR11098" i="13"/>
  <c r="AR11097" i="13"/>
  <c r="AR11096" i="13"/>
  <c r="AR11095" i="13"/>
  <c r="AR11094" i="13"/>
  <c r="AR11093" i="13"/>
  <c r="AR11092" i="13"/>
  <c r="AR11091" i="13"/>
  <c r="AR11090" i="13"/>
  <c r="AR11089" i="13"/>
  <c r="AR11088" i="13"/>
  <c r="AR11087" i="13"/>
  <c r="AR11086" i="13"/>
  <c r="AR11085" i="13"/>
  <c r="AR11084" i="13"/>
  <c r="AR11083" i="13"/>
  <c r="AR11082" i="13"/>
  <c r="AR11081" i="13"/>
  <c r="AR11080" i="13"/>
  <c r="AR11079" i="13"/>
  <c r="AR11078" i="13"/>
  <c r="AR11077" i="13"/>
  <c r="AR11076" i="13"/>
  <c r="AR11075" i="13"/>
  <c r="AR11074" i="13"/>
  <c r="AR11073" i="13"/>
  <c r="AR11072" i="13"/>
  <c r="AR11071" i="13"/>
  <c r="AR11070" i="13"/>
  <c r="AR11069" i="13"/>
  <c r="AR11068" i="13"/>
  <c r="AR11067" i="13"/>
  <c r="AR11066" i="13"/>
  <c r="AR11065" i="13"/>
  <c r="AR11064" i="13"/>
  <c r="AR11063" i="13"/>
  <c r="AR11062" i="13"/>
  <c r="AR11061" i="13"/>
  <c r="AR11060" i="13"/>
  <c r="AR11059" i="13"/>
  <c r="AR11058" i="13"/>
  <c r="AR11057" i="13"/>
  <c r="AR11056" i="13"/>
  <c r="AR11055" i="13"/>
  <c r="AR11054" i="13"/>
  <c r="AR11053" i="13"/>
  <c r="AR11052" i="13"/>
  <c r="AR11051" i="13"/>
  <c r="AR11050" i="13"/>
  <c r="AR11049" i="13"/>
  <c r="AR11048" i="13"/>
  <c r="AR11047" i="13"/>
  <c r="AR11046" i="13"/>
  <c r="AR11045" i="13"/>
  <c r="AR11044" i="13"/>
  <c r="AR11043" i="13"/>
  <c r="AR11042" i="13"/>
  <c r="AR11041" i="13"/>
  <c r="AR11040" i="13"/>
  <c r="AR11039" i="13"/>
  <c r="AR11038" i="13"/>
  <c r="AR11037" i="13"/>
  <c r="AR11036" i="13"/>
  <c r="AR11035" i="13"/>
  <c r="AR11034" i="13"/>
  <c r="AR11033" i="13"/>
  <c r="AR11032" i="13"/>
  <c r="AR11031" i="13"/>
  <c r="AR11030" i="13"/>
  <c r="AR11029" i="13"/>
  <c r="AR11028" i="13"/>
  <c r="AR11027" i="13"/>
  <c r="AR11026" i="13"/>
  <c r="AR11025" i="13"/>
  <c r="AR11024" i="13"/>
  <c r="AR11023" i="13"/>
  <c r="AR11022" i="13"/>
  <c r="AR11021" i="13"/>
  <c r="AR11020" i="13"/>
  <c r="AR11019" i="13"/>
  <c r="AR11018" i="13"/>
  <c r="AR11017" i="13"/>
  <c r="AR11016" i="13"/>
  <c r="AR11015" i="13"/>
  <c r="AR11014" i="13"/>
  <c r="AR11013" i="13"/>
  <c r="AR11012" i="13"/>
  <c r="AR11011" i="13"/>
  <c r="AR11010" i="13"/>
  <c r="AR11009" i="13"/>
  <c r="AR11008" i="13"/>
  <c r="AR11007" i="13"/>
  <c r="AR11006" i="13"/>
  <c r="AR11005" i="13"/>
  <c r="AR11004" i="13"/>
  <c r="AR11003" i="13"/>
  <c r="AR11002" i="13"/>
  <c r="AR11001" i="13"/>
  <c r="AR11000" i="13"/>
  <c r="AR10999" i="13"/>
  <c r="AR10998" i="13"/>
  <c r="AR10997" i="13"/>
  <c r="AR10996" i="13"/>
  <c r="AR10995" i="13"/>
  <c r="AR10994" i="13"/>
  <c r="AR10993" i="13"/>
  <c r="AR10992" i="13"/>
  <c r="AR10991" i="13"/>
  <c r="AR10990" i="13"/>
  <c r="AR10989" i="13"/>
  <c r="AR10988" i="13"/>
  <c r="AR10987" i="13"/>
  <c r="AR10986" i="13"/>
  <c r="AR10985" i="13"/>
  <c r="AR10984" i="13"/>
  <c r="AR10983" i="13"/>
  <c r="AR10982" i="13"/>
  <c r="AR10981" i="13"/>
  <c r="AR10980" i="13"/>
  <c r="AR10979" i="13"/>
  <c r="AR10978" i="13"/>
  <c r="AR10977" i="13"/>
  <c r="AR10976" i="13"/>
  <c r="AR10975" i="13"/>
  <c r="AR10974" i="13"/>
  <c r="AR10973" i="13"/>
  <c r="AR10972" i="13"/>
  <c r="AR10971" i="13"/>
  <c r="AR10970" i="13"/>
  <c r="AR10969" i="13"/>
  <c r="AR10968" i="13"/>
  <c r="AR10967" i="13"/>
  <c r="AR10966" i="13"/>
  <c r="AR10965" i="13"/>
  <c r="AR10964" i="13"/>
  <c r="AR10963" i="13"/>
  <c r="AR10962" i="13"/>
  <c r="AR10961" i="13"/>
  <c r="AR10960" i="13"/>
  <c r="AR10959" i="13"/>
  <c r="AR10958" i="13"/>
  <c r="AR10957" i="13"/>
  <c r="AR10956" i="13"/>
  <c r="AR10955" i="13"/>
  <c r="AR10954" i="13"/>
  <c r="AR10953" i="13"/>
  <c r="AR10952" i="13"/>
  <c r="AR10951" i="13"/>
  <c r="AR10950" i="13"/>
  <c r="AR10949" i="13"/>
  <c r="AR10948" i="13"/>
  <c r="AR10947" i="13"/>
  <c r="AR10946" i="13"/>
  <c r="AR10945" i="13"/>
  <c r="AR10944" i="13"/>
  <c r="AR10943" i="13"/>
  <c r="AR10942" i="13"/>
  <c r="AR10941" i="13"/>
  <c r="AR10940" i="13"/>
  <c r="AR10939" i="13"/>
  <c r="AR10938" i="13"/>
  <c r="AR10937" i="13"/>
  <c r="AR10936" i="13"/>
  <c r="AR10935" i="13"/>
  <c r="AR10934" i="13"/>
  <c r="AR10933" i="13"/>
  <c r="AR10932" i="13"/>
  <c r="AR10931" i="13"/>
  <c r="AR10930" i="13"/>
  <c r="AR10929" i="13"/>
  <c r="AR10928" i="13"/>
  <c r="AR10927" i="13"/>
  <c r="AR10926" i="13"/>
  <c r="AR10925" i="13"/>
  <c r="AR10924" i="13"/>
  <c r="AR10923" i="13"/>
  <c r="AR10922" i="13"/>
  <c r="AR10921" i="13"/>
  <c r="AR10920" i="13"/>
  <c r="AR10919" i="13"/>
  <c r="AR10918" i="13"/>
  <c r="AR10917" i="13"/>
  <c r="AR10916" i="13"/>
  <c r="AR10915" i="13"/>
  <c r="AR10914" i="13"/>
  <c r="AR10913" i="13"/>
  <c r="AR10912" i="13"/>
  <c r="AR10911" i="13"/>
  <c r="AR10910" i="13"/>
  <c r="AR10909" i="13"/>
  <c r="AR10908" i="13"/>
  <c r="AR10907" i="13"/>
  <c r="AR10906" i="13"/>
  <c r="AR10905" i="13"/>
  <c r="AR10904" i="13"/>
  <c r="AR10903" i="13"/>
  <c r="AR10902" i="13"/>
  <c r="AR10901" i="13"/>
  <c r="AR10900" i="13"/>
  <c r="AR10899" i="13"/>
  <c r="AR10898" i="13"/>
  <c r="AR10897" i="13"/>
  <c r="AR10896" i="13"/>
  <c r="AR10895" i="13"/>
  <c r="AR10894" i="13"/>
  <c r="AR10893" i="13"/>
  <c r="AR10892" i="13"/>
  <c r="AR10891" i="13"/>
  <c r="AR10890" i="13"/>
  <c r="AR10889" i="13"/>
  <c r="AR10888" i="13"/>
  <c r="AR10887" i="13"/>
  <c r="AR10886" i="13"/>
  <c r="AR10885" i="13"/>
  <c r="AR10884" i="13"/>
  <c r="AR10883" i="13"/>
  <c r="AR10882" i="13"/>
  <c r="AR10881" i="13"/>
  <c r="AR10880" i="13"/>
  <c r="AR10879" i="13"/>
  <c r="AR10878" i="13"/>
  <c r="AR10877" i="13"/>
  <c r="AR10876" i="13"/>
  <c r="AR10875" i="13"/>
  <c r="AR10874" i="13"/>
  <c r="AR10873" i="13"/>
  <c r="AR10872" i="13"/>
  <c r="AR10871" i="13"/>
  <c r="AR10870" i="13"/>
  <c r="AR10869" i="13"/>
  <c r="AR10868" i="13"/>
  <c r="AR10867" i="13"/>
  <c r="AR10866" i="13"/>
  <c r="AR10865" i="13"/>
  <c r="AR10864" i="13"/>
  <c r="AR10863" i="13"/>
  <c r="AR10862" i="13"/>
  <c r="AR10861" i="13"/>
  <c r="AR10860" i="13"/>
  <c r="AR10859" i="13"/>
  <c r="AR10858" i="13"/>
  <c r="AR10857" i="13"/>
  <c r="AR10856" i="13"/>
  <c r="AR10855" i="13"/>
  <c r="AR10854" i="13"/>
  <c r="AR10853" i="13"/>
  <c r="AR10852" i="13"/>
  <c r="AR10851" i="13"/>
  <c r="AR10850" i="13"/>
  <c r="AR10849" i="13"/>
  <c r="AR10848" i="13"/>
  <c r="AR10847" i="13"/>
  <c r="AR10846" i="13"/>
  <c r="AR10845" i="13"/>
  <c r="AR10844" i="13"/>
  <c r="AR10843" i="13"/>
  <c r="AR10842" i="13"/>
  <c r="AR10841" i="13"/>
  <c r="AR10840" i="13"/>
  <c r="AR10839" i="13"/>
  <c r="AR10838" i="13"/>
  <c r="AR10837" i="13"/>
  <c r="AR10836" i="13"/>
  <c r="AR10835" i="13"/>
  <c r="AR10834" i="13"/>
  <c r="AR10833" i="13"/>
  <c r="AR10832" i="13"/>
  <c r="AR10831" i="13"/>
  <c r="AR10830" i="13"/>
  <c r="AR10829" i="13"/>
  <c r="AR10828" i="13"/>
  <c r="AR10827" i="13"/>
  <c r="AR10826" i="13"/>
  <c r="AR10825" i="13"/>
  <c r="AR10824" i="13"/>
  <c r="AR10823" i="13"/>
  <c r="AR10822" i="13"/>
  <c r="AR10821" i="13"/>
  <c r="AR10820" i="13"/>
  <c r="AR10819" i="13"/>
  <c r="AR10818" i="13"/>
  <c r="AR10817" i="13"/>
  <c r="AR10816" i="13"/>
  <c r="AR10815" i="13"/>
  <c r="AR10814" i="13"/>
  <c r="AR10813" i="13"/>
  <c r="AR10812" i="13"/>
  <c r="AR10811" i="13"/>
  <c r="AR10810" i="13"/>
  <c r="AR10809" i="13"/>
  <c r="AR10808" i="13"/>
  <c r="AR10807" i="13"/>
  <c r="AR10806" i="13"/>
  <c r="AR10805" i="13"/>
  <c r="AR10804" i="13"/>
  <c r="AR10803" i="13"/>
  <c r="AR10802" i="13"/>
  <c r="AR10801" i="13"/>
  <c r="AR10800" i="13"/>
  <c r="AR10799" i="13"/>
  <c r="AR10798" i="13"/>
  <c r="AR10797" i="13"/>
  <c r="AR10796" i="13"/>
  <c r="AR10795" i="13"/>
  <c r="AR10794" i="13"/>
  <c r="AR10793" i="13"/>
  <c r="AR10792" i="13"/>
  <c r="AR10791" i="13"/>
  <c r="AR10790" i="13"/>
  <c r="AR10789" i="13"/>
  <c r="AR10788" i="13"/>
  <c r="AR10787" i="13"/>
  <c r="AR10786" i="13"/>
  <c r="AR10785" i="13"/>
  <c r="AR10784" i="13"/>
  <c r="AR10783" i="13"/>
  <c r="AR10782" i="13"/>
  <c r="AR10781" i="13"/>
  <c r="AR10780" i="13"/>
  <c r="AR10779" i="13"/>
  <c r="AR10778" i="13"/>
  <c r="AR10777" i="13"/>
  <c r="AR10776" i="13"/>
  <c r="AR10775" i="13"/>
  <c r="AR10774" i="13"/>
  <c r="AR10773" i="13"/>
  <c r="AR10772" i="13"/>
  <c r="AR10771" i="13"/>
  <c r="AR10770" i="13"/>
  <c r="AR10769" i="13"/>
  <c r="AR10768" i="13"/>
  <c r="AR10767" i="13"/>
  <c r="AR10766" i="13"/>
  <c r="AR10765" i="13"/>
  <c r="AR10764" i="13"/>
  <c r="AR10763" i="13"/>
  <c r="AR10762" i="13"/>
  <c r="AR10761" i="13"/>
  <c r="AR10760" i="13"/>
  <c r="AR10759" i="13"/>
  <c r="AR10758" i="13"/>
  <c r="AR10757" i="13"/>
  <c r="AR10756" i="13"/>
  <c r="AR10755" i="13"/>
  <c r="AR10754" i="13"/>
  <c r="AR10753" i="13"/>
  <c r="AR10752" i="13"/>
  <c r="AR10751" i="13"/>
  <c r="AR10750" i="13"/>
  <c r="AR10749" i="13"/>
  <c r="AR10748" i="13"/>
  <c r="AR10747" i="13"/>
  <c r="AR10746" i="13"/>
  <c r="AR10745" i="13"/>
  <c r="AR10744" i="13"/>
  <c r="AR10743" i="13"/>
  <c r="AR10742" i="13"/>
  <c r="AR10741" i="13"/>
  <c r="AR10740" i="13"/>
  <c r="AR10739" i="13"/>
  <c r="AR10738" i="13"/>
  <c r="AR10737" i="13"/>
  <c r="AR10736" i="13"/>
  <c r="AR10735" i="13"/>
  <c r="AR10734" i="13"/>
  <c r="AR10733" i="13"/>
  <c r="AR10732" i="13"/>
  <c r="AR10731" i="13"/>
  <c r="AR10730" i="13"/>
  <c r="AR10729" i="13"/>
  <c r="AR10728" i="13"/>
  <c r="AR10727" i="13"/>
  <c r="AR10726" i="13"/>
  <c r="AR10725" i="13"/>
  <c r="AR10724" i="13"/>
  <c r="AR10723" i="13"/>
  <c r="AR10722" i="13"/>
  <c r="AR10721" i="13"/>
  <c r="AR10720" i="13"/>
  <c r="AR10719" i="13"/>
  <c r="AR10718" i="13"/>
  <c r="AR10717" i="13"/>
  <c r="AR10716" i="13"/>
  <c r="AR10715" i="13"/>
  <c r="AR10714" i="13"/>
  <c r="AR10713" i="13"/>
  <c r="AR10712" i="13"/>
  <c r="AR10711" i="13"/>
  <c r="AR10710" i="13"/>
  <c r="AR10709" i="13"/>
  <c r="AR10708" i="13"/>
  <c r="AR10707" i="13"/>
  <c r="AR10706" i="13"/>
  <c r="AR10705" i="13"/>
  <c r="AR10704" i="13"/>
  <c r="AR10703" i="13"/>
  <c r="AR10702" i="13"/>
  <c r="AR10701" i="13"/>
  <c r="AR10700" i="13"/>
  <c r="AR10699" i="13"/>
  <c r="AR10698" i="13"/>
  <c r="AR10697" i="13"/>
  <c r="AR10696" i="13"/>
  <c r="AR10695" i="13"/>
  <c r="AR10694" i="13"/>
  <c r="AR10693" i="13"/>
  <c r="AR10692" i="13"/>
  <c r="AR10691" i="13"/>
  <c r="AR10690" i="13"/>
  <c r="AR10689" i="13"/>
  <c r="AR10688" i="13"/>
  <c r="AR10687" i="13"/>
  <c r="AR10686" i="13"/>
  <c r="AR10685" i="13"/>
  <c r="AR10684" i="13"/>
  <c r="AR10683" i="13"/>
  <c r="AR10682" i="13"/>
  <c r="AR10681" i="13"/>
  <c r="AR10680" i="13"/>
  <c r="AR10679" i="13"/>
  <c r="AR10678" i="13"/>
  <c r="AR10677" i="13"/>
  <c r="AR10676" i="13"/>
  <c r="AR10675" i="13"/>
  <c r="AR10674" i="13"/>
  <c r="AR10673" i="13"/>
  <c r="AR10672" i="13"/>
  <c r="AR10671" i="13"/>
  <c r="AR10670" i="13"/>
  <c r="AR10669" i="13"/>
  <c r="AR10668" i="13"/>
  <c r="AR10667" i="13"/>
  <c r="AR10666" i="13"/>
  <c r="AR10665" i="13"/>
  <c r="AR10664" i="13"/>
  <c r="AR10663" i="13"/>
  <c r="AR10662" i="13"/>
  <c r="AR10661" i="13"/>
  <c r="AR10660" i="13"/>
  <c r="AR10659" i="13"/>
  <c r="AR10658" i="13"/>
  <c r="AR10657" i="13"/>
  <c r="AR10656" i="13"/>
  <c r="AR10655" i="13"/>
  <c r="AR10654" i="13"/>
  <c r="AR10653" i="13"/>
  <c r="AR10652" i="13"/>
  <c r="AR10651" i="13"/>
  <c r="AR10650" i="13"/>
  <c r="AR10649" i="13"/>
  <c r="AR10648" i="13"/>
  <c r="AR10647" i="13"/>
  <c r="AR10646" i="13"/>
  <c r="AR10645" i="13"/>
  <c r="AR10644" i="13"/>
  <c r="AR10643" i="13"/>
  <c r="AR10642" i="13"/>
  <c r="AR10641" i="13"/>
  <c r="AR10640" i="13"/>
  <c r="AR10639" i="13"/>
  <c r="AR10638" i="13"/>
  <c r="AR10637" i="13"/>
  <c r="AR10636" i="13"/>
  <c r="AR10635" i="13"/>
  <c r="AR10634" i="13"/>
  <c r="AR10633" i="13"/>
  <c r="AR10632" i="13"/>
  <c r="AR10631" i="13"/>
  <c r="AR10630" i="13"/>
  <c r="AR10629" i="13"/>
  <c r="AR10628" i="13"/>
  <c r="AR10627" i="13"/>
  <c r="AR10626" i="13"/>
  <c r="AR10625" i="13"/>
  <c r="AR10624" i="13"/>
  <c r="AR10623" i="13"/>
  <c r="AR10622" i="13"/>
  <c r="AR10621" i="13"/>
  <c r="AR10620" i="13"/>
  <c r="AR10619" i="13"/>
  <c r="AR10618" i="13"/>
  <c r="AR10617" i="13"/>
  <c r="AR10616" i="13"/>
  <c r="AR10615" i="13"/>
  <c r="AR10614" i="13"/>
  <c r="AR10613" i="13"/>
  <c r="AR10612" i="13"/>
  <c r="AR10611" i="13"/>
  <c r="AR10610" i="13"/>
  <c r="AR10609" i="13"/>
  <c r="AR10608" i="13"/>
  <c r="AR10607" i="13"/>
  <c r="AR10606" i="13"/>
  <c r="AR10605" i="13"/>
  <c r="AR10604" i="13"/>
  <c r="AR10603" i="13"/>
  <c r="AR10602" i="13"/>
  <c r="AR10601" i="13"/>
  <c r="AR10600" i="13"/>
  <c r="AR10599" i="13"/>
  <c r="AR10598" i="13"/>
  <c r="AR10597" i="13"/>
  <c r="AR10596" i="13"/>
  <c r="AR10595" i="13"/>
  <c r="AR10594" i="13"/>
  <c r="AR10593" i="13"/>
  <c r="AR10592" i="13"/>
  <c r="AR10591" i="13"/>
  <c r="AR10590" i="13"/>
  <c r="AR10589" i="13"/>
  <c r="AR10588" i="13"/>
  <c r="AR10587" i="13"/>
  <c r="AR10586" i="13"/>
  <c r="AR10585" i="13"/>
  <c r="AR10584" i="13"/>
  <c r="AR10583" i="13"/>
  <c r="AR10582" i="13"/>
  <c r="AR10581" i="13"/>
  <c r="AR10580" i="13"/>
  <c r="AR10579" i="13"/>
  <c r="AR10578" i="13"/>
  <c r="AR10577" i="13"/>
  <c r="AR10576" i="13"/>
  <c r="AR10575" i="13"/>
  <c r="AR10574" i="13"/>
  <c r="AR10573" i="13"/>
  <c r="AR10572" i="13"/>
  <c r="AR10571" i="13"/>
  <c r="AR10570" i="13"/>
  <c r="AR10569" i="13"/>
  <c r="AR10568" i="13"/>
  <c r="AR10567" i="13"/>
  <c r="AR10566" i="13"/>
  <c r="AR10565" i="13"/>
  <c r="AR10564" i="13"/>
  <c r="AR10563" i="13"/>
  <c r="AR10562" i="13"/>
  <c r="AR10561" i="13"/>
  <c r="AR10560" i="13"/>
  <c r="AR10559" i="13"/>
  <c r="AR10558" i="13"/>
  <c r="AR10557" i="13"/>
  <c r="AR10556" i="13"/>
  <c r="AR10555" i="13"/>
  <c r="AR10554" i="13"/>
  <c r="AR10553" i="13"/>
  <c r="AR10552" i="13"/>
  <c r="AR10551" i="13"/>
  <c r="AR10550" i="13"/>
  <c r="AR10549" i="13"/>
  <c r="AR10548" i="13"/>
  <c r="AR10547" i="13"/>
  <c r="AR10546" i="13"/>
  <c r="AR10545" i="13"/>
  <c r="AR10544" i="13"/>
  <c r="AR10543" i="13"/>
  <c r="AR10542" i="13"/>
  <c r="AR10541" i="13"/>
  <c r="AR10540" i="13"/>
  <c r="AR10539" i="13"/>
  <c r="AR10538" i="13"/>
  <c r="AR10537" i="13"/>
  <c r="AR10536" i="13"/>
  <c r="AR10535" i="13"/>
  <c r="AR10534" i="13"/>
  <c r="AR10533" i="13"/>
  <c r="AR10532" i="13"/>
  <c r="AR10531" i="13"/>
  <c r="AR10530" i="13"/>
  <c r="AR10529" i="13"/>
  <c r="AR10528" i="13"/>
  <c r="AR10527" i="13"/>
  <c r="AR10526" i="13"/>
  <c r="AR10525" i="13"/>
  <c r="AR10524" i="13"/>
  <c r="AR10523" i="13"/>
  <c r="AR10522" i="13"/>
  <c r="AR10521" i="13"/>
  <c r="AR10520" i="13"/>
  <c r="AR10519" i="13"/>
  <c r="AR10518" i="13"/>
  <c r="AR10517" i="13"/>
  <c r="AR10516" i="13"/>
  <c r="AR10515" i="13"/>
  <c r="AR10514" i="13"/>
  <c r="AR10513" i="13"/>
  <c r="AR10512" i="13"/>
  <c r="AR10511" i="13"/>
  <c r="AR10510" i="13"/>
  <c r="AR10509" i="13"/>
  <c r="AR10508" i="13"/>
  <c r="AR10507" i="13"/>
  <c r="AR10506" i="13"/>
  <c r="AR10505" i="13"/>
  <c r="AR10504" i="13"/>
  <c r="AR10503" i="13"/>
  <c r="AR10502" i="13"/>
  <c r="AR10501" i="13"/>
  <c r="AR10500" i="13"/>
  <c r="AR10499" i="13"/>
  <c r="AR10498" i="13"/>
  <c r="AR10497" i="13"/>
  <c r="AR10496" i="13"/>
  <c r="AR10495" i="13"/>
  <c r="AR10494" i="13"/>
  <c r="AR10493" i="13"/>
  <c r="AR10492" i="13"/>
  <c r="AR10491" i="13"/>
  <c r="AR10490" i="13"/>
  <c r="AR10489" i="13"/>
  <c r="AR10488" i="13"/>
  <c r="AR10487" i="13"/>
  <c r="AR10486" i="13"/>
  <c r="AR10485" i="13"/>
  <c r="AR10484" i="13"/>
  <c r="AR10483" i="13"/>
  <c r="AR10482" i="13"/>
  <c r="AR10481" i="13"/>
  <c r="AR10480" i="13"/>
  <c r="AR10479" i="13"/>
  <c r="AR10478" i="13"/>
  <c r="AR10477" i="13"/>
  <c r="AR10476" i="13"/>
  <c r="AR10475" i="13"/>
  <c r="AR10474" i="13"/>
  <c r="AR10473" i="13"/>
  <c r="AR10472" i="13"/>
  <c r="AR10471" i="13"/>
  <c r="AR10470" i="13"/>
  <c r="AR10469" i="13"/>
  <c r="AR10468" i="13"/>
  <c r="AR10467" i="13"/>
  <c r="AR10466" i="13"/>
  <c r="AR10465" i="13"/>
  <c r="AR10464" i="13"/>
  <c r="AR10463" i="13"/>
  <c r="AR10462" i="13"/>
  <c r="AR10461" i="13"/>
  <c r="AR10460" i="13"/>
  <c r="AR10459" i="13"/>
  <c r="AR10458" i="13"/>
  <c r="AR10457" i="13"/>
  <c r="AR10456" i="13"/>
  <c r="AR10455" i="13"/>
  <c r="AR10454" i="13"/>
  <c r="AR10453" i="13"/>
  <c r="AR10452" i="13"/>
  <c r="AR10451" i="13"/>
  <c r="AR10450" i="13"/>
  <c r="AR10449" i="13"/>
  <c r="AR10448" i="13"/>
  <c r="AR10447" i="13"/>
  <c r="AR10446" i="13"/>
  <c r="AR10445" i="13"/>
  <c r="AR10444" i="13"/>
  <c r="AR10443" i="13"/>
  <c r="AR10442" i="13"/>
  <c r="AR10441" i="13"/>
  <c r="AR10440" i="13"/>
  <c r="AR10439" i="13"/>
  <c r="AR10438" i="13"/>
  <c r="AR10437" i="13"/>
  <c r="AR10436" i="13"/>
  <c r="AR10435" i="13"/>
  <c r="AR10434" i="13"/>
  <c r="AR10433" i="13"/>
  <c r="AR10432" i="13"/>
  <c r="AR10431" i="13"/>
  <c r="AR10430" i="13"/>
  <c r="AR10429" i="13"/>
  <c r="AR10428" i="13"/>
  <c r="AR10427" i="13"/>
  <c r="AR10426" i="13"/>
  <c r="AR10425" i="13"/>
  <c r="AR10424" i="13"/>
  <c r="AR10423" i="13"/>
  <c r="AR10422" i="13"/>
  <c r="AR10421" i="13"/>
  <c r="AR10420" i="13"/>
  <c r="AR10419" i="13"/>
  <c r="AR10418" i="13"/>
  <c r="AR10417" i="13"/>
  <c r="AR10416" i="13"/>
  <c r="AR10415" i="13"/>
  <c r="AR10414" i="13"/>
  <c r="AR10413" i="13"/>
  <c r="AR10412" i="13"/>
  <c r="AR10411" i="13"/>
  <c r="AR10410" i="13"/>
  <c r="AR10409" i="13"/>
  <c r="AR10408" i="13"/>
  <c r="AR10407" i="13"/>
  <c r="AR10406" i="13"/>
  <c r="AR10405" i="13"/>
  <c r="AR10404" i="13"/>
  <c r="AR10403" i="13"/>
  <c r="AR10402" i="13"/>
  <c r="AR10401" i="13"/>
  <c r="AR10400" i="13"/>
  <c r="AR10399" i="13"/>
  <c r="AR10398" i="13"/>
  <c r="AR10397" i="13"/>
  <c r="AR10396" i="13"/>
  <c r="AR10395" i="13"/>
  <c r="AR10394" i="13"/>
  <c r="AR10393" i="13"/>
  <c r="AR10392" i="13"/>
  <c r="AR10391" i="13"/>
  <c r="AR10390" i="13"/>
  <c r="AR10389" i="13"/>
  <c r="AR10388" i="13"/>
  <c r="AR10387" i="13"/>
  <c r="AR10386" i="13"/>
  <c r="AR10385" i="13"/>
  <c r="AR10384" i="13"/>
  <c r="AR10383" i="13"/>
  <c r="AR10382" i="13"/>
  <c r="AR10381" i="13"/>
  <c r="AR10380" i="13"/>
  <c r="AR10379" i="13"/>
  <c r="AR10378" i="13"/>
  <c r="AR10377" i="13"/>
  <c r="AR10376" i="13"/>
  <c r="AR10375" i="13"/>
  <c r="AR10374" i="13"/>
  <c r="AR10373" i="13"/>
  <c r="AR10372" i="13"/>
  <c r="AR10371" i="13"/>
  <c r="AR10370" i="13"/>
  <c r="AR10369" i="13"/>
  <c r="AR10368" i="13"/>
  <c r="AR10367" i="13"/>
  <c r="AR10366" i="13"/>
  <c r="AR10365" i="13"/>
  <c r="AR10364" i="13"/>
  <c r="AR10363" i="13"/>
  <c r="AR10362" i="13"/>
  <c r="AR10361" i="13"/>
  <c r="AR10360" i="13"/>
  <c r="AR10359" i="13"/>
  <c r="AR10358" i="13"/>
  <c r="AR10357" i="13"/>
  <c r="AR10356" i="13"/>
  <c r="AR10355" i="13"/>
  <c r="AR10354" i="13"/>
  <c r="AR10353" i="13"/>
  <c r="AR10352" i="13"/>
  <c r="AR10351" i="13"/>
  <c r="AR10350" i="13"/>
  <c r="AR10349" i="13"/>
  <c r="AR10348" i="13"/>
  <c r="AR10347" i="13"/>
  <c r="AR10346" i="13"/>
  <c r="AR10345" i="13"/>
  <c r="AR10344" i="13"/>
  <c r="AR10343" i="13"/>
  <c r="AR10342" i="13"/>
  <c r="AR10341" i="13"/>
  <c r="AR10340" i="13"/>
  <c r="AR10339" i="13"/>
  <c r="AR10338" i="13"/>
  <c r="AR10337" i="13"/>
  <c r="AR10336" i="13"/>
  <c r="AR10335" i="13"/>
  <c r="AR10334" i="13"/>
  <c r="AR10333" i="13"/>
  <c r="AR10332" i="13"/>
  <c r="AR10331" i="13"/>
  <c r="AR10330" i="13"/>
  <c r="AR10329" i="13"/>
  <c r="AR10328" i="13"/>
  <c r="AR10327" i="13"/>
  <c r="AR10326" i="13"/>
  <c r="AR10325" i="13"/>
  <c r="AR10324" i="13"/>
  <c r="AR10323" i="13"/>
  <c r="AR10322" i="13"/>
  <c r="AR10321" i="13"/>
  <c r="AR10320" i="13"/>
  <c r="AR10319" i="13"/>
  <c r="AR10318" i="13"/>
  <c r="AR10317" i="13"/>
  <c r="AR10316" i="13"/>
  <c r="AR10315" i="13"/>
  <c r="AR10314" i="13"/>
  <c r="AR10313" i="13"/>
  <c r="AR10312" i="13"/>
  <c r="AR10311" i="13"/>
  <c r="AR10310" i="13"/>
  <c r="AR10309" i="13"/>
  <c r="AR10308" i="13"/>
  <c r="AR10307" i="13"/>
  <c r="AR10306" i="13"/>
  <c r="AR10305" i="13"/>
  <c r="AR10304" i="13"/>
  <c r="AR10303" i="13"/>
  <c r="AR10302" i="13"/>
  <c r="AR10301" i="13"/>
  <c r="AR10300" i="13"/>
  <c r="AR10299" i="13"/>
  <c r="AR10298" i="13"/>
  <c r="AR10297" i="13"/>
  <c r="AR10296" i="13"/>
  <c r="AR10295" i="13"/>
  <c r="AR10294" i="13"/>
  <c r="AR10293" i="13"/>
  <c r="AR10292" i="13"/>
  <c r="AR10291" i="13"/>
  <c r="AR10290" i="13"/>
  <c r="AR10289" i="13"/>
  <c r="AR10288" i="13"/>
  <c r="AR10287" i="13"/>
  <c r="AR10286" i="13"/>
  <c r="AR10285" i="13"/>
  <c r="AR10284" i="13"/>
  <c r="AR10283" i="13"/>
  <c r="AR10282" i="13"/>
  <c r="AR10281" i="13"/>
  <c r="AR10280" i="13"/>
  <c r="AR10279" i="13"/>
  <c r="AR10278" i="13"/>
  <c r="AR10277" i="13"/>
  <c r="AR10276" i="13"/>
  <c r="AR10275" i="13"/>
  <c r="AR10274" i="13"/>
  <c r="AR10273" i="13"/>
  <c r="AR10272" i="13"/>
  <c r="AR10271" i="13"/>
  <c r="AR10270" i="13"/>
  <c r="AR10269" i="13"/>
  <c r="AR10268" i="13"/>
  <c r="AR10267" i="13"/>
  <c r="AR10266" i="13"/>
  <c r="AR10265" i="13"/>
  <c r="AR10264" i="13"/>
  <c r="AR10263" i="13"/>
  <c r="AR10262" i="13"/>
  <c r="AR10261" i="13"/>
  <c r="AR10260" i="13"/>
  <c r="AR10259" i="13"/>
  <c r="AR10258" i="13"/>
  <c r="AR10257" i="13"/>
  <c r="AR10256" i="13"/>
  <c r="AR10255" i="13"/>
  <c r="AR10254" i="13"/>
  <c r="AR10253" i="13"/>
  <c r="AR10252" i="13"/>
  <c r="AR10251" i="13"/>
  <c r="AR10250" i="13"/>
  <c r="AR10249" i="13"/>
  <c r="AR10248" i="13"/>
  <c r="AR10247" i="13"/>
  <c r="AR10246" i="13"/>
  <c r="AR10245" i="13"/>
  <c r="AR10244" i="13"/>
  <c r="AR10243" i="13"/>
  <c r="AR10242" i="13"/>
  <c r="AR10241" i="13"/>
  <c r="AR10240" i="13"/>
  <c r="AR10239" i="13"/>
  <c r="AR10238" i="13"/>
  <c r="AR10237" i="13"/>
  <c r="AR10236" i="13"/>
  <c r="AR10235" i="13"/>
  <c r="AR10234" i="13"/>
  <c r="AR10233" i="13"/>
  <c r="AR10232" i="13"/>
  <c r="AR10231" i="13"/>
  <c r="AR10230" i="13"/>
  <c r="AR10229" i="13"/>
  <c r="AR10228" i="13"/>
  <c r="AR10227" i="13"/>
  <c r="AR10226" i="13"/>
  <c r="AR10225" i="13"/>
  <c r="AR10224" i="13"/>
  <c r="AR10223" i="13"/>
  <c r="AR10222" i="13"/>
  <c r="AR10221" i="13"/>
  <c r="AR10220" i="13"/>
  <c r="AR10219" i="13"/>
  <c r="AR10218" i="13"/>
  <c r="AR10217" i="13"/>
  <c r="AR10216" i="13"/>
  <c r="AR10215" i="13"/>
  <c r="AR10214" i="13"/>
  <c r="AR10213" i="13"/>
  <c r="AR10212" i="13"/>
  <c r="AR10211" i="13"/>
  <c r="AR10210" i="13"/>
  <c r="AR10209" i="13"/>
  <c r="AR10208" i="13"/>
  <c r="AR10207" i="13"/>
  <c r="AR10206" i="13"/>
  <c r="AR10205" i="13"/>
  <c r="AR10204" i="13"/>
  <c r="AR10203" i="13"/>
  <c r="AR10202" i="13"/>
  <c r="AR10201" i="13"/>
  <c r="AR10200" i="13"/>
  <c r="AR10199" i="13"/>
  <c r="AR10198" i="13"/>
  <c r="AR10197" i="13"/>
  <c r="AR10196" i="13"/>
  <c r="AR10195" i="13"/>
  <c r="AR10194" i="13"/>
  <c r="AR10193" i="13"/>
  <c r="AR10192" i="13"/>
  <c r="AR10191" i="13"/>
  <c r="AR10190" i="13"/>
  <c r="AR10189" i="13"/>
  <c r="AR10188" i="13"/>
  <c r="AR10187" i="13"/>
  <c r="AR10186" i="13"/>
  <c r="AR10185" i="13"/>
  <c r="AR10184" i="13"/>
  <c r="AR10183" i="13"/>
  <c r="AR10182" i="13"/>
  <c r="AR10181" i="13"/>
  <c r="AR10180" i="13"/>
  <c r="AR10179" i="13"/>
  <c r="AR10178" i="13"/>
  <c r="AR10177" i="13"/>
  <c r="AR10176" i="13"/>
  <c r="AR10175" i="13"/>
  <c r="AR10174" i="13"/>
  <c r="AR10173" i="13"/>
  <c r="AR10172" i="13"/>
  <c r="AR10171" i="13"/>
  <c r="AR10170" i="13"/>
  <c r="AR10169" i="13"/>
  <c r="AR10168" i="13"/>
  <c r="AR10167" i="13"/>
  <c r="AR10166" i="13"/>
  <c r="AR10165" i="13"/>
  <c r="AR10164" i="13"/>
  <c r="AR10163" i="13"/>
  <c r="AR10162" i="13"/>
  <c r="AR10161" i="13"/>
  <c r="AR10160" i="13"/>
  <c r="AR10159" i="13"/>
  <c r="AR10158" i="13"/>
  <c r="AR10157" i="13"/>
  <c r="AR10156" i="13"/>
  <c r="AR10155" i="13"/>
  <c r="AR10154" i="13"/>
  <c r="AR10153" i="13"/>
  <c r="AR10152" i="13"/>
  <c r="AR10151" i="13"/>
  <c r="AR10150" i="13"/>
  <c r="AR10149" i="13"/>
  <c r="AR10148" i="13"/>
  <c r="AR10147" i="13"/>
  <c r="AR10146" i="13"/>
  <c r="AR10145" i="13"/>
  <c r="AR10144" i="13"/>
  <c r="AR10143" i="13"/>
  <c r="AR10142" i="13"/>
  <c r="AR10141" i="13"/>
  <c r="AR10140" i="13"/>
  <c r="AR10139" i="13"/>
  <c r="AR10138" i="13"/>
  <c r="AR10137" i="13"/>
  <c r="AR10136" i="13"/>
  <c r="AR10135" i="13"/>
  <c r="AR10134" i="13"/>
  <c r="AR10133" i="13"/>
  <c r="AR10132" i="13"/>
  <c r="AR10131" i="13"/>
  <c r="AR10130" i="13"/>
  <c r="AR10129" i="13"/>
  <c r="AR10128" i="13"/>
  <c r="AR10127" i="13"/>
  <c r="AR10126" i="13"/>
  <c r="AR10125" i="13"/>
  <c r="AR10124" i="13"/>
  <c r="AR10123" i="13"/>
  <c r="AR10122" i="13"/>
  <c r="AR10121" i="13"/>
  <c r="AR10120" i="13"/>
  <c r="AR10119" i="13"/>
  <c r="AR10118" i="13"/>
  <c r="AR10117" i="13"/>
  <c r="AR10116" i="13"/>
  <c r="AR10115" i="13"/>
  <c r="AR10114" i="13"/>
  <c r="AR10113" i="13"/>
  <c r="AR10112" i="13"/>
  <c r="AR10111" i="13"/>
  <c r="AR10110" i="13"/>
  <c r="AR10109" i="13"/>
  <c r="AR10108" i="13"/>
  <c r="AR10107" i="13"/>
  <c r="AR10106" i="13"/>
  <c r="AR10105" i="13"/>
  <c r="AR10104" i="13"/>
  <c r="AR10103" i="13"/>
  <c r="AR10102" i="13"/>
  <c r="AR10101" i="13"/>
  <c r="AR10100" i="13"/>
  <c r="AR10099" i="13"/>
  <c r="AR10098" i="13"/>
  <c r="AR10097" i="13"/>
  <c r="AR10096" i="13"/>
  <c r="AR10095" i="13"/>
  <c r="AR10094" i="13"/>
  <c r="AR10093" i="13"/>
  <c r="AR10092" i="13"/>
  <c r="AR10091" i="13"/>
  <c r="AR10090" i="13"/>
  <c r="AR10089" i="13"/>
  <c r="AR10088" i="13"/>
  <c r="AR10087" i="13"/>
  <c r="AR10086" i="13"/>
  <c r="AR10085" i="13"/>
  <c r="AR10084" i="13"/>
  <c r="AR10083" i="13"/>
  <c r="AR10082" i="13"/>
  <c r="AR10081" i="13"/>
  <c r="AR10080" i="13"/>
  <c r="AR10079" i="13"/>
  <c r="AR10078" i="13"/>
  <c r="AR10077" i="13"/>
  <c r="AR10076" i="13"/>
  <c r="AR10075" i="13"/>
  <c r="AR10074" i="13"/>
  <c r="AR10073" i="13"/>
  <c r="AR10072" i="13"/>
  <c r="AR10071" i="13"/>
  <c r="AR10070" i="13"/>
  <c r="AR10069" i="13"/>
  <c r="AR10068" i="13"/>
  <c r="AR10067" i="13"/>
  <c r="AR10066" i="13"/>
  <c r="AR10065" i="13"/>
  <c r="AR10064" i="13"/>
  <c r="AR10063" i="13"/>
  <c r="AR10062" i="13"/>
  <c r="AR10061" i="13"/>
  <c r="AR10060" i="13"/>
  <c r="AR10059" i="13"/>
  <c r="AR10058" i="13"/>
  <c r="AR10057" i="13"/>
  <c r="AR10056" i="13"/>
  <c r="AR10055" i="13"/>
  <c r="AR10054" i="13"/>
  <c r="AR10053" i="13"/>
  <c r="AR10052" i="13"/>
  <c r="AR10051" i="13"/>
  <c r="AR10050" i="13"/>
  <c r="AR10049" i="13"/>
  <c r="AR10048" i="13"/>
  <c r="AR10047" i="13"/>
  <c r="AR10046" i="13"/>
  <c r="AR10045" i="13"/>
  <c r="AR10044" i="13"/>
  <c r="AR10043" i="13"/>
  <c r="AR10042" i="13"/>
  <c r="AR10041" i="13"/>
  <c r="AR10040" i="13"/>
  <c r="AR10039" i="13"/>
  <c r="AR10038" i="13"/>
  <c r="AR10037" i="13"/>
  <c r="AR10036" i="13"/>
  <c r="AR10035" i="13"/>
  <c r="AR10034" i="13"/>
  <c r="AR10033" i="13"/>
  <c r="AR10032" i="13"/>
  <c r="AR10031" i="13"/>
  <c r="AR10030" i="13"/>
  <c r="AR10029" i="13"/>
  <c r="AR10028" i="13"/>
  <c r="AR10027" i="13"/>
  <c r="AR10026" i="13"/>
  <c r="AR10025" i="13"/>
  <c r="AR10024" i="13"/>
  <c r="AR10023" i="13"/>
  <c r="AR10022" i="13"/>
  <c r="AR10021" i="13"/>
  <c r="AR10020" i="13"/>
  <c r="AR10019" i="13"/>
  <c r="AR10018" i="13"/>
  <c r="AR10017" i="13"/>
  <c r="AR10016" i="13"/>
  <c r="AR10015" i="13"/>
  <c r="AR10014" i="13"/>
  <c r="AR10013" i="13"/>
  <c r="AR10012" i="13"/>
  <c r="AR10011" i="13"/>
  <c r="AR10010" i="13"/>
  <c r="AR10009" i="13"/>
  <c r="AR10008" i="13"/>
  <c r="AR10007" i="13"/>
  <c r="AR10006" i="13"/>
  <c r="AR10005" i="13"/>
  <c r="AR10004" i="13"/>
  <c r="AR10003" i="13"/>
  <c r="AR10002" i="13"/>
  <c r="AR10001" i="13"/>
  <c r="AR10000" i="13"/>
  <c r="AR9999" i="13"/>
  <c r="AR9998" i="13"/>
  <c r="AR9997" i="13"/>
  <c r="AR9996" i="13"/>
  <c r="AR9995" i="13"/>
  <c r="AR9994" i="13"/>
  <c r="AR9993" i="13"/>
  <c r="AR9992" i="13"/>
  <c r="AR9991" i="13"/>
  <c r="AR9990" i="13"/>
  <c r="AR9989" i="13"/>
  <c r="AR9988" i="13"/>
  <c r="AR9987" i="13"/>
  <c r="AR9986" i="13"/>
  <c r="AR9985" i="13"/>
  <c r="AR9984" i="13"/>
  <c r="AR9983" i="13"/>
  <c r="AR9982" i="13"/>
  <c r="AR9981" i="13"/>
  <c r="AR9980" i="13"/>
  <c r="AR9979" i="13"/>
  <c r="AR9978" i="13"/>
  <c r="AR9977" i="13"/>
  <c r="AR9976" i="13"/>
  <c r="AR9975" i="13"/>
  <c r="AR9974" i="13"/>
  <c r="AR9973" i="13"/>
  <c r="AR9972" i="13"/>
  <c r="AR9971" i="13"/>
  <c r="AR9970" i="13"/>
  <c r="AR9969" i="13"/>
  <c r="AR9968" i="13"/>
  <c r="AR9967" i="13"/>
  <c r="AR9966" i="13"/>
  <c r="AR9965" i="13"/>
  <c r="AR9964" i="13"/>
  <c r="AR9963" i="13"/>
  <c r="AR9962" i="13"/>
  <c r="AR9961" i="13"/>
  <c r="AR9960" i="13"/>
  <c r="AR9959" i="13"/>
  <c r="AR9958" i="13"/>
  <c r="AR9957" i="13"/>
  <c r="AR9956" i="13"/>
  <c r="AR9955" i="13"/>
  <c r="AR9954" i="13"/>
  <c r="AR9953" i="13"/>
  <c r="AR9952" i="13"/>
  <c r="AR9951" i="13"/>
  <c r="AR9950" i="13"/>
  <c r="AR9949" i="13"/>
  <c r="AR9948" i="13"/>
  <c r="AR9947" i="13"/>
  <c r="AR9946" i="13"/>
  <c r="AR9945" i="13"/>
  <c r="AR9944" i="13"/>
  <c r="AR9943" i="13"/>
  <c r="AR9942" i="13"/>
  <c r="AR9941" i="13"/>
  <c r="AR9940" i="13"/>
  <c r="AR9939" i="13"/>
  <c r="AR9938" i="13"/>
  <c r="AR9937" i="13"/>
  <c r="AR9936" i="13"/>
  <c r="AR9935" i="13"/>
  <c r="AR9934" i="13"/>
  <c r="AR9933" i="13"/>
  <c r="AR9932" i="13"/>
  <c r="AR9931" i="13"/>
  <c r="AR9930" i="13"/>
  <c r="AR9929" i="13"/>
  <c r="AR9928" i="13"/>
  <c r="AR9927" i="13"/>
  <c r="AR9926" i="13"/>
  <c r="AR9925" i="13"/>
  <c r="AR9924" i="13"/>
  <c r="AR9923" i="13"/>
  <c r="AR9922" i="13"/>
  <c r="AR9921" i="13"/>
  <c r="AR9920" i="13"/>
  <c r="AR9919" i="13"/>
  <c r="AR9918" i="13"/>
  <c r="AR9917" i="13"/>
  <c r="AR9916" i="13"/>
  <c r="AR9915" i="13"/>
  <c r="AR9914" i="13"/>
  <c r="AR9913" i="13"/>
  <c r="AR9912" i="13"/>
  <c r="AR9911" i="13"/>
  <c r="AR9910" i="13"/>
  <c r="AR9909" i="13"/>
  <c r="AR9908" i="13"/>
  <c r="AR9907" i="13"/>
  <c r="AR9906" i="13"/>
  <c r="AR9905" i="13"/>
  <c r="AR9904" i="13"/>
  <c r="AR9903" i="13"/>
  <c r="AR9902" i="13"/>
  <c r="AR9901" i="13"/>
  <c r="AR9900" i="13"/>
  <c r="AR9899" i="13"/>
  <c r="AR9898" i="13"/>
  <c r="AR9897" i="13"/>
  <c r="AR9896" i="13"/>
  <c r="AR9895" i="13"/>
  <c r="AR9894" i="13"/>
  <c r="AR9893" i="13"/>
  <c r="AR9892" i="13"/>
  <c r="AR9891" i="13"/>
  <c r="AR9890" i="13"/>
  <c r="AR9889" i="13"/>
  <c r="AR9888" i="13"/>
  <c r="AR9887" i="13"/>
  <c r="AR9886" i="13"/>
  <c r="AR9885" i="13"/>
  <c r="AR9884" i="13"/>
  <c r="AR9883" i="13"/>
  <c r="AR9882" i="13"/>
  <c r="AR9881" i="13"/>
  <c r="AR9880" i="13"/>
  <c r="AR9879" i="13"/>
  <c r="AR9878" i="13"/>
  <c r="AR9877" i="13"/>
  <c r="AR9876" i="13"/>
  <c r="AR9875" i="13"/>
  <c r="AR9874" i="13"/>
  <c r="AR9873" i="13"/>
  <c r="AR9872" i="13"/>
  <c r="AR9871" i="13"/>
  <c r="AR9870" i="13"/>
  <c r="AR9869" i="13"/>
  <c r="AR9868" i="13"/>
  <c r="AR9867" i="13"/>
  <c r="AR9866" i="13"/>
  <c r="AR9865" i="13"/>
  <c r="AR9864" i="13"/>
  <c r="AR9863" i="13"/>
  <c r="AR9862" i="13"/>
  <c r="AR9861" i="13"/>
  <c r="AR9860" i="13"/>
  <c r="AR9859" i="13"/>
  <c r="AR9858" i="13"/>
  <c r="AR9857" i="13"/>
  <c r="AR9856" i="13"/>
  <c r="AR9855" i="13"/>
  <c r="AR9854" i="13"/>
  <c r="AR9853" i="13"/>
  <c r="AR9852" i="13"/>
  <c r="AR9851" i="13"/>
  <c r="AR9850" i="13"/>
  <c r="AR9849" i="13"/>
  <c r="AR9848" i="13"/>
  <c r="AR9847" i="13"/>
  <c r="AR9846" i="13"/>
  <c r="AR9845" i="13"/>
  <c r="AR9844" i="13"/>
  <c r="AR9843" i="13"/>
  <c r="AR9842" i="13"/>
  <c r="AR9841" i="13"/>
  <c r="AR9840" i="13"/>
  <c r="AR9839" i="13"/>
  <c r="AR9838" i="13"/>
  <c r="AR9837" i="13"/>
  <c r="AR9836" i="13"/>
  <c r="AR9835" i="13"/>
  <c r="AR9834" i="13"/>
  <c r="AR9833" i="13"/>
  <c r="AR9832" i="13"/>
  <c r="AR9831" i="13"/>
  <c r="AR9830" i="13"/>
  <c r="AR9829" i="13"/>
  <c r="AR9828" i="13"/>
  <c r="AR9827" i="13"/>
  <c r="AR9826" i="13"/>
  <c r="AR9825" i="13"/>
  <c r="AR9824" i="13"/>
  <c r="AR9823" i="13"/>
  <c r="AR9822" i="13"/>
  <c r="AR9821" i="13"/>
  <c r="AR9820" i="13"/>
  <c r="AR9819" i="13"/>
  <c r="AR9818" i="13"/>
  <c r="AR9817" i="13"/>
  <c r="AR9816" i="13"/>
  <c r="AR9815" i="13"/>
  <c r="AR9814" i="13"/>
  <c r="AR9813" i="13"/>
  <c r="AR9812" i="13"/>
  <c r="AR9811" i="13"/>
  <c r="AR9810" i="13"/>
  <c r="AR9809" i="13"/>
  <c r="AR9808" i="13"/>
  <c r="AR9807" i="13"/>
  <c r="AR9806" i="13"/>
  <c r="AR9805" i="13"/>
  <c r="AR9804" i="13"/>
  <c r="AR9803" i="13"/>
  <c r="AR9802" i="13"/>
  <c r="AR9801" i="13"/>
  <c r="AR9800" i="13"/>
  <c r="AR9799" i="13"/>
  <c r="AR9798" i="13"/>
  <c r="AR9797" i="13"/>
  <c r="AR9796" i="13"/>
  <c r="AR9795" i="13"/>
  <c r="AR9794" i="13"/>
  <c r="AR9793" i="13"/>
  <c r="AR9792" i="13"/>
  <c r="AR9791" i="13"/>
  <c r="AR9790" i="13"/>
  <c r="AR9789" i="13"/>
  <c r="AR9788" i="13"/>
  <c r="AR9787" i="13"/>
  <c r="AR9786" i="13"/>
  <c r="AR9785" i="13"/>
  <c r="AR9784" i="13"/>
  <c r="AR9783" i="13"/>
  <c r="AR9782" i="13"/>
  <c r="AR9781" i="13"/>
  <c r="AR9780" i="13"/>
  <c r="AR9779" i="13"/>
  <c r="AR9778" i="13"/>
  <c r="AR9777" i="13"/>
  <c r="AR9776" i="13"/>
  <c r="AR9775" i="13"/>
  <c r="AR9774" i="13"/>
  <c r="AR9773" i="13"/>
  <c r="AR9772" i="13"/>
  <c r="AR9771" i="13"/>
  <c r="AR9770" i="13"/>
  <c r="AR9769" i="13"/>
  <c r="AR9768" i="13"/>
  <c r="AR9767" i="13"/>
  <c r="AR9766" i="13"/>
  <c r="AR9765" i="13"/>
  <c r="AR9764" i="13"/>
  <c r="AR9763" i="13"/>
  <c r="AR9762" i="13"/>
  <c r="AR9761" i="13"/>
  <c r="AR9760" i="13"/>
  <c r="AR9759" i="13"/>
  <c r="AR9758" i="13"/>
  <c r="AR9757" i="13"/>
  <c r="AR9756" i="13"/>
  <c r="AR9755" i="13"/>
  <c r="AR9754" i="13"/>
  <c r="AR9753" i="13"/>
  <c r="AR9752" i="13"/>
  <c r="AR9751" i="13"/>
  <c r="AR9750" i="13"/>
  <c r="AR9749" i="13"/>
  <c r="AR9748" i="13"/>
  <c r="AR9747" i="13"/>
  <c r="AR9746" i="13"/>
  <c r="AR9745" i="13"/>
  <c r="AR9744" i="13"/>
  <c r="AR9743" i="13"/>
  <c r="AR9742" i="13"/>
  <c r="AR9741" i="13"/>
  <c r="AR9740" i="13"/>
  <c r="AR9739" i="13"/>
  <c r="AR9738" i="13"/>
  <c r="AR9737" i="13"/>
  <c r="AR9736" i="13"/>
  <c r="AR9735" i="13"/>
  <c r="AR9734" i="13"/>
  <c r="AR9733" i="13"/>
  <c r="AR9732" i="13"/>
  <c r="AR9731" i="13"/>
  <c r="AR9730" i="13"/>
  <c r="AR9729" i="13"/>
  <c r="AR9728" i="13"/>
  <c r="AR9727" i="13"/>
  <c r="AR9726" i="13"/>
  <c r="AR9725" i="13"/>
  <c r="AR9724" i="13"/>
  <c r="AR9723" i="13"/>
  <c r="AR9722" i="13"/>
  <c r="AR9721" i="13"/>
  <c r="AR9720" i="13"/>
  <c r="AR9719" i="13"/>
  <c r="AR9718" i="13"/>
  <c r="AR9717" i="13"/>
  <c r="AR9716" i="13"/>
  <c r="AR9715" i="13"/>
  <c r="AR9714" i="13"/>
  <c r="AR9713" i="13"/>
  <c r="AR9712" i="13"/>
  <c r="AR9711" i="13"/>
  <c r="AR9710" i="13"/>
  <c r="AR9709" i="13"/>
  <c r="AR9708" i="13"/>
  <c r="AR9707" i="13"/>
  <c r="AR9706" i="13"/>
  <c r="AR9705" i="13"/>
  <c r="AR9704" i="13"/>
  <c r="AR9703" i="13"/>
  <c r="AR9702" i="13"/>
  <c r="AR9701" i="13"/>
  <c r="AR9700" i="13"/>
  <c r="AR9699" i="13"/>
  <c r="AR9698" i="13"/>
  <c r="AR9697" i="13"/>
  <c r="AR9696" i="13"/>
  <c r="AR9695" i="13"/>
  <c r="AR9694" i="13"/>
  <c r="AR9693" i="13"/>
  <c r="AR9692" i="13"/>
  <c r="AR9691" i="13"/>
  <c r="AR9690" i="13"/>
  <c r="AR9689" i="13"/>
  <c r="AR9688" i="13"/>
  <c r="AR9687" i="13"/>
  <c r="AR9686" i="13"/>
  <c r="AR9685" i="13"/>
  <c r="AR9684" i="13"/>
  <c r="AR9683" i="13"/>
  <c r="AR9682" i="13"/>
  <c r="AR9681" i="13"/>
  <c r="AR9680" i="13"/>
  <c r="AR9679" i="13"/>
  <c r="AR9678" i="13"/>
  <c r="AR9677" i="13"/>
  <c r="AR9676" i="13"/>
  <c r="AR9675" i="13"/>
  <c r="AR9674" i="13"/>
  <c r="AR9673" i="13"/>
  <c r="AR9672" i="13"/>
  <c r="AR9671" i="13"/>
  <c r="AR9670" i="13"/>
  <c r="AR9669" i="13"/>
  <c r="AR9668" i="13"/>
  <c r="AR9667" i="13"/>
  <c r="AR9666" i="13"/>
  <c r="AR9665" i="13"/>
  <c r="AR9664" i="13"/>
  <c r="AR9663" i="13"/>
  <c r="AR9662" i="13"/>
  <c r="AR9661" i="13"/>
  <c r="AR9660" i="13"/>
  <c r="AR9659" i="13"/>
  <c r="AR9658" i="13"/>
  <c r="AR9657" i="13"/>
  <c r="AR9656" i="13"/>
  <c r="AR9655" i="13"/>
  <c r="AR9654" i="13"/>
  <c r="AR9653" i="13"/>
  <c r="AR9652" i="13"/>
  <c r="AR9651" i="13"/>
  <c r="AR9650" i="13"/>
  <c r="AR9649" i="13"/>
  <c r="AR9648" i="13"/>
  <c r="AR9647" i="13"/>
  <c r="AR9646" i="13"/>
  <c r="AR9645" i="13"/>
  <c r="AR9644" i="13"/>
  <c r="AR9643" i="13"/>
  <c r="AR9642" i="13"/>
  <c r="AR9641" i="13"/>
  <c r="AR9640" i="13"/>
  <c r="AR9639" i="13"/>
  <c r="AR9638" i="13"/>
  <c r="AR9637" i="13"/>
  <c r="AR9636" i="13"/>
  <c r="AR9635" i="13"/>
  <c r="AR9634" i="13"/>
  <c r="AR9633" i="13"/>
  <c r="AR9632" i="13"/>
  <c r="AR9631" i="13"/>
  <c r="AR9630" i="13"/>
  <c r="AR9629" i="13"/>
  <c r="AR9628" i="13"/>
  <c r="AR9627" i="13"/>
  <c r="AR9626" i="13"/>
  <c r="AR9625" i="13"/>
  <c r="AR9624" i="13"/>
  <c r="AR9623" i="13"/>
  <c r="AR9622" i="13"/>
  <c r="AR9621" i="13"/>
  <c r="AR9620" i="13"/>
  <c r="AR9619" i="13"/>
  <c r="AR9618" i="13"/>
  <c r="AR9617" i="13"/>
  <c r="AR9616" i="13"/>
  <c r="AR9615" i="13"/>
  <c r="AR9614" i="13"/>
  <c r="AR9613" i="13"/>
  <c r="AR9612" i="13"/>
  <c r="AR9611" i="13"/>
  <c r="AR9610" i="13"/>
  <c r="AR9609" i="13"/>
  <c r="AR9608" i="13"/>
  <c r="AR9607" i="13"/>
  <c r="AR9606" i="13"/>
  <c r="AR9605" i="13"/>
  <c r="AR9604" i="13"/>
  <c r="AR9603" i="13"/>
  <c r="AR9602" i="13"/>
  <c r="AR9601" i="13"/>
  <c r="AR9600" i="13"/>
  <c r="AR9599" i="13"/>
  <c r="AR9598" i="13"/>
  <c r="AR9597" i="13"/>
  <c r="AR9596" i="13"/>
  <c r="AR9595" i="13"/>
  <c r="AR9594" i="13"/>
  <c r="AR9593" i="13"/>
  <c r="AR9592" i="13"/>
  <c r="AR9591" i="13"/>
  <c r="AR9590" i="13"/>
  <c r="AR9589" i="13"/>
  <c r="AR9588" i="13"/>
  <c r="AR9587" i="13"/>
  <c r="AR9586" i="13"/>
  <c r="AR9585" i="13"/>
  <c r="AR9584" i="13"/>
  <c r="AR9583" i="13"/>
  <c r="AR9582" i="13"/>
  <c r="AR9581" i="13"/>
  <c r="AR9580" i="13"/>
  <c r="AR9579" i="13"/>
  <c r="AR9578" i="13"/>
  <c r="AR9577" i="13"/>
  <c r="AR9576" i="13"/>
  <c r="AR9575" i="13"/>
  <c r="AR9574" i="13"/>
  <c r="AR9573" i="13"/>
  <c r="AR9572" i="13"/>
  <c r="AR9571" i="13"/>
  <c r="AR9570" i="13"/>
  <c r="AR9569" i="13"/>
  <c r="AR9568" i="13"/>
  <c r="AR9567" i="13"/>
  <c r="AR9566" i="13"/>
  <c r="AR9565" i="13"/>
  <c r="AR9564" i="13"/>
  <c r="AR9563" i="13"/>
  <c r="AR9562" i="13"/>
  <c r="AR9561" i="13"/>
  <c r="AR9560" i="13"/>
  <c r="AR9559" i="13"/>
  <c r="AR9558" i="13"/>
  <c r="AR9557" i="13"/>
  <c r="AR9556" i="13"/>
  <c r="AR9555" i="13"/>
  <c r="AR9554" i="13"/>
  <c r="AR9553" i="13"/>
  <c r="AR9552" i="13"/>
  <c r="AR9551" i="13"/>
  <c r="AR9550" i="13"/>
  <c r="AR9549" i="13"/>
  <c r="AR9548" i="13"/>
  <c r="AR9547" i="13"/>
  <c r="AR9546" i="13"/>
  <c r="AR9545" i="13"/>
  <c r="AR9544" i="13"/>
  <c r="AR9543" i="13"/>
  <c r="AR9542" i="13"/>
  <c r="AR9541" i="13"/>
  <c r="AR9540" i="13"/>
  <c r="AR9539" i="13"/>
  <c r="AR9538" i="13"/>
  <c r="AR9537" i="13"/>
  <c r="AR9536" i="13"/>
  <c r="AR9535" i="13"/>
  <c r="AR9534" i="13"/>
  <c r="AR9533" i="13"/>
  <c r="AR9532" i="13"/>
  <c r="AR9531" i="13"/>
  <c r="AR9530" i="13"/>
  <c r="AR9529" i="13"/>
  <c r="AR9528" i="13"/>
  <c r="AR9527" i="13"/>
  <c r="AR9526" i="13"/>
  <c r="AR9525" i="13"/>
  <c r="AR9524" i="13"/>
  <c r="AR9523" i="13"/>
  <c r="AR9522" i="13"/>
  <c r="AR9521" i="13"/>
  <c r="AR9520" i="13"/>
  <c r="AR9519" i="13"/>
  <c r="AR9518" i="13"/>
  <c r="AR9517" i="13"/>
  <c r="AR9516" i="13"/>
  <c r="AR9515" i="13"/>
  <c r="AR9514" i="13"/>
  <c r="AR9513" i="13"/>
  <c r="AR9512" i="13"/>
  <c r="AR9511" i="13"/>
  <c r="AR9510" i="13"/>
  <c r="AR9509" i="13"/>
  <c r="AR9508" i="13"/>
  <c r="AR9507" i="13"/>
  <c r="AR9506" i="13"/>
  <c r="AR9505" i="13"/>
  <c r="AR9504" i="13"/>
  <c r="AR9503" i="13"/>
  <c r="AR9502" i="13"/>
  <c r="AR9501" i="13"/>
  <c r="AR9500" i="13"/>
  <c r="AR9499" i="13"/>
  <c r="AR9498" i="13"/>
  <c r="AR9497" i="13"/>
  <c r="AR9496" i="13"/>
  <c r="AR9495" i="13"/>
  <c r="AR9494" i="13"/>
  <c r="AR9493" i="13"/>
  <c r="AR9492" i="13"/>
  <c r="AR9491" i="13"/>
  <c r="AR9490" i="13"/>
  <c r="AR9489" i="13"/>
  <c r="AR9488" i="13"/>
  <c r="AR9487" i="13"/>
  <c r="AR9486" i="13"/>
  <c r="AR9485" i="13"/>
  <c r="AR9484" i="13"/>
  <c r="AR9483" i="13"/>
  <c r="AR9482" i="13"/>
  <c r="AR9481" i="13"/>
  <c r="AR9480" i="13"/>
  <c r="AR9479" i="13"/>
  <c r="AR9478" i="13"/>
  <c r="AR9477" i="13"/>
  <c r="AR9476" i="13"/>
  <c r="AR9475" i="13"/>
  <c r="AR9474" i="13"/>
  <c r="AR9473" i="13"/>
  <c r="AR9472" i="13"/>
  <c r="AR9471" i="13"/>
  <c r="AR9470" i="13"/>
  <c r="AR9469" i="13"/>
  <c r="AR9468" i="13"/>
  <c r="AR9467" i="13"/>
  <c r="AR9466" i="13"/>
  <c r="AR9465" i="13"/>
  <c r="AR9464" i="13"/>
  <c r="AR9463" i="13"/>
  <c r="AR9462" i="13"/>
  <c r="AR9461" i="13"/>
  <c r="AR9460" i="13"/>
  <c r="AR9459" i="13"/>
  <c r="AR9458" i="13"/>
  <c r="AR9457" i="13"/>
  <c r="AR9456" i="13"/>
  <c r="AR9455" i="13"/>
  <c r="AR9454" i="13"/>
  <c r="AR9453" i="13"/>
  <c r="AR9452" i="13"/>
  <c r="AR9451" i="13"/>
  <c r="AR9450" i="13"/>
  <c r="AR9449" i="13"/>
  <c r="AR9448" i="13"/>
  <c r="AR9447" i="13"/>
  <c r="AR9446" i="13"/>
  <c r="AR9445" i="13"/>
  <c r="AR9444" i="13"/>
  <c r="AR9443" i="13"/>
  <c r="AR9442" i="13"/>
  <c r="AR9441" i="13"/>
  <c r="AR9440" i="13"/>
  <c r="AR9439" i="13"/>
  <c r="AR9438" i="13"/>
  <c r="AR9437" i="13"/>
  <c r="AR9436" i="13"/>
  <c r="AR9435" i="13"/>
  <c r="AR9434" i="13"/>
  <c r="AR9433" i="13"/>
  <c r="AR9432" i="13"/>
  <c r="AR9431" i="13"/>
  <c r="AR9430" i="13"/>
  <c r="AR9429" i="13"/>
  <c r="AR9428" i="13"/>
  <c r="AR9427" i="13"/>
  <c r="AR9426" i="13"/>
  <c r="AR9425" i="13"/>
  <c r="AR9424" i="13"/>
  <c r="AR9423" i="13"/>
  <c r="AR9422" i="13"/>
  <c r="AR9421" i="13"/>
  <c r="AR9420" i="13"/>
  <c r="AR9419" i="13"/>
  <c r="AR9418" i="13"/>
  <c r="AR9417" i="13"/>
  <c r="AR9416" i="13"/>
  <c r="AR9415" i="13"/>
  <c r="AR9414" i="13"/>
  <c r="AR9413" i="13"/>
  <c r="AR9412" i="13"/>
  <c r="AR9411" i="13"/>
  <c r="AR9410" i="13"/>
  <c r="AR9409" i="13"/>
  <c r="AR9408" i="13"/>
  <c r="AR9407" i="13"/>
  <c r="AR9406" i="13"/>
  <c r="AR9405" i="13"/>
  <c r="AR9404" i="13"/>
  <c r="AR9403" i="13"/>
  <c r="AR9402" i="13"/>
  <c r="AR9401" i="13"/>
  <c r="AR9400" i="13"/>
  <c r="AR9399" i="13"/>
  <c r="AR9398" i="13"/>
  <c r="AR9397" i="13"/>
  <c r="AR9396" i="13"/>
  <c r="AR9395" i="13"/>
  <c r="AR9394" i="13"/>
  <c r="AR9393" i="13"/>
  <c r="AR9392" i="13"/>
  <c r="AR9391" i="13"/>
  <c r="AR9390" i="13"/>
  <c r="AR9389" i="13"/>
  <c r="AR9388" i="13"/>
  <c r="AR9387" i="13"/>
  <c r="AR9386" i="13"/>
  <c r="AR9385" i="13"/>
  <c r="AR9384" i="13"/>
  <c r="AR9383" i="13"/>
  <c r="AR9382" i="13"/>
  <c r="AR9381" i="13"/>
  <c r="AR9380" i="13"/>
  <c r="AR9379" i="13"/>
  <c r="AR9378" i="13"/>
  <c r="AR9377" i="13"/>
  <c r="AR9376" i="13"/>
  <c r="AR9375" i="13"/>
  <c r="AR9374" i="13"/>
  <c r="AR9373" i="13"/>
  <c r="AR9372" i="13"/>
  <c r="AR9371" i="13"/>
  <c r="AR9370" i="13"/>
  <c r="AR9369" i="13"/>
  <c r="AR9368" i="13"/>
  <c r="AR9367" i="13"/>
  <c r="AR9366" i="13"/>
  <c r="AR9365" i="13"/>
  <c r="AR9364" i="13"/>
  <c r="AR9363" i="13"/>
  <c r="AR9362" i="13"/>
  <c r="AR9361" i="13"/>
  <c r="AR9360" i="13"/>
  <c r="AR9359" i="13"/>
  <c r="AR9358" i="13"/>
  <c r="AR9357" i="13"/>
  <c r="AR9356" i="13"/>
  <c r="AR9355" i="13"/>
  <c r="AR9354" i="13"/>
  <c r="AR9353" i="13"/>
  <c r="AR9352" i="13"/>
  <c r="AR9351" i="13"/>
  <c r="AR9350" i="13"/>
  <c r="AR9349" i="13"/>
  <c r="AR9348" i="13"/>
  <c r="AR9347" i="13"/>
  <c r="AR9346" i="13"/>
  <c r="AR9345" i="13"/>
  <c r="AR9344" i="13"/>
  <c r="AR9343" i="13"/>
  <c r="AR9342" i="13"/>
  <c r="AR9341" i="13"/>
  <c r="AR9340" i="13"/>
  <c r="AR9339" i="13"/>
  <c r="AR9338" i="13"/>
  <c r="AR9337" i="13"/>
  <c r="AR9336" i="13"/>
  <c r="AR9335" i="13"/>
  <c r="AR9334" i="13"/>
  <c r="AR9333" i="13"/>
  <c r="AR9332" i="13"/>
  <c r="AR9331" i="13"/>
  <c r="AR9330" i="13"/>
  <c r="AR9329" i="13"/>
  <c r="AR9328" i="13"/>
  <c r="AR9327" i="13"/>
  <c r="AR9326" i="13"/>
  <c r="AR9325" i="13"/>
  <c r="AR9324" i="13"/>
  <c r="AR9323" i="13"/>
  <c r="AR9322" i="13"/>
  <c r="AR9321" i="13"/>
  <c r="AR9320" i="13"/>
  <c r="AR9319" i="13"/>
  <c r="AR9318" i="13"/>
  <c r="AR9317" i="13"/>
  <c r="AR9316" i="13"/>
  <c r="AR9315" i="13"/>
  <c r="AR9314" i="13"/>
  <c r="AR9313" i="13"/>
  <c r="AR9312" i="13"/>
  <c r="AR9311" i="13"/>
  <c r="AR9310" i="13"/>
  <c r="AR9309" i="13"/>
  <c r="AR9308" i="13"/>
  <c r="AR9307" i="13"/>
  <c r="AR9306" i="13"/>
  <c r="AR9305" i="13"/>
  <c r="AR9304" i="13"/>
  <c r="AR9303" i="13"/>
  <c r="AR9302" i="13"/>
  <c r="AR9301" i="13"/>
  <c r="AR9300" i="13"/>
  <c r="AR9299" i="13"/>
  <c r="AR9298" i="13"/>
  <c r="AR9297" i="13"/>
  <c r="AR9296" i="13"/>
  <c r="AR9295" i="13"/>
  <c r="AR9294" i="13"/>
  <c r="AR9293" i="13"/>
  <c r="AR9292" i="13"/>
  <c r="AR9291" i="13"/>
  <c r="AR9290" i="13"/>
  <c r="AR9289" i="13"/>
  <c r="AR9288" i="13"/>
  <c r="AR9287" i="13"/>
  <c r="AR9286" i="13"/>
  <c r="AR9285" i="13"/>
  <c r="AR9284" i="13"/>
  <c r="AR9283" i="13"/>
  <c r="AR9282" i="13"/>
  <c r="AR9281" i="13"/>
  <c r="AR9280" i="13"/>
  <c r="AR9279" i="13"/>
  <c r="AR9278" i="13"/>
  <c r="AR9277" i="13"/>
  <c r="AR9276" i="13"/>
  <c r="AR9275" i="13"/>
  <c r="AR9274" i="13"/>
  <c r="AR9273" i="13"/>
  <c r="AR9272" i="13"/>
  <c r="AR9271" i="13"/>
  <c r="AR9270" i="13"/>
  <c r="AR9269" i="13"/>
  <c r="AR9268" i="13"/>
  <c r="AR9267" i="13"/>
  <c r="AR9266" i="13"/>
  <c r="AR9265" i="13"/>
  <c r="AR9264" i="13"/>
  <c r="AR9263" i="13"/>
  <c r="AR9262" i="13"/>
  <c r="AR9261" i="13"/>
  <c r="AR9260" i="13"/>
  <c r="AR9259" i="13"/>
  <c r="AR9258" i="13"/>
  <c r="AR9257" i="13"/>
  <c r="AR9256" i="13"/>
  <c r="AR9255" i="13"/>
  <c r="AR9254" i="13"/>
  <c r="AR9253" i="13"/>
  <c r="AR9252" i="13"/>
  <c r="AR9251" i="13"/>
  <c r="AR9250" i="13"/>
  <c r="AR9249" i="13"/>
  <c r="AR9248" i="13"/>
  <c r="AR9247" i="13"/>
  <c r="AR9246" i="13"/>
  <c r="AR9245" i="13"/>
  <c r="AR9244" i="13"/>
  <c r="AR9243" i="13"/>
  <c r="AR9242" i="13"/>
  <c r="AR9241" i="13"/>
  <c r="AR9240" i="13"/>
  <c r="AR9239" i="13"/>
  <c r="AR9238" i="13"/>
  <c r="AR9237" i="13"/>
  <c r="AR9236" i="13"/>
  <c r="AR9235" i="13"/>
  <c r="AR9234" i="13"/>
  <c r="AR9233" i="13"/>
  <c r="AR9232" i="13"/>
  <c r="AR9231" i="13"/>
  <c r="AR9230" i="13"/>
  <c r="AR9229" i="13"/>
  <c r="AR9228" i="13"/>
  <c r="AR9227" i="13"/>
  <c r="AR9226" i="13"/>
  <c r="AR9225" i="13"/>
  <c r="AR9224" i="13"/>
  <c r="AR9223" i="13"/>
  <c r="AR9222" i="13"/>
  <c r="AR9221" i="13"/>
  <c r="AR9220" i="13"/>
  <c r="AR9219" i="13"/>
  <c r="AR9218" i="13"/>
  <c r="AR9217" i="13"/>
  <c r="AR9216" i="13"/>
  <c r="AR9215" i="13"/>
  <c r="AR9214" i="13"/>
  <c r="AR9213" i="13"/>
  <c r="AR9212" i="13"/>
  <c r="AR9211" i="13"/>
  <c r="AR9210" i="13"/>
  <c r="AR9209" i="13"/>
  <c r="AR9208" i="13"/>
  <c r="AR9207" i="13"/>
  <c r="AR9206" i="13"/>
  <c r="AR9205" i="13"/>
  <c r="AR9204" i="13"/>
  <c r="AR9203" i="13"/>
  <c r="AR9202" i="13"/>
  <c r="AR9201" i="13"/>
  <c r="AR9200" i="13"/>
  <c r="AR9199" i="13"/>
  <c r="AR9198" i="13"/>
  <c r="AR9197" i="13"/>
  <c r="AR9196" i="13"/>
  <c r="AR9195" i="13"/>
  <c r="AR9194" i="13"/>
  <c r="AR9193" i="13"/>
  <c r="AR9192" i="13"/>
  <c r="AR9191" i="13"/>
  <c r="AR9190" i="13"/>
  <c r="AR9189" i="13"/>
  <c r="AR9188" i="13"/>
  <c r="AR9187" i="13"/>
  <c r="AR9186" i="13"/>
  <c r="AR9185" i="13"/>
  <c r="AR9184" i="13"/>
  <c r="AR9183" i="13"/>
  <c r="AR9182" i="13"/>
  <c r="AR9181" i="13"/>
  <c r="AR9180" i="13"/>
  <c r="AR9179" i="13"/>
  <c r="AR9178" i="13"/>
  <c r="AR9177" i="13"/>
  <c r="AR9176" i="13"/>
  <c r="AR9175" i="13"/>
  <c r="AR9174" i="13"/>
  <c r="AR9173" i="13"/>
  <c r="AR9172" i="13"/>
  <c r="AR9171" i="13"/>
  <c r="AR9170" i="13"/>
  <c r="AR9169" i="13"/>
  <c r="AR9168" i="13"/>
  <c r="AR9167" i="13"/>
  <c r="AR9166" i="13"/>
  <c r="AR9165" i="13"/>
  <c r="AR9164" i="13"/>
  <c r="AR9163" i="13"/>
  <c r="AR9162" i="13"/>
  <c r="AR9161" i="13"/>
  <c r="AR9160" i="13"/>
  <c r="AR9159" i="13"/>
  <c r="AR9158" i="13"/>
  <c r="AR9157" i="13"/>
  <c r="AR9156" i="13"/>
  <c r="AR9155" i="13"/>
  <c r="AR9154" i="13"/>
  <c r="AR9153" i="13"/>
  <c r="AR9152" i="13"/>
  <c r="AR9151" i="13"/>
  <c r="AR9150" i="13"/>
  <c r="AR9149" i="13"/>
  <c r="AR9148" i="13"/>
  <c r="AR9147" i="13"/>
  <c r="AR9146" i="13"/>
  <c r="AR9145" i="13"/>
  <c r="AR9144" i="13"/>
  <c r="AR9143" i="13"/>
  <c r="AR9142" i="13"/>
  <c r="AR9141" i="13"/>
  <c r="AR9140" i="13"/>
  <c r="AR9139" i="13"/>
  <c r="AR9138" i="13"/>
  <c r="AR9137" i="13"/>
  <c r="AR9136" i="13"/>
  <c r="AR9135" i="13"/>
  <c r="AR9134" i="13"/>
  <c r="AR9133" i="13"/>
  <c r="AR9132" i="13"/>
  <c r="AR9131" i="13"/>
  <c r="AR9130" i="13"/>
  <c r="AR9129" i="13"/>
  <c r="AR9128" i="13"/>
  <c r="AR9127" i="13"/>
  <c r="AR9126" i="13"/>
  <c r="AR9125" i="13"/>
  <c r="AR9124" i="13"/>
  <c r="AR9123" i="13"/>
  <c r="AR9122" i="13"/>
  <c r="AR9121" i="13"/>
  <c r="AR9120" i="13"/>
  <c r="AR9119" i="13"/>
  <c r="AR9118" i="13"/>
  <c r="AR9117" i="13"/>
  <c r="AR9116" i="13"/>
  <c r="AR9115" i="13"/>
  <c r="AR9114" i="13"/>
  <c r="AR9113" i="13"/>
  <c r="AR9112" i="13"/>
  <c r="AR9111" i="13"/>
  <c r="AR9110" i="13"/>
  <c r="AR9109" i="13"/>
  <c r="AR9108" i="13"/>
  <c r="AR9107" i="13"/>
  <c r="AR9106" i="13"/>
  <c r="AR9105" i="13"/>
  <c r="AR9104" i="13"/>
  <c r="AR9103" i="13"/>
  <c r="AR9102" i="13"/>
  <c r="AR9101" i="13"/>
  <c r="AR9100" i="13"/>
  <c r="AR9099" i="13"/>
  <c r="AR9098" i="13"/>
  <c r="AR9097" i="13"/>
  <c r="AR9096" i="13"/>
  <c r="AR9095" i="13"/>
  <c r="AR9094" i="13"/>
  <c r="AR9093" i="13"/>
  <c r="AR9092" i="13"/>
  <c r="AR9091" i="13"/>
  <c r="AR9090" i="13"/>
  <c r="AR9089" i="13"/>
  <c r="AR9088" i="13"/>
  <c r="AR9087" i="13"/>
  <c r="AR9086" i="13"/>
  <c r="AR9085" i="13"/>
  <c r="AR9084" i="13"/>
  <c r="AR9083" i="13"/>
  <c r="AR9082" i="13"/>
  <c r="AR9081" i="13"/>
  <c r="AR9080" i="13"/>
  <c r="AR9079" i="13"/>
  <c r="AR9078" i="13"/>
  <c r="AR9077" i="13"/>
  <c r="AR9076" i="13"/>
  <c r="AR9075" i="13"/>
  <c r="AR9074" i="13"/>
  <c r="AR9073" i="13"/>
  <c r="AR9072" i="13"/>
  <c r="AR9071" i="13"/>
  <c r="AR9070" i="13"/>
  <c r="AR9069" i="13"/>
  <c r="AR9068" i="13"/>
  <c r="AR9067" i="13"/>
  <c r="AR9066" i="13"/>
  <c r="AR9065" i="13"/>
  <c r="AR9064" i="13"/>
  <c r="AR9063" i="13"/>
  <c r="AR9062" i="13"/>
  <c r="AR9061" i="13"/>
  <c r="AR9060" i="13"/>
  <c r="AR9059" i="13"/>
  <c r="AR9058" i="13"/>
  <c r="AR9057" i="13"/>
  <c r="AR9056" i="13"/>
  <c r="AR9055" i="13"/>
  <c r="AR9054" i="13"/>
  <c r="AR9053" i="13"/>
  <c r="AR9052" i="13"/>
  <c r="AR9051" i="13"/>
  <c r="AR9050" i="13"/>
  <c r="AR9049" i="13"/>
  <c r="AR9048" i="13"/>
  <c r="AR9047" i="13"/>
  <c r="AR9046" i="13"/>
  <c r="AR9045" i="13"/>
  <c r="AR9044" i="13"/>
  <c r="AR9043" i="13"/>
  <c r="AR9042" i="13"/>
  <c r="AR9041" i="13"/>
  <c r="AR9040" i="13"/>
  <c r="AR9039" i="13"/>
  <c r="AR9038" i="13"/>
  <c r="AR9037" i="13"/>
  <c r="AR9036" i="13"/>
  <c r="AR9035" i="13"/>
  <c r="AR9034" i="13"/>
  <c r="AR9033" i="13"/>
  <c r="AR9032" i="13"/>
  <c r="AR9031" i="13"/>
  <c r="AR9030" i="13"/>
  <c r="AR9029" i="13"/>
  <c r="AR9028" i="13"/>
  <c r="AR9027" i="13"/>
  <c r="AR9026" i="13"/>
  <c r="AR9025" i="13"/>
  <c r="AR9024" i="13"/>
  <c r="AR9023" i="13"/>
  <c r="AR9022" i="13"/>
  <c r="AR9021" i="13"/>
  <c r="AR9020" i="13"/>
  <c r="AR9019" i="13"/>
  <c r="AR9018" i="13"/>
  <c r="AR9017" i="13"/>
  <c r="AR9016" i="13"/>
  <c r="AR9015" i="13"/>
  <c r="AR9014" i="13"/>
  <c r="AR9013" i="13"/>
  <c r="AR9012" i="13"/>
  <c r="AR9011" i="13"/>
  <c r="AR9010" i="13"/>
  <c r="AR9009" i="13"/>
  <c r="AR9008" i="13"/>
  <c r="AR9007" i="13"/>
  <c r="AR9006" i="13"/>
  <c r="AR9005" i="13"/>
  <c r="AR9004" i="13"/>
  <c r="AR9003" i="13"/>
  <c r="AR9002" i="13"/>
  <c r="AR9001" i="13"/>
  <c r="AR9000" i="13"/>
  <c r="AR8999" i="13"/>
  <c r="AR8998" i="13"/>
  <c r="AR8997" i="13"/>
  <c r="AR8996" i="13"/>
  <c r="AR8995" i="13"/>
  <c r="AR8994" i="13"/>
  <c r="AR8993" i="13"/>
  <c r="AR8992" i="13"/>
  <c r="AR8991" i="13"/>
  <c r="AR8990" i="13"/>
  <c r="AR8989" i="13"/>
  <c r="AR8988" i="13"/>
  <c r="AR8987" i="13"/>
  <c r="AR8986" i="13"/>
  <c r="AR8985" i="13"/>
  <c r="AR8984" i="13"/>
  <c r="AR8983" i="13"/>
  <c r="AR8982" i="13"/>
  <c r="AR8981" i="13"/>
  <c r="AR8980" i="13"/>
  <c r="AR8979" i="13"/>
  <c r="AR8978" i="13"/>
  <c r="AR8977" i="13"/>
  <c r="AR8976" i="13"/>
  <c r="AR8975" i="13"/>
  <c r="AR8974" i="13"/>
  <c r="AR8973" i="13"/>
  <c r="AR8972" i="13"/>
  <c r="AR8971" i="13"/>
  <c r="AR8970" i="13"/>
  <c r="AR8969" i="13"/>
  <c r="AR8968" i="13"/>
  <c r="AR8967" i="13"/>
  <c r="AR8966" i="13"/>
  <c r="AR8965" i="13"/>
  <c r="AR8964" i="13"/>
  <c r="AR8963" i="13"/>
  <c r="AR8962" i="13"/>
  <c r="AR8961" i="13"/>
  <c r="AR8960" i="13"/>
  <c r="AR8959" i="13"/>
  <c r="AR8958" i="13"/>
  <c r="AR8957" i="13"/>
  <c r="AR8956" i="13"/>
  <c r="AR8955" i="13"/>
  <c r="AR8954" i="13"/>
  <c r="AR8953" i="13"/>
  <c r="AR8952" i="13"/>
  <c r="AR8951" i="13"/>
  <c r="AR8950" i="13"/>
  <c r="AR8949" i="13"/>
  <c r="AR8948" i="13"/>
  <c r="AR8947" i="13"/>
  <c r="AR8946" i="13"/>
  <c r="AR8945" i="13"/>
  <c r="AR8944" i="13"/>
  <c r="AR8943" i="13"/>
  <c r="AR8942" i="13"/>
  <c r="AR8941" i="13"/>
  <c r="AR8940" i="13"/>
  <c r="AR8939" i="13"/>
  <c r="AR8938" i="13"/>
  <c r="AR8937" i="13"/>
  <c r="AR8936" i="13"/>
  <c r="AR8935" i="13"/>
  <c r="AR8934" i="13"/>
  <c r="AR8933" i="13"/>
  <c r="AR8932" i="13"/>
  <c r="AR8931" i="13"/>
  <c r="AR8930" i="13"/>
  <c r="AR8929" i="13"/>
  <c r="AR8928" i="13"/>
  <c r="AR8927" i="13"/>
  <c r="AR8926" i="13"/>
  <c r="AR8925" i="13"/>
  <c r="AR8924" i="13"/>
  <c r="AR8923" i="13"/>
  <c r="AR8922" i="13"/>
  <c r="AR8921" i="13"/>
  <c r="AR8920" i="13"/>
  <c r="AR8919" i="13"/>
  <c r="AR8918" i="13"/>
  <c r="AR8917" i="13"/>
  <c r="AR8916" i="13"/>
  <c r="AR8915" i="13"/>
  <c r="AR8914" i="13"/>
  <c r="AR8913" i="13"/>
  <c r="AR8912" i="13"/>
  <c r="AR8911" i="13"/>
  <c r="AR8910" i="13"/>
  <c r="AR8909" i="13"/>
  <c r="AR8908" i="13"/>
  <c r="AR8907" i="13"/>
  <c r="AR8906" i="13"/>
  <c r="AR8905" i="13"/>
  <c r="AR8904" i="13"/>
  <c r="AR8903" i="13"/>
  <c r="AR8902" i="13"/>
  <c r="AR8901" i="13"/>
  <c r="AR8900" i="13"/>
  <c r="AR8899" i="13"/>
  <c r="AR8898" i="13"/>
  <c r="AR8897" i="13"/>
  <c r="AR8896" i="13"/>
  <c r="AR8895" i="13"/>
  <c r="AR8894" i="13"/>
  <c r="AR8893" i="13"/>
  <c r="AR8892" i="13"/>
  <c r="AR8891" i="13"/>
  <c r="AR8890" i="13"/>
  <c r="AR8889" i="13"/>
  <c r="AR8888" i="13"/>
  <c r="AR8887" i="13"/>
  <c r="AR8886" i="13"/>
  <c r="AR8885" i="13"/>
  <c r="AR8884" i="13"/>
  <c r="AR8883" i="13"/>
  <c r="AR8882" i="13"/>
  <c r="AR8881" i="13"/>
  <c r="AR8880" i="13"/>
  <c r="AR8879" i="13"/>
  <c r="AR8878" i="13"/>
  <c r="AR8877" i="13"/>
  <c r="AR8876" i="13"/>
  <c r="AR8875" i="13"/>
  <c r="AR8874" i="13"/>
  <c r="AR8873" i="13"/>
  <c r="AR8872" i="13"/>
  <c r="AR8871" i="13"/>
  <c r="AR8870" i="13"/>
  <c r="AR8869" i="13"/>
  <c r="AR8868" i="13"/>
  <c r="AR8867" i="13"/>
  <c r="AR8866" i="13"/>
  <c r="AR8865" i="13"/>
  <c r="AR8864" i="13"/>
  <c r="AR8863" i="13"/>
  <c r="AR8862" i="13"/>
  <c r="AR8861" i="13"/>
  <c r="AR8860" i="13"/>
  <c r="AR8859" i="13"/>
  <c r="AR8858" i="13"/>
  <c r="AR8857" i="13"/>
  <c r="AR8856" i="13"/>
  <c r="AR8855" i="13"/>
  <c r="AR8854" i="13"/>
  <c r="AR8853" i="13"/>
  <c r="AR8852" i="13"/>
  <c r="AR8851" i="13"/>
  <c r="AR8850" i="13"/>
  <c r="AR8849" i="13"/>
  <c r="AR8848" i="13"/>
  <c r="AR8847" i="13"/>
  <c r="AR8846" i="13"/>
  <c r="AR8845" i="13"/>
  <c r="AR8844" i="13"/>
  <c r="AR8843" i="13"/>
  <c r="AR8842" i="13"/>
  <c r="AR8841" i="13"/>
  <c r="AR8840" i="13"/>
  <c r="AR8839" i="13"/>
  <c r="AR8838" i="13"/>
  <c r="AR8837" i="13"/>
  <c r="AR8836" i="13"/>
  <c r="AR8835" i="13"/>
  <c r="AR8834" i="13"/>
  <c r="AR8833" i="13"/>
  <c r="AR8832" i="13"/>
  <c r="AR8831" i="13"/>
  <c r="AR8830" i="13"/>
  <c r="AR8829" i="13"/>
  <c r="AR8828" i="13"/>
  <c r="AR8827" i="13"/>
  <c r="AR8826" i="13"/>
  <c r="AR8825" i="13"/>
  <c r="AR8824" i="13"/>
  <c r="AR8823" i="13"/>
  <c r="AR8822" i="13"/>
  <c r="AR8821" i="13"/>
  <c r="AR8820" i="13"/>
  <c r="AR8819" i="13"/>
  <c r="AR8818" i="13"/>
  <c r="AR8817" i="13"/>
  <c r="AR8816" i="13"/>
  <c r="AR8815" i="13"/>
  <c r="AR8814" i="13"/>
  <c r="AR8813" i="13"/>
  <c r="AR8812" i="13"/>
  <c r="AR8811" i="13"/>
  <c r="AR8810" i="13"/>
  <c r="AR8809" i="13"/>
  <c r="AR8808" i="13"/>
  <c r="AR8807" i="13"/>
  <c r="AR8806" i="13"/>
  <c r="AR8805" i="13"/>
  <c r="AR8804" i="13"/>
  <c r="AR8803" i="13"/>
  <c r="AR8802" i="13"/>
  <c r="AR8801" i="13"/>
  <c r="AR8800" i="13"/>
  <c r="AR8799" i="13"/>
  <c r="AR8798" i="13"/>
  <c r="AR8797" i="13"/>
  <c r="AR8796" i="13"/>
  <c r="AR8795" i="13"/>
  <c r="AR8794" i="13"/>
  <c r="AR8793" i="13"/>
  <c r="AR8792" i="13"/>
  <c r="AR8791" i="13"/>
  <c r="AR8790" i="13"/>
  <c r="AR8789" i="13"/>
  <c r="AR8788" i="13"/>
  <c r="AR8787" i="13"/>
  <c r="AR8786" i="13"/>
  <c r="AR8785" i="13"/>
  <c r="AR8784" i="13"/>
  <c r="AR8783" i="13"/>
  <c r="AR8782" i="13"/>
  <c r="AR8781" i="13"/>
  <c r="AR8780" i="13"/>
  <c r="AR8779" i="13"/>
  <c r="AR8778" i="13"/>
  <c r="AR8777" i="13"/>
  <c r="AR8776" i="13"/>
  <c r="AR8775" i="13"/>
  <c r="AR8774" i="13"/>
  <c r="AR8773" i="13"/>
  <c r="AR8772" i="13"/>
  <c r="AR8771" i="13"/>
  <c r="AR8770" i="13"/>
  <c r="AR8769" i="13"/>
  <c r="AR8768" i="13"/>
  <c r="AR8767" i="13"/>
  <c r="AR8766" i="13"/>
  <c r="AR8765" i="13"/>
  <c r="AR8764" i="13"/>
  <c r="AR8763" i="13"/>
  <c r="AR8762" i="13"/>
  <c r="AR8761" i="13"/>
  <c r="AR8760" i="13"/>
  <c r="AR8759" i="13"/>
  <c r="AR8758" i="13"/>
  <c r="AR8757" i="13"/>
  <c r="AR8756" i="13"/>
  <c r="AR8755" i="13"/>
  <c r="AR8754" i="13"/>
  <c r="AR8753" i="13"/>
  <c r="AR8752" i="13"/>
  <c r="AR8751" i="13"/>
  <c r="AR8750" i="13"/>
  <c r="AR8749" i="13"/>
  <c r="AR8748" i="13"/>
  <c r="AR8747" i="13"/>
  <c r="AR8746" i="13"/>
  <c r="AR8745" i="13"/>
  <c r="AR8744" i="13"/>
  <c r="AR8743" i="13"/>
  <c r="AR8742" i="13"/>
  <c r="AR8741" i="13"/>
  <c r="AR8740" i="13"/>
  <c r="AR8739" i="13"/>
  <c r="AR8738" i="13"/>
  <c r="AR8737" i="13"/>
  <c r="AR8736" i="13"/>
  <c r="AR8735" i="13"/>
  <c r="AR8734" i="13"/>
  <c r="AR8733" i="13"/>
  <c r="AR8732" i="13"/>
  <c r="AR8731" i="13"/>
  <c r="AR8730" i="13"/>
  <c r="AR8729" i="13"/>
  <c r="AR8728" i="13"/>
  <c r="AR8727" i="13"/>
  <c r="AR8726" i="13"/>
  <c r="AR8725" i="13"/>
  <c r="AR8724" i="13"/>
  <c r="AR8723" i="13"/>
  <c r="AR8722" i="13"/>
  <c r="AR8721" i="13"/>
  <c r="AR8720" i="13"/>
  <c r="AR8719" i="13"/>
  <c r="AR8718" i="13"/>
  <c r="AR8717" i="13"/>
  <c r="AR8716" i="13"/>
  <c r="AR8715" i="13"/>
  <c r="AR8714" i="13"/>
  <c r="AR8713" i="13"/>
  <c r="AR8712" i="13"/>
  <c r="AR8711" i="13"/>
  <c r="AR8710" i="13"/>
  <c r="AR8709" i="13"/>
  <c r="AR8708" i="13"/>
  <c r="AR8707" i="13"/>
  <c r="AR8706" i="13"/>
  <c r="AR8705" i="13"/>
  <c r="AR8704" i="13"/>
  <c r="AR8703" i="13"/>
  <c r="AR8702" i="13"/>
  <c r="AR8701" i="13"/>
  <c r="AR8700" i="13"/>
  <c r="AR8699" i="13"/>
  <c r="AR8698" i="13"/>
  <c r="AR8697" i="13"/>
  <c r="AR8696" i="13"/>
  <c r="AR8695" i="13"/>
  <c r="AR8694" i="13"/>
  <c r="AR8693" i="13"/>
  <c r="AR8692" i="13"/>
  <c r="AR8691" i="13"/>
  <c r="AR8690" i="13"/>
  <c r="AR8689" i="13"/>
  <c r="AR8688" i="13"/>
  <c r="AR8687" i="13"/>
  <c r="AR8686" i="13"/>
  <c r="AR8685" i="13"/>
  <c r="AR8684" i="13"/>
  <c r="AR8683" i="13"/>
  <c r="AR8682" i="13"/>
  <c r="AR8681" i="13"/>
  <c r="AR8680" i="13"/>
  <c r="AR8679" i="13"/>
  <c r="AR8678" i="13"/>
  <c r="AR8677" i="13"/>
  <c r="AR8676" i="13"/>
  <c r="AR8675" i="13"/>
  <c r="AR8674" i="13"/>
  <c r="AR8673" i="13"/>
  <c r="AR8672" i="13"/>
  <c r="AR8671" i="13"/>
  <c r="AR8670" i="13"/>
  <c r="AR8669" i="13"/>
  <c r="AR8668" i="13"/>
  <c r="AR8667" i="13"/>
  <c r="AR8666" i="13"/>
  <c r="AR8665" i="13"/>
  <c r="AR8664" i="13"/>
  <c r="AR8663" i="13"/>
  <c r="AR8662" i="13"/>
  <c r="AR8661" i="13"/>
  <c r="AR8660" i="13"/>
  <c r="AR8659" i="13"/>
  <c r="AR8658" i="13"/>
  <c r="AR8657" i="13"/>
  <c r="AR8656" i="13"/>
  <c r="AR8655" i="13"/>
  <c r="AR8654" i="13"/>
  <c r="AR8653" i="13"/>
  <c r="AR8652" i="13"/>
  <c r="AR8651" i="13"/>
  <c r="AR8650" i="13"/>
  <c r="AR8649" i="13"/>
  <c r="AR8648" i="13"/>
  <c r="AR8647" i="13"/>
  <c r="AR8646" i="13"/>
  <c r="AR8645" i="13"/>
  <c r="AR8644" i="13"/>
  <c r="AR8643" i="13"/>
  <c r="AR8642" i="13"/>
  <c r="AR8641" i="13"/>
  <c r="AR8640" i="13"/>
  <c r="AR8639" i="13"/>
  <c r="AR8638" i="13"/>
  <c r="AR8637" i="13"/>
  <c r="AR8636" i="13"/>
  <c r="AR8635" i="13"/>
  <c r="AR8634" i="13"/>
  <c r="AR8633" i="13"/>
  <c r="AR8632" i="13"/>
  <c r="AR8631" i="13"/>
  <c r="AR8630" i="13"/>
  <c r="AR8629" i="13"/>
  <c r="AR8628" i="13"/>
  <c r="AR8627" i="13"/>
  <c r="AR8626" i="13"/>
  <c r="AR8625" i="13"/>
  <c r="AR8624" i="13"/>
  <c r="AR8623" i="13"/>
  <c r="AR8622" i="13"/>
  <c r="AR8621" i="13"/>
  <c r="AR8620" i="13"/>
  <c r="AR8619" i="13"/>
  <c r="AR8618" i="13"/>
  <c r="AR8617" i="13"/>
  <c r="AR8616" i="13"/>
  <c r="AR8615" i="13"/>
  <c r="AR8614" i="13"/>
  <c r="AR8613" i="13"/>
  <c r="AR8612" i="13"/>
  <c r="AR8611" i="13"/>
  <c r="AR8610" i="13"/>
  <c r="AR8609" i="13"/>
  <c r="AR8608" i="13"/>
  <c r="AR8607" i="13"/>
  <c r="AR8606" i="13"/>
  <c r="AR8605" i="13"/>
  <c r="AR8604" i="13"/>
  <c r="AR8603" i="13"/>
  <c r="AR8602" i="13"/>
  <c r="AR8601" i="13"/>
  <c r="AR8600" i="13"/>
  <c r="AR8599" i="13"/>
  <c r="AR8598" i="13"/>
  <c r="AR8597" i="13"/>
  <c r="AR8596" i="13"/>
  <c r="AR8595" i="13"/>
  <c r="AR8594" i="13"/>
  <c r="AR8593" i="13"/>
  <c r="AR8592" i="13"/>
  <c r="AR8591" i="13"/>
  <c r="AR8590" i="13"/>
  <c r="AR8589" i="13"/>
  <c r="AR8588" i="13"/>
  <c r="AR8587" i="13"/>
  <c r="AR8586" i="13"/>
  <c r="AR8585" i="13"/>
  <c r="AR8584" i="13"/>
  <c r="AR8583" i="13"/>
  <c r="AR8582" i="13"/>
  <c r="AR8581" i="13"/>
  <c r="AR8580" i="13"/>
  <c r="AR8579" i="13"/>
  <c r="AR8578" i="13"/>
  <c r="AR8577" i="13"/>
  <c r="AR8576" i="13"/>
  <c r="AR8575" i="13"/>
  <c r="AR8574" i="13"/>
  <c r="AR8573" i="13"/>
  <c r="AR8572" i="13"/>
  <c r="AR8571" i="13"/>
  <c r="AR8570" i="13"/>
  <c r="AR8569" i="13"/>
  <c r="AR8568" i="13"/>
  <c r="AR8567" i="13"/>
  <c r="AR8566" i="13"/>
  <c r="AR8565" i="13"/>
  <c r="AR8564" i="13"/>
  <c r="AR8563" i="13"/>
  <c r="AR8562" i="13"/>
  <c r="AR8561" i="13"/>
  <c r="AR8560" i="13"/>
  <c r="AR8559" i="13"/>
  <c r="AR8558" i="13"/>
  <c r="AR8557" i="13"/>
  <c r="AR8556" i="13"/>
  <c r="AR8555" i="13"/>
  <c r="AR8554" i="13"/>
  <c r="AR8553" i="13"/>
  <c r="AR8552" i="13"/>
  <c r="AR8551" i="13"/>
  <c r="AR8550" i="13"/>
  <c r="AR8549" i="13"/>
  <c r="AR8548" i="13"/>
  <c r="AR8547" i="13"/>
  <c r="AR8546" i="13"/>
  <c r="AR8545" i="13"/>
  <c r="AR8544" i="13"/>
  <c r="AR8543" i="13"/>
  <c r="AR8542" i="13"/>
  <c r="AR8541" i="13"/>
  <c r="AR8540" i="13"/>
  <c r="AR8539" i="13"/>
  <c r="AR8538" i="13"/>
  <c r="AR8537" i="13"/>
  <c r="AR8536" i="13"/>
  <c r="AR8535" i="13"/>
  <c r="AR8534" i="13"/>
  <c r="AR8533" i="13"/>
  <c r="AR8532" i="13"/>
  <c r="AR8531" i="13"/>
  <c r="AR8530" i="13"/>
  <c r="AR8529" i="13"/>
  <c r="AR8528" i="13"/>
  <c r="AR8527" i="13"/>
  <c r="AR8526" i="13"/>
  <c r="AR8525" i="13"/>
  <c r="AR8524" i="13"/>
  <c r="AR8523" i="13"/>
  <c r="AR8522" i="13"/>
  <c r="AR8521" i="13"/>
  <c r="AR8520" i="13"/>
  <c r="AR8519" i="13"/>
  <c r="AR8518" i="13"/>
  <c r="AR8517" i="13"/>
  <c r="AR8516" i="13"/>
  <c r="AR8515" i="13"/>
  <c r="AR8514" i="13"/>
  <c r="AR8513" i="13"/>
  <c r="AR8512" i="13"/>
  <c r="AR8511" i="13"/>
  <c r="AR8510" i="13"/>
  <c r="AR8509" i="13"/>
  <c r="AR8508" i="13"/>
  <c r="AR8507" i="13"/>
  <c r="AR8506" i="13"/>
  <c r="AR8505" i="13"/>
  <c r="AR8504" i="13"/>
  <c r="AR8503" i="13"/>
  <c r="AR8502" i="13"/>
  <c r="AR8501" i="13"/>
  <c r="AR8500" i="13"/>
  <c r="AR8499" i="13"/>
  <c r="AR8498" i="13"/>
  <c r="AR8497" i="13"/>
  <c r="AR8496" i="13"/>
  <c r="AR8495" i="13"/>
  <c r="AR8494" i="13"/>
  <c r="AR8493" i="13"/>
  <c r="AR8492" i="13"/>
  <c r="AR8491" i="13"/>
  <c r="AR8490" i="13"/>
  <c r="AR8489" i="13"/>
  <c r="AR8488" i="13"/>
  <c r="AR8487" i="13"/>
  <c r="AR8486" i="13"/>
  <c r="AR8485" i="13"/>
  <c r="AR8484" i="13"/>
  <c r="AR8483" i="13"/>
  <c r="AR8482" i="13"/>
  <c r="AR8481" i="13"/>
  <c r="AR8480" i="13"/>
  <c r="AR8479" i="13"/>
  <c r="AR8478" i="13"/>
  <c r="AR8477" i="13"/>
  <c r="AR8476" i="13"/>
  <c r="AR8475" i="13"/>
  <c r="AR8474" i="13"/>
  <c r="AR8473" i="13"/>
  <c r="AR8472" i="13"/>
  <c r="AR8471" i="13"/>
  <c r="AR8470" i="13"/>
  <c r="AR8469" i="13"/>
  <c r="AR8468" i="13"/>
  <c r="AR8467" i="13"/>
  <c r="AR8466" i="13"/>
  <c r="AR8465" i="13"/>
  <c r="AR8464" i="13"/>
  <c r="AR8463" i="13"/>
  <c r="AR8462" i="13"/>
  <c r="AR8461" i="13"/>
  <c r="AR8460" i="13"/>
  <c r="AR8459" i="13"/>
  <c r="AR8458" i="13"/>
  <c r="AR8457" i="13"/>
  <c r="AR8456" i="13"/>
  <c r="AR8455" i="13"/>
  <c r="AR8454" i="13"/>
  <c r="AR8453" i="13"/>
  <c r="AR8452" i="13"/>
  <c r="AR8451" i="13"/>
  <c r="AR8450" i="13"/>
  <c r="AR8449" i="13"/>
  <c r="AR8448" i="13"/>
  <c r="AR8447" i="13"/>
  <c r="AR8446" i="13"/>
  <c r="AR8445" i="13"/>
  <c r="AR8444" i="13"/>
  <c r="AR8443" i="13"/>
  <c r="AR8442" i="13"/>
  <c r="AR8441" i="13"/>
  <c r="AR8440" i="13"/>
  <c r="AR8439" i="13"/>
  <c r="AR8438" i="13"/>
  <c r="AR8437" i="13"/>
  <c r="AR8436" i="13"/>
  <c r="AR8435" i="13"/>
  <c r="AR8434" i="13"/>
  <c r="AR8433" i="13"/>
  <c r="AR8432" i="13"/>
  <c r="AR8431" i="13"/>
  <c r="AR8430" i="13"/>
  <c r="AR8429" i="13"/>
  <c r="AR8428" i="13"/>
  <c r="AR8427" i="13"/>
  <c r="AR8426" i="13"/>
  <c r="AR8425" i="13"/>
  <c r="AR8424" i="13"/>
  <c r="AR8423" i="13"/>
  <c r="AR8422" i="13"/>
  <c r="AR8421" i="13"/>
  <c r="AR8420" i="13"/>
  <c r="AR8419" i="13"/>
  <c r="AR8418" i="13"/>
  <c r="AR8417" i="13"/>
  <c r="AR8416" i="13"/>
  <c r="AR8415" i="13"/>
  <c r="AR8414" i="13"/>
  <c r="AR8413" i="13"/>
  <c r="AR8412" i="13"/>
  <c r="AR8411" i="13"/>
  <c r="AR8410" i="13"/>
  <c r="AR8409" i="13"/>
  <c r="AR8408" i="13"/>
  <c r="AR8407" i="13"/>
  <c r="AR8406" i="13"/>
  <c r="AR8405" i="13"/>
  <c r="AR8404" i="13"/>
  <c r="AR8403" i="13"/>
  <c r="AR8402" i="13"/>
  <c r="AR8401" i="13"/>
  <c r="AR8400" i="13"/>
  <c r="AR8399" i="13"/>
  <c r="AR8398" i="13"/>
  <c r="AR8397" i="13"/>
  <c r="AR8396" i="13"/>
  <c r="AR8395" i="13"/>
  <c r="AR8394" i="13"/>
  <c r="AR8393" i="13"/>
  <c r="AR8392" i="13"/>
  <c r="AR8391" i="13"/>
  <c r="AR8390" i="13"/>
  <c r="AR8389" i="13"/>
  <c r="AR8388" i="13"/>
  <c r="AR8387" i="13"/>
  <c r="AR8386" i="13"/>
  <c r="AR8385" i="13"/>
  <c r="AR8384" i="13"/>
  <c r="AR8383" i="13"/>
  <c r="AR8382" i="13"/>
  <c r="AR8381" i="13"/>
  <c r="AR8380" i="13"/>
  <c r="AR8379" i="13"/>
  <c r="AR8378" i="13"/>
  <c r="AR8377" i="13"/>
  <c r="AR8376" i="13"/>
  <c r="AR8375" i="13"/>
  <c r="AR8374" i="13"/>
  <c r="AR8373" i="13"/>
  <c r="AR8372" i="13"/>
  <c r="AR8371" i="13"/>
  <c r="AR8370" i="13"/>
  <c r="AR8369" i="13"/>
  <c r="AR8368" i="13"/>
  <c r="AR8367" i="13"/>
  <c r="AR8366" i="13"/>
  <c r="AR8365" i="13"/>
  <c r="AR8364" i="13"/>
  <c r="AR8363" i="13"/>
  <c r="AR8362" i="13"/>
  <c r="AR8361" i="13"/>
  <c r="AR8360" i="13"/>
  <c r="AR8359" i="13"/>
  <c r="AR8358" i="13"/>
  <c r="AR8357" i="13"/>
  <c r="AR8356" i="13"/>
  <c r="AR8355" i="13"/>
  <c r="AR8354" i="13"/>
  <c r="AR8353" i="13"/>
  <c r="AR8352" i="13"/>
  <c r="AR8351" i="13"/>
  <c r="AR8350" i="13"/>
  <c r="AR8349" i="13"/>
  <c r="AR8348" i="13"/>
  <c r="AR8347" i="13"/>
  <c r="AR8346" i="13"/>
  <c r="AR8345" i="13"/>
  <c r="AR8344" i="13"/>
  <c r="AR8343" i="13"/>
  <c r="AR8342" i="13"/>
  <c r="AR8341" i="13"/>
  <c r="AR8340" i="13"/>
  <c r="AR8339" i="13"/>
  <c r="AR8338" i="13"/>
  <c r="AR8337" i="13"/>
  <c r="AR8336" i="13"/>
  <c r="AR8335" i="13"/>
  <c r="AR8334" i="13"/>
  <c r="AR8333" i="13"/>
  <c r="AR8332" i="13"/>
  <c r="AR8331" i="13"/>
  <c r="AR8330" i="13"/>
  <c r="AR8329" i="13"/>
  <c r="AR8328" i="13"/>
  <c r="AR8327" i="13"/>
  <c r="AR8326" i="13"/>
  <c r="AR8325" i="13"/>
  <c r="AR8324" i="13"/>
  <c r="AR8323" i="13"/>
  <c r="AR8322" i="13"/>
  <c r="AR8321" i="13"/>
  <c r="AR8320" i="13"/>
  <c r="AR8319" i="13"/>
  <c r="AR8318" i="13"/>
  <c r="AR8317" i="13"/>
  <c r="AR8316" i="13"/>
  <c r="AR8315" i="13"/>
  <c r="AR8314" i="13"/>
  <c r="AR8313" i="13"/>
  <c r="AR8312" i="13"/>
  <c r="AR8311" i="13"/>
  <c r="AR8310" i="13"/>
  <c r="AR8309" i="13"/>
  <c r="AR8308" i="13"/>
  <c r="AR8307" i="13"/>
  <c r="AR8306" i="13"/>
  <c r="AR8305" i="13"/>
  <c r="AR8304" i="13"/>
  <c r="AR8303" i="13"/>
  <c r="AR8302" i="13"/>
  <c r="AR8301" i="13"/>
  <c r="AR8300" i="13"/>
  <c r="AR8299" i="13"/>
  <c r="AR8298" i="13"/>
  <c r="AR8297" i="13"/>
  <c r="AR8296" i="13"/>
  <c r="AR8295" i="13"/>
  <c r="AR8294" i="13"/>
  <c r="AR8293" i="13"/>
  <c r="AR8292" i="13"/>
  <c r="AR8291" i="13"/>
  <c r="AR8290" i="13"/>
  <c r="AR8289" i="13"/>
  <c r="AR8288" i="13"/>
  <c r="AR8287" i="13"/>
  <c r="AR8286" i="13"/>
  <c r="AR8285" i="13"/>
  <c r="AR8284" i="13"/>
  <c r="AR8283" i="13"/>
  <c r="AR8282" i="13"/>
  <c r="AR8281" i="13"/>
  <c r="AR8280" i="13"/>
  <c r="AR8279" i="13"/>
  <c r="AR8278" i="13"/>
  <c r="AR8277" i="13"/>
  <c r="AR8276" i="13"/>
  <c r="AR8275" i="13"/>
  <c r="AR8274" i="13"/>
  <c r="AR8273" i="13"/>
  <c r="AR8272" i="13"/>
  <c r="AR8271" i="13"/>
  <c r="AR8270" i="13"/>
  <c r="AR8269" i="13"/>
  <c r="AR8268" i="13"/>
  <c r="AR8267" i="13"/>
  <c r="AR8266" i="13"/>
  <c r="AR8265" i="13"/>
  <c r="AR8264" i="13"/>
  <c r="AR8263" i="13"/>
  <c r="AR8262" i="13"/>
  <c r="AR8261" i="13"/>
  <c r="AR8260" i="13"/>
  <c r="AR8259" i="13"/>
  <c r="AR8258" i="13"/>
  <c r="AR8257" i="13"/>
  <c r="AR8256" i="13"/>
  <c r="AR8255" i="13"/>
  <c r="AR8254" i="13"/>
  <c r="AR8253" i="13"/>
  <c r="AR8252" i="13"/>
  <c r="AR8251" i="13"/>
  <c r="AR8250" i="13"/>
  <c r="AR8249" i="13"/>
  <c r="AR8248" i="13"/>
  <c r="AR8247" i="13"/>
  <c r="AR8246" i="13"/>
  <c r="AR8245" i="13"/>
  <c r="AR8244" i="13"/>
  <c r="AR8243" i="13"/>
  <c r="AR8242" i="13"/>
  <c r="AR8241" i="13"/>
  <c r="AR8240" i="13"/>
  <c r="AR8239" i="13"/>
  <c r="AR8238" i="13"/>
  <c r="AR8237" i="13"/>
  <c r="AR8236" i="13"/>
  <c r="AR8235" i="13"/>
  <c r="AR8234" i="13"/>
  <c r="AR8233" i="13"/>
  <c r="AR8232" i="13"/>
  <c r="AR8231" i="13"/>
  <c r="AR8230" i="13"/>
  <c r="AR8229" i="13"/>
  <c r="AR8228" i="13"/>
  <c r="AR8227" i="13"/>
  <c r="AR8226" i="13"/>
  <c r="AR8225" i="13"/>
  <c r="AR8224" i="13"/>
  <c r="AR8223" i="13"/>
  <c r="AR8222" i="13"/>
  <c r="AR8221" i="13"/>
  <c r="AR8220" i="13"/>
  <c r="AR8219" i="13"/>
  <c r="AR8218" i="13"/>
  <c r="AR8217" i="13"/>
  <c r="AR8216" i="13"/>
  <c r="AR8215" i="13"/>
  <c r="AR8214" i="13"/>
  <c r="AR8213" i="13"/>
  <c r="AR8212" i="13"/>
  <c r="AR8211" i="13"/>
  <c r="AR8210" i="13"/>
  <c r="AR8209" i="13"/>
  <c r="AR8208" i="13"/>
  <c r="AR8207" i="13"/>
  <c r="AR8206" i="13"/>
  <c r="AR8205" i="13"/>
  <c r="AR8204" i="13"/>
  <c r="AR8203" i="13"/>
  <c r="AR8202" i="13"/>
  <c r="AR8201" i="13"/>
  <c r="AR8200" i="13"/>
  <c r="AR8199" i="13"/>
  <c r="AR8198" i="13"/>
  <c r="AR8197" i="13"/>
  <c r="AR8196" i="13"/>
  <c r="AR8195" i="13"/>
  <c r="AR8194" i="13"/>
  <c r="AR8193" i="13"/>
  <c r="AR8192" i="13"/>
  <c r="AR8191" i="13"/>
  <c r="AR8190" i="13"/>
  <c r="AR8189" i="13"/>
  <c r="AR8188" i="13"/>
  <c r="AR8187" i="13"/>
  <c r="AR8186" i="13"/>
  <c r="AR8185" i="13"/>
  <c r="AR8184" i="13"/>
  <c r="AR8183" i="13"/>
  <c r="AR8182" i="13"/>
  <c r="AR8181" i="13"/>
  <c r="AR8180" i="13"/>
  <c r="AR8179" i="13"/>
  <c r="AR8178" i="13"/>
  <c r="AR8177" i="13"/>
  <c r="AR8176" i="13"/>
  <c r="AR8175" i="13"/>
  <c r="AR8174" i="13"/>
  <c r="AR8173" i="13"/>
  <c r="AR8172" i="13"/>
  <c r="AR8171" i="13"/>
  <c r="AR8170" i="13"/>
  <c r="AR8169" i="13"/>
  <c r="AR8168" i="13"/>
  <c r="AR8167" i="13"/>
  <c r="AR8166" i="13"/>
  <c r="AR8165" i="13"/>
  <c r="AR8164" i="13"/>
  <c r="AR8163" i="13"/>
  <c r="AR8162" i="13"/>
  <c r="AR8161" i="13"/>
  <c r="AR8160" i="13"/>
  <c r="AR8159" i="13"/>
  <c r="AR8158" i="13"/>
  <c r="AR8157" i="13"/>
  <c r="AR8156" i="13"/>
  <c r="AR8155" i="13"/>
  <c r="AR8154" i="13"/>
  <c r="AR8153" i="13"/>
  <c r="AR8152" i="13"/>
  <c r="AR8151" i="13"/>
  <c r="AR8150" i="13"/>
  <c r="AR8149" i="13"/>
  <c r="AR8148" i="13"/>
  <c r="AR8147" i="13"/>
  <c r="AR8146" i="13"/>
  <c r="AR8145" i="13"/>
  <c r="AR8144" i="13"/>
  <c r="AR8143" i="13"/>
  <c r="AR8142" i="13"/>
  <c r="AR8141" i="13"/>
  <c r="AR8140" i="13"/>
  <c r="AR8139" i="13"/>
  <c r="AR8138" i="13"/>
  <c r="AR8137" i="13"/>
  <c r="AR8136" i="13"/>
  <c r="AR8135" i="13"/>
  <c r="AR8134" i="13"/>
  <c r="AR8133" i="13"/>
  <c r="AR8132" i="13"/>
  <c r="AR8131" i="13"/>
  <c r="AR8130" i="13"/>
  <c r="AR8129" i="13"/>
  <c r="AR8128" i="13"/>
  <c r="AR8127" i="13"/>
  <c r="AR8126" i="13"/>
  <c r="AR8125" i="13"/>
  <c r="AR8124" i="13"/>
  <c r="AR8123" i="13"/>
  <c r="AR8122" i="13"/>
  <c r="AR8121" i="13"/>
  <c r="AR8120" i="13"/>
  <c r="AR8119" i="13"/>
  <c r="AR8118" i="13"/>
  <c r="AR8117" i="13"/>
  <c r="AR8116" i="13"/>
  <c r="AR8115" i="13"/>
  <c r="AR8114" i="13"/>
  <c r="AR8113" i="13"/>
  <c r="AR8112" i="13"/>
  <c r="AR8111" i="13"/>
  <c r="AR8110" i="13"/>
  <c r="AR8109" i="13"/>
  <c r="AR8108" i="13"/>
  <c r="AR8107" i="13"/>
  <c r="AR8106" i="13"/>
  <c r="AR8105" i="13"/>
  <c r="AR8104" i="13"/>
  <c r="AR8103" i="13"/>
  <c r="AR8102" i="13"/>
  <c r="AR8101" i="13"/>
  <c r="AR8100" i="13"/>
  <c r="AR8099" i="13"/>
  <c r="AR8098" i="13"/>
  <c r="AR8097" i="13"/>
  <c r="AR8096" i="13"/>
  <c r="AR8095" i="13"/>
  <c r="AR8094" i="13"/>
  <c r="AR8093" i="13"/>
  <c r="AR8092" i="13"/>
  <c r="AR8091" i="13"/>
  <c r="AR8090" i="13"/>
  <c r="AR8089" i="13"/>
  <c r="AR8088" i="13"/>
  <c r="AR8087" i="13"/>
  <c r="AR8086" i="13"/>
  <c r="AR8085" i="13"/>
  <c r="AR8084" i="13"/>
  <c r="AR8083" i="13"/>
  <c r="AR8082" i="13"/>
  <c r="AR8081" i="13"/>
  <c r="AR8080" i="13"/>
  <c r="AR8079" i="13"/>
  <c r="AR8078" i="13"/>
  <c r="AR8077" i="13"/>
  <c r="AR8076" i="13"/>
  <c r="AR8075" i="13"/>
  <c r="AR8074" i="13"/>
  <c r="AR8073" i="13"/>
  <c r="AR8072" i="13"/>
  <c r="AR8071" i="13"/>
  <c r="AR8070" i="13"/>
  <c r="AR8069" i="13"/>
  <c r="AR8068" i="13"/>
  <c r="AR8067" i="13"/>
  <c r="AR8066" i="13"/>
  <c r="AR8065" i="13"/>
  <c r="AR8064" i="13"/>
  <c r="AR8063" i="13"/>
  <c r="AR8062" i="13"/>
  <c r="AR8061" i="13"/>
  <c r="AR8060" i="13"/>
  <c r="AR8059" i="13"/>
  <c r="AR8058" i="13"/>
  <c r="AR8057" i="13"/>
  <c r="AR8056" i="13"/>
  <c r="AR8055" i="13"/>
  <c r="AR8054" i="13"/>
  <c r="AR8053" i="13"/>
  <c r="AR8052" i="13"/>
  <c r="AR8051" i="13"/>
  <c r="AR8050" i="13"/>
  <c r="AR8049" i="13"/>
  <c r="AR8048" i="13"/>
  <c r="AR8047" i="13"/>
  <c r="AR8046" i="13"/>
  <c r="AR8045" i="13"/>
  <c r="AR8044" i="13"/>
  <c r="AR8043" i="13"/>
  <c r="AR8042" i="13"/>
  <c r="AR8041" i="13"/>
  <c r="AR8040" i="13"/>
  <c r="AR8039" i="13"/>
  <c r="AR8038" i="13"/>
  <c r="AR8037" i="13"/>
  <c r="AR8036" i="13"/>
  <c r="AR8035" i="13"/>
  <c r="AR8034" i="13"/>
  <c r="AR8033" i="13"/>
  <c r="AR8032" i="13"/>
  <c r="AR8031" i="13"/>
  <c r="AR8030" i="13"/>
  <c r="AR8029" i="13"/>
  <c r="AR8028" i="13"/>
  <c r="AR8027" i="13"/>
  <c r="AR8026" i="13"/>
  <c r="AR8025" i="13"/>
  <c r="AR8024" i="13"/>
  <c r="AR8023" i="13"/>
  <c r="AR8022" i="13"/>
  <c r="AR8021" i="13"/>
  <c r="AR8020" i="13"/>
  <c r="AR8019" i="13"/>
  <c r="AR8018" i="13"/>
  <c r="AR8017" i="13"/>
  <c r="AR8016" i="13"/>
  <c r="AR8015" i="13"/>
  <c r="AR8014" i="13"/>
  <c r="AR8013" i="13"/>
  <c r="AR8012" i="13"/>
  <c r="AR8011" i="13"/>
  <c r="AR8010" i="13"/>
  <c r="AR8009" i="13"/>
  <c r="AR8008" i="13"/>
  <c r="AR8007" i="13"/>
  <c r="AR8006" i="13"/>
  <c r="AR8005" i="13"/>
  <c r="AR8004" i="13"/>
  <c r="AR8003" i="13"/>
  <c r="AR8002" i="13"/>
  <c r="AR8001" i="13"/>
  <c r="AR8000" i="13"/>
  <c r="AR7999" i="13"/>
  <c r="AR7998" i="13"/>
  <c r="AR7997" i="13"/>
  <c r="AR7996" i="13"/>
  <c r="AR7995" i="13"/>
  <c r="AR7994" i="13"/>
  <c r="AR7993" i="13"/>
  <c r="AR7992" i="13"/>
  <c r="AR7991" i="13"/>
  <c r="AR7990" i="13"/>
  <c r="AR7989" i="13"/>
  <c r="AR7988" i="13"/>
  <c r="AR7987" i="13"/>
  <c r="AR7986" i="13"/>
  <c r="AR7985" i="13"/>
  <c r="AR7984" i="13"/>
  <c r="AR7983" i="13"/>
  <c r="AR7982" i="13"/>
  <c r="AR7981" i="13"/>
  <c r="AR7980" i="13"/>
  <c r="AR7979" i="13"/>
  <c r="AR7978" i="13"/>
  <c r="AR7977" i="13"/>
  <c r="AR7976" i="13"/>
  <c r="AR7975" i="13"/>
  <c r="AR7974" i="13"/>
  <c r="AR7973" i="13"/>
  <c r="AR7972" i="13"/>
  <c r="AR7971" i="13"/>
  <c r="AR7970" i="13"/>
  <c r="AR7969" i="13"/>
  <c r="AR7968" i="13"/>
  <c r="AR7967" i="13"/>
  <c r="AR7966" i="13"/>
  <c r="AR7965" i="13"/>
  <c r="AR7964" i="13"/>
  <c r="AR7963" i="13"/>
  <c r="AR7962" i="13"/>
  <c r="AR7961" i="13"/>
  <c r="AR7960" i="13"/>
  <c r="AR7959" i="13"/>
  <c r="AR7958" i="13"/>
  <c r="AR7957" i="13"/>
  <c r="AR7956" i="13"/>
  <c r="AR7955" i="13"/>
  <c r="AR7954" i="13"/>
  <c r="AR7953" i="13"/>
  <c r="AR7952" i="13"/>
  <c r="AR7951" i="13"/>
  <c r="AR7950" i="13"/>
  <c r="AR7949" i="13"/>
  <c r="AR7948" i="13"/>
  <c r="AR7947" i="13"/>
  <c r="AR7946" i="13"/>
  <c r="AR7945" i="13"/>
  <c r="AR7944" i="13"/>
  <c r="AR7943" i="13"/>
  <c r="AR7942" i="13"/>
  <c r="AR7941" i="13"/>
  <c r="AR7940" i="13"/>
  <c r="AR7939" i="13"/>
  <c r="AR7938" i="13"/>
  <c r="AR7937" i="13"/>
  <c r="AR7936" i="13"/>
  <c r="AR7935" i="13"/>
  <c r="AR7934" i="13"/>
  <c r="AR7933" i="13"/>
  <c r="AR7932" i="13"/>
  <c r="AR7931" i="13"/>
  <c r="AR7930" i="13"/>
  <c r="AR7929" i="13"/>
  <c r="AR7928" i="13"/>
  <c r="AR7927" i="13"/>
  <c r="AR7926" i="13"/>
  <c r="AR7925" i="13"/>
  <c r="AR7924" i="13"/>
  <c r="AR7923" i="13"/>
  <c r="AR7922" i="13"/>
  <c r="AR7921" i="13"/>
  <c r="AR7920" i="13"/>
  <c r="AR7919" i="13"/>
  <c r="AR7918" i="13"/>
  <c r="AR7917" i="13"/>
  <c r="AR7916" i="13"/>
  <c r="AR7915" i="13"/>
  <c r="AR7914" i="13"/>
  <c r="AR7913" i="13"/>
  <c r="AR7912" i="13"/>
  <c r="AR7911" i="13"/>
  <c r="AR7910" i="13"/>
  <c r="AR7909" i="13"/>
  <c r="AR7908" i="13"/>
  <c r="AR7907" i="13"/>
  <c r="AR7906" i="13"/>
  <c r="AR7905" i="13"/>
  <c r="AR7904" i="13"/>
  <c r="AR7903" i="13"/>
  <c r="AR7902" i="13"/>
  <c r="AR7901" i="13"/>
  <c r="AR7900" i="13"/>
  <c r="AR7899" i="13"/>
  <c r="AR7898" i="13"/>
  <c r="AR7897" i="13"/>
  <c r="AR7896" i="13"/>
  <c r="AR7895" i="13"/>
  <c r="AR7894" i="13"/>
  <c r="AR7893" i="13"/>
  <c r="AR7892" i="13"/>
  <c r="AR7891" i="13"/>
  <c r="AR7890" i="13"/>
  <c r="AR7889" i="13"/>
  <c r="AR7888" i="13"/>
  <c r="AR7887" i="13"/>
  <c r="AR7886" i="13"/>
  <c r="AR7885" i="13"/>
  <c r="AR7884" i="13"/>
  <c r="AR7883" i="13"/>
  <c r="AR7882" i="13"/>
  <c r="AR7881" i="13"/>
  <c r="AR7880" i="13"/>
  <c r="AR7879" i="13"/>
  <c r="AR7878" i="13"/>
  <c r="AR7877" i="13"/>
  <c r="AR7876" i="13"/>
  <c r="AR7875" i="13"/>
  <c r="AR7874" i="13"/>
  <c r="AR7873" i="13"/>
  <c r="AR7872" i="13"/>
  <c r="AR7871" i="13"/>
  <c r="AR7870" i="13"/>
  <c r="AR7869" i="13"/>
  <c r="AR7868" i="13"/>
  <c r="AR7867" i="13"/>
  <c r="AR7866" i="13"/>
  <c r="AR7865" i="13"/>
  <c r="AR7864" i="13"/>
  <c r="AR7863" i="13"/>
  <c r="AR7862" i="13"/>
  <c r="AR7861" i="13"/>
  <c r="AR7860" i="13"/>
  <c r="AR7859" i="13"/>
  <c r="AR7858" i="13"/>
  <c r="AR7857" i="13"/>
  <c r="AR7856" i="13"/>
  <c r="AR7855" i="13"/>
  <c r="AR7854" i="13"/>
  <c r="AR7853" i="13"/>
  <c r="AR7852" i="13"/>
  <c r="AR7851" i="13"/>
  <c r="AR7850" i="13"/>
  <c r="AR7849" i="13"/>
  <c r="AR7848" i="13"/>
  <c r="AR7847" i="13"/>
  <c r="AR7846" i="13"/>
  <c r="AR7845" i="13"/>
  <c r="AR7844" i="13"/>
  <c r="AR7843" i="13"/>
  <c r="AR7842" i="13"/>
  <c r="AR7841" i="13"/>
  <c r="AR7840" i="13"/>
  <c r="AR7839" i="13"/>
  <c r="AR7838" i="13"/>
  <c r="AR7837" i="13"/>
  <c r="AR7836" i="13"/>
  <c r="AR7835" i="13"/>
  <c r="AR7834" i="13"/>
  <c r="AR7833" i="13"/>
  <c r="AR7832" i="13"/>
  <c r="AR7831" i="13"/>
  <c r="AR7830" i="13"/>
  <c r="AR7829" i="13"/>
  <c r="AR7828" i="13"/>
  <c r="AR7827" i="13"/>
  <c r="AR7826" i="13"/>
  <c r="AR7825" i="13"/>
  <c r="AR7824" i="13"/>
  <c r="AR7823" i="13"/>
  <c r="AR7822" i="13"/>
  <c r="AR7821" i="13"/>
  <c r="AR7820" i="13"/>
  <c r="AR7819" i="13"/>
  <c r="AR7818" i="13"/>
  <c r="AR7817" i="13"/>
  <c r="AR7816" i="13"/>
  <c r="AR7815" i="13"/>
  <c r="AR7814" i="13"/>
  <c r="AR7813" i="13"/>
  <c r="AR7812" i="13"/>
  <c r="AR7811" i="13"/>
  <c r="AR7810" i="13"/>
  <c r="AR7809" i="13"/>
  <c r="AR7808" i="13"/>
  <c r="AR7807" i="13"/>
  <c r="AR7806" i="13"/>
  <c r="AR7805" i="13"/>
  <c r="AR7804" i="13"/>
  <c r="AR7803" i="13"/>
  <c r="AR7802" i="13"/>
  <c r="AR7801" i="13"/>
  <c r="AR7800" i="13"/>
  <c r="AR7799" i="13"/>
  <c r="AR7798" i="13"/>
  <c r="AR7797" i="13"/>
  <c r="AR7796" i="13"/>
  <c r="AR7795" i="13"/>
  <c r="AR7794" i="13"/>
  <c r="AR7793" i="13"/>
  <c r="AR7792" i="13"/>
  <c r="AR7791" i="13"/>
  <c r="AR7790" i="13"/>
  <c r="AR7789" i="13"/>
  <c r="AR7788" i="13"/>
  <c r="AR7787" i="13"/>
  <c r="AR7786" i="13"/>
  <c r="AR7785" i="13"/>
  <c r="AR7784" i="13"/>
  <c r="AR7783" i="13"/>
  <c r="AR7782" i="13"/>
  <c r="AR7781" i="13"/>
  <c r="AR7780" i="13"/>
  <c r="AR7779" i="13"/>
  <c r="AR7778" i="13"/>
  <c r="AR7777" i="13"/>
  <c r="AR7776" i="13"/>
  <c r="AR7775" i="13"/>
  <c r="AR7774" i="13"/>
  <c r="AR7773" i="13"/>
  <c r="AR7772" i="13"/>
  <c r="AR7771" i="13"/>
  <c r="AR7770" i="13"/>
  <c r="AR7769" i="13"/>
  <c r="AR7768" i="13"/>
  <c r="AR7767" i="13"/>
  <c r="AR7766" i="13"/>
  <c r="AR7765" i="13"/>
  <c r="AR7764" i="13"/>
  <c r="AR7763" i="13"/>
  <c r="AR7762" i="13"/>
  <c r="AR7761" i="13"/>
  <c r="AR7760" i="13"/>
  <c r="AR7759" i="13"/>
  <c r="AR7758" i="13"/>
  <c r="AR7757" i="13"/>
  <c r="AR7756" i="13"/>
  <c r="AR7755" i="13"/>
  <c r="AR7754" i="13"/>
  <c r="AR7753" i="13"/>
  <c r="AR7752" i="13"/>
  <c r="AR7751" i="13"/>
  <c r="AR7750" i="13"/>
  <c r="AR7749" i="13"/>
  <c r="AR7748" i="13"/>
  <c r="AR7747" i="13"/>
  <c r="AR7746" i="13"/>
  <c r="AR7745" i="13"/>
  <c r="AR7744" i="13"/>
  <c r="AR7743" i="13"/>
  <c r="AR7742" i="13"/>
  <c r="AR7741" i="13"/>
  <c r="AR7740" i="13"/>
  <c r="AR7739" i="13"/>
  <c r="AR7738" i="13"/>
  <c r="AR7737" i="13"/>
  <c r="AR7736" i="13"/>
  <c r="AR7735" i="13"/>
  <c r="AR7734" i="13"/>
  <c r="AR7733" i="13"/>
  <c r="AR7732" i="13"/>
  <c r="AR7731" i="13"/>
  <c r="AR7730" i="13"/>
  <c r="AR7729" i="13"/>
  <c r="AR7728" i="13"/>
  <c r="AR7727" i="13"/>
  <c r="AR7726" i="13"/>
  <c r="AR7725" i="13"/>
  <c r="AR7724" i="13"/>
  <c r="AR7723" i="13"/>
  <c r="AR7722" i="13"/>
  <c r="AR7721" i="13"/>
  <c r="AR7720" i="13"/>
  <c r="AR7719" i="13"/>
  <c r="AR7718" i="13"/>
  <c r="AR7717" i="13"/>
  <c r="AR7716" i="13"/>
  <c r="AR7715" i="13"/>
  <c r="AR7714" i="13"/>
  <c r="AR7713" i="13"/>
  <c r="AR7712" i="13"/>
  <c r="AR7711" i="13"/>
  <c r="AR7710" i="13"/>
  <c r="AR7709" i="13"/>
  <c r="AR7708" i="13"/>
  <c r="AR7707" i="13"/>
  <c r="AR7706" i="13"/>
  <c r="AR7705" i="13"/>
  <c r="AR7704" i="13"/>
  <c r="AR7703" i="13"/>
  <c r="AR7702" i="13"/>
  <c r="AR7701" i="13"/>
  <c r="AR7700" i="13"/>
  <c r="AR7699" i="13"/>
  <c r="AR7698" i="13"/>
  <c r="AR7697" i="13"/>
  <c r="AR7696" i="13"/>
  <c r="AR7695" i="13"/>
  <c r="AR7694" i="13"/>
  <c r="AR7693" i="13"/>
  <c r="AR7692" i="13"/>
  <c r="AR7691" i="13"/>
  <c r="AR7690" i="13"/>
  <c r="AR7689" i="13"/>
  <c r="AR7688" i="13"/>
  <c r="AR7687" i="13"/>
  <c r="AR7686" i="13"/>
  <c r="AR7685" i="13"/>
  <c r="AR7684" i="13"/>
  <c r="AR7683" i="13"/>
  <c r="AR7682" i="13"/>
  <c r="AR7681" i="13"/>
  <c r="AR7680" i="13"/>
  <c r="AR7679" i="13"/>
  <c r="AR7678" i="13"/>
  <c r="AR7677" i="13"/>
  <c r="AR7676" i="13"/>
  <c r="AR7675" i="13"/>
  <c r="AR7674" i="13"/>
  <c r="AR7673" i="13"/>
  <c r="AR7672" i="13"/>
  <c r="AR7671" i="13"/>
  <c r="AR7670" i="13"/>
  <c r="AR7669" i="13"/>
  <c r="AR7668" i="13"/>
  <c r="AR7667" i="13"/>
  <c r="AR7666" i="13"/>
  <c r="AR7665" i="13"/>
  <c r="AR7664" i="13"/>
  <c r="AR7663" i="13"/>
  <c r="AR7662" i="13"/>
  <c r="AR7661" i="13"/>
  <c r="AR7660" i="13"/>
  <c r="AR7659" i="13"/>
  <c r="AR7658" i="13"/>
  <c r="AR7657" i="13"/>
  <c r="AR7656" i="13"/>
  <c r="AR7655" i="13"/>
  <c r="AR7654" i="13"/>
  <c r="AR7653" i="13"/>
  <c r="AR7652" i="13"/>
  <c r="AR7651" i="13"/>
  <c r="AR7650" i="13"/>
  <c r="AR7649" i="13"/>
  <c r="AR7648" i="13"/>
  <c r="AR7647" i="13"/>
  <c r="AR7646" i="13"/>
  <c r="AR7645" i="13"/>
  <c r="AR7644" i="13"/>
  <c r="AR7643" i="13"/>
  <c r="AR7642" i="13"/>
  <c r="AR7641" i="13"/>
  <c r="AR7640" i="13"/>
  <c r="AR7639" i="13"/>
  <c r="AR7638" i="13"/>
  <c r="AR7637" i="13"/>
  <c r="AR7636" i="13"/>
  <c r="AR7635" i="13"/>
  <c r="AR7634" i="13"/>
  <c r="AR7633" i="13"/>
  <c r="AR7632" i="13"/>
  <c r="AR7631" i="13"/>
  <c r="AR7630" i="13"/>
  <c r="AR7629" i="13"/>
  <c r="AR7628" i="13"/>
  <c r="AR7627" i="13"/>
  <c r="AR7626" i="13"/>
  <c r="AR7625" i="13"/>
  <c r="AR7624" i="13"/>
  <c r="AR7623" i="13"/>
  <c r="AR7622" i="13"/>
  <c r="AR7621" i="13"/>
  <c r="AR7620" i="13"/>
  <c r="AR7619" i="13"/>
  <c r="AR7618" i="13"/>
  <c r="AR7617" i="13"/>
  <c r="AR7616" i="13"/>
  <c r="AR7615" i="13"/>
  <c r="AR7614" i="13"/>
  <c r="AR7613" i="13"/>
  <c r="AR7612" i="13"/>
  <c r="AR7611" i="13"/>
  <c r="AR7610" i="13"/>
  <c r="AR7609" i="13"/>
  <c r="AR7608" i="13"/>
  <c r="AR7607" i="13"/>
  <c r="AR7606" i="13"/>
  <c r="AR7605" i="13"/>
  <c r="AR7604" i="13"/>
  <c r="AR7603" i="13"/>
  <c r="AR7602" i="13"/>
  <c r="AR7601" i="13"/>
  <c r="AR7600" i="13"/>
  <c r="AR7599" i="13"/>
  <c r="AR7598" i="13"/>
  <c r="AR7597" i="13"/>
  <c r="AR7596" i="13"/>
  <c r="AR7595" i="13"/>
  <c r="AR7594" i="13"/>
  <c r="AR7593" i="13"/>
  <c r="AR7592" i="13"/>
  <c r="AR7591" i="13"/>
  <c r="AR7590" i="13"/>
  <c r="AR7589" i="13"/>
  <c r="AR7588" i="13"/>
  <c r="AR7587" i="13"/>
  <c r="AR7586" i="13"/>
  <c r="AR7585" i="13"/>
  <c r="AR7584" i="13"/>
  <c r="AR7583" i="13"/>
  <c r="AR7582" i="13"/>
  <c r="AR7581" i="13"/>
  <c r="AR7580" i="13"/>
  <c r="AR7579" i="13"/>
  <c r="AR7578" i="13"/>
  <c r="AR7577" i="13"/>
  <c r="AR7576" i="13"/>
  <c r="AR7575" i="13"/>
  <c r="AR7574" i="13"/>
  <c r="AR7573" i="13"/>
  <c r="AR7572" i="13"/>
  <c r="AR7571" i="13"/>
  <c r="AR7570" i="13"/>
  <c r="AR7569" i="13"/>
  <c r="AR7568" i="13"/>
  <c r="AR7567" i="13"/>
  <c r="AR7566" i="13"/>
  <c r="AR7565" i="13"/>
  <c r="AR7564" i="13"/>
  <c r="AR7563" i="13"/>
  <c r="AR7562" i="13"/>
  <c r="AR7561" i="13"/>
  <c r="AR7560" i="13"/>
  <c r="AR7559" i="13"/>
  <c r="AR7558" i="13"/>
  <c r="AR7557" i="13"/>
  <c r="AR7556" i="13"/>
  <c r="AR7555" i="13"/>
  <c r="AR7554" i="13"/>
  <c r="AR7553" i="13"/>
  <c r="AR7552" i="13"/>
  <c r="AR7551" i="13"/>
  <c r="AR7550" i="13"/>
  <c r="AR7549" i="13"/>
  <c r="AR7548" i="13"/>
  <c r="AR7547" i="13"/>
  <c r="AR7546" i="13"/>
  <c r="AR7545" i="13"/>
  <c r="AR7544" i="13"/>
  <c r="AR7543" i="13"/>
  <c r="AR7542" i="13"/>
  <c r="AR7541" i="13"/>
  <c r="AR7540" i="13"/>
  <c r="AR7539" i="13"/>
  <c r="AR7538" i="13"/>
  <c r="AR7537" i="13"/>
  <c r="AR7536" i="13"/>
  <c r="AR7535" i="13"/>
  <c r="AR7534" i="13"/>
  <c r="AR7533" i="13"/>
  <c r="AR7532" i="13"/>
  <c r="AR7531" i="13"/>
  <c r="AR7530" i="13"/>
  <c r="AR7529" i="13"/>
  <c r="AR7528" i="13"/>
  <c r="AR7527" i="13"/>
  <c r="AR7526" i="13"/>
  <c r="AR7525" i="13"/>
  <c r="AR7524" i="13"/>
  <c r="AR7523" i="13"/>
  <c r="AR7522" i="13"/>
  <c r="AR7521" i="13"/>
  <c r="AR7520" i="13"/>
  <c r="AR7519" i="13"/>
  <c r="AR7518" i="13"/>
  <c r="AR7517" i="13"/>
  <c r="AR7516" i="13"/>
  <c r="AR7515" i="13"/>
  <c r="AR7514" i="13"/>
  <c r="AR7513" i="13"/>
  <c r="AR7512" i="13"/>
  <c r="AR7511" i="13"/>
  <c r="AR7510" i="13"/>
  <c r="AR7509" i="13"/>
  <c r="AR7508" i="13"/>
  <c r="AR7507" i="13"/>
  <c r="AR7506" i="13"/>
  <c r="AR7505" i="13"/>
  <c r="AR7504" i="13"/>
  <c r="AR7503" i="13"/>
  <c r="AR7502" i="13"/>
  <c r="AR7501" i="13"/>
  <c r="AR7500" i="13"/>
  <c r="AR7499" i="13"/>
  <c r="AR7498" i="13"/>
  <c r="AR7497" i="13"/>
  <c r="AR7496" i="13"/>
  <c r="AR7495" i="13"/>
  <c r="AR7494" i="13"/>
  <c r="AR7493" i="13"/>
  <c r="AR7492" i="13"/>
  <c r="AR7491" i="13"/>
  <c r="AR7490" i="13"/>
  <c r="AR7489" i="13"/>
  <c r="AR7488" i="13"/>
  <c r="AR7487" i="13"/>
  <c r="AR7486" i="13"/>
  <c r="AR7485" i="13"/>
  <c r="AR7484" i="13"/>
  <c r="AR7483" i="13"/>
  <c r="AR7482" i="13"/>
  <c r="AR7481" i="13"/>
  <c r="AR7480" i="13"/>
  <c r="AR7479" i="13"/>
  <c r="AR7478" i="13"/>
  <c r="AR7477" i="13"/>
  <c r="AR7476" i="13"/>
  <c r="AR7475" i="13"/>
  <c r="AR7474" i="13"/>
  <c r="AR7473" i="13"/>
  <c r="AR7472" i="13"/>
  <c r="AR7471" i="13"/>
  <c r="AR7470" i="13"/>
  <c r="AR7469" i="13"/>
  <c r="AR7468" i="13"/>
  <c r="AR7467" i="13"/>
  <c r="AR7466" i="13"/>
  <c r="AR7465" i="13"/>
  <c r="AR7464" i="13"/>
  <c r="AR7463" i="13"/>
  <c r="AR7462" i="13"/>
  <c r="AR7461" i="13"/>
  <c r="AR7460" i="13"/>
  <c r="AR7459" i="13"/>
  <c r="AR7458" i="13"/>
  <c r="AR7457" i="13"/>
  <c r="AR7456" i="13"/>
  <c r="AR7455" i="13"/>
  <c r="AR7454" i="13"/>
  <c r="AR7453" i="13"/>
  <c r="AR7452" i="13"/>
  <c r="AR7451" i="13"/>
  <c r="AR7450" i="13"/>
  <c r="AR7449" i="13"/>
  <c r="AR7448" i="13"/>
  <c r="AR7447" i="13"/>
  <c r="AR7446" i="13"/>
  <c r="AR7445" i="13"/>
  <c r="AR7444" i="13"/>
  <c r="AR7443" i="13"/>
  <c r="AR7442" i="13"/>
  <c r="AR7441" i="13"/>
  <c r="AR7440" i="13"/>
  <c r="AR7439" i="13"/>
  <c r="AR7438" i="13"/>
  <c r="AR7437" i="13"/>
  <c r="AR7436" i="13"/>
  <c r="AR7435" i="13"/>
  <c r="AR7434" i="13"/>
  <c r="AR7433" i="13"/>
  <c r="AR7432" i="13"/>
  <c r="AR7431" i="13"/>
  <c r="AR7430" i="13"/>
  <c r="AR7429" i="13"/>
  <c r="AR7428" i="13"/>
  <c r="AR7427" i="13"/>
  <c r="AR7426" i="13"/>
  <c r="AR7425" i="13"/>
  <c r="AR7424" i="13"/>
  <c r="AR7423" i="13"/>
  <c r="AR7422" i="13"/>
  <c r="AR7421" i="13"/>
  <c r="AR7420" i="13"/>
  <c r="AR7419" i="13"/>
  <c r="AR7418" i="13"/>
  <c r="AR7417" i="13"/>
  <c r="AR7416" i="13"/>
  <c r="AR7415" i="13"/>
  <c r="AR7414" i="13"/>
  <c r="AR7413" i="13"/>
  <c r="AR7412" i="13"/>
  <c r="AR7411" i="13"/>
  <c r="AR7410" i="13"/>
  <c r="AR7409" i="13"/>
  <c r="AR7408" i="13"/>
  <c r="AR7407" i="13"/>
  <c r="AR7406" i="13"/>
  <c r="AR7405" i="13"/>
  <c r="AR7404" i="13"/>
  <c r="AR7403" i="13"/>
  <c r="AR7402" i="13"/>
  <c r="AR7401" i="13"/>
  <c r="AR7400" i="13"/>
  <c r="AR7399" i="13"/>
  <c r="AR7398" i="13"/>
  <c r="AR7397" i="13"/>
  <c r="AR7396" i="13"/>
  <c r="AR7395" i="13"/>
  <c r="AR7394" i="13"/>
  <c r="AR7393" i="13"/>
  <c r="AR7392" i="13"/>
  <c r="AR7391" i="13"/>
  <c r="AR7390" i="13"/>
  <c r="AR7389" i="13"/>
  <c r="AR7388" i="13"/>
  <c r="AR7387" i="13"/>
  <c r="AR7386" i="13"/>
  <c r="AR7385" i="13"/>
  <c r="AR7384" i="13"/>
  <c r="AR7383" i="13"/>
  <c r="AR7382" i="13"/>
  <c r="AR7381" i="13"/>
  <c r="AR7380" i="13"/>
  <c r="AR7379" i="13"/>
  <c r="AR7378" i="13"/>
  <c r="AR7377" i="13"/>
  <c r="AR7376" i="13"/>
  <c r="AR7375" i="13"/>
  <c r="AR7374" i="13"/>
  <c r="AR7373" i="13"/>
  <c r="AR7372" i="13"/>
  <c r="AR7371" i="13"/>
  <c r="AR7370" i="13"/>
  <c r="AR7369" i="13"/>
  <c r="AR7368" i="13"/>
  <c r="AR7367" i="13"/>
  <c r="AR7366" i="13"/>
  <c r="AR7365" i="13"/>
  <c r="AR7364" i="13"/>
  <c r="AR7363" i="13"/>
  <c r="AR7362" i="13"/>
  <c r="AR7361" i="13"/>
  <c r="AR7360" i="13"/>
  <c r="AR7359" i="13"/>
  <c r="AR7358" i="13"/>
  <c r="AR7357" i="13"/>
  <c r="AR7356" i="13"/>
  <c r="AR7355" i="13"/>
  <c r="AR7354" i="13"/>
  <c r="AR7353" i="13"/>
  <c r="AR7352" i="13"/>
  <c r="AR7351" i="13"/>
  <c r="AR7350" i="13"/>
  <c r="AR7349" i="13"/>
  <c r="AR7348" i="13"/>
  <c r="AR7347" i="13"/>
  <c r="AR7346" i="13"/>
  <c r="AR7345" i="13"/>
  <c r="AR7344" i="13"/>
  <c r="AR7343" i="13"/>
  <c r="AR7342" i="13"/>
  <c r="AR7341" i="13"/>
  <c r="AR7340" i="13"/>
  <c r="AR7339" i="13"/>
  <c r="AR7338" i="13"/>
  <c r="AR7337" i="13"/>
  <c r="AR7336" i="13"/>
  <c r="AR7335" i="13"/>
  <c r="AR7334" i="13"/>
  <c r="AR7333" i="13"/>
  <c r="AR7332" i="13"/>
  <c r="AR7331" i="13"/>
  <c r="AR7330" i="13"/>
  <c r="AR7329" i="13"/>
  <c r="AR7328" i="13"/>
  <c r="AR7327" i="13"/>
  <c r="AR7326" i="13"/>
  <c r="AR7325" i="13"/>
  <c r="AR7324" i="13"/>
  <c r="AR7323" i="13"/>
  <c r="AR7322" i="13"/>
  <c r="AR7321" i="13"/>
  <c r="AR7320" i="13"/>
  <c r="AR7319" i="13"/>
  <c r="AR7318" i="13"/>
  <c r="AR7317" i="13"/>
  <c r="AR7316" i="13"/>
  <c r="AR7315" i="13"/>
  <c r="AR7314" i="13"/>
  <c r="AR7313" i="13"/>
  <c r="AR7312" i="13"/>
  <c r="AR7311" i="13"/>
  <c r="AR7310" i="13"/>
  <c r="AR7309" i="13"/>
  <c r="AR7308" i="13"/>
  <c r="AR7307" i="13"/>
  <c r="AR7306" i="13"/>
  <c r="AR7305" i="13"/>
  <c r="AR7304" i="13"/>
  <c r="AR7303" i="13"/>
  <c r="AR7302" i="13"/>
  <c r="AR7301" i="13"/>
  <c r="AR7300" i="13"/>
  <c r="AR7299" i="13"/>
  <c r="AR7298" i="13"/>
  <c r="AR7297" i="13"/>
  <c r="AR7296" i="13"/>
  <c r="AR7295" i="13"/>
  <c r="AR7294" i="13"/>
  <c r="AR7293" i="13"/>
  <c r="AR7292" i="13"/>
  <c r="AR7291" i="13"/>
  <c r="AR7290" i="13"/>
  <c r="AR7289" i="13"/>
  <c r="AR7288" i="13"/>
  <c r="AR7287" i="13"/>
  <c r="AR7286" i="13"/>
  <c r="AR7285" i="13"/>
  <c r="AR7284" i="13"/>
  <c r="AR7283" i="13"/>
  <c r="AR7282" i="13"/>
  <c r="AR7281" i="13"/>
  <c r="AR7280" i="13"/>
  <c r="AR7279" i="13"/>
  <c r="AR7278" i="13"/>
  <c r="AR7277" i="13"/>
  <c r="AR7276" i="13"/>
  <c r="AR7275" i="13"/>
  <c r="AR7274" i="13"/>
  <c r="AR7273" i="13"/>
  <c r="AR7272" i="13"/>
  <c r="AR7271" i="13"/>
  <c r="AR7270" i="13"/>
  <c r="AR7269" i="13"/>
  <c r="AR7268" i="13"/>
  <c r="AR7267" i="13"/>
  <c r="AR7266" i="13"/>
  <c r="AR7265" i="13"/>
  <c r="AR7264" i="13"/>
  <c r="AR7263" i="13"/>
  <c r="AR7262" i="13"/>
  <c r="AR7261" i="13"/>
  <c r="AR7260" i="13"/>
  <c r="AR7259" i="13"/>
  <c r="AR7258" i="13"/>
  <c r="AR7257" i="13"/>
  <c r="AR7256" i="13"/>
  <c r="AR7255" i="13"/>
  <c r="AR7254" i="13"/>
  <c r="AR7253" i="13"/>
  <c r="AR7252" i="13"/>
  <c r="AR7251" i="13"/>
  <c r="AR7250" i="13"/>
  <c r="AR7249" i="13"/>
  <c r="AR7248" i="13"/>
  <c r="AR7247" i="13"/>
  <c r="AR7246" i="13"/>
  <c r="AR7245" i="13"/>
  <c r="AR7244" i="13"/>
  <c r="AR7243" i="13"/>
  <c r="AR7242" i="13"/>
  <c r="AR7241" i="13"/>
  <c r="AR7240" i="13"/>
  <c r="AR7239" i="13"/>
  <c r="AR7238" i="13"/>
  <c r="AR7237" i="13"/>
  <c r="AR7236" i="13"/>
  <c r="AR7235" i="13"/>
  <c r="AR7234" i="13"/>
  <c r="AR7233" i="13"/>
  <c r="AR7232" i="13"/>
  <c r="AR7231" i="13"/>
  <c r="AR7230" i="13"/>
  <c r="AR7229" i="13"/>
  <c r="AR7228" i="13"/>
  <c r="AR7227" i="13"/>
  <c r="AR7226" i="13"/>
  <c r="AR7225" i="13"/>
  <c r="AR7224" i="13"/>
  <c r="AR7223" i="13"/>
  <c r="AR7222" i="13"/>
  <c r="AR7221" i="13"/>
  <c r="AR7220" i="13"/>
  <c r="AR7219" i="13"/>
  <c r="AR7218" i="13"/>
  <c r="AR7217" i="13"/>
  <c r="AR7216" i="13"/>
  <c r="AR7215" i="13"/>
  <c r="AR7214" i="13"/>
  <c r="AR7213" i="13"/>
  <c r="AR7212" i="13"/>
  <c r="AR7211" i="13"/>
  <c r="AR7210" i="13"/>
  <c r="AR7209" i="13"/>
  <c r="AR7208" i="13"/>
  <c r="AR7207" i="13"/>
  <c r="AR7206" i="13"/>
  <c r="AR7205" i="13"/>
  <c r="AR7204" i="13"/>
  <c r="AR7203" i="13"/>
  <c r="AR7202" i="13"/>
  <c r="AR7201" i="13"/>
  <c r="AR7200" i="13"/>
  <c r="AR7199" i="13"/>
  <c r="AR7198" i="13"/>
  <c r="AR7197" i="13"/>
  <c r="AR7196" i="13"/>
  <c r="AR7195" i="13"/>
  <c r="AR7194" i="13"/>
  <c r="AR7193" i="13"/>
  <c r="AR7192" i="13"/>
  <c r="AR7191" i="13"/>
  <c r="AR7190" i="13"/>
  <c r="AR7189" i="13"/>
  <c r="AR7188" i="13"/>
  <c r="AR7187" i="13"/>
  <c r="AR7186" i="13"/>
  <c r="AR7185" i="13"/>
  <c r="AR7184" i="13"/>
  <c r="AR7183" i="13"/>
  <c r="AR7182" i="13"/>
  <c r="AR7181" i="13"/>
  <c r="AR7180" i="13"/>
  <c r="AR7179" i="13"/>
  <c r="AR7178" i="13"/>
  <c r="AR7177" i="13"/>
  <c r="AR7176" i="13"/>
  <c r="AR7175" i="13"/>
  <c r="AR7174" i="13"/>
  <c r="AR7173" i="13"/>
  <c r="AR7172" i="13"/>
  <c r="AR7171" i="13"/>
  <c r="AR7170" i="13"/>
  <c r="AR7169" i="13"/>
  <c r="AR7168" i="13"/>
  <c r="AR7167" i="13"/>
  <c r="AR7166" i="13"/>
  <c r="AR7165" i="13"/>
  <c r="AR7164" i="13"/>
  <c r="AR7163" i="13"/>
  <c r="AR7162" i="13"/>
  <c r="AR7161" i="13"/>
  <c r="AR7160" i="13"/>
  <c r="AR7159" i="13"/>
  <c r="AR7158" i="13"/>
  <c r="AR7157" i="13"/>
  <c r="AR7156" i="13"/>
  <c r="AR7155" i="13"/>
  <c r="AR7154" i="13"/>
  <c r="AR7153" i="13"/>
  <c r="AR7152" i="13"/>
  <c r="AR7151" i="13"/>
  <c r="AR7150" i="13"/>
  <c r="AR7149" i="13"/>
  <c r="AR7148" i="13"/>
  <c r="AR7147" i="13"/>
  <c r="AR7146" i="13"/>
  <c r="AR7145" i="13"/>
  <c r="AR7144" i="13"/>
  <c r="AR7143" i="13"/>
  <c r="AR7142" i="13"/>
  <c r="AR7141" i="13"/>
  <c r="AR7140" i="13"/>
  <c r="AR7139" i="13"/>
  <c r="AR7138" i="13"/>
  <c r="AR7137" i="13"/>
  <c r="AR7136" i="13"/>
  <c r="AR7135" i="13"/>
  <c r="AR7134" i="13"/>
  <c r="AR7133" i="13"/>
  <c r="AR7132" i="13"/>
  <c r="AR7131" i="13"/>
  <c r="AR7130" i="13"/>
  <c r="AR7129" i="13"/>
  <c r="AR7128" i="13"/>
  <c r="AR7127" i="13"/>
  <c r="AR7126" i="13"/>
  <c r="AR7125" i="13"/>
  <c r="AR7124" i="13"/>
  <c r="AR7123" i="13"/>
  <c r="AR7122" i="13"/>
  <c r="AR7121" i="13"/>
  <c r="AR7120" i="13"/>
  <c r="AR7119" i="13"/>
  <c r="AR7118" i="13"/>
  <c r="AR7117" i="13"/>
  <c r="AR7116" i="13"/>
  <c r="AR7115" i="13"/>
  <c r="AR7114" i="13"/>
  <c r="AR7113" i="13"/>
  <c r="AR7112" i="13"/>
  <c r="AR7111" i="13"/>
  <c r="AR7110" i="13"/>
  <c r="AR7109" i="13"/>
  <c r="AR7108" i="13"/>
  <c r="AR7107" i="13"/>
  <c r="AR7106" i="13"/>
  <c r="AR7105" i="13"/>
  <c r="AR7104" i="13"/>
  <c r="AR7103" i="13"/>
  <c r="AR7102" i="13"/>
  <c r="AR7101" i="13"/>
  <c r="AR7100" i="13"/>
  <c r="AR7099" i="13"/>
  <c r="AR7098" i="13"/>
  <c r="AR7097" i="13"/>
  <c r="AR7096" i="13"/>
  <c r="AR7095" i="13"/>
  <c r="AR7094" i="13"/>
  <c r="AR7093" i="13"/>
  <c r="AR7092" i="13"/>
  <c r="AR7091" i="13"/>
  <c r="AR7090" i="13"/>
  <c r="AR7089" i="13"/>
  <c r="AR7088" i="13"/>
  <c r="AR7087" i="13"/>
  <c r="AR7086" i="13"/>
  <c r="AR7085" i="13"/>
  <c r="AR7084" i="13"/>
  <c r="AR7083" i="13"/>
  <c r="AR7082" i="13"/>
  <c r="AR7081" i="13"/>
  <c r="AR7080" i="13"/>
  <c r="AR7079" i="13"/>
  <c r="AR7078" i="13"/>
  <c r="AR7077" i="13"/>
  <c r="AR7076" i="13"/>
  <c r="AR7075" i="13"/>
  <c r="AR7074" i="13"/>
  <c r="AR7073" i="13"/>
  <c r="AR7072" i="13"/>
  <c r="AR7071" i="13"/>
  <c r="AR7070" i="13"/>
  <c r="AR7069" i="13"/>
  <c r="AR7068" i="13"/>
  <c r="AR7067" i="13"/>
  <c r="AR7066" i="13"/>
  <c r="AR7065" i="13"/>
  <c r="AR7064" i="13"/>
  <c r="AR7063" i="13"/>
  <c r="AR7062" i="13"/>
  <c r="AR7061" i="13"/>
  <c r="AR7060" i="13"/>
  <c r="AR7059" i="13"/>
  <c r="AR7058" i="13"/>
  <c r="AR7057" i="13"/>
  <c r="AR7056" i="13"/>
  <c r="AR7055" i="13"/>
  <c r="AR7054" i="13"/>
  <c r="AR7053" i="13"/>
  <c r="AR7052" i="13"/>
  <c r="AR7051" i="13"/>
  <c r="AR7050" i="13"/>
  <c r="AR7049" i="13"/>
  <c r="AR7048" i="13"/>
  <c r="AR7047" i="13"/>
  <c r="AR7046" i="13"/>
  <c r="AR7045" i="13"/>
  <c r="AR7044" i="13"/>
  <c r="AR7043" i="13"/>
  <c r="AR7042" i="13"/>
  <c r="AR7041" i="13"/>
  <c r="AR7040" i="13"/>
  <c r="AR7039" i="13"/>
  <c r="AR7038" i="13"/>
  <c r="AR7037" i="13"/>
  <c r="AR7036" i="13"/>
  <c r="AR7035" i="13"/>
  <c r="AR7034" i="13"/>
  <c r="AR7033" i="13"/>
  <c r="AR7032" i="13"/>
  <c r="AR7031" i="13"/>
  <c r="AR7030" i="13"/>
  <c r="AR7029" i="13"/>
  <c r="AR7028" i="13"/>
  <c r="AR7027" i="13"/>
  <c r="AR7026" i="13"/>
  <c r="AR7025" i="13"/>
  <c r="AR7024" i="13"/>
  <c r="AR7023" i="13"/>
  <c r="AR7022" i="13"/>
  <c r="AR7021" i="13"/>
  <c r="AR7020" i="13"/>
  <c r="AR7019" i="13"/>
  <c r="AR7018" i="13"/>
  <c r="AR7017" i="13"/>
  <c r="AR7016" i="13"/>
  <c r="AR7015" i="13"/>
  <c r="AR7014" i="13"/>
  <c r="AR7013" i="13"/>
  <c r="AR7012" i="13"/>
  <c r="AR7011" i="13"/>
  <c r="AR7010" i="13"/>
  <c r="AR7009" i="13"/>
  <c r="AR7008" i="13"/>
  <c r="AR7007" i="13"/>
  <c r="AR7006" i="13"/>
  <c r="AR7005" i="13"/>
  <c r="AR7004" i="13"/>
  <c r="AR7003" i="13"/>
  <c r="AR7002" i="13"/>
  <c r="AR7001" i="13"/>
  <c r="AR7000" i="13"/>
  <c r="AR6999" i="13"/>
  <c r="AR6998" i="13"/>
  <c r="AR6997" i="13"/>
  <c r="AR6996" i="13"/>
  <c r="AR6995" i="13"/>
  <c r="AR6994" i="13"/>
  <c r="AR6993" i="13"/>
  <c r="AR6992" i="13"/>
  <c r="AR6991" i="13"/>
  <c r="AR6990" i="13"/>
  <c r="AR6989" i="13"/>
  <c r="AR6988" i="13"/>
  <c r="AR6987" i="13"/>
  <c r="AR6986" i="13"/>
  <c r="AR6985" i="13"/>
  <c r="AR6984" i="13"/>
  <c r="AR6983" i="13"/>
  <c r="AR6982" i="13"/>
  <c r="AR6981" i="13"/>
  <c r="AR6980" i="13"/>
  <c r="AR6979" i="13"/>
  <c r="AR6978" i="13"/>
  <c r="AR6977" i="13"/>
  <c r="AR6976" i="13"/>
  <c r="AR6975" i="13"/>
  <c r="AR6974" i="13"/>
  <c r="AR6973" i="13"/>
  <c r="AR6972" i="13"/>
  <c r="AR6971" i="13"/>
  <c r="AR6970" i="13"/>
  <c r="AR6969" i="13"/>
  <c r="AR6968" i="13"/>
  <c r="AR6967" i="13"/>
  <c r="AR6966" i="13"/>
  <c r="AR6965" i="13"/>
  <c r="AR6964" i="13"/>
  <c r="AR6963" i="13"/>
  <c r="AR6962" i="13"/>
  <c r="AR6961" i="13"/>
  <c r="AR6960" i="13"/>
  <c r="AR6959" i="13"/>
  <c r="AR6958" i="13"/>
  <c r="AR6957" i="13"/>
  <c r="AR6956" i="13"/>
  <c r="AR6955" i="13"/>
  <c r="AR6954" i="13"/>
  <c r="AR6953" i="13"/>
  <c r="AR6952" i="13"/>
  <c r="AR6951" i="13"/>
  <c r="AR6950" i="13"/>
  <c r="AR6949" i="13"/>
  <c r="AR6948" i="13"/>
  <c r="AR6947" i="13"/>
  <c r="AR6946" i="13"/>
  <c r="AR6945" i="13"/>
  <c r="AR6944" i="13"/>
  <c r="AR6943" i="13"/>
  <c r="AR6942" i="13"/>
  <c r="AR6941" i="13"/>
  <c r="AR6940" i="13"/>
  <c r="AR6939" i="13"/>
  <c r="AR6938" i="13"/>
  <c r="AR6937" i="13"/>
  <c r="AR6936" i="13"/>
  <c r="AR6935" i="13"/>
  <c r="AR6934" i="13"/>
  <c r="AR6933" i="13"/>
  <c r="AR6932" i="13"/>
  <c r="AR6931" i="13"/>
  <c r="AR6930" i="13"/>
  <c r="AR6929" i="13"/>
  <c r="AR6928" i="13"/>
  <c r="AR6927" i="13"/>
  <c r="AR6926" i="13"/>
  <c r="AR6925" i="13"/>
  <c r="AR6924" i="13"/>
  <c r="AR6923" i="13"/>
  <c r="AR6922" i="13"/>
  <c r="AR6921" i="13"/>
  <c r="AR6920" i="13"/>
  <c r="AR6919" i="13"/>
  <c r="AR6918" i="13"/>
  <c r="AR6917" i="13"/>
  <c r="AR6916" i="13"/>
  <c r="AR6915" i="13"/>
  <c r="AR6914" i="13"/>
  <c r="AR6913" i="13"/>
  <c r="AR6912" i="13"/>
  <c r="AR6911" i="13"/>
  <c r="AR6910" i="13"/>
  <c r="AR6909" i="13"/>
  <c r="AR6908" i="13"/>
  <c r="AR6907" i="13"/>
  <c r="AR6906" i="13"/>
  <c r="AR6905" i="13"/>
  <c r="AR6904" i="13"/>
  <c r="AR6903" i="13"/>
  <c r="AR6902" i="13"/>
  <c r="AR6901" i="13"/>
  <c r="AR6900" i="13"/>
  <c r="AR6899" i="13"/>
  <c r="AR6898" i="13"/>
  <c r="AR6897" i="13"/>
  <c r="AR6896" i="13"/>
  <c r="AR6895" i="13"/>
  <c r="AR6894" i="13"/>
  <c r="AR6893" i="13"/>
  <c r="AR6892" i="13"/>
  <c r="AR6891" i="13"/>
  <c r="AR6890" i="13"/>
  <c r="AR6889" i="13"/>
  <c r="AR6888" i="13"/>
  <c r="AR6887" i="13"/>
  <c r="AR6886" i="13"/>
  <c r="AR6885" i="13"/>
  <c r="AR6884" i="13"/>
  <c r="AR6883" i="13"/>
  <c r="AR6882" i="13"/>
  <c r="AR6881" i="13"/>
  <c r="AR6880" i="13"/>
  <c r="AR6879" i="13"/>
  <c r="AR6878" i="13"/>
  <c r="AR6877" i="13"/>
  <c r="AR6876" i="13"/>
  <c r="AR6875" i="13"/>
  <c r="AR6874" i="13"/>
  <c r="AR6873" i="13"/>
  <c r="AR6872" i="13"/>
  <c r="AR6871" i="13"/>
  <c r="AR6870" i="13"/>
  <c r="AR6869" i="13"/>
  <c r="AR6868" i="13"/>
  <c r="AR6867" i="13"/>
  <c r="AR6866" i="13"/>
  <c r="AR6865" i="13"/>
  <c r="AR6864" i="13"/>
  <c r="AR6863" i="13"/>
  <c r="AR6862" i="13"/>
  <c r="AR6861" i="13"/>
  <c r="AR6860" i="13"/>
  <c r="AR6859" i="13"/>
  <c r="AR6858" i="13"/>
  <c r="AR6857" i="13"/>
  <c r="AR6856" i="13"/>
  <c r="AR6855" i="13"/>
  <c r="AR6854" i="13"/>
  <c r="AR6853" i="13"/>
  <c r="AR6852" i="13"/>
  <c r="AR6851" i="13"/>
  <c r="AR6850" i="13"/>
  <c r="AR6849" i="13"/>
  <c r="AR6848" i="13"/>
  <c r="AR6847" i="13"/>
  <c r="AR6846" i="13"/>
  <c r="AR6845" i="13"/>
  <c r="AR6844" i="13"/>
  <c r="AR6843" i="13"/>
  <c r="AR6842" i="13"/>
  <c r="AR6841" i="13"/>
  <c r="AR6840" i="13"/>
  <c r="AR6839" i="13"/>
  <c r="AR6838" i="13"/>
  <c r="AR6837" i="13"/>
  <c r="AR6836" i="13"/>
  <c r="AR6835" i="13"/>
  <c r="AR6834" i="13"/>
  <c r="AR6833" i="13"/>
  <c r="AR6832" i="13"/>
  <c r="AR6831" i="13"/>
  <c r="AR6830" i="13"/>
  <c r="AR6829" i="13"/>
  <c r="AR6828" i="13"/>
  <c r="AR6827" i="13"/>
  <c r="AR6826" i="13"/>
  <c r="AR6825" i="13"/>
  <c r="AR6824" i="13"/>
  <c r="AR6823" i="13"/>
  <c r="AR6822" i="13"/>
  <c r="AR6821" i="13"/>
  <c r="AR6820" i="13"/>
  <c r="AR6819" i="13"/>
  <c r="AR6818" i="13"/>
  <c r="AR6817" i="13"/>
  <c r="AR6816" i="13"/>
  <c r="AR6815" i="13"/>
  <c r="AR6814" i="13"/>
  <c r="AR6813" i="13"/>
  <c r="AR6812" i="13"/>
  <c r="AR6811" i="13"/>
  <c r="AR6810" i="13"/>
  <c r="AR6809" i="13"/>
  <c r="AR6808" i="13"/>
  <c r="AR6807" i="13"/>
  <c r="AR6806" i="13"/>
  <c r="AR6805" i="13"/>
  <c r="AR6804" i="13"/>
  <c r="AR6803" i="13"/>
  <c r="AR6802" i="13"/>
  <c r="AR6801" i="13"/>
  <c r="AR6800" i="13"/>
  <c r="AR6799" i="13"/>
  <c r="AR6798" i="13"/>
  <c r="AR6797" i="13"/>
  <c r="AR6796" i="13"/>
  <c r="AR6795" i="13"/>
  <c r="AR6794" i="13"/>
  <c r="AR6793" i="13"/>
  <c r="AR6792" i="13"/>
  <c r="AR6791" i="13"/>
  <c r="AR6790" i="13"/>
  <c r="AR6789" i="13"/>
  <c r="AR6788" i="13"/>
  <c r="AR6787" i="13"/>
  <c r="AR6786" i="13"/>
  <c r="AR6785" i="13"/>
  <c r="AR6784" i="13"/>
  <c r="AR6783" i="13"/>
  <c r="AR6782" i="13"/>
  <c r="AR6781" i="13"/>
  <c r="AR6780" i="13"/>
  <c r="AR6779" i="13"/>
  <c r="AR6778" i="13"/>
  <c r="AR6777" i="13"/>
  <c r="AR6776" i="13"/>
  <c r="AR6775" i="13"/>
  <c r="AR6774" i="13"/>
  <c r="AR6773" i="13"/>
  <c r="AR6772" i="13"/>
  <c r="AR6771" i="13"/>
  <c r="AR6770" i="13"/>
  <c r="AR6769" i="13"/>
  <c r="AR6768" i="13"/>
  <c r="AR6767" i="13"/>
  <c r="AR6766" i="13"/>
  <c r="AR6765" i="13"/>
  <c r="AR6764" i="13"/>
  <c r="AR6763" i="13"/>
  <c r="AR6762" i="13"/>
  <c r="AR6761" i="13"/>
  <c r="AR6760" i="13"/>
  <c r="AR6759" i="13"/>
  <c r="AR6758" i="13"/>
  <c r="AR6757" i="13"/>
  <c r="AR6756" i="13"/>
  <c r="AR6755" i="13"/>
  <c r="AR6754" i="13"/>
  <c r="AR6753" i="13"/>
  <c r="AR6752" i="13"/>
  <c r="AR6751" i="13"/>
  <c r="AR6750" i="13"/>
  <c r="AR6749" i="13"/>
  <c r="AR6748" i="13"/>
  <c r="AR6747" i="13"/>
  <c r="AR6746" i="13"/>
  <c r="AR6745" i="13"/>
  <c r="AR6744" i="13"/>
  <c r="AR6743" i="13"/>
  <c r="AR6742" i="13"/>
  <c r="AR6741" i="13"/>
  <c r="AR6740" i="13"/>
  <c r="AR6739" i="13"/>
  <c r="AR6738" i="13"/>
  <c r="AR6737" i="13"/>
  <c r="AR6736" i="13"/>
  <c r="AR6735" i="13"/>
  <c r="AR6734" i="13"/>
  <c r="AR6733" i="13"/>
  <c r="AR6732" i="13"/>
  <c r="AR6731" i="13"/>
  <c r="AR6730" i="13"/>
  <c r="AR6729" i="13"/>
  <c r="AR6728" i="13"/>
  <c r="AR6727" i="13"/>
  <c r="AR6726" i="13"/>
  <c r="AR6725" i="13"/>
  <c r="AR6724" i="13"/>
  <c r="AR6723" i="13"/>
  <c r="AR6722" i="13"/>
  <c r="AR6721" i="13"/>
  <c r="AR6720" i="13"/>
  <c r="AR6719" i="13"/>
  <c r="AR6718" i="13"/>
  <c r="AR6717" i="13"/>
  <c r="AR6716" i="13"/>
  <c r="AR6715" i="13"/>
  <c r="AR6714" i="13"/>
  <c r="AR6713" i="13"/>
  <c r="AR6712" i="13"/>
  <c r="AR6711" i="13"/>
  <c r="AR6710" i="13"/>
  <c r="AR6709" i="13"/>
  <c r="AR6708" i="13"/>
  <c r="AR6707" i="13"/>
  <c r="AR6706" i="13"/>
  <c r="AR6705" i="13"/>
  <c r="AR6704" i="13"/>
  <c r="AR6703" i="13"/>
  <c r="AR6702" i="13"/>
  <c r="AR6701" i="13"/>
  <c r="AR6700" i="13"/>
  <c r="AR6699" i="13"/>
  <c r="AR6698" i="13"/>
  <c r="AR6697" i="13"/>
  <c r="AR6696" i="13"/>
  <c r="AR6695" i="13"/>
  <c r="AR6694" i="13"/>
  <c r="AR6693" i="13"/>
  <c r="AR6692" i="13"/>
  <c r="AR6691" i="13"/>
  <c r="AR6690" i="13"/>
  <c r="AR6689" i="13"/>
  <c r="AR6688" i="13"/>
  <c r="AR6687" i="13"/>
  <c r="AR6686" i="13"/>
  <c r="AR6685" i="13"/>
  <c r="AR6684" i="13"/>
  <c r="AR6683" i="13"/>
  <c r="AR6682" i="13"/>
  <c r="AR6681" i="13"/>
  <c r="AR6680" i="13"/>
  <c r="AR6679" i="13"/>
  <c r="AR6678" i="13"/>
  <c r="AR6677" i="13"/>
  <c r="AR6676" i="13"/>
  <c r="AR6675" i="13"/>
  <c r="AR6674" i="13"/>
  <c r="AR6673" i="13"/>
  <c r="AR6672" i="13"/>
  <c r="AR6671" i="13"/>
  <c r="AR6670" i="13"/>
  <c r="AR6669" i="13"/>
  <c r="AR6668" i="13"/>
  <c r="AR6667" i="13"/>
  <c r="AR6666" i="13"/>
  <c r="AR6665" i="13"/>
  <c r="AR6664" i="13"/>
  <c r="AR6663" i="13"/>
  <c r="AR6662" i="13"/>
  <c r="AR6661" i="13"/>
  <c r="AR6660" i="13"/>
  <c r="AR6659" i="13"/>
  <c r="AR6658" i="13"/>
  <c r="AR6657" i="13"/>
  <c r="AR6656" i="13"/>
  <c r="AR6655" i="13"/>
  <c r="AR6654" i="13"/>
  <c r="AR6653" i="13"/>
  <c r="AR6652" i="13"/>
  <c r="AR6651" i="13"/>
  <c r="AR6650" i="13"/>
  <c r="AR6649" i="13"/>
  <c r="AR6648" i="13"/>
  <c r="AR6647" i="13"/>
  <c r="AR6646" i="13"/>
  <c r="AR6645" i="13"/>
  <c r="AR6644" i="13"/>
  <c r="AR6643" i="13"/>
  <c r="AR6642" i="13"/>
  <c r="AR6641" i="13"/>
  <c r="AR6640" i="13"/>
  <c r="AR6639" i="13"/>
  <c r="AR6638" i="13"/>
  <c r="AR6637" i="13"/>
  <c r="AR6636" i="13"/>
  <c r="AR6635" i="13"/>
  <c r="AR6634" i="13"/>
  <c r="AR6633" i="13"/>
  <c r="AR6632" i="13"/>
  <c r="AR6631" i="13"/>
  <c r="AR6630" i="13"/>
  <c r="AR6629" i="13"/>
  <c r="AR6628" i="13"/>
  <c r="AR6627" i="13"/>
  <c r="AR6626" i="13"/>
  <c r="AR6625" i="13"/>
  <c r="AR6624" i="13"/>
  <c r="AR6623" i="13"/>
  <c r="AR6622" i="13"/>
  <c r="AR6621" i="13"/>
  <c r="AR6620" i="13"/>
  <c r="AR6619" i="13"/>
  <c r="AR6618" i="13"/>
  <c r="AR6617" i="13"/>
  <c r="AR6616" i="13"/>
  <c r="AR6615" i="13"/>
  <c r="AR6614" i="13"/>
  <c r="AR6613" i="13"/>
  <c r="AR6612" i="13"/>
  <c r="AR6611" i="13"/>
  <c r="AR6610" i="13"/>
  <c r="AR6609" i="13"/>
  <c r="AR6608" i="13"/>
  <c r="AR6607" i="13"/>
  <c r="AR6606" i="13"/>
  <c r="AR6605" i="13"/>
  <c r="AR6604" i="13"/>
  <c r="AR6603" i="13"/>
  <c r="AR6602" i="13"/>
  <c r="AR6601" i="13"/>
  <c r="AR6600" i="13"/>
  <c r="AR6599" i="13"/>
  <c r="AR6598" i="13"/>
  <c r="AR6597" i="13"/>
  <c r="AR6596" i="13"/>
  <c r="AR6595" i="13"/>
  <c r="AR6594" i="13"/>
  <c r="AR6593" i="13"/>
  <c r="AR6592" i="13"/>
  <c r="AR6591" i="13"/>
  <c r="AR6590" i="13"/>
  <c r="AR6589" i="13"/>
  <c r="AR6588" i="13"/>
  <c r="AR6587" i="13"/>
  <c r="AR6586" i="13"/>
  <c r="AR6585" i="13"/>
  <c r="AR6584" i="13"/>
  <c r="AR6583" i="13"/>
  <c r="AR6582" i="13"/>
  <c r="AR6581" i="13"/>
  <c r="AR6580" i="13"/>
  <c r="AR6579" i="13"/>
  <c r="AR6578" i="13"/>
  <c r="AR6577" i="13"/>
  <c r="AR6576" i="13"/>
  <c r="AR6575" i="13"/>
  <c r="AR6574" i="13"/>
  <c r="AR6573" i="13"/>
  <c r="AR6572" i="13"/>
  <c r="AR6571" i="13"/>
  <c r="AR6570" i="13"/>
  <c r="AR6569" i="13"/>
  <c r="AR6568" i="13"/>
  <c r="AR6567" i="13"/>
  <c r="AR6566" i="13"/>
  <c r="AR6565" i="13"/>
  <c r="AR6564" i="13"/>
  <c r="AR6563" i="13"/>
  <c r="AR6562" i="13"/>
  <c r="AR6561" i="13"/>
  <c r="AR6560" i="13"/>
  <c r="AR6559" i="13"/>
  <c r="AR6558" i="13"/>
  <c r="AR6557" i="13"/>
  <c r="AR6556" i="13"/>
  <c r="AR6555" i="13"/>
  <c r="AR6554" i="13"/>
  <c r="AR6553" i="13"/>
  <c r="AR6552" i="13"/>
  <c r="AR6551" i="13"/>
  <c r="AR6550" i="13"/>
  <c r="AR6549" i="13"/>
  <c r="AR6548" i="13"/>
  <c r="AR6547" i="13"/>
  <c r="AR6546" i="13"/>
  <c r="AR6545" i="13"/>
  <c r="AR6544" i="13"/>
  <c r="AR6543" i="13"/>
  <c r="AR6542" i="13"/>
  <c r="AR6541" i="13"/>
  <c r="AR6540" i="13"/>
  <c r="AR6539" i="13"/>
  <c r="AR6538" i="13"/>
  <c r="AR6537" i="13"/>
  <c r="AR6536" i="13"/>
  <c r="AR6535" i="13"/>
  <c r="AR6534" i="13"/>
  <c r="AR6533" i="13"/>
  <c r="AR6532" i="13"/>
  <c r="AR6531" i="13"/>
  <c r="AR6530" i="13"/>
  <c r="AR6529" i="13"/>
  <c r="AR6528" i="13"/>
  <c r="AR6527" i="13"/>
  <c r="AR6526" i="13"/>
  <c r="AR6525" i="13"/>
  <c r="AR6524" i="13"/>
  <c r="AR6523" i="13"/>
  <c r="AR6522" i="13"/>
  <c r="AR6521" i="13"/>
  <c r="AR6520" i="13"/>
  <c r="AR6519" i="13"/>
  <c r="AR6518" i="13"/>
  <c r="AR6517" i="13"/>
  <c r="AR6516" i="13"/>
  <c r="AR6515" i="13"/>
  <c r="AR6514" i="13"/>
  <c r="AR6513" i="13"/>
  <c r="AR6512" i="13"/>
  <c r="AR6511" i="13"/>
  <c r="AR6510" i="13"/>
  <c r="AR6509" i="13"/>
  <c r="AR6508" i="13"/>
  <c r="AR6507" i="13"/>
  <c r="AR6506" i="13"/>
  <c r="AR6505" i="13"/>
  <c r="AR6504" i="13"/>
  <c r="AR6503" i="13"/>
  <c r="AR6502" i="13"/>
  <c r="AR6501" i="13"/>
  <c r="AR6500" i="13"/>
  <c r="AR6499" i="13"/>
  <c r="AR6498" i="13"/>
  <c r="AR6497" i="13"/>
  <c r="AR6496" i="13"/>
  <c r="AR6495" i="13"/>
  <c r="AR6494" i="13"/>
  <c r="AR6493" i="13"/>
  <c r="AR6492" i="13"/>
  <c r="AR6491" i="13"/>
  <c r="AR6490" i="13"/>
  <c r="AR6489" i="13"/>
  <c r="AR6488" i="13"/>
  <c r="AR6487" i="13"/>
  <c r="AR6486" i="13"/>
  <c r="AR6485" i="13"/>
  <c r="AR6484" i="13"/>
  <c r="AR6483" i="13"/>
  <c r="AR6482" i="13"/>
  <c r="AR6481" i="13"/>
  <c r="AR6480" i="13"/>
  <c r="AR6479" i="13"/>
  <c r="AR6478" i="13"/>
  <c r="AR6477" i="13"/>
  <c r="AR6476" i="13"/>
  <c r="AR6475" i="13"/>
  <c r="AR6474" i="13"/>
  <c r="AR6473" i="13"/>
  <c r="AR6472" i="13"/>
  <c r="AR6471" i="13"/>
  <c r="AR6470" i="13"/>
  <c r="AR6469" i="13"/>
  <c r="AR6468" i="13"/>
  <c r="AR6467" i="13"/>
  <c r="AR6466" i="13"/>
  <c r="AR6465" i="13"/>
  <c r="AR6464" i="13"/>
  <c r="AR6463" i="13"/>
  <c r="AR6462" i="13"/>
  <c r="AR6461" i="13"/>
  <c r="AR6460" i="13"/>
  <c r="AR6459" i="13"/>
  <c r="AR6458" i="13"/>
  <c r="AR6457" i="13"/>
  <c r="AR6456" i="13"/>
  <c r="AR6455" i="13"/>
  <c r="AR6454" i="13"/>
  <c r="AR6453" i="13"/>
  <c r="AR6452" i="13"/>
  <c r="AR6451" i="13"/>
  <c r="AR6450" i="13"/>
  <c r="AR6449" i="13"/>
  <c r="AR6448" i="13"/>
  <c r="AR6447" i="13"/>
  <c r="AR6446" i="13"/>
  <c r="AR6445" i="13"/>
  <c r="AR6444" i="13"/>
  <c r="AR6443" i="13"/>
  <c r="AR6442" i="13"/>
  <c r="AR6441" i="13"/>
  <c r="AR6440" i="13"/>
  <c r="AR6439" i="13"/>
  <c r="AR6438" i="13"/>
  <c r="AR6437" i="13"/>
  <c r="AR6436" i="13"/>
  <c r="AR6435" i="13"/>
  <c r="AR6434" i="13"/>
  <c r="AR6433" i="13"/>
  <c r="AR6432" i="13"/>
  <c r="AR6431" i="13"/>
  <c r="AR6430" i="13"/>
  <c r="AR6429" i="13"/>
  <c r="AR6428" i="13"/>
  <c r="AR6427" i="13"/>
  <c r="AR6426" i="13"/>
  <c r="AR6425" i="13"/>
  <c r="AR6424" i="13"/>
  <c r="AR6423" i="13"/>
  <c r="AR6422" i="13"/>
  <c r="AR6421" i="13"/>
  <c r="AR6420" i="13"/>
  <c r="AR6419" i="13"/>
  <c r="AR6418" i="13"/>
  <c r="AR6417" i="13"/>
  <c r="AR6416" i="13"/>
  <c r="AR6415" i="13"/>
  <c r="AR6414" i="13"/>
  <c r="AR6413" i="13"/>
  <c r="AR6412" i="13"/>
  <c r="AR6411" i="13"/>
  <c r="AR6410" i="13"/>
  <c r="AR6409" i="13"/>
  <c r="AR6408" i="13"/>
  <c r="AR6407" i="13"/>
  <c r="AR6406" i="13"/>
  <c r="AR6405" i="13"/>
  <c r="AR6404" i="13"/>
  <c r="AR6403" i="13"/>
  <c r="AR6402" i="13"/>
  <c r="AR6401" i="13"/>
  <c r="AR6400" i="13"/>
  <c r="AR6399" i="13"/>
  <c r="AR6398" i="13"/>
  <c r="AR6397" i="13"/>
  <c r="AR6396" i="13"/>
  <c r="AR6395" i="13"/>
  <c r="AR6394" i="13"/>
  <c r="AR6393" i="13"/>
  <c r="AR6392" i="13"/>
  <c r="AR6391" i="13"/>
  <c r="AR6390" i="13"/>
  <c r="AR6389" i="13"/>
  <c r="AR6388" i="13"/>
  <c r="AR6387" i="13"/>
  <c r="AR6386" i="13"/>
  <c r="AR6385" i="13"/>
  <c r="AR6384" i="13"/>
  <c r="AR6383" i="13"/>
  <c r="AR6382" i="13"/>
  <c r="AR6381" i="13"/>
  <c r="AR6380" i="13"/>
  <c r="AR6379" i="13"/>
  <c r="AR6378" i="13"/>
  <c r="AR6377" i="13"/>
  <c r="AR6376" i="13"/>
  <c r="AR6375" i="13"/>
  <c r="AR6374" i="13"/>
  <c r="AR6373" i="13"/>
  <c r="AR6372" i="13"/>
  <c r="AR6371" i="13"/>
  <c r="AR6370" i="13"/>
  <c r="AR6369" i="13"/>
  <c r="AR6368" i="13"/>
  <c r="AR6367" i="13"/>
  <c r="AR6366" i="13"/>
  <c r="AR6365" i="13"/>
  <c r="AR6364" i="13"/>
  <c r="AR6363" i="13"/>
  <c r="AR6362" i="13"/>
  <c r="AR6361" i="13"/>
  <c r="AR6360" i="13"/>
  <c r="AR6359" i="13"/>
  <c r="AR6358" i="13"/>
  <c r="AR6357" i="13"/>
  <c r="AR6356" i="13"/>
  <c r="AR6355" i="13"/>
  <c r="AR6354" i="13"/>
  <c r="AR6353" i="13"/>
  <c r="AR6352" i="13"/>
  <c r="AR6351" i="13"/>
  <c r="AR6350" i="13"/>
  <c r="AR6349" i="13"/>
  <c r="AR6348" i="13"/>
  <c r="AR6347" i="13"/>
  <c r="AR6346" i="13"/>
  <c r="AR6345" i="13"/>
  <c r="AR6344" i="13"/>
  <c r="AR6343" i="13"/>
  <c r="AR6342" i="13"/>
  <c r="AR6341" i="13"/>
  <c r="AR6340" i="13"/>
  <c r="AR6339" i="13"/>
  <c r="AR6338" i="13"/>
  <c r="AR6337" i="13"/>
  <c r="AR6336" i="13"/>
  <c r="AR6335" i="13"/>
  <c r="AR6334" i="13"/>
  <c r="AR6333" i="13"/>
  <c r="AR6332" i="13"/>
  <c r="AR6331" i="13"/>
  <c r="AR6330" i="13"/>
  <c r="AR6329" i="13"/>
  <c r="AR6328" i="13"/>
  <c r="AR6327" i="13"/>
  <c r="AR6326" i="13"/>
  <c r="AR6325" i="13"/>
  <c r="AR6324" i="13"/>
  <c r="AR6323" i="13"/>
  <c r="AR6322" i="13"/>
  <c r="AR6321" i="13"/>
  <c r="AR6320" i="13"/>
  <c r="AR6319" i="13"/>
  <c r="AR6318" i="13"/>
  <c r="AR6317" i="13"/>
  <c r="AR6316" i="13"/>
  <c r="AR6315" i="13"/>
  <c r="AR6314" i="13"/>
  <c r="AR6313" i="13"/>
  <c r="AR6312" i="13"/>
  <c r="AR6311" i="13"/>
  <c r="AR6310" i="13"/>
  <c r="AR6309" i="13"/>
  <c r="AR6308" i="13"/>
  <c r="AR6307" i="13"/>
  <c r="AR6306" i="13"/>
  <c r="AR6305" i="13"/>
  <c r="AR6304" i="13"/>
  <c r="AR6303" i="13"/>
  <c r="AR6302" i="13"/>
  <c r="AR6301" i="13"/>
  <c r="AR6300" i="13"/>
  <c r="AR6299" i="13"/>
  <c r="AR6298" i="13"/>
  <c r="AR6297" i="13"/>
  <c r="AR6296" i="13"/>
  <c r="AR6295" i="13"/>
  <c r="AR6294" i="13"/>
  <c r="AR6293" i="13"/>
  <c r="AR6292" i="13"/>
  <c r="AR6291" i="13"/>
  <c r="AR6290" i="13"/>
  <c r="AR6289" i="13"/>
  <c r="AR6288" i="13"/>
  <c r="AR6287" i="13"/>
  <c r="AR6286" i="13"/>
  <c r="AR6285" i="13"/>
  <c r="AR6284" i="13"/>
  <c r="AR6283" i="13"/>
  <c r="AR6282" i="13"/>
  <c r="AR6281" i="13"/>
  <c r="AR6280" i="13"/>
  <c r="AR6279" i="13"/>
  <c r="AR6278" i="13"/>
  <c r="AR6277" i="13"/>
  <c r="AR6276" i="13"/>
  <c r="AR6275" i="13"/>
  <c r="AR6274" i="13"/>
  <c r="AR6273" i="13"/>
  <c r="AR6272" i="13"/>
  <c r="AR6271" i="13"/>
  <c r="AR6270" i="13"/>
  <c r="AR6269" i="13"/>
  <c r="AR6268" i="13"/>
  <c r="AR6267" i="13"/>
  <c r="AR6266" i="13"/>
  <c r="AR6265" i="13"/>
  <c r="AR6264" i="13"/>
  <c r="AR6263" i="13"/>
  <c r="AR6262" i="13"/>
  <c r="AR6261" i="13"/>
  <c r="AR6260" i="13"/>
  <c r="AR6259" i="13"/>
  <c r="AR6258" i="13"/>
  <c r="AR6257" i="13"/>
  <c r="AR6256" i="13"/>
  <c r="AR6255" i="13"/>
  <c r="AR6254" i="13"/>
  <c r="AR6253" i="13"/>
  <c r="AR6252" i="13"/>
  <c r="AR6251" i="13"/>
  <c r="AR6250" i="13"/>
  <c r="AR6249" i="13"/>
  <c r="AR6248" i="13"/>
  <c r="AR6247" i="13"/>
  <c r="AR6246" i="13"/>
  <c r="AR6245" i="13"/>
  <c r="AR6244" i="13"/>
  <c r="AR6243" i="13"/>
  <c r="AR6242" i="13"/>
  <c r="AR6241" i="13"/>
  <c r="AR6240" i="13"/>
  <c r="AR6239" i="13"/>
  <c r="AR6238" i="13"/>
  <c r="AR6237" i="13"/>
  <c r="AR6236" i="13"/>
  <c r="AR6235" i="13"/>
  <c r="AR6234" i="13"/>
  <c r="AR6233" i="13"/>
  <c r="AR6232" i="13"/>
  <c r="AR6231" i="13"/>
  <c r="AR6230" i="13"/>
  <c r="AR6229" i="13"/>
  <c r="AR6228" i="13"/>
  <c r="AR6227" i="13"/>
  <c r="AR6226" i="13"/>
  <c r="AR6225" i="13"/>
  <c r="AR6224" i="13"/>
  <c r="AR6223" i="13"/>
  <c r="AR6222" i="13"/>
  <c r="AR6221" i="13"/>
  <c r="AR6220" i="13"/>
  <c r="AR6219" i="13"/>
  <c r="AR6218" i="13"/>
  <c r="AR6217" i="13"/>
  <c r="AR6216" i="13"/>
  <c r="AR6215" i="13"/>
  <c r="AR6214" i="13"/>
  <c r="AR6213" i="13"/>
  <c r="AR6212" i="13"/>
  <c r="AR6211" i="13"/>
  <c r="AR6210" i="13"/>
  <c r="AR6209" i="13"/>
  <c r="AR6208" i="13"/>
  <c r="AR6207" i="13"/>
  <c r="AR6206" i="13"/>
  <c r="AR6205" i="13"/>
  <c r="AR6204" i="13"/>
  <c r="AR6203" i="13"/>
  <c r="AR6202" i="13"/>
  <c r="AR6201" i="13"/>
  <c r="AR6200" i="13"/>
  <c r="AR6199" i="13"/>
  <c r="AR6198" i="13"/>
  <c r="AR6197" i="13"/>
  <c r="AR6196" i="13"/>
  <c r="AR6195" i="13"/>
  <c r="AR6194" i="13"/>
  <c r="AR6193" i="13"/>
  <c r="AR6192" i="13"/>
  <c r="AR6191" i="13"/>
  <c r="AR6190" i="13"/>
  <c r="AR6189" i="13"/>
  <c r="AR6188" i="13"/>
  <c r="AR6187" i="13"/>
  <c r="AR6186" i="13"/>
  <c r="AR6185" i="13"/>
  <c r="AR6184" i="13"/>
  <c r="AR6183" i="13"/>
  <c r="AR6182" i="13"/>
  <c r="AR6181" i="13"/>
  <c r="AR6180" i="13"/>
  <c r="AR6179" i="13"/>
  <c r="AR6178" i="13"/>
  <c r="AR6177" i="13"/>
  <c r="AR6176" i="13"/>
  <c r="AR6175" i="13"/>
  <c r="AR6174" i="13"/>
  <c r="AR6173" i="13"/>
  <c r="AR6172" i="13"/>
  <c r="AR6171" i="13"/>
  <c r="AR6170" i="13"/>
  <c r="AR6169" i="13"/>
  <c r="AR6168" i="13"/>
  <c r="AR6167" i="13"/>
  <c r="AR6166" i="13"/>
  <c r="AR6165" i="13"/>
  <c r="AR6164" i="13"/>
  <c r="AR6163" i="13"/>
  <c r="AR6162" i="13"/>
  <c r="AR6161" i="13"/>
  <c r="AR6160" i="13"/>
  <c r="AR6159" i="13"/>
  <c r="AR6158" i="13"/>
  <c r="AR6157" i="13"/>
  <c r="AR6156" i="13"/>
  <c r="AR6155" i="13"/>
  <c r="AR6154" i="13"/>
  <c r="AR6153" i="13"/>
  <c r="AR6152" i="13"/>
  <c r="AR6151" i="13"/>
  <c r="AR6150" i="13"/>
  <c r="AR6149" i="13"/>
  <c r="AR6148" i="13"/>
  <c r="AR6147" i="13"/>
  <c r="AR6146" i="13"/>
  <c r="AR6145" i="13"/>
  <c r="AR6144" i="13"/>
  <c r="AR6143" i="13"/>
  <c r="AR6142" i="13"/>
  <c r="AR6141" i="13"/>
  <c r="AR6140" i="13"/>
  <c r="AR6139" i="13"/>
  <c r="AR6138" i="13"/>
  <c r="AR6137" i="13"/>
  <c r="AR6136" i="13"/>
  <c r="AR6135" i="13"/>
  <c r="AR6134" i="13"/>
  <c r="AR6133" i="13"/>
  <c r="AR6132" i="13"/>
  <c r="AR6131" i="13"/>
  <c r="AR6130" i="13"/>
  <c r="AR6129" i="13"/>
  <c r="AR6128" i="13"/>
  <c r="AR6127" i="13"/>
  <c r="AR6126" i="13"/>
  <c r="AR6125" i="13"/>
  <c r="AR6124" i="13"/>
  <c r="AR6123" i="13"/>
  <c r="AR6122" i="13"/>
  <c r="AR6121" i="13"/>
  <c r="AR6120" i="13"/>
  <c r="AR6119" i="13"/>
  <c r="AR6118" i="13"/>
  <c r="AR6117" i="13"/>
  <c r="AR6116" i="13"/>
  <c r="AR6115" i="13"/>
  <c r="AR6114" i="13"/>
  <c r="AR6113" i="13"/>
  <c r="AR6112" i="13"/>
  <c r="AR6111" i="13"/>
  <c r="AR6110" i="13"/>
  <c r="AR6109" i="13"/>
  <c r="AR6108" i="13"/>
  <c r="AR6107" i="13"/>
  <c r="AR6106" i="13"/>
  <c r="AR6105" i="13"/>
  <c r="AR6104" i="13"/>
  <c r="AR6103" i="13"/>
  <c r="AR6102" i="13"/>
  <c r="AR6101" i="13"/>
  <c r="AR6100" i="13"/>
  <c r="AR6099" i="13"/>
  <c r="AR6098" i="13"/>
  <c r="AR6097" i="13"/>
  <c r="AR6096" i="13"/>
  <c r="AR6095" i="13"/>
  <c r="AR6094" i="13"/>
  <c r="AR6093" i="13"/>
  <c r="AR6092" i="13"/>
  <c r="AR6091" i="13"/>
  <c r="AR6090" i="13"/>
  <c r="AR6089" i="13"/>
  <c r="AR6088" i="13"/>
  <c r="AR6087" i="13"/>
  <c r="AR6086" i="13"/>
  <c r="AR6085" i="13"/>
  <c r="AR6084" i="13"/>
  <c r="AR6083" i="13"/>
  <c r="AR6082" i="13"/>
  <c r="AR6081" i="13"/>
  <c r="AR6080" i="13"/>
  <c r="AR6079" i="13"/>
  <c r="AR6078" i="13"/>
  <c r="AR6077" i="13"/>
  <c r="AR6076" i="13"/>
  <c r="AR6075" i="13"/>
  <c r="AR6074" i="13"/>
  <c r="AR6073" i="13"/>
  <c r="AR6072" i="13"/>
  <c r="AR6071" i="13"/>
  <c r="AR6070" i="13"/>
  <c r="AR6069" i="13"/>
  <c r="AR6068" i="13"/>
  <c r="AR6067" i="13"/>
  <c r="AR6066" i="13"/>
  <c r="AR6065" i="13"/>
  <c r="AR6064" i="13"/>
  <c r="AR6063" i="13"/>
  <c r="AR6062" i="13"/>
  <c r="AR6061" i="13"/>
  <c r="AR6060" i="13"/>
  <c r="AR6059" i="13"/>
  <c r="AR6058" i="13"/>
  <c r="AR6057" i="13"/>
  <c r="AR6056" i="13"/>
  <c r="AR6055" i="13"/>
  <c r="AR6054" i="13"/>
  <c r="AR6053" i="13"/>
  <c r="AR6052" i="13"/>
  <c r="AR6051" i="13"/>
  <c r="AR6050" i="13"/>
  <c r="AR6049" i="13"/>
  <c r="AR6048" i="13"/>
  <c r="AR6047" i="13"/>
  <c r="AR6046" i="13"/>
  <c r="AR6045" i="13"/>
  <c r="AR6044" i="13"/>
  <c r="AR6043" i="13"/>
  <c r="AR6042" i="13"/>
  <c r="AR6041" i="13"/>
  <c r="AR6040" i="13"/>
  <c r="AR6039" i="13"/>
  <c r="AR6038" i="13"/>
  <c r="AR6037" i="13"/>
  <c r="AR6036" i="13"/>
  <c r="AR6035" i="13"/>
  <c r="AR6034" i="13"/>
  <c r="AR6033" i="13"/>
  <c r="AR6032" i="13"/>
  <c r="AR6031" i="13"/>
  <c r="AR6030" i="13"/>
  <c r="AR6029" i="13"/>
  <c r="AR6028" i="13"/>
  <c r="AR6027" i="13"/>
  <c r="AR6026" i="13"/>
  <c r="AR6025" i="13"/>
  <c r="AR6024" i="13"/>
  <c r="AR6023" i="13"/>
  <c r="AR6022" i="13"/>
  <c r="AR6021" i="13"/>
  <c r="AR6020" i="13"/>
  <c r="AR6019" i="13"/>
  <c r="AR6018" i="13"/>
  <c r="AR6017" i="13"/>
  <c r="AR6016" i="13"/>
  <c r="AR6015" i="13"/>
  <c r="AR6014" i="13"/>
  <c r="AR6013" i="13"/>
  <c r="AR6012" i="13"/>
  <c r="AR6011" i="13"/>
  <c r="AR6010" i="13"/>
  <c r="AR6009" i="13"/>
  <c r="AR6008" i="13"/>
  <c r="AR6007" i="13"/>
  <c r="AR6006" i="13"/>
  <c r="AR6005" i="13"/>
  <c r="AR6004" i="13"/>
  <c r="AR6003" i="13"/>
  <c r="AR6002" i="13"/>
  <c r="AR6001" i="13"/>
  <c r="AR6000" i="13"/>
  <c r="AR5999" i="13"/>
  <c r="AR5998" i="13"/>
  <c r="AR5997" i="13"/>
  <c r="AR5996" i="13"/>
  <c r="AR5995" i="13"/>
  <c r="AR5994" i="13"/>
  <c r="AR5993" i="13"/>
  <c r="AR5992" i="13"/>
  <c r="AR5991" i="13"/>
  <c r="AR5990" i="13"/>
  <c r="AR5989" i="13"/>
  <c r="AR5988" i="13"/>
  <c r="AR5987" i="13"/>
  <c r="AR5986" i="13"/>
  <c r="AR5985" i="13"/>
  <c r="AR5984" i="13"/>
  <c r="AR5983" i="13"/>
  <c r="AR5982" i="13"/>
  <c r="AR5981" i="13"/>
  <c r="AR5980" i="13"/>
  <c r="AR5979" i="13"/>
  <c r="AR5978" i="13"/>
  <c r="AR5977" i="13"/>
  <c r="AR5976" i="13"/>
  <c r="AR5975" i="13"/>
  <c r="AR5974" i="13"/>
  <c r="AR5973" i="13"/>
  <c r="AR5972" i="13"/>
  <c r="AR5971" i="13"/>
  <c r="AR5970" i="13"/>
  <c r="AR5969" i="13"/>
  <c r="AR5968" i="13"/>
  <c r="AR5967" i="13"/>
  <c r="AR5966" i="13"/>
  <c r="AR5965" i="13"/>
  <c r="AR5964" i="13"/>
  <c r="AR5963" i="13"/>
  <c r="AR5962" i="13"/>
  <c r="AR5961" i="13"/>
  <c r="AR5960" i="13"/>
  <c r="AR5959" i="13"/>
  <c r="AR5958" i="13"/>
  <c r="AR5957" i="13"/>
  <c r="AR5956" i="13"/>
  <c r="AR5955" i="13"/>
  <c r="AR5954" i="13"/>
  <c r="AR5953" i="13"/>
  <c r="AR5952" i="13"/>
  <c r="AR5951" i="13"/>
  <c r="AR5950" i="13"/>
  <c r="AR5949" i="13"/>
  <c r="AR5948" i="13"/>
  <c r="AR5947" i="13"/>
  <c r="AR5946" i="13"/>
  <c r="AR5945" i="13"/>
  <c r="AR5944" i="13"/>
  <c r="AR5943" i="13"/>
  <c r="AR5942" i="13"/>
  <c r="AR5941" i="13"/>
  <c r="AR5940" i="13"/>
  <c r="AR5939" i="13"/>
  <c r="AR5938" i="13"/>
  <c r="AR5937" i="13"/>
  <c r="AR5936" i="13"/>
  <c r="AR5935" i="13"/>
  <c r="AR5934" i="13"/>
  <c r="AR5933" i="13"/>
  <c r="AR5932" i="13"/>
  <c r="AR5931" i="13"/>
  <c r="AR5930" i="13"/>
  <c r="AR5929" i="13"/>
  <c r="AR5928" i="13"/>
  <c r="AR5927" i="13"/>
  <c r="AR5926" i="13"/>
  <c r="AR5925" i="13"/>
  <c r="AR5924" i="13"/>
  <c r="AR5923" i="13"/>
  <c r="AR5922" i="13"/>
  <c r="AR5921" i="13"/>
  <c r="AR5920" i="13"/>
  <c r="AR5919" i="13"/>
  <c r="AR5918" i="13"/>
  <c r="AR5917" i="13"/>
  <c r="AR5916" i="13"/>
  <c r="AR5915" i="13"/>
  <c r="AR5914" i="13"/>
  <c r="AR5913" i="13"/>
  <c r="AR5912" i="13"/>
  <c r="AR5911" i="13"/>
  <c r="AR5910" i="13"/>
  <c r="AR5909" i="13"/>
  <c r="AR5908" i="13"/>
  <c r="AR5907" i="13"/>
  <c r="AR5906" i="13"/>
  <c r="AR5905" i="13"/>
  <c r="AR5904" i="13"/>
  <c r="AR5903" i="13"/>
  <c r="AR5902" i="13"/>
  <c r="AR5901" i="13"/>
  <c r="AR5900" i="13"/>
  <c r="AR5899" i="13"/>
  <c r="AR5898" i="13"/>
  <c r="AR5897" i="13"/>
  <c r="AR5896" i="13"/>
  <c r="AR5895" i="13"/>
  <c r="AR5894" i="13"/>
  <c r="AR5893" i="13"/>
  <c r="AR5892" i="13"/>
  <c r="AR5891" i="13"/>
  <c r="AR5890" i="13"/>
  <c r="AR5889" i="13"/>
  <c r="AR5888" i="13"/>
  <c r="AR5887" i="13"/>
  <c r="AR5886" i="13"/>
  <c r="AR5885" i="13"/>
  <c r="AR5884" i="13"/>
  <c r="AR5883" i="13"/>
  <c r="AR5882" i="13"/>
  <c r="AR5881" i="13"/>
  <c r="AR5880" i="13"/>
  <c r="AR5879" i="13"/>
  <c r="AR5878" i="13"/>
  <c r="AR5877" i="13"/>
  <c r="AR5876" i="13"/>
  <c r="AR5875" i="13"/>
  <c r="AR5874" i="13"/>
  <c r="AR5873" i="13"/>
  <c r="AR5872" i="13"/>
  <c r="AR5871" i="13"/>
  <c r="AR5870" i="13"/>
  <c r="AR5869" i="13"/>
  <c r="AR5868" i="13"/>
  <c r="AR5867" i="13"/>
  <c r="AR5866" i="13"/>
  <c r="AR5865" i="13"/>
  <c r="AR5864" i="13"/>
  <c r="AR5863" i="13"/>
  <c r="AR5862" i="13"/>
  <c r="AR5861" i="13"/>
  <c r="AR5860" i="13"/>
  <c r="AR5859" i="13"/>
  <c r="AR5858" i="13"/>
  <c r="AR5857" i="13"/>
  <c r="AR5856" i="13"/>
  <c r="AR5855" i="13"/>
  <c r="AR5854" i="13"/>
  <c r="AR5853" i="13"/>
  <c r="AR5852" i="13"/>
  <c r="AR5851" i="13"/>
  <c r="AR5850" i="13"/>
  <c r="AR5849" i="13"/>
  <c r="AR5848" i="13"/>
  <c r="AR5847" i="13"/>
  <c r="AR5846" i="13"/>
  <c r="AR5845" i="13"/>
  <c r="AR5844" i="13"/>
  <c r="AR5843" i="13"/>
  <c r="AR5842" i="13"/>
  <c r="AR5841" i="13"/>
  <c r="AR5840" i="13"/>
  <c r="AR5839" i="13"/>
  <c r="AR5838" i="13"/>
  <c r="AR5837" i="13"/>
  <c r="AR5836" i="13"/>
  <c r="AR5835" i="13"/>
  <c r="AR5834" i="13"/>
  <c r="AR5833" i="13"/>
  <c r="AR5832" i="13"/>
  <c r="AR5831" i="13"/>
  <c r="AR5830" i="13"/>
  <c r="AR5829" i="13"/>
  <c r="AR5828" i="13"/>
  <c r="AR5827" i="13"/>
  <c r="AR5826" i="13"/>
  <c r="AR5825" i="13"/>
  <c r="AR5824" i="13"/>
  <c r="AR5823" i="13"/>
  <c r="AR5822" i="13"/>
  <c r="AR5821" i="13"/>
  <c r="AR5820" i="13"/>
  <c r="AR5819" i="13"/>
  <c r="AR5818" i="13"/>
  <c r="AR5817" i="13"/>
  <c r="AR5816" i="13"/>
  <c r="AR5815" i="13"/>
  <c r="AR5814" i="13"/>
  <c r="AR5813" i="13"/>
  <c r="AR5812" i="13"/>
  <c r="AR5811" i="13"/>
  <c r="AR5810" i="13"/>
  <c r="AR5809" i="13"/>
  <c r="AR5808" i="13"/>
  <c r="AR5807" i="13"/>
  <c r="AR5806" i="13"/>
  <c r="AR5805" i="13"/>
  <c r="AR5804" i="13"/>
  <c r="AR5803" i="13"/>
  <c r="AR5802" i="13"/>
  <c r="AR5801" i="13"/>
  <c r="AR5800" i="13"/>
  <c r="AR5799" i="13"/>
  <c r="AR5798" i="13"/>
  <c r="AR5797" i="13"/>
  <c r="AR5796" i="13"/>
  <c r="AR5795" i="13"/>
  <c r="AR5794" i="13"/>
  <c r="AR5793" i="13"/>
  <c r="AR5792" i="13"/>
  <c r="AR5791" i="13"/>
  <c r="AR5790" i="13"/>
  <c r="AR5789" i="13"/>
  <c r="AR5788" i="13"/>
  <c r="AR5787" i="13"/>
  <c r="AR5786" i="13"/>
  <c r="AR5785" i="13"/>
  <c r="AR5784" i="13"/>
  <c r="AR5783" i="13"/>
  <c r="AR5782" i="13"/>
  <c r="AR5781" i="13"/>
  <c r="AR5780" i="13"/>
  <c r="AR5779" i="13"/>
  <c r="AR5778" i="13"/>
  <c r="AR5777" i="13"/>
  <c r="AR5776" i="13"/>
  <c r="AR5775" i="13"/>
  <c r="AR5774" i="13"/>
  <c r="AR5773" i="13"/>
  <c r="AR5772" i="13"/>
  <c r="AR5771" i="13"/>
  <c r="AR5770" i="13"/>
  <c r="AR5769" i="13"/>
  <c r="AR5768" i="13"/>
  <c r="AR5767" i="13"/>
  <c r="AR5766" i="13"/>
  <c r="AR5765" i="13"/>
  <c r="AR5764" i="13"/>
  <c r="AR5763" i="13"/>
  <c r="AR5762" i="13"/>
  <c r="AR5761" i="13"/>
  <c r="AR5760" i="13"/>
  <c r="AR5759" i="13"/>
  <c r="AR5758" i="13"/>
  <c r="AR5757" i="13"/>
  <c r="AR5756" i="13"/>
  <c r="AR5755" i="13"/>
  <c r="AR5754" i="13"/>
  <c r="AR5753" i="13"/>
  <c r="AR5752" i="13"/>
  <c r="AR5751" i="13"/>
  <c r="AR5750" i="13"/>
  <c r="AR5749" i="13"/>
  <c r="AR5748" i="13"/>
  <c r="AR5747" i="13"/>
  <c r="AR5746" i="13"/>
  <c r="AR5745" i="13"/>
  <c r="AR5744" i="13"/>
  <c r="AR5743" i="13"/>
  <c r="AR5742" i="13"/>
  <c r="AR5741" i="13"/>
  <c r="AR5740" i="13"/>
  <c r="AR5739" i="13"/>
  <c r="AR5738" i="13"/>
  <c r="AR5737" i="13"/>
  <c r="AR5736" i="13"/>
  <c r="AR5735" i="13"/>
  <c r="AR5734" i="13"/>
  <c r="AR5733" i="13"/>
  <c r="AR5732" i="13"/>
  <c r="AR5731" i="13"/>
  <c r="AR5730" i="13"/>
  <c r="AR5729" i="13"/>
  <c r="AR5728" i="13"/>
  <c r="AR5727" i="13"/>
  <c r="AR5726" i="13"/>
  <c r="AR5725" i="13"/>
  <c r="AR5724" i="13"/>
  <c r="AR5723" i="13"/>
  <c r="AR5722" i="13"/>
  <c r="AR5721" i="13"/>
  <c r="AR5720" i="13"/>
  <c r="AR5719" i="13"/>
  <c r="AR5718" i="13"/>
  <c r="AR5717" i="13"/>
  <c r="AR5716" i="13"/>
  <c r="AR5715" i="13"/>
  <c r="AR5714" i="13"/>
  <c r="AR5713" i="13"/>
  <c r="AR5712" i="13"/>
  <c r="AR5711" i="13"/>
  <c r="AR5710" i="13"/>
  <c r="AR5709" i="13"/>
  <c r="AR5708" i="13"/>
  <c r="AR5707" i="13"/>
  <c r="AR5706" i="13"/>
  <c r="AR5705" i="13"/>
  <c r="AR5704" i="13"/>
  <c r="AR5703" i="13"/>
  <c r="AR5702" i="13"/>
  <c r="AR5701" i="13"/>
  <c r="AR5700" i="13"/>
  <c r="AR5699" i="13"/>
  <c r="AR5698" i="13"/>
  <c r="AR5697" i="13"/>
  <c r="AR5696" i="13"/>
  <c r="AR5695" i="13"/>
  <c r="AR5694" i="13"/>
  <c r="AR5693" i="13"/>
  <c r="AR5692" i="13"/>
  <c r="AR5691" i="13"/>
  <c r="AR5690" i="13"/>
  <c r="AR5689" i="13"/>
  <c r="AR5688" i="13"/>
  <c r="AR5687" i="13"/>
  <c r="AR5686" i="13"/>
  <c r="AR5685" i="13"/>
  <c r="AR5684" i="13"/>
  <c r="AR5683" i="13"/>
  <c r="AR5682" i="13"/>
  <c r="AR5681" i="13"/>
  <c r="AR5680" i="13"/>
  <c r="AR5679" i="13"/>
  <c r="AR5678" i="13"/>
  <c r="AR5677" i="13"/>
  <c r="AR5676" i="13"/>
  <c r="AR5675" i="13"/>
  <c r="AR5674" i="13"/>
  <c r="AR5673" i="13"/>
  <c r="AR5672" i="13"/>
  <c r="AR5671" i="13"/>
  <c r="AR5670" i="13"/>
  <c r="AR5669" i="13"/>
  <c r="AR5668" i="13"/>
  <c r="AR5667" i="13"/>
  <c r="AR5666" i="13"/>
  <c r="AR5665" i="13"/>
  <c r="AR5664" i="13"/>
  <c r="AR5663" i="13"/>
  <c r="AR5662" i="13"/>
  <c r="AR5661" i="13"/>
  <c r="AR5660" i="13"/>
  <c r="AR5659" i="13"/>
  <c r="AR5658" i="13"/>
  <c r="AR5657" i="13"/>
  <c r="AR5656" i="13"/>
  <c r="AR5655" i="13"/>
  <c r="AR5654" i="13"/>
  <c r="AR5653" i="13"/>
  <c r="AR5652" i="13"/>
  <c r="AR5651" i="13"/>
  <c r="AR5650" i="13"/>
  <c r="AR5649" i="13"/>
  <c r="AR5648" i="13"/>
  <c r="AR5647" i="13"/>
  <c r="AR5646" i="13"/>
  <c r="AR5645" i="13"/>
  <c r="AR5644" i="13"/>
  <c r="AR5643" i="13"/>
  <c r="AR5642" i="13"/>
  <c r="AR5641" i="13"/>
  <c r="AR5640" i="13"/>
  <c r="AR5639" i="13"/>
  <c r="AR5638" i="13"/>
  <c r="AR5637" i="13"/>
  <c r="AR5636" i="13"/>
  <c r="AR5635" i="13"/>
  <c r="AR5634" i="13"/>
  <c r="AR5633" i="13"/>
  <c r="AR5632" i="13"/>
  <c r="AR5631" i="13"/>
  <c r="AR5630" i="13"/>
  <c r="AR5629" i="13"/>
  <c r="AR5628" i="13"/>
  <c r="AR5627" i="13"/>
  <c r="AR5626" i="13"/>
  <c r="AR5625" i="13"/>
  <c r="AR5624" i="13"/>
  <c r="AR5623" i="13"/>
  <c r="AR5622" i="13"/>
  <c r="AR5621" i="13"/>
  <c r="AR5620" i="13"/>
  <c r="AR5619" i="13"/>
  <c r="AR5618" i="13"/>
  <c r="AR5617" i="13"/>
  <c r="AR5616" i="13"/>
  <c r="AR5615" i="13"/>
  <c r="AR5614" i="13"/>
  <c r="AR5613" i="13"/>
  <c r="AR5612" i="13"/>
  <c r="AR5611" i="13"/>
  <c r="AR5610" i="13"/>
  <c r="AR5609" i="13"/>
  <c r="AR5608" i="13"/>
  <c r="AR5607" i="13"/>
  <c r="AR5606" i="13"/>
  <c r="AR5605" i="13"/>
  <c r="AR5604" i="13"/>
  <c r="AR5603" i="13"/>
  <c r="AR5602" i="13"/>
  <c r="AR5601" i="13"/>
  <c r="AR5600" i="13"/>
  <c r="AR5599" i="13"/>
  <c r="AR5598" i="13"/>
  <c r="AR5597" i="13"/>
  <c r="AR5596" i="13"/>
  <c r="AR5595" i="13"/>
  <c r="AR5594" i="13"/>
  <c r="AR5593" i="13"/>
  <c r="AR5592" i="13"/>
  <c r="AR5591" i="13"/>
  <c r="AR5590" i="13"/>
  <c r="AR5589" i="13"/>
  <c r="AR5588" i="13"/>
  <c r="AR5587" i="13"/>
  <c r="AR5586" i="13"/>
  <c r="AR5585" i="13"/>
  <c r="AR5584" i="13"/>
  <c r="AR5583" i="13"/>
  <c r="AR5582" i="13"/>
  <c r="AR5581" i="13"/>
  <c r="AR5580" i="13"/>
  <c r="AR5579" i="13"/>
  <c r="AR5578" i="13"/>
  <c r="AR5577" i="13"/>
  <c r="AR5576" i="13"/>
  <c r="AR5575" i="13"/>
  <c r="AR5574" i="13"/>
  <c r="AR5573" i="13"/>
  <c r="AR5572" i="13"/>
  <c r="AR5571" i="13"/>
  <c r="AR5570" i="13"/>
  <c r="AR5569" i="13"/>
  <c r="AR5568" i="13"/>
  <c r="AR5567" i="13"/>
  <c r="AR5566" i="13"/>
  <c r="AR5565" i="13"/>
  <c r="AR5564" i="13"/>
  <c r="AR5563" i="13"/>
  <c r="AR5562" i="13"/>
  <c r="AR5561" i="13"/>
  <c r="AR5560" i="13"/>
  <c r="AR5559" i="13"/>
  <c r="AR5558" i="13"/>
  <c r="AR5557" i="13"/>
  <c r="AR5556" i="13"/>
  <c r="AR5555" i="13"/>
  <c r="AR5554" i="13"/>
  <c r="AR5553" i="13"/>
  <c r="AR5552" i="13"/>
  <c r="AR5551" i="13"/>
  <c r="AR5550" i="13"/>
  <c r="AR5549" i="13"/>
  <c r="AR5548" i="13"/>
  <c r="AR5547" i="13"/>
  <c r="AR5546" i="13"/>
  <c r="AR5545" i="13"/>
  <c r="AR5544" i="13"/>
  <c r="AR5543" i="13"/>
  <c r="AR5542" i="13"/>
  <c r="AR5541" i="13"/>
  <c r="AR5540" i="13"/>
  <c r="AR5539" i="13"/>
  <c r="AR5538" i="13"/>
  <c r="AR5537" i="13"/>
  <c r="AR5536" i="13"/>
  <c r="AR5535" i="13"/>
  <c r="AR5534" i="13"/>
  <c r="AR5533" i="13"/>
  <c r="AR5532" i="13"/>
  <c r="AR5531" i="13"/>
  <c r="AR5530" i="13"/>
  <c r="AR5529" i="13"/>
  <c r="AR5528" i="13"/>
  <c r="AR5527" i="13"/>
  <c r="AR5526" i="13"/>
  <c r="AR5525" i="13"/>
  <c r="AR5524" i="13"/>
  <c r="AR5523" i="13"/>
  <c r="AR5522" i="13"/>
  <c r="AR5521" i="13"/>
  <c r="AR5520" i="13"/>
  <c r="AR5519" i="13"/>
  <c r="AR5518" i="13"/>
  <c r="AR5517" i="13"/>
  <c r="AR5516" i="13"/>
  <c r="AR5515" i="13"/>
  <c r="AR5514" i="13"/>
  <c r="AR5513" i="13"/>
  <c r="AR5512" i="13"/>
  <c r="AR5511" i="13"/>
  <c r="AR5510" i="13"/>
  <c r="AR5509" i="13"/>
  <c r="AR5508" i="13"/>
  <c r="AR5507" i="13"/>
  <c r="AR5506" i="13"/>
  <c r="AR5505" i="13"/>
  <c r="AR5504" i="13"/>
  <c r="AR5503" i="13"/>
  <c r="AR5502" i="13"/>
  <c r="AR5501" i="13"/>
  <c r="AR5500" i="13"/>
  <c r="AR5499" i="13"/>
  <c r="AR5498" i="13"/>
  <c r="AR5497" i="13"/>
  <c r="AR5496" i="13"/>
  <c r="AR5495" i="13"/>
  <c r="AR5494" i="13"/>
  <c r="AR5493" i="13"/>
  <c r="AR5492" i="13"/>
  <c r="AR5491" i="13"/>
  <c r="AR5490" i="13"/>
  <c r="AR5489" i="13"/>
  <c r="AR5488" i="13"/>
  <c r="AR5487" i="13"/>
  <c r="AR5486" i="13"/>
  <c r="AR5485" i="13"/>
  <c r="AR5484" i="13"/>
  <c r="AR5483" i="13"/>
  <c r="AR5482" i="13"/>
  <c r="AR5481" i="13"/>
  <c r="AR5480" i="13"/>
  <c r="AR5479" i="13"/>
  <c r="AR5478" i="13"/>
  <c r="AR5477" i="13"/>
  <c r="AR5476" i="13"/>
  <c r="AR5475" i="13"/>
  <c r="AR5474" i="13"/>
  <c r="AR5473" i="13"/>
  <c r="AR5472" i="13"/>
  <c r="AR5471" i="13"/>
  <c r="AR5470" i="13"/>
  <c r="AR5469" i="13"/>
  <c r="AR5468" i="13"/>
  <c r="AR5467" i="13"/>
  <c r="AR5466" i="13"/>
  <c r="AR5465" i="13"/>
  <c r="AR5464" i="13"/>
  <c r="AR5463" i="13"/>
  <c r="AR5462" i="13"/>
  <c r="AR5461" i="13"/>
  <c r="AR5460" i="13"/>
  <c r="AR5459" i="13"/>
  <c r="AR5458" i="13"/>
  <c r="AR5457" i="13"/>
  <c r="AR5456" i="13"/>
  <c r="AR5455" i="13"/>
  <c r="AR5454" i="13"/>
  <c r="AR5453" i="13"/>
  <c r="AR5452" i="13"/>
  <c r="AR5451" i="13"/>
  <c r="AR5450" i="13"/>
  <c r="AR5449" i="13"/>
  <c r="AR5448" i="13"/>
  <c r="AR5447" i="13"/>
  <c r="AR5446" i="13"/>
  <c r="AR5445" i="13"/>
  <c r="AR5444" i="13"/>
  <c r="AR5443" i="13"/>
  <c r="AR5442" i="13"/>
  <c r="AR5441" i="13"/>
  <c r="AR5440" i="13"/>
  <c r="AR5439" i="13"/>
  <c r="AR5438" i="13"/>
  <c r="AR5437" i="13"/>
  <c r="AR5436" i="13"/>
  <c r="AR5435" i="13"/>
  <c r="AR5434" i="13"/>
  <c r="AR5433" i="13"/>
  <c r="AR5432" i="13"/>
  <c r="AR5431" i="13"/>
  <c r="AR5430" i="13"/>
  <c r="AR5429" i="13"/>
  <c r="AR5428" i="13"/>
  <c r="AR5427" i="13"/>
  <c r="AR5426" i="13"/>
  <c r="AR5425" i="13"/>
  <c r="AR5424" i="13"/>
  <c r="AR5423" i="13"/>
  <c r="AR5422" i="13"/>
  <c r="AR5421" i="13"/>
  <c r="AR5420" i="13"/>
  <c r="AR5419" i="13"/>
  <c r="AR5418" i="13"/>
  <c r="AR5417" i="13"/>
  <c r="AR5416" i="13"/>
  <c r="AR5415" i="13"/>
  <c r="AR5414" i="13"/>
  <c r="AR5413" i="13"/>
  <c r="AR5412" i="13"/>
  <c r="AR5411" i="13"/>
  <c r="AR5410" i="13"/>
  <c r="AR5409" i="13"/>
  <c r="AR5408" i="13"/>
  <c r="AR5407" i="13"/>
  <c r="AR5406" i="13"/>
  <c r="AR5405" i="13"/>
  <c r="AR5404" i="13"/>
  <c r="AR5403" i="13"/>
  <c r="AR5402" i="13"/>
  <c r="AR5401" i="13"/>
  <c r="AR5400" i="13"/>
  <c r="AR5399" i="13"/>
  <c r="AR5398" i="13"/>
  <c r="AR5397" i="13"/>
  <c r="AR5396" i="13"/>
  <c r="AR5395" i="13"/>
  <c r="AR5394" i="13"/>
  <c r="AR5393" i="13"/>
  <c r="AR5392" i="13"/>
  <c r="AR5391" i="13"/>
  <c r="AR5390" i="13"/>
  <c r="AR5389" i="13"/>
  <c r="AR5388" i="13"/>
  <c r="AR5387" i="13"/>
  <c r="AR5386" i="13"/>
  <c r="AR5385" i="13"/>
  <c r="AR5384" i="13"/>
  <c r="AR5383" i="13"/>
  <c r="AR5382" i="13"/>
  <c r="AR5381" i="13"/>
  <c r="AR5380" i="13"/>
  <c r="AR5379" i="13"/>
  <c r="AR5378" i="13"/>
  <c r="AR5377" i="13"/>
  <c r="AR5376" i="13"/>
  <c r="AR5375" i="13"/>
  <c r="AR5374" i="13"/>
  <c r="AR5373" i="13"/>
  <c r="AR5372" i="13"/>
  <c r="AR5371" i="13"/>
  <c r="AR5370" i="13"/>
  <c r="AR5369" i="13"/>
  <c r="AR5368" i="13"/>
  <c r="AR5367" i="13"/>
  <c r="AR5366" i="13"/>
  <c r="AR5365" i="13"/>
  <c r="AR5364" i="13"/>
  <c r="AR5363" i="13"/>
  <c r="AR5362" i="13"/>
  <c r="AR5361" i="13"/>
  <c r="AR5360" i="13"/>
  <c r="AR5359" i="13"/>
  <c r="AR5358" i="13"/>
  <c r="AR5357" i="13"/>
  <c r="AR5356" i="13"/>
  <c r="AR5355" i="13"/>
  <c r="AR5354" i="13"/>
  <c r="AR5353" i="13"/>
  <c r="AR5352" i="13"/>
  <c r="AR5351" i="13"/>
  <c r="AR5350" i="13"/>
  <c r="AR5349" i="13"/>
  <c r="AR5348" i="13"/>
  <c r="AR5347" i="13"/>
  <c r="AR5346" i="13"/>
  <c r="AR5345" i="13"/>
  <c r="AR5344" i="13"/>
  <c r="AR5343" i="13"/>
  <c r="AR5342" i="13"/>
  <c r="AR5341" i="13"/>
  <c r="AR5340" i="13"/>
  <c r="AR5339" i="13"/>
  <c r="AR5338" i="13"/>
  <c r="AR5337" i="13"/>
  <c r="AR5336" i="13"/>
  <c r="AR5335" i="13"/>
  <c r="AR5334" i="13"/>
  <c r="AR5333" i="13"/>
  <c r="AR5332" i="13"/>
  <c r="AR5331" i="13"/>
  <c r="AR5330" i="13"/>
  <c r="AR5329" i="13"/>
  <c r="AR5328" i="13"/>
  <c r="AR5327" i="13"/>
  <c r="AR5326" i="13"/>
  <c r="AR5325" i="13"/>
  <c r="AR5324" i="13"/>
  <c r="AR5323" i="13"/>
  <c r="AR5322" i="13"/>
  <c r="AR5321" i="13"/>
  <c r="AR5320" i="13"/>
  <c r="AR5319" i="13"/>
  <c r="AR5318" i="13"/>
  <c r="AR5317" i="13"/>
  <c r="AR5316" i="13"/>
  <c r="AR5315" i="13"/>
  <c r="AR5314" i="13"/>
  <c r="AR5313" i="13"/>
  <c r="AR5312" i="13"/>
  <c r="AR5311" i="13"/>
  <c r="AR5310" i="13"/>
  <c r="AR5309" i="13"/>
  <c r="AR5308" i="13"/>
  <c r="AR5307" i="13"/>
  <c r="AR5306" i="13"/>
  <c r="AR5305" i="13"/>
  <c r="AR5304" i="13"/>
  <c r="AR5303" i="13"/>
  <c r="AR5302" i="13"/>
  <c r="AR5301" i="13"/>
  <c r="AR5300" i="13"/>
  <c r="AR5299" i="13"/>
  <c r="AR5298" i="13"/>
  <c r="AR5297" i="13"/>
  <c r="AR5296" i="13"/>
  <c r="AR5295" i="13"/>
  <c r="AR5294" i="13"/>
  <c r="AR5293" i="13"/>
  <c r="AR5292" i="13"/>
  <c r="AR5291" i="13"/>
  <c r="AR5290" i="13"/>
  <c r="AR5289" i="13"/>
  <c r="AR5288" i="13"/>
  <c r="AR5287" i="13"/>
  <c r="AR5286" i="13"/>
  <c r="AR5285" i="13"/>
  <c r="AR5284" i="13"/>
  <c r="AR5283" i="13"/>
  <c r="AR5282" i="13"/>
  <c r="AR5281" i="13"/>
  <c r="AR5280" i="13"/>
  <c r="AR5279" i="13"/>
  <c r="AR5278" i="13"/>
  <c r="AR5277" i="13"/>
  <c r="AR5276" i="13"/>
  <c r="AR5275" i="13"/>
  <c r="AR5274" i="13"/>
  <c r="AR5273" i="13"/>
  <c r="AR5272" i="13"/>
  <c r="AR5271" i="13"/>
  <c r="AR5270" i="13"/>
  <c r="AR5269" i="13"/>
  <c r="AR5268" i="13"/>
  <c r="AR5267" i="13"/>
  <c r="AR5266" i="13"/>
  <c r="AR5265" i="13"/>
  <c r="AR5264" i="13"/>
  <c r="AR5263" i="13"/>
  <c r="AR5262" i="13"/>
  <c r="AR5261" i="13"/>
  <c r="AR5260" i="13"/>
  <c r="AR5259" i="13"/>
  <c r="AR5258" i="13"/>
  <c r="AR5257" i="13"/>
  <c r="AR5256" i="13"/>
  <c r="AR5255" i="13"/>
  <c r="AR5254" i="13"/>
  <c r="AR5253" i="13"/>
  <c r="AR5252" i="13"/>
  <c r="AR5251" i="13"/>
  <c r="AR5250" i="13"/>
  <c r="AR5249" i="13"/>
  <c r="AR5248" i="13"/>
  <c r="AR5247" i="13"/>
  <c r="AR5246" i="13"/>
  <c r="AR5245" i="13"/>
  <c r="AR5244" i="13"/>
  <c r="AR5243" i="13"/>
  <c r="AR5242" i="13"/>
  <c r="AR5241" i="13"/>
  <c r="AR5240" i="13"/>
  <c r="AR5239" i="13"/>
  <c r="AR5238" i="13"/>
  <c r="AR5237" i="13"/>
  <c r="AR5236" i="13"/>
  <c r="AR5235" i="13"/>
  <c r="AR5234" i="13"/>
  <c r="AR5233" i="13"/>
  <c r="AR5232" i="13"/>
  <c r="AR5231" i="13"/>
  <c r="AR5230" i="13"/>
  <c r="AR5229" i="13"/>
  <c r="AR5228" i="13"/>
  <c r="AR5227" i="13"/>
  <c r="AR5226" i="13"/>
  <c r="AR5225" i="13"/>
  <c r="AR5224" i="13"/>
  <c r="AR5223" i="13"/>
  <c r="AR5222" i="13"/>
  <c r="AR5221" i="13"/>
  <c r="AR5220" i="13"/>
  <c r="AR5219" i="13"/>
  <c r="AR5218" i="13"/>
  <c r="AR5217" i="13"/>
  <c r="AR5216" i="13"/>
  <c r="AR5215" i="13"/>
  <c r="AR5214" i="13"/>
  <c r="AR5213" i="13"/>
  <c r="AR5212" i="13"/>
  <c r="AR5211" i="13"/>
  <c r="AR5210" i="13"/>
  <c r="AR5209" i="13"/>
  <c r="AR5208" i="13"/>
  <c r="AR5207" i="13"/>
  <c r="AR5206" i="13"/>
  <c r="AR5205" i="13"/>
  <c r="AR5204" i="13"/>
  <c r="AR5203" i="13"/>
  <c r="AR5202" i="13"/>
  <c r="AR5201" i="13"/>
  <c r="AR5200" i="13"/>
  <c r="AR5199" i="13"/>
  <c r="AR5198" i="13"/>
  <c r="AR5197" i="13"/>
  <c r="AR5196" i="13"/>
  <c r="AR5195" i="13"/>
  <c r="AR5194" i="13"/>
  <c r="AR5193" i="13"/>
  <c r="AR5192" i="13"/>
  <c r="AR5191" i="13"/>
  <c r="AR5190" i="13"/>
  <c r="AR5189" i="13"/>
  <c r="AR5188" i="13"/>
  <c r="AR5187" i="13"/>
  <c r="AR5186" i="13"/>
  <c r="AR5185" i="13"/>
  <c r="AR5184" i="13"/>
  <c r="AR5183" i="13"/>
  <c r="AR5182" i="13"/>
  <c r="AR5181" i="13"/>
  <c r="AR5180" i="13"/>
  <c r="AR5179" i="13"/>
  <c r="AR5178" i="13"/>
  <c r="AR5177" i="13"/>
  <c r="AR5176" i="13"/>
  <c r="AR5175" i="13"/>
  <c r="AR5174" i="13"/>
  <c r="AR5173" i="13"/>
  <c r="AR5172" i="13"/>
  <c r="AR5171" i="13"/>
  <c r="AR5170" i="13"/>
  <c r="AR5169" i="13"/>
  <c r="AR5168" i="13"/>
  <c r="AR5167" i="13"/>
  <c r="AR5166" i="13"/>
  <c r="AR5165" i="13"/>
  <c r="AR5164" i="13"/>
  <c r="AR5163" i="13"/>
  <c r="AR5162" i="13"/>
  <c r="AR5161" i="13"/>
  <c r="AR5160" i="13"/>
  <c r="AR5159" i="13"/>
  <c r="AR5158" i="13"/>
  <c r="AR5157" i="13"/>
  <c r="AR5156" i="13"/>
  <c r="AR5155" i="13"/>
  <c r="AR5154" i="13"/>
  <c r="AR5153" i="13"/>
  <c r="AR5152" i="13"/>
  <c r="AR5151" i="13"/>
  <c r="AR5150" i="13"/>
  <c r="AR5149" i="13"/>
  <c r="AR5148" i="13"/>
  <c r="AR5147" i="13"/>
  <c r="AR5146" i="13"/>
  <c r="AR5145" i="13"/>
  <c r="AR5144" i="13"/>
  <c r="AR5143" i="13"/>
  <c r="AR5142" i="13"/>
  <c r="AR5141" i="13"/>
  <c r="AR5140" i="13"/>
  <c r="AR5139" i="13"/>
  <c r="AR5138" i="13"/>
  <c r="AR5137" i="13"/>
  <c r="AR5136" i="13"/>
  <c r="AR5135" i="13"/>
  <c r="AR5134" i="13"/>
  <c r="AR5133" i="13"/>
  <c r="AR5132" i="13"/>
  <c r="AR5131" i="13"/>
  <c r="AR5130" i="13"/>
  <c r="AR5129" i="13"/>
  <c r="AR5128" i="13"/>
  <c r="AR5127" i="13"/>
  <c r="AR5126" i="13"/>
  <c r="AR5125" i="13"/>
  <c r="AR5124" i="13"/>
  <c r="AR5123" i="13"/>
  <c r="AR5122" i="13"/>
  <c r="AR5121" i="13"/>
  <c r="AR5120" i="13"/>
  <c r="AR5119" i="13"/>
  <c r="AR5118" i="13"/>
  <c r="AR5117" i="13"/>
  <c r="AR5116" i="13"/>
  <c r="AR5115" i="13"/>
  <c r="AR5114" i="13"/>
  <c r="AR5113" i="13"/>
  <c r="AR5112" i="13"/>
  <c r="AR5111" i="13"/>
  <c r="AR5110" i="13"/>
  <c r="AR5109" i="13"/>
  <c r="AR5108" i="13"/>
  <c r="AR5107" i="13"/>
  <c r="AR5106" i="13"/>
  <c r="AR5105" i="13"/>
  <c r="AR5104" i="13"/>
  <c r="AR5103" i="13"/>
  <c r="AR5102" i="13"/>
  <c r="AR5101" i="13"/>
  <c r="AR5100" i="13"/>
  <c r="AR5099" i="13"/>
  <c r="AR5098" i="13"/>
  <c r="AR5097" i="13"/>
  <c r="AR5096" i="13"/>
  <c r="AR5095" i="13"/>
  <c r="AR5094" i="13"/>
  <c r="AR5093" i="13"/>
  <c r="AR5092" i="13"/>
  <c r="AR5091" i="13"/>
  <c r="AR5090" i="13"/>
  <c r="AR5089" i="13"/>
  <c r="AR5088" i="13"/>
  <c r="AR5087" i="13"/>
  <c r="AR5086" i="13"/>
  <c r="AR5085" i="13"/>
  <c r="AR5084" i="13"/>
  <c r="AR5083" i="13"/>
  <c r="AR5082" i="13"/>
  <c r="AR5081" i="13"/>
  <c r="AR5080" i="13"/>
  <c r="AR5079" i="13"/>
  <c r="AR5078" i="13"/>
  <c r="AR5077" i="13"/>
  <c r="AR5076" i="13"/>
  <c r="AR5075" i="13"/>
  <c r="AR5074" i="13"/>
  <c r="AR5073" i="13"/>
  <c r="AR5072" i="13"/>
  <c r="AR5071" i="13"/>
  <c r="AR5070" i="13"/>
  <c r="AR5069" i="13"/>
  <c r="AR5068" i="13"/>
  <c r="AR5067" i="13"/>
  <c r="AR5066" i="13"/>
  <c r="AR5065" i="13"/>
  <c r="AR5064" i="13"/>
  <c r="AR5063" i="13"/>
  <c r="AR5062" i="13"/>
  <c r="AR5061" i="13"/>
  <c r="AR5060" i="13"/>
  <c r="AR5059" i="13"/>
  <c r="AR5058" i="13"/>
  <c r="AR5057" i="13"/>
  <c r="AR5056" i="13"/>
  <c r="AR5055" i="13"/>
  <c r="AR5054" i="13"/>
  <c r="AR5053" i="13"/>
  <c r="AR5052" i="13"/>
  <c r="AR5051" i="13"/>
  <c r="AR5050" i="13"/>
  <c r="AR5049" i="13"/>
  <c r="AR5048" i="13"/>
  <c r="AR5047" i="13"/>
  <c r="AR5046" i="13"/>
  <c r="AR5045" i="13"/>
  <c r="AR5044" i="13"/>
  <c r="AR5043" i="13"/>
  <c r="AR5042" i="13"/>
  <c r="AR5041" i="13"/>
  <c r="AR5040" i="13"/>
  <c r="AR5039" i="13"/>
  <c r="AR5038" i="13"/>
  <c r="AR5037" i="13"/>
  <c r="AR5036" i="13"/>
  <c r="AR5035" i="13"/>
  <c r="AR5034" i="13"/>
  <c r="AR5033" i="13"/>
  <c r="AR5032" i="13"/>
  <c r="AR5031" i="13"/>
  <c r="AR5030" i="13"/>
  <c r="AR5029" i="13"/>
  <c r="AR5028" i="13"/>
  <c r="AR5027" i="13"/>
  <c r="AR5026" i="13"/>
  <c r="AR5025" i="13"/>
  <c r="AR5024" i="13"/>
  <c r="AR5023" i="13"/>
  <c r="AR5022" i="13"/>
  <c r="AR5021" i="13"/>
  <c r="AR5020" i="13"/>
  <c r="AR5019" i="13"/>
  <c r="AR5018" i="13"/>
  <c r="AR5017" i="13"/>
  <c r="AR5016" i="13"/>
  <c r="AR5015" i="13"/>
  <c r="AR5014" i="13"/>
  <c r="AR5013" i="13"/>
  <c r="AR5012" i="13"/>
  <c r="AR5011" i="13"/>
  <c r="AR5010" i="13"/>
  <c r="AR5009" i="13"/>
  <c r="AR5008" i="13"/>
  <c r="AR5007" i="13"/>
  <c r="AR5006" i="13"/>
  <c r="AR5005" i="13"/>
  <c r="AR5004" i="13"/>
  <c r="AR5003" i="13"/>
  <c r="AR5002" i="13"/>
  <c r="AR5001" i="13"/>
  <c r="AR5000" i="13"/>
  <c r="AR4999" i="13"/>
  <c r="AR4998" i="13"/>
  <c r="AR4997" i="13"/>
  <c r="AR4996" i="13"/>
  <c r="AR4995" i="13"/>
  <c r="AR4994" i="13"/>
  <c r="AR4993" i="13"/>
  <c r="AR4992" i="13"/>
  <c r="AR4991" i="13"/>
  <c r="AR4990" i="13"/>
  <c r="AR4989" i="13"/>
  <c r="AR4988" i="13"/>
  <c r="AR4987" i="13"/>
  <c r="AR4986" i="13"/>
  <c r="AR4985" i="13"/>
  <c r="AR4984" i="13"/>
  <c r="AR4983" i="13"/>
  <c r="AR4982" i="13"/>
  <c r="AR4981" i="13"/>
  <c r="AR4980" i="13"/>
  <c r="AR4979" i="13"/>
  <c r="AR4978" i="13"/>
  <c r="AR4977" i="13"/>
  <c r="AR4976" i="13"/>
  <c r="AR4975" i="13"/>
  <c r="AR4974" i="13"/>
  <c r="AR4973" i="13"/>
  <c r="AR4972" i="13"/>
  <c r="AR4971" i="13"/>
  <c r="AR4970" i="13"/>
  <c r="AR4969" i="13"/>
  <c r="AR4968" i="13"/>
  <c r="AR4967" i="13"/>
  <c r="AR4966" i="13"/>
  <c r="AR4965" i="13"/>
  <c r="AR4964" i="13"/>
  <c r="AR4963" i="13"/>
  <c r="AR4962" i="13"/>
  <c r="AR4961" i="13"/>
  <c r="AR4960" i="13"/>
  <c r="AR4959" i="13"/>
  <c r="AR4958" i="13"/>
  <c r="AR4957" i="13"/>
  <c r="AR4956" i="13"/>
  <c r="AR4955" i="13"/>
  <c r="AR4954" i="13"/>
  <c r="AR4953" i="13"/>
  <c r="AR4952" i="13"/>
  <c r="AR4951" i="13"/>
  <c r="AR4950" i="13"/>
  <c r="AR4949" i="13"/>
  <c r="AR4948" i="13"/>
  <c r="AR4947" i="13"/>
  <c r="AR4946" i="13"/>
  <c r="AR4945" i="13"/>
  <c r="AR4944" i="13"/>
  <c r="AR4943" i="13"/>
  <c r="AR4942" i="13"/>
  <c r="AR4941" i="13"/>
  <c r="AR4940" i="13"/>
  <c r="AR4939" i="13"/>
  <c r="AR4938" i="13"/>
  <c r="AR4937" i="13"/>
  <c r="AR4936" i="13"/>
  <c r="AR4935" i="13"/>
  <c r="AR4934" i="13"/>
  <c r="AR4933" i="13"/>
  <c r="AR4932" i="13"/>
  <c r="AR4931" i="13"/>
  <c r="AR4930" i="13"/>
  <c r="AR4929" i="13"/>
  <c r="AR4928" i="13"/>
  <c r="AR4927" i="13"/>
  <c r="AR4926" i="13"/>
  <c r="AR4925" i="13"/>
  <c r="AR4924" i="13"/>
  <c r="AR4923" i="13"/>
  <c r="AR4922" i="13"/>
  <c r="AR4921" i="13"/>
  <c r="AR4920" i="13"/>
  <c r="AR4919" i="13"/>
  <c r="AR4918" i="13"/>
  <c r="AR4917" i="13"/>
  <c r="AR4916" i="13"/>
  <c r="AR4915" i="13"/>
  <c r="AR4914" i="13"/>
  <c r="AR4913" i="13"/>
  <c r="AR4912" i="13"/>
  <c r="AR4911" i="13"/>
  <c r="AR4910" i="13"/>
  <c r="AR4909" i="13"/>
  <c r="AR4908" i="13"/>
  <c r="AR4907" i="13"/>
  <c r="AR4906" i="13"/>
  <c r="AR4905" i="13"/>
  <c r="AR4904" i="13"/>
  <c r="AR4903" i="13"/>
  <c r="AR4902" i="13"/>
  <c r="AR4901" i="13"/>
  <c r="AR4900" i="13"/>
  <c r="AR4899" i="13"/>
  <c r="AR4898" i="13"/>
  <c r="AR4897" i="13"/>
  <c r="AR4896" i="13"/>
  <c r="AR4895" i="13"/>
  <c r="AR4894" i="13"/>
  <c r="AR4893" i="13"/>
  <c r="AR4892" i="13"/>
  <c r="AR4891" i="13"/>
  <c r="AR4890" i="13"/>
  <c r="AR4889" i="13"/>
  <c r="AR4888" i="13"/>
  <c r="AR4887" i="13"/>
  <c r="AR4886" i="13"/>
  <c r="AR4885" i="13"/>
  <c r="AR4884" i="13"/>
  <c r="AR4883" i="13"/>
  <c r="AR4882" i="13"/>
  <c r="AR4881" i="13"/>
  <c r="AR4880" i="13"/>
  <c r="AR4879" i="13"/>
  <c r="AR4878" i="13"/>
  <c r="AR4877" i="13"/>
  <c r="AR4876" i="13"/>
  <c r="AR4875" i="13"/>
  <c r="AR4874" i="13"/>
  <c r="AR4873" i="13"/>
  <c r="AR4872" i="13"/>
  <c r="AR4871" i="13"/>
  <c r="AR4870" i="13"/>
  <c r="AR4869" i="13"/>
  <c r="AR4868" i="13"/>
  <c r="AR4867" i="13"/>
  <c r="AR4866" i="13"/>
  <c r="AR4865" i="13"/>
  <c r="AR4864" i="13"/>
  <c r="AR4863" i="13"/>
  <c r="AR4862" i="13"/>
  <c r="AR4861" i="13"/>
  <c r="AR4860" i="13"/>
  <c r="AR4859" i="13"/>
  <c r="AR4858" i="13"/>
  <c r="AR4857" i="13"/>
  <c r="AR4856" i="13"/>
  <c r="AR4855" i="13"/>
  <c r="AR4854" i="13"/>
  <c r="AR4853" i="13"/>
  <c r="AR4852" i="13"/>
  <c r="AR4851" i="13"/>
  <c r="AR4850" i="13"/>
  <c r="AR4849" i="13"/>
  <c r="AR4848" i="13"/>
  <c r="AR4847" i="13"/>
  <c r="AR4846" i="13"/>
  <c r="AR4845" i="13"/>
  <c r="AR4844" i="13"/>
  <c r="AR4843" i="13"/>
  <c r="AR4842" i="13"/>
  <c r="AR4841" i="13"/>
  <c r="AR4840" i="13"/>
  <c r="AR4839" i="13"/>
  <c r="AR4838" i="13"/>
  <c r="AR4837" i="13"/>
  <c r="AR4836" i="13"/>
  <c r="AR4835" i="13"/>
  <c r="AR4834" i="13"/>
  <c r="AR4833" i="13"/>
  <c r="AR4832" i="13"/>
  <c r="AR4831" i="13"/>
  <c r="AR4830" i="13"/>
  <c r="AR4829" i="13"/>
  <c r="AR4828" i="13"/>
  <c r="AR4827" i="13"/>
  <c r="AR4826" i="13"/>
  <c r="AR4825" i="13"/>
  <c r="AR4824" i="13"/>
  <c r="AR4823" i="13"/>
  <c r="AR4822" i="13"/>
  <c r="AR4821" i="13"/>
  <c r="AR4820" i="13"/>
  <c r="AR4819" i="13"/>
  <c r="AR4818" i="13"/>
  <c r="AR4817" i="13"/>
  <c r="AR4816" i="13"/>
  <c r="AR4815" i="13"/>
  <c r="AR4814" i="13"/>
  <c r="AR4813" i="13"/>
  <c r="AR4812" i="13"/>
  <c r="AR4811" i="13"/>
  <c r="AR4810" i="13"/>
  <c r="AR4809" i="13"/>
  <c r="AR4808" i="13"/>
  <c r="AR4807" i="13"/>
  <c r="AR4806" i="13"/>
  <c r="AR4805" i="13"/>
  <c r="AR4804" i="13"/>
  <c r="AR4803" i="13"/>
  <c r="AR4802" i="13"/>
  <c r="AR4801" i="13"/>
  <c r="AR4800" i="13"/>
  <c r="AR4799" i="13"/>
  <c r="AR4798" i="13"/>
  <c r="AR4797" i="13"/>
  <c r="AR4796" i="13"/>
  <c r="AR4795" i="13"/>
  <c r="AR4794" i="13"/>
  <c r="AR4793" i="13"/>
  <c r="AR4792" i="13"/>
  <c r="AR4791" i="13"/>
  <c r="AR4790" i="13"/>
  <c r="AR4789" i="13"/>
  <c r="AR4788" i="13"/>
  <c r="AR4787" i="13"/>
  <c r="AR4786" i="13"/>
  <c r="AR4785" i="13"/>
  <c r="AR4784" i="13"/>
  <c r="AR4783" i="13"/>
  <c r="AR4782" i="13"/>
  <c r="AR4781" i="13"/>
  <c r="AR4780" i="13"/>
  <c r="AR4779" i="13"/>
  <c r="AR4778" i="13"/>
  <c r="AR4777" i="13"/>
  <c r="AR4776" i="13"/>
  <c r="AR4775" i="13"/>
  <c r="AR4774" i="13"/>
  <c r="AR4773" i="13"/>
  <c r="AR4772" i="13"/>
  <c r="AR4771" i="13"/>
  <c r="AR4770" i="13"/>
  <c r="AR4769" i="13"/>
  <c r="AR4768" i="13"/>
  <c r="AR4767" i="13"/>
  <c r="AR4766" i="13"/>
  <c r="AR4765" i="13"/>
  <c r="AR4764" i="13"/>
  <c r="AR4763" i="13"/>
  <c r="AR4762" i="13"/>
  <c r="AR4761" i="13"/>
  <c r="AR4760" i="13"/>
  <c r="AR4759" i="13"/>
  <c r="AR4758" i="13"/>
  <c r="AR4757" i="13"/>
  <c r="AR4756" i="13"/>
  <c r="AR4755" i="13"/>
  <c r="AR4754" i="13"/>
  <c r="AR4753" i="13"/>
  <c r="AR4752" i="13"/>
  <c r="AR4751" i="13"/>
  <c r="AR4750" i="13"/>
  <c r="AR4749" i="13"/>
  <c r="AR4748" i="13"/>
  <c r="AR4747" i="13"/>
  <c r="AR4746" i="13"/>
  <c r="AR4745" i="13"/>
  <c r="AR4744" i="13"/>
  <c r="AR4743" i="13"/>
  <c r="AR4742" i="13"/>
  <c r="AR4741" i="13"/>
  <c r="AR4740" i="13"/>
  <c r="AR4739" i="13"/>
  <c r="AR4738" i="13"/>
  <c r="AR4737" i="13"/>
  <c r="AR4736" i="13"/>
  <c r="AR4735" i="13"/>
  <c r="AR4734" i="13"/>
  <c r="AR4733" i="13"/>
  <c r="AR4732" i="13"/>
  <c r="AR4731" i="13"/>
  <c r="AR4730" i="13"/>
  <c r="AR4729" i="13"/>
  <c r="AR4728" i="13"/>
  <c r="AR4727" i="13"/>
  <c r="AR4726" i="13"/>
  <c r="AR4725" i="13"/>
  <c r="AR4724" i="13"/>
  <c r="AR4723" i="13"/>
  <c r="AR4722" i="13"/>
  <c r="AR4721" i="13"/>
  <c r="AR4720" i="13"/>
  <c r="AR4719" i="13"/>
  <c r="AR4718" i="13"/>
  <c r="AR4717" i="13"/>
  <c r="AR4716" i="13"/>
  <c r="AR4715" i="13"/>
  <c r="AR4714" i="13"/>
  <c r="AR4713" i="13"/>
  <c r="AR4712" i="13"/>
  <c r="AR4711" i="13"/>
  <c r="AR4710" i="13"/>
  <c r="AR4709" i="13"/>
  <c r="AR4708" i="13"/>
  <c r="AR4707" i="13"/>
  <c r="AR4706" i="13"/>
  <c r="AR4705" i="13"/>
  <c r="AR4704" i="13"/>
  <c r="AR4703" i="13"/>
  <c r="AR4702" i="13"/>
  <c r="AR4701" i="13"/>
  <c r="AR4700" i="13"/>
  <c r="AR4699" i="13"/>
  <c r="AR4698" i="13"/>
  <c r="AR4697" i="13"/>
  <c r="AR4696" i="13"/>
  <c r="AR4695" i="13"/>
  <c r="AR4694" i="13"/>
  <c r="AR4693" i="13"/>
  <c r="AR4692" i="13"/>
  <c r="AR4691" i="13"/>
  <c r="AR4690" i="13"/>
  <c r="AR4689" i="13"/>
  <c r="AR4688" i="13"/>
  <c r="AR4687" i="13"/>
  <c r="AR4686" i="13"/>
  <c r="AR4685" i="13"/>
  <c r="AR4684" i="13"/>
  <c r="AR4683" i="13"/>
  <c r="AR4682" i="13"/>
  <c r="AR4681" i="13"/>
  <c r="AR4680" i="13"/>
  <c r="AR4679" i="13"/>
  <c r="AR4678" i="13"/>
  <c r="AR4677" i="13"/>
  <c r="AR4676" i="13"/>
  <c r="AR4675" i="13"/>
  <c r="AR4674" i="13"/>
  <c r="AR4673" i="13"/>
  <c r="AR4672" i="13"/>
  <c r="AR4671" i="13"/>
  <c r="AR4670" i="13"/>
  <c r="AR4669" i="13"/>
  <c r="AR4668" i="13"/>
  <c r="AR4667" i="13"/>
  <c r="AR4666" i="13"/>
  <c r="AR4665" i="13"/>
  <c r="AR4664" i="13"/>
  <c r="AR4663" i="13"/>
  <c r="AR4662" i="13"/>
  <c r="AR4661" i="13"/>
  <c r="AR4660" i="13"/>
  <c r="AR4659" i="13"/>
  <c r="AR4658" i="13"/>
  <c r="AR4657" i="13"/>
  <c r="AR4656" i="13"/>
  <c r="AR4655" i="13"/>
  <c r="AR4654" i="13"/>
  <c r="AR4653" i="13"/>
  <c r="AR4652" i="13"/>
  <c r="AR4651" i="13"/>
  <c r="AR4650" i="13"/>
  <c r="AR4649" i="13"/>
  <c r="AR4648" i="13"/>
  <c r="AR4647" i="13"/>
  <c r="AR4646" i="13"/>
  <c r="AR4645" i="13"/>
  <c r="AR4644" i="13"/>
  <c r="AR4643" i="13"/>
  <c r="AR4642" i="13"/>
  <c r="AR4641" i="13"/>
  <c r="AR4640" i="13"/>
  <c r="AR4639" i="13"/>
  <c r="AR4638" i="13"/>
  <c r="AR4637" i="13"/>
  <c r="AR4636" i="13"/>
  <c r="AR4635" i="13"/>
  <c r="AR4634" i="13"/>
  <c r="AR4633" i="13"/>
  <c r="AR4632" i="13"/>
  <c r="AR4631" i="13"/>
  <c r="AR4630" i="13"/>
  <c r="AR4629" i="13"/>
  <c r="AR4628" i="13"/>
  <c r="AR4627" i="13"/>
  <c r="AR4626" i="13"/>
  <c r="AR4625" i="13"/>
  <c r="AR4624" i="13"/>
  <c r="AR4623" i="13"/>
  <c r="AR4622" i="13"/>
  <c r="AR4621" i="13"/>
  <c r="AR4620" i="13"/>
  <c r="AR4619" i="13"/>
  <c r="AR4618" i="13"/>
  <c r="AR4617" i="13"/>
  <c r="AR4616" i="13"/>
  <c r="AR4615" i="13"/>
  <c r="AR4614" i="13"/>
  <c r="AR4613" i="13"/>
  <c r="AR4612" i="13"/>
  <c r="AR4611" i="13"/>
  <c r="AR4610" i="13"/>
  <c r="AR4609" i="13"/>
  <c r="AR4608" i="13"/>
  <c r="AR4607" i="13"/>
  <c r="AR4606" i="13"/>
  <c r="AR4605" i="13"/>
  <c r="AR4604" i="13"/>
  <c r="AR4603" i="13"/>
  <c r="AR4602" i="13"/>
  <c r="AR4601" i="13"/>
  <c r="AR4600" i="13"/>
  <c r="AR4599" i="13"/>
  <c r="AR4598" i="13"/>
  <c r="AR4597" i="13"/>
  <c r="AR4596" i="13"/>
  <c r="AR4595" i="13"/>
  <c r="AR4594" i="13"/>
  <c r="AR4593" i="13"/>
  <c r="AR4592" i="13"/>
  <c r="AR4591" i="13"/>
  <c r="AR4590" i="13"/>
  <c r="AR4589" i="13"/>
  <c r="AR4588" i="13"/>
  <c r="AR4587" i="13"/>
  <c r="AR4586" i="13"/>
  <c r="AR4585" i="13"/>
  <c r="AR4584" i="13"/>
  <c r="AR4583" i="13"/>
  <c r="AR4582" i="13"/>
  <c r="AR4581" i="13"/>
  <c r="AR4580" i="13"/>
  <c r="AR4579" i="13"/>
  <c r="AR4578" i="13"/>
  <c r="AR4577" i="13"/>
  <c r="AR4576" i="13"/>
  <c r="AR4575" i="13"/>
  <c r="AR4574" i="13"/>
  <c r="AR4573" i="13"/>
  <c r="AR4572" i="13"/>
  <c r="AR4571" i="13"/>
  <c r="AR4570" i="13"/>
  <c r="AR4569" i="13"/>
  <c r="AR4568" i="13"/>
  <c r="AR4567" i="13"/>
  <c r="AR4566" i="13"/>
  <c r="AR4565" i="13"/>
  <c r="AR4564" i="13"/>
  <c r="AR4563" i="13"/>
  <c r="AR4562" i="13"/>
  <c r="AR4561" i="13"/>
  <c r="AR4560" i="13"/>
  <c r="AR4559" i="13"/>
  <c r="AR4558" i="13"/>
  <c r="AR4557" i="13"/>
  <c r="AR4556" i="13"/>
  <c r="AR4555" i="13"/>
  <c r="AR4554" i="13"/>
  <c r="AR4553" i="13"/>
  <c r="AR4552" i="13"/>
  <c r="AR4551" i="13"/>
  <c r="AR4550" i="13"/>
  <c r="AR4549" i="13"/>
  <c r="AR4548" i="13"/>
  <c r="AR4547" i="13"/>
  <c r="AR4546" i="13"/>
  <c r="AR4545" i="13"/>
  <c r="AR4544" i="13"/>
  <c r="AR4543" i="13"/>
  <c r="AR4542" i="13"/>
  <c r="AR4541" i="13"/>
  <c r="AR4540" i="13"/>
  <c r="AR4539" i="13"/>
  <c r="AR4538" i="13"/>
  <c r="AR4537" i="13"/>
  <c r="AR4536" i="13"/>
  <c r="AR4535" i="13"/>
  <c r="AR4534" i="13"/>
  <c r="AR4533" i="13"/>
  <c r="AR4532" i="13"/>
  <c r="AR4531" i="13"/>
  <c r="AR4530" i="13"/>
  <c r="AR4529" i="13"/>
  <c r="AR4528" i="13"/>
  <c r="AR4527" i="13"/>
  <c r="AR4526" i="13"/>
  <c r="AR4525" i="13"/>
  <c r="AR4524" i="13"/>
  <c r="AR4523" i="13"/>
  <c r="AR4522" i="13"/>
  <c r="AR4521" i="13"/>
  <c r="AR4520" i="13"/>
  <c r="AR4519" i="13"/>
  <c r="AR4518" i="13"/>
  <c r="AR4517" i="13"/>
  <c r="AR4516" i="13"/>
  <c r="AR4515" i="13"/>
  <c r="AR4514" i="13"/>
  <c r="AR4513" i="13"/>
  <c r="AR4512" i="13"/>
  <c r="AR4511" i="13"/>
  <c r="AR4510" i="13"/>
  <c r="AR4509" i="13"/>
  <c r="AR4508" i="13"/>
  <c r="AR4507" i="13"/>
  <c r="AR4506" i="13"/>
  <c r="AR4505" i="13"/>
  <c r="AR4504" i="13"/>
  <c r="AR4503" i="13"/>
  <c r="AR4502" i="13"/>
  <c r="AR4501" i="13"/>
  <c r="AR4500" i="13"/>
  <c r="AR4499" i="13"/>
  <c r="AR4498" i="13"/>
  <c r="AR4497" i="13"/>
  <c r="AR4496" i="13"/>
  <c r="AR4495" i="13"/>
  <c r="AR4494" i="13"/>
  <c r="AR4493" i="13"/>
  <c r="AR4492" i="13"/>
  <c r="AR4491" i="13"/>
  <c r="AR4490" i="13"/>
  <c r="AR4489" i="13"/>
  <c r="AR4488" i="13"/>
  <c r="AR4487" i="13"/>
  <c r="AR4486" i="13"/>
  <c r="AR4485" i="13"/>
  <c r="AR4484" i="13"/>
  <c r="AR4483" i="13"/>
  <c r="AR4482" i="13"/>
  <c r="AR4481" i="13"/>
  <c r="AR4480" i="13"/>
  <c r="AR4479" i="13"/>
  <c r="AR4478" i="13"/>
  <c r="AR4477" i="13"/>
  <c r="AR4476" i="13"/>
  <c r="AR4475" i="13"/>
  <c r="AR4474" i="13"/>
  <c r="AR4473" i="13"/>
  <c r="AR4472" i="13"/>
  <c r="AR4471" i="13"/>
  <c r="AR4470" i="13"/>
  <c r="AR4469" i="13"/>
  <c r="AR4468" i="13"/>
  <c r="AR4467" i="13"/>
  <c r="AR4466" i="13"/>
  <c r="AR4465" i="13"/>
  <c r="AR4464" i="13"/>
  <c r="AR4463" i="13"/>
  <c r="AR4462" i="13"/>
  <c r="AR4461" i="13"/>
  <c r="AR4460" i="13"/>
  <c r="AR4459" i="13"/>
  <c r="AR4458" i="13"/>
  <c r="AR4457" i="13"/>
  <c r="AR4456" i="13"/>
  <c r="AR4455" i="13"/>
  <c r="AR4454" i="13"/>
  <c r="AR4453" i="13"/>
  <c r="AR4452" i="13"/>
  <c r="AR4451" i="13"/>
  <c r="AR4450" i="13"/>
  <c r="AR4449" i="13"/>
  <c r="AR4448" i="13"/>
  <c r="AR4447" i="13"/>
  <c r="AR4446" i="13"/>
  <c r="AR4445" i="13"/>
  <c r="AR4444" i="13"/>
  <c r="AR4443" i="13"/>
  <c r="AR4442" i="13"/>
  <c r="AR4441" i="13"/>
  <c r="AR4440" i="13"/>
  <c r="AR4439" i="13"/>
  <c r="AR4438" i="13"/>
  <c r="AR4437" i="13"/>
  <c r="AR4436" i="13"/>
  <c r="AR4435" i="13"/>
  <c r="AR4434" i="13"/>
  <c r="AR4433" i="13"/>
  <c r="AR4432" i="13"/>
  <c r="AR4431" i="13"/>
  <c r="AR4430" i="13"/>
  <c r="AR4429" i="13"/>
  <c r="AR4428" i="13"/>
  <c r="AR4427" i="13"/>
  <c r="AR4426" i="13"/>
  <c r="AR4425" i="13"/>
  <c r="AR4424" i="13"/>
  <c r="AR4423" i="13"/>
  <c r="AR4422" i="13"/>
  <c r="AR4421" i="13"/>
  <c r="AR4420" i="13"/>
  <c r="AR4419" i="13"/>
  <c r="AR4418" i="13"/>
  <c r="AR4417" i="13"/>
  <c r="AR4416" i="13"/>
  <c r="AR4415" i="13"/>
  <c r="AR4414" i="13"/>
  <c r="AR4413" i="13"/>
  <c r="AR4412" i="13"/>
  <c r="AR4411" i="13"/>
  <c r="AR4410" i="13"/>
  <c r="AR4409" i="13"/>
  <c r="AR4408" i="13"/>
  <c r="AR4407" i="13"/>
  <c r="AR4406" i="13"/>
  <c r="AR4405" i="13"/>
  <c r="AR4404" i="13"/>
  <c r="AR4403" i="13"/>
  <c r="AR4402" i="13"/>
  <c r="AR4401" i="13"/>
  <c r="AR4400" i="13"/>
  <c r="AR4399" i="13"/>
  <c r="AR4398" i="13"/>
  <c r="AR4397" i="13"/>
  <c r="AR4396" i="13"/>
  <c r="AR4395" i="13"/>
  <c r="AR4394" i="13"/>
  <c r="AR4393" i="13"/>
  <c r="AR4392" i="13"/>
  <c r="AR4391" i="13"/>
  <c r="AR4390" i="13"/>
  <c r="AR4389" i="13"/>
  <c r="AR4388" i="13"/>
  <c r="AR4387" i="13"/>
  <c r="AR4386" i="13"/>
  <c r="AR4385" i="13"/>
  <c r="AR4384" i="13"/>
  <c r="AR4383" i="13"/>
  <c r="AR4382" i="13"/>
  <c r="AR4381" i="13"/>
  <c r="AR4380" i="13"/>
  <c r="AR4379" i="13"/>
  <c r="AR4378" i="13"/>
  <c r="AR4377" i="13"/>
  <c r="AR4376" i="13"/>
  <c r="AR4375" i="13"/>
  <c r="AR4374" i="13"/>
  <c r="AR4373" i="13"/>
  <c r="AR4372" i="13"/>
  <c r="AR4371" i="13"/>
  <c r="AR4370" i="13"/>
  <c r="AR4369" i="13"/>
  <c r="AR4368" i="13"/>
  <c r="AR4367" i="13"/>
  <c r="AR4366" i="13"/>
  <c r="AR4365" i="13"/>
  <c r="AR4364" i="13"/>
  <c r="AR4363" i="13"/>
  <c r="AR4362" i="13"/>
  <c r="AR4361" i="13"/>
  <c r="AR4360" i="13"/>
  <c r="AR4359" i="13"/>
  <c r="AR4358" i="13"/>
  <c r="AR4357" i="13"/>
  <c r="AR4356" i="13"/>
  <c r="AR4355" i="13"/>
  <c r="AR4354" i="13"/>
  <c r="AR4353" i="13"/>
  <c r="AR4352" i="13"/>
  <c r="AR4351" i="13"/>
  <c r="AR4350" i="13"/>
  <c r="AR4349" i="13"/>
  <c r="AR4348" i="13"/>
  <c r="AR4347" i="13"/>
  <c r="AR4346" i="13"/>
  <c r="AR4345" i="13"/>
  <c r="AR4344" i="13"/>
  <c r="AR4343" i="13"/>
  <c r="AR4342" i="13"/>
  <c r="AR4341" i="13"/>
  <c r="AR4340" i="13"/>
  <c r="AR4339" i="13"/>
  <c r="AR4338" i="13"/>
  <c r="AR4337" i="13"/>
  <c r="AR4336" i="13"/>
  <c r="AR4335" i="13"/>
  <c r="AR4334" i="13"/>
  <c r="AR4333" i="13"/>
  <c r="AR4332" i="13"/>
  <c r="AR4331" i="13"/>
  <c r="AR4330" i="13"/>
  <c r="AR4329" i="13"/>
  <c r="AR4328" i="13"/>
  <c r="AR4327" i="13"/>
  <c r="AR4326" i="13"/>
  <c r="AR4325" i="13"/>
  <c r="AR4324" i="13"/>
  <c r="AR4323" i="13"/>
  <c r="AR4322" i="13"/>
  <c r="AR4321" i="13"/>
  <c r="AR4320" i="13"/>
  <c r="AR4319" i="13"/>
  <c r="AR4318" i="13"/>
  <c r="AR4317" i="13"/>
  <c r="AR4316" i="13"/>
  <c r="AR4315" i="13"/>
  <c r="AR4314" i="13"/>
  <c r="AR4313" i="13"/>
  <c r="AR4312" i="13"/>
  <c r="AR4311" i="13"/>
  <c r="AR4310" i="13"/>
  <c r="AR4309" i="13"/>
  <c r="AR4308" i="13"/>
  <c r="AR4307" i="13"/>
  <c r="AR4306" i="13"/>
  <c r="AR4305" i="13"/>
  <c r="AR4304" i="13"/>
  <c r="AR4303" i="13"/>
  <c r="AR4302" i="13"/>
  <c r="AR4301" i="13"/>
  <c r="AR4300" i="13"/>
  <c r="AR4299" i="13"/>
  <c r="AR4298" i="13"/>
  <c r="AR4297" i="13"/>
  <c r="AR4296" i="13"/>
  <c r="AR4295" i="13"/>
  <c r="AR4294" i="13"/>
  <c r="AR4293" i="13"/>
  <c r="AR4292" i="13"/>
  <c r="AR4291" i="13"/>
  <c r="AR4290" i="13"/>
  <c r="AR4289" i="13"/>
  <c r="AR4288" i="13"/>
  <c r="AR4287" i="13"/>
  <c r="AR4286" i="13"/>
  <c r="AR4285" i="13"/>
  <c r="AR4284" i="13"/>
  <c r="AR4283" i="13"/>
  <c r="AR4282" i="13"/>
  <c r="AR4281" i="13"/>
  <c r="AR4280" i="13"/>
  <c r="AR4279" i="13"/>
  <c r="AR4278" i="13"/>
  <c r="AR4277" i="13"/>
  <c r="AR4276" i="13"/>
  <c r="AR4275" i="13"/>
  <c r="AR4274" i="13"/>
  <c r="AR4273" i="13"/>
  <c r="AR4272" i="13"/>
  <c r="AR4271" i="13"/>
  <c r="AR4270" i="13"/>
  <c r="AR4269" i="13"/>
  <c r="AR4268" i="13"/>
  <c r="AR4267" i="13"/>
  <c r="AR4266" i="13"/>
  <c r="AR4265" i="13"/>
  <c r="AR4264" i="13"/>
  <c r="AR4263" i="13"/>
  <c r="AR4262" i="13"/>
  <c r="AR4261" i="13"/>
  <c r="AR4260" i="13"/>
  <c r="AR4259" i="13"/>
  <c r="AR4258" i="13"/>
  <c r="AR4257" i="13"/>
  <c r="AR4256" i="13"/>
  <c r="AR4255" i="13"/>
  <c r="AR4254" i="13"/>
  <c r="AR4253" i="13"/>
  <c r="AR4252" i="13"/>
  <c r="AR4251" i="13"/>
  <c r="AR4250" i="13"/>
  <c r="AR4249" i="13"/>
  <c r="AR4248" i="13"/>
  <c r="AR4247" i="13"/>
  <c r="AR4246" i="13"/>
  <c r="AR4245" i="13"/>
  <c r="AR4244" i="13"/>
  <c r="AR4243" i="13"/>
  <c r="AR4242" i="13"/>
  <c r="AR4241" i="13"/>
  <c r="AR4240" i="13"/>
  <c r="AR4239" i="13"/>
  <c r="AR4238" i="13"/>
  <c r="AR4237" i="13"/>
  <c r="AR4236" i="13"/>
  <c r="AR4235" i="13"/>
  <c r="AR4234" i="13"/>
  <c r="AR4233" i="13"/>
  <c r="AR4232" i="13"/>
  <c r="AR4231" i="13"/>
  <c r="AR4230" i="13"/>
  <c r="AR4229" i="13"/>
  <c r="AR4228" i="13"/>
  <c r="AR4227" i="13"/>
  <c r="AR4226" i="13"/>
  <c r="AR4225" i="13"/>
  <c r="AR4224" i="13"/>
  <c r="AR4223" i="13"/>
  <c r="AR4222" i="13"/>
  <c r="AR4221" i="13"/>
  <c r="AR4220" i="13"/>
  <c r="AR4219" i="13"/>
  <c r="AR4218" i="13"/>
  <c r="AR4217" i="13"/>
  <c r="AR4216" i="13"/>
  <c r="AR4215" i="13"/>
  <c r="AR4214" i="13"/>
  <c r="AR4213" i="13"/>
  <c r="AR4212" i="13"/>
  <c r="AR4211" i="13"/>
  <c r="AR4210" i="13"/>
  <c r="AR4209" i="13"/>
  <c r="AR4208" i="13"/>
  <c r="AR4207" i="13"/>
  <c r="AR4206" i="13"/>
  <c r="AR4205" i="13"/>
  <c r="AR4204" i="13"/>
  <c r="AR4203" i="13"/>
  <c r="AR4202" i="13"/>
  <c r="AR4201" i="13"/>
  <c r="AR4200" i="13"/>
  <c r="AR4199" i="13"/>
  <c r="AR4198" i="13"/>
  <c r="AR4197" i="13"/>
  <c r="AR4196" i="13"/>
  <c r="AR4195" i="13"/>
  <c r="AR4194" i="13"/>
  <c r="AR4193" i="13"/>
  <c r="AR4192" i="13"/>
  <c r="AR4191" i="13"/>
  <c r="AR4190" i="13"/>
  <c r="AR4189" i="13"/>
  <c r="AR4188" i="13"/>
  <c r="AR4187" i="13"/>
  <c r="AR4186" i="13"/>
  <c r="AR4185" i="13"/>
  <c r="AR4184" i="13"/>
  <c r="AR4183" i="13"/>
  <c r="AR4182" i="13"/>
  <c r="AR4181" i="13"/>
  <c r="AR4180" i="13"/>
  <c r="AR4179" i="13"/>
  <c r="AR4178" i="13"/>
  <c r="AR4177" i="13"/>
  <c r="AR4176" i="13"/>
  <c r="AR4175" i="13"/>
  <c r="AR4174" i="13"/>
  <c r="AR4173" i="13"/>
  <c r="AR4172" i="13"/>
  <c r="AR4171" i="13"/>
  <c r="AR4170" i="13"/>
  <c r="AR4169" i="13"/>
  <c r="AR4168" i="13"/>
  <c r="AR4167" i="13"/>
  <c r="AR4166" i="13"/>
  <c r="AR4165" i="13"/>
  <c r="AR4164" i="13"/>
  <c r="AR4163" i="13"/>
  <c r="AR4162" i="13"/>
  <c r="AR4161" i="13"/>
  <c r="AR4160" i="13"/>
  <c r="AR4159" i="13"/>
  <c r="AR4158" i="13"/>
  <c r="AR4157" i="13"/>
  <c r="AR4156" i="13"/>
  <c r="AR4155" i="13"/>
  <c r="AR4154" i="13"/>
  <c r="AR4153" i="13"/>
  <c r="AR4152" i="13"/>
  <c r="AR4151" i="13"/>
  <c r="AR4150" i="13"/>
  <c r="AR4149" i="13"/>
  <c r="AR4148" i="13"/>
  <c r="AR4147" i="13"/>
  <c r="AR4146" i="13"/>
  <c r="AR4145" i="13"/>
  <c r="AR4144" i="13"/>
  <c r="AR4143" i="13"/>
  <c r="AR4142" i="13"/>
  <c r="AR4141" i="13"/>
  <c r="AR4140" i="13"/>
  <c r="AR4139" i="13"/>
  <c r="AR4138" i="13"/>
  <c r="AR4137" i="13"/>
  <c r="AR4136" i="13"/>
  <c r="AR4135" i="13"/>
  <c r="AR4134" i="13"/>
  <c r="AR4133" i="13"/>
  <c r="AR4132" i="13"/>
  <c r="AR4131" i="13"/>
  <c r="AR4130" i="13"/>
  <c r="AR4129" i="13"/>
  <c r="AR4128" i="13"/>
  <c r="AR4127" i="13"/>
  <c r="AR4126" i="13"/>
  <c r="AR4125" i="13"/>
  <c r="AR4124" i="13"/>
  <c r="AR4123" i="13"/>
  <c r="AR4122" i="13"/>
  <c r="AR4121" i="13"/>
  <c r="AR4120" i="13"/>
  <c r="AR4119" i="13"/>
  <c r="AR4118" i="13"/>
  <c r="AR4117" i="13"/>
  <c r="AR4116" i="13"/>
  <c r="AR4115" i="13"/>
  <c r="AR4114" i="13"/>
  <c r="AR4113" i="13"/>
  <c r="AR4112" i="13"/>
  <c r="AR4111" i="13"/>
  <c r="AR4110" i="13"/>
  <c r="AR4109" i="13"/>
  <c r="AR4108" i="13"/>
  <c r="AR4107" i="13"/>
  <c r="AR4106" i="13"/>
  <c r="AR4105" i="13"/>
  <c r="AR4104" i="13"/>
  <c r="AR4103" i="13"/>
  <c r="AR4102" i="13"/>
  <c r="AR4101" i="13"/>
  <c r="AR4100" i="13"/>
  <c r="AR4099" i="13"/>
  <c r="AR4098" i="13"/>
  <c r="AR4097" i="13"/>
  <c r="AR4096" i="13"/>
  <c r="AR4095" i="13"/>
  <c r="AR4094" i="13"/>
  <c r="AR4093" i="13"/>
  <c r="AR4092" i="13"/>
  <c r="AR4091" i="13"/>
  <c r="AR4090" i="13"/>
  <c r="AR4089" i="13"/>
  <c r="AR4088" i="13"/>
  <c r="AR4087" i="13"/>
  <c r="AR4086" i="13"/>
  <c r="AR4085" i="13"/>
  <c r="AR4084" i="13"/>
  <c r="AR4083" i="13"/>
  <c r="AR4082" i="13"/>
  <c r="AR4081" i="13"/>
  <c r="AR4080" i="13"/>
  <c r="AR4079" i="13"/>
  <c r="AR4078" i="13"/>
  <c r="AR4077" i="13"/>
  <c r="AR4076" i="13"/>
  <c r="AR4075" i="13"/>
  <c r="AR4074" i="13"/>
  <c r="AR4073" i="13"/>
  <c r="AR4072" i="13"/>
  <c r="AR4071" i="13"/>
  <c r="AR4070" i="13"/>
  <c r="AR4069" i="13"/>
  <c r="AR4068" i="13"/>
  <c r="AR4067" i="13"/>
  <c r="AR4066" i="13"/>
  <c r="AR4065" i="13"/>
  <c r="AR4064" i="13"/>
  <c r="AR4063" i="13"/>
  <c r="AR4062" i="13"/>
  <c r="AR4061" i="13"/>
  <c r="AR4060" i="13"/>
  <c r="AR4059" i="13"/>
  <c r="AR4058" i="13"/>
  <c r="AR4057" i="13"/>
  <c r="AR4056" i="13"/>
  <c r="AR4055" i="13"/>
  <c r="AR4054" i="13"/>
  <c r="AR4053" i="13"/>
  <c r="AR4052" i="13"/>
  <c r="AR4051" i="13"/>
  <c r="AR4050" i="13"/>
  <c r="AR4049" i="13"/>
  <c r="AR4048" i="13"/>
  <c r="AR4047" i="13"/>
  <c r="AR4046" i="13"/>
  <c r="AR4045" i="13"/>
  <c r="AR4044" i="13"/>
  <c r="AR4043" i="13"/>
  <c r="AR4042" i="13"/>
  <c r="AR4041" i="13"/>
  <c r="AR4040" i="13"/>
  <c r="AR4039" i="13"/>
  <c r="AR4038" i="13"/>
  <c r="AR4037" i="13"/>
  <c r="AR4036" i="13"/>
  <c r="AR4035" i="13"/>
  <c r="AR4034" i="13"/>
  <c r="AR4033" i="13"/>
  <c r="AR4032" i="13"/>
  <c r="AR4031" i="13"/>
  <c r="AR4030" i="13"/>
  <c r="AR4029" i="13"/>
  <c r="AR4028" i="13"/>
  <c r="AR4027" i="13"/>
  <c r="AR4026" i="13"/>
  <c r="AR4025" i="13"/>
  <c r="AR4024" i="13"/>
  <c r="AR4023" i="13"/>
  <c r="AR4022" i="13"/>
  <c r="AR4021" i="13"/>
  <c r="AR4020" i="13"/>
  <c r="AR4019" i="13"/>
  <c r="AR4018" i="13"/>
  <c r="AR4017" i="13"/>
  <c r="AR4016" i="13"/>
  <c r="AR4015" i="13"/>
  <c r="AR4014" i="13"/>
  <c r="AR4013" i="13"/>
  <c r="AR4012" i="13"/>
  <c r="AR4011" i="13"/>
  <c r="AR4010" i="13"/>
  <c r="AR4009" i="13"/>
  <c r="AR4008" i="13"/>
  <c r="AR4007" i="13"/>
  <c r="AR4006" i="13"/>
  <c r="AR4005" i="13"/>
  <c r="AR4004" i="13"/>
  <c r="AR4003" i="13"/>
  <c r="AR4002" i="13"/>
  <c r="AR4001" i="13"/>
  <c r="AR4000" i="13"/>
  <c r="AR3999" i="13"/>
  <c r="AR3998" i="13"/>
  <c r="AR3997" i="13"/>
  <c r="AR3996" i="13"/>
  <c r="AR3995" i="13"/>
  <c r="AR3994" i="13"/>
  <c r="AR3993" i="13"/>
  <c r="AR3992" i="13"/>
  <c r="AR3991" i="13"/>
  <c r="AR3990" i="13"/>
  <c r="AR3989" i="13"/>
  <c r="AR3988" i="13"/>
  <c r="AR3987" i="13"/>
  <c r="AR3986" i="13"/>
  <c r="AR3985" i="13"/>
  <c r="AR3984" i="13"/>
  <c r="AR3983" i="13"/>
  <c r="AR3982" i="13"/>
  <c r="AR3981" i="13"/>
  <c r="AR3980" i="13"/>
  <c r="AR3979" i="13"/>
  <c r="AR3978" i="13"/>
  <c r="AR3977" i="13"/>
  <c r="AR3976" i="13"/>
  <c r="AR3975" i="13"/>
  <c r="AR3974" i="13"/>
  <c r="AR3973" i="13"/>
  <c r="AR3972" i="13"/>
  <c r="AR3971" i="13"/>
  <c r="AR3970" i="13"/>
  <c r="AR3969" i="13"/>
  <c r="AR3968" i="13"/>
  <c r="AR3967" i="13"/>
  <c r="AR3966" i="13"/>
  <c r="AR3965" i="13"/>
  <c r="AR3964" i="13"/>
  <c r="AR3963" i="13"/>
  <c r="AR3962" i="13"/>
  <c r="AR3961" i="13"/>
  <c r="AR3960" i="13"/>
  <c r="AR3959" i="13"/>
  <c r="AR3958" i="13"/>
  <c r="AR3957" i="13"/>
  <c r="AR3956" i="13"/>
  <c r="AR3955" i="13"/>
  <c r="AR3954" i="13"/>
  <c r="AR3953" i="13"/>
  <c r="AR3952" i="13"/>
  <c r="AR3951" i="13"/>
  <c r="AR3950" i="13"/>
  <c r="AR3949" i="13"/>
  <c r="AR3948" i="13"/>
  <c r="AR3947" i="13"/>
  <c r="AR3946" i="13"/>
  <c r="AR3945" i="13"/>
  <c r="AR3944" i="13"/>
  <c r="AR3943" i="13"/>
  <c r="AR3942" i="13"/>
  <c r="AR3941" i="13"/>
  <c r="AR3940" i="13"/>
  <c r="AR3939" i="13"/>
  <c r="AR3938" i="13"/>
  <c r="AR3937" i="13"/>
  <c r="AR3936" i="13"/>
  <c r="AR3935" i="13"/>
  <c r="AR3934" i="13"/>
  <c r="AR3933" i="13"/>
  <c r="AR3932" i="13"/>
  <c r="AR3931" i="13"/>
  <c r="AR3930" i="13"/>
  <c r="AR3929" i="13"/>
  <c r="AR3928" i="13"/>
  <c r="AR3927" i="13"/>
  <c r="AR3926" i="13"/>
  <c r="AR3925" i="13"/>
  <c r="AR3924" i="13"/>
  <c r="AR3923" i="13"/>
  <c r="AR3922" i="13"/>
  <c r="AR3921" i="13"/>
  <c r="AR3920" i="13"/>
  <c r="AR3919" i="13"/>
  <c r="AR3918" i="13"/>
  <c r="AR3917" i="13"/>
  <c r="AR3916" i="13"/>
  <c r="AR3915" i="13"/>
  <c r="AR3914" i="13"/>
  <c r="AR3913" i="13"/>
  <c r="AR3912" i="13"/>
  <c r="AR3911" i="13"/>
  <c r="AR3910" i="13"/>
  <c r="AR3909" i="13"/>
  <c r="AR3908" i="13"/>
  <c r="AR3907" i="13"/>
  <c r="AR3906" i="13"/>
  <c r="AR3905" i="13"/>
  <c r="AR3904" i="13"/>
  <c r="AR3903" i="13"/>
  <c r="AR3902" i="13"/>
  <c r="AR3901" i="13"/>
  <c r="AR3900" i="13"/>
  <c r="AR3899" i="13"/>
  <c r="AR3898" i="13"/>
  <c r="AR3897" i="13"/>
  <c r="AR3896" i="13"/>
  <c r="AR3895" i="13"/>
  <c r="AR3894" i="13"/>
  <c r="AR3893" i="13"/>
  <c r="AR3892" i="13"/>
  <c r="AR3891" i="13"/>
  <c r="AR3890" i="13"/>
  <c r="AR3889" i="13"/>
  <c r="AR3888" i="13"/>
  <c r="AR3887" i="13"/>
  <c r="AR3886" i="13"/>
  <c r="AR3885" i="13"/>
  <c r="AR3884" i="13"/>
  <c r="AR3883" i="13"/>
  <c r="AR3882" i="13"/>
  <c r="AR3881" i="13"/>
  <c r="AR3880" i="13"/>
  <c r="AR3879" i="13"/>
  <c r="AR3878" i="13"/>
  <c r="AR3877" i="13"/>
  <c r="AR3876" i="13"/>
  <c r="AR3875" i="13"/>
  <c r="AR3874" i="13"/>
  <c r="AR3873" i="13"/>
  <c r="AR3872" i="13"/>
  <c r="AR3871" i="13"/>
  <c r="AR3870" i="13"/>
  <c r="AR3869" i="13"/>
  <c r="AR3868" i="13"/>
  <c r="AR3867" i="13"/>
  <c r="AR3866" i="13"/>
  <c r="AR3865" i="13"/>
  <c r="AR3864" i="13"/>
  <c r="AR3863" i="13"/>
  <c r="AR3862" i="13"/>
  <c r="AR3861" i="13"/>
  <c r="AR3860" i="13"/>
  <c r="AR3859" i="13"/>
  <c r="AR3858" i="13"/>
  <c r="AR3857" i="13"/>
  <c r="AR3856" i="13"/>
  <c r="AR3855" i="13"/>
  <c r="AR3854" i="13"/>
  <c r="AR3853" i="13"/>
  <c r="AR3852" i="13"/>
  <c r="AR3851" i="13"/>
  <c r="AR3850" i="13"/>
  <c r="AR3849" i="13"/>
  <c r="AR3848" i="13"/>
  <c r="AR3847" i="13"/>
  <c r="AR3846" i="13"/>
  <c r="AR3845" i="13"/>
  <c r="AR3844" i="13"/>
  <c r="AR3843" i="13"/>
  <c r="AR3842" i="13"/>
  <c r="AR3841" i="13"/>
  <c r="AR3840" i="13"/>
  <c r="AR3839" i="13"/>
  <c r="AR3838" i="13"/>
  <c r="AR3837" i="13"/>
  <c r="AR3836" i="13"/>
  <c r="AR3835" i="13"/>
  <c r="AR3834" i="13"/>
  <c r="AR3833" i="13"/>
  <c r="AR3832" i="13"/>
  <c r="AR3831" i="13"/>
  <c r="AR3830" i="13"/>
  <c r="AR3829" i="13"/>
  <c r="AR3828" i="13"/>
  <c r="AR3827" i="13"/>
  <c r="AR3826" i="13"/>
  <c r="AR3825" i="13"/>
  <c r="AR3824" i="13"/>
  <c r="AR3823" i="13"/>
  <c r="AR3822" i="13"/>
  <c r="AR3821" i="13"/>
  <c r="AR3820" i="13"/>
  <c r="AR3819" i="13"/>
  <c r="AR3818" i="13"/>
  <c r="AR3817" i="13"/>
  <c r="AR3816" i="13"/>
  <c r="AR3815" i="13"/>
  <c r="AR3814" i="13"/>
  <c r="AR3813" i="13"/>
  <c r="AR3812" i="13"/>
  <c r="AR3811" i="13"/>
  <c r="AR3810" i="13"/>
  <c r="AR3809" i="13"/>
  <c r="AR3808" i="13"/>
  <c r="AR3807" i="13"/>
  <c r="AR3806" i="13"/>
  <c r="AR3805" i="13"/>
  <c r="AR3804" i="13"/>
  <c r="AR3803" i="13"/>
  <c r="AR3802" i="13"/>
  <c r="AR3801" i="13"/>
  <c r="AR3800" i="13"/>
  <c r="AR3799" i="13"/>
  <c r="AR3798" i="13"/>
  <c r="AR3797" i="13"/>
  <c r="AR3796" i="13"/>
  <c r="AR3795" i="13"/>
  <c r="AR3794" i="13"/>
  <c r="AR3793" i="13"/>
  <c r="AR3792" i="13"/>
  <c r="AR3791" i="13"/>
  <c r="AR3790" i="13"/>
  <c r="AR3789" i="13"/>
  <c r="AR3788" i="13"/>
  <c r="AR3787" i="13"/>
  <c r="AR3786" i="13"/>
  <c r="AR3785" i="13"/>
  <c r="AR3784" i="13"/>
  <c r="AR3783" i="13"/>
  <c r="AR3782" i="13"/>
  <c r="AR3781" i="13"/>
  <c r="AR3780" i="13"/>
  <c r="AR3779" i="13"/>
  <c r="AR3778" i="13"/>
  <c r="AR3777" i="13"/>
  <c r="AR3776" i="13"/>
  <c r="AR3775" i="13"/>
  <c r="AR3774" i="13"/>
  <c r="AR3773" i="13"/>
  <c r="AR3772" i="13"/>
  <c r="AR3771" i="13"/>
  <c r="AR3770" i="13"/>
  <c r="AR3769" i="13"/>
  <c r="AR3768" i="13"/>
  <c r="AR3767" i="13"/>
  <c r="AR3766" i="13"/>
  <c r="AR3765" i="13"/>
  <c r="AR3764" i="13"/>
  <c r="AR3763" i="13"/>
  <c r="AR3762" i="13"/>
  <c r="AR3761" i="13"/>
  <c r="AR3760" i="13"/>
  <c r="AR3759" i="13"/>
  <c r="AR3758" i="13"/>
  <c r="AR3757" i="13"/>
  <c r="AR3756" i="13"/>
  <c r="AR3755" i="13"/>
  <c r="AR3754" i="13"/>
  <c r="AR3753" i="13"/>
  <c r="AR3752" i="13"/>
  <c r="AR3751" i="13"/>
  <c r="AR3750" i="13"/>
  <c r="AR3749" i="13"/>
  <c r="AR3748" i="13"/>
  <c r="AR3747" i="13"/>
  <c r="AR3746" i="13"/>
  <c r="AR3745" i="13"/>
  <c r="AR3744" i="13"/>
  <c r="AR3743" i="13"/>
  <c r="AR3742" i="13"/>
  <c r="AR3741" i="13"/>
  <c r="AR3740" i="13"/>
  <c r="AR3739" i="13"/>
  <c r="AR3738" i="13"/>
  <c r="AR3737" i="13"/>
  <c r="AR3736" i="13"/>
  <c r="AR3735" i="13"/>
  <c r="AR3734" i="13"/>
  <c r="AR3733" i="13"/>
  <c r="AR3732" i="13"/>
  <c r="AR3731" i="13"/>
  <c r="AR3730" i="13"/>
  <c r="AR3729" i="13"/>
  <c r="AR3728" i="13"/>
  <c r="AR3727" i="13"/>
  <c r="AR3726" i="13"/>
  <c r="AR3725" i="13"/>
  <c r="AR3724" i="13"/>
  <c r="AR3723" i="13"/>
  <c r="AR3722" i="13"/>
  <c r="AR3721" i="13"/>
  <c r="AR3720" i="13"/>
  <c r="AR3719" i="13"/>
  <c r="AR3718" i="13"/>
  <c r="AR3717" i="13"/>
  <c r="AR3716" i="13"/>
  <c r="AR3715" i="13"/>
  <c r="AR3714" i="13"/>
  <c r="AR3713" i="13"/>
  <c r="AR3712" i="13"/>
  <c r="AR3711" i="13"/>
  <c r="AR3710" i="13"/>
  <c r="AR3709" i="13"/>
  <c r="AR3708" i="13"/>
  <c r="AR3707" i="13"/>
  <c r="AR3706" i="13"/>
  <c r="AR3705" i="13"/>
  <c r="AR3704" i="13"/>
  <c r="AR3703" i="13"/>
  <c r="AR3702" i="13"/>
  <c r="AR3701" i="13"/>
  <c r="AR3700" i="13"/>
  <c r="AR3699" i="13"/>
  <c r="AR3698" i="13"/>
  <c r="AR3697" i="13"/>
  <c r="AR3696" i="13"/>
  <c r="AR3695" i="13"/>
  <c r="AR3694" i="13"/>
  <c r="AR3693" i="13"/>
  <c r="AR3692" i="13"/>
  <c r="AR3691" i="13"/>
  <c r="AR3690" i="13"/>
  <c r="AR3689" i="13"/>
  <c r="AR3688" i="13"/>
  <c r="AR3687" i="13"/>
  <c r="AR3686" i="13"/>
  <c r="AR3685" i="13"/>
  <c r="AR3684" i="13"/>
  <c r="AR3683" i="13"/>
  <c r="AR3682" i="13"/>
  <c r="AR3681" i="13"/>
  <c r="AR3680" i="13"/>
  <c r="AR3679" i="13"/>
  <c r="AR3678" i="13"/>
  <c r="AR3677" i="13"/>
  <c r="AR3676" i="13"/>
  <c r="AR3675" i="13"/>
  <c r="AR3674" i="13"/>
  <c r="AR3673" i="13"/>
  <c r="AR3672" i="13"/>
  <c r="AR3671" i="13"/>
  <c r="AR3670" i="13"/>
  <c r="AR3669" i="13"/>
  <c r="AR3668" i="13"/>
  <c r="AR3667" i="13"/>
  <c r="AR3666" i="13"/>
  <c r="AR3665" i="13"/>
  <c r="AR3664" i="13"/>
  <c r="AR3663" i="13"/>
  <c r="AR3662" i="13"/>
  <c r="AR3661" i="13"/>
  <c r="AR3660" i="13"/>
  <c r="AR3659" i="13"/>
  <c r="AR3658" i="13"/>
  <c r="AR3657" i="13"/>
  <c r="AR3656" i="13"/>
  <c r="AR3655" i="13"/>
  <c r="AR3654" i="13"/>
  <c r="AR3653" i="13"/>
  <c r="AR3652" i="13"/>
  <c r="AR3651" i="13"/>
  <c r="AR3650" i="13"/>
  <c r="AR3649" i="13"/>
  <c r="AR3648" i="13"/>
  <c r="AR3647" i="13"/>
  <c r="AR3646" i="13"/>
  <c r="AR3645" i="13"/>
  <c r="AR3644" i="13"/>
  <c r="AR3643" i="13"/>
  <c r="AR3642" i="13"/>
  <c r="AR3641" i="13"/>
  <c r="AR3640" i="13"/>
  <c r="AR3639" i="13"/>
  <c r="AR3638" i="13"/>
  <c r="AR3637" i="13"/>
  <c r="AR3636" i="13"/>
  <c r="AR3635" i="13"/>
  <c r="AR3634" i="13"/>
  <c r="AR3633" i="13"/>
  <c r="AR3632" i="13"/>
  <c r="AR3631" i="13"/>
  <c r="AR3630" i="13"/>
  <c r="AR3629" i="13"/>
  <c r="AR3628" i="13"/>
  <c r="AR3627" i="13"/>
  <c r="AR3626" i="13"/>
  <c r="AR3625" i="13"/>
  <c r="AR3624" i="13"/>
  <c r="AR3623" i="13"/>
  <c r="AR3622" i="13"/>
  <c r="AR3621" i="13"/>
  <c r="AR3620" i="13"/>
  <c r="AR3619" i="13"/>
  <c r="AR3618" i="13"/>
  <c r="AR3617" i="13"/>
  <c r="AR3616" i="13"/>
  <c r="AR3615" i="13"/>
  <c r="AR3614" i="13"/>
  <c r="AR3613" i="13"/>
  <c r="AR3612" i="13"/>
  <c r="AR3611" i="13"/>
  <c r="AR3610" i="13"/>
  <c r="AR3609" i="13"/>
  <c r="AR3608" i="13"/>
  <c r="AR3607" i="13"/>
  <c r="AR3606" i="13"/>
  <c r="AR3605" i="13"/>
  <c r="AR3604" i="13"/>
  <c r="AR3603" i="13"/>
  <c r="AR3602" i="13"/>
  <c r="AR3601" i="13"/>
  <c r="AR3600" i="13"/>
  <c r="AR3599" i="13"/>
  <c r="AR3598" i="13"/>
  <c r="AR3597" i="13"/>
  <c r="AR3596" i="13"/>
  <c r="AR3595" i="13"/>
  <c r="AR3594" i="13"/>
  <c r="AR3593" i="13"/>
  <c r="AR3592" i="13"/>
  <c r="AR3591" i="13"/>
  <c r="AR3590" i="13"/>
  <c r="AR3589" i="13"/>
  <c r="AR3588" i="13"/>
  <c r="AR3587" i="13"/>
  <c r="AR3586" i="13"/>
  <c r="AR3585" i="13"/>
  <c r="AR3584" i="13"/>
  <c r="AR3583" i="13"/>
  <c r="AR3582" i="13"/>
  <c r="AR3581" i="13"/>
  <c r="AR3580" i="13"/>
  <c r="AR3579" i="13"/>
  <c r="AR3578" i="13"/>
  <c r="AR3577" i="13"/>
  <c r="AR3576" i="13"/>
  <c r="AR3575" i="13"/>
  <c r="AR3574" i="13"/>
  <c r="AR3573" i="13"/>
  <c r="AR3572" i="13"/>
  <c r="AR3571" i="13"/>
  <c r="AR3570" i="13"/>
  <c r="AR3569" i="13"/>
  <c r="AR3568" i="13"/>
  <c r="AR3567" i="13"/>
  <c r="AR3566" i="13"/>
  <c r="AR3565" i="13"/>
  <c r="AR3564" i="13"/>
  <c r="AR3563" i="13"/>
  <c r="AR3562" i="13"/>
  <c r="AR3561" i="13"/>
  <c r="AR3560" i="13"/>
  <c r="AR3559" i="13"/>
  <c r="AR3558" i="13"/>
  <c r="AR3557" i="13"/>
  <c r="AR3556" i="13"/>
  <c r="AR3555" i="13"/>
  <c r="AR3554" i="13"/>
  <c r="AR3553" i="13"/>
  <c r="AR3552" i="13"/>
  <c r="AR3551" i="13"/>
  <c r="AR3550" i="13"/>
  <c r="AR3549" i="13"/>
  <c r="AR3548" i="13"/>
  <c r="AR3547" i="13"/>
  <c r="AR3546" i="13"/>
  <c r="AR3545" i="13"/>
  <c r="AR3544" i="13"/>
  <c r="AR3543" i="13"/>
  <c r="AR3542" i="13"/>
  <c r="AR3541" i="13"/>
  <c r="AR3540" i="13"/>
  <c r="AR3539" i="13"/>
  <c r="AR3538" i="13"/>
  <c r="AR3537" i="13"/>
  <c r="AR3536" i="13"/>
  <c r="AR3535" i="13"/>
  <c r="AR3534" i="13"/>
  <c r="AR3533" i="13"/>
  <c r="AR3532" i="13"/>
  <c r="AR3531" i="13"/>
  <c r="AR3530" i="13"/>
  <c r="AR3529" i="13"/>
  <c r="AR3528" i="13"/>
  <c r="AR3527" i="13"/>
  <c r="AR3526" i="13"/>
  <c r="AR3525" i="13"/>
  <c r="AR3524" i="13"/>
  <c r="AR3523" i="13"/>
  <c r="AR3522" i="13"/>
  <c r="AR3521" i="13"/>
  <c r="AR3520" i="13"/>
  <c r="AR3519" i="13"/>
  <c r="AR3518" i="13"/>
  <c r="AR3517" i="13"/>
  <c r="AR3516" i="13"/>
  <c r="AR3515" i="13"/>
  <c r="AR3514" i="13"/>
  <c r="AR3513" i="13"/>
  <c r="AR3512" i="13"/>
  <c r="AR3511" i="13"/>
  <c r="AR3510" i="13"/>
  <c r="AR3509" i="13"/>
  <c r="AR3508" i="13"/>
  <c r="AR3507" i="13"/>
  <c r="AR3506" i="13"/>
  <c r="AR3505" i="13"/>
  <c r="AR3504" i="13"/>
  <c r="AR3503" i="13"/>
  <c r="AR3502" i="13"/>
  <c r="AR3501" i="13"/>
  <c r="AR3500" i="13"/>
  <c r="AR3499" i="13"/>
  <c r="AR3498" i="13"/>
  <c r="AR3497" i="13"/>
  <c r="AR3496" i="13"/>
  <c r="AR3495" i="13"/>
  <c r="AR3494" i="13"/>
  <c r="AR3493" i="13"/>
  <c r="AR3492" i="13"/>
  <c r="AR3491" i="13"/>
  <c r="AR3490" i="13"/>
  <c r="AR3489" i="13"/>
  <c r="AR3488" i="13"/>
  <c r="AR3487" i="13"/>
  <c r="AR3486" i="13"/>
  <c r="AR3485" i="13"/>
  <c r="AR3484" i="13"/>
  <c r="AR3483" i="13"/>
  <c r="AR3482" i="13"/>
  <c r="AR3481" i="13"/>
  <c r="AR3480" i="13"/>
  <c r="AR3479" i="13"/>
  <c r="AR3478" i="13"/>
  <c r="AR3477" i="13"/>
  <c r="AR3476" i="13"/>
  <c r="AR3475" i="13"/>
  <c r="AR3474" i="13"/>
  <c r="AR3473" i="13"/>
  <c r="AR3472" i="13"/>
  <c r="AR3471" i="13"/>
  <c r="AR3470" i="13"/>
  <c r="AR3469" i="13"/>
  <c r="AR3468" i="13"/>
  <c r="AR3467" i="13"/>
  <c r="AR3466" i="13"/>
  <c r="AR3465" i="13"/>
  <c r="AR3464" i="13"/>
  <c r="AR3463" i="13"/>
  <c r="AR3462" i="13"/>
  <c r="AR3461" i="13"/>
  <c r="AR3460" i="13"/>
  <c r="AR3459" i="13"/>
  <c r="AR3458" i="13"/>
  <c r="AR3457" i="13"/>
  <c r="AR3456" i="13"/>
  <c r="AR3455" i="13"/>
  <c r="AR3454" i="13"/>
  <c r="AR3453" i="13"/>
  <c r="AR3452" i="13"/>
  <c r="AR3451" i="13"/>
  <c r="AR3450" i="13"/>
  <c r="AR3449" i="13"/>
  <c r="AR3448" i="13"/>
  <c r="AR3447" i="13"/>
  <c r="AR3446" i="13"/>
  <c r="AR3445" i="13"/>
  <c r="AR3444" i="13"/>
  <c r="AR3443" i="13"/>
  <c r="AR3442" i="13"/>
  <c r="AR3441" i="13"/>
  <c r="AR3440" i="13"/>
  <c r="AR3439" i="13"/>
  <c r="AR3438" i="13"/>
  <c r="AR3437" i="13"/>
  <c r="AR3436" i="13"/>
  <c r="AR3435" i="13"/>
  <c r="AR3434" i="13"/>
  <c r="AR3433" i="13"/>
  <c r="AR3432" i="13"/>
  <c r="AR3431" i="13"/>
  <c r="AR3430" i="13"/>
  <c r="AR3429" i="13"/>
  <c r="AR3428" i="13"/>
  <c r="AR3427" i="13"/>
  <c r="AR3426" i="13"/>
  <c r="AR3425" i="13"/>
  <c r="AR3424" i="13"/>
  <c r="AR3423" i="13"/>
  <c r="AR3422" i="13"/>
  <c r="AR3421" i="13"/>
  <c r="AR3420" i="13"/>
  <c r="AR3419" i="13"/>
  <c r="AR3418" i="13"/>
  <c r="AR3417" i="13"/>
  <c r="AR3416" i="13"/>
  <c r="AR3415" i="13"/>
  <c r="AR3414" i="13"/>
  <c r="AR3413" i="13"/>
  <c r="AR3412" i="13"/>
  <c r="AR3411" i="13"/>
  <c r="AR3410" i="13"/>
  <c r="AR3409" i="13"/>
  <c r="AR3408" i="13"/>
  <c r="AR3407" i="13"/>
  <c r="AR3406" i="13"/>
  <c r="AR3405" i="13"/>
  <c r="AR3404" i="13"/>
  <c r="AR3403" i="13"/>
  <c r="AR3402" i="13"/>
  <c r="AR3401" i="13"/>
  <c r="AR3400" i="13"/>
  <c r="AR3399" i="13"/>
  <c r="AR3398" i="13"/>
  <c r="AR3397" i="13"/>
  <c r="AR3396" i="13"/>
  <c r="AR3395" i="13"/>
  <c r="AR3394" i="13"/>
  <c r="AR3393" i="13"/>
  <c r="AR3392" i="13"/>
  <c r="AR3391" i="13"/>
  <c r="AR3390" i="13"/>
  <c r="AR3389" i="13"/>
  <c r="AR3388" i="13"/>
  <c r="AR3387" i="13"/>
  <c r="AR3386" i="13"/>
  <c r="AR3385" i="13"/>
  <c r="AR3384" i="13"/>
  <c r="AR3383" i="13"/>
  <c r="AR3382" i="13"/>
  <c r="AR3381" i="13"/>
  <c r="AR3380" i="13"/>
  <c r="AR3379" i="13"/>
  <c r="AR3378" i="13"/>
  <c r="AR3377" i="13"/>
  <c r="AR3376" i="13"/>
  <c r="AR3375" i="13"/>
  <c r="AR3374" i="13"/>
  <c r="AR3373" i="13"/>
  <c r="AR3372" i="13"/>
  <c r="AR3371" i="13"/>
  <c r="AR3370" i="13"/>
  <c r="AR3369" i="13"/>
  <c r="AR3368" i="13"/>
  <c r="AR3367" i="13"/>
  <c r="AR3366" i="13"/>
  <c r="AR3365" i="13"/>
  <c r="AR3364" i="13"/>
  <c r="AR3363" i="13"/>
  <c r="AR3362" i="13"/>
  <c r="AR3361" i="13"/>
  <c r="AR3360" i="13"/>
  <c r="AR3359" i="13"/>
  <c r="AR3358" i="13"/>
  <c r="AR3357" i="13"/>
  <c r="AR3356" i="13"/>
  <c r="AR3355" i="13"/>
  <c r="AR3354" i="13"/>
  <c r="AR3353" i="13"/>
  <c r="AR3352" i="13"/>
  <c r="AR3351" i="13"/>
  <c r="AR3350" i="13"/>
  <c r="AR3349" i="13"/>
  <c r="AR3348" i="13"/>
  <c r="AR3347" i="13"/>
  <c r="AR3346" i="13"/>
  <c r="AR3345" i="13"/>
  <c r="AR3344" i="13"/>
  <c r="AR3343" i="13"/>
  <c r="AR3342" i="13"/>
  <c r="AR3341" i="13"/>
  <c r="AR3340" i="13"/>
  <c r="AR3339" i="13"/>
  <c r="AR3338" i="13"/>
  <c r="AR3337" i="13"/>
  <c r="AR3336" i="13"/>
  <c r="AR3335" i="13"/>
  <c r="AR3334" i="13"/>
  <c r="AR3333" i="13"/>
  <c r="AR3332" i="13"/>
  <c r="AR3331" i="13"/>
  <c r="AR3330" i="13"/>
  <c r="AR3329" i="13"/>
  <c r="AR3328" i="13"/>
  <c r="AR3327" i="13"/>
  <c r="AR3326" i="13"/>
  <c r="AR3325" i="13"/>
  <c r="AR3324" i="13"/>
  <c r="AR3323" i="13"/>
  <c r="AR3322" i="13"/>
  <c r="AR3321" i="13"/>
  <c r="AR3320" i="13"/>
  <c r="AR3319" i="13"/>
  <c r="AR3318" i="13"/>
  <c r="AR3317" i="13"/>
  <c r="AR3316" i="13"/>
  <c r="AR3315" i="13"/>
  <c r="AR3314" i="13"/>
  <c r="AR3313" i="13"/>
  <c r="AR3312" i="13"/>
  <c r="AR3311" i="13"/>
  <c r="AR3310" i="13"/>
  <c r="AR3309" i="13"/>
  <c r="AR3308" i="13"/>
  <c r="AR3307" i="13"/>
  <c r="AR3306" i="13"/>
  <c r="AR3305" i="13"/>
  <c r="AR3304" i="13"/>
  <c r="AR3303" i="13"/>
  <c r="AR3302" i="13"/>
  <c r="AR3301" i="13"/>
  <c r="AR3300" i="13"/>
  <c r="AR3299" i="13"/>
  <c r="AR3298" i="13"/>
  <c r="AR3297" i="13"/>
  <c r="AR3296" i="13"/>
  <c r="AR3295" i="13"/>
  <c r="AR3294" i="13"/>
  <c r="AR3293" i="13"/>
  <c r="AR3292" i="13"/>
  <c r="AR3291" i="13"/>
  <c r="AR3290" i="13"/>
  <c r="AR3289" i="13"/>
  <c r="AR3288" i="13"/>
  <c r="AR3287" i="13"/>
  <c r="AR3286" i="13"/>
  <c r="AR3285" i="13"/>
  <c r="AR3284" i="13"/>
  <c r="AR3283" i="13"/>
  <c r="AR3282" i="13"/>
  <c r="AR3281" i="13"/>
  <c r="AR3280" i="13"/>
  <c r="AR3279" i="13"/>
  <c r="AR3278" i="13"/>
  <c r="AR3277" i="13"/>
  <c r="AR3276" i="13"/>
  <c r="AR3275" i="13"/>
  <c r="AR3274" i="13"/>
  <c r="AR3273" i="13"/>
  <c r="AR3272" i="13"/>
  <c r="AR3271" i="13"/>
  <c r="AR3270" i="13"/>
  <c r="AR3269" i="13"/>
  <c r="AR3268" i="13"/>
  <c r="AR3267" i="13"/>
  <c r="AR3266" i="13"/>
  <c r="AR3265" i="13"/>
  <c r="AR3264" i="13"/>
  <c r="AR3263" i="13"/>
  <c r="AR3262" i="13"/>
  <c r="AR3261" i="13"/>
  <c r="AR3260" i="13"/>
  <c r="AR3259" i="13"/>
  <c r="AR3258" i="13"/>
  <c r="AR3257" i="13"/>
  <c r="AR3256" i="13"/>
  <c r="AR3255" i="13"/>
  <c r="AR3254" i="13"/>
  <c r="AR3253" i="13"/>
  <c r="AR3252" i="13"/>
  <c r="AR3251" i="13"/>
  <c r="AR3250" i="13"/>
  <c r="AR3249" i="13"/>
  <c r="AR3248" i="13"/>
  <c r="AR3247" i="13"/>
  <c r="AR3246" i="13"/>
  <c r="AR3245" i="13"/>
  <c r="AR3244" i="13"/>
  <c r="AR3243" i="13"/>
  <c r="AR3242" i="13"/>
  <c r="AR3241" i="13"/>
  <c r="AR3240" i="13"/>
  <c r="AR3239" i="13"/>
  <c r="AR3238" i="13"/>
  <c r="AR3237" i="13"/>
  <c r="AR3236" i="13"/>
  <c r="AR3235" i="13"/>
  <c r="AR3234" i="13"/>
  <c r="AR3233" i="13"/>
  <c r="AR3232" i="13"/>
  <c r="AR3231" i="13"/>
  <c r="AR3230" i="13"/>
  <c r="AR3229" i="13"/>
  <c r="AR3228" i="13"/>
  <c r="AR3227" i="13"/>
  <c r="AR3226" i="13"/>
  <c r="AR3225" i="13"/>
  <c r="AR3224" i="13"/>
  <c r="AR3223" i="13"/>
  <c r="AR3222" i="13"/>
  <c r="AR3221" i="13"/>
  <c r="AR3220" i="13"/>
  <c r="AR3219" i="13"/>
  <c r="AR3218" i="13"/>
  <c r="AR3217" i="13"/>
  <c r="AR3216" i="13"/>
  <c r="AR3215" i="13"/>
  <c r="AR3214" i="13"/>
  <c r="AR3213" i="13"/>
  <c r="AR3212" i="13"/>
  <c r="AR3211" i="13"/>
  <c r="AR3210" i="13"/>
  <c r="AR3209" i="13"/>
  <c r="AR3208" i="13"/>
  <c r="AR3207" i="13"/>
  <c r="AR3206" i="13"/>
  <c r="AR3205" i="13"/>
  <c r="AR3204" i="13"/>
  <c r="AR3203" i="13"/>
  <c r="AR3202" i="13"/>
  <c r="AR3201" i="13"/>
  <c r="AR3200" i="13"/>
  <c r="AR3199" i="13"/>
  <c r="AR3198" i="13"/>
  <c r="AR3197" i="13"/>
  <c r="AR3196" i="13"/>
  <c r="AR3195" i="13"/>
  <c r="AR3194" i="13"/>
  <c r="AR3193" i="13"/>
  <c r="AR3192" i="13"/>
  <c r="AR3191" i="13"/>
  <c r="AR3190" i="13"/>
  <c r="AR3189" i="13"/>
  <c r="AR3188" i="13"/>
  <c r="AR3187" i="13"/>
  <c r="AR3186" i="13"/>
  <c r="AR3185" i="13"/>
  <c r="AR3184" i="13"/>
  <c r="AR3183" i="13"/>
  <c r="AR3182" i="13"/>
  <c r="AR3181" i="13"/>
  <c r="AR3180" i="13"/>
  <c r="AR3179" i="13"/>
  <c r="AR3178" i="13"/>
  <c r="AR3177" i="13"/>
  <c r="AR3176" i="13"/>
  <c r="AR3175" i="13"/>
  <c r="AR3174" i="13"/>
  <c r="AR3173" i="13"/>
  <c r="AR3172" i="13"/>
  <c r="AR3171" i="13"/>
  <c r="AR3170" i="13"/>
  <c r="AR3169" i="13"/>
  <c r="AR3168" i="13"/>
  <c r="AR3167" i="13"/>
  <c r="AR3166" i="13"/>
  <c r="AR3165" i="13"/>
  <c r="AR3164" i="13"/>
  <c r="AR3163" i="13"/>
  <c r="AR3162" i="13"/>
  <c r="AR3161" i="13"/>
  <c r="AR3160" i="13"/>
  <c r="AR3159" i="13"/>
  <c r="AR3158" i="13"/>
  <c r="AR3157" i="13"/>
  <c r="AR3156" i="13"/>
  <c r="AR3155" i="13"/>
  <c r="AR3154" i="13"/>
  <c r="AR3153" i="13"/>
  <c r="AR3152" i="13"/>
  <c r="AR3151" i="13"/>
  <c r="AR3150" i="13"/>
  <c r="AR3149" i="13"/>
  <c r="AR3148" i="13"/>
  <c r="AR3147" i="13"/>
  <c r="AR3146" i="13"/>
  <c r="AR3145" i="13"/>
  <c r="AR3144" i="13"/>
  <c r="AR3143" i="13"/>
  <c r="AR3142" i="13"/>
  <c r="AR3141" i="13"/>
  <c r="AR3140" i="13"/>
  <c r="AR3139" i="13"/>
  <c r="AR3138" i="13"/>
  <c r="AR3137" i="13"/>
  <c r="AR3136" i="13"/>
  <c r="AR3135" i="13"/>
  <c r="AR3134" i="13"/>
  <c r="AR3133" i="13"/>
  <c r="AR3132" i="13"/>
  <c r="AR3131" i="13"/>
  <c r="AR3130" i="13"/>
  <c r="AR3129" i="13"/>
  <c r="AR3128" i="13"/>
  <c r="AR3127" i="13"/>
  <c r="AR3126" i="13"/>
  <c r="AR3125" i="13"/>
  <c r="AR3124" i="13"/>
  <c r="AR3123" i="13"/>
  <c r="AR3122" i="13"/>
  <c r="AR3121" i="13"/>
  <c r="AR3120" i="13"/>
  <c r="AR3119" i="13"/>
  <c r="AR3118" i="13"/>
  <c r="AR3117" i="13"/>
  <c r="AR3116" i="13"/>
  <c r="AR3115" i="13"/>
  <c r="AR3114" i="13"/>
  <c r="AR3113" i="13"/>
  <c r="AR3112" i="13"/>
  <c r="AR3111" i="13"/>
  <c r="AR3110" i="13"/>
  <c r="AR3109" i="13"/>
  <c r="AR3108" i="13"/>
  <c r="AR3107" i="13"/>
  <c r="AR3106" i="13"/>
  <c r="AR3105" i="13"/>
  <c r="AR3104" i="13"/>
  <c r="AR3103" i="13"/>
  <c r="AR3102" i="13"/>
  <c r="AR3101" i="13"/>
  <c r="AR3100" i="13"/>
  <c r="AR3099" i="13"/>
  <c r="AR3098" i="13"/>
  <c r="AR3097" i="13"/>
  <c r="AR3096" i="13"/>
  <c r="AR3095" i="13"/>
  <c r="AR3094" i="13"/>
  <c r="AR3093" i="13"/>
  <c r="AR3092" i="13"/>
  <c r="AR3091" i="13"/>
  <c r="AR3090" i="13"/>
  <c r="AR3089" i="13"/>
  <c r="AR3088" i="13"/>
  <c r="AR3087" i="13"/>
  <c r="AR3086" i="13"/>
  <c r="AR3085" i="13"/>
  <c r="AR3084" i="13"/>
  <c r="AR3083" i="13"/>
  <c r="AR3082" i="13"/>
  <c r="AR3081" i="13"/>
  <c r="AR3080" i="13"/>
  <c r="AR3079" i="13"/>
  <c r="AR3078" i="13"/>
  <c r="AR3077" i="13"/>
  <c r="AR3076" i="13"/>
  <c r="AR3075" i="13"/>
  <c r="AR3074" i="13"/>
  <c r="AR3073" i="13"/>
  <c r="AR3072" i="13"/>
  <c r="AR3071" i="13"/>
  <c r="AR3070" i="13"/>
  <c r="AR3069" i="13"/>
  <c r="AR3068" i="13"/>
  <c r="AR3067" i="13"/>
  <c r="AR3066" i="13"/>
  <c r="AR3065" i="13"/>
  <c r="AR3064" i="13"/>
  <c r="AR3063" i="13"/>
  <c r="AR3062" i="13"/>
  <c r="AR3061" i="13"/>
  <c r="AR3060" i="13"/>
  <c r="AR3059" i="13"/>
  <c r="AR3058" i="13"/>
  <c r="AR3057" i="13"/>
  <c r="AR3056" i="13"/>
  <c r="AR3055" i="13"/>
  <c r="AR3054" i="13"/>
  <c r="AR3053" i="13"/>
  <c r="AR3052" i="13"/>
  <c r="AR3051" i="13"/>
  <c r="AR3050" i="13"/>
  <c r="AR3049" i="13"/>
  <c r="AR3048" i="13"/>
  <c r="AR3047" i="13"/>
  <c r="AR3046" i="13"/>
  <c r="AR3045" i="13"/>
  <c r="AR3044" i="13"/>
  <c r="AR3043" i="13"/>
  <c r="AR3042" i="13"/>
  <c r="AR3041" i="13"/>
  <c r="AR3040" i="13"/>
  <c r="AR3039" i="13"/>
  <c r="AR3038" i="13"/>
  <c r="AR3037" i="13"/>
  <c r="AR3036" i="13"/>
  <c r="AR3035" i="13"/>
  <c r="AR3034" i="13"/>
  <c r="AR3033" i="13"/>
  <c r="AR3032" i="13"/>
  <c r="AR3031" i="13"/>
  <c r="AR3030" i="13"/>
  <c r="AR3029" i="13"/>
  <c r="AR3028" i="13"/>
  <c r="AR3027" i="13"/>
  <c r="AR3026" i="13"/>
  <c r="AR3025" i="13"/>
  <c r="AR3024" i="13"/>
  <c r="AR3023" i="13"/>
  <c r="AR3022" i="13"/>
  <c r="AR3021" i="13"/>
  <c r="AR3020" i="13"/>
  <c r="AR3019" i="13"/>
  <c r="AR3018" i="13"/>
  <c r="AR3017" i="13"/>
  <c r="AR3016" i="13"/>
  <c r="AR3015" i="13"/>
  <c r="AR3014" i="13"/>
  <c r="AR3013" i="13"/>
  <c r="AR3012" i="13"/>
  <c r="AR3011" i="13"/>
  <c r="AR3010" i="13"/>
  <c r="AR3009" i="13"/>
  <c r="AR3008" i="13"/>
  <c r="AR3007" i="13"/>
  <c r="AR3006" i="13"/>
  <c r="AR3005" i="13"/>
  <c r="AR3004" i="13"/>
  <c r="AR3003" i="13"/>
  <c r="AR3002" i="13"/>
  <c r="AR3001" i="13"/>
  <c r="AR3000" i="13"/>
  <c r="AR2999" i="13"/>
  <c r="AR2998" i="13"/>
  <c r="AR2997" i="13"/>
  <c r="AR2996" i="13"/>
  <c r="AR2995" i="13"/>
  <c r="AR2994" i="13"/>
  <c r="AR2993" i="13"/>
  <c r="AR2992" i="13"/>
  <c r="AR2991" i="13"/>
  <c r="AR2990" i="13"/>
  <c r="AR2989" i="13"/>
  <c r="AR2988" i="13"/>
  <c r="AR2987" i="13"/>
  <c r="AR2986" i="13"/>
  <c r="AR2985" i="13"/>
  <c r="AR2984" i="13"/>
  <c r="AR2983" i="13"/>
  <c r="AR2982" i="13"/>
  <c r="AR2981" i="13"/>
  <c r="AR2980" i="13"/>
  <c r="AR2979" i="13"/>
  <c r="AR2978" i="13"/>
  <c r="AR2977" i="13"/>
  <c r="AR2976" i="13"/>
  <c r="AR2975" i="13"/>
  <c r="AR2974" i="13"/>
  <c r="AR2973" i="13"/>
  <c r="AR2972" i="13"/>
  <c r="AR2971" i="13"/>
  <c r="AR2970" i="13"/>
  <c r="AR2969" i="13"/>
  <c r="AR2968" i="13"/>
  <c r="AR2967" i="13"/>
  <c r="AR2966" i="13"/>
  <c r="AR2965" i="13"/>
  <c r="AR2964" i="13"/>
  <c r="AR2963" i="13"/>
  <c r="AR2962" i="13"/>
  <c r="AR2961" i="13"/>
  <c r="AR2960" i="13"/>
  <c r="AR2959" i="13"/>
  <c r="AR2958" i="13"/>
  <c r="AR2957" i="13"/>
  <c r="AR2956" i="13"/>
  <c r="AR2955" i="13"/>
  <c r="AR2954" i="13"/>
  <c r="AR2953" i="13"/>
  <c r="AR2952" i="13"/>
  <c r="AR2951" i="13"/>
  <c r="AR2950" i="13"/>
  <c r="AR2949" i="13"/>
  <c r="AR2948" i="13"/>
  <c r="AR2947" i="13"/>
  <c r="AR2946" i="13"/>
  <c r="AR2945" i="13"/>
  <c r="AR2944" i="13"/>
  <c r="AR2943" i="13"/>
  <c r="AR2942" i="13"/>
  <c r="AR2941" i="13"/>
  <c r="AR2940" i="13"/>
  <c r="AR2939" i="13"/>
  <c r="AR2938" i="13"/>
  <c r="AR2937" i="13"/>
  <c r="AR2936" i="13"/>
  <c r="AR2935" i="13"/>
  <c r="AR2934" i="13"/>
  <c r="AR2933" i="13"/>
  <c r="AR2932" i="13"/>
  <c r="AR2931" i="13"/>
  <c r="AR2930" i="13"/>
  <c r="AR2929" i="13"/>
  <c r="AR2928" i="13"/>
  <c r="AR2927" i="13"/>
  <c r="AR2926" i="13"/>
  <c r="AR2925" i="13"/>
  <c r="AR2924" i="13"/>
  <c r="AR2923" i="13"/>
  <c r="AR2922" i="13"/>
  <c r="AR2921" i="13"/>
  <c r="AR2920" i="13"/>
  <c r="AR2919" i="13"/>
  <c r="AR2918" i="13"/>
  <c r="AR2917" i="13"/>
  <c r="AR2916" i="13"/>
  <c r="AR2915" i="13"/>
  <c r="AR2914" i="13"/>
  <c r="AR2913" i="13"/>
  <c r="AR2912" i="13"/>
  <c r="AR2911" i="13"/>
  <c r="AR2910" i="13"/>
  <c r="AR2909" i="13"/>
  <c r="AR2908" i="13"/>
  <c r="AR2907" i="13"/>
  <c r="AR2906" i="13"/>
  <c r="AR2905" i="13"/>
  <c r="AR2904" i="13"/>
  <c r="AR2903" i="13"/>
  <c r="AR2902" i="13"/>
  <c r="AR2901" i="13"/>
  <c r="AR2900" i="13"/>
  <c r="AR2899" i="13"/>
  <c r="AR2898" i="13"/>
  <c r="AR2897" i="13"/>
  <c r="AR2896" i="13"/>
  <c r="AR2895" i="13"/>
  <c r="AR2894" i="13"/>
  <c r="AR2893" i="13"/>
  <c r="AR2892" i="13"/>
  <c r="AR2891" i="13"/>
  <c r="AR2890" i="13"/>
  <c r="AR2889" i="13"/>
  <c r="AR2888" i="13"/>
  <c r="AR2887" i="13"/>
  <c r="AR2886" i="13"/>
  <c r="AR2885" i="13"/>
  <c r="AR2884" i="13"/>
  <c r="AR2883" i="13"/>
  <c r="AR2882" i="13"/>
  <c r="AR2881" i="13"/>
  <c r="AR2880" i="13"/>
  <c r="AR2879" i="13"/>
  <c r="AR2878" i="13"/>
  <c r="AR2877" i="13"/>
  <c r="AR2876" i="13"/>
  <c r="AR2875" i="13"/>
  <c r="AR2874" i="13"/>
  <c r="AR2873" i="13"/>
  <c r="AR2872" i="13"/>
  <c r="AR2871" i="13"/>
  <c r="AR2870" i="13"/>
  <c r="AR2869" i="13"/>
  <c r="AR2868" i="13"/>
  <c r="AR2867" i="13"/>
  <c r="AR2866" i="13"/>
  <c r="AR2865" i="13"/>
  <c r="AR2864" i="13"/>
  <c r="AR2863" i="13"/>
  <c r="AR2862" i="13"/>
  <c r="AR2861" i="13"/>
  <c r="AR2860" i="13"/>
  <c r="AR2859" i="13"/>
  <c r="AR2858" i="13"/>
  <c r="AR2857" i="13"/>
  <c r="AR2856" i="13"/>
  <c r="AR2855" i="13"/>
  <c r="AR2854" i="13"/>
  <c r="AR2853" i="13"/>
  <c r="AR2852" i="13"/>
  <c r="AR2851" i="13"/>
  <c r="AR2850" i="13"/>
  <c r="AR2849" i="13"/>
  <c r="AR2848" i="13"/>
  <c r="AR2847" i="13"/>
  <c r="AR2846" i="13"/>
  <c r="AR2845" i="13"/>
  <c r="AR2844" i="13"/>
  <c r="AR2843" i="13"/>
  <c r="AR2842" i="13"/>
  <c r="AR2841" i="13"/>
  <c r="AR2840" i="13"/>
  <c r="AR2839" i="13"/>
  <c r="AR2838" i="13"/>
  <c r="AR2837" i="13"/>
  <c r="AR2836" i="13"/>
  <c r="AR2835" i="13"/>
  <c r="AR2834" i="13"/>
  <c r="AR2833" i="13"/>
  <c r="AR2832" i="13"/>
  <c r="AR2831" i="13"/>
  <c r="AR2830" i="13"/>
  <c r="AR2829" i="13"/>
  <c r="AR2828" i="13"/>
  <c r="AR2827" i="13"/>
  <c r="AR2826" i="13"/>
  <c r="AR2825" i="13"/>
  <c r="AR2824" i="13"/>
  <c r="AR2823" i="13"/>
  <c r="AR2822" i="13"/>
  <c r="AR2821" i="13"/>
  <c r="AR2820" i="13"/>
  <c r="AR2819" i="13"/>
  <c r="AR2818" i="13"/>
  <c r="AR2817" i="13"/>
  <c r="AR2816" i="13"/>
  <c r="AR2815" i="13"/>
  <c r="AR2814" i="13"/>
  <c r="AR2813" i="13"/>
  <c r="AR2812" i="13"/>
  <c r="AR2811" i="13"/>
  <c r="AR2810" i="13"/>
  <c r="AR2809" i="13"/>
  <c r="AR2808" i="13"/>
  <c r="AR2807" i="13"/>
  <c r="AR2806" i="13"/>
  <c r="AR2805" i="13"/>
  <c r="AR2804" i="13"/>
  <c r="AR2803" i="13"/>
  <c r="AR2802" i="13"/>
  <c r="AR2801" i="13"/>
  <c r="AR2800" i="13"/>
  <c r="AR2799" i="13"/>
  <c r="AR2798" i="13"/>
  <c r="AR2797" i="13"/>
  <c r="AR2796" i="13"/>
  <c r="AR2795" i="13"/>
  <c r="AR2794" i="13"/>
  <c r="AR2793" i="13"/>
  <c r="AR2792" i="13"/>
  <c r="AR2791" i="13"/>
  <c r="AR2790" i="13"/>
  <c r="AR2789" i="13"/>
  <c r="AR2788" i="13"/>
  <c r="AR2787" i="13"/>
  <c r="AR2786" i="13"/>
  <c r="AR2785" i="13"/>
  <c r="AR2784" i="13"/>
  <c r="AR2783" i="13"/>
  <c r="AR2782" i="13"/>
  <c r="AR2781" i="13"/>
  <c r="AR2780" i="13"/>
  <c r="AR2779" i="13"/>
  <c r="AR2778" i="13"/>
  <c r="AR2777" i="13"/>
  <c r="AR2776" i="13"/>
  <c r="AR2775" i="13"/>
  <c r="AR2774" i="13"/>
  <c r="AR2773" i="13"/>
  <c r="AR2772" i="13"/>
  <c r="AR2771" i="13"/>
  <c r="AR2770" i="13"/>
  <c r="AR2769" i="13"/>
  <c r="AR2768" i="13"/>
  <c r="AR2767" i="13"/>
  <c r="AR2766" i="13"/>
  <c r="AR2765" i="13"/>
  <c r="AR2764" i="13"/>
  <c r="AR2763" i="13"/>
  <c r="AR2762" i="13"/>
  <c r="AR2761" i="13"/>
  <c r="AR2760" i="13"/>
  <c r="AR2759" i="13"/>
  <c r="AR2758" i="13"/>
  <c r="AR2757" i="13"/>
  <c r="AR2756" i="13"/>
  <c r="AR2755" i="13"/>
  <c r="AR2754" i="13"/>
  <c r="AR2753" i="13"/>
  <c r="AR2752" i="13"/>
  <c r="AR2751" i="13"/>
  <c r="AR2750" i="13"/>
  <c r="AR2749" i="13"/>
  <c r="AR2748" i="13"/>
  <c r="AR2747" i="13"/>
  <c r="AR2746" i="13"/>
  <c r="AR2745" i="13"/>
  <c r="AR2744" i="13"/>
  <c r="AR2743" i="13"/>
  <c r="AR2742" i="13"/>
  <c r="AR2741" i="13"/>
  <c r="AR2740" i="13"/>
  <c r="AR2739" i="13"/>
  <c r="AR2738" i="13"/>
  <c r="AR2737" i="13"/>
  <c r="AR2736" i="13"/>
  <c r="AR2735" i="13"/>
  <c r="AR2734" i="13"/>
  <c r="AR2733" i="13"/>
  <c r="AR2732" i="13"/>
  <c r="AR2731" i="13"/>
  <c r="AR2730" i="13"/>
  <c r="AR2729" i="13"/>
  <c r="AR2728" i="13"/>
  <c r="AR2727" i="13"/>
  <c r="AR2726" i="13"/>
  <c r="AR2725" i="13"/>
  <c r="AR2724" i="13"/>
  <c r="AR2723" i="13"/>
  <c r="AR2722" i="13"/>
  <c r="AR2721" i="13"/>
  <c r="AR2720" i="13"/>
  <c r="AR2719" i="13"/>
  <c r="AR2718" i="13"/>
  <c r="AR2717" i="13"/>
  <c r="AR2716" i="13"/>
  <c r="AR2715" i="13"/>
  <c r="AR2714" i="13"/>
  <c r="AR2713" i="13"/>
  <c r="AR2712" i="13"/>
  <c r="AR2711" i="13"/>
  <c r="AR2710" i="13"/>
  <c r="AR2709" i="13"/>
  <c r="AR2708" i="13"/>
  <c r="AR2707" i="13"/>
  <c r="AR2706" i="13"/>
  <c r="AR2705" i="13"/>
  <c r="AR2704" i="13"/>
  <c r="AR2703" i="13"/>
  <c r="AR2702" i="13"/>
  <c r="AR2701" i="13"/>
  <c r="AR2700" i="13"/>
  <c r="AR2699" i="13"/>
  <c r="AR2698" i="13"/>
  <c r="AR2697" i="13"/>
  <c r="AR2696" i="13"/>
  <c r="AR2695" i="13"/>
  <c r="AR2694" i="13"/>
  <c r="AR2693" i="13"/>
  <c r="AR2692" i="13"/>
  <c r="AR2691" i="13"/>
  <c r="AR2690" i="13"/>
  <c r="AR2689" i="13"/>
  <c r="AR2688" i="13"/>
  <c r="AR2687" i="13"/>
  <c r="AR2686" i="13"/>
  <c r="AR2685" i="13"/>
  <c r="AR2684" i="13"/>
  <c r="AR2683" i="13"/>
  <c r="AR2682" i="13"/>
  <c r="AR2681" i="13"/>
  <c r="AR2680" i="13"/>
  <c r="AR2679" i="13"/>
  <c r="AR2678" i="13"/>
  <c r="AR2677" i="13"/>
  <c r="AR2676" i="13"/>
  <c r="AR2675" i="13"/>
  <c r="AR2674" i="13"/>
  <c r="AR2673" i="13"/>
  <c r="AR2672" i="13"/>
  <c r="AR2671" i="13"/>
  <c r="AR2670" i="13"/>
  <c r="AR2669" i="13"/>
  <c r="AR2668" i="13"/>
  <c r="AR2667" i="13"/>
  <c r="AR2666" i="13"/>
  <c r="AR2665" i="13"/>
  <c r="AR2664" i="13"/>
  <c r="AR2663" i="13"/>
  <c r="AR2662" i="13"/>
  <c r="AR2661" i="13"/>
  <c r="AR2660" i="13"/>
  <c r="AR2659" i="13"/>
  <c r="AR2658" i="13"/>
  <c r="AR2657" i="13"/>
  <c r="AR2656" i="13"/>
  <c r="AR2655" i="13"/>
  <c r="AR2654" i="13"/>
  <c r="AR2653" i="13"/>
  <c r="AR2652" i="13"/>
  <c r="AR2651" i="13"/>
  <c r="AR2650" i="13"/>
  <c r="AR2649" i="13"/>
  <c r="AR2648" i="13"/>
  <c r="AR2647" i="13"/>
  <c r="AR2646" i="13"/>
  <c r="AR2645" i="13"/>
  <c r="AR2644" i="13"/>
  <c r="AR2643" i="13"/>
  <c r="AR2642" i="13"/>
  <c r="AR2641" i="13"/>
  <c r="AR2640" i="13"/>
  <c r="AR2639" i="13"/>
  <c r="AR2638" i="13"/>
  <c r="AR2637" i="13"/>
  <c r="AR2636" i="13"/>
  <c r="AR2635" i="13"/>
  <c r="AR2634" i="13"/>
  <c r="AR2633" i="13"/>
  <c r="AR2632" i="13"/>
  <c r="AR2631" i="13"/>
  <c r="AR2630" i="13"/>
  <c r="AR2629" i="13"/>
  <c r="AR2628" i="13"/>
  <c r="AR2627" i="13"/>
  <c r="AR2626" i="13"/>
  <c r="AR2625" i="13"/>
  <c r="AR2624" i="13"/>
  <c r="AR2623" i="13"/>
  <c r="AR2622" i="13"/>
  <c r="AR2621" i="13"/>
  <c r="AR2620" i="13"/>
  <c r="AR2619" i="13"/>
  <c r="AR2618" i="13"/>
  <c r="AR2617" i="13"/>
  <c r="AR2616" i="13"/>
  <c r="AR2615" i="13"/>
  <c r="AR2614" i="13"/>
  <c r="AR2613" i="13"/>
  <c r="AR2612" i="13"/>
  <c r="AR2611" i="13"/>
  <c r="AR2610" i="13"/>
  <c r="AR2609" i="13"/>
  <c r="AR2608" i="13"/>
  <c r="AR2607" i="13"/>
  <c r="AR2606" i="13"/>
  <c r="AR2605" i="13"/>
  <c r="AR2604" i="13"/>
  <c r="AR2603" i="13"/>
  <c r="AR2602" i="13"/>
  <c r="AR2601" i="13"/>
  <c r="AR2600" i="13"/>
  <c r="AR2599" i="13"/>
  <c r="AR2598" i="13"/>
  <c r="AR2597" i="13"/>
  <c r="AR2596" i="13"/>
  <c r="AR2595" i="13"/>
  <c r="AR2594" i="13"/>
  <c r="AR2593" i="13"/>
  <c r="AR2592" i="13"/>
  <c r="AR2591" i="13"/>
  <c r="AR2590" i="13"/>
  <c r="AR2589" i="13"/>
  <c r="AR2588" i="13"/>
  <c r="AR2587" i="13"/>
  <c r="AR2586" i="13"/>
  <c r="AR2585" i="13"/>
  <c r="AR2584" i="13"/>
  <c r="AR2583" i="13"/>
  <c r="AR2582" i="13"/>
  <c r="AR2581" i="13"/>
  <c r="AR2580" i="13"/>
  <c r="AR2579" i="13"/>
  <c r="AR2578" i="13"/>
  <c r="AR2577" i="13"/>
  <c r="AR2576" i="13"/>
  <c r="AR2575" i="13"/>
  <c r="AR2574" i="13"/>
  <c r="AR2573" i="13"/>
  <c r="AR2572" i="13"/>
  <c r="AR2571" i="13"/>
  <c r="AR2570" i="13"/>
  <c r="AR2569" i="13"/>
  <c r="AR2568" i="13"/>
  <c r="AR2567" i="13"/>
  <c r="AR2566" i="13"/>
  <c r="AR2565" i="13"/>
  <c r="AR2564" i="13"/>
  <c r="AR2563" i="13"/>
  <c r="AR2562" i="13"/>
  <c r="AR2561" i="13"/>
  <c r="AR2560" i="13"/>
  <c r="AR2559" i="13"/>
  <c r="AR2558" i="13"/>
  <c r="AR2557" i="13"/>
  <c r="AR2556" i="13"/>
  <c r="AR2555" i="13"/>
  <c r="AR2554" i="13"/>
  <c r="AR2553" i="13"/>
  <c r="AR2552" i="13"/>
  <c r="AR2551" i="13"/>
  <c r="AR2550" i="13"/>
  <c r="AR2549" i="13"/>
  <c r="AR2548" i="13"/>
  <c r="AR2547" i="13"/>
  <c r="AR2546" i="13"/>
  <c r="AR2545" i="13"/>
  <c r="AR2544" i="13"/>
  <c r="AR2543" i="13"/>
  <c r="AR2542" i="13"/>
  <c r="AR2541" i="13"/>
  <c r="AR2540" i="13"/>
  <c r="AR2539" i="13"/>
  <c r="AR2538" i="13"/>
  <c r="AR2537" i="13"/>
  <c r="AR2536" i="13"/>
  <c r="AR2535" i="13"/>
  <c r="AR2534" i="13"/>
  <c r="AR2533" i="13"/>
  <c r="AR2532" i="13"/>
  <c r="AR2531" i="13"/>
  <c r="AR2530" i="13"/>
  <c r="AR2529" i="13"/>
  <c r="AR2528" i="13"/>
  <c r="AR2527" i="13"/>
  <c r="AR2526" i="13"/>
  <c r="AR2525" i="13"/>
  <c r="AR2524" i="13"/>
  <c r="AR2523" i="13"/>
  <c r="AR2522" i="13"/>
  <c r="AR2521" i="13"/>
  <c r="AR2520" i="13"/>
  <c r="AR2519" i="13"/>
  <c r="AR2518" i="13"/>
  <c r="AR2517" i="13"/>
  <c r="AR2516" i="13"/>
  <c r="AR2515" i="13"/>
  <c r="AR2514" i="13"/>
  <c r="AR2513" i="13"/>
  <c r="AR2512" i="13"/>
  <c r="AR2511" i="13"/>
  <c r="AR2510" i="13"/>
  <c r="AR2509" i="13"/>
  <c r="AR2508" i="13"/>
  <c r="AR2507" i="13"/>
  <c r="AR2506" i="13"/>
  <c r="AR2505" i="13"/>
  <c r="AR2504" i="13"/>
  <c r="AR2503" i="13"/>
  <c r="AR2502" i="13"/>
  <c r="AR2501" i="13"/>
  <c r="AR2500" i="13"/>
  <c r="AR2499" i="13"/>
  <c r="AR2498" i="13"/>
  <c r="AR2497" i="13"/>
  <c r="AR2496" i="13"/>
  <c r="AR2495" i="13"/>
  <c r="AR2494" i="13"/>
  <c r="AR2493" i="13"/>
  <c r="AR2492" i="13"/>
  <c r="AR2491" i="13"/>
  <c r="AR2490" i="13"/>
  <c r="AR2489" i="13"/>
  <c r="AR2488" i="13"/>
  <c r="AR2487" i="13"/>
  <c r="AR2486" i="13"/>
  <c r="AR2485" i="13"/>
  <c r="AR2484" i="13"/>
  <c r="AR2483" i="13"/>
  <c r="AR2482" i="13"/>
  <c r="AR2481" i="13"/>
  <c r="AR2480" i="13"/>
  <c r="AR2479" i="13"/>
  <c r="AR2478" i="13"/>
  <c r="AR2477" i="13"/>
  <c r="AR2476" i="13"/>
  <c r="AR2475" i="13"/>
  <c r="AR2474" i="13"/>
  <c r="AR2473" i="13"/>
  <c r="AR2472" i="13"/>
  <c r="AR2471" i="13"/>
  <c r="AR2470" i="13"/>
  <c r="AR2469" i="13"/>
  <c r="AR2468" i="13"/>
  <c r="AR2467" i="13"/>
  <c r="AR2466" i="13"/>
  <c r="AR2465" i="13"/>
  <c r="AR2464" i="13"/>
  <c r="AR2463" i="13"/>
  <c r="AR2462" i="13"/>
  <c r="AR2461" i="13"/>
  <c r="AR2460" i="13"/>
  <c r="AR2459" i="13"/>
  <c r="AR2458" i="13"/>
  <c r="AR2457" i="13"/>
  <c r="AR2456" i="13"/>
  <c r="AR2455" i="13"/>
  <c r="AR2454" i="13"/>
  <c r="AR2453" i="13"/>
  <c r="AR2452" i="13"/>
  <c r="AR2451" i="13"/>
  <c r="AR2450" i="13"/>
  <c r="AR2449" i="13"/>
  <c r="AR2448" i="13"/>
  <c r="AR2447" i="13"/>
  <c r="AR2446" i="13"/>
  <c r="AR2445" i="13"/>
  <c r="AR2444" i="13"/>
  <c r="AR2443" i="13"/>
  <c r="AR2442" i="13"/>
  <c r="AR2441" i="13"/>
  <c r="AR2440" i="13"/>
  <c r="AR2439" i="13"/>
  <c r="AR2438" i="13"/>
  <c r="AR2437" i="13"/>
  <c r="AR2436" i="13"/>
  <c r="AR2435" i="13"/>
  <c r="AR2434" i="13"/>
  <c r="AR2433" i="13"/>
  <c r="AR2432" i="13"/>
  <c r="AR2431" i="13"/>
  <c r="AR2430" i="13"/>
  <c r="AR2429" i="13"/>
  <c r="AR2428" i="13"/>
  <c r="AR2427" i="13"/>
  <c r="AR2426" i="13"/>
  <c r="AR2425" i="13"/>
  <c r="AR2424" i="13"/>
  <c r="AR2423" i="13"/>
  <c r="AR2422" i="13"/>
  <c r="AR2421" i="13"/>
  <c r="AR2420" i="13"/>
  <c r="AR2419" i="13"/>
  <c r="AR2418" i="13"/>
  <c r="AR2417" i="13"/>
  <c r="AR2416" i="13"/>
  <c r="AR2415" i="13"/>
  <c r="AR2414" i="13"/>
  <c r="AR2413" i="13"/>
  <c r="AR2412" i="13"/>
  <c r="AR2411" i="13"/>
  <c r="AR2410" i="13"/>
  <c r="AR2409" i="13"/>
  <c r="AR2408" i="13"/>
  <c r="AR2407" i="13"/>
  <c r="AR2406" i="13"/>
  <c r="AR2405" i="13"/>
  <c r="AR2404" i="13"/>
  <c r="AR2403" i="13"/>
  <c r="AR2402" i="13"/>
  <c r="AR2401" i="13"/>
  <c r="AR2400" i="13"/>
  <c r="AR2399" i="13"/>
  <c r="AR2398" i="13"/>
  <c r="AR2397" i="13"/>
  <c r="AR2396" i="13"/>
  <c r="AR2395" i="13"/>
  <c r="AR2394" i="13"/>
  <c r="AR2393" i="13"/>
  <c r="AR2392" i="13"/>
  <c r="AR2391" i="13"/>
  <c r="AR2390" i="13"/>
  <c r="AR2389" i="13"/>
  <c r="AR2388" i="13"/>
  <c r="AR2387" i="13"/>
  <c r="AR2386" i="13"/>
  <c r="AR2385" i="13"/>
  <c r="AR2384" i="13"/>
  <c r="AR2383" i="13"/>
  <c r="AR2382" i="13"/>
  <c r="AR2381" i="13"/>
  <c r="AR2380" i="13"/>
  <c r="AR2379" i="13"/>
  <c r="AR2378" i="13"/>
  <c r="AR2377" i="13"/>
  <c r="AR2376" i="13"/>
  <c r="AR2375" i="13"/>
  <c r="AR2374" i="13"/>
  <c r="AR2373" i="13"/>
  <c r="AR2372" i="13"/>
  <c r="AR2371" i="13"/>
  <c r="AR2370" i="13"/>
  <c r="AR2369" i="13"/>
  <c r="AR2368" i="13"/>
  <c r="AR2367" i="13"/>
  <c r="AR2366" i="13"/>
  <c r="AR2365" i="13"/>
  <c r="AR2364" i="13"/>
  <c r="AR2363" i="13"/>
  <c r="AR2362" i="13"/>
  <c r="AR2361" i="13"/>
  <c r="AR2360" i="13"/>
  <c r="AR2359" i="13"/>
  <c r="AR2358" i="13"/>
  <c r="AR2357" i="13"/>
  <c r="AR2356" i="13"/>
  <c r="AR2355" i="13"/>
  <c r="AR2354" i="13"/>
  <c r="AR2353" i="13"/>
  <c r="AR2352" i="13"/>
  <c r="AR2351" i="13"/>
  <c r="AR2350" i="13"/>
  <c r="AR2349" i="13"/>
  <c r="AR2348" i="13"/>
  <c r="AR2347" i="13"/>
  <c r="AR2346" i="13"/>
  <c r="AR2345" i="13"/>
  <c r="AR2344" i="13"/>
  <c r="AR2343" i="13"/>
  <c r="AR2342" i="13"/>
  <c r="AR2341" i="13"/>
  <c r="AR2340" i="13"/>
  <c r="AR2339" i="13"/>
  <c r="AR2338" i="13"/>
  <c r="AR2337" i="13"/>
  <c r="AR2336" i="13"/>
  <c r="AR2335" i="13"/>
  <c r="AR2334" i="13"/>
  <c r="AR2333" i="13"/>
  <c r="AR2332" i="13"/>
  <c r="AR2331" i="13"/>
  <c r="AR2330" i="13"/>
  <c r="AR2329" i="13"/>
  <c r="AR2328" i="13"/>
  <c r="AR2327" i="13"/>
  <c r="AR2326" i="13"/>
  <c r="AR2325" i="13"/>
  <c r="AR2324" i="13"/>
  <c r="AR2323" i="13"/>
  <c r="AR2322" i="13"/>
  <c r="AR2321" i="13"/>
  <c r="AR2320" i="13"/>
  <c r="AR2319" i="13"/>
  <c r="AR2318" i="13"/>
  <c r="AR2317" i="13"/>
  <c r="AR2316" i="13"/>
  <c r="AR2315" i="13"/>
  <c r="AR2314" i="13"/>
  <c r="AR2313" i="13"/>
  <c r="AR2312" i="13"/>
  <c r="AR2311" i="13"/>
  <c r="AR2310" i="13"/>
  <c r="AR2309" i="13"/>
  <c r="AR2308" i="13"/>
  <c r="AR2307" i="13"/>
  <c r="AR2306" i="13"/>
  <c r="AR2305" i="13"/>
  <c r="AR2304" i="13"/>
  <c r="AR2303" i="13"/>
  <c r="AR2302" i="13"/>
  <c r="AR2301" i="13"/>
  <c r="AR2300" i="13"/>
  <c r="AR2299" i="13"/>
  <c r="AR2298" i="13"/>
  <c r="AR2297" i="13"/>
  <c r="AR2296" i="13"/>
  <c r="AR2295" i="13"/>
  <c r="AR2294" i="13"/>
  <c r="AR2293" i="13"/>
  <c r="AR2292" i="13"/>
  <c r="AR2291" i="13"/>
  <c r="AR2290" i="13"/>
  <c r="AR2289" i="13"/>
  <c r="AR2288" i="13"/>
  <c r="AR2287" i="13"/>
  <c r="AR2286" i="13"/>
  <c r="AR2285" i="13"/>
  <c r="AR2284" i="13"/>
  <c r="AR2283" i="13"/>
  <c r="AR2282" i="13"/>
  <c r="AR2281" i="13"/>
  <c r="AR2280" i="13"/>
  <c r="AR2279" i="13"/>
  <c r="AR2278" i="13"/>
  <c r="AR2277" i="13"/>
  <c r="AR2276" i="13"/>
  <c r="AR2275" i="13"/>
  <c r="AR2274" i="13"/>
  <c r="AR2273" i="13"/>
  <c r="AR2272" i="13"/>
  <c r="AR2271" i="13"/>
  <c r="AR2270" i="13"/>
  <c r="AR2269" i="13"/>
  <c r="AR2268" i="13"/>
  <c r="AR2267" i="13"/>
  <c r="AR2266" i="13"/>
  <c r="AR2265" i="13"/>
  <c r="AR2264" i="13"/>
  <c r="AR2263" i="13"/>
  <c r="AR2262" i="13"/>
  <c r="AR2261" i="13"/>
  <c r="AR2260" i="13"/>
  <c r="AR2259" i="13"/>
  <c r="AR2258" i="13"/>
  <c r="AR2257" i="13"/>
  <c r="AR2256" i="13"/>
  <c r="AR2255" i="13"/>
  <c r="AR2254" i="13"/>
  <c r="AR2253" i="13"/>
  <c r="AR2252" i="13"/>
  <c r="AR2251" i="13"/>
  <c r="AR2250" i="13"/>
  <c r="AR2249" i="13"/>
  <c r="AR2248" i="13"/>
  <c r="AR2247" i="13"/>
  <c r="AR2246" i="13"/>
  <c r="AR2245" i="13"/>
  <c r="AR2244" i="13"/>
  <c r="AR2243" i="13"/>
  <c r="AR2242" i="13"/>
  <c r="AR2241" i="13"/>
  <c r="AR2240" i="13"/>
  <c r="AR2239" i="13"/>
  <c r="AR2238" i="13"/>
  <c r="AR2237" i="13"/>
  <c r="AR2236" i="13"/>
  <c r="AR2235" i="13"/>
  <c r="AR2234" i="13"/>
  <c r="AR2233" i="13"/>
  <c r="AR2232" i="13"/>
  <c r="AR2231" i="13"/>
  <c r="AR2230" i="13"/>
  <c r="AR2229" i="13"/>
  <c r="AR2228" i="13"/>
  <c r="AR2227" i="13"/>
  <c r="AR2226" i="13"/>
  <c r="AR2225" i="13"/>
  <c r="AR2224" i="13"/>
  <c r="AR2223" i="13"/>
  <c r="AR2222" i="13"/>
  <c r="AR2221" i="13"/>
  <c r="AR2220" i="13"/>
  <c r="AR2219" i="13"/>
  <c r="AR2218" i="13"/>
  <c r="AR2217" i="13"/>
  <c r="AR2216" i="13"/>
  <c r="AR2215" i="13"/>
  <c r="AR2214" i="13"/>
  <c r="AR2213" i="13"/>
  <c r="AR2212" i="13"/>
  <c r="AR2211" i="13"/>
  <c r="AR2210" i="13"/>
  <c r="AR2209" i="13"/>
  <c r="AR2208" i="13"/>
  <c r="AR2207" i="13"/>
  <c r="AR2206" i="13"/>
  <c r="AR2205" i="13"/>
  <c r="AR2204" i="13"/>
  <c r="AR2203" i="13"/>
  <c r="AR2202" i="13"/>
  <c r="AR2201" i="13"/>
  <c r="AR2200" i="13"/>
  <c r="AR2199" i="13"/>
  <c r="AR2198" i="13"/>
  <c r="AR2197" i="13"/>
  <c r="AR2196" i="13"/>
  <c r="AR2195" i="13"/>
  <c r="AR2194" i="13"/>
  <c r="AR2193" i="13"/>
  <c r="AR2192" i="13"/>
  <c r="AR2191" i="13"/>
  <c r="AR2190" i="13"/>
  <c r="AR2189" i="13"/>
  <c r="AR2188" i="13"/>
  <c r="AR2187" i="13"/>
  <c r="AR2186" i="13"/>
  <c r="AR2185" i="13"/>
  <c r="AR2184" i="13"/>
  <c r="AR2183" i="13"/>
  <c r="AR2182" i="13"/>
  <c r="AR2181" i="13"/>
  <c r="AR2180" i="13"/>
  <c r="AR2179" i="13"/>
  <c r="AR2178" i="13"/>
  <c r="AR2177" i="13"/>
  <c r="AR2176" i="13"/>
  <c r="AR2175" i="13"/>
  <c r="AR2174" i="13"/>
  <c r="AR2173" i="13"/>
  <c r="AR2172" i="13"/>
  <c r="AR2171" i="13"/>
  <c r="AR2170" i="13"/>
  <c r="AR2169" i="13"/>
  <c r="AR2168" i="13"/>
  <c r="AR2167" i="13"/>
  <c r="AR2166" i="13"/>
  <c r="AR2165" i="13"/>
  <c r="AR2164" i="13"/>
  <c r="AR2163" i="13"/>
  <c r="AR2162" i="13"/>
  <c r="AR2161" i="13"/>
  <c r="AR2160" i="13"/>
  <c r="AR2159" i="13"/>
  <c r="AR2158" i="13"/>
  <c r="AR2157" i="13"/>
  <c r="AR2156" i="13"/>
  <c r="AR2155" i="13"/>
  <c r="AR2154" i="13"/>
  <c r="AR2153" i="13"/>
  <c r="AR2152" i="13"/>
  <c r="AR2151" i="13"/>
  <c r="AR2150" i="13"/>
  <c r="AR2149" i="13"/>
  <c r="AR2148" i="13"/>
  <c r="AR2147" i="13"/>
  <c r="AR2146" i="13"/>
  <c r="AR2145" i="13"/>
  <c r="AR2144" i="13"/>
  <c r="AR2143" i="13"/>
  <c r="AR2142" i="13"/>
  <c r="AR2141" i="13"/>
  <c r="AR2140" i="13"/>
  <c r="AR2139" i="13"/>
  <c r="AR2138" i="13"/>
  <c r="AR2137" i="13"/>
  <c r="AR2136" i="13"/>
  <c r="AR2135" i="13"/>
  <c r="AR2134" i="13"/>
  <c r="AR2133" i="13"/>
  <c r="AR2132" i="13"/>
  <c r="AR2131" i="13"/>
  <c r="AR2130" i="13"/>
  <c r="AR2129" i="13"/>
  <c r="AR2128" i="13"/>
  <c r="AR2127" i="13"/>
  <c r="AR2126" i="13"/>
  <c r="AR2125" i="13"/>
  <c r="AR2124" i="13"/>
  <c r="AR2123" i="13"/>
  <c r="AR2122" i="13"/>
  <c r="AR2121" i="13"/>
  <c r="AR2120" i="13"/>
  <c r="AR2119" i="13"/>
  <c r="AR2118" i="13"/>
  <c r="AR2117" i="13"/>
  <c r="AR2116" i="13"/>
  <c r="AR2115" i="13"/>
  <c r="AR2114" i="13"/>
  <c r="AR2113" i="13"/>
  <c r="AR2112" i="13"/>
  <c r="AR2111" i="13"/>
  <c r="AR2110" i="13"/>
  <c r="AR2109" i="13"/>
  <c r="AR2108" i="13"/>
  <c r="AR2107" i="13"/>
  <c r="AR2106" i="13"/>
  <c r="AR2105" i="13"/>
  <c r="AR2104" i="13"/>
  <c r="AR2103" i="13"/>
  <c r="AR2102" i="13"/>
  <c r="AR2101" i="13"/>
  <c r="AR2100" i="13"/>
  <c r="AR2099" i="13"/>
  <c r="AR2098" i="13"/>
  <c r="AR2097" i="13"/>
  <c r="AR2096" i="13"/>
  <c r="AR2095" i="13"/>
  <c r="AR2094" i="13"/>
  <c r="AR2093" i="13"/>
  <c r="AR2092" i="13"/>
  <c r="AR2091" i="13"/>
  <c r="AR2090" i="13"/>
  <c r="AR2089" i="13"/>
  <c r="AR2088" i="13"/>
  <c r="AR2087" i="13"/>
  <c r="AR2086" i="13"/>
  <c r="AR2085" i="13"/>
  <c r="AR2084" i="13"/>
  <c r="AR2083" i="13"/>
  <c r="AR2082" i="13"/>
  <c r="AR2081" i="13"/>
  <c r="AR2080" i="13"/>
  <c r="AR2079" i="13"/>
  <c r="AR2078" i="13"/>
  <c r="AR2077" i="13"/>
  <c r="AR2076" i="13"/>
  <c r="AR2075" i="13"/>
  <c r="AR2074" i="13"/>
  <c r="AR2073" i="13"/>
  <c r="AR2072" i="13"/>
  <c r="AR2071" i="13"/>
  <c r="AR2070" i="13"/>
  <c r="AR2069" i="13"/>
  <c r="AR2068" i="13"/>
  <c r="AR2067" i="13"/>
  <c r="AR2066" i="13"/>
  <c r="AR2065" i="13"/>
  <c r="AR2064" i="13"/>
  <c r="AR2063" i="13"/>
  <c r="AR2062" i="13"/>
  <c r="AR2061" i="13"/>
  <c r="AR2060" i="13"/>
  <c r="AR2059" i="13"/>
  <c r="AR2058" i="13"/>
  <c r="AR2057" i="13"/>
  <c r="AR2056" i="13"/>
  <c r="AR2055" i="13"/>
  <c r="AR2054" i="13"/>
  <c r="AR2053" i="13"/>
  <c r="AR2052" i="13"/>
  <c r="AR2051" i="13"/>
  <c r="AR2050" i="13"/>
  <c r="AR2049" i="13"/>
  <c r="AR2048" i="13"/>
  <c r="AR2047" i="13"/>
  <c r="AR2046" i="13"/>
  <c r="AR2045" i="13"/>
  <c r="AR2044" i="13"/>
  <c r="AR2043" i="13"/>
  <c r="AR2042" i="13"/>
  <c r="AR2041" i="13"/>
  <c r="AR2040" i="13"/>
  <c r="AR2039" i="13"/>
  <c r="AR2038" i="13"/>
  <c r="AR2037" i="13"/>
  <c r="AR2036" i="13"/>
  <c r="AR2035" i="13"/>
  <c r="AR2034" i="13"/>
  <c r="AR2033" i="13"/>
  <c r="AR2032" i="13"/>
  <c r="AR2031" i="13"/>
  <c r="AR2030" i="13"/>
  <c r="AR2029" i="13"/>
  <c r="AR2028" i="13"/>
  <c r="AR2027" i="13"/>
  <c r="AR2026" i="13"/>
  <c r="AR2025" i="13"/>
  <c r="AR2024" i="13"/>
  <c r="AR2023" i="13"/>
  <c r="AR2022" i="13"/>
  <c r="AR2021" i="13"/>
  <c r="AR2020" i="13"/>
  <c r="AR2019" i="13"/>
  <c r="AR2018" i="13"/>
  <c r="AR2017" i="13"/>
  <c r="AR2016" i="13"/>
  <c r="AR2015" i="13"/>
  <c r="AR2014" i="13"/>
  <c r="AR2013" i="13"/>
  <c r="AR2012" i="13"/>
  <c r="AR2011" i="13"/>
  <c r="AR2010" i="13"/>
  <c r="AR2009" i="13"/>
  <c r="AR2008" i="13"/>
  <c r="AR2007" i="13"/>
  <c r="AR2006" i="13"/>
  <c r="AR2005" i="13"/>
  <c r="AR2004" i="13"/>
  <c r="AR2003" i="13"/>
  <c r="AR2002" i="13"/>
  <c r="AR2001" i="13"/>
  <c r="AR2000" i="13"/>
  <c r="AR1999" i="13"/>
  <c r="AR1998" i="13"/>
  <c r="AR1997" i="13"/>
  <c r="AR1996" i="13"/>
  <c r="AR1995" i="13"/>
  <c r="AR1994" i="13"/>
  <c r="AR1993" i="13"/>
  <c r="AR1992" i="13"/>
  <c r="AR1991" i="13"/>
  <c r="AR1990" i="13"/>
  <c r="AR1989" i="13"/>
  <c r="AR1988" i="13"/>
  <c r="AR1987" i="13"/>
  <c r="AR1986" i="13"/>
  <c r="AR1985" i="13"/>
  <c r="AR1984" i="13"/>
  <c r="AR1983" i="13"/>
  <c r="AR1982" i="13"/>
  <c r="AR1981" i="13"/>
  <c r="AR1980" i="13"/>
  <c r="AR1979" i="13"/>
  <c r="AR1978" i="13"/>
  <c r="AR1977" i="13"/>
  <c r="AR1976" i="13"/>
  <c r="AR1975" i="13"/>
  <c r="AR1974" i="13"/>
  <c r="AR1973" i="13"/>
  <c r="AR1972" i="13"/>
  <c r="AR1971" i="13"/>
  <c r="AR1970" i="13"/>
  <c r="AR1969" i="13"/>
  <c r="AR1968" i="13"/>
  <c r="AR1967" i="13"/>
  <c r="AR1966" i="13"/>
  <c r="AR1965" i="13"/>
  <c r="AR1964" i="13"/>
  <c r="AR1963" i="13"/>
  <c r="AR1962" i="13"/>
  <c r="AR1961" i="13"/>
  <c r="AR1960" i="13"/>
  <c r="AR1959" i="13"/>
  <c r="AR1958" i="13"/>
  <c r="AR1957" i="13"/>
  <c r="AR1956" i="13"/>
  <c r="AR1955" i="13"/>
  <c r="AR1954" i="13"/>
  <c r="AR1953" i="13"/>
  <c r="AR1952" i="13"/>
  <c r="AR1951" i="13"/>
  <c r="AR1950" i="13"/>
  <c r="AR1949" i="13"/>
  <c r="AR1948" i="13"/>
  <c r="AR1947" i="13"/>
  <c r="AR1946" i="13"/>
  <c r="AR1945" i="13"/>
  <c r="AR1944" i="13"/>
  <c r="AR1943" i="13"/>
  <c r="AR1942" i="13"/>
  <c r="AR1941" i="13"/>
  <c r="AR1940" i="13"/>
  <c r="AR1939" i="13"/>
  <c r="AR1938" i="13"/>
  <c r="AR1937" i="13"/>
  <c r="AR1936" i="13"/>
  <c r="AR1935" i="13"/>
  <c r="AR1934" i="13"/>
  <c r="AR1933" i="13"/>
  <c r="AR1932" i="13"/>
  <c r="AR1931" i="13"/>
  <c r="AR1930" i="13"/>
  <c r="AR1929" i="13"/>
  <c r="AR1928" i="13"/>
  <c r="AR1927" i="13"/>
  <c r="AR1926" i="13"/>
  <c r="AR1925" i="13"/>
  <c r="AR1924" i="13"/>
  <c r="AR1923" i="13"/>
  <c r="AR1922" i="13"/>
  <c r="AR1921" i="13"/>
  <c r="AR1920" i="13"/>
  <c r="AR1919" i="13"/>
  <c r="AR1918" i="13"/>
  <c r="AR1917" i="13"/>
  <c r="AR1916" i="13"/>
  <c r="AR1915" i="13"/>
  <c r="AR1914" i="13"/>
  <c r="AR1913" i="13"/>
  <c r="AR1912" i="13"/>
  <c r="AR1911" i="13"/>
  <c r="AR1910" i="13"/>
  <c r="AR1909" i="13"/>
  <c r="AR1908" i="13"/>
  <c r="AR1907" i="13"/>
  <c r="AR1906" i="13"/>
  <c r="AR1905" i="13"/>
  <c r="AR1904" i="13"/>
  <c r="AR1903" i="13"/>
  <c r="AR1902" i="13"/>
  <c r="AR1901" i="13"/>
  <c r="AR1900" i="13"/>
  <c r="AR1899" i="13"/>
  <c r="AR1898" i="13"/>
  <c r="AR1897" i="13"/>
  <c r="AR1896" i="13"/>
  <c r="AR1895" i="13"/>
  <c r="AR1894" i="13"/>
  <c r="AR1893" i="13"/>
  <c r="AR1892" i="13"/>
  <c r="AR1891" i="13"/>
  <c r="AR1890" i="13"/>
  <c r="AR1889" i="13"/>
  <c r="AR1888" i="13"/>
  <c r="AR1887" i="13"/>
  <c r="AR1886" i="13"/>
  <c r="AR1885" i="13"/>
  <c r="AR1884" i="13"/>
  <c r="AR1883" i="13"/>
  <c r="AR1882" i="13"/>
  <c r="AR1881" i="13"/>
  <c r="AR1880" i="13"/>
  <c r="AR1879" i="13"/>
  <c r="AR1878" i="13"/>
  <c r="AR1877" i="13"/>
  <c r="AR1876" i="13"/>
  <c r="AR1875" i="13"/>
  <c r="AR1874" i="13"/>
  <c r="AR1873" i="13"/>
  <c r="AR1872" i="13"/>
  <c r="AR1871" i="13"/>
  <c r="AR1870" i="13"/>
  <c r="AR1869" i="13"/>
  <c r="AR1868" i="13"/>
  <c r="AR1867" i="13"/>
  <c r="AR1866" i="13"/>
  <c r="AR1865" i="13"/>
  <c r="AR1864" i="13"/>
  <c r="AR1863" i="13"/>
  <c r="AR1862" i="13"/>
  <c r="AR1861" i="13"/>
  <c r="AR1860" i="13"/>
  <c r="AR1859" i="13"/>
  <c r="AR1858" i="13"/>
  <c r="AR1857" i="13"/>
  <c r="AR1856" i="13"/>
  <c r="AR1855" i="13"/>
  <c r="AR1854" i="13"/>
  <c r="AR1853" i="13"/>
  <c r="AR1852" i="13"/>
  <c r="AR1851" i="13"/>
  <c r="AR1850" i="13"/>
  <c r="AR1849" i="13"/>
  <c r="AR1848" i="13"/>
  <c r="AR1847" i="13"/>
  <c r="AR1846" i="13"/>
  <c r="AR1845" i="13"/>
  <c r="AR1844" i="13"/>
  <c r="AR1843" i="13"/>
  <c r="AR1842" i="13"/>
  <c r="AR1841" i="13"/>
  <c r="AR1840" i="13"/>
  <c r="AR1839" i="13"/>
  <c r="AR1838" i="13"/>
  <c r="AR1837" i="13"/>
  <c r="AR1836" i="13"/>
  <c r="AR1835" i="13"/>
  <c r="AR1834" i="13"/>
  <c r="AR1833" i="13"/>
  <c r="AR1832" i="13"/>
  <c r="AR1831" i="13"/>
  <c r="AR1830" i="13"/>
  <c r="AR1829" i="13"/>
  <c r="AR1828" i="13"/>
  <c r="AR1827" i="13"/>
  <c r="AR1826" i="13"/>
  <c r="AR1825" i="13"/>
  <c r="AR1824" i="13"/>
  <c r="AR1823" i="13"/>
  <c r="AR1822" i="13"/>
  <c r="AR1821" i="13"/>
  <c r="AR1820" i="13"/>
  <c r="AR1819" i="13"/>
  <c r="AR1818" i="13"/>
  <c r="AR1817" i="13"/>
  <c r="AR1816" i="13"/>
  <c r="AR1815" i="13"/>
  <c r="AR1814" i="13"/>
  <c r="AR1813" i="13"/>
  <c r="AR1812" i="13"/>
  <c r="AR1811" i="13"/>
  <c r="AR1810" i="13"/>
  <c r="AR1809" i="13"/>
  <c r="AR1808" i="13"/>
  <c r="AR1807" i="13"/>
  <c r="AR1806" i="13"/>
  <c r="AR1805" i="13"/>
  <c r="AR1804" i="13"/>
  <c r="AR1803" i="13"/>
  <c r="AR1802" i="13"/>
  <c r="AR1801" i="13"/>
  <c r="AR1800" i="13"/>
  <c r="AR1799" i="13"/>
  <c r="AR1798" i="13"/>
  <c r="AR1797" i="13"/>
  <c r="AR1796" i="13"/>
  <c r="AR1795" i="13"/>
  <c r="AR1794" i="13"/>
  <c r="AR1793" i="13"/>
  <c r="AR1792" i="13"/>
  <c r="AR1791" i="13"/>
  <c r="AR1790" i="13"/>
  <c r="AR1789" i="13"/>
  <c r="AR1788" i="13"/>
  <c r="AR1787" i="13"/>
  <c r="AR1786" i="13"/>
  <c r="AR1785" i="13"/>
  <c r="AR1784" i="13"/>
  <c r="AR1783" i="13"/>
  <c r="AR1782" i="13"/>
  <c r="AR1781" i="13"/>
  <c r="AR1780" i="13"/>
  <c r="AR1779" i="13"/>
  <c r="AR1778" i="13"/>
  <c r="AR1777" i="13"/>
  <c r="AR1776" i="13"/>
  <c r="AR1775" i="13"/>
  <c r="AR1774" i="13"/>
  <c r="AR1773" i="13"/>
  <c r="AR1772" i="13"/>
  <c r="AR1771" i="13"/>
  <c r="AR1770" i="13"/>
  <c r="AR1769" i="13"/>
  <c r="AR1768" i="13"/>
  <c r="AR1767" i="13"/>
  <c r="AR1766" i="13"/>
  <c r="AR1765" i="13"/>
  <c r="AR1764" i="13"/>
  <c r="AR1763" i="13"/>
  <c r="AR1762" i="13"/>
  <c r="AR1761" i="13"/>
  <c r="AR1760" i="13"/>
  <c r="AR1759" i="13"/>
  <c r="AR1758" i="13"/>
  <c r="AR1757" i="13"/>
  <c r="AR1756" i="13"/>
  <c r="AR1755" i="13"/>
  <c r="AR1754" i="13"/>
  <c r="AR1753" i="13"/>
  <c r="AR1752" i="13"/>
  <c r="AR1751" i="13"/>
  <c r="AR1750" i="13"/>
  <c r="AR1749" i="13"/>
  <c r="AR1748" i="13"/>
  <c r="AR1747" i="13"/>
  <c r="AR1746" i="13"/>
  <c r="AR1745" i="13"/>
  <c r="AR1744" i="13"/>
  <c r="AR1743" i="13"/>
  <c r="AR1742" i="13"/>
  <c r="AR1741" i="13"/>
  <c r="AR1740" i="13"/>
  <c r="AR1739" i="13"/>
  <c r="AR1738" i="13"/>
  <c r="AR1737" i="13"/>
  <c r="AR1736" i="13"/>
  <c r="AR1735" i="13"/>
  <c r="AR1734" i="13"/>
  <c r="AR1733" i="13"/>
  <c r="AR1732" i="13"/>
  <c r="AR1731" i="13"/>
  <c r="AR1730" i="13"/>
  <c r="AR1729" i="13"/>
  <c r="AR1728" i="13"/>
  <c r="AR1727" i="13"/>
  <c r="AR1726" i="13"/>
  <c r="AR1725" i="13"/>
  <c r="AR1724" i="13"/>
  <c r="AR1723" i="13"/>
  <c r="AR1722" i="13"/>
  <c r="AR1721" i="13"/>
  <c r="AR1720" i="13"/>
  <c r="AR1719" i="13"/>
  <c r="AR1718" i="13"/>
  <c r="AR1717" i="13"/>
  <c r="AR1716" i="13"/>
  <c r="AR1715" i="13"/>
  <c r="AR1714" i="13"/>
  <c r="AR1713" i="13"/>
  <c r="AR1712" i="13"/>
  <c r="AR1711" i="13"/>
  <c r="AR1710" i="13"/>
  <c r="AR1709" i="13"/>
  <c r="AR1708" i="13"/>
  <c r="AR1707" i="13"/>
  <c r="AR1706" i="13"/>
  <c r="AR1705" i="13"/>
  <c r="AR1704" i="13"/>
  <c r="AR1703" i="13"/>
  <c r="AR1702" i="13"/>
  <c r="AR1701" i="13"/>
  <c r="AR1700" i="13"/>
  <c r="AR1699" i="13"/>
  <c r="AR1698" i="13"/>
  <c r="AR1697" i="13"/>
  <c r="AR1696" i="13"/>
  <c r="AR1695" i="13"/>
  <c r="AR1694" i="13"/>
  <c r="AR1693" i="13"/>
  <c r="AR1692" i="13"/>
  <c r="AR1691" i="13"/>
  <c r="AR1690" i="13"/>
  <c r="AR1689" i="13"/>
  <c r="AR1688" i="13"/>
  <c r="AR1687" i="13"/>
  <c r="AR1686" i="13"/>
  <c r="AR1685" i="13"/>
  <c r="AR1684" i="13"/>
  <c r="AR1683" i="13"/>
  <c r="AR1682" i="13"/>
  <c r="AR1681" i="13"/>
  <c r="AR1680" i="13"/>
  <c r="AR1679" i="13"/>
  <c r="AR1678" i="13"/>
  <c r="AR1677" i="13"/>
  <c r="AR1676" i="13"/>
  <c r="AR1675" i="13"/>
  <c r="AR1674" i="13"/>
  <c r="AR1673" i="13"/>
  <c r="AR1672" i="13"/>
  <c r="AR1671" i="13"/>
  <c r="AR1670" i="13"/>
  <c r="AR1669" i="13"/>
  <c r="AR1668" i="13"/>
  <c r="AR1667" i="13"/>
  <c r="AR1666" i="13"/>
  <c r="AR1665" i="13"/>
  <c r="AR1664" i="13"/>
  <c r="AR1663" i="13"/>
  <c r="AR1662" i="13"/>
  <c r="AR1661" i="13"/>
  <c r="AR1660" i="13"/>
  <c r="AR1659" i="13"/>
  <c r="AR1658" i="13"/>
  <c r="AR1657" i="13"/>
  <c r="AR1656" i="13"/>
  <c r="AR1655" i="13"/>
  <c r="AR1654" i="13"/>
  <c r="AR1653" i="13"/>
  <c r="AR1652" i="13"/>
  <c r="AR1651" i="13"/>
  <c r="AR1650" i="13"/>
  <c r="AR1649" i="13"/>
  <c r="AR1648" i="13"/>
  <c r="AR1647" i="13"/>
  <c r="AR1646" i="13"/>
  <c r="AR1645" i="13"/>
  <c r="AR1644" i="13"/>
  <c r="AR1643" i="13"/>
  <c r="AR1642" i="13"/>
  <c r="AR1641" i="13"/>
  <c r="AR1640" i="13"/>
  <c r="AR1639" i="13"/>
  <c r="AR1638" i="13"/>
  <c r="AR1637" i="13"/>
  <c r="AR1636" i="13"/>
  <c r="AR1635" i="13"/>
  <c r="AR1634" i="13"/>
  <c r="AR1633" i="13"/>
  <c r="AR1632" i="13"/>
  <c r="AR1631" i="13"/>
  <c r="AR1630" i="13"/>
  <c r="AR1629" i="13"/>
  <c r="AR1628" i="13"/>
  <c r="AR1627" i="13"/>
  <c r="AR1626" i="13"/>
  <c r="AR1625" i="13"/>
  <c r="AR1624" i="13"/>
  <c r="AR1623" i="13"/>
  <c r="AR1622" i="13"/>
  <c r="AR1621" i="13"/>
  <c r="AR1620" i="13"/>
  <c r="AR1619" i="13"/>
  <c r="AR1618" i="13"/>
  <c r="AR1617" i="13"/>
  <c r="AR1616" i="13"/>
  <c r="AR1615" i="13"/>
  <c r="AR1614" i="13"/>
  <c r="AR1613" i="13"/>
  <c r="AR1612" i="13"/>
  <c r="AR1611" i="13"/>
  <c r="AR1610" i="13"/>
  <c r="AR1609" i="13"/>
  <c r="AR1608" i="13"/>
  <c r="AR1607" i="13"/>
  <c r="AR1606" i="13"/>
  <c r="AR1605" i="13"/>
  <c r="AR1604" i="13"/>
  <c r="AR1603" i="13"/>
  <c r="AR1602" i="13"/>
  <c r="AR1601" i="13"/>
  <c r="AR1600" i="13"/>
  <c r="AR1599" i="13"/>
  <c r="AR1598" i="13"/>
  <c r="AR1597" i="13"/>
  <c r="AR1596" i="13"/>
  <c r="AR1595" i="13"/>
  <c r="AR1594" i="13"/>
  <c r="AR1593" i="13"/>
  <c r="AR1592" i="13"/>
  <c r="AR1591" i="13"/>
  <c r="AR1590" i="13"/>
  <c r="AR1589" i="13"/>
  <c r="AR1588" i="13"/>
  <c r="AR1587" i="13"/>
  <c r="AR1586" i="13"/>
  <c r="AR1585" i="13"/>
  <c r="AR1584" i="13"/>
  <c r="AR1583" i="13"/>
  <c r="AR1582" i="13"/>
  <c r="AR1581" i="13"/>
  <c r="AR1580" i="13"/>
  <c r="AR1579" i="13"/>
  <c r="AR1578" i="13"/>
  <c r="AR1577" i="13"/>
  <c r="AR1576" i="13"/>
  <c r="AR1575" i="13"/>
  <c r="AR1574" i="13"/>
  <c r="AR1573" i="13"/>
  <c r="AR1572" i="13"/>
  <c r="AR1571" i="13"/>
  <c r="AR1570" i="13"/>
  <c r="AR1569" i="13"/>
  <c r="AR1568" i="13"/>
  <c r="AR1567" i="13"/>
  <c r="AR1566" i="13"/>
  <c r="AR1565" i="13"/>
  <c r="AR1564" i="13"/>
  <c r="AR1563" i="13"/>
  <c r="AR1562" i="13"/>
  <c r="AR1561" i="13"/>
  <c r="AR1560" i="13"/>
  <c r="AR1559" i="13"/>
  <c r="AR1558" i="13"/>
  <c r="AR1557" i="13"/>
  <c r="AR1556" i="13"/>
  <c r="AR1555" i="13"/>
  <c r="AR1554" i="13"/>
  <c r="AR1553" i="13"/>
  <c r="AR1552" i="13"/>
  <c r="AR1551" i="13"/>
  <c r="AR1550" i="13"/>
  <c r="AR1549" i="13"/>
  <c r="AR1548" i="13"/>
  <c r="AR1547" i="13"/>
  <c r="AR1546" i="13"/>
  <c r="AR1545" i="13"/>
  <c r="AR1544" i="13"/>
  <c r="AR1543" i="13"/>
  <c r="AR1542" i="13"/>
  <c r="AR1541" i="13"/>
  <c r="AR1540" i="13"/>
  <c r="AR1539" i="13"/>
  <c r="AR1538" i="13"/>
  <c r="AR1537" i="13"/>
  <c r="AR1536" i="13"/>
  <c r="AR1535" i="13"/>
  <c r="AR1534" i="13"/>
  <c r="AR1533" i="13"/>
  <c r="AR1532" i="13"/>
  <c r="AR1531" i="13"/>
  <c r="AR1530" i="13"/>
  <c r="AR1529" i="13"/>
  <c r="AR1528" i="13"/>
  <c r="AR1527" i="13"/>
  <c r="AR1526" i="13"/>
  <c r="AR1525" i="13"/>
  <c r="AR1524" i="13"/>
  <c r="AR1523" i="13"/>
  <c r="AR1522" i="13"/>
  <c r="AR1521" i="13"/>
  <c r="AR1520" i="13"/>
  <c r="AR1519" i="13"/>
  <c r="AR1518" i="13"/>
  <c r="AR1517" i="13"/>
  <c r="AR1516" i="13"/>
  <c r="AR1515" i="13"/>
  <c r="AR1514" i="13"/>
  <c r="AR1513" i="13"/>
  <c r="AR1512" i="13"/>
  <c r="AR1511" i="13"/>
  <c r="AR1510" i="13"/>
  <c r="AR1509" i="13"/>
  <c r="AR1508" i="13"/>
  <c r="AR1507" i="13"/>
  <c r="AR1506" i="13"/>
  <c r="AR1505" i="13"/>
  <c r="AR1504" i="13"/>
  <c r="AR1503" i="13"/>
  <c r="AR1502" i="13"/>
  <c r="AR1501" i="13"/>
  <c r="AR1500" i="13"/>
  <c r="AR1499" i="13"/>
  <c r="AR1498" i="13"/>
  <c r="AR1497" i="13"/>
  <c r="AR1496" i="13"/>
  <c r="AR1495" i="13"/>
  <c r="AR1494" i="13"/>
  <c r="AR1493" i="13"/>
  <c r="AR1492" i="13"/>
  <c r="AR1491" i="13"/>
  <c r="AR1490" i="13"/>
  <c r="AR1489" i="13"/>
  <c r="AR1488" i="13"/>
  <c r="AR1487" i="13"/>
  <c r="AR1486" i="13"/>
  <c r="AR1485" i="13"/>
  <c r="AR1484" i="13"/>
  <c r="AR1483" i="13"/>
  <c r="AR1482" i="13"/>
  <c r="AR1481" i="13"/>
  <c r="AR1480" i="13"/>
  <c r="AR1479" i="13"/>
  <c r="AR1478" i="13"/>
  <c r="AR1477" i="13"/>
  <c r="AR1476" i="13"/>
  <c r="AR1475" i="13"/>
  <c r="AR1474" i="13"/>
  <c r="AR1473" i="13"/>
  <c r="AR1472" i="13"/>
  <c r="AR1471" i="13"/>
  <c r="AR1470" i="13"/>
  <c r="AR1469" i="13"/>
  <c r="AR1468" i="13"/>
  <c r="AR1467" i="13"/>
  <c r="AR1466" i="13"/>
  <c r="AR1465" i="13"/>
  <c r="AR1464" i="13"/>
  <c r="AR1463" i="13"/>
  <c r="AR1462" i="13"/>
  <c r="AR1461" i="13"/>
  <c r="AR1460" i="13"/>
  <c r="AR1459" i="13"/>
  <c r="AR1458" i="13"/>
  <c r="AR1457" i="13"/>
  <c r="AR1456" i="13"/>
  <c r="AR1455" i="13"/>
  <c r="AR1454" i="13"/>
  <c r="AR1453" i="13"/>
  <c r="AR1452" i="13"/>
  <c r="AR1451" i="13"/>
  <c r="AR1450" i="13"/>
  <c r="AR1449" i="13"/>
  <c r="AR1448" i="13"/>
  <c r="AR1447" i="13"/>
  <c r="AR1446" i="13"/>
  <c r="AR1445" i="13"/>
  <c r="AR1444" i="13"/>
  <c r="AR1443" i="13"/>
  <c r="AR1442" i="13"/>
  <c r="AR1441" i="13"/>
  <c r="AR1440" i="13"/>
  <c r="AR1439" i="13"/>
  <c r="AR1438" i="13"/>
  <c r="AR1437" i="13"/>
  <c r="AR1436" i="13"/>
  <c r="AR1435" i="13"/>
  <c r="AR1434" i="13"/>
  <c r="AR1433" i="13"/>
  <c r="AR1432" i="13"/>
  <c r="AR1431" i="13"/>
  <c r="AR1430" i="13"/>
  <c r="AR1429" i="13"/>
  <c r="AR1428" i="13"/>
  <c r="AR1427" i="13"/>
  <c r="AR1426" i="13"/>
  <c r="AR1425" i="13"/>
  <c r="AR1424" i="13"/>
  <c r="AR1423" i="13"/>
  <c r="AR1422" i="13"/>
  <c r="AR1421" i="13"/>
  <c r="AR1420" i="13"/>
  <c r="AR1419" i="13"/>
  <c r="AR1418" i="13"/>
  <c r="AR1417" i="13"/>
  <c r="AR1416" i="13"/>
  <c r="AR1415" i="13"/>
  <c r="AR1414" i="13"/>
  <c r="AR1413" i="13"/>
  <c r="AR1412" i="13"/>
  <c r="AR1411" i="13"/>
  <c r="AR1410" i="13"/>
  <c r="AR1409" i="13"/>
  <c r="AR1408" i="13"/>
  <c r="AR1407" i="13"/>
  <c r="AR1406" i="13"/>
  <c r="AR1405" i="13"/>
  <c r="AR1404" i="13"/>
  <c r="AR1403" i="13"/>
  <c r="AR1402" i="13"/>
  <c r="AR1401" i="13"/>
  <c r="AR1400" i="13"/>
  <c r="AR1399" i="13"/>
  <c r="AR1398" i="13"/>
  <c r="AR1397" i="13"/>
  <c r="AR1396" i="13"/>
  <c r="AR1395" i="13"/>
  <c r="AR1394" i="13"/>
  <c r="AR1393" i="13"/>
  <c r="AR1392" i="13"/>
  <c r="AR1391" i="13"/>
  <c r="AR1390" i="13"/>
  <c r="AR1389" i="13"/>
  <c r="AR1388" i="13"/>
  <c r="AR1387" i="13"/>
  <c r="AR1386" i="13"/>
  <c r="AR1385" i="13"/>
  <c r="AR1384" i="13"/>
  <c r="AR1383" i="13"/>
  <c r="AR1382" i="13"/>
  <c r="AR1381" i="13"/>
  <c r="AR1380" i="13"/>
  <c r="AR1379" i="13"/>
  <c r="AR1378" i="13"/>
  <c r="AR1377" i="13"/>
  <c r="AR1376" i="13"/>
  <c r="AR1375" i="13"/>
  <c r="AR1374" i="13"/>
  <c r="AR1373" i="13"/>
  <c r="AR1372" i="13"/>
  <c r="AR1371" i="13"/>
  <c r="AR1370" i="13"/>
  <c r="AR1369" i="13"/>
  <c r="AR1368" i="13"/>
  <c r="AR1367" i="13"/>
  <c r="AR1366" i="13"/>
  <c r="AR1365" i="13"/>
  <c r="AR1364" i="13"/>
  <c r="AR1363" i="13"/>
  <c r="AR1362" i="13"/>
  <c r="AR1361" i="13"/>
  <c r="AR1360" i="13"/>
  <c r="AR1359" i="13"/>
  <c r="AR1358" i="13"/>
  <c r="AR1357" i="13"/>
  <c r="AR1356" i="13"/>
  <c r="AR1355" i="13"/>
  <c r="AR1354" i="13"/>
  <c r="AR1353" i="13"/>
  <c r="AR1352" i="13"/>
  <c r="AR1351" i="13"/>
  <c r="AR1350" i="13"/>
  <c r="AR1349" i="13"/>
  <c r="AR1348" i="13"/>
  <c r="AR1347" i="13"/>
  <c r="AR1346" i="13"/>
  <c r="AR1345" i="13"/>
  <c r="AR1344" i="13"/>
  <c r="AR1343" i="13"/>
  <c r="AR1342" i="13"/>
  <c r="AR1341" i="13"/>
  <c r="AR1340" i="13"/>
  <c r="AR1339" i="13"/>
  <c r="AR1338" i="13"/>
  <c r="AR1337" i="13"/>
  <c r="AR1336" i="13"/>
  <c r="AR1335" i="13"/>
  <c r="AR1334" i="13"/>
  <c r="AR1333" i="13"/>
  <c r="AR1332" i="13"/>
  <c r="AR1331" i="13"/>
  <c r="AR1330" i="13"/>
  <c r="AR1329" i="13"/>
  <c r="AR1328" i="13"/>
  <c r="AR1327" i="13"/>
  <c r="AR1326" i="13"/>
  <c r="AR1325" i="13"/>
  <c r="AR1324" i="13"/>
  <c r="AR1323" i="13"/>
  <c r="AR1322" i="13"/>
  <c r="AR1321" i="13"/>
  <c r="AR1320" i="13"/>
  <c r="AR1319" i="13"/>
  <c r="AR1318" i="13"/>
  <c r="AR1317" i="13"/>
  <c r="AR1316" i="13"/>
  <c r="AR1315" i="13"/>
  <c r="AR1314" i="13"/>
  <c r="AR1313" i="13"/>
  <c r="AR1312" i="13"/>
  <c r="AR1311" i="13"/>
  <c r="AR1310" i="13"/>
  <c r="AR1309" i="13"/>
  <c r="AR1308" i="13"/>
  <c r="AR1307" i="13"/>
  <c r="AR1306" i="13"/>
  <c r="AR1305" i="13"/>
  <c r="AR1304" i="13"/>
  <c r="AR1303" i="13"/>
  <c r="AR1302" i="13"/>
  <c r="AR1301" i="13"/>
  <c r="AR1300" i="13"/>
  <c r="AR1299" i="13"/>
  <c r="AR1298" i="13"/>
  <c r="AR1297" i="13"/>
  <c r="AR1296" i="13"/>
  <c r="AR1295" i="13"/>
  <c r="AR1294" i="13"/>
  <c r="AR1293" i="13"/>
  <c r="AR1292" i="13"/>
  <c r="AR1291" i="13"/>
  <c r="AR1290" i="13"/>
  <c r="AR1289" i="13"/>
  <c r="AR1288" i="13"/>
  <c r="AR1287" i="13"/>
  <c r="AR1286" i="13"/>
  <c r="AR1285" i="13"/>
  <c r="AR1284" i="13"/>
  <c r="AR1283" i="13"/>
  <c r="AR1282" i="13"/>
  <c r="AR1281" i="13"/>
  <c r="AR1280" i="13"/>
  <c r="AR1279" i="13"/>
  <c r="AR1278" i="13"/>
  <c r="AR1277" i="13"/>
  <c r="AR1276" i="13"/>
  <c r="AR1275" i="13"/>
  <c r="AR1274" i="13"/>
  <c r="AR1273" i="13"/>
  <c r="AR1272" i="13"/>
  <c r="AR1271" i="13"/>
  <c r="AR1270" i="13"/>
  <c r="AR1269" i="13"/>
  <c r="AR1268" i="13"/>
  <c r="AR1267" i="13"/>
  <c r="AR1266" i="13"/>
  <c r="AR1265" i="13"/>
  <c r="AR1264" i="13"/>
  <c r="AR1263" i="13"/>
  <c r="AR1262" i="13"/>
  <c r="AR1261" i="13"/>
  <c r="AR1260" i="13"/>
  <c r="AR1259" i="13"/>
  <c r="AR1258" i="13"/>
  <c r="AR1257" i="13"/>
  <c r="AR1256" i="13"/>
  <c r="AR1255" i="13"/>
  <c r="AR1254" i="13"/>
  <c r="AR1253" i="13"/>
  <c r="AR1252" i="13"/>
  <c r="AR1251" i="13"/>
  <c r="AR1250" i="13"/>
  <c r="AR1249" i="13"/>
  <c r="AR1248" i="13"/>
  <c r="AR1247" i="13"/>
  <c r="AR1246" i="13"/>
  <c r="AR1245" i="13"/>
  <c r="AR1244" i="13"/>
  <c r="AR1243" i="13"/>
  <c r="AR1242" i="13"/>
  <c r="AR1241" i="13"/>
  <c r="AR1240" i="13"/>
  <c r="AR1239" i="13"/>
  <c r="AR1238" i="13"/>
  <c r="AR1237" i="13"/>
  <c r="AR1236" i="13"/>
  <c r="AR1235" i="13"/>
  <c r="AR1234" i="13"/>
  <c r="AR1233" i="13"/>
  <c r="AR1232" i="13"/>
  <c r="AR1231" i="13"/>
  <c r="AR1230" i="13"/>
  <c r="AR1229" i="13"/>
  <c r="AR1228" i="13"/>
  <c r="AR1227" i="13"/>
  <c r="AR1226" i="13"/>
  <c r="AR1225" i="13"/>
  <c r="AR1224" i="13"/>
  <c r="AR1223" i="13"/>
  <c r="AR1222" i="13"/>
  <c r="AR1221" i="13"/>
  <c r="AR1220" i="13"/>
  <c r="AR1219" i="13"/>
  <c r="AR1218" i="13"/>
  <c r="AR1217" i="13"/>
  <c r="AR1216" i="13"/>
  <c r="AR1215" i="13"/>
  <c r="AR1214" i="13"/>
  <c r="AR1213" i="13"/>
  <c r="AR1212" i="13"/>
  <c r="AR1211" i="13"/>
  <c r="AR1210" i="13"/>
  <c r="AR1209" i="13"/>
  <c r="AR1208" i="13"/>
  <c r="AR1207" i="13"/>
  <c r="AR1206" i="13"/>
  <c r="AR1205" i="13"/>
  <c r="AR1204" i="13"/>
  <c r="AR1203" i="13"/>
  <c r="AR1202" i="13"/>
  <c r="AR1201" i="13"/>
  <c r="AR1200" i="13"/>
  <c r="AR1199" i="13"/>
  <c r="AR1198" i="13"/>
  <c r="AR1197" i="13"/>
  <c r="AR1196" i="13"/>
  <c r="AR1195" i="13"/>
  <c r="AR1194" i="13"/>
  <c r="AR1193" i="13"/>
  <c r="AR1192" i="13"/>
  <c r="AR1191" i="13"/>
  <c r="AR1190" i="13"/>
  <c r="AR1189" i="13"/>
  <c r="AR1188" i="13"/>
  <c r="AR1187" i="13"/>
  <c r="AR1186" i="13"/>
  <c r="AR1185" i="13"/>
  <c r="AR1184" i="13"/>
  <c r="AR1183" i="13"/>
  <c r="AR1182" i="13"/>
  <c r="AR1181" i="13"/>
  <c r="AR1180" i="13"/>
  <c r="AR1179" i="13"/>
  <c r="AR1178" i="13"/>
  <c r="AR1177" i="13"/>
  <c r="AR1176" i="13"/>
  <c r="AR1175" i="13"/>
  <c r="AR1174" i="13"/>
  <c r="AR1173" i="13"/>
  <c r="AR1172" i="13"/>
  <c r="AR1171" i="13"/>
  <c r="AR1170" i="13"/>
  <c r="AR1169" i="13"/>
  <c r="AR1168" i="13"/>
  <c r="AR1167" i="13"/>
  <c r="AR1166" i="13"/>
  <c r="AR1165" i="13"/>
  <c r="AR1164" i="13"/>
  <c r="AR1163" i="13"/>
  <c r="AR1162" i="13"/>
  <c r="AR1161" i="13"/>
  <c r="AR1160" i="13"/>
  <c r="AR1159" i="13"/>
  <c r="AR1158" i="13"/>
  <c r="AR1157" i="13"/>
  <c r="AR1156" i="13"/>
  <c r="AR1155" i="13"/>
  <c r="AR1154" i="13"/>
  <c r="AR1153" i="13"/>
  <c r="AR1152" i="13"/>
  <c r="AR1151" i="13"/>
  <c r="AR1150" i="13"/>
  <c r="AR1149" i="13"/>
  <c r="AR1148" i="13"/>
  <c r="AR1147" i="13"/>
  <c r="AR1146" i="13"/>
  <c r="AR1145" i="13"/>
  <c r="AR1144" i="13"/>
  <c r="AR1143" i="13"/>
  <c r="AR1142" i="13"/>
  <c r="AR1141" i="13"/>
  <c r="AR1140" i="13"/>
  <c r="AR1139" i="13"/>
  <c r="AR1138" i="13"/>
  <c r="AR1137" i="13"/>
  <c r="AR1136" i="13"/>
  <c r="AR1135" i="13"/>
  <c r="AR1134" i="13"/>
  <c r="AR1133" i="13"/>
  <c r="AR1132" i="13"/>
  <c r="AR1131" i="13"/>
  <c r="AR1130" i="13"/>
  <c r="AR1129" i="13"/>
  <c r="AR1128" i="13"/>
  <c r="AR1127" i="13"/>
  <c r="AR1126" i="13"/>
  <c r="AR1125" i="13"/>
  <c r="AR1124" i="13"/>
  <c r="AR1123" i="13"/>
  <c r="AR1122" i="13"/>
  <c r="AR1121" i="13"/>
  <c r="AR1120" i="13"/>
  <c r="AR1119" i="13"/>
  <c r="AR1118" i="13"/>
  <c r="AR1117" i="13"/>
  <c r="AR1116" i="13"/>
  <c r="AR1115" i="13"/>
  <c r="AR1114" i="13"/>
  <c r="AR1113" i="13"/>
  <c r="AR1112" i="13"/>
  <c r="AR1111" i="13"/>
  <c r="AR1110" i="13"/>
  <c r="AR1109" i="13"/>
  <c r="AR1108" i="13"/>
  <c r="AR1107" i="13"/>
  <c r="AR1106" i="13"/>
  <c r="AR1105" i="13"/>
  <c r="AR1104" i="13"/>
  <c r="AR1103" i="13"/>
  <c r="AR1102" i="13"/>
  <c r="AR1101" i="13"/>
  <c r="AR1100" i="13"/>
  <c r="AR1099" i="13"/>
  <c r="AR1098" i="13"/>
  <c r="AR1097" i="13"/>
  <c r="AR1096" i="13"/>
  <c r="AR1095" i="13"/>
  <c r="AR1094" i="13"/>
  <c r="AR1093" i="13"/>
  <c r="AR1092" i="13"/>
  <c r="AR1091" i="13"/>
  <c r="AR1090" i="13"/>
  <c r="AR1089" i="13"/>
  <c r="AR1088" i="13"/>
  <c r="AR1087" i="13"/>
  <c r="AR1086" i="13"/>
  <c r="AR1085" i="13"/>
  <c r="AR1084" i="13"/>
  <c r="AR1083" i="13"/>
  <c r="AR1082" i="13"/>
  <c r="AR1081" i="13"/>
  <c r="AR1080" i="13"/>
  <c r="AR1079" i="13"/>
  <c r="AR1078" i="13"/>
  <c r="AR1077" i="13"/>
  <c r="AR1076" i="13"/>
  <c r="AR1075" i="13"/>
  <c r="AR1074" i="13"/>
  <c r="AR1073" i="13"/>
  <c r="AR1072" i="13"/>
  <c r="AR1071" i="13"/>
  <c r="AR1070" i="13"/>
  <c r="AR1069" i="13"/>
  <c r="AR1068" i="13"/>
  <c r="AR1067" i="13"/>
  <c r="AR1066" i="13"/>
  <c r="AR1065" i="13"/>
  <c r="AR1064" i="13"/>
  <c r="AR1063" i="13"/>
  <c r="AR1062" i="13"/>
  <c r="AR1061" i="13"/>
  <c r="AR1060" i="13"/>
  <c r="AR1059" i="13"/>
  <c r="AR1058" i="13"/>
  <c r="AR1057" i="13"/>
  <c r="AR1056" i="13"/>
  <c r="AR1055" i="13"/>
  <c r="AR1054" i="13"/>
  <c r="AR1053" i="13"/>
  <c r="AR1052" i="13"/>
  <c r="AR1051" i="13"/>
  <c r="AR1050" i="13"/>
  <c r="AR1049" i="13"/>
  <c r="AR1048" i="13"/>
  <c r="AR1047" i="13"/>
  <c r="AR1046" i="13"/>
  <c r="AR1045" i="13"/>
  <c r="AR1044" i="13"/>
  <c r="AR1043" i="13"/>
  <c r="AR1042" i="13"/>
  <c r="AR1041" i="13"/>
  <c r="AR1040" i="13"/>
  <c r="AR1039" i="13"/>
  <c r="AR1038" i="13"/>
  <c r="AR1037" i="13"/>
  <c r="AR1036" i="13"/>
  <c r="AR1035" i="13"/>
  <c r="AR1034" i="13"/>
  <c r="AR1033" i="13"/>
  <c r="AR1032" i="13"/>
  <c r="AR1031" i="13"/>
  <c r="AR1030" i="13"/>
  <c r="AR1029" i="13"/>
  <c r="AR1028" i="13"/>
  <c r="AR1027" i="13"/>
  <c r="AR1026" i="13"/>
  <c r="AR1025" i="13"/>
  <c r="AR1024" i="13"/>
  <c r="AR1023" i="13"/>
  <c r="AR1022" i="13"/>
  <c r="AR1021" i="13"/>
  <c r="AR1020" i="13"/>
  <c r="AR1019" i="13"/>
  <c r="AR1018" i="13"/>
  <c r="AR1017" i="13"/>
  <c r="AR1016" i="13"/>
  <c r="AR1015" i="13"/>
  <c r="AR1014" i="13"/>
  <c r="AR1013" i="13"/>
  <c r="AR1012" i="13"/>
  <c r="AR1011" i="13"/>
  <c r="AR1010" i="13"/>
  <c r="AR1009" i="13"/>
  <c r="AR1008" i="13"/>
  <c r="AR1007" i="13"/>
  <c r="AR1006" i="13"/>
  <c r="AR1005" i="13"/>
  <c r="AR1004" i="13"/>
  <c r="AR1003" i="13"/>
  <c r="AR1002" i="13"/>
  <c r="AR1001" i="13"/>
  <c r="AR1000" i="13"/>
  <c r="AR999" i="13"/>
  <c r="AR998" i="13"/>
  <c r="AR997" i="13"/>
  <c r="AR996" i="13"/>
  <c r="AR995" i="13"/>
  <c r="AR994" i="13"/>
  <c r="AR993" i="13"/>
  <c r="AR992" i="13"/>
  <c r="AR991" i="13"/>
  <c r="AR990" i="13"/>
  <c r="AR989" i="13"/>
  <c r="AR988" i="13"/>
  <c r="AR987" i="13"/>
  <c r="AR986" i="13"/>
  <c r="AR985" i="13"/>
  <c r="AR984" i="13"/>
  <c r="AR983" i="13"/>
  <c r="AR982" i="13"/>
  <c r="AR981" i="13"/>
  <c r="AR980" i="13"/>
  <c r="AR979" i="13"/>
  <c r="AR978" i="13"/>
  <c r="AR977" i="13"/>
  <c r="AR976" i="13"/>
  <c r="AR975" i="13"/>
  <c r="AR974" i="13"/>
  <c r="AR973" i="13"/>
  <c r="AR972" i="13"/>
  <c r="AR971" i="13"/>
  <c r="AR970" i="13"/>
  <c r="AR969" i="13"/>
  <c r="AR968" i="13"/>
  <c r="AR967" i="13"/>
  <c r="AR966" i="13"/>
  <c r="AR965" i="13"/>
  <c r="AR964" i="13"/>
  <c r="AR963" i="13"/>
  <c r="AR962" i="13"/>
  <c r="AR961" i="13"/>
  <c r="AR960" i="13"/>
  <c r="AR959" i="13"/>
  <c r="AR958" i="13"/>
  <c r="AR957" i="13"/>
  <c r="AR956" i="13"/>
  <c r="AR955" i="13"/>
  <c r="AR954" i="13"/>
  <c r="AR953" i="13"/>
  <c r="AR952" i="13"/>
  <c r="AR951" i="13"/>
  <c r="AR950" i="13"/>
  <c r="AR949" i="13"/>
  <c r="AR948" i="13"/>
  <c r="AR947" i="13"/>
  <c r="AR946" i="13"/>
  <c r="AR945" i="13"/>
  <c r="AR944" i="13"/>
  <c r="AR943" i="13"/>
  <c r="AR942" i="13"/>
  <c r="AR941" i="13"/>
  <c r="AR940" i="13"/>
  <c r="AR939" i="13"/>
  <c r="AR938" i="13"/>
  <c r="AR937" i="13"/>
  <c r="AR936" i="13"/>
  <c r="AR935" i="13"/>
  <c r="AR934" i="13"/>
  <c r="AR933" i="13"/>
  <c r="AR932" i="13"/>
  <c r="AR931" i="13"/>
  <c r="AR930" i="13"/>
  <c r="AR929" i="13"/>
  <c r="AR928" i="13"/>
  <c r="AR927" i="13"/>
  <c r="AR926" i="13"/>
  <c r="AR925" i="13"/>
  <c r="AR924" i="13"/>
  <c r="AR923" i="13"/>
  <c r="AR922" i="13"/>
  <c r="AR921" i="13"/>
  <c r="AR920" i="13"/>
  <c r="AR919" i="13"/>
  <c r="AR918" i="13"/>
  <c r="AR917" i="13"/>
  <c r="AR916" i="13"/>
  <c r="AR915" i="13"/>
  <c r="AR914" i="13"/>
  <c r="AR913" i="13"/>
  <c r="AR912" i="13"/>
  <c r="AR911" i="13"/>
  <c r="AR910" i="13"/>
  <c r="AR909" i="13"/>
  <c r="AR908" i="13"/>
  <c r="AR907" i="13"/>
  <c r="AR906" i="13"/>
  <c r="AR905" i="13"/>
  <c r="AR904" i="13"/>
  <c r="AR903" i="13"/>
  <c r="AR902" i="13"/>
  <c r="AR901" i="13"/>
  <c r="AR900" i="13"/>
  <c r="AR899" i="13"/>
  <c r="AR898" i="13"/>
  <c r="AR897" i="13"/>
  <c r="AR896" i="13"/>
  <c r="AR895" i="13"/>
  <c r="AR894" i="13"/>
  <c r="AR893" i="13"/>
  <c r="AR892" i="13"/>
  <c r="AR891" i="13"/>
  <c r="AR890" i="13"/>
  <c r="AR889" i="13"/>
  <c r="AR888" i="13"/>
  <c r="AR887" i="13"/>
  <c r="AR886" i="13"/>
  <c r="AR885" i="13"/>
  <c r="AR884" i="13"/>
  <c r="AR883" i="13"/>
  <c r="AR882" i="13"/>
  <c r="AR881" i="13"/>
  <c r="AR880" i="13"/>
  <c r="AR879" i="13"/>
  <c r="AR878" i="13"/>
  <c r="AR877" i="13"/>
  <c r="AR876" i="13"/>
  <c r="AR875" i="13"/>
  <c r="AR874" i="13"/>
  <c r="AR873" i="13"/>
  <c r="AR872" i="13"/>
  <c r="AR871" i="13"/>
  <c r="AR870" i="13"/>
  <c r="AR869" i="13"/>
  <c r="AR868" i="13"/>
  <c r="AR867" i="13"/>
  <c r="AR866" i="13"/>
  <c r="AR865" i="13"/>
  <c r="AR864" i="13"/>
  <c r="AR863" i="13"/>
  <c r="AR862" i="13"/>
  <c r="AR861" i="13"/>
  <c r="AR860" i="13"/>
  <c r="AR859" i="13"/>
  <c r="AR858" i="13"/>
  <c r="AR857" i="13"/>
  <c r="AR856" i="13"/>
  <c r="AR855" i="13"/>
  <c r="AR854" i="13"/>
  <c r="AR853" i="13"/>
  <c r="AR852" i="13"/>
  <c r="AR851" i="13"/>
  <c r="AR850" i="13"/>
  <c r="AR849" i="13"/>
  <c r="AR848" i="13"/>
  <c r="AR847" i="13"/>
  <c r="AR846" i="13"/>
  <c r="AR845" i="13"/>
  <c r="AR844" i="13"/>
  <c r="AR843" i="13"/>
  <c r="AR842" i="13"/>
  <c r="AR841" i="13"/>
  <c r="AR840" i="13"/>
  <c r="AR839" i="13"/>
  <c r="AR838" i="13"/>
  <c r="AR837" i="13"/>
  <c r="AR836" i="13"/>
  <c r="AR835" i="13"/>
  <c r="AR834" i="13"/>
  <c r="AR833" i="13"/>
  <c r="AR832" i="13"/>
  <c r="AR831" i="13"/>
  <c r="AR830" i="13"/>
  <c r="AR829" i="13"/>
  <c r="AR828" i="13"/>
  <c r="AR827" i="13"/>
  <c r="AR826" i="13"/>
  <c r="AR825" i="13"/>
  <c r="AR824" i="13"/>
  <c r="AR823" i="13"/>
  <c r="AR822" i="13"/>
  <c r="AR821" i="13"/>
  <c r="AR820" i="13"/>
  <c r="AR819" i="13"/>
  <c r="AR818" i="13"/>
  <c r="AR817" i="13"/>
  <c r="AR816" i="13"/>
  <c r="AR815" i="13"/>
  <c r="AR814" i="13"/>
  <c r="AR813" i="13"/>
  <c r="AR812" i="13"/>
  <c r="AR811" i="13"/>
  <c r="AR810" i="13"/>
  <c r="AR809" i="13"/>
  <c r="AR808" i="13"/>
  <c r="AR807" i="13"/>
  <c r="AR806" i="13"/>
  <c r="AR805" i="13"/>
  <c r="AR804" i="13"/>
  <c r="AR803" i="13"/>
  <c r="AR802" i="13"/>
  <c r="AR801" i="13"/>
  <c r="AR800" i="13"/>
  <c r="AR799" i="13"/>
  <c r="AR798" i="13"/>
  <c r="AR797" i="13"/>
  <c r="AR796" i="13"/>
  <c r="AR795" i="13"/>
  <c r="AR794" i="13"/>
  <c r="AR793" i="13"/>
  <c r="AR792" i="13"/>
  <c r="AR791" i="13"/>
  <c r="AR790" i="13"/>
  <c r="AR789" i="13"/>
  <c r="AR788" i="13"/>
  <c r="AR787" i="13"/>
  <c r="AR786" i="13"/>
  <c r="AR785" i="13"/>
  <c r="AR784" i="13"/>
  <c r="AR783" i="13"/>
  <c r="AR782" i="13"/>
  <c r="AR781" i="13"/>
  <c r="AR780" i="13"/>
  <c r="AR779" i="13"/>
  <c r="AR778" i="13"/>
  <c r="AR777" i="13"/>
  <c r="AR776" i="13"/>
  <c r="AR775" i="13"/>
  <c r="AR774" i="13"/>
  <c r="AR773" i="13"/>
  <c r="AR772" i="13"/>
  <c r="AR771" i="13"/>
  <c r="AR770" i="13"/>
  <c r="AR769" i="13"/>
  <c r="AR768" i="13"/>
  <c r="AR767" i="13"/>
  <c r="AR766" i="13"/>
  <c r="AR765" i="13"/>
  <c r="AR764" i="13"/>
  <c r="AR763" i="13"/>
  <c r="AR762" i="13"/>
  <c r="AR761" i="13"/>
  <c r="AR760" i="13"/>
  <c r="AR759" i="13"/>
  <c r="AR758" i="13"/>
  <c r="AR757" i="13"/>
  <c r="AR756" i="13"/>
  <c r="AR755" i="13"/>
  <c r="AR754" i="13"/>
  <c r="AR753" i="13"/>
  <c r="AR752" i="13"/>
  <c r="AR751" i="13"/>
  <c r="AR750" i="13"/>
  <c r="AR749" i="13"/>
  <c r="AR748" i="13"/>
  <c r="AR747" i="13"/>
  <c r="AR746" i="13"/>
  <c r="AR745" i="13"/>
  <c r="AR744" i="13"/>
  <c r="AR743" i="13"/>
  <c r="AR742" i="13"/>
  <c r="AR741" i="13"/>
  <c r="AR740" i="13"/>
  <c r="AR739" i="13"/>
  <c r="AR738" i="13"/>
  <c r="AR737" i="13"/>
  <c r="AR736" i="13"/>
  <c r="AR735" i="13"/>
  <c r="AR734" i="13"/>
  <c r="AR733" i="13"/>
  <c r="AR732" i="13"/>
  <c r="AR731" i="13"/>
  <c r="AR730" i="13"/>
  <c r="AR729" i="13"/>
  <c r="AR728" i="13"/>
  <c r="AR727" i="13"/>
  <c r="AR726" i="13"/>
  <c r="AR725" i="13"/>
  <c r="AR724" i="13"/>
  <c r="AR723" i="13"/>
  <c r="AR722" i="13"/>
  <c r="AR721" i="13"/>
  <c r="AR720" i="13"/>
  <c r="AR719" i="13"/>
  <c r="AR718" i="13"/>
  <c r="AR717" i="13"/>
  <c r="AR716" i="13"/>
  <c r="AR715" i="13"/>
  <c r="AR714" i="13"/>
  <c r="AR713" i="13"/>
  <c r="AR712" i="13"/>
  <c r="AR711" i="13"/>
  <c r="AR710" i="13"/>
  <c r="AR709" i="13"/>
  <c r="AR708" i="13"/>
  <c r="AR707" i="13"/>
  <c r="AR706" i="13"/>
  <c r="AR705" i="13"/>
  <c r="AR704" i="13"/>
  <c r="AR703" i="13"/>
  <c r="AR702" i="13"/>
  <c r="AR701" i="13"/>
  <c r="AR700" i="13"/>
  <c r="AR699" i="13"/>
  <c r="AR698" i="13"/>
  <c r="AR697" i="13"/>
  <c r="AR696" i="13"/>
  <c r="AR695" i="13"/>
  <c r="AR694" i="13"/>
  <c r="AR693" i="13"/>
  <c r="AR692" i="13"/>
  <c r="AR691" i="13"/>
  <c r="AR690" i="13"/>
  <c r="AR689" i="13"/>
  <c r="AR688" i="13"/>
  <c r="AR687" i="13"/>
  <c r="AR686" i="13"/>
  <c r="AR685" i="13"/>
  <c r="AR684" i="13"/>
  <c r="AR683" i="13"/>
  <c r="AR682" i="13"/>
  <c r="AR681" i="13"/>
  <c r="AR680" i="13"/>
  <c r="AR679" i="13"/>
  <c r="AR678" i="13"/>
  <c r="AR677" i="13"/>
  <c r="AR676" i="13"/>
  <c r="AR675" i="13"/>
  <c r="AR674" i="13"/>
  <c r="AR673" i="13"/>
  <c r="AR672" i="13"/>
  <c r="AR671" i="13"/>
  <c r="AR670" i="13"/>
  <c r="AR669" i="13"/>
  <c r="AR668" i="13"/>
  <c r="AR667" i="13"/>
  <c r="AR666" i="13"/>
  <c r="AR665" i="13"/>
  <c r="AR664" i="13"/>
  <c r="AR663" i="13"/>
  <c r="AR662" i="13"/>
  <c r="AR661" i="13"/>
  <c r="AR660" i="13"/>
  <c r="AR659" i="13"/>
  <c r="AR658" i="13"/>
  <c r="AR657" i="13"/>
  <c r="AR656" i="13"/>
  <c r="AR655" i="13"/>
  <c r="AR654" i="13"/>
  <c r="AR653" i="13"/>
  <c r="AR652" i="13"/>
  <c r="AR651" i="13"/>
  <c r="AR650" i="13"/>
  <c r="AR649" i="13"/>
  <c r="AR648" i="13"/>
  <c r="AR647" i="13"/>
  <c r="AR646" i="13"/>
  <c r="AR645" i="13"/>
  <c r="AR644" i="13"/>
  <c r="AR643" i="13"/>
  <c r="AR642" i="13"/>
  <c r="AR641" i="13"/>
  <c r="AR640" i="13"/>
  <c r="AR639" i="13"/>
  <c r="AR638" i="13"/>
  <c r="AR637" i="13"/>
  <c r="AR636" i="13"/>
  <c r="AR635" i="13"/>
  <c r="AR634" i="13"/>
  <c r="AR633" i="13"/>
  <c r="AR632" i="13"/>
  <c r="AR631" i="13"/>
  <c r="AR630" i="13"/>
  <c r="AR629" i="13"/>
  <c r="AR628" i="13"/>
  <c r="AR627" i="13"/>
  <c r="AR626" i="13"/>
  <c r="AR625" i="13"/>
  <c r="AR624" i="13"/>
  <c r="AR623" i="13"/>
  <c r="AR622" i="13"/>
  <c r="AR621" i="13"/>
  <c r="AR620" i="13"/>
  <c r="AR619" i="13"/>
  <c r="AR618" i="13"/>
  <c r="AR617" i="13"/>
  <c r="AR616" i="13"/>
  <c r="AR615" i="13"/>
  <c r="AR614" i="13"/>
  <c r="AR613" i="13"/>
  <c r="AR612" i="13"/>
  <c r="AR611" i="13"/>
  <c r="AR610" i="13"/>
  <c r="AR609" i="13"/>
  <c r="AR608" i="13"/>
  <c r="AR607" i="13"/>
  <c r="AR606" i="13"/>
  <c r="AR605" i="13"/>
  <c r="AR604" i="13"/>
  <c r="AR603" i="13"/>
  <c r="AR602" i="13"/>
  <c r="AR601" i="13"/>
  <c r="AR600" i="13"/>
  <c r="AR599" i="13"/>
  <c r="AR598" i="13"/>
  <c r="AR597" i="13"/>
  <c r="AR596" i="13"/>
  <c r="AR595" i="13"/>
  <c r="AR594" i="13"/>
  <c r="AR593" i="13"/>
  <c r="AR592" i="13"/>
  <c r="AR591" i="13"/>
  <c r="AR590" i="13"/>
  <c r="AR589" i="13"/>
  <c r="AR588" i="13"/>
  <c r="AR587" i="13"/>
  <c r="AR586" i="13"/>
  <c r="AR585" i="13"/>
  <c r="AR584" i="13"/>
  <c r="AR583" i="13"/>
  <c r="AR582" i="13"/>
  <c r="AR581" i="13"/>
  <c r="AR580" i="13"/>
  <c r="AR579" i="13"/>
  <c r="AR578" i="13"/>
  <c r="AR577" i="13"/>
  <c r="AR576" i="13"/>
  <c r="AR575" i="13"/>
  <c r="AR574" i="13"/>
  <c r="AR573" i="13"/>
  <c r="AR572" i="13"/>
  <c r="AR571" i="13"/>
  <c r="AR570" i="13"/>
  <c r="AR569" i="13"/>
  <c r="AR568" i="13"/>
  <c r="AR567" i="13"/>
  <c r="AR566" i="13"/>
  <c r="AR565" i="13"/>
  <c r="AR564" i="13"/>
  <c r="AR563" i="13"/>
  <c r="AR562" i="13"/>
  <c r="AR561" i="13"/>
  <c r="AR560" i="13"/>
  <c r="AR559" i="13"/>
  <c r="AR558" i="13"/>
  <c r="AR557" i="13"/>
  <c r="AR556" i="13"/>
  <c r="AR555" i="13"/>
  <c r="AR554" i="13"/>
  <c r="AR553" i="13"/>
  <c r="AR552" i="13"/>
  <c r="AR551" i="13"/>
  <c r="AR550" i="13"/>
  <c r="AR549" i="13"/>
  <c r="AR548" i="13"/>
  <c r="AR547" i="13"/>
  <c r="AR546" i="13"/>
  <c r="AR545" i="13"/>
  <c r="AR544" i="13"/>
  <c r="AR543" i="13"/>
  <c r="AR542" i="13"/>
  <c r="AR541" i="13"/>
  <c r="AR540" i="13"/>
  <c r="AR539" i="13"/>
  <c r="AR538" i="13"/>
  <c r="AR537" i="13"/>
  <c r="AR536" i="13"/>
  <c r="AR535" i="13"/>
  <c r="AR534" i="13"/>
  <c r="AR533" i="13"/>
  <c r="AR532" i="13"/>
  <c r="AR531" i="13"/>
  <c r="AR530" i="13"/>
  <c r="AR529" i="13"/>
  <c r="AR528" i="13"/>
  <c r="AR527" i="13"/>
  <c r="AR526" i="13"/>
  <c r="AR525" i="13"/>
  <c r="AR524" i="13"/>
  <c r="AR523" i="13"/>
  <c r="AR522" i="13"/>
  <c r="AR521" i="13"/>
  <c r="AR520" i="13"/>
  <c r="AR519" i="13"/>
  <c r="AR518" i="13"/>
  <c r="AR517" i="13"/>
  <c r="AR516" i="13"/>
  <c r="AR515" i="13"/>
  <c r="AR514" i="13"/>
  <c r="AR513" i="13"/>
  <c r="AR512" i="13"/>
  <c r="AR511" i="13"/>
  <c r="AR510" i="13"/>
  <c r="AR509" i="13"/>
  <c r="AR508" i="13"/>
  <c r="AR507" i="13"/>
  <c r="AR506" i="13"/>
  <c r="AR505" i="13"/>
  <c r="AR504" i="13"/>
  <c r="AR503" i="13"/>
  <c r="AR502" i="13"/>
  <c r="AR501" i="13"/>
  <c r="AR500" i="13"/>
  <c r="AR499" i="13"/>
  <c r="AR498" i="13"/>
  <c r="AR497" i="13"/>
  <c r="AR496" i="13"/>
  <c r="AR495" i="13"/>
  <c r="AR494" i="13"/>
  <c r="AR493" i="13"/>
  <c r="AR492" i="13"/>
  <c r="AR491" i="13"/>
  <c r="AR490" i="13"/>
  <c r="AR489" i="13"/>
  <c r="AR488" i="13"/>
  <c r="AR487" i="13"/>
  <c r="AR486" i="13"/>
  <c r="AR485" i="13"/>
  <c r="AR484" i="13"/>
  <c r="AR483" i="13"/>
  <c r="AR482" i="13"/>
  <c r="AR481" i="13"/>
  <c r="AR480" i="13"/>
  <c r="AR479" i="13"/>
  <c r="AR478" i="13"/>
  <c r="AR477" i="13"/>
  <c r="AR476" i="13"/>
  <c r="AR475" i="13"/>
  <c r="AR474" i="13"/>
  <c r="AR473" i="13"/>
  <c r="AR472" i="13"/>
  <c r="AR471" i="13"/>
  <c r="AR470" i="13"/>
  <c r="AR469" i="13"/>
  <c r="AR468" i="13"/>
  <c r="AR467" i="13"/>
  <c r="AR466" i="13"/>
  <c r="AR465" i="13"/>
  <c r="AR464" i="13"/>
  <c r="AR463" i="13"/>
  <c r="AR462" i="13"/>
  <c r="AR461" i="13"/>
  <c r="AR460" i="13"/>
  <c r="AR459" i="13"/>
  <c r="AR458" i="13"/>
  <c r="AR457" i="13"/>
  <c r="AR456" i="13"/>
  <c r="AR455" i="13"/>
  <c r="AR454" i="13"/>
  <c r="AR453" i="13"/>
  <c r="AR452" i="13"/>
  <c r="AR451" i="13"/>
  <c r="AR450" i="13"/>
  <c r="AR449" i="13"/>
  <c r="AR448" i="13"/>
  <c r="AR447" i="13"/>
  <c r="AR446" i="13"/>
  <c r="AR445" i="13"/>
  <c r="AR444" i="13"/>
  <c r="AR443" i="13"/>
  <c r="AR442" i="13"/>
  <c r="AR441" i="13"/>
  <c r="AR440" i="13"/>
  <c r="AR439" i="13"/>
  <c r="AR438" i="13"/>
  <c r="AR437" i="13"/>
  <c r="AR436" i="13"/>
  <c r="AR435" i="13"/>
  <c r="AR434" i="13"/>
  <c r="AR433" i="13"/>
  <c r="AR432" i="13"/>
  <c r="AR431" i="13"/>
  <c r="AR430" i="13"/>
  <c r="AR429" i="13"/>
  <c r="AR428" i="13"/>
  <c r="AR427" i="13"/>
  <c r="AR426" i="13"/>
  <c r="AR425" i="13"/>
  <c r="AR424" i="13"/>
  <c r="AR423" i="13"/>
  <c r="AR422" i="13"/>
  <c r="AR421" i="13"/>
  <c r="AR420" i="13"/>
  <c r="AR419" i="13"/>
  <c r="AR418" i="13"/>
  <c r="AR417" i="13"/>
  <c r="AR416" i="13"/>
  <c r="AR415" i="13"/>
  <c r="AR414" i="13"/>
  <c r="AR413" i="13"/>
  <c r="AR412" i="13"/>
  <c r="AR411" i="13"/>
  <c r="AR410" i="13"/>
  <c r="AR409" i="13"/>
  <c r="AR408" i="13"/>
  <c r="AR407" i="13"/>
  <c r="AR406" i="13"/>
  <c r="AR405" i="13"/>
  <c r="AR404" i="13"/>
  <c r="AR403" i="13"/>
  <c r="AR402" i="13"/>
  <c r="AR401" i="13"/>
  <c r="AR400" i="13"/>
  <c r="AR399" i="13"/>
  <c r="AR398" i="13"/>
  <c r="AR397" i="13"/>
  <c r="AR396" i="13"/>
  <c r="AR395" i="13"/>
  <c r="AR394" i="13"/>
  <c r="AR393" i="13"/>
  <c r="AR392" i="13"/>
  <c r="AR391" i="13"/>
  <c r="AR390" i="13"/>
  <c r="AR389" i="13"/>
  <c r="AR388" i="13"/>
  <c r="AR387" i="13"/>
  <c r="AR386" i="13"/>
  <c r="AR385" i="13"/>
  <c r="AR384" i="13"/>
  <c r="AR383" i="13"/>
  <c r="AR382" i="13"/>
  <c r="AR381" i="13"/>
  <c r="AR380" i="13"/>
  <c r="AR379" i="13"/>
  <c r="AR378" i="13"/>
  <c r="AR377" i="13"/>
  <c r="AR376" i="13"/>
  <c r="AR375" i="13"/>
  <c r="AR374" i="13"/>
  <c r="AR373" i="13"/>
  <c r="AR372" i="13"/>
  <c r="AR371" i="13"/>
  <c r="AR370" i="13"/>
  <c r="AR369" i="13"/>
  <c r="AR368" i="13"/>
  <c r="AR367" i="13"/>
  <c r="AR366" i="13"/>
  <c r="AR365" i="13"/>
  <c r="AR364" i="13"/>
  <c r="AR363" i="13"/>
  <c r="AR362" i="13"/>
  <c r="AR361" i="13"/>
  <c r="AR360" i="13"/>
  <c r="AR359" i="13"/>
  <c r="AR358" i="13"/>
  <c r="AR357" i="13"/>
  <c r="AR356" i="13"/>
  <c r="AR355" i="13"/>
  <c r="AR354" i="13"/>
  <c r="AR353" i="13"/>
  <c r="AR352" i="13"/>
  <c r="AR351" i="13"/>
  <c r="AR350" i="13"/>
  <c r="AR349" i="13"/>
  <c r="AR348" i="13"/>
  <c r="AR347" i="13"/>
  <c r="AR346" i="13"/>
  <c r="AR345" i="13"/>
  <c r="AR344" i="13"/>
  <c r="AR343" i="13"/>
  <c r="AR342" i="13"/>
  <c r="AR341" i="13"/>
  <c r="AR340" i="13"/>
  <c r="AR339" i="13"/>
  <c r="AR338" i="13"/>
  <c r="AR337" i="13"/>
  <c r="AR336" i="13"/>
  <c r="AR335" i="13"/>
  <c r="AR334" i="13"/>
  <c r="AR333" i="13"/>
  <c r="AR332" i="13"/>
  <c r="AR331" i="13"/>
  <c r="AR330" i="13"/>
  <c r="AR329" i="13"/>
  <c r="AR328" i="13"/>
  <c r="AR327" i="13"/>
  <c r="AR326" i="13"/>
  <c r="AR325" i="13"/>
  <c r="AR324" i="13"/>
  <c r="AR323" i="13"/>
  <c r="AR322" i="13"/>
  <c r="AR321" i="13"/>
  <c r="AR320" i="13"/>
  <c r="AR319" i="13"/>
  <c r="AR318" i="13"/>
  <c r="AR317" i="13"/>
  <c r="AR316" i="13"/>
  <c r="AR315" i="13"/>
  <c r="AR314" i="13"/>
  <c r="AR313" i="13"/>
  <c r="AR312" i="13"/>
  <c r="AR311" i="13"/>
  <c r="AR310" i="13"/>
  <c r="AR309" i="13"/>
  <c r="AR308" i="13"/>
  <c r="AR307" i="13"/>
  <c r="AR306" i="13"/>
  <c r="AR305" i="13"/>
  <c r="AR304" i="13"/>
  <c r="AR303" i="13"/>
  <c r="AR302" i="13"/>
  <c r="AR301" i="13"/>
  <c r="AR300" i="13"/>
  <c r="AR299" i="13"/>
  <c r="AR298" i="13"/>
  <c r="AR297" i="13"/>
  <c r="AR296" i="13"/>
  <c r="AR295" i="13"/>
  <c r="AR294" i="13"/>
  <c r="AR293" i="13"/>
  <c r="AR292" i="13"/>
  <c r="AR291" i="13"/>
  <c r="AR290" i="13"/>
  <c r="AR289" i="13"/>
  <c r="AR288" i="13"/>
  <c r="AR287" i="13"/>
  <c r="AR286" i="13"/>
  <c r="AR285" i="13"/>
  <c r="AR284" i="13"/>
  <c r="AR283" i="13"/>
  <c r="AR282" i="13"/>
  <c r="AR281" i="13"/>
  <c r="AR280" i="13"/>
  <c r="AR279" i="13"/>
  <c r="AR278" i="13"/>
  <c r="AR277" i="13"/>
  <c r="AR276" i="13"/>
  <c r="AR275" i="13"/>
  <c r="AR274" i="13"/>
  <c r="AR273" i="13"/>
  <c r="AR272" i="13"/>
  <c r="AR271" i="13"/>
  <c r="AR270" i="13"/>
  <c r="AR269" i="13"/>
  <c r="AR268" i="13"/>
  <c r="AR267" i="13"/>
  <c r="AR266" i="13"/>
  <c r="AR265" i="13"/>
  <c r="AR264" i="13"/>
  <c r="AR263" i="13"/>
  <c r="AR262" i="13"/>
  <c r="AR261" i="13"/>
  <c r="AR260" i="13"/>
  <c r="AR259" i="13"/>
  <c r="AR258" i="13"/>
  <c r="AR257" i="13"/>
  <c r="AR256" i="13"/>
  <c r="AR255" i="13"/>
  <c r="AR254" i="13"/>
  <c r="AR253" i="13"/>
  <c r="AR252" i="13"/>
  <c r="AR251" i="13"/>
  <c r="AR250" i="13"/>
  <c r="AR249" i="13"/>
  <c r="AR248" i="13"/>
  <c r="AR247" i="13"/>
  <c r="AR246" i="13"/>
  <c r="AR245" i="13"/>
  <c r="AR244" i="13"/>
  <c r="AR243" i="13"/>
  <c r="AR242" i="13"/>
  <c r="AR241" i="13"/>
  <c r="AR240" i="13"/>
  <c r="AR239" i="13"/>
  <c r="AR238" i="13"/>
  <c r="AR237" i="13"/>
  <c r="AR236" i="13"/>
  <c r="AR235" i="13"/>
  <c r="AR234" i="13"/>
  <c r="AR233" i="13"/>
  <c r="AR232" i="13"/>
  <c r="AR231" i="13"/>
  <c r="AR230" i="13"/>
  <c r="AR229" i="13"/>
  <c r="AR228" i="13"/>
  <c r="AR227" i="13"/>
  <c r="AR226" i="13"/>
  <c r="AR225" i="13"/>
  <c r="AR224" i="13"/>
  <c r="AR223" i="13"/>
  <c r="AR222" i="13"/>
  <c r="AR221" i="13"/>
  <c r="AR220" i="13"/>
  <c r="AR219" i="13"/>
  <c r="AR218" i="13"/>
  <c r="AR217" i="13"/>
  <c r="AR216" i="13"/>
  <c r="AR215" i="13"/>
  <c r="AR214" i="13"/>
  <c r="AR213" i="13"/>
  <c r="AR212" i="13"/>
  <c r="AR211" i="13"/>
  <c r="AR210" i="13"/>
  <c r="AR209" i="13"/>
  <c r="AR208" i="13"/>
  <c r="AR207" i="13"/>
  <c r="AR206" i="13"/>
  <c r="AR205" i="13"/>
  <c r="AR204" i="13"/>
  <c r="AR203" i="13"/>
  <c r="AR202" i="13"/>
  <c r="AR201" i="13"/>
  <c r="AR200" i="13"/>
  <c r="AR199" i="13"/>
  <c r="AR198" i="13"/>
  <c r="AR197" i="13"/>
  <c r="AR196" i="13"/>
  <c r="AR195" i="13"/>
  <c r="AR194" i="13"/>
  <c r="AR193" i="13"/>
  <c r="AR192" i="13"/>
  <c r="AR191" i="13"/>
  <c r="AR190" i="13"/>
  <c r="AR189" i="13"/>
  <c r="AR188" i="13"/>
  <c r="AR187" i="13"/>
  <c r="AR186" i="13"/>
  <c r="AR185" i="13"/>
  <c r="AR184" i="13"/>
  <c r="AR183" i="13"/>
  <c r="AR182" i="13"/>
  <c r="AR181" i="13"/>
  <c r="AR180" i="13"/>
  <c r="AR179" i="13"/>
  <c r="AR178" i="13"/>
  <c r="AR177" i="13"/>
  <c r="AR176" i="13"/>
  <c r="AR175" i="13"/>
  <c r="AR174" i="13"/>
  <c r="AR173" i="13"/>
  <c r="AR172" i="13"/>
  <c r="AR171" i="13"/>
  <c r="AR170" i="13"/>
  <c r="AR169" i="13"/>
  <c r="AR168" i="13"/>
  <c r="AR167" i="13"/>
  <c r="AR166" i="13"/>
  <c r="AR165" i="13"/>
  <c r="AR164" i="13"/>
  <c r="AR163" i="13"/>
  <c r="AR162" i="13"/>
  <c r="AR161" i="13"/>
  <c r="AR160" i="13"/>
  <c r="AR159" i="13"/>
  <c r="AR158" i="13"/>
  <c r="AR157" i="13"/>
  <c r="AR156" i="13"/>
  <c r="AR155" i="13"/>
  <c r="AR154" i="13"/>
  <c r="AR153" i="13"/>
  <c r="AR152" i="13"/>
  <c r="AR151" i="13"/>
  <c r="AR150" i="13"/>
  <c r="AR149" i="13"/>
  <c r="AR148" i="13"/>
  <c r="AR147" i="13"/>
  <c r="AR146" i="13"/>
  <c r="AR145" i="13"/>
  <c r="AR144" i="13"/>
  <c r="AR143" i="13"/>
  <c r="AR142" i="13"/>
  <c r="AR141" i="13"/>
  <c r="AR140" i="13"/>
  <c r="AR139" i="13"/>
  <c r="AR138" i="13"/>
  <c r="AR137" i="13"/>
  <c r="AR136" i="13"/>
  <c r="AR135" i="13"/>
  <c r="AR134" i="13"/>
  <c r="AR133" i="13"/>
  <c r="AR132" i="13"/>
  <c r="AR131" i="13"/>
  <c r="AR130" i="13"/>
  <c r="AR129" i="13"/>
  <c r="AR128" i="13"/>
  <c r="AR127" i="13"/>
  <c r="AR126" i="13"/>
  <c r="AR125" i="13"/>
  <c r="AR124" i="13"/>
  <c r="AR123" i="13"/>
  <c r="AR122" i="13"/>
  <c r="AR121" i="13"/>
  <c r="AR120" i="13"/>
  <c r="AR119" i="13"/>
  <c r="AR118" i="13"/>
  <c r="AR117" i="13"/>
  <c r="AR116" i="13"/>
  <c r="AR115" i="13"/>
  <c r="AR114" i="13"/>
  <c r="AR113" i="13"/>
  <c r="AR112" i="13"/>
  <c r="AR111" i="13"/>
  <c r="AR110" i="13"/>
  <c r="AR109" i="13"/>
  <c r="AR108" i="13"/>
  <c r="AR107" i="13"/>
  <c r="AR106" i="13"/>
  <c r="AR105" i="13"/>
  <c r="AR104" i="13"/>
  <c r="AR103" i="13"/>
  <c r="AR102" i="13"/>
  <c r="AR101" i="13"/>
  <c r="AR100" i="13"/>
  <c r="AR99" i="13"/>
  <c r="AR98" i="13"/>
  <c r="AR97" i="13"/>
  <c r="AR96" i="13"/>
  <c r="AR95" i="13"/>
  <c r="AR94" i="13"/>
  <c r="AR93" i="13"/>
  <c r="AR92" i="13"/>
  <c r="AR91" i="13"/>
  <c r="AR90" i="13"/>
  <c r="AR89" i="13"/>
  <c r="AR88" i="13"/>
  <c r="AR87" i="13"/>
  <c r="AR86" i="13"/>
  <c r="AR85" i="13"/>
  <c r="AR84" i="13"/>
  <c r="AR83" i="13"/>
  <c r="AR82" i="13"/>
  <c r="AR81" i="13"/>
  <c r="AR80" i="13"/>
  <c r="AR79" i="13"/>
  <c r="AR78" i="13"/>
  <c r="AR77" i="13"/>
  <c r="AR76" i="13"/>
  <c r="AR75" i="13"/>
  <c r="AR74" i="13"/>
  <c r="AR73" i="13"/>
  <c r="AR72" i="13"/>
  <c r="AR71" i="13"/>
  <c r="AR70" i="13"/>
  <c r="AR69" i="13"/>
  <c r="AR68" i="13"/>
  <c r="AR67" i="13"/>
  <c r="AR66" i="13"/>
  <c r="AR65" i="13"/>
  <c r="AR64" i="13"/>
  <c r="AR63" i="13"/>
  <c r="AR62" i="13"/>
  <c r="AR61" i="13"/>
  <c r="AR60" i="13"/>
  <c r="AR59" i="13"/>
  <c r="AR58" i="13"/>
  <c r="AR57" i="13"/>
  <c r="AR56" i="13"/>
  <c r="AR55" i="13"/>
  <c r="AR54" i="13"/>
  <c r="AR53" i="13"/>
  <c r="AR52" i="13"/>
  <c r="AR51" i="13"/>
  <c r="AR50" i="13"/>
  <c r="AR49" i="13"/>
  <c r="AR48" i="13"/>
  <c r="AR47" i="13"/>
  <c r="AR46" i="13"/>
  <c r="AR45" i="13"/>
  <c r="AR44" i="13"/>
  <c r="AR43" i="13"/>
  <c r="AR42" i="13"/>
  <c r="AR41" i="13"/>
  <c r="AR40" i="13"/>
  <c r="AR39" i="13"/>
  <c r="AR38" i="13"/>
  <c r="AR37" i="13"/>
  <c r="AR36" i="13"/>
  <c r="AR35" i="13"/>
  <c r="AR34" i="13"/>
  <c r="AR33" i="13"/>
  <c r="AR32" i="13"/>
  <c r="AR31" i="13"/>
  <c r="AR30" i="13"/>
  <c r="AR29" i="13"/>
  <c r="AR28" i="13"/>
  <c r="AR27" i="13"/>
  <c r="AR26" i="13"/>
  <c r="AR25" i="13"/>
  <c r="AR24" i="13"/>
  <c r="AR23" i="13"/>
  <c r="AR22" i="13"/>
  <c r="AR21" i="13"/>
  <c r="AR20" i="13"/>
  <c r="AR19" i="13"/>
  <c r="AR18" i="13"/>
  <c r="AR17" i="13"/>
  <c r="AR16" i="13"/>
  <c r="AR15" i="13"/>
  <c r="AR14" i="13"/>
  <c r="AR13" i="13"/>
  <c r="AR12" i="13"/>
  <c r="AR11" i="13"/>
  <c r="AR10" i="13"/>
  <c r="AR9" i="13"/>
  <c r="AR8" i="13"/>
  <c r="S14" i="12" l="1"/>
  <c r="K13" i="13"/>
  <c r="S17" i="12"/>
  <c r="S30" i="12"/>
  <c r="S26" i="12"/>
  <c r="S22" i="12"/>
  <c r="S18" i="12"/>
  <c r="S31" i="12"/>
  <c r="S27" i="12"/>
  <c r="S23" i="12"/>
  <c r="S19" i="12"/>
  <c r="S28" i="12"/>
  <c r="S24" i="12"/>
  <c r="S20" i="12"/>
  <c r="S15" i="12"/>
  <c r="S29" i="12"/>
  <c r="S25" i="12"/>
  <c r="S21" i="12"/>
  <c r="S16" i="12"/>
  <c r="S61" i="12"/>
  <c r="S57" i="12"/>
  <c r="S53" i="12"/>
  <c r="S49" i="12"/>
  <c r="S45" i="12"/>
  <c r="S41" i="12"/>
  <c r="S37" i="12"/>
  <c r="S33" i="12"/>
  <c r="S60" i="12"/>
  <c r="S56" i="12"/>
  <c r="S52" i="12"/>
  <c r="S48" i="12"/>
  <c r="S44" i="12"/>
  <c r="S40" i="12"/>
  <c r="S36" i="12"/>
  <c r="S32" i="12"/>
  <c r="S63" i="12"/>
  <c r="S59" i="12"/>
  <c r="S55" i="12"/>
  <c r="S51" i="12"/>
  <c r="S47" i="12"/>
  <c r="S43" i="12"/>
  <c r="S39" i="12"/>
  <c r="S35" i="12"/>
  <c r="S62" i="12"/>
  <c r="S58" i="12"/>
  <c r="S54" i="12"/>
  <c r="S50" i="12"/>
  <c r="S46" i="12"/>
  <c r="S42" i="12"/>
  <c r="S38" i="12"/>
  <c r="S34" i="12"/>
  <c r="J13" i="13"/>
  <c r="K14" i="13"/>
  <c r="K16" i="13"/>
  <c r="D17" i="12" s="1"/>
  <c r="E79" i="13" s="1"/>
  <c r="K15" i="13"/>
  <c r="D16" i="12" s="1"/>
  <c r="J14" i="13"/>
  <c r="J16" i="13"/>
  <c r="J15" i="13"/>
  <c r="L14" i="13"/>
  <c r="V211" i="13" l="1"/>
  <c r="V212" i="13"/>
  <c r="V214" i="13"/>
  <c r="V216" i="13"/>
  <c r="V218" i="13"/>
  <c r="V220" i="13"/>
  <c r="V222" i="13"/>
  <c r="V224" i="13"/>
  <c r="V226" i="13"/>
  <c r="V228" i="13"/>
  <c r="V230" i="13"/>
  <c r="V232" i="13"/>
  <c r="V234" i="13"/>
  <c r="V236" i="13"/>
  <c r="V238" i="13"/>
  <c r="V240" i="13"/>
  <c r="V242" i="13"/>
  <c r="V244" i="13"/>
  <c r="V246" i="13"/>
  <c r="V248" i="13"/>
  <c r="V250" i="13"/>
  <c r="V252" i="13"/>
  <c r="V254" i="13"/>
  <c r="V256" i="13"/>
  <c r="V258" i="13"/>
  <c r="V260" i="13"/>
  <c r="V213" i="13"/>
  <c r="V215" i="13"/>
  <c r="V217" i="13"/>
  <c r="V219" i="13"/>
  <c r="V221" i="13"/>
  <c r="V223" i="13"/>
  <c r="V225" i="13"/>
  <c r="V227" i="13"/>
  <c r="V229" i="13"/>
  <c r="V231" i="13"/>
  <c r="V233" i="13"/>
  <c r="V235" i="13"/>
  <c r="V237" i="13"/>
  <c r="V239" i="13"/>
  <c r="V241" i="13"/>
  <c r="V243" i="13"/>
  <c r="V245" i="13"/>
  <c r="V247" i="13"/>
  <c r="V249" i="13"/>
  <c r="V251" i="13"/>
  <c r="V253" i="13"/>
  <c r="V255" i="13"/>
  <c r="V257" i="13"/>
  <c r="V259" i="13"/>
  <c r="E76" i="13"/>
  <c r="A17" i="12"/>
  <c r="E78" i="13"/>
  <c r="E77" i="13"/>
  <c r="A15" i="12"/>
  <c r="F16" i="13"/>
  <c r="F15" i="13"/>
  <c r="F13" i="13"/>
  <c r="T16" i="13"/>
  <c r="J146" i="13"/>
  <c r="T15" i="13"/>
  <c r="J145" i="13"/>
  <c r="T13" i="13"/>
  <c r="J143" i="13"/>
  <c r="V262" i="13" l="1"/>
  <c r="T264" i="13" s="1"/>
  <c r="V40" i="12" s="1"/>
  <c r="A16" i="12"/>
  <c r="F14" i="13"/>
  <c r="T14" i="13"/>
  <c r="J144" i="13"/>
  <c r="Q63" i="12"/>
  <c r="K63" i="12"/>
  <c r="Q62" i="12"/>
  <c r="K62" i="12"/>
  <c r="Q61" i="12"/>
  <c r="K61" i="12"/>
  <c r="Q60" i="12"/>
  <c r="K60" i="12"/>
  <c r="Q59" i="12"/>
  <c r="K59" i="12"/>
  <c r="Q58" i="12"/>
  <c r="K58" i="12"/>
  <c r="Q57" i="12"/>
  <c r="K57" i="12"/>
  <c r="Q56" i="12"/>
  <c r="K56" i="12"/>
  <c r="Q55" i="12"/>
  <c r="K55" i="12"/>
  <c r="Q54" i="12"/>
  <c r="K54" i="12"/>
  <c r="Q53" i="12"/>
  <c r="K53" i="12"/>
  <c r="Q52" i="12"/>
  <c r="K52" i="12"/>
  <c r="Q51" i="12"/>
  <c r="K51" i="12"/>
  <c r="Q50" i="12"/>
  <c r="K50" i="12"/>
  <c r="Q49" i="12"/>
  <c r="K49" i="12"/>
  <c r="Q48" i="12"/>
  <c r="K48" i="12"/>
  <c r="Q47" i="12"/>
  <c r="K47" i="12"/>
  <c r="Q46" i="12"/>
  <c r="K46" i="12"/>
  <c r="Q45" i="12"/>
  <c r="K45" i="12"/>
  <c r="Q44" i="12"/>
  <c r="K44" i="12"/>
  <c r="Q43" i="12"/>
  <c r="K43" i="12"/>
  <c r="Q42" i="12"/>
  <c r="K42" i="12"/>
  <c r="Q41" i="12"/>
  <c r="K41" i="12"/>
  <c r="Q40" i="12"/>
  <c r="K40" i="12"/>
  <c r="Q39" i="12"/>
  <c r="K39" i="12"/>
  <c r="Q38" i="12"/>
  <c r="K38" i="12"/>
  <c r="Q37" i="12"/>
  <c r="K37" i="12"/>
  <c r="Q36" i="12"/>
  <c r="K36" i="12"/>
  <c r="Q35" i="12"/>
  <c r="K35" i="12"/>
  <c r="Q34" i="12"/>
  <c r="K34" i="12"/>
  <c r="Q33" i="12"/>
  <c r="K33" i="12"/>
  <c r="Q32" i="12"/>
  <c r="K32" i="12"/>
  <c r="Q31" i="12"/>
  <c r="K31" i="12"/>
  <c r="Q30" i="12"/>
  <c r="K30" i="12"/>
  <c r="Q29" i="12"/>
  <c r="K29" i="12"/>
  <c r="Q28" i="12"/>
  <c r="K28" i="12"/>
  <c r="Q27" i="12"/>
  <c r="K27" i="12"/>
  <c r="Q26" i="12"/>
  <c r="K26" i="12"/>
  <c r="Q25" i="12"/>
  <c r="K25" i="12"/>
  <c r="Q24" i="12"/>
  <c r="K24" i="12"/>
  <c r="Q23" i="12"/>
  <c r="K23" i="12"/>
  <c r="Q22" i="12"/>
  <c r="K22" i="12"/>
  <c r="Q21" i="12"/>
  <c r="K21" i="12"/>
  <c r="Q20" i="12"/>
  <c r="K20" i="12"/>
  <c r="Q19" i="12"/>
  <c r="K19" i="12"/>
  <c r="Q18" i="12"/>
  <c r="K18" i="12"/>
  <c r="Q17" i="12"/>
  <c r="K17" i="12"/>
  <c r="Q16" i="12"/>
  <c r="K16" i="12"/>
  <c r="Q15" i="12"/>
  <c r="Q14" i="12"/>
  <c r="K14" i="12"/>
  <c r="P212" i="13" l="1"/>
  <c r="L262" i="13"/>
  <c r="V36" i="12" s="1"/>
  <c r="K12" i="12"/>
  <c r="Q12" i="12"/>
  <c r="L20" i="13"/>
  <c r="K20" i="13"/>
  <c r="J20" i="13"/>
  <c r="K21" i="13"/>
  <c r="L21" i="13"/>
  <c r="J21" i="13"/>
  <c r="L22" i="13"/>
  <c r="K22" i="13"/>
  <c r="J22" i="13"/>
  <c r="L24" i="13"/>
  <c r="K24" i="13"/>
  <c r="J24" i="13"/>
  <c r="L26" i="13"/>
  <c r="K26" i="13"/>
  <c r="J26" i="13"/>
  <c r="L23" i="13"/>
  <c r="J23" i="13"/>
  <c r="K23" i="13"/>
  <c r="L25" i="13"/>
  <c r="J25" i="13"/>
  <c r="K25" i="13"/>
  <c r="L27" i="13"/>
  <c r="J27" i="13"/>
  <c r="K27" i="13"/>
  <c r="L28" i="13"/>
  <c r="K28" i="13"/>
  <c r="J28" i="13"/>
  <c r="L29" i="13"/>
  <c r="J29" i="13"/>
  <c r="K29" i="13"/>
  <c r="L30" i="13"/>
  <c r="K30" i="13"/>
  <c r="J30" i="13"/>
  <c r="L31" i="13"/>
  <c r="J31" i="13"/>
  <c r="K31" i="13"/>
  <c r="L32" i="13"/>
  <c r="K32" i="13"/>
  <c r="J32" i="13"/>
  <c r="L33" i="13"/>
  <c r="J33" i="13"/>
  <c r="K33" i="13"/>
  <c r="L34" i="13"/>
  <c r="K34" i="13"/>
  <c r="J34" i="13"/>
  <c r="L35" i="13"/>
  <c r="J35" i="13"/>
  <c r="K35" i="13"/>
  <c r="L36" i="13"/>
  <c r="K36" i="13"/>
  <c r="J36" i="13"/>
  <c r="L37" i="13"/>
  <c r="J37" i="13"/>
  <c r="K37" i="13"/>
  <c r="L38" i="13"/>
  <c r="K38" i="13"/>
  <c r="J38" i="13"/>
  <c r="L39" i="13"/>
  <c r="J39" i="13"/>
  <c r="K39" i="13"/>
  <c r="L40" i="13"/>
  <c r="K40" i="13"/>
  <c r="J40" i="13"/>
  <c r="L41" i="13"/>
  <c r="J41" i="13"/>
  <c r="K41" i="13"/>
  <c r="L42" i="13"/>
  <c r="K42" i="13"/>
  <c r="J42" i="13"/>
  <c r="L43" i="13"/>
  <c r="J43" i="13"/>
  <c r="K43" i="13"/>
  <c r="L44" i="13"/>
  <c r="K44" i="13"/>
  <c r="J44" i="13"/>
  <c r="L45" i="13"/>
  <c r="J45" i="13"/>
  <c r="K45" i="13"/>
  <c r="L46" i="13"/>
  <c r="K46" i="13"/>
  <c r="J46" i="13"/>
  <c r="L47" i="13"/>
  <c r="J47" i="13"/>
  <c r="K47" i="13"/>
  <c r="L48" i="13"/>
  <c r="K48" i="13"/>
  <c r="J48" i="13"/>
  <c r="L49" i="13"/>
  <c r="J49" i="13"/>
  <c r="K49" i="13"/>
  <c r="L50" i="13"/>
  <c r="K50" i="13"/>
  <c r="J50" i="13"/>
  <c r="L51" i="13"/>
  <c r="J51" i="13"/>
  <c r="K51" i="13"/>
  <c r="L52" i="13"/>
  <c r="K52" i="13"/>
  <c r="J52" i="13"/>
  <c r="L53" i="13"/>
  <c r="K53" i="13"/>
  <c r="J53" i="13"/>
  <c r="L54" i="13"/>
  <c r="K54" i="13"/>
  <c r="J54" i="13"/>
  <c r="L55" i="13"/>
  <c r="K55" i="13"/>
  <c r="J55" i="13"/>
  <c r="L56" i="13"/>
  <c r="K56" i="13"/>
  <c r="J56" i="13"/>
  <c r="L57" i="13"/>
  <c r="K57" i="13"/>
  <c r="J57" i="13"/>
  <c r="L58" i="13"/>
  <c r="K58" i="13"/>
  <c r="J58" i="13"/>
  <c r="L59" i="13"/>
  <c r="K59" i="13"/>
  <c r="J59" i="13"/>
  <c r="L60" i="13"/>
  <c r="K60" i="13"/>
  <c r="J60" i="13"/>
  <c r="L61" i="13"/>
  <c r="K61" i="13"/>
  <c r="J61" i="13"/>
  <c r="L62" i="13"/>
  <c r="K62" i="13"/>
  <c r="J62" i="13"/>
  <c r="L19" i="13"/>
  <c r="K19" i="13"/>
  <c r="J19" i="13"/>
  <c r="L18" i="13"/>
  <c r="J18" i="13"/>
  <c r="K18" i="13"/>
  <c r="L17" i="13"/>
  <c r="K17" i="13"/>
  <c r="J17" i="13"/>
  <c r="I11" i="4"/>
  <c r="D19" i="12" l="1"/>
  <c r="E81" i="13" s="1"/>
  <c r="D28" i="12"/>
  <c r="E90" i="13" s="1"/>
  <c r="D36" i="12"/>
  <c r="E98" i="13" s="1"/>
  <c r="D32" i="12"/>
  <c r="E94" i="13" s="1"/>
  <c r="D52" i="12"/>
  <c r="E114" i="13" s="1"/>
  <c r="D48" i="12"/>
  <c r="E110" i="13" s="1"/>
  <c r="D44" i="12"/>
  <c r="E106" i="13" s="1"/>
  <c r="D24" i="12"/>
  <c r="E86" i="13" s="1"/>
  <c r="D50" i="12"/>
  <c r="E112" i="13" s="1"/>
  <c r="D46" i="12"/>
  <c r="E108" i="13" s="1"/>
  <c r="D42" i="12"/>
  <c r="E104" i="13" s="1"/>
  <c r="D38" i="12"/>
  <c r="E100" i="13" s="1"/>
  <c r="D30" i="12"/>
  <c r="E92" i="13" s="1"/>
  <c r="D40" i="12"/>
  <c r="E102" i="13" s="1"/>
  <c r="D34" i="12"/>
  <c r="E96" i="13" s="1"/>
  <c r="D26" i="12"/>
  <c r="E88" i="13" s="1"/>
  <c r="P213" i="13"/>
  <c r="F47" i="13"/>
  <c r="D31" i="12"/>
  <c r="E93" i="13" s="1"/>
  <c r="D29" i="12"/>
  <c r="E91" i="13" s="1"/>
  <c r="D27" i="12"/>
  <c r="E89" i="13" s="1"/>
  <c r="D23" i="12"/>
  <c r="E85" i="13" s="1"/>
  <c r="D21" i="12"/>
  <c r="E83" i="13" s="1"/>
  <c r="D35" i="12"/>
  <c r="E97" i="13" s="1"/>
  <c r="D33" i="12"/>
  <c r="E95" i="13" s="1"/>
  <c r="D22" i="12"/>
  <c r="E84" i="13" s="1"/>
  <c r="D18" i="12"/>
  <c r="D20" i="12"/>
  <c r="E82" i="13" s="1"/>
  <c r="D25" i="12"/>
  <c r="E87" i="13" s="1"/>
  <c r="D43" i="12"/>
  <c r="E105" i="13" s="1"/>
  <c r="D61" i="12"/>
  <c r="E123" i="13" s="1"/>
  <c r="D59" i="12"/>
  <c r="E121" i="13" s="1"/>
  <c r="D57" i="12"/>
  <c r="E119" i="13" s="1"/>
  <c r="D41" i="12"/>
  <c r="E103" i="13" s="1"/>
  <c r="D39" i="12"/>
  <c r="E101" i="13" s="1"/>
  <c r="D37" i="12"/>
  <c r="E99" i="13" s="1"/>
  <c r="D58" i="12"/>
  <c r="E120" i="13" s="1"/>
  <c r="D56" i="12"/>
  <c r="E118" i="13" s="1"/>
  <c r="D54" i="12"/>
  <c r="E116" i="13" s="1"/>
  <c r="D63" i="12"/>
  <c r="E125" i="13" s="1"/>
  <c r="J148" i="13"/>
  <c r="D62" i="12"/>
  <c r="E124" i="13" s="1"/>
  <c r="D60" i="12"/>
  <c r="E122" i="13" s="1"/>
  <c r="D55" i="12"/>
  <c r="E117" i="13" s="1"/>
  <c r="D53" i="12"/>
  <c r="E115" i="13" s="1"/>
  <c r="D51" i="12"/>
  <c r="E113" i="13" s="1"/>
  <c r="D49" i="12"/>
  <c r="E111" i="13" s="1"/>
  <c r="J177" i="13"/>
  <c r="D47" i="12"/>
  <c r="E109" i="13" s="1"/>
  <c r="D45" i="12"/>
  <c r="E107" i="13" s="1"/>
  <c r="J169" i="13"/>
  <c r="L64" i="13"/>
  <c r="K64" i="13"/>
  <c r="I16" i="4"/>
  <c r="C19" i="10" s="1"/>
  <c r="J175" i="13" l="1"/>
  <c r="T27" i="13"/>
  <c r="F27" i="13"/>
  <c r="T47" i="13"/>
  <c r="J165" i="13"/>
  <c r="T43" i="13"/>
  <c r="F45" i="13"/>
  <c r="J157" i="13"/>
  <c r="T39" i="13"/>
  <c r="T45" i="13"/>
  <c r="J159" i="13"/>
  <c r="T18" i="13"/>
  <c r="T29" i="13"/>
  <c r="J179" i="13"/>
  <c r="F18" i="13"/>
  <c r="T35" i="13"/>
  <c r="F35" i="13"/>
  <c r="J161" i="13"/>
  <c r="F43" i="13"/>
  <c r="T31" i="13"/>
  <c r="F31" i="13"/>
  <c r="J181" i="13"/>
  <c r="T51" i="13"/>
  <c r="F39" i="13"/>
  <c r="F51" i="13"/>
  <c r="J160" i="13"/>
  <c r="T49" i="13"/>
  <c r="F49" i="13"/>
  <c r="F29" i="13"/>
  <c r="J173" i="13"/>
  <c r="T23" i="13"/>
  <c r="J167" i="13"/>
  <c r="J155" i="13"/>
  <c r="F23" i="13"/>
  <c r="F25" i="13"/>
  <c r="J153" i="13"/>
  <c r="T37" i="13"/>
  <c r="T25" i="13"/>
  <c r="F37" i="13"/>
  <c r="J163" i="13"/>
  <c r="J171" i="13"/>
  <c r="T33" i="13"/>
  <c r="F33" i="13"/>
  <c r="F41" i="13"/>
  <c r="T41" i="13"/>
  <c r="P216" i="13"/>
  <c r="P262" i="13" s="1"/>
  <c r="V38" i="12" s="1"/>
  <c r="E80" i="13"/>
  <c r="J156" i="13"/>
  <c r="F52" i="13"/>
  <c r="F59" i="13"/>
  <c r="F62" i="13"/>
  <c r="F36" i="13"/>
  <c r="F40" i="13"/>
  <c r="F42" i="13"/>
  <c r="F19" i="13"/>
  <c r="F21" i="13"/>
  <c r="F34" i="13"/>
  <c r="F22" i="13"/>
  <c r="F28" i="13"/>
  <c r="F44" i="13"/>
  <c r="F48" i="13"/>
  <c r="F55" i="13"/>
  <c r="F58" i="13"/>
  <c r="F46" i="13"/>
  <c r="F50" i="13"/>
  <c r="F54" i="13"/>
  <c r="F61" i="13"/>
  <c r="F53" i="13"/>
  <c r="F57" i="13"/>
  <c r="F38" i="13"/>
  <c r="F56" i="13"/>
  <c r="F60" i="13"/>
  <c r="F24" i="13"/>
  <c r="F17" i="13"/>
  <c r="F32" i="13"/>
  <c r="F20" i="13"/>
  <c r="F26" i="13"/>
  <c r="F30" i="13"/>
  <c r="T57" i="13"/>
  <c r="T40" i="13"/>
  <c r="T58" i="13"/>
  <c r="T21" i="13"/>
  <c r="T22" i="13"/>
  <c r="T28" i="13"/>
  <c r="T55" i="13"/>
  <c r="T32" i="13"/>
  <c r="T20" i="13"/>
  <c r="T30" i="13"/>
  <c r="J172" i="13"/>
  <c r="T34" i="13"/>
  <c r="J166" i="13"/>
  <c r="T42" i="13"/>
  <c r="T38" i="13"/>
  <c r="J186" i="13"/>
  <c r="J152" i="13"/>
  <c r="J164" i="13"/>
  <c r="T60" i="13"/>
  <c r="T53" i="13"/>
  <c r="J168" i="13"/>
  <c r="T56" i="13"/>
  <c r="J190" i="13"/>
  <c r="J158" i="13"/>
  <c r="T36" i="13"/>
  <c r="J183" i="13"/>
  <c r="J151" i="13"/>
  <c r="J162" i="13"/>
  <c r="J170" i="13"/>
  <c r="J188" i="13"/>
  <c r="J187" i="13"/>
  <c r="T26" i="13"/>
  <c r="J150" i="13"/>
  <c r="J185" i="13"/>
  <c r="T62" i="13"/>
  <c r="J192" i="13"/>
  <c r="K192" i="13" s="1"/>
  <c r="L192" i="13" s="1"/>
  <c r="T54" i="13"/>
  <c r="J184" i="13"/>
  <c r="T24" i="13"/>
  <c r="J154" i="13"/>
  <c r="T61" i="13"/>
  <c r="J191" i="13"/>
  <c r="T44" i="13"/>
  <c r="J174" i="13"/>
  <c r="T46" i="13"/>
  <c r="J176" i="13"/>
  <c r="T48" i="13"/>
  <c r="J178" i="13"/>
  <c r="T50" i="13"/>
  <c r="J180" i="13"/>
  <c r="T52" i="13"/>
  <c r="J182" i="13"/>
  <c r="T59" i="13"/>
  <c r="J189" i="13"/>
  <c r="T19" i="13"/>
  <c r="J149" i="13"/>
  <c r="T17" i="13"/>
  <c r="J147" i="13"/>
  <c r="K66" i="13"/>
  <c r="K11" i="4"/>
  <c r="J71" i="10" s="1"/>
  <c r="J10" i="4"/>
  <c r="I70" i="10" s="1"/>
  <c r="K10" i="4"/>
  <c r="K26" i="4" s="1"/>
  <c r="E26" i="4"/>
  <c r="C141" i="10"/>
  <c r="D141" i="10"/>
  <c r="E141" i="10"/>
  <c r="F141" i="10"/>
  <c r="G141" i="10"/>
  <c r="C142" i="10"/>
  <c r="D142" i="10"/>
  <c r="E142" i="10"/>
  <c r="F142" i="10"/>
  <c r="G142" i="10"/>
  <c r="C143" i="10"/>
  <c r="D143" i="10"/>
  <c r="E143" i="10"/>
  <c r="F143" i="10"/>
  <c r="G143" i="10"/>
  <c r="D140" i="10"/>
  <c r="E140" i="10"/>
  <c r="F140" i="10"/>
  <c r="G140" i="10"/>
  <c r="C140" i="10"/>
  <c r="C137" i="10"/>
  <c r="D137" i="10"/>
  <c r="E137" i="10"/>
  <c r="F137" i="10"/>
  <c r="G137" i="10"/>
  <c r="C138" i="10"/>
  <c r="D138" i="10"/>
  <c r="E138" i="10"/>
  <c r="F138" i="10"/>
  <c r="G138" i="10"/>
  <c r="C139" i="10"/>
  <c r="D139" i="10"/>
  <c r="E139" i="10"/>
  <c r="F139" i="10"/>
  <c r="G139" i="10"/>
  <c r="D136" i="10"/>
  <c r="E136" i="10"/>
  <c r="F136" i="10"/>
  <c r="G136" i="10"/>
  <c r="C136" i="10"/>
  <c r="C114" i="10"/>
  <c r="D114" i="10"/>
  <c r="E114" i="10"/>
  <c r="F114" i="10"/>
  <c r="G114" i="10"/>
  <c r="C115" i="10"/>
  <c r="D115" i="10"/>
  <c r="E115" i="10"/>
  <c r="F115" i="10"/>
  <c r="G115" i="10"/>
  <c r="C116" i="10"/>
  <c r="D116" i="10"/>
  <c r="E116" i="10"/>
  <c r="F116" i="10"/>
  <c r="G116" i="10"/>
  <c r="D113" i="10"/>
  <c r="E113" i="10"/>
  <c r="F113" i="10"/>
  <c r="G113" i="10"/>
  <c r="C113" i="10"/>
  <c r="C110" i="10"/>
  <c r="D110" i="10"/>
  <c r="E110" i="10"/>
  <c r="F110" i="10"/>
  <c r="G110" i="10"/>
  <c r="C111" i="10"/>
  <c r="D111" i="10"/>
  <c r="E111" i="10"/>
  <c r="F111" i="10"/>
  <c r="G111" i="10"/>
  <c r="C112" i="10"/>
  <c r="D112" i="10"/>
  <c r="E112" i="10"/>
  <c r="F112" i="10"/>
  <c r="G112" i="10"/>
  <c r="D109" i="10"/>
  <c r="E109" i="10"/>
  <c r="F109" i="10"/>
  <c r="G109" i="10"/>
  <c r="C109" i="10"/>
  <c r="C70" i="10"/>
  <c r="M10" i="4"/>
  <c r="L70" i="10" s="1"/>
  <c r="M11" i="4"/>
  <c r="L71" i="10" s="1"/>
  <c r="L10" i="4"/>
  <c r="L11" i="4"/>
  <c r="K71" i="10" s="1"/>
  <c r="C83" i="10"/>
  <c r="D83" i="10"/>
  <c r="E83" i="10"/>
  <c r="F83" i="10"/>
  <c r="G83" i="10"/>
  <c r="C84" i="10"/>
  <c r="D84" i="10"/>
  <c r="E84" i="10"/>
  <c r="F84" i="10"/>
  <c r="G84" i="10"/>
  <c r="C85" i="10"/>
  <c r="D85" i="10"/>
  <c r="E85" i="10"/>
  <c r="F85" i="10"/>
  <c r="G85" i="10"/>
  <c r="D82" i="10"/>
  <c r="E82" i="10"/>
  <c r="F82" i="10"/>
  <c r="G82" i="10"/>
  <c r="C82" i="10"/>
  <c r="C79" i="10"/>
  <c r="D79" i="10"/>
  <c r="E79" i="10"/>
  <c r="F79" i="10"/>
  <c r="G79" i="10"/>
  <c r="C80" i="10"/>
  <c r="D80" i="10"/>
  <c r="E80" i="10"/>
  <c r="F80" i="10"/>
  <c r="G80" i="10"/>
  <c r="C81" i="10"/>
  <c r="D81" i="10"/>
  <c r="E81" i="10"/>
  <c r="F81" i="10"/>
  <c r="G81" i="10"/>
  <c r="D78" i="10"/>
  <c r="E78" i="10"/>
  <c r="F78" i="10"/>
  <c r="G78" i="10"/>
  <c r="C78" i="10"/>
  <c r="C75" i="10"/>
  <c r="D75" i="10"/>
  <c r="E75" i="10"/>
  <c r="F75" i="10"/>
  <c r="G75" i="10"/>
  <c r="C76" i="10"/>
  <c r="D76" i="10"/>
  <c r="E76" i="10"/>
  <c r="F76" i="10"/>
  <c r="G76" i="10"/>
  <c r="C77" i="10"/>
  <c r="D77" i="10"/>
  <c r="E77" i="10"/>
  <c r="F77" i="10"/>
  <c r="G77" i="10"/>
  <c r="D74" i="10"/>
  <c r="E74" i="10"/>
  <c r="F74" i="10"/>
  <c r="G74" i="10"/>
  <c r="C74" i="10"/>
  <c r="C71" i="10"/>
  <c r="D71" i="10"/>
  <c r="E71" i="10"/>
  <c r="F71" i="10"/>
  <c r="G71" i="10"/>
  <c r="C72" i="10"/>
  <c r="D72" i="10"/>
  <c r="E72" i="10"/>
  <c r="F72" i="10"/>
  <c r="G72" i="10"/>
  <c r="C73" i="10"/>
  <c r="D73" i="10"/>
  <c r="E73" i="10"/>
  <c r="F73" i="10"/>
  <c r="G73" i="10"/>
  <c r="D70" i="10"/>
  <c r="E70" i="10"/>
  <c r="F70" i="10"/>
  <c r="G70" i="10"/>
  <c r="N11" i="4"/>
  <c r="G129" i="10" s="1"/>
  <c r="N12" i="4"/>
  <c r="M43" i="10" s="1"/>
  <c r="N13" i="4"/>
  <c r="G104" i="10" s="1"/>
  <c r="N14" i="4"/>
  <c r="M45" i="10" s="1"/>
  <c r="N15" i="4"/>
  <c r="G106" i="10" s="1"/>
  <c r="N16" i="4"/>
  <c r="M47" i="10" s="1"/>
  <c r="N17" i="4"/>
  <c r="G108" i="10" s="1"/>
  <c r="M12" i="4"/>
  <c r="L72" i="10" s="1"/>
  <c r="M13" i="4"/>
  <c r="M14" i="4"/>
  <c r="L74" i="10" s="1"/>
  <c r="M15" i="4"/>
  <c r="M16" i="4"/>
  <c r="L76" i="10" s="1"/>
  <c r="M17" i="4"/>
  <c r="L12" i="4"/>
  <c r="L13" i="4"/>
  <c r="L14" i="4"/>
  <c r="L15" i="4"/>
  <c r="L16" i="4"/>
  <c r="L17" i="4"/>
  <c r="K12" i="4"/>
  <c r="K13" i="4"/>
  <c r="J45" i="10"/>
  <c r="K15" i="4"/>
  <c r="J75" i="10" s="1"/>
  <c r="K16" i="4"/>
  <c r="K17" i="4"/>
  <c r="J77" i="10" s="1"/>
  <c r="J11" i="4"/>
  <c r="J12" i="4"/>
  <c r="I72" i="10" s="1"/>
  <c r="J13" i="4"/>
  <c r="J14" i="4"/>
  <c r="I74" i="10" s="1"/>
  <c r="J15" i="4"/>
  <c r="J16" i="4"/>
  <c r="I76" i="10" s="1"/>
  <c r="J17" i="4"/>
  <c r="M56" i="10"/>
  <c r="M55" i="10"/>
  <c r="M54" i="10"/>
  <c r="M53" i="10"/>
  <c r="M52" i="10"/>
  <c r="M51" i="10"/>
  <c r="M50" i="10"/>
  <c r="M49" i="10"/>
  <c r="L56" i="10"/>
  <c r="L55" i="10"/>
  <c r="L54" i="10"/>
  <c r="L53" i="10"/>
  <c r="L52" i="10"/>
  <c r="L51" i="10"/>
  <c r="L50" i="10"/>
  <c r="L49" i="10"/>
  <c r="K56" i="10"/>
  <c r="K55" i="10"/>
  <c r="K54" i="10"/>
  <c r="K53" i="10"/>
  <c r="K52" i="10"/>
  <c r="K51" i="10"/>
  <c r="K50" i="10"/>
  <c r="K49" i="10"/>
  <c r="J56" i="10"/>
  <c r="J55" i="10"/>
  <c r="J54" i="10"/>
  <c r="J53" i="10"/>
  <c r="J52" i="10"/>
  <c r="J51" i="10"/>
  <c r="J50" i="10"/>
  <c r="J49" i="10"/>
  <c r="I56" i="10"/>
  <c r="I55" i="10"/>
  <c r="I54" i="10"/>
  <c r="I53" i="10"/>
  <c r="I52" i="10"/>
  <c r="I51" i="10"/>
  <c r="I50" i="10"/>
  <c r="I49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M48" i="10" l="1"/>
  <c r="J44" i="10"/>
  <c r="J73" i="10"/>
  <c r="E135" i="10"/>
  <c r="K77" i="10"/>
  <c r="E133" i="10"/>
  <c r="K75" i="10"/>
  <c r="E131" i="10"/>
  <c r="K73" i="10"/>
  <c r="F108" i="10"/>
  <c r="L77" i="10"/>
  <c r="F106" i="10"/>
  <c r="L75" i="10"/>
  <c r="F104" i="10"/>
  <c r="L73" i="10"/>
  <c r="C135" i="10"/>
  <c r="I77" i="10"/>
  <c r="C133" i="10"/>
  <c r="I75" i="10"/>
  <c r="C131" i="10"/>
  <c r="I73" i="10"/>
  <c r="C129" i="10"/>
  <c r="I71" i="10"/>
  <c r="J47" i="10"/>
  <c r="J76" i="10"/>
  <c r="J43" i="10"/>
  <c r="J72" i="10"/>
  <c r="K47" i="10"/>
  <c r="K76" i="10"/>
  <c r="K45" i="10"/>
  <c r="K74" i="10"/>
  <c r="K43" i="10"/>
  <c r="K72" i="10"/>
  <c r="D101" i="10"/>
  <c r="J70" i="10"/>
  <c r="E128" i="10"/>
  <c r="K70" i="10"/>
  <c r="C101" i="10"/>
  <c r="F64" i="13"/>
  <c r="E127" i="13"/>
  <c r="D129" i="13" s="1"/>
  <c r="T64" i="13"/>
  <c r="V22" i="12" s="1"/>
  <c r="K148" i="13"/>
  <c r="L148" i="13" s="1"/>
  <c r="K149" i="13"/>
  <c r="L149" i="13" s="1"/>
  <c r="K182" i="13"/>
  <c r="L182" i="13" s="1"/>
  <c r="K181" i="13"/>
  <c r="L181" i="13" s="1"/>
  <c r="K178" i="13"/>
  <c r="L178" i="13" s="1"/>
  <c r="K177" i="13"/>
  <c r="L177" i="13" s="1"/>
  <c r="K164" i="13"/>
  <c r="L164" i="13" s="1"/>
  <c r="K160" i="13"/>
  <c r="L160" i="13" s="1"/>
  <c r="K156" i="13"/>
  <c r="L156" i="13" s="1"/>
  <c r="K155" i="13"/>
  <c r="L155" i="13" s="1"/>
  <c r="K165" i="13"/>
  <c r="L165" i="13" s="1"/>
  <c r="K163" i="13"/>
  <c r="L163" i="13" s="1"/>
  <c r="K159" i="13"/>
  <c r="L159" i="13" s="1"/>
  <c r="K162" i="13"/>
  <c r="L162" i="13" s="1"/>
  <c r="K169" i="13"/>
  <c r="L169" i="13" s="1"/>
  <c r="K168" i="13"/>
  <c r="L168" i="13" s="1"/>
  <c r="K171" i="13"/>
  <c r="L171" i="13" s="1"/>
  <c r="K170" i="13"/>
  <c r="L170" i="13" s="1"/>
  <c r="K157" i="13"/>
  <c r="L157" i="13" s="1"/>
  <c r="K172" i="13"/>
  <c r="L172" i="13" s="1"/>
  <c r="K161" i="13"/>
  <c r="L161" i="13" s="1"/>
  <c r="K167" i="13"/>
  <c r="L167" i="13" s="1"/>
  <c r="K166" i="13"/>
  <c r="L166" i="13" s="1"/>
  <c r="K174" i="13"/>
  <c r="L174" i="13" s="1"/>
  <c r="K158" i="13"/>
  <c r="L158" i="13" s="1"/>
  <c r="K173" i="13"/>
  <c r="L173" i="13" s="1"/>
  <c r="K152" i="13"/>
  <c r="L152" i="13" s="1"/>
  <c r="K153" i="13"/>
  <c r="L153" i="13" s="1"/>
  <c r="K154" i="13"/>
  <c r="L154" i="13" s="1"/>
  <c r="K150" i="13"/>
  <c r="L150" i="13" s="1"/>
  <c r="K187" i="13"/>
  <c r="L187" i="13" s="1"/>
  <c r="K185" i="13"/>
  <c r="L185" i="13" s="1"/>
  <c r="K189" i="13"/>
  <c r="L189" i="13" s="1"/>
  <c r="K186" i="13"/>
  <c r="L186" i="13" s="1"/>
  <c r="K188" i="13"/>
  <c r="L188" i="13" s="1"/>
  <c r="K180" i="13"/>
  <c r="L180" i="13" s="1"/>
  <c r="K179" i="13"/>
  <c r="L179" i="13" s="1"/>
  <c r="K176" i="13"/>
  <c r="L176" i="13" s="1"/>
  <c r="K175" i="13"/>
  <c r="L175" i="13" s="1"/>
  <c r="K190" i="13"/>
  <c r="L190" i="13" s="1"/>
  <c r="K191" i="13"/>
  <c r="L191" i="13" s="1"/>
  <c r="K183" i="13"/>
  <c r="L183" i="13" s="1"/>
  <c r="K184" i="13"/>
  <c r="L184" i="13" s="1"/>
  <c r="K151" i="13"/>
  <c r="L151" i="13" s="1"/>
  <c r="K144" i="13"/>
  <c r="L144" i="13" s="1"/>
  <c r="K145" i="13"/>
  <c r="L145" i="13" s="1"/>
  <c r="K143" i="13"/>
  <c r="L143" i="13" s="1"/>
  <c r="K147" i="13"/>
  <c r="L147" i="13" s="1"/>
  <c r="K146" i="13"/>
  <c r="L146" i="13" s="1"/>
  <c r="V18" i="12"/>
  <c r="K46" i="10"/>
  <c r="L46" i="10"/>
  <c r="M42" i="10"/>
  <c r="K44" i="10"/>
  <c r="L48" i="10"/>
  <c r="M46" i="10"/>
  <c r="I44" i="10"/>
  <c r="I41" i="10"/>
  <c r="I46" i="10"/>
  <c r="C104" i="10"/>
  <c r="C106" i="10"/>
  <c r="F135" i="10"/>
  <c r="E104" i="10"/>
  <c r="G102" i="10"/>
  <c r="F129" i="10"/>
  <c r="F133" i="10"/>
  <c r="L44" i="10"/>
  <c r="M44" i="10"/>
  <c r="F131" i="10"/>
  <c r="C108" i="10"/>
  <c r="I48" i="10"/>
  <c r="K48" i="10"/>
  <c r="E108" i="10"/>
  <c r="E106" i="10"/>
  <c r="D107" i="10"/>
  <c r="D132" i="10"/>
  <c r="D128" i="10"/>
  <c r="C102" i="10"/>
  <c r="D103" i="10"/>
  <c r="C107" i="10"/>
  <c r="I47" i="10"/>
  <c r="C134" i="10"/>
  <c r="C105" i="10"/>
  <c r="I45" i="10"/>
  <c r="C132" i="10"/>
  <c r="C103" i="10"/>
  <c r="I43" i="10"/>
  <c r="C130" i="10"/>
  <c r="D108" i="10"/>
  <c r="D135" i="10"/>
  <c r="D106" i="10"/>
  <c r="J46" i="10"/>
  <c r="D133" i="10"/>
  <c r="D104" i="10"/>
  <c r="D131" i="10"/>
  <c r="D102" i="10"/>
  <c r="J42" i="10"/>
  <c r="D129" i="10"/>
  <c r="E107" i="10"/>
  <c r="E134" i="10"/>
  <c r="E132" i="10"/>
  <c r="E105" i="10"/>
  <c r="E103" i="10"/>
  <c r="E130" i="10"/>
  <c r="L47" i="10"/>
  <c r="F134" i="10"/>
  <c r="F107" i="10"/>
  <c r="L45" i="10"/>
  <c r="F105" i="10"/>
  <c r="F132" i="10"/>
  <c r="L43" i="10"/>
  <c r="F130" i="10"/>
  <c r="F103" i="10"/>
  <c r="O16" i="4"/>
  <c r="G107" i="10"/>
  <c r="G134" i="10"/>
  <c r="O14" i="4"/>
  <c r="G132" i="10"/>
  <c r="G105" i="10"/>
  <c r="G103" i="10"/>
  <c r="G130" i="10"/>
  <c r="E129" i="10"/>
  <c r="K42" i="10"/>
  <c r="E102" i="10"/>
  <c r="F128" i="10"/>
  <c r="F101" i="10"/>
  <c r="J48" i="10"/>
  <c r="O17" i="4"/>
  <c r="O15" i="4"/>
  <c r="O13" i="4"/>
  <c r="E101" i="10"/>
  <c r="F102" i="10"/>
  <c r="D105" i="10"/>
  <c r="G131" i="10"/>
  <c r="D130" i="10"/>
  <c r="G135" i="10"/>
  <c r="D134" i="10"/>
  <c r="G133" i="10"/>
  <c r="E59" i="10"/>
  <c r="F59" i="10"/>
  <c r="E88" i="10"/>
  <c r="G88" i="10"/>
  <c r="F88" i="10"/>
  <c r="D88" i="10"/>
  <c r="C88" i="10"/>
  <c r="C128" i="10"/>
  <c r="L42" i="10"/>
  <c r="D59" i="10"/>
  <c r="O12" i="4"/>
  <c r="O11" i="4"/>
  <c r="G59" i="10"/>
  <c r="C59" i="10"/>
  <c r="V16" i="12" l="1"/>
  <c r="V24" i="12"/>
  <c r="D146" i="10"/>
  <c r="F146" i="10"/>
  <c r="E146" i="10"/>
  <c r="L194" i="13"/>
  <c r="V32" i="12" s="1"/>
  <c r="C146" i="10"/>
  <c r="F119" i="10"/>
  <c r="I88" i="10"/>
  <c r="C119" i="10"/>
  <c r="E119" i="10"/>
  <c r="D119" i="10"/>
  <c r="C90" i="10"/>
  <c r="C61" i="10"/>
  <c r="N29" i="4" l="1"/>
  <c r="M29" i="4"/>
  <c r="J29" i="4"/>
  <c r="N28" i="4"/>
  <c r="M28" i="4"/>
  <c r="L28" i="4"/>
  <c r="K28" i="4"/>
  <c r="N27" i="4"/>
  <c r="M27" i="4"/>
  <c r="L27" i="4"/>
  <c r="N10" i="4"/>
  <c r="O25" i="4"/>
  <c r="O24" i="4"/>
  <c r="O23" i="4"/>
  <c r="O22" i="4"/>
  <c r="O21" i="4"/>
  <c r="O20" i="4"/>
  <c r="O19" i="4"/>
  <c r="O18" i="4"/>
  <c r="I25" i="4"/>
  <c r="C28" i="10" s="1"/>
  <c r="I24" i="4"/>
  <c r="C27" i="10" s="1"/>
  <c r="I23" i="4"/>
  <c r="C26" i="10" s="1"/>
  <c r="I22" i="4"/>
  <c r="C25" i="10" s="1"/>
  <c r="I21" i="4"/>
  <c r="C24" i="10" s="1"/>
  <c r="I20" i="4"/>
  <c r="C23" i="10" s="1"/>
  <c r="I19" i="4"/>
  <c r="C22" i="10" s="1"/>
  <c r="I18" i="4"/>
  <c r="C21" i="10" s="1"/>
  <c r="I17" i="4"/>
  <c r="C20" i="10" s="1"/>
  <c r="I15" i="4"/>
  <c r="C18" i="10" s="1"/>
  <c r="I14" i="4"/>
  <c r="C17" i="10" s="1"/>
  <c r="I13" i="4"/>
  <c r="C16" i="10" s="1"/>
  <c r="I12" i="4"/>
  <c r="C15" i="10" s="1"/>
  <c r="I10" i="4"/>
  <c r="C13" i="10" s="1"/>
  <c r="L29" i="4"/>
  <c r="H30" i="4"/>
  <c r="D147" i="13" s="1"/>
  <c r="G30" i="4"/>
  <c r="D146" i="13" s="1"/>
  <c r="F30" i="4"/>
  <c r="D145" i="13" s="1"/>
  <c r="E30" i="4"/>
  <c r="D144" i="13" s="1"/>
  <c r="D30" i="4"/>
  <c r="D143" i="13" s="1"/>
  <c r="H29" i="4"/>
  <c r="G29" i="4"/>
  <c r="F29" i="4"/>
  <c r="E29" i="4"/>
  <c r="D29" i="4"/>
  <c r="H28" i="4"/>
  <c r="G28" i="4"/>
  <c r="F28" i="4"/>
  <c r="E28" i="4"/>
  <c r="D28" i="4"/>
  <c r="H27" i="4"/>
  <c r="G27" i="4"/>
  <c r="F27" i="4"/>
  <c r="E27" i="4"/>
  <c r="D27" i="4"/>
  <c r="H26" i="4"/>
  <c r="G26" i="4"/>
  <c r="F26" i="4"/>
  <c r="D26" i="4"/>
  <c r="D149" i="13" l="1"/>
  <c r="E3" i="13" s="1"/>
  <c r="H15" i="10"/>
  <c r="H13" i="10"/>
  <c r="G128" i="10"/>
  <c r="G146" i="10" s="1"/>
  <c r="C148" i="10" s="1"/>
  <c r="A46" i="4" s="1"/>
  <c r="G101" i="10"/>
  <c r="G119" i="10" s="1"/>
  <c r="C121" i="10" s="1"/>
  <c r="A44" i="4" s="1"/>
  <c r="M88" i="10"/>
  <c r="J88" i="10"/>
  <c r="L88" i="10"/>
  <c r="K88" i="10"/>
  <c r="N26" i="4"/>
  <c r="M41" i="10"/>
  <c r="M59" i="10" s="1"/>
  <c r="M26" i="4"/>
  <c r="L41" i="10"/>
  <c r="L59" i="10" s="1"/>
  <c r="L26" i="4"/>
  <c r="K41" i="10"/>
  <c r="K59" i="10" s="1"/>
  <c r="J41" i="10"/>
  <c r="J59" i="10" s="1"/>
  <c r="J27" i="4"/>
  <c r="I42" i="10"/>
  <c r="I59" i="10" s="1"/>
  <c r="I29" i="4"/>
  <c r="O10" i="4"/>
  <c r="J26" i="4"/>
  <c r="L30" i="4"/>
  <c r="E145" i="13" s="1"/>
  <c r="N30" i="4"/>
  <c r="E147" i="13" s="1"/>
  <c r="K29" i="4"/>
  <c r="K30" i="4"/>
  <c r="E144" i="13" s="1"/>
  <c r="I26" i="4"/>
  <c r="J30" i="4"/>
  <c r="E143" i="13" s="1"/>
  <c r="J28" i="4"/>
  <c r="M30" i="4"/>
  <c r="E146" i="13" s="1"/>
  <c r="K27" i="4"/>
  <c r="I28" i="4"/>
  <c r="E149" i="13" l="1"/>
  <c r="F3" i="13" s="1"/>
  <c r="I90" i="10"/>
  <c r="C92" i="10" s="1"/>
  <c r="A42" i="4" s="1"/>
  <c r="I61" i="10"/>
  <c r="O26" i="4"/>
  <c r="O28" i="4"/>
  <c r="O29" i="4"/>
  <c r="O30" i="4"/>
  <c r="O27" i="4"/>
  <c r="J3" i="10" l="1"/>
  <c r="D151" i="13"/>
  <c r="V30" i="12" s="1"/>
  <c r="C63" i="10"/>
  <c r="A38" i="4" s="1"/>
  <c r="J5" i="4" l="1"/>
  <c r="I30" i="4"/>
  <c r="I27" i="4"/>
  <c r="C14" i="10"/>
  <c r="C31" i="10" s="1"/>
  <c r="C33" i="10" s="1"/>
  <c r="G3" i="10" s="1"/>
  <c r="A40" i="4" l="1"/>
  <c r="D3" i="10" l="1"/>
  <c r="AG10" i="18" s="1"/>
  <c r="D5" i="4"/>
  <c r="P64" i="13"/>
  <c r="D3" i="13" s="1"/>
  <c r="C3" i="13" l="1"/>
  <c r="V20" i="12"/>
  <c r="AG11" i="18" l="1"/>
  <c r="AG8" i="18" s="1"/>
  <c r="AG9" i="18" s="1"/>
</calcChain>
</file>

<file path=xl/sharedStrings.xml><?xml version="1.0" encoding="utf-8"?>
<sst xmlns="http://schemas.openxmlformats.org/spreadsheetml/2006/main" count="44989" uniqueCount="42916">
  <si>
    <t>Row number</t>
  </si>
  <si>
    <t>UKPRN</t>
  </si>
  <si>
    <t>Mode</t>
  </si>
  <si>
    <t>Level</t>
  </si>
  <si>
    <t>Total</t>
  </si>
  <si>
    <t>TINST</t>
  </si>
  <si>
    <t>MODE</t>
  </si>
  <si>
    <t>[LEVEL]</t>
  </si>
  <si>
    <t>ROWNUM</t>
  </si>
  <si>
    <t>A</t>
  </si>
  <si>
    <t>B</t>
  </si>
  <si>
    <t>UG</t>
  </si>
  <si>
    <t>PT</t>
  </si>
  <si>
    <t>C1</t>
  </si>
  <si>
    <t>C2</t>
  </si>
  <si>
    <t>D</t>
  </si>
  <si>
    <t>Price group</t>
  </si>
  <si>
    <t>PGT (UG fee)</t>
  </si>
  <si>
    <t>PGT (Other)</t>
  </si>
  <si>
    <t>Full-time</t>
  </si>
  <si>
    <t>Part-time</t>
  </si>
  <si>
    <t>Length</t>
  </si>
  <si>
    <t>Standard</t>
  </si>
  <si>
    <t>Long</t>
  </si>
  <si>
    <t>PGT (Masters' loan)</t>
  </si>
  <si>
    <t>HOMEF</t>
  </si>
  <si>
    <t>Estimated FTE for completed years included in Section 1 for academic year 2019-20</t>
  </si>
  <si>
    <t>Section 1</t>
  </si>
  <si>
    <t>Section 2</t>
  </si>
  <si>
    <t>FTS</t>
  </si>
  <si>
    <t>S</t>
  </si>
  <si>
    <t>PGT_UGF</t>
  </si>
  <si>
    <t>PGT_ML</t>
  </si>
  <si>
    <t>PGT_OTH</t>
  </si>
  <si>
    <t>L</t>
  </si>
  <si>
    <t>PRICEGRP</t>
  </si>
  <si>
    <t>COLUMN</t>
  </si>
  <si>
    <t>4a</t>
  </si>
  <si>
    <t>DATACOLS</t>
  </si>
  <si>
    <t>[LENGTH]</t>
  </si>
  <si>
    <t>PROVTYPE</t>
  </si>
  <si>
    <t>TINSTNAME</t>
  </si>
  <si>
    <t>POSTCODE</t>
  </si>
  <si>
    <t>Yes</t>
  </si>
  <si>
    <t>No</t>
  </si>
  <si>
    <t>Estimated completed years for academic year 2019-20</t>
  </si>
  <si>
    <t>Location type</t>
  </si>
  <si>
    <t>Table 1: Forecast of years of instance for 2019-20</t>
  </si>
  <si>
    <t>S1_A</t>
  </si>
  <si>
    <t>S1_B</t>
  </si>
  <si>
    <t>S1_C1</t>
  </si>
  <si>
    <t>S1_C2</t>
  </si>
  <si>
    <t>S1_D</t>
  </si>
  <si>
    <t>S2_A</t>
  </si>
  <si>
    <t>S2_B</t>
  </si>
  <si>
    <t>S2_C1</t>
  </si>
  <si>
    <t>S2_C2</t>
  </si>
  <si>
    <t>S2_D</t>
  </si>
  <si>
    <t>Validation checks</t>
  </si>
  <si>
    <t>4. For the following row(s), the name of location has not been entered:</t>
  </si>
  <si>
    <t>2. For the following row(s), an invalid or no UKPRN has been entered:</t>
  </si>
  <si>
    <t>Name of location</t>
  </si>
  <si>
    <t>1. The following cells contain negative values:</t>
  </si>
  <si>
    <t>2. The following totals in Section 1 are not whole numbers:</t>
  </si>
  <si>
    <t>3. Values in the following cells have been entered to more than 2 decimal places:</t>
  </si>
  <si>
    <t>4. For the following cells, the full-time equivalence (FTE) in Section 2 is greater than the completed years in Section 1:</t>
  </si>
  <si>
    <t>5. For the following cells, the full-time equivalence (FTE) in Section 2 is less than 3% of the completed years in Section 1:</t>
  </si>
  <si>
    <t>Table 1 valiation checks</t>
  </si>
  <si>
    <t>Val check</t>
  </si>
  <si>
    <t>Validation Flags</t>
  </si>
  <si>
    <t>3. 2 decimal places</t>
  </si>
  <si>
    <t>Set to 1 to enable test</t>
  </si>
  <si>
    <t>1. Negative values</t>
  </si>
  <si>
    <t>2. S1 totals not whole</t>
  </si>
  <si>
    <t>4. S2 &gt; S1</t>
  </si>
  <si>
    <t>4. S2 &lt; 0.03 * S1</t>
  </si>
  <si>
    <t>Errors for each column</t>
  </si>
  <si>
    <t>Errors total</t>
  </si>
  <si>
    <t>Errors for each section</t>
  </si>
  <si>
    <t>Validation Test 1: Negative Values</t>
  </si>
  <si>
    <t>Validation Test 3: 2 Decimal Places</t>
  </si>
  <si>
    <t>Validation Test 4: Section 2 less than or equal to section 1</t>
  </si>
  <si>
    <t>Validation Check 5: Section 2 is at least 3% of Section 1</t>
  </si>
  <si>
    <t>Validation Test 2: Section 1 Totals Whole Values</t>
  </si>
  <si>
    <t>Table 2: Teaching locations for students</t>
  </si>
  <si>
    <t>Validation Check Box</t>
  </si>
  <si>
    <t>1. Invalid Location</t>
  </si>
  <si>
    <t>Validation Check 1. Invalid Location</t>
  </si>
  <si>
    <t>Row Number</t>
  </si>
  <si>
    <t>Invalid</t>
  </si>
  <si>
    <t>Validation 2. Invalid Ukprn</t>
  </si>
  <si>
    <t>2. Invalid Ukprn</t>
  </si>
  <si>
    <t>BELFAST COLLEGE OF TRAINING &amp; EDUCATION LTD</t>
  </si>
  <si>
    <t>BELGRAVE BAHENO PEEPUL CENTRE</t>
  </si>
  <si>
    <t>BELPER SCHOOL AND SIXTH FORM CENTRE</t>
  </si>
  <si>
    <t>BUSINESS AND EDUCATION LONDON SOUTH</t>
  </si>
  <si>
    <t>BEM COMMUNITY ENTERPRISE &amp; THE BUSINESS FEDERATION PARTNERSHIP</t>
  </si>
  <si>
    <t>TRANSLIFT BENDI DRIVER TRAINING LTD</t>
  </si>
  <si>
    <t>BRITISH INSTITUTE OF LEARNING DISABILITIES</t>
  </si>
  <si>
    <t>BRITISH INSTITUTE OF TECHNOLOGY LTD</t>
  </si>
  <si>
    <t>BRITISH INTERNATIONAL FREIGHT ASSOCIATION</t>
  </si>
  <si>
    <t>UNIVERSITY COLLEGE OF OSTEOPATHY(THE)</t>
  </si>
  <si>
    <t>BRITISH STUDY CENTRES LTD</t>
  </si>
  <si>
    <t>BROADGREEN INTERNATIONAL SCHOOL, A TECHNOLOGY COLLEGE</t>
  </si>
  <si>
    <t>CEDAR FOUNDATION - THE</t>
  </si>
  <si>
    <t>NORTH &amp; WESTERN LANCASHIRE CHAMBER OF COMMERCE</t>
  </si>
  <si>
    <t>CENTRAL BERKSHIRE EDUCATION BUSINESS PARTNERSHIP</t>
  </si>
  <si>
    <t>CENTRAL FOUNDATION GIRLS' SCHOOL</t>
  </si>
  <si>
    <t>CENTRAL TRAINING ACADEMY LIMITED</t>
  </si>
  <si>
    <t>CAPITAL CAREERS LIMITED</t>
  </si>
  <si>
    <t>ANDERSONSTOWN TRADITIONAL &amp; CONTEMPORARY MUSIC SCHOOL</t>
  </si>
  <si>
    <t>ANGLIA RUSKIN UNIVERSITY</t>
  </si>
  <si>
    <t>CALL ADVISERS LTD</t>
  </si>
  <si>
    <t>ANGLOLANG (SCARBOROUGH) LIMITED</t>
  </si>
  <si>
    <t>ANIMUS-4-VETS LIMITED</t>
  </si>
  <si>
    <t>CCP GRADUATE SCHOOL LTD</t>
  </si>
  <si>
    <t>CHACOMM LIMITED</t>
  </si>
  <si>
    <t>CHAMBER OF COMMERCE TRAINING COMPANY LIMITED</t>
  </si>
  <si>
    <t>CHAMBER TRAINING (HUMBER) LIMITED</t>
  </si>
  <si>
    <t>BROCKENHURST COLLEGE</t>
  </si>
  <si>
    <t>BMC (BROOKSBY MELTON COLLEGE)</t>
  </si>
  <si>
    <t>BROOMFIELD &amp; ALEXANDER LTD.</t>
  </si>
  <si>
    <t>BROOMFIELD SCHOOL</t>
  </si>
  <si>
    <t>BROUGHTON HALL CATHOLIC HIGH SCHOOL</t>
  </si>
  <si>
    <t>BRUNEL UNIVERSITY LONDON</t>
  </si>
  <si>
    <t>BRUTON SCHOOL FOR GIRLS</t>
  </si>
  <si>
    <t>BRYANSTON SCHOOL</t>
  </si>
  <si>
    <t>CENTRAL LONDON COLLEGE OF REFLEXOLOGY LIMITED</t>
  </si>
  <si>
    <t>CENTRAL SCHOOL OF BALLET CHARITABLE TRUST LIMITED(THE)</t>
  </si>
  <si>
    <t>CSCT LIMITED</t>
  </si>
  <si>
    <t>CENTRAL TRAINING SERVICES LTD.</t>
  </si>
  <si>
    <t>MB AEROSPACE NEWTON ABBOT LIMITED</t>
  </si>
  <si>
    <t>IMPROVEMENT DEVELOPMENT GROWTH LIMITED</t>
  </si>
  <si>
    <t>CHS FOUNDATION LIMITED</t>
  </si>
  <si>
    <t>INSTITUTE FOR CHILDREN, YOUTH AND MISSION</t>
  </si>
  <si>
    <t>THE ASSOCIATION FOR REAL CHANGE</t>
  </si>
  <si>
    <t>ARCHBISHOP BECK CATHOLIC SPORTS COLLEGE</t>
  </si>
  <si>
    <t>ARCHBISHOP ILSLEY CATHOLIC SCHOOL</t>
  </si>
  <si>
    <t>ARCHBISHOP TENISON'S SCHOOL</t>
  </si>
  <si>
    <t>ARCHWAY ACADEMY</t>
  </si>
  <si>
    <t>ARCHWAY SCHOOL</t>
  </si>
  <si>
    <t>ARFON DWYFOR TRAINING LIMITED</t>
  </si>
  <si>
    <t>ARGYLL TRAINING LIMITED</t>
  </si>
  <si>
    <t>CHARLTON SCHOOL</t>
  </si>
  <si>
    <t>THE CHARTERED INSTITUTE OF LIBRARY AND INFORMATION PROFESSIONALS</t>
  </si>
  <si>
    <t>THE CHARTERED INSTITUTION OF WATER AND ENVIRONMENTAL MANAGEMENT</t>
  </si>
  <si>
    <t>CHARTERED SURVEYORS TRAINING TRUST</t>
  </si>
  <si>
    <t>CHASE GRAMMAR SCHOOL LTD</t>
  </si>
  <si>
    <t>CHESLYN HAY SPORT AND COMMUNITY HIGH SCHOOL</t>
  </si>
  <si>
    <t>CHESTER CHAIN COMPANY LIMITED</t>
  </si>
  <si>
    <t>CHESTERFIELD CITIZENS ADVICE BUREAU</t>
  </si>
  <si>
    <t>CHILDREN NORTH EAST</t>
  </si>
  <si>
    <t>CHILDREN'S LINKS</t>
  </si>
  <si>
    <t>CHOYSEZ</t>
  </si>
  <si>
    <t>CHRIS TURNER TRAINING SERVICES LIMITED</t>
  </si>
  <si>
    <t>CHRISTIE'S EDUCATION LIMITED</t>
  </si>
  <si>
    <t>CAN CONSULTANTS LIMITED</t>
  </si>
  <si>
    <t>CIMS CONSULTANCY LIMITED</t>
  </si>
  <si>
    <t>CIRCLES NETWORK</t>
  </si>
  <si>
    <t>CIRCULATION RECORDINGS LIMITED</t>
  </si>
  <si>
    <t>NATIONAL CENTRE FOR CIRCUS ARTS</t>
  </si>
  <si>
    <t>CIRENCESTER COLLEGE</t>
  </si>
  <si>
    <t>CITIZEN 2000 LIMITED</t>
  </si>
  <si>
    <t>THE CITIZENSHIP FOUNDATION</t>
  </si>
  <si>
    <t>CITY OF BRISTOL COLLEGE</t>
  </si>
  <si>
    <t>STOKE-ON-TRENT UNITARY AUTHORITY</t>
  </si>
  <si>
    <t>SUNDERLAND COLLEGE</t>
  </si>
  <si>
    <t>CITY OF YORK COUNCIL</t>
  </si>
  <si>
    <t>CLAVERHAM COMMUNITY COLLEGE</t>
  </si>
  <si>
    <t>CLEVELAND COLLEGE OF ART AND DESIGN</t>
  </si>
  <si>
    <t>COM CUBED LTD</t>
  </si>
  <si>
    <t>COMMODORE YACHTING LIMITED</t>
  </si>
  <si>
    <t>COMMUNICATION WORKERS UNION</t>
  </si>
  <si>
    <t>THE COMMUNITY COUNCIL FOR SOMERSET</t>
  </si>
  <si>
    <t>COMMUNITY MUSIC LIMITED</t>
  </si>
  <si>
    <t>C.M.S. VOCATIONAL TRAINING LIMITED</t>
  </si>
  <si>
    <t>THE COBNOR ACTIVITIES CENTRE TRUST</t>
  </si>
  <si>
    <t>CODSALL COMMUNITY HIGH SCHOOL</t>
  </si>
  <si>
    <t>THE COLLEGE OF ANIMAL WELFARE LIMITED</t>
  </si>
  <si>
    <t>THE COLLEGE OF INTEGRATED CHINESE MEDICINE</t>
  </si>
  <si>
    <t>COLNE YACHT CLUB LIMITED</t>
  </si>
  <si>
    <t>COLOMA CONVENT GIRLS' SCHOOL</t>
  </si>
  <si>
    <t>THE CAMDEN SCHOOL FOR GIRLS</t>
  </si>
  <si>
    <t>THE ROYAL ASSOCIATION FOR DISABILITY RIGHTS</t>
  </si>
  <si>
    <t>BUPA CARE HOMES (CFHCARE) LIMITED</t>
  </si>
  <si>
    <t>1ST TRAINING LIMITED</t>
  </si>
  <si>
    <t>M.B. EDUCATION AND DEVELOPMENT (SCOTLAND) LIMITED</t>
  </si>
  <si>
    <t>THE ART ACADEMY</t>
  </si>
  <si>
    <t>ART SPACE PORTSMOUTH LIMITED</t>
  </si>
  <si>
    <t>THE ARTHUR RANK CENTRE</t>
  </si>
  <si>
    <t>ARTLINK CENTRE FOR COMMUNITY ARTS</t>
  </si>
  <si>
    <t>ARTLINK WEST YORKSHIRE</t>
  </si>
  <si>
    <t>ARTS EDUCATIONAL SCHOOLS(THE)</t>
  </si>
  <si>
    <t>ARTS EXPRESS</t>
  </si>
  <si>
    <t>ARTS UNIVERSITY BOURNEMOUTH, THE</t>
  </si>
  <si>
    <t>BEXHILL COLLEGE</t>
  </si>
  <si>
    <t>BSY GROUP LIMITED</t>
  </si>
  <si>
    <t>THE CONSERVATION VOLUNTEERS</t>
  </si>
  <si>
    <t>BUCKINGHAMSHIRE NEW UNIVERSITY</t>
  </si>
  <si>
    <t>BUCKINGHAMSHIRE COUNTY COUNCIL</t>
  </si>
  <si>
    <t>BUILDER TRAINING CENTRES LIMITED</t>
  </si>
  <si>
    <t>YOUNG BUILDERS TRUST BUILDING FUTURES(UK) LTD</t>
  </si>
  <si>
    <t>BURGESS HILL GIRLS</t>
  </si>
  <si>
    <t>MARTINEX LIMITED</t>
  </si>
  <si>
    <t>A.A.S. TRAINING LIMITED</t>
  </si>
  <si>
    <t>AB CHEESEMAKING LIMITED</t>
  </si>
  <si>
    <t>THE ABBEY SCHOOL READING</t>
  </si>
  <si>
    <t>ABBOT BEYNE SCHOOL</t>
  </si>
  <si>
    <t>ASSOCIATION OF BRITISH DISPENSING OPTICIANS(THE)</t>
  </si>
  <si>
    <t>THE ARTSWAY TRUST LIMITED</t>
  </si>
  <si>
    <t>ARTSWORK LIMITED</t>
  </si>
  <si>
    <t>ASHFIELD DISTRICT COUNCIL</t>
  </si>
  <si>
    <t>ASHLYNS SCHOOL</t>
  </si>
  <si>
    <t>ASHTON SIXTH FORM COLLEGE</t>
  </si>
  <si>
    <t>ASHTREE MANAGEMENT SERVICES LTD.</t>
  </si>
  <si>
    <t>BEXLEY YOUTH TRAINING GROUP</t>
  </si>
  <si>
    <t>BIDDENHAM INTERNATIONAL SCHOOL AND SPORTS COLLEGE</t>
  </si>
  <si>
    <t>BILBOROUGH COLLEGE</t>
  </si>
  <si>
    <t>BURTON AND SOUTH DERBYSHIRE COLLEGE</t>
  </si>
  <si>
    <t>BURY COLLEGE</t>
  </si>
  <si>
    <t>BURY HILL FISHERIES LIMITED</t>
  </si>
  <si>
    <t>BURY METROPOLITAN BOROUGH COUNCIL</t>
  </si>
  <si>
    <t>BUSINESS ADVICE DIRECT LIMITED</t>
  </si>
  <si>
    <t>BUSINESS ADVISORY AND TRAINING SERVICES LIMITED</t>
  </si>
  <si>
    <t>INTERSERVE WORKING FUTURES LIMITED</t>
  </si>
  <si>
    <t>BUSINESS ENTERPRISE SUPPORT LIMITED</t>
  </si>
  <si>
    <t>ABINGDON AND WITNEY COLLEGE</t>
  </si>
  <si>
    <t>ABSOLUTE RIDER TRAINING LIMITED</t>
  </si>
  <si>
    <t>APTT LIMITED</t>
  </si>
  <si>
    <t>ACADEMY OF SYSTEMATIC KINESIOLOGY LIMITED(THE)</t>
  </si>
  <si>
    <t>ASPECT INTERNATIONAL LANGUAGE ACADEMIES LIMITED</t>
  </si>
  <si>
    <t>ASPECT TRAINING LIMITED</t>
  </si>
  <si>
    <t>ASSOCIATION OF COLLEGES</t>
  </si>
  <si>
    <t>BIRMINGHAM CITY COUNCIL</t>
  </si>
  <si>
    <t>CITY OF BIRMINGHAM COMMUNITY COLLEGE</t>
  </si>
  <si>
    <t>BUSINESS IN THE COMMUNITY</t>
  </si>
  <si>
    <t>ESSEX BUSINESS SUPPORT LIMITED</t>
  </si>
  <si>
    <t>ACORN VILLAGES LIMITED</t>
  </si>
  <si>
    <t>SUSSEX RURAL COMMUNITY COUNCIL</t>
  </si>
  <si>
    <t>ACTIVE LEARNING &amp; DEVELOPMENT LIMITED</t>
  </si>
  <si>
    <t>ACTIVIA LTD</t>
  </si>
  <si>
    <t>ASTER INTERIM SOLUTIONS LIMITED</t>
  </si>
  <si>
    <t>ASTON RECRUITMENT &amp; TRAINING LIMITED</t>
  </si>
  <si>
    <t>KAPLAN FINANCIAL LIMITED</t>
  </si>
  <si>
    <t>ATHERTON TRAINING CONSULTANTS LIMITED</t>
  </si>
  <si>
    <t>MINTLPG LIMITED</t>
  </si>
  <si>
    <t>AUTOMOBILE ASSOCIATION DEVELOPMENTS LIMITED</t>
  </si>
  <si>
    <t>AUTOMOTIVE TRANSPORT TRAINING LIMITED</t>
  </si>
  <si>
    <t>AVALON COMPUTER TRAINING LIMITED</t>
  </si>
  <si>
    <t>THE BISHOP'S STORTFORD HIGH SCHOOL</t>
  </si>
  <si>
    <t>BLACK COUNTRY COLLEGES LTD</t>
  </si>
  <si>
    <t>BLACKBURNE HOUSE</t>
  </si>
  <si>
    <t>BLACKFRIARS SETTLEMENT</t>
  </si>
  <si>
    <t>BLACKPOOL AND THE FYLDE COLLEGE</t>
  </si>
  <si>
    <t>YNY LTD.</t>
  </si>
  <si>
    <t>BUSINESS MANAGEMENT RESOURCES (UK) LTD</t>
  </si>
  <si>
    <t>BUSINESS SAFETY SYSTEMS LIMITED</t>
  </si>
  <si>
    <t>BUXTON COMMUNITY SCHOOL</t>
  </si>
  <si>
    <t>ACCESS TO MUSIC LIMITED</t>
  </si>
  <si>
    <t>ACCOUNTANCY LEARNING DISTANCE LEARNING LTD</t>
  </si>
  <si>
    <t>ACCOUNTING ANSWERS LIMITED</t>
  </si>
  <si>
    <t>ACCOUNTS TRAINING LIMITED</t>
  </si>
  <si>
    <t>ACE CORNTON</t>
  </si>
  <si>
    <t>ACHIEVEMENT TRAINING LIMITED</t>
  </si>
  <si>
    <t>AXIA SOLUTIONS LIMITED</t>
  </si>
  <si>
    <t>AXIOM TRAINING LIMITED</t>
  </si>
  <si>
    <t>AYLESBURY COLLEGE</t>
  </si>
  <si>
    <t>ATG TRAINING</t>
  </si>
  <si>
    <t>B D L TRAINING LIMITED</t>
  </si>
  <si>
    <t>BLAKE EDUCATION LIMITED</t>
  </si>
  <si>
    <t>BLESSED HUGH FARINGDON CATHOLIC SCHOOL</t>
  </si>
  <si>
    <t>BLUBECKERS LIMITED</t>
  </si>
  <si>
    <t>BLUNDELL'S SCHOOL</t>
  </si>
  <si>
    <t>C.I.A. TRAINING LIMITED</t>
  </si>
  <si>
    <t>COMPUTER &amp; COMMUNICATIONS CO. LIMITED</t>
  </si>
  <si>
    <t>THE CADCENTRE (UK) LIMITED</t>
  </si>
  <si>
    <t>CALDER ASSOCIATES (SCOTLAND) LIMITED</t>
  </si>
  <si>
    <t>CALDERDALE COLLEGE</t>
  </si>
  <si>
    <t>CALDERDALE METROPOLITAN BOROUGH COUNCIL</t>
  </si>
  <si>
    <t>CALDERSTONES SCHOOL</t>
  </si>
  <si>
    <t>CALIDAD TRAINING CONSULTANCY LIMITED</t>
  </si>
  <si>
    <t>ACUMEN COMMUNITY ENTERPRISE DEVELOPMENT TRUST LIMITED</t>
  </si>
  <si>
    <t>ACUNITY LIMITED</t>
  </si>
  <si>
    <t>A D SERVICES (SCOTLAND) LIMITED</t>
  </si>
  <si>
    <t>THE THOMAS ADAMS SCHOOL, WEM</t>
  </si>
  <si>
    <t>ADCOTE SCHOOL FOR GIRLS</t>
  </si>
  <si>
    <t>ADEYFIELD SCHOOL</t>
  </si>
  <si>
    <t>BEXLEY LONDON BOROUGH COUNCIL</t>
  </si>
  <si>
    <t>BABINGTON BUSINESS COLLEGE LIMITED</t>
  </si>
  <si>
    <t>BACHY SOLETANCHE LIMITED</t>
  </si>
  <si>
    <t>BADMINTON ASSOCIATION OF ENGLAND LIMITED</t>
  </si>
  <si>
    <t>BAILDON COMMUNITY LINK</t>
  </si>
  <si>
    <t>BAINES SCHOOL</t>
  </si>
  <si>
    <t>BAMBOO BUSINESS &amp; TRAINING LIMITED</t>
  </si>
  <si>
    <t>BLYTHE BRIDGE HIGH SCHOOL</t>
  </si>
  <si>
    <t>BOAT BUILDING ACADEMY LIMITED</t>
  </si>
  <si>
    <t>BOOTSTRAP COMPANY (BLACKBURN) LIMITED</t>
  </si>
  <si>
    <t>CAMRIDER CAMBRIDGE LIMITED</t>
  </si>
  <si>
    <t>CAMBRIDGE MARKETING COLLEGE LIMITED</t>
  </si>
  <si>
    <t>CAMBRIDGE PROFESSIONAL ACADEMY LIMITED</t>
  </si>
  <si>
    <t>CAMBRIDGE REGIONAL COLLEGE</t>
  </si>
  <si>
    <t>EC ENGLISH LONDON LIMITED</t>
  </si>
  <si>
    <t>CAMBRIDGESHIRE COUNTY COUNCIL</t>
  </si>
  <si>
    <t>ADVANTAGE LEARNING LIMITED</t>
  </si>
  <si>
    <t>ADVANTAGE WIMBLEDON LIMITED</t>
  </si>
  <si>
    <t>A. F. FITZGERALD TRAINING SERVICES LTD.</t>
  </si>
  <si>
    <t>AGE SCOTLAND</t>
  </si>
  <si>
    <t>ASSOCIATION OF MULTICULTURAL COMMUNITIES UK</t>
  </si>
  <si>
    <t>BARCHESTER HEALTHCARE LIMITED</t>
  </si>
  <si>
    <t>BARFORD EDUCATION AND TRAINING (NORTH EAST) LIMITED</t>
  </si>
  <si>
    <t>BARKING AND DAGENHAM COLLEGE</t>
  </si>
  <si>
    <t>BARNABAS ASSOCIATES (C &amp; NW)</t>
  </si>
  <si>
    <t>BARNARDO'S</t>
  </si>
  <si>
    <t>BARNFIELD COLLEGE</t>
  </si>
  <si>
    <t>BOURNEMOUTH COUNCIL</t>
  </si>
  <si>
    <t>BOURNEMOUTH UNIVERSITY</t>
  </si>
  <si>
    <t>BOWMOOR SAILING CLUB</t>
  </si>
  <si>
    <t>KPMG BOXWOOD LIMITED</t>
  </si>
  <si>
    <t>BPP HOLDINGS LIMITED</t>
  </si>
  <si>
    <t>BRACKNELL FOREST BOROUGH COUNCIL</t>
  </si>
  <si>
    <t>CAMPDEN BRI</t>
  </si>
  <si>
    <t>CANON SLADE COFE SCHOOL</t>
  </si>
  <si>
    <t>ALL DAY SAFETY SERVICES LIMITED</t>
  </si>
  <si>
    <t>ALL SAINTS RC SCHOOL</t>
  </si>
  <si>
    <t>BARTON HILL SETTLEMENT</t>
  </si>
  <si>
    <t>BASE 25</t>
  </si>
  <si>
    <t>WEST AND NORTH YORKSHIRE CHAMBER OF COMMERCE AND INDUSTRY</t>
  </si>
  <si>
    <t>BRADFORD COMMUNITY BROADCASTING LIMITED</t>
  </si>
  <si>
    <t>APPRIS CHARITY LIMITED</t>
  </si>
  <si>
    <t>CARDIFF COLLEGE ENTERPRISES LIMITED</t>
  </si>
  <si>
    <t>NEWMAN CATHOLIC COLLEGE</t>
  </si>
  <si>
    <t>CARDINAL LANGLEY ROMAN CATHOLIC HIGH SCHOOL</t>
  </si>
  <si>
    <t>CARDINAL NEWMAN COLLEGE</t>
  </si>
  <si>
    <t>CARDINAL POLE CATHOLIC SCHOOL</t>
  </si>
  <si>
    <t>CARDINUS LIMITED</t>
  </si>
  <si>
    <t>CAREER DEVELOPMENT CENTER LIMITED</t>
  </si>
  <si>
    <t>CAREER STEPS LIMITED</t>
  </si>
  <si>
    <t>AH PARALEGAL TRAINING LIMITED</t>
  </si>
  <si>
    <t>AIRDRIE CITIZENS ADVICE BUREAU</t>
  </si>
  <si>
    <t>AIREDALE NHS FOUNDATION TRUST</t>
  </si>
  <si>
    <t>THE AKENHAM PARTNERSHIP LIMITED</t>
  </si>
  <si>
    <t>ADS (ADDICTION DEPENDENCY SOLUTIONS)</t>
  </si>
  <si>
    <t>ALCREST (NORTHERN) LIMITED</t>
  </si>
  <si>
    <t>BASSETLAW DISTRICT COUNCIL</t>
  </si>
  <si>
    <t>BASSETLAW TRAINING AGENCY (PROPERTIES) LIMITED</t>
  </si>
  <si>
    <t>BATH &amp; NORTH EAST SOMERSET COUNCIL</t>
  </si>
  <si>
    <t>BCPC</t>
  </si>
  <si>
    <t>BATH SPA UNIVERSITY</t>
  </si>
  <si>
    <t>BAXTER ASSOCIATES LIMITED</t>
  </si>
  <si>
    <t>BAYSGARTH SCHOOL</t>
  </si>
  <si>
    <t>BBC WORLDWIDE LIMITED</t>
  </si>
  <si>
    <t>BE TOGETHER LIMITED</t>
  </si>
  <si>
    <t>BEACON EMPLOYMENT</t>
  </si>
  <si>
    <t>BRENT LONDON BOROUGH COUNCIL</t>
  </si>
  <si>
    <t>BRENTWOOD PARK SKI AND SNOWBOARD CENTRE LIMITED</t>
  </si>
  <si>
    <t>BRIDGE COLLEGE</t>
  </si>
  <si>
    <t>BRIGHOUSE MOTORCYCLE TRAINING CENTRE LIMITED</t>
  </si>
  <si>
    <t>CAREERS DEVELOPMENT GROUP</t>
  </si>
  <si>
    <t>BABCOCK CAREERS GUIDANCE (SOUTH) LIMITED</t>
  </si>
  <si>
    <t>BABCOCK CAREERS GUIDANCE LIMITED</t>
  </si>
  <si>
    <t>CARILLION CONSTRUCTION LIMITED</t>
  </si>
  <si>
    <t>CARLISLE COLLEGE</t>
  </si>
  <si>
    <t>ALLIANCE FRANCAISE DE LONDRES LIMITED</t>
  </si>
  <si>
    <t>ALLIANCE FRANCAISE DE CAMBRIDGE</t>
  </si>
  <si>
    <t>ALLIANCE FRANCAISE DE GLASGOW</t>
  </si>
  <si>
    <t>ALRA</t>
  </si>
  <si>
    <t>ALSOP HIGH SCHOOL TECHNOLOGY &amp; APPLIED LEARNING SPECIALIST COLLEGE</t>
  </si>
  <si>
    <t>BEALE LIMITED</t>
  </si>
  <si>
    <t>BEAMINSTER SCHOOL</t>
  </si>
  <si>
    <t>BEAUCHAMPS HIGH SCHOOL</t>
  </si>
  <si>
    <t>BEBINGTON HIGH SPORTS COLLEGE</t>
  </si>
  <si>
    <t>BEDALES SCHOOL</t>
  </si>
  <si>
    <t>BEDLINGTONSHIRE COMMUNITY HIGH SCHOOL</t>
  </si>
  <si>
    <t>BRIMSHAM GREEN SCHOOL</t>
  </si>
  <si>
    <t>BRISTOL FOLK HOUSE CO-OPERATIVE LTD</t>
  </si>
  <si>
    <t>BRISTOL OLD VIC THEATRE SCHOOL LIMITED</t>
  </si>
  <si>
    <t>THE BRITISH ALPINE SKI SCHOOL (MORZINE) LIMITED</t>
  </si>
  <si>
    <t>BRITISH AMERICAN TOBACCO P.L.C.</t>
  </si>
  <si>
    <t>BCNO LIMITED</t>
  </si>
  <si>
    <t>THE BRITISH DEER SOCIETY</t>
  </si>
  <si>
    <t>CASTLE COMBE RACING SCHOOL LIMITED</t>
  </si>
  <si>
    <t>RICHMOND FELLOWSHIP(THE)</t>
  </si>
  <si>
    <t>CATERHAM HIGH SCHOOL</t>
  </si>
  <si>
    <t>FORSTER COMMUNITY COLLEGE LIMITED</t>
  </si>
  <si>
    <t>ST VINCENT'S SCHOOL - A SPECIALIST SCHOOL FOR SENSORY IMPAIRMENT AND OTHER NEEDS</t>
  </si>
  <si>
    <t>CARITAS CARE LIMITED</t>
  </si>
  <si>
    <t>ALTON COLLEGE</t>
  </si>
  <si>
    <t>AMBER VALLEY COUNCIL FOR VOLUNTARY SERVICE</t>
  </si>
  <si>
    <t>AMBLE DEVELOPMENT TRUST</t>
  </si>
  <si>
    <t>REGENT'S MARYLEBONE LIMITED</t>
  </si>
  <si>
    <t>DERWENTSIDE ENTERPRISE AGENCY C.I.C</t>
  </si>
  <si>
    <t>DESTINATION BRISTOL</t>
  </si>
  <si>
    <t>DETA (2000) LIMITED</t>
  </si>
  <si>
    <t>EREVED GROUP HOLDINGS LIMITED</t>
  </si>
  <si>
    <t>DEVERILL LIMITED</t>
  </si>
  <si>
    <t>DEVON COUNTY COUNCIL</t>
  </si>
  <si>
    <t>THE DEVON SCHOOL OF SHIATSU</t>
  </si>
  <si>
    <t>ENTERPRISE HOLDING COMPANY NO 1 LIMITED</t>
  </si>
  <si>
    <t>EPILEPSY SCOTLAND</t>
  </si>
  <si>
    <t>EPSIM LIMITED</t>
  </si>
  <si>
    <t>DARK HORSE THEATRE</t>
  </si>
  <si>
    <t>FURNITURE RECYCLING PROJECT</t>
  </si>
  <si>
    <t>FUTURE FIT TRAINING LIMITED</t>
  </si>
  <si>
    <t>FUTURE HEALTH AND SOCIAL CARE ASSOCIATION C.I.C.</t>
  </si>
  <si>
    <t>MANCHESTER BUDDHIST CENTRE</t>
  </si>
  <si>
    <t>HAVERING COLLEGE OF FURTHER AND HIGHER EDUCATION</t>
  </si>
  <si>
    <t>HAVERING SIXTH FORM COLLEGE</t>
  </si>
  <si>
    <t>THE HAWKING CENTRE LIMITED</t>
  </si>
  <si>
    <t>HAWKSMERE LIMITED</t>
  </si>
  <si>
    <t>THE EDINBURGH SCHOOL OF ENGLISH LIMITED</t>
  </si>
  <si>
    <t>HAYDON BRIDGE COMMUNITY HIGH SCHOOL AND SPORTS COLLEGE</t>
  </si>
  <si>
    <t>HAYLING SEA SCHOOL LIMITED</t>
  </si>
  <si>
    <t>BAM CONSTRUCT UK LIMITED</t>
  </si>
  <si>
    <t>HBV ENTERPRISE</t>
  </si>
  <si>
    <t>HCTC LIMITED</t>
  </si>
  <si>
    <t>DEFENSIVE DRIVER TRAINING LIMITED</t>
  </si>
  <si>
    <t>DENTON BURN COMMUNITY ASSOCIATION</t>
  </si>
  <si>
    <t>DERBY CITY COUNCIL</t>
  </si>
  <si>
    <t>DERBY COLLEGE</t>
  </si>
  <si>
    <t>DERBY MOOR COMMUNITY SPORTS COLLEGE</t>
  </si>
  <si>
    <t>HELICOPTER SERVICES LIMITED</t>
  </si>
  <si>
    <t>THE HEMEL HEMPSTEAD SCHOOL</t>
  </si>
  <si>
    <t>COVENTRY COLLEGE</t>
  </si>
  <si>
    <t>THE HENLEY COLLEGE</t>
  </si>
  <si>
    <t>TRIRATNA SOUTHAMPTON</t>
  </si>
  <si>
    <t>THE GARDEN SCIENCE TRUST</t>
  </si>
  <si>
    <t>THE GARNETHILL CENTRE LIMITED</t>
  </si>
  <si>
    <t>GARTH HILL COLLEGE</t>
  </si>
  <si>
    <t>GAS CERTIFICATION COMPANY LIMITED</t>
  </si>
  <si>
    <t>GATEWAY SIXTH FORM COLLEGE</t>
  </si>
  <si>
    <t>HEADCORN PARACHUTE CLUB LIMITED</t>
  </si>
  <si>
    <t>THE HEALTH &amp; SAFETY PEOPLE LIMITED</t>
  </si>
  <si>
    <t>HEART OF ENGLAND TRAINING LIMITED</t>
  </si>
  <si>
    <t>HEATHERCROFT TRAINING SERVICES LIMITED</t>
  </si>
  <si>
    <t>LIMELIGHT CAREERS LTD</t>
  </si>
  <si>
    <t>DIMENSIONS TRAINING SOLUTIONS LIMITED</t>
  </si>
  <si>
    <t>THE DIRECTORY OF SOCIAL CHANGE</t>
  </si>
  <si>
    <t>DISABILITY TIMES TRUST</t>
  </si>
  <si>
    <t>HEREFORD COLLEGE OF ARTS</t>
  </si>
  <si>
    <t>HEREFORDSHIRE GROUP TRAINING ASSOCIATION LIMITED</t>
  </si>
  <si>
    <t>HEREWARD COLLEGE OF FURTHER EDUCATION</t>
  </si>
  <si>
    <t>HEXHAM COMMUNITY ASSOCIATION</t>
  </si>
  <si>
    <t>HEYSHAM HIGH SCHOOL SPORTS COLLEGE</t>
  </si>
  <si>
    <t>H.F.T. FORKLIFTS LIMITED</t>
  </si>
  <si>
    <t>HIGHFIELD INTERNATIONAL LIMITED</t>
  </si>
  <si>
    <t>HIGHFIELDS SCHOOL</t>
  </si>
  <si>
    <t>HIGHLAND THEOLOGICAL COLLEGE LIMITED</t>
  </si>
  <si>
    <t>HILL HOLT WOOD</t>
  </si>
  <si>
    <t>HILLINGDON LONDON BOROUGH COUNCIL</t>
  </si>
  <si>
    <t>HILLS ROAD SIXTH FORM COLLEGE</t>
  </si>
  <si>
    <t>HINTON SKYDIVING CENTRE LIMITED</t>
  </si>
  <si>
    <t>THE HIRAM TRUST</t>
  </si>
  <si>
    <t>HOLSWORTHY COMMUNITY COLLEGE</t>
  </si>
  <si>
    <t>HOMEFIELD COLLEGE</t>
  </si>
  <si>
    <t>THE HOPE FOUNDATION LIMITED</t>
  </si>
  <si>
    <t>HORSES AND COURSES LIMITED</t>
  </si>
  <si>
    <t>HOSPITALITY AND LEISURE MANPOWER LIMITED</t>
  </si>
  <si>
    <t>HTP APPRENTICESHIP COLLEGE LTD</t>
  </si>
  <si>
    <t>HOUGHALL ENTERPRISES LIMITED</t>
  </si>
  <si>
    <t>HOUNSLOW LONDON BOROUGH COUNCIL</t>
  </si>
  <si>
    <t>HOWITT CONSULTING LIMITED</t>
  </si>
  <si>
    <t>HR CHAMPIONS LIMITED</t>
  </si>
  <si>
    <t>HUDDERSFIELD AND DISTRICT FAMILY HISTORY SOCIETY</t>
  </si>
  <si>
    <t>HUDDERSFIELD NEW COLLEGE</t>
  </si>
  <si>
    <t>HUGH BAIRD COLLEGE</t>
  </si>
  <si>
    <t>HUGH CHRISTIE TECHNOLOGY COLLEGE</t>
  </si>
  <si>
    <t>HUGH J. O'BOYLE TRAINING LTD.</t>
  </si>
  <si>
    <t>HULL AND EAST YORKSHIRE COMMUNITY FOUNDATION</t>
  </si>
  <si>
    <t>HUMBER LEARNING CONSORTIUM</t>
  </si>
  <si>
    <t>HUMBERSIDE OFFSHORE TRAINING ASSOCIATION</t>
  </si>
  <si>
    <t>HUNTER TRAINING AND CONSULTANCY LIMITED</t>
  </si>
  <si>
    <t>HULT INTERNATIONAL BUSINESS SCHOOL LTD</t>
  </si>
  <si>
    <t>HUSKI LIMITED</t>
  </si>
  <si>
    <t>EXG LIMITED</t>
  </si>
  <si>
    <t>ICON VOCATIONAL TRAINING LIMITED</t>
  </si>
  <si>
    <t>STELRAD MANAGEMENT LIMITED</t>
  </si>
  <si>
    <t>I.F.F RESEARCH LIMITED</t>
  </si>
  <si>
    <t>CILEX LAW SCHOOL LIMITED</t>
  </si>
  <si>
    <t>IMBERHORNE SCHOOL</t>
  </si>
  <si>
    <t>IMPACKTA LIMITED</t>
  </si>
  <si>
    <t>COMMUNITY FIRST IN HEREFORDSHIRE &amp; WORCESTERSHIRE</t>
  </si>
  <si>
    <t>COMMUNITY LINKS TRUST LIMITED</t>
  </si>
  <si>
    <t>COMMUNITY MUSIC EAST LIMITED</t>
  </si>
  <si>
    <t>COMPUTEACH INTERNATIONAL LIMITED</t>
  </si>
  <si>
    <t>IXION CG LIMITED</t>
  </si>
  <si>
    <t>DISCOVER SKYDIVING LIMITED</t>
  </si>
  <si>
    <t>DIVELINE LIMITED</t>
  </si>
  <si>
    <t>DIXONS CITY ACADEMY</t>
  </si>
  <si>
    <t>DLT TRAINING LIMITED</t>
  </si>
  <si>
    <t>DMS TRAINING SYSTEMS LIMITED</t>
  </si>
  <si>
    <t>D M T BUSINESS SERVICES LTD</t>
  </si>
  <si>
    <t>DOCKLANDS SAILING CENTRE LIMITED</t>
  </si>
  <si>
    <t>DON QUIJOTE UK IN-COUNTRY LANGUAGE COURSES LIMITED</t>
  </si>
  <si>
    <t>COMMUNICATION SPECIALIST COLLEGE -  DONCASTER</t>
  </si>
  <si>
    <t>ERCALL WOOD TECHNOLOGY COLLEGE</t>
  </si>
  <si>
    <t>ERNEST BEVIN COLLEGE</t>
  </si>
  <si>
    <t>ESCAPE STUDIOS LIMITED</t>
  </si>
  <si>
    <t>ESCP EUROPE-BUSINESS SCHOOL</t>
  </si>
  <si>
    <t>ESSENTIAL NAIL PRODUCTS LIMITED</t>
  </si>
  <si>
    <t>ESSEX CHAMBERS OF COMMERCE &amp; INDUSTRY LIMITED</t>
  </si>
  <si>
    <t>ESSEX COMMUNITY FOUNDATION</t>
  </si>
  <si>
    <t>ESTEEM LIMITED</t>
  </si>
  <si>
    <t>GEMINI LANGUAGE EXCHANGE LTD.</t>
  </si>
  <si>
    <t>GENESIS CHILDCARE CONSULTANCY LIMITED</t>
  </si>
  <si>
    <t>COMPUTERWORLD (TRAINING) LTD</t>
  </si>
  <si>
    <t>CONCEPT TRAINING LIMITED</t>
  </si>
  <si>
    <t>CHERRY BLUE UK LIMITED</t>
  </si>
  <si>
    <t>CONFINED SPACES TRAINING SERVICES LIMITED</t>
  </si>
  <si>
    <t>ANSBURY</t>
  </si>
  <si>
    <t>DOVE HOUSE HOSPICE LIMITED</t>
  </si>
  <si>
    <t>DOVER GRAMMAR SCHOOL FOR GIRLS</t>
  </si>
  <si>
    <t>DOWN FORK LIFT TRAINING LIMITED</t>
  </si>
  <si>
    <t>DOWNTOWN RECRUITMENT LTD</t>
  </si>
  <si>
    <t>DPC LIMITED</t>
  </si>
  <si>
    <t>EURO-MARK TRAINING LIMITED</t>
  </si>
  <si>
    <t>EUROMONEY INSTITUTIONAL INVESTOR PLC</t>
  </si>
  <si>
    <t>EUROPEAN SCHOOL OF ECONOMICS ITALY</t>
  </si>
  <si>
    <t>GLASGOW SCHOOL OF SHIATSU LIMITED</t>
  </si>
  <si>
    <t>RUSKIN MILL LAND TRUST LIMITED</t>
  </si>
  <si>
    <t>THE GLENRIDDING SAILING CENTRE LIMITED</t>
  </si>
  <si>
    <t>GLOUCESTERSHIRE COLLEGE</t>
  </si>
  <si>
    <t>CSW GROUP LIMITED</t>
  </si>
  <si>
    <t>CXK LIMITED</t>
  </si>
  <si>
    <t>LPW INDEPENDENT SCHOOL</t>
  </si>
  <si>
    <t>THE CONSERVATOIRE FOR DANCE AND DRAMA</t>
  </si>
  <si>
    <t>CONSETT AND DISTRICT Y.M.C.A.</t>
  </si>
  <si>
    <t>CONSTRUCTION SELECTION LIMITED</t>
  </si>
  <si>
    <t>CONSTRUCTION SKILLS TRAINING LIMITED</t>
  </si>
  <si>
    <t>CONSTRUCTION STUDY CENTRE LIMITED</t>
  </si>
  <si>
    <t>CONSTRUCTION TRAINING SPECIALISTS LIMITED</t>
  </si>
  <si>
    <t>DRIVERS ON DEMAND LIMITED</t>
  </si>
  <si>
    <t>DRONFIELD HENRY FANSHAWE SCHOOL</t>
  </si>
  <si>
    <t>DRY STONE WALLING ASSOCIATION OF GREAT BRITAIN</t>
  </si>
  <si>
    <t>DTW ADVERTISING AND MARKETING LIMITED</t>
  </si>
  <si>
    <t>DUDLEY METROPOLITAN BOROUGH COUNCIL</t>
  </si>
  <si>
    <t>THE DE MONTFORT SCHOOL</t>
  </si>
  <si>
    <t>EXEMPLAS HOLDINGS LIMITED</t>
  </si>
  <si>
    <t>EXETER COLLEGE</t>
  </si>
  <si>
    <t>EXETER COUNCIL FOR VOLUNTARY SERVICE</t>
  </si>
  <si>
    <t>GFIRST LIMITED</t>
  </si>
  <si>
    <t>THE GODOLPHIN AND LATYMER SCHOOL</t>
  </si>
  <si>
    <t>THE GODOLPHIN SCHOOL</t>
  </si>
  <si>
    <t>PEOPLE POTENTIAL POSSIBILITIES</t>
  </si>
  <si>
    <t>GOODWIN DEVELOPMENT TRUST</t>
  </si>
  <si>
    <t>CONTEMPORARY PLC</t>
  </si>
  <si>
    <t>SABOH LIMITED</t>
  </si>
  <si>
    <t>CORINIUM LANGUAGE ASSOCIATES LTD</t>
  </si>
  <si>
    <t>DURHAM COMMUNITY ACTION LIMITED</t>
  </si>
  <si>
    <t>DYNAMIC ADVENTURES LIMITED</t>
  </si>
  <si>
    <t>THE TECH PARTNERSHIP</t>
  </si>
  <si>
    <t>CARILLION ENERGY SERVICES LIMITED</t>
  </si>
  <si>
    <t>EAGIT LTD.</t>
  </si>
  <si>
    <t>EXTEND EXERCISE TRAINING LIMITED</t>
  </si>
  <si>
    <t>FAMILY EDUCATION DEVELOPMENT TRUST</t>
  </si>
  <si>
    <t>FAREPORT TRAINING ORGANISATION LIMITED</t>
  </si>
  <si>
    <t>GOSTA TRAINING LIMITED</t>
  </si>
  <si>
    <t>GOW ANTIQUES AND RESTORATIONS LTD.</t>
  </si>
  <si>
    <t>GRAFTON COLLEGE LIMITED</t>
  </si>
  <si>
    <t>GRAHAME ROBB ASSOCIATES LIMITED</t>
  </si>
  <si>
    <t>THE GRANGE CENTRE FOR PEOPLE WITH DISABILITIES</t>
  </si>
  <si>
    <t>GRANTHAM COLLEGE</t>
  </si>
  <si>
    <t>CENTRICA PLC</t>
  </si>
  <si>
    <t>COVENTRY &amp; WARWICKSHIRE CHAMBER OF COMMERCE</t>
  </si>
  <si>
    <t>THE COVENTRY REFUGEE AND MIGRANT CENTRE</t>
  </si>
  <si>
    <t>COWLEY INTERNATIONAL COLLEGE</t>
  </si>
  <si>
    <t>CPD OPPORTUNITY LTD.</t>
  </si>
  <si>
    <t>THE CENTRE FOR PROMOTION OF PERSIAN LANGUAGE AND LITERATURE</t>
  </si>
  <si>
    <t>EALING COMMUNITY AND VOLUNTARY SERVICE</t>
  </si>
  <si>
    <t>EALING DYSLEXIA ASSOCIATION</t>
  </si>
  <si>
    <t>EASINGWOLD SCHOOL</t>
  </si>
  <si>
    <t>EASTERN REGION MINISTRY COURSE</t>
  </si>
  <si>
    <t>EAST ANGLIAN SEA SCHOOL LIMITED</t>
  </si>
  <si>
    <t>THE WINDSOR FOREST COLLEGES GROUP</t>
  </si>
  <si>
    <t>EAST KENT ITEC LTD.</t>
  </si>
  <si>
    <t>FAST FORWARD SEMINARS LTD.</t>
  </si>
  <si>
    <t>FEEL GOOD THERAPIES LTD</t>
  </si>
  <si>
    <t>CAREER CONNECT</t>
  </si>
  <si>
    <t>GREENBANK PROJECT (THE)</t>
  </si>
  <si>
    <t>THE GREENFIELDS CENTRE LIMITED</t>
  </si>
  <si>
    <t>GREENTOP COMMUNITY CIRCUS CENTRE LTD.</t>
  </si>
  <si>
    <t>CORNWALL COLLEGE</t>
  </si>
  <si>
    <t>03235481 LIMITED</t>
  </si>
  <si>
    <t>DIGITAL SKILLS SOLUTIONS LIMITED</t>
  </si>
  <si>
    <t>EAST THIRSK COMMUNITY ASSOCIATION</t>
  </si>
  <si>
    <t>EASTBROOK SCHOOL</t>
  </si>
  <si>
    <t>EASTBURY COMMUNITY SCHOOL</t>
  </si>
  <si>
    <t>EASTHAMPSTEAD PARK COMMUNITY SCHOOL</t>
  </si>
  <si>
    <t>FELLOWSHIP AFLOAT CHARITABLE TRUST</t>
  </si>
  <si>
    <t>FELPHAM COMMUNITY COLLEGE</t>
  </si>
  <si>
    <t>FERMANAGH ENTERPRISE LIMITED</t>
  </si>
  <si>
    <t>FERRYHILL BUSINESS ENTERPRISE COLLEGE</t>
  </si>
  <si>
    <t>CEGOS (UK) LIMITED</t>
  </si>
  <si>
    <t>SOUTHMEAD DEVELOPMENT TRUST LIMITED</t>
  </si>
  <si>
    <t>GREENWAY WOMEN'S GROUP</t>
  </si>
  <si>
    <t>GROUNDWORK OLDHAM &amp; ROCHDALE</t>
  </si>
  <si>
    <t>CREATIVE KERNOW LIMITED</t>
  </si>
  <si>
    <t>EARLEY CRESCENT COMMUNITY ASSOCIATION</t>
  </si>
  <si>
    <t>CRESSEX COMMUNITY SCHOOL</t>
  </si>
  <si>
    <t>CREWE YMCA LIMITED</t>
  </si>
  <si>
    <t>CROOK DE LYON LTD.</t>
  </si>
  <si>
    <t>ECCTIS LIMITED</t>
  </si>
  <si>
    <t>ECKINGTON SCHOOL</t>
  </si>
  <si>
    <t>ECORYS UK LIMITED</t>
  </si>
  <si>
    <t>EDEN DISTRICT COUNCIL</t>
  </si>
  <si>
    <t>EDEN TRAINING LTD</t>
  </si>
  <si>
    <t>EDF ENERGY PLC</t>
  </si>
  <si>
    <t>FINE FURNITURE MAKER LIMITED</t>
  </si>
  <si>
    <t>FIRST AID COMPANY OF TRAINERS LIMITED</t>
  </si>
  <si>
    <t>EAST LINDSEY INFORMATION TECHNOLOGY CENTRE</t>
  </si>
  <si>
    <t>FIRST FRIDAY LIMITED</t>
  </si>
  <si>
    <t>FIRST IMPRESSIONS IMAGE SUPPLIES LIMITED</t>
  </si>
  <si>
    <t>FIRST INTERVENTION TRAINING (F.I.T.) LIMITED</t>
  </si>
  <si>
    <t>FIRST LIFT (SCOTLAND) LIMITED</t>
  </si>
  <si>
    <t>FIRST RUNG LIMITED</t>
  </si>
  <si>
    <t>WOKINGHAM JOB SUPPORT CENTRE</t>
  </si>
  <si>
    <t>TQ EDUCATION AND TRAINING LIMITED</t>
  </si>
  <si>
    <t>GLASGOW TRAINING GROUP LIMITED</t>
  </si>
  <si>
    <t>GUILDFORD COLLEGE OF FURTHER AND HIGHER EDUCATION</t>
  </si>
  <si>
    <t>GUISELEY SCHOOL</t>
  </si>
  <si>
    <t>GWELLHEANS LIMITED</t>
  </si>
  <si>
    <t>CROWN SECRETARIAL COLLEGE LIMITED</t>
  </si>
  <si>
    <t>CROYDON COLLEGE</t>
  </si>
  <si>
    <t>RIGHTSTEPCAREERS LIMITED</t>
  </si>
  <si>
    <t>CTA CENTRE LIMITED</t>
  </si>
  <si>
    <t>CULCHETH HIGH SCHOOL</t>
  </si>
  <si>
    <t>EDINBURGH PRINTMAKERS LIMITED</t>
  </si>
  <si>
    <t>EDUACTION (WALTHAM FOREST) LIMITED</t>
  </si>
  <si>
    <t>THE EDWARD JOHNSTON FOUNDATION</t>
  </si>
  <si>
    <t>FITNESS FIRST CLUBS LIMITED</t>
  </si>
  <si>
    <t>FITNESS NORTHERN IRELAND</t>
  </si>
  <si>
    <t>THE FIVE LAMPS ORGANISATION</t>
  </si>
  <si>
    <t>THE MERSEY HERITAGE TRUST</t>
  </si>
  <si>
    <t>BABCOCK FLAGSHIP LIMITED</t>
  </si>
  <si>
    <t>FLETCHER CONSULTANCY LIMITED</t>
  </si>
  <si>
    <t>FLINTSHIRE INDUSTRIAL TRAINING LIMITED</t>
  </si>
  <si>
    <t>AARDVARK CONSULTANCY LIMITED</t>
  </si>
  <si>
    <t>KADAMPA MEDITATION CENTRE SHEFFIELD</t>
  </si>
  <si>
    <t>H S WALSH &amp; SONS LIMITED</t>
  </si>
  <si>
    <t>H2 TRAINING AND CONSULTANCY LIMITED</t>
  </si>
  <si>
    <t>HAIR AND BEAUTY INDUSTRY TRAINING LIMITED</t>
  </si>
  <si>
    <t>VOLUNTEER CENTRE HACKNEY</t>
  </si>
  <si>
    <t>HADLOW COLLEGE</t>
  </si>
  <si>
    <t>HAIR ACADEMY SOUTH WEST LIMITED</t>
  </si>
  <si>
    <t>DAMAR LIMITED</t>
  </si>
  <si>
    <t>DANCE VOICE</t>
  </si>
  <si>
    <t>THE DANCEXCHANGE LIMITED</t>
  </si>
  <si>
    <t>DARLINGTON BOROUGH COUNCIL</t>
  </si>
  <si>
    <t>EKOS CONSULTING (UK) LIMITED</t>
  </si>
  <si>
    <t>ELECTRICAL TEST SERVICES LIMITED</t>
  </si>
  <si>
    <t>ELFRIDA RATHBONE CAMDEN - LEIGHTON EDUCATION PROJECT</t>
  </si>
  <si>
    <t>ELLFIN RESEARCH &amp; CONSULTING LIMITED</t>
  </si>
  <si>
    <t>ELLINGHAM EMPLOYMENT SERVICES</t>
  </si>
  <si>
    <t>ELLIS TRAINING &amp; CONSULTANCY LIMITED</t>
  </si>
  <si>
    <t>FOCUSSED LIMITED</t>
  </si>
  <si>
    <t>FOOD HYGIENE TRAINING COMPANY LIMITED</t>
  </si>
  <si>
    <t>FOREST CRAFTS (DEVON) LIMITED</t>
  </si>
  <si>
    <t>HARINGEY LONDON BOROUGH COUNCIL</t>
  </si>
  <si>
    <t>HAMMERSMITH AND FULHAM ASSOCIATION FOR MENTAL HEALTH</t>
  </si>
  <si>
    <t>HAMMOND SCHOOL LIMITED (THE)</t>
  </si>
  <si>
    <t>HAMPSTEAD GARDEN SUBURB INSTITUTE</t>
  </si>
  <si>
    <t>HANDLE WITH CARE TRAINING LIMITED</t>
  </si>
  <si>
    <t>CUMBRIA CHAMBER OF COMMERCE AND INDUSTRY</t>
  </si>
  <si>
    <t>CUMBRIA COUNTY COUNCIL</t>
  </si>
  <si>
    <t>CUMBRIA DEAF ASSOCIATION</t>
  </si>
  <si>
    <t>CUSTOMIZED TRAINING SERVICES LIMITED</t>
  </si>
  <si>
    <t>CYCLE TRAINING UK LIMITED</t>
  </si>
  <si>
    <t>CYFLE</t>
  </si>
  <si>
    <t>D. &amp; B. TRAINING LIMITED</t>
  </si>
  <si>
    <t>D'OVERBROECK'S</t>
  </si>
  <si>
    <t>ELTHAM COLLEGE</t>
  </si>
  <si>
    <t>BAUER RADIO LIMITED</t>
  </si>
  <si>
    <t>EMPLOYER SOLUTIONS LIMITED</t>
  </si>
  <si>
    <t>SHEFFIELD CITY COUNCIL</t>
  </si>
  <si>
    <t>FORMULA SCHOOLS LIMITED</t>
  </si>
  <si>
    <t>FORTH SECTOR</t>
  </si>
  <si>
    <t>THE FORTUNE CENTRE OF RIDING THERAPY</t>
  </si>
  <si>
    <t>FORUM FOR ACTION ON SUBSTANCE ABUSE</t>
  </si>
  <si>
    <t>FORWARD TRAINING PARTNERSHIP LIMITED</t>
  </si>
  <si>
    <t>FOUNDATION FOR INTERNATIONAL SPIRITUAL UNFOLDMENT</t>
  </si>
  <si>
    <t>FOUNDRY MOUNTAIN ACTIVITIES LTD</t>
  </si>
  <si>
    <t>FOUR COUNTIES TRAINING LIMITED</t>
  </si>
  <si>
    <t>FOXFORD SCHOOL AND COMMUNITY ARTS COLLEGE</t>
  </si>
  <si>
    <t>FRAMEWORK HOUSING ASSOCIATION</t>
  </si>
  <si>
    <t>FRANCESCO GROUP (HOLDINGS) LIMITED</t>
  </si>
  <si>
    <t>HANSON SCHOOL</t>
  </si>
  <si>
    <t>HARA MEDIA LTD</t>
  </si>
  <si>
    <t>HARLOW COLLEGE</t>
  </si>
  <si>
    <t>HARRINGTON MORGAN LIMITED</t>
  </si>
  <si>
    <t>HARROW HOUSE INTERNATIONAL COLLEGE (SWANAGE) LTD</t>
  </si>
  <si>
    <t>DAVISON CHURCH OF ENGLAND HIGH SCHOOL FOR GIRLS, WORTHING</t>
  </si>
  <si>
    <t>DAWLIFFE HALL EDUCATIONAL FOUNDATION</t>
  </si>
  <si>
    <t>DBI CONSULTING LTD</t>
  </si>
  <si>
    <t>ENDON RIDING SCHOOL LIMITED</t>
  </si>
  <si>
    <t>ENFIELD COUNTY SCHOOL</t>
  </si>
  <si>
    <t>ENFIELD ENTERPRISE AGENCY(THE)</t>
  </si>
  <si>
    <t>ENGINEERING CONSTRUCTION INDUSTRY TRAINING BOARD</t>
  </si>
  <si>
    <t>FRANKLIN COLLEGE</t>
  </si>
  <si>
    <t>FROGMORE COMMUNITY COLLEGE</t>
  </si>
  <si>
    <t>HARROW LONDON BOROUGH COUNCIL</t>
  </si>
  <si>
    <t>HARTCLIFFE &amp; WITHYWOOD VENTURES</t>
  </si>
  <si>
    <t>HARTLEPOOL SIXTH FORM COLLEGE</t>
  </si>
  <si>
    <t>HASLINGDEN HIGH SCHOOL AND SIXTH FORM</t>
  </si>
  <si>
    <t>HAVEN AMBULANCE LIMITED</t>
  </si>
  <si>
    <t>EDUCARE LEARNING LTD.</t>
  </si>
  <si>
    <t>DE MONTFORT UNIVERSITY</t>
  </si>
  <si>
    <t>DEAF DIRECT</t>
  </si>
  <si>
    <t>DEAFBLIND U.K.</t>
  </si>
  <si>
    <t>DEARNE VALLEY COLLEGE</t>
  </si>
  <si>
    <t>THE KEYHAM COMMUNITY PARTNERSHIP LTD</t>
  </si>
  <si>
    <t>KIDS OF WILMSLOW LIMITED</t>
  </si>
  <si>
    <t>THE KING ALFRED SCHOOL</t>
  </si>
  <si>
    <t>UNIVERSITY OF WINCHESTER</t>
  </si>
  <si>
    <t>THELIGHTBULB LTD</t>
  </si>
  <si>
    <t>LIGHTHOUSE MEDIA LTD</t>
  </si>
  <si>
    <t>LINCOLN COLLEGE</t>
  </si>
  <si>
    <t>LINCOLNSHIRE COUNTY COUNCIL</t>
  </si>
  <si>
    <t>LINCOLNSHIRE SPORTS PARTNERSHIP</t>
  </si>
  <si>
    <t>LINGUALEARN LIMITED</t>
  </si>
  <si>
    <t>LINGUAPHONE GROUP LIMITED</t>
  </si>
  <si>
    <t>MEADOWHALL CENTRE (1999) LIMITED</t>
  </si>
  <si>
    <t>RINGLINK SERVICES LIMITED</t>
  </si>
  <si>
    <t>MEDWAY COUNCIL</t>
  </si>
  <si>
    <t>NEW HORIZON YOUTH CENTRE LIMITED</t>
  </si>
  <si>
    <t>NEWBATTLE ABBEY COLLEGE</t>
  </si>
  <si>
    <t>TRIRATNA BUDDHIST COMMUNITY (NEWCASTLE)</t>
  </si>
  <si>
    <t>NCG</t>
  </si>
  <si>
    <t>NORTHERN LEARNING TRUST</t>
  </si>
  <si>
    <t>KEITS TRAINING SERVICES LTD</t>
  </si>
  <si>
    <t>KENT FIRST AID TRAINING LIMITED</t>
  </si>
  <si>
    <t>KENT METRO LIMITED</t>
  </si>
  <si>
    <t>KEY FUND INVESTMENTS LIMITED</t>
  </si>
  <si>
    <t>LINKAGE COMMUNITY TRUST</t>
  </si>
  <si>
    <t>LITTLEOVER COMMUNITY SCHOOL</t>
  </si>
  <si>
    <t>LIVERPOOL JOHN MOORES UNIVERSITY</t>
  </si>
  <si>
    <t>LIVERPOOL THEATRE SCHOOL &amp; COLLEGE LIMITED</t>
  </si>
  <si>
    <t>MEKON LTD.</t>
  </si>
  <si>
    <t>M.E.L. HEALTH &amp; SAFETY CONSULTANTS LTD</t>
  </si>
  <si>
    <t>MENTOR TRAINING LIMITED</t>
  </si>
  <si>
    <t>MERKINCH ENTERPRISE LIMITED</t>
  </si>
  <si>
    <t>MERSEYSIDE DANCE AND DRAMA CENTRE LIMITED</t>
  </si>
  <si>
    <t>NEWHAM TRAINING AND EDUCATION CENTRE</t>
  </si>
  <si>
    <t>NEWLINK WALES</t>
  </si>
  <si>
    <t>NEWMAN CATHOLIC SCHOOL</t>
  </si>
  <si>
    <t>THE NEWPORT AND GWENT CHAMBER OF COMMERCE AND INDUSTRY</t>
  </si>
  <si>
    <t>NEWTEC SERVICES LTD</t>
  </si>
  <si>
    <t>NORTHERN IRELAND RAPE CRISIS ASSOCIATION</t>
  </si>
  <si>
    <t>NICARAGUA SOLIDARITY CAMPAIGN LIMITED</t>
  </si>
  <si>
    <t>NICOLA SLATTERY ART COURSES LIMITED</t>
  </si>
  <si>
    <t>NORTHAMPTONSHIRE INDUSTRIAL TRAINING ASSOCIATION LIMITED</t>
  </si>
  <si>
    <t>NOBLE MANHATTAN COACHING LTD</t>
  </si>
  <si>
    <t>NORFOLK AND WAVENEY ENTERPRISE SERVICES</t>
  </si>
  <si>
    <t>NORFOLK COUNTY COUNCIL</t>
  </si>
  <si>
    <t>VOLUNTARY NORFOLK</t>
  </si>
  <si>
    <t>NORHAM HIGH SCHOOL</t>
  </si>
  <si>
    <t>NORMAN MACKIE &amp; ASSOCIATES LIMITED</t>
  </si>
  <si>
    <t>NORTH DOWN DEVELOPMENT ORGANISATION LIMITED</t>
  </si>
  <si>
    <t>NORTH DOWN TRAINING LIMITED</t>
  </si>
  <si>
    <t>NORTH EAST SURREY COLLEGE OF TECHNOLOGY (NESCOT)</t>
  </si>
  <si>
    <t>NORTH ENERGY ASSOCIATES LIMITED</t>
  </si>
  <si>
    <t>NORTH HERTFORDSHIRE COLLEGE</t>
  </si>
  <si>
    <t>NORTH LANCS. TRAINING GROUP LIMITED(THE)</t>
  </si>
  <si>
    <t>NORTH LINCOLNSHIRE COUNCIL</t>
  </si>
  <si>
    <t>NORTH LINDSEY COLLEGE</t>
  </si>
  <si>
    <t>NORTH SOMERSET COUNCIL</t>
  </si>
  <si>
    <t>NORTH WALES TRAINING LTD.</t>
  </si>
  <si>
    <t>VOLUNTARY IMPACT NORTHAMPTONSHIRE LTD</t>
  </si>
  <si>
    <t>NORTHAMPTONSHIRE COUNTY COUNCIL</t>
  </si>
  <si>
    <t>AUTISM CONCERN</t>
  </si>
  <si>
    <t>NORTHERN BALLET SCHOOL</t>
  </si>
  <si>
    <t>HAREWOOD VIEW LIMITED</t>
  </si>
  <si>
    <t>ST HILD COLLEGE</t>
  </si>
  <si>
    <t>NORTHGATE HIGH SCHOOL</t>
  </si>
  <si>
    <t>NORTHOLT HIGH SCHOOL</t>
  </si>
  <si>
    <t>NORTHUMBERLAND COMMUNITY DEVELOPMENT COMPANY</t>
  </si>
  <si>
    <t>NORTHUMBRIA COALITION AGAINST CRIME</t>
  </si>
  <si>
    <t>CITY COLLEGE NORWICH</t>
  </si>
  <si>
    <t>NORWICH UNIVERSITY OF THE ARTS</t>
  </si>
  <si>
    <t>NOTRE DAME CATHOLIC SIXTH FORM COLLEGE</t>
  </si>
  <si>
    <t>THE NOTTAGE MARITIME INSTITUTE</t>
  </si>
  <si>
    <t>NOTTINGHAM HOSTELS LIASON GROUP</t>
  </si>
  <si>
    <t>NOTTINGHAM MENCAP</t>
  </si>
  <si>
    <t>NOTTINGHAM TRENT UNIVERSITY</t>
  </si>
  <si>
    <t>NOTTINGHAMSHIRE DEAF SOCIETY</t>
  </si>
  <si>
    <t>NOTTINGHAMSHIRE TRAINING NETWORK LIMITED</t>
  </si>
  <si>
    <t>NOVA TRAINING LIMITED</t>
  </si>
  <si>
    <t>NOVA RECRUITMENT SERVICES LIMITED</t>
  </si>
  <si>
    <t>OAK LODGE SCHOOL</t>
  </si>
  <si>
    <t>OAKCAD LTD.</t>
  </si>
  <si>
    <t>OAKLEAF ENTERPRISE</t>
  </si>
  <si>
    <t>OCEAN TRAINING LIMITED</t>
  </si>
  <si>
    <t>ODYSSEY TRAINING LIMITED</t>
  </si>
  <si>
    <t>OKEHAMPTON COLLEGE</t>
  </si>
  <si>
    <t>OLD SWINFORD HOSPITAL</t>
  </si>
  <si>
    <t>OLDHAM PERSONAL ADVOCACY LIMITED</t>
  </si>
  <si>
    <t>OLLERTON AND DISTRICT ECONOMIC FORUM</t>
  </si>
  <si>
    <t>NEWABLE RGF LIMITED</t>
  </si>
  <si>
    <t>OPEN COLLEGE OF THE ARTS</t>
  </si>
  <si>
    <t>OPINION LEADER RESEARCH LTD.</t>
  </si>
  <si>
    <t>OPTICAL TECHNOLOGY TRAINING LIMITED</t>
  </si>
  <si>
    <t>ORIENT GOLD LIMITED</t>
  </si>
  <si>
    <t>ORMSKIRK SCHOOL</t>
  </si>
  <si>
    <t>OSWESTRY SCHOOL</t>
  </si>
  <si>
    <t>OUR LADY'S CATHOLIC COLLEGE</t>
  </si>
  <si>
    <t>OUTLOOK EXPEDITIONS LIMITED</t>
  </si>
  <si>
    <t>INDEPENDENT POLYMER TECHNOLOGY LTD</t>
  </si>
  <si>
    <t>INDEPENDENT THEATRE COUNCIL LIMITED</t>
  </si>
  <si>
    <t>INDUSTRIAL TRAINING SERVICES LTD</t>
  </si>
  <si>
    <t>INDUSTRY DEVELOPMENT SERVICES LIMITED</t>
  </si>
  <si>
    <t>INFORMATION HORIZONS LIMITED</t>
  </si>
  <si>
    <t>KING EDWARD VI COMMUNITY COLLEGE</t>
  </si>
  <si>
    <t>KING'S COLLEGE LONDON</t>
  </si>
  <si>
    <t>LLANOVER HALL COMMUNITY ARTS</t>
  </si>
  <si>
    <t>LOCAL SOLUTIONS</t>
  </si>
  <si>
    <t>AZESTA LIMITED</t>
  </si>
  <si>
    <t>CAMDEN LONDON BOROUGH COUNCIL</t>
  </si>
  <si>
    <t>MERSEYSIDE YOUTH ASSOCIATION LIMITED</t>
  </si>
  <si>
    <t>MERTON VOLUNTARY SERVICE COUNCIL</t>
  </si>
  <si>
    <t>METSKILL LIMITED</t>
  </si>
  <si>
    <t>METICE DEVELOPMENT SOLUTIONS LIMITED</t>
  </si>
  <si>
    <t>METTECH UK</t>
  </si>
  <si>
    <t>MICRO-TECH COMPUTER SERVICES LIMITED</t>
  </si>
  <si>
    <t>MID GLAMORGAN FORK TRUCK TRAINING SERVICES LTD</t>
  </si>
  <si>
    <t>MWMAC LIMITED</t>
  </si>
  <si>
    <t>INN-DISPENSABLE BUSINESS SERVICES LIMITED</t>
  </si>
  <si>
    <t>INSIGHT IT TRAINING LIMITED</t>
  </si>
  <si>
    <t>INSPIRED MOSAICS LIMITED</t>
  </si>
  <si>
    <t>INSTEP UK LIMITED</t>
  </si>
  <si>
    <t>INSTINCT TRAINING LLP</t>
  </si>
  <si>
    <t>INSTITUTE FOR EMPLOYMENT STUDIES</t>
  </si>
  <si>
    <t>INSTITUTE OF CANCER RESEARCH: ROYAL CANCER HOSPITAL (THE)</t>
  </si>
  <si>
    <t>THE DM TRUST LIMITED</t>
  </si>
  <si>
    <t>INSTITUTE OF EXPORT AND INTERNATIONAL TRADE (THE)</t>
  </si>
  <si>
    <t>KINGS INTERNATIONAL COLLEGE</t>
  </si>
  <si>
    <t>KING'S NORTON BOYS' SCHOOL</t>
  </si>
  <si>
    <t>KING'S SCHOOL, ROCHESTER</t>
  </si>
  <si>
    <t>MERTON BOROUGH COUNCIL</t>
  </si>
  <si>
    <t>NEWHAM LONDON BOROUGH COUNCIL</t>
  </si>
  <si>
    <t>SUTTON LONDON BOROUGH COUNCIL</t>
  </si>
  <si>
    <t>LONDON CAPITAL COMPUTER COLLEGE LIMITED</t>
  </si>
  <si>
    <t>LCA LONDON LIMITED</t>
  </si>
  <si>
    <t>LONDON COLLEGE OF CLINICAL HYPNOSIS LIMITED</t>
  </si>
  <si>
    <t>MIDDLESBROUGH COUNCIL</t>
  </si>
  <si>
    <t>MIDLOTHIAN AND EAST LOTHIAN CHAMBER OF COMMERCE</t>
  </si>
  <si>
    <t>MIGRANTS' RESOURCE CENTRE(THE)</t>
  </si>
  <si>
    <t>INSTITUTE OF OCCUPATIONAL MEDICINE</t>
  </si>
  <si>
    <t>IPP EDUCATION LIMITED</t>
  </si>
  <si>
    <t>INTER TRAINING SERVICES LIMITED</t>
  </si>
  <si>
    <t>KINGSTON RIDING SCHOOL LIMITED</t>
  </si>
  <si>
    <t>KINGSTON UNIVERSITY</t>
  </si>
  <si>
    <t>LONDON COLLEGE OF INTERNATIONAL BUSINESS STUDIES LTD</t>
  </si>
  <si>
    <t>LONDON CORPORATE TRAINING LIMITED</t>
  </si>
  <si>
    <t>LONDON GRADUATE SCHOOL OF MANAGEMENT LIMITED</t>
  </si>
  <si>
    <t>MIND YOURSELF</t>
  </si>
  <si>
    <t>LONDON NAUTICAL SCHOOL</t>
  </si>
  <si>
    <t>MILTON KEYNES COLLEGE</t>
  </si>
  <si>
    <t>MILTON KEYNES SPECIAL NEEDS ADVANCEMENT PROJECT</t>
  </si>
  <si>
    <t>WORKS FOR US</t>
  </si>
  <si>
    <t>MING-AI ASSOCIATION</t>
  </si>
  <si>
    <t>ISIS TRAINING &amp; RECRUITMENT LIMITED</t>
  </si>
  <si>
    <t>ENGINEERING TRUST TRAINING LIMITED</t>
  </si>
  <si>
    <t>ISLE OF AVALON FOUNDATION LIMITED</t>
  </si>
  <si>
    <t>ISLE OF WIGHT COLLEGE</t>
  </si>
  <si>
    <t>K M TRAINING LIMITED</t>
  </si>
  <si>
    <t>KNOW LIMITS LIMITED</t>
  </si>
  <si>
    <t>COMMUNITAS EU LIMITED</t>
  </si>
  <si>
    <t>KNOWSLEY COMMUNITY COLLEGE</t>
  </si>
  <si>
    <t>KTS TRAINING (2002) LIMITED</t>
  </si>
  <si>
    <t>KUDOS TRAINING LIMITED</t>
  </si>
  <si>
    <t>THE LONDON PARACHUTE SCHOOL LIMITED</t>
  </si>
  <si>
    <t>LONDON SCHOOL OF BUSINESS AND MANAGEMENT LIMITED</t>
  </si>
  <si>
    <t>THE LONDON SCHOOL OF ECONOMICS AND POLITICAL SCIENCE</t>
  </si>
  <si>
    <t>MITCHELLS &amp; BUTLERS RETAIL LIMITED</t>
  </si>
  <si>
    <t>MOIRA HOUSE GIRLS' SCHOOL</t>
  </si>
  <si>
    <t>MONARCH AIRLINES LIMITED</t>
  </si>
  <si>
    <t>MONITOR MANAGEMENT CONTROL SYSTEMS LIMITED</t>
  </si>
  <si>
    <t>MONKSEATON  HIGH SCHOOL</t>
  </si>
  <si>
    <t>NORD ANGLIA VOCATIONAL EDUCATION AND TRAINING SERVICES LTD</t>
  </si>
  <si>
    <t>INTERACTIVE DEVELOPMENTS LTD.</t>
  </si>
  <si>
    <t>INTERACTIVE MULTIMEDIA BUSINESS SOLUTIONS LIMITED</t>
  </si>
  <si>
    <t>INTERLINK COLLEGE OF TECHNOLOGY &amp; BUSINESS STUDIES</t>
  </si>
  <si>
    <t>INTROTRAIN &amp; FORUM LIMITED</t>
  </si>
  <si>
    <t>L.I.T.S. LIMITED</t>
  </si>
  <si>
    <t>LA RETRAITE ROMAN CATHOLIC GIRLS' SCHOOL</t>
  </si>
  <si>
    <t>LA SAINTE UNION CATHOLIC SECONDARY SCHOOL</t>
  </si>
  <si>
    <t>LADY LUMLEY'S SCHOOL</t>
  </si>
  <si>
    <t>MONIER REDLAND LIMITED</t>
  </si>
  <si>
    <t>LAING O'ROURKE PLC.</t>
  </si>
  <si>
    <t>MARITIME + ENGINEERING COLLEGE NORTH WEST</t>
  </si>
  <si>
    <t>YORKCLOUD LIMITED</t>
  </si>
  <si>
    <t>LONDON STUDIO CENTRE LIMITED</t>
  </si>
  <si>
    <t>LONG ROAD SIXTH FORM COLLEGE</t>
  </si>
  <si>
    <t>LONGDEN.CO.UK LIMITED</t>
  </si>
  <si>
    <t>LOOK NORTH GROOMING AND TRAINING CENTRE LIMITED</t>
  </si>
  <si>
    <t>LORD GREY SCHOOL</t>
  </si>
  <si>
    <t>MORGAN KAI LIMITED</t>
  </si>
  <si>
    <t>MORTIMORE ENTERPRISES LIMITED</t>
  </si>
  <si>
    <t>THE MOUNT CAMPHILL COMMUNITY LIMITED</t>
  </si>
  <si>
    <t>ISLINGTON LONDON BOROUGH COUNCIL</t>
  </si>
  <si>
    <t>LONDON TRAINING AND EMPLOYMENT NETWORK (L10)</t>
  </si>
  <si>
    <t>ITCA LIMITED</t>
  </si>
  <si>
    <t>ITCHEN COLLEGE</t>
  </si>
  <si>
    <t>ITEC NORTH EAST LIMITED</t>
  </si>
  <si>
    <t>NETHERHALL EDUCATIONAL ASSOCIATION</t>
  </si>
  <si>
    <t>LAMDA LIMITED</t>
  </si>
  <si>
    <t>LANARKSHIRE CATERING SCHOOL</t>
  </si>
  <si>
    <t>LANCASHIRE COUNTY COUNCIL</t>
  </si>
  <si>
    <t>LANCASTER TRAINING SERVICES LIMITED</t>
  </si>
  <si>
    <t>LANDMARKS</t>
  </si>
  <si>
    <t>LANGDON COLLEGE</t>
  </si>
  <si>
    <t>LORETO COLLEGE</t>
  </si>
  <si>
    <t>TOPMARK ASSOCIATES LIMITED</t>
  </si>
  <si>
    <t>TUI UK LIMITED</t>
  </si>
  <si>
    <t>LUTON TRAINING &amp; MENTORING LTD</t>
  </si>
  <si>
    <t>LYMINGTON COMMUNITY ASSOCIATION</t>
  </si>
  <si>
    <t>M.S.E. (CONSULTANTS) LIMITED</t>
  </si>
  <si>
    <t>M S G BUSINESS SYSTEMS LIMITED</t>
  </si>
  <si>
    <t>MULLACOTT EQUESTRIAN CENTRE LIMITED</t>
  </si>
  <si>
    <t>INDUSTRIAL TRAINING SERVICES (UK) LIMITED</t>
  </si>
  <si>
    <t>GRANADA TELEVISION LIMITED</t>
  </si>
  <si>
    <t>IVERS COLLEGE</t>
  </si>
  <si>
    <t>J &amp; E TRAINING CONSULTANTS LIMITED</t>
  </si>
  <si>
    <t>J.COATES (H.G.V. SERVICES) LIMITED</t>
  </si>
  <si>
    <t>J.C.B. SERVICE</t>
  </si>
  <si>
    <t>JACK HUNT SCHOOL</t>
  </si>
  <si>
    <t>JACKDAWS EDUCATIONAL TRUST</t>
  </si>
  <si>
    <t>JARROLD &amp; SONS LIMITED</t>
  </si>
  <si>
    <t>JBE COMMUNICATIONS LIMITED</t>
  </si>
  <si>
    <t>LANGLEY SCHOOL</t>
  </si>
  <si>
    <t>LANTRA</t>
  </si>
  <si>
    <t>LEA VALLEY HIGH SCHOOL</t>
  </si>
  <si>
    <t>LYNEMOUTH COMMUNITY TRUST LIMITED</t>
  </si>
  <si>
    <t>MACINTYRE CARE</t>
  </si>
  <si>
    <t>MAGDALEN COLLEGE SCHOOL</t>
  </si>
  <si>
    <t>THE MAGDALEN ENVIRONMENTAL TRUST</t>
  </si>
  <si>
    <t>MAIDSTONE GRAMMAR SCHOOL</t>
  </si>
  <si>
    <t>MYRICK TRAINING SERVICES LIMITED</t>
  </si>
  <si>
    <t>RETTIG (UK) LIMITED</t>
  </si>
  <si>
    <t>NACRO</t>
  </si>
  <si>
    <t>NANSEN HIGHLAND</t>
  </si>
  <si>
    <t>NARI EKTA SOCIETY LIMITED</t>
  </si>
  <si>
    <t>THE NATIONAL FEDERATION OF PROPERTY PROFESSIONALS</t>
  </si>
  <si>
    <t>NATIONAL ASSOCIATION OF MEMORIAL MASONS</t>
  </si>
  <si>
    <t>NATIONAL AUTISTIC SOCIETY(THE)</t>
  </si>
  <si>
    <t>NATIONAL CARE ASSOCIATION</t>
  </si>
  <si>
    <t>GROUP MOMENTUM (SALONS) LTD</t>
  </si>
  <si>
    <t>JOHN RUSKIN COLLEGE</t>
  </si>
  <si>
    <t>JOHN TRACEY WELDING LIMITED</t>
  </si>
  <si>
    <t>JOHN WILLMOTT SCHOOL</t>
  </si>
  <si>
    <t>JOINT EFFORT FITNESS LTD</t>
  </si>
  <si>
    <t>DANJOR BOOKS LIMITED</t>
  </si>
  <si>
    <t>JOSEPH CHAMBERLAIN SIXTH FORM COLLEGE</t>
  </si>
  <si>
    <t>LEAD SHEET ASSOCIATION LIMITED</t>
  </si>
  <si>
    <t>LEARN IT AT WORK LIMITED</t>
  </si>
  <si>
    <t>LEARNDIRECT LIMITED</t>
  </si>
  <si>
    <t>MALTON SCHOOL</t>
  </si>
  <si>
    <t>MALVERN HOUSE INTERNATIONAL LIMITED</t>
  </si>
  <si>
    <t>MANCHESTER CITY COUNCIL</t>
  </si>
  <si>
    <t>MANCHESTER MESIVTA SCHOOL</t>
  </si>
  <si>
    <t>NATIONAL COMMUNITY BOATS ASSOCIATION</t>
  </si>
  <si>
    <t>GINGERBREAD, THE CHARITY FOR SINGLE PARENT FAMILIES</t>
  </si>
  <si>
    <t>NATIONAL ENERGY ACTION</t>
  </si>
  <si>
    <t>NATIONAL EXTENSION COLLEGE TRUST LIMITED</t>
  </si>
  <si>
    <t>NATIONAL LEARNING AND WORK INSTITUTE</t>
  </si>
  <si>
    <t>FINISHES AND INTERIORS SECTOR LIMITED</t>
  </si>
  <si>
    <t>NATIONAL IT LEARNING CENTRE LIMITED</t>
  </si>
  <si>
    <t>NATIONAL PLANT OPERATORS REGISTRATION SCHEME LIMITED</t>
  </si>
  <si>
    <t>EDUCATION FOR HEALTH</t>
  </si>
  <si>
    <t>JOAN PATTERSON ASSOCIATES (BUXTON) LIMITED</t>
  </si>
  <si>
    <t>JOHN F KENNEDY CATHOLIC SCHOOL</t>
  </si>
  <si>
    <t>LEARNING INNOVATIONS TRAINING TEAM LIMITED</t>
  </si>
  <si>
    <t>THE LEARNING PARTNERSHIP - BEDFORDSHIRE AND LUTON LIMITED</t>
  </si>
  <si>
    <t>LEARNING TREE INTERNATIONAL LIMITED</t>
  </si>
  <si>
    <t>LEEDS ANIMATION WORKSHOP LIMITED</t>
  </si>
  <si>
    <t>LEEDS CITY COUNCIL</t>
  </si>
  <si>
    <t>LEEDS ARTS UNIVERSITY</t>
  </si>
  <si>
    <t>LEEDS COLLEGE OF BUILDING</t>
  </si>
  <si>
    <t>MANOR TRAINING AND RESOURCE CENTRE LIMITED</t>
  </si>
  <si>
    <t>MANPOWER UK LIMITED</t>
  </si>
  <si>
    <t>MANSFIELD COMMUNITY AND VOLUNTARY SERVICE (CVS)</t>
  </si>
  <si>
    <t>MARDA ASSOCIATES LIMITED</t>
  </si>
  <si>
    <t>THE MARGARET BEAUFORT INSTITUTE OF THEOLOGY</t>
  </si>
  <si>
    <t>MARIA FIDELIS ROMAN CATHOLIC CONVENT SCHOOL FCJ</t>
  </si>
  <si>
    <t>THE MARIA MONTESSORI TRAINING ORGANISATION</t>
  </si>
  <si>
    <t>THE NATIONAL YOUTH AGENCY</t>
  </si>
  <si>
    <t>NATIONWIDE INSTRUCTOR TRAINING COLLEGE LIMITED</t>
  </si>
  <si>
    <t>NAZARENE THEOLOGICAL COLLEGE</t>
  </si>
  <si>
    <t>ACTION FOR CHILDREN</t>
  </si>
  <si>
    <t>ACTION FOR CHILDREN SERVICES LIMITED</t>
  </si>
  <si>
    <t>THE NEATH PORT TALBOT COUNCIL FOR VOLUNTARY SERVICE LTD.</t>
  </si>
  <si>
    <t>NEGOTIATE LIMITED</t>
  </si>
  <si>
    <t>NEILL GORTON PROSTHETICS STUDIO LIMITED</t>
  </si>
  <si>
    <t>JOSEPH ROWNTREE SCHOOL</t>
  </si>
  <si>
    <t>FINCHLEY BENSON LIMITED</t>
  </si>
  <si>
    <t>JUNIPER TRAINING LIMITED</t>
  </si>
  <si>
    <t>KASHMIR YOUTH PROJECT</t>
  </si>
  <si>
    <t>THE GRAMMAR SCHOOL AT LEEDS</t>
  </si>
  <si>
    <t>LEEDS TRINITY UNIVERSITY</t>
  </si>
  <si>
    <t>LEICESTER COLLEGE</t>
  </si>
  <si>
    <t>LEICESTERSHIRE CHAMBER OF COMMERCE</t>
  </si>
  <si>
    <t>LEICESTERSHIRE COUNTY COUNCIL</t>
  </si>
  <si>
    <t>LEICESTERSHIRE EDUCATION BUSINESS COMPANY LIMITED</t>
  </si>
  <si>
    <t>LEISURE TRAINING CORPORATION LIMITED</t>
  </si>
  <si>
    <t>THE MARKETERS FORUM LIMITED</t>
  </si>
  <si>
    <t>MARYVALE INSTITUTE</t>
  </si>
  <si>
    <t>MASTER CUTTERS LIMITED</t>
  </si>
  <si>
    <t>NETA TRAINING TRUST</t>
  </si>
  <si>
    <t>NETHER STOWE SCHOOL</t>
  </si>
  <si>
    <t>NETWORK TRAINING SERVICES LTD.</t>
  </si>
  <si>
    <t>NEW COLLEGE LEICESTER</t>
  </si>
  <si>
    <t>AVANTE CARE AND SUPPORT LIMITED</t>
  </si>
  <si>
    <t>THE KEEP FIT ASSOCIATION</t>
  </si>
  <si>
    <t>KEIGHLEY &amp; DISTRICT DISABLED PEOPLE'S CENTRE</t>
  </si>
  <si>
    <t>KENDAL COLLEGE</t>
  </si>
  <si>
    <t>KENEGA TRAINING LIMITED</t>
  </si>
  <si>
    <t>CARE FOR THE FAMILY</t>
  </si>
  <si>
    <t>LEWISHAM SOUTHWARK COLLEGE</t>
  </si>
  <si>
    <t>LEWISHAM LONDON BOROUGH COUNCIL</t>
  </si>
  <si>
    <t>LEYTON SIXTH FORM COLLEGE</t>
  </si>
  <si>
    <t>LICHFIELD DISTRICT COUNCIL</t>
  </si>
  <si>
    <t>CHARLES BENTLEY ASSOCIATES LTD</t>
  </si>
  <si>
    <t>LIFEFORCE PRODUCTIONS LTD</t>
  </si>
  <si>
    <t>LIFELINE COMMUNITY PROJECTS</t>
  </si>
  <si>
    <t>MATRAVERS SCHOOL</t>
  </si>
  <si>
    <t>MATTERS OF FACT LIMITED</t>
  </si>
  <si>
    <t>MAYFAIR BUSINESS CENTRE LTD</t>
  </si>
  <si>
    <t>MAYNARD LEIGH ASSOCIATES LIMITED</t>
  </si>
  <si>
    <t>THE MAYNARD SCHOOL</t>
  </si>
  <si>
    <t>MCARTHUR DEAN TRAINING LIMITED</t>
  </si>
  <si>
    <t>PROSPECTS TRAINING SOLUTIONS LIMITED</t>
  </si>
  <si>
    <t>P.T.R. ASSOCIATES LIMITED</t>
  </si>
  <si>
    <t>FORMACTUAL PROJECTS LIMITED</t>
  </si>
  <si>
    <t>THE PUBLISHING TRAINING CENTRE FOUNDATION</t>
  </si>
  <si>
    <t>SABHAL MOR OSTAIG</t>
  </si>
  <si>
    <t>SACKVILLE SCHOOL</t>
  </si>
  <si>
    <t>SAFE IN TEES VALLEY LIMITED</t>
  </si>
  <si>
    <t>SAFERPAK LIMITED</t>
  </si>
  <si>
    <t>HAWK PLANT HIRE LIMITED</t>
  </si>
  <si>
    <t>SAFETY ADVICE CENTRE LIMITED</t>
  </si>
  <si>
    <t>SAFETYBOSS LIMITED</t>
  </si>
  <si>
    <t>SAFETY MANAGEMENT SERVICES EUROPE LIMITED</t>
  </si>
  <si>
    <t>SAFFRON ARTS FORUM</t>
  </si>
  <si>
    <t>SOLOMAN LIMITED</t>
  </si>
  <si>
    <t>SOLOMONS EUROPE LTD</t>
  </si>
  <si>
    <t>SOMALI DEVELOPMENT SERVICES C.I.C.</t>
  </si>
  <si>
    <t>SOMERSET RURAL YOUTH PROJECT</t>
  </si>
  <si>
    <t>SOUND BASE STUDIOS TRUST</t>
  </si>
  <si>
    <t>SOUTH ASTON COMMUNITY ASSOCIATION</t>
  </si>
  <si>
    <t>SOUTH &amp; CITY COLLEGE BIRMINGHAM</t>
  </si>
  <si>
    <t>RE:WORK LTD</t>
  </si>
  <si>
    <t>REGENT HIGH SCHOOL</t>
  </si>
  <si>
    <t>SOUTH CHESHIRE SERVICES LIMITED</t>
  </si>
  <si>
    <t>STAGE MANAGEMENT ASSOCIATION</t>
  </si>
  <si>
    <t>STAYAHEAD TRAINING LIMITED</t>
  </si>
  <si>
    <t>STEP AHEAD TRAINING CENTRE LIMITED</t>
  </si>
  <si>
    <t>STEP FORWARD EDUCATIONAL TRUST LIMITED</t>
  </si>
  <si>
    <t>PRODUCTIVITY SOLUTIONS LIMITED</t>
  </si>
  <si>
    <t>PROFESSIONAL BUSINESS &amp; TRAINING SOLUTIONS LIMITED</t>
  </si>
  <si>
    <t>PROGRAM IT (UK) LTD</t>
  </si>
  <si>
    <t>PROJECT MANAGEMENT (STAFFORDSHIRE) LIMITED</t>
  </si>
  <si>
    <t>SAHARA COMMUNITIES ABROAD (SACOMA)</t>
  </si>
  <si>
    <t>SAINT GEORGE INTERNATIONAL LIMITED</t>
  </si>
  <si>
    <t>SAINT PAUL'S CATHOLIC SCHOOL</t>
  </si>
  <si>
    <t>SAINTS PETER AND PAUL CATHOLIC COLLEGE</t>
  </si>
  <si>
    <t>SAKS (EDUCATION) LIMITED</t>
  </si>
  <si>
    <t>SALFORD SOFTWARE LIMITED</t>
  </si>
  <si>
    <t>SOUTH DOWNS COLLEGE</t>
  </si>
  <si>
    <t>HEALTH FOR ALL (LEEDS) LTD</t>
  </si>
  <si>
    <t>SOUTH THAMES COLLEGE</t>
  </si>
  <si>
    <t>STEVE WILLIS TRAINING LTD.</t>
  </si>
  <si>
    <t>STEYNING GRAMMAR SCHOOL</t>
  </si>
  <si>
    <t>STOCKPORT COLLEGE</t>
  </si>
  <si>
    <t>STOCKPORT HGV TRAINING CENTRE LIMITED</t>
  </si>
  <si>
    <t>STOCKTON-ON-TEES BOROUGH COUNCIL</t>
  </si>
  <si>
    <t>STOKE PARK SCHOOL AND COMMUNITY TECHNOLOGY COLLEGE</t>
  </si>
  <si>
    <t>PPP COMMUNITY SCHOOL</t>
  </si>
  <si>
    <t>PURCELL SCHOOL</t>
  </si>
  <si>
    <t>Q.A. INTERNATIONAL CERTIFICATION LIMITED</t>
  </si>
  <si>
    <t>QCS INTERNATIONAL LTD.</t>
  </si>
  <si>
    <t>QUALITY FOOD TRAINING U.K. LIMITED</t>
  </si>
  <si>
    <t>QSP LIMITED</t>
  </si>
  <si>
    <t>STONEBRIDGE ASSOCIATED COLLEGES LIMITED</t>
  </si>
  <si>
    <t>STORMFORCE COACHING LIMITED</t>
  </si>
  <si>
    <t>STOWMARKET HIGH SCHOOL</t>
  </si>
  <si>
    <t>STRATEGIC TRAINING SOLUTIONS (MANSFIELD) LIMITED</t>
  </si>
  <si>
    <t>STRATFORD BUSINESS SCHOOL LIMITED</t>
  </si>
  <si>
    <t>STRATHMORE COLLEGE</t>
  </si>
  <si>
    <t>STUBBERS ADVENTURE CENTRE</t>
  </si>
  <si>
    <t>STUBBING COURT TRAINING LIMITED</t>
  </si>
  <si>
    <t>CHANGE AGENTS UK CHARITY</t>
  </si>
  <si>
    <t>THE INTERACTIVE DESIGN INSTITUTE LIMITED</t>
  </si>
  <si>
    <t>SUFFOLK CHAMBER OF COMMERCE INDUSTRY AND SHIPPING INCORPORATED</t>
  </si>
  <si>
    <t>SUNDERLAND CITY METROPOLITAN BOROUGH COUNCIL</t>
  </si>
  <si>
    <t>UNIVERSITY FOR THE CREATIVE ARTS</t>
  </si>
  <si>
    <t>SURREY LIFELONG LEARNING PARTNERSHIP</t>
  </si>
  <si>
    <t>SURREY SATRO</t>
  </si>
  <si>
    <t>SUSSEX ENTERPRISE LIMITED</t>
  </si>
  <si>
    <t>SUTTON AND DISTRICT TRAINING LIMITED</t>
  </si>
  <si>
    <t>SUTTON CENTRE FOR INDEPENDENT LIVING AND LEARNING (SCILL)</t>
  </si>
  <si>
    <t>SWANSEA COUNCIL FOR VOLUNTARY SERVICE</t>
  </si>
  <si>
    <t>SWAT UK LIMITED</t>
  </si>
  <si>
    <t>SYSTEM INFORMATION TECHNOLOGY LIMITED</t>
  </si>
  <si>
    <t>SYSTEMATIX LIMITED</t>
  </si>
  <si>
    <t>T &amp; T TRAINING LIMITED</t>
  </si>
  <si>
    <t>THAMESVIEW SCHOOL</t>
  </si>
  <si>
    <t>EAST KENT COLLEGE</t>
  </si>
  <si>
    <t>THATCHAM RESEARCH</t>
  </si>
  <si>
    <t>NEW HORIZONS CHRISTIAN FELLOWSHIP</t>
  </si>
  <si>
    <t>TACK INTERNATIONAL LIMITED</t>
  </si>
  <si>
    <t>TAKEOVER RADIO CHILDREN'S MEDIA TRUST</t>
  </si>
  <si>
    <t>TAMESIDE COLLEGE</t>
  </si>
  <si>
    <t>TAMESIDE METROPOLITAN BOROUGH COUNCIL</t>
  </si>
  <si>
    <t>TARGETING INNOVATION LIMITED</t>
  </si>
  <si>
    <t>TASTE OF THE VINE LIMITED</t>
  </si>
  <si>
    <t>TAYLOR ASSOCIATES (LONDON) LTD</t>
  </si>
  <si>
    <t>TAYSIDE AVIATION LIMITED</t>
  </si>
  <si>
    <t>T.C. TRAINING LIMITED</t>
  </si>
  <si>
    <t>TEAM ENTERPRISES LIMITED</t>
  </si>
  <si>
    <t>TEAM WEARSIDE LIMITED</t>
  </si>
  <si>
    <t>TEDCO LIMITED</t>
  </si>
  <si>
    <t>TEES VALLEY WILDLIFE TRUST LTD</t>
  </si>
  <si>
    <t>TEMP DENT DENTAL AGENCY LIMITED</t>
  </si>
  <si>
    <t>TEMPLE MOOR HIGH SCHOOL SCIENCE COLLEGE</t>
  </si>
  <si>
    <t>THE ASSESSMENT COMPANY LIMITED</t>
  </si>
  <si>
    <t>BARCLAY SCHOOL</t>
  </si>
  <si>
    <t>THE BIG ISSUE FOUNDATION</t>
  </si>
  <si>
    <t>THE BLANDFORD SCHOOL</t>
  </si>
  <si>
    <t>OXFORDSHIRE COUNTY COUNCIL</t>
  </si>
  <si>
    <t>THE ENGINEERING TRUST</t>
  </si>
  <si>
    <t>OXFORD BROOKES UNIVERSITY</t>
  </si>
  <si>
    <t>OXFORD CENTRE FOR HEBREW AND JEWISH STUDIES</t>
  </si>
  <si>
    <t>OXFORD PROFESSIONAL CONSULTING LTD</t>
  </si>
  <si>
    <t>QUALITY TRAINING UK LIMITED</t>
  </si>
  <si>
    <t>QUEEN ALEXANDRA COLLEGE</t>
  </si>
  <si>
    <t>QUEEN ELIZABETH'S FOUNDATION BRAIN INJURY CENTRE</t>
  </si>
  <si>
    <t>THE QUEEN ELIZABETH'S HIGH SCHOOL, GAINSBOROUGH</t>
  </si>
  <si>
    <t>TITUS SALT SCHOOL</t>
  </si>
  <si>
    <t>SANDBANKS HOTEL LIMITED</t>
  </si>
  <si>
    <t>SANDWELL COLLEGE</t>
  </si>
  <si>
    <t>SANDWELL TRAINING ASSOCIATION LIMITED</t>
  </si>
  <si>
    <t>SANDY UPPER SCHOOL</t>
  </si>
  <si>
    <t>SARNAFIL LIMITED</t>
  </si>
  <si>
    <t>SATRA TECHNOLOGY CENTRE LIMITED</t>
  </si>
  <si>
    <t>SOUTH WEST BIRMINGHAM COMMUNITY ASSOCIATION</t>
  </si>
  <si>
    <t>SOUTH WEST LAKES TRUST</t>
  </si>
  <si>
    <t>SOUTH WEST PENINSULAR TRAINING LIMITED</t>
  </si>
  <si>
    <t>HAMPSHIRE CHAMBER OF COMMERCE</t>
  </si>
  <si>
    <t>SOUTHAMPTON CITY COLLEGE</t>
  </si>
  <si>
    <t>SOUTHAMPTON CITY COUNCIL</t>
  </si>
  <si>
    <t>PAGET HIGH SCHOOL</t>
  </si>
  <si>
    <t>PAISLEY AND JOHNSTONE TRAINING GROUP LIMITED</t>
  </si>
  <si>
    <t>THE PAKISTAN MUSLIM CENTRE (SHEFFIELD) LIMITED</t>
  </si>
  <si>
    <t>SOLUTIONS PT LIMITED</t>
  </si>
  <si>
    <t>SCARBOROUGH SIXTH FORM COLLEGE</t>
  </si>
  <si>
    <t>SHEFFIELD CHAMBER OF COMMERCE AND INDUSTRY</t>
  </si>
  <si>
    <t>SCOLL METHODS LIMITED</t>
  </si>
  <si>
    <t>SOUTHEND EDUCATION TRUST</t>
  </si>
  <si>
    <t>SCOPE</t>
  </si>
  <si>
    <t>SCOT-WEST TRAINING SERVICES LIMITED</t>
  </si>
  <si>
    <t>MAGNA DEVELOPMENTS LTD</t>
  </si>
  <si>
    <t>SOWERBY BRIDGE HIGH SCHOOL</t>
  </si>
  <si>
    <t>SPEARHEAD TRAINING GROUP LIMITED</t>
  </si>
  <si>
    <t>PARAGON EDUCATION &amp; SKILLS LIMITED</t>
  </si>
  <si>
    <t>PARKSTONE YACHT CLUB LIMITED</t>
  </si>
  <si>
    <t>PARTNERS IN ADVENTURE LTD</t>
  </si>
  <si>
    <t>RADIO REGEN</t>
  </si>
  <si>
    <t>RADIO SOCIETY OF GREAT BRITAIN</t>
  </si>
  <si>
    <t>RAINE'S FOUNDATION SCHOOL</t>
  </si>
  <si>
    <t>RAMBERT SCHOOL OF BALLET AND CONTEMPORARY DANCE</t>
  </si>
  <si>
    <t>RAPIDO TRAINING LIMITED</t>
  </si>
  <si>
    <t>THE SCOTTISH TRAINING FOUNDATION</t>
  </si>
  <si>
    <t>THE SCOTTISH WILDLIFE TRUST</t>
  </si>
  <si>
    <t>SCREEN WEST MIDLANDS</t>
  </si>
  <si>
    <t>TALK TRAINING LIMITED</t>
  </si>
  <si>
    <t>SEA VIEW YACHT CLUB LIMITED</t>
  </si>
  <si>
    <t>SEALYHAM ACTIVITY CENTRE LIMITED</t>
  </si>
  <si>
    <t>G4S CARE AND JUSTICE SERVICES (UK) LIMITED</t>
  </si>
  <si>
    <t>WHITWORTH PARK SCHOOL AND SIXTH FORM COLLEGE</t>
  </si>
  <si>
    <t>ACTIVE CHESHIRE LIMITED</t>
  </si>
  <si>
    <t>NATIONAL COACHING FOUNDATION(THE)</t>
  </si>
  <si>
    <t>SPORTS PERFORMANCE SERVICES LIMITED</t>
  </si>
  <si>
    <t>SPORTS REHAB AND EDUCATION SERVICES LIMITED</t>
  </si>
  <si>
    <t>SPREAD EAGLE SAILING CLUB LIMITED</t>
  </si>
  <si>
    <t>THE LEARN CENTRE LIMITED</t>
  </si>
  <si>
    <t>PDM TRAINING &amp; CONSULTANCY LIMITED</t>
  </si>
  <si>
    <t>PEACOCK VISUAL ARTS LIMITED</t>
  </si>
  <si>
    <t>SENCIA LIMITED</t>
  </si>
  <si>
    <t>LINCOLN PELICAN TRUST LTD</t>
  </si>
  <si>
    <t>RESOURCE DEVELOPMENT INTERNATIONAL LIMITED</t>
  </si>
  <si>
    <t>READING BOROUGH COUNCIL</t>
  </si>
  <si>
    <t>REALLY CREATIVE TRAINING LIMITED</t>
  </si>
  <si>
    <t>REASEHEATH COLLEGE</t>
  </si>
  <si>
    <t>THE RED MAIDS' SCHOOL</t>
  </si>
  <si>
    <t>REDCAR AND CLEVELAND BOROUGH COUNCIL</t>
  </si>
  <si>
    <t>REDEFINING FINANCIAL SOLUTIONS LIMITED</t>
  </si>
  <si>
    <t>SEFTON METROPOLITAN BOROUGH COUNCIL</t>
  </si>
  <si>
    <t>SELECT SAILING LIMITED</t>
  </si>
  <si>
    <t>SERCO LIMITED</t>
  </si>
  <si>
    <t>SERVICES LIMITED</t>
  </si>
  <si>
    <t>SWISSPORT GB LIMITED</t>
  </si>
  <si>
    <t>SPRINGBOARD SUNDERLAND TRUST</t>
  </si>
  <si>
    <t>SPROWSTON COMMUNITY HIGH SCHOOL</t>
  </si>
  <si>
    <t>ST ALBANS INDEPENDENT COLLEGE</t>
  </si>
  <si>
    <t>PROFESSIONAL PUBLISHERS ASSOCIATION LTD</t>
  </si>
  <si>
    <t>PERPETUITY TRAINING LIMITED</t>
  </si>
  <si>
    <t>ACOURA CONSULTING LIMITED</t>
  </si>
  <si>
    <t>TIME2STUDY PUBLICATIONS LIMITED</t>
  </si>
  <si>
    <t>PETER HIRD AND SONS LIMITED</t>
  </si>
  <si>
    <t>PETERBOROUGH COUNCIL FOR VOLUNTARY SERVICE</t>
  </si>
  <si>
    <t>PETERHEAD &amp; DISTRICT GROUP TRAINING LIMITED</t>
  </si>
  <si>
    <t>REED BUSINESS SCHOOL LIMITED</t>
  </si>
  <si>
    <t>REEDS SCHOOL</t>
  </si>
  <si>
    <t>REGENT ACADEMY OF FINE ARTS LIMITED</t>
  </si>
  <si>
    <t>REGENT COLLEGE</t>
  </si>
  <si>
    <t>REGIS TRAINING COMPANY LIMITED</t>
  </si>
  <si>
    <t>REIGATE AND BANSTEAD BOROUGH COUNCIL</t>
  </si>
  <si>
    <t>RELATE MID THAMES AND BUCKINGHAMSHIRE</t>
  </si>
  <si>
    <t>RELATE MILTON KEYNES</t>
  </si>
  <si>
    <t>RELATE HULL AND EAST YORKSHIRE</t>
  </si>
  <si>
    <t>SETA TRAINING &amp; ADVISORY SERVICES LIMITED</t>
  </si>
  <si>
    <t>SEVEN KINGS SCHOOL</t>
  </si>
  <si>
    <t>SEYMOUR DAVIES LTD.</t>
  </si>
  <si>
    <t>SHARE COMMUNITY LIMITED</t>
  </si>
  <si>
    <t>SHARED EXPERIENCE LIMITED</t>
  </si>
  <si>
    <t>SHAW TRUST LIMITED(THE)</t>
  </si>
  <si>
    <t>ST ANNE'S COMMUNITY SERVICES</t>
  </si>
  <si>
    <t>ST BRENDAN'S SIXTH FORM COLLEGE</t>
  </si>
  <si>
    <t>ST CHARLES CATHOLIC SIXTH FORM COLLEGE</t>
  </si>
  <si>
    <t>PENISTONE GRAMMAR SCHOOL</t>
  </si>
  <si>
    <t>PENTRA SERVICES LIMITED</t>
  </si>
  <si>
    <t>PERFORMANCE SOLUTIONS LIMITED</t>
  </si>
  <si>
    <t>EMCCI</t>
  </si>
  <si>
    <t>ARDEN UNIVERSITY LIMITED</t>
  </si>
  <si>
    <t>RETIREMENT EDUCATION SERVICES LTD.</t>
  </si>
  <si>
    <t>REWARDS TRAINING RECRUITMENT CONSULTANCY LIMITED</t>
  </si>
  <si>
    <t>REZOLVE I.T. LIMITED</t>
  </si>
  <si>
    <t>RICHARD HUISH COLLEGE</t>
  </si>
  <si>
    <t>RICHMOND UPON THAMES COUNCIL FOR VOLUNTARY SERVICE</t>
  </si>
  <si>
    <t>RICHMOND SCHOOL</t>
  </si>
  <si>
    <t>SHEFFIELD FUTURES</t>
  </si>
  <si>
    <t>SHEFFIELD COLLEGE, THE</t>
  </si>
  <si>
    <t>ILE CORPORATE SERVICES LIMITED</t>
  </si>
  <si>
    <t>SHERBORNE SCHOOL</t>
  </si>
  <si>
    <t>SHERBORNE SCHOOL FOR GIRLS</t>
  </si>
  <si>
    <t>ST COLUMBA'S COLLEGE</t>
  </si>
  <si>
    <t>ST FRANCIS OF ASSISI CATHOLIC TECHNOLOGY COLLEGE</t>
  </si>
  <si>
    <t>PEUGEOT CITROEN AUTOMOBILES UK LIMITED</t>
  </si>
  <si>
    <t>THE PHOTOGRAPHERS' GALLERY LIMITED</t>
  </si>
  <si>
    <t>PICASSO HR LTD</t>
  </si>
  <si>
    <t>RIPON GRAMMAR SCHOOL</t>
  </si>
  <si>
    <t>RIVERSIDE TRAINING LIMITED</t>
  </si>
  <si>
    <t>ROYAL NATIONAL INSTITUTE OF BLIND PEOPLE</t>
  </si>
  <si>
    <t>NEW COLLEGE WORCESTER (ISP)</t>
  </si>
  <si>
    <t>EVERTON IN THE COMMUNITY</t>
  </si>
  <si>
    <t>THE SHOREDITCH TRUST</t>
  </si>
  <si>
    <t>SHORTERM LIMITED</t>
  </si>
  <si>
    <t>SHREWSBURY COLLEGES GROUP</t>
  </si>
  <si>
    <t>THE SHROPSHIRE COUNCIL</t>
  </si>
  <si>
    <t>SIDMOUTH COLLEGE</t>
  </si>
  <si>
    <t>SIGTA LIMITED</t>
  </si>
  <si>
    <t>ST GERARDS SCHOOL TRUST</t>
  </si>
  <si>
    <t>ST HELEN'S SCHOOL</t>
  </si>
  <si>
    <t>ST HELIER DEVELOPMENT AND TRAINING LTD</t>
  </si>
  <si>
    <t>ST JOHN BOSCO ARTS COLLEGE</t>
  </si>
  <si>
    <t>PIP MASON CONSULTANCY LIMITED</t>
  </si>
  <si>
    <t>PLAIN ENGLISH CAMPAIGN LIMITED</t>
  </si>
  <si>
    <t>PLATTY+ LIMITED</t>
  </si>
  <si>
    <t>ROCHDALE CONNECTIONS TRUST</t>
  </si>
  <si>
    <t>ROCHDALE BOROUGH COUNCIL</t>
  </si>
  <si>
    <t>ROCHDALE TRAINING ASSOCIATION LIMITED</t>
  </si>
  <si>
    <t>ROCHESTER INDEPENDENT COLLEGE</t>
  </si>
  <si>
    <t>SOUTH WEST HIGHWAYS LIMITED</t>
  </si>
  <si>
    <t>ROCKLEY WATERSPORTS LIMITED</t>
  </si>
  <si>
    <t>VINTERS ENGINEERING LIMITED</t>
  </si>
  <si>
    <t>ROLLS-ROYCE PLC</t>
  </si>
  <si>
    <t>ROOTS AND SHOOTS</t>
  </si>
  <si>
    <t>SKOBERLA LIMITED</t>
  </si>
  <si>
    <t>SIMON MANAGEMENT LIMITED</t>
  </si>
  <si>
    <t>SIMPLY THE BEST TRAINING CONSULTANCY LIMITED</t>
  </si>
  <si>
    <t>SIMULUS EDUCATION SERVICES LIMITED</t>
  </si>
  <si>
    <t>ST JOHN FISHER CATHOLIC HIGH SCHOOL</t>
  </si>
  <si>
    <t>ST JOHN RIGBY RC SIXTH FORM COLLEGE</t>
  </si>
  <si>
    <t>ST JOHN'S CATHOLIC COMPREHENSIVE</t>
  </si>
  <si>
    <t>ST JOSEPH'S COLLEGE</t>
  </si>
  <si>
    <t>ST JULIE'S CATHOLIC HIGH SCHOOL</t>
  </si>
  <si>
    <t>MAYFIELD SCHOOL</t>
  </si>
  <si>
    <t>PORTSMOUTH COLLEGE</t>
  </si>
  <si>
    <t>PATRA INCORPORATING ACDA LIMITED</t>
  </si>
  <si>
    <t>POSITIVE IMPACT (MERSEYSIDE) LIMITED</t>
  </si>
  <si>
    <t>POSITIVE OUTCOMES LTD</t>
  </si>
  <si>
    <t>POSITIVE PERSPECTIVE LIMITED</t>
  </si>
  <si>
    <t>POSITIVE STEPS OLDHAM</t>
  </si>
  <si>
    <t>WHO AND Y? LIMITED</t>
  </si>
  <si>
    <t>POULTEC TRAINING LIMITED</t>
  </si>
  <si>
    <t>CHAMBER OF COMMERCE (BARNSLEY AND ROTHERHAM) LTD</t>
  </si>
  <si>
    <t>ROTHERHAM BOROUGH COUNCIL</t>
  </si>
  <si>
    <t>ROUNDHAY SCHOOL</t>
  </si>
  <si>
    <t>THE ROYAL ARTILLERY CENTRE FOR PERSONAL DEVELOPMENT</t>
  </si>
  <si>
    <t>THE ROYAL ASSOCIATION FOR DEAF PEOPLE</t>
  </si>
  <si>
    <t>ROYAL BOROUGH OF KINGSTON UPON THAMES</t>
  </si>
  <si>
    <t>SKILLS STRATEGY RESEARCH LTD</t>
  </si>
  <si>
    <t>ST MARY'S COLLEGE</t>
  </si>
  <si>
    <t>ST MARY'S SCHOOL (SNR) AND ST MARGARET'S SCHOOL (PREP)</t>
  </si>
  <si>
    <t>ST MARY'S SCHOOL</t>
  </si>
  <si>
    <t>ST MICHAEL'S CATHOLIC GRAMMAR SCHOOL</t>
  </si>
  <si>
    <t>ST OLAVE'S AND ST SAVIOUR'S GRAMMAR SCHOOL</t>
  </si>
  <si>
    <t>PLYMOUTH SAILING SCHOOL LIMITED</t>
  </si>
  <si>
    <t>PROGRESSIVE MANAGEMENT SOLUTIONS LIMITED</t>
  </si>
  <si>
    <t>POLYBRIDGE TRAINING LIMITED</t>
  </si>
  <si>
    <t>PONTELAND COMMUNITY HIGH SCHOOL</t>
  </si>
  <si>
    <t>BOROUGH OF POOLE</t>
  </si>
  <si>
    <t>POOLE HIGH SCHOOL</t>
  </si>
  <si>
    <t>UAL SHORT COURSES LIMITED</t>
  </si>
  <si>
    <t>F.W. FARNSWORTH LIMITED</t>
  </si>
  <si>
    <t>PORTOBELLO BUSINESS CENTRE</t>
  </si>
  <si>
    <t>ROYAL HOLLOWAY AND BEDFORD NEW COLLEGE</t>
  </si>
  <si>
    <t>ROYAL CONSERVATOIRE OF SCOTLAND</t>
  </si>
  <si>
    <t>RTS CONSULTANTS (UK) LTD.</t>
  </si>
  <si>
    <t>SKILLS TRAINING AGENCY LIMITED</t>
  </si>
  <si>
    <t>CREATIVE SKILLSET - SECTOR SKILLS COUNCIL LIMITED</t>
  </si>
  <si>
    <t>SLOUGH COUNCIL FOR VOLUNTARY SERVICE</t>
  </si>
  <si>
    <t>ST PAUL'S SCHOOL FOR GIRLS</t>
  </si>
  <si>
    <t>ST PETER'S CATHOLIC SCHOOL</t>
  </si>
  <si>
    <t>ST PHILOMENA'S CATHOLIC HIGH SCHOOL FOR GIRLS</t>
  </si>
  <si>
    <t>ST VINCENT COLLEGE</t>
  </si>
  <si>
    <t>ST WILFRID'S CATHOLIC COMPREHENSIVE SCHOOL, CRAWLEY</t>
  </si>
  <si>
    <t>PREMIER TRAINING INTERNATIONAL LIMITED</t>
  </si>
  <si>
    <t>PRESTON COLLEGE</t>
  </si>
  <si>
    <t>PREVISTA LTD</t>
  </si>
  <si>
    <t>RUSH HAIR LIMITED</t>
  </si>
  <si>
    <t>RUTLAND COUNTY COUNCIL</t>
  </si>
  <si>
    <t>RWP TRAINING LIMITED</t>
  </si>
  <si>
    <t>RYE ST ANTONY SCHOOL</t>
  </si>
  <si>
    <t>S.A. ASSOCIATES MANAGEMENT TRAINING LIMITED</t>
  </si>
  <si>
    <t>SMART TRAINING AND RECRUITMENT LIMITED</t>
  </si>
  <si>
    <t>SMARTER TRAINING GROUP LIMITED</t>
  </si>
  <si>
    <t>COMMUNITY CONNECT FOUNDATION</t>
  </si>
  <si>
    <t>SNIPEF TRAINING SERVICES LTD.</t>
  </si>
  <si>
    <t>SOAR VALLEY MUSIC CENTRE EDUCATION &amp; TRAINING C.I.C.</t>
  </si>
  <si>
    <t>THE SOCIETY FOR ENVIRONMENTAL EXPLORATION</t>
  </si>
  <si>
    <t>ST BONAVENTURE'S RC SCHOOL</t>
  </si>
  <si>
    <t>ST MARTIN'S YOUTH CENTRE</t>
  </si>
  <si>
    <t>STAFFORD GRAMMAR SCHOOL</t>
  </si>
  <si>
    <t>STAFFORDSHIRE AND BLACK COUNTRY BUSINESS INNOVATION CENTRE LIMITED</t>
  </si>
  <si>
    <t>THE ROYAL DRAWING SCHOOL</t>
  </si>
  <si>
    <t>PROACTIVE PEOPLE MANAGEMENT LIMITED</t>
  </si>
  <si>
    <t>THE PROCLAMATION TRUST</t>
  </si>
  <si>
    <t>PROCOMP SOLUTIONS LIMITED</t>
  </si>
  <si>
    <t>TORPOINT COMMUNITY COLLEGE</t>
  </si>
  <si>
    <t>JANE KERSHAW PROPERTIES LIMITED</t>
  </si>
  <si>
    <t>TOTAL MANAGEMENT TRAINING LTD.</t>
  </si>
  <si>
    <t>TOTTON COLLEGE (PART OF NACRO)</t>
  </si>
  <si>
    <t>TOURIST BOARD TRAINING LIMITED</t>
  </si>
  <si>
    <t>NEW CITY COLLEGE</t>
  </si>
  <si>
    <t>TOWNSEND COFE SCHOOL</t>
  </si>
  <si>
    <t>TRAC INTERNATIONAL LIMITED</t>
  </si>
  <si>
    <t>WAKEFIELD COLLEGE</t>
  </si>
  <si>
    <t>WAKEFIELD CITY COUNCIL</t>
  </si>
  <si>
    <t>WALBOTTLE CAMPUS</t>
  </si>
  <si>
    <t>WALRUS MARINE LIMITED</t>
  </si>
  <si>
    <t>THE WORLD OF SEWING LIMITED</t>
  </si>
  <si>
    <t>WORTH SCHOOL</t>
  </si>
  <si>
    <t>WARNERS GROUP PUBLICATIONS PLC</t>
  </si>
  <si>
    <t>W S TRAINING LTD.</t>
  </si>
  <si>
    <t>WWP LEARNING AND DEVELOPMENT LIMITED</t>
  </si>
  <si>
    <t>WYCHWOOD SCHOOL</t>
  </si>
  <si>
    <t>GUILDFORD HIGH SCHOOL</t>
  </si>
  <si>
    <t>GURU GOBIND SINGH KHALSA COLLEGE</t>
  </si>
  <si>
    <t>HABERDASHERS' ASKE'S HATCHAM COLLEGE</t>
  </si>
  <si>
    <t>HUNTINGDONSHIRE REGIONAL COLLEGE</t>
  </si>
  <si>
    <t>MARKET DRIVEN SOLUTIONS LIMITED</t>
  </si>
  <si>
    <t>MEDIAWORKS TRUST</t>
  </si>
  <si>
    <t>TLC COLLEGE</t>
  </si>
  <si>
    <t>TOAD HALL NURSERY LIMITED</t>
  </si>
  <si>
    <t>WALSALL COLLEGE</t>
  </si>
  <si>
    <t>WALSALL METROPOLITAN BOROUGH COUNCIL</t>
  </si>
  <si>
    <t>WALTHAMSTOW HALL</t>
  </si>
  <si>
    <t>WARNER CONSULTING LIMITED</t>
  </si>
  <si>
    <t>WILTSHIRE TRANSPORT TRAINING &amp; DEVELOPMENT LIMITED</t>
  </si>
  <si>
    <t>ST MARY'S UNIVERSITY COLLEGE</t>
  </si>
  <si>
    <t>THE UK FLOORING ACADEMY LIMITED</t>
  </si>
  <si>
    <t>USERFOCUS LIMITED</t>
  </si>
  <si>
    <t>BIRMINGHAM BOTANICAL AND HORTICULTURAL SOCIETY LIMITED</t>
  </si>
  <si>
    <t>ST GILES SCHOOLS OF LANGUAGES LIMITED</t>
  </si>
  <si>
    <t>MURRAY PARK COMMUNITY SCHOOL</t>
  </si>
  <si>
    <t>HEART OF WORCESTERSHIRE COLLEGE</t>
  </si>
  <si>
    <t>PORTCHESTER COMMUNITY SCHOOL</t>
  </si>
  <si>
    <t>TRAFFORD METROPOLITAN BOROUGH COUNCIL</t>
  </si>
  <si>
    <t>TRAINING &amp; CONSULTANCY LTD</t>
  </si>
  <si>
    <t>TRAINING 2000 LIMITED</t>
  </si>
  <si>
    <t>TRAINING DIRECT LIMITED</t>
  </si>
  <si>
    <t>RYDE SCHOOL WITH UPPER CHINE</t>
  </si>
  <si>
    <t>ST FRANCIS XAVIER SIXTH FORM COLLEGE</t>
  </si>
  <si>
    <t>TEWKESBURY BOROUGH COUNCIL</t>
  </si>
  <si>
    <t>GARY HUPSTON</t>
  </si>
  <si>
    <t>WEXHAM SCHOOL</t>
  </si>
  <si>
    <t>WHITBREAD PLC</t>
  </si>
  <si>
    <t>ALLIANCE FRANCAISE DE MANCHESTER</t>
  </si>
  <si>
    <t>AQUATERRA LEISURE</t>
  </si>
  <si>
    <t>ARCHITECTURAL ASSOCIATION (INCORPORATED)</t>
  </si>
  <si>
    <t>ASHFORD SCHOOL</t>
  </si>
  <si>
    <t>AWE PLC</t>
  </si>
  <si>
    <t>ATCHISON, TOPEKA AND SANTA FE LIMITED</t>
  </si>
  <si>
    <t>ATS AUTOMATED TRAINING SYSTEMS LTD</t>
  </si>
  <si>
    <t>AWBERY MANAGEMENT CENTRE LIMITED</t>
  </si>
  <si>
    <t>BERLITZ (U.K.) LIMITED</t>
  </si>
  <si>
    <t>BISHOP CHALLONER SCHOOL</t>
  </si>
  <si>
    <t>BISHOP'S STORTFORD COLLEGE</t>
  </si>
  <si>
    <t>BLAKE HALL COLLEGE LIMITED</t>
  </si>
  <si>
    <t>BLOOMSBURY INTERNATIONAL (UK) LIMITED</t>
  </si>
  <si>
    <t>BLUE ESKIMO SOLUTIONS LIMITED</t>
  </si>
  <si>
    <t>BOX HILL SCHOOL</t>
  </si>
  <si>
    <t>BRIDGEND COLLEGE OF TECHNOLOGY</t>
  </si>
  <si>
    <t>BRIGHTON AND HOVE HIGH SCHOOL</t>
  </si>
  <si>
    <t>BRITISH ASSOCIATION OF ART THERAPISTS LIMITED</t>
  </si>
  <si>
    <t>BROCKWOOD PARK SCHOOL</t>
  </si>
  <si>
    <t>BROMLEY HIGH SCHOOL</t>
  </si>
  <si>
    <t>BUZZ LEARNING LIMITED</t>
  </si>
  <si>
    <t>AVIATION ONLINE LIMITED</t>
  </si>
  <si>
    <t>CAERLEON COMPREHENSIVE SCHOOL</t>
  </si>
  <si>
    <t>CASPARI FOUNDATION</t>
  </si>
  <si>
    <t>CATALYST CONSULTING LIMITED</t>
  </si>
  <si>
    <t>CHEYNE'S (MANAGEMENT) LIMITED</t>
  </si>
  <si>
    <t>FAIR PLAY (WORKFORCE) LIMITED</t>
  </si>
  <si>
    <t>CITY OF LONDON SCHOOL</t>
  </si>
  <si>
    <t>CLAYESMORE SCHOOL</t>
  </si>
  <si>
    <t>COLLEGE OF MEDIA AND PUBLISHING LTD</t>
  </si>
  <si>
    <t>UNIVERSITY COLLEGE OF ESTATE MANAGEMENT</t>
  </si>
  <si>
    <t>CROSSROADS ASSOCIATION</t>
  </si>
  <si>
    <t>BEDFORD GIRLS' SCHOOL</t>
  </si>
  <si>
    <t>DAUNTSEY'S SCHOOL</t>
  </si>
  <si>
    <t>DIXIE GRAMMAR SCHOOL</t>
  </si>
  <si>
    <t>DOVER COLLEGE</t>
  </si>
  <si>
    <t>ADVOCACY FOCUS</t>
  </si>
  <si>
    <t>EAST LONDON COLLEGE LIMITED</t>
  </si>
  <si>
    <t>ESSENTIAL LEARNING COMPANY LIMITED</t>
  </si>
  <si>
    <t>ETON COLLEGE</t>
  </si>
  <si>
    <t>ETHAMES GRADUATE SCHOOL LIMITED</t>
  </si>
  <si>
    <t>ANGLO EUROPEAN TRAINING CENTRES LIMITED</t>
  </si>
  <si>
    <t>FRANCIS HOLLAND (CHURCH OF ENGLAND) SCHOOLS TRUST(THE)</t>
  </si>
  <si>
    <t>GLEBE HOUSE (CHARNWOOD) LIMITED</t>
  </si>
  <si>
    <t>HALLIFORD SCHOOL</t>
  </si>
  <si>
    <t>HIGHCLARE SCHOOL</t>
  </si>
  <si>
    <t>HIGHGATE SCHOOL</t>
  </si>
  <si>
    <t>OLDHAM HULME GRAMMAR SCHOOL</t>
  </si>
  <si>
    <t>INCLUDE</t>
  </si>
  <si>
    <t>INTERNATIONAL MANAGEMENT CENTRE FROM BUCKINGHAM</t>
  </si>
  <si>
    <t>ISLINGTON MUSIC WORKSHOP LIMITED</t>
  </si>
  <si>
    <t>JAM DEVELOPMENT LIMITED</t>
  </si>
  <si>
    <t>JAMES ALLEN'S GIRLS' SCHOOL</t>
  </si>
  <si>
    <t>JHP GROUP LIMITED</t>
  </si>
  <si>
    <t>JOB CHANGE</t>
  </si>
  <si>
    <t>JUDITH BLACKLOCK FLOWER SCHOOL LIMITED</t>
  </si>
  <si>
    <t>CALDER HIGH SCHOOL, A SPECIALIST TECHNOLOGY COLLEGE</t>
  </si>
  <si>
    <t>THE CARERS' RESOURCE</t>
  </si>
  <si>
    <t>CARES GROUP HOLDINGS LIMITED</t>
  </si>
  <si>
    <t>THE CITY OF LEICESTER COLLEGE</t>
  </si>
  <si>
    <t>TRAINING FOR LIFE LIMITED</t>
  </si>
  <si>
    <t>TRAINING SERVICES (UK) LIMITED</t>
  </si>
  <si>
    <t>WARWICKSHIRE GARAGE &amp; TRANSPORT GROUP TRAINING ASSOCIATION LIMITED</t>
  </si>
  <si>
    <t>ONE YMCA</t>
  </si>
  <si>
    <t>WATH COMPREHENSIVE SCHOOL : A LANGUAGE COLLEGE</t>
  </si>
  <si>
    <t>THE WEB CONSULTANCY (SCOTLAND) LIMITED</t>
  </si>
  <si>
    <t>WYGGESTON AND QUEEN ELIZABETH I COLLEGE</t>
  </si>
  <si>
    <t>WYKE SIXTH FORM COLLEGE</t>
  </si>
  <si>
    <t>XAVERIAN COLLEGE</t>
  </si>
  <si>
    <t>XI TRAINING LIMITED</t>
  </si>
  <si>
    <t>YARM SCHOOL</t>
  </si>
  <si>
    <t>YATELEY SCHOOL</t>
  </si>
  <si>
    <t>THE DOWNS SCHOOL</t>
  </si>
  <si>
    <t>THE EMMBROOK SCHOOL</t>
  </si>
  <si>
    <t>TRANSPORT &amp; TRAINING SERVICES LIMITED</t>
  </si>
  <si>
    <t>TREGALIC (UK) LIMITED</t>
  </si>
  <si>
    <t>TRELOAR COLLEGE</t>
  </si>
  <si>
    <t>TREVIGLAS COMMUNITY COLLEGE</t>
  </si>
  <si>
    <t>TRINITY CATHOLIC HIGH SCHOOL</t>
  </si>
  <si>
    <t>WEBS TRAINING LIMITED</t>
  </si>
  <si>
    <t>WELL HOUSE CONSULTANTS LIMITED</t>
  </si>
  <si>
    <t>WELL WOMEN CENTRE</t>
  </si>
  <si>
    <t>THE WENSLEYDALE SCHOOL &amp; SIXTH FORM</t>
  </si>
  <si>
    <t>WESSEX COUNSELLING SERVICE</t>
  </si>
  <si>
    <t>WESSEX TRANSPORT TRAINING LIMITED</t>
  </si>
  <si>
    <t>WEST BERKSHIRE COUNCIL</t>
  </si>
  <si>
    <t>YEHUDI MENUHIN SCHOOL</t>
  </si>
  <si>
    <t>YEOVIL COLLEGE</t>
  </si>
  <si>
    <t>YMCA DERBYSHIRE.</t>
  </si>
  <si>
    <t>ACTIV8 LEARNING</t>
  </si>
  <si>
    <t>YORK AND NORTH YORKSHIRE CHAMBER OF COMMERCE</t>
  </si>
  <si>
    <t>YORK COLLEGE</t>
  </si>
  <si>
    <t>YORK ST JOHN UNIVERSITY</t>
  </si>
  <si>
    <t>YORKSHIRE &amp; HUMBERSIDE ASSESSMENT LIMITED</t>
  </si>
  <si>
    <t>THE GRANGE SCHOOL</t>
  </si>
  <si>
    <t>GREENWICH THEATRE LIMITED(THE)</t>
  </si>
  <si>
    <t>TRINITY SCHOOL</t>
  </si>
  <si>
    <t>TRURO AND PENWITH COLLEGE</t>
  </si>
  <si>
    <t>TRURO HIGH SCHOOL</t>
  </si>
  <si>
    <t>THE TTE TECHNICAL TRAINING GROUP</t>
  </si>
  <si>
    <t>TRADES UNION CONGRESS EDUCATIONAL TRUST</t>
  </si>
  <si>
    <t>WEST BERKSHIRE TRAINING CONSORTIUM</t>
  </si>
  <si>
    <t>WEST COAST TRAINS LIMITED</t>
  </si>
  <si>
    <t>WEST DEVON BUSINESS INFORMATION POINT LIMITED</t>
  </si>
  <si>
    <t>WEST END TRAINING LIMITED</t>
  </si>
  <si>
    <t>WEST FIFE ENTERPRISE LIMITED</t>
  </si>
  <si>
    <t>WEST KENT AND ASHFORD COLLEGE</t>
  </si>
  <si>
    <t>WEST LONDON TRAINING LIMITED</t>
  </si>
  <si>
    <t>YORKSHIRE RIDING CENTRE LIMITED</t>
  </si>
  <si>
    <t>YOUNG ENTERPRISE</t>
  </si>
  <si>
    <t>YOUTH ACTION NORTHERN IRELAND LIMITED</t>
  </si>
  <si>
    <t>YOUTH CONCERN</t>
  </si>
  <si>
    <t>YSGOL BRYNREFAIL</t>
  </si>
  <si>
    <t>YSGOL DAVID HUGHES</t>
  </si>
  <si>
    <t>THE LAKES SCHOOL</t>
  </si>
  <si>
    <t>THE LEARNING PARTNERSHIP FOR CORNWALL AND THE ISLES OF SCILLY LIMITED</t>
  </si>
  <si>
    <t>THE MARKET WEIGHTON SCHOOL</t>
  </si>
  <si>
    <t>TUNBRIDGE WELLS GIRLS' GRAMMAR SCHOOL</t>
  </si>
  <si>
    <t>TUPTON HALL SCHOOL</t>
  </si>
  <si>
    <t>TURNING THE RED LIGHTS GREEN</t>
  </si>
  <si>
    <t>TURTON SCHOOL</t>
  </si>
  <si>
    <t>TUXFORD MINE OF INFORMATION LTD</t>
  </si>
  <si>
    <t>TWINING ENTERPRISE</t>
  </si>
  <si>
    <t>TYDFIL TRAINING CONSORTIUM LIMITED</t>
  </si>
  <si>
    <t>TYNE &amp; WEAR LGV DRIVER TRAINING CENTRE LIMITED</t>
  </si>
  <si>
    <t>ZANTIUM STUDIOS LIMITED</t>
  </si>
  <si>
    <t>ASTON UNIVERSITY</t>
  </si>
  <si>
    <t>COURTAULD INSTITUTE OF ART</t>
  </si>
  <si>
    <t>GLASGOW CALEDONIAN UNIVERSITY</t>
  </si>
  <si>
    <t>HERIOT-WATT UNIVERSITY</t>
  </si>
  <si>
    <t>THE INDEPENDENT PSYCHOLOGICAL SERVICE LIMITED</t>
  </si>
  <si>
    <t>ITC PROPERTY DEVELOPMENT LIMITED</t>
  </si>
  <si>
    <t>THE JUDD SCHOOL</t>
  </si>
  <si>
    <t>THE CYRENIANS LTD</t>
  </si>
  <si>
    <t>TYNESIDE TRAINING SERVICES LIMITED</t>
  </si>
  <si>
    <t>TYSOE CHILDREN'S GROUP LIMITED</t>
  </si>
  <si>
    <t>U CAN DO I.T. (INTERNET TRAINING)</t>
  </si>
  <si>
    <t>THE THIRD AGE TRUST</t>
  </si>
  <si>
    <t>UNIVERSITY OF THE HIGHLANDS AND ISLANDS</t>
  </si>
  <si>
    <t>UISTEACH LIMITED</t>
  </si>
  <si>
    <t>THE WKCIC GROUP</t>
  </si>
  <si>
    <t>WESTON COLLEGE OF FURTHER AND HIGHER EDUCATION</t>
  </si>
  <si>
    <t>WHITBY AREA DEVELOPMENT TRUST</t>
  </si>
  <si>
    <t>THE OPEN UNIVERSITY</t>
  </si>
  <si>
    <t>ROYAL COLLEGE OF ART(THE)</t>
  </si>
  <si>
    <t>ROYAL COLLEGE OF MUSIC</t>
  </si>
  <si>
    <t>ST. GEORGE'S HOSPITAL MEDICAL SCHOOL</t>
  </si>
  <si>
    <t>UNIVERSITY OF CAMBRIDGE</t>
  </si>
  <si>
    <t>THE UNIVERSITY OF EAST ANGLIA</t>
  </si>
  <si>
    <t>THE MORLEY - YOUNG PARTNERSHIP LIMITED</t>
  </si>
  <si>
    <t>THE MOSSLANDS SCHOOL</t>
  </si>
  <si>
    <t>NUNEATON WOMEN'S MULTICULTURAL RESOURCE CENTRE</t>
  </si>
  <si>
    <t>ULVERSTON VICTORIA HIGH SCHOOL</t>
  </si>
  <si>
    <t>UMA KADAMPA MEDITATION CENTRE</t>
  </si>
  <si>
    <t>THE UNDERWATER CENTRE (FORT WILLIAM) LIMITED</t>
  </si>
  <si>
    <t>UNIVERSITY OF NORTHAMPTON, THE</t>
  </si>
  <si>
    <t>BIRMINGHAM CITY UNIVERSITY</t>
  </si>
  <si>
    <t>UNIVERSITY OF CENTRAL LANCASHIRE</t>
  </si>
  <si>
    <t>UNIVERSITY OF GREENWICH</t>
  </si>
  <si>
    <t>UNIVERSITY OF HERTFORDSHIRE</t>
  </si>
  <si>
    <t>THE UNIVERSITY OF HULL</t>
  </si>
  <si>
    <t>UNIVERSITY OF NOTTINGHAM, THE</t>
  </si>
  <si>
    <t>WHITECHAPEL GALLERY</t>
  </si>
  <si>
    <t>AUTISM EAST MIDLANDS</t>
  </si>
  <si>
    <t>THE WHITEHAWK INN</t>
  </si>
  <si>
    <t>WHITLEY BAY HIGH SCHOOL</t>
  </si>
  <si>
    <t>WIDOWS AND ORPHANS INTERNATIONAL</t>
  </si>
  <si>
    <t>WIGAN AND LEIGH COLLEGE</t>
  </si>
  <si>
    <t>WIGAN METROPOLITAN BOROUGH COUNCIL</t>
  </si>
  <si>
    <t>UNIVERSITY OF LONDON</t>
  </si>
  <si>
    <t>THE UNIVERSITY OF READING</t>
  </si>
  <si>
    <t>UNIVERSITY OF STRATHCLYDE</t>
  </si>
  <si>
    <t>UNIVERSITY OF SUSSEX</t>
  </si>
  <si>
    <t>UNIVERSITY OF ULSTER</t>
  </si>
  <si>
    <t>BIRMINGHAM CHRISTIAN COLLEGE</t>
  </si>
  <si>
    <t>CARDIFF UNIVERSITY</t>
  </si>
  <si>
    <t>THE ROYAL CENTRAL SCHOOL OF SPEECH AND DRAMA</t>
  </si>
  <si>
    <t>CHICHESTER COLLEGE</t>
  </si>
  <si>
    <t>ROYAL MAIL GROUP LIMITED</t>
  </si>
  <si>
    <t>THE PRIORY COFE VOLUNTARY AIDED SCHOOL</t>
  </si>
  <si>
    <t>THE PURBECK SCHOOL</t>
  </si>
  <si>
    <t>THE RADCLIFFE SCHOOL</t>
  </si>
  <si>
    <t>UNIVERSITY OF PORTSMOUTH</t>
  </si>
  <si>
    <t>UNIVERSITY OF SALFORD, THE</t>
  </si>
  <si>
    <t>THE UNIVERSITY OF SHEFFIELD</t>
  </si>
  <si>
    <t>UPLANDS COMMUNITY COLLEGE</t>
  </si>
  <si>
    <t>AFI-UPLIFT LIMITED</t>
  </si>
  <si>
    <t>UPPERCUT HAIR SALONS LIMITED</t>
  </si>
  <si>
    <t>WILTSHIRE COLLEGE</t>
  </si>
  <si>
    <t>THE WILTSHIRE COUNCIL</t>
  </si>
  <si>
    <t>WINCANTON PLC</t>
  </si>
  <si>
    <t>WINCHMORE SCHOOL</t>
  </si>
  <si>
    <t>WINDMILL HILL CITY FARM LIMITED</t>
  </si>
  <si>
    <t>CRANFIELD UNIVERSITY</t>
  </si>
  <si>
    <t>EDGE HILL UNIVERSITY</t>
  </si>
  <si>
    <t>INSTITUTE OF COMMONWEALTH STUDIES</t>
  </si>
  <si>
    <t>NEWMAN UNIVERSITY</t>
  </si>
  <si>
    <t>THE ROYAL ACADEMY OF MUSIC</t>
  </si>
  <si>
    <t>ROYAL COLLEGE OF NURSING OF THE UNITED KINGDOM (THE)</t>
  </si>
  <si>
    <t>ST MARY'S UNIVERSITY, TWICKENHAM</t>
  </si>
  <si>
    <t>TRINITY CATHOLIC SCHOOL</t>
  </si>
  <si>
    <t>WEALD SCHOOL, THE</t>
  </si>
  <si>
    <t>THE WHEELS PROJECT LIMITED</t>
  </si>
  <si>
    <t>URBAN PARTNERSHIP GROUP</t>
  </si>
  <si>
    <t>URBAN THEOLOGY UNION</t>
  </si>
  <si>
    <t>URSULINE HIGH SCHOOL WIMBLEDON</t>
  </si>
  <si>
    <t>CHESHIRE COMMUNITY DEVELOPMENT TRUST</t>
  </si>
  <si>
    <t>LEARNING TO WORK (SOUTH EAST) LIMITED</t>
  </si>
  <si>
    <t>WIRRAL METROPOLITAN COLLEGE</t>
  </si>
  <si>
    <t>UNIVERSITY OF DUNDEE</t>
  </si>
  <si>
    <t>CARDIFF METROPOLITAN UNIVERSITY</t>
  </si>
  <si>
    <t>BANGOR UNIVERSITY</t>
  </si>
  <si>
    <t>APNA HAQ LIMITED</t>
  </si>
  <si>
    <t>N.A.P.P.I. (UK) LIMITED</t>
  </si>
  <si>
    <t>SOUTH WEST REGIONAL ASSESSMENT CENTRE LIMITED</t>
  </si>
  <si>
    <t>THE SILVER BULLET MACHINE MANUFACTURING COMPANY LIMITED</t>
  </si>
  <si>
    <t>"SOBRIETY" PROJECT LIMITED(THE)</t>
  </si>
  <si>
    <t>VANTAGE HOUSE (UK) LTD</t>
  </si>
  <si>
    <t>VEDAS RECRUITMENT &amp; TRAINING LIMITED</t>
  </si>
  <si>
    <t>VERHOEF TRAINING LIMITED</t>
  </si>
  <si>
    <t>THE VILLAGE BAKERY (MELMERBY) LIMITED</t>
  </si>
  <si>
    <t>VIRGO FIDELIS CONVENT SENIOR SCHOOL</t>
  </si>
  <si>
    <t>WOLDS GLIDING CLUB LIMITED</t>
  </si>
  <si>
    <t>WOLGARSTON HIGH SCHOOL</t>
  </si>
  <si>
    <t>WOLSELEY LIMITED</t>
  </si>
  <si>
    <t>WOLVERHAMPTON GRAMMAR SCHOOL</t>
  </si>
  <si>
    <t>MARY WARD SETTLEMENT</t>
  </si>
  <si>
    <t>TOUCHSTONE LEARNING &amp; SKILLS LTD</t>
  </si>
  <si>
    <t>KABBALAH CENTRE</t>
  </si>
  <si>
    <t>NEW ACROPOLIS CULTURAL ASSOCIATION</t>
  </si>
  <si>
    <t>AGE UK MILTON KEYNES</t>
  </si>
  <si>
    <t>ALDWORTH SCHOOL</t>
  </si>
  <si>
    <t>BRITISH DYSLEXIA ASSOCIATION</t>
  </si>
  <si>
    <t>BROOKE WESTON ACADEMY</t>
  </si>
  <si>
    <t>WILLIAM MORRIS SIXTH FORM</t>
  </si>
  <si>
    <t>THE WISE GROUP</t>
  </si>
  <si>
    <t>THE WRITING HOUSE LIMITED</t>
  </si>
  <si>
    <t>CUMBRIA THEATRE TRUST</t>
  </si>
  <si>
    <t>THIRSK SCHOOL &amp; SIXTH FORM COLLEGE</t>
  </si>
  <si>
    <t>THISTLE FOUNDATION</t>
  </si>
  <si>
    <t>VISION 21 (CYFLE CYMRU)</t>
  </si>
  <si>
    <t>VISUAL APPROACH LIMITED</t>
  </si>
  <si>
    <t>VISUALSOFT LIMITED</t>
  </si>
  <si>
    <t>VITAL SAFETY LIMITED</t>
  </si>
  <si>
    <t>VOCALE LIMITED</t>
  </si>
  <si>
    <t>NORTH TYNESIDE VOLUNTARY ORGANISATIONS DEVELOPMENT AGENCY</t>
  </si>
  <si>
    <t>VOLUNTARY ACTION NORTH LINCOLNSHIRE LIMITED</t>
  </si>
  <si>
    <t>VOLUNTARY ACTION CAMDEN</t>
  </si>
  <si>
    <t>WOMEN'S CENTRE DERRY LTD</t>
  </si>
  <si>
    <t>LANCASHIRE WOMEN'S CENTRES</t>
  </si>
  <si>
    <t>WOMEN'S TECHNOLOGY TRAINING LIMITED</t>
  </si>
  <si>
    <t>THE COLLEGE OF WEST ANGLIA</t>
  </si>
  <si>
    <t>CROWN HILLS COMMUNITY COLLEGE</t>
  </si>
  <si>
    <t>DENBIGH HIGH SCHOOL</t>
  </si>
  <si>
    <t>DERBY SKILLBUILD</t>
  </si>
  <si>
    <t>DISABILITY NORTH</t>
  </si>
  <si>
    <t>ESSEX BOYS AND GIRLS CLUBS</t>
  </si>
  <si>
    <t>PRIORY COLLEGE SWINDON</t>
  </si>
  <si>
    <t>THE FOREST SCHOOL</t>
  </si>
  <si>
    <t>GRAHAM SCHOOL</t>
  </si>
  <si>
    <t>GREENFIELD COMMUNITY COLLEGE, A SPECIALIST ARTS AND SCIENCE SCHOOL</t>
  </si>
  <si>
    <t>GSM LONDON LIMITED</t>
  </si>
  <si>
    <t>THOMAS ROTHERHAM COLLEGE</t>
  </si>
  <si>
    <t>THOMAS TALLIS SCHOOL</t>
  </si>
  <si>
    <t>APM LEARNING AND EDUCATION ALLIANCE LIMITED</t>
  </si>
  <si>
    <t>SOCIETY FOR HORTICULTURAL THERAPY</t>
  </si>
  <si>
    <t>VOLUNTARY ACTION - LEEDS</t>
  </si>
  <si>
    <t>VOLUNTARY ACTION - NORTH EAST LINCOLNSHIRE</t>
  </si>
  <si>
    <t>VOLUNTARY ACTION SHEFFIELD</t>
  </si>
  <si>
    <t>VOLUNTARY SECTOR TRAINING</t>
  </si>
  <si>
    <t>WADHAM SCHOOL</t>
  </si>
  <si>
    <t>WAI YIN SOCIETY</t>
  </si>
  <si>
    <t>WORKFORCE TRAINING SERVICES LIMITED</t>
  </si>
  <si>
    <t>WORKING MEN'S COLLEGE CORPORATION</t>
  </si>
  <si>
    <t>WORKING SOLUTIONS (MERCIA) LIMITED</t>
  </si>
  <si>
    <t>TRAINING FOR WOMEN NETWORK LIMITED</t>
  </si>
  <si>
    <t>BRAMPTON COLLEGE</t>
  </si>
  <si>
    <t>WANSBECK COUNCIL FOR VOLUNTARY SERVICE</t>
  </si>
  <si>
    <t>WARBURG INSTITUTE, THE</t>
  </si>
  <si>
    <t>WARWICK SCHOOL</t>
  </si>
  <si>
    <t>PERTH COLLEGE</t>
  </si>
  <si>
    <t>CORTEC CONSULTING LIMITED</t>
  </si>
  <si>
    <t>ROKPA TRUST</t>
  </si>
  <si>
    <t>DOCUMENTARY FILMMAKERS LIMITED</t>
  </si>
  <si>
    <t>THE INSTITUTION OF CHEMICAL ENGINEERS</t>
  </si>
  <si>
    <t>IMPULSE LEISURE</t>
  </si>
  <si>
    <t>SOUTH LAKELAND LEISURE</t>
  </si>
  <si>
    <t>LANSDOWNE COLLEGE</t>
  </si>
  <si>
    <t>OXFORD DIOCESAN COUNCIL FOR SOCIAL WORK INCORPORATED</t>
  </si>
  <si>
    <t>STANMORE COLLEGE</t>
  </si>
  <si>
    <t>THALES HOLDINGS UK PLC</t>
  </si>
  <si>
    <t>TRIRATNA BUDDHIST COMMUNITY SURREY</t>
  </si>
  <si>
    <t>TRINITY MIRROR PLC</t>
  </si>
  <si>
    <t>VALE OF GLAMORGAN COUNTY COUNCIL</t>
  </si>
  <si>
    <t>VOCATIONAL TRAINING SERVICES CARE SECTOR LIMITED</t>
  </si>
  <si>
    <t>BUSINESS SUPPORT YORK &amp; NORTH YORKSHIRE LTD</t>
  </si>
  <si>
    <t>LOGICOM COMPUTER SERVICES (U.K.) LIMITED</t>
  </si>
  <si>
    <t>OXFORD FILM AND VIDEO MAKERS LIMITED</t>
  </si>
  <si>
    <t>CARL STAHL EVITA LIMITED</t>
  </si>
  <si>
    <t>THE PLUSS ORGANISATION CIC</t>
  </si>
  <si>
    <t>SIMON COMMUNITY(THE)</t>
  </si>
  <si>
    <t>GET SORTED ACADEMY OF MUSIC</t>
  </si>
  <si>
    <t>IAN GOWER ASSOCIATES LIMITED</t>
  </si>
  <si>
    <t>RECOGNITION MARKETING AND PUBLIC RELATIONS LLP</t>
  </si>
  <si>
    <t>LLOYD'S REGISTER QUALITY ASSURANCE LIMITED</t>
  </si>
  <si>
    <t>ARK ICT SOLUTIONS LTD</t>
  </si>
  <si>
    <t>LAGTA GROUP TRAINING LIMITED</t>
  </si>
  <si>
    <t>CHARLES BLOE TRAINING LIMITED</t>
  </si>
  <si>
    <t>THE MOORLANDS SIXTH FORM COLLEGE</t>
  </si>
  <si>
    <t>NORTHERN IRELAND COUNCIL FOR VOLUNTARY ACTION - THE</t>
  </si>
  <si>
    <t>ORACLE CORPORATION UK LIMITED</t>
  </si>
  <si>
    <t>STEVE ROSS FOUNDATION FOR THE ARTS</t>
  </si>
  <si>
    <t>THE ROYAL HORTICULTURAL SOCIETY</t>
  </si>
  <si>
    <t>ST. ANDREW'S COLLEGE CAMBRIDGE</t>
  </si>
  <si>
    <t>ST DAVID'S HIGH SCHOOL</t>
  </si>
  <si>
    <t>SPAN TRAINING &amp; DEVELOPMENT LIMITED</t>
  </si>
  <si>
    <t>TEES VALLEY LEISURE LIMITED</t>
  </si>
  <si>
    <t>TOMORROW'S PEOPLE TRUST LIMITED</t>
  </si>
  <si>
    <t>BMT ASSET PERFORMANCE LIMITED</t>
  </si>
  <si>
    <t>BOULDER ADVENTURES LIMITED</t>
  </si>
  <si>
    <t>THE DRIVING INSTRUCTOR COLLEGE LTD</t>
  </si>
  <si>
    <t>VIPASSANA FELLOWSHIP LIMITED</t>
  </si>
  <si>
    <t>THE FELLOWSHIP OF INDEPENDENT EVANGELICAL CHURCHES</t>
  </si>
  <si>
    <t>ORPHEUS CENTRE</t>
  </si>
  <si>
    <t>CONDOVER COLLEGE LIMITED</t>
  </si>
  <si>
    <t>REVENUE ASSURANCE CONSULTING LIMITED</t>
  </si>
  <si>
    <t>KYRA</t>
  </si>
  <si>
    <t>BIRMINGHAM CHAMBER OF COMMERCE AND INDUSTRY</t>
  </si>
  <si>
    <t>NEW MILLENNIUM INTERNET SERVICES LIMITED</t>
  </si>
  <si>
    <t>OPEN DOORS INTERNATIONAL LANGUAGE SCHOOL</t>
  </si>
  <si>
    <t>TMS DEVELOPMENT INTERNATIONAL LIMITED</t>
  </si>
  <si>
    <t>R.P.L. PARA LEGAL LTD.</t>
  </si>
  <si>
    <t>SCOTTISH WIDER ACCESS PROGRAMME - EAST(SWAP EAST)</t>
  </si>
  <si>
    <t>VOLUNTEER DEVELOPMENT SCOTLAND LIMITED</t>
  </si>
  <si>
    <t>MIKE OWEN MEDIA LIMITED</t>
  </si>
  <si>
    <t>SWANSEA CITY AND COUNTY COUNCIL</t>
  </si>
  <si>
    <t>GWENT ASSOCIATION OF VOLUNTARY ORGANISATIONS</t>
  </si>
  <si>
    <t>STUDENT LOANS COMPANY LIMITED</t>
  </si>
  <si>
    <t>YSGOL GYFUN ABERAERON</t>
  </si>
  <si>
    <t>AFON TAF HIGH SCHOOL</t>
  </si>
  <si>
    <t>BEDWAS HIGH SCHOOL</t>
  </si>
  <si>
    <t>NEWPORT HIGH SCHOOL</t>
  </si>
  <si>
    <t>BISHOP VAUGHAN R.C. SCHOOL</t>
  </si>
  <si>
    <t>BLUE STAR HUMAN RESOURCES LIMITED</t>
  </si>
  <si>
    <t>SOUTH LANARKSHIRE COLLEGE</t>
  </si>
  <si>
    <t>BRECON HIGH SCHOOL</t>
  </si>
  <si>
    <t>RENFREWSHIRE COUNCIL</t>
  </si>
  <si>
    <t>WILDWISE EVENTS LIMITED</t>
  </si>
  <si>
    <t>NSM (CHEPSTOW) LIMITED</t>
  </si>
  <si>
    <t>ORKNEY TRAINING GROUP</t>
  </si>
  <si>
    <t>ST FRANCIS COLLEGE</t>
  </si>
  <si>
    <t>ASSOCIATED COMMUNITY TRAINING LIMITED</t>
  </si>
  <si>
    <t>SECRET WORLD WILDLIFE RESCUE</t>
  </si>
  <si>
    <t>INDEPENDENT TRAINING SOLUTIONS LIMITED</t>
  </si>
  <si>
    <t>TIGER HELICOPTERS LIMITED</t>
  </si>
  <si>
    <t>HOLBORN TRAINING LTD</t>
  </si>
  <si>
    <t>C.M.S. TRAINING SERVICES LIMITED</t>
  </si>
  <si>
    <t>INSPIRATECH 2000 LIMITED</t>
  </si>
  <si>
    <t>STANFORD MANAGEMENT PROCESSES LIMITED</t>
  </si>
  <si>
    <t>WEST MIDDLESEX COLLEGE</t>
  </si>
  <si>
    <t>BOWLING COLLEGE COMPANY LIMITED</t>
  </si>
  <si>
    <t>INDEPENDENT CINEMA OFFICE</t>
  </si>
  <si>
    <t>DONCASTER WEST DEVELOPMENT TRUST</t>
  </si>
  <si>
    <t>COMMUNITY COMMUNICATION LIMITED</t>
  </si>
  <si>
    <t>FUTURE FOCUS SCOTLAND LTD.</t>
  </si>
  <si>
    <t>MANOR HOUSE HOTEL (OKEHAMPTON) LIMITED</t>
  </si>
  <si>
    <t>NORFOLK &amp; SUFFOLK CARE SUPPORT LIMITED</t>
  </si>
  <si>
    <t>THE DRAMA WORKHOUSE</t>
  </si>
  <si>
    <t>FFOTOGALLERY WALES LIMITED</t>
  </si>
  <si>
    <t>CGA MANAGEMENT LTD</t>
  </si>
  <si>
    <t>CHANGE SOLUTIONS UK LTD</t>
  </si>
  <si>
    <t>PEOPLE FIRST CONSULTANCY LIMITED</t>
  </si>
  <si>
    <t>SOIL ASSOCIATION CERTIFICATION LIMITED</t>
  </si>
  <si>
    <t>CITY AND GUILDS OF LONDON INSTITUTE</t>
  </si>
  <si>
    <t>ITS-PLASTICS LIMITED</t>
  </si>
  <si>
    <t>ITTC EUROPE LIMITED</t>
  </si>
  <si>
    <t>SENSICALL SOLUTIONS LIMITED</t>
  </si>
  <si>
    <t>SKILS LIMITED</t>
  </si>
  <si>
    <t>CHARTERED INSTITUTION OF WASTES MANAGEMENT</t>
  </si>
  <si>
    <t>THE FLOORING INDUSTRY TRAINING ASSOCIATION LIMITED</t>
  </si>
  <si>
    <t>NELSON TRAINING LIMITED</t>
  </si>
  <si>
    <t>FORENSIC ACCESS LIMITED</t>
  </si>
  <si>
    <t>CULLOMPTON COMMUNITY COLLEGE</t>
  </si>
  <si>
    <t>E.H.THORNE(BEEHIVES)LIMITED</t>
  </si>
  <si>
    <t>MAGELLAN MANAGEMENT TRAINING LIMITED</t>
  </si>
  <si>
    <t>YORKSHIRE COAST ENTERPRISE LIMITED</t>
  </si>
  <si>
    <t>WEST LOTHIAN VOLUNTARY COUNCIL FOR DISABLED PEOPLE LIMITED</t>
  </si>
  <si>
    <t>THE LOW MILL YOUNG PEOPLE'S CENTRE</t>
  </si>
  <si>
    <t>SCOTTISH ENVIRONMENTAL AND OUTDOOR EDUCATION CENTRES ASSOCIATION</t>
  </si>
  <si>
    <t>SEARCH: SERVICES FOR OLDER PEOPLE CIO</t>
  </si>
  <si>
    <t>DULWICH PICTURE GALLERY TRUST</t>
  </si>
  <si>
    <t>HERUKA KADAMPA MEDITATION CENTRE</t>
  </si>
  <si>
    <t>THE ADUR CENTRE</t>
  </si>
  <si>
    <t>FAMILY AND COMMUNITY DEVELOPMENT WEST LOTHIAN</t>
  </si>
  <si>
    <t>BRISTOL AND DISTRICT RETIREMENT COUNCIL</t>
  </si>
  <si>
    <t>RUDOLF STEINER SCHOOL OF EDINBURGH</t>
  </si>
  <si>
    <t>THE PERCIVAL GUILDHOUSE</t>
  </si>
  <si>
    <t>THE ADULT LEARNING PROJECT ASSOCIATION</t>
  </si>
  <si>
    <t>STANDGUIDE LIMITED</t>
  </si>
  <si>
    <t>THE MARINE ACTIVITIES CENTRE (SUNDERLAND)</t>
  </si>
  <si>
    <t>STEPPING STONES (NORTH EDINBURGH)</t>
  </si>
  <si>
    <t>ASPIRE2ACCESS</t>
  </si>
  <si>
    <t>WIDER ACCESS TO SCHOOL PROJECT</t>
  </si>
  <si>
    <t>SANDWELL CARERS CENTRE LIMITED</t>
  </si>
  <si>
    <t>HIGHWAYMAN MANAGEMENT GROUP</t>
  </si>
  <si>
    <t>COSMOS CENTRE</t>
  </si>
  <si>
    <t>BRISTOL WOMEN'S WORKSHOP</t>
  </si>
  <si>
    <t>DEVELOP ENHANCING COMMUNITY SUPPORT LIMITED</t>
  </si>
  <si>
    <t>HAWKWOOD COLLEGE LIMITED</t>
  </si>
  <si>
    <t>DIP (BATLEY) LTD</t>
  </si>
  <si>
    <t>PROGILITY CONSULTING LIMITED</t>
  </si>
  <si>
    <t>ARNOLDKEQMS  (AKS)</t>
  </si>
  <si>
    <t>KING EDWARD'S SCHOOL</t>
  </si>
  <si>
    <t>KINGSWOOD SCHOOL</t>
  </si>
  <si>
    <t>LATYMER UPPER SCHOOL</t>
  </si>
  <si>
    <t>BRYNCELYNNOG COMPREHENSIVE SCHOOL</t>
  </si>
  <si>
    <t>BSI GROUP LIMITED</t>
  </si>
  <si>
    <t>CATHAYS HIGH SCHOOL</t>
  </si>
  <si>
    <t>CENTRE FOR INNOVATIVE BUSINESS STUDIES LONDON LTD</t>
  </si>
  <si>
    <t>CHEPSTOW SCHOOL</t>
  </si>
  <si>
    <t>COWBRIDGE COMPREHENSIVE SCHOOL</t>
  </si>
  <si>
    <t>CRICKHOWELL HIGH SCHOOL</t>
  </si>
  <si>
    <t>CROESYCEILIOG  SCHOOL</t>
  </si>
  <si>
    <t>DEAD EARNEST THEATRE</t>
  </si>
  <si>
    <t>IMPACT HOUSING ASSOCIATION LIMITED</t>
  </si>
  <si>
    <t>EAST OF ENGLAND CO-OPERATIVE SOCIETY LIMITED</t>
  </si>
  <si>
    <t>PYKE HOUSE, BATTLE</t>
  </si>
  <si>
    <t>A1 EVENTS LIMITED</t>
  </si>
  <si>
    <t>OXFORD COLLEGE OF FIRST AID LTD</t>
  </si>
  <si>
    <t>STONE MAIDEN LIMITED</t>
  </si>
  <si>
    <t>UNIVERSITY OF SUNDERLAND DEVELOPMENT TRUST</t>
  </si>
  <si>
    <t>SOUTHERN LEARNING HUB LIMITED</t>
  </si>
  <si>
    <t>CREATING BUSINESS GROWTH (CBG) LTD.</t>
  </si>
  <si>
    <t>ANDCOACHING LIMITED</t>
  </si>
  <si>
    <t>AMBIT TRAINING LIMITED</t>
  </si>
  <si>
    <t>A J DELTA LIMITED</t>
  </si>
  <si>
    <t>SWIMMING TEACHERS' ASSOCIATION LIMITED(THE)</t>
  </si>
  <si>
    <t>THE WORKLIFE COMPANY LIMITED</t>
  </si>
  <si>
    <t>MOSAIC LEARNING LIMITED</t>
  </si>
  <si>
    <t>ISTITUTO MARANGONI LIMITED</t>
  </si>
  <si>
    <t>OCTOBER SYSTEMS LIMITED</t>
  </si>
  <si>
    <t>LEICESTER GRAMMAR SCHOOL TRUST</t>
  </si>
  <si>
    <t>LEICESTER OUTDOOR PURSUITS CENTRE</t>
  </si>
  <si>
    <t>SOCIETY OF LICENSED VICTUALLERS</t>
  </si>
  <si>
    <t>LITE (STOCKPORT) LIMITED</t>
  </si>
  <si>
    <t>LONDON TRAINING CONSORTIUM LIMITED</t>
  </si>
  <si>
    <t>LOUGHBOROUGH GRAMMAR SCHOOL</t>
  </si>
  <si>
    <t>EDUCATION LINCS LIMITED</t>
  </si>
  <si>
    <t>EICH LIMITED</t>
  </si>
  <si>
    <t>EIRIAS HIGH SCHOOL</t>
  </si>
  <si>
    <t>ELEARN LIMITED</t>
  </si>
  <si>
    <t>FITZALAN HIGH SCHOOL</t>
  </si>
  <si>
    <t>FLINT HIGH SCHOOL</t>
  </si>
  <si>
    <t>HAWTHORN HIGH SCHOOL</t>
  </si>
  <si>
    <t>KING HENRY VIII COMPREHENSIVE SCHOOL</t>
  </si>
  <si>
    <t>LEWIS GIRLS' COMPREHENSIVE SCHOOL</t>
  </si>
  <si>
    <t>LLANDRINDOD HIGH SCHOOL</t>
  </si>
  <si>
    <t>LLANIDLOES HIGH SCHOOL</t>
  </si>
  <si>
    <t>HORNSEY VALE COMMUNITY ASSOCIATION</t>
  </si>
  <si>
    <t>NORTH EAST SCOTLAND COLLEGE</t>
  </si>
  <si>
    <t>ABLE SKILLS LIMITED</t>
  </si>
  <si>
    <t>AGE CONCERN BRIGHTON, HOVE &amp; PORTSLADE</t>
  </si>
  <si>
    <t>ANGIE CARR ASSOCIATES LTD</t>
  </si>
  <si>
    <t>BPI TRAINING LIMITED</t>
  </si>
  <si>
    <t>BOC SERVICES LIMITED</t>
  </si>
  <si>
    <t>BURNSIDE BUSINESS AND ENTERPRISE COLLEGE</t>
  </si>
  <si>
    <t>ACADEMY OF HAIR &amp; BEAUTY LIMITED</t>
  </si>
  <si>
    <t>THE BLACKTHORN TRUST</t>
  </si>
  <si>
    <t>KATIE DAY CONSULTING LIMITED</t>
  </si>
  <si>
    <t>MILLFIELD SCHOOL</t>
  </si>
  <si>
    <t>NATIONAL GLASS CENTRE</t>
  </si>
  <si>
    <t>LLISWERRY HIGH SCHOOL</t>
  </si>
  <si>
    <t>NEWBRIDGE SCHOOL</t>
  </si>
  <si>
    <t>NEWTOWN HIGH SCHOOL</t>
  </si>
  <si>
    <t>NORTHERN SCHOOL OF CONTEMPORARY DANCE</t>
  </si>
  <si>
    <t>PEMBROKE SCHOOL/ YSGOL PENFRO</t>
  </si>
  <si>
    <t>PENCOED COMPREHENSIVE SCHOOL</t>
  </si>
  <si>
    <t>LIST OF LIFE LIMITED</t>
  </si>
  <si>
    <t>PORTH COUNTY COMMUNITY SCHOOL</t>
  </si>
  <si>
    <t>BYW BYWYD (LIVING LIFE) CYF.</t>
  </si>
  <si>
    <t>CAMDEN ARTS CENTRE</t>
  </si>
  <si>
    <t>WEST COLLEGE SCOTLAND</t>
  </si>
  <si>
    <t>COCA-COLA EUROPEAN PARTNERS HOLDINGS GREAT BRITAIN LIMITED</t>
  </si>
  <si>
    <t>DARLEY TRAINING LIMITED</t>
  </si>
  <si>
    <t>DUMFRIES AND GALLOWAY COLLEGE</t>
  </si>
  <si>
    <t>COACH U 2 EXCEL LIMITED</t>
  </si>
  <si>
    <t>ITRIUM CONSULTING LIMITED</t>
  </si>
  <si>
    <t>WEST KENT Y.M.C.A.</t>
  </si>
  <si>
    <t>THE ASSOCIATION OF CHRISTIAN COUNSELLORS</t>
  </si>
  <si>
    <t>EVOLUTION TRAINING LIMITED</t>
  </si>
  <si>
    <t>THE OPEN &amp; DISTANCE LEARNING QUALITY COUNCIL</t>
  </si>
  <si>
    <t>NETWORK COUNSELLING AND TRAINING LIMITED</t>
  </si>
  <si>
    <t>NORLAND COLLEGE LIMITED</t>
  </si>
  <si>
    <t>NORTHAMPTON HIGH SCHOOL</t>
  </si>
  <si>
    <t>NOTTINGHAM GIRLS' HIGH SCHOOL GDST</t>
  </si>
  <si>
    <t>OLD PALACE OF JOHN WHITGIFT SCHOOL</t>
  </si>
  <si>
    <t>PEMBROKESHIRE BUSINESS INITIATIVE</t>
  </si>
  <si>
    <t>RHYL HIGH SCHOOL</t>
  </si>
  <si>
    <t>RHYMNEY COMPREHENSIVE SCHOOL</t>
  </si>
  <si>
    <t>ST ALBAN'S R.C. HIGH SCHOOL</t>
  </si>
  <si>
    <t>ABBOTS BROMLEY SCHOOL</t>
  </si>
  <si>
    <t>ST JOHN BAPTIST C.I.W. HIGH SCHOOL</t>
  </si>
  <si>
    <t>ST TEILO'S C.I.W. HIGH SCHOOL</t>
  </si>
  <si>
    <t>TONYREFAIL COMPREHENSIVE SCHOOL</t>
  </si>
  <si>
    <t>YSGOL DYFFRYN CONWY</t>
  </si>
  <si>
    <t>YSGOL DYFFRYN NANTLLE</t>
  </si>
  <si>
    <t>ELECTRICAL CONTRACTORS ASSOCIATION LIMITED(THE)</t>
  </si>
  <si>
    <t>GLOBAL KNOWLEDGE NETWORK TRAINING LIMITED</t>
  </si>
  <si>
    <t>KEITH ST PETERS LIMITED</t>
  </si>
  <si>
    <t>RELATE SHROPSHIRE HEREFORDSHIRE &amp; NORTH STAFFORDSHIRE LTD</t>
  </si>
  <si>
    <t>SUNHILL (UK) LIMITED</t>
  </si>
  <si>
    <t>TREFECA COLLEGE</t>
  </si>
  <si>
    <t>NEATH PORT TALBOT COLLEGE</t>
  </si>
  <si>
    <t>YSGOL GYFUN DDWYIEITHOG Y PRESELI</t>
  </si>
  <si>
    <t>TAMESIDE SPORTS TRUST</t>
  </si>
  <si>
    <t>MERTHYR TYDFIL COLLEGE LIMITED</t>
  </si>
  <si>
    <t>THE SEDGEFORD HISTORICAL AND ARCHAEOLOGICAL RESEARCH PROJECT</t>
  </si>
  <si>
    <t>WICKHAM COURT SCHOOL</t>
  </si>
  <si>
    <t>QUEEN'S GATE SCHOOL</t>
  </si>
  <si>
    <t>RATCLIFFE COLLEGE</t>
  </si>
  <si>
    <t>REED LEARNING LTD</t>
  </si>
  <si>
    <t>RITCHIES H.G.V. TRAINING CENTRE LIMITED</t>
  </si>
  <si>
    <t>R.M. EUROPE LIMITED</t>
  </si>
  <si>
    <t>ROYAL RUSSELL SCHOOL</t>
  </si>
  <si>
    <t>YSGOL LLANHARI</t>
  </si>
  <si>
    <t>YSGOL JOHN BRIGHT</t>
  </si>
  <si>
    <t>YSGOL MAES-Y-DDERWEN</t>
  </si>
  <si>
    <t>YSGOL Y BERWYN</t>
  </si>
  <si>
    <t>DEVELOPING MINDS LIMITED</t>
  </si>
  <si>
    <t>METIS TRAINING &amp; DEVELOPMENT LIMITED</t>
  </si>
  <si>
    <t>MOTHERWELL AND WISHAW CITIZENS ADVICE BUREAU</t>
  </si>
  <si>
    <t>NEW COLLEGE LANARKSHIRE</t>
  </si>
  <si>
    <t>GLASGOW KELVIN COLLEGE</t>
  </si>
  <si>
    <t>NORTHERN IRELAND CHILD MINDING ASSOCIATION</t>
  </si>
  <si>
    <t>B C BUSINESS CONSULTANTS LIMITED</t>
  </si>
  <si>
    <t>THE PERSE SCHOOL</t>
  </si>
  <si>
    <t>THE STEPHEN PERSE FOUNDATION</t>
  </si>
  <si>
    <t>PLATFORM ONE (IOW) LIMITED</t>
  </si>
  <si>
    <t>PROJECT CHALLENGE</t>
  </si>
  <si>
    <t>PULFORD MEDIA LIMITED</t>
  </si>
  <si>
    <t>QUEEN ELIZABETH GRAMMAR SCHOOL</t>
  </si>
  <si>
    <t>QUEEN'S COLLEGE LONDON</t>
  </si>
  <si>
    <t>ARCHBISHOP MCGRATH CATHOLIC HIGH SCHOOL</t>
  </si>
  <si>
    <t>ASHBOURNE INDEPENDENT SCHOOL</t>
  </si>
  <si>
    <t>THE ASHRIDGE (BONAR LAW MEMORIAL) TRUST</t>
  </si>
  <si>
    <t>BLESSED EDWARD JONES R.C. SCHOOL</t>
  </si>
  <si>
    <t>VITAL PARTNERSHIPS LTD</t>
  </si>
  <si>
    <t>TCV EMPLOYMENT AND TRAINING SERVICES LIMITED</t>
  </si>
  <si>
    <t>CALDICOT COMPREHENSIVE SCHOOL</t>
  </si>
  <si>
    <t>COLEG GWENT</t>
  </si>
  <si>
    <t>COLEG Y CYMOEDD</t>
  </si>
  <si>
    <t>CYNFFIG COMPREHENSIVE SCHOOL</t>
  </si>
  <si>
    <t>ENHAM TRUST</t>
  </si>
  <si>
    <t>PROFESSIONAL VOCATIONAL TRAINING LTD</t>
  </si>
  <si>
    <t>TAUGHMONAGH COMMUNITY FORUM LIMITED</t>
  </si>
  <si>
    <t>CARILLION PLC</t>
  </si>
  <si>
    <t>IRWELL VALLEY HOUSING ASSOCIATION LIMITED</t>
  </si>
  <si>
    <t>BORDER ENVIRONMENTAL SERVICES LIMITED</t>
  </si>
  <si>
    <t>THE SHEFFIELD CHINESE COMMUNITY CENTRE</t>
  </si>
  <si>
    <t>THE MEADOWS SPORTS COLLEGE</t>
  </si>
  <si>
    <t>HALLIWICK ASSOCIATION OF SWIMMING THERAPY</t>
  </si>
  <si>
    <t>DERBYSHIRE CHINESE WELFARE ASSOCIATION</t>
  </si>
  <si>
    <t>SCOTTISH BAPTIST COLLEGE</t>
  </si>
  <si>
    <t>SHEFFIELD HIGH SCHOOL</t>
  </si>
  <si>
    <t>SHEILING SCHOOL</t>
  </si>
  <si>
    <t>SHREWSBURY HIGH SCHOOL</t>
  </si>
  <si>
    <t>SMETHWICK YOUTH &amp; COMMUNITY CENTRE LIMITED</t>
  </si>
  <si>
    <t>THE SOCIETY FOR THE PROTECTION OF ANCIENT BUILDINGS</t>
  </si>
  <si>
    <t>SOUTH HAMPSTEAD HIGH SCHOOL</t>
  </si>
  <si>
    <t>FLOWER ESTATE FAMILY ACTION</t>
  </si>
  <si>
    <t>ENGIE REGENERATION (FHM) LIMITED</t>
  </si>
  <si>
    <t>HARLOW DISTRICT COUNCIL</t>
  </si>
  <si>
    <t>HOWELL'S SCHOOL</t>
  </si>
  <si>
    <t>J.RUDDOCK LIMITED</t>
  </si>
  <si>
    <t>LEARNING CURVE GROUP LIMITED</t>
  </si>
  <si>
    <t>JOMARO TRAINING LIMITED</t>
  </si>
  <si>
    <t>KETCO LIMITED</t>
  </si>
  <si>
    <t>KINGSTOWN TRAINING SERVICES LIMITED</t>
  </si>
  <si>
    <t>LEWIS SCHOOL PENGAM</t>
  </si>
  <si>
    <t>THE NORTH HIGHLAND COLLEGE</t>
  </si>
  <si>
    <t>ROYAL ACADEMY OF DRAMATIC ART</t>
  </si>
  <si>
    <t>WR MATERIAL HANDLING LTD</t>
  </si>
  <si>
    <t>YSGOL DEWI SANT</t>
  </si>
  <si>
    <t>YSGOL GYFUN CYMER RHONDDA</t>
  </si>
  <si>
    <t>DYFFRYN TAF SCHOOL</t>
  </si>
  <si>
    <t>YSGOL BRO GWAUN</t>
  </si>
  <si>
    <t>FOCUS TRAINING &amp; DEVELOPMENT LTD</t>
  </si>
  <si>
    <t>ENERGY AND UTILITY SKILLS LIMITED</t>
  </si>
  <si>
    <t>DUNDEE CONTEMPORARY ARTS LIMITED</t>
  </si>
  <si>
    <t>THE ADAMS CONSULTANCY LIMITED</t>
  </si>
  <si>
    <t>BRITISH INSTITUTE OF CLEANING SCIENCE LIMITED(THE)</t>
  </si>
  <si>
    <t>GJ INTERNATIONAL LIMITED</t>
  </si>
  <si>
    <t>THE NATIONAL CHILDBIRTH TRUST</t>
  </si>
  <si>
    <t>BEDE'S SENIOR SCHOOL</t>
  </si>
  <si>
    <t>ST JOHN'S SCHOOL, LEATHERHEAD</t>
  </si>
  <si>
    <t>ST JOHN'S COLLEGE</t>
  </si>
  <si>
    <t>ST MARGARET'S SCHOOL</t>
  </si>
  <si>
    <t>LUCTON SCHOOL</t>
  </si>
  <si>
    <t>IDM NATIONS CAMPUS LIMITED</t>
  </si>
  <si>
    <t>MID ANGLIAN ENTERPRISE AGENCY LIMITED</t>
  </si>
  <si>
    <t>MOORSIDE HIGH SCHOOL</t>
  </si>
  <si>
    <t>EARLY YEARS - THE ORGANISATION FOR YOUNG CHILDREN</t>
  </si>
  <si>
    <t>NOTTINGHAMSHIRE YMCA</t>
  </si>
  <si>
    <t>THE POSITIVE INTERNET COMPANY LIMITED</t>
  </si>
  <si>
    <t>PRESTATYN HIGH SCHOOL</t>
  </si>
  <si>
    <t>ST CLARE'S SCHOOL</t>
  </si>
  <si>
    <t>THE SOCIETY OF BIOLOGY</t>
  </si>
  <si>
    <t>ZETEOR LIMITED</t>
  </si>
  <si>
    <t>INSTITUTE OF ACOUSTICS LIMITED (THE)</t>
  </si>
  <si>
    <t>FEMINENZA</t>
  </si>
  <si>
    <t>PTKENT LTD</t>
  </si>
  <si>
    <t>UNITED WORLD COLLEGE OF THE ATLANTIC LIMITED</t>
  </si>
  <si>
    <t>BINDI LIMITED</t>
  </si>
  <si>
    <t>EDUC8 LIMITED</t>
  </si>
  <si>
    <t>SCOTTISH ELECTRICAL CHARITABLE TRAINING TRUST</t>
  </si>
  <si>
    <t>SHELL U.K. LIMITED</t>
  </si>
  <si>
    <t>GENERAL SYNOD OF THE SCOTTISH EPISCOPAL CHURCH</t>
  </si>
  <si>
    <t>T.R.E.C. LIMITED</t>
  </si>
  <si>
    <t>VARIS ENGINEERING LTD.</t>
  </si>
  <si>
    <t>BUCKSWOOD SCHOOL</t>
  </si>
  <si>
    <t>SOUTH STAFFORDSHIRE HOUSING ASSOCIATION LIMITED</t>
  </si>
  <si>
    <t>GO@L TRAINING LIMITED</t>
  </si>
  <si>
    <t>NEWPORT AND DISTRICT GROUP TRAINING ASSOCIATION</t>
  </si>
  <si>
    <t>SHETLAND ISLANDS COUNCIL</t>
  </si>
  <si>
    <t>WELLINGBOROUGH SCHOOL</t>
  </si>
  <si>
    <t>WENTWORTH TUTORIAL COLLEGE</t>
  </si>
  <si>
    <t>WESTONBIRT SCHOOL</t>
  </si>
  <si>
    <t>TASKER-MILWARD V.C. SCHOOL</t>
  </si>
  <si>
    <t>TECHNOLOGY TAMED LIMITED</t>
  </si>
  <si>
    <t>MOLD ALUN SCHOOL</t>
  </si>
  <si>
    <t>TREORCHY COMPREHENSIVE SCHOOL</t>
  </si>
  <si>
    <t>WHITCHURCH HIGH SCHOOL</t>
  </si>
  <si>
    <t>SIGN SOLUTIONS (SIGN LANGUAGE INTERPRETING AGENCY) LTD</t>
  </si>
  <si>
    <t>ANGUS COUNCIL</t>
  </si>
  <si>
    <t>AQUANORTH VOCATIONAL TRAINING LIMITED</t>
  </si>
  <si>
    <t>ARGYLL AND BUTE COUNCIL</t>
  </si>
  <si>
    <t>BALERNO COMMUNITY HIGH SCHOOL</t>
  </si>
  <si>
    <t>MIND IN THE CITY, HACKNEY AND WALTHAM FOREST LTD</t>
  </si>
  <si>
    <t>CITY OF EDINBURGH COUNCIL</t>
  </si>
  <si>
    <t>CLACKMANNANSHIRE COUNCIL</t>
  </si>
  <si>
    <t>SALES AND MARKETING SOLUTIONS (SCOTLAND) LIMITED</t>
  </si>
  <si>
    <t>PHARMAGUIDE LTD</t>
  </si>
  <si>
    <t>GLOBAL LANGUAGE SERVICES LIMITED</t>
  </si>
  <si>
    <t>HENRY DOUBLEDAY RESEARCH ASSOCIATION</t>
  </si>
  <si>
    <t>SCOTTISH CHILDMINDING ASSOCIATION</t>
  </si>
  <si>
    <t>THE AGA KHAN UNIVERSITY (INTERNATIONAL) IN THE UNITED KINGDOM</t>
  </si>
  <si>
    <t>ALCUMUS SYPOL LIMITED</t>
  </si>
  <si>
    <t>TAYLOR ASSOCIATES (INTERNATIONAL) LIMITED</t>
  </si>
  <si>
    <t>THE QUEEN'S SCHOOL</t>
  </si>
  <si>
    <t>ROYAL HIGH SCHOOL GDST</t>
  </si>
  <si>
    <t>ST HELEN AND ST KATHARINE</t>
  </si>
  <si>
    <t>THETFORD GRAMMAR SCHOOL</t>
  </si>
  <si>
    <t>PLACES FOR PEOPLE LEISURE MANAGEMENT LTD.</t>
  </si>
  <si>
    <t>BRENIKOV ASSOCIATES LIMITED</t>
  </si>
  <si>
    <t>THE BRIDGE PROJECT (BRIDGING EDUCATION AND TRAINING IN THE COMMUNITY)</t>
  </si>
  <si>
    <t>TRIRATNA BUDDHIST COMMUNITY IN BRISTOL</t>
  </si>
  <si>
    <t>CONSUMER CREDIT TRADE ASSOCIATION</t>
  </si>
  <si>
    <t>EALING INDEPENDENT COLLEGE</t>
  </si>
  <si>
    <t>FALKIRK COUNCIL</t>
  </si>
  <si>
    <t>GLASGOW CITY COUNCIL</t>
  </si>
  <si>
    <t>KIRKLAND HIGH SCHOOL AND COMMUNITY COLLEGE</t>
  </si>
  <si>
    <t>LASSWADE HIGH SCHOOL CENTRE</t>
  </si>
  <si>
    <t>LEITH ACADEMY</t>
  </si>
  <si>
    <t>BLAENAU GWENT COUNTY BOROUGH COUNCIL</t>
  </si>
  <si>
    <t>TRIYOGA (UK) LIMITED</t>
  </si>
  <si>
    <t>RESPOND</t>
  </si>
  <si>
    <t>AKADEMI SOUTH ASIAN DANCE UK</t>
  </si>
  <si>
    <t>ON PURPOSE LTD.</t>
  </si>
  <si>
    <t>AEROS LIMITED</t>
  </si>
  <si>
    <t>WHITGIFT SCHOOL</t>
  </si>
  <si>
    <t>WOODBRIDGE SCHOOL</t>
  </si>
  <si>
    <t>DWIGHT SCHOOL LONDON</t>
  </si>
  <si>
    <t>WYCOMBE ABBEY SCHOOL</t>
  </si>
  <si>
    <t>THE ALDENHAM FOUNDATION</t>
  </si>
  <si>
    <t>THE BIRMINGHAM SCHOOL OF SPEECH AND DRAMA TRAINING TRUST</t>
  </si>
  <si>
    <t>RUSKIN MILL COLLEGE</t>
  </si>
  <si>
    <t>THRASS (UK) LIMITED</t>
  </si>
  <si>
    <t>INVESTMENT EDUCATION LTD</t>
  </si>
  <si>
    <t>HELIOS PEOPLE DEVELOPMENT LIMITED</t>
  </si>
  <si>
    <t>TELHAM TRAINING LIMITED</t>
  </si>
  <si>
    <t>BABCOCK INTERNATIONAL GROUP PLC</t>
  </si>
  <si>
    <t>BUILDING CRAFTS COLLEGE</t>
  </si>
  <si>
    <t>MERTHYR TYDFIL COUNTY BOROUGH COUNCIL</t>
  </si>
  <si>
    <t>MORRISON'S ACADEMY</t>
  </si>
  <si>
    <t>NEATH PORT TALBOT COUNTY BOROUGH COUNCIL</t>
  </si>
  <si>
    <t>QUEEN ANNE HIGH SCHOOL</t>
  </si>
  <si>
    <t>QUEENSFERRY COMMUNITY HIGH SCHOOL</t>
  </si>
  <si>
    <t>SCOTTISH BORDERS COUNCIL</t>
  </si>
  <si>
    <t>SPARK OF GENIUS (TRAINING) LTD.</t>
  </si>
  <si>
    <t>ROYAL SOCIETY FOR THE PROTECTION OF BIRDS</t>
  </si>
  <si>
    <t>PARENT NETWORK SCOTLAND</t>
  </si>
  <si>
    <t>CHAMBER SKILLS SOLUTIONS LIMITED</t>
  </si>
  <si>
    <t>THE WARREN OF HULL LIMITED</t>
  </si>
  <si>
    <t>THE CHARITIES ADVISORY TRUST</t>
  </si>
  <si>
    <t>CITY OF LONDON FREEMEN'S SCHOOL</t>
  </si>
  <si>
    <t>NORTHAMPTONSHIRE CHAMBER OF COMMERCE</t>
  </si>
  <si>
    <t>VIDEO ENGINEERING AND TRAINING LIMITED</t>
  </si>
  <si>
    <t>RAPE AND SEXUAL ABUSE SUPPORT CENTRE (CHESHIRE AND MERSEYSIDE)</t>
  </si>
  <si>
    <t>LEARNING INTO EMPLOYMENT ACADEMY LTD</t>
  </si>
  <si>
    <t>SAFER STAFF TRAINING &amp; RECRUITMENT LIMITED</t>
  </si>
  <si>
    <t>ACORN HEALTH &amp; SAFETY LIMITED</t>
  </si>
  <si>
    <t>ADECS TRAINING LIMITED</t>
  </si>
  <si>
    <t>BJ CUNNINGHAM LIMITED</t>
  </si>
  <si>
    <t>EAST LANCASHIRE HOSPITALS NATIONAL HEALTH SERVICE TRUST</t>
  </si>
  <si>
    <t>ACT ASSOCIATES LIMITED</t>
  </si>
  <si>
    <t>F-KEYS LIMITED</t>
  </si>
  <si>
    <t>PHILIP HODGE</t>
  </si>
  <si>
    <t>RACHEL WEISS</t>
  </si>
  <si>
    <t>LAUREL ALEXANDER</t>
  </si>
  <si>
    <t>NEAL'S YARD AGENCY LIMITED</t>
  </si>
  <si>
    <t>DAVID CRAIK</t>
  </si>
  <si>
    <t>SUSAN DINEEN</t>
  </si>
  <si>
    <t>WELBECK, THE DEFENCE SIXTH FORM COLLEGE</t>
  </si>
  <si>
    <t>CLEVERDOTSOLUTIONS LIMITED</t>
  </si>
  <si>
    <t>HUDDERSFIELD &amp; DISTRICT TEXTILE TRAINING COMPANY LIMITED</t>
  </si>
  <si>
    <t>T.F.E. CONSULTANTS LTD</t>
  </si>
  <si>
    <t>PHS COMPLIANCE LIMITED</t>
  </si>
  <si>
    <t>TRADE SKILLS4U LTD</t>
  </si>
  <si>
    <t>THE PASSION GROUP LIMITED</t>
  </si>
  <si>
    <t>TQ WORKFORCE DEVELOPMENT LIMITED</t>
  </si>
  <si>
    <t>INSPIRE 2 INDEPENDENCE (I2I) LTD</t>
  </si>
  <si>
    <t>APM EMPLOYMENT ALLIANCE LIMITED</t>
  </si>
  <si>
    <t>PICME LIMITED</t>
  </si>
  <si>
    <t>GREATER MANCHESTER SPORTS PARTNERSHIP</t>
  </si>
  <si>
    <t>ANN TUCKER</t>
  </si>
  <si>
    <t>KEVIN JAMES</t>
  </si>
  <si>
    <t>HM PRISON STOCKEN</t>
  </si>
  <si>
    <t>HM PRISON GUYS MARSH</t>
  </si>
  <si>
    <t>HM PRISON SWANSEA</t>
  </si>
  <si>
    <t>HM PRISON BELMARSH</t>
  </si>
  <si>
    <t>MAGHABERRY PRISON</t>
  </si>
  <si>
    <t>CRISIS CENTRE LIMITED</t>
  </si>
  <si>
    <t>HMYOI HINDLEY</t>
  </si>
  <si>
    <t>HM PRISON HOLLOWAY</t>
  </si>
  <si>
    <t>UNIVERSITY OF SUNDERLAND ENTERPRISES LIMITED</t>
  </si>
  <si>
    <t>COLIN RIDLEY</t>
  </si>
  <si>
    <t>SANDRA ANN REID</t>
  </si>
  <si>
    <t>E-MPIRICAL LIMITED</t>
  </si>
  <si>
    <t>ELECTRICAL TRAINING (N.I.) LIMITED</t>
  </si>
  <si>
    <t>ONE 2 ONE PROFESSIONALS LIMITED</t>
  </si>
  <si>
    <t>ENV EQUITY LLP</t>
  </si>
  <si>
    <t>PERTEMPS RECRUITMENT PARTNERSHIP LIMITED</t>
  </si>
  <si>
    <t>BODY CONTROL PILATES EDUCATION LIMITED</t>
  </si>
  <si>
    <t>FENLAND AREA COMMUNITY ENTERPRISE TRUST</t>
  </si>
  <si>
    <t>VALIDATION IN PARTNERSHIP LIMITED</t>
  </si>
  <si>
    <t>HIT TRAINING LTD</t>
  </si>
  <si>
    <t>COR BLIMEY ARTS LIMITED</t>
  </si>
  <si>
    <t>ARCADIS CONSULTING (UK) LIMITED</t>
  </si>
  <si>
    <t>GLOUCESTERSHIRE POLICE AND CRIME COMMISSIONER</t>
  </si>
  <si>
    <t>KENT POLICE AND CRIME COMMISSIONER</t>
  </si>
  <si>
    <t>WEST YORKSHIRE POLICE AND CRIME COMMISSIONER</t>
  </si>
  <si>
    <t>DERRY YOUTH AND COMMUNITY WORKSHOP LIMITED</t>
  </si>
  <si>
    <t>WALKAHEAD LTD</t>
  </si>
  <si>
    <t>SOUTH WALES FIRE AUTHORITY</t>
  </si>
  <si>
    <t>MID AND WEST WALES FIRE AUTHORITY</t>
  </si>
  <si>
    <t>JANICE LAURIE ASSOCIATES LTD</t>
  </si>
  <si>
    <t>ADAPT (NORTH EAST)</t>
  </si>
  <si>
    <t>CASTAWAY COMMUNITY DEVELOPMENT FOUNDATION</t>
  </si>
  <si>
    <t>LIVING SPACE PROJECT LTD</t>
  </si>
  <si>
    <t>SKILLS TEAM LTD</t>
  </si>
  <si>
    <t>ADVISORY, CONCILIATION AND ARBITRATION SERVICE (ACAS)</t>
  </si>
  <si>
    <t>CAMBIAN LUFTON COLLEGE</t>
  </si>
  <si>
    <t>INSTITUTE OF DIRECTORS</t>
  </si>
  <si>
    <t>HENSHAWS COLLEGE</t>
  </si>
  <si>
    <t>THE INSTITUTION OF ENGINEERING AND TECHNOLOGY</t>
  </si>
  <si>
    <t>MYSTERY TOWERS LIMITED</t>
  </si>
  <si>
    <t>TATE FOUNDATION</t>
  </si>
  <si>
    <t>ISLE OF ANGLESEY COUNTY COUNCIL</t>
  </si>
  <si>
    <t>INDUSTRY TRAINING SERVICES LTD</t>
  </si>
  <si>
    <t>CHARTERED INSURANCE INSTITUTE</t>
  </si>
  <si>
    <t>PAUL SMITH</t>
  </si>
  <si>
    <t>WORKFORCE EMPLOYMENT LIMITED</t>
  </si>
  <si>
    <t>KINGS LONDON</t>
  </si>
  <si>
    <t>ANDREW COE</t>
  </si>
  <si>
    <t>FORESTRY COMMISSION</t>
  </si>
  <si>
    <t>HOSPITALITY ADVICE LIMITED</t>
  </si>
  <si>
    <t>BRIAN HUGHES ALMOND</t>
  </si>
  <si>
    <t>MID AND NORTH WALES TRAINING GROUP LIMITED</t>
  </si>
  <si>
    <t>WESC FOUNDATION COLLEGE</t>
  </si>
  <si>
    <t>ASBESTOS AWARENESS &amp; ABATEMENT TRAINING COMPANY LIMITED</t>
  </si>
  <si>
    <t>ASSOCIATION OF CHARTERED CERTIFIED ACCOUNTANTS</t>
  </si>
  <si>
    <t>ABINGDON HOUSE SCHOOL</t>
  </si>
  <si>
    <t>JOHN NIKE LEISURESPORT LIMITED</t>
  </si>
  <si>
    <t>CANNING SCHOOL LIMITED(THE)</t>
  </si>
  <si>
    <t>ERIC LIDDELL CENTRE</t>
  </si>
  <si>
    <t>POOLE HOSPITAL NHS FOUNDATION TRUST</t>
  </si>
  <si>
    <t>FIRST CITY TRAINING LIMITED</t>
  </si>
  <si>
    <t>CTC SOUTH WEST LIMITED</t>
  </si>
  <si>
    <t>BUCAM LIMITED</t>
  </si>
  <si>
    <t>A.B.C. EDUCATION LIMITED</t>
  </si>
  <si>
    <t>RANGEMASTER COOKSHOP LIMITED</t>
  </si>
  <si>
    <t>DUFF MILLER COLLEGE</t>
  </si>
  <si>
    <t>HM PRISON WOODHILL</t>
  </si>
  <si>
    <t>HM PRISON LONG LARTIN</t>
  </si>
  <si>
    <t>HM PRISON PRESTON</t>
  </si>
  <si>
    <t>HM PRISON LEEDS</t>
  </si>
  <si>
    <t>NEWARK AND SHERWOOD DISTRICT COUNCIL</t>
  </si>
  <si>
    <t>HM PRISON WORMWOOD SCRUBS</t>
  </si>
  <si>
    <t>HM PRISON BEDFORD</t>
  </si>
  <si>
    <t>DUNGAVEL HOUSE IMMIGRATION REMOVAL CENTRE</t>
  </si>
  <si>
    <t>HM PRISON ROCHESTER</t>
  </si>
  <si>
    <t>E.A.ELLISON &amp; CO LIMITED</t>
  </si>
  <si>
    <t>JANOME GB LTD</t>
  </si>
  <si>
    <t>KNAUF (UK) GMBH</t>
  </si>
  <si>
    <t>LANES (GB) LIMITED</t>
  </si>
  <si>
    <t>THE RAPID RESULTS COLLEGE LIMITED</t>
  </si>
  <si>
    <t>S4I LIMITED</t>
  </si>
  <si>
    <t>TOBIAS TRUST LIMITED</t>
  </si>
  <si>
    <t>CHINAL MANAGEMENT SERVICES LIMITED</t>
  </si>
  <si>
    <t>EDINBURGH COLLEGE</t>
  </si>
  <si>
    <t>YMCA NORFOLK</t>
  </si>
  <si>
    <t>GERRY THOMPSON</t>
  </si>
  <si>
    <t>SUSIE JENNINGS LTD</t>
  </si>
  <si>
    <t>TRAIL-BLAZERS MENTORING LTD</t>
  </si>
  <si>
    <t>LANCASHIRE TEACHING HOSPITALS NHS FOUNDATION TRUST</t>
  </si>
  <si>
    <t>HM PRISON MANCHESTER</t>
  </si>
  <si>
    <t>HM PRISON THE MOUNT</t>
  </si>
  <si>
    <t>HM PRISON PETERBOROUGH</t>
  </si>
  <si>
    <t>HM PRISON NOTTINGHAM</t>
  </si>
  <si>
    <t>HM PRISON LOWDHAM GRANGE</t>
  </si>
  <si>
    <t>JIMENA SHAFTO</t>
  </si>
  <si>
    <t>CHRIS THOMAS</t>
  </si>
  <si>
    <t>SHAN DOBINSON</t>
  </si>
  <si>
    <t>GABRIEL MOJAY</t>
  </si>
  <si>
    <t>ELIZ NAPIER</t>
  </si>
  <si>
    <t>JOHN DAVID MCAULAY</t>
  </si>
  <si>
    <t>S.B.G. TRAINING AND DEVELOPMENTS LIMITED</t>
  </si>
  <si>
    <t>BRAMSHILL LEISURE MANAGEMENT LTD</t>
  </si>
  <si>
    <t>THE COMPANY COACH LTD.</t>
  </si>
  <si>
    <t>DUNDEE CITY COUNCIL</t>
  </si>
  <si>
    <t>BOSS OFFSHORE SAILING SCHOOL LIMITED</t>
  </si>
  <si>
    <t>IXION SOCIAL ENTERPRISE LIMITED</t>
  </si>
  <si>
    <t>CFE (RESEARCH AND CONSULTING) LIMITED</t>
  </si>
  <si>
    <t>DOVE HOUSE COMMUNITY TRUST</t>
  </si>
  <si>
    <t>VITAL REGENERATION</t>
  </si>
  <si>
    <t>CENTRE FOR HEALTH AND PASTORAL CARE</t>
  </si>
  <si>
    <t>PUFFINS TRAINING LIMITED</t>
  </si>
  <si>
    <t>BROADLAND MERIDIAN</t>
  </si>
  <si>
    <t>GASTEC TRAINING &amp; ASSESSMENT CENTRES LIMITED</t>
  </si>
  <si>
    <t>VIS-A-VIS LABS LIMITED</t>
  </si>
  <si>
    <t>RUSHCLIFFE BOROUGH COUNCIL</t>
  </si>
  <si>
    <t>UGANDA COMMUNITY RELIEF ASSOCIATION</t>
  </si>
  <si>
    <t>SYMPHONY ASSESSMENT LIMITED</t>
  </si>
  <si>
    <t>ABBOTTS' LIVING WOOD LIMITED</t>
  </si>
  <si>
    <t>THE GAUTBY ROAD PLAY AND COMMUNITY CENTRE JOINT MANAGEMENT COMMITTEE</t>
  </si>
  <si>
    <t>HM PRISON LANCASTER FARMS</t>
  </si>
  <si>
    <t>HM PRISON CHANNINGS WOOD</t>
  </si>
  <si>
    <t>HM PRISON LITTLEHEY</t>
  </si>
  <si>
    <t>HMYOI WARREN HILL</t>
  </si>
  <si>
    <t>HM PRISON LIVERPOOL</t>
  </si>
  <si>
    <t>HMYOI LOW NEWTON</t>
  </si>
  <si>
    <t>RED ENSIGN LIMITED</t>
  </si>
  <si>
    <t>ISLAND CRUISING CLUB LIMITED</t>
  </si>
  <si>
    <t>SILVERSTONE RALLY SCHOOL LIMITED</t>
  </si>
  <si>
    <t>GOSMART LIMITED</t>
  </si>
  <si>
    <t>LOGISTICS LEARNING ALLIANCE LTD</t>
  </si>
  <si>
    <t>HAYS SPECIALIST RECRUITMENT LIMITED</t>
  </si>
  <si>
    <t>IBTC LIMITED</t>
  </si>
  <si>
    <t>THE SUZY LAMPLUGH TRUST</t>
  </si>
  <si>
    <t>TRAIN'D UP RAILWAY RESOURCING LIMITED</t>
  </si>
  <si>
    <t>TRANSFORMANCE CONSULTING LTD</t>
  </si>
  <si>
    <t>KEITH'S SCHOOL OF MOTORING LTD</t>
  </si>
  <si>
    <t>MENFA MENTORING FOR ALL</t>
  </si>
  <si>
    <t>NORTH AYRSHIRE COUNCIL</t>
  </si>
  <si>
    <t>GLASGOW WOMEN'S LIBRARY LIMITED</t>
  </si>
  <si>
    <t>SALISBURY HOMOEOPATHIC COLLEGE LTD</t>
  </si>
  <si>
    <t>BIRMINGHAM WOMEN'S NHS FOUNDATION TRUST</t>
  </si>
  <si>
    <t>SEVERNVALE ACADEMY LIMITED</t>
  </si>
  <si>
    <t>P.T.P. TRAINING LIMITED</t>
  </si>
  <si>
    <t>PEARSON PLC</t>
  </si>
  <si>
    <t>KEITH BARNES</t>
  </si>
  <si>
    <t>JANE WHITE</t>
  </si>
  <si>
    <t>SOCIAL ENTERPRISE SUPPORT CENTRE LIMITED</t>
  </si>
  <si>
    <t>CAROL DEAN</t>
  </si>
  <si>
    <t>CLINICAL HYPNOSIS LIMITED</t>
  </si>
  <si>
    <t>DONCASTER CULTURE AND LEISURE TRUST</t>
  </si>
  <si>
    <t>JOY FERGUSON &amp; ASSOCIATES LIMITED</t>
  </si>
  <si>
    <t>BRITISH CANOEING</t>
  </si>
  <si>
    <t>CALEDONIA LANGUAGES ABROAD LTD.</t>
  </si>
  <si>
    <t>CLI GAIDHLIG</t>
  </si>
  <si>
    <t>ACT IT LIMITED</t>
  </si>
  <si>
    <t>MSS SERVICES LIMITED</t>
  </si>
  <si>
    <t>THE COLLEGE OF PRACTICAL HOMEOPATHY (UK) LIMITED</t>
  </si>
  <si>
    <t>ABC TRAINING SOLUTIONS LIMITED</t>
  </si>
  <si>
    <t>CAMBRIDGE UNIVERSITY HOSPITALS NHS FOUNDATION TRUST</t>
  </si>
  <si>
    <t>MANCHESTER SPORT AND LEISURE TRUST</t>
  </si>
  <si>
    <t>TAIT'S COLLEGE LIMITED</t>
  </si>
  <si>
    <t>HER MAJESTY'S PRISON SERVICE (NOMS) (MOJ)</t>
  </si>
  <si>
    <t>TQI LIMITED</t>
  </si>
  <si>
    <t>ANTHONY SMYKOWSKI</t>
  </si>
  <si>
    <t>NOEL CHIDWICK</t>
  </si>
  <si>
    <t>MARTIN WEATHERHEAD</t>
  </si>
  <si>
    <t>NORTH EAST DERBYSHIRE DISTRICT COUNCIL</t>
  </si>
  <si>
    <t>HM PRISON HOLME HOUSE</t>
  </si>
  <si>
    <t>HM PRISON FOREST BANK</t>
  </si>
  <si>
    <t>HM PRISON LEICESTER</t>
  </si>
  <si>
    <t>HM PRISON BRONZEFIELD</t>
  </si>
  <si>
    <t>FELLOWSHIP OF ST. NICHOLAS(THE)</t>
  </si>
  <si>
    <t>THE POETRY SCHOOL</t>
  </si>
  <si>
    <t>MINERVA PEOPLE LIMITED</t>
  </si>
  <si>
    <t>FIREBRAND TRAINING LIMITED</t>
  </si>
  <si>
    <t>WIMBLEDON VILLAGE RIDING STABLES LIMITED</t>
  </si>
  <si>
    <t>HULL WOMENS NETWORK LTD</t>
  </si>
  <si>
    <t>ORMEROD HOME TRUST LIMITED (THE)</t>
  </si>
  <si>
    <t>ABC MEDICAL SERVICES (READING) LIMITED</t>
  </si>
  <si>
    <t>POLARIS LEARNING LIMITED</t>
  </si>
  <si>
    <t>DELAMAR ACADEMY LIMITED</t>
  </si>
  <si>
    <t>PETERS &amp; MAY LIMITED</t>
  </si>
  <si>
    <t>ACCESS TRAINING (SOUTH WEST) LTD.</t>
  </si>
  <si>
    <t>ALLENVALE TOOLS AND PRODUCTION LIMITED</t>
  </si>
  <si>
    <t>ARMSTRONG LEARNING LIMITED</t>
  </si>
  <si>
    <t>AUTISM HAMPSHIRE</t>
  </si>
  <si>
    <t>WIGAN LEISURE AND CULTURE TRUST</t>
  </si>
  <si>
    <t>ALIED LIMITED</t>
  </si>
  <si>
    <t>THE ROYAL WOLVERHAMPTON NATIONAL HEALTH SERVICE TRUST</t>
  </si>
  <si>
    <t>MANCHESTER LANGUAGE SCHOOL LIMITED</t>
  </si>
  <si>
    <t>DILL MAGGS &amp; CO. LIMITED</t>
  </si>
  <si>
    <t>MIGHTY LITTLE BOX LIMITED</t>
  </si>
  <si>
    <t>WORK AND PENSIONS, DEPARTMENT FOR (DWP)</t>
  </si>
  <si>
    <t>HM PRISON EASTWOOD PARK</t>
  </si>
  <si>
    <t>WELSH DANCE THEATRE TRUST LIMITED</t>
  </si>
  <si>
    <t>HM PRISON WAYLAND</t>
  </si>
  <si>
    <t>HMYOI SWINFEN HALL</t>
  </si>
  <si>
    <t>HM PRISON EAST SUTTON PARK</t>
  </si>
  <si>
    <t>HM PRISON ERLESTOKE</t>
  </si>
  <si>
    <t>HM PRISON MAIDSTONE</t>
  </si>
  <si>
    <t>DAVID SOFAIR</t>
  </si>
  <si>
    <t>OXFORD MEDIA &amp; BUSINESS SCHOOL</t>
  </si>
  <si>
    <t>HYDEBANK WOOD COLLEGE AND WOMEN'S PRISON</t>
  </si>
  <si>
    <t>TERRATRAIN LIMITED</t>
  </si>
  <si>
    <t>CARMARTHENSHIRE COUNTY COUNCIL</t>
  </si>
  <si>
    <t>WINNER, THE PRESTON ROAD WOMENS CENTRE LTD.</t>
  </si>
  <si>
    <t>JONO SOVA JONO SEBA (JSJS) LTD.</t>
  </si>
  <si>
    <t>DONCASTER CHAMBER OF COMMERCE AND ENTERPRISE</t>
  </si>
  <si>
    <t>BOOKER CASH &amp; CARRY LIMITED</t>
  </si>
  <si>
    <t>CHARNWOOD BOROUGH COUNCIL</t>
  </si>
  <si>
    <t>COMMUNITY SYSTEMS (NORTH LONDON) LIMITED</t>
  </si>
  <si>
    <t>CONTACT CENTRE PROFESSIONAL LIMITED</t>
  </si>
  <si>
    <t>ROYAL SCHOOL FOR THE DEAF DERBY</t>
  </si>
  <si>
    <t>GREENWICH LONDON COLLEGE LIMITED</t>
  </si>
  <si>
    <t>MORRIS ANGEL &amp; SON LIMITED</t>
  </si>
  <si>
    <t>LEEDS TEACHING HOSPITALS NATIONAL HEALTH SERVICE TRUST</t>
  </si>
  <si>
    <t>COLLIETRIE LTD</t>
  </si>
  <si>
    <t>ROYAL LIVERPOOL AND BROADGREEN UNIVERSITY HOSPITALS NATIONAL HEALTH SERVICE TRUST</t>
  </si>
  <si>
    <t>EREWASH BOROUGH COUNCIL</t>
  </si>
  <si>
    <t>HM PRISON FULL SUTTON</t>
  </si>
  <si>
    <t>TINSLEY HOUSE IMMIGRATION REMOVAL CENTRE</t>
  </si>
  <si>
    <t>HM PRISON COLDINGLEY</t>
  </si>
  <si>
    <t>HM PRISON CHELMSFORD</t>
  </si>
  <si>
    <t>HM PRISON SEND</t>
  </si>
  <si>
    <t>BEDFORDSHIRE AND LUTON CHAMBER OF COMMERCE BUSINESS AND INDUSTRY LIMITED</t>
  </si>
  <si>
    <t>ASSET PROTECTION LIMITED</t>
  </si>
  <si>
    <t>CAIRELLOT LEARNING CENTRE LIMITED</t>
  </si>
  <si>
    <t>NORTH WALES WOMEN'S CENTRE LIMITED</t>
  </si>
  <si>
    <t>BIG WHEELERS (SOUTH WALES) LIMITED</t>
  </si>
  <si>
    <t>MID POWYS MIND (RADNOR AND NORTH BRECKNOCK MENTAL HEALTH ASSOCIATION)</t>
  </si>
  <si>
    <t>CONTROL 2K LIMITED</t>
  </si>
  <si>
    <t>EAST LOTHIAN COUNCIL</t>
  </si>
  <si>
    <t>EASTBOURNE AND DISTRICT ENTERPRISE AGENCY LIMITED</t>
  </si>
  <si>
    <t>EMPLOYMENT ACTION GROUP (BERINSFIELD) LIMITED</t>
  </si>
  <si>
    <t>EUROMARK CONTRACT TRAINING LIMITED</t>
  </si>
  <si>
    <t>FYLDE BOROUGH COUNCIL</t>
  </si>
  <si>
    <t>GRACE LANDSCAPES LIMITED</t>
  </si>
  <si>
    <t>HOLLOWAY NEIGHBOURHOOD GROUP(THE)</t>
  </si>
  <si>
    <t>HOLLINGARTH LIMITED</t>
  </si>
  <si>
    <t>FOUR SEASONS HEALTH CARE LIMITED</t>
  </si>
  <si>
    <t>DAMIAN FIEDLER</t>
  </si>
  <si>
    <t>TIM KIRK</t>
  </si>
  <si>
    <t>COLT CAR COMPANY LIMITED (THE)</t>
  </si>
  <si>
    <t>HM PRISON SHEPPEY CLUSTER (STANDFORD HILL)</t>
  </si>
  <si>
    <t>HM PRISON GARTH</t>
  </si>
  <si>
    <t>HM PRISON WHATTON</t>
  </si>
  <si>
    <t>NORMAN GENTRY</t>
  </si>
  <si>
    <t>QUEEN MARY RESERVOIR SAILING CLUB LIMITED</t>
  </si>
  <si>
    <t>SHETLAND COLLEGE</t>
  </si>
  <si>
    <t>BEVERE VIVIS GALLERY</t>
  </si>
  <si>
    <t>DERBYSHIRE COUNTY FOOTBALL ASSOCIATION LIMITED</t>
  </si>
  <si>
    <t>FOCUS TRAINING LIMITED</t>
  </si>
  <si>
    <t>THE LEADERSHIP TRUST FOUNDATION</t>
  </si>
  <si>
    <t>J.E.B. TECHNOLOGIES LIMITED</t>
  </si>
  <si>
    <t>LIGHTHOUSE ARTS AND TRAINING LTD</t>
  </si>
  <si>
    <t>MIDLANDS ACADEMY OF DANCE &amp; DRAMA LIMITED</t>
  </si>
  <si>
    <t>CARMEN DIETZ</t>
  </si>
  <si>
    <t>SUSANNA BELLINI</t>
  </si>
  <si>
    <t>JOHN GRAHAM SCOTT</t>
  </si>
  <si>
    <t>SUE LILLY</t>
  </si>
  <si>
    <t>JOHN CORTON</t>
  </si>
  <si>
    <t>CONSTRUCTION SKILLS COLLEGE LIMITED</t>
  </si>
  <si>
    <t>WESTMINSTER ROMAN CATHOLIC DIOCESE TRUSTEE(THE)</t>
  </si>
  <si>
    <t>MARIANNE PETTIFOR</t>
  </si>
  <si>
    <t>PHX TRAINING LIMITED</t>
  </si>
  <si>
    <t>NIGEL WATSON</t>
  </si>
  <si>
    <t>BELFAST CENTRAL TRAINING LIMITED</t>
  </si>
  <si>
    <t>SUSSEX COMMUNITY INTERNET PROJECT</t>
  </si>
  <si>
    <t>WHIM HALL NURSING HOME LIMITED</t>
  </si>
  <si>
    <t>TAYLOR &amp; FRANCIS GROUP LIMITED</t>
  </si>
  <si>
    <t>SMI GROUP LIMITED</t>
  </si>
  <si>
    <t>SOL TRAINING LIMITED</t>
  </si>
  <si>
    <t>SPEKE TRAINING AND EDUCATION CENTRE LIMITED</t>
  </si>
  <si>
    <t>STEP ONE CHARITY</t>
  </si>
  <si>
    <t>TAXI TRADE PROMOTIONS LIMITED</t>
  </si>
  <si>
    <t>THALES TRAINING AND SIMULATION LIMITED</t>
  </si>
  <si>
    <t>BOARD OF TRUSTEES OF THE ROYAL BOTANIC GARDEN EDINBURGH</t>
  </si>
  <si>
    <t>TRIBAL EDUCATION LIMITED</t>
  </si>
  <si>
    <t>KATHEY BAILEY</t>
  </si>
  <si>
    <t>DAVID JAMIESON</t>
  </si>
  <si>
    <t>HAMILTON HOUSE MAILINGS LIMITED</t>
  </si>
  <si>
    <t>GEOFF HINE</t>
  </si>
  <si>
    <t>AMETHYST MULTIMEDIA SOLUTIONS LTD</t>
  </si>
  <si>
    <t>GUILD CARE</t>
  </si>
  <si>
    <t>CEREDIGION COUNTY COUNCIL</t>
  </si>
  <si>
    <t>THE CHARTERED INSTITUTE OF LOGISTICS AND TRANSPORT IN THE UK</t>
  </si>
  <si>
    <t>HOLISTIC TRAINING LIMITED</t>
  </si>
  <si>
    <t>DRUMMOND COMMUNITY HIGH SCHOOL</t>
  </si>
  <si>
    <t>EOCG (EASTERN OSWESTRY COMMUNITY GROUP)</t>
  </si>
  <si>
    <t>TIDALFIRE LIMITED</t>
  </si>
  <si>
    <t>THE TRAINING FOUNDATION LIMITED</t>
  </si>
  <si>
    <t>ST. HELENS AND KNOWSLEY HOSPITAL SERVICES NATIONAL HEALTH SERVICE TRUST</t>
  </si>
  <si>
    <t>NORTH STAFFORDSHIRE COMBINED HEALTHCARE NATIONAL HEALTH SERVICE TRUST</t>
  </si>
  <si>
    <t>CAROLE PLUMMER</t>
  </si>
  <si>
    <t>TRICIA STEPHENSON</t>
  </si>
  <si>
    <t>PENDRAGON PLC</t>
  </si>
  <si>
    <t>DAVID CAVILL</t>
  </si>
  <si>
    <t>COMPUTER LEARNING CENTRE LIMITED</t>
  </si>
  <si>
    <t>MARKETS INSIGHT LIMITED</t>
  </si>
  <si>
    <t>CAROLINA SAWNEY</t>
  </si>
  <si>
    <t>ALEX PARKER</t>
  </si>
  <si>
    <t>ORCHARDVILLE COMPANY LIMITED - THE</t>
  </si>
  <si>
    <t>FERMANAGH RURAL COMMUNITY INITIATIVE</t>
  </si>
  <si>
    <t>PM SERVICES (NI) LTD</t>
  </si>
  <si>
    <t>BRITISH SOCIETY FOR STRAIN MEASUREMENT LIMITED</t>
  </si>
  <si>
    <t>CUMBRIA COLLEGES LIMITED</t>
  </si>
  <si>
    <t>STOKE COLLEGE</t>
  </si>
  <si>
    <t>KINGSMERE SCHOOL</t>
  </si>
  <si>
    <t>BRAESIDE SCHOOL</t>
  </si>
  <si>
    <t>CHURCH COMMUNITIES UK</t>
  </si>
  <si>
    <t>CHILDWALL ABBEY SCHOOL</t>
  </si>
  <si>
    <t>BABLAKE JUNIOR SCHOOL</t>
  </si>
  <si>
    <t>ALMONDBURY COMMUNITY SCHOOL</t>
  </si>
  <si>
    <t>BLANCHE NEVILE SCHOOL</t>
  </si>
  <si>
    <t>ATKINSON HOUSE SCHOOL</t>
  </si>
  <si>
    <t>ABBEY HILL SCHOOL AND PERFORMING ARTS COLLEGE</t>
  </si>
  <si>
    <t>BLACKBURN CENTRAL HIGH SCHOOL</t>
  </si>
  <si>
    <t>ALTON SCHOOL</t>
  </si>
  <si>
    <t>CMR EDUCATION AND TRAINING LIMITED</t>
  </si>
  <si>
    <t>BLUEWOOD TRAINING LTD</t>
  </si>
  <si>
    <t>LISBURN SCHOOL OF MUSIC LIMITED</t>
  </si>
  <si>
    <t>CALDECOTT FOUNDATION SCHOOL</t>
  </si>
  <si>
    <t>YORK STEINER SCHOOL</t>
  </si>
  <si>
    <t>COLLEGE PARK SCHOOL</t>
  </si>
  <si>
    <t>BROADLAND HIGH SCHOOL</t>
  </si>
  <si>
    <t>CAVENDISH SCHOOL</t>
  </si>
  <si>
    <t>CROOKHEY HALL SCHOOL</t>
  </si>
  <si>
    <t>AUSTIN FRIARS</t>
  </si>
  <si>
    <t>AYLESTONE BUSINESS AND ENTERPRISE COLLEGE</t>
  </si>
  <si>
    <t>WOODSTOCK GIRLS' SCHOOL</t>
  </si>
  <si>
    <t>AMPLEFORTH COLLEGE</t>
  </si>
  <si>
    <t>BETH JACOB GRAMMAR SCHOOL FOR GIRLS</t>
  </si>
  <si>
    <t>EVERYWOMAN LIMITED</t>
  </si>
  <si>
    <t>SOUL SYNTHESIS LTD</t>
  </si>
  <si>
    <t>MICHAEL JOHN HEATH</t>
  </si>
  <si>
    <t>HOLLOWAY SCHOOL</t>
  </si>
  <si>
    <t>EDWARD TOWNSEND CONSULTING LIMITED</t>
  </si>
  <si>
    <t>BEESTON HALL SCHOOL</t>
  </si>
  <si>
    <t>ACUMEDIC LIMITED</t>
  </si>
  <si>
    <t>ALDER GRANGE SCHOOL</t>
  </si>
  <si>
    <t>FALINGE PARK HIGH SCHOOL</t>
  </si>
  <si>
    <t>APPLEFIELDS SCHOOL</t>
  </si>
  <si>
    <t>ABBEY COURT FOUNDATION SPECIAL SCHOOL</t>
  </si>
  <si>
    <t>BRANNEL SCHOOL</t>
  </si>
  <si>
    <t>CHAIGELEY SCHOOL</t>
  </si>
  <si>
    <t>CROSBY HIGH SCHOOL</t>
  </si>
  <si>
    <t>BROOKE HOUSE COLLEGE</t>
  </si>
  <si>
    <t>WOODLANDS SCHOOL</t>
  </si>
  <si>
    <t>BALLARD SCHOOL</t>
  </si>
  <si>
    <t>ARCHBISHOP SANCROFT HIGH SCHOOL</t>
  </si>
  <si>
    <t>ABU BAKR GIRLS SCHOOL</t>
  </si>
  <si>
    <t>BIDWELL BROOK SCHOOL</t>
  </si>
  <si>
    <t>ALL SAINTS' ROMAN CATHOLIC HIGH SCHOOL, ROSSENDALE</t>
  </si>
  <si>
    <t>ABINGDON SCHOOL</t>
  </si>
  <si>
    <t>THE BEMROSE SCHOOL</t>
  </si>
  <si>
    <t>ETZ CHAIM SCHOOL AT THE BELMONT</t>
  </si>
  <si>
    <t>BELVUE SCHOOL</t>
  </si>
  <si>
    <t>BIRTENSHAW</t>
  </si>
  <si>
    <t>DENE COMMUNITY SCHOOL</t>
  </si>
  <si>
    <t>BASKERVILLE SCHOOL</t>
  </si>
  <si>
    <t>ACS HILLINGDON INTERNATIONAL SCHOOL</t>
  </si>
  <si>
    <t>BILTON GRANGE SCHOOL</t>
  </si>
  <si>
    <t>CLIFTON HILL SCHOOL</t>
  </si>
  <si>
    <t>BOWER GROVE SCHOOL</t>
  </si>
  <si>
    <t>ADDYSG OEDOLION CYMRU / ADULT LEARNING WALES</t>
  </si>
  <si>
    <t>SHEFFIELD INDEPENDENT FILM AND TELEVISION LIMITED</t>
  </si>
  <si>
    <t>CRONER TAXWISE LIMITED</t>
  </si>
  <si>
    <t>LOCAL LEARNING ZONE LTD</t>
  </si>
  <si>
    <t>MANDER PORTMAN WOODWARD</t>
  </si>
  <si>
    <t>BUILD-A-FUTURE LTD</t>
  </si>
  <si>
    <t>21ST CENTURY NEW MEDIA LIMITED</t>
  </si>
  <si>
    <t>SYSCO BUSINESS SKILLS ACADEMY LIMITED</t>
  </si>
  <si>
    <t>CITI LIMITED</t>
  </si>
  <si>
    <t>LONDON COMMUNITY COLLEGE</t>
  </si>
  <si>
    <t>GROW LEARN AND DEVELOP (GLAD) LTD</t>
  </si>
  <si>
    <t>JONATHAN SAUNDERS</t>
  </si>
  <si>
    <t>WIREDCONTACT LIMITED</t>
  </si>
  <si>
    <t>PLUSH FOLLY LIMITED</t>
  </si>
  <si>
    <t>ARTS AND MEDIA SCHOOL ISLINGTON</t>
  </si>
  <si>
    <t>INTERACTIVE DEVELOPMENT EDUCATION LIMITED</t>
  </si>
  <si>
    <t>BABCOCK MARINE (DEVONPORT) LIMITED</t>
  </si>
  <si>
    <t>CASTLE HILL HIGH SCHOOL</t>
  </si>
  <si>
    <t>BROMPTON HALL SCHOOL</t>
  </si>
  <si>
    <t>BRAMDEAN SCHOOL</t>
  </si>
  <si>
    <t>CROOKHORN COLLEGE</t>
  </si>
  <si>
    <t>GLASGOW CENTRE FOR INCLUSIVE LIVING</t>
  </si>
  <si>
    <t>WHALE, THE ARTS AGENCY</t>
  </si>
  <si>
    <t>MINDSTORE INTERNATIONAL LIMITED</t>
  </si>
  <si>
    <t>INTERSTATE HOTELS UK LIMITED</t>
  </si>
  <si>
    <t>ASSOCIATION OF LOCAL VOLUNTARY ORGANISATIONS (RURAL SOUTH LANARKSHIRE)</t>
  </si>
  <si>
    <t>MABBETT &amp; ASSOCIATES LIMITED</t>
  </si>
  <si>
    <t>QUEST (SCOTLAND) LIMITED</t>
  </si>
  <si>
    <t>MOUNT CARMEL CATHOLIC COLLEGE FOR GIRLS</t>
  </si>
  <si>
    <t>EXPERIAN LIMITED</t>
  </si>
  <si>
    <t>I2I DEVELOPMENT SOLUTIONS LTD.</t>
  </si>
  <si>
    <t>NATIONAL MARITIME MUSEUM</t>
  </si>
  <si>
    <t>ROLLS-ROYCE POWER ENGINEERING PLC</t>
  </si>
  <si>
    <t>THE FRASER THOMPSON PARTNERSHIP LIMITED</t>
  </si>
  <si>
    <t>THOMAS ASHTON SCHOOL</t>
  </si>
  <si>
    <t>WOODLAWN SCHOOL</t>
  </si>
  <si>
    <t>COLCHESTER HIGH SCHOOL</t>
  </si>
  <si>
    <t>RAMSAY MCGHEE TRAINING &amp; SERVICES LIMITED</t>
  </si>
  <si>
    <t>OCCUPATIONAL HEALTH WORKS LIMITED</t>
  </si>
  <si>
    <t>AMBITION CENTRE FOR TRAINING LIMITED</t>
  </si>
  <si>
    <t>HIE ARGYLL AND THE ISLANDS</t>
  </si>
  <si>
    <t>STRATHCARRON CENTRE LIMITED</t>
  </si>
  <si>
    <t>TLI LTD.</t>
  </si>
  <si>
    <t>RHODES TRAINING AND DEVELOPMENT LTD</t>
  </si>
  <si>
    <t>GRA (GB) LIMITED</t>
  </si>
  <si>
    <t>PERSONAL IMPROVEMENT LIMITED</t>
  </si>
  <si>
    <t>GLEVUM SECURITY LTD.</t>
  </si>
  <si>
    <t>JULIE BOXALL</t>
  </si>
  <si>
    <t>MATTHEW FERGUSON</t>
  </si>
  <si>
    <t>SNOWDONIA NATIONAL PARK AUTHORITY</t>
  </si>
  <si>
    <t>THE BIG PARTNERSHIP GROUP LIMITED</t>
  </si>
  <si>
    <t>OILEAN (TRAINING AND NURTURE) LIMITED</t>
  </si>
  <si>
    <t>CITY OF GLASGOW COLLEGE</t>
  </si>
  <si>
    <t>LIVE LANGUAGE LIMITED</t>
  </si>
  <si>
    <t>THE TRAINING TEAM LTD</t>
  </si>
  <si>
    <t>INSTITUTE OF ART - LONDON LIMITED</t>
  </si>
  <si>
    <t>LOGISTICS EMPLOYMENT TRAINING SERVICES LIMITED</t>
  </si>
  <si>
    <t>ERIC AND SALOME ESTORICK FOUNDATION</t>
  </si>
  <si>
    <t>HALIFAX OPPORTUNITIES TRUST</t>
  </si>
  <si>
    <t>EXECUTIVE FITNESS CAREERS LTD</t>
  </si>
  <si>
    <t>SHAWSTART LEARNING CONSULTANCY LTD</t>
  </si>
  <si>
    <t>MHS COMMUNITY CHARITY LIMITED</t>
  </si>
  <si>
    <t>NORTHUMBRIAN WATER LIMITED</t>
  </si>
  <si>
    <t>PROSPECT TRAINING (YORKSHIRE) LIMITED</t>
  </si>
  <si>
    <t>CAREER CONCEPTS LIMITED</t>
  </si>
  <si>
    <t>DILYS POWELL</t>
  </si>
  <si>
    <t>ASHTON COMMUNITY TRUST</t>
  </si>
  <si>
    <t>CAUSEWAY ENTERPRISE AGENCY LIMITED</t>
  </si>
  <si>
    <t>MEDIA MAKE-UP SERVICES LIMITED</t>
  </si>
  <si>
    <t>THE ORIGINAL TRAVEL HOUSE LIMITED</t>
  </si>
  <si>
    <t>BADMINTON SCHOOL</t>
  </si>
  <si>
    <t>AGE CYMRU GWENT ENTERPRISES LIMITED</t>
  </si>
  <si>
    <t>HURTWOOD HOUSE SCHOOL</t>
  </si>
  <si>
    <t>VERONICA KELLY</t>
  </si>
  <si>
    <t>JIM CURRIE</t>
  </si>
  <si>
    <t>COSTAR PARTNERSHIP</t>
  </si>
  <si>
    <t>PHILIP HAYNES</t>
  </si>
  <si>
    <t>PASS GO LIMITED</t>
  </si>
  <si>
    <t>SELBY DISTRICT COUNCIL</t>
  </si>
  <si>
    <t>GRAHAM CANNON</t>
  </si>
  <si>
    <t>LANCASHIRE COMBINED FIRE AND RESCUE AUTHORITY</t>
  </si>
  <si>
    <t>NHS GREATER GLASGOW &amp; CLYDE</t>
  </si>
  <si>
    <t>VTCCI (2003) LIMITED</t>
  </si>
  <si>
    <t>THE CIRDAN SAILING TRUST (INCORPORATING THE FARAMIR TRUST) LIMITED</t>
  </si>
  <si>
    <t>THE CENTRE FOR LITERACY IN PRIMARY EDUCATION</t>
  </si>
  <si>
    <t>BLUEPRINT P.C.M. LIMITED</t>
  </si>
  <si>
    <t>SIR WILLIAM PERKINS'S SCHOOL</t>
  </si>
  <si>
    <t>HSHS LIMITED</t>
  </si>
  <si>
    <t>LINCOLNSHIRE WILDLIFE TRUST</t>
  </si>
  <si>
    <t>USW COMMERCIAL SERVICES LTD.</t>
  </si>
  <si>
    <t>GREENSIDE AND DISTRICT COMMUNITY CENTRE</t>
  </si>
  <si>
    <t>KATE CHAMBERS</t>
  </si>
  <si>
    <t>ROGER CLIFTON</t>
  </si>
  <si>
    <t>ST EDMUND'S SCHOOL CANTERBURY</t>
  </si>
  <si>
    <t>MARY HARE</t>
  </si>
  <si>
    <t>ROSSALL SCHOOL</t>
  </si>
  <si>
    <t>NATIONAL COUNCIL OF YOUNG MEN'S CHRISTIAN ASSOCIATIONS(INCORPORATED)(THE)</t>
  </si>
  <si>
    <t>UNIVERSITY OF SUFFOLK</t>
  </si>
  <si>
    <t>THE NUTRITION COACH LIMITED</t>
  </si>
  <si>
    <t>ST PAUL'S GIRLS' SCHOOL</t>
  </si>
  <si>
    <t>ENERGY INSTITUTE</t>
  </si>
  <si>
    <t>MUIRTON COMMUNITY NURSERY TRAINING AND CHILDCARE PROJECT</t>
  </si>
  <si>
    <t>NHS AYRSHIRE &amp; ARRAN</t>
  </si>
  <si>
    <t>COPELAND BOROUGH COUNCIL</t>
  </si>
  <si>
    <t>MENTER A BUSNES</t>
  </si>
  <si>
    <t>SWANN TRAINING SERVICES LIMITED</t>
  </si>
  <si>
    <t>BEDFORDSHIRE COMBINED FIRE AND RESCUE AUTHORITY</t>
  </si>
  <si>
    <t>CITY OF LONDON BUSINESS COLLEGE</t>
  </si>
  <si>
    <t>WYEVERN PLANT TRAINING LIMITED</t>
  </si>
  <si>
    <t>THE FOUNDATION AND FRIENDS OF THE ROYAL BOTANIC GARDENS, KEW</t>
  </si>
  <si>
    <t>REVOLUTION SKATE PARK LIMITED</t>
  </si>
  <si>
    <t>ROYAL YACHTING ASSOCIATION</t>
  </si>
  <si>
    <t>BURLINGTON SCHOOL LIMITED</t>
  </si>
  <si>
    <t>COSENSA LEARNING &amp; DEVELOPMENT LIMITED</t>
  </si>
  <si>
    <t>J.C.S. COMPUTING LIMITED</t>
  </si>
  <si>
    <t>PRIORY TRAINING SERVICES LTD</t>
  </si>
  <si>
    <t>QUADRA SOLUTIONS LIMITED</t>
  </si>
  <si>
    <t>PINEAPPLE HOLDINGS LIMITED</t>
  </si>
  <si>
    <t>IQ MANAGEMENT SYSTEMS LTD</t>
  </si>
  <si>
    <t>INDEPENDENT HOME LIFE SERVICES LIMITED</t>
  </si>
  <si>
    <t>PROJECT NORTH EAST</t>
  </si>
  <si>
    <t>2NDLANGUAGE LIMITED</t>
  </si>
  <si>
    <t>BARNHAM BROOM GOLF CLUB LIMITED</t>
  </si>
  <si>
    <t>LONDON FIRE AND EMERGENCY PLANNING AUTHORITY</t>
  </si>
  <si>
    <t>CANOLFAN CYNGHORI BRO DDYFI ADVICE CENTRE</t>
  </si>
  <si>
    <t>CHATS PALACE LIMITED</t>
  </si>
  <si>
    <t>AIR NAVIGATION AND TRADING COMPANY LIMITED</t>
  </si>
  <si>
    <t>CLWYD CAD SERVICES LIMITED</t>
  </si>
  <si>
    <t>THE CHINESE CENTRE (NORTH OF ENGLAND) LTD</t>
  </si>
  <si>
    <t>MB PLANT TRAINING LIMITED</t>
  </si>
  <si>
    <t>AI TRAINING SERVICES LTD.</t>
  </si>
  <si>
    <t>INGESTRE PROPERTIES  LIMITED</t>
  </si>
  <si>
    <t>PERFECT VISION LIMITED</t>
  </si>
  <si>
    <t>LIVERPOOL CENTRE FOR ARTS DEVELOPMENT LIMITED</t>
  </si>
  <si>
    <t>FISHBURN YOUTH AND COMMUNITY ASSOCIATION</t>
  </si>
  <si>
    <t>REFLEXOLOGY ACADEMY LIMITED</t>
  </si>
  <si>
    <t>ST JOHNS COLLEGE</t>
  </si>
  <si>
    <t>PONTARDDULAIS COMPREHENSIVE SCHOOL</t>
  </si>
  <si>
    <t>ST DOMINIC'S PRIORY SCHOOL</t>
  </si>
  <si>
    <t>WINEWORLD LONDON LIMITED</t>
  </si>
  <si>
    <t>ANGLE TECHNOLOGY LIMITED</t>
  </si>
  <si>
    <t>OREGEN COMPUTER TRAINING (U.K.) LIMITED</t>
  </si>
  <si>
    <t>BRIDGEWATER SCHOOL</t>
  </si>
  <si>
    <t>CDC ENTERPRISE AGENCY LIMITED</t>
  </si>
  <si>
    <t>PLAYBOX THEATRE LIMITED</t>
  </si>
  <si>
    <t>PASSMASTER DRIVING TUITION LIMITED</t>
  </si>
  <si>
    <t>STUART ROBERTSON &amp; ASSOCIATES LIMITED</t>
  </si>
  <si>
    <t>KT ASSOCIATES</t>
  </si>
  <si>
    <t>SIEMENS PUBLIC LIMITED COMPANY</t>
  </si>
  <si>
    <t>GWYNEDD COUNTY COUNCIL</t>
  </si>
  <si>
    <t>FOCUS TRAINING AND CONSULTANCY SERVICES LIMITED</t>
  </si>
  <si>
    <t>PPL UK DISTRIBUTION HOLDINGS LIMITED</t>
  </si>
  <si>
    <t>CRAIG Y PARC SCHOOL</t>
  </si>
  <si>
    <t>YSGOL PEN-Y-BRYN</t>
  </si>
  <si>
    <t>YSGOL HEN FELIN</t>
  </si>
  <si>
    <t>TREFFOS SCHOOL</t>
  </si>
  <si>
    <t>CYMER AFAN COMPREHENSIVE SCHOOL</t>
  </si>
  <si>
    <t>YSGOL PENDALAR</t>
  </si>
  <si>
    <t>YSGOL CEDEWAIN</t>
  </si>
  <si>
    <t>ARGOED HIGH SCHOOL</t>
  </si>
  <si>
    <t>THE PRIORY FOR WALES OF THE MOST VENERABLE ORDER OF THE HOSPITAL OF ST. JOHN OF JERUSALEM</t>
  </si>
  <si>
    <t>OPTRAIN LIMITED</t>
  </si>
  <si>
    <t>S.M.A.R.T. TRAINING (SWANSEA) LIMITED</t>
  </si>
  <si>
    <t>PROVIDENCE TRAINING LIMITED</t>
  </si>
  <si>
    <t>ASSOCIATION FOR GROUP AND INDIVIDUAL PSYCHOTHERAPY</t>
  </si>
  <si>
    <t>BETHANY SCHOOL</t>
  </si>
  <si>
    <t>HOPE HIGH SCHOOL</t>
  </si>
  <si>
    <t>ABBOT'S HILL SCHOOL</t>
  </si>
  <si>
    <t>ESKDALE SCHOOL</t>
  </si>
  <si>
    <t>ACS INTERNATIONAL SCHOOLS LIMITED</t>
  </si>
  <si>
    <t>AYLANDS SCHOOL</t>
  </si>
  <si>
    <t>CIPD ENTERPRISES LTD</t>
  </si>
  <si>
    <t>CENTRE FOR EFFECTIVE DISPUTE RESOLUTION LIMITED</t>
  </si>
  <si>
    <t>FFYNONE HOUSE SCHOOL TRUST</t>
  </si>
  <si>
    <t>WOODLANDS CHILDREN'S DEVELOPMENT CENTRE</t>
  </si>
  <si>
    <t>PORTFIELD SCHOOL</t>
  </si>
  <si>
    <t>FAIRHOLME PREP. SCHOOL</t>
  </si>
  <si>
    <t>OAKLEIGH HOUSE SCHOOL</t>
  </si>
  <si>
    <t>CORPUS CHRISTI CATHOLIC HIGH SCHOOL</t>
  </si>
  <si>
    <t>WYCLIF INDEPENDENT CHRISTIAN SCHOOL</t>
  </si>
  <si>
    <t>ROYAL INSTITUTION OF CHARTERED SURVEYORS</t>
  </si>
  <si>
    <t>THE GLOBAL TRAVEL GROUP LIMITED</t>
  </si>
  <si>
    <t>REC ASBESTOS (SOUTH) LIMITED</t>
  </si>
  <si>
    <t>ACS EGHAM INTERNATIONAL SCHOOL</t>
  </si>
  <si>
    <t>BANK VIEW HIGH SCHOOL</t>
  </si>
  <si>
    <t>BISHOPSWOOD SCHOOL</t>
  </si>
  <si>
    <t>BETHLEM AND MAUDSLEY HOSPITAL SCHOOL</t>
  </si>
  <si>
    <t>ALBERTO-CULVER COMPANY (U.K.) LIMITED</t>
  </si>
  <si>
    <t>HANDSON SAFETY SERVICES LIMITED</t>
  </si>
  <si>
    <t>AGORIAD CYFYNGEDIG</t>
  </si>
  <si>
    <t>AIR PRODUCTS PUBLIC LIMITED COMPANY</t>
  </si>
  <si>
    <t>YSGOL BRYN CASTELL</t>
  </si>
  <si>
    <t>DWR Y FELIN COMPREHENSIVE SCHOOL</t>
  </si>
  <si>
    <t>YSGOL MAES Y COED</t>
  </si>
  <si>
    <t>MARY IMMACULATE  R.C. HIGH SCHOOL</t>
  </si>
  <si>
    <t>MAES EBBW SCHOOL</t>
  </si>
  <si>
    <t>THE HOLLIES SPECIAL SCHOOL</t>
  </si>
  <si>
    <t>YSGOL RHYDYGORS</t>
  </si>
  <si>
    <t>HABERDASHERS' AGINCOURT SCHOOL</t>
  </si>
  <si>
    <t>MOUNTON HOUSE SPECIAL SCHOOL</t>
  </si>
  <si>
    <t>BRYN HAFREN COMPREHENSIVE SCHOOL</t>
  </si>
  <si>
    <t>YSGOL TIR MORFA</t>
  </si>
  <si>
    <t>BIRCHGROVE COMPREHENSIVE SCHOOL</t>
  </si>
  <si>
    <t>CEFN HENGOED COMMUNITY SCHOOL</t>
  </si>
  <si>
    <t>YSGOL-Y-GRANGO</t>
  </si>
  <si>
    <t>COMMUNITY SUPPORT PLUS LTD</t>
  </si>
  <si>
    <t>THE BROUGHTON TRUST</t>
  </si>
  <si>
    <t>BLOXHAM SCHOOL</t>
  </si>
  <si>
    <t>ASH MANOR SCHOOL</t>
  </si>
  <si>
    <t>BARDWELL SCHOOL</t>
  </si>
  <si>
    <t>AL-RISALAH</t>
  </si>
  <si>
    <t>ACORNS SCHOOL</t>
  </si>
  <si>
    <t>AL-SADIQ AND AL-ZAHRA SCHOOLS</t>
  </si>
  <si>
    <t>MCGINLEY SUPPORT SERVICES LIMITED</t>
  </si>
  <si>
    <t>KIRKTON COMMUNITY CENTRE</t>
  </si>
  <si>
    <t>HIE SKYE AND WESTER ROSS</t>
  </si>
  <si>
    <t>CHUBB LIMITED</t>
  </si>
  <si>
    <t>STILLS LTD.</t>
  </si>
  <si>
    <t>PREACT LIMITED</t>
  </si>
  <si>
    <t>FIRST ECLIPSE CONSULTING LIMITED</t>
  </si>
  <si>
    <t>YSGOL BOTWNNOG</t>
  </si>
  <si>
    <t>PENTREHAFOD SCHOOL</t>
  </si>
  <si>
    <t>SCOTTISH SPORTS COUNCIL (THE)</t>
  </si>
  <si>
    <t>CRAIGEND RESOURCE CENTRE</t>
  </si>
  <si>
    <t>T W ASSOCIATES UK LIMITED</t>
  </si>
  <si>
    <t>CALEDONIAN TRAINING (GLASGOW) LTD</t>
  </si>
  <si>
    <t>PREGNANCY AND PARENTS CENTRE</t>
  </si>
  <si>
    <t>MANAGEMENT PERFORMANCE LIMITED</t>
  </si>
  <si>
    <t>VICTORY CHURCH INTERNATIONAL</t>
  </si>
  <si>
    <t>AMWELL VIEW SCHOOL</t>
  </si>
  <si>
    <t>BLESSED EDWARD OLDCORNE CATHOLIC COLLEGE</t>
  </si>
  <si>
    <t>BLUE MOUNTAIN EDUCATION</t>
  </si>
  <si>
    <t>BAYTREE SCHOOL</t>
  </si>
  <si>
    <t>LEWISHAM HEALTHCARE NATIONAL HEALTH SERVICE TRUST</t>
  </si>
  <si>
    <t>OLIVER COWMEADOW</t>
  </si>
  <si>
    <t>AC2.COM PRODUCTIONS LTD.</t>
  </si>
  <si>
    <t>BUTTERCUPS TRAINING LIMITED</t>
  </si>
  <si>
    <t>MICHAEL BATT FOUNDATION</t>
  </si>
  <si>
    <t>CALMING INFLUENCES LIMITED</t>
  </si>
  <si>
    <t>TOUCH-LEARN LIMITED</t>
  </si>
  <si>
    <t>PAULINE CHAMBERS</t>
  </si>
  <si>
    <t>WOOLTON HIGH SCHOOL</t>
  </si>
  <si>
    <t>LITCHAM SCHOOL</t>
  </si>
  <si>
    <t>THE RIVER SCHOOL</t>
  </si>
  <si>
    <t>SANDERS SCHOOL</t>
  </si>
  <si>
    <t>THE PARK COMMUNITY SCHOOL</t>
  </si>
  <si>
    <t>LOCKERS PARK SCHOOL</t>
  </si>
  <si>
    <t>LOSTOCK COLLEGE</t>
  </si>
  <si>
    <t>ARCHWAY</t>
  </si>
  <si>
    <t>NORTHWOOD COLLEGE FOR GIRLS</t>
  </si>
  <si>
    <t>HAMPDEN HOUSE PRU</t>
  </si>
  <si>
    <t>HARBOUR</t>
  </si>
  <si>
    <t>THE HELIX EDUCATION CENTRE</t>
  </si>
  <si>
    <t>MILL GREEN SCHOOL</t>
  </si>
  <si>
    <t>CCFL KEY STAGE 4 PRU</t>
  </si>
  <si>
    <t>THE YELLOW HOUSE SCHOOL</t>
  </si>
  <si>
    <t>THORNTON COLLEGE</t>
  </si>
  <si>
    <t>GOLBORNE HIGH SCHOOL</t>
  </si>
  <si>
    <t>CANTELL SCHOOL</t>
  </si>
  <si>
    <t>DOWDALES SCHOOL</t>
  </si>
  <si>
    <t>CHILTERN EDGE COMMUNITY SCHOOL</t>
  </si>
  <si>
    <t>DORSET HOUSE SCHOOL</t>
  </si>
  <si>
    <t>THE WILLOWS SCHOOL</t>
  </si>
  <si>
    <t>CHILDREN'S HOSPITAL SCHOOL AT GT ORMOND STREET AND UCH</t>
  </si>
  <si>
    <t>LANGSIDE SCHOOL</t>
  </si>
  <si>
    <t>THE PARK SCHOOL</t>
  </si>
  <si>
    <t>THE SHIRES</t>
  </si>
  <si>
    <t>LONGCAUSE COMMUNITY SPECIAL SCHOOL</t>
  </si>
  <si>
    <t>CHALKHILL EDUCATION CENTRE, CHALKHILL HOSPITAL</t>
  </si>
  <si>
    <t>TRINITY CHURCH OF ENGLAND SCHOOL, LEWISHAM</t>
  </si>
  <si>
    <t>EDUCATIONAL DIVERSITY</t>
  </si>
  <si>
    <t>THORNHILL PARK SCHOOL</t>
  </si>
  <si>
    <t>VICTORIA EDUCATION CENTRE</t>
  </si>
  <si>
    <t>THE WORDSLEY SCHOOL BUSINESS &amp; ENTERPRISE &amp; MUSIC COLLEGE</t>
  </si>
  <si>
    <t>JAMIATUL-ILM WAL-HUDA UK SCHOOL</t>
  </si>
  <si>
    <t>JAMIATUL UMMAH SCHOOL</t>
  </si>
  <si>
    <t>CULVERHILL SCHOOL</t>
  </si>
  <si>
    <t>CHESNUT LODGE SPECIAL SCHOOL</t>
  </si>
  <si>
    <t>CORNFIELD SCHOOL</t>
  </si>
  <si>
    <t>ELLEN TINKHAM SCHOOL</t>
  </si>
  <si>
    <t>DULWICH COLLEGE</t>
  </si>
  <si>
    <t>CRANFORD HOUSE SCHOOL TRUST LIMITED</t>
  </si>
  <si>
    <t>KENNEL LANE SCHOOL</t>
  </si>
  <si>
    <t>THE ROBERT OGDEN SCHOOL</t>
  </si>
  <si>
    <t>OSCOTT MANOR SCHOOL</t>
  </si>
  <si>
    <t>LITTLEGREEN SCHOOL, COMPTON</t>
  </si>
  <si>
    <t>LATHOM HIGH SCHOOL : A TECHNOLOGY COLLEGE</t>
  </si>
  <si>
    <t>THE ROSE SCHOOL</t>
  </si>
  <si>
    <t>SUMMERFIELD EDUCATION CENTRE</t>
  </si>
  <si>
    <t>CALDERDALE PRU</t>
  </si>
  <si>
    <t>FOCUS SCHOOL - LONG EATON CAMPUS</t>
  </si>
  <si>
    <t>THE WILLOUGHBY SCHOOL</t>
  </si>
  <si>
    <t>THE TREVERBYN EDUCATION TRUST</t>
  </si>
  <si>
    <t>HUNTCLIFF SCHOOL</t>
  </si>
  <si>
    <t>TOTTINGTON HIGH SCHOOL</t>
  </si>
  <si>
    <t>ISLAMIA SCHOOL FOR GIRLS'</t>
  </si>
  <si>
    <t>INTERNATIONAL SCHOOL OF LONDON</t>
  </si>
  <si>
    <t>FRANK WISE SCHOOL</t>
  </si>
  <si>
    <t>AL-ASHRAF SECONDARY SCHOOL FOR GIRLS</t>
  </si>
  <si>
    <t>CHICHESTER HIGH SCHOOLS SIXTH FORM</t>
  </si>
  <si>
    <t>CAPE CORNWALL SCHOOL</t>
  </si>
  <si>
    <t>SOUTHLANDS HIGH SCHOOL</t>
  </si>
  <si>
    <t>CREATIVE EDUCATION LIMITED</t>
  </si>
  <si>
    <t>RHYTHM</t>
  </si>
  <si>
    <t>DAVE EWEN</t>
  </si>
  <si>
    <t>PAUL HURT</t>
  </si>
  <si>
    <t>NUNNYKIRK CENTRE FOR DYSLEXIA</t>
  </si>
  <si>
    <t>OAK VIEW SCHOOL</t>
  </si>
  <si>
    <t>MERIT PUPIL REFERRAL UNIT</t>
  </si>
  <si>
    <t>MENDIP PARTNERSHIP SCHOOL</t>
  </si>
  <si>
    <t>MOAT HOUSE</t>
  </si>
  <si>
    <t>NEWHAVEN PUPIL REFERRAL UNIT</t>
  </si>
  <si>
    <t>HUDDERSFIELD GRAMMAR SCHOOL</t>
  </si>
  <si>
    <t>HUNTERS HILL COLLEGE</t>
  </si>
  <si>
    <t>HUMPHRY DAVY SCHOOL</t>
  </si>
  <si>
    <t>SHERBORNE INTERNATIONAL</t>
  </si>
  <si>
    <t>HORTON HOUSE SCHOOL</t>
  </si>
  <si>
    <t>CHELSEA  COMMUNITY HOSPITAL  SCHOOL</t>
  </si>
  <si>
    <t>NHBC SERVICES LIMITED</t>
  </si>
  <si>
    <t>THE SEACHANGE TRUST</t>
  </si>
  <si>
    <t>DELTIC TRAINING LTD</t>
  </si>
  <si>
    <t>OAKFIELD HIGH SCHOOL AND COLLEGE</t>
  </si>
  <si>
    <t>NEW HORIZONS SCHOOL</t>
  </si>
  <si>
    <t>HOSPITAL AND HOME EDUCATION PRU</t>
  </si>
  <si>
    <t>HOSPITAL EDUCATION CENTRE</t>
  </si>
  <si>
    <t>FOCUS TRAINING (UK) LTD</t>
  </si>
  <si>
    <t>MOTOV8</t>
  </si>
  <si>
    <t>OUR LADY QUEEN OF PEACE CATHOLIC ENGINEERING COLLEGE</t>
  </si>
  <si>
    <t>OUR LADY AND ST JOHN CATHOLIC COLLEGE</t>
  </si>
  <si>
    <t>OUR LADY'S CATHOLIC HIGH SCHOOL</t>
  </si>
  <si>
    <t>MARJORY KINNON SCHOOL</t>
  </si>
  <si>
    <t>MATTHEW MOSS HIGH SCHOOL</t>
  </si>
  <si>
    <t>OVERSTONE PARK SCHOOL</t>
  </si>
  <si>
    <t>IMMANUEL SCHOOL</t>
  </si>
  <si>
    <t>JO RICHARDSON COMMUNITY SCHOOL</t>
  </si>
  <si>
    <t>THE WAVELL SCHOOL</t>
  </si>
  <si>
    <t>NICK THORN ENTERPRISES LIMITED</t>
  </si>
  <si>
    <t>ST ALOYSIUS RC COLLEGE</t>
  </si>
  <si>
    <t>HARVINGTON PREP SCHOOL</t>
  </si>
  <si>
    <t>WESTBOURNE HOUSE SCHOOL</t>
  </si>
  <si>
    <t>HARRYTOWN CATHOLIC HIGH SCHOOL</t>
  </si>
  <si>
    <t>OAKLANDS PARK SCHOOL</t>
  </si>
  <si>
    <t>REACH</t>
  </si>
  <si>
    <t>OAKLANDS SCHOOL</t>
  </si>
  <si>
    <t>OAKLEY SCHOOL</t>
  </si>
  <si>
    <t>NORTH AREA PUPIL REFERRAL UNIT</t>
  </si>
  <si>
    <t>NORTHGATE SCHOOL</t>
  </si>
  <si>
    <t>JIGSAW PRIMARY PUPIL REFERRAL UNIT</t>
  </si>
  <si>
    <t>ORCHARD SCHOOL</t>
  </si>
  <si>
    <t>ORIEL HIGH SCHOOL</t>
  </si>
  <si>
    <t>LEARNING OPPORTUNITIES CENTRE SECONDARY</t>
  </si>
  <si>
    <t>LANSDOWNE SCHOOL</t>
  </si>
  <si>
    <t>LEEDS MENORAH SCHOOL</t>
  </si>
  <si>
    <t>KING RICHARD SCHOOL</t>
  </si>
  <si>
    <t>SAMUEL CODY SPECIALIST SPORTS COLLEGE</t>
  </si>
  <si>
    <t>EMMANUEL CHRISTIAN SCHOOL</t>
  </si>
  <si>
    <t>ALEC REED ACADEMY</t>
  </si>
  <si>
    <t>WESTMINSTER UNDER SCHOOL</t>
  </si>
  <si>
    <t>WOOLSTON BROOK SCHOOL</t>
  </si>
  <si>
    <t>NEW DIRECTIONS</t>
  </si>
  <si>
    <t>HILLCREST PARK SCHOOL</t>
  </si>
  <si>
    <t>ELMFIELD SCHOOL FOR DEAF CHILDREN</t>
  </si>
  <si>
    <t>WENNINGTON HALL SCHOOL</t>
  </si>
  <si>
    <t>HILLSIDE SPECIAL SCHOOL</t>
  </si>
  <si>
    <t>HELTWATE SCHOOL</t>
  </si>
  <si>
    <t>ELLESMERE COLLEGE</t>
  </si>
  <si>
    <t>DURANTS SCHOOL</t>
  </si>
  <si>
    <t>WESTFIELD ARTS COLLEGE</t>
  </si>
  <si>
    <t>DEREHAM SIXTH FORM COLLEGE</t>
  </si>
  <si>
    <t>FARLEIGH SCHOOL</t>
  </si>
  <si>
    <t>GREENBANK SCHOOL</t>
  </si>
  <si>
    <t>WESTMINSTER CATHEDRAL CHOIR SCHOOL</t>
  </si>
  <si>
    <t>BMW (UK) LIMITED</t>
  </si>
  <si>
    <t>SCOTT MARKETING LIMITED</t>
  </si>
  <si>
    <t>KATS LTD</t>
  </si>
  <si>
    <t>NESTOR HEALTHCARE GROUP LIMITED</t>
  </si>
  <si>
    <t>THE ST AUBYN CENTRE EDUCATION DEPARTMENT</t>
  </si>
  <si>
    <t>MALDEN OAKS PRU</t>
  </si>
  <si>
    <t>SYCAMORE SHORT STAY SCHOOL</t>
  </si>
  <si>
    <t>HILLSIDE SCHOOL</t>
  </si>
  <si>
    <t>ELTHAM HILL SCHOOL</t>
  </si>
  <si>
    <t>HILL TOP SCHOOL</t>
  </si>
  <si>
    <t>HILLCREST SLINFOLD SCHOOL</t>
  </si>
  <si>
    <t>WARGRAVE HOUSE SCHOOL</t>
  </si>
  <si>
    <t>HEATHFIELD COMMUNITY SCHOOL</t>
  </si>
  <si>
    <t>BRAMBLETYE SCHOOL</t>
  </si>
  <si>
    <t>CENTRE ACADEMY LONDON</t>
  </si>
  <si>
    <t>CEDAR HALL SCHOOL</t>
  </si>
  <si>
    <t>BOURNE COMMUNITY COLLEGE</t>
  </si>
  <si>
    <t>DAWLISH COMMUNITY COLLEGE</t>
  </si>
  <si>
    <t>WILLOWFIELD HUMANITIES COLLEGE</t>
  </si>
  <si>
    <t>ELM COURT SCHOOL</t>
  </si>
  <si>
    <t>KINGSLEY SCHOOL</t>
  </si>
  <si>
    <t>MADANI SECONDARY GIRLS' SCHOOL</t>
  </si>
  <si>
    <t>MADINATUL ULOOM AL ISLAMIYA SCHOOL</t>
  </si>
  <si>
    <t>MADNI ACADEMY</t>
  </si>
  <si>
    <t>ST ANDREW'S SCHOOL</t>
  </si>
  <si>
    <t>WILLOW HOUSE HOSPITAL EDUCATION</t>
  </si>
  <si>
    <t>HOLLYGIRT SCHOOL</t>
  </si>
  <si>
    <t>HOLLYBANK SCHOOL</t>
  </si>
  <si>
    <t>HODGE HILL GIRLS' SCHOOL</t>
  </si>
  <si>
    <t>AYESHA COMMUNITY EDUCATION LIMITED</t>
  </si>
  <si>
    <t>BROOKFIELDS SCHOOL</t>
  </si>
  <si>
    <t>BROAD OAK SPORTS COLLEGE</t>
  </si>
  <si>
    <t>BRADFORD CHRISTIAN SCHOOL</t>
  </si>
  <si>
    <t>DULWICH PREP LONDON</t>
  </si>
  <si>
    <t>WESTBOROUGH HIGH SCHOOL</t>
  </si>
  <si>
    <t>DOWNS VIEW SPECIAL SCHOOL</t>
  </si>
  <si>
    <t>FARNBOROUGH HILL</t>
  </si>
  <si>
    <t>HALL SCHOOL</t>
  </si>
  <si>
    <t>LEICESTER PARTNERSHIP SCHOOL</t>
  </si>
  <si>
    <t>PARDES HOUSE GRAMMAR SCHOOL</t>
  </si>
  <si>
    <t>PARK LANE SCHOOL</t>
  </si>
  <si>
    <t>MAYVILLE HIGH SCHOOL</t>
  </si>
  <si>
    <t>MEADOWFIELD SCHOOL</t>
  </si>
  <si>
    <t>WATLING VIEW SCHOOL</t>
  </si>
  <si>
    <t>WALTON LEIGH SCHOOL</t>
  </si>
  <si>
    <t>WALTHAMSTOW ACADEMY</t>
  </si>
  <si>
    <t>HIGH WELL SCHOOL</t>
  </si>
  <si>
    <t>WEST HILL SCHOOL</t>
  </si>
  <si>
    <t>HINDLEY HIGH SCHOOL</t>
  </si>
  <si>
    <t>HODGE HILL COLLEGE</t>
  </si>
  <si>
    <t>BROOKE SCHOOL</t>
  </si>
  <si>
    <t>BROOMHILL BANK SCHOOL</t>
  </si>
  <si>
    <t>BRENTWOOD SCHOOL</t>
  </si>
  <si>
    <t>DOWNLANDS COMMUNITY SCHOOL</t>
  </si>
  <si>
    <t>GODSTOWE SCHOOL</t>
  </si>
  <si>
    <t>DAVID GAME COLLEGE LTD</t>
  </si>
  <si>
    <t>REPTON PREPARATORY (FOREMARKE HALL)</t>
  </si>
  <si>
    <t>ST MARY'S RC HIGH SCHOOL</t>
  </si>
  <si>
    <t>MERCHANT TAYLORS' SCHOOL</t>
  </si>
  <si>
    <t>MERCHANT TAYLORS GIRLS SCHOOL</t>
  </si>
  <si>
    <t>MILL FORD SCHOOL</t>
  </si>
  <si>
    <t>QUEENSWAY SOUTH</t>
  </si>
  <si>
    <t>NEWCASTLE BRIDGES SCHOOL</t>
  </si>
  <si>
    <t>ACORN HOUSE COLLEGE</t>
  </si>
  <si>
    <t>WIRRAL HOSPITALS' SCHOOL</t>
  </si>
  <si>
    <t>HAGGERSTON SCHOOL</t>
  </si>
  <si>
    <t>HENRY BEAUFORT SCHOOL</t>
  </si>
  <si>
    <t>HAZEL OAK SCHOOL</t>
  </si>
  <si>
    <t>FREDERICK HOLMES SCHOOL</t>
  </si>
  <si>
    <t>FOCUS SCHOOL - ATHERSTONE CAMPUS</t>
  </si>
  <si>
    <t>DE LA SALLE SCHOOL</t>
  </si>
  <si>
    <t>DE LA SALLE SCHOOL AND LANGUAGE COLLEGE</t>
  </si>
  <si>
    <t>CAPITAL CITY ACADEMY</t>
  </si>
  <si>
    <t>HARRIS GIRLS' ACADEMY EAST DULWICH</t>
  </si>
  <si>
    <t>WESTBOURNE SCHOOL</t>
  </si>
  <si>
    <t>EGERTON HIGH SCHOOL</t>
  </si>
  <si>
    <t>WINDLEHURST SCHOOL</t>
  </si>
  <si>
    <t>HARROP FOLD SCHOOL</t>
  </si>
  <si>
    <t>PARKSIDE COMMUNITY SCHOOL</t>
  </si>
  <si>
    <t>PARKSIDE HOUSE SCHOOL</t>
  </si>
  <si>
    <t>WELLOW HOUSE SCHOOL</t>
  </si>
  <si>
    <t>WALTON LE DALE HIGH SCHOOL</t>
  </si>
  <si>
    <t>HAZEL COURT SCHOOL</t>
  </si>
  <si>
    <t>HOPE SCHOOL</t>
  </si>
  <si>
    <t>CAMBIAN NORTHAMPTON SCHOOL</t>
  </si>
  <si>
    <t>FOREST SCHOOL</t>
  </si>
  <si>
    <t>GOLDWYN SCHOOL</t>
  </si>
  <si>
    <t>BURY CHURCH OF ENGLAND HIGH SCHOOL</t>
  </si>
  <si>
    <t>RICHARD CLOUDESLEY SCHOOL</t>
  </si>
  <si>
    <t>THE PILGRIM SCHOOL</t>
  </si>
  <si>
    <t>WOODLEY SCHOOL AND COLLEGE</t>
  </si>
  <si>
    <t>CENTRE ACADEMY EAST ANGLIA</t>
  </si>
  <si>
    <t>KNIGHTSBRIDGE SCHOOL</t>
  </si>
  <si>
    <t>ALTERNATIVE CURRICULUM 14-19</t>
  </si>
  <si>
    <t>MOUNT ST MARY'S COLLEGE</t>
  </si>
  <si>
    <t>MOWBRAY SCHOOL</t>
  </si>
  <si>
    <t>MOYLES COURT SCHOOL</t>
  </si>
  <si>
    <t>NETHER HALL SCHOOL</t>
  </si>
  <si>
    <t>CRESSEY COLLEGE</t>
  </si>
  <si>
    <t>HEBBURN COMPREHENSIVE SCHOOL</t>
  </si>
  <si>
    <t>WALHAMPTON SCHOOL</t>
  </si>
  <si>
    <t>GOSFIELD SCHOOL</t>
  </si>
  <si>
    <t>FOX WOOD SPECIAL SCHOOL</t>
  </si>
  <si>
    <t>DORMERS WELLS HIGH SCHOOL</t>
  </si>
  <si>
    <t>FOREST OAK SCHOOL</t>
  </si>
  <si>
    <t>COXLEASE SCHOOL</t>
  </si>
  <si>
    <t>THE SCHOOL OF THE ISLAMIC REPUBLIC OF IRAN</t>
  </si>
  <si>
    <t>KINGS MILL SCHOOL</t>
  </si>
  <si>
    <t>PRINCESS HELENA COLLEGE EALING</t>
  </si>
  <si>
    <t>LEALANDS HIGH SCHOOL</t>
  </si>
  <si>
    <t>LORD WANDSWORTH COLLEGE</t>
  </si>
  <si>
    <t>THE SMALL SCHOOL</t>
  </si>
  <si>
    <t>SKY COLLEGE</t>
  </si>
  <si>
    <t>NEW LEAF CENTRE</t>
  </si>
  <si>
    <t>NEW SIBLANDS SCHOOL</t>
  </si>
  <si>
    <t>CHRISTCHURCH LEARNING CENTRE</t>
  </si>
  <si>
    <t>PATHWAYS LEARNING CENTRE</t>
  </si>
  <si>
    <t>NORTH EAST DERBYSHIRE SUPPORT CENTRE</t>
  </si>
  <si>
    <t>THE KINGSMEAD SCHOOL</t>
  </si>
  <si>
    <t>WILDS LODGE SCHOOL</t>
  </si>
  <si>
    <t>SOUTH SOMERSET PARTNERSHIP SCHOOL</t>
  </si>
  <si>
    <t>BEACON HILL SCHOOL</t>
  </si>
  <si>
    <t>HOLMFIRTH HIGH SCHOOL</t>
  </si>
  <si>
    <t>HEATHLANDS SCHOOL</t>
  </si>
  <si>
    <t>JOHN JAMIESON SCHOOL</t>
  </si>
  <si>
    <t>THE WINSTON CHURCHILL SCHOOL A SPECIALIST SPORTS COLLEGE</t>
  </si>
  <si>
    <t>TURVES GREEN GIRLS' SCHOOL</t>
  </si>
  <si>
    <t>THE VALLEY SCHOOL</t>
  </si>
  <si>
    <t>FRIERN BARNET SCHOOL</t>
  </si>
  <si>
    <t>FRED NICHOLSON SCHOOL</t>
  </si>
  <si>
    <t>CROFTON SCHOOL</t>
  </si>
  <si>
    <t>GLEBE HOUSE SCHOOL</t>
  </si>
  <si>
    <t>CHATSMORE CATHOLIC HIGH SCHOOL</t>
  </si>
  <si>
    <t>LONGHILL HIGH SCHOOL</t>
  </si>
  <si>
    <t>KINGHAM HILL SCHOOL</t>
  </si>
  <si>
    <t>KIRKHAM PEAR TREE SCHOOL</t>
  </si>
  <si>
    <t>KIRKLEATHAM HALL SCHOOL</t>
  </si>
  <si>
    <t>CAMBIAN HEREFORD SCHOOL</t>
  </si>
  <si>
    <t>LONGRIDGE HIGH SCHOOL A MATHS AND COMPUTING COLLEGE</t>
  </si>
  <si>
    <t>THE ROYAL BALLET SCHOOL</t>
  </si>
  <si>
    <t>THE ST FRANCIS SPECIAL SCHOOL, LINCOLN</t>
  </si>
  <si>
    <t>SOUTH WEST AREA PUPIL REFERRAL UNIT</t>
  </si>
  <si>
    <t>PEBBLE BROOK SCHOOL</t>
  </si>
  <si>
    <t>PEDMORE TECHNOLOGY COLLEGE AND COMMUNITY SCHOOL</t>
  </si>
  <si>
    <t>ST PETER'S CENTRE</t>
  </si>
  <si>
    <t>PEGASUS SCHOOL</t>
  </si>
  <si>
    <t>MOORBROOK SCHOOL</t>
  </si>
  <si>
    <t>MOSSLEY HOLLINS HIGH SCHOOL</t>
  </si>
  <si>
    <t>MOUNTJOY SCHOOL</t>
  </si>
  <si>
    <t>THE YARLET SCHOOL</t>
  </si>
  <si>
    <t>TUKE SCHOOL</t>
  </si>
  <si>
    <t>MILLFIELD SCIENCE &amp; PERFORMING ARTS COLLEGE</t>
  </si>
  <si>
    <t>THOMAS BEWICK SCHOOL</t>
  </si>
  <si>
    <t>VARNDEAN SCHOOL</t>
  </si>
  <si>
    <t>ICKBURGH SCHOOL</t>
  </si>
  <si>
    <t>CHRIST THE KING CATHOLIC HIGH SCHOOL</t>
  </si>
  <si>
    <t>DENSTONE COLLEGE</t>
  </si>
  <si>
    <t>CROMWELL HIGH SCHOOL</t>
  </si>
  <si>
    <t>CHELTENHAM COLLEGE</t>
  </si>
  <si>
    <t>DODDERHILL SCHOOL</t>
  </si>
  <si>
    <t>LEICESTER ISLAMIC ACADEMY</t>
  </si>
  <si>
    <t>THE OLD PARK SCHOOL</t>
  </si>
  <si>
    <t>THE KING'S SCHOOL</t>
  </si>
  <si>
    <t>KINGS' SCHOOL</t>
  </si>
  <si>
    <t>EDUCATION IN HOSPITAL 1 (AIREDALE)</t>
  </si>
  <si>
    <t>THORNTON-CLEVELEYS RED MARSH SCHOOL</t>
  </si>
  <si>
    <t>THE TOWERS CONVENT SCHOOL</t>
  </si>
  <si>
    <t>ASHCROFT SCHOOL</t>
  </si>
  <si>
    <t>UPLANDS SCHOOL</t>
  </si>
  <si>
    <t>IVY HOUSE SCHOOL</t>
  </si>
  <si>
    <t>UNDERLEY GARDEN SCHOOL</t>
  </si>
  <si>
    <t>TOWER COLLEGE</t>
  </si>
  <si>
    <t>UNITY COLLEGE</t>
  </si>
  <si>
    <t>SION-MANNING CATHOLIC GIRLS' SCHOOL</t>
  </si>
  <si>
    <t>SIBFORD SCHOOL</t>
  </si>
  <si>
    <t>SOUTH DEVON STEINER SCHOOL</t>
  </si>
  <si>
    <t>RIVERSIDE SPECIAL SCHOOL</t>
  </si>
  <si>
    <t>ST MONICA'S RC HIGH SCHOOL</t>
  </si>
  <si>
    <t>ASPIRE</t>
  </si>
  <si>
    <t>RYEDALE SCHOOL</t>
  </si>
  <si>
    <t>SIDESTRAND HALL SCHOOL</t>
  </si>
  <si>
    <t>PRIORY WOODS SCHOOL</t>
  </si>
  <si>
    <t>SHEFFIELD PARK ACADEMY</t>
  </si>
  <si>
    <t>RHYDDINGS BUSINESS AND ENTERPRISE SCHOOL</t>
  </si>
  <si>
    <t>STANTON VALE SCHOOL</t>
  </si>
  <si>
    <t>SHERIDAN HOUSE SCHOOL</t>
  </si>
  <si>
    <t>ST MARY'S INDEPENDENT SCHOOL</t>
  </si>
  <si>
    <t>SARAH BONNELL SCHOOL</t>
  </si>
  <si>
    <t>ST RICHARD'S CATHOLIC COLLEGE</t>
  </si>
  <si>
    <t>SOUTHLANDS SCHOOL</t>
  </si>
  <si>
    <t>ST ANTONY'S CATHOLIC COLLEGE</t>
  </si>
  <si>
    <t>ROYAL ALEXANDRA AND ALBERT SCHOOL</t>
  </si>
  <si>
    <t>SPRATTON HALL SCHOOL</t>
  </si>
  <si>
    <t>MOON HALL SCHOOL FOR DYSLEXIC CHILDREN</t>
  </si>
  <si>
    <t>EDENHURST PREPARATORY SCHOOL</t>
  </si>
  <si>
    <t>ALDER BRIDGE SCHOOL</t>
  </si>
  <si>
    <t>TOWN CLOSE HOUSE PREPARATORY SCHOOL</t>
  </si>
  <si>
    <t>CAM WRTH GAM CYF</t>
  </si>
  <si>
    <t>PARK HOUSE</t>
  </si>
  <si>
    <t>ST HUGH'S SCHOOL</t>
  </si>
  <si>
    <t>WEST HOUSE SCHOOL</t>
  </si>
  <si>
    <t>SHERBORNE PREPARATORY SCHOOL</t>
  </si>
  <si>
    <t>MEADOWSIDE SCHOOL</t>
  </si>
  <si>
    <t>ST WILFRID'S SCHOOL</t>
  </si>
  <si>
    <t>TADLEY COURT SCHOOL</t>
  </si>
  <si>
    <t>SPRINGFIELD SCHOOL</t>
  </si>
  <si>
    <t>PRIORY SCHOOL</t>
  </si>
  <si>
    <t>PROSPECT EDUCATION TRUST</t>
  </si>
  <si>
    <t>OPTIONS TRENT ACRES SCHOOL</t>
  </si>
  <si>
    <t>CRICKET GREEN SCHOOL</t>
  </si>
  <si>
    <t>CEDAR LODGE</t>
  </si>
  <si>
    <t>INTERNATIONAL STANBOROUGH SCHOOL</t>
  </si>
  <si>
    <t>CLARENCE HIGH SCHOOL</t>
  </si>
  <si>
    <t>DOUCECROFT SCHOOL</t>
  </si>
  <si>
    <t>MEADOW HIGH SCHOOL</t>
  </si>
  <si>
    <t>THE WALNUTS SCHOOL</t>
  </si>
  <si>
    <t>CLIFTON LODGE SCHOOL</t>
  </si>
  <si>
    <t>LANDAU FORTE COLLEGE</t>
  </si>
  <si>
    <t>THE BUSINESS SCHOOL OF LONDON LIMITED</t>
  </si>
  <si>
    <t>ST LUKE'S SCIENCE AND SPORTS COLLEGE</t>
  </si>
  <si>
    <t>NEW PARK SCHOOL</t>
  </si>
  <si>
    <t>RISEDALE SPORTS AND COMMUNITY COLLEGE</t>
  </si>
  <si>
    <t>CASTLE SCHOOL, CAMBRIDGE</t>
  </si>
  <si>
    <t>HILLSIDE SPECIALIST SCHOOL AND COLLEGE</t>
  </si>
  <si>
    <t>LANTERN OF KNOWLEDGE SECONDARY SCHOOL</t>
  </si>
  <si>
    <t>GATEWAY CHRISTIAN EDUCATION</t>
  </si>
  <si>
    <t>MARSDEN HEIGHTS COMMUNITY COLLEGE</t>
  </si>
  <si>
    <t>CANTERBURY STEINER SCHOOL LTD</t>
  </si>
  <si>
    <t>LEYTONSTONE SCHOOL</t>
  </si>
  <si>
    <t>LOTE TREE PRIMARY SCHOOL</t>
  </si>
  <si>
    <t>GREAT ARLEY SCHOOL</t>
  </si>
  <si>
    <t>ST PATRICK'S RC HIGH SCHOOL AND ARTS COLLEGE</t>
  </si>
  <si>
    <t>SCHOOLHOUSE EDUCATION</t>
  </si>
  <si>
    <t>QUWWAT UL ISLAM GIRLS' SCHOOL</t>
  </si>
  <si>
    <t>MORETON HALL SCHOOL</t>
  </si>
  <si>
    <t>CRANBORNE MIDDLE SCHOOL</t>
  </si>
  <si>
    <t>CADDINGTON VILLAGE SCHOOL</t>
  </si>
  <si>
    <t>WHYTRIG COMMUNITY MIDDLE SCHOOL</t>
  </si>
  <si>
    <t>OLD BUCKENHAM HALL SCHOOL</t>
  </si>
  <si>
    <t>THE HAMPSHIRE SCHOOL, CHELSEA</t>
  </si>
  <si>
    <t>THE SCHOOLS AT SOMERHILL</t>
  </si>
  <si>
    <t>MANCHESTER JEWISH SCHOOL FOR SPECIAL EDUCATION</t>
  </si>
  <si>
    <t>RINGWOOD WALDORF SCHOOL</t>
  </si>
  <si>
    <t>THE CHRISTIAN SCHOOL (TAKELEY)</t>
  </si>
  <si>
    <t>THE EDITH BORTHWICK SCHOOL</t>
  </si>
  <si>
    <t>HIGHFIELDS INCLUSION PARTNERSHIP</t>
  </si>
  <si>
    <t>THE ACORN SCHOOL</t>
  </si>
  <si>
    <t>FROM BOYHOOD TO MANHOOD FOUNDATION</t>
  </si>
  <si>
    <t>THE GERMAN SCHOOL</t>
  </si>
  <si>
    <t>ROWAN TREE PRIMARY SCHOOL</t>
  </si>
  <si>
    <t>CARTERTON COMMUNITY COLLEGE</t>
  </si>
  <si>
    <t>MARLBOROUGH SCHOOL</t>
  </si>
  <si>
    <t>OAK HEIGHTS INDEPENDENT SCHOOL</t>
  </si>
  <si>
    <t>DARWIN SCHOOL</t>
  </si>
  <si>
    <t>KING'S HOUSE SCHOOL</t>
  </si>
  <si>
    <t>SOMERSET PROGRESSIVE SCHOOL</t>
  </si>
  <si>
    <t>BURY PARK EDUCATIONAL INSTITUTE  (AL - HIKMAH SECONDARY SCHOOL)</t>
  </si>
  <si>
    <t>PATTISON COLLEGE</t>
  </si>
  <si>
    <t>LANDGATE SCHOOL, BRYN</t>
  </si>
  <si>
    <t>POTTON MIDDLE SCHOOL</t>
  </si>
  <si>
    <t>THE HALL SCHOOL</t>
  </si>
  <si>
    <t>THE QUEST SCHOOL</t>
  </si>
  <si>
    <t>COMMUNITY EVALUATION NORTHERN IRELAND</t>
  </si>
  <si>
    <t>BROCKHURST AND MARLSTON HOUSE SCHOOLS</t>
  </si>
  <si>
    <t>HAZELWOOD SCHOOL</t>
  </si>
  <si>
    <t>DEAN CLOSE PREPARATORY SCHOOL</t>
  </si>
  <si>
    <t>LANESBOROUGH SCHOOL</t>
  </si>
  <si>
    <t>MOORLAND WALDORF SCHOOL</t>
  </si>
  <si>
    <t>ST BERNARD'S CATHOLIC HIGH SCHOOL</t>
  </si>
  <si>
    <t>QUEENSBURY SCHOOL</t>
  </si>
  <si>
    <t>SURBITON HIGH SCHOOL</t>
  </si>
  <si>
    <t>THE HARBOUR SCHOOL</t>
  </si>
  <si>
    <t>ARNOLD HOUSE SCHOOL</t>
  </si>
  <si>
    <t>DOLPHIN SCHOOL</t>
  </si>
  <si>
    <t>ELMFIELD RUDOLF STEINER SCHOOL LIMITED</t>
  </si>
  <si>
    <t>PAPPLEWICK SCHOOL</t>
  </si>
  <si>
    <t>LINDSWORTH SCHOOL</t>
  </si>
  <si>
    <t>LONDON CHRISTIAN LEARNING CENTRE</t>
  </si>
  <si>
    <t>BEDFORD HIGH SCHOOL</t>
  </si>
  <si>
    <t>BALAAM WOOD SCHOOL</t>
  </si>
  <si>
    <t>LALEHAM GAP SCHOOL</t>
  </si>
  <si>
    <t>PENN FIELDS SCHOOL</t>
  </si>
  <si>
    <t>LIME MEADOWS</t>
  </si>
  <si>
    <t>ANDOVER EDUCATION CENTRE</t>
  </si>
  <si>
    <t>THE MINSTER SCHOOL</t>
  </si>
  <si>
    <t>SUNNINGHILL PREPARATORY SCHOOL</t>
  </si>
  <si>
    <t>FOCUS SCHOOL - STOCKPORT CAMPUS</t>
  </si>
  <si>
    <t>JOHN MADEJSKI ACADEMY</t>
  </si>
  <si>
    <t>NEWMAN SCHOOL</t>
  </si>
  <si>
    <t>ST ANTHONY'S SCHOOL</t>
  </si>
  <si>
    <t>THE SYBIL ELGAR SCHOOL</t>
  </si>
  <si>
    <t>THE EDUCATION CENTRE</t>
  </si>
  <si>
    <t>ON TRACK EDUCATION CENTRE WISBECH</t>
  </si>
  <si>
    <t>RIVERSTON SCHOOL</t>
  </si>
  <si>
    <t>POLWHELE HOUSE SCHOOL</t>
  </si>
  <si>
    <t>ST CUTHBERT'S CATHOLIC HIGH SCHOOL</t>
  </si>
  <si>
    <t>PORT REGIS PREPARATORY SCHOOL</t>
  </si>
  <si>
    <t>PADDOCK SCHOOL</t>
  </si>
  <si>
    <t>PALMERSTON SCHOOL</t>
  </si>
  <si>
    <t>MEOLS COP HIGH SCHOOL</t>
  </si>
  <si>
    <t>ST CECILIA'S RC HIGH SCHOOL</t>
  </si>
  <si>
    <t>MERSTONE SCHOOL</t>
  </si>
  <si>
    <t>ALTERNATIVE EDUCATION SERVICE - THE BEACON CENTRE</t>
  </si>
  <si>
    <t>HADLEY LEARNING COMMUNITY - SECONDARY PHASE</t>
  </si>
  <si>
    <t>HILL HOUSE SCHOOL</t>
  </si>
  <si>
    <t>CAMBIAN BEVERLEY SCHOOL</t>
  </si>
  <si>
    <t>BRISTOL GATEWAY SCHOOL</t>
  </si>
  <si>
    <t>MILL WATER SCHOOL</t>
  </si>
  <si>
    <t>ISLAMIYAH SCHOOL</t>
  </si>
  <si>
    <t>STEP BY STEP, SCHOOL FOR AUTISTIC CHILDREN LTD</t>
  </si>
  <si>
    <t>JOHN WATSON SCHOOL</t>
  </si>
  <si>
    <t>FOCUS SCHOOL - GLOUCESTER CAMPUS</t>
  </si>
  <si>
    <t>CAMBIAN SCARBOROUGH SCHOOL</t>
  </si>
  <si>
    <t>COLLINGWOOD SCHOOL &amp; MEDIA ARTS COLLEGE</t>
  </si>
  <si>
    <t>THE HAWTHORNS SCHOOL</t>
  </si>
  <si>
    <t>STRATTON EDUCATION CENTRE</t>
  </si>
  <si>
    <t>POLTAIR SCHOOL</t>
  </si>
  <si>
    <t>RIDGEWOOD COMMUNITY HIGH SCHOOL</t>
  </si>
  <si>
    <t>PRIESTLEY SMITH SCHOOL</t>
  </si>
  <si>
    <t>ST ROSE'S SPECIAL SCHOOL</t>
  </si>
  <si>
    <t>THE MEADOWS SCHOOL</t>
  </si>
  <si>
    <t>BARLEY LANE SCHOOL</t>
  </si>
  <si>
    <t>PARAGON CHRISTIAN ACADEMY</t>
  </si>
  <si>
    <t>PILGRIM PRU</t>
  </si>
  <si>
    <t>NEW RIVER COLLEGE SECONDARY</t>
  </si>
  <si>
    <t>THE COLLETT SCHOOL</t>
  </si>
  <si>
    <t>ST AUGUSTINE OF CANTERBURY CATHOLIC HIGH SCHOOL</t>
  </si>
  <si>
    <t>RATCLIFFE SCHOOL</t>
  </si>
  <si>
    <t>BLUEBELL PARK SCHOOL</t>
  </si>
  <si>
    <t>NETHERHALL LEARNING CAMPUS HIGH SCHOOL</t>
  </si>
  <si>
    <t>REDROOFS SCHOOL FOR THE PERFORMING ARTS</t>
  </si>
  <si>
    <t>THE FORUM CENTRE</t>
  </si>
  <si>
    <t>ST CATHERINE'S SCHOOL</t>
  </si>
  <si>
    <t>ST DAMIAN'S RC SCIENCE COLLEGE</t>
  </si>
  <si>
    <t>ST DOMINIC'S SCHOOL</t>
  </si>
  <si>
    <t>ST EDWARD'S SCHOOL</t>
  </si>
  <si>
    <t>ST FRANCIS XAVIER SCHOOL</t>
  </si>
  <si>
    <t>SAINT MARTIN'S SCHOOL</t>
  </si>
  <si>
    <t>OAKFIELD</t>
  </si>
  <si>
    <t>SIR JOHN HUNT COMMUNITY SPORTS COLLEGE</t>
  </si>
  <si>
    <t>ST BEDE'S CATHOLIC HIGH SCHOOL</t>
  </si>
  <si>
    <t>THE SYLVIA YOUNG THEATRE SCHOOL</t>
  </si>
  <si>
    <t>SHEFFIELD SPRINGS ACADEMY</t>
  </si>
  <si>
    <t>SOUTHVIEW SCHOOL</t>
  </si>
  <si>
    <t>TETTENHALL WOOD SCHOOL</t>
  </si>
  <si>
    <t>STRETFORD HIGH SCHOOL</t>
  </si>
  <si>
    <t>CREATING CAREERS LIMITED</t>
  </si>
  <si>
    <t>FITCH 7CITY LEARNING LIMITED</t>
  </si>
  <si>
    <t>REFLECTION NETWORK LIMITED</t>
  </si>
  <si>
    <t>ACADEMY OF FREELANCE MAKE UP LTD</t>
  </si>
  <si>
    <t>AL-KHAIR SCHOOL</t>
  </si>
  <si>
    <t>PHILPOTS MANOR SCHOOL</t>
  </si>
  <si>
    <t>BELLERBYS COLLEGE CAMBRIDGE</t>
  </si>
  <si>
    <t>THE LOYNE SPECIALIST SCHOOL</t>
  </si>
  <si>
    <t>DRAYCOTT MOOR COLLEGE</t>
  </si>
  <si>
    <t>THE CEDAR CENTRE</t>
  </si>
  <si>
    <t>THE DORMSTON SCHOOL</t>
  </si>
  <si>
    <t>HARRIS ACADEMY PECKHAM</t>
  </si>
  <si>
    <t>SHERINGHAM WOODFIELDS SCHOOL</t>
  </si>
  <si>
    <t>SOUTHBROOK SCHOOL</t>
  </si>
  <si>
    <t>MARTIN MADDRA</t>
  </si>
  <si>
    <t>FRESHWATER BIOLOGICAL ASSOCIATION(THE)</t>
  </si>
  <si>
    <t>COMMEDIA SHEFFIELD</t>
  </si>
  <si>
    <t>ASHPORT LIMITED</t>
  </si>
  <si>
    <t>YOUR IMPACT LIMITED</t>
  </si>
  <si>
    <t>S-NET.CO.UK LIMITED</t>
  </si>
  <si>
    <t>ENVIZAGE LTD.</t>
  </si>
  <si>
    <t>WORCESTERSHIRE TRAINING PROVIDER ASSOCIATION CIC</t>
  </si>
  <si>
    <t>PETERHOUSE SCHOOL</t>
  </si>
  <si>
    <t>THE NEW RUSH HALL SCHOOL</t>
  </si>
  <si>
    <t>BAYCROFT SCHOOL</t>
  </si>
  <si>
    <t>NEW RIVER COLLEGE MEDICAL</t>
  </si>
  <si>
    <t>SAINT GEORGE CATHOLIC VOLUNTARY AIDED COLLEGE SOUTHAMPTON</t>
  </si>
  <si>
    <t>ST GEORGE'S SCHOOL</t>
  </si>
  <si>
    <t>ST JAMES' CATHOLIC HIGH SCHOOL</t>
  </si>
  <si>
    <t>ST PAUL'S ACADEMY</t>
  </si>
  <si>
    <t>BESTLAND SOLUTIONS LIMITED</t>
  </si>
  <si>
    <t>MUSIC EVERYTHING LIMITED</t>
  </si>
  <si>
    <t>KARRASS WORLDWIDE LIMITED</t>
  </si>
  <si>
    <t>JUST ONE RECRUITMENT AND TRAINING LIMITED</t>
  </si>
  <si>
    <t>ALLCARE TRAINING AGENCY LIMITED</t>
  </si>
  <si>
    <t>CENTRE FOR ADVANCED STUDIES LIMITED</t>
  </si>
  <si>
    <t>SUE PARTRIDGE EDUCATIONAL CONSULTING  LIMITED</t>
  </si>
  <si>
    <t>CALEDONIAN TRAINING CENTRES LTD.</t>
  </si>
  <si>
    <t>CALEDONIAN BUSINESS CENTRES LTD.</t>
  </si>
  <si>
    <t>FURNITURE RESOURCE CENTRE LIMITED</t>
  </si>
  <si>
    <t>AL-BURHAN GRAMMAR SCHOOL</t>
  </si>
  <si>
    <t>THE LIMES COLLEGE</t>
  </si>
  <si>
    <t>FOUNDRY COLLEGE</t>
  </si>
  <si>
    <t>WHITEHEATH EDUCATION CENTRE</t>
  </si>
  <si>
    <t>STAFFORD PUPIL REFERRAL UNIT AT THE STABLES</t>
  </si>
  <si>
    <t>RIBBLESDALE HIGH SCHOOL</t>
  </si>
  <si>
    <t>ST MARY'S SCHOOL FOR GIRLS</t>
  </si>
  <si>
    <t>THE PARK EDUCATION SUPPORT CENTRE</t>
  </si>
  <si>
    <t>RIPLEY COURT SCHOOL</t>
  </si>
  <si>
    <t>SEAHAM HIGH SCHOOL</t>
  </si>
  <si>
    <t>ROWAN PARK SCHOOL</t>
  </si>
  <si>
    <t>ISLAND LEARNING CENTRE</t>
  </si>
  <si>
    <t>PRIOR PARK PREPARATORY SCHOOL</t>
  </si>
  <si>
    <t>NEXUS FOUNDATION SPECIAL SCHOOL</t>
  </si>
  <si>
    <t>RUTLISH SCHOOL</t>
  </si>
  <si>
    <t>SEVENOAKS PREPARATORY SCHOOL</t>
  </si>
  <si>
    <t>STONYHURST COLLEGE</t>
  </si>
  <si>
    <t>SUNNINGDALE SCHOOL</t>
  </si>
  <si>
    <t>SOUTHBANK INTERNATIONAL SCHOOL</t>
  </si>
  <si>
    <t>ST RONAN'S SCHOOL</t>
  </si>
  <si>
    <t>ST THOMAS MORE RC COLLEGE SPECIALISING IN MATHEMATICS AND COMPUTING</t>
  </si>
  <si>
    <t>SPA SCHOOL</t>
  </si>
  <si>
    <t>ST PETER'S CATHOLIC HIGH SCHOOL</t>
  </si>
  <si>
    <t>ACCREDITED PREMIER TRAINING LTD</t>
  </si>
  <si>
    <t>BLACKMINSTER MIDDLE SCHOOL</t>
  </si>
  <si>
    <t>ST LAWRENCE COLLEGE</t>
  </si>
  <si>
    <t>TRACKS</t>
  </si>
  <si>
    <t>THE HOLLINS</t>
  </si>
  <si>
    <t>TAUNTON SCHOOL</t>
  </si>
  <si>
    <t>RED HOUSE SCHOOL</t>
  </si>
  <si>
    <t>SELBY HIGH SCHOOL SPECIALIST SCHOOL FOR THE ARTS AND SCIENCE</t>
  </si>
  <si>
    <t>RIGBY HALL DAY SPECIAL SCHOOL</t>
  </si>
  <si>
    <t>WANDSWORTH HOSPITAL AND HOME TUITION SERVICE</t>
  </si>
  <si>
    <t>PRESTWICH ARTS COLLEGE</t>
  </si>
  <si>
    <t>SUMMERHILL SCHOOL</t>
  </si>
  <si>
    <t>ST ELIZABETH'S SCHOOL</t>
  </si>
  <si>
    <t>ST JOSEPH'S CATHOLIC SCHOOL</t>
  </si>
  <si>
    <t>AYCLIFFE SECURE SERVICES</t>
  </si>
  <si>
    <t>CAUSEWAY SCHOOL</t>
  </si>
  <si>
    <t>STANBOROUGH SECONDARY SCHOOL</t>
  </si>
  <si>
    <t>ST NICHOLAS' SCHOOL</t>
  </si>
  <si>
    <t>TANFIELD SCHOOL, SPECIALIST COLLEGE OF SCIENCE AND ENGINEERING</t>
  </si>
  <si>
    <t>THE AVON VALLEY SCHOOL AND PERFORMING ARTS COLLEGE</t>
  </si>
  <si>
    <t>PARKSIDE SCHOOL</t>
  </si>
  <si>
    <t>ARGYLL &amp; BUTE THIRD SECTOR INTERFACE</t>
  </si>
  <si>
    <t>PEAR TREE SCHOOL</t>
  </si>
  <si>
    <t>BEATRICE TATE SCHOOL</t>
  </si>
  <si>
    <t>FORELAND FIELDS SCHOOL</t>
  </si>
  <si>
    <t>ST DUNSTAN'S COLLEGE</t>
  </si>
  <si>
    <t>THE NEW BEACON SCHOOL</t>
  </si>
  <si>
    <t>RICARDS LODGE HIGH SCHOOL</t>
  </si>
  <si>
    <t>RADLETT LODGE SCHOOL</t>
  </si>
  <si>
    <t>REYNALDS CROSS SCHOOL</t>
  </si>
  <si>
    <t>SIDDAL MOOR SPORTS COLLEGE</t>
  </si>
  <si>
    <t>WEST CUMBRIA LEARNING CENTRE</t>
  </si>
  <si>
    <t>ST GEORGE'S SCHOOL EDGBASTON</t>
  </si>
  <si>
    <t>SHERRARDSWOOD SCHOOL</t>
  </si>
  <si>
    <t>ST MICHAEL'S SCHOOL</t>
  </si>
  <si>
    <t>SAMUEL LAYCOCK SCHOOL</t>
  </si>
  <si>
    <t>THE CEDAR SCHOOL</t>
  </si>
  <si>
    <t>SAINT MICHAEL'S COLLEGE</t>
  </si>
  <si>
    <t>AWAAZ ENTERPRISES LTD</t>
  </si>
  <si>
    <t>AIRTHRIE SCHOOL WITH HILLFIELD DYSLEXIA TRUST</t>
  </si>
  <si>
    <t>HOLMWOOD HOUSE SCHOOL</t>
  </si>
  <si>
    <t>LONG CLOSE SCHOOL</t>
  </si>
  <si>
    <t>CRANMORE SCHOOL</t>
  </si>
  <si>
    <t>CASTLE COURT PREPARATORY SCHOOL</t>
  </si>
  <si>
    <t>NEWLAND HOUSE SCHOOL</t>
  </si>
  <si>
    <t>THE HAYLING COLLEGE</t>
  </si>
  <si>
    <t>ST EDMUND'S CATHOLIC SCHOOL</t>
  </si>
  <si>
    <t>PHOENIX COLLEGE</t>
  </si>
  <si>
    <t>SAINT PIUS X CATHOLIC HIGH SCHOOL A SPECIALIST SCHOOL IN HUMANITIES</t>
  </si>
  <si>
    <t>ABBOT'S LEA SCHOOL</t>
  </si>
  <si>
    <t>TRIPLE CROWN CENTRE</t>
  </si>
  <si>
    <t>ROWDEFORD SCHOOL</t>
  </si>
  <si>
    <t>RIVERWALK SCHOOL</t>
  </si>
  <si>
    <t>THE BRIDGE EDUCATION CENTRE</t>
  </si>
  <si>
    <t>SAMUEL KING'S SCHOOL</t>
  </si>
  <si>
    <t>ST GREGORY'S CATHOLIC HIGH SCHOOL</t>
  </si>
  <si>
    <t>PRINCETHORPE COLLEGE</t>
  </si>
  <si>
    <t>SAVILLE HOUSE SCHOOL</t>
  </si>
  <si>
    <t>THE BRIER SCHOOL</t>
  </si>
  <si>
    <t>STOCKPORT SCHOOL</t>
  </si>
  <si>
    <t>ST JOHN WALL CATHOLIC SCHOOL</t>
  </si>
  <si>
    <t>PARKFIELDS MIDDLE SCHOOL</t>
  </si>
  <si>
    <t>TALMUD TORAH CHAIM MEIRIM WIZNITZ SCHOOL</t>
  </si>
  <si>
    <t>ST PIRAN'S SCHOOL</t>
  </si>
  <si>
    <t>THE PENDLEBURY CENTRE</t>
  </si>
  <si>
    <t>BRIDGE SHORT STAY SCHOOL</t>
  </si>
  <si>
    <t>WEST HEATH SCHOOL</t>
  </si>
  <si>
    <t>PRIORS COURT SCHOOL</t>
  </si>
  <si>
    <t>BELVIDERE SCHOOL</t>
  </si>
  <si>
    <t>SMALLBROOK SCHOOL</t>
  </si>
  <si>
    <t>ROSEHILL SCHOOL</t>
  </si>
  <si>
    <t>THE BARLOW RC HIGH SCHOOL AND SPECIALIST SCIENCE COLLEGE</t>
  </si>
  <si>
    <t>ST BEDE'S ROMAN CATHOLIC HIGH SCHOOL, BLACKBURN</t>
  </si>
  <si>
    <t>SWANLEA SCHOOL</t>
  </si>
  <si>
    <t>SOUTHBANK INTERNATIONAL SCHOOL KENSINGTON</t>
  </si>
  <si>
    <t>TERRINGTON HALL SCHOOL</t>
  </si>
  <si>
    <t>TUITION, MEDICAL AND BEHAVIOUR SUPPORT SERVICE</t>
  </si>
  <si>
    <t>NEWCASTLE PREPARATORY SCHOOL</t>
  </si>
  <si>
    <t>BARROW HILLS SCHOOL</t>
  </si>
  <si>
    <t>THE WOODBRIDGE PARK EDUCATION SERVICE</t>
  </si>
  <si>
    <t>RIPPLEVALE SCHOOL</t>
  </si>
  <si>
    <t>REGENTS PARK COMMUNITY COLLEGE</t>
  </si>
  <si>
    <t>EDEN PARK ACADEMY</t>
  </si>
  <si>
    <t>SAINT GREGORY'S CATHOLIC COLLEGE</t>
  </si>
  <si>
    <t>NICOLA RYAN-RAINE</t>
  </si>
  <si>
    <t>RCU LIMITED</t>
  </si>
  <si>
    <t>ACHIEVE THROUGH LEARNING LIMITED</t>
  </si>
  <si>
    <t>JAMES BROWN</t>
  </si>
  <si>
    <t>FIFTYNINE DESIGN CONSULTANTS LIMITED</t>
  </si>
  <si>
    <t>QUEEN ELIZABETH II CONFERENCE CENTRE (QEIICC) (DCLG)</t>
  </si>
  <si>
    <t>CONFEDERATION OF SHIPBUILDING AND ENGINEERING UNIONS</t>
  </si>
  <si>
    <t>CONSTRUCTION INDUSTRY TRUST FOR YOUTH</t>
  </si>
  <si>
    <t>ENGLISH SPEAKING UNION SCOTTISH BRANCHES EDUCATION FUND</t>
  </si>
  <si>
    <t>ALSTON BUSINESS CATERING SERVICES LIMITED</t>
  </si>
  <si>
    <t>THE CONSULTANCY HOME COUNTIES LIMITED</t>
  </si>
  <si>
    <t>15BILLIONEBP</t>
  </si>
  <si>
    <t>BUSINESS ANALYST SOLUTIONS LIMITED</t>
  </si>
  <si>
    <t>QA ASSOCIATES LIMITED</t>
  </si>
  <si>
    <t>WHEELHOUSE UK LTD</t>
  </si>
  <si>
    <t>KIDDISTAFF LIMITED</t>
  </si>
  <si>
    <t>ALEXANDER VENTURE CONSULTING LIMITED</t>
  </si>
  <si>
    <t>IOTAMEDIA LIMITED</t>
  </si>
  <si>
    <t>HILLSIDE HOUSING TRUST LIMITED</t>
  </si>
  <si>
    <t>2XL RECRUITMENT &amp; TRAINING LTD.</t>
  </si>
  <si>
    <t>WARINGWELL LIMITED</t>
  </si>
  <si>
    <t>ILBS LIMITED</t>
  </si>
  <si>
    <t>BUSINESS AND ENTERPRISE NORTH EAST LIMITED</t>
  </si>
  <si>
    <t>ADSKILL LTD</t>
  </si>
  <si>
    <t>STEADFAST TRAINING LTD</t>
  </si>
  <si>
    <t>FCL COLLEGE LIMITED</t>
  </si>
  <si>
    <t>G&amp;N 1 LIMITED</t>
  </si>
  <si>
    <t>HIBBERT COMMUNITY REGENERATION AGENCY LIMITED</t>
  </si>
  <si>
    <t>DANCEMODE UK LIMITED</t>
  </si>
  <si>
    <t>PROFILE SOLUTIONS LIMITED</t>
  </si>
  <si>
    <t>STOCKWOOD CONSULTING LIMITED</t>
  </si>
  <si>
    <t>WOLVERLEY COFE SECONDARY SCHOOL</t>
  </si>
  <si>
    <t>ROSEMOUNT MANAGEMENT CONSULTANCY LTD</t>
  </si>
  <si>
    <t>BRIGHTER PROSPECTS LIMITED</t>
  </si>
  <si>
    <t>AFRICA FOUNDATION STONE</t>
  </si>
  <si>
    <t>INTUITION DISCOVERY AND DEVELOPMENT LTD</t>
  </si>
  <si>
    <t>SLOUGH WEST INDIAN PEOPLES ENTERPRISE (S.W.I.P.E.) LTD</t>
  </si>
  <si>
    <t>BRISTOL CITY HOLDINGS LIMITED</t>
  </si>
  <si>
    <t>BEAVERS ARTS LIMITED</t>
  </si>
  <si>
    <t>BLESSED LIMITED</t>
  </si>
  <si>
    <t>LONDON METROPOLITAN UNIVERSITY ENTERPRISES LIMITED</t>
  </si>
  <si>
    <t>COMMUNITY ENERGY PLUS</t>
  </si>
  <si>
    <t>BRATHAY TRUST</t>
  </si>
  <si>
    <t>PETER FARGUS</t>
  </si>
  <si>
    <t>AMBULANCE SERVICE COLLEGE LTD</t>
  </si>
  <si>
    <t>THE CAMDEN SOCIETY</t>
  </si>
  <si>
    <t>DAVID FARRELL</t>
  </si>
  <si>
    <t>HEART-PPP LIMITED</t>
  </si>
  <si>
    <t>FORESTDALE HOTELS LIMITED</t>
  </si>
  <si>
    <t>SOCIAL RESEARCH ASSOCIATES LIMITED</t>
  </si>
  <si>
    <t>CMI ENTERPRISES LIMITED</t>
  </si>
  <si>
    <t>GATEWAY QUALIFICATIONS LIMITED</t>
  </si>
  <si>
    <t>NECA</t>
  </si>
  <si>
    <t>CENTRE FOR FULL EMPLOYMENT LIMITED</t>
  </si>
  <si>
    <t>SOCIAL CARE IN ACTION</t>
  </si>
  <si>
    <t>EVENTS STEWARDING, TRAINING AND CONSULTANCY LTD</t>
  </si>
  <si>
    <t>WORK SKILLS LEARNING LIMITED</t>
  </si>
  <si>
    <t>EBBSFLEET RAINBOW CENTRES</t>
  </si>
  <si>
    <t>GROUNDWORK EAST LONDON</t>
  </si>
  <si>
    <t>THE CHRISTON BLUEPRINT LTD</t>
  </si>
  <si>
    <t>VOLUNTARY ACTION LEICESTER</t>
  </si>
  <si>
    <t>APS COMPUTER SOLUTIONS LIMITED</t>
  </si>
  <si>
    <t>C-WAVES DIVING</t>
  </si>
  <si>
    <t>FUTURE SKILLS TRAINING</t>
  </si>
  <si>
    <t>STRATAGIA LIMITED</t>
  </si>
  <si>
    <t>VOLUNTARY AND COMMUNITY ACTION SOUTH BEDFORDSHIRE</t>
  </si>
  <si>
    <t>EDEXCEL LIMITED</t>
  </si>
  <si>
    <t>MCNAMARA ASSOCIATES LTD</t>
  </si>
  <si>
    <t>INTAPLUMB LIMITED LIABILITY PARTNERSHIP</t>
  </si>
  <si>
    <t>OCS GROUP UK LIMITED</t>
  </si>
  <si>
    <t>GOLD SEAL PROJECT</t>
  </si>
  <si>
    <t>ST PETROCK'S (EXETER) LIMITED</t>
  </si>
  <si>
    <t>G4S FACILITIES MANAGEMENT (UK) LIMITED</t>
  </si>
  <si>
    <t>GOODYEAR DUNLOP TYRES UK LIMITED</t>
  </si>
  <si>
    <t>INSTANT TRAINING AND DEVELOPMENT LTD</t>
  </si>
  <si>
    <t>EUROPEAN REGISTRY OF TENNIS PROFESSIONALS LIMITED</t>
  </si>
  <si>
    <t>THE HOPE CENTRE - ST. HELENS</t>
  </si>
  <si>
    <t>ADVANTAGE 1 LIMITED</t>
  </si>
  <si>
    <t>THE SOCIETY OF ST JAMES</t>
  </si>
  <si>
    <t>POINT BLANK LIMITED</t>
  </si>
  <si>
    <t>TWO COUNTIES COMMUNITY CARE LIMITED</t>
  </si>
  <si>
    <t>A2DOMINION HOMES LIMITED</t>
  </si>
  <si>
    <t>SUBRIDEO LIMITED</t>
  </si>
  <si>
    <t>B:RAP LTD</t>
  </si>
  <si>
    <t>IMPACT FUTURES TRAINING LIMITED</t>
  </si>
  <si>
    <t>SITRA (SERVICES)</t>
  </si>
  <si>
    <t>INSPIRE 360 LIMITED</t>
  </si>
  <si>
    <t>NATIONAL SKILLS ACADEMY FOR MANUFACTURING LIMITED</t>
  </si>
  <si>
    <t>AQHUMAN LIMITED</t>
  </si>
  <si>
    <t>CHARTER SECURITY LIMITED</t>
  </si>
  <si>
    <t>ASSOCIATION OF CERTIFIED COMMERCIAL DIPLOMATS</t>
  </si>
  <si>
    <t>INFORMA UK LIMITED</t>
  </si>
  <si>
    <t>ST JOHN'S SCHOOL</t>
  </si>
  <si>
    <t>RIDDLESWORTH HALL SCHOOL</t>
  </si>
  <si>
    <t>GATEWAY SCHOOL</t>
  </si>
  <si>
    <t>BEECHWOOD PARK SCHOOL</t>
  </si>
  <si>
    <t>THE LIFETRAIN TRUST</t>
  </si>
  <si>
    <t>SHEEPHOUSE LIMITED</t>
  </si>
  <si>
    <t>BALTIC TRAINING SERVICES LIMITED</t>
  </si>
  <si>
    <t>GILLIYAN H CARTER</t>
  </si>
  <si>
    <t>BEACONSFIELD LANGUAGE SERVICES LIMITED</t>
  </si>
  <si>
    <t>ARMONIA LIMITED</t>
  </si>
  <si>
    <t>PEPPERMINT LEARNING LTD</t>
  </si>
  <si>
    <t>THE HUMAN DIMENSION LIMITED</t>
  </si>
  <si>
    <t>STRAWBERRY RECRUITMENT SOLUTIONS LTD</t>
  </si>
  <si>
    <t>WALKGROVE LIMITED</t>
  </si>
  <si>
    <t>HYBRID ARTS LTD</t>
  </si>
  <si>
    <t>TRADE SERVICES (EUROPE) LIMITED</t>
  </si>
  <si>
    <t>MORNYNGS LIMITED</t>
  </si>
  <si>
    <t>YOUTH WORKS (CORBY AND KETTERING) COMMUNITY INTEREST COMPANY</t>
  </si>
  <si>
    <t>CITY GATEWAY</t>
  </si>
  <si>
    <t>COLIN WINCHESTER LIMITED</t>
  </si>
  <si>
    <t>WETHERBY PREPARATORY SCHOOL</t>
  </si>
  <si>
    <t>MARLBOROUGH HOUSE SCHOOL</t>
  </si>
  <si>
    <t>HOE BRIDGE SCHOOL</t>
  </si>
  <si>
    <t>BRIDGEWATER PRIMARY SCHOOL</t>
  </si>
  <si>
    <t>HORRIS HILL SCHOOL</t>
  </si>
  <si>
    <t>ST JOHN'S BEAUMONT SCHOOL</t>
  </si>
  <si>
    <t>PETER WRIGHT</t>
  </si>
  <si>
    <t>FILDES ROOFING LIMITED</t>
  </si>
  <si>
    <t>UK-TEFL LTD</t>
  </si>
  <si>
    <t>MIDLAND TRAINING CENTRE LIMITED</t>
  </si>
  <si>
    <t>TRIDENT HOUSING ASSOCIATION LIMITED</t>
  </si>
  <si>
    <t>PEOPLE'S VOICE MEDIA</t>
  </si>
  <si>
    <t>BLISS MEDIATION SERVICES</t>
  </si>
  <si>
    <t>PLATINUM EMPLOYMENT ADVICE &amp; TRAINING LIMITED</t>
  </si>
  <si>
    <t>GLADSTONE DISTRICT COMMUNITY ASSOCIATION</t>
  </si>
  <si>
    <t>TEES VALLEY YOUNG MEN'S CHRISTIAN ASSOCIATION</t>
  </si>
  <si>
    <t>VOCAL PROCESS LTD.</t>
  </si>
  <si>
    <t>BINBROOK QUEEN'S HALL</t>
  </si>
  <si>
    <t>SUPER NAIL &amp; BEAUTY LIMITED</t>
  </si>
  <si>
    <t>AQUAFLO CARE LTD</t>
  </si>
  <si>
    <t>ADHD FOUNDATION LIMITED</t>
  </si>
  <si>
    <t>NELLSAR LIMITED</t>
  </si>
  <si>
    <t>ROBSON LEARNING AND DEVELOPMENT CONSULTANCY LIMITED</t>
  </si>
  <si>
    <t>KNIGHTON HOUSE SCHOOL</t>
  </si>
  <si>
    <t>HEATH MOUNT SCHOOL</t>
  </si>
  <si>
    <t>SWANMEAD COMMUNITY SCHOOL</t>
  </si>
  <si>
    <t>FELTONFLEET SCHOOL</t>
  </si>
  <si>
    <t>GOSFORTH EAST MIDDLE SCHOOL</t>
  </si>
  <si>
    <t>FAIRLANDS MIDDLE SCHOOL</t>
  </si>
  <si>
    <t>BIRMINGHAM DISABILITY RESOURCE CENTRE</t>
  </si>
  <si>
    <t>CAPITAL CARE SERVICES (UK) LIMITED</t>
  </si>
  <si>
    <t>TERENCE MULLIN</t>
  </si>
  <si>
    <t>PLYMOUTH YOUNG MEN'S CHRISTIAN ASSOCIATION</t>
  </si>
  <si>
    <t>WESTFIELD LEARNING SERVICES LIMITED</t>
  </si>
  <si>
    <t>TRAINING FOR YOU LIMITED</t>
  </si>
  <si>
    <t>FREE SPIRITS LTD</t>
  </si>
  <si>
    <t>BABCOCK SOUTHERN CAREERS LIMITED</t>
  </si>
  <si>
    <t>CORNWALL COMMUNITY DEVELOPMENT LIMITED</t>
  </si>
  <si>
    <t>UNITED KINGDOM ASIAN WOMENS CENTRE</t>
  </si>
  <si>
    <t>LEARN-IT-NOW LTD</t>
  </si>
  <si>
    <t>SHAW HEALTHCARE (GROUP) LIMITED</t>
  </si>
  <si>
    <t>BOURNEMOUTH YOUNG MEN'S CHRISTIAN ASSOCIATION</t>
  </si>
  <si>
    <t>ICT BUSINESS PARTNERSHIP LIMITED</t>
  </si>
  <si>
    <t>MARIA EVERLEY</t>
  </si>
  <si>
    <t>DEVONSHIRE HOUSE PREPARATORY SCHOOL</t>
  </si>
  <si>
    <t>ALDRO SCHOOL</t>
  </si>
  <si>
    <t>MARDEN BRIDGE MIDDLE SCHOOL</t>
  </si>
  <si>
    <t>SEATON SLUICE MIDDLE SCHOOL</t>
  </si>
  <si>
    <t>GREAT WALSTEAD SCHOOL</t>
  </si>
  <si>
    <t>RENAISSANCE SKILLS CENTRE LIMITED</t>
  </si>
  <si>
    <t>COMMUNITY REVIVAL (UK) LIMITED</t>
  </si>
  <si>
    <t>WORKING CAPITAL PARTNERS LTD</t>
  </si>
  <si>
    <t>LYRIS LTD</t>
  </si>
  <si>
    <t>ABI COLLEGE LIMITED</t>
  </si>
  <si>
    <t>AUSTIN HARGREAVES</t>
  </si>
  <si>
    <t>THE DEVELOPMENT COMPANY UK LIMITED</t>
  </si>
  <si>
    <t>SEFTON COUNCIL FOR VOLUNTARY SERVICE</t>
  </si>
  <si>
    <t>CASL MANAGEMENT DEVELOPMENT LTD</t>
  </si>
  <si>
    <t>JAMES EARLS</t>
  </si>
  <si>
    <t>ABSOLUTE PERFECTION WEDDING CONSULTANCY LIMITED</t>
  </si>
  <si>
    <t>BETHANY TRAINING SERVICES LIMITED</t>
  </si>
  <si>
    <t>VALLEY GARDENS MIDDLE SCHOOL</t>
  </si>
  <si>
    <t>NORTH BRIDGE HOUSE PREP SCHOOL</t>
  </si>
  <si>
    <t>GREAT BALLARD SCHOOL</t>
  </si>
  <si>
    <t>ARNOLD LODGE SCHOOL</t>
  </si>
  <si>
    <t>CUNDALL MANOR SCHOOL</t>
  </si>
  <si>
    <t>ST NEOT'S SCHOOL</t>
  </si>
  <si>
    <t>PROFESSIONAL MEDIATION RESOLUTIONS LIMITED</t>
  </si>
  <si>
    <t>CARE 2 CARE TRAINING SERVICES LIMITED</t>
  </si>
  <si>
    <t>FIRST LINE RESPONSE LIMITED</t>
  </si>
  <si>
    <t>INNOVISION EVENTS LIMITED</t>
  </si>
  <si>
    <t>A50 OFFICE FURNITURE LIMITED</t>
  </si>
  <si>
    <t>BREWOOD COFE (C) MIDDLE SCHOOL</t>
  </si>
  <si>
    <t>ORACLE SCHOOL</t>
  </si>
  <si>
    <t>THOMAS'S CLAPHAM</t>
  </si>
  <si>
    <t>WESTFIELD SCHOOL</t>
  </si>
  <si>
    <t>GRACE DIEU MANOR SCHOOL</t>
  </si>
  <si>
    <t>YARRELLS PREPARATORY SCHOOL</t>
  </si>
  <si>
    <t>PHILPOTTS LIMITED</t>
  </si>
  <si>
    <t>M W B CONSULTANCY LIMITED</t>
  </si>
  <si>
    <t>SHARPLES CONSULTANCY LIMITED</t>
  </si>
  <si>
    <t>MARY D ASSOCIATES LIMITED</t>
  </si>
  <si>
    <t>INTEGRATED ERGONOMICS LIMITED</t>
  </si>
  <si>
    <t>HARVEST MARKETING COMMUNICATIONS LIMITED</t>
  </si>
  <si>
    <t>THE RICKTER COMPANY LIMITED</t>
  </si>
  <si>
    <t>THE LANGUAGE ROOM LIMITED</t>
  </si>
  <si>
    <t>ST MARY'S CHURCH OF ENGLAND MIDDLE SCHOOL</t>
  </si>
  <si>
    <t>DULVERTON JUNIOR SCHOOL</t>
  </si>
  <si>
    <t>ALDWICKBURY SCHOOL</t>
  </si>
  <si>
    <t>CD MEDIA TRAINING LTD</t>
  </si>
  <si>
    <t>PARKSIDE MIDDLE SCHOOL</t>
  </si>
  <si>
    <t>NEW COLLEGE SCHOOL</t>
  </si>
  <si>
    <t>TERRY JONES</t>
  </si>
  <si>
    <t>IAN TRENDELL</t>
  </si>
  <si>
    <t>ENGLISHOUSE LIMITED</t>
  </si>
  <si>
    <t>SPIRIT IN BUSINESS LIMITED</t>
  </si>
  <si>
    <t>WEST HILL PARK SCHOOL</t>
  </si>
  <si>
    <t>OVINGHAM MIDDLE SCHOOL</t>
  </si>
  <si>
    <t>CHILTERN WOOD SCHOOL</t>
  </si>
  <si>
    <t>CALLIGRAPHY AND LETTERING ARTS SOCIETY</t>
  </si>
  <si>
    <t>FORRES SANDLE MANOR SCHOOL</t>
  </si>
  <si>
    <t>DAVID MELLOR</t>
  </si>
  <si>
    <t>PENNA CONSULTING LIMITED</t>
  </si>
  <si>
    <t>FITNESS PROFESSIONALS LIMITED</t>
  </si>
  <si>
    <t>PARK ROYAL COLLEGE LTD</t>
  </si>
  <si>
    <t>TYRE SERVICES GREAT BRITAIN LIMITED</t>
  </si>
  <si>
    <t>BRIGHTON AND HOVE IMPETUS</t>
  </si>
  <si>
    <t>ENTERKEY TRAINING LIMITED</t>
  </si>
  <si>
    <t>PRIMA HEALTHCARE LIMITED</t>
  </si>
  <si>
    <t>GREENFIELD TRAINING &amp; CONSULTANCY LTD</t>
  </si>
  <si>
    <t>ZAWIYA TRUST LIMITED</t>
  </si>
  <si>
    <t>DAPHNE CLIFTON</t>
  </si>
  <si>
    <t>INSTITUTE OF RISK MANAGEMENT</t>
  </si>
  <si>
    <t>CHURCH IN SOCIETY</t>
  </si>
  <si>
    <t>123DOC LIMITED</t>
  </si>
  <si>
    <t>ISLINGTON CENTRE FOR ENGLISH LIMITED</t>
  </si>
  <si>
    <t>WHERRY HOUSING ASSOCIATION LIMITED</t>
  </si>
  <si>
    <t>DENTON BUSINESS SERVICES LIMITED</t>
  </si>
  <si>
    <t>EDEN COLLEGE OF HUMAN RESOURCE DEVELOPMENT AND MANAGEMENT STUDIES LIMITED</t>
  </si>
  <si>
    <t>BID SERVICES</t>
  </si>
  <si>
    <t>THE LICENSED TRADE TRAINING COMPANY LTD</t>
  </si>
  <si>
    <t>INSTIGO LIMITED</t>
  </si>
  <si>
    <t>COVENTRY BUILDING WORKSHOP LTD</t>
  </si>
  <si>
    <t>THE LIFELONG LEARNING GROUP LIMITED</t>
  </si>
  <si>
    <t>THE BROKERAGE CITYLINK</t>
  </si>
  <si>
    <t>JONES (UK) LIMITED</t>
  </si>
  <si>
    <t>NENE LEARNING LIMITED</t>
  </si>
  <si>
    <t>ZARINA NAQVI</t>
  </si>
  <si>
    <t>FRONTERA LTD</t>
  </si>
  <si>
    <t>BPHA LIMITED</t>
  </si>
  <si>
    <t>FE SUSSEX</t>
  </si>
  <si>
    <t>ASSOCIATED PLANT TRAINING NATIONAL LIMITED</t>
  </si>
  <si>
    <t>CATCHINGLIVES</t>
  </si>
  <si>
    <t>LEARN 4 NOW LIMITED</t>
  </si>
  <si>
    <t>ACADEMY FOR CONCRETE EVALUATION LIMITED</t>
  </si>
  <si>
    <t>EDUCATION AND TRAINING SERVICES (U K) LIMITED</t>
  </si>
  <si>
    <t>THE GAP PARTNERSHIP LIMITED</t>
  </si>
  <si>
    <t>RENAULT U.K. LIMITED</t>
  </si>
  <si>
    <t>GREENOCEAN (UK) LIMITED</t>
  </si>
  <si>
    <t>BECKETT CORPORATION LIMITED</t>
  </si>
  <si>
    <t>A &amp; S CRITICAL SERVICES LIMITED</t>
  </si>
  <si>
    <t>KEVIN DONOVAN</t>
  </si>
  <si>
    <t>PRIORS PARK NEIGHBOURHOOD PROJECT LIMITED</t>
  </si>
  <si>
    <t>DIPLOMATIC ACADEMY OF EUROPE AND THE ATLANTIC</t>
  </si>
  <si>
    <t>ELIZABETH JUFFS LIMITED</t>
  </si>
  <si>
    <t>INNERWORK LIMITED</t>
  </si>
  <si>
    <t>THE SEEDLEY AND LANGWORTHY TRUST</t>
  </si>
  <si>
    <t>BANGLADESH WOMENS ASSOCIATION</t>
  </si>
  <si>
    <t>ORCHARD WORKSHOP</t>
  </si>
  <si>
    <t>CUMBRIA COUNCIL FOR VOLUNTARY SERVICE</t>
  </si>
  <si>
    <t>THE CHANGE CORPORATION LTD</t>
  </si>
  <si>
    <t>GROUNDWORK LEICESTER AND LEICESTERSHIRE LTD</t>
  </si>
  <si>
    <t>CARLTON EDUCATION AND ENTERPRISE LIMITED</t>
  </si>
  <si>
    <t>HANDS ON TECHNOLOGY TRANSFER, INC.</t>
  </si>
  <si>
    <t>JEAN MARGARET HILES</t>
  </si>
  <si>
    <t>JULIA MASSEY</t>
  </si>
  <si>
    <t>DISABILITY POWYS/ANABLEDD POWYS</t>
  </si>
  <si>
    <t>SHROPSHIRE COUNTY TRAINERS LTD.</t>
  </si>
  <si>
    <t>CONSTRUCTION WORKS (HULL) LIMITED</t>
  </si>
  <si>
    <t>N-ERGY GROUP LIMITED</t>
  </si>
  <si>
    <t>CONUS CONSULTING LIMITED</t>
  </si>
  <si>
    <t>RANDOM ACTS LIMITED</t>
  </si>
  <si>
    <t>MOREPOWER LIMITED</t>
  </si>
  <si>
    <t>MMGR LIMITED</t>
  </si>
  <si>
    <t>FLORENCE PRODUCTION LIMITED</t>
  </si>
  <si>
    <t>BUILDING BRIDGES IN BURNLEY</t>
  </si>
  <si>
    <t>NORTH EASTERN DERBYSHIRE BUSINESS DEVELOPMENTS LIMITED</t>
  </si>
  <si>
    <t>BANG EDUTAINMENT LIMITED</t>
  </si>
  <si>
    <t>TEME VALLEY YOUTH PROJECT LIMITED</t>
  </si>
  <si>
    <t>PEMBROKE STREET ESTATE MANAGEMENT BOARD LIMITED</t>
  </si>
  <si>
    <t>WALWORTH GARDEN LTD</t>
  </si>
  <si>
    <t>LANCASHIRE WORKFORCE DEVELOPMENT PARTNERSHIP LIMITED</t>
  </si>
  <si>
    <t>GRANBY TOXTETH DEVELOPMENT TRUST LIMITED</t>
  </si>
  <si>
    <t>YOUNG PEOPLE'S SUPPORT FOUNDATION LIMITED</t>
  </si>
  <si>
    <t>NEW HACKNEY EDUCATION BUSINESS PARTNERSHIP LIMITED</t>
  </si>
  <si>
    <t>EASTLEIGH BOROUGH COUNCIL</t>
  </si>
  <si>
    <t>T.H.O.M.A.S. (THOSE ON THE MARGINS OF A SOCIETY)</t>
  </si>
  <si>
    <t>SEESAW</t>
  </si>
  <si>
    <t>BRIDGING TO THE FUTURE LTD</t>
  </si>
  <si>
    <t>NOBLEPROG LIMITED</t>
  </si>
  <si>
    <t>TPMI (TRADING) LIMITED</t>
  </si>
  <si>
    <t>SPEAKUP SELF ADVOCACY LIMITED</t>
  </si>
  <si>
    <t>EBRAHIM ACADEMY</t>
  </si>
  <si>
    <t>STOCKPORT, EAST CHESHIRE, HIGH PEAK, URMSTON &amp; DISTRICT CEREBRAL PALSY SOCIETY</t>
  </si>
  <si>
    <t>HI8US MIDLANDS LIMITED</t>
  </si>
  <si>
    <t>MID YORKSHIRE HOSPITALS NATIONAL HEALTH SERVICE TRUST</t>
  </si>
  <si>
    <t>ELLESMERE PORT &amp; NESTON ASSOCIATION OF VOLUNTARY &amp; COMMUNITY ORGANISATIONS</t>
  </si>
  <si>
    <t>CROXTETH CHILD DEVELOPMENT SERVICE</t>
  </si>
  <si>
    <t>THE FOOTBALL FOUNDATION</t>
  </si>
  <si>
    <t>TMI ENTERPRISES LIMITED</t>
  </si>
  <si>
    <t>SILLARS (B. &amp; C.E.) LIMITED</t>
  </si>
  <si>
    <t>AXIOM HOUSING ASSOCIATION LIMITED</t>
  </si>
  <si>
    <t>ST PETER'S COMMUNITY PARTNERSHIP</t>
  </si>
  <si>
    <t>FOODCHAIN ID EUROPE LIMITED</t>
  </si>
  <si>
    <t>I.E. INFORMAL EDUCATION LTD</t>
  </si>
  <si>
    <t>CREATIVE ARTS &amp; FUTURES LTD</t>
  </si>
  <si>
    <t>PRUDHOE COMMUNITY PARTNERSHIP</t>
  </si>
  <si>
    <t>THE BIRMINGHAM CHINESE SOCIETY</t>
  </si>
  <si>
    <t>WATFORD WOMEN'S CENTRE</t>
  </si>
  <si>
    <t>SOUTH EAST ENTERPRISE LIMITED</t>
  </si>
  <si>
    <t>NEW MEANING LIMITED</t>
  </si>
  <si>
    <t>KAPLAN LAW SCHOOL LIMITED</t>
  </si>
  <si>
    <t>Q-OPD INTERNATIONAL LIMITED</t>
  </si>
  <si>
    <t>SURREY TRAINING LIMITED</t>
  </si>
  <si>
    <t>CAMBRIDGESHIRE COMMUNITY FOUNDATION</t>
  </si>
  <si>
    <t>PET-XI TRAINING LIMITED</t>
  </si>
  <si>
    <t>KENSINGTON AND CHELSEA SOCIAL COUNCIL</t>
  </si>
  <si>
    <t>CENTREPOINT SOHO</t>
  </si>
  <si>
    <t>KAMYABI</t>
  </si>
  <si>
    <t>THE WOMEN'S ORGANISATION (TRADING) LIMITED</t>
  </si>
  <si>
    <t>PWG TRAINING LTD</t>
  </si>
  <si>
    <t>LCCDA MANAGEMENT CO-OPERATIVE LIMITED</t>
  </si>
  <si>
    <t>CENTRE FOR ALTERNATIVE TECHNOLOGY CHARITY LIMITED</t>
  </si>
  <si>
    <t>UNITED MULTICULTURAL CENTRE</t>
  </si>
  <si>
    <t>NORTH DONCASTER DEVELOPMENT TRUST</t>
  </si>
  <si>
    <t>DIRECT OFFICE TRAINING LIMITED</t>
  </si>
  <si>
    <t>SYNARBOR LIMITED</t>
  </si>
  <si>
    <t>BIRKENHEAD FORUM HOUSING ASSOCIATION LIMITED</t>
  </si>
  <si>
    <t>BRADFORD AND LEEDS COMMUNITY ACCOUNTING SERVICE</t>
  </si>
  <si>
    <t>LEICESTER YOUNG MEN'S CHRISTIAN ASSOCIATION,(INCORPORATED)(THE)</t>
  </si>
  <si>
    <t>BPA CORPORATE FACILITATION LIMITED</t>
  </si>
  <si>
    <t>NEWTON-LE-WILLOWS FAMILY AND COMMUNITY ASSOCIATION</t>
  </si>
  <si>
    <t>AZURE MANAGEMENT SERVICES LIMITED</t>
  </si>
  <si>
    <t>SKILLS WORK AND ENTERPRISE DEVELOPMENT AGENCY LTD</t>
  </si>
  <si>
    <t>OSC LTD</t>
  </si>
  <si>
    <t>WIMBLEDON GUILD OF SOCIAL WELFARE</t>
  </si>
  <si>
    <t>EXECUTIVE SOLUTIONS (TRAINING) LTD</t>
  </si>
  <si>
    <t>SABINE BROECKER</t>
  </si>
  <si>
    <t>LEARNING ACADEMIES LTD</t>
  </si>
  <si>
    <t>ZFL LTD</t>
  </si>
  <si>
    <t>JOE LEBOVITCH</t>
  </si>
  <si>
    <t>CONVERSATION PIECE (UK) LIMITED</t>
  </si>
  <si>
    <t>AZAD UNIVERSITY (IR) IN OXFORD LIMITED</t>
  </si>
  <si>
    <t>DAC &amp; PARTNERS LIMITED</t>
  </si>
  <si>
    <t>DAWN HODGE ASSOCIATES LIMITED</t>
  </si>
  <si>
    <t>CUREE LIMITED</t>
  </si>
  <si>
    <t>FUTURE PATH (UK) LIMITED</t>
  </si>
  <si>
    <t>SERVICEDESK LIMITED</t>
  </si>
  <si>
    <t>TOPPS LIMITED</t>
  </si>
  <si>
    <t>DYNAMIC PEOPLE LIMITED</t>
  </si>
  <si>
    <t>GEBERIT SALES LIMITED</t>
  </si>
  <si>
    <t>GENERATION (UK) LIMITED</t>
  </si>
  <si>
    <t>GRAPHIC DESIGN AND PRINT COMMUNITY INTEREST COMPANY</t>
  </si>
  <si>
    <t>ACORN RECOVERY PROJECTS</t>
  </si>
  <si>
    <t>FLOURISHING PEOPLE LIMITED</t>
  </si>
  <si>
    <t>MEDAU SOCIETY LIMITED(THE)</t>
  </si>
  <si>
    <t>MOUCHEL LIMITED</t>
  </si>
  <si>
    <t>NETWORKMODS LIMITED</t>
  </si>
  <si>
    <t>ANED LTD</t>
  </si>
  <si>
    <t>SPARK BLAENYMAES LTD</t>
  </si>
  <si>
    <t>CTS (CONSULTANTS) LTD</t>
  </si>
  <si>
    <t>QUIDOS LIMITED</t>
  </si>
  <si>
    <t>U POTENTIAL LIMITED</t>
  </si>
  <si>
    <t>MARKETING STANDARD LIMITED</t>
  </si>
  <si>
    <t>JW-8 LTD</t>
  </si>
  <si>
    <t>FINCHLEY COLLEGE LIMITED</t>
  </si>
  <si>
    <t>HOYLAKE SAILING SCHOOL LIMITED</t>
  </si>
  <si>
    <t>DOUGLAS GUY EDWORTHY</t>
  </si>
  <si>
    <t>LINDLEY EDUCATIONAL TRUST LIMITED</t>
  </si>
  <si>
    <t>JEFFORD ASSOCIATES LIMITED</t>
  </si>
  <si>
    <t>PDA (TRAINING) LIMITED</t>
  </si>
  <si>
    <t>CHRIS JAMES</t>
  </si>
  <si>
    <t>REHABILITATION SERVICES TRUST FOR OXFORDSHIRE RE-EMPLOYMENT LIMITED</t>
  </si>
  <si>
    <t>CARLTON ASSOCIATES (2003) LIMITED</t>
  </si>
  <si>
    <t>EXPANDING FUTURES LIMITED</t>
  </si>
  <si>
    <t>TICE SEMINARS LIMITED</t>
  </si>
  <si>
    <t>INSTITUTE OF MASTERS OF WINE(THE)</t>
  </si>
  <si>
    <t>SKILLSWISE TRAINING AND DEVELOPMENT LIMITED</t>
  </si>
  <si>
    <t>ALKHAMI CONSULTANCY &amp; TRAINING LTD</t>
  </si>
  <si>
    <t>TAVISTOCK INSTITUTE OF HUMAN RELATIONS(THE)</t>
  </si>
  <si>
    <t>JOHN LEDGER LTD</t>
  </si>
  <si>
    <t>STEPNEY COMMUNITY TRUST</t>
  </si>
  <si>
    <t>UK LEARNING ACADEMY LIMITED</t>
  </si>
  <si>
    <t>NONSTOP ADVENTURE LIMITED</t>
  </si>
  <si>
    <t>ROGER GROOS</t>
  </si>
  <si>
    <t>AON PRODUCTIONS LIMITED</t>
  </si>
  <si>
    <t>THE MERIDIAN CENTRE</t>
  </si>
  <si>
    <t>EAST LONDON ITEC LIMITED</t>
  </si>
  <si>
    <t>POWER-AGE CHRISTIAN COLLEGE</t>
  </si>
  <si>
    <t>AARONSON NOON LTD.</t>
  </si>
  <si>
    <t>CROSSOVER 619 LTD.</t>
  </si>
  <si>
    <t>THE BRIGHTON LANGUAGE CENTRE LIMITED</t>
  </si>
  <si>
    <t>STAR REFRIGERATION LIMITED</t>
  </si>
  <si>
    <t>JASPER JACOB ASSOCIATES LIMITED</t>
  </si>
  <si>
    <t>MASCOLO LIMITED</t>
  </si>
  <si>
    <t>EMILE WOOLF COLLEGE LIMITED</t>
  </si>
  <si>
    <t>LIVING LIGHTLY LIMITED</t>
  </si>
  <si>
    <t>PROGRESSIVE TRAINING LIMITED</t>
  </si>
  <si>
    <t>ELEMENTS SPA (UK) LIMITED</t>
  </si>
  <si>
    <t>FEDERATION OF DRUG AND ALCOHOL PROFESSIONALS</t>
  </si>
  <si>
    <t>BISHOP AUCKLAND COMMUNITY PARTNERSHIP</t>
  </si>
  <si>
    <t>EXPERT TUTORIALS LIMITED</t>
  </si>
  <si>
    <t>ASSEMBLIES OF GOD INCORPORATED</t>
  </si>
  <si>
    <t>FIRST CHOICE HOLIDAYS LIMITED</t>
  </si>
  <si>
    <t>ERIC WRIGHT TRUST</t>
  </si>
  <si>
    <t>THE ANNE DYER FOUNDATION</t>
  </si>
  <si>
    <t>VALE TRAINING SERVICES LIMITED</t>
  </si>
  <si>
    <t>SELS COLLEGE LIMITED</t>
  </si>
  <si>
    <t>NCTJ TRAINING LIMITED</t>
  </si>
  <si>
    <t>MIDSTREAM (WEST LANCS) LIMITED</t>
  </si>
  <si>
    <t>OASIS ACADEMY ENFIELD</t>
  </si>
  <si>
    <t>CUMBRIA COMMUNITY FOUNDATION</t>
  </si>
  <si>
    <t>DEPAUL UK</t>
  </si>
  <si>
    <t>OXFORD HEALTH NHS FOUNDATION TRUST</t>
  </si>
  <si>
    <t>THE CAREERS EXCHANGE LIMITED</t>
  </si>
  <si>
    <t>NEWCASTLE-UNDER-LYME BOROUGH COUNCIL</t>
  </si>
  <si>
    <t>DUDLEY CARIBBEAN AND FRIENDS ASSOCIATION</t>
  </si>
  <si>
    <t>SEADRAGON STUDIOS LIMITED</t>
  </si>
  <si>
    <t>GALLOWAY TRAINING LIMITED</t>
  </si>
  <si>
    <t>ST CLEMENT &amp; ST JAMES COMMUNITY DEVELOPMENT PROJECT</t>
  </si>
  <si>
    <t>THE INSTITUTION OF CIVIL ENGINEERS</t>
  </si>
  <si>
    <t>WARWICKSHIRE WILDLIFE TRUST LTD</t>
  </si>
  <si>
    <t>KADAMPA MEDITATION CENTRE LONDON</t>
  </si>
  <si>
    <t>LOVE LIFE LIMITED</t>
  </si>
  <si>
    <t>WITHERSLACK TRAINING AND DEVELOPMENT LIMITED</t>
  </si>
  <si>
    <t>ACTION 4 BUSINESS LIMITED</t>
  </si>
  <si>
    <t>REGENCY TRAINING SOLUTIONS LIMITED</t>
  </si>
  <si>
    <t>NEW STEP</t>
  </si>
  <si>
    <t>TEMENOS EDUCATION LIMITED</t>
  </si>
  <si>
    <t>YSGOL RHOSNESNI</t>
  </si>
  <si>
    <t>OPEN COLLEGE UK LIMITED</t>
  </si>
  <si>
    <t>GREENDALE LIMITED</t>
  </si>
  <si>
    <t>GEOFF HART TRAINING &amp; DEVELOPMENT CONSULTANTS LIMITED</t>
  </si>
  <si>
    <t>POWERCHANGE LIMITED</t>
  </si>
  <si>
    <t>LANGUAGES A LA CARTE LIMITED</t>
  </si>
  <si>
    <t>UTHEO LIMITED</t>
  </si>
  <si>
    <t>MIND ASSOCIATES LTD</t>
  </si>
  <si>
    <t>BABCOCK INTERNATIONAL SUPPORT SERVICES LIMITED</t>
  </si>
  <si>
    <t>SOUTHERN REGIONAL COLLEGE</t>
  </si>
  <si>
    <t>CHARTERED INSTITUTE OF PUBLIC FINANCE AND ACCOUNTANCY (THE)</t>
  </si>
  <si>
    <t>GLASGOW CHAMBER OF COMMERCE AND MANUFACTURES)</t>
  </si>
  <si>
    <t>PENNA PLC</t>
  </si>
  <si>
    <t>CLEAR LEARNING LTD</t>
  </si>
  <si>
    <t>SEFTON EDUCATION BUSINESS PARTNERSHIP</t>
  </si>
  <si>
    <t>EASTBOURNE AREA PARENTS'ACTION GROUP</t>
  </si>
  <si>
    <t>DX FREIGHT LIMITED</t>
  </si>
  <si>
    <t>CHIEF ASSESSMENTS LIMITED</t>
  </si>
  <si>
    <t>EMERGENCY FIRST RESPONSE EMEA LIMITED</t>
  </si>
  <si>
    <t>CCUSA LIMITED</t>
  </si>
  <si>
    <t>INFORMA GROUP PLC</t>
  </si>
  <si>
    <t>INTO UNIVERSITY OF EXETER LLP</t>
  </si>
  <si>
    <t>FTS HATSWELL LIMITED</t>
  </si>
  <si>
    <t>PLANSAFE SOLUTIONS LIMITED</t>
  </si>
  <si>
    <t>LIMKOKWING ACADEMY LIMITED</t>
  </si>
  <si>
    <t>BRIGHTWATER EDUCATION LIMITED</t>
  </si>
  <si>
    <t>COUNCIL FOR THE HOMELESS (NORTHERN IRELAND)</t>
  </si>
  <si>
    <t>ROUTES TO WORK SOUTH</t>
  </si>
  <si>
    <t>LONDON LANGUAGES LIMITED</t>
  </si>
  <si>
    <t>LOVE AND TATE LIMITED</t>
  </si>
  <si>
    <t>HANDLING MOVEMENT &amp; ERGONOMICS LIMITED</t>
  </si>
  <si>
    <t>LONDON PIONEER COLLEGE LIMITED</t>
  </si>
  <si>
    <t>MENDIP YOUNG MEN'S CHRISTIAN ASSOCIATION</t>
  </si>
  <si>
    <t>EMPLOY RIGHT LTD</t>
  </si>
  <si>
    <t>CABOT TRAINING LTD</t>
  </si>
  <si>
    <t>BUSINESS LANGUAGE TRAINING LIMITED</t>
  </si>
  <si>
    <t>THE LEGAL EDUCATION FOUNDATION</t>
  </si>
  <si>
    <t>NOVA CENTRIC LIMITED</t>
  </si>
  <si>
    <t>TANGERINE TRANSPORT SOLUTIONS LIMITED</t>
  </si>
  <si>
    <t>BARONY CONSULTING GROUP LIMITED</t>
  </si>
  <si>
    <t>THE QUALITY ASSURANCE AGENCY FOR HIGHER EDUCATION</t>
  </si>
  <si>
    <t>BIRMINGHAM ACTION COMMUNITY TRUST</t>
  </si>
  <si>
    <t>CAXTON RECRUITING SERVICES LTD</t>
  </si>
  <si>
    <t>HR + LIMITED</t>
  </si>
  <si>
    <t>PJH SAFETY TRAINING LIMITED</t>
  </si>
  <si>
    <t>WATFORD AND THREE RIVERS TRUST</t>
  </si>
  <si>
    <t>PARTNERS IN DEVELOPMENT LIMITED</t>
  </si>
  <si>
    <t>UK OPEN COLLEGE LIMITED</t>
  </si>
  <si>
    <t>TRANS-PLANT TRAINING LIMITED</t>
  </si>
  <si>
    <t>MIDLAND MENCAP</t>
  </si>
  <si>
    <t>PCMI LIMITED</t>
  </si>
  <si>
    <t>LUTON RIGHTS LIMITED</t>
  </si>
  <si>
    <t>PMM TRAINING &amp; CONSULTANCY LIMITED</t>
  </si>
  <si>
    <t>QUAKER SOCIAL ACTION</t>
  </si>
  <si>
    <t>AAS INVESTMENTS &amp; CONSULTANCY LIMITED</t>
  </si>
  <si>
    <t>BEDE HOUSE ASSOCIATION</t>
  </si>
  <si>
    <t>FECUND PROJECTS LTD</t>
  </si>
  <si>
    <t>TREES COMMUNITY CENTRE LTD</t>
  </si>
  <si>
    <t>PHOENIX EMPLOY</t>
  </si>
  <si>
    <t>AM TRAINING AND DEVELOPMENT LIMITED</t>
  </si>
  <si>
    <t>CHESTERFIELD BUSINESS COLLEGE LIMITED</t>
  </si>
  <si>
    <t>PLATINUM HEALTHCARE SOLUTIONS LIMITED</t>
  </si>
  <si>
    <t>TOUCHSTONE - LEEDS</t>
  </si>
  <si>
    <t>SAFETY CENTRE (HAZARD ALLEY) LIMITED</t>
  </si>
  <si>
    <t>NO SIZE FITS ALL PRODUCTIONS LIMITED</t>
  </si>
  <si>
    <t>E:MERGE (UK) COMPANY LIMITED</t>
  </si>
  <si>
    <t>SPITALFIELDS CRYPT TRUST</t>
  </si>
  <si>
    <t>DYLAN LEIGHTON</t>
  </si>
  <si>
    <t>HOLLAND ALEXANDER UK LIMITED</t>
  </si>
  <si>
    <t>MACROLEARN LIMITED</t>
  </si>
  <si>
    <t>BELVEDERE SAFETY CONSULTANCY LIMITED</t>
  </si>
  <si>
    <t>WORKS 4 YOU LIMITED</t>
  </si>
  <si>
    <t>SHEFFIELD WILDLIFE TRUST</t>
  </si>
  <si>
    <t>COLLECTIVE ENCOUNTERS</t>
  </si>
  <si>
    <t>ST. JAMES'S HOUSE</t>
  </si>
  <si>
    <t>THOMAS DEACON ACADEMY</t>
  </si>
  <si>
    <t>SWINDON ACADEMY</t>
  </si>
  <si>
    <t>HORTON HOUSING ASSOCIATION</t>
  </si>
  <si>
    <t>GNOSIS CONSULTANCY LIMITED</t>
  </si>
  <si>
    <t>THE LONDON EARLY YEARS FOUNDATION</t>
  </si>
  <si>
    <t>ALKEMYGOLD LIMITED</t>
  </si>
  <si>
    <t>CANDO SOLUTIONS LIMITED</t>
  </si>
  <si>
    <t>IDEAL FOR ALL LIMITED</t>
  </si>
  <si>
    <t>COVENTRY BANGLADESH CENTRE LIMITED</t>
  </si>
  <si>
    <t>CONCEPT SOLUTIONS CONSULTANCY LIMITED</t>
  </si>
  <si>
    <t>WARRINGTON YOUNG MEN'S CHRISTIAN ASSOCIATION</t>
  </si>
  <si>
    <t>SHELTER, THE NATIONAL CAMPAIGN FOR HOMELESS PEOPLE LIMITED</t>
  </si>
  <si>
    <t>RO-TECH MARINE SERVICES LIMITED</t>
  </si>
  <si>
    <t>OASIS ACADEMY WINTRINGHAM</t>
  </si>
  <si>
    <t>STOCKPORT ACADEMY</t>
  </si>
  <si>
    <t>FIRST AVENUE TRAINING LIMITED</t>
  </si>
  <si>
    <t>SHIRELAND COLLEGIATE ACADEMY</t>
  </si>
  <si>
    <t>HARRIS CITY ACADEMY CRYSTAL PALACE</t>
  </si>
  <si>
    <t>ASHCROFT TECHNOLOGY ACADEMY</t>
  </si>
  <si>
    <t>BACON'S COLLEGE</t>
  </si>
  <si>
    <t>ARK KING SOLOMON ACADEMY</t>
  </si>
  <si>
    <t>BRISTOL BRUNEL ACADEMY</t>
  </si>
  <si>
    <t>THE CHALK HILLS ACADEMY</t>
  </si>
  <si>
    <t>NICK MALONE</t>
  </si>
  <si>
    <t>HYDE HOUSING ASSOCIATION LIMITED</t>
  </si>
  <si>
    <t>WHERE NEXT ASSOCIATION</t>
  </si>
  <si>
    <t>BEN-MOTOR AND ALLIED TRADES BENEVOLENT FUND</t>
  </si>
  <si>
    <t>MEDICOLOGIC LTD</t>
  </si>
  <si>
    <t>KALA SANGAM THE ACADEMY OF SOUTH ASIAN PERFORMING ARTS</t>
  </si>
  <si>
    <t>BANGLADESHI COMMUNITY ASSOCIATION BRADFORD</t>
  </si>
  <si>
    <t>THE INTERLINK FOUNDATION</t>
  </si>
  <si>
    <t>REED IN PARTNERSHIP LIMITED</t>
  </si>
  <si>
    <t>INDEPENDENCE INITIATIVE LIMITED</t>
  </si>
  <si>
    <t>FIRM IDEAS LIMITED</t>
  </si>
  <si>
    <t>HANDS ON SKILLS TRAINING LTD</t>
  </si>
  <si>
    <t>THE TRAINING PARTNERSHIP LIMITED</t>
  </si>
  <si>
    <t>CLAPHAM PARK PROJECT</t>
  </si>
  <si>
    <t>COMHAIRLE NAN EILEAN SIAR</t>
  </si>
  <si>
    <t>TRAINING CAMP LIMITED</t>
  </si>
  <si>
    <t>COMMUNITY FOCUS LEARNING</t>
  </si>
  <si>
    <t>RIPLEY TRAINING LIMITED</t>
  </si>
  <si>
    <t>YMCA DOWNSLINK GROUP</t>
  </si>
  <si>
    <t>NORTH AREA TRANSPORT ASSOCIATION</t>
  </si>
  <si>
    <t>PLANNING AID FOR SCOTLAND</t>
  </si>
  <si>
    <t>NORTH MIDDLESEX UNIVERSITY HOSPITAL NATIONAL HEALTH SERVICE TRUST</t>
  </si>
  <si>
    <t>APSARA ARTS</t>
  </si>
  <si>
    <t>CALEDONIA HEALTHCARE LIMITED</t>
  </si>
  <si>
    <t>PROFESSIONAL POWERBOAT TRAINING LIMITED</t>
  </si>
  <si>
    <t>UK COLLEGE OF BUSINESS AND COMPUTING LTD</t>
  </si>
  <si>
    <t>MIDDLESBROUGH MIND LIMITED</t>
  </si>
  <si>
    <t>BARNWOOD HOUSE TRUST</t>
  </si>
  <si>
    <t>TIMELESS RESOURCES LIMITED</t>
  </si>
  <si>
    <t>THORNWOOD SERVICES LTD</t>
  </si>
  <si>
    <t>ALBION IN THE COMMUNITY</t>
  </si>
  <si>
    <t>BEIS SOROH SCHENIERER SEMINARY</t>
  </si>
  <si>
    <t>AMICUS TRUST LIMITED</t>
  </si>
  <si>
    <t>G4S REGIONAL MANAGEMENT (UK &amp; I) LIMITED</t>
  </si>
  <si>
    <t>AFRICAN CARIBBEAN CITIZENS FORUM</t>
  </si>
  <si>
    <t>ACTON COMMUNITY LEARNING CENTRE LIMITED</t>
  </si>
  <si>
    <t>GROUNDWORK SOUTH TYNESIDE AND NEWCASTLE</t>
  </si>
  <si>
    <t>LANCASHIRE COUNTY DEVELOPMENTS LIMITED</t>
  </si>
  <si>
    <t>FOUR CORNERS LIMITED</t>
  </si>
  <si>
    <t>CHALLENGE LBD LIMITED</t>
  </si>
  <si>
    <t>STAGECOACH THEATRE ARTS LIMITED</t>
  </si>
  <si>
    <t>POLWORD LTD</t>
  </si>
  <si>
    <t>EMPIRE COLLEGE LONDON LIMITED</t>
  </si>
  <si>
    <t>CUSTOM HOUSE AND CANNING TOWN COMMUNITY RENEWAL PROJECT</t>
  </si>
  <si>
    <t>NORTHAMPTONSHIRE ENTERPRISE PARTNERSHIP</t>
  </si>
  <si>
    <t>AUTISM PLUS LIMITED</t>
  </si>
  <si>
    <t>BOLTON YOUNG MEN'S CHRISTIAN ASSOCIATION</t>
  </si>
  <si>
    <t>LEAP CONFRONTING CONFLICT</t>
  </si>
  <si>
    <t>YTKO LIMITED</t>
  </si>
  <si>
    <t>HAMMERSMITH &amp; FULHAM VOLUNTEER CENTRE</t>
  </si>
  <si>
    <t>BUSINESS MANAGEMENT LIMITED</t>
  </si>
  <si>
    <t>THE SPRINGBOARD CHARITY</t>
  </si>
  <si>
    <t>HOME GROUP LIMITED</t>
  </si>
  <si>
    <t>COMMUNITY LEARNING NETWORK (CLN)</t>
  </si>
  <si>
    <t>YORKSHIRE AND HUMBER PEOPLE UNITED AGAINST CRIME</t>
  </si>
  <si>
    <t>QUALITY TRANSPORT TRAINING LTD</t>
  </si>
  <si>
    <t>NATIONAL FINANCIAL SERVICES SKILLS ACADEMY</t>
  </si>
  <si>
    <t>STONE ENTERTAINMENT LTD</t>
  </si>
  <si>
    <t>CENGAGE LEARNING (EMEA) LIMITED</t>
  </si>
  <si>
    <t>OPPORTUNITIES WITHOUT LIMITS</t>
  </si>
  <si>
    <t>THE FEDERATION OF GROUNDWORK TRUSTS</t>
  </si>
  <si>
    <t>THE LONDON COMMUNITY FOUNDATION</t>
  </si>
  <si>
    <t>MOUNTAIN ACTIVITIES LIMITED</t>
  </si>
  <si>
    <t>KC EDUCATION AND TRAINING LTD</t>
  </si>
  <si>
    <t>CAMBRIDGE INTERNATIONAL TRAINING AND EDUCATION LIMITED</t>
  </si>
  <si>
    <t>YOUR CONSORTIUM LIMITED</t>
  </si>
  <si>
    <t>ACT TRAINING SERVICES</t>
  </si>
  <si>
    <t>SKILLS AND WORK SOLUTIONS LIMITED</t>
  </si>
  <si>
    <t>RIDGEWAY MARKETING LTD</t>
  </si>
  <si>
    <t>BUSINESS EDUCATION PARTNERSHIP (UK) LTD</t>
  </si>
  <si>
    <t>REFUGEE WOMEN'S ASSOCIATION</t>
  </si>
  <si>
    <t>DAVENANT CENTRE(THE)</t>
  </si>
  <si>
    <t>THE ALPHABET HOUSE NURSERY SCHOOLS LIMITED</t>
  </si>
  <si>
    <t>THE PIXEL FOUNTAIN LIMITED</t>
  </si>
  <si>
    <t>JMU SERVICES LIMITED</t>
  </si>
  <si>
    <t>GIBBER THEATRE LIMITED</t>
  </si>
  <si>
    <t>INTERACTIVE BUSINESS LIMITED</t>
  </si>
  <si>
    <t>GROW ORGANISATION</t>
  </si>
  <si>
    <t>PSS (UK)</t>
  </si>
  <si>
    <t>DESIGN CENTRE ONLINE LIMITED</t>
  </si>
  <si>
    <t>GRAHAM PETER DIXON</t>
  </si>
  <si>
    <t>ENVICO LTD</t>
  </si>
  <si>
    <t>BIRMINGHAM ELECTRICAL TRAINING GROUP LIMITED</t>
  </si>
  <si>
    <t>VENTURE TO THINK LTD</t>
  </si>
  <si>
    <t>RED DRAGON AIR CONDITIONING LIMITED</t>
  </si>
  <si>
    <t>BEYOND THE BLUE LIMITED</t>
  </si>
  <si>
    <t>STEPHEN RUSSELL LLOYD</t>
  </si>
  <si>
    <t>DISCOVER YOUR BEST CONSULTING LIMITED</t>
  </si>
  <si>
    <t>KNOWLEDGE TRAIN LIMITED</t>
  </si>
  <si>
    <t>YORK SCHOOL OF JEWELLERY LIMITED</t>
  </si>
  <si>
    <t>TEAL CONSULTING LIMITED</t>
  </si>
  <si>
    <t>DAVID BLAXHALL</t>
  </si>
  <si>
    <t>ACCESS TRAINING &amp; CONSULTANCY LTD</t>
  </si>
  <si>
    <t>YOUTH FORCE LIMITED</t>
  </si>
  <si>
    <t>LEARNING ACADEMY (UK) LIMITED</t>
  </si>
  <si>
    <t>KNOWLEDGE GRAB LIMITED</t>
  </si>
  <si>
    <t>THE GUILDFORD INSTITUTE</t>
  </si>
  <si>
    <t>CAREERPEDIA LIMITED</t>
  </si>
  <si>
    <t>JULIA DRUM</t>
  </si>
  <si>
    <t>LSJ HOLDINGS LIMITED</t>
  </si>
  <si>
    <t>COMMUNITY CARE OPTIONS</t>
  </si>
  <si>
    <t>SOUTH STAFFORDSHIRE COLLEGE</t>
  </si>
  <si>
    <t>JENNIFERMICHAELS TRAINING SOLUTIONS LTD</t>
  </si>
  <si>
    <t>ST. MARY'S HOSPICE LIMITED</t>
  </si>
  <si>
    <t>HACKNEY MARSH PARTNERSHIP</t>
  </si>
  <si>
    <t>ACTIVE RECOVERY LIMITED</t>
  </si>
  <si>
    <t>WEST EUSTON PARTNERSHIP</t>
  </si>
  <si>
    <t>TALK TOGETHER LONDON C.I.C</t>
  </si>
  <si>
    <t>PATA (UK)</t>
  </si>
  <si>
    <t>SKILL CENTRE LTD</t>
  </si>
  <si>
    <t>ALLANFEARN, CONSULTANCY, CONFERENCING AND TRAINING (ACCT) LTD</t>
  </si>
  <si>
    <t>ANDERBY DRIVING CENTRE LIMITED</t>
  </si>
  <si>
    <t>ASSOCIATION OF BRITISH CREDIT UNIONS LIMITED</t>
  </si>
  <si>
    <t>FORESIGHT NORTH EAST LINCOLNSHIRE LTD.</t>
  </si>
  <si>
    <t>CSR TRAINING AND CONSULTANCY LLP</t>
  </si>
  <si>
    <t>ENGLAND ATHLETICS LIMITED</t>
  </si>
  <si>
    <t>EVO DESIGN SOLUTIONS LIMITED</t>
  </si>
  <si>
    <t>ESSEX INDEPENDENT CARE ASSOCIATION</t>
  </si>
  <si>
    <t>A.R.L. TRAINING SERVICES LIMITED</t>
  </si>
  <si>
    <t>STARTUPONLINE</t>
  </si>
  <si>
    <t>AVANT PARTNERSHIP LIMITED</t>
  </si>
  <si>
    <t>ACTORS PROFESSIONAL CENTRE LIMITED(THE)</t>
  </si>
  <si>
    <t>MILTON KEYNES SECURITY SERVICES LIMITED</t>
  </si>
  <si>
    <t>HOLISTIC PARTNERSHIP LIMITED</t>
  </si>
  <si>
    <t>THE EDGE WORKS LIMITED</t>
  </si>
  <si>
    <t>STEPHEN SMITH</t>
  </si>
  <si>
    <t>LANCASHIRE WORK BASED EXECUTIVE FORUM</t>
  </si>
  <si>
    <t>J E M O LIMITED</t>
  </si>
  <si>
    <t>PETER WILLIAM STANYER</t>
  </si>
  <si>
    <t>ACL CONSULTANCY SOLUTIONS LTD</t>
  </si>
  <si>
    <t>TPTB LIMITED</t>
  </si>
  <si>
    <t>SECURITY TRAINING LTD</t>
  </si>
  <si>
    <t>INTERNATIONAL HOUSE TRUST LIMITED</t>
  </si>
  <si>
    <t>KENNETH BARFOOT</t>
  </si>
  <si>
    <t>ROYAL OPERA HOUSE COVENT GARDEN FOUNDATION</t>
  </si>
  <si>
    <t>A.I.D TRAINING &amp; OPERATIONS LIMITED</t>
  </si>
  <si>
    <t>HUMANET INTERNATIONAL LIMITED</t>
  </si>
  <si>
    <t>AUTOLOGY WORLD LIMITED</t>
  </si>
  <si>
    <t>CHESHIRE LEARNING PARTNERSHIP CIC</t>
  </si>
  <si>
    <t>OXFORD SCHOOL OF MASSAGE AND NATURAL THERAPIES LIMITED</t>
  </si>
  <si>
    <t>PEHPS TRAINING CONSULTANCY LIMITED</t>
  </si>
  <si>
    <t>ROOT2LEAN LTD</t>
  </si>
  <si>
    <t>POD INTERNATIONAL LIMITED</t>
  </si>
  <si>
    <t>TASKFORCE GB (RECRUITMENT) LIMITED</t>
  </si>
  <si>
    <t>CHERWELL VALLEY SILOS LIMITED</t>
  </si>
  <si>
    <t>ACADEMY OF EXECUTIVE COACHING LIMITED</t>
  </si>
  <si>
    <t>ACTION PROFESSIONALS LTD</t>
  </si>
  <si>
    <t>IAN WHITE</t>
  </si>
  <si>
    <t>ANDREW BENDEFY</t>
  </si>
  <si>
    <t>MINTYFROG LIMITED</t>
  </si>
  <si>
    <t>THE EDUCATION ORGANISATION LIMITED</t>
  </si>
  <si>
    <t>OPEN CITY ARCHITECTURE</t>
  </si>
  <si>
    <t>YOUTHTRAIN LIMITED</t>
  </si>
  <si>
    <t>4SEE LTD</t>
  </si>
  <si>
    <t>JOHN FOWLER</t>
  </si>
  <si>
    <t>LINDAMOOD-BELL LEARNING PROCESSES</t>
  </si>
  <si>
    <t>REGIONAL TRAINING PARTNERS LIMITED</t>
  </si>
  <si>
    <t>GRAM TRAINING LTD</t>
  </si>
  <si>
    <t>WORK  FUTURE LTD</t>
  </si>
  <si>
    <t>SHOW YOU KNOW LIMITED</t>
  </si>
  <si>
    <t>SHL GROUP LIMITED</t>
  </si>
  <si>
    <t>ACO TRAINING LIMITED</t>
  </si>
  <si>
    <t>5 STAR COMPUTER SYSTEMS LIMITED</t>
  </si>
  <si>
    <t>SAM CORPORATION LIMITED</t>
  </si>
  <si>
    <t>NIS TRAINING LIMITED</t>
  </si>
  <si>
    <t>SFEDI ENTERPRISES LTD</t>
  </si>
  <si>
    <t>PROFOUND SERVICES LIMITED</t>
  </si>
  <si>
    <t>HEALTHCARE TRAINING (UK) LTD</t>
  </si>
  <si>
    <t>LINCOLNSHIRE COMMUNITY AND VOLUNTARY SERVICE</t>
  </si>
  <si>
    <t>PROFEX ASSOCIATES LTD.</t>
  </si>
  <si>
    <t>RELATE BRIGHTON, HOVE, EASTBOURNE, WORTHING AND DISTRICTS</t>
  </si>
  <si>
    <t>BRINSWORTH TRAINING LIMITED</t>
  </si>
  <si>
    <t>BALFOUR BEATTY CIVIL ENGINEERING (SW) LIMITED</t>
  </si>
  <si>
    <t>CORBY VCS LTD</t>
  </si>
  <si>
    <t>VOICE CARE NETWORK UK</t>
  </si>
  <si>
    <t>PRISM - THE DEVELOPMENT CONSULTANCY LIMITED</t>
  </si>
  <si>
    <t>LESLEY ANNE KIRK</t>
  </si>
  <si>
    <t>INFORMATION TECHNOLOGY TELECOMMUNICATIONS AND ELECTRONICS ASSOCIATION</t>
  </si>
  <si>
    <t>DALTRAIN LTD</t>
  </si>
  <si>
    <t>PROVQ LIMITED</t>
  </si>
  <si>
    <t>INSTITUTE OF BUSINESS ETHICS</t>
  </si>
  <si>
    <t>SAFE GROUND</t>
  </si>
  <si>
    <t>INSYNERGI (UK) LIMITED</t>
  </si>
  <si>
    <t>CHURCH ON THE WAY EDUCATIONAL TRUST</t>
  </si>
  <si>
    <t>SHIP SHAPE RESOURCES LIMITED</t>
  </si>
  <si>
    <t>THE VINE PROJECT, SURREY</t>
  </si>
  <si>
    <t>BIGGA FISH LIMITED</t>
  </si>
  <si>
    <t>COUNCIL FOR LICENSED CONVEYANCERS</t>
  </si>
  <si>
    <t>TRIDENT HYDRAULICS LIMITED</t>
  </si>
  <si>
    <t>THE LINSKILL AND NORTH TYNESIDE COMMUNITY DEVELOPMENT TRUST</t>
  </si>
  <si>
    <t>QHS SOLUTIONS LTD</t>
  </si>
  <si>
    <t>INGLEWOOD DAY NURSERY AND COLLEGE LIMITED</t>
  </si>
  <si>
    <t>INTERNATIONAL COLLEGE OF ORIENTAL MEDICINE (U.K.) LIMITED(THE)</t>
  </si>
  <si>
    <t>LEARNING AT WORK  LIMITED</t>
  </si>
  <si>
    <t>SWIMBAG LIMITED</t>
  </si>
  <si>
    <t>CHESTERFIELD BOROUGH COUNCIL</t>
  </si>
  <si>
    <t>YOUTH LEAGUE INTERNATIONAL</t>
  </si>
  <si>
    <t>LINBROOKE SERVICES LIMITED</t>
  </si>
  <si>
    <t>STEVE GREEN</t>
  </si>
  <si>
    <t>THE CONSTRUCTION TRAINING PARTNERSHIP LTD</t>
  </si>
  <si>
    <t>LAWN TENNIS ASSOCIATION LIMITED</t>
  </si>
  <si>
    <t>OXFORD CAMBRIDGE AND RSA EXAMINATIONS</t>
  </si>
  <si>
    <t>ROCK SCHOOL LIMITED</t>
  </si>
  <si>
    <t>ROYAL SOCIETY FOR THE PROMOTION OF HEALTH(THE)</t>
  </si>
  <si>
    <t>NCC RESOURCES LIMITED</t>
  </si>
  <si>
    <t>SOUTHEAST VOCATIONAL TRAINING LIMITED</t>
  </si>
  <si>
    <t>NOEL QUINN LIMITED</t>
  </si>
  <si>
    <t>BRITISH INSTITUTE OF INNKEEPING(THE)</t>
  </si>
  <si>
    <t>EXCELLENCE, ACHIEVEMENT &amp; LEARNING LIMITED</t>
  </si>
  <si>
    <t>JUDITH MCKEON</t>
  </si>
  <si>
    <t>ODYSSEY CARE LIMITED</t>
  </si>
  <si>
    <t>ROYAL COLLEGE OF VETERINARY SURGEONS</t>
  </si>
  <si>
    <t>PERA INTERNATIONAL</t>
  </si>
  <si>
    <t>ACHIEVE SAFETY LTD.</t>
  </si>
  <si>
    <t>JOHN GUSH LIMITED</t>
  </si>
  <si>
    <t>SKILLS2LEARN LTD</t>
  </si>
  <si>
    <t>RWTC LIMITED</t>
  </si>
  <si>
    <t>FOCUS4 TRAINING LTD</t>
  </si>
  <si>
    <t>STREET LEAGUE</t>
  </si>
  <si>
    <t>MAGUIRE BUSINESS SOLUTIONS LIMITED</t>
  </si>
  <si>
    <t>WOMEN IN PRISON LIMITED</t>
  </si>
  <si>
    <t>RACHEL KERR</t>
  </si>
  <si>
    <t>SHOPFITTINGS DIRECT LIMITED</t>
  </si>
  <si>
    <t>ALR LEARNING AND DEVELOPMENT LTD</t>
  </si>
  <si>
    <t>ENGINEERING CONSTRUCTION TRAINING LIMITED</t>
  </si>
  <si>
    <t>ALLIED HEALTHCARE GROUP LIMITED</t>
  </si>
  <si>
    <t>NORTH PROSPECT COMMUNITY LEARNING LTD.</t>
  </si>
  <si>
    <t>THE CHILD CARE COMPANY (OLD WINDSOR) LIMITED</t>
  </si>
  <si>
    <t>ARMADA TRAINING SOLUTIONS LTD</t>
  </si>
  <si>
    <t>RACHEL RAFIEFAR</t>
  </si>
  <si>
    <t>DEVELOPING HEALTH AND INDEPENDENCE</t>
  </si>
  <si>
    <t>LHR AIRPORTS LIMITED</t>
  </si>
  <si>
    <t>WEST VIEW PROJECT COMMUNITY INTEREST COMPANY</t>
  </si>
  <si>
    <t>HIGHFIELD COMMUNITY ASSOCIATION</t>
  </si>
  <si>
    <t>PROSELL LEARNING LIMITED</t>
  </si>
  <si>
    <t>ENVEX COMPANY LIMITED</t>
  </si>
  <si>
    <t>VOLUNTEER CENTRE BROXBOURNE &amp; EAST HERTS</t>
  </si>
  <si>
    <t>ANA HOMECARE LIMITED</t>
  </si>
  <si>
    <t>ABUBAKAR MOMONIAT</t>
  </si>
  <si>
    <t>EAST KENT HOSPITALS UNIVERSITY NHS FOUNDATION TRUST</t>
  </si>
  <si>
    <t>EDUCATION DEVELOPMENT &amp; ASSESSMENT LTD</t>
  </si>
  <si>
    <t>CONYGRE I.T. LIMITED</t>
  </si>
  <si>
    <t>SUMMITSKILLS LIMITED</t>
  </si>
  <si>
    <t>IN2 HEALTH AND SAFETY LTD</t>
  </si>
  <si>
    <t>BUSINESS BUILDER LTD</t>
  </si>
  <si>
    <t>JULIE BELL CONSULTING LIMITED</t>
  </si>
  <si>
    <t>CEDAR ASSOCIATES MANAGEMENT DEVELOPMENT LIMITED</t>
  </si>
  <si>
    <t>THE PORTLAND SCULPTURE AND QUARRY TRUST</t>
  </si>
  <si>
    <t>STUART KLEIN</t>
  </si>
  <si>
    <t>VISION SENSE LIMITED</t>
  </si>
  <si>
    <t>BETTER TRAINING LTD</t>
  </si>
  <si>
    <t>LINK ORGANISATIONAL DEVELOPMENT LIMITED</t>
  </si>
  <si>
    <t>ANGELA KIMBERLEY LIMITED</t>
  </si>
  <si>
    <t>THE VIRTUAL ENGINE TRAINING ENTERPRISE LIMITED</t>
  </si>
  <si>
    <t>LEICESTERSHIRE PARTNERSHIP NATIONAL HEALTH SERVICE TRUST</t>
  </si>
  <si>
    <t>A &amp; K SAFETY SERVICES LIMITED</t>
  </si>
  <si>
    <t>HAZMATLINK LIMITED</t>
  </si>
  <si>
    <t>ARNFIELD INDEPENDENT SCHOOL</t>
  </si>
  <si>
    <t>BISHOPSTROW COLLEGE</t>
  </si>
  <si>
    <t>TOP HEIGHT TRAINING LTD</t>
  </si>
  <si>
    <t>COMPLY TRAINING LIMITED</t>
  </si>
  <si>
    <t>COACHWISE LIMITED</t>
  </si>
  <si>
    <t>ABC AWARDS</t>
  </si>
  <si>
    <t>BRITISH BALLET ORGANIZATION LIMITED</t>
  </si>
  <si>
    <t>BRITISH AMATEUR GYMNASTICS ASSOCIATION(THE)</t>
  </si>
  <si>
    <t>RACING TO SCHOOL</t>
  </si>
  <si>
    <t>CFA SOCIETY OF THE UK</t>
  </si>
  <si>
    <t>THE CHARTERED INSTITUTE OF BUILDING</t>
  </si>
  <si>
    <t>SECURITY AND FACILITIES EDUCATION LTD</t>
  </si>
  <si>
    <t>PEAK MANAGEMENT SERVICES LIMITED</t>
  </si>
  <si>
    <t>THE COMPLETE WORKS LIMITED</t>
  </si>
  <si>
    <t>ACE LGV TRAINING LIMITED</t>
  </si>
  <si>
    <t>STRATFORD COLLEGE LONDON LIMITED</t>
  </si>
  <si>
    <t>LINCOLN THE SINCIL SCHOOL</t>
  </si>
  <si>
    <t>CASTLECARE GROUP LIMITED</t>
  </si>
  <si>
    <t>THE INSTITUTE OF REVENUES, RATING AND VALUATION</t>
  </si>
  <si>
    <t>MOUNTAIN TRAINING ENGLAND</t>
  </si>
  <si>
    <t>THE LEARNING MACHINE LTD</t>
  </si>
  <si>
    <t>WJEC CBAC LIMITED</t>
  </si>
  <si>
    <t>THE ISLAMIC FOUNDATION</t>
  </si>
  <si>
    <t>TOWER COMMODITIES 1981 LIMITED</t>
  </si>
  <si>
    <t>LMD LEARNING SOLUTIONS LTD</t>
  </si>
  <si>
    <t>FIGHT FIT TRAINING AND DEVELOPMENT LTD</t>
  </si>
  <si>
    <t>SAFETY MEDIA LTD</t>
  </si>
  <si>
    <t>LOUISE KELSEY</t>
  </si>
  <si>
    <t>TTC WETRANSLATE LIMITED</t>
  </si>
  <si>
    <t>TRACK TRAINING LTD</t>
  </si>
  <si>
    <t>OXFORDSHIRE SKILLS ESCALATOR CENTRE COMMUNITY INTEREST COMPANY</t>
  </si>
  <si>
    <t>GLOBAL EDUCATION COUNSELLING LTD</t>
  </si>
  <si>
    <t>EXCELLENCE CHRISTIAN SCHOOL</t>
  </si>
  <si>
    <t>T PLUS CENTRE (TALIESIN EDUCATION)</t>
  </si>
  <si>
    <t>BESSBOROUGH EDUCATION TRUST</t>
  </si>
  <si>
    <t>RIVERSIDE SCHOOL</t>
  </si>
  <si>
    <t>HILLCREST CARE LTD.</t>
  </si>
  <si>
    <t>WILLOWS</t>
  </si>
  <si>
    <t>BROADCLOUGH LODGE</t>
  </si>
  <si>
    <t>CROSFIELDS SCHOOL</t>
  </si>
  <si>
    <t>TRINITY COLLEGE</t>
  </si>
  <si>
    <t>RED BALLOON - NORWICH</t>
  </si>
  <si>
    <t>UNIVERSITY HOSPITAL SOUTHAMPTON NHS FOUNDATION TRUST</t>
  </si>
  <si>
    <t>INTRAINING (NTP) LTD</t>
  </si>
  <si>
    <t>NEWCASTLE COLLEGE CONSTRUCTION LIMITED</t>
  </si>
  <si>
    <t>BUSHY TAIL LIMITED</t>
  </si>
  <si>
    <t>PJ CARE DEVELOPMENTS LIMITED</t>
  </si>
  <si>
    <t>PASCALS COLLEGE LIMITED</t>
  </si>
  <si>
    <t>WINNINGBUSINESS NETWORK LIMITED</t>
  </si>
  <si>
    <t>Q.I.T. SOLUTIONS LIMITED</t>
  </si>
  <si>
    <t>LONDON BOROUGH OF SUTTON (ORCHARD HILL COLLEGE)</t>
  </si>
  <si>
    <t>THE EVOLUTION CENTRE</t>
  </si>
  <si>
    <t>REDWOOD</t>
  </si>
  <si>
    <t>ELMWOOD SCHOOL</t>
  </si>
  <si>
    <t>FAIR WAYS SCHOOL</t>
  </si>
  <si>
    <t>HIGHFIELD PREPARATORY SCHOOL LIMITED</t>
  </si>
  <si>
    <t>KIRBY MOOR SCHOOL</t>
  </si>
  <si>
    <t>BLOOMFIELD SCHOOL</t>
  </si>
  <si>
    <t>SOLARPRO CIC</t>
  </si>
  <si>
    <t>ITHAKA LEADERSHIP DEVELOPMENT LIMITED</t>
  </si>
  <si>
    <t>LONDON BEAUTY ACADEMY LIMITED</t>
  </si>
  <si>
    <t>NICHOLSON CONSULTANCY LIMITED</t>
  </si>
  <si>
    <t>FOUNDATION FOR CREDIT COUNSELLING</t>
  </si>
  <si>
    <t>RE:SOURCE KERNOW LTD</t>
  </si>
  <si>
    <t>ACORN CHRISTIAN MINISTRIES</t>
  </si>
  <si>
    <t>SANDRA RENNIE</t>
  </si>
  <si>
    <t>INTERACTIVE PEOPLE DEVELOPMENT LIMITED</t>
  </si>
  <si>
    <t>THE LEADERSHIP CHALLENGE LIMITED</t>
  </si>
  <si>
    <t>ALAN WILSON</t>
  </si>
  <si>
    <t>ITMS TRAINING &amp; CONSULTANCY LIMITED</t>
  </si>
  <si>
    <t>CONCEPT MANAGEMENT GUILD COMMUNITY INTEREST COMPANY</t>
  </si>
  <si>
    <t>ASIAN ACTION GROUP(THE)</t>
  </si>
  <si>
    <t>ITS TRAINING (UK) LTD.</t>
  </si>
  <si>
    <t>HYNDBURN BOROUGH COUNCIL</t>
  </si>
  <si>
    <t>SIGMA GROUP LIMITED</t>
  </si>
  <si>
    <t>PLYMOUTH CITIZENS ADVICE BUREAUX</t>
  </si>
  <si>
    <t>LEARN-IT INTERNATIONAL LIMITED</t>
  </si>
  <si>
    <t>THE GILL PAYNE PARTNERSHIP LIMITED</t>
  </si>
  <si>
    <t>PRIORY CAMPUS</t>
  </si>
  <si>
    <t>CAMBRIDGE MANAGEMENT COLLEGE LIMITED</t>
  </si>
  <si>
    <t>MEDIPRO LIMITED</t>
  </si>
  <si>
    <t>MANAGEMENT TRAINING AND EDUCATION CENTRE (MTEC)</t>
  </si>
  <si>
    <t>AL-MAKTOUM COLLEGE OF HIGHER EDUCATION</t>
  </si>
  <si>
    <t>NEWBOLD COLLEGE</t>
  </si>
  <si>
    <t>ST MARY'S COLLEGE, OSCOTT</t>
  </si>
  <si>
    <t>TRINITY COLLEGE (BRISTOL) LIMITED</t>
  </si>
  <si>
    <t>ANASTASIA TSALIKI</t>
  </si>
  <si>
    <t>THE GROVE PRACTICE LIMITED</t>
  </si>
  <si>
    <t>SENTINEL TRAINING IN CARE LIMITED</t>
  </si>
  <si>
    <t>ASTRA ACCESS SAFETY TRAINING LTD</t>
  </si>
  <si>
    <t>FIRST POSITION PERFORMANCE DEVELOPMENT LIMITED</t>
  </si>
  <si>
    <t>THE COLLEGE OF OSTEOPATHS</t>
  </si>
  <si>
    <t>BUSINESSTYLE LIMITED</t>
  </si>
  <si>
    <t>CARD INSPIRATIONS TEWIN LTD</t>
  </si>
  <si>
    <t>BOURNVILLE VILLAGE TRUST</t>
  </si>
  <si>
    <t>INSPIRE PERFORMANCE LIMITED</t>
  </si>
  <si>
    <t>RENAISI LIMITED</t>
  </si>
  <si>
    <t>CREATIVE PROCESS</t>
  </si>
  <si>
    <t>HUMPTY DUMPTY CHILDCARE LIMITED</t>
  </si>
  <si>
    <t>THE FRIENDS OF FINSBURY PARK</t>
  </si>
  <si>
    <t>KEYS BUSINESS SERVICES LIMITED</t>
  </si>
  <si>
    <t>HELEN PROCHAZKA</t>
  </si>
  <si>
    <t>SKILLTEC LIMITED</t>
  </si>
  <si>
    <t>S.A.M.B.</t>
  </si>
  <si>
    <t>SAGE ACCOUNTS SOLUTIONS LTD</t>
  </si>
  <si>
    <t>GERARD DEENEY</t>
  </si>
  <si>
    <t>CLAC LIMITED</t>
  </si>
  <si>
    <t>PROJECT SKILLS SOLUTIONS LIMITED</t>
  </si>
  <si>
    <t>LONDON TIGERS</t>
  </si>
  <si>
    <t>FIGHT FOR PEACE (UK)</t>
  </si>
  <si>
    <t>DAVID FELLOWS</t>
  </si>
  <si>
    <t>HT SKILLS LTD</t>
  </si>
  <si>
    <t>PEDA CONSULTING ASSOCIATES LIMITED</t>
  </si>
  <si>
    <t>PARTNERSHIP FOR LEARNING</t>
  </si>
  <si>
    <t>PHIL WINSTONS THEATREWORKS LIMITED</t>
  </si>
  <si>
    <t>AGILITY PEOPLE SERVICES LIMITED</t>
  </si>
  <si>
    <t>CRW SPECIAL PROJECTS LIMITED</t>
  </si>
  <si>
    <t>IMPERIAL COLLEGE HEALTHCARE NATIONAL HEALTH SERVICE TRUST</t>
  </si>
  <si>
    <t>MINSTER VETERINARY PRACTICE LTD</t>
  </si>
  <si>
    <t>NORDIC PIONEER LIMITED</t>
  </si>
  <si>
    <t>BUTE LIMITED</t>
  </si>
  <si>
    <t>MITIE GROUP PLC</t>
  </si>
  <si>
    <t>HERTS PEOPLE FIRST</t>
  </si>
  <si>
    <t>ALISON GARDNER LIMITED</t>
  </si>
  <si>
    <t>INSTITUTE OF CHARTERED ACCOUNTANTS IN ENGLAND AND WALES</t>
  </si>
  <si>
    <t>CHECKER CARS (GATWICK) LIMITED</t>
  </si>
  <si>
    <t>EDAS (DUDLEY) LIMITED</t>
  </si>
  <si>
    <t>STAR LEARNER LIMITED</t>
  </si>
  <si>
    <t>STENNING CONSULTANCY LIMITED</t>
  </si>
  <si>
    <t>UNO VISION LTD</t>
  </si>
  <si>
    <t>CONTEMPORARY COLLEGE OF THERAPEUTIC STUDIES LIMITED</t>
  </si>
  <si>
    <t>MIND IN MID HERTS</t>
  </si>
  <si>
    <t>ORION PAX LIMITED</t>
  </si>
  <si>
    <t>MEDIA INTEGRATED LEARNING CENTRE (MILC) LTD</t>
  </si>
  <si>
    <t>BEST PRACTICE TRAINING &amp; DEVELOPMENT LIMITED</t>
  </si>
  <si>
    <t>APPLIED ANGLE LIMITED</t>
  </si>
  <si>
    <t>CENTRAL FILM SCHOOL LONDON LTD</t>
  </si>
  <si>
    <t>GILLIAN FRANCES LIMITED</t>
  </si>
  <si>
    <t>TALENT TRAINING (UK) LLP</t>
  </si>
  <si>
    <t>VIRGIN MEDIA LIMITED</t>
  </si>
  <si>
    <t>SUTTON COLDFIELD TRAINING LIMITED</t>
  </si>
  <si>
    <t>MANSFORD COLLEGE</t>
  </si>
  <si>
    <t>PAUL HOLLINGWORTH</t>
  </si>
  <si>
    <t>MELTON IT SERVICES LTD</t>
  </si>
  <si>
    <t>LEARNING DISABILITY EXPERIENCE [LDX]</t>
  </si>
  <si>
    <t>J S TRAINING CONSULTANTS LIMITED</t>
  </si>
  <si>
    <t>LEVEL SEVEN (UK) LIMITED</t>
  </si>
  <si>
    <t>ABAVUS LIMITED</t>
  </si>
  <si>
    <t>SYMBIOSIS IMEDIA SYSTEMS LIMITED</t>
  </si>
  <si>
    <t>WILTSHIRE POLICE AND CRIME COMMISSIONER</t>
  </si>
  <si>
    <t>INDECOMM GLOBAL SERVICES (UK) LIMITED</t>
  </si>
  <si>
    <t>STITCHES IN TIME</t>
  </si>
  <si>
    <t>M.S.B. LIFT TRUCKS AND PLANT TRAINING LIMITED</t>
  </si>
  <si>
    <t>MONT ROSE COLLEGE OF MANAGEMENT AND SCIENCES LIMITED</t>
  </si>
  <si>
    <t>PIRELLI TYRES LIMITED</t>
  </si>
  <si>
    <t>EVALU8D LIMITED</t>
  </si>
  <si>
    <t>ENABLING DEVELOPMENT OPPORTUNITIES LTD</t>
  </si>
  <si>
    <t>SOUTERS LEGAL LIMITED</t>
  </si>
  <si>
    <t>SING FOR YOUR LIFE LIMITED</t>
  </si>
  <si>
    <t>LONDON REGIONAL ASSESSMENT CENTRE LIMITED</t>
  </si>
  <si>
    <t>RESOURCE FIRST LTD</t>
  </si>
  <si>
    <t>CDTS UK LTD</t>
  </si>
  <si>
    <t>CRAEGMOOR FACILITIES COMPANY LIMITED</t>
  </si>
  <si>
    <t>OPERATOR TICKETS LTD</t>
  </si>
  <si>
    <t>NISAI VIRTUAL ACADEMY LIMITED</t>
  </si>
  <si>
    <t>HESSLE ROAD NETWORK</t>
  </si>
  <si>
    <t>I LOVE TO LEARN LIMITED</t>
  </si>
  <si>
    <t>TAHLECION JAAY</t>
  </si>
  <si>
    <t>HILF SUPPLY CHAIN SOLUTIONS LIMITED</t>
  </si>
  <si>
    <t>IT TRAINING ZONE LIMITED</t>
  </si>
  <si>
    <t>BUSINESS CONTINUITY TRAINING LIMITED</t>
  </si>
  <si>
    <t>NAYLOR AND OSBORN LIMITED</t>
  </si>
  <si>
    <t>SPRINGBOARD OPPORTUNITIES LIMITED</t>
  </si>
  <si>
    <t>MERCURY TRAINING SERVICES LTD</t>
  </si>
  <si>
    <t>GLOBALTECH SOLUTIONS LIMITED</t>
  </si>
  <si>
    <t>WIZARD LEARNING LIMITED</t>
  </si>
  <si>
    <t>JEWEL TRAINING &amp; DEVELOPMENT LIMITED</t>
  </si>
  <si>
    <t>ARQIVA LIMITED</t>
  </si>
  <si>
    <t>GEP SAFETY CONSULTANTS LIMITED</t>
  </si>
  <si>
    <t>TERAPIA</t>
  </si>
  <si>
    <t>BECKY STANLEY ASSOCIATES LTD</t>
  </si>
  <si>
    <t>BWR TRAINING LTD</t>
  </si>
  <si>
    <t>I.T. DEVELOPMENT (UK) LIMITED</t>
  </si>
  <si>
    <t>PETER CLAYTON</t>
  </si>
  <si>
    <t>ADKINS &amp; MATCHETT (UK) LIMITED</t>
  </si>
  <si>
    <t>RED DOOR COACHING AND TRAINING LIMITED</t>
  </si>
  <si>
    <t>KENT ASSOCIATION OF TRAINING ORGANISATIONS LTD.</t>
  </si>
  <si>
    <t>BLUE SQUARE GLOBAL LIMITED</t>
  </si>
  <si>
    <t>ENTHUM COACHING LTD.</t>
  </si>
  <si>
    <t>AEROSPACE INSPECTION TRAINING LIMITED</t>
  </si>
  <si>
    <t>CHATMOR ASSOCIATES LIMITED</t>
  </si>
  <si>
    <t>AIIM INTERNATIONAL LIMITED</t>
  </si>
  <si>
    <t>GARNER TRAINING SOLUTIONS LIMITED</t>
  </si>
  <si>
    <t>DOROTHY BETTS</t>
  </si>
  <si>
    <t>RIGHT ATTITUDE LIMITED</t>
  </si>
  <si>
    <t>TOTAL ACCESS (UK) LIMITED</t>
  </si>
  <si>
    <t>UNITED CARLTON OFFICE SYSTEMS LIMITED</t>
  </si>
  <si>
    <t>INSTITUTE OF CONSERVATION</t>
  </si>
  <si>
    <t>GO NORTH EAST LIMITED</t>
  </si>
  <si>
    <t>LOGISTICS EDUCATION CENTRE LIMITED</t>
  </si>
  <si>
    <t>NEW HEIGHTS HIGH SCHOOL</t>
  </si>
  <si>
    <t>DOREEN BUTCHER</t>
  </si>
  <si>
    <t>AA CONSULTANTS (UK) LIMITED</t>
  </si>
  <si>
    <t>EXCELR8 LEARNING (UK) LIMITED</t>
  </si>
  <si>
    <t>ESSEX COALITION OF DISABLED PEOPLE</t>
  </si>
  <si>
    <t>SGS UNITED KINGDOM LIMITED</t>
  </si>
  <si>
    <t>CAMBRIDGE BODY PSYCHOTHERAPY CENTRE LTD</t>
  </si>
  <si>
    <t>PARRIS KING DEVELOPING POTENTIAL LIMITED</t>
  </si>
  <si>
    <t>CAMBRIDGE LEADERSHIP COACHING LTD</t>
  </si>
  <si>
    <t>SKILLS MATTER LIMITED</t>
  </si>
  <si>
    <t>DIGITAL PEACH LIMITED</t>
  </si>
  <si>
    <t>REFIA SACKS</t>
  </si>
  <si>
    <t>GILLIAN MAY CLAIRE KENYON</t>
  </si>
  <si>
    <t>PREMIER MOT TRAINING LTD</t>
  </si>
  <si>
    <t>SHELTER HOUSING AID AND RESEARCH PROJECT (LEICESTER)</t>
  </si>
  <si>
    <t>WREN ACADEMY</t>
  </si>
  <si>
    <t>KENT INVICTA CHAMBER OF COMMERCE INDUSTRY AND ENTERPRISE LIMITED</t>
  </si>
  <si>
    <t>JAK INC LIMITED</t>
  </si>
  <si>
    <t>LEARNING WORKS (EAST ANGLIA) LIMITED</t>
  </si>
  <si>
    <t>LAURENCE GOULD PARTNERSHIP LIMITED</t>
  </si>
  <si>
    <t>ANIT LTD</t>
  </si>
  <si>
    <t>ROYAL DEVON AND EXETER NHS FOUNDATION TRUST</t>
  </si>
  <si>
    <t>TRAINING U IT LTD</t>
  </si>
  <si>
    <t>ATHEHTA SYSTEMS LIMITED</t>
  </si>
  <si>
    <t>LUKE SHEPHERD</t>
  </si>
  <si>
    <t>BOB ROBERTS</t>
  </si>
  <si>
    <t>OASIS ACADEMY LORD'S HILL</t>
  </si>
  <si>
    <t>SHAPING CLARITY LIMITED</t>
  </si>
  <si>
    <t>RISK &amp; SAFETY MANAGEMENT SERVICES LIMITED</t>
  </si>
  <si>
    <t>WESSEX INSTITUTE OF TECHNOLOGY</t>
  </si>
  <si>
    <t>GOING4GROWTH LIMITED</t>
  </si>
  <si>
    <t>NEW HORIZONS COACHING &amp; CONSULTANCY LIMITED</t>
  </si>
  <si>
    <t>E-HAIR LIMITED</t>
  </si>
  <si>
    <t>AHEAD PARTNERSHIP LIMITED</t>
  </si>
  <si>
    <t>GAVIN MEIKLE</t>
  </si>
  <si>
    <t>H &amp; B BUSINESS CONSULTANTS LIMITED</t>
  </si>
  <si>
    <t>KISIMUL SCHOOL</t>
  </si>
  <si>
    <t>ENCOMPASS EDUCATION</t>
  </si>
  <si>
    <t>ALEXIS FIRST LIMITED</t>
  </si>
  <si>
    <t>BIRMINGHAM GRADUATE SCHOOL LTD</t>
  </si>
  <si>
    <t>KIRKHAM GRAMMAR SCHOOL</t>
  </si>
  <si>
    <t>JANES CARE HOMES LIMITED</t>
  </si>
  <si>
    <t>SHARON DODD</t>
  </si>
  <si>
    <t>SUCCESS TRAIN LTD</t>
  </si>
  <si>
    <t>OASIS ACADEMY MAYFIELD</t>
  </si>
  <si>
    <t>CHESHIRE WEST AND CHESTER COUNCIL</t>
  </si>
  <si>
    <t>CAVERSTEDE NURSERY SCHOOL</t>
  </si>
  <si>
    <t>PLUGTEST LIMITED</t>
  </si>
  <si>
    <t>TRINITY HORNE LIMITED</t>
  </si>
  <si>
    <t>HM PRISON KENNET</t>
  </si>
  <si>
    <t>SCENAVISION LIMITED</t>
  </si>
  <si>
    <t>ULTIMATE PERFORMANCE BUSINESS SOLUTIONS LIMITED</t>
  </si>
  <si>
    <t>CREATE TOMORROW TODAY LIMITED</t>
  </si>
  <si>
    <t>SALVATION ARMY HOUSING ASSOCIATION</t>
  </si>
  <si>
    <t>GROUNDWORK DEARNE VALLEY</t>
  </si>
  <si>
    <t>MAINPORT TRAINING LONDON LIMITED</t>
  </si>
  <si>
    <t>BRITISH SAFETY COUNCIL</t>
  </si>
  <si>
    <t>STEVE EDGEWORTH ASSOCIATES LIMITED</t>
  </si>
  <si>
    <t>ALISON WASSALL</t>
  </si>
  <si>
    <t>QUALITY MANAGEMENT AND TRAINING (PUBLICATIONS) LTD.</t>
  </si>
  <si>
    <t>YORK EMC SERVICES LIMITED</t>
  </si>
  <si>
    <t>OPENGENIUS LIMITED</t>
  </si>
  <si>
    <t>GO M.A.D. LIMITED</t>
  </si>
  <si>
    <t>KARIN JOAN YOUNGER</t>
  </si>
  <si>
    <t>THE OXFORD ACADEMY</t>
  </si>
  <si>
    <t>NATIONWIDE SAFETY CONSULTANTS LIMITED</t>
  </si>
  <si>
    <t>SCHOOL OF ECONOMICS AND LAW LTD</t>
  </si>
  <si>
    <t>COLIN THOMPSON</t>
  </si>
  <si>
    <t>THAMES VALLEY CHAMBER OF COMMERCE AND INDUSTRY</t>
  </si>
  <si>
    <t>MSC COMPUTER TRAINING LTD</t>
  </si>
  <si>
    <t>BCB TRADING LIMITED</t>
  </si>
  <si>
    <t>THE PRIORY CITY OF LINCOLN ACADEMY</t>
  </si>
  <si>
    <t>MENTOR LIMITED</t>
  </si>
  <si>
    <t>IT LEADERS LIMITED</t>
  </si>
  <si>
    <t>BUSINESS MEASURES LIMITED</t>
  </si>
  <si>
    <t>SEQM LIMITED</t>
  </si>
  <si>
    <t>ALPHA DEVELOPMENT PARTNERSHIP LTD</t>
  </si>
  <si>
    <t>CMB 2016 LIMITED</t>
  </si>
  <si>
    <t>ACCESS SKILLS ACADEMY LIMITED</t>
  </si>
  <si>
    <t>ADVOCACY 2 ENGAGEMENT LIMITED</t>
  </si>
  <si>
    <t>SAFE AND SOUND MANAGEMENT CONSULTANTS LIMITED</t>
  </si>
  <si>
    <t>THE ORCHARD TRUST</t>
  </si>
  <si>
    <t>NTG TRAINING LTD</t>
  </si>
  <si>
    <t>TURNER SAFETY SOLUTIONS LIMITED</t>
  </si>
  <si>
    <t>COMPASS GROUP, UK AND IRELAND LIMITED</t>
  </si>
  <si>
    <t>DIFFERENT DYNAMICS LIMITED</t>
  </si>
  <si>
    <t>CATHERINE STEVENS CONSULTING LIMITED</t>
  </si>
  <si>
    <t>COMMUNICATORS TRAINING ASSOCIATES LIMITED</t>
  </si>
  <si>
    <t>MARKAZ-AL-HUDA LIMITED</t>
  </si>
  <si>
    <t>ROYAL COLLEGE MANCHESTER (SEASHELL TRUST)</t>
  </si>
  <si>
    <t>LAMPORT HALL PRESERVATION TRUST LIMITED</t>
  </si>
  <si>
    <t>TRIAGE CENTRAL LIMITED</t>
  </si>
  <si>
    <t>COLLEGE AND TRAINER MARKETING LIMITED</t>
  </si>
  <si>
    <t>SHOPPER ANONYMOUS UK LIMITED</t>
  </si>
  <si>
    <t>THE PRESS ASSOCIATION LIMITED</t>
  </si>
  <si>
    <t>RNS BUSINESS SERVICES LTD</t>
  </si>
  <si>
    <t>TRAINING HAND LIMITED</t>
  </si>
  <si>
    <t>JOINT ACTIVITIES AND MOTOR EDUCATION SERVICE (JAMES)</t>
  </si>
  <si>
    <t>SOCIETY FOR EDITORS AND PROOFREADERS LIMITED</t>
  </si>
  <si>
    <t>PARETO UK LIMITED</t>
  </si>
  <si>
    <t>THE COACHING AND COMMUNICATION CENTRE LTD</t>
  </si>
  <si>
    <t>PINNACLE PEOPLE LIMITED</t>
  </si>
  <si>
    <t>CONSIGN (CONSTRUCTION SKILLS SOLUTIONS) LIMITED</t>
  </si>
  <si>
    <t>ST. MARY'S TRAINING CENTRE LIMITED</t>
  </si>
  <si>
    <t>MALOY AND FLYNN RECRUITMENT LIMITED</t>
  </si>
  <si>
    <t>HH COMMUNITY CARE LIMITED</t>
  </si>
  <si>
    <t>ASPIRE TECHNOLOGY SOLUTIONS LTD</t>
  </si>
  <si>
    <t>SAMWORTH CHURCH ACADEMY</t>
  </si>
  <si>
    <t>MERCHANTS' ACADEMY</t>
  </si>
  <si>
    <t>THE HEREFORD ACADEMY</t>
  </si>
  <si>
    <t>SELECTIVE ANALYTICS LTD</t>
  </si>
  <si>
    <t>OGUNTE C.I.C.</t>
  </si>
  <si>
    <t>AZIZ CORPORATION LIMITED(THE)</t>
  </si>
  <si>
    <t>INSPIRE DEVELOPMENT LTD</t>
  </si>
  <si>
    <t>NW BUSINESS SOLUTIONS LIMITED</t>
  </si>
  <si>
    <t>SHEA HEER</t>
  </si>
  <si>
    <t>JOHN HOLLIDAY</t>
  </si>
  <si>
    <t>LANGUAGES IN LONDON LIMITED</t>
  </si>
  <si>
    <t>THE JACK RAINE COMMUNITY FOUNDATION</t>
  </si>
  <si>
    <t>JUST TRAINING (EAST MIDLANDS) LIMITED</t>
  </si>
  <si>
    <t>CARE IN HANDS LIMITED</t>
  </si>
  <si>
    <t>BUSINESS ASTUTE LIMITED</t>
  </si>
  <si>
    <t>REFRESH TRAINING LIMITED</t>
  </si>
  <si>
    <t>QPC LIMITED</t>
  </si>
  <si>
    <t>RECRUITMENT STORE UK LIMITED</t>
  </si>
  <si>
    <t>COLNBROOK IMMIGRATION REMOVAL CENTRE</t>
  </si>
  <si>
    <t>TAYLORS OF GRAMPOUND LIMITED</t>
  </si>
  <si>
    <t>LIVEWIRE YOUTH PROJECT</t>
  </si>
  <si>
    <t>FINANCIAL SERVICES EDUCATION LIMITED</t>
  </si>
  <si>
    <t>MEXMAST LIMITED</t>
  </si>
  <si>
    <t>F.I.T. TRAINING LIMITED</t>
  </si>
  <si>
    <t>AQT LIMITED</t>
  </si>
  <si>
    <t>NETWORK FOR EUROPE LTD</t>
  </si>
  <si>
    <t>SCHOOLS COURSES &amp; CAREER DEVELOPMENT C.I.C</t>
  </si>
  <si>
    <t>ORMEROD MANAGEMENT SERVICES LIMITED</t>
  </si>
  <si>
    <t>ASSIST CARE LIMITED</t>
  </si>
  <si>
    <t>CAMBRIDGESHIRE FOOTBALL ASSOCIATION LIMITED</t>
  </si>
  <si>
    <t>RIBBLE VALLEY HR PARTNER LTD</t>
  </si>
  <si>
    <t>JILL ELIZABETH WHITE</t>
  </si>
  <si>
    <t>ELMBRIDGE SUB SEA LIMITED</t>
  </si>
  <si>
    <t>ELITE CHILDCARE TRAINING LTD</t>
  </si>
  <si>
    <t>PASAB LIMITED</t>
  </si>
  <si>
    <t>DIRECT TRAINING 2 CARE LIMITED</t>
  </si>
  <si>
    <t>SEAHAM SAFETY SERVICES LTD</t>
  </si>
  <si>
    <t>BABCOCK SOUTHERN HOLDINGS LIMITED</t>
  </si>
  <si>
    <t>TRACK TRAINING SERVICES (UK) LTD</t>
  </si>
  <si>
    <t>ROGER PEMBERTON LIMITED</t>
  </si>
  <si>
    <t>PIVOTAL EDUCATION LIMITED</t>
  </si>
  <si>
    <t>COMPTTEC LIMITED</t>
  </si>
  <si>
    <t>TOTAL NETWORK SOLUTIONS (EUROPE) LIMITED</t>
  </si>
  <si>
    <t>ANNE AYLOR</t>
  </si>
  <si>
    <t>JEMMA KENNEDY</t>
  </si>
  <si>
    <t>KENLEY BUSINESS SOLUTIONS LIMITED</t>
  </si>
  <si>
    <t>GOODWILL TRAINING ASSOCIATES LIMITED</t>
  </si>
  <si>
    <t>CHINESE BUSINESS SUPPORT LIMITED</t>
  </si>
  <si>
    <t>HEALTHCARE A2Z PUBLISHING LTD.</t>
  </si>
  <si>
    <t>BLUEBRIDGE ONE BUSINESS SOLUTIONS LIMITED</t>
  </si>
  <si>
    <t>LANGUAGE IN LONDON LIMITED</t>
  </si>
  <si>
    <t>THE COURIER AND PASSENGER TRANSPORT GROUP LIMITED</t>
  </si>
  <si>
    <t>KNIGHTWOOD LEISURE LIMITED</t>
  </si>
  <si>
    <t>ASPERITI GROUP LIMITED</t>
  </si>
  <si>
    <t>LONDON VESTA COLLEGE LIMITED</t>
  </si>
  <si>
    <t>CHAPMAN BENNETT ASSOCIATES LIMITED</t>
  </si>
  <si>
    <t>EXETER ROYAL ACADEMY FOR DEAF EDUCATION</t>
  </si>
  <si>
    <t>PROFIT 360 LIMITED</t>
  </si>
  <si>
    <t>A1 ASSESSMENT LTD</t>
  </si>
  <si>
    <t>ADAMSON'S LABORATORY SERVICES LIMITED</t>
  </si>
  <si>
    <t>NORTH EAST BUSINESS AND INNOVATION CENTRE LIMITED</t>
  </si>
  <si>
    <t>TRANSFORM PEOPLE LIMITED</t>
  </si>
  <si>
    <t>PIMLICO ACADEMY</t>
  </si>
  <si>
    <t>PROTECTUS CONSULTING LIMITED</t>
  </si>
  <si>
    <t>MMD LIMITED</t>
  </si>
  <si>
    <t>KAY COOKE</t>
  </si>
  <si>
    <t>CLIVE SAWYER</t>
  </si>
  <si>
    <t>THE CONSTRUCTION INDUSTRY COUNCIL</t>
  </si>
  <si>
    <t>COUNTY DURHAM COMMUNITY FOUNDATION</t>
  </si>
  <si>
    <t>VECTOR AEROSPACE INTERNATIONAL LIMITED</t>
  </si>
  <si>
    <t>LEARNING MANAGEMENT LIMITED</t>
  </si>
  <si>
    <t>MONICA TOUMANY</t>
  </si>
  <si>
    <t>OMEGA BLUE CONSULTING LIMITED</t>
  </si>
  <si>
    <t>FIELDS END CONSULTING LIMITED</t>
  </si>
  <si>
    <t>2ASPIRETO.COM LIMITED</t>
  </si>
  <si>
    <t>EUROPA SCHOOL OF ENGLISH LIMITED</t>
  </si>
  <si>
    <t>SPADENEXT LIMITED</t>
  </si>
  <si>
    <t>SECURE DOOR SERVICES LIMITED</t>
  </si>
  <si>
    <t>REPTON PROJECTS LIMITED</t>
  </si>
  <si>
    <t>THE PRIORY ACADEMY LSST</t>
  </si>
  <si>
    <t>ANSON REED LIMITED</t>
  </si>
  <si>
    <t>TALBOT &amp; ASSOCIATES LIMITED</t>
  </si>
  <si>
    <t>CORPORATE RISK SYSTEMS LIMITED</t>
  </si>
  <si>
    <t>BROXTOWE EDUCATION, SKILLS &amp; TRAINING LTD</t>
  </si>
  <si>
    <t>MARTIN BROWN</t>
  </si>
  <si>
    <t>OPTIMUM-MBA LIMITED</t>
  </si>
  <si>
    <t>PHAREZ (UK)</t>
  </si>
  <si>
    <t>ENVIRONMENTAL ESSENTIALS LIMITED</t>
  </si>
  <si>
    <t>ELCONSULTING CAMBRIDGE LIMITED</t>
  </si>
  <si>
    <t>MAYBERRY CONSULTANCY LIMITED</t>
  </si>
  <si>
    <t>COLLABORATIVE WORKING CENTRE (UK) LIMITED</t>
  </si>
  <si>
    <t>CULTURES COMMUNITY INTEREST COMPANY</t>
  </si>
  <si>
    <t>FATHER HUDSONS SOCIETY</t>
  </si>
  <si>
    <t>WM360 RESOURCING LTD</t>
  </si>
  <si>
    <t>RENEW COUNSELLING LTD.</t>
  </si>
  <si>
    <t>RAYTHEON SYSTEMS LIMITED</t>
  </si>
  <si>
    <t>BELFRY TRAINING LIMITED</t>
  </si>
  <si>
    <t>SUFFOLK COUNTY FOOTBALL ASSOCIATION LIMITED</t>
  </si>
  <si>
    <t>RISEDALE ESTATES LIMITED</t>
  </si>
  <si>
    <t>CARSWELL GOULD LLP</t>
  </si>
  <si>
    <t>LAURUS LIMITED</t>
  </si>
  <si>
    <t>THE PROTECTOR GROUP LIMITED</t>
  </si>
  <si>
    <t>CONSULT DB LIMITED</t>
  </si>
  <si>
    <t>AFFECTIVE PERFORMANCE LIMITED</t>
  </si>
  <si>
    <t>MANAGEMENT INITIATIVES (UK) LIMITED</t>
  </si>
  <si>
    <t>RESOURCE MARKETING LTD</t>
  </si>
  <si>
    <t>THE PENTIRE PARTNERSHIP LIMITED</t>
  </si>
  <si>
    <t>THE TRAINED EYE LIMITED</t>
  </si>
  <si>
    <t>STRONG ENTERPRISES LIMITED</t>
  </si>
  <si>
    <t>IN-PHASE TRAINING LIMITED</t>
  </si>
  <si>
    <t>ALAN PITHER LIMITED</t>
  </si>
  <si>
    <t>PATRICK JAMES MASHEDER</t>
  </si>
  <si>
    <t>KEYTURN TRAINING LIMITED</t>
  </si>
  <si>
    <t>FAIRLIGHT GLEN INDEPENDENT SPECIAL SCHOOL</t>
  </si>
  <si>
    <t>GREENWICH STEINER SCHOOL</t>
  </si>
  <si>
    <t>INAURA SCHOOL</t>
  </si>
  <si>
    <t>INTO UEA LLP</t>
  </si>
  <si>
    <t>JEMINI RESPONSE LIMITED</t>
  </si>
  <si>
    <t>KINGSLAND SCHOOL</t>
  </si>
  <si>
    <t>LINHOPE PRU</t>
  </si>
  <si>
    <t>DIGITAL TRAINING COMPANY LIMITED</t>
  </si>
  <si>
    <t>PERFORMANCE BUSINESS COACHING LTD</t>
  </si>
  <si>
    <t>SOCIETY OF BUSINESS PRACTITIONERS LIMITED</t>
  </si>
  <si>
    <t>TWO BRIDGES SCHOOL</t>
  </si>
  <si>
    <t>MIDHURST ROTHER COLLEGE</t>
  </si>
  <si>
    <t>THE OPEN ACADEMY</t>
  </si>
  <si>
    <t>MALTINGS ACADEMY</t>
  </si>
  <si>
    <t>NCC SKILLS LIMITED</t>
  </si>
  <si>
    <t>THE LAW ACADEMY LTD</t>
  </si>
  <si>
    <t>LYNN ANDREWS</t>
  </si>
  <si>
    <t>EXERGY CONSULTING LTD</t>
  </si>
  <si>
    <t>SPEED AGILITY &amp; QUICKNESS INTERNATIONAL LIMITED</t>
  </si>
  <si>
    <t>P.C.D. MALTRON LIMITED</t>
  </si>
  <si>
    <t>THE BOYS' BRIGADE</t>
  </si>
  <si>
    <t>ALAN EVANS</t>
  </si>
  <si>
    <t>FEABHAS LIMITED</t>
  </si>
  <si>
    <t>TALOCHER SCHOOL</t>
  </si>
  <si>
    <t>FOCUS SCHOOL - NEWTOWN CAMPUS</t>
  </si>
  <si>
    <t>PASSIONATE INNOVATION LTD</t>
  </si>
  <si>
    <t>TY GWYN EDUCATION CENTRES</t>
  </si>
  <si>
    <t>PEMBROKESHIRE PUPIL REFERRAL SERVICE</t>
  </si>
  <si>
    <t>GREAT HOWARTH SCHOOL</t>
  </si>
  <si>
    <t>SEVEN HILLS SCHOOL</t>
  </si>
  <si>
    <t>FOCUS SCHOOL - SWANSEA CAMPUS</t>
  </si>
  <si>
    <t>ASHRAF CHAUDHARY</t>
  </si>
  <si>
    <t>ATLOW MILL CENTRE</t>
  </si>
  <si>
    <t>LONDON ENGLISH TUTORS LIMITED</t>
  </si>
  <si>
    <t>CORONET TRAINING LIMITED</t>
  </si>
  <si>
    <t>UK ALLIANCE OF WEDDING PLANNERS LIMITED</t>
  </si>
  <si>
    <t>LEARN MEDIA LIMITED</t>
  </si>
  <si>
    <t>COMPASS - SERVICES TO TACKLE PROBLEM DRUG USE</t>
  </si>
  <si>
    <t>SUSAN LANCASTER</t>
  </si>
  <si>
    <t>THIDASP LIMITED</t>
  </si>
  <si>
    <t>MAIDSTONE AND MALLING ALTERNATIVE PROVISION</t>
  </si>
  <si>
    <t>PLAISTOW JAMIA ISLAMIA SCHOOL</t>
  </si>
  <si>
    <t>LEEDS CITY COLLEGE</t>
  </si>
  <si>
    <t>THE OAKLAND TRAINING CONSULTANCY LIMITED</t>
  </si>
  <si>
    <t>THE ROWAN CENTRE</t>
  </si>
  <si>
    <t>CILDDEWI UCHAF</t>
  </si>
  <si>
    <t>DENBIGHSHIRE PRU'S</t>
  </si>
  <si>
    <t>UNION FOUNDATION</t>
  </si>
  <si>
    <t>TRANSFORM CONSULTANTS LIMITED</t>
  </si>
  <si>
    <t>JUMPING BEAN TRAINING LTD</t>
  </si>
  <si>
    <t>QUICKRELO INC LIMITED</t>
  </si>
  <si>
    <t>COMPUTER TUTORING LIMITED</t>
  </si>
  <si>
    <t>SHEILA HARPER LIMITED</t>
  </si>
  <si>
    <t>FRINTON TRAINING SERVICES LTD</t>
  </si>
  <si>
    <t>LAND SKILLS TRAINING &amp; ASSESSMENTS LTD</t>
  </si>
  <si>
    <t>ACTION FOR CHILDREN TRADING LIMITED</t>
  </si>
  <si>
    <t>ARK GLOBE ACADEMY</t>
  </si>
  <si>
    <t>NEW RICKSTONES ACADEMY</t>
  </si>
  <si>
    <t>GREENSWARD ACADEMY</t>
  </si>
  <si>
    <t>FARESHARE YORKSHIRE LIMITED</t>
  </si>
  <si>
    <t>THE GUINNESS TRUST</t>
  </si>
  <si>
    <t>RAPID RESPONSE MARKETING LIMITED</t>
  </si>
  <si>
    <t>BLUE SKY BRIGHT SOLUTIONS LIMITED</t>
  </si>
  <si>
    <t>RICHMOND LANGUAGE TRAINING LIMITED</t>
  </si>
  <si>
    <t>STEPHEN WILLIAM MILNER</t>
  </si>
  <si>
    <t>ENTERPRISE LEARNING ALLIANCE</t>
  </si>
  <si>
    <t>FLEXIBLE LEARNING CENTRE</t>
  </si>
  <si>
    <t>SOUTHWARK INCLUSIVE LEARNING SERVICE (SILS)</t>
  </si>
  <si>
    <t>STONE HILL SCHOOL</t>
  </si>
  <si>
    <t>TY BRONLLYS</t>
  </si>
  <si>
    <t>THE CLIFTON CENTRE</t>
  </si>
  <si>
    <t>MITRA MARKETING LTD</t>
  </si>
  <si>
    <t>VISARION LIMITED</t>
  </si>
  <si>
    <t>SNOWFLAKE SCHOOL</t>
  </si>
  <si>
    <t>PORTFOLIO PRU</t>
  </si>
  <si>
    <t>THE ASSOCIATION OF RESIDENTIAL MANAGING AGENTS LIMITED</t>
  </si>
  <si>
    <t>THE LEARNING CORPORATION LLP</t>
  </si>
  <si>
    <t>UNICOM SEMINARS LIMITED</t>
  </si>
  <si>
    <t>INTERSERVE (FACILITIES MANAGEMENT) LTD</t>
  </si>
  <si>
    <t>IDEAL HEALTH CONSULTANTS LIMITED</t>
  </si>
  <si>
    <t>CABLE TELECOMMUNICATIONS TRAINING SERVICES LIMITED</t>
  </si>
  <si>
    <t>MALTWAY LTD.</t>
  </si>
  <si>
    <t>UK EDUCATIONAL DEVELOPMENT AGENCY LTD</t>
  </si>
  <si>
    <t>MINT DRIVING SCHOOL LTD</t>
  </si>
  <si>
    <t>LLOYD MORGAN GROUP LIMITED</t>
  </si>
  <si>
    <t>ALLYSON WILLIAMSON</t>
  </si>
  <si>
    <t>CHILWORTH HOUSE SCHOOL</t>
  </si>
  <si>
    <t>ORMISTON SHELFIELD COMMUNITY ACADEMY</t>
  </si>
  <si>
    <t>SCHOOL RETURNERS/YOUNG MUMS PROVISION</t>
  </si>
  <si>
    <t>THE LINK SCHOOL PALLION</t>
  </si>
  <si>
    <t>THE LINK SCHOOL TUDOR GROVE</t>
  </si>
  <si>
    <t>AWAKEN SCHOOL OF OUTCOME ORIENTED PSYCHOTHERAPIES LIMITED</t>
  </si>
  <si>
    <t>WORKFORCE DEVELOPMENT CONSULTANCY LIMITED</t>
  </si>
  <si>
    <t>OXFORD COLLEGE OF LONDON (OCL) LTD</t>
  </si>
  <si>
    <t>PARETO LAW LIMITED</t>
  </si>
  <si>
    <t>CHESHIRE DEAF SOCIETY</t>
  </si>
  <si>
    <t>PRO2 AUTOMOTIVE ENGINEERING LIMITED</t>
  </si>
  <si>
    <t>INDEPENDENT EXAMINERS LTD.</t>
  </si>
  <si>
    <t>EVOLVE EDUCATION LTD</t>
  </si>
  <si>
    <t>BROADLANDS CONSULTING LIMITED</t>
  </si>
  <si>
    <t>BHP (CONSULTING) ASSOCIATES LTD</t>
  </si>
  <si>
    <t>ENGLISH LACROSSE ASSOCIATION LIMITED</t>
  </si>
  <si>
    <t>ALL SAINTS ACADEMY DUNSTABLE</t>
  </si>
  <si>
    <t>MANCHESTER SETTLEMENT</t>
  </si>
  <si>
    <t>ACCLAIM TRAINING LTD.</t>
  </si>
  <si>
    <t>INFOBUZZ LIMITED</t>
  </si>
  <si>
    <t>EAST RIDING COUNTY FOOTBALL ASSOCIATION LIMITED</t>
  </si>
  <si>
    <t>ASIANA BRIDAL &amp; TRAINING ACADEMY LTD</t>
  </si>
  <si>
    <t>XPAND UK LIMITED</t>
  </si>
  <si>
    <t>LUL NOMINEE BCV LIMITED</t>
  </si>
  <si>
    <t>TRACKWORK LIMITED</t>
  </si>
  <si>
    <t>HAMPTON COURT HOUSE</t>
  </si>
  <si>
    <t>KLM UK ENGINEERING LIMITED</t>
  </si>
  <si>
    <t>SIMON &amp; SIMON INTERNATIONAL LIMITED</t>
  </si>
  <si>
    <t>MEDRWN MON</t>
  </si>
  <si>
    <t>CHRIST THE REDEEMER COLLEGE</t>
  </si>
  <si>
    <t>ACADEMY FOR INTERNATIONAL MODERN STUDIES LIMITED</t>
  </si>
  <si>
    <t>ENDIKE COMMUNITY CARE ASSOCIATION</t>
  </si>
  <si>
    <t>JANETTE WHITNEY</t>
  </si>
  <si>
    <t>FIX TRAINING LIMITED</t>
  </si>
  <si>
    <t>MARTEC LEARNING SERVICES LIMITED</t>
  </si>
  <si>
    <t>TEN-PERCENT.CO.UK LIMITED</t>
  </si>
  <si>
    <t>TREVOR CHISHOLM</t>
  </si>
  <si>
    <t>FIONA SETCH LIMITED</t>
  </si>
  <si>
    <t>CREATIVE SPACE TEAM LTD</t>
  </si>
  <si>
    <t>ARK ST ALBAN'S ACADEMY</t>
  </si>
  <si>
    <t>EMTEC COLLEGES LIMITED</t>
  </si>
  <si>
    <t>OUT OF THE BLOOM LTD</t>
  </si>
  <si>
    <t>FLEXSERVE UK LIMITED</t>
  </si>
  <si>
    <t>FIRST STOP CENTRE (MID-ESSEX BRANCH)</t>
  </si>
  <si>
    <t>LAUGHOLOGY LTD.</t>
  </si>
  <si>
    <t>EXPRESS GROUP LIMITED</t>
  </si>
  <si>
    <t>APCOM IT TRAINING LIMITED</t>
  </si>
  <si>
    <t>AMADEUS SOFTWARE LIMITED</t>
  </si>
  <si>
    <t>SPACE2THINK LTD</t>
  </si>
  <si>
    <t>INGE DOWDEN</t>
  </si>
  <si>
    <t>HALLAM INTERNET LIMITED</t>
  </si>
  <si>
    <t>MEGMAX LIMITED</t>
  </si>
  <si>
    <t>AYCE SYSTEMS LIMITED</t>
  </si>
  <si>
    <t>TIR COED</t>
  </si>
  <si>
    <t>KIERNAN CONSTRUCTION LIMITED</t>
  </si>
  <si>
    <t>HEALTH EXCHANGE C.I.C.</t>
  </si>
  <si>
    <t>MELANIE WINDLE</t>
  </si>
  <si>
    <t>EOS WORKS LIMITED</t>
  </si>
  <si>
    <t>THE BIG RED L COMPANY LIMITED</t>
  </si>
  <si>
    <t>LEARN TO PLASTER LIMITED</t>
  </si>
  <si>
    <t>NORTHERN STAGE (THEATRICAL PRODUCTIONS) LIMITED</t>
  </si>
  <si>
    <t>C REID LIMITED</t>
  </si>
  <si>
    <t>HM PRISON ISLE OF WIGHT</t>
  </si>
  <si>
    <t>GET U STARTED TRAINING LIMITED</t>
  </si>
  <si>
    <t>THE UNIVERSITY OF CHICAGO BOOTH SCHOOL OF BUSINESS</t>
  </si>
  <si>
    <t>GBS CORPORATE TRAINING LIMITED</t>
  </si>
  <si>
    <t>POPLAR ADOLESCENT UNIT</t>
  </si>
  <si>
    <t>PACES HIGH GREEN SCHOOL FOR CONDUCTIVE EDUCATION</t>
  </si>
  <si>
    <t>ST ANDREW'S COLLEGE</t>
  </si>
  <si>
    <t>NORTH WEST LONDON INDEPENDENT SPECIAL SCHOOL</t>
  </si>
  <si>
    <t>CRIMSON LIMITED</t>
  </si>
  <si>
    <t>THE ROYAL HARBOUR ACADEMY</t>
  </si>
  <si>
    <t>INITIATIVE FACTORY LIMITED</t>
  </si>
  <si>
    <t>CAD TRAIN LTD.</t>
  </si>
  <si>
    <t>THE UNITED KINGDOM TURKISH ISLAMIC CULTURAL CENTRE</t>
  </si>
  <si>
    <t>THE SAFETY MANAGEMENT BUREAU LTD</t>
  </si>
  <si>
    <t>TECHNICON DESIGN LIMITED</t>
  </si>
  <si>
    <t>GODDARD CONSULTANTS COACHING PRACTICE CIC</t>
  </si>
  <si>
    <t>ENGLAND HOCKEY</t>
  </si>
  <si>
    <t>BRITISH JUDO ASSOCIATION(THE)</t>
  </si>
  <si>
    <t>BB ASSOCIATES LIMITED</t>
  </si>
  <si>
    <t>ARTSHED LTD</t>
  </si>
  <si>
    <t>CORCOACH LIMITED</t>
  </si>
  <si>
    <t>EAGLE HOUSE SCHOOL SUTTON</t>
  </si>
  <si>
    <t>ALBA FORKLIFT TRAINING LIMITED</t>
  </si>
  <si>
    <t>SKIL TRAINING LTD</t>
  </si>
  <si>
    <t>THE GLOBAL VISION COLLEGE LIMITED</t>
  </si>
  <si>
    <t>E.A.S.A. (EDUCATION ADVICE SERVICE FOR ADULTS)</t>
  </si>
  <si>
    <t>OPEN MINDS THEATRE COMPANY (SOUTH YORKSHIRE)</t>
  </si>
  <si>
    <t>CLUB DONCASTER COMMUNITY SPORTS &amp; EDUCATION FOUNDATION</t>
  </si>
  <si>
    <t>GLOBAL TRAINING LIMITED</t>
  </si>
  <si>
    <t>MORRIS LEON BERG</t>
  </si>
  <si>
    <t>ALTITUDE ACCESS LIMITED</t>
  </si>
  <si>
    <t>TRAINING CONNECT LIMITED</t>
  </si>
  <si>
    <t>JAMES STEWART MATHER</t>
  </si>
  <si>
    <t>LLOYDS EMPLOYMENT LAW CONSULTANCY LTD</t>
  </si>
  <si>
    <t>HARTSHORNE MOTOR SERVICES LIMITED</t>
  </si>
  <si>
    <t>STEVEN COULES</t>
  </si>
  <si>
    <t>RSK STATS ENVIRONMENT HEALTH AND SAFETY LIMITED</t>
  </si>
  <si>
    <t>FLOORTRAIN (GB) LIMITED</t>
  </si>
  <si>
    <t>THE CONFERENCE PEOPLE LIMITED</t>
  </si>
  <si>
    <t>SIGN TRAINING LTD</t>
  </si>
  <si>
    <t>MARATHON SCIENCE SCHOOL</t>
  </si>
  <si>
    <t>CAII CARERS (UK) LTD</t>
  </si>
  <si>
    <t>CLIRT</t>
  </si>
  <si>
    <t>SILVER TRACK TRAINING LTD</t>
  </si>
  <si>
    <t>WHITE ROSE TRAINING LIMITED</t>
  </si>
  <si>
    <t>SAFETY LIFT (IRELAND) LIMITED</t>
  </si>
  <si>
    <t>PHENOMENAL TRAINING LIMITED</t>
  </si>
  <si>
    <t>HEADROOM-SPACE FOR LEARNING LTD</t>
  </si>
  <si>
    <t>FROGMORE GRANGE LIMITED</t>
  </si>
  <si>
    <t>LONGRIDGE TEACHING CENTRE LIMITED</t>
  </si>
  <si>
    <t>THE SCRIPT PARTNERSHIP LTD</t>
  </si>
  <si>
    <t>CHAPMAN &amp; CARTER LIMITED</t>
  </si>
  <si>
    <t>SUSSEX PARTNERSHIP NHS FOUNDATION TRUST</t>
  </si>
  <si>
    <t>WENDY FINKE</t>
  </si>
  <si>
    <t>EUROMOTOR AUTOTRAIN LLP</t>
  </si>
  <si>
    <t>YEMENI EDUCATION AND RELIEF ORGANISATION</t>
  </si>
  <si>
    <t>BIGLIFT LIMITED</t>
  </si>
  <si>
    <t>NALP</t>
  </si>
  <si>
    <t>STEM FOUNDATION</t>
  </si>
  <si>
    <t>ON-TARGET TRAINING NETWORK LIMITED</t>
  </si>
  <si>
    <t>RHINOCEROS LIMITED</t>
  </si>
  <si>
    <t>PARTNERS WITH YOU LIMITED</t>
  </si>
  <si>
    <t>ENABLING CHANGE LIMITED</t>
  </si>
  <si>
    <t>PHYSHEALTH LIMITED</t>
  </si>
  <si>
    <t>ALPHANUMERIC LIMITED</t>
  </si>
  <si>
    <t>FIRST ASCENT GROUP LTD</t>
  </si>
  <si>
    <t>BRADFORD REGIONAL COLLEGE LTD</t>
  </si>
  <si>
    <t>CASCADE HUMAN RESOURCES LIMITED</t>
  </si>
  <si>
    <t>TOXTETH TV</t>
  </si>
  <si>
    <t>THIRD SECTOR SOLUTIONS</t>
  </si>
  <si>
    <t>DYNAMIC COLLEGE LIMITED</t>
  </si>
  <si>
    <t>SCOTT-GRANT LIMITED</t>
  </si>
  <si>
    <t>WILDFIREWORKS LIMITED</t>
  </si>
  <si>
    <t>PRACTICAL REFRIGERATION TRAINING CENTRE LIMITED</t>
  </si>
  <si>
    <t>ROAD RISK LTD</t>
  </si>
  <si>
    <t>EBOOKS-UK LTD</t>
  </si>
  <si>
    <t>DONSIDE CONSULTANTS LIMITED</t>
  </si>
  <si>
    <t>BENJAMIN COLLEGE</t>
  </si>
  <si>
    <t>S.I.A. TRAINING ACADEMY LIMITED</t>
  </si>
  <si>
    <t>ASSESSMENT AND QUALIFICATION SOLUTIONS LTD</t>
  </si>
  <si>
    <t>ROUGH HOUSE LIMITED</t>
  </si>
  <si>
    <t>TIMSONS LIMITED</t>
  </si>
  <si>
    <t>BORDESLEY MANAGEMENT &amp; LEADERSHIP CENTRE LIMITED</t>
  </si>
  <si>
    <t>MICHAEL WARREN</t>
  </si>
  <si>
    <t>TALLOWOOD TRAINING SOLUTIONS LTD</t>
  </si>
  <si>
    <t>FULWOOD ACADEMY</t>
  </si>
  <si>
    <t>ADVANCED TRAINING &amp; COACHING SERVICES LIMITED</t>
  </si>
  <si>
    <t>ANGELA BRIER-STEPHENSON</t>
  </si>
  <si>
    <t>LINDA PODLASINSKA</t>
  </si>
  <si>
    <t>EAST KENT EDUCATION BUSINESS PARTNERSHIP LTD.</t>
  </si>
  <si>
    <t>RIGHT MANAGEMENT LIMITED</t>
  </si>
  <si>
    <t>CALIBRE INTERNATIONAL SECURITY LIMITED</t>
  </si>
  <si>
    <t>NATIONAL SKILLS ACADEMY PROCESS INDUSTRIES LIMITED</t>
  </si>
  <si>
    <t>SOIL ASSOCIATION LIMITED(THE)</t>
  </si>
  <si>
    <t>QUANTUM CARE LIMITED</t>
  </si>
  <si>
    <t>THE BLACKBURN ROVERS FOOTBALL AND ATHLETIC LIMITED</t>
  </si>
  <si>
    <t>SOLVENCY II TRAINING LIMITED</t>
  </si>
  <si>
    <t>T.T.I. SCHOOL OF ENGLISH LIMITED</t>
  </si>
  <si>
    <t>EUSERNET SERVICES LTD</t>
  </si>
  <si>
    <t>INDUSTRIAL SYSTEMS AND CONTROL LIMITED</t>
  </si>
  <si>
    <t>SCAN IT SECURITY 101 LIMITED</t>
  </si>
  <si>
    <t>LUNAR CONSULTING LIMITED</t>
  </si>
  <si>
    <t>ANDY BOUNDS LTD</t>
  </si>
  <si>
    <t>3C ASSOCIATES LTD.</t>
  </si>
  <si>
    <t>ALBANY ASSOCIATES LIMITED</t>
  </si>
  <si>
    <t>LEAN TRANSITION SOLUTIONS LIMITED</t>
  </si>
  <si>
    <t>HDC TRAINING LIMITED</t>
  </si>
  <si>
    <t>HABERDASHERS' ASKE'S CRAYFORD ACADEMY</t>
  </si>
  <si>
    <t>WEST RIDING COUNTY FOOTBALL ASSOCIATION LIMITED</t>
  </si>
  <si>
    <t>THAT NAIL PLACE LIMITED</t>
  </si>
  <si>
    <t>I-COACH ACADEMY LIMITED</t>
  </si>
  <si>
    <t>FUTURES THEATRE COMPANY</t>
  </si>
  <si>
    <t>MICK MATHERS</t>
  </si>
  <si>
    <t>MAURICE FISHWICK</t>
  </si>
  <si>
    <t>OUTLOOK PARTNERSHIPS LIMITED</t>
  </si>
  <si>
    <t>BEDBOROUGH CONSULTING LIMITED</t>
  </si>
  <si>
    <t>SOUTHERN FIRST AID TRAINING LIMITED</t>
  </si>
  <si>
    <t>FOCUS PROFESSIONALS LTD</t>
  </si>
  <si>
    <t>THE APM GROUP LIMITED</t>
  </si>
  <si>
    <t>NEXUM SOFTWARE LIMITED</t>
  </si>
  <si>
    <t>EDGENLP LIMITED</t>
  </si>
  <si>
    <t>CONNEXIONS BUCKINGHAMSHIRE</t>
  </si>
  <si>
    <t>ALTYERRE LIMITED</t>
  </si>
  <si>
    <t>TINSON TRAINING LTD</t>
  </si>
  <si>
    <t>ABC ENGLISH LTD</t>
  </si>
  <si>
    <t>JCOM EMPLOYMENT AGENCY LTD</t>
  </si>
  <si>
    <t>EAST YORKSHIRE MOTOR SERVICES LIMITED</t>
  </si>
  <si>
    <t>NEWVOL</t>
  </si>
  <si>
    <t>THE TEAM BRAND COMMUNICATION CONSULTANTS LTD</t>
  </si>
  <si>
    <t>PROGRESSIVE SAFETY SOLUTIONS LTD</t>
  </si>
  <si>
    <t>NORTH WEST SECONDARY SHORT STAY SCHOOL</t>
  </si>
  <si>
    <t>CAMBIAN WALNUT TREE LODGE SCHOOL</t>
  </si>
  <si>
    <t>ST MARY'S GRAMMAR SCHOOL</t>
  </si>
  <si>
    <t>I R P LIMITED</t>
  </si>
  <si>
    <t>TAYLOR MADE COMPUTER SOLUTIONS LIMITED</t>
  </si>
  <si>
    <t>COACHING ON CALL LIMITED</t>
  </si>
  <si>
    <t>BRIDGE CHILDRENS SERVICES LIMITED</t>
  </si>
  <si>
    <t>ROAD HAULAGE ASSOCIATION LIMITED</t>
  </si>
  <si>
    <t>CLARE GALLAGHER ASSOCIATES LIMITED</t>
  </si>
  <si>
    <t>YOUR EASY WAY LIMITED</t>
  </si>
  <si>
    <t>THE FREUD MUSEUM LONDON</t>
  </si>
  <si>
    <t>DIDCOT SIXTH FORM COLLEGE</t>
  </si>
  <si>
    <t>THE LEAN CONSORTIUM LIMITED</t>
  </si>
  <si>
    <t>BACK-UP TRAINING AND RECRUITMENT LIMITED</t>
  </si>
  <si>
    <t>ICOCO TRAINING LIMITED</t>
  </si>
  <si>
    <t>PROFESSIONAL GOLFERS' ASSOCIATION LIMITED(THE)</t>
  </si>
  <si>
    <t>FRESH HORIZONS</t>
  </si>
  <si>
    <t>OCTOPUS (UK) LIMITED</t>
  </si>
  <si>
    <t>SHEFFIELD ENGINEERING, CUTLERY &amp; SILVERWARE TRAINING ASSOCIATION LIMITED</t>
  </si>
  <si>
    <t>DARTINGTON HALL TRUST(THE)</t>
  </si>
  <si>
    <t>VICTORIA SCHOOL OF ENGLISH LIMITED</t>
  </si>
  <si>
    <t>BRISTOL METROPOLITAN ACADEMY</t>
  </si>
  <si>
    <t>SOLID SOLUTIONS MANAGEMENT LIMITED</t>
  </si>
  <si>
    <t>HEART OF ENGLAND NHS FOUNDATION TRUST</t>
  </si>
  <si>
    <t>MOUNT ZION CHRISTIAN COMMUNITY CHURCH</t>
  </si>
  <si>
    <t>THE CORNWALL BLIND AND PARTIALLY SIGHTED ASSOCIATION</t>
  </si>
  <si>
    <t>TOPOLSKI MEMOIR LIMITED</t>
  </si>
  <si>
    <t>TEAMFURMANITE LIMITED</t>
  </si>
  <si>
    <t>FLIXTAC LTD.</t>
  </si>
  <si>
    <t>PROFILE DEVELOPMENT AND TRAINING LIMITED</t>
  </si>
  <si>
    <t>ANDERIDA ADOLESCENT CARE LIMITED</t>
  </si>
  <si>
    <t>IAN RAYBOLD</t>
  </si>
  <si>
    <t>GRAHAM WEBB</t>
  </si>
  <si>
    <t>KEITH COOK TRAINING LIMITED</t>
  </si>
  <si>
    <t>JEWS' COLLEGE</t>
  </si>
  <si>
    <t>CARTREFI CYMRU CO-OPERATIVE LIMITED</t>
  </si>
  <si>
    <t>MAST INTERNATIONAL GROUP LIMITED</t>
  </si>
  <si>
    <t>TRAINING WORLD LIMITED</t>
  </si>
  <si>
    <t>LEEDS ENGLISH LANGUAGE SCHOOL LIMITED</t>
  </si>
  <si>
    <t>INTERNATIONAL PROJECTS CENTRE LIMITED</t>
  </si>
  <si>
    <t>REACH CAMBRIDGE LTD</t>
  </si>
  <si>
    <t>NATIONWIDE TRAINING AND SAFETY SERVICES LTD</t>
  </si>
  <si>
    <t>MILLHOUSE TRAINING LIMITED</t>
  </si>
  <si>
    <t>TRAINING FOR SECURITY LIMITED</t>
  </si>
  <si>
    <t>TELFORD AND WREKIN COUNCIL FOR VOLUNTARY SERVICE</t>
  </si>
  <si>
    <t>SAMWORTH BROTHERS LIMITED</t>
  </si>
  <si>
    <t>RIGHT TRACK CONSULTANCY LIMITED</t>
  </si>
  <si>
    <t>THE INSTITUTE OF CAR FLEET MANAGEMENT LIMITED</t>
  </si>
  <si>
    <t>HIMMAT LIMITED</t>
  </si>
  <si>
    <t>FRESH LIMITED</t>
  </si>
  <si>
    <t>THE NATIONAL ENERGY FOUNDATION</t>
  </si>
  <si>
    <t>HEATHER NEILSON-COX</t>
  </si>
  <si>
    <t>NVQ ASSESSMENT PEOPLE LIMITED</t>
  </si>
  <si>
    <t>UPDATE TRAINING &amp; VOCATIONAL SERVICES LTD</t>
  </si>
  <si>
    <t>MDA TRAINING LIMITED</t>
  </si>
  <si>
    <t>LINK MARKETING SOLUTIONS LTD</t>
  </si>
  <si>
    <t>NISSAN MOTOR MANUFACTURING (UK) LIMITED</t>
  </si>
  <si>
    <t>JONES BROS RUTHIN CO LIMITED</t>
  </si>
  <si>
    <t>MACEMARK ACCESS CONSULTANTS LIMITED</t>
  </si>
  <si>
    <t>MUSLIM COLLEGE LIMITED(THE)</t>
  </si>
  <si>
    <t>THE SOUTH CLWYD BEEKEEPERS ASSOCIATION (CYMDEITHAS GWENYNWRY DE CLWYD)</t>
  </si>
  <si>
    <t>MARKETING TOM MEDIA LTD</t>
  </si>
  <si>
    <t>THE PETER JONES FOUNDATION</t>
  </si>
  <si>
    <t>ASPIRE ADVISORY LIMITED</t>
  </si>
  <si>
    <t>ACUITY PROFESSIONAL PARTNERSHIP LLP</t>
  </si>
  <si>
    <t>OBLONG LTD</t>
  </si>
  <si>
    <t>GORARDDEAN CORPORATE COMMUNICATIONS LIMITED</t>
  </si>
  <si>
    <t>GOLDWRIGHTS LTD</t>
  </si>
  <si>
    <t>NATIONAL YOUTH THEATRE OF GREAT BRITAIN(THE)</t>
  </si>
  <si>
    <t>SARA JAMES</t>
  </si>
  <si>
    <t>ASPIRE PHOTOGRAPHY TRAINING LTD</t>
  </si>
  <si>
    <t>YEOVIL DISTRICT HOSPITAL NHS FOUNDATION TRUST</t>
  </si>
  <si>
    <t>MAKESOAP.BIZ LTD</t>
  </si>
  <si>
    <t>BELLTHOMPSON LIMITED</t>
  </si>
  <si>
    <t>H2H DEFENCE LIMITED</t>
  </si>
  <si>
    <t>BRENTWOOD OPEN LEARNING COLLEGE LIMITED</t>
  </si>
  <si>
    <t>THE ACCESS TO SPORTS PROJECT</t>
  </si>
  <si>
    <t>TEACH 247 LIMITED</t>
  </si>
  <si>
    <t>RECOGNISING EXCELLENCE LIMITED</t>
  </si>
  <si>
    <t>STARLIGHT CORPORATE SERVICES LIMITED</t>
  </si>
  <si>
    <t>VERASTAR LIMITED</t>
  </si>
  <si>
    <t>CORPORATE SAFETY SERVICES &amp; TRAINING LTD</t>
  </si>
  <si>
    <t>GASWISE (TRAINING &amp; ASSESSMENT) LIMITED</t>
  </si>
  <si>
    <t>UPPER SPRINGFIELD DEVELOPMENT TRUST LTD</t>
  </si>
  <si>
    <t>MIKE LONG ASSOCIATES LTD</t>
  </si>
  <si>
    <t>JB INTERNATIONAL CONSULTANTS LIMITED</t>
  </si>
  <si>
    <t>QUICKSTART TRAINING LTD</t>
  </si>
  <si>
    <t>BRITISH HANG GLIDING &amp; PARAGLIDING ASSOCIATION LIMITED</t>
  </si>
  <si>
    <t>LONDON NORTH COLLEGE LIMITED</t>
  </si>
  <si>
    <t>PROARB LIMITED</t>
  </si>
  <si>
    <t>LEEDS, YORK AND NORTH YORKSHIRE CHAMBER OF COMMERCE AND INDUSTRY</t>
  </si>
  <si>
    <t>FIRST ON SCENE TRAINING LIMITED</t>
  </si>
  <si>
    <t>RESHAPERS COMMUNITY INTEREST COMPANY</t>
  </si>
  <si>
    <t>CALL OF THE WILD (ADVENTURE ACTIVITIES) LIMITED</t>
  </si>
  <si>
    <t>CADTEK SYSTEMS LIMITED</t>
  </si>
  <si>
    <t>EDUCATION, DEPARTMENT FOR</t>
  </si>
  <si>
    <t>ENGLAND SQUASH LIMITED</t>
  </si>
  <si>
    <t>MBDA SAS</t>
  </si>
  <si>
    <t>GLOBAL PERFORMANCE IMPROVEMENT LIMITED</t>
  </si>
  <si>
    <t>NORTHERN DRIVING SOLUTIONS LIMITED</t>
  </si>
  <si>
    <t>COMMTACS LTD.</t>
  </si>
  <si>
    <t>THE CARDUCCI MUSIC TRUST</t>
  </si>
  <si>
    <t>LADY NAFISA INDEPENDENT SECONDARY SCHOOL FOR GIRLS</t>
  </si>
  <si>
    <t>JACKSON'S LANE</t>
  </si>
  <si>
    <t>GTEC TRAINING LIMITED</t>
  </si>
  <si>
    <t>MANAGEMENT TRAINING SOLUTIONS LIMITED</t>
  </si>
  <si>
    <t>OPTIMA TRAINING (UK) LIMITED</t>
  </si>
  <si>
    <t>NORTH WALES CRUISING CLUB LTD.</t>
  </si>
  <si>
    <t>INTEGRITY TRAINING &amp; CONSULTANCY LTD.</t>
  </si>
  <si>
    <t>TATTERSALL TRAINING LTD</t>
  </si>
  <si>
    <t>STRETCH LEARNING LIMITED</t>
  </si>
  <si>
    <t>HBOS PLC</t>
  </si>
  <si>
    <t>MRC COMMUNITY ACTION</t>
  </si>
  <si>
    <t>FBP VENTURES LTD</t>
  </si>
  <si>
    <t>SOMALI COMMUNITY DEVELOPMENT TRUST</t>
  </si>
  <si>
    <t>ANDY LEE</t>
  </si>
  <si>
    <t>STRATEGA (UK) LIMITED</t>
  </si>
  <si>
    <t>BEDE ACADEMY</t>
  </si>
  <si>
    <t>THE BULWELL ACADEMY</t>
  </si>
  <si>
    <t>NORTHUMBERLAND COFE ACADEMY</t>
  </si>
  <si>
    <t>RELIABLE PERSONNEL LIMITED</t>
  </si>
  <si>
    <t>JOHN OGILVIE HIGH SCHOOL</t>
  </si>
  <si>
    <t>HIGH TECH ENGINEERING LIMITED</t>
  </si>
  <si>
    <t>THE CITY OF SUNDERLAND YOUNG MEN'S CHRISTIAN ASSOCIATION</t>
  </si>
  <si>
    <t>PARMINDER KAUR SANGHA</t>
  </si>
  <si>
    <t>GENER8 SOLUTIONS LIMITED</t>
  </si>
  <si>
    <t>AWAKEN CONSULTING &amp; TRAINING SERVICES LIMITED</t>
  </si>
  <si>
    <t>FOOD BUSINESS ASSISTANCE LIMITED LIABILITY PARTNERSHIP</t>
  </si>
  <si>
    <t>ALPHA CONSOLIDATED TRAINING LIMITED</t>
  </si>
  <si>
    <t>GLOBE ENGLISH CENTRE LIMITED</t>
  </si>
  <si>
    <t>BELFAST CITY COUNCIL</t>
  </si>
  <si>
    <t>LONDON COLLEGE OF ENGINEERING &amp; MANAGEMENT LIMITED</t>
  </si>
  <si>
    <t>LAUDERDALE HOUSE SOCIETY LIMITED</t>
  </si>
  <si>
    <t>MORTON KYLE LIMITED</t>
  </si>
  <si>
    <t>SPECIALIST RECRUITMENT SERVICES UK LTD</t>
  </si>
  <si>
    <t>BELLATOR CONSULTING LIMITED</t>
  </si>
  <si>
    <t>SECURITY TRAINING (UK) LTD</t>
  </si>
  <si>
    <t>CONSTRUCTION GATEWAY LIMITED</t>
  </si>
  <si>
    <t>ACTION LEARNING ASSOCIATES LIMITED</t>
  </si>
  <si>
    <t>S.E.L.S.A.C.S LTD</t>
  </si>
  <si>
    <t>VALUEWORKS LIMITED</t>
  </si>
  <si>
    <t>PERSONNEL HYGIENE SERVICES LIMITED</t>
  </si>
  <si>
    <t>LINCOLNSHIRE FOOTBALL ASSOCIATION LIMITED</t>
  </si>
  <si>
    <t>CHILDREN'S SUPPORT SERVICE LANGDON HILLS BASILDON</t>
  </si>
  <si>
    <t>ST EDMUND ARROWSMITH CATHOLIC CENTRE FOR LEARNING (VA)</t>
  </si>
  <si>
    <t>GL COMMUNITIES</t>
  </si>
  <si>
    <t>PALM BOUTIQUE LIMITED</t>
  </si>
  <si>
    <t>REIGATE VALLEY COLLEGE</t>
  </si>
  <si>
    <t>GSS SOLUTIONS (FACILITIES) LIMITED</t>
  </si>
  <si>
    <t>HOSPITALITY GUILD</t>
  </si>
  <si>
    <t>APPLIED KNOWLEDGE LIMITED</t>
  </si>
  <si>
    <t>FINANCE &amp; BUSINESS TRAINING LIMITED</t>
  </si>
  <si>
    <t>OMEGA RESOURCE GROUP LIMITED</t>
  </si>
  <si>
    <t>CAMBRIDGE WINE MERCHANTS LTD</t>
  </si>
  <si>
    <t>PHILIP HUTCHINSON</t>
  </si>
  <si>
    <t>OUTWOOD ACADEMY ADWICK</t>
  </si>
  <si>
    <t>ALPHA OMEGA COLLEGE LIMITED</t>
  </si>
  <si>
    <t>MINERAL PRODUCTS QUALIFICATIONS COUNCIL</t>
  </si>
  <si>
    <t>NHS SHARED BUSINESS SERVICES LIMITED</t>
  </si>
  <si>
    <t>NVC AWARENESS LIMITED</t>
  </si>
  <si>
    <t>ARK CHARTER ACADEMY</t>
  </si>
  <si>
    <t>ACORN PRINCIPLE PLUS LTD.</t>
  </si>
  <si>
    <t>2 START LIMITED</t>
  </si>
  <si>
    <t>THE AYLESBURY VALE ACADEMY</t>
  </si>
  <si>
    <t>SOUTH LEEDS ACADEMY</t>
  </si>
  <si>
    <t>FOREST PARK SCHOOL</t>
  </si>
  <si>
    <t>JACKSON COHEN ASSOCIATES LTD</t>
  </si>
  <si>
    <t>LEISURE BOAT UK LTD</t>
  </si>
  <si>
    <t>TR TRAINING (PLANT) LTD</t>
  </si>
  <si>
    <t>SKILLSTART LIMITED</t>
  </si>
  <si>
    <t>JADE-TEC SOLUTIONS LIMITED</t>
  </si>
  <si>
    <t>EARLY YEARS CHILD CARE LIMITED</t>
  </si>
  <si>
    <t>LBC MANCHESTER LTD</t>
  </si>
  <si>
    <t>SOUTHEND UNIVERSITY HOSPITAL NHS FOUNDATION TRUST</t>
  </si>
  <si>
    <t>CALLAN MANAGEMENT ORGANISATION LIMITED</t>
  </si>
  <si>
    <t>TIHTC LIMITED</t>
  </si>
  <si>
    <t>CLARITY ADVANCED LEADERSHIP AND MANAGEMENT LIMITED</t>
  </si>
  <si>
    <t>LIGHTHOUSE SAFETY TRAINING LIMITED</t>
  </si>
  <si>
    <t>FA LEARNING LIMITED</t>
  </si>
  <si>
    <t>PARKWOOD E-ACT ACADEMY</t>
  </si>
  <si>
    <t>THE TRAINING ALLIANCE LIMITED</t>
  </si>
  <si>
    <t>THE R.D.A. CENTRE IN CLEVELAND LIMITED</t>
  </si>
  <si>
    <t>TAMWORTH CORNERSTONE HOUSING ASSOCIATION LIMITED</t>
  </si>
  <si>
    <t>THE QUEEN ELIZABETH HOSPITAL, KING'S LYNN. NHS FOUNDATION TRUST</t>
  </si>
  <si>
    <t>THE AMBER FOUNDATION</t>
  </si>
  <si>
    <t>SSBA COMMUNITY TRUST</t>
  </si>
  <si>
    <t>LCS ACADEMY LIMITED</t>
  </si>
  <si>
    <t>THE BRITISH MUSLIM SCHOOL</t>
  </si>
  <si>
    <t>TANTE MARIE LIMITED</t>
  </si>
  <si>
    <t>HEALTH &amp; SAFETY EXECUTIVE (HSE)</t>
  </si>
  <si>
    <t>MARCUS EVANS (UK HOLDINGS) LIMITED</t>
  </si>
  <si>
    <t>MARROS FARM LIMITED</t>
  </si>
  <si>
    <t>RUTLAND SAILING CLUB LIMITED</t>
  </si>
  <si>
    <t>ADVANCE TRAINING SOLUTIONS LIMITED</t>
  </si>
  <si>
    <t>WYG PLC</t>
  </si>
  <si>
    <t>LIFEWAYS SUPPORT OPTIONS LIMITED</t>
  </si>
  <si>
    <t>PROVEK LIMITED</t>
  </si>
  <si>
    <t>COLLEGE OF I.T &amp; ECOMMERCE LTD</t>
  </si>
  <si>
    <t>PRIMEAST LIMITED</t>
  </si>
  <si>
    <t>TRAVIS PERKINS PLC</t>
  </si>
  <si>
    <t>MOTORVATE UK LIMITED</t>
  </si>
  <si>
    <t>LINDEN MANAGEMENT (UK) LIMITED</t>
  </si>
  <si>
    <t>EXPRESS WORK FORCE TRAINING LIMITED</t>
  </si>
  <si>
    <t>LIFE ETERNAL TRUST (UK)</t>
  </si>
  <si>
    <t>JEFFREY MILNER LIMITED</t>
  </si>
  <si>
    <t>TALIA LEHAVI</t>
  </si>
  <si>
    <t>KISS IT LIMITED</t>
  </si>
  <si>
    <t>IMPROVEMENT AND DEVELOPMENT AGENCY FOR LOCAL GOVERNMENT</t>
  </si>
  <si>
    <t>JONATHAN MARKOVITZ</t>
  </si>
  <si>
    <t>CHAZ BROOKS COMMUNICATIONS LIMITED</t>
  </si>
  <si>
    <t>STOUR VALLEY PERSONNEL LLP</t>
  </si>
  <si>
    <t>ANGELA STRETFORD</t>
  </si>
  <si>
    <t>THE CONFLICT TRAINING COMPANY LIMITED</t>
  </si>
  <si>
    <t>JDH TRAINING &amp; CONSULTANCY SERVICES LIMITED</t>
  </si>
  <si>
    <t>VOCATIONS LIMITED</t>
  </si>
  <si>
    <t>ITRAIN CONSULTING SERVICES LTD</t>
  </si>
  <si>
    <t>SCHOOL OF ADVANCED STUDY</t>
  </si>
  <si>
    <t>PURLEY LANGUAGE COLLEGE LIMITED</t>
  </si>
  <si>
    <t>MIRACLE TRAINING LIMITED</t>
  </si>
  <si>
    <t>LADY MUCK CLEANING LIMITED</t>
  </si>
  <si>
    <t>GEMS NI ENTERPRISES LTD</t>
  </si>
  <si>
    <t>SPECTRUM CONSULTING LTD</t>
  </si>
  <si>
    <t>A F J LIMITED</t>
  </si>
  <si>
    <t>ROBERTSON COOPER LIMITED</t>
  </si>
  <si>
    <t>I S P (TRAINING) LTD</t>
  </si>
  <si>
    <t>JAY'S TRAINING SERVICES LIMITED</t>
  </si>
  <si>
    <t>THE DJ SCHOOL ASSOCIATION</t>
  </si>
  <si>
    <t>SILVER TROWEL LTD</t>
  </si>
  <si>
    <t>BARNES SCHOOL OF SPORTS THERAPY LTD</t>
  </si>
  <si>
    <t>SPLENDID THINGS</t>
  </si>
  <si>
    <t>MODULAR DIRECT LIMITED</t>
  </si>
  <si>
    <t>REGIS CONSULTANTS LTD.</t>
  </si>
  <si>
    <t>ACTIVE AIMS LIMITED</t>
  </si>
  <si>
    <t>TURTLE SAFETY TRAINING LIMITED</t>
  </si>
  <si>
    <t>LEADING YOUR PEOPLE TO SUCCESS LIMITED</t>
  </si>
  <si>
    <t>DAMREL &amp; ASSOCIATES LIMITED</t>
  </si>
  <si>
    <t>FUSE COMMUNITY CINEMA CIC</t>
  </si>
  <si>
    <t>TRAINING BYTE SIZE LIMITED</t>
  </si>
  <si>
    <t>LEARNING FOR FUTURES LTD</t>
  </si>
  <si>
    <t>GAIL ANNE LOWE</t>
  </si>
  <si>
    <t>NORTHWOOD GB LIMITED</t>
  </si>
  <si>
    <t>CHASETOWN COMMUNITY SCHOOL</t>
  </si>
  <si>
    <t>WORKPLACE COMPLIANCE SOLUTIONS LTD</t>
  </si>
  <si>
    <t>THE FIRE BRIGADES UNION</t>
  </si>
  <si>
    <t>GAP TRAINING LTD</t>
  </si>
  <si>
    <t>ANIMALJOBSDIRECT LIMITED</t>
  </si>
  <si>
    <t>BRADLEY ENVIRONMENTAL CONSULTANTS LIMITED</t>
  </si>
  <si>
    <t>HM PRISON BURE</t>
  </si>
  <si>
    <t>WEST CUMBRIA ACHIEVEMENT ZONE</t>
  </si>
  <si>
    <t>BAREFOOT COACHING LIMITED</t>
  </si>
  <si>
    <t>CROWN COACHING LTD</t>
  </si>
  <si>
    <t>S E A LIMITED</t>
  </si>
  <si>
    <t>UK BUSINESS ADVISORS LTD</t>
  </si>
  <si>
    <t>BEST NETWORK LIMITED</t>
  </si>
  <si>
    <t>ENERGISE BRAND COMMUNICATIONS LIMITED</t>
  </si>
  <si>
    <t>EMPRISE SERVICES PLC</t>
  </si>
  <si>
    <t>EVA WOMENS AID LTD.</t>
  </si>
  <si>
    <t>ACCOR UK BUSINESS &amp; LEISURE HOTELS LIMITED</t>
  </si>
  <si>
    <t>C &amp; N CONSULTS LIMITED</t>
  </si>
  <si>
    <t>SUPPLY &amp; DEMAND CONSULTANCY LTD</t>
  </si>
  <si>
    <t>CAD BUREAU SOUTHERN LIMITED</t>
  </si>
  <si>
    <t>CARETRADE CHARITABLE TRUST</t>
  </si>
  <si>
    <t>DAVID SMITHSON</t>
  </si>
  <si>
    <t>FIRST TECHNOLOGY TRANSFER LIMITED</t>
  </si>
  <si>
    <t>SOUTHWEST INFORMATION TECHNOLOGY COMMUNICATIONS HUB COMMUNITY LTD</t>
  </si>
  <si>
    <t>NATIONAL SKILLS ACADEMY FOR NUCLEAR LIMITED</t>
  </si>
  <si>
    <t>CORRIDAN TRAINING LTD</t>
  </si>
  <si>
    <t>THE EXERCISE MOVEMENT AND DANCE PARTNERSHIP LIMITED</t>
  </si>
  <si>
    <t>PAO LIMITED</t>
  </si>
  <si>
    <t>LOIS NOTT</t>
  </si>
  <si>
    <t>KINZERE LIMITED</t>
  </si>
  <si>
    <t>THE INSTITUTE OF BUSINESS AND MANAGEMENT LIMITED</t>
  </si>
  <si>
    <t>EVOLUTION PERSONAL AND CORPORATE DEVELOPMENT LIMITED</t>
  </si>
  <si>
    <t>CHRISTIAN FOX</t>
  </si>
  <si>
    <t>ALPHA-OMEGA SECURITIES LIMITED</t>
  </si>
  <si>
    <t>THE WILF WARD FAMILY TRUST</t>
  </si>
  <si>
    <t>DIRECT FIRST COMPUTING SOLUTIONS LIMITED</t>
  </si>
  <si>
    <t>WIRRAL CONNECT LTD</t>
  </si>
  <si>
    <t>NEW MINDSET (CAMBERLEY) LIMITED</t>
  </si>
  <si>
    <t>GREEN APLEDUCATION LIMITED</t>
  </si>
  <si>
    <t>MAKEMODE LIMITED</t>
  </si>
  <si>
    <t>MARY MAGEE</t>
  </si>
  <si>
    <t>YOUTHSCAPE LTD</t>
  </si>
  <si>
    <t>GOLDEN TRAINING LIMITED</t>
  </si>
  <si>
    <t>GENESIS TRAINING SOLUTIONS LIMITED</t>
  </si>
  <si>
    <t>CORNWALL YOUTH WORK PARTNERSHIP</t>
  </si>
  <si>
    <t>BABEL LANGUAGE CONSULTING LIMITED</t>
  </si>
  <si>
    <t>INTERNET BUSINESS SCHOOL LLP</t>
  </si>
  <si>
    <t>HEARTLANDS ACADEMY</t>
  </si>
  <si>
    <t>BOSTON UNITED FOOTBALL CLUB COMMUNITY FOUNDATION</t>
  </si>
  <si>
    <t>16-19 ABINGDON</t>
  </si>
  <si>
    <t>WINGS SCHOOL NOTTS</t>
  </si>
  <si>
    <t>WELL WINES LTD</t>
  </si>
  <si>
    <t>THEATRICAL EDUCATIONAL SERVICES LIMITED</t>
  </si>
  <si>
    <t>PENNY GUN</t>
  </si>
  <si>
    <t>KMF PRECISION SHEET METAL LIMITED</t>
  </si>
  <si>
    <t>ROUTES HEALTHCARE (NORTH EAST) LIMITED</t>
  </si>
  <si>
    <t>THE F D CENTRE LIMITED</t>
  </si>
  <si>
    <t>ZEST TRAINING LIMITED</t>
  </si>
  <si>
    <t>CELS BUSINESS SERVICES LIMITED</t>
  </si>
  <si>
    <t>WOMEN AND GIRLS NETWORK</t>
  </si>
  <si>
    <t>CLARENDON HOUSE BUSINESS CENTRE LTD</t>
  </si>
  <si>
    <t>A F W CONSULTANTS LIMITED</t>
  </si>
  <si>
    <t>FORMATIVE CONSULTANCY &amp; TRAINING SERVICES LIMITED</t>
  </si>
  <si>
    <t>DIGITAL STRATEGY CONSULTING LIMITED</t>
  </si>
  <si>
    <t>NORTH WEST SAFETY SERVICES LIMITED</t>
  </si>
  <si>
    <t>SEVEN STORIES, THE NATIONAL CENTRE FOR CHILDRENS BOOKS LIMITED</t>
  </si>
  <si>
    <t>CRAIG ROBERTS</t>
  </si>
  <si>
    <t>WILDFIRE SOLUTIONS LIMITED</t>
  </si>
  <si>
    <t>CONCEPTION MARKETING LTD</t>
  </si>
  <si>
    <t>ABEL LEARNING LIMITED</t>
  </si>
  <si>
    <t>MYRIAD CONSULTING LIMITED</t>
  </si>
  <si>
    <t>HACS CONSTRUCTION LIMITED</t>
  </si>
  <si>
    <t>UK MEDIATION LIMITED</t>
  </si>
  <si>
    <t>REPTON CONSULTANCY LTD</t>
  </si>
  <si>
    <t>KAREN LINDSEY CONSULTANCY LTD</t>
  </si>
  <si>
    <t>THE LONDON MOZART PLAYERS TRUST</t>
  </si>
  <si>
    <t>THE FOUNTAIN</t>
  </si>
  <si>
    <t>EC ENGLISH CAMBRIDGE LIMITED</t>
  </si>
  <si>
    <t>RHG CONSULT LTD</t>
  </si>
  <si>
    <t>BRIGHTON &amp; HOVE FOOD PARTNERSHIP</t>
  </si>
  <si>
    <t>ABC NORTH WEST LIMITED</t>
  </si>
  <si>
    <t>C4F LTD</t>
  </si>
  <si>
    <t>KETTERING SCIENCE ACADEMY</t>
  </si>
  <si>
    <t>PROFESSIONAL SUPPORT AND DEVELOPMENT LIMITED</t>
  </si>
  <si>
    <t>OXFORDSHIRE FOOTBALL ASSOCIATION LIMITED</t>
  </si>
  <si>
    <t>MG ASSOCIATES LIMITED</t>
  </si>
  <si>
    <t>THE BIRMINGHAM THEATRE SCHOOL LIMITED</t>
  </si>
  <si>
    <t>YOUNG FILM ACADEMY LIMITED</t>
  </si>
  <si>
    <t>ABC COLLEGE UK LIMITED</t>
  </si>
  <si>
    <t>THE CONNOR CONSULTANCY LIMITED</t>
  </si>
  <si>
    <t>BAHMAN JAMSHIDNEJAD</t>
  </si>
  <si>
    <t>CREATIVE EDGE CONSULTING LIMITED</t>
  </si>
  <si>
    <t>CHALCOT TRAINING LIMITED</t>
  </si>
  <si>
    <t>ASPIRE ADVANCE LIMITED</t>
  </si>
  <si>
    <t>DIANTHAS LTD</t>
  </si>
  <si>
    <t>ARBROATH HIGH SCHOOL</t>
  </si>
  <si>
    <t>LIFE SKILLS CENTRAL LIMITED</t>
  </si>
  <si>
    <t>OAKBRIDGE ASSOCIATES LIMITED</t>
  </si>
  <si>
    <t>SHONA GARNER COACHING SERVICES LTD</t>
  </si>
  <si>
    <t>THE CONGRESS OF DIPLOMATS LTD</t>
  </si>
  <si>
    <t>T. L. T. TOP LINE THERAPISTS LIMITED</t>
  </si>
  <si>
    <t>TRAINING SUPPORT FOR INDUSTRY LIMITED</t>
  </si>
  <si>
    <t>COAST BUSINESS SOLUTIONS LTD</t>
  </si>
  <si>
    <t>SYNAPTIC SOFTWARE LIMITED</t>
  </si>
  <si>
    <t>SARAH BRUMMITT LIMITED</t>
  </si>
  <si>
    <t>FIRST CALL HSQ LIMITED</t>
  </si>
  <si>
    <t>EAST LONDON INDEPENDENT SPECIAL SCHOOL</t>
  </si>
  <si>
    <t>LIGHTHOUSE IMPORT AND EXPORT CONSULTING LTD</t>
  </si>
  <si>
    <t>HUMAN TECHNICS LTD</t>
  </si>
  <si>
    <t>HALCROW GROUP LIMITED</t>
  </si>
  <si>
    <t>TRADES TRAINING SCHOOL LIMITED</t>
  </si>
  <si>
    <t>ADVANCE TRAINING ACADEMY (UK) LTD.</t>
  </si>
  <si>
    <t>KIDS ALLOWED LIMITED</t>
  </si>
  <si>
    <t>EQUILIBRIUM ASSOCIATES LIMITED</t>
  </si>
  <si>
    <t>VIRTUAL ALLIANCE LIMITED</t>
  </si>
  <si>
    <t>DUDLEY AND WALSALL MENTAL HEALTH PARTNERSHIP NATIONAL HEALTH SERVICE TRUST</t>
  </si>
  <si>
    <t>BUSINESS BOOSTERS NETWORK COMMUNITY INTEREST COMPANY</t>
  </si>
  <si>
    <t>JACQUI ISON SCHOOL OF DANCE AND THEATRE ARTS CIC</t>
  </si>
  <si>
    <t>KIRKLEES CONSTRUCTION SKILLS LIMITED</t>
  </si>
  <si>
    <t>ORACLE - PRACTICE BUSINESS SOLUTIONS LTD.</t>
  </si>
  <si>
    <t>MARGARET WHITEFORD ASSOCIATES LTD.</t>
  </si>
  <si>
    <t>CITIZEN MACHINERY UK LTD</t>
  </si>
  <si>
    <t>GENESIS ENTERPRISE FOUNDATION</t>
  </si>
  <si>
    <t>WAYS 2 WORK (DONCASTER)  LIMITED</t>
  </si>
  <si>
    <t>SEVENOAKS ENERGY ACADEMY LIMITED</t>
  </si>
  <si>
    <t>ONYC CONSULTING LIMITED</t>
  </si>
  <si>
    <t>CENTRE FOR CHANGE MANAGEMENT LIMITED</t>
  </si>
  <si>
    <t>KINCH ROBINSON LIMITED</t>
  </si>
  <si>
    <t>DAEDIS LIMITED</t>
  </si>
  <si>
    <t>WENDY TAYLOR</t>
  </si>
  <si>
    <t>CROSSWAYS CARE LTD</t>
  </si>
  <si>
    <t>JOANNA CHUNG</t>
  </si>
  <si>
    <t>LLEWELLYN (SAFETY ADVISORS) EUROPE LTD</t>
  </si>
  <si>
    <t>XACT CONSULTANCY AND TRAINING LTD</t>
  </si>
  <si>
    <t>MEDIA FRIENDLY LIMITED</t>
  </si>
  <si>
    <t>BUSINESS FULCRUM LIMITED</t>
  </si>
  <si>
    <t>CERUS CASINO ACADEMY LIMITED</t>
  </si>
  <si>
    <t>CHISENHALE CONSULTING LIMITED</t>
  </si>
  <si>
    <t>ST FAITH'S SCHOOL</t>
  </si>
  <si>
    <t>CAMBIAN WING COLLEGE</t>
  </si>
  <si>
    <t>TRAPSTREET LIMITED</t>
  </si>
  <si>
    <t>MANDY MERRETT</t>
  </si>
  <si>
    <t>B2B ENGAGE LIMITED</t>
  </si>
  <si>
    <t>LEARNING FOR LIFE WILTSHIRE</t>
  </si>
  <si>
    <t>LONDON COUNCILS</t>
  </si>
  <si>
    <t>ARPIEL COACHING LTD</t>
  </si>
  <si>
    <t>HORN OF AFRICA COMMUNITY GROUP</t>
  </si>
  <si>
    <t>INVEST IN TRAINING LIMITED</t>
  </si>
  <si>
    <t>PATHWAYS SHORT STAY SCHOOL</t>
  </si>
  <si>
    <t>ALL ENGLAND NETBALL ASSOCIATION LIMITED</t>
  </si>
  <si>
    <t>BIRMINGHAM DIOCESAN TRUST</t>
  </si>
  <si>
    <t>VIAMASTER TRANSPORT LIMITED</t>
  </si>
  <si>
    <t>TSW TRAINING LIMITED</t>
  </si>
  <si>
    <t>COMPUTER SERVICES CONSULTANTS (U.K.) LIMITED</t>
  </si>
  <si>
    <t>RISE TRAINING LIMITED</t>
  </si>
  <si>
    <t>P31 CONSULTING LTD</t>
  </si>
  <si>
    <t>DAGENHAM PARK COFE SCHOOL</t>
  </si>
  <si>
    <t>FLASHDASH LIMITED</t>
  </si>
  <si>
    <t>JUICE LEARNING LIMITED</t>
  </si>
  <si>
    <t>INSTITUTE OF PHYSICS(THE)</t>
  </si>
  <si>
    <t>OUR TRAINING DEPARTMENT LTD</t>
  </si>
  <si>
    <t>HOUSE BUILDER XL LIMITED</t>
  </si>
  <si>
    <t>STAGEWORKS PRODUCTIONS LIMITED</t>
  </si>
  <si>
    <t>PETROCONSULT ENERGY CO. (UK) LIMITED</t>
  </si>
  <si>
    <t>TRG LOGISTICS LTD</t>
  </si>
  <si>
    <t>LONDON WATERLOO ACADEMY LTD</t>
  </si>
  <si>
    <t>RESULTS DRIVEN TRAINING LIMITED</t>
  </si>
  <si>
    <t>ASCENT TRAINING SERVICE PROVIDER LIMITED</t>
  </si>
  <si>
    <t>K B M UK LIMITED</t>
  </si>
  <si>
    <t>NORTH CUMBRIA UNIVERSITY HOSPITALS NATIONAL HEALTH SERVICE TRUST</t>
  </si>
  <si>
    <t>ST ALBANS COMMUNITY ASSOCIATION</t>
  </si>
  <si>
    <t>CREATIVITYWORKS LIMITED</t>
  </si>
  <si>
    <t>SUE EARNSHAW</t>
  </si>
  <si>
    <t>SALAMANDER CONSULTING LIMITED</t>
  </si>
  <si>
    <t>MARY GOBER INTERNATIONAL LIMITED</t>
  </si>
  <si>
    <t>PILATES TRAINING SOLUTIONS LIMITED</t>
  </si>
  <si>
    <t>YOUR E SOLUTIONS LIMITED</t>
  </si>
  <si>
    <t>SKINNERS' KENT ACADEMY</t>
  </si>
  <si>
    <t>CLACTON COASTAL ACADEMY</t>
  </si>
  <si>
    <t>WEMBLEY NATIONAL STADIUM LIMITED</t>
  </si>
  <si>
    <t>ENSPIRE DESIGN LIMITED</t>
  </si>
  <si>
    <t>INTERACTIVE PRO LIMITED</t>
  </si>
  <si>
    <t>SHANNON TRAINING LIMITED</t>
  </si>
  <si>
    <t>PRIME PERFORMANCE SOLUTIONS LIMITED</t>
  </si>
  <si>
    <t>TEAMWORKING INTERNATIONAL LIMITED</t>
  </si>
  <si>
    <t>BOLD COMMUNICATIONS LIMITED</t>
  </si>
  <si>
    <t>GROUNDWORK WEST MIDLANDS</t>
  </si>
  <si>
    <t>INSPIRE (CHELTENHAM) LIMITED</t>
  </si>
  <si>
    <t>ANGELA ERVING</t>
  </si>
  <si>
    <t>CONCURRENT SYSTEMS INCORPORATED LIMITED</t>
  </si>
  <si>
    <t>COLCHESTER HOSPITAL UNIVERSITY NHS FOUNDATION TRUST</t>
  </si>
  <si>
    <t>ABM TRAINING (UK) LTD</t>
  </si>
  <si>
    <t>REAL GROUP LIMITED</t>
  </si>
  <si>
    <t>STRIKESOFT LTD</t>
  </si>
  <si>
    <t>ECONSULTANTS.IT LTD</t>
  </si>
  <si>
    <t>MICROCAD COMPUTER AIDED DESIGN SPECIALISTS LIMITED</t>
  </si>
  <si>
    <t>HUMBERCARE LIMITED</t>
  </si>
  <si>
    <t>TUDOR GRANGE ACADEMY WORCESTER</t>
  </si>
  <si>
    <t>MANCHESTER ACADEMY TOURS LTD.</t>
  </si>
  <si>
    <t>RHINO TRAINING LIMITED</t>
  </si>
  <si>
    <t>EPICURUS BUSINESS SOLUTIONS (UK) LTD</t>
  </si>
  <si>
    <t>SHEFFIELD RECLAMATION LIMITED</t>
  </si>
  <si>
    <t>THOMAS WRIGHT/THORITE GROUP LIMITED</t>
  </si>
  <si>
    <t>MAXIS HEALTHCARE UK LIMITED</t>
  </si>
  <si>
    <t>HCSS EDUCATION LTD</t>
  </si>
  <si>
    <t>GLOBAL TRAINING CONSULTING LIMITED</t>
  </si>
  <si>
    <t>ANGLO-CONTINENTAL EDUCATIONAL GROUP LIMITED</t>
  </si>
  <si>
    <t>D.V. TALENT LIMITED</t>
  </si>
  <si>
    <t>UK CONSTRUCTION TRAINING LTD</t>
  </si>
  <si>
    <t>BEVERLEY JOINT SIXTH</t>
  </si>
  <si>
    <t>MITIE BUSINESS SERVICES LIMITED</t>
  </si>
  <si>
    <t>SCANTIME ENGINEERING LIMITED</t>
  </si>
  <si>
    <t>THE LITTLEHAMPTON ACADEMY</t>
  </si>
  <si>
    <t>EDIFY CONSULTANCY LIMITED</t>
  </si>
  <si>
    <t>QUALITRAIN LIMITED</t>
  </si>
  <si>
    <t>BE SAFE TRAINING SERVICES LIMITED</t>
  </si>
  <si>
    <t>ESKY LEARNING LIMITED</t>
  </si>
  <si>
    <t>AIRLINE COURSES ONLINE LTD</t>
  </si>
  <si>
    <t>CANEY BIRCH LTD</t>
  </si>
  <si>
    <t>STYLE ICON LTD</t>
  </si>
  <si>
    <t>GREEN LEAN SOLUTIONS LIMITED</t>
  </si>
  <si>
    <t>BEACONSEEK LIMITED</t>
  </si>
  <si>
    <t>ADG INSIGHTS LIMITED</t>
  </si>
  <si>
    <t>HENLEY ROSS ASSOCIATES LTD</t>
  </si>
  <si>
    <t>ABSOLUTE-DESIGNS LIMITED</t>
  </si>
  <si>
    <t>BLACK-ELK LIMITED</t>
  </si>
  <si>
    <t>QUALITY GOVERNANCE LIMITED</t>
  </si>
  <si>
    <t>GOLDEN OPPORTUNITY SKILLS AND DEVELOPMENT LIMITED</t>
  </si>
  <si>
    <t>NEWCASTLE UXL LTD</t>
  </si>
  <si>
    <t>NELSON PARK RIDING CENTRE LTD.</t>
  </si>
  <si>
    <t>BASEBALLSOFTBALLUK LIMITED</t>
  </si>
  <si>
    <t>BILL HETHERINGTON</t>
  </si>
  <si>
    <t>MOBILE ELECTRONIC &amp; SECURITY FEDERATION</t>
  </si>
  <si>
    <t>SIDDHI TRAINING &amp; CONSULTANCY LIMITED</t>
  </si>
  <si>
    <t>EAST SUSSEX HEALTHCARE NATIONAL HEALTH SERVICE TRUST</t>
  </si>
  <si>
    <t>WESTFIELD COMMUNITY DEVELOPMENT ASSOCIATION</t>
  </si>
  <si>
    <t>HELP FIRST AID TRAINING LIMITED</t>
  </si>
  <si>
    <t>KNOWLEDGE WEB LIMITED</t>
  </si>
  <si>
    <t>SOUTH EAST EMPLOYERS</t>
  </si>
  <si>
    <t>CHIUMENTO CONSULTING LIMITED</t>
  </si>
  <si>
    <t>INSPIRIT TRAINING &amp; DEVELOPMENT LIMITED</t>
  </si>
  <si>
    <t>GEDANKEN LTD</t>
  </si>
  <si>
    <t>RADA IN BUSINESS LIMITED</t>
  </si>
  <si>
    <t>THE NATIONAL YOUTH ADVOCACY SERVICE</t>
  </si>
  <si>
    <t>MANAGEMENT SKILLS CENTRE LIMITED</t>
  </si>
  <si>
    <t>THE BUSHEY ACADEMY</t>
  </si>
  <si>
    <t>VOCATION UK LIMITED</t>
  </si>
  <si>
    <t>E3NET LIMITED</t>
  </si>
  <si>
    <t>THE WILDLIFE HOSPITAL TRUST</t>
  </si>
  <si>
    <t>ST CHADS CATHOLIC AND CHURCH OF ENGLAND HIGH SCHOOL</t>
  </si>
  <si>
    <t>DURNFORD SOCIETY LIMITED (THE)</t>
  </si>
  <si>
    <t>THE FREMANTLE TRUST</t>
  </si>
  <si>
    <t>CENTER FOR TRAINING, CONSULTANCY AND RECRUITMENT LIMITED</t>
  </si>
  <si>
    <t>CHECKBLEND LIMITED</t>
  </si>
  <si>
    <t>UTILISE T.D.S. LTD</t>
  </si>
  <si>
    <t>PAULA LEVERTON</t>
  </si>
  <si>
    <t>INSTITUTE OF SCIENTIFIC AND TECHNICAL COMMUNICATORS(THE)</t>
  </si>
  <si>
    <t>THE ARK TRUST LIMITED</t>
  </si>
  <si>
    <t>SAN DIEGO LIMITED</t>
  </si>
  <si>
    <t>ESG SECURITY LIMITED</t>
  </si>
  <si>
    <t>JACK SMITH PROPERTIES LIMITED</t>
  </si>
  <si>
    <t>LEONARD JOHNSON</t>
  </si>
  <si>
    <t>APRICOT ISLAND LIMITED</t>
  </si>
  <si>
    <t>TWYNHAM TRAINING LIMITED</t>
  </si>
  <si>
    <t>PLYMOUTH HOSPITALS NATIONAL HEALTH SERVICE TRUST</t>
  </si>
  <si>
    <t>MOR TRAINING LTD</t>
  </si>
  <si>
    <t>SANDRA SILK BOOKKEEPING &amp; BUSINESS SERVICES LTD</t>
  </si>
  <si>
    <t>LINDISFARNE REGIONAL TRAINING PARTNERSHIP</t>
  </si>
  <si>
    <t>GO DIGIT ALL</t>
  </si>
  <si>
    <t>SARUM ACADEMY</t>
  </si>
  <si>
    <t>MOTORVATION TRAINING LIMITED</t>
  </si>
  <si>
    <t>JM SAFETY TRAINING LIMITED</t>
  </si>
  <si>
    <t>SHARRON REDFERN FITNESS TRAINING LIMITED</t>
  </si>
  <si>
    <t>L.S.P. TRAINING LIMITED</t>
  </si>
  <si>
    <t>MIRROR TALK SALONS LTD</t>
  </si>
  <si>
    <t>ADVOCACY, CONSULTANCY, TRAINING AND SUPERVISION LIMITED</t>
  </si>
  <si>
    <t>CHADWELL HEATH ACADEMY</t>
  </si>
  <si>
    <t>HEALING SCIENCE ACADEMY</t>
  </si>
  <si>
    <t>THE PREMIER ACADEMY</t>
  </si>
  <si>
    <t>ST BURYAN PRIMARY SCHOOL</t>
  </si>
  <si>
    <t>THE COTSWOLD ACADEMY</t>
  </si>
  <si>
    <t>SIRIUS LEARNING LIMITED</t>
  </si>
  <si>
    <t>LLOYD SARSBY</t>
  </si>
  <si>
    <t>PROPORTICO LIMITED</t>
  </si>
  <si>
    <t>PLACES FOR CHILDREN LIMITED</t>
  </si>
  <si>
    <t>CRAYLYN LIMITED</t>
  </si>
  <si>
    <t>RICHMOND PARK ACADEMY</t>
  </si>
  <si>
    <t>THE ASSOCIATION OF EMPLOYMENT AND LEARNING PROVIDERS LIMITED</t>
  </si>
  <si>
    <t>RED SPARK LEARNING C.I.C.</t>
  </si>
  <si>
    <t>FIRST AID AWARDS LIMITED</t>
  </si>
  <si>
    <t>PREMIER FOODS GROUP LIMITED</t>
  </si>
  <si>
    <t>SAFETY FIRST COMMUNITY TRAINING CENTRE LIMITED</t>
  </si>
  <si>
    <t>STRATFORD BUSINESS &amp; LEARNING CENTRE LIMITED</t>
  </si>
  <si>
    <t>TRAINING EVENT SAFETY SOLUTIONS LTD</t>
  </si>
  <si>
    <t>THE SKILLS DEVELOPMENT SCOTLAND CO. LIMITED</t>
  </si>
  <si>
    <t>MABWAY LIMITED</t>
  </si>
  <si>
    <t>ESTADIA LIMITED</t>
  </si>
  <si>
    <t>WATFORD GRAMMAR SCHOOL FOR GIRLS</t>
  </si>
  <si>
    <t>HARTISMERE SCHOOL</t>
  </si>
  <si>
    <t>KELSTON SPARKES CONTRACTORS LIMITED</t>
  </si>
  <si>
    <t>LANDWARD RESEARCH LTD</t>
  </si>
  <si>
    <t>NEW VISION REGENERATION CENTRE LTD</t>
  </si>
  <si>
    <t>THEATRE DESIGN COURSE LIMITED</t>
  </si>
  <si>
    <t>ZURBEL TRAINING</t>
  </si>
  <si>
    <t>DUTTON FISHER ASSOCIATES LIMITED</t>
  </si>
  <si>
    <t>CROSSHALL INFANT SCHOOL ACADEMY TRUST</t>
  </si>
  <si>
    <t>BARNET HOMES LIMITED</t>
  </si>
  <si>
    <t>AGE CONCERN CAMDEN</t>
  </si>
  <si>
    <t>ACE ANIMAL EQUINE EDUCATION &amp; TRAINING LIMITED</t>
  </si>
  <si>
    <t>ANALYSIS &amp; INTELLIGENCE SOLUTIONS LIMITED</t>
  </si>
  <si>
    <t>ABBEY MOTORCYCLE INSTRUCTORS LIMITED</t>
  </si>
  <si>
    <t>FINISHING TOUCHES (SEMI-PERMANENT MAKE-UP) LIMITED</t>
  </si>
  <si>
    <t>AARDVARK TMC LIMITED</t>
  </si>
  <si>
    <t>HIGHSTED GRAMMAR SCHOOL</t>
  </si>
  <si>
    <t>KINGSMEAD SCHOOL</t>
  </si>
  <si>
    <t>MIDSOMER NORTON SCHOOLS PARTNERSHIP</t>
  </si>
  <si>
    <t>THE KINGS OF WESSEX ACADEMY</t>
  </si>
  <si>
    <t>THE FORK LIFT TRAINING ACADEMY LIMITED</t>
  </si>
  <si>
    <t>FARSCAPE DEVELOPMENT LIMITED</t>
  </si>
  <si>
    <t>ERITH SCHOOL</t>
  </si>
  <si>
    <t>ABILITIES DEVELOPMENT LTD</t>
  </si>
  <si>
    <t>ABLE FOUNDATION</t>
  </si>
  <si>
    <t>ROYAL STATISTICAL SOCIETY</t>
  </si>
  <si>
    <t>STRATFORD-ON-AVON DISTRICT COUNCIL</t>
  </si>
  <si>
    <t>ARTHUR MELLOWS VILLAGE COLLEGE</t>
  </si>
  <si>
    <t>BROADCLYST COMMUNITY PRIMARY SCHOOL</t>
  </si>
  <si>
    <t>WESSEX COMMUNITY ACTION</t>
  </si>
  <si>
    <t>ROCHE HEALTHCARE LIMITED</t>
  </si>
  <si>
    <t>CENTRE 63 KIRKBY</t>
  </si>
  <si>
    <t>AMANDA NICOLE PARR</t>
  </si>
  <si>
    <t>ADDVENTURE AWARDS LIMITED</t>
  </si>
  <si>
    <t>GT INNOVATIONS LIMITED</t>
  </si>
  <si>
    <t>THE WINE ACADEMY LTD</t>
  </si>
  <si>
    <t>CHARTERS ANCASTER PREPARATORY &amp; NURSERY SCHOOL</t>
  </si>
  <si>
    <t>WALES HIGH SCHOOL</t>
  </si>
  <si>
    <t>STARTRIGHT TRAINING LIMITED</t>
  </si>
  <si>
    <t>SNEYD COMMUNITY ASSOCIATION</t>
  </si>
  <si>
    <t>LIGHTNING TRAINING SOLUTIONS LIMITED</t>
  </si>
  <si>
    <t>FERNS SURFACING LIMITED</t>
  </si>
  <si>
    <t>EXTERN NORTHERN IRELAND</t>
  </si>
  <si>
    <t>GREAT YARMOUTH &amp; WAVENEY MIND</t>
  </si>
  <si>
    <t>SPELLING LIMITED</t>
  </si>
  <si>
    <t>MENORAH GRAMMAR SCHOOL</t>
  </si>
  <si>
    <t>SIMON ANDREW HALE</t>
  </si>
  <si>
    <t>THE COACHING GUILD LIMITED</t>
  </si>
  <si>
    <t>DEBBIE FOSTER</t>
  </si>
  <si>
    <t>FUTURE CREATIVE COMMUNITY INTEREST COMPANY</t>
  </si>
  <si>
    <t>THE GOLF COLLEGE GROUP LIMITED</t>
  </si>
  <si>
    <t>HEREFORDSHIRE FOOTBALL ASSOCIATION LIMITED</t>
  </si>
  <si>
    <t>ARDEN</t>
  </si>
  <si>
    <t>TUDOR GRANGE ACADEMY, SOLIHULL</t>
  </si>
  <si>
    <t>WILLIAM DAVIS LIMITED</t>
  </si>
  <si>
    <t>SCREEN IDOL LTD</t>
  </si>
  <si>
    <t>THE FOUNDATION FOR SOCIAL ENTREPRENEURS</t>
  </si>
  <si>
    <t>THEATRE PECKHAM</t>
  </si>
  <si>
    <t>SDA SAFETY LIMITED</t>
  </si>
  <si>
    <t>ALTERNATIVE LEARNING COMMUNITY</t>
  </si>
  <si>
    <t>ITONLINELEARNING LTD</t>
  </si>
  <si>
    <t>SAMZEL SERVICES LTD</t>
  </si>
  <si>
    <t>V. OMAR LIMITED</t>
  </si>
  <si>
    <t>HERITAGE CRAFT ALLIANCE LIMITED</t>
  </si>
  <si>
    <t>AUTISM TOGETHER</t>
  </si>
  <si>
    <t>NOMAD OPENING DOORS</t>
  </si>
  <si>
    <t>ADVENTURE LIFESIGNS LIMITED</t>
  </si>
  <si>
    <t>DJS TRAINING AND CONSULTANCY LIMITED</t>
  </si>
  <si>
    <t>IHL ASSOCIATES LIMITED</t>
  </si>
  <si>
    <t>JACKI PRITCHARD LTD</t>
  </si>
  <si>
    <t>STOBART RAIL LIMITED</t>
  </si>
  <si>
    <t>CONSULT THE EXPERTS LIMITED</t>
  </si>
  <si>
    <t>PAINT INSPECTION LTD</t>
  </si>
  <si>
    <t>MANOR SERVICES LIMITED</t>
  </si>
  <si>
    <t>READING FC COMMUNITY TRUST</t>
  </si>
  <si>
    <t>SAMAFAL FAMILIES ASSOCIATION LIMITED</t>
  </si>
  <si>
    <t>PLANNING BUREAU DEVELOPMENTS LIMITED</t>
  </si>
  <si>
    <t>LEWISHAM SOMALI COMMUNITY ( LESCOM )</t>
  </si>
  <si>
    <t>THE APULDRAM CENTRE</t>
  </si>
  <si>
    <t>GARY JOSEPH FORDHAM</t>
  </si>
  <si>
    <t>POSITIVE OPTIONS BERKSHIRE LIMITED</t>
  </si>
  <si>
    <t>THE CORNER HOUSE SCHOOL (CHS)</t>
  </si>
  <si>
    <t>MIDLANDS BUSINESS CENTRE LIMITED</t>
  </si>
  <si>
    <t>BAILIE CONNOR</t>
  </si>
  <si>
    <t>DDEAFLINKS - STAFFORDSHIRE</t>
  </si>
  <si>
    <t>ITS PLANT-TECH LTD</t>
  </si>
  <si>
    <t>CUMBRIA PARTNERSHIP NHS FOUNDATION TRUST</t>
  </si>
  <si>
    <t>SUPERCLEAN SERVICES WOTHORPE LIMITED</t>
  </si>
  <si>
    <t>NICEDAY CONSULTANCY LIMITED</t>
  </si>
  <si>
    <t>CENTRE FOR COUNSELLING AND PSYCHOTHERAPY EDUCATION TRUST</t>
  </si>
  <si>
    <t>PHOENIX HOLISTIC, BEAUTY &amp; NAIL TRAINING LTD</t>
  </si>
  <si>
    <t>WILLOWDENE TRAINING LIMITED</t>
  </si>
  <si>
    <t>FRIAR PARK MILLENNIUM CENTRE</t>
  </si>
  <si>
    <t>UPTON COURT GRAMMAR SCHOOL</t>
  </si>
  <si>
    <t>HRACTIVE LIMITED</t>
  </si>
  <si>
    <t>ANDY BRICE PRODUCTIONS LIMITED</t>
  </si>
  <si>
    <t>TAYLORED LIFE COMPANY LIMITED</t>
  </si>
  <si>
    <t>CLEARWAY SCHOOL OF MOTORING LIMITED</t>
  </si>
  <si>
    <t>GUESTLINE LIMITED</t>
  </si>
  <si>
    <t>EAST DORSET CITIZENS ADVICE BUREAUX</t>
  </si>
  <si>
    <t>SOMALI CULTURAL RESOURCE CENTRE</t>
  </si>
  <si>
    <t>SKILL-SERVE TRAINING LIMITED</t>
  </si>
  <si>
    <t>LONDON TRANSPORT MUSEUM LIMITED</t>
  </si>
  <si>
    <t>ORIAC INFORMATION SYSTEMS LIMITED</t>
  </si>
  <si>
    <t>CAMBRIDGE RUSSIAN SCHOOL</t>
  </si>
  <si>
    <t>YAKKETY-YAK MULTIMEDIA COMPANY LIMITED</t>
  </si>
  <si>
    <t>OPEN THE DOOR (THEATRE IN EDUCATION) C.I.C.</t>
  </si>
  <si>
    <t>TUTORPRO LIMITED</t>
  </si>
  <si>
    <t>BLUE WATCH YOUTH CENTRE</t>
  </si>
  <si>
    <t>BRADFORD COLLEGE OF MANAGEMENT LIMITED</t>
  </si>
  <si>
    <t>RIVER CHRISTIAN CENTRE LIMITED</t>
  </si>
  <si>
    <t>G.G.R. GLASS SERVICES LTD.</t>
  </si>
  <si>
    <t>FENCING AND CONSTRUCTION TRAINING LTD</t>
  </si>
  <si>
    <t>SOUTH WEST ASSOCIATION OF TRAINING PROVIDERS LIMITED</t>
  </si>
  <si>
    <t>INCITO COACHING LIMITED</t>
  </si>
  <si>
    <t>THE HASTINGS ACADEMY</t>
  </si>
  <si>
    <t>SANDRA G TOMLINSON</t>
  </si>
  <si>
    <t>INSTITUTE OF PARALEGALS</t>
  </si>
  <si>
    <t>BLS PLUS LTD</t>
  </si>
  <si>
    <t>FIBREPLUS LTD.</t>
  </si>
  <si>
    <t>RED PRESSURES LTD</t>
  </si>
  <si>
    <t>NEW FOREST SMALL SCHOOL</t>
  </si>
  <si>
    <t>INTEGRITY RECRUITMENT CONSULTANCY LIMITED</t>
  </si>
  <si>
    <t>MANCHESTER CITY COLLEGE OF TECHNOLOGY LTD</t>
  </si>
  <si>
    <t>JULIE WILSON</t>
  </si>
  <si>
    <t>GROUP HORIZON LIMITED</t>
  </si>
  <si>
    <t>ABBOTT DIABETES CARE LIMITED</t>
  </si>
  <si>
    <t>ART SHAPE LIMITED</t>
  </si>
  <si>
    <t>LAVINGTON SCHOOL</t>
  </si>
  <si>
    <t>NORTHERN CONSTRUCTION TRAINING AND REGENERATION COMMUNITY INTEREST COMPANY</t>
  </si>
  <si>
    <t>BRITISH WATER SKI FEDERATION LIMITED (THE)</t>
  </si>
  <si>
    <t>SASA HAIRDRESSING ACADEMY LIMITED</t>
  </si>
  <si>
    <t>STORY CONTRACTING LIMITED</t>
  </si>
  <si>
    <t>ANDY'S ARK</t>
  </si>
  <si>
    <t>LONDON EBP NETWORK</t>
  </si>
  <si>
    <t>EDUCATORS LIMITED</t>
  </si>
  <si>
    <t>CANTERBURY CITY COUNCIL</t>
  </si>
  <si>
    <t>COOPER AND MEADOWS PLUMBING AND HEATING LTD.</t>
  </si>
  <si>
    <t>BAHR ACADEMY</t>
  </si>
  <si>
    <t>UNITE LIMITED</t>
  </si>
  <si>
    <t>NEWCASTLE UNITED FOUNDATION</t>
  </si>
  <si>
    <t>CHIRANTAN INFOSYS LIMITED</t>
  </si>
  <si>
    <t>NEW POSSIBILITIES LIMITED</t>
  </si>
  <si>
    <t>MERCIAN HOUSING ASSOCIATION LIMITED</t>
  </si>
  <si>
    <t>HALLS OF IVY BEAUTY ACADEMY LIMITED</t>
  </si>
  <si>
    <t>HAZRAT KHADIJATUL KUBRA GIRLS SCHOOL</t>
  </si>
  <si>
    <t>ELEVENTEN DIRECT LIMITED</t>
  </si>
  <si>
    <t>ANHEDDAU CYF</t>
  </si>
  <si>
    <t>DAVID JAMES HORNBY</t>
  </si>
  <si>
    <t>BIRMINGHAM TRUST FOR PSYCHOANALYTIC PSYCHOTHERAPY</t>
  </si>
  <si>
    <t>MICRO CONCEPTS LIMITED</t>
  </si>
  <si>
    <t>THE HEALTH &amp; SAFETY GROUP LIMITED</t>
  </si>
  <si>
    <t>TOYNBEE HALL</t>
  </si>
  <si>
    <t>CANWE SOLUTIONS C.I.C</t>
  </si>
  <si>
    <t>TECH MUSIC SCHOOLS LIMITED</t>
  </si>
  <si>
    <t>WILLOW HOUSE</t>
  </si>
  <si>
    <t>THE GREETLAND ACADEMY</t>
  </si>
  <si>
    <t>TOTAL MANAGEMENT SOLUTIONS 2010 LIMITED</t>
  </si>
  <si>
    <t>THORNE MOORENDS REGENERATION PARTNERSHIP</t>
  </si>
  <si>
    <t>ANGLO SKILLS COLLEGE LIMITED</t>
  </si>
  <si>
    <t>METRO CARS NORTH WEST LIMITED</t>
  </si>
  <si>
    <t>HIGHER EDUCATION ACADEMY OF LEICESTER (H.E.A.L) LTD</t>
  </si>
  <si>
    <t>NIGHTINGALE ACADEMY</t>
  </si>
  <si>
    <t>EASTERN TRAINING LIMITED</t>
  </si>
  <si>
    <t>HARTLEY RESOURCING LIMITED</t>
  </si>
  <si>
    <t>WESTLEA HOUSING ASSOCIATION LIMITED</t>
  </si>
  <si>
    <t>VERNON SANGSTER COMMUNITY SPORTS LIMITED</t>
  </si>
  <si>
    <t>NAIL AND BEAUTY SCHOOL LIMITED</t>
  </si>
  <si>
    <t>ROCHDALE GATEWAY LEISURE LIMITED</t>
  </si>
  <si>
    <t>MOSAIC TRAINING LIMITED</t>
  </si>
  <si>
    <t>MAXIMUS HHS HOLDINGS LIMITED</t>
  </si>
  <si>
    <t>SANDY HILL ACADEMY</t>
  </si>
  <si>
    <t>THE EDWARD JAMES FOUNDATION LIMITED</t>
  </si>
  <si>
    <t>FIRE CORAL LIMITED</t>
  </si>
  <si>
    <t>SAFETYMEN LTD</t>
  </si>
  <si>
    <t>IMKAAN</t>
  </si>
  <si>
    <t>SD-IT ADVISORS LTD</t>
  </si>
  <si>
    <t>AZTAK SOLUTIONS LIMITED</t>
  </si>
  <si>
    <t>BUSINESSEXPLAINED LIMITED</t>
  </si>
  <si>
    <t>ANDY'S KARS LIMITED</t>
  </si>
  <si>
    <t>MARTINE HAMILTON KNIGHT</t>
  </si>
  <si>
    <t>LEARN SKILLS TODAY LIMITED</t>
  </si>
  <si>
    <t>FAHM AND CO LIMITED</t>
  </si>
  <si>
    <t>DRY ARCH CHILDREN'S CENTRES-THE</t>
  </si>
  <si>
    <t>CHRISTCHURCH CITIZENS ADVICE BUREAU</t>
  </si>
  <si>
    <t>BLOSSOM CONSULTANCY LIMITED</t>
  </si>
  <si>
    <t>PRIORSLEE PRIMARY SCHOOL</t>
  </si>
  <si>
    <t>PHILIP BRAIN ASSOCIATES LIMITED</t>
  </si>
  <si>
    <t>THE UK HYPNOTHERAPY TRAINING COLLEGE LIMITED</t>
  </si>
  <si>
    <t>EARLY YEARS NETWORK TOWER HAMLETS</t>
  </si>
  <si>
    <t>BRADSHAW FARM INDEPENDENT SCHOOL</t>
  </si>
  <si>
    <t>ANDREW WOMMACK MINISTRIES - EUROPE</t>
  </si>
  <si>
    <t>CYCLE SYSTEMS LTD</t>
  </si>
  <si>
    <t>FACT 2006 LTD</t>
  </si>
  <si>
    <t>MARIE CURIE</t>
  </si>
  <si>
    <t>ROGER ASCHAM PRIMARY SCHOOL</t>
  </si>
  <si>
    <t>HAMBLETON PRIMARY ACADEMY</t>
  </si>
  <si>
    <t>CAETOP COLLEGE LONDON LTD</t>
  </si>
  <si>
    <t>SPORTING START UK LIMITED</t>
  </si>
  <si>
    <t>GRID CONSULTING LIMITED</t>
  </si>
  <si>
    <t>MITCHELLS GRIEVSON LIMITED</t>
  </si>
  <si>
    <t>REHABILITATION NETWORK LIMITED</t>
  </si>
  <si>
    <t>KH RECRUITMENT LIMITED</t>
  </si>
  <si>
    <t>CONLON CONSTRUCTION LIMITED</t>
  </si>
  <si>
    <t>BUSY BEES NURSERIES LIMITED</t>
  </si>
  <si>
    <t>BEIS RUCHEL GIRLS SCHOOL</t>
  </si>
  <si>
    <t>ATLAS INTERACTIVE LTD</t>
  </si>
  <si>
    <t>SHEILACAULFIELD.COM LTD</t>
  </si>
  <si>
    <t>OPEN KNOWLEDGE LIMITED</t>
  </si>
  <si>
    <t>GOWER COLLEGE SWANSEA</t>
  </si>
  <si>
    <t>KEARSLEY ACADEMY</t>
  </si>
  <si>
    <t>CONTINU TRUST</t>
  </si>
  <si>
    <t>GRAND UNION PRESS LTD.</t>
  </si>
  <si>
    <t>WADE TRAINING LIMITED</t>
  </si>
  <si>
    <t>BIRMINGHAM COLLEGE LIMITED</t>
  </si>
  <si>
    <t>THE FINANCIAL CRIME FORUM LIMITED</t>
  </si>
  <si>
    <t>JVM LIMITED</t>
  </si>
  <si>
    <t>LIGHTNING TRAINING LIMITED</t>
  </si>
  <si>
    <t>BMC COLLEGE OF LEADERSHIP LIMITED</t>
  </si>
  <si>
    <t>SPRINT MARTIAL ARTS LLP</t>
  </si>
  <si>
    <t>FIRESAFE999 LIMITED</t>
  </si>
  <si>
    <t>STRAPLAN LTD</t>
  </si>
  <si>
    <t>AMPLIFY TRADING LIMITED</t>
  </si>
  <si>
    <t>LODGE HOTELS (LINCOLN) LIMITED</t>
  </si>
  <si>
    <t>WEST MIDLANDS POLICE AND CRIME COMMISSIONER</t>
  </si>
  <si>
    <t>INTACEPT MANAGEMENT LIMITED</t>
  </si>
  <si>
    <t>STERLING RESOURCE LTD</t>
  </si>
  <si>
    <t>JEESAL RESIDENTIAL CARE SERVICES LIMITED</t>
  </si>
  <si>
    <t>BRANSTON COMMUNITY ACADEMY</t>
  </si>
  <si>
    <t>ORIGIN HOUSING LIMITED</t>
  </si>
  <si>
    <t>CANOE WALES</t>
  </si>
  <si>
    <t>BIJU LIMITED</t>
  </si>
  <si>
    <t>NOVALIS TRUST</t>
  </si>
  <si>
    <t>PROGRESSIONS UK LIMITED</t>
  </si>
  <si>
    <t>STEVEN CLOSE</t>
  </si>
  <si>
    <t>THE BOX YOUTH PROJECT</t>
  </si>
  <si>
    <t>CHEQUERED FLAG TRAINING NETWORK LIMITED</t>
  </si>
  <si>
    <t>ARKO TRAINING LIMITED</t>
  </si>
  <si>
    <t>ST.VINCENT'S HOUSING ASSOCIATION LIMITED</t>
  </si>
  <si>
    <t>EDITORIAL TRAINING CONSULTANTS LIMITED</t>
  </si>
  <si>
    <t>THE EUROPEAN COLLEGE OF BOWEN STUDIES LTD</t>
  </si>
  <si>
    <t>LUTON PENTECOSTAL CHURCH CHRISTIAN ACADEMY</t>
  </si>
  <si>
    <t>BIRCO DISTRIBUTION LIMITED</t>
  </si>
  <si>
    <t>ECCABI LTD</t>
  </si>
  <si>
    <t>EPCOT CAREER SOLUTIONS LIMITED</t>
  </si>
  <si>
    <t>PENNYSMART COMMUNITY INTEREST COMPANY</t>
  </si>
  <si>
    <t>WALTHAM INTERNATIONAL COLLEGE LIMITED</t>
  </si>
  <si>
    <t>SENAD LIMITED</t>
  </si>
  <si>
    <t>VASCOM LIMITED</t>
  </si>
  <si>
    <t>CRANE MOOR TRAINING LLP</t>
  </si>
  <si>
    <t>GROWING WELL LTD</t>
  </si>
  <si>
    <t>CORPUS CHRISTI COLLEGE</t>
  </si>
  <si>
    <t>GREATER GRIMSBY LEARNING LTD</t>
  </si>
  <si>
    <t>APPRENTICESHIPS &amp; TRAINING SERVICES CONSORTIUM LIMITED</t>
  </si>
  <si>
    <t>WOOD AND COMPANY LIMITED</t>
  </si>
  <si>
    <t>HCS SAFETY LIMITED</t>
  </si>
  <si>
    <t>THE LARCHES TRUST LIMITED</t>
  </si>
  <si>
    <t>PURSUIT TRAINING LIMITED</t>
  </si>
  <si>
    <t>SYNERGY FTP LIMITED</t>
  </si>
  <si>
    <t>DAVID KELSEY</t>
  </si>
  <si>
    <t>AFRO-BRITISH SUPPORT SERVICES</t>
  </si>
  <si>
    <t>ROBERT HOPPER</t>
  </si>
  <si>
    <t>GATEWAY TRAINING &amp; CONSULTANCY LIMITED</t>
  </si>
  <si>
    <t>REDS10 (UK) LIMITED</t>
  </si>
  <si>
    <t>BERKELEY MYLES SOLUTIONS LTD.</t>
  </si>
  <si>
    <t>PARTNERS IN MANAGEMENT LIMITED</t>
  </si>
  <si>
    <t>DURHAM POLICE AND CRIME COMMISSIONER</t>
  </si>
  <si>
    <t>OLSEN HOUSE SCHOOL</t>
  </si>
  <si>
    <t>SPS SECURITY LIMITED</t>
  </si>
  <si>
    <t>KALU TRAINING AND CONSULTANCY LIMITED</t>
  </si>
  <si>
    <t>NICOMS LIMITED</t>
  </si>
  <si>
    <t>LOGISTICS SUPPORT ANALYSTS LIMITED</t>
  </si>
  <si>
    <t>EDUTRAIN INTERNATIONAL LIMITED</t>
  </si>
  <si>
    <t>WELLINGTON SCHOOL</t>
  </si>
  <si>
    <t>BODMIN COLLEGE</t>
  </si>
  <si>
    <t>TAF HEATING AND PLUMBING TRAINING CENTRE LTD</t>
  </si>
  <si>
    <t>ENCOMPASS CONSULTANCY LIMITED</t>
  </si>
  <si>
    <t>THE TRAINING PLACE OF EXCELLENCE LIMITED</t>
  </si>
  <si>
    <t>CAPELA LTD</t>
  </si>
  <si>
    <t>SREE BHARATHALAYA ACADEMY LIMITED</t>
  </si>
  <si>
    <t>BEAUTY CONCEPTS INTERNATIONAL LIMITED</t>
  </si>
  <si>
    <t>SECURITAS SECURITY SERVICES LTD</t>
  </si>
  <si>
    <t>EMPOWERED WOMAN LIMITED</t>
  </si>
  <si>
    <t>MOST EDUCATION COMMUNITY INTEREST COMPANY</t>
  </si>
  <si>
    <t>TRAINING EXCELLENCE LTD</t>
  </si>
  <si>
    <t>THOMAS COOK GROUP UK LIMITED</t>
  </si>
  <si>
    <t>ANBESSA LIMITED</t>
  </si>
  <si>
    <t>SOUTH EASTERN HEALTH AND SOCIAL SERVICES TRUST</t>
  </si>
  <si>
    <t>DR CHALLONER'S GRAMMAR SCHOOL</t>
  </si>
  <si>
    <t>THE SEVEN SISTERS TRAINING CENTRE</t>
  </si>
  <si>
    <t>THE EYELASH EMPORIUM LIMITED</t>
  </si>
  <si>
    <t>INTERNATIONAL INSTITUTE FOR RESTORATIVE PRACTICES (IIRP) EUROPE</t>
  </si>
  <si>
    <t>REAL JUSTICE LIMITED</t>
  </si>
  <si>
    <t>HOPE COMMUNITY HEALTHCARE LIMITED</t>
  </si>
  <si>
    <t>PETER JOHN COOK</t>
  </si>
  <si>
    <t>NORVIC TRAINING (UK) LTD.</t>
  </si>
  <si>
    <t>VODAFONE LIMITED</t>
  </si>
  <si>
    <t>KINGSDALE FOUNDATION SCHOOL</t>
  </si>
  <si>
    <t>THE ROCHESTER GRAMMAR SCHOOL</t>
  </si>
  <si>
    <t>ST PATRICKS CHURCH OF ENGLAND PRIMARY ACADEMY</t>
  </si>
  <si>
    <t>RICKI WESTBURY</t>
  </si>
  <si>
    <t>CHURSTON FERRERS GRAMMAR SCHOOL ACADEMY</t>
  </si>
  <si>
    <t>CLITHEROE ROYAL GRAMMAR SCHOOL</t>
  </si>
  <si>
    <t>JANICE CROSSLAND-JONES</t>
  </si>
  <si>
    <t>BLUE MARSDEN</t>
  </si>
  <si>
    <t>THE PRINCE'S SCHOOL OF TRADITIONAL ARTS</t>
  </si>
  <si>
    <t>VOCATIONAL SKILLS PARTNERSHIP (WALES) LTD</t>
  </si>
  <si>
    <t>DENTON COMMUNITY COLLEGE</t>
  </si>
  <si>
    <t>SUMMATIONS LTD</t>
  </si>
  <si>
    <t>COMPUTERS FOR CHARITIES</t>
  </si>
  <si>
    <t>D &amp; K TRAINING LIMITED</t>
  </si>
  <si>
    <t>A1 NURSING &amp; HOMECARE AGENCY LIMITED</t>
  </si>
  <si>
    <t>PRESTON CONSTRUCTION CENTRE LTD</t>
  </si>
  <si>
    <t>THE ROUNDHOUSE TRUST</t>
  </si>
  <si>
    <t>ST ALDHELM'S ACADEMY</t>
  </si>
  <si>
    <t>BALFOUR BEATTY UTILITY SOLUTIONS LIMITED</t>
  </si>
  <si>
    <t>SIGMA STUDIES LTD</t>
  </si>
  <si>
    <t>HOPE AND RESTORATION</t>
  </si>
  <si>
    <t>MCKINNEY PLANT &amp; SAFETY LTD</t>
  </si>
  <si>
    <t>HYNDBURN ENTERPRISE TRUST LIMITED</t>
  </si>
  <si>
    <t>QUATTRO OCCUPATIONAL TRAINING ACADEMY LIMITED</t>
  </si>
  <si>
    <t>INSQUARE MEDIA LTD</t>
  </si>
  <si>
    <t>ABBEY COLLEGE CAMBRIDGE</t>
  </si>
  <si>
    <t>ARCA HOUSE ACCOUNTANCY SERVICES LIMITED</t>
  </si>
  <si>
    <t>ANITA FRENCH</t>
  </si>
  <si>
    <t>HAMO</t>
  </si>
  <si>
    <t>NEWGRANGE TRAINING AND SERVICES LIMITED</t>
  </si>
  <si>
    <t>WORTHING FOOTBALL CLUB LIMITED</t>
  </si>
  <si>
    <t>TEESSIDE HOMELESS ACTION GROUP</t>
  </si>
  <si>
    <t>NORTHUMBERLAND FOOTBALL ASSOCIATION LIMITED</t>
  </si>
  <si>
    <t>P L F LIMITED</t>
  </si>
  <si>
    <t>NW EDUCATION SERVICES LTD</t>
  </si>
  <si>
    <t>ENHANCEMENT TRAINING LIMITED</t>
  </si>
  <si>
    <t>COLCHESTER ACADEMY</t>
  </si>
  <si>
    <t>STERLING SAFETY SERVICES LIMITED</t>
  </si>
  <si>
    <t>CONSTRUCTION AND MANAGEMENT TRAINING LIMITED</t>
  </si>
  <si>
    <t>FREEDOM CARE SERVICES LTD</t>
  </si>
  <si>
    <t>JOHN TAYLOR HIGH SCHOOL</t>
  </si>
  <si>
    <t>IVYBRIDGE COMMUNITY COLLEGE</t>
  </si>
  <si>
    <t>GURU NANAK SIKH ACADEMY</t>
  </si>
  <si>
    <t>STAFFORDSHIRE CHAMBERS OF COMMERCE AND INDUSTRY LTD.</t>
  </si>
  <si>
    <t>GOSFORTH ACADEMY</t>
  </si>
  <si>
    <t>PATE'S GRAMMAR SCHOOL</t>
  </si>
  <si>
    <t>HERTFORDSHIRE PARTNERSHIP UNIVERSITY NHS FOUNDATION TRUST</t>
  </si>
  <si>
    <t>DAVID VIKAN</t>
  </si>
  <si>
    <t>FUTURE PEOPLE PERSONNEL SOLUTIONS LIMITED</t>
  </si>
  <si>
    <t>THE MAYDAYS LIMITED</t>
  </si>
  <si>
    <t>SANTY EDUCATIONAL SERVICES LIMITED</t>
  </si>
  <si>
    <t>R A BUTLER JUNIOR SCHOOL</t>
  </si>
  <si>
    <t>TOWER HAMLETS CO-OPERATIVE DEVELOPMENT AGENCY</t>
  </si>
  <si>
    <t>KYP KNOW YOUR POTENTIAL CONSULTANCY LTD</t>
  </si>
  <si>
    <t>EAST LONDON SMALL BUSINESS CENTRE LIMITED</t>
  </si>
  <si>
    <t>KUSTEN VORLAND LTD</t>
  </si>
  <si>
    <t>METROPOLITAN INTERNATIONAL SCHOOLS LIMITED</t>
  </si>
  <si>
    <t>RENAISSANCE TUTORIAL COLLEGE LTD</t>
  </si>
  <si>
    <t>MATCHSTRONG LIMITED</t>
  </si>
  <si>
    <t>STEPPING STONES EDUCATION AND TRAINING LIMITED</t>
  </si>
  <si>
    <t>LIFE SUCCESS CONSULTANTS LIMITED</t>
  </si>
  <si>
    <t>BUXTON SCHOOL</t>
  </si>
  <si>
    <t>THE BRIDGE SCHOOL</t>
  </si>
  <si>
    <t>ACHIEVEMENT SPORTS LIMITED</t>
  </si>
  <si>
    <t>ESP PROFESSIONAL SERVICES LTD</t>
  </si>
  <si>
    <t>SUNDERLAND NORTH FAMILY ZONE</t>
  </si>
  <si>
    <t>THE SISTERS OF NOTRE DAME (OF NAMUR)</t>
  </si>
  <si>
    <t>SOUTHERN HOUSING GROUP LIMITED</t>
  </si>
  <si>
    <t>ENTERPRISE MADE SIMPLE LTD</t>
  </si>
  <si>
    <t>PLACES FOR PEOPLE GROUP LIMITED</t>
  </si>
  <si>
    <t>GLOVERSPIECE COMMUNITY CARE FARM LIMITED</t>
  </si>
  <si>
    <t>GARY BELL</t>
  </si>
  <si>
    <t>GENERATOR NORTH EAST LIMITED</t>
  </si>
  <si>
    <t>CAISTOR GRAMMAR SCHOOL</t>
  </si>
  <si>
    <t>MARTHAM PRIMARY AND NURSERY SCHOOL</t>
  </si>
  <si>
    <t>TVHSC LTD</t>
  </si>
  <si>
    <t>ECHOSSE LIMITED</t>
  </si>
  <si>
    <t>DERBY ASIAN WOMEN'S TRAINING ASSOCIATION LIMITED</t>
  </si>
  <si>
    <t>CLEETHORPES ACADEMY</t>
  </si>
  <si>
    <t>YORKSHIRE DRY STONE WALLING ACADEMY LTD</t>
  </si>
  <si>
    <t>ELECTRIC HAIR LIMITED</t>
  </si>
  <si>
    <t>QUEEN ELIZABETH'S GRAMMAR ALFORD - A SELECTIVE ACADEMY</t>
  </si>
  <si>
    <t>SIR THOMAS RICH'S SCHOOL</t>
  </si>
  <si>
    <t>WIGMORE SCHOOL</t>
  </si>
  <si>
    <t>MEDWAY YOUTH TRUST</t>
  </si>
  <si>
    <t>WISER SOLUTIONS LTD</t>
  </si>
  <si>
    <t>I.L.S. (MANAGEMENT) LIMITED</t>
  </si>
  <si>
    <t>DEBENHAM HIGH SCHOOL</t>
  </si>
  <si>
    <t>QOMMUNICATE LTD</t>
  </si>
  <si>
    <t>TRANSFORM RESIDENTIAL LIMITED</t>
  </si>
  <si>
    <t>KAREN HAWORTH</t>
  </si>
  <si>
    <t>THE NAILS TRAINING CO. LIMITED</t>
  </si>
  <si>
    <t>LAPWING SUFFOLK LIMITED</t>
  </si>
  <si>
    <t>BIZ TRAINING SCHOOL LTD</t>
  </si>
  <si>
    <t>SLIC TRAINING (INTERNATIONAL) LIMITED</t>
  </si>
  <si>
    <t>GSS TRAINING LIMITED</t>
  </si>
  <si>
    <t>HUYTON TRAVEL LIMITED</t>
  </si>
  <si>
    <t>ZEAL SOFTWARE LIMITED</t>
  </si>
  <si>
    <t>CASA SAFETY TRAINING SERVICES LIMITED</t>
  </si>
  <si>
    <t>CONSTRUCTION INDUSTRY PLANT TRAINING AND TESTING LIMITED</t>
  </si>
  <si>
    <t>HILLINGDON SOMALI WOMEN'S GROUP</t>
  </si>
  <si>
    <t>ESCAPE FAMILY SUPPORT LIMITED</t>
  </si>
  <si>
    <t>IT TRAINING PARTNERSHIP (UK) LIMITED</t>
  </si>
  <si>
    <t>TOUREEN CONTRACTORS LIMITED</t>
  </si>
  <si>
    <t>CHOICE INTERNATIONAL DEVELOPMENT</t>
  </si>
  <si>
    <t>CHALLENGE LIFE LIMITED</t>
  </si>
  <si>
    <t>PROTON FOUNDATION</t>
  </si>
  <si>
    <t>MATHEMATICS IN EDUCATION AND INDUSTRY</t>
  </si>
  <si>
    <t>JCR NETWORK SERVICES LIMITED</t>
  </si>
  <si>
    <t>CARE QUALITY CONSULTING LIMITED</t>
  </si>
  <si>
    <t>R A BUTLER INFANT SCHOOL</t>
  </si>
  <si>
    <t>GREEN LANE PRIMARY ACADEMY</t>
  </si>
  <si>
    <t>MORRISON UTILITY SERVICES LIMITED</t>
  </si>
  <si>
    <t>GREAT ORMOND STREET HOSPITAL FOR CHILDREN NHS FOUNDATION TRUST</t>
  </si>
  <si>
    <t>TRAINING LANGUAGE CENTRE LIMITED</t>
  </si>
  <si>
    <t>FLOW HOSPITALITY TRAINING LIMITED</t>
  </si>
  <si>
    <t>360TELLME LIMITED</t>
  </si>
  <si>
    <t>LUTON INTERNATIONAL COLLEGE LIMITED</t>
  </si>
  <si>
    <t>CHALLENGE 4 CHANGE LIMITED</t>
  </si>
  <si>
    <t>ASCHAM CONSULTANTS LIMITED</t>
  </si>
  <si>
    <t>SUZI SWAIN</t>
  </si>
  <si>
    <t>CONCEPT CARE SOLUTIONS LIMITED</t>
  </si>
  <si>
    <t>THE LIGHT ACADEMY LTD</t>
  </si>
  <si>
    <t>ESSENTIAL SPORTS TRAINING LTD</t>
  </si>
  <si>
    <t>SAFE-T-SOLUTIONS UK LTD</t>
  </si>
  <si>
    <t>SARAH BOCZKO-EYRE</t>
  </si>
  <si>
    <t>JULIE PHILLIPS CONSULTING LIMITED</t>
  </si>
  <si>
    <t>THE ORDERS OF ST. JOHN CARE TRUST</t>
  </si>
  <si>
    <t>CAMBERWELL AFTER SCHOOL PROJECT</t>
  </si>
  <si>
    <t>SANDWICH TECHNOLOGY SCHOOL</t>
  </si>
  <si>
    <t>GOSFORTH JUNIOR HIGH ACADEMY</t>
  </si>
  <si>
    <t>QUEEN ELIZABETH SCHOOL</t>
  </si>
  <si>
    <t>DARTFORD GRAMMAR SCHOOL</t>
  </si>
  <si>
    <t>ARROCHAR ASSOCIATES LIMITED</t>
  </si>
  <si>
    <t>KATE GRACE</t>
  </si>
  <si>
    <t>FREIGHT-TRAIN LLP</t>
  </si>
  <si>
    <t>NORTHLIGHT ART STUDIOS LTD</t>
  </si>
  <si>
    <t>LCHRM EDUCATION LIMITED</t>
  </si>
  <si>
    <t>ARK ON THE EDGE</t>
  </si>
  <si>
    <t>QUALITY PERSONAL DEVELOPMENT TRAINING LTD</t>
  </si>
  <si>
    <t>ALBAN NEVE DEAF ASSOCIATION</t>
  </si>
  <si>
    <t>SONIA HILL</t>
  </si>
  <si>
    <t>AL PAFENO CONSULTANCY CIC</t>
  </si>
  <si>
    <t>PERRITE BUSINESS SOLUTIONS LTD</t>
  </si>
  <si>
    <t>STAKEHOLDER FORUM FOR A SUSTAINABLE FUTURE</t>
  </si>
  <si>
    <t>SLOUGH Y.M.C.A.</t>
  </si>
  <si>
    <t>AWCOF STAFF LINKS LIMITED</t>
  </si>
  <si>
    <t>CENTRE FOR REGIONAL AND INTERNATIONAL DEVELOPMENT LIMITED</t>
  </si>
  <si>
    <t>ELMVINE LIMITED</t>
  </si>
  <si>
    <t>SUCCEED IN LANGUAGES LTD</t>
  </si>
  <si>
    <t>ACTION FOR COMMUNITY DEVELOPMENT LIMITED</t>
  </si>
  <si>
    <t>SURCO LIMITED</t>
  </si>
  <si>
    <t>BME LEARNING NETWORK (WEST YORKSHIRE)</t>
  </si>
  <si>
    <t>PEOPLE'S BUREAU OF EDUCATION &amp; TRAINING LTD</t>
  </si>
  <si>
    <t>QUALIFI LIMITED</t>
  </si>
  <si>
    <t>LOGISTICS AND MANUFACTURING RECRUITMENT LIMITED</t>
  </si>
  <si>
    <t>TASTE FOR ADVENTURE</t>
  </si>
  <si>
    <t>REVOLUTION MARKETING UK LTD</t>
  </si>
  <si>
    <t>ARONA KHAN LIMITED</t>
  </si>
  <si>
    <t>SOUTH OF ENGLAND FOUNDATION</t>
  </si>
  <si>
    <t>MARIAN MELIA</t>
  </si>
  <si>
    <t>JAMES BOWDEN</t>
  </si>
  <si>
    <t>INTERNATIONAL COLLEGE PORTSMOUTH LTD.</t>
  </si>
  <si>
    <t>THE SEEDS OF CHANGE UK LIMITED</t>
  </si>
  <si>
    <t>SUE JOHNSTON &amp; ASSOCIATES LIMITED</t>
  </si>
  <si>
    <t>PATRICIA HYNDS</t>
  </si>
  <si>
    <t>SECURI GUARD LIMITED</t>
  </si>
  <si>
    <t>LTC GROUP87 LTD</t>
  </si>
  <si>
    <t>BIKETRAIN LIMITED</t>
  </si>
  <si>
    <t>FIRST RESPONSE (FIRST AID) LIMITED</t>
  </si>
  <si>
    <t>P.F.I TRAINING LTD</t>
  </si>
  <si>
    <t>CAMP HILL COMMUNITY RADIO LIMITED</t>
  </si>
  <si>
    <t>EMILIA TEGLIA</t>
  </si>
  <si>
    <t>EASTERN LEADERSHIP CENTRE</t>
  </si>
  <si>
    <t>PAUL BERRY</t>
  </si>
  <si>
    <t>SOMERVALE SCHOOL SPECIALIST MEDIA ARTS COLLEGE</t>
  </si>
  <si>
    <t>THE PLUMBING ACADEMY (UK) LTD</t>
  </si>
  <si>
    <t>CYMAZ</t>
  </si>
  <si>
    <t>ACTIVE LUTON</t>
  </si>
  <si>
    <t>FOUZIA QURESHI</t>
  </si>
  <si>
    <t>GOODACRE UK LIMITED</t>
  </si>
  <si>
    <t>COCOA BLACK LIMITED</t>
  </si>
  <si>
    <t>TANTRWM. LIMITED</t>
  </si>
  <si>
    <t>C.A.R.E. CFE</t>
  </si>
  <si>
    <t>MAGNET HARLEQUIN LIMITED</t>
  </si>
  <si>
    <t>CURVE LEARNING AND DEVELOPMENT LIMITED</t>
  </si>
  <si>
    <t>CAPITAL TRAINING GROUP LTD</t>
  </si>
  <si>
    <t>ALUN WYNDHAM HODGES</t>
  </si>
  <si>
    <t>FREE TO LEARN LTD</t>
  </si>
  <si>
    <t>THE SIDINGS COMMUNITY CENTRE</t>
  </si>
  <si>
    <t>GLOUCESTERSHIRE CHINESE WOMEN'S GUILD</t>
  </si>
  <si>
    <t>SAFER FOOD SCORES LIMITED</t>
  </si>
  <si>
    <t>ALL SAINTS CENTRE FOR MISSION AND MINISTRY</t>
  </si>
  <si>
    <t>RIVERSIDE HEALTHCARE LIMITED</t>
  </si>
  <si>
    <t>ACTIVE AGE PLANNING LIMITED</t>
  </si>
  <si>
    <t>NVQ BUSINESS SOLUTIONS LLP</t>
  </si>
  <si>
    <t>COSEK EDUCATION LTD.</t>
  </si>
  <si>
    <t>C21 CONSULTING LIMITED</t>
  </si>
  <si>
    <t>EUREKA YOUTH CIC</t>
  </si>
  <si>
    <t>VICKY BURMAN COMMUNICATIONS LIMITED</t>
  </si>
  <si>
    <t>PEARN KANDOLA LLP</t>
  </si>
  <si>
    <t>NU FOCUS EDUCATION COMMUNITY INTEREST COMPANY</t>
  </si>
  <si>
    <t>THE BRITISH PRIVATE EQUITY AND VENTURE CAPITAL ASSOCIATION</t>
  </si>
  <si>
    <t>YES DIRECT MARKETING LIMITED</t>
  </si>
  <si>
    <t>THE NELSON TRUST</t>
  </si>
  <si>
    <t>JD'S INTERNATIONAL LTD</t>
  </si>
  <si>
    <t>LLANELLI RURAL COUNCIL</t>
  </si>
  <si>
    <t>ISLINGTON CENTRE FOR REFUGEES AND MIGRANTS</t>
  </si>
  <si>
    <t>CORNWALL PARTNERSHIP NHS FOUNDATION TRUST</t>
  </si>
  <si>
    <t>BRINSWORTH ACADEMY</t>
  </si>
  <si>
    <t>OPPORTUNITY PLUS UK LIMITED</t>
  </si>
  <si>
    <t>AFRICAN FRENCH SPEAKINGORGANISATION 'A.F.S.OR'</t>
  </si>
  <si>
    <t>ARBTECH MACHINERY LIMITED</t>
  </si>
  <si>
    <t>JUBILEE COLLEGE LIMITED</t>
  </si>
  <si>
    <t>MEDIATION IN THE WORKPLACE LTD</t>
  </si>
  <si>
    <t>INGFIELD MANOR SCHOOL</t>
  </si>
  <si>
    <t>THE CHANCERY COACHING COMPANY LIMITED</t>
  </si>
  <si>
    <t>BHAT SINGH SABHA (HIGHGATE)</t>
  </si>
  <si>
    <t>INGSON LIMITED</t>
  </si>
  <si>
    <t>THE CONSTRUCTION SKILLS PEOPLE LTD</t>
  </si>
  <si>
    <t>GTG TRAINING LIMITED</t>
  </si>
  <si>
    <t>THE LEEDS UNITED FOUNDATION</t>
  </si>
  <si>
    <t>PEARCE MAYFIELD ASSOCIATES LIMITED</t>
  </si>
  <si>
    <t>V SELECTIVE LIMITED</t>
  </si>
  <si>
    <t>TORBAY CITIZENS ADVICE BUREAUX</t>
  </si>
  <si>
    <t>QINETIQ GROUP PLC</t>
  </si>
  <si>
    <t>NORTH LANCS ENTERPRISE</t>
  </si>
  <si>
    <t>ANNE CAULTON-JONES LIMITED</t>
  </si>
  <si>
    <t>M4SIZ TRAINING PARTNERSHIPS LIMITED</t>
  </si>
  <si>
    <t>HOME-START EAST CHESHIRE</t>
  </si>
  <si>
    <t>BPEC CERTIFICATION LIMITED</t>
  </si>
  <si>
    <t>ARGONAUT COMMUNITY ENTERPRISES LIMITED</t>
  </si>
  <si>
    <t>BDW TRADING LIMITED</t>
  </si>
  <si>
    <t>THE JCB ACADEMY</t>
  </si>
  <si>
    <t>THE SCHOOL OF ARTISAN FOOD</t>
  </si>
  <si>
    <t>CAROL BLACKABY</t>
  </si>
  <si>
    <t>THE FAMILY &amp; RELATIONSHIP CENTRE</t>
  </si>
  <si>
    <t>MARINE ACADEMY PLYMOUTH</t>
  </si>
  <si>
    <t>OLD SAMS FARM INDEPENDENT SCHOOL</t>
  </si>
  <si>
    <t>STREET FORGE WORKSHOPS LIMITED</t>
  </si>
  <si>
    <t>THE PARENT HOUSE TRUST</t>
  </si>
  <si>
    <t>EXMOTO LIMITED</t>
  </si>
  <si>
    <t>WALSALL CONSTRUCTION TRAINING LTD</t>
  </si>
  <si>
    <t>THE CAMBRIDGE CRYSTALLOGRAPHIC DATA CENTRE</t>
  </si>
  <si>
    <t>ARC COMMUNITY CARE LTD</t>
  </si>
  <si>
    <t>SAY OK LTD</t>
  </si>
  <si>
    <t>PROCESS MANAGEMENT INTERNATIONAL LIMITED</t>
  </si>
  <si>
    <t>NORTH WALES POLICE AND CRIME COMMISSIONER</t>
  </si>
  <si>
    <t>HEADLINE TRAINING ACADEMY LIMITED</t>
  </si>
  <si>
    <t>CONSTRUCTION TRAINING &amp; DEVELOPMENT LTD</t>
  </si>
  <si>
    <t>ARRIMAR LIMITED</t>
  </si>
  <si>
    <t>COMMUNITY EDUCATION AND ENTERPRISE PROJECTS LTD</t>
  </si>
  <si>
    <t>@HOME CHILDCARE TRAINING LTD</t>
  </si>
  <si>
    <t>SHULMAN CONSULTING LIMITED</t>
  </si>
  <si>
    <t>THE ALTERNATIVE CURRICULUM SERVICE LIMITED</t>
  </si>
  <si>
    <t>HEATHER COX-DIOULGERIDI</t>
  </si>
  <si>
    <t>SNAP CYMRU</t>
  </si>
  <si>
    <t>FAIRFAX MEADOW EUROPE LIMITED</t>
  </si>
  <si>
    <t>M4SIZ LIMITED</t>
  </si>
  <si>
    <t>SOMALI YOUTH UNION IN UK</t>
  </si>
  <si>
    <t>WILMINGTON ACADEMY</t>
  </si>
  <si>
    <t>BUXTON TRAINING ENTERPRISES LIMITED</t>
  </si>
  <si>
    <t>ADVANTAGE42 LIMITED</t>
  </si>
  <si>
    <t>JAMEAH ACADEMY</t>
  </si>
  <si>
    <t>CENTRE FOR HOMEOPATHIC EDUCATION (UK) LIMITED</t>
  </si>
  <si>
    <t>NSL LIMITED</t>
  </si>
  <si>
    <t>E L H LIMITED</t>
  </si>
  <si>
    <t>HAMMERSMITH ACADEMY</t>
  </si>
  <si>
    <t>ST MELLITUS COLLEGE TRUST</t>
  </si>
  <si>
    <t>JEFF WAY TRAINING LIMITED</t>
  </si>
  <si>
    <t>ACTIVE SUPPORT 16+ LTD</t>
  </si>
  <si>
    <t>D MANTLE LIMITED</t>
  </si>
  <si>
    <t>KSA EDUCATION &amp; TRAINING LTD</t>
  </si>
  <si>
    <t>MIKE KIDD (HORSE POWER) LTD</t>
  </si>
  <si>
    <t>HECKMONDWIKE GRAMMAR SCHOOL</t>
  </si>
  <si>
    <t>MARK HOBBS</t>
  </si>
  <si>
    <t>NATIONAL ENTERPRISE NETWORK</t>
  </si>
  <si>
    <t>LIVERPOOL CHAMBER TRAINING LTD</t>
  </si>
  <si>
    <t>FUSION PEOPLE LIMITED</t>
  </si>
  <si>
    <t>BOLTON WANDERERS FOOTBALL &amp; ATHLETIC COMPANY LIMITED(THE)</t>
  </si>
  <si>
    <t>NELSON THORNES LIMITED</t>
  </si>
  <si>
    <t>ROAD SAFETY MARKINGS ASSOCIATION LTD.</t>
  </si>
  <si>
    <t>SARAH BAGSHAW</t>
  </si>
  <si>
    <t>THE LEADERSHIP GROWTH COMPANY LIMITED</t>
  </si>
  <si>
    <t>SPELLZONE LIMITED</t>
  </si>
  <si>
    <t>HEALTH AND WELLBEING TRUST LIMITED</t>
  </si>
  <si>
    <t>STELLA MARIS SOCIAL ENTERPRISE LIMITED</t>
  </si>
  <si>
    <t>TRAINING ACADEMY.UK LTD</t>
  </si>
  <si>
    <t>SKINNERS' ACADEMY</t>
  </si>
  <si>
    <t>R.A. HURREN &amp; CO (ACCOUNTANTS) LIMITED</t>
  </si>
  <si>
    <t>KNOW AND DO LIMITED</t>
  </si>
  <si>
    <t>BURRAGE AYRES CONSULTANTS LLP</t>
  </si>
  <si>
    <t>STAR NURSING &amp; CARE SERVICES LIMITED</t>
  </si>
  <si>
    <t>COMPTON HOSPICE LIMITED</t>
  </si>
  <si>
    <t>WYLDWOODS C.I.C.</t>
  </si>
  <si>
    <t>LINTON VILLAGE COLLEGE</t>
  </si>
  <si>
    <t>WORCESTERSHIRE FOOTBALL ASSOCIATION LIMITED</t>
  </si>
  <si>
    <t>START IN SALFORD</t>
  </si>
  <si>
    <t>NORFOLK AND NORWICH UNIVERSITY HOSPITALS NHS FOUNDATION TRUST</t>
  </si>
  <si>
    <t>WILLOWDENE REHABILITATION LIMITED</t>
  </si>
  <si>
    <t>WILTSHIRE COUNTY FOOTBALL ASSOCIATION LIMITED</t>
  </si>
  <si>
    <t>KENT COUNTY FOOTBALL ASSOCIATION LIMITED</t>
  </si>
  <si>
    <t>JAMA'AT E AHL E SUNNAT (UK)</t>
  </si>
  <si>
    <t>MILLENNIUM TRAINING &amp; EDUCATION CENTRE LTD</t>
  </si>
  <si>
    <t>STROUD VALLEYS PROJECT LIMITED</t>
  </si>
  <si>
    <t>SARINA RUSSO JOB ACCESS (GB) PTY LTD</t>
  </si>
  <si>
    <t>CAROL ROBERTSON</t>
  </si>
  <si>
    <t>FIRST DIRECT TRAINING LTD</t>
  </si>
  <si>
    <t>MTM SKILLS TRAINING LIMITED</t>
  </si>
  <si>
    <t>PENPERGWM HOUSE LIMITED</t>
  </si>
  <si>
    <t>ELITE ACADEMY OF SECURITY TRAINING LIMITED</t>
  </si>
  <si>
    <t>MANCHESTER COLLEGE OF HIGHER EDUCATION &amp; MEDIA TECHNOLOGY LIMITED</t>
  </si>
  <si>
    <t>SKILLS EDGE TRAINING LTD</t>
  </si>
  <si>
    <t>MANCHESTER  YOUNG LIVES</t>
  </si>
  <si>
    <t>INNOVATE AWARDING LTD</t>
  </si>
  <si>
    <t>AGCO LIMITED</t>
  </si>
  <si>
    <t>RME CONSULTANCY LIMITED</t>
  </si>
  <si>
    <t>FILM CITY PRODUCTION AGENCY LIMITED</t>
  </si>
  <si>
    <t>PURBECK CITIZENS ADVICE BUREAU</t>
  </si>
  <si>
    <t>MUSIC ALIVE</t>
  </si>
  <si>
    <t>HOME-START DUDLEY</t>
  </si>
  <si>
    <t>ACTION ON ADDICTION</t>
  </si>
  <si>
    <t>ANIMAL HEALTH TRUST</t>
  </si>
  <si>
    <t>HAZELWOOD HOMECARE LIMITED</t>
  </si>
  <si>
    <t>MANCHESTER COMMUNICATION ACADEMY</t>
  </si>
  <si>
    <t>NORTH WEST LIFELONG LEARNING LTD</t>
  </si>
  <si>
    <t>CLARITY EDUCATION (UK) LIMITED</t>
  </si>
  <si>
    <t>FIT FOR SPORT LIMITED</t>
  </si>
  <si>
    <t>DAVID CAMPBELL EVENT MANAGEMENT LIMITED</t>
  </si>
  <si>
    <t>WYCHAVON LEISURE COMMUNITY ASSOCIATION LIMITED</t>
  </si>
  <si>
    <t>EVOLVE HEALTH LIMITED</t>
  </si>
  <si>
    <t>CREATIVE YOUTH NETWORK</t>
  </si>
  <si>
    <t>HORTICULTURAL TRADES ASSOCIATION(THE)</t>
  </si>
  <si>
    <t>THE CANTERBURY PRIMARY SCHOOL</t>
  </si>
  <si>
    <t>NORTON HILL ACADEMY</t>
  </si>
  <si>
    <t>FOUNDATION FOR CONDUCTIVE EDUCATION(THE)</t>
  </si>
  <si>
    <t>THE KING'S (THE CATHEDRAL) SCHOOL</t>
  </si>
  <si>
    <t>TAE EDUCATION AND TRAINING LIMITED</t>
  </si>
  <si>
    <t>PRISM EUROPE CONSULTANCY LIMITED</t>
  </si>
  <si>
    <t>AIM SKILLS DEVELOPMENT LIMITED</t>
  </si>
  <si>
    <t>BELGRAVE SCHOOL</t>
  </si>
  <si>
    <t>SCASS LTD</t>
  </si>
  <si>
    <t>SELECT SERVICE PARTNER UK LIMITED</t>
  </si>
  <si>
    <t>WORCESTERSHIRE YMCA LIMITED</t>
  </si>
  <si>
    <t>ORION BUSINESS SCHOOL LIMITED</t>
  </si>
  <si>
    <t>THIRD SECTOR CONSORTIA MANAGEMENT LLP</t>
  </si>
  <si>
    <t>JAK (LEICS) LIMITED</t>
  </si>
  <si>
    <t>ROYAL COLLEGE OF SURGEONS</t>
  </si>
  <si>
    <t>STREETS OF GROWTH</t>
  </si>
  <si>
    <t>BIZVISION LIMITED</t>
  </si>
  <si>
    <t>LINCOLN HEALTHCARE GROUP LIMITED</t>
  </si>
  <si>
    <t>PHOENIX EDUCATION SOLUTIONS LTD</t>
  </si>
  <si>
    <t>SUSTED</t>
  </si>
  <si>
    <t>DONCASTER ROVERS FOOTBALL CLUB LIMITED</t>
  </si>
  <si>
    <t>DORSET COUNTY FOOTBALL ASSOCIATION LIMITED</t>
  </si>
  <si>
    <t>ST MONICA TRUST</t>
  </si>
  <si>
    <t>KEMNAL TECHNOLOGY COLLEGE</t>
  </si>
  <si>
    <t>J G W TRAINING LIMITED</t>
  </si>
  <si>
    <t>MARATHON SPORTS FOUNDATION LIMITED</t>
  </si>
  <si>
    <t>COMMUNITY ACCESS GROUP MIDLAND</t>
  </si>
  <si>
    <t>BPP UNIVERSITY LIMITED</t>
  </si>
  <si>
    <t>THE SANDWELL COMMUNITY CARING TRUST</t>
  </si>
  <si>
    <t>LYNNE TELFER</t>
  </si>
  <si>
    <t>TREVOR GILBERT &amp; ASSOCIATES LIMITED</t>
  </si>
  <si>
    <t>THE BISHOP OF WINCHESTER ACADEMY</t>
  </si>
  <si>
    <t>FULL CIRCLE LEARNING LIMITED</t>
  </si>
  <si>
    <t>INVOCATION LEARNING &amp; ASSESSMENT LIMITED</t>
  </si>
  <si>
    <t>HARDENHUISH SCHOOL</t>
  </si>
  <si>
    <t>THE ASSET TRADES AND TRAINING ASSOCIATION</t>
  </si>
  <si>
    <t>LONDON HAIR &amp; BEAUTY LIMITED</t>
  </si>
  <si>
    <t>WIGAN L.G.V./P.C.V. TRAINING CENTRE LIMITED</t>
  </si>
  <si>
    <t>THE OLDHAM ACADEMY NORTH</t>
  </si>
  <si>
    <t>GURDWARA SRI GURU SINGH SABHA, HOUNSLOW</t>
  </si>
  <si>
    <t>CHILHAM PARK LIMITED</t>
  </si>
  <si>
    <t>THE THETFORD ACADEMY</t>
  </si>
  <si>
    <t>THE HAIR ACADEMY STAMFORD LIMITED</t>
  </si>
  <si>
    <t>CHILDREN AND FAMILY CARE LTD</t>
  </si>
  <si>
    <t>NOVASCI LIMITED</t>
  </si>
  <si>
    <t>THEY EAT CULTURE</t>
  </si>
  <si>
    <t>AMITY GLOBAL EDUCATION LTD</t>
  </si>
  <si>
    <t>THE BABRAHAM INSTITUTE</t>
  </si>
  <si>
    <t>MYTALENTBOOK LIMITED</t>
  </si>
  <si>
    <t>CL CONSORTIUM LIMITED</t>
  </si>
  <si>
    <t>LONDON FOOTBALL ASSOCIATION LIMITED</t>
  </si>
  <si>
    <t>DUNSTON ASSOCIATES LIMITED</t>
  </si>
  <si>
    <t>THE CO-OPERATIVE ACADEMY OF STOKE-ON-TRENT</t>
  </si>
  <si>
    <t>NORTHAMPTON GENERAL HOSPITAL NATIONAL HEALTH SERVICE TRUST</t>
  </si>
  <si>
    <t>TEN SIXTY SIX ENTERPRISE</t>
  </si>
  <si>
    <t>TRAINING CIRCLE LIMITED</t>
  </si>
  <si>
    <t>CLEMORTON CONSULTANCY LIMITED</t>
  </si>
  <si>
    <t>THE ANGELOU CENTRE</t>
  </si>
  <si>
    <t>IPSWICH TOWN FOOTBALL CLUB COMPANY LIMITED</t>
  </si>
  <si>
    <t>THE FUTURE MELTING POT C.I.C.</t>
  </si>
  <si>
    <t>ADAPT TRAINING &amp; DEVELOPMENT LIMITED</t>
  </si>
  <si>
    <t>MODERN MANCHESTER ACADEMY LTD</t>
  </si>
  <si>
    <t>APERIO GROUP (EUROPE) LIMITED</t>
  </si>
  <si>
    <t>THE LINGOES LTD</t>
  </si>
  <si>
    <t>DIVINE MOTIONS ACACARE LIMITED</t>
  </si>
  <si>
    <t>MERIT SKILLS LIMITED</t>
  </si>
  <si>
    <t>NELSON COLLEGE LONDON LIMITED</t>
  </si>
  <si>
    <t>MWH UK LIMITED</t>
  </si>
  <si>
    <t>WISE SECURITY SERVICES LIMITED</t>
  </si>
  <si>
    <t>SIR JOSEPH WILLIAMSON'S MATHEMATICAL SCHOOL</t>
  </si>
  <si>
    <t>ANTHONY MARK GRAHAM</t>
  </si>
  <si>
    <t>K &amp; M MCLOUGHLIN DECORATING LIMITED</t>
  </si>
  <si>
    <t>CRESTA CARS MANCHESTER LIMITED</t>
  </si>
  <si>
    <t>OVERTON GRANGE SCHOOL</t>
  </si>
  <si>
    <t>PBK PROFESSIONAL LTD</t>
  </si>
  <si>
    <t>AIRPORT SOLUTIONS LTD</t>
  </si>
  <si>
    <t>SAMANTHA WARREN</t>
  </si>
  <si>
    <t>ACCESS SOLUTIONS SCAFFOLDING LIMITED</t>
  </si>
  <si>
    <t>CLANCY DOCWRA LIMITED</t>
  </si>
  <si>
    <t>THE NEW CARNIVAL COMPANY CIC</t>
  </si>
  <si>
    <t>GROWING IDEAS LIMITED</t>
  </si>
  <si>
    <t>TPAS LIMITED</t>
  </si>
  <si>
    <t>CRANBROOK SCHOOL</t>
  </si>
  <si>
    <t>GAWTHORPE COMMUNITY ACADEMY</t>
  </si>
  <si>
    <t>OCCASIANZ LTD</t>
  </si>
  <si>
    <t>U COACH LTD</t>
  </si>
  <si>
    <t>RYDERS HAYES SCHOOL</t>
  </si>
  <si>
    <t>WEYDON SCHOOL</t>
  </si>
  <si>
    <t>ECHO FOR EXTRA CHOICES IN HEREFORDSHIRE LIMITED</t>
  </si>
  <si>
    <t>NIGEL FARROW CARS LTD</t>
  </si>
  <si>
    <t>CITY AND GUILDS FOR BUSINESS LIMITED</t>
  </si>
  <si>
    <t>BOUNDARY COMMUNITY SCHOOL LIMITED</t>
  </si>
  <si>
    <t>WILKINSON WELDING ACADEMY LTD.</t>
  </si>
  <si>
    <t>EDEN PARK PRIMARY SCHOOL ACADEMY</t>
  </si>
  <si>
    <t>JAN PORTILLO</t>
  </si>
  <si>
    <t>THE CITY OF MANCHESTER COLLEGE LIMITED</t>
  </si>
  <si>
    <t>BIGGIN HILL PRIMARY SCHOOL</t>
  </si>
  <si>
    <t>FARMOR'S SCHOOL</t>
  </si>
  <si>
    <t>ST MARY'S CATHOLIC PRIMARY SCHOOL</t>
  </si>
  <si>
    <t>FEVERSHAM COLLEGE</t>
  </si>
  <si>
    <t>CAISTOR YARBOROUGH ACADEMY</t>
  </si>
  <si>
    <t>BEVERLEY GRAMMAR SCHOOL</t>
  </si>
  <si>
    <t>ST BREOCK PRIMARY SCHOOL</t>
  </si>
  <si>
    <t>CHIPPING CAMPDEN SCHOOL</t>
  </si>
  <si>
    <t>KING ALFRED'S</t>
  </si>
  <si>
    <t>HAMMOND ACADEMY</t>
  </si>
  <si>
    <t>CHELMER VALLEY HIGH SCHOOL</t>
  </si>
  <si>
    <t>DALLAM SCHOOL</t>
  </si>
  <si>
    <t>CPD BYTES LTD.</t>
  </si>
  <si>
    <t>LANGLEY PARK SCHOOL FOR BOYS</t>
  </si>
  <si>
    <t>GROUNDWORK SOUTH YORKSHIRE</t>
  </si>
  <si>
    <t>DAVID FLYNN</t>
  </si>
  <si>
    <t>CR TRAINING SOLUTIONS AND CONSULTANCY LTD</t>
  </si>
  <si>
    <t>SUSTAIN AGILITY LIMITED</t>
  </si>
  <si>
    <t>TWENTY TWENTY SAFETY SOLUTIONS LIMITED</t>
  </si>
  <si>
    <t>SIDBURY CHURCH OF ENGLAND PRIMARY SCHOOL</t>
  </si>
  <si>
    <t>KESTEVEN AND SLEAFORD HIGH SCHOOL SELECTIVE ACADEMY</t>
  </si>
  <si>
    <t>PHILIP MORANT SCHOOL AND COLLEGE</t>
  </si>
  <si>
    <t>BIRCHWOOD HIGH SCHOOL</t>
  </si>
  <si>
    <t>WALDERSLADE GIRLS' SCHOOL</t>
  </si>
  <si>
    <t>HEANOR GATE SCIENCE COLLEGE</t>
  </si>
  <si>
    <t>JOYDENS WOOD JUNIOR SCHOOL</t>
  </si>
  <si>
    <t>LICKHILL PRIMARY SCHOOL</t>
  </si>
  <si>
    <t>ST MERRYN SCHOOL</t>
  </si>
  <si>
    <t>BERWICK ACADEMY</t>
  </si>
  <si>
    <t>THE TYRRELLS SCHOOL</t>
  </si>
  <si>
    <t>COLEBROOK INFANT ACADEMY</t>
  </si>
  <si>
    <t>SCREEN TECHNOLOGY ASSOCIATES LIMITED</t>
  </si>
  <si>
    <t>STAFFORDSHIRE CRICKET LIMITED</t>
  </si>
  <si>
    <t>TPL HAIRDRESSING LIMITED</t>
  </si>
  <si>
    <t>TATWORTH PRIMARY SCHOOL</t>
  </si>
  <si>
    <t>OUTWOOD ACADEMY FOXHILLS</t>
  </si>
  <si>
    <t>GREAT BERRY PRIMARY SCHOOL</t>
  </si>
  <si>
    <t>KING EDWARD VI CAMP HILL SCHOOL FOR BOYS</t>
  </si>
  <si>
    <t>CAMPION SCHOOL</t>
  </si>
  <si>
    <t>BENTLEY WOOD HIGH SCHOOL</t>
  </si>
  <si>
    <t>ST JOHN'S COFE PRIMARY SCHOOL</t>
  </si>
  <si>
    <t>OCGD ONLINE LIMITED</t>
  </si>
  <si>
    <t>SKILLWISE TRAINING UK LTD</t>
  </si>
  <si>
    <t>WHITEHILL COMMUNITY ACADEMY</t>
  </si>
  <si>
    <t>DULWICH HAMLET JUNIOR SCHOOL</t>
  </si>
  <si>
    <t>CARE MANAGEMENT NE LIMITED</t>
  </si>
  <si>
    <t>WATERMILL THEATRE LIMITED</t>
  </si>
  <si>
    <t>CARSHALTON HIGH SCHOOL FOR GIRLS</t>
  </si>
  <si>
    <t>NANSLOE ACADEMY</t>
  </si>
  <si>
    <t>ST BEDE'S CATHOLIC COLLEGE</t>
  </si>
  <si>
    <t>THE JOSEPH WHITAKER SCHOOL</t>
  </si>
  <si>
    <t>THE FREESTON ACADEMY</t>
  </si>
  <si>
    <t>WHITECROSS HEREFORD</t>
  </si>
  <si>
    <t>CHIDDINGSTONE CHURCH OF ENGLAND SCHOOL</t>
  </si>
  <si>
    <t>MAIDSTONE, ST JOHN'S CHURCH OF ENGLAND PRIMARY SCHOOL</t>
  </si>
  <si>
    <t>CHURCHDOWN SCHOOL</t>
  </si>
  <si>
    <t>BOLTON COMMUNITY LEISURE LIMITED</t>
  </si>
  <si>
    <t>OCEANEERING INTERNATIONAL SERVICES LIMITED</t>
  </si>
  <si>
    <t>CHOSEN HILL SCHOOL</t>
  </si>
  <si>
    <t>BRADNET</t>
  </si>
  <si>
    <t>OPEN COLLEGE NETWORK WEST MIDLANDS</t>
  </si>
  <si>
    <t>BUSINESS SERVICES SOLUTION LIMITED</t>
  </si>
  <si>
    <t>CHURCHILL ACADEMY</t>
  </si>
  <si>
    <t>CHRIST CHURCH ACADEMY</t>
  </si>
  <si>
    <t>THE CHEADLE ACADEMY</t>
  </si>
  <si>
    <t>ROWANFIELD JUNIOR SCHOOL</t>
  </si>
  <si>
    <t>AVISHAYES COMMUNITY PRIMARY SCHOOL</t>
  </si>
  <si>
    <t>HIGHNAM COFE PRIMARY ACADEMY</t>
  </si>
  <si>
    <t>VALLEY PRIMARY SCHOOL</t>
  </si>
  <si>
    <t>KIRKBY STEPHEN GRAMMAR SCHOOL</t>
  </si>
  <si>
    <t>THE LIMES COMMUNITY AND CHILDREN'S CENTRE</t>
  </si>
  <si>
    <t>NEWPORT GIRLS' HIGH SCHOOL ACADEMY TRUST</t>
  </si>
  <si>
    <t>UPPINGHAM COMMUNITY COLLEGE</t>
  </si>
  <si>
    <t>SHELDON SCHOOL</t>
  </si>
  <si>
    <t>MICHAEL JOHN HAIR ARTWORK LIMITED</t>
  </si>
  <si>
    <t>FUSION COMMUNITY EVENTS LIMITED</t>
  </si>
  <si>
    <t>MEDIC SKILLS LIMITED</t>
  </si>
  <si>
    <t>EVENTS4 ALL COMMUNITY INTEREST COMPANY</t>
  </si>
  <si>
    <t>SPRING TO ACTION LIMITED</t>
  </si>
  <si>
    <t>CHIBLEY FARM STUD &amp; EQUESTRIAN CENTRE LIMITED</t>
  </si>
  <si>
    <t>CHURN PROJECT LIMITED</t>
  </si>
  <si>
    <t>ROSEBERY SCHOOL</t>
  </si>
  <si>
    <t>CROFTON JUNIOR SCHOOL</t>
  </si>
  <si>
    <t>BELFAST BOYS' MODEL SCHOOL</t>
  </si>
  <si>
    <t>BEXHILL ACADEMY</t>
  </si>
  <si>
    <t>KNOWLEDGE MERCHANDISING LTD</t>
  </si>
  <si>
    <t>TOTAL COMMS TRAINING LIMITED</t>
  </si>
  <si>
    <t>NORTON COLLEGE</t>
  </si>
  <si>
    <t>THE WEALD FOUNDATION</t>
  </si>
  <si>
    <t>WALLINGTON HIGH SCHOOL FOR GIRLS</t>
  </si>
  <si>
    <t>HOWARD OF EFFINGHAM SCHOOL</t>
  </si>
  <si>
    <t>HUMMERSKNOTT ACADEMY</t>
  </si>
  <si>
    <t>WHITLEY ACADEMY</t>
  </si>
  <si>
    <t>JOSKOS SOLUTIONS LIMITED</t>
  </si>
  <si>
    <t>TILE HILL WOOD SCHOOL AND LANGUAGE COLLEGE</t>
  </si>
  <si>
    <t>HENLEY IN ARDEN SCHOOL</t>
  </si>
  <si>
    <t>MAYFLOWER HIGH SCHOOL</t>
  </si>
  <si>
    <t>CHURCHDOWN VILLAGE INFANT SCHOOL</t>
  </si>
  <si>
    <t>SPRINGBANK PRIMARY ACADEMY</t>
  </si>
  <si>
    <t>JAYNE REYNOLDS</t>
  </si>
  <si>
    <t>THE GREATER MANCHESTER PLAY RESOURCES UNIT</t>
  </si>
  <si>
    <t>PORT VALE FC COMMUNITY TRUST</t>
  </si>
  <si>
    <t>THE CHILDREN'S TRUST</t>
  </si>
  <si>
    <t>IPSWICH ACADEMY</t>
  </si>
  <si>
    <t>WATFORD AND DISTRICT MENCAP SOCIETY</t>
  </si>
  <si>
    <t>WOODLAND MIDDLE SCHOOL ACADEMY</t>
  </si>
  <si>
    <t>THE MOUNTBATTEN SCHOOL</t>
  </si>
  <si>
    <t>HAYES SCHOOL</t>
  </si>
  <si>
    <t>KIRKBIE KENDAL SCHOOL</t>
  </si>
  <si>
    <t>THE BURGATE SCHOOL AND SIXTH FORM</t>
  </si>
  <si>
    <t>BOILERSERVE.COM LIMITED</t>
  </si>
  <si>
    <t>ORB COMMUNITY ENTERPRISE</t>
  </si>
  <si>
    <t>ACTIVE COMMUNITIES NETWORK LIMITED</t>
  </si>
  <si>
    <t>MADE OPEN COMMUNICATIONS LTD</t>
  </si>
  <si>
    <t>STANBOROUGH SCHOOL</t>
  </si>
  <si>
    <t>BIRKWOOD PLANT TRAINING LTD.</t>
  </si>
  <si>
    <t>REVOLUTION LEARNING AND DEVELOPMENT LTD</t>
  </si>
  <si>
    <t>THOMAS CLARKSON ACADEMY</t>
  </si>
  <si>
    <t>UNITEDMIND LTD</t>
  </si>
  <si>
    <t>TROY CUSTOMER RESEARCH LIMITED</t>
  </si>
  <si>
    <t>FRANCIS NWOFOR</t>
  </si>
  <si>
    <t>ADAPT4AUTISM LIMITED</t>
  </si>
  <si>
    <t>THOMAS MILLS HIGH SCHOOL</t>
  </si>
  <si>
    <t>MASCALLS ACADEMY</t>
  </si>
  <si>
    <t>THE WELSH NETBALL ASSOCIATION</t>
  </si>
  <si>
    <t>RYE PARTNERSHIP</t>
  </si>
  <si>
    <t>PARENTING SPECIAL CHILDREN</t>
  </si>
  <si>
    <t>ACCESS COMMUNITY TRUST</t>
  </si>
  <si>
    <t>SOUTH NOTTINGHAMSHIRE ACADEMY</t>
  </si>
  <si>
    <t>NOTTINGHAM GIRLS' ACADEMY</t>
  </si>
  <si>
    <t>ST PETER'S CATHOLIC COMPREHENSIVE SCHOOL</t>
  </si>
  <si>
    <t>THE LINDEN ACADEMY</t>
  </si>
  <si>
    <t>DISCOVERY NEW SCHOOL</t>
  </si>
  <si>
    <t>MEDINA COLLEGE</t>
  </si>
  <si>
    <t>UNITED REFORMED CHURCH TRUST</t>
  </si>
  <si>
    <t>WOODPECKER HALL PRIMARY ACADEMY</t>
  </si>
  <si>
    <t>LOHMANN GB LIMITED</t>
  </si>
  <si>
    <t>BISHOP CREIGHTON ACADEMY</t>
  </si>
  <si>
    <t>IXION HOLDINGS (CONTRACTS) LIMITED</t>
  </si>
  <si>
    <t>FUTUREWORKS NY COMMUNITY INTEREST COMPANY</t>
  </si>
  <si>
    <t>DYMONDSTRENGTH LIMITED</t>
  </si>
  <si>
    <t>HEREFORDSHIRE HEADWAY</t>
  </si>
  <si>
    <t>PEWSEY VALE SCHOOL</t>
  </si>
  <si>
    <t>WESTGATE ACADEMY</t>
  </si>
  <si>
    <t>JONATHAN BOND</t>
  </si>
  <si>
    <t>CHANGING LIVES IN CHESHIRE</t>
  </si>
  <si>
    <t>THE HQ COACHING CENTRE LTD.</t>
  </si>
  <si>
    <t>THE TRAINING BROKERS LIMITED</t>
  </si>
  <si>
    <t>THE MAPLESDEN NOAKES SCHOOL</t>
  </si>
  <si>
    <t>UBIQUITOUS CONCEPTS LTD</t>
  </si>
  <si>
    <t>THE LEARNING CONNECTION LIMITED</t>
  </si>
  <si>
    <t>OXFORD HOMELESS PATHWAYS LIMITED</t>
  </si>
  <si>
    <t>PLAN B HEALTHCARE PLC</t>
  </si>
  <si>
    <t>TOWERS SCHOOL AND SIXTH FORM CENTRE</t>
  </si>
  <si>
    <t>THE ROSELAND ACADEMY</t>
  </si>
  <si>
    <t>ABBS CROSS ACADEMY AND ARTS COLLEGE</t>
  </si>
  <si>
    <t>ASHTEAD PLANT HIRE COMPANY LIMITED</t>
  </si>
  <si>
    <t>THE HIGHCREST ACADEMY</t>
  </si>
  <si>
    <t>MINEHEAD MIDDLE SCHOOL</t>
  </si>
  <si>
    <t>KING JAMES I ACADEMY BISHOP AUCKLAND</t>
  </si>
  <si>
    <t>HEART OF ENGLAND SCHOOL</t>
  </si>
  <si>
    <t>THE PETERSFIELD SCHOOL</t>
  </si>
  <si>
    <t>HAYBRIDGE HIGH SCHOOL AND SIXTH FORM</t>
  </si>
  <si>
    <t>WOODRUSH COMMUNITY HIGH SCHOOL</t>
  </si>
  <si>
    <t>HAYGROVE SCHOOL</t>
  </si>
  <si>
    <t>LANCASTER ROYAL GRAMMAR SCHOOL</t>
  </si>
  <si>
    <t>ANDREW PRICE ACADEMY LTD</t>
  </si>
  <si>
    <t>EDUCATION &amp; MEDIA SERVICES LTD</t>
  </si>
  <si>
    <t>LOWRY TRAINING LTD</t>
  </si>
  <si>
    <t>LUTON COMMUNITY ARTS TRUST LIMITED</t>
  </si>
  <si>
    <t>DISABILITY INFORMATION BUREAU</t>
  </si>
  <si>
    <t>AL-IHSAAN COMMUNITY COLLEGE</t>
  </si>
  <si>
    <t>THE REDSTART PRIMARY SCHOOL</t>
  </si>
  <si>
    <t>COTTINGHAM HIGH SCHOOL AND SIXTH FORM COLLEGE</t>
  </si>
  <si>
    <t>SIGNHILLS ACADEMY</t>
  </si>
  <si>
    <t>MRHMC LIMITED</t>
  </si>
  <si>
    <t>WILLENHALL E-ACT ACADEMY</t>
  </si>
  <si>
    <t>DURHAM OPEN LEARNING COLLEGE LIMITED</t>
  </si>
  <si>
    <t>SILVERLOCK TRAINING LIMITED</t>
  </si>
  <si>
    <t>FUSION HAIR CONSULTANTS LIMITED</t>
  </si>
  <si>
    <t>SOMALI COMMUNITY &amp; CULTURAL SCHOOL CONSISTING PARENTS' FORUM/LANGUAGES SCHOOL/SKILLS CENTRE</t>
  </si>
  <si>
    <t>UNIVERSITY HOSPITAL OF SOUTH MANCHESTER NHS FOUNDATION TRUST</t>
  </si>
  <si>
    <t>AGE CONCERN HAMPSHIRE</t>
  </si>
  <si>
    <t>EDUCATION FOR BUSINESS MANAGERS AND ADMINISTRATORS LTD</t>
  </si>
  <si>
    <t>THE IMAM MUHAMMAD ADAM INSTITUTE  SCHOOL</t>
  </si>
  <si>
    <t>WARDEN PARK PRIMARY ACADEMY</t>
  </si>
  <si>
    <t>LOUD ARTS CIC</t>
  </si>
  <si>
    <t>OMEGA HORIZON LIMITED</t>
  </si>
  <si>
    <t>STAFFORDSHIRE ADULTS AUTISTIC SOCIETY</t>
  </si>
  <si>
    <t>JOY CLEIGHTONHILLS</t>
  </si>
  <si>
    <t>HOPE TRUST WELLINGBOROUGH</t>
  </si>
  <si>
    <t>ST LEONARD'S CHURCH OF ENGLAND PRIMARY ACADEMY, BLUNSDON</t>
  </si>
  <si>
    <t>JUST THE JOB ENVIRONMENTAL ENTERPRISE LTD.</t>
  </si>
  <si>
    <t>MAKING A DIFFERENCE LIMITED</t>
  </si>
  <si>
    <t>NORTH OF ENGLAND TRAINING LIMITED</t>
  </si>
  <si>
    <t>CENTRE SPOT C.I.C</t>
  </si>
  <si>
    <t>LIVERPOOL COMMUNITY HEALTH NATIONAL HEALTH SERVICE TRUST</t>
  </si>
  <si>
    <t>ONE WORLD FOUNDATION AFRICA</t>
  </si>
  <si>
    <t>E-ACT BLACKLEY ACADEMY</t>
  </si>
  <si>
    <t>KUDOS RECRUITMENT SERVICES LIMITED</t>
  </si>
  <si>
    <t>QSTEP LIMITED</t>
  </si>
  <si>
    <t>CLUB 0-14 LTD</t>
  </si>
  <si>
    <t>LOOE COMMUNITY ACADEMY</t>
  </si>
  <si>
    <t>ST BARNABAS COFE PRIMARY ACADEMY</t>
  </si>
  <si>
    <t>ASR LEARNING CENTRE CIC</t>
  </si>
  <si>
    <t>WEST THORNTON PRIMARY ACADEMY</t>
  </si>
  <si>
    <t>THE NORTH HALIFAX GRAMMAR SCHOOL</t>
  </si>
  <si>
    <t>GOTHERINGTON PRIMARY SCHOOL</t>
  </si>
  <si>
    <t>FACULTY OF SECRETARIES &amp; ADMINISTRATORS LIMITED(THE)</t>
  </si>
  <si>
    <t>CUMBRIA YOUTH ALLIANCE</t>
  </si>
  <si>
    <t>RIGHT TRACK SOCIAL ENTERPRISE LIMITED</t>
  </si>
  <si>
    <t>MICHAEL NWOKEJI</t>
  </si>
  <si>
    <t>BOWLAND HIGH</t>
  </si>
  <si>
    <t>CHULMLEIGH COMMUNITY COLLEGE</t>
  </si>
  <si>
    <t>DUNRAVEN SCHOOL</t>
  </si>
  <si>
    <t>FLIXTON GIRLS SCHOOL</t>
  </si>
  <si>
    <t>MALCOLM SARGENT PRIMARY SCHOOL</t>
  </si>
  <si>
    <t>THE TRAINING IMPACT LIMITED</t>
  </si>
  <si>
    <t>SUNRAY ULTRA</t>
  </si>
  <si>
    <t>BURNT MILL ACADEMY</t>
  </si>
  <si>
    <t>BILTON SCHOOL</t>
  </si>
  <si>
    <t>NORBURY MANOR BUSINESS AND ENTERPRISE COLLEGE FOR GIRLS</t>
  </si>
  <si>
    <t>THE EAST DURHAM EMPLOYABILITY TRUST</t>
  </si>
  <si>
    <t>RELATE BIRMINGHAM</t>
  </si>
  <si>
    <t>JT DEVELOPMENT TRAINING LTD</t>
  </si>
  <si>
    <t>HOPE CHURCH SHREWSBURY</t>
  </si>
  <si>
    <t>AMS BSALES LIMITED</t>
  </si>
  <si>
    <t>LIGHT HALL SCHOOL</t>
  </si>
  <si>
    <t>LONGDEAN SCHOOL</t>
  </si>
  <si>
    <t>DAVID PHILIP JOHN MARKS</t>
  </si>
  <si>
    <t>MORPETH CHANTRY MIDDLE SCHOOL</t>
  </si>
  <si>
    <t>THE WM MORRISON DARLINGTON ENTERPRISE TRUST</t>
  </si>
  <si>
    <t>ASPIRE HOUSING LIMITED</t>
  </si>
  <si>
    <t>ITS TRAINING LTD</t>
  </si>
  <si>
    <t>TRUDY FIELD</t>
  </si>
  <si>
    <t>YSGOL BRO BANW COMMUNITY PRIMARY SCHOOL</t>
  </si>
  <si>
    <t>THE HERMITAGE ACADEMY</t>
  </si>
  <si>
    <t>LORD SCUDAMORE PRIMARY ACADEMY</t>
  </si>
  <si>
    <t>KEPIER</t>
  </si>
  <si>
    <t>LONGFIELD ACADEMY OF SPORT</t>
  </si>
  <si>
    <t>LUTTERWORTH HIGH SCHOOL</t>
  </si>
  <si>
    <t>MINSTHORPE COMMUNITY COLLEGE, A SPECIALIST SCIENCE COLLEGE</t>
  </si>
  <si>
    <t>REDRIFF PRIMARY SCHOOL</t>
  </si>
  <si>
    <t>SWANLAND PRIMARY SCHOOL</t>
  </si>
  <si>
    <t>WAYCROFT ACADEMY</t>
  </si>
  <si>
    <t>INDEPENDENT JEWISH DAY SCHOOL</t>
  </si>
  <si>
    <t>ST MARY'S CHURCH OF ENGLAND JUNIOR SCHOOL</t>
  </si>
  <si>
    <t>THE CROMPTON HOUSE CHURCH OF ENGLAND ACADEMY</t>
  </si>
  <si>
    <t>QUALSAFE LIMITED</t>
  </si>
  <si>
    <t>NESTON COMMUNITY YOUTH CENTRE LIMITED</t>
  </si>
  <si>
    <t>THE BOSWELLS SCHOOL</t>
  </si>
  <si>
    <t>KINGSGATE RECRUITMENT LIMITED</t>
  </si>
  <si>
    <t>KRUGER ASSOCIATES LTD</t>
  </si>
  <si>
    <t>DHUNAY CORPORATION LTD</t>
  </si>
  <si>
    <t>HULL KINGSTON ROVERS COMMUNITY TRUST</t>
  </si>
  <si>
    <t>LIVE AUDACIOUS</t>
  </si>
  <si>
    <t>YOH LTD</t>
  </si>
  <si>
    <t>WALTON HIGH</t>
  </si>
  <si>
    <t>DGC TRAINING SERVICES LIMITED</t>
  </si>
  <si>
    <t>WEATHERHEAD HIGH SCHOOL</t>
  </si>
  <si>
    <t>EAST MIDLANDS BUSINESS SERVICES LIMITED</t>
  </si>
  <si>
    <t>MARKERSTUDY LIMITED</t>
  </si>
  <si>
    <t>IMPACT SECURITY SERVICES LTD</t>
  </si>
  <si>
    <t>COLLINGWOOD COLLEGE</t>
  </si>
  <si>
    <t>STAFFORD &amp; RURAL HOMES LIMITED</t>
  </si>
  <si>
    <t>MOOR END ACADEMY</t>
  </si>
  <si>
    <t>ILSHAM CHURCH OF ENGLAND ACADEMY</t>
  </si>
  <si>
    <t>GREENFIELD COFE VC LOWER SCHOOL</t>
  </si>
  <si>
    <t>CORPUS CHRISTI CATHOLIC PRIMARY SCHOOL</t>
  </si>
  <si>
    <t>ALEXANDRA PARK SCHOOL</t>
  </si>
  <si>
    <t>BIRKDALE HIGH SCHOOL</t>
  </si>
  <si>
    <t>JERRY CLAY ACADEMY</t>
  </si>
  <si>
    <t>ARNOLD HILL ACADEMY</t>
  </si>
  <si>
    <t>WROTHAM SCHOOL</t>
  </si>
  <si>
    <t>RANGE HIGH SCHOOL</t>
  </si>
  <si>
    <t>RYDON PRIMARY SCHOOL</t>
  </si>
  <si>
    <t>THE BROOKSBANK SCHOOL</t>
  </si>
  <si>
    <t>STEWARDS ACADEMY - SCIENCE SPECIALIST, HARLOW</t>
  </si>
  <si>
    <t>HARROWBARROW SCHOOL</t>
  </si>
  <si>
    <t>ST ANN'S WELL ACADEMY</t>
  </si>
  <si>
    <t>TWYFORD CHURCH OF ENGLAND HIGH SCHOOL</t>
  </si>
  <si>
    <t>JAYNE PARSEY</t>
  </si>
  <si>
    <t>BRIGHT DIRECTION TRAINING LIMITED</t>
  </si>
  <si>
    <t>MERLIN ENTERTAINMENTS GROUP LIMITED</t>
  </si>
  <si>
    <t>SUPPORT 4 PROGRESS</t>
  </si>
  <si>
    <t>CHAPEL PARK COMMUNITY CENTRE</t>
  </si>
  <si>
    <t>SODEXO HOLDINGS LIMITED</t>
  </si>
  <si>
    <t>THE SIGNPOST TO POLISH SUCCESS</t>
  </si>
  <si>
    <t>ST LUKE'S CHURCH OF ENGLAND PRIMARY</t>
  </si>
  <si>
    <t>CONSTRUCTION LEARNING CENTRE LIMITED</t>
  </si>
  <si>
    <t>ST CHRISTOPHERS ACADEMY</t>
  </si>
  <si>
    <t>GRACE-LEYLAND EDUCATION LIMITED</t>
  </si>
  <si>
    <t>MANCHESTER IDEAL COLLEGE, LTD</t>
  </si>
  <si>
    <t>LANGUAGE COACH LIMITED</t>
  </si>
  <si>
    <t>LYNCH HILL SCHOOL PRIMARY ACADEMY</t>
  </si>
  <si>
    <t>REDMARLEY CHURCH OF ENGLAND PRIMARY SCHOOL</t>
  </si>
  <si>
    <t>DARRICK WOOD INFANT SCHOOL</t>
  </si>
  <si>
    <t>BAYLIS COURT SCHOOL</t>
  </si>
  <si>
    <t>GRAVESEND GRAMMAR SCHOOL</t>
  </si>
  <si>
    <t>CALDEW SCHOOL</t>
  </si>
  <si>
    <t>HORIZON PRIMARY ACADEMY</t>
  </si>
  <si>
    <t>THRIFTWOOD SCHOOL</t>
  </si>
  <si>
    <t>EDNA G. OLDS ACADEMY</t>
  </si>
  <si>
    <t>THE KIBWORTH SCHOOL</t>
  </si>
  <si>
    <t>BUCKDEN COFE PRIMARY SCHOOL</t>
  </si>
  <si>
    <t>VISTA TRAINING SOLUTIONS LIMITED</t>
  </si>
  <si>
    <t>PLATANOS COLLEGE</t>
  </si>
  <si>
    <t>SANDRINGHAM SCHOOL</t>
  </si>
  <si>
    <t>THE COOPERS' COMPANY AND COBORN SCHOOL</t>
  </si>
  <si>
    <t>MID CHESHIRE HOSPITALS NHS FOUNDATION TRUST</t>
  </si>
  <si>
    <t>THE WALTON CENTRE NHS FOUNDATION TRUST</t>
  </si>
  <si>
    <t>UNIVERSITY ACADEMY HOLBEACH</t>
  </si>
  <si>
    <t>ALTRINCHAM GRAMMAR SCHOOL FOR GIRLS</t>
  </si>
  <si>
    <t>ACCRINGTON ST CHRISTOPHER'S CHURCH OF ENGLAND HIGH SCHOOL</t>
  </si>
  <si>
    <t>WARREN PRIMARY ACADEMY</t>
  </si>
  <si>
    <t>CHUDLEIGH KNIGHTON CHURCH OF ENGLAND PRIMARY SCHOOL</t>
  </si>
  <si>
    <t>ETZ CHAIM JEWISH PRIMARY SCHOOL</t>
  </si>
  <si>
    <t>ANTHONY GARY HENRI LEONARD</t>
  </si>
  <si>
    <t>YUVAK VIKAS SAMITEE</t>
  </si>
  <si>
    <t>GREEN SPRING ACADEMY SHOREDITCH</t>
  </si>
  <si>
    <t>UNICATE COLLEGE LTD</t>
  </si>
  <si>
    <t>THE FARNLEY ACADEMY</t>
  </si>
  <si>
    <t>HERSCHEL GRAMMAR SCHOOL</t>
  </si>
  <si>
    <t>LEARNIT STUDY SUPPORT LIMITED</t>
  </si>
  <si>
    <t>NORTHERN IRELAND ELECTRICITY NETWORKS LIMITED</t>
  </si>
  <si>
    <t>OAKFIELD LODGE SCHOOL</t>
  </si>
  <si>
    <t>BRITISH HORSE SOCIETY(THE)</t>
  </si>
  <si>
    <t>WOLDINGHAM SCHOOL</t>
  </si>
  <si>
    <t>THE CASEY GROUP LIMITED</t>
  </si>
  <si>
    <t>SOUTHWATER JUNIOR ACADEMY</t>
  </si>
  <si>
    <t>TURNING POINT</t>
  </si>
  <si>
    <t>MARLING SCHOOL</t>
  </si>
  <si>
    <t>ST HELEN'S CATHOLIC JUNIOR SCHOOL</t>
  </si>
  <si>
    <t>KESGRAVE HIGH SCHOOL</t>
  </si>
  <si>
    <t>DRAYTON MANOR HIGH SCHOOL</t>
  </si>
  <si>
    <t>SUCKLEY PRIMARY SCHOOL</t>
  </si>
  <si>
    <t>MAI EVANS</t>
  </si>
  <si>
    <t>LEGACY L&amp;D LTD</t>
  </si>
  <si>
    <t>KENT COMBINED FIRE AND RESCUE AUTHORITY</t>
  </si>
  <si>
    <t>BURNSIDE SECONDARY PRU</t>
  </si>
  <si>
    <t>LIEBHERR - GREAT BRITAIN LIMITED</t>
  </si>
  <si>
    <t>LLC CONSULTANCY CIC</t>
  </si>
  <si>
    <t>WALTHAM LEAS PRIMARY ACADEMY</t>
  </si>
  <si>
    <t>WENTWORTH PRIMARY SCHOOL</t>
  </si>
  <si>
    <t>BENEDICT BISCOP CHURCH OF ENGLAND ACADEMY</t>
  </si>
  <si>
    <t>TYLDESLEY PENTECOSTAL CHAPEL</t>
  </si>
  <si>
    <t>SOUTH CRAVEN SCHOOL</t>
  </si>
  <si>
    <t>BUCKS SPORT ACADEMY LTD</t>
  </si>
  <si>
    <t>LEARNINGSOCIETIES LTD</t>
  </si>
  <si>
    <t>HENSMANS SALONS LIMITED</t>
  </si>
  <si>
    <t>STEPHENSON STUDIO SCHOOL</t>
  </si>
  <si>
    <t>DIXONS KINGS ACADEMY</t>
  </si>
  <si>
    <t>PROACTIVE IN PARTNERSHIP TRAINING LIMITED</t>
  </si>
  <si>
    <t>NEIL PARK</t>
  </si>
  <si>
    <t>DUMPTON SCHOOL</t>
  </si>
  <si>
    <t>EJG ASSOCIATES LIMITED</t>
  </si>
  <si>
    <t>IAOCR LIMITED</t>
  </si>
  <si>
    <t>MOOR FARM TRAINING LTD</t>
  </si>
  <si>
    <t>BRYN WILLIAMS</t>
  </si>
  <si>
    <t>BEIGHTON VILLAGES DEVELOPMENT TRUST</t>
  </si>
  <si>
    <t>LESLEY BOWELL ASSOCIATES LIMITED</t>
  </si>
  <si>
    <t>LEARN FOR LIFE ENTERPRISE LIMITED</t>
  </si>
  <si>
    <t>THE OLIVE GROVE COOKERY SCHOOL LIMITED</t>
  </si>
  <si>
    <t>WYE FIRST AID LTD</t>
  </si>
  <si>
    <t>KING EDWARD VI GRAMMAR SCHOOL, CHELMSFORD</t>
  </si>
  <si>
    <t>K &amp; G HAIR LLP</t>
  </si>
  <si>
    <t>CALIBRAND LIMITED</t>
  </si>
  <si>
    <t>JOTMANS HALL PRIMARY SCHOOL</t>
  </si>
  <si>
    <t>SERLBY PARK ACADEMY</t>
  </si>
  <si>
    <t>OLDERCARE (HASLEMERE) LIMITED</t>
  </si>
  <si>
    <t>FAMILY FOR LIFE MISSION</t>
  </si>
  <si>
    <t>HUTTON ALL SAINTS' CHURCH OF ENGLAND PRIMARY SCHOOL</t>
  </si>
  <si>
    <t>SYCAMORE ACADEMY</t>
  </si>
  <si>
    <t>KENDAL PUBLISHING LIMITED</t>
  </si>
  <si>
    <t>ACADEMY21 LIMITED</t>
  </si>
  <si>
    <t>DRUGLINK</t>
  </si>
  <si>
    <t>JACQUELINE HENRY</t>
  </si>
  <si>
    <t>HARROGATE GRAMMAR SCHOOL</t>
  </si>
  <si>
    <t>CONNIE ORR</t>
  </si>
  <si>
    <t>CRANFORD COMMUNITY COLLEGE</t>
  </si>
  <si>
    <t>PEAK APPRENTICESHIPS LTD</t>
  </si>
  <si>
    <t>VISION4DREAMS LTD</t>
  </si>
  <si>
    <t>DEPARTMENT OF JUSTICE</t>
  </si>
  <si>
    <t>MIND IN HARINGEY</t>
  </si>
  <si>
    <t>CORNWALL COMMUNITY FOUNDATION</t>
  </si>
  <si>
    <t>CHEETHAM COFE COMMUNITY ACADEMY</t>
  </si>
  <si>
    <t>SYCONIUM CIC</t>
  </si>
  <si>
    <t>HATHEROP CASTLE SCHOOL</t>
  </si>
  <si>
    <t>LITTLE REDDINGS PRIMARY SCHOOL</t>
  </si>
  <si>
    <t>THANET DISTRICT COUNCIL</t>
  </si>
  <si>
    <t>ERB TRAINING LIMITED</t>
  </si>
  <si>
    <t>ATDIRECT LTD</t>
  </si>
  <si>
    <t>INSIGHT SCHOOL OF ART LIMITED</t>
  </si>
  <si>
    <t>WESSEX LAW ACADEMY LTD</t>
  </si>
  <si>
    <t>PRINCESS STREET TRAINING EDUCATION AND ENTERPRISE CENTRE</t>
  </si>
  <si>
    <t>MORROW CONTRACTS LIMITED</t>
  </si>
  <si>
    <t>BRITISH ASSOCIATION OF REMOVERS LIMITED(THE)</t>
  </si>
  <si>
    <t>AMAACON CENTRE FOR MANAGEMENT AND MARKETING EDUCATION LIMITED</t>
  </si>
  <si>
    <t>TRAIN2B LIMITED</t>
  </si>
  <si>
    <t>BOWCOCK SECURITY SERVICES / ILM ASSOCIATES LTD</t>
  </si>
  <si>
    <t>VANDYKE UPPER SCHOOL AND COMMUNITY COLLEGE</t>
  </si>
  <si>
    <t>COLEG CYMUNEDOL Y DDERWEN</t>
  </si>
  <si>
    <t>THE DOVE SERVICE</t>
  </si>
  <si>
    <t>TMS (INTERNATIONAL) LTD</t>
  </si>
  <si>
    <t>ROYSIA MIDDLE SCHOOL</t>
  </si>
  <si>
    <t>HERNE BAY HIGH SCHOOL</t>
  </si>
  <si>
    <t>SOUTH WEST LEARNING AND SKILLS LIMITED</t>
  </si>
  <si>
    <t>TRADE CENTRE TRAINING LIMITED</t>
  </si>
  <si>
    <t>ROSSINGTON ALL SAINTS ACADEMY</t>
  </si>
  <si>
    <t>GONVILLE ACADEMY</t>
  </si>
  <si>
    <t>DRIVEX LIMITED</t>
  </si>
  <si>
    <t>TRINITY CHURCH SCHOOL</t>
  </si>
  <si>
    <t>ROBERT SANDILANDS PRIMARY SCHOOL AND NURSERY</t>
  </si>
  <si>
    <t>BOREHAM WOOD FOOTBALL CLUB LIMITED</t>
  </si>
  <si>
    <t>BRISTOL ROVERS COMMUNITY TRUST</t>
  </si>
  <si>
    <t>JACQUELINE ANN DIAMOND</t>
  </si>
  <si>
    <t>BAY HOUSE SCHOOL</t>
  </si>
  <si>
    <t>THE ESSENTIAL WINE SCHOOL LIMITED</t>
  </si>
  <si>
    <t>SANDWELL CONSORTIUM CIC</t>
  </si>
  <si>
    <t>DOG KNOWS LTD</t>
  </si>
  <si>
    <t>COCO &amp; CO FC LIMITED</t>
  </si>
  <si>
    <t>1ST CHOICE TRAINING LTD</t>
  </si>
  <si>
    <t>F4CONTROL LIMITED</t>
  </si>
  <si>
    <t>TICK TOCK DAY NURSERY LTD.</t>
  </si>
  <si>
    <t>PRO:ACTION HERTFORDSHIRE</t>
  </si>
  <si>
    <t>THOMAS KNYVETT COLLEGE</t>
  </si>
  <si>
    <t>EDUC8 LEICESTERSHIRE LIMITED</t>
  </si>
  <si>
    <t>HASTINGS FURNITURE SERVICE LTD.</t>
  </si>
  <si>
    <t>DANCE CO. 7</t>
  </si>
  <si>
    <t>NOTTINGHAM FOREST COMMUNITY TRUST</t>
  </si>
  <si>
    <t>ST. GEORGE LEARNING CENTRE</t>
  </si>
  <si>
    <t>WORCESTER COMMUNITY TRUST</t>
  </si>
  <si>
    <t>ROYAL AIR FORCE</t>
  </si>
  <si>
    <t>SHENLEY BROOK END SCHOOL</t>
  </si>
  <si>
    <t>ST EDWARD'S COLLEGE</t>
  </si>
  <si>
    <t>HIGHCLIFFE SCHOOL</t>
  </si>
  <si>
    <t>MILTON KEYNES PLAY ASSOCIATION</t>
  </si>
  <si>
    <t>MAKE CHANGE ASSOCIATES LTD</t>
  </si>
  <si>
    <t>INTO WORK</t>
  </si>
  <si>
    <t>STRATFORD COLLEGE OF BUSINESS AND MANAGEMENT LTD</t>
  </si>
  <si>
    <t>WILCOMBE PRIMARY SCHOOL</t>
  </si>
  <si>
    <t>SUMMIT PEAK TRAINING LTD</t>
  </si>
  <si>
    <t>BEDFORDSHIRE AFRICAN COMMUNITY CENTRE LIMITED</t>
  </si>
  <si>
    <t>HAWKSWOOD</t>
  </si>
  <si>
    <t>CLEAN SLATE TRAINING AND EMPLOYMENT LIMITED</t>
  </si>
  <si>
    <t>GLENTHORNE HIGH SCHOOL</t>
  </si>
  <si>
    <t>ERASMUS DARWIN ACADEMY</t>
  </si>
  <si>
    <t>KRUNCH UK</t>
  </si>
  <si>
    <t>NEW TESTAMENT CHURCH OF GOD</t>
  </si>
  <si>
    <t>3 E SOLUTIONS LIMITED</t>
  </si>
  <si>
    <t>ISLE OF WIGHT CITIZENS ADVICE BUREAU</t>
  </si>
  <si>
    <t>COMMUNITY ACTION ISLE OF WIGHT</t>
  </si>
  <si>
    <t>LODE HEATH SCHOOL</t>
  </si>
  <si>
    <t>CAREERVISION LIMITED</t>
  </si>
  <si>
    <t>ANSWERS TO BUSINESS LIMITED</t>
  </si>
  <si>
    <t>BETTER LIFE CENTER FOR TRAINING &amp; HR DEVELOPMENT LTD</t>
  </si>
  <si>
    <t>COMMUNITY ACTION HERTSMERE</t>
  </si>
  <si>
    <t>GTA ENGLAND LIMITED</t>
  </si>
  <si>
    <t>ASHLAWN SCHOOL</t>
  </si>
  <si>
    <t>ROGER MERRITT ASSOCIATES LTD.</t>
  </si>
  <si>
    <t>THE WARWICKSHIRE COUNTY CRICKET CLUB LIMITED</t>
  </si>
  <si>
    <t>ACADEMIES ENTERPRISE TRUST</t>
  </si>
  <si>
    <t>KBJ TRAINING LTD</t>
  </si>
  <si>
    <t>THE ROMSEY SCHOOL</t>
  </si>
  <si>
    <t>THE ROBERT SMYTH ACADEMY</t>
  </si>
  <si>
    <t>ORMISTON MARITIME ACADEMY</t>
  </si>
  <si>
    <t>DAVID LIVINGSTONE ACADEMY</t>
  </si>
  <si>
    <t>SIR JOHN LAWES SCHOOL</t>
  </si>
  <si>
    <t>UK CLEANING PROFESSIONALS ACADEMIC SERVICE LIMITED</t>
  </si>
  <si>
    <t>LEARNING &amp; DEVELOPMENT CENTRE LIMITED</t>
  </si>
  <si>
    <t>WILLIAM DE FERRERS SCHOOL</t>
  </si>
  <si>
    <t>ALDERMAN JACOBS SCHOOL</t>
  </si>
  <si>
    <t>ST MARGARET'S ACADEMY</t>
  </si>
  <si>
    <t>ENGLISH MATHS SCIENCE TUITION CENTRE LIMITED</t>
  </si>
  <si>
    <t>CANO TRAINING SERVICES LIMITED</t>
  </si>
  <si>
    <t>THE MANOR ACADEMY</t>
  </si>
  <si>
    <t>SOUTHFIELD SCHOOL FOR GIRLS</t>
  </si>
  <si>
    <t>RANELAGH SCHOOL</t>
  </si>
  <si>
    <t>ST PETER'S CATHOLIC HIGH SCHOOL AND SIXTH FORM CENTRE</t>
  </si>
  <si>
    <t>THE BLUE SCHOOL</t>
  </si>
  <si>
    <t>PARK VIEW SCHOOL</t>
  </si>
  <si>
    <t>ST PETER'S SCHOOL</t>
  </si>
  <si>
    <t>THE CAMPION SCHOOL</t>
  </si>
  <si>
    <t>THE MAGNA CARTA SCHOOL</t>
  </si>
  <si>
    <t>THAMESMEAD SCHOOL</t>
  </si>
  <si>
    <t>THE POLESWORTH SCHOOL</t>
  </si>
  <si>
    <t>QUALITY ASSURANCE &amp; VALIDATION LIMITED</t>
  </si>
  <si>
    <t>SWAVESEY VILLAGE COLLEGE</t>
  </si>
  <si>
    <t>LONGWILL A PRIMARY SCHOOL FOR DEAF CHILDREN</t>
  </si>
  <si>
    <t>MILTON KEYNES DONS FOOTBALL CLUB SPORTS &amp; EDUCATION TRUST</t>
  </si>
  <si>
    <t>NUNNERY WOOD HIGH SCHOOL</t>
  </si>
  <si>
    <t>ST JOSEPH'S CATHOLIC COLLEGE</t>
  </si>
  <si>
    <t>HEWENS COLLEGE</t>
  </si>
  <si>
    <t>ST DUNSTAN'S SCHOOL</t>
  </si>
  <si>
    <t>THE RIDGEWAY SCHOOL &amp; SIXTH FORM COLLEGE</t>
  </si>
  <si>
    <t>THE THOMAS HARDYE SCHOOL</t>
  </si>
  <si>
    <t>THE COLESHILL SCHOOL</t>
  </si>
  <si>
    <t>THE PALMER CATHOLIC ACADEMY</t>
  </si>
  <si>
    <t>SEVERN VALE SCHOOL</t>
  </si>
  <si>
    <t>SLOUGH AND ETON CHURCH OF ENGLAND BUSINESS AND ENTERPRISE COLLEGE</t>
  </si>
  <si>
    <t>WIRRAL GRAMMAR SCHOOL FOR GIRLS</t>
  </si>
  <si>
    <t>STRATFORD GIRLS' GRAMMAR SCHOOL</t>
  </si>
  <si>
    <t>NOWER HILL HIGH SCHOOL</t>
  </si>
  <si>
    <t>WILLIAM EDWARDS SCHOOL</t>
  </si>
  <si>
    <t>THE BLUE COAT COFE SCHOOL</t>
  </si>
  <si>
    <t>UNIQUE TRAINING NORTH EAST LIMITED</t>
  </si>
  <si>
    <t>DEVONPORT HIGH SCHOOL FOR GIRLS</t>
  </si>
  <si>
    <t>HANS PRICE ACADEMY</t>
  </si>
  <si>
    <t>ACTIVE PROSPECTS</t>
  </si>
  <si>
    <t>THE KING EDMUND SCHOOL</t>
  </si>
  <si>
    <t>EQUILIBRIUM YOUTH WORK COMMUNITY INTEREST COMPANY</t>
  </si>
  <si>
    <t>PARK HIGH SCHOOL</t>
  </si>
  <si>
    <t>ST EDWARD'S CHURCH OF ENGLAND SCHOOL &amp; SIXTH FORM COLLEGE</t>
  </si>
  <si>
    <t>ST IVO SCHOOL</t>
  </si>
  <si>
    <t>NOADSWOOD SCHOOL</t>
  </si>
  <si>
    <t>SIR ROBERT PATTINSON ACADEMY</t>
  </si>
  <si>
    <t>ST THOMAS MORE HIGH SCHOOL</t>
  </si>
  <si>
    <t>LYDIARD PARK ACADEMY</t>
  </si>
  <si>
    <t>ST THOMAS MORE CATHOLIC PRIMARY SCHOOL, SAFFRON WALDEN</t>
  </si>
  <si>
    <t>SOUTH WEST ACCOUNTANCY COLLEGE LIMITED</t>
  </si>
  <si>
    <t>THE SOUTH WALES ISLAMIC CENTRE</t>
  </si>
  <si>
    <t>HAYDON SCHOOL</t>
  </si>
  <si>
    <t>ACTION MENTAL HEALTH</t>
  </si>
  <si>
    <t>QUEEN ELIZABETH'S</t>
  </si>
  <si>
    <t>TEIGNMOUTH COMMUNITY SCHOOL, MILL LANE</t>
  </si>
  <si>
    <t>CHALFONT ST PETER COFE ACADEMY</t>
  </si>
  <si>
    <t>BSLCOURSES.CO.UK LTD</t>
  </si>
  <si>
    <t>TREWIRGIE JUNIOR SCHOOL</t>
  </si>
  <si>
    <t>ASTUTIS LIMITED</t>
  </si>
  <si>
    <t>PENRYN COLLEGE</t>
  </si>
  <si>
    <t>BRISTOL COMMUNITY FM LTD</t>
  </si>
  <si>
    <t>TEAM ACTIVE FUN LTD</t>
  </si>
  <si>
    <t>BURNLEY ROAD ACADEMY</t>
  </si>
  <si>
    <t>THE HART SCHOOL</t>
  </si>
  <si>
    <t>SHELLEY COLLEGE</t>
  </si>
  <si>
    <t>KIRK HALLAM COMMUNITY ACADEMY</t>
  </si>
  <si>
    <t>SPONNE SCHOOL</t>
  </si>
  <si>
    <t>RENTOKIL INITIAL PLC</t>
  </si>
  <si>
    <t>ROYAL NAVY</t>
  </si>
  <si>
    <t>ACTIOM LTD.</t>
  </si>
  <si>
    <t>MIZUNA TRAINING LIMITED</t>
  </si>
  <si>
    <t>LIONCARE LIMITED</t>
  </si>
  <si>
    <t>WILLOW BANK PRIMARY SCHOOL</t>
  </si>
  <si>
    <t>YEWLANDS ACADEMY</t>
  </si>
  <si>
    <t>HASMONEAN HIGH SCHOOL</t>
  </si>
  <si>
    <t>WANDLE VALLEY SCHOOL</t>
  </si>
  <si>
    <t>WILLIAM ALVEY SCHOOL</t>
  </si>
  <si>
    <t>FOSSE WAY SCHOOL</t>
  </si>
  <si>
    <t>MELLOR PRIMARY SCHOOL</t>
  </si>
  <si>
    <t>EVERSHOLT LOWER SCHOOL</t>
  </si>
  <si>
    <t>ST MARY'S CHURCH OF ENGLAND ACADEMY</t>
  </si>
  <si>
    <t>THE ACADEMY AT SHOTTON HALL</t>
  </si>
  <si>
    <t>DEVONPORT HIGH SCHOOL FOR BOYS</t>
  </si>
  <si>
    <t>WESTFIELD ROUTH LIMITED</t>
  </si>
  <si>
    <t>MUDLARKS COMMUNITY GARDEN</t>
  </si>
  <si>
    <t>GAZEL LTD</t>
  </si>
  <si>
    <t>HEREFORDSHIRE HOUSING LIMITED</t>
  </si>
  <si>
    <t>CHILD PROTECTION TRAINING UK LIMITED</t>
  </si>
  <si>
    <t>BULLERS WOOD SCHOOL</t>
  </si>
  <si>
    <t>RAVENSCROFT REST HOME LIMITED</t>
  </si>
  <si>
    <t>THE MODBURY GROUP LIMITED</t>
  </si>
  <si>
    <t>SOS GLOBAL</t>
  </si>
  <si>
    <t>REDBY ACADEMY</t>
  </si>
  <si>
    <t>OUR LADY &amp; ST EDWARD PRIMARY &amp; NURSERY CATHOLIC VOLUNTARY ACADEMY</t>
  </si>
  <si>
    <t>THE CORBET SCHOOL</t>
  </si>
  <si>
    <t>WOODBROOK VALE SCHOOL</t>
  </si>
  <si>
    <t>MONTACUTE SCHOOL</t>
  </si>
  <si>
    <t>ST IVES INFANT SCHOOL</t>
  </si>
  <si>
    <t>BROCKHILL PARK PERFORMING ARTS COLLEGE</t>
  </si>
  <si>
    <t>THE HOLLY HALL ACADEMY</t>
  </si>
  <si>
    <t>COTTENHAM VILLAGE COLLEGE</t>
  </si>
  <si>
    <t>BALCARRAS SCHOOL</t>
  </si>
  <si>
    <t>NICHOLAS HAWKSMOOR PRIMARY SCHOOL</t>
  </si>
  <si>
    <t>THE ROYAL AIR FORCE FOOTBALL ASSOCIATION</t>
  </si>
  <si>
    <t>SANTILLI LIMITED</t>
  </si>
  <si>
    <t>STOKE DAMEREL COMMUNITY COLLEGE</t>
  </si>
  <si>
    <t>STTEPS (SUPPORTING TENANTS THROUGH EMPOWERING PEOPLE SERVICE) LIMITED</t>
  </si>
  <si>
    <t>HOPE HOUSE SCHOOL</t>
  </si>
  <si>
    <t>THE EVENT TRAINING CENTRE LIMITED</t>
  </si>
  <si>
    <t>TOYOTA MOTOR MANUFACTURING (UK) LIMITED</t>
  </si>
  <si>
    <t>OLD EARTH PRIMARY SCHOOL</t>
  </si>
  <si>
    <t>AUCKLEY SCHOOL</t>
  </si>
  <si>
    <t>SOUTHWARK PRIMARY SCHOOL</t>
  </si>
  <si>
    <t>THE BECKET SCHOOL</t>
  </si>
  <si>
    <t>BASSINGBOURN VILLAGE COLLEGE</t>
  </si>
  <si>
    <t>ENMORE CHURCH OF ENGLAND PRIMARY SCHOOL</t>
  </si>
  <si>
    <t>JOHN WHITGIFT ACADEMY</t>
  </si>
  <si>
    <t>ST MEWAN COMMUNITY PRIMARY SCHOOL</t>
  </si>
  <si>
    <t>CHISLEHURST AND SIDCUP GRAMMAR SCHOOL</t>
  </si>
  <si>
    <t>NORTHLEIGH HOUSE SCHOOL</t>
  </si>
  <si>
    <t>BACK 2 WORK COMPLETE TRAINING LIMITED</t>
  </si>
  <si>
    <t>PENRICE ACADEMY</t>
  </si>
  <si>
    <t>DAVENANT FOUNDATION SCHOOL</t>
  </si>
  <si>
    <t>GROUND FLOOR</t>
  </si>
  <si>
    <t>VIP ACADEMY LIMITED</t>
  </si>
  <si>
    <t>HAYES PRIMARY SCHOOL</t>
  </si>
  <si>
    <t>BLENDCHECK LIMITED</t>
  </si>
  <si>
    <t>BARTHOLOMEW SCHOOL</t>
  </si>
  <si>
    <t>CARDINAL HUME CENTRE</t>
  </si>
  <si>
    <t>ACADEMY OF MUSIC &amp; SOUND (UK) LTD</t>
  </si>
  <si>
    <t>A-TECH FABRICATIONS LIMITED</t>
  </si>
  <si>
    <t>THE TIFFIN GIRLS' SCHOOL</t>
  </si>
  <si>
    <t>DROMORE HIGH SCHOOL</t>
  </si>
  <si>
    <t>FREEMANTLE CHURCH OF ENGLAND COMMUNITY ACADEMY</t>
  </si>
  <si>
    <t>CONGLETON HIGH SCHOOL</t>
  </si>
  <si>
    <t>DPR CONSULTING SERVICES LIMITED</t>
  </si>
  <si>
    <t>BRIDGE TRAINING (UK) LTD</t>
  </si>
  <si>
    <t>NORTHUMBRIA YOUTH</t>
  </si>
  <si>
    <t>BROOKSIDE COMMUNITY PRIMARY SCHOOL</t>
  </si>
  <si>
    <t>EMMA MORRISON</t>
  </si>
  <si>
    <t>ERIMUS INVESTMENTS LTD</t>
  </si>
  <si>
    <t>ST THOMAS MORE ROMAN CATHOLIC ACADEMY</t>
  </si>
  <si>
    <t>EMBERG SOLUTIONS C.I.C.</t>
  </si>
  <si>
    <t>ESBM LIMITED</t>
  </si>
  <si>
    <t>APPLECROFT SCHOOL</t>
  </si>
  <si>
    <t>DANE COURT GRAMMAR SCHOOL</t>
  </si>
  <si>
    <t>AICE LTD</t>
  </si>
  <si>
    <t>LINSLADE ACADEMY TRUST</t>
  </si>
  <si>
    <t>HARROGATE BOROUGH COUNCIL</t>
  </si>
  <si>
    <t>THE OLDERSHAW ACADEMY</t>
  </si>
  <si>
    <t>THE PIGGOTT SCHOOL</t>
  </si>
  <si>
    <t>PERSHORE HIGH SCHOOL</t>
  </si>
  <si>
    <t>THE CHANTRY SCHOOL</t>
  </si>
  <si>
    <t>TRANSAFE (TRAINING) LIMITED</t>
  </si>
  <si>
    <t>WYNNE BIER CONSULTANCY LIMITED</t>
  </si>
  <si>
    <t>INDIVIDUAL TRAINING SOLUTIONS LIMITED</t>
  </si>
  <si>
    <t>DEBRA GEORGINA WALLER</t>
  </si>
  <si>
    <t>HEMYOCK PRIMARY SCHOOL</t>
  </si>
  <si>
    <t>DURHAM ENTERPRISE ASSOCIATES LIMITED</t>
  </si>
  <si>
    <t>PRESTON MUSLIM GIRLS HIGH SCHOOL</t>
  </si>
  <si>
    <t>LVS HASSOCKS</t>
  </si>
  <si>
    <t>EDUCATION AND DEVELOPMENT ASSOCIATES LTD</t>
  </si>
  <si>
    <t>THE CHRYSALIS FOUNDATION</t>
  </si>
  <si>
    <t>CORSHAM PRIMARY SCHOOL</t>
  </si>
  <si>
    <t>CASTLEFORD ACADEMY</t>
  </si>
  <si>
    <t>WOODTHORPE DEVELOPMENT TRUST</t>
  </si>
  <si>
    <t>THE PIRBRIGHT INSTITUTE</t>
  </si>
  <si>
    <t>THE CASTLE SCHOOL</t>
  </si>
  <si>
    <t>YORKSHIRE SKILLS ACADEMY LIMITED</t>
  </si>
  <si>
    <t>STERLING COLLEGE (LONDON) LIMITED</t>
  </si>
  <si>
    <t>HEADWAY IN WEST KENT</t>
  </si>
  <si>
    <t>SCOUT ROAD ACADEMY</t>
  </si>
  <si>
    <t>READING COMMUNITY LEARNING CENTRE LTD</t>
  </si>
  <si>
    <t>MILLBROOK ACADEMY</t>
  </si>
  <si>
    <t>EXCLUSEC SECURITY SOLUTIONS LIMITED</t>
  </si>
  <si>
    <t>INTERNATIONAL COLLEGE OF PROFESSIONAL STUDIES LIMITED</t>
  </si>
  <si>
    <t>PRIVATE ENGLISH CLASS LTD</t>
  </si>
  <si>
    <t>COYLE PERSONNEL PLC</t>
  </si>
  <si>
    <t>SPERRINVIEW SPECIAL SCHOOL</t>
  </si>
  <si>
    <t>R.J. ROE &amp; SONS LIMITED</t>
  </si>
  <si>
    <t>WILDERN SCHOOL</t>
  </si>
  <si>
    <t>GRIMSBY TOWN FOOTBALL IN THE COMMUNITY SPORTS AND EDUCATION TRUST</t>
  </si>
  <si>
    <t>CLAIRE BOXALL DOBSON</t>
  </si>
  <si>
    <t>REDS IN THE COMMUNITY</t>
  </si>
  <si>
    <t>STRATFORD SCHOOL ACADEMY</t>
  </si>
  <si>
    <t>SALFORD ROYAL NHS FOUNDATION TRUST</t>
  </si>
  <si>
    <t>COUNTESS OF CHESTER HOSPITAL NHS FOUNDATION TRUST</t>
  </si>
  <si>
    <t>CALDER UK LIMITED</t>
  </si>
  <si>
    <t>CHARTER SOLUTIONS LIMITED</t>
  </si>
  <si>
    <t>THE WHAT? CENTRE LIMITED</t>
  </si>
  <si>
    <t>CHANGES HEALTH &amp; WELLBEING</t>
  </si>
  <si>
    <t>POWER IN PARTNERSHIP LIMITED</t>
  </si>
  <si>
    <t>OCUREM LIMITED</t>
  </si>
  <si>
    <t>SALENDINE NOOK HIGH SCHOOL ACADEMY</t>
  </si>
  <si>
    <t>SOUTH STAFFORDSHIRE COMMUNITY AND VOLUNTARY ACTION</t>
  </si>
  <si>
    <t>LOWBROOK ACADEMY</t>
  </si>
  <si>
    <t>XCHANGING HR SERVICES LIMITED</t>
  </si>
  <si>
    <t>WINCHCOMBE SCHOOL</t>
  </si>
  <si>
    <t>COURT THEATRE TRAINING COMPANY LTD</t>
  </si>
  <si>
    <t>LIVERPOOL WOMEN'S NHS FOUNDATION TRUST</t>
  </si>
  <si>
    <t>V H WHIZZ KIDS LIMITED</t>
  </si>
  <si>
    <t>CITY LIFE CHURCH SOUTHAMPTON</t>
  </si>
  <si>
    <t>LANGLEY PARK SCHOOL FOR GIRLS</t>
  </si>
  <si>
    <t>SNEDDONCLARK LLP</t>
  </si>
  <si>
    <t>SAINT EDMUND'S ROMAN CATHOLIC PRIMARY SCHOOL</t>
  </si>
  <si>
    <t>ABACUS TRAINING GROUP LIMITED</t>
  </si>
  <si>
    <t>SILVER STREAK RECRUITMENT AND LEARNING AGENCY CIC</t>
  </si>
  <si>
    <t>UNIPART LOGISTICS LIMITED</t>
  </si>
  <si>
    <t>BROOKLANDS MIDDLE SCHOOL</t>
  </si>
  <si>
    <t>WHITEWATERS TRAINING LIMITED</t>
  </si>
  <si>
    <t>COMMUNITY FIRST NORTH EAST CIC</t>
  </si>
  <si>
    <t>UNICARE SUPPORT SERVICES LTD</t>
  </si>
  <si>
    <t>FEATURE MEDICAL LTD</t>
  </si>
  <si>
    <t>SSE CONTRACTING LIMITED</t>
  </si>
  <si>
    <t>CULTURE WORKS (EAST) LTD.</t>
  </si>
  <si>
    <t>BARBARA ANN WATERS</t>
  </si>
  <si>
    <t>EMMANUEL YOUTH PROJECT</t>
  </si>
  <si>
    <t>THE BRITTONS ACADEMY TRUST</t>
  </si>
  <si>
    <t>GELDER LIMITED</t>
  </si>
  <si>
    <t>PARMITER'S SCHOOL</t>
  </si>
  <si>
    <t>CSR SCIENTIFIC TRAINING LIMITED</t>
  </si>
  <si>
    <t>BURY FC COMMUNITY TRUST</t>
  </si>
  <si>
    <t>WEST CUMBRIA CARE AND SUPPORT</t>
  </si>
  <si>
    <t>ST STEPHEN'S COLLEGE (UK) LTD</t>
  </si>
  <si>
    <t>MAURICE YOUNG CONSULTING LIMITED</t>
  </si>
  <si>
    <t>T J TRAINING &amp; CONSULTANCY LTD</t>
  </si>
  <si>
    <t>BLENHEIM HIGH SCHOOL</t>
  </si>
  <si>
    <t>DENTON WEST END PRIMARY SCHOOL</t>
  </si>
  <si>
    <t>CARTER TRAINING (SERVICES) LIMITED</t>
  </si>
  <si>
    <t>COMPASS POINT BUSINESS SERVICES (EAST COAST) LIMITED</t>
  </si>
  <si>
    <t>BUSINESS AND ENTERPRISE COMMERCIAL LIMITED</t>
  </si>
  <si>
    <t>CROSBY MANAGEMENT TRAINING LTD</t>
  </si>
  <si>
    <t>SPORTING FUTURES TRAINING CIC</t>
  </si>
  <si>
    <t>PERIDOT ASSOCIATES LIMITED</t>
  </si>
  <si>
    <t>GAELCHURSAI LIMITED</t>
  </si>
  <si>
    <t>DESTINY SUPPORT COMMUNITY INTEREST COMPANY</t>
  </si>
  <si>
    <t>BREWING TECHNOLOGY SERVICES LIMITED</t>
  </si>
  <si>
    <t>MUHAMMAD MASSEEHULLAH PATEL</t>
  </si>
  <si>
    <t>IFA (2014) LIMITED</t>
  </si>
  <si>
    <t>CONISBROUGH IVANHOE PRIMARY ACADEMY</t>
  </si>
  <si>
    <t>GOOD SKILLS TRAINING LIMITED</t>
  </si>
  <si>
    <t>BOHUNT SCHOOL</t>
  </si>
  <si>
    <t>HIGH SCHOOL FOR GIRLS</t>
  </si>
  <si>
    <t>BEAUTEC BEAUTY ACADEMY LIMITED</t>
  </si>
  <si>
    <t>CHIEF EXECUTIVE OF SKILLS FUNDING</t>
  </si>
  <si>
    <t>WEST PARK ACADEMY</t>
  </si>
  <si>
    <t>THE YORKSHIRE DALES MILLENNIUM TRUST</t>
  </si>
  <si>
    <t>SOUTHPORT &amp; ORMSKIRK HOSPITAL NATIONAL HEALTH SERVICE TRUST</t>
  </si>
  <si>
    <t>ST ANTHONY'S CATHOLIC PRIMARY SCHOOL</t>
  </si>
  <si>
    <t>SURETRAX LIMITED</t>
  </si>
  <si>
    <t>POLE POSITION TRAINING LIMITED</t>
  </si>
  <si>
    <t>TOP FLIGHT VOLLEY LIMITED</t>
  </si>
  <si>
    <t>EUROPEAN LEARNING NETWORK LIMITED</t>
  </si>
  <si>
    <t>THE HIGH ARCAL SCHOOL</t>
  </si>
  <si>
    <t>BICKLEIGH ON EXE CHURCH OF ENGLAND PRIMARY SCHOOL</t>
  </si>
  <si>
    <t>THE FIRS LOWER SCHOOL</t>
  </si>
  <si>
    <t>TARLETON ACADEMY</t>
  </si>
  <si>
    <t>WALTON LEA PARTNERSHIP LIMITED</t>
  </si>
  <si>
    <t>BOURTON MEADOW ACADEMY</t>
  </si>
  <si>
    <t>ALPHA STAFF TRAINING LTD</t>
  </si>
  <si>
    <t>CORPORATE COACH TRAINING LIMITED</t>
  </si>
  <si>
    <t>SOUTH GLOUCESTERSHIRE AND STROUD COLLEGE</t>
  </si>
  <si>
    <t>PAUL TRACEY CONSULTING LIMITED</t>
  </si>
  <si>
    <t>STEELWORKS PERFORMING ARTS ACADEMY LIMITED</t>
  </si>
  <si>
    <t>GRANGE LANE INFANT ACADEMY</t>
  </si>
  <si>
    <t>GEMEG LIMITED</t>
  </si>
  <si>
    <t>WORTHING RUGBY FOOTBALL CLUB LIMITED</t>
  </si>
  <si>
    <t>THE KINGSWINFORD SCHOOL &amp; SCIENCE COLLEGE</t>
  </si>
  <si>
    <t>FRAMWELLGATE SCHOOL DURHAM</t>
  </si>
  <si>
    <t>THE BRUNTS ACADEMY</t>
  </si>
  <si>
    <t>SHIRLEY HIGH SCHOOL PERFORMING ARTS COLLEGE</t>
  </si>
  <si>
    <t>FEMACK TRAINING AND RECRUITMENT CONSULTANCY LTD</t>
  </si>
  <si>
    <t>LIFELONG OPPORTUNITIES LTD</t>
  </si>
  <si>
    <t>SAVI FINANCIAL COLLEGE LIMITED</t>
  </si>
  <si>
    <t>JO-ANNA COXALL</t>
  </si>
  <si>
    <t>THE MACCLESFIELD ACADEMY</t>
  </si>
  <si>
    <t>BOLTON SMART ENTERPRISE C.I.C.</t>
  </si>
  <si>
    <t>DIRECT TRAINING SOLUTIONS LTD</t>
  </si>
  <si>
    <t>EXPRESS DIRECT TRAINING LIMITED</t>
  </si>
  <si>
    <t>CATFORD COLLEGE LIMITED</t>
  </si>
  <si>
    <t>MIKKYSOFT TECHNOLOGY UK LTD</t>
  </si>
  <si>
    <t>CARE ASSESSMENT TRAINING SERVICES LTD</t>
  </si>
  <si>
    <t>PAVILION(THE)</t>
  </si>
  <si>
    <t>ROBERT MAY'S SCHOOL</t>
  </si>
  <si>
    <t>CHAPEL VIOLINS LTD</t>
  </si>
  <si>
    <t>ST THOMAS MORE CATHOLIC SCHOOL</t>
  </si>
  <si>
    <t>THE EDGE PROJECT</t>
  </si>
  <si>
    <t>SAY CONSULTANCY LIMITED</t>
  </si>
  <si>
    <t>YOU'RE AMAZING C.I.C</t>
  </si>
  <si>
    <t>HOLCOMBE GRAMMAR SCHOOL</t>
  </si>
  <si>
    <t>CORFE HILLS SCHOOL</t>
  </si>
  <si>
    <t>TOOT HILL SCHOOL</t>
  </si>
  <si>
    <t>ENGLISH &amp; SKILLS TRAINING LONDON LIMITED</t>
  </si>
  <si>
    <t>BRIANTEA LTD</t>
  </si>
  <si>
    <t>COX GREEN SCHOOL</t>
  </si>
  <si>
    <t>PENNINE WAY JUNIOR ACADEMY</t>
  </si>
  <si>
    <t>FRANKLYN RECRUITMENT LIMITED</t>
  </si>
  <si>
    <t>PLUMPLANET LIMITED</t>
  </si>
  <si>
    <t>LONDON TRAINING CENTRE LIMITED</t>
  </si>
  <si>
    <t>PRINCIPLE LINK LIMITED</t>
  </si>
  <si>
    <t>DOTSYTINE CONSULTING LIMITED</t>
  </si>
  <si>
    <t>BRADLEY STOKE COMMUNITY SCHOOL</t>
  </si>
  <si>
    <t>BRACEBRIDGE HEATH ST JOHN'S PRIMARY ACADEMY</t>
  </si>
  <si>
    <t>BLUECOAT ACADEMY</t>
  </si>
  <si>
    <t>HALL GREEN SCHOOL</t>
  </si>
  <si>
    <t>CAMEROON ASYLUM SUPPORT ASSOCIATION UK</t>
  </si>
  <si>
    <t>YMCA EAST SURREY</t>
  </si>
  <si>
    <t>HEREFORDSHIRE MIND</t>
  </si>
  <si>
    <t>BEACON EDUCATION PARTNERSHIP LIMITED</t>
  </si>
  <si>
    <t>OXLEY PARK ACADEMY</t>
  </si>
  <si>
    <t>SANDOWN BAY ACADEMY</t>
  </si>
  <si>
    <t>EGO PERFORMANCE COMPANY LTD.</t>
  </si>
  <si>
    <t>CROYDON METROPOLITAN COLLEGE</t>
  </si>
  <si>
    <t>L2G LIMITED</t>
  </si>
  <si>
    <t>GRETTON PRIMARY SCHOOL</t>
  </si>
  <si>
    <t>NEEDHAM LOGISTICS TRAINING LTD</t>
  </si>
  <si>
    <t>KAF HEALTH CARE TRAINING CENTRE LTD</t>
  </si>
  <si>
    <t>AIMHIGHER NORTHAMPTONSHIRE LTD</t>
  </si>
  <si>
    <t>LORRAINE CLANDILLON</t>
  </si>
  <si>
    <t>MAS ENVIRONMENTAL LIMITED</t>
  </si>
  <si>
    <t>ALL ABOUT TRAINING LIMITED</t>
  </si>
  <si>
    <t>MAIDSTONE UNITED (GROUND) LIMITED</t>
  </si>
  <si>
    <t>MAYFIELD GRAMMAR SCHOOL, GRAVESEND</t>
  </si>
  <si>
    <t>BENNETT MEMORIAL DIOCESAN SCHOOL</t>
  </si>
  <si>
    <t>ALBAN CHURCH OF ENGLAND ACADEMY</t>
  </si>
  <si>
    <t>CHARLES DARWIN SCHOOL</t>
  </si>
  <si>
    <t>ROBINSWOOD PRIMARY ACADEMY</t>
  </si>
  <si>
    <t>CONSORTIA TRAINING LIMITED</t>
  </si>
  <si>
    <t>DELTA 5 SECURITY LIMITED</t>
  </si>
  <si>
    <t>NOTTINGHAM CITY TRANSPORT LIMITED</t>
  </si>
  <si>
    <t>INTERSERVE LEARNING &amp; EMPLOYMENT (SERVICES) LIMITED</t>
  </si>
  <si>
    <t>ORCHARD VALE COMMUNITY SCHOOL</t>
  </si>
  <si>
    <t>ASPIRE TRAINING LTD</t>
  </si>
  <si>
    <t>BCT HOLDINGS LIMITED</t>
  </si>
  <si>
    <t>BISCOVEY ACADEMY</t>
  </si>
  <si>
    <t>ALTERNATIVES (GB) LIMITED</t>
  </si>
  <si>
    <t>COOMBE GIRLS' SCHOOL</t>
  </si>
  <si>
    <t>MILESTONE ACADEMY</t>
  </si>
  <si>
    <t>KELVIN JONES</t>
  </si>
  <si>
    <t>AYESHA COMMUNITY SCHOOL LIMITED</t>
  </si>
  <si>
    <t>VICTORIA PARK PRIMARY</t>
  </si>
  <si>
    <t>1 ACE SECURITY LTD</t>
  </si>
  <si>
    <t>PARKSIDE COMMUNITY COLLEGE</t>
  </si>
  <si>
    <t>COLERIDGE COMMUNITY COLLEGE</t>
  </si>
  <si>
    <t>CAROLINE AREWA</t>
  </si>
  <si>
    <t>COLLINGWOOD LEARNING SOLUTIONS LIMITED</t>
  </si>
  <si>
    <t>CARTMEL PRIORY COFE SCHOOL</t>
  </si>
  <si>
    <t>DON VALLEY ACADEMY AND PERFORMING ARTS COLLEGE</t>
  </si>
  <si>
    <t>SPRINGWEST ACADEMY</t>
  </si>
  <si>
    <t>KENTS HILL INFANT SCHOOL</t>
  </si>
  <si>
    <t>CORELLI COLLEGE</t>
  </si>
  <si>
    <t>NORBRIDGE ACADEMY</t>
  </si>
  <si>
    <t>PASSMORES ACADEMY</t>
  </si>
  <si>
    <t>BURTON ALBION COMMUNITY TRUST</t>
  </si>
  <si>
    <t>NOUVEAUX TRAINING LTD</t>
  </si>
  <si>
    <t>RELATE EAST KENT LTD</t>
  </si>
  <si>
    <t>SMART DEVELOPMENT TRAINING LIMITED</t>
  </si>
  <si>
    <t>IGISKILLSBUILD LTD</t>
  </si>
  <si>
    <t>PATRICIA BISHOP</t>
  </si>
  <si>
    <t>ANGLO EUROPEAN SCHOOL</t>
  </si>
  <si>
    <t>AYLESFORD SCHOOL AND SIXTH FORM COLLEGE</t>
  </si>
  <si>
    <t>COMMUNITY LIFE MATTERS</t>
  </si>
  <si>
    <t>SRL TRAINING LIMITED</t>
  </si>
  <si>
    <t>SANDYE PLACE ACADEMY</t>
  </si>
  <si>
    <t>CATMOSE COLLEGE</t>
  </si>
  <si>
    <t>THE WEST BRIDGFORD SCHOOL</t>
  </si>
  <si>
    <t>TWYNHAM SCHOOL</t>
  </si>
  <si>
    <t>FIREFLY THEATRE COMPANY LIMITED</t>
  </si>
  <si>
    <t>TIFFIN SCHOOL</t>
  </si>
  <si>
    <t>LIGHTCLIFFE ACADEMY</t>
  </si>
  <si>
    <t>ROSEDALE COLLEGE</t>
  </si>
  <si>
    <t>CAPITAL STAFFING SERVICES LTD</t>
  </si>
  <si>
    <t>PEARSON IN PRACTICE HOLDINGS LIMITED</t>
  </si>
  <si>
    <t>LANGLEY HALL PRIMARY ACADEMY</t>
  </si>
  <si>
    <t>IGENNIX LIMITED</t>
  </si>
  <si>
    <t>HOOPLE LTD</t>
  </si>
  <si>
    <t>JOHN DAVIES</t>
  </si>
  <si>
    <t>THE EDUCATORS.COM LIMITED</t>
  </si>
  <si>
    <t>HATS TRAINING LTD</t>
  </si>
  <si>
    <t>ADRENALIN TRAINING SERVICES LTD</t>
  </si>
  <si>
    <t>WESTBOURNE PRIMARY SCHOOL</t>
  </si>
  <si>
    <t>CLIFFE WOODS PRIMARY SCHOOL</t>
  </si>
  <si>
    <t>MOULSHAM INFANT SCHOOL</t>
  </si>
  <si>
    <t>KF TRAINING LIMITED</t>
  </si>
  <si>
    <t>GLOBAL LEARNING CENTRE LTD</t>
  </si>
  <si>
    <t>UPPER SHIRLEY HIGH SCHOOL</t>
  </si>
  <si>
    <t>CANARY WHARF COLLEGE</t>
  </si>
  <si>
    <t>THE DEVON CAROUSEL PROJECT C.I.C.</t>
  </si>
  <si>
    <t>HEATHLANDS ACADEMY</t>
  </si>
  <si>
    <t>PROJACS ACADEMY LTD.</t>
  </si>
  <si>
    <t>TEWKESBURY SCHOOL</t>
  </si>
  <si>
    <t>AUTISM BEDFORDSHIRE</t>
  </si>
  <si>
    <t>SUTHERLAND PRIMARY ACADEMY</t>
  </si>
  <si>
    <t>THE FORK LIFT TRAINING CENTRE LIMITED</t>
  </si>
  <si>
    <t>MJMENERGY LIMITED</t>
  </si>
  <si>
    <t>FIRST FOR TRAINING LIMITED</t>
  </si>
  <si>
    <t>NEIL LESLIE GILBERT WILLIAMS JACKSNEPHEW ENTERPRISES LIMITED</t>
  </si>
  <si>
    <t>KIRCOS LIMITED</t>
  </si>
  <si>
    <t>D T ACADEMY</t>
  </si>
  <si>
    <t>DERBY QUAD LIMITED</t>
  </si>
  <si>
    <t>THE HAIR GROUP SWINDON LIMITED</t>
  </si>
  <si>
    <t>HOCKERILL ANGLO-EUROPEAN COLLEGE</t>
  </si>
  <si>
    <t>BISHOP WORDSWORTH'S GRAMMAR SCHOOL</t>
  </si>
  <si>
    <t>ENTERPRISE PLC</t>
  </si>
  <si>
    <t>WHITSTONE</t>
  </si>
  <si>
    <t>WILLIAM HOWARD SCHOOL</t>
  </si>
  <si>
    <t>BAMFORD ACADEMY</t>
  </si>
  <si>
    <t>WADEBRIDGE PRIMARY ACADEMY</t>
  </si>
  <si>
    <t>COLNE COMMUNITY SCHOOL AND COLLEGE</t>
  </si>
  <si>
    <t>LYNSTED AND NORTON PRIMARY SCHOOL</t>
  </si>
  <si>
    <t>HINCHINGBROOKE SCHOOL</t>
  </si>
  <si>
    <t>REDDEN COURT SCHOOL</t>
  </si>
  <si>
    <t>TIDEMILL ACADEMY</t>
  </si>
  <si>
    <t>PLUMBEROW PRIMARY ACADEMY</t>
  </si>
  <si>
    <t>TEIGNMOUTH COMMUNITY SCHOOL, EXETER ROAD</t>
  </si>
  <si>
    <t>PARK HOUSE SCHOOL</t>
  </si>
  <si>
    <t>CLEAR IMAGE MMS LTD</t>
  </si>
  <si>
    <t>SPECIALIST VOCATIONAL TRAINING LIMITED</t>
  </si>
  <si>
    <t>COPLESTON HIGH SCHOOL</t>
  </si>
  <si>
    <t>CROSSKNOWLEDGE GROUP LIMITED</t>
  </si>
  <si>
    <t>1ST HAND CARE LTD</t>
  </si>
  <si>
    <t>CASS THE CARERS ASSOCIATION LIMITED</t>
  </si>
  <si>
    <t>CATHERINE COX</t>
  </si>
  <si>
    <t>OMNI FACILITIES MANAGEMENT LIMITED</t>
  </si>
  <si>
    <t>STANGROUND ACADEMY</t>
  </si>
  <si>
    <t>BOTTISHAM VILLAGE COLLEGE</t>
  </si>
  <si>
    <t>ELLE ENTERPRISES (NI) LTD</t>
  </si>
  <si>
    <t>NORTHCOTE HOTEL LIMITED</t>
  </si>
  <si>
    <t>BANGLADESH YOUTH MOVEMENT</t>
  </si>
  <si>
    <t>CRAIG SANDYWELL</t>
  </si>
  <si>
    <t>BIT BY BIT CONSULTANCY LIMITED</t>
  </si>
  <si>
    <t>GREATER LONDON PROFESSIONAL DEVELOPMENT &amp; CONSULTANCY LTD</t>
  </si>
  <si>
    <t>DEERE APPRENTICESHIPS LTD</t>
  </si>
  <si>
    <t>EDEN PRIMARY</t>
  </si>
  <si>
    <t>CLAYTON-LE-MOORS ALL SAINTS CHURCH OF ENGLAND PRIMARY SCHOOL</t>
  </si>
  <si>
    <t>SOUTHBOROUGH HIGH SCHOOL</t>
  </si>
  <si>
    <t>MANCHESTER MENTAL HEALTH AND SOCIAL CARE TRUST</t>
  </si>
  <si>
    <t>THE BRITISH WRESTLING ASSOCIATION LIMITED</t>
  </si>
  <si>
    <t>4 TRAINING LTD</t>
  </si>
  <si>
    <t>BUSINESS SENSE LONDON LTD</t>
  </si>
  <si>
    <t>TREVITHICK LEARNING ACADEMY</t>
  </si>
  <si>
    <t>DAME ALICE OWEN'S SCHOOL</t>
  </si>
  <si>
    <t>ATLAS GOSS LIMITED</t>
  </si>
  <si>
    <t>ALWYN RICHARDS LIMITED</t>
  </si>
  <si>
    <t>RIG ARTS LTD</t>
  </si>
  <si>
    <t>CHRISTIAN OUTREACH CENTRE (BISHOP'S STORTFORD)</t>
  </si>
  <si>
    <t>WESTERINGS PRIMARY ACADEMY</t>
  </si>
  <si>
    <t>BLESSED ROBERT WIDMERPOOL CATHOLIC PRIMARY AND NURSERY SCHOOL</t>
  </si>
  <si>
    <t>CAMBRIDGE PARK ACADEMY</t>
  </si>
  <si>
    <t>MEDMERRY PRIMARY SCHOOL</t>
  </si>
  <si>
    <t>BEECH HILL SCHOOL</t>
  </si>
  <si>
    <t>MILSTEAD AND FRINSTED CHURCH OF ENGLAND PRIMARY SCHOOL</t>
  </si>
  <si>
    <t>FORMBY HIGH SCHOOL</t>
  </si>
  <si>
    <t>BOURNEMOUTH SCHOOL</t>
  </si>
  <si>
    <t>LIMEHURST ACADEMY</t>
  </si>
  <si>
    <t>ABBEY COLLEGE, RAMSEY</t>
  </si>
  <si>
    <t>WE ARE MUSIC LTD</t>
  </si>
  <si>
    <t>GAIL LYDON LIMITED</t>
  </si>
  <si>
    <t>INDUSTRY QUALIFICATIONS LIMITED</t>
  </si>
  <si>
    <t>EAST LONDON TRAINING ACADEMY (ELTA) LTD</t>
  </si>
  <si>
    <t>CLOSER TO THE EDGE LIMITED</t>
  </si>
  <si>
    <t>PEOPLE AND PLACES IN GLOUCESTERSHIRE COMMUNITY INTEREST COMPANY</t>
  </si>
  <si>
    <t>THE MARTIN HIGH SCHOOL ANSTEY</t>
  </si>
  <si>
    <t>SALUS SOLUTIONS LTD</t>
  </si>
  <si>
    <t>QUEST TRAINING SOUTH EAST LTD</t>
  </si>
  <si>
    <t>LITTLE SPORTS COACHING LTD</t>
  </si>
  <si>
    <t>INTERNATIONAL COMPLIANCE TRAINING LIMITED</t>
  </si>
  <si>
    <t>FAIRFIELD SCHOOL OF BUSINESS LTD</t>
  </si>
  <si>
    <t>SHIRE OAK ACADEMY</t>
  </si>
  <si>
    <t>FLEMING FULTON SPECIAL SCHOOL</t>
  </si>
  <si>
    <t>URBAN ANGEL (NOTTINGHAM) LIMITED</t>
  </si>
  <si>
    <t>THE FINANCIAL CRIME CONSULTANCY LIMITED</t>
  </si>
  <si>
    <t>LANGUAGE 4 LIFE ACADEMY - LTD</t>
  </si>
  <si>
    <t>MAC'S ASSOCIATES LIMITED</t>
  </si>
  <si>
    <t>PRIORY CENTRAL SERVICES LIMITED</t>
  </si>
  <si>
    <t>MOORE THAN JUST TRAINING LTD</t>
  </si>
  <si>
    <t>THE WASTE COMPANY (UK) LIMITED</t>
  </si>
  <si>
    <t>MOBILE PLANT TRAINING LIMITED</t>
  </si>
  <si>
    <t>ASHDOWN ACADEMY LTD</t>
  </si>
  <si>
    <t>ADVANCED STUDIES IN ENGLAND LIMITED</t>
  </si>
  <si>
    <t>BURFORD SCHOOL</t>
  </si>
  <si>
    <t>THE VALE PRIMARY ACADEMY</t>
  </si>
  <si>
    <t>RICHENS TEC LTD</t>
  </si>
  <si>
    <t>BOLTON ISLAMIC GIRLS SCHOOL</t>
  </si>
  <si>
    <t>GUMLEY HOUSE RC CONVENT SCHOOL, FCJ</t>
  </si>
  <si>
    <t>THE WHITE ROOM CONSULTANCY LIMITED</t>
  </si>
  <si>
    <t>HENWOOD SEVEN LIMITED</t>
  </si>
  <si>
    <t>EXHALE TRAINING SOLUTIONS LIMITED</t>
  </si>
  <si>
    <t>ASSESSOR TRAINING LIMITED</t>
  </si>
  <si>
    <t>THE ST MICHAEL STEINER SCHOOL</t>
  </si>
  <si>
    <t>SUSAN ELIZABETH PICKLES</t>
  </si>
  <si>
    <t>MARIE-MADELEINE SAVITZKY</t>
  </si>
  <si>
    <t>TRAINING 2 ALL C.I.C.</t>
  </si>
  <si>
    <t>REDFOX CCDS LTD</t>
  </si>
  <si>
    <t>HARE TRAINING SOLUTIONS LIMITED</t>
  </si>
  <si>
    <t>THE MEADOW COMMUNITY PRIMARY SCHOOL</t>
  </si>
  <si>
    <t>DHL SUPPLY CHAIN LIMITED</t>
  </si>
  <si>
    <t>NECHELLS PRIMARY E-ACT ACADEMY</t>
  </si>
  <si>
    <t>HARDWICK IN PARTNERSHIP LTD</t>
  </si>
  <si>
    <t>RUSHBROOK PRIMARY ACADEMY</t>
  </si>
  <si>
    <t>COMPASS BRIDGE LIMITED</t>
  </si>
  <si>
    <t>BEYOND KNOWLEDGE LTD</t>
  </si>
  <si>
    <t>CAPITAL 4 MEDIA LIMITED</t>
  </si>
  <si>
    <t>THE WCSM EDUCATION TRUST</t>
  </si>
  <si>
    <t>GADDESBY PRIMARY SCHOOL</t>
  </si>
  <si>
    <t>ST JOHN'S COLLEGE DURHAM</t>
  </si>
  <si>
    <t>PD ASSOCIATES (N/W) LTD</t>
  </si>
  <si>
    <t>CHARTERS SCHOOL</t>
  </si>
  <si>
    <t>NORTH ORMESBY PRIMARY ACADEMY</t>
  </si>
  <si>
    <t>NEW SEAHAM ACADEMY</t>
  </si>
  <si>
    <t>GRIFFIN SECURITY SOLUTIONS LIMITED</t>
  </si>
  <si>
    <t>OAKS PRIMARY ACADEMY</t>
  </si>
  <si>
    <t>CATMOSE PRIMARY</t>
  </si>
  <si>
    <t>FLEETVILLE JUNIOR SCHOOL</t>
  </si>
  <si>
    <t>CHRISTOPHER HOLLAND</t>
  </si>
  <si>
    <t>ASPIRATIONS APPRENTICESHIPS AND TRAINING LTD</t>
  </si>
  <si>
    <t>PILTON BLUECOAT CHURCH OF ENGLAND ACADEMY</t>
  </si>
  <si>
    <t>PCT HEALTHCARE LIMITED</t>
  </si>
  <si>
    <t>OUTWOOD ACADEMY VALLEY</t>
  </si>
  <si>
    <t>PARKSIDE ACADEMY</t>
  </si>
  <si>
    <t>STAFFORD LEYS COMMUNITY PRIMARY SCHOOL</t>
  </si>
  <si>
    <t>SMART STEPS EDUCATION</t>
  </si>
  <si>
    <t>OPENSTORYTELLERS, LIMITED</t>
  </si>
  <si>
    <t>PARKOUR UK</t>
  </si>
  <si>
    <t>PENSHAW VIEW TRAINING LIMITED</t>
  </si>
  <si>
    <t>"SCRIBES" (SOUTH WEST) C.I.C.</t>
  </si>
  <si>
    <t>DIGITAL NATIVE ACADEMY LIMITED</t>
  </si>
  <si>
    <t>GOTCHA INTERNATIONAL ACADEMY LTD</t>
  </si>
  <si>
    <t>TOTAL COMPLIANCE LIMITED</t>
  </si>
  <si>
    <t>AKW TRAINING LTD</t>
  </si>
  <si>
    <t>COUNDON COURT</t>
  </si>
  <si>
    <t>THE ADULT LEARNING ACADEMY LTD</t>
  </si>
  <si>
    <t>THE SOUTH WOLDS ACADEMY &amp; SIXTH FORM</t>
  </si>
  <si>
    <t>WATERLOO PRIMARY ACADEMY</t>
  </si>
  <si>
    <t>HEATHFIELD PRIMARY SCHOOL</t>
  </si>
  <si>
    <t>MASTERMIND PRINCIPLES LIMITED</t>
  </si>
  <si>
    <t>CITY AND GUILDS OF LONDON ART SCHOOL LIMITED</t>
  </si>
  <si>
    <t>LADYBROOK ENTERPRISES LTD</t>
  </si>
  <si>
    <t>WORLD CLASS SAFETY LTD</t>
  </si>
  <si>
    <t>K S TRAINING LIMITED</t>
  </si>
  <si>
    <t>BROADOAK SCHOOL</t>
  </si>
  <si>
    <t>EQUIPE TRAINING LIMITED</t>
  </si>
  <si>
    <t>SACRED HEART CATHOLIC VOLUNTARY ACADEMY</t>
  </si>
  <si>
    <t>VIXIA ENTERPRISES LIMITED</t>
  </si>
  <si>
    <t>CHRIST THE KING VOLUNTARY ACADEMY</t>
  </si>
  <si>
    <t>MANSTON ST JAMES PRIMARY ACADEMY</t>
  </si>
  <si>
    <t>THE GOOD SHEPHERD CATHOLIC PRIMARY, ARNOLD</t>
  </si>
  <si>
    <t>LONDON CO-OP DEVELOPMENT LIMITED</t>
  </si>
  <si>
    <t>MONTGOMERY PRIMARY ACADEMY</t>
  </si>
  <si>
    <t>PROMOTING AUTONOMY AND CHANGE LTD</t>
  </si>
  <si>
    <t>RADIUS 360 LIMITED</t>
  </si>
  <si>
    <t>FARINGDON INFANT SCHOOL</t>
  </si>
  <si>
    <t>SOLARY FM SERVICES LTD</t>
  </si>
  <si>
    <t>TIMBERLEY ACADEMY</t>
  </si>
  <si>
    <t>THE HENRY BOX SCHOOL</t>
  </si>
  <si>
    <t>GOT TO READ</t>
  </si>
  <si>
    <t>RIVERSIDE PRIMARY ACADEMY</t>
  </si>
  <si>
    <t>THE TRINITY CATHOLIC SCHOOL A VOLUNTARY ACADEMY</t>
  </si>
  <si>
    <t>ST JAMES THE GREAT RC PRIMARY AND NURSERY SCHOOL</t>
  </si>
  <si>
    <t>ROBERT GEOFFREY DIXON</t>
  </si>
  <si>
    <t>C.E.M.A HOLDINGS UK LIMITED</t>
  </si>
  <si>
    <t>WBL SERVICES LIMITED</t>
  </si>
  <si>
    <t>TRS TRAINING LIMITED</t>
  </si>
  <si>
    <t>ASSESS EDUCATION</t>
  </si>
  <si>
    <t>TURNING FACTOR LIMITED</t>
  </si>
  <si>
    <t>YMCA FAIRTHORNE GROUP</t>
  </si>
  <si>
    <t>ALLESTREE WOODLANDS SCHOOL</t>
  </si>
  <si>
    <t>DELIGHT EDUCATION AND RECRUITMENT SERVICES LTD</t>
  </si>
  <si>
    <t>SCAWBY ACADEMY</t>
  </si>
  <si>
    <t>LANSDOWNE PRIMARY ACADEMY</t>
  </si>
  <si>
    <t>BRIDGEWATER COMMUNITY HEALTHCARE NATIONAL HEALTH SERVICE TRUST</t>
  </si>
  <si>
    <t>PETER STANLEY TRAINING LIMITED</t>
  </si>
  <si>
    <t>BRISCOE LANE ACADEMY</t>
  </si>
  <si>
    <t>LEICESTER FOOTBALL CLUB PLC</t>
  </si>
  <si>
    <t>TERENCE PAUL ENTERPRISES LIMITED</t>
  </si>
  <si>
    <t>PRESTON ACADEMY LIMITED</t>
  </si>
  <si>
    <t>ESH CONSULTANCY &amp; TRAINING LTD</t>
  </si>
  <si>
    <t>ROSFORD MANAGEMENT LIMITED</t>
  </si>
  <si>
    <t>CB TRAINING (UK) LTD</t>
  </si>
  <si>
    <t>UPTON HALL SCHOOL FCJ</t>
  </si>
  <si>
    <t>CLAIRE MENDELSOHN</t>
  </si>
  <si>
    <t>RESUS TRAINING SOLUTIONS LIMITED</t>
  </si>
  <si>
    <t>PM TRAINING AND ASSESSING LTD</t>
  </si>
  <si>
    <t>EDUC8TIONS LTD</t>
  </si>
  <si>
    <t>BIMM LIMITED</t>
  </si>
  <si>
    <t>CATAPULT SOLUTIONS LIMITED</t>
  </si>
  <si>
    <t>THE BLACKPOOL FYLDE AND WYRE SOCIETY FOR THE BLIND</t>
  </si>
  <si>
    <t>DRAPERS MILLS PRIMARY ACADEMY</t>
  </si>
  <si>
    <t>STAFFORDSHIRE BUDDIES</t>
  </si>
  <si>
    <t>WOODLAND VIEW PRIMARY SCHOOL</t>
  </si>
  <si>
    <t>MANCROFT ADVICE PROJECT (MAP)</t>
  </si>
  <si>
    <t>DAVID SAMUEL BENNETT</t>
  </si>
  <si>
    <t>SAINT AUGUSTINE WEBSTER CATHOLIC VOLUNTARY ACADEMY</t>
  </si>
  <si>
    <t>UNIVERSAL PLUS LIMITED</t>
  </si>
  <si>
    <t>JOY WILSON</t>
  </si>
  <si>
    <t>INTELLIGENT TRAINING SYSTEMS LIMITED</t>
  </si>
  <si>
    <t>LOGISTICS SKILLS &amp; CONSULTANCY LTD</t>
  </si>
  <si>
    <t>MANCHESTER INTERNATIONAL CHRISTIAN COLLEGE LIMITED</t>
  </si>
  <si>
    <t>NATURALLY WILD CONSULTANTS LTD</t>
  </si>
  <si>
    <t>FIRTHMOOR PRIMARY SCHOOL</t>
  </si>
  <si>
    <t>MOORCROFT SCHOOL T/A THE EDEN ACADEMY</t>
  </si>
  <si>
    <t>SURVIVE AND SAVE TRAINING LIMITED</t>
  </si>
  <si>
    <t>BEAUMONT SCHOOL</t>
  </si>
  <si>
    <t>HEALTH SMART MIDLANDS LTD</t>
  </si>
  <si>
    <t>EAST ANGLIAN COMPLEMENTARY HEALTH</t>
  </si>
  <si>
    <t>KING ECGBERT SCHOOL</t>
  </si>
  <si>
    <t>DHU HEALTH CARE C.I.C.</t>
  </si>
  <si>
    <t>THE WORSHIPFUL COMPANY OF FARRIERS CHARITABLE TRUST 1994</t>
  </si>
  <si>
    <t>LEAP TO LEARN LTD</t>
  </si>
  <si>
    <t>AMATEUR SWIMMING ASSOCIATION</t>
  </si>
  <si>
    <t>GOODWIN INTERNATIONAL LIMITED</t>
  </si>
  <si>
    <t>KEYED UP TRAINING LIMITED</t>
  </si>
  <si>
    <t>BLUE PEARL LTD</t>
  </si>
  <si>
    <t>OASIS ACADEMY HARPUR MOUNT</t>
  </si>
  <si>
    <t>BEACON VIEW PRIMARY ACADEMY</t>
  </si>
  <si>
    <t>SCJ AGRICULTURAL LIMITED</t>
  </si>
  <si>
    <t>THE BROMFORDS SCHOOL AND SIXTH FORM COLLEGE</t>
  </si>
  <si>
    <t>HIGH HALSTOW PRIMARY SCHOOL</t>
  </si>
  <si>
    <t>SAINT JOHN FISHER CATHOLIC VOLUNTARY ACADEMY, WIGSTON, LEICESTERSHIRE</t>
  </si>
  <si>
    <t>INDEPENDENT COLLEGE OF LONDON LTD</t>
  </si>
  <si>
    <t>THE PAROCHIAL CHURCH COUNCIL OF THE ECCLESIATICAL PARISH OF LOUGHTON ST MARY</t>
  </si>
  <si>
    <t>TAUHEEDUL ISLAM BOYS' HIGH SCHOOL</t>
  </si>
  <si>
    <t>THE MARLBOROUGH CHURCH OF ENGLAND SCHOOL</t>
  </si>
  <si>
    <t>DRUMRAGH INTEGRATED COLLEGE</t>
  </si>
  <si>
    <t>WINDMILL L.E.A.D. ACADEMY</t>
  </si>
  <si>
    <t>CALUDON CASTLE SCHOOL</t>
  </si>
  <si>
    <t>THE GILBERD SCHOOL</t>
  </si>
  <si>
    <t>EMMANUEL COMMUNITY SCHOOL</t>
  </si>
  <si>
    <t>THRUNSCOE PRIMARY AND NURSERY ACADEMY</t>
  </si>
  <si>
    <t>KESTEVEN AND GRANTHAM GIRLS' SCHOOL</t>
  </si>
  <si>
    <t>BRITISH FENCING ASSOCIATION LIMITED</t>
  </si>
  <si>
    <t>CORNWALL COMMUNITY ACTION NETWORK LIMITED</t>
  </si>
  <si>
    <t>KEITH FLANAGAN CONSULTING LIMITED</t>
  </si>
  <si>
    <t>GREEN INC (EU) LIMITED</t>
  </si>
  <si>
    <t>SALMESTONE PRIMARY SCHOOL</t>
  </si>
  <si>
    <t>STUDIO 79 LIMITED</t>
  </si>
  <si>
    <t>SUFFOLK BEFRIENDING SCHEME FOR PEOPLE WITH LEARNING DISABILITIES</t>
  </si>
  <si>
    <t>HASTING HILL ACADEMY</t>
  </si>
  <si>
    <t>OAK ACADEMY</t>
  </si>
  <si>
    <t>SILENT WHISPERS LTD</t>
  </si>
  <si>
    <t>SARA KIRKBY</t>
  </si>
  <si>
    <t>LAMBOURN C.E. PRIMARY SCHOOL</t>
  </si>
  <si>
    <t>GALLOWAY'S SOCIETY FOR THE BLIND</t>
  </si>
  <si>
    <t>ST. MARY ABBOTS REHABILITATION AND TRAINING PROJECTS (SMART)</t>
  </si>
  <si>
    <t>CASTLE ROCK HIGH SCHOOL</t>
  </si>
  <si>
    <t>NSAH (ALLIANCE HOMES) LIMITED</t>
  </si>
  <si>
    <t>GOLDSMITH PRIMARY ACADEMY</t>
  </si>
  <si>
    <t>X-ELLENT</t>
  </si>
  <si>
    <t>WOODSIDE ACADEMY</t>
  </si>
  <si>
    <t>TRELOAR SCHOOL</t>
  </si>
  <si>
    <t>QUALIFIED EDUCATION LTD</t>
  </si>
  <si>
    <t>STAR ACADEMY, SANDYFORD</t>
  </si>
  <si>
    <t>TUXFORD PRIMARY ACADEMY</t>
  </si>
  <si>
    <t>SKERNE PARK ACADEMY</t>
  </si>
  <si>
    <t>REFLECTIONS TRAINING CONSULTANCY LIMITED</t>
  </si>
  <si>
    <t>E.S.D.C UK LIMITED</t>
  </si>
  <si>
    <t>THE NORDEN FARM CENTRE TRUST LIMITED</t>
  </si>
  <si>
    <t>CLARO LEARNING LIMITED</t>
  </si>
  <si>
    <t>ST ANTHONY'S GIRLS' CATHOLIC ACADEMY</t>
  </si>
  <si>
    <t>CHINGFORD HALL PRIMARY SCHOOL</t>
  </si>
  <si>
    <t>STONE SOUP ACADEMY</t>
  </si>
  <si>
    <t>OSMANI TRUST LTD</t>
  </si>
  <si>
    <t>JOHN HENRY NEWMAN ACADEMY</t>
  </si>
  <si>
    <t>ST WINNOW COFE SCHOOL</t>
  </si>
  <si>
    <t>WEST LANCASHIRE WOMEN'S REFUGE LIMITED</t>
  </si>
  <si>
    <t>ACADEMY@WORDEN</t>
  </si>
  <si>
    <t>PRESTIGE TRAINING LTD</t>
  </si>
  <si>
    <t>ASSESS TO PROGRESS LTD</t>
  </si>
  <si>
    <t>DRUGTRAIN LIMITED</t>
  </si>
  <si>
    <t>JOHN DAWSON</t>
  </si>
  <si>
    <t>PETER WHITEFORD</t>
  </si>
  <si>
    <t>PANACHE TRAINING ACADEMY LIMITED</t>
  </si>
  <si>
    <t>BEDFORD FREE SCHOOL</t>
  </si>
  <si>
    <t>WOODLANDS MEED</t>
  </si>
  <si>
    <t>ALLISON LODGE LIMITED</t>
  </si>
  <si>
    <t>FOUR DWELLINGS ACADEMY</t>
  </si>
  <si>
    <t>OASIS ACADEMY SHORT HEATH</t>
  </si>
  <si>
    <t>SIREN TRAINING LTD</t>
  </si>
  <si>
    <t>WEAVERS CLOSE CHURCH OF ENGLAND PRIMARY SCHOOL</t>
  </si>
  <si>
    <t>ORCHARD MEADOW PRIMARY SCHOOL</t>
  </si>
  <si>
    <t>CONSTRUCT TRAINING LTD</t>
  </si>
  <si>
    <t>UPPINGHAM SCHOOL</t>
  </si>
  <si>
    <t>CITY COLLEGE STRATFORD LTD</t>
  </si>
  <si>
    <t>DODD &amp; CO SERVICES LIMITED</t>
  </si>
  <si>
    <t>BRIGHT FUTURE SOFTWARE LIMITED</t>
  </si>
  <si>
    <t>THE ROYAL BANK OF SCOTLAND PUBLIC LIMITED COMPANY</t>
  </si>
  <si>
    <t>ALL ARTS &amp; MEDIA LTD</t>
  </si>
  <si>
    <t>TRANSFORMATIONS LTD</t>
  </si>
  <si>
    <t>ESSEX MULTICULTURAL ACTIVITIES NETWORK CIC</t>
  </si>
  <si>
    <t>TRAIN2EMPLOY LTD</t>
  </si>
  <si>
    <t>THE PARKS</t>
  </si>
  <si>
    <t>MAYDAY TRUST</t>
  </si>
  <si>
    <t>RIVERSIDE TRAINING (SPALDING) LTD</t>
  </si>
  <si>
    <t>PERSONAL SUCCESS</t>
  </si>
  <si>
    <t>TIDAL TRAINING LTD</t>
  </si>
  <si>
    <t>KEELING CATERING ENGINEERS LIMITED</t>
  </si>
  <si>
    <t>ANNE SYKES COMPANY LIMITED</t>
  </si>
  <si>
    <t>SUNNYSIDE PRIMARY ACADEMY</t>
  </si>
  <si>
    <t>HOLISTIC RECRUITMENT AND TRANING AGENCY LIMITED</t>
  </si>
  <si>
    <t>OLD YARR FARM TRUST</t>
  </si>
  <si>
    <t>FISL TRAINING CONSULTANCY LIMITED</t>
  </si>
  <si>
    <t>THE KINGFISHER SCHOOL</t>
  </si>
  <si>
    <t>BRIGHTER FUTURES MERSEYSIDE LIMITED</t>
  </si>
  <si>
    <t>SEAL OF APPROVAL LTD.</t>
  </si>
  <si>
    <t>TIM JONES MANAGEMENT CONSULTANCY LIMITED</t>
  </si>
  <si>
    <t>IAN FODEN</t>
  </si>
  <si>
    <t>ST ANNE'S CATHOLIC SCHOOL</t>
  </si>
  <si>
    <t>TEDDINGTON SCHOOL</t>
  </si>
  <si>
    <t>BLUE MOUNTAIN SECURITY SOLUTIONS LIMITED</t>
  </si>
  <si>
    <t>THE MANAGEMENT AND BUSINESS SCHOOL LIMITED</t>
  </si>
  <si>
    <t>THE LGV TRAINING COMPANY LIMITED</t>
  </si>
  <si>
    <t>COSTESSEY JUNIOR SCHOOL</t>
  </si>
  <si>
    <t>THOMAS ESTLEY COMMUNITY COLLEGE</t>
  </si>
  <si>
    <t>YORKSHIRE COAST TRAINING CONSORTIUM LTD</t>
  </si>
  <si>
    <t>CANN HALL PRIMARY SCHOOL</t>
  </si>
  <si>
    <t>BRIAR HILL PRIMARY SCHOOL</t>
  </si>
  <si>
    <t>TEDMOSES CONSULT LTD</t>
  </si>
  <si>
    <t>GREENWOOD ACADEMY</t>
  </si>
  <si>
    <t>PENRYN PRIMARY ACADEMY</t>
  </si>
  <si>
    <t>YOUR SET LIMITED</t>
  </si>
  <si>
    <t>NOTRE DAME HIGH SCHOOL</t>
  </si>
  <si>
    <t>EMPIRICAL SCIENCE LTD</t>
  </si>
  <si>
    <t>AVANTI HOUSE SCHOOL</t>
  </si>
  <si>
    <t>INSPIRE MIDDLESEX COLLEGE LTD</t>
  </si>
  <si>
    <t>GREENFIELD ACADEMY</t>
  </si>
  <si>
    <t>NORTHDOWN PRIMARY SCHOOL</t>
  </si>
  <si>
    <t>BROADFIELD PRIMARY ACADEMY</t>
  </si>
  <si>
    <t>PULSE FOR MUSIC STAFFORDSHIRE C.I.C.</t>
  </si>
  <si>
    <t>LONDON PROFESSIONAL TRAINING CENTRE LTD</t>
  </si>
  <si>
    <t>JAMBO AFRICA LIMITED</t>
  </si>
  <si>
    <t>COTTINGLEY PRIMARY ACADEMY</t>
  </si>
  <si>
    <t>COMMUNITY ACTION SOUTH WEST</t>
  </si>
  <si>
    <t>SWINDON CIVIC VOICE</t>
  </si>
  <si>
    <t>VERITAS ACADEMY LIMITED</t>
  </si>
  <si>
    <t>CIVIL CEREMONIES LIMITED</t>
  </si>
  <si>
    <t>GILSLAND COFE PRIMARY SCHOOL</t>
  </si>
  <si>
    <t>LONGDON HALL SCHOOL</t>
  </si>
  <si>
    <t>MATTHEW JOYCE</t>
  </si>
  <si>
    <t>EQUESTRIAN TRAINING LIMITED</t>
  </si>
  <si>
    <t>ST.PETER'S COLLEGIATE CHURCH OF ENGLAND SCHOOL</t>
  </si>
  <si>
    <t>HORN DEVELOPMENT ASSOCIATION COMMUNITY INTEREST COMPANY</t>
  </si>
  <si>
    <t>THE BOHEMIA TRUST</t>
  </si>
  <si>
    <t>CHEW STOKE CHURCH SCHOOL</t>
  </si>
  <si>
    <t>CENTRAL HELICOPTERS LIMITED</t>
  </si>
  <si>
    <t>THE GOLDSMITHS' CENTRE</t>
  </si>
  <si>
    <t>AFA MARKETING LTD</t>
  </si>
  <si>
    <t>MARK HEAD</t>
  </si>
  <si>
    <t>INTERNATIONAL INSTITUTE OF MARINE SURVEYING</t>
  </si>
  <si>
    <t>MIDDLESEX CRICKET BOARD LIMITED</t>
  </si>
  <si>
    <t>GRAMPIAN PRIMARY ACADEMY</t>
  </si>
  <si>
    <t>CONSTRUCTIVE FUTURES TRAINING LIMITED</t>
  </si>
  <si>
    <t>OASIS ACADEMY BLAKENHALE INFANTS</t>
  </si>
  <si>
    <t>AAA1 TRAINING LTD</t>
  </si>
  <si>
    <t>NMA TRAINING LIMITED</t>
  </si>
  <si>
    <t>BRAUNTON ACADEMY</t>
  </si>
  <si>
    <t>RESCUE 3 (UK) LTD</t>
  </si>
  <si>
    <t>BARBADOS HOUSE ASSOCIATION</t>
  </si>
  <si>
    <t>MAPIS PROJECT CIC</t>
  </si>
  <si>
    <t>MARY HOWLETT</t>
  </si>
  <si>
    <t>TUDHOE COLLIERY PRIMARY SCHOOL</t>
  </si>
  <si>
    <t>BEDONWELL COUNSELLING ASSOCIATES LIMITED</t>
  </si>
  <si>
    <t>OSCARS EASTBOURNE LTD</t>
  </si>
  <si>
    <t>SCHOOL OF COMPUTING AND BUSINESS STUDIES (SCBS) LIMITED</t>
  </si>
  <si>
    <t>FORTE SCHOOL OF MUSIC (CARDIFF) LIMITED</t>
  </si>
  <si>
    <t>TIGER PRIMARY SCHOOL</t>
  </si>
  <si>
    <t>GENERATION ARTS LTD</t>
  </si>
  <si>
    <t>EDUCATION BUSINESS SERVICES INTERNATIONAL LTD</t>
  </si>
  <si>
    <t>ACCESS FOR ALL</t>
  </si>
  <si>
    <t>INEQE GROUP LIMITED</t>
  </si>
  <si>
    <t>SS SIMON &amp; JUDE COFE PRIMARY SCHOOL, BOLTON</t>
  </si>
  <si>
    <t>UPMINSTER JUNIOR SCHOOL</t>
  </si>
  <si>
    <t>MARTIN ROBERT HALL LIMITED</t>
  </si>
  <si>
    <t>BLUE EARTH TRAINING LTD</t>
  </si>
  <si>
    <t>ELATE TRAINING LIMITED</t>
  </si>
  <si>
    <t>JACK DRUM ARTS C.I.C.</t>
  </si>
  <si>
    <t>ALL HALLOWS CATHOLIC COLLEGE</t>
  </si>
  <si>
    <t>BE TRAINING ACADEMY LTD</t>
  </si>
  <si>
    <t>BISHOP VESEY'S GRAMMAR SCHOOL</t>
  </si>
  <si>
    <t>MOLEHILL PRIMARY ACADEMY</t>
  </si>
  <si>
    <t>CROWN VOCATIONAL TRAINING LIMITED</t>
  </si>
  <si>
    <t>FOUR LANES COMMUNITY JUNIOR SCHOOL</t>
  </si>
  <si>
    <t>ANN SELLWOOD</t>
  </si>
  <si>
    <t>OAKWOOD PRIMARY ACADEMY</t>
  </si>
  <si>
    <t>SORA SERVICES LIMITED</t>
  </si>
  <si>
    <t>HARRIS PRIMARY ACADEMY PHILIP LANE</t>
  </si>
  <si>
    <t>HARPFIELD PRIMARY ACADEMY</t>
  </si>
  <si>
    <t>2012 SECURITY LTD</t>
  </si>
  <si>
    <t>UPBEAT COMMUNITIES LIMITED</t>
  </si>
  <si>
    <t>EDEN PROJECT LIMITED</t>
  </si>
  <si>
    <t>SHOOTERS HILL SIXTH FORM COLLEGE</t>
  </si>
  <si>
    <t>ANGLESEY PRIMARY ACADEMY</t>
  </si>
  <si>
    <t>THE CORSHAM REGIS PRIMARY ACADEMY</t>
  </si>
  <si>
    <t>THE ARBOURS PRIMARY ACADEMY</t>
  </si>
  <si>
    <t>ST GEORGE'S CHURCH OF ENGLAND ACADEMY, NEWTOWN</t>
  </si>
  <si>
    <t>BARRY BARRETT</t>
  </si>
  <si>
    <t>UKDLP LTD</t>
  </si>
  <si>
    <t>RCP TRAINING LIMITED</t>
  </si>
  <si>
    <t>G18 LIMITED</t>
  </si>
  <si>
    <t>SOUTH WIGSTON HIGH SCHOOL</t>
  </si>
  <si>
    <t>THE CHERWELL SCHOOL</t>
  </si>
  <si>
    <t>THE HIGHLIFE CENTRE LTD</t>
  </si>
  <si>
    <t>ORWELL MENCAP</t>
  </si>
  <si>
    <t>RIVERSIDE ACCESS AND TRAINING CENTRE GAINSBOROUGH COMMUNITY INTEREST COMPANY</t>
  </si>
  <si>
    <t>THE GRYPHON SCHOOL</t>
  </si>
  <si>
    <t>COLDWELL FEARN SPORT LIMITED</t>
  </si>
  <si>
    <t>SMARTT NORTH EAST LTD</t>
  </si>
  <si>
    <t>ROVE LIMITED</t>
  </si>
  <si>
    <t>AMBLESIDE PRIMARY SCHOOL</t>
  </si>
  <si>
    <t>LOUISE RIDGE</t>
  </si>
  <si>
    <t>WREXHAM TENNIS CENTRE LIMITED</t>
  </si>
  <si>
    <t>MEDCARE UK  LIMITED</t>
  </si>
  <si>
    <t>EDGBASTON PRIORY CLUB LIMITED (THE)</t>
  </si>
  <si>
    <t>COMBE BUSINESS</t>
  </si>
  <si>
    <t>HISTON AND IMPINGTON JUNIOR SCHOOL</t>
  </si>
  <si>
    <t>UP &amp; UNDER SPORTS LTD</t>
  </si>
  <si>
    <t>5 STARS RECRUITMENT LTD</t>
  </si>
  <si>
    <t>THE BOREHAMWOOD NURSERY LTD</t>
  </si>
  <si>
    <t>ANXIETY UK</t>
  </si>
  <si>
    <t>VICTORIA LANE ACADEMY</t>
  </si>
  <si>
    <t>STEPHENSON WAY ACADEMY AND NURSERY SCHOOL</t>
  </si>
  <si>
    <t>SLADE PRIMARY SCHOOL</t>
  </si>
  <si>
    <t>TREGOLLS SCHOOL - AN ACADEMY</t>
  </si>
  <si>
    <t>BECCLES FREE SCHOOL</t>
  </si>
  <si>
    <t>SOUTHWAY PRIMARY SCHOOL</t>
  </si>
  <si>
    <t>THE CO-OPERATIVE ACADEMY OF LEEDS</t>
  </si>
  <si>
    <t>ROSEWOOD FREE SCHOOL</t>
  </si>
  <si>
    <t>BOTTESFORD CHURCH OF ENGLAND PRIMARY SCHOOL</t>
  </si>
  <si>
    <t>CROSBY-ON-EDEN COFE SCHOOL</t>
  </si>
  <si>
    <t>HERRINGHAM PRIMARY ACADEMY</t>
  </si>
  <si>
    <t>RUSKIN JUNIOR SCHOOL</t>
  </si>
  <si>
    <t>PERRY WOOD PRIMARY AND NURSERY SCHOOL</t>
  </si>
  <si>
    <t>OXFORDSHIRE MIND</t>
  </si>
  <si>
    <t>HOST ACADEMY PLC</t>
  </si>
  <si>
    <t>CROOKESBROOM PRIMARY ACADEMY</t>
  </si>
  <si>
    <t>CHETWYND PRIMARY ACADEMY</t>
  </si>
  <si>
    <t>GLOBE DIGITAL MEDIA LIMITED</t>
  </si>
  <si>
    <t>HOLY CROSS SCHOOL A CATHOLIC VOLUNTARY ACADEMY</t>
  </si>
  <si>
    <t>DROVE PRIMARY SCHOOL</t>
  </si>
  <si>
    <t>PEN MILL INFANTS' SCHOOL</t>
  </si>
  <si>
    <t>THE ART STUDIO SUNDERLAND</t>
  </si>
  <si>
    <t>ATTITUDEFITNESS LIMITED</t>
  </si>
  <si>
    <t>THE JUNCTION 42 FOUNDATION</t>
  </si>
  <si>
    <t>UPLIFT ASSOCIATES LTD</t>
  </si>
  <si>
    <t>SAINT MARY'S CATHOLIC VOLUNTARY ACADEMY</t>
  </si>
  <si>
    <t>GOVERNMENT KNOWLEDGE TRAINING LIMITED</t>
  </si>
  <si>
    <t>LANGUAGE CAFE LIMITED</t>
  </si>
  <si>
    <t>LOLLYTRAD LIMITED</t>
  </si>
  <si>
    <t>CANON PYON COFE ACADEMY</t>
  </si>
  <si>
    <t>GP STRATEGIES TRAINING LIMITED</t>
  </si>
  <si>
    <t>QAHE (ULST) LIMITED</t>
  </si>
  <si>
    <t>WAUK CENTRE OF EXCELLENCE LIMITED</t>
  </si>
  <si>
    <t>LUTTERWORTH COLLEGE</t>
  </si>
  <si>
    <t>WOODFORD VALLEY CHURCH OF ENGLAND AIDED SCHOOL</t>
  </si>
  <si>
    <t>LUBAVITCH HOUSE SCHOOL (SENIOR GIRLS)</t>
  </si>
  <si>
    <t>LONDON TRAINING SOLUTIONS LTD</t>
  </si>
  <si>
    <t>CRIGGLESTONE ST JAMES COFE PRIMARY ACADEMY</t>
  </si>
  <si>
    <t>RUSHCLIFFE SCHOOL</t>
  </si>
  <si>
    <t>PAUL TYRRELL</t>
  </si>
  <si>
    <t>THE APPRENTICE ACADEMY LIMITED</t>
  </si>
  <si>
    <t>RLC-LAB LTD</t>
  </si>
  <si>
    <t>ARROW VALE RSA ACADEMY</t>
  </si>
  <si>
    <t>THE JAMES HORNSBY SCHOOL</t>
  </si>
  <si>
    <t>ST. JOHN THE BAPTIST CATHOLIC PRIMARY SCHOOL</t>
  </si>
  <si>
    <t>PENWORTHAM PRIORY ACADEMY</t>
  </si>
  <si>
    <t>PROUD CITY ACADEMY</t>
  </si>
  <si>
    <t>ACCESS 2 ADVICE COMMUNITY INTEREST COMPANY</t>
  </si>
  <si>
    <t>KINGSTON PARK ACADEMY</t>
  </si>
  <si>
    <t>TREE TOPS PRIMARY ACADEMY</t>
  </si>
  <si>
    <t>EFFECTIVE TRAINING AND DEVELOPMENT LIMITED</t>
  </si>
  <si>
    <t>GOLDTROWEL UK LIMITED</t>
  </si>
  <si>
    <t>FOUNDATION FOR AFRICAN INTEGRITY LTD</t>
  </si>
  <si>
    <t>CAMBRIDGE INTERNATIONAL EXAMINATIONS</t>
  </si>
  <si>
    <t>ROBERT FITZROY ACADEMY</t>
  </si>
  <si>
    <t>LIVITY LIMITED</t>
  </si>
  <si>
    <t>PAT CLARKE QUALIFICATIONS LIMITED</t>
  </si>
  <si>
    <t>LEADERFUL ACTION LIMITED</t>
  </si>
  <si>
    <t>HEYROD CONSTRUCTION LIMITED</t>
  </si>
  <si>
    <t>SAKS ACADEMIES LIMITED</t>
  </si>
  <si>
    <t>DILKES ACADEMY</t>
  </si>
  <si>
    <t>LERRYN COFE PRIMARY SCHOOL</t>
  </si>
  <si>
    <t>BELMONT CASTLE ACADEMY</t>
  </si>
  <si>
    <t>STAINLESS METALCRAFT (CHATTERIS) LIMITED</t>
  </si>
  <si>
    <t>BELLE VUE GIRLS' ACADEMY</t>
  </si>
  <si>
    <t>KENTON SCHOOL</t>
  </si>
  <si>
    <t>ASTOR COLLEGE (A SPECIALIST COLLEGE FOR THE ARTS)</t>
  </si>
  <si>
    <t>ARMTHORPE ACADEMY</t>
  </si>
  <si>
    <t>PLYMOUTH METHODIST MISSION CIRCUIT</t>
  </si>
  <si>
    <t>ST CLEMENT'S CHURCH OF ENGLAND ACADEMY</t>
  </si>
  <si>
    <t>BURNGREAVE EDUCATION LIMITED</t>
  </si>
  <si>
    <t>STAVIAN LIMITED</t>
  </si>
  <si>
    <t>HOTCHA LIMITED</t>
  </si>
  <si>
    <t>THE NETHERSOLE COFE ACADEMY</t>
  </si>
  <si>
    <t>NAC TRADING LIMITED</t>
  </si>
  <si>
    <t>CHRIST CHURCH (ERITH) COFE PRIMARY SCHOOL</t>
  </si>
  <si>
    <t>BLACKFEN SCHOOL FOR GIRLS</t>
  </si>
  <si>
    <t>CADCOE LIMITED</t>
  </si>
  <si>
    <t>REVEAL SOLUTIONS TRAINING LIMITED</t>
  </si>
  <si>
    <t>KELTON MCKENZIE</t>
  </si>
  <si>
    <t>BRIDGWATER COLLEGE ACADEMY</t>
  </si>
  <si>
    <t>URBANSKILLS LIMITED</t>
  </si>
  <si>
    <t>HOLYWELL SCHOOL</t>
  </si>
  <si>
    <t>RIPE ENTERPRISES LIMITED</t>
  </si>
  <si>
    <t>THRUSSINGTON CHURCH OF ENGLAND PRIMARY SCHOOL</t>
  </si>
  <si>
    <t>THE CE ACADEMY</t>
  </si>
  <si>
    <t>TADO CERAMICS STUDIOS LIMITED</t>
  </si>
  <si>
    <t>INGOL AND TANTERTON COMMUNITY TRUST LIMITED</t>
  </si>
  <si>
    <t>BBS LUTON LIMITED</t>
  </si>
  <si>
    <t>PLUCKLEY CHURCH OF ENGLAND PRIMARY SCHOOL</t>
  </si>
  <si>
    <t>EAGLE RADIO LIMITED</t>
  </si>
  <si>
    <t>IN2CHANGE SOUTH YORKSHIRE LTD</t>
  </si>
  <si>
    <t>EACH ONE TEACH ONE RECRUITMENT &amp; TRAINING SOLUTIONS IN CARE LTD</t>
  </si>
  <si>
    <t>NESTON HIGH SCHOOL</t>
  </si>
  <si>
    <t>CHURCHES' CHILD PROTECTION ADVISORY SERVICE</t>
  </si>
  <si>
    <t>JIGSAW TRAINING TEAM LTD</t>
  </si>
  <si>
    <t>DUKESGATE ACADEMY</t>
  </si>
  <si>
    <t>TRAINING DEVELOPMENTS SCOTLAND LIMITED</t>
  </si>
  <si>
    <t>SILVERSTONE CIRCUITS LIMITED</t>
  </si>
  <si>
    <t>REEPHAM HIGH SCHOOL AND COLLEGE</t>
  </si>
  <si>
    <t>LOGICA LIMITED</t>
  </si>
  <si>
    <t>RETFORD OAKS ACADEMY</t>
  </si>
  <si>
    <t>AMRANI EDUCATION LTD</t>
  </si>
  <si>
    <t>CHAPTER 1 CHARITY LTD</t>
  </si>
  <si>
    <t>BARNBY DUN PRIMARY ACADEMY</t>
  </si>
  <si>
    <t>HIGH WEALD ACADEMY</t>
  </si>
  <si>
    <t>GREENWAY ACADEMY</t>
  </si>
  <si>
    <t>GRAHAM HUGHES</t>
  </si>
  <si>
    <t>GREAT PLACES HOUSING GROUP LIMITED</t>
  </si>
  <si>
    <t>NOVA PAYROLL MANAGEMENT SERVICES LIMITED</t>
  </si>
  <si>
    <t>ORCHARD SCHOOL BRISTOL</t>
  </si>
  <si>
    <t>WESTON FAVELL ACADEMY</t>
  </si>
  <si>
    <t>HERSDEN VILLAGE PRIMARY SCHOOL</t>
  </si>
  <si>
    <t>EDUWORKS LTD</t>
  </si>
  <si>
    <t>TRANSGLOBAL EDUCATIONAL LIMITED</t>
  </si>
  <si>
    <t>FOUNDATION FOR SOCIAL IMPROVEMENT</t>
  </si>
  <si>
    <t>THE WROXHAM SCHOOL</t>
  </si>
  <si>
    <t>ARTHRITIS CARE</t>
  </si>
  <si>
    <t>LAURA ELAINE BOWER</t>
  </si>
  <si>
    <t>PSB TRAINING LIMITED</t>
  </si>
  <si>
    <t>SAINT MARY'S CATHOLIC PRIMARY SCHOOL, LOUGHBOROUGH</t>
  </si>
  <si>
    <t>COMMISSION FOR THE NEW ECONOMY LIMITED</t>
  </si>
  <si>
    <t>WIGAN UTC</t>
  </si>
  <si>
    <t>THE FOOTBALL LEAGUE (COMMUNITY) LIMITED</t>
  </si>
  <si>
    <t>ST MARGARET CLITHEROW CATHOLIC PRIMARY SCHOOL</t>
  </si>
  <si>
    <t>BRIDGE LEARNING CAMPUS</t>
  </si>
  <si>
    <t>RIDGEWAY PRIMARY ACADEMY</t>
  </si>
  <si>
    <t>WALKWOOD CHURCH OF ENGLAND MIDDLE SCHOOL</t>
  </si>
  <si>
    <t>ITSU ENTERPRISES LIMITED</t>
  </si>
  <si>
    <t>OUCH FIRST AID TRAINING LTD</t>
  </si>
  <si>
    <t>YOUV LTD</t>
  </si>
  <si>
    <t>WILLOW BROOK PRIMARY SCHOOL ACADEMY</t>
  </si>
  <si>
    <t>SEAFORD HEAD SCHOOL</t>
  </si>
  <si>
    <t>CLOUDLEARN LTD</t>
  </si>
  <si>
    <t>RATTON SCHOOL</t>
  </si>
  <si>
    <t>OFF THE RECORD</t>
  </si>
  <si>
    <t>THE GAINSBOROUGH PARISH CHURCH PRIMARY SCHOOL</t>
  </si>
  <si>
    <t>COMMUNITY ECONOMIC DEVELOPMENT ALLIANCE C.I.C.</t>
  </si>
  <si>
    <t>BURTON UPON TRENT AND DISTRICT YMCA</t>
  </si>
  <si>
    <t>THE COWPLAIN SCHOOL</t>
  </si>
  <si>
    <t>TRAINING WORKS 4 U LTD.</t>
  </si>
  <si>
    <t>REDMOOR ACADEMY</t>
  </si>
  <si>
    <t>ESSEX MEDICS LTD</t>
  </si>
  <si>
    <t>COMMUNITY FOOTPRINTS SERVICE LTD</t>
  </si>
  <si>
    <t>EAST HERRINGTON PRIMARY ACADEMY</t>
  </si>
  <si>
    <t>BIOPHYS LIMITED</t>
  </si>
  <si>
    <t>GIPTON SUPPORTED INDEPENDENT LIVING LIMITED</t>
  </si>
  <si>
    <t>ANT'S HELP LIMITED</t>
  </si>
  <si>
    <t>A R C ACADEMY UK LIMITED</t>
  </si>
  <si>
    <t>SACRED HEART CATHOLIC SCHOOL</t>
  </si>
  <si>
    <t>THE SELE SCHOOL</t>
  </si>
  <si>
    <t>NICHOLAS ASSOCIATES GROUP LIMITED</t>
  </si>
  <si>
    <t>JOHN SAGER</t>
  </si>
  <si>
    <t>GARDEN CITY ACADEMY</t>
  </si>
  <si>
    <t>HARRIS PRIMARY ACADEMY COLERAINE PARK</t>
  </si>
  <si>
    <t>KING'S LEADERSHIP ACADEMY WARRINGTON</t>
  </si>
  <si>
    <t>GRASP BUSINESS DEVELOPMENT LIMITED</t>
  </si>
  <si>
    <t>INHOUSE TRAINING LTD</t>
  </si>
  <si>
    <t>MCKENZIE HORN LIMITED</t>
  </si>
  <si>
    <t>YOUTH FEDERATION LIMITED</t>
  </si>
  <si>
    <t>W BARRATT CONTRACTORS LTD</t>
  </si>
  <si>
    <t>MZA CONNECTIONS LTD</t>
  </si>
  <si>
    <t>LYNNE CROOME</t>
  </si>
  <si>
    <t>HOLY TRINITY PRIMARY SCHOOL, A CHURCH OF ENGLAND ACADEMY</t>
  </si>
  <si>
    <t>WINHILLS PRIMARY SCHOOL</t>
  </si>
  <si>
    <t>CUT TO THE CHASE &amp; ASSOCIATES LTD</t>
  </si>
  <si>
    <t>INTERNET MENTOR LIMITED</t>
  </si>
  <si>
    <t>CROYDON SCHOOL OF ACCOUNTANCY AND MANAGEMENT LIMITED</t>
  </si>
  <si>
    <t>ST JOHN FISHER, A CATHOLIC VOLUNTARY ACADEMY</t>
  </si>
  <si>
    <t>QUEENSMEAD PRIMARY ACADEMY</t>
  </si>
  <si>
    <t>OPTIMA BUSINESS CONSULTANCY LIMITED</t>
  </si>
  <si>
    <t>SIR WINSTON CHURCHILL ACADEMY AND COLLEGE (INTERNATIONAL) LIMITED</t>
  </si>
  <si>
    <t>ADRIAN BARKER</t>
  </si>
  <si>
    <t>HADLEY WHITEHEAD</t>
  </si>
  <si>
    <t>ECTON BROOK PRIMARY SCHOOL</t>
  </si>
  <si>
    <t>GREEK DELI IN THE COTSWOLDS LTD</t>
  </si>
  <si>
    <t>STELLAR TRAINING SOLUTIONS LIMITED</t>
  </si>
  <si>
    <t>EDUC8 COVENTRY &amp; WARWICKSHIRE LTD</t>
  </si>
  <si>
    <t>RUSH COMMON SCHOOL</t>
  </si>
  <si>
    <t>DAWN GODDARD</t>
  </si>
  <si>
    <t>PKT SOLUTIONS LTD</t>
  </si>
  <si>
    <t>LOCUS INTERNATIONAL LIMITED</t>
  </si>
  <si>
    <t>NEXUS INCORPORATED LIMITED</t>
  </si>
  <si>
    <t>FREE@LAST</t>
  </si>
  <si>
    <t>COACHINGINSCHOOLS.COM LTD</t>
  </si>
  <si>
    <t>TWP SOLUTIONS LTD</t>
  </si>
  <si>
    <t>1A (1ST ALLIANCE) SERVICES LIMITED</t>
  </si>
  <si>
    <t>STOURFIELD INFANT SCHOOL</t>
  </si>
  <si>
    <t>MYTENNIS LIMITED</t>
  </si>
  <si>
    <t>J.S. ENVIRONMENTAL (SOUTHERN) LIMITED</t>
  </si>
  <si>
    <t>ROSEACRE PRIMARY ACADEMY</t>
  </si>
  <si>
    <t>SARAH HALLARAN</t>
  </si>
  <si>
    <t>BROAD ST. HAIR CO. LIMITED</t>
  </si>
  <si>
    <t>JEWISH LADS' &amp; GIRLS' BRIGADE</t>
  </si>
  <si>
    <t>BALKWELL LTD.</t>
  </si>
  <si>
    <t>PARENTSKOOL C.I.C.</t>
  </si>
  <si>
    <t>ENTERPRISE LDN LTD</t>
  </si>
  <si>
    <t>WILLIAM LOVELL CHURCH OF ENGLAND SCHOOL</t>
  </si>
  <si>
    <t>MAPLEFIELDS ACADEMY</t>
  </si>
  <si>
    <t>SAFETY FIRST TRAINERS &amp; ADVISORS LIMITED</t>
  </si>
  <si>
    <t>EBBW FAWR LEARNING COMMUNITY</t>
  </si>
  <si>
    <t>BATTLING ON COMMUNITY INTEREST COMPANY</t>
  </si>
  <si>
    <t>THE CHARTERED INSTITUTE OF LEGAL EXECUTIVES</t>
  </si>
  <si>
    <t>PAIGNTON COMMUNITY AND SPORTS ACADEMY</t>
  </si>
  <si>
    <t>ST. MICHAEL'S ACADEMY</t>
  </si>
  <si>
    <t>THE BRAMCOTE SCHOOL</t>
  </si>
  <si>
    <t>EDWARD HENEAGE PRIMARY ACADEMY</t>
  </si>
  <si>
    <t>FEVERSHAM PRIMARY ACADEMY</t>
  </si>
  <si>
    <t>JOSEPH SWAN ACADEMY</t>
  </si>
  <si>
    <t>NOTRE DAME HIGH SCHOOL, NORWICH</t>
  </si>
  <si>
    <t>KNUTSFORD ACADEMY</t>
  </si>
  <si>
    <t>HARIS FOUNDATION (HF)</t>
  </si>
  <si>
    <t>ACQUIS LIMITED</t>
  </si>
  <si>
    <t>RUSKINGTON CHESTNUT STREET CHURCH OF ENGLAND ACADEMY</t>
  </si>
  <si>
    <t>CRAWSHAW ACADEMY</t>
  </si>
  <si>
    <t>CHILDWALL SPORTS &amp; SCIENCE ACADEMY</t>
  </si>
  <si>
    <t>THE ROOTED FORUM</t>
  </si>
  <si>
    <t>CRE8 MUSIC EDUCATION LTD</t>
  </si>
  <si>
    <t>FOCUS ON LEARNING LTD</t>
  </si>
  <si>
    <t>LONDON ROSES COMMUNITY SERVICES LTD - LRCS ACTION AGAINST ABUSE, VIOLENCE, INEQUALITIES AND POVERTY LTD</t>
  </si>
  <si>
    <t>ST BEDE'S INTER-CHURCH SCHOOL</t>
  </si>
  <si>
    <t>AIM AWARDS TRAINING LTD</t>
  </si>
  <si>
    <t>HENLOW CHURCH OF ENGLAND ACADEMY</t>
  </si>
  <si>
    <t>ST JOSEPH'S CATHOLIC VOLUNTARY ACADEMY</t>
  </si>
  <si>
    <t>DIMENSIONS (UK) LIMITED</t>
  </si>
  <si>
    <t>EGNATIA AVIATION LTD</t>
  </si>
  <si>
    <t>THE MANOR COFE VC PRIMARY SCHOOL</t>
  </si>
  <si>
    <t>CAT SOLUTIONS LIMITED</t>
  </si>
  <si>
    <t>MIDDLETONMURRAY ATA LTD</t>
  </si>
  <si>
    <t>SANDIE REED ASSOCIATES LIMITED</t>
  </si>
  <si>
    <t>SAMUEL WALLACE SMEDLEY TRUST</t>
  </si>
  <si>
    <t>SRS TRAINING LIMITED</t>
  </si>
  <si>
    <t>MICHAEL ERSKINE</t>
  </si>
  <si>
    <t>JC READY4WORK LIMITED</t>
  </si>
  <si>
    <t>CENTRAL QUALIFICATIONS</t>
  </si>
  <si>
    <t>SKILLS ACADEMY SOLUTIONS LTD</t>
  </si>
  <si>
    <t>JILL MACDONALD</t>
  </si>
  <si>
    <t>KNIGHTSTONE HOUSING ASSOCIATION LIMITED</t>
  </si>
  <si>
    <t>FIND A VOICE</t>
  </si>
  <si>
    <t>NSAR LIMITED</t>
  </si>
  <si>
    <t>PRESTIGE VIP SECURITIES LTD</t>
  </si>
  <si>
    <t>IMPACT SUPPORT SERVICES ENTERPRISE ISSE CIC</t>
  </si>
  <si>
    <t>ACADEMY OF PRACTICAL ACCOUNTS LTD</t>
  </si>
  <si>
    <t>THE ENTERPRISE IN EDUCATION PARTNERSHIP LIMITED</t>
  </si>
  <si>
    <t>CROMWELL COMMUNITY COLLEGE</t>
  </si>
  <si>
    <t>SEVERN WYE ENERGY AGENCY LTD.</t>
  </si>
  <si>
    <t>ASPIRE SUSSEX LIMITED</t>
  </si>
  <si>
    <t>IDENT TRAINING LTD</t>
  </si>
  <si>
    <t>SAINT NORBERT'S CATHOLIC PRIMARY VOLUNTARY ACADEMY</t>
  </si>
  <si>
    <t>BABCOCK TRAINING LIMITED (NI)</t>
  </si>
  <si>
    <t>CITY SOUTH MANCHESTER HOUSING TRUST LIMITED</t>
  </si>
  <si>
    <t>CHURCH HILL CHURCH OF ENGLAND JUNIOR SCHOOL</t>
  </si>
  <si>
    <t>IN THE MIX YOUTH PROJECT</t>
  </si>
  <si>
    <t>LUGWARDINE PRIMARY ACADEMY</t>
  </si>
  <si>
    <t>ST JOSEPH'S CATHOLIC PRIMARY SCHOOL</t>
  </si>
  <si>
    <t>ST JOSEPH'S PRIMARY SCHOOL</t>
  </si>
  <si>
    <t>YSGOL PEN COCH</t>
  </si>
  <si>
    <t>BUSINESS SHAPER GROUP LTD</t>
  </si>
  <si>
    <t>SHEFFIELD UNITED COMMUNITY FOUNDATION LTD</t>
  </si>
  <si>
    <t>IMAGINATIVE HAIR ACADEMY LIMITED</t>
  </si>
  <si>
    <t>LIONS EUROPE LIMITED</t>
  </si>
  <si>
    <t>JAMROCK MEDIA COMMUNITY INTEREST COMPANY</t>
  </si>
  <si>
    <t>ARMTHORPE SHAW WOOD ACADEMY</t>
  </si>
  <si>
    <t>1ST RESPONDER LTD</t>
  </si>
  <si>
    <t>CLARE JACKSON</t>
  </si>
  <si>
    <t>DIGITAL MARKETING MENTOR LTD</t>
  </si>
  <si>
    <t>RODBOURNE CHENEY PRIMARY SCHOOL</t>
  </si>
  <si>
    <t>HARRIS PRIMARY ACADEMY CHAFFORD HUNDRED</t>
  </si>
  <si>
    <t>LONDON SCHOOL OF BARBERING LIMITED</t>
  </si>
  <si>
    <t>PETER MARSH</t>
  </si>
  <si>
    <t>SHARON KING</t>
  </si>
  <si>
    <t>TIMPSON GROUP PLC</t>
  </si>
  <si>
    <t>ASSIST RECRUITMENT UK LIMITED</t>
  </si>
  <si>
    <t>ALLIANCE INTERNATIONAL UNIVARSITY</t>
  </si>
  <si>
    <t>GREENGATE LANE ACADEMY</t>
  </si>
  <si>
    <t>SANDYMOOR</t>
  </si>
  <si>
    <t>OASIS ACADEMY CONNAUGHT</t>
  </si>
  <si>
    <t>PRESTIGE HIRE LIMITED</t>
  </si>
  <si>
    <t>KING INA CHURCH OF ENGLAND ACADEMY (JUNIORS)</t>
  </si>
  <si>
    <t>ASHLANDS TRAINING AND ASSESSMENT LTD</t>
  </si>
  <si>
    <t>RELATE - CHESTERFIELD AND NORTH DERBYSHIRE</t>
  </si>
  <si>
    <t>ASTER GROUP LIMITED</t>
  </si>
  <si>
    <t>NEWAY INTERNATIONAL LIMITED</t>
  </si>
  <si>
    <t>CHRIST CHURCH CHORLEYWOOD COFE SCHOOL</t>
  </si>
  <si>
    <t>ILDERTON MOTORVEHICLE PROJECT</t>
  </si>
  <si>
    <t>NIFTY ACCOUNTANTS LIMITED</t>
  </si>
  <si>
    <t>KINGS LANGLEY SCHOOL</t>
  </si>
  <si>
    <t>SOUTHFIELD PRIMARY SCHOOL</t>
  </si>
  <si>
    <t>FOUR DWELLINGS PRIMARY ACADEMY</t>
  </si>
  <si>
    <t>THE BOSTON GRAMMAR SCHOOL</t>
  </si>
  <si>
    <t>WARDEN HOUSE PRIMARY SCHOOL</t>
  </si>
  <si>
    <t>FOOTSTEP TRAINING LIMITED</t>
  </si>
  <si>
    <t>POD TRAINING AND CONSULTANCY LLP</t>
  </si>
  <si>
    <t>BROUGHTON JEWISH CASSEL FOX PRIMARY SCHOOL</t>
  </si>
  <si>
    <t>NOVA SKILLS EDUCATION &amp; CAREERS LIMITED</t>
  </si>
  <si>
    <t>TRITECH RAIL (TRAINING) LIMITED</t>
  </si>
  <si>
    <t>EPWORTH PRIMARY ACADEMY</t>
  </si>
  <si>
    <t>HUGH MCKINNEY</t>
  </si>
  <si>
    <t>THE UNIVERSITY OF LAW LIMITED</t>
  </si>
  <si>
    <t>SYSTEM PEOPLE LIMITED</t>
  </si>
  <si>
    <t>ASMESPEC LTD</t>
  </si>
  <si>
    <t>BARWAQA RELIEF ORGANISATION</t>
  </si>
  <si>
    <t>LECKFORD GROUP LIMITED</t>
  </si>
  <si>
    <t>ONE STOP STORES LIMITED</t>
  </si>
  <si>
    <t>GREENPATH VENTURES</t>
  </si>
  <si>
    <t>RICHARDS TRAINING SERVICES LIMITED</t>
  </si>
  <si>
    <t>BURSLEM SCHOOL OF ART TRUST</t>
  </si>
  <si>
    <t>NBZ ENTERPRISES COMMUNITY INTEREST COMPANY</t>
  </si>
  <si>
    <t>ZEST-HEALTH FOR LIFE LIMITED</t>
  </si>
  <si>
    <t>CHINGFORD FOUNDATION SCHOOL</t>
  </si>
  <si>
    <t>ELMRIDGE PRIMARY SCHOOL</t>
  </si>
  <si>
    <t>NORTH HYKEHAM LING MOOR PRIMARY SCHOOL</t>
  </si>
  <si>
    <t>SIDDAL PRIMARY SCHOOL</t>
  </si>
  <si>
    <t>DANETREE PRIMARY SCHOOL</t>
  </si>
  <si>
    <t>KELSALL PRIMARY SCHOOL</t>
  </si>
  <si>
    <t>CARLTON ROAD ACADEMY</t>
  </si>
  <si>
    <t>KING EDWARD VII SCIENCE AND SPORT COLLEGE</t>
  </si>
  <si>
    <t>HURWORTH PRIMARY SCHOOL</t>
  </si>
  <si>
    <t>ROB REES C.I.C.</t>
  </si>
  <si>
    <t>BIRD (EUROPE) LTD</t>
  </si>
  <si>
    <t>MIDDLEFIELD PRIMARY ACADEMY</t>
  </si>
  <si>
    <t>DYNAMIC FIRST AID LTD</t>
  </si>
  <si>
    <t>SAS TRAINING &amp; RECRUITMENT LTD</t>
  </si>
  <si>
    <t>NEWCASTLE UNDER LYME COMMUNITY AND VOLUNTARY SUPPORT</t>
  </si>
  <si>
    <t>BOLTON MIDDLEBROOK  LEISURE TRUST</t>
  </si>
  <si>
    <t>THE NETTLEHAM INFANT SCHOOL</t>
  </si>
  <si>
    <t>KINGFISHER HALL PRIMARY ACADEMY</t>
  </si>
  <si>
    <t>ACTIVE EDUCATION &amp; TRAINING LIMITED</t>
  </si>
  <si>
    <t>JUBILEE ACADEMY MOSSLEY</t>
  </si>
  <si>
    <t>OPEN 360</t>
  </si>
  <si>
    <t>LITERACY VOLUNTEERS IN NOTTINGHAMSHIRE SCHOOLS</t>
  </si>
  <si>
    <t>FIFE GROUP LIMITED</t>
  </si>
  <si>
    <t>RIVER MEAD SCHOOL</t>
  </si>
  <si>
    <t>GRANGE PRIMARY SCHOOL</t>
  </si>
  <si>
    <t>JAMES MARSHALL</t>
  </si>
  <si>
    <t>BERKHAMSTED SENIOR SCHOOL</t>
  </si>
  <si>
    <t>UK TRAINING PROFESSIONALS LTD</t>
  </si>
  <si>
    <t>LEARN PASS EARN LIMITED</t>
  </si>
  <si>
    <t>CONSTRUCTION TRAINING SOUTH WEST LTD</t>
  </si>
  <si>
    <t>JADE SOLUTIONS (UK) LIMITED</t>
  </si>
  <si>
    <t>WEMBLEY HIGH TECHNOLOGY COLLEGE</t>
  </si>
  <si>
    <t>ESSEX OFFENDER SERVICES COMMUNITY INTEREST COMPANY</t>
  </si>
  <si>
    <t>HOWELLS COACHES LIMITED</t>
  </si>
  <si>
    <t>SOUTH CHESHIRE CLASP</t>
  </si>
  <si>
    <t>EASY AS HGV LTD</t>
  </si>
  <si>
    <t>THE SPORTS VILLAGE LTD</t>
  </si>
  <si>
    <t>ST GEORGE'S CATHOLIC VOLUNTARY ACADEMY</t>
  </si>
  <si>
    <t>VH DOCTORS LIMITED</t>
  </si>
  <si>
    <t>FILTON AVENUE PRIMARY SCHOOL</t>
  </si>
  <si>
    <t>SHIPSTON HIGH SCHOOL</t>
  </si>
  <si>
    <t>KING JAMES'S SCHOOL</t>
  </si>
  <si>
    <t>WOODHAM ACADEMY</t>
  </si>
  <si>
    <t>ALPERTON COMMUNITY SCHOOL</t>
  </si>
  <si>
    <t>ACLE ACADEMY</t>
  </si>
  <si>
    <t>GREAT BARR PRIMARY SCHOOL</t>
  </si>
  <si>
    <t>GHYLLSIDE PRIMARY SCHOOL</t>
  </si>
  <si>
    <t>PRISON FELLOWSHIP</t>
  </si>
  <si>
    <t>B F EDUCATION C.I.C.</t>
  </si>
  <si>
    <t>GRIFFIN COLLEGE LIMITED</t>
  </si>
  <si>
    <t>PENNYWELL YOUTH PROJECT</t>
  </si>
  <si>
    <t>LEARNINGZONE (B'HAM) LTD</t>
  </si>
  <si>
    <t>FRONTIER RISKS GROUP LIMITED</t>
  </si>
  <si>
    <t>ICEBLUE MARKETING AND DESIGN LIMITED</t>
  </si>
  <si>
    <t>CHRIST CHURCH COFE PRIMARY SCHOOL</t>
  </si>
  <si>
    <t>WIGSTON BIRKETT HOUSE COMMUNITY SPECIAL SCHOOL</t>
  </si>
  <si>
    <t>HICKLEYS LIMITED</t>
  </si>
  <si>
    <t>MEOPHAM SCHOOL</t>
  </si>
  <si>
    <t>BROOKSIDE PRIMARY SCHOOL</t>
  </si>
  <si>
    <t>WOODVALE PRIMARY ACADEMY</t>
  </si>
  <si>
    <t>ST JOHN'S SCHOOL (BRIGHTON)</t>
  </si>
  <si>
    <t>INSIGHT TRAINING LIMITED</t>
  </si>
  <si>
    <t>SAFE FOR ALL CIC</t>
  </si>
  <si>
    <t>LORETO GRAMMAR SCHOOL</t>
  </si>
  <si>
    <t>TOTAL LOGISTICS TRAINING LTD</t>
  </si>
  <si>
    <t>BATH ACADEMY OF MEDIA MAKE UP LTD</t>
  </si>
  <si>
    <t>EPJ DESIGNS LIMITED</t>
  </si>
  <si>
    <t>THE RIDGE ACADEMY</t>
  </si>
  <si>
    <t>WYVERN ACADEMY</t>
  </si>
  <si>
    <t>JOYCE FRANKLAND ACADEMY, NEWPORT</t>
  </si>
  <si>
    <t>IBSTOCK COMMUNITY COLLEGE</t>
  </si>
  <si>
    <t>THE THOMAS COWLEY HIGH SCHOOL</t>
  </si>
  <si>
    <t>DEVIZES SCHOOL</t>
  </si>
  <si>
    <t>SOUTHFIELDS ACADEMY</t>
  </si>
  <si>
    <t>SEYMOUR PRIMARY SCHOOL</t>
  </si>
  <si>
    <t>PAINSLEY CATHOLIC COLLEGE</t>
  </si>
  <si>
    <t>KRISHNA AVANTI PRIMARY SCHOOL</t>
  </si>
  <si>
    <t>ST MARY'S CATHOLIC ACADEMY</t>
  </si>
  <si>
    <t>LUDLOW INFANT ACADEMY</t>
  </si>
  <si>
    <t>MONK'S WALK SCHOOL</t>
  </si>
  <si>
    <t>FIELD LANE PRIMARY SCHOOL</t>
  </si>
  <si>
    <t>BATH COMMUNITY ACADEMY</t>
  </si>
  <si>
    <t>CHAUCER SCHOOL</t>
  </si>
  <si>
    <t>ACRE RIGG ACADEMY</t>
  </si>
  <si>
    <t>THE PATHWAY WORKSHOP</t>
  </si>
  <si>
    <t>BERELIA LIMITED</t>
  </si>
  <si>
    <t>HERONS' MOOR ACADEMY</t>
  </si>
  <si>
    <t>KLEANEFFECT LIMITED</t>
  </si>
  <si>
    <t>CENTRAL CARE SOLUTIONS LTD</t>
  </si>
  <si>
    <t>NORTH DEVON DISTRICT COUNCIL</t>
  </si>
  <si>
    <t>ST PETER'S CHURCH OF ENGLAND PRIMARY ACADEMY</t>
  </si>
  <si>
    <t>BROADLANDS ACADEMY</t>
  </si>
  <si>
    <t>MOOR GREEN PRIMARY ACADEMY</t>
  </si>
  <si>
    <t>ST MABYN COFE SCHOOL</t>
  </si>
  <si>
    <t>PRESIDENCY COLLEGE LTD</t>
  </si>
  <si>
    <t>BRACEBRIDGE INFANT AND NURSERY SCHOOL</t>
  </si>
  <si>
    <t>ST ANN'S CE PRIMARY SCHOOL</t>
  </si>
  <si>
    <t>PARKFIELD COMMUNITY SCHOOL</t>
  </si>
  <si>
    <t>TEC TRAINING (GB) LIMITED</t>
  </si>
  <si>
    <t>ARK ISAAC NEWTON ACADEMY</t>
  </si>
  <si>
    <t>WELBECK ACADEMY</t>
  </si>
  <si>
    <t>TRINITY PRIMARY ACADEMY</t>
  </si>
  <si>
    <t>THE FEATHERSTONE ACADEMY</t>
  </si>
  <si>
    <t>THE MAKE UP ARTIST LIMITED</t>
  </si>
  <si>
    <t>THE GREEN WAY ACADEMY</t>
  </si>
  <si>
    <t>THE COUNTY HIGH SCHOOL, LEFTWICH</t>
  </si>
  <si>
    <t>ALTRINCHAM COLLEGE OF ARTS</t>
  </si>
  <si>
    <t>WEST DERBY SCHOOL</t>
  </si>
  <si>
    <t>THOMAS BENNETT COMMUNITY COLLEGE</t>
  </si>
  <si>
    <t>ST THOMAS' CATHOLIC PRIMARY SCHOOL</t>
  </si>
  <si>
    <t>HOPE WOOD ACADEMY</t>
  </si>
  <si>
    <t>SKEGNESS INFANT ACADEMY</t>
  </si>
  <si>
    <t>THE RAWLETT SCHOOL (AN AET ACADEMY)</t>
  </si>
  <si>
    <t>LIME SKILLS CIC</t>
  </si>
  <si>
    <t>KIBBLESWORTH ACADEMY</t>
  </si>
  <si>
    <t>SOMERSET ACTIVITY AND SPORTS PARTNERSHIP</t>
  </si>
  <si>
    <t>ALBANY ACADEMY</t>
  </si>
  <si>
    <t>BARBARA PRIESTMAN ACADEMY</t>
  </si>
  <si>
    <t>BURNTISLAND FIRST AID SERVICES TRUST</t>
  </si>
  <si>
    <t>THE BRIDGE EDUCATION CENTRE, MALVERN HILLS</t>
  </si>
  <si>
    <t>THE PHILIPPI TRUST FOR COUNSELLING AND TRAINING</t>
  </si>
  <si>
    <t>SKILLS TRAINING CHARITY</t>
  </si>
  <si>
    <t>BESSEMER GRANGE PRIMARY SCHOOL</t>
  </si>
  <si>
    <t>THE EDEN SDA SCHOOL</t>
  </si>
  <si>
    <t>BROWNHILL PRIMARY ACADEMY</t>
  </si>
  <si>
    <t>ELM ACADEMY</t>
  </si>
  <si>
    <t>THE WOODSIDE PRIMARY ACADEMY</t>
  </si>
  <si>
    <t>OUTWOOD PRIMARY ACADEMY LEDGER LANE</t>
  </si>
  <si>
    <t>ST TUDY COFE PRIMARY SCHOOL</t>
  </si>
  <si>
    <t>WORK FIRST SOLUTIONS LIMITED</t>
  </si>
  <si>
    <t>THE MARLBOROUGH SCIENCE ACADEMY</t>
  </si>
  <si>
    <t>BURNGREAVE WORKS LIMITED</t>
  </si>
  <si>
    <t>DERBY PRIDE ACADEMY</t>
  </si>
  <si>
    <t>ENFIELD HEIGHTS ACADEMY</t>
  </si>
  <si>
    <t>MOBICYCLE LIMITED</t>
  </si>
  <si>
    <t>WASELEY HILLS HIGH SCHOOL</t>
  </si>
  <si>
    <t>OASIS ACADEMY NEW OAK</t>
  </si>
  <si>
    <t>THE PAROCHIAL CHURCH COUNCIL OF THE ECCLESIASTICAL PARISH OF BILSTON</t>
  </si>
  <si>
    <t>SKILLS TRAINING AND ASSESSMENT LTD</t>
  </si>
  <si>
    <t>THE BEACONSFIELD SCHOOL</t>
  </si>
  <si>
    <t>BANNERMAN ROAD COMMUNITY ACADEMY</t>
  </si>
  <si>
    <t>AMANDA MORSE-BROWN</t>
  </si>
  <si>
    <t>ACADEMY AT NO. 5 LIMITED</t>
  </si>
  <si>
    <t>ST CATHERINE'S CATHOLIC PRIMARY SCHOOL, SWINDON</t>
  </si>
  <si>
    <t>GROVE80 LIMITED</t>
  </si>
  <si>
    <t>RARE STUDIO LIMITED</t>
  </si>
  <si>
    <t>CARPE DIEM COUNSELLING AND TRAINING CONSULTANTS (CTC) LIMITED</t>
  </si>
  <si>
    <t>THE EBBSFLEET ACADEMY</t>
  </si>
  <si>
    <t>GREENWICH ACTION FOR VOLUNTARY SERVICE</t>
  </si>
  <si>
    <t>RENDELL PRIMARY SCHOOL</t>
  </si>
  <si>
    <t>WARLINGHAM SCHOOL</t>
  </si>
  <si>
    <t>TEESSIDE RIGGING &amp; LIFTING LTD</t>
  </si>
  <si>
    <t>TAME VALLEY ACADEMY</t>
  </si>
  <si>
    <t>B INSPIRED TRAINING LTD</t>
  </si>
  <si>
    <t>MARK SOLUTIONS LTD</t>
  </si>
  <si>
    <t>CATALYST LEARNING AND DEVELOPMENT LIMITED</t>
  </si>
  <si>
    <t>REVIEW (PETERSFIELD) LIMITED</t>
  </si>
  <si>
    <t>THE HARROWBY CHURCH OF ENGLAND INFANT SCHOOL, GRANTHAM</t>
  </si>
  <si>
    <t>WOODLANDS ACADEMY OF LEARNING</t>
  </si>
  <si>
    <t>THE GROVE ACADEMY</t>
  </si>
  <si>
    <t>FIRST FOR SAFETY TRAINING LIMITED</t>
  </si>
  <si>
    <t>HAIR &amp; BEAUTY BANK LTD</t>
  </si>
  <si>
    <t>COLT ENTERPRISE (CALDERDALE) LTD</t>
  </si>
  <si>
    <t>HANDSWORTH WOOD GIRLS' ACADEMY</t>
  </si>
  <si>
    <t>MAKE IT HAPPEN NOW LTD</t>
  </si>
  <si>
    <t>HOOE PRIMARY ACADEMY</t>
  </si>
  <si>
    <t>MANSEL PRIMARY</t>
  </si>
  <si>
    <t>SCCU LTD</t>
  </si>
  <si>
    <t>FARINGDON JUNIOR SCHOOL</t>
  </si>
  <si>
    <t>FORRESTERS TILEHURST LIMITED</t>
  </si>
  <si>
    <t>WYVERN COLLEGE</t>
  </si>
  <si>
    <t>BRIAN SOULSBY</t>
  </si>
  <si>
    <t>WHITE HALL ACADEMY</t>
  </si>
  <si>
    <t>STOKE STUDIO COLLEGE FOR CONSTRUCTION AND BUILDING EXCELLENCE</t>
  </si>
  <si>
    <t>FUTURE PATH SOLUTIONS LTD</t>
  </si>
  <si>
    <t>HOLY TRINITY</t>
  </si>
  <si>
    <t>KINGS ASH ACADEMY</t>
  </si>
  <si>
    <t>LEEDS TENANTS FEDERATION LIMITED</t>
  </si>
  <si>
    <t>READING ROCKETS BASKETBALL CLUB</t>
  </si>
  <si>
    <t>NORTHAMPTON PRIMARY ACADEMY TRUST</t>
  </si>
  <si>
    <t>WALK TALL</t>
  </si>
  <si>
    <t>LITTLE MEAD PRIMARY ACADEMY</t>
  </si>
  <si>
    <t>OAKFIELD PRIMARY ACADEMY</t>
  </si>
  <si>
    <t>KIRK SANDALL INFANT SCHOOL</t>
  </si>
  <si>
    <t>AGE CONCERN HACKNEY</t>
  </si>
  <si>
    <t>HATTON PARK PRIMARY SCHOOL</t>
  </si>
  <si>
    <t>REASIDE ACADEMY</t>
  </si>
  <si>
    <t>CROWLE PRIMARY ACADEMY</t>
  </si>
  <si>
    <t>JEWISH TRAINING ACADEMY FOR GIRLS (JTAG) LTD</t>
  </si>
  <si>
    <t>APRICOTONLINE LTD</t>
  </si>
  <si>
    <t>THE ST CHRISTOPHER SCHOOL</t>
  </si>
  <si>
    <t>SC FOUNDATION (INTERNATIONAL WELFARE)</t>
  </si>
  <si>
    <t>THE SAMUEL LISTER ACADEMY</t>
  </si>
  <si>
    <t>RYVERS SCHOOL</t>
  </si>
  <si>
    <t>MARK BETTS HAIR EDUCATION LIMITED</t>
  </si>
  <si>
    <t>NAVKAR MANAGEMENT LTD</t>
  </si>
  <si>
    <t>HORIZON COMMUNITY COLLEGE</t>
  </si>
  <si>
    <t>MANVERS LAKE AND DEARNE VALLEY TRUST LIMITED</t>
  </si>
  <si>
    <t>FM TUTOR &amp; ASSOCIATES LIMITED</t>
  </si>
  <si>
    <t>FROME VALE ACADEMY</t>
  </si>
  <si>
    <t>KING EDWARD VI ACADEMY</t>
  </si>
  <si>
    <t>APEDUCATION ONLINE LTD</t>
  </si>
  <si>
    <t>BRIDGNORTH ENDOWED SCHOOL</t>
  </si>
  <si>
    <t>ESSIEN IP &amp; MEDIA LTD</t>
  </si>
  <si>
    <t>NET ACADEMIES TRUST</t>
  </si>
  <si>
    <t>SOUTHEY GREEN PRIMARY SCHOOL AND NURSERIES</t>
  </si>
  <si>
    <t>COWLEY ST LAURENCE COFE PRIMARY SCHOOL</t>
  </si>
  <si>
    <t>THE CHILTERN SCHOOL</t>
  </si>
  <si>
    <t>WOOLASTON PRIMARY SCHOOL</t>
  </si>
  <si>
    <t>PRESTON FM LTD</t>
  </si>
  <si>
    <t>MEADOWHEAD SCHOOL ACADEMY TRUST</t>
  </si>
  <si>
    <t>FAIRFIELD COMMUNITY PRIMARY SCHOOL</t>
  </si>
  <si>
    <t>INDEPENDENT COLLEGE PARTNERSHIP LIMITED</t>
  </si>
  <si>
    <t>NATIONAL SKILLS ACADEMY FOR ENVIRONMENTAL TECHNOLOGIES LIMITED</t>
  </si>
  <si>
    <t>KING CHARLES I SCHOOL</t>
  </si>
  <si>
    <t>LUDDENHAM SCHOOL</t>
  </si>
  <si>
    <t>ALLIANCE FACILITIES MANAGEMENT LIMITED</t>
  </si>
  <si>
    <t>GOSPEL LITERATURE OUTREACH CHARITABLE TRUST</t>
  </si>
  <si>
    <t>PARKLAND PRIMARY SCHOOL SOUTH WIGSTON</t>
  </si>
  <si>
    <t>FIRST RESPONSE RESUSCITATION &amp; FIRST AID TRAINING LIMITED</t>
  </si>
  <si>
    <t>OXCLOSE COMMUNITY ACADEMY</t>
  </si>
  <si>
    <t>ST IGNATIUS CATHOLIC PRIMARY SCHOOL</t>
  </si>
  <si>
    <t>CHURCHES' TRAINING COMPANY LTD -THE</t>
  </si>
  <si>
    <t>GDF CONSULTANCY.COM LIMITED</t>
  </si>
  <si>
    <t>IGNITE BUSINESS ENTERPRISE LIMITED</t>
  </si>
  <si>
    <t>THE FOREST ACADEMY</t>
  </si>
  <si>
    <t>GOLDSWORTHY'S HAIRDRESSING LIMITED</t>
  </si>
  <si>
    <t>ANJEL 2000 TRAINING CENTRE LIMITED</t>
  </si>
  <si>
    <t>TOP TRAINING SOLUTIONS LIMITED</t>
  </si>
  <si>
    <t>ATKINSON ROAD PRIMARY ACADEMY</t>
  </si>
  <si>
    <t>KENT AIRPORT LIMITED</t>
  </si>
  <si>
    <t>ST CATHERINE OF SIENA CATHOLIC PRIMARY SCHOOL</t>
  </si>
  <si>
    <t>SAINT CLARE'S PRIMARY SCHOOL A CATHOLIC VOLUNTARY ACADEMY, COALVILLE, LEICESTERSHIRE</t>
  </si>
  <si>
    <t>CITIZENS ONLINE</t>
  </si>
  <si>
    <t>CHANNICOOL TRAINING SERVICES LIMITED</t>
  </si>
  <si>
    <t>H &amp; G TRAINING LTD</t>
  </si>
  <si>
    <t>LINGS PRIMARY SCHOOL</t>
  </si>
  <si>
    <t>FARRINGDON ACADEMY</t>
  </si>
  <si>
    <t>SOMALI WELL WOMEN PROJECT</t>
  </si>
  <si>
    <t>SWALLOW HILL COMMUNITY COLLEGE</t>
  </si>
  <si>
    <t>SOUTH COAST HAIR ACADEMY LIMITED</t>
  </si>
  <si>
    <t>WELTON ST MARY'S CHURCH OF ENGLAND PRIMARY ACADEMY</t>
  </si>
  <si>
    <t>INTEGRATED TRAINING SOLUTIONS LIMITED</t>
  </si>
  <si>
    <t>HAZEL GROVE HIGH SCHOOL</t>
  </si>
  <si>
    <t>BLACKFORD EDUCATION (SCHOOLS) LIMITED</t>
  </si>
  <si>
    <t>MPLOY SOLUTIONS LIMITED</t>
  </si>
  <si>
    <t>BRADSHAW PRIMARY SCHOOL</t>
  </si>
  <si>
    <t>WITHAM ST HUGHS ACADEMY</t>
  </si>
  <si>
    <t>WISE EMPLOYMENT (SWINDON) LIMITED</t>
  </si>
  <si>
    <t>PARKINSON GRAY ASSOCIATES LTD</t>
  </si>
  <si>
    <t>SOUTH YORKSHIRE AND HALLAMSHIRE CLUBS FOR YOUNG PEOPLE</t>
  </si>
  <si>
    <t>TOTAL CONSTRUCTION TRAINING LTD</t>
  </si>
  <si>
    <t>DESBOROUGH COLLEGE</t>
  </si>
  <si>
    <t>COASTAL LEISURE LEARNING COMMUNITY INTEREST COMPANY</t>
  </si>
  <si>
    <t>MACAULAY PRIMARY ACADEMY</t>
  </si>
  <si>
    <t>NELSON DOUGLAS</t>
  </si>
  <si>
    <t>JANE AND MIKE PARTNERSHIP LIMITED</t>
  </si>
  <si>
    <t>BELVEDERE JUNIOR SCHOOL</t>
  </si>
  <si>
    <t>APEXTRA LIMITED</t>
  </si>
  <si>
    <t>WODEN PRIMARY SCHOOL</t>
  </si>
  <si>
    <t>EMMAUS PRESTON</t>
  </si>
  <si>
    <t>EXHIBITOR LIMITED</t>
  </si>
  <si>
    <t>FARMING AND COUNTRYSIDE EDUCATION</t>
  </si>
  <si>
    <t>SWMT LLP</t>
  </si>
  <si>
    <t>WAYNFLETE INFANTS' SCHOOL</t>
  </si>
  <si>
    <t>INSIGHT ACCESSIBILITY LIMITED</t>
  </si>
  <si>
    <t>THE WESTGATE SCHOOL</t>
  </si>
  <si>
    <t>EXETER CITY COUNCIL</t>
  </si>
  <si>
    <t>THE LINCOLN MANOR LEAS INFANTS SCHOOL</t>
  </si>
  <si>
    <t>WHITE CLIFFS PRIMARY COLLEGE FOR THE ARTS</t>
  </si>
  <si>
    <t>HOCKLEY HEATH ACADEMY</t>
  </si>
  <si>
    <t>TREEHOUSE COMPUTING LIMITED</t>
  </si>
  <si>
    <t>EDUCATION AND EMPLOYERS TASKFORCE</t>
  </si>
  <si>
    <t>ANGELS SALONS (UK) LIMITED</t>
  </si>
  <si>
    <t>BELMORE PRIMARY ACADEMY</t>
  </si>
  <si>
    <t>PRESTON HEDGES PRIMARY SCHOOL</t>
  </si>
  <si>
    <t>DIGITAL YOUTH ACADEMY LIMITED</t>
  </si>
  <si>
    <t>MANDEVILLE PRIMARY SCHOOL</t>
  </si>
  <si>
    <t>MARTIN LENNON</t>
  </si>
  <si>
    <t>PHOENIX RE-SOLUTIONS LIMITED</t>
  </si>
  <si>
    <t>BRIGHT BLUE TRAINING AND ADVISORY LTD</t>
  </si>
  <si>
    <t>CHRIST CHURCH CHURCH OF ENGLAND JUNIOR SCHOOL, RAMSGATE</t>
  </si>
  <si>
    <t>INSTITUTE OF ACCOUNTING TECHNICIANS IN IRELAND LIMITED - THE</t>
  </si>
  <si>
    <t>SPRINGFIELD ACADEMY</t>
  </si>
  <si>
    <t>LWA LEARNING LIMITED</t>
  </si>
  <si>
    <t>DAILY FIRE TRUST</t>
  </si>
  <si>
    <t>DORCHESTER MIDDLE SCHOOL</t>
  </si>
  <si>
    <t>R. N. JONES TRAINING SERVICES LIMITED</t>
  </si>
  <si>
    <t>RAUCEBY CHURCH OF ENGLAND PRIMARY SCHOOL</t>
  </si>
  <si>
    <t>THE GAINSBOROUGH HILLCREST EARLY YEARS ACADEMY</t>
  </si>
  <si>
    <t>THE ENTREPRENEURS CIRCLE LTD</t>
  </si>
  <si>
    <t>ST HELEN'S PRIMARY ACADEMY</t>
  </si>
  <si>
    <t>CENTURION TRAINING SOLUTIONS LIMITED</t>
  </si>
  <si>
    <t>ELEARVATION LTD</t>
  </si>
  <si>
    <t>SEYMOUR ROAD ACADEMY</t>
  </si>
  <si>
    <t>BRAMPTON TRAINING AND CONSULTANCY LIMITED</t>
  </si>
  <si>
    <t>MORE MUSIC IN MORECAMBE</t>
  </si>
  <si>
    <t>DC EDUCATION LTD</t>
  </si>
  <si>
    <t>HULL TRINITY HOUSE ACADEMY</t>
  </si>
  <si>
    <t>LONDON ACADEMY OF TRADING LTD</t>
  </si>
  <si>
    <t>NEXT STEP EMPLOYMENT LIMITED</t>
  </si>
  <si>
    <t>APPRENTICE SUPERMARKET C.I.C.</t>
  </si>
  <si>
    <t>THE WIGGLY WORM LIMITED</t>
  </si>
  <si>
    <t>INT. SIDDHASHRAM SHAKTI CENTRE</t>
  </si>
  <si>
    <t>ACTIVLIVES</t>
  </si>
  <si>
    <t>TOCO GROUP LIMITED</t>
  </si>
  <si>
    <t>KINGSMEAD INTERNET INVESTMENTS LIMITED</t>
  </si>
  <si>
    <t>PENDLE PRIMARY ACADEMY</t>
  </si>
  <si>
    <t>YOUTH TRAINING ACADEMY LIMITED</t>
  </si>
  <si>
    <t>UKRS TRAINING LIMITED</t>
  </si>
  <si>
    <t>ENERGY TRAINING ACADEMY LIMITED</t>
  </si>
  <si>
    <t>ENERGIE GLOBAL BRAND MANAGEMENT LIMITED</t>
  </si>
  <si>
    <t>STONEBOW PRIMARY SCHOOL LOUGHBOROUGH</t>
  </si>
  <si>
    <t>HARRIERS BANBURY ACADEMY</t>
  </si>
  <si>
    <t>ST EANSWYTHE'S CHURCH OF ENGLAND PRIMARY SCHOOL</t>
  </si>
  <si>
    <t>REGISTER OF PLAY INSPECTORS INTERNATIONAL LIMITED</t>
  </si>
  <si>
    <t>IMPACT FOR ALL LTD.</t>
  </si>
  <si>
    <t>MERCY COLLEGE BELFAST</t>
  </si>
  <si>
    <t>LAWTONASH TRAINING SERVICES LTD</t>
  </si>
  <si>
    <t>NEIL COULSON</t>
  </si>
  <si>
    <t>CAIN LEATHEM</t>
  </si>
  <si>
    <t>ST OSMUND'S CHURCH OF ENGLAND MIDDLE SCHOOL, DORCHESTER</t>
  </si>
  <si>
    <t>ST BEDE'S CATHOLIC COMPREHENSIVE SCHOOL AND SIXTH FORM COLLEGE, LANCHESTER</t>
  </si>
  <si>
    <t>ELBURTON PRIMARY SCHOOL</t>
  </si>
  <si>
    <t>HAMPSHIRE HOSPITALS NHS FOUNDATION TRUST</t>
  </si>
  <si>
    <t>ALL SAINTS ACADEMY DARFIELD</t>
  </si>
  <si>
    <t>SIRIUS ACADEMY NORTH</t>
  </si>
  <si>
    <t>WESTBURY PARK PRIMARY SCHOOL</t>
  </si>
  <si>
    <t>BROCKINGTON COLLEGE</t>
  </si>
  <si>
    <t>SUMMERFIELDS PRIMARY ACADEMY</t>
  </si>
  <si>
    <t>RSM TOPJOBS LTD</t>
  </si>
  <si>
    <t>LINCOLN CARLTON ACADEMY</t>
  </si>
  <si>
    <t>CONTAMINATED LAND:APPLICATIONS IN REAL ENVIRONMENTS</t>
  </si>
  <si>
    <t>CARTER &amp; CORSON PARTNERSHIP LIMITED</t>
  </si>
  <si>
    <t>TENDIS LIMITED</t>
  </si>
  <si>
    <t>THURCROFT JUNIOR ACADEMY</t>
  </si>
  <si>
    <t>QHOTELS SERVICES LIMITED</t>
  </si>
  <si>
    <t>THE HOUGHTON PROJECT</t>
  </si>
  <si>
    <t>KEPNOCH CARE SERVICE LIMITED</t>
  </si>
  <si>
    <t>FUSHIA COMMUNITY INTEREST COMPANY</t>
  </si>
  <si>
    <t>FAKENHAM ACADEMY NORFOLK</t>
  </si>
  <si>
    <t>WORKFORCE SKILLUP CENTRE</t>
  </si>
  <si>
    <t>WEOLEY CASTLE NURSERY SCHOOL</t>
  </si>
  <si>
    <t>HILLESDEN SECURITIES LIMITED</t>
  </si>
  <si>
    <t>THE CENTRAL ENGLAND AREA QUAKER MEETING CHARITIES</t>
  </si>
  <si>
    <t>QUEEN MOTHER MOORE SCHOOL LTD</t>
  </si>
  <si>
    <t>GSN IMMIGRATION LTD</t>
  </si>
  <si>
    <t>INSIDER ACCESS</t>
  </si>
  <si>
    <t>LYNHER TRAINING LIMITED</t>
  </si>
  <si>
    <t>EDVENTURE FROME COMMUNITY INTEREST COMPANY</t>
  </si>
  <si>
    <t>THE PAROCHIAL CHURCH COUNCIL OF THE ECCLESIASTICAL PARISH OF LEYTON ST CATHERINE AND ST PAUL</t>
  </si>
  <si>
    <t>GOLD EDGE TRAINING LIMITED</t>
  </si>
  <si>
    <t>WHEATFIELD PRIMARY SCHOOL</t>
  </si>
  <si>
    <t>CRANBERRY ACADEMY</t>
  </si>
  <si>
    <t>SALON GRADUATES LTD</t>
  </si>
  <si>
    <t>ASSOCIATION OF SEALANT APPLICATORS LIMITED</t>
  </si>
  <si>
    <t>MANOR COURT COMMUNITY PRIMARY SCHOOL</t>
  </si>
  <si>
    <t>AVIDITY TRAINING LIMITED</t>
  </si>
  <si>
    <t>MERCENFELD PRIMARY SCHOOL</t>
  </si>
  <si>
    <t>NCAL LTD</t>
  </si>
  <si>
    <t>PROVIEW TRAINING LIMITED</t>
  </si>
  <si>
    <t>HIGHGATE SOLUTIONS LIMITED</t>
  </si>
  <si>
    <t>DOWNE MANOR PRIMARY SCHOOL</t>
  </si>
  <si>
    <t>SOUTHERN HEALTH NHS FOUNDATION TRUST</t>
  </si>
  <si>
    <t>AIM 2 LEARN LTD</t>
  </si>
  <si>
    <t>SPECSAVERS OPTICAL SUPERSTORES LIMITED</t>
  </si>
  <si>
    <t>ELEARNING FOR YOU LIMITED</t>
  </si>
  <si>
    <t>ARCHIMEDES EARTH LIMITED</t>
  </si>
  <si>
    <t>SIMPLY ACADEMY LTD</t>
  </si>
  <si>
    <t>LANGHAM COFE (CONTROLLED) PRIMARY SCHOOL</t>
  </si>
  <si>
    <t>LOUND JUNIOR SCHOOL</t>
  </si>
  <si>
    <t>MEPPERSHALL CHURCH OF ENGLAND ACADEMY</t>
  </si>
  <si>
    <t>SHIRELAND HALL PRIMARY ACADEMY</t>
  </si>
  <si>
    <t>CHESHIRE TRAINING SOLUTIONS LTD</t>
  </si>
  <si>
    <t>SEAN GRAHAM</t>
  </si>
  <si>
    <t>PROMEDICUS LIMITED</t>
  </si>
  <si>
    <t>BRAMPTON VALLEY TRAINING &amp; ASSESSMENTS LTD</t>
  </si>
  <si>
    <t>RAPPORT TRAINING LIMITED</t>
  </si>
  <si>
    <t>CASCADE THEATRE COMPANY</t>
  </si>
  <si>
    <t>RS CONSULTANCY FIRM LTD</t>
  </si>
  <si>
    <t>WOLD ACADEMY</t>
  </si>
  <si>
    <t>VOCATIONAL STAFFING SOLUTIONS LIMITED</t>
  </si>
  <si>
    <t>C L TRAINING SERVICES LIMITED</t>
  </si>
  <si>
    <t>ALL SAINTS CHURCH OF ENGLAND VOLUNTARY AIDED PRIMARY SCHOOL, LAXFIELD</t>
  </si>
  <si>
    <t>HACKLETON COFE PRIMARY SCHOOL</t>
  </si>
  <si>
    <t>LIBRE DIGITAL</t>
  </si>
  <si>
    <t>SLOUGH REFUGEE SUPPORT</t>
  </si>
  <si>
    <t>RAMSDEN TRAINING LIMITED</t>
  </si>
  <si>
    <t>CHESHIRE LANGUAGE ACADEMY LIMITED</t>
  </si>
  <si>
    <t>TEST90000237</t>
  </si>
  <si>
    <t>NEW COLLEGE WORCESTER (NMSS)</t>
  </si>
  <si>
    <t>JOHN SMEATON ACADEMY</t>
  </si>
  <si>
    <t>THE FERRY PROJECT</t>
  </si>
  <si>
    <t>AALFY LTD</t>
  </si>
  <si>
    <t>ST HELEN'S CE PRIMARY SCHOOL</t>
  </si>
  <si>
    <t>UTC PLYMOUTH</t>
  </si>
  <si>
    <t>EDUC8 BIRMINGHAM LTD</t>
  </si>
  <si>
    <t>ARDEN GROVE INFANT AND NURSERY SCHOOL</t>
  </si>
  <si>
    <t>EMA TRAINING LIMITED</t>
  </si>
  <si>
    <t>HAO2.EU LIMITED</t>
  </si>
  <si>
    <t>THE OLIVE SCHOOL HACKNEY</t>
  </si>
  <si>
    <t>EUROSPEAK LANGUAGE SCHOOLS LIMITED</t>
  </si>
  <si>
    <t>NORTH WEST YOUTH'S MEDIA &amp; DIGITAL CENTRE</t>
  </si>
  <si>
    <t>QTRAC LTD</t>
  </si>
  <si>
    <t>MARSHALL ACM LTD</t>
  </si>
  <si>
    <t>ARCHBISHOP COURTENAY PRIMARY SCHOOL</t>
  </si>
  <si>
    <t>WILBERFORCE PRIMARY</t>
  </si>
  <si>
    <t>MIKE BETHUNE</t>
  </si>
  <si>
    <t>WARLINGHAM VILLAGE PRIMARY SCHOOL</t>
  </si>
  <si>
    <t>MERSEY PRIMARY ACADEMY</t>
  </si>
  <si>
    <t>LIFE BEYOND LIMITS LIMITED</t>
  </si>
  <si>
    <t>LAING O'ROURKE GROUP SERVICES LIMITED</t>
  </si>
  <si>
    <t>DENNE CONSTRUCTION LIMITED</t>
  </si>
  <si>
    <t>YOUNG PIONEERS</t>
  </si>
  <si>
    <t>WINTON ACADEMY</t>
  </si>
  <si>
    <t>DL TRAINING LIMITED</t>
  </si>
  <si>
    <t>TITANS COMMUNITY FOUNDATION</t>
  </si>
  <si>
    <t>CHINITE RESOURCING LIMITED</t>
  </si>
  <si>
    <t>TAV BRIDGES (UK) LIMITED</t>
  </si>
  <si>
    <t>TEST90000239</t>
  </si>
  <si>
    <t>TEST90000241</t>
  </si>
  <si>
    <t>TEST90000244</t>
  </si>
  <si>
    <t>TEST90000245</t>
  </si>
  <si>
    <t>TEST90000246</t>
  </si>
  <si>
    <t>TEST90000255</t>
  </si>
  <si>
    <t>TEST90000258</t>
  </si>
  <si>
    <t>TEST90000261</t>
  </si>
  <si>
    <t>TEST90000263</t>
  </si>
  <si>
    <t>TEST90000264</t>
  </si>
  <si>
    <t>TME PROFESSIONAL LTD</t>
  </si>
  <si>
    <t>TREETOPS NURSERIES LIMITED</t>
  </si>
  <si>
    <t>ST JOSEPH'S CATHOLIC PRIMARY SCHOOL, THAME</t>
  </si>
  <si>
    <t>DONCASTER HOUSING FOR YOUNG PEOPLE LTD</t>
  </si>
  <si>
    <t>STOCKTON AND DISTRICT ADVICE AND INFORMATION SERVICE</t>
  </si>
  <si>
    <t>THE PASTURES PRIMARY SCHOOL</t>
  </si>
  <si>
    <t>CHARVILLE PRIMARY SCHOOL</t>
  </si>
  <si>
    <t>THE TRAINING AND RECRUITMENT HOUSE LTD.</t>
  </si>
  <si>
    <t>LEEDS CITY ACADEMY</t>
  </si>
  <si>
    <t>CITY ROAD PRIMARY SCHOOL</t>
  </si>
  <si>
    <t>GLASS TECHNOLOGY SERVICES LTD</t>
  </si>
  <si>
    <t>INTERNATIONAL WOMEN'S ASSOCIATION DONCASTER</t>
  </si>
  <si>
    <t>HORIZON SECURITY SOLUTIONS LTD</t>
  </si>
  <si>
    <t>ACCULEARN TRAINING LTD.</t>
  </si>
  <si>
    <t>ENTERPRISE EXCHANGE</t>
  </si>
  <si>
    <t>THE BURNTWOOD PATHWAY PROJECT</t>
  </si>
  <si>
    <t>WELLBEING HEALTHCARE LTD</t>
  </si>
  <si>
    <t>SIMPLY ALLIANCE LIMITED</t>
  </si>
  <si>
    <t>LONDON TRAINING AND CONSULTANCY LIMITED</t>
  </si>
  <si>
    <t>MARK HALL ACADEMY</t>
  </si>
  <si>
    <t>ST JOHN AND ST FRANCIS CHURCH SCHOOL</t>
  </si>
  <si>
    <t>FAIRWAY TRAINING (HEALTHCARE) LIMITED</t>
  </si>
  <si>
    <t>FAMILY MATTERS INSTITUTE</t>
  </si>
  <si>
    <t>PONTEFRACT HALFPENNY LANE JUNIOR INFANT AND NURSERY SCHOOL</t>
  </si>
  <si>
    <t>HOPE COMMUNITY SCHOOL</t>
  </si>
  <si>
    <t>DAVENTRY CONTACT SOCIAL ENTERPRISE LIMITED</t>
  </si>
  <si>
    <t>DYNAMO HEALTHCARE TRAINING LTD</t>
  </si>
  <si>
    <t>HEALTH EDUCATION ENGLAND THAMES VALLEY</t>
  </si>
  <si>
    <t>HEALTH EDUCATION ENGLAND NORTH CENTRAL AND EAST LONDON</t>
  </si>
  <si>
    <t>COMMUNITY SPIRIT (DONCASTER) C.I.C</t>
  </si>
  <si>
    <t>TEST90000278</t>
  </si>
  <si>
    <t>TEST90000279</t>
  </si>
  <si>
    <t>Skills Funding Agency NCS</t>
  </si>
  <si>
    <t>Skills Funding Agency IDA</t>
  </si>
  <si>
    <t>Skills Funding Agency Data Service</t>
  </si>
  <si>
    <t>Skills Funding Agency Suppliers</t>
  </si>
  <si>
    <t>SKILLS FUNDING AGENCY-DEMONSTRATION ACCOUNT</t>
  </si>
  <si>
    <t>Ofsted</t>
  </si>
  <si>
    <t>The Department for Business, Innovation and Skills</t>
  </si>
  <si>
    <t>LAMONT EDUCATION SERVICES LTD</t>
  </si>
  <si>
    <t>BUSINESS ENTERPRISE DEVELOPMENT C.I.C.</t>
  </si>
  <si>
    <t>EDINBURGH BIBLE COLLEGE</t>
  </si>
  <si>
    <t>XLVET TRAINING SERVICES LIMITED</t>
  </si>
  <si>
    <t>LAING O'ROURKE SERVICES LIMITED</t>
  </si>
  <si>
    <t>RED ROSE SCHOOL</t>
  </si>
  <si>
    <t>HEALTHCARE 360 LIMITED</t>
  </si>
  <si>
    <t>HAVELOCK PRIMARY SCHOOL AND NURSERY</t>
  </si>
  <si>
    <t>HILL FARM ACADEMY</t>
  </si>
  <si>
    <t>COPPERFIELD ACADEMY</t>
  </si>
  <si>
    <t>STOKE STUDIO COLLEGE FOR MANUFACTURING AND DESIGN ENGINEERING</t>
  </si>
  <si>
    <t>SHOP 10 LIMITED</t>
  </si>
  <si>
    <t>MINDSET RESOURCE CONSULTING LIMITED</t>
  </si>
  <si>
    <t>CARDIFF CITY FC COMMUNITY FOUNDATION</t>
  </si>
  <si>
    <t>HEATHER GARTH PRIMARY SCHOOL ACADEMY</t>
  </si>
  <si>
    <t>COLLETTE BARNARD</t>
  </si>
  <si>
    <t>WEAVERS ACADEMY</t>
  </si>
  <si>
    <t>SOUTHFIELD SCHOOL</t>
  </si>
  <si>
    <t>SUNDON LOWER SCHOOL</t>
  </si>
  <si>
    <t>KEITH ROSER</t>
  </si>
  <si>
    <t>INVESTIN EDUCATION LIMITED</t>
  </si>
  <si>
    <t>TOUCH SECURITY LTD</t>
  </si>
  <si>
    <t>OASIS ACADEMY LISTER PARK</t>
  </si>
  <si>
    <t>THE BLYTH ACADEMY</t>
  </si>
  <si>
    <t>HARRIS JUNIOR ACADEMY CARSHALTON</t>
  </si>
  <si>
    <t>UNIVERSITY PRIMARY ACADEMY KIDSGROVE</t>
  </si>
  <si>
    <t>CHEDDON FITZPAINE CHURCH SCHOOL</t>
  </si>
  <si>
    <t>ARK HELENSWOOD ACADEMY</t>
  </si>
  <si>
    <t>DEAF ALLIANCE</t>
  </si>
  <si>
    <t>CLEEVELINK LIMITED</t>
  </si>
  <si>
    <t>LONDON BRIDGE LANGUAGE CENTRE LTD</t>
  </si>
  <si>
    <t>COBDEN PRIMARY SCHOOL &amp; COMMUNITY CENTRE</t>
  </si>
  <si>
    <t>INTERNATIONAL CENTRE FOR DEVELOPMENT INITIATIVES (ICDI)</t>
  </si>
  <si>
    <t>WHISTL UK LIMITED</t>
  </si>
  <si>
    <t>SPORTS XTRA (FRANCHISING) LIMITED</t>
  </si>
  <si>
    <t>KIVETON CREATIVE LIMITED</t>
  </si>
  <si>
    <t>WINTERCOMFORT FOR THE HOMELESS</t>
  </si>
  <si>
    <t>THE COLOUR WORKS INTERNATIONAL LIMITED</t>
  </si>
  <si>
    <t>THREE BRIDGES PRIMARY SCHOOL</t>
  </si>
  <si>
    <t>THE LIFELINE TRAINING NETWORK LTD</t>
  </si>
  <si>
    <t>SKILLS FUNDING AGENCY - PDS PROVIDER E</t>
  </si>
  <si>
    <t>SKILLS FUNDING AGENCY - DAS</t>
  </si>
  <si>
    <t>TEST90000069</t>
  </si>
  <si>
    <t>TEST90000070</t>
  </si>
  <si>
    <t>TEST90000074</t>
  </si>
  <si>
    <t>TEST90000077</t>
  </si>
  <si>
    <t>TEST90000081</t>
  </si>
  <si>
    <t>TEST90000083</t>
  </si>
  <si>
    <t>TEST90000086</t>
  </si>
  <si>
    <t>KINGSWOOD PRIMARY ACADEMY</t>
  </si>
  <si>
    <t>DURSLEY CHURCH OF ENGLAND PRIMARY ACADEMY</t>
  </si>
  <si>
    <t>ST GEORGE'S CHURCH OF ENGLAND PRIMARY SCHOOL</t>
  </si>
  <si>
    <t>COGITO DEVELOPMENT PROJECTS LIMITED</t>
  </si>
  <si>
    <t>GEORGE BETTS PRIMARY ACADEMY</t>
  </si>
  <si>
    <t>SSG SOLUTIONS LIMITED</t>
  </si>
  <si>
    <t>HERON HALL ACADEMY</t>
  </si>
  <si>
    <t>BRISTOL TECHNOLOGY AND ENGINEERING ACADEMY</t>
  </si>
  <si>
    <t>THE M25 HOUSING AND SUPPORT GROUP</t>
  </si>
  <si>
    <t>THE CREATIVE COLONY LIMITED</t>
  </si>
  <si>
    <t>SIR THOMAS FREMANTLE SCHOOL</t>
  </si>
  <si>
    <t>CHAMPION CARE AND CONSULTANCY SPECIALISTS LIMITED</t>
  </si>
  <si>
    <t>TEST90000352</t>
  </si>
  <si>
    <t>TEST90000353</t>
  </si>
  <si>
    <t>TEST90000358</t>
  </si>
  <si>
    <t>TEST90000361</t>
  </si>
  <si>
    <t>TEST90000365</t>
  </si>
  <si>
    <t>TEST90000369</t>
  </si>
  <si>
    <t>HIGHLANDS PRIMARY SCHOOL</t>
  </si>
  <si>
    <t>ENTERPRISE GROWTH PARTNERSHIP LTD</t>
  </si>
  <si>
    <t>BARCA - LEEDS</t>
  </si>
  <si>
    <t>RESOURCE CENTRE DERRY-THE</t>
  </si>
  <si>
    <t>EDLINGTON COMMUNITY ORGANISATION</t>
  </si>
  <si>
    <t>ST PATRICK'S CO-ED COMPREHENSIVE COLLEGE</t>
  </si>
  <si>
    <t>EXOTIC ZOO COMMUNITY INTEREST COMPANY</t>
  </si>
  <si>
    <t>EDUC8 BRADFORD LIMITED</t>
  </si>
  <si>
    <t>WILLOWCROFT COMMUNITY SCHOOL</t>
  </si>
  <si>
    <t>EDENMOBILE CRECHE LTD</t>
  </si>
  <si>
    <t>TEST90000088</t>
  </si>
  <si>
    <t>TEST90000090</t>
  </si>
  <si>
    <t>TEST90000094</t>
  </si>
  <si>
    <t>TEST90000095</t>
  </si>
  <si>
    <t>TEST90000096</t>
  </si>
  <si>
    <t>TEST90000098</t>
  </si>
  <si>
    <t>TEST90000101</t>
  </si>
  <si>
    <t>TEST90000102</t>
  </si>
  <si>
    <t>TEST90000106</t>
  </si>
  <si>
    <t>TEST90000109</t>
  </si>
  <si>
    <t>TEST90000110</t>
  </si>
  <si>
    <t>TEST90000111</t>
  </si>
  <si>
    <t>TEST90000113</t>
  </si>
  <si>
    <t>TEST90000115</t>
  </si>
  <si>
    <t>HIGHWOODS COMMUNITY PRIMARY SCHOOL</t>
  </si>
  <si>
    <t>CIRCUS STREET LONDON LIMITED</t>
  </si>
  <si>
    <t>WINDMILL PRIMARY SCHOOL</t>
  </si>
  <si>
    <t>HEALTH EDUCATION ENGLAND YORKSHIRE AND THE HUMBER</t>
  </si>
  <si>
    <t>GLASS &amp; FENESTRATION TRAINING SOLUTIONS LTD</t>
  </si>
  <si>
    <t>FORWARD TRAINING ASSOCIATES LIMITED</t>
  </si>
  <si>
    <t>BOUNCE BACK FOUNDATION</t>
  </si>
  <si>
    <t>TEST90000372</t>
  </si>
  <si>
    <t>TEST90000374</t>
  </si>
  <si>
    <t>TEST90000379</t>
  </si>
  <si>
    <t>TEST90000380</t>
  </si>
  <si>
    <t>TEST90000390</t>
  </si>
  <si>
    <t>TEST90000392</t>
  </si>
  <si>
    <t>TEST90000396</t>
  </si>
  <si>
    <t>THE PHOENIX ACADEMY</t>
  </si>
  <si>
    <t>THE HIGH STREET CENTRE LIMITED</t>
  </si>
  <si>
    <t>PEGASUS PRIMARY SCHOOL</t>
  </si>
  <si>
    <t>BROCKS HILL PRIMARY SCHOOL</t>
  </si>
  <si>
    <t>CLIFTON PRIMARY SCHOOL</t>
  </si>
  <si>
    <t>WARWICKSHIRE COUNSELLING CENTRE</t>
  </si>
  <si>
    <t>LEIGHTON ACADEMY</t>
  </si>
  <si>
    <t>INVESTINPOTENTIAL LIMITED</t>
  </si>
  <si>
    <t>SWIFT TAXIS &amp; PRIVATE HIRE LTD</t>
  </si>
  <si>
    <t>PENDLE LEISURE LIMITED</t>
  </si>
  <si>
    <t>RACHAEL LOMAX</t>
  </si>
  <si>
    <t>TEST90000121</t>
  </si>
  <si>
    <t>TEST90000125</t>
  </si>
  <si>
    <t>TEST90000126</t>
  </si>
  <si>
    <t>TEST90000127</t>
  </si>
  <si>
    <t>TEST90000131</t>
  </si>
  <si>
    <t>TEST90000134</t>
  </si>
  <si>
    <t>TEST90000139</t>
  </si>
  <si>
    <t>TEST90000140</t>
  </si>
  <si>
    <t>TEST90000141</t>
  </si>
  <si>
    <t>COSTAIN INTEGRATED SERVICES LIMITED</t>
  </si>
  <si>
    <t>HEMSWORTH ARTS AND COMMUNITY ACADEMY</t>
  </si>
  <si>
    <t>NEALE-WADE ACADEMY</t>
  </si>
  <si>
    <t>SMARTLYTE LIMITED</t>
  </si>
  <si>
    <t>BW PASE LIMITED</t>
  </si>
  <si>
    <t>TEST90000399</t>
  </si>
  <si>
    <t>TEST90000400</t>
  </si>
  <si>
    <t>TEST90000401</t>
  </si>
  <si>
    <t>TEST90000405</t>
  </si>
  <si>
    <t>TEST90000407</t>
  </si>
  <si>
    <t>TEST90000409</t>
  </si>
  <si>
    <t>TEST90000410</t>
  </si>
  <si>
    <t>TEST90000412</t>
  </si>
  <si>
    <t>TEST90000414</t>
  </si>
  <si>
    <t>TEST90000416</t>
  </si>
  <si>
    <t>TEST90000419</t>
  </si>
  <si>
    <t>TEST90000421</t>
  </si>
  <si>
    <t>TEST90000422</t>
  </si>
  <si>
    <t>TEST90000424</t>
  </si>
  <si>
    <t>TEST90000428</t>
  </si>
  <si>
    <t>SHEFFIELD MUSIC CO-OPERATIVE LIMITED</t>
  </si>
  <si>
    <t>BALFOUR BEATTY GROUP LIMITED</t>
  </si>
  <si>
    <t>BRENTSIDE PRIMARY SCHOOL</t>
  </si>
  <si>
    <t>LIFE ATLANTIC LIMITED</t>
  </si>
  <si>
    <t>SWINTON LOCK ACTIVITY CENTRE</t>
  </si>
  <si>
    <t>ALMA PRIMARY</t>
  </si>
  <si>
    <t>THRINGSTONE PRIMARY SCHOOL</t>
  </si>
  <si>
    <t>FRONTLINE PROFESSIONALS LTD</t>
  </si>
  <si>
    <t>MAYFLOWER ACADEMY</t>
  </si>
  <si>
    <t>UNIQUE IMAGE LONDON LTD</t>
  </si>
  <si>
    <t>TEST90000147</t>
  </si>
  <si>
    <t>TEST90000148</t>
  </si>
  <si>
    <t>TEST90000151</t>
  </si>
  <si>
    <t>TEST90000152</t>
  </si>
  <si>
    <t>TEST90000156</t>
  </si>
  <si>
    <t>TEST90000158</t>
  </si>
  <si>
    <t>TEST90000165</t>
  </si>
  <si>
    <t>TEST90000168</t>
  </si>
  <si>
    <t>TEST90000171</t>
  </si>
  <si>
    <t>TEST90000172</t>
  </si>
  <si>
    <t>TEST90000173</t>
  </si>
  <si>
    <t>TEST90000174</t>
  </si>
  <si>
    <t>EDGAR, DUNN &amp; COMPANY LIMITED</t>
  </si>
  <si>
    <t>ROGERS EDUCATIONAL SERVICES LTD</t>
  </si>
  <si>
    <t>ALL SAINTS INTERCHURCH ACADEMY</t>
  </si>
  <si>
    <t>ST NICHOLAS' COFE PRIMARY</t>
  </si>
  <si>
    <t>WALKLEY PRIMARY SCHOOL</t>
  </si>
  <si>
    <t>ST THOMAS MORE CATHOLIC HIGH SCHOOL, A SPECIALIST SCHOOL FOR MATHS &amp; ICT</t>
  </si>
  <si>
    <t>TEST90000430</t>
  </si>
  <si>
    <t>TEST90000434</t>
  </si>
  <si>
    <t>TEST90000437</t>
  </si>
  <si>
    <t>TEST90000440</t>
  </si>
  <si>
    <t>UKFAST.NET LIMITED</t>
  </si>
  <si>
    <t>MARTINS SUPPORT SERVICES LIMITED</t>
  </si>
  <si>
    <t>FRANCIS OSIBOTE</t>
  </si>
  <si>
    <t>INCLUSIVE TRADING COMMUNITY INTEREST COMPANY</t>
  </si>
  <si>
    <t>P I TRAINING AND CARE SERVICES LIMITED</t>
  </si>
  <si>
    <t>MANAGING FOR QUALITY LIMITED</t>
  </si>
  <si>
    <t>RADIO STITCH</t>
  </si>
  <si>
    <t>SONIA RITCHIE-PARK</t>
  </si>
  <si>
    <t>WORTH PRIMARY SCHOOL</t>
  </si>
  <si>
    <t>JUST STRAIGHT TALK COMMUNITY INTEREST COMPANY</t>
  </si>
  <si>
    <t>FUTURES CHARITABLE TRUST</t>
  </si>
  <si>
    <t>WESTWOOD PRIMARY SCHOOL</t>
  </si>
  <si>
    <t>BRAESIDE MANOR FARM LIMITED</t>
  </si>
  <si>
    <t>TEST90000176</t>
  </si>
  <si>
    <t>TEST90000178</t>
  </si>
  <si>
    <t>TEST90000179</t>
  </si>
  <si>
    <t>TEST90000180</t>
  </si>
  <si>
    <t>TEST90000181</t>
  </si>
  <si>
    <t>TEST90000185</t>
  </si>
  <si>
    <t>TEST90000187</t>
  </si>
  <si>
    <t>TEST90000188</t>
  </si>
  <si>
    <t>TEST90000191</t>
  </si>
  <si>
    <t>TEST90000194</t>
  </si>
  <si>
    <t>TEST90000195</t>
  </si>
  <si>
    <t>TEST90000198</t>
  </si>
  <si>
    <t>TEST90000200</t>
  </si>
  <si>
    <t>TEST90000202</t>
  </si>
  <si>
    <t>TEST90000204</t>
  </si>
  <si>
    <t>TRUSTCARE INTERNATIONAL LTD.</t>
  </si>
  <si>
    <t>ASFORDBY HILL PRIMARY SCHOOL</t>
  </si>
  <si>
    <t>ST PETER AND ST PAUL CHURCH OF ENGLAND ACADEMY</t>
  </si>
  <si>
    <t>CREATIVE AND CULTURAL INDUSTRIES LIMITED</t>
  </si>
  <si>
    <t>CERES GROUP EUROPE (NI) LTD</t>
  </si>
  <si>
    <t>OPTIMA UK INC LTD</t>
  </si>
  <si>
    <t>JASON FRIEND PHOTOGRAPHY LTD</t>
  </si>
  <si>
    <t>THE PHOENIX PATTERN AND TOOL COMPANY LIMITED</t>
  </si>
  <si>
    <t>ST. STEPHEN'S NEIGHBOURHOOD CENTRE LTD.</t>
  </si>
  <si>
    <t>YORK CITY KNIGHTS FOUNDATION</t>
  </si>
  <si>
    <t>ACTION SUSTAINABILITY (TRADING) LIMITED</t>
  </si>
  <si>
    <t>ROTHERA GROUP LIMITED</t>
  </si>
  <si>
    <t>FIRST PRACTICE HEALTHCARE LTD</t>
  </si>
  <si>
    <t>PULSE MEDIC SERVICES LTD</t>
  </si>
  <si>
    <t>BOSCH AUTOMOTIVE SERVICE SOLUTIONS LTD</t>
  </si>
  <si>
    <t>AFM CONSTRUCTION TRAINING LTD</t>
  </si>
  <si>
    <t>NEOMARI CREATIVE SECTOR SERVICES LTD</t>
  </si>
  <si>
    <t>TOUCAN EMPLOYMENT</t>
  </si>
  <si>
    <t>PORT OF TILBURY LONDON LIMITED</t>
  </si>
  <si>
    <t>WILLOWBANK LIMITED</t>
  </si>
  <si>
    <t>WESTCOUNTRY HOUSING ASSOCIATION LIMITED</t>
  </si>
  <si>
    <t>CODE ENIGMA LIMITED</t>
  </si>
  <si>
    <t>PHOEBE</t>
  </si>
  <si>
    <t>TEST90000210</t>
  </si>
  <si>
    <t>TEST90000211</t>
  </si>
  <si>
    <t>TEST90000212</t>
  </si>
  <si>
    <t>TEST90000213</t>
  </si>
  <si>
    <t>TEST90000214</t>
  </si>
  <si>
    <t>TEST90000215</t>
  </si>
  <si>
    <t>TEST90000219</t>
  </si>
  <si>
    <t>TEST90000221</t>
  </si>
  <si>
    <t>TEST90000224</t>
  </si>
  <si>
    <t>TEST90000225</t>
  </si>
  <si>
    <t>TEST90000228</t>
  </si>
  <si>
    <t>TEST90000231</t>
  </si>
  <si>
    <t>TEST90000232</t>
  </si>
  <si>
    <t>TEST90000233</t>
  </si>
  <si>
    <t>TEST90000285</t>
  </si>
  <si>
    <t>BUILD SKILL - PLUS LTD</t>
  </si>
  <si>
    <t>PRIME LIFE LIMITED</t>
  </si>
  <si>
    <t>GRAHAM JAMES PRIMARY ACADEMY</t>
  </si>
  <si>
    <t>THE TURKISH CYPRIOT CULTURAL ASSOCIATION</t>
  </si>
  <si>
    <t>NATIONAL CENTRE FOR DIVERSITY LTD</t>
  </si>
  <si>
    <t>LONDON COLLEGE OF BUSINESS SCIENCES LIMITED</t>
  </si>
  <si>
    <t>EMPOWERMENT CENTRE, TRAINING AND CONSULTANCY SERVICES LTD</t>
  </si>
  <si>
    <t>HASLAND JUNIOR SCHOOL</t>
  </si>
  <si>
    <t>AUTUMN LEAVES COUNSELLING AND TRAINING LTD</t>
  </si>
  <si>
    <t>THE HEALTH SCIENCES ACADEMY LTD</t>
  </si>
  <si>
    <t>EARTH HEALTH LTD</t>
  </si>
  <si>
    <t>RELATE LONDON NORTH WEST</t>
  </si>
  <si>
    <t>LOOE PRIMARY SCHOOL</t>
  </si>
  <si>
    <t>MICHELLE ALDERSON</t>
  </si>
  <si>
    <t>WELLAND ACADEMY</t>
  </si>
  <si>
    <t>THE TEACHER TRAINER LTD</t>
  </si>
  <si>
    <t>NEW CHOICES FOR YOUTH</t>
  </si>
  <si>
    <t>RELATE DERBY AND SOUTHERN DERBYSHIRE</t>
  </si>
  <si>
    <t>SILVERSTONE UTC</t>
  </si>
  <si>
    <t>RIVER COTTAGE LIMITED</t>
  </si>
  <si>
    <t>GET AHEAD LIMITED</t>
  </si>
  <si>
    <t>ZERO82 LIMITED</t>
  </si>
  <si>
    <t>BURRSVILLE INFANT ACADEMY</t>
  </si>
  <si>
    <t>LONGSIGHT COMMUNITY PRIMARY</t>
  </si>
  <si>
    <t>GREEN LIGHT TRUST</t>
  </si>
  <si>
    <t>ASTARA TRAINING LIMITED</t>
  </si>
  <si>
    <t>TEST90000287</t>
  </si>
  <si>
    <t>TEST90000289</t>
  </si>
  <si>
    <t>TEST90000290</t>
  </si>
  <si>
    <t>TEST90000294</t>
  </si>
  <si>
    <t>TEST90000296</t>
  </si>
  <si>
    <t>TEST90000300</t>
  </si>
  <si>
    <t>PARISH CHURCH OF ENGLAND PRIMARY SCHOOL</t>
  </si>
  <si>
    <t>BECKFOOT SCHOOL</t>
  </si>
  <si>
    <t>YARDLEYS SCHOOL</t>
  </si>
  <si>
    <t>CATCOTE ACADEMY</t>
  </si>
  <si>
    <t>THE ERESBY SCHOOL, SPILSBY</t>
  </si>
  <si>
    <t>JOBDONE AGENCIES LTD</t>
  </si>
  <si>
    <t>ST GEORGES ACADEMY</t>
  </si>
  <si>
    <t>CHURCHILL SPECIAL FREE SCHOOL</t>
  </si>
  <si>
    <t>RIVER BANK PRIMARY SCHOOL</t>
  </si>
  <si>
    <t>TECHLINE SERVICES LIMITED</t>
  </si>
  <si>
    <t>EDWARD'S RECRUITMENT SOLUTIONS LIMITED</t>
  </si>
  <si>
    <t>THREE WAYS SCHOOL</t>
  </si>
  <si>
    <t>STEVENAGE LEISURE LIMITED</t>
  </si>
  <si>
    <t>BASSETLAW COMMUNITY AND VOLUNTARY SERVICE</t>
  </si>
  <si>
    <t>GREEN SKY FITNESS CIC</t>
  </si>
  <si>
    <t>ELECTRICAL TRAINING 4U LIMITED</t>
  </si>
  <si>
    <t>BRITISH PARKING ASSOCIATION(THE)</t>
  </si>
  <si>
    <t>HIGHFIELD INFANTS' SCHOOL</t>
  </si>
  <si>
    <t>ALEXANDRA JUNIOR SCHOOL</t>
  </si>
  <si>
    <t>GRAVENHURST ACADEMY</t>
  </si>
  <si>
    <t>DARRINGTON CHURCH OF ENGLAND PRIMARY SCHOOL</t>
  </si>
  <si>
    <t>TRANS4M LEICESTER C.I.C.</t>
  </si>
  <si>
    <t>SALFORD THIRD SECTOR CONSORTIUM</t>
  </si>
  <si>
    <t>PEMBROKE PARK PRIMARY SCHOOL</t>
  </si>
  <si>
    <t>OAK WOOD PRIMARY SCHOOL</t>
  </si>
  <si>
    <t>KING'S SCHOOL</t>
  </si>
  <si>
    <t>ALLIED CARE AND NURSING LTD</t>
  </si>
  <si>
    <t>PHIL REED COACHING LIMITED</t>
  </si>
  <si>
    <t>BURROWMOOR PRIMARY SCHOOL</t>
  </si>
  <si>
    <t>ST TERESA'S CATHOLIC PRIMARY ACADEMY</t>
  </si>
  <si>
    <t>THE LTM PARTNERSHIP LTD</t>
  </si>
  <si>
    <t>MILFORD-ON-SEA CHURCH OF ENGLAND PRIMARY SCHOOL</t>
  </si>
  <si>
    <t>INTERNATIONAL BUSINESS COLLEGE MANCHESTER LIMITED</t>
  </si>
  <si>
    <t>INSTITUTE OF CHARTERED FORESTERS</t>
  </si>
  <si>
    <t>HAYESDOWN FIRST SCHOOL</t>
  </si>
  <si>
    <t>THE QUEEN ELIZABETH ACADEMY</t>
  </si>
  <si>
    <t>HIGHLEES PRIMARY SCHOOL</t>
  </si>
  <si>
    <t>THE JUBILEE ACADEMY</t>
  </si>
  <si>
    <t>THOMAS MCINTYRE</t>
  </si>
  <si>
    <t>REILLY PEOPLE LIMITED</t>
  </si>
  <si>
    <t>KEDINGTON PRIMARY ACADEMY</t>
  </si>
  <si>
    <t>ALL TIME SECURITY LIMITED</t>
  </si>
  <si>
    <t>ABTEC INDUSTRIES LIMITED</t>
  </si>
  <si>
    <t>N-GAGE</t>
  </si>
  <si>
    <t>THINKING ARTS LIMITED</t>
  </si>
  <si>
    <t>BELLFIELD PRIMARY SCHOOL</t>
  </si>
  <si>
    <t>HAYLEY WILSON</t>
  </si>
  <si>
    <t>BOXGROVE PRIMARY SCHOOL</t>
  </si>
  <si>
    <t>BEDFORD HALL METHODIST PRIMARY SCHOOL</t>
  </si>
  <si>
    <t>OASIS ACADEMY ASPINAL</t>
  </si>
  <si>
    <t>BISHOP MILNER CATHOLIC COLLEGE</t>
  </si>
  <si>
    <t>ST MARY'S CATHOLIC SCHOOL</t>
  </si>
  <si>
    <t>ST MARGARET WARD CATHOLIC ACADEMY</t>
  </si>
  <si>
    <t>PARK COMMUNITY ACADEMY</t>
  </si>
  <si>
    <t>ST MARYS CATHOLIC ACADEMY</t>
  </si>
  <si>
    <t>WHISTON WORRY GOOSE JUNIOR AND INFANT SCHOOL</t>
  </si>
  <si>
    <t>PHOENIX SOCIAL ENTERPRISE LIMITED</t>
  </si>
  <si>
    <t>HR TRAINING AND DEVELOPMENT LIMITED</t>
  </si>
  <si>
    <t>ST JAMES CHURCH SCHOOL</t>
  </si>
  <si>
    <t>FIRBECK ACADEMY</t>
  </si>
  <si>
    <t>SURREY COUNTY FOOTBALL ASSOCIATION LIMITED</t>
  </si>
  <si>
    <t>COMMUNITIES FIRST WESSEX</t>
  </si>
  <si>
    <t>THE HEIGHTS FREE SCHOOL</t>
  </si>
  <si>
    <t>PAGODA SECURITY SERVICES LTD</t>
  </si>
  <si>
    <t>MOSAIC JEWISH PRIMARY SCHOOL</t>
  </si>
  <si>
    <t>BLACK HEALTH INITIATIVE (BHI)</t>
  </si>
  <si>
    <t>LOKMAN TRAINING LTD</t>
  </si>
  <si>
    <t>PINNACLE COLLEGE LONDON LIMITED</t>
  </si>
  <si>
    <t>ST MARY'S CATHOLIC PRIMARY SCHOOL, MAIDENHEAD</t>
  </si>
  <si>
    <t>ST GERARD'S CATHOLIC PRIMARY SCHOOL</t>
  </si>
  <si>
    <t>ST BEDE'S CATHOLIC PRIMARY SCHOOL</t>
  </si>
  <si>
    <t>TEST90000445</t>
  </si>
  <si>
    <t>TEST90000447</t>
  </si>
  <si>
    <t>TEST90000448</t>
  </si>
  <si>
    <t>TEST90000450</t>
  </si>
  <si>
    <t>TEST90000451</t>
  </si>
  <si>
    <t>TEST90000453</t>
  </si>
  <si>
    <t>TEST90000454</t>
  </si>
  <si>
    <t>TEST90000460</t>
  </si>
  <si>
    <t>TEST90000462</t>
  </si>
  <si>
    <t>TEST90000464</t>
  </si>
  <si>
    <t>TEST90000465</t>
  </si>
  <si>
    <t>TOTAL HOSPITALITY TRAINING LIMITED</t>
  </si>
  <si>
    <t>BOBBY SINGH</t>
  </si>
  <si>
    <t>THE QUAY SCHOOL</t>
  </si>
  <si>
    <t>KING DAVID PRIMARY SCHOOL</t>
  </si>
  <si>
    <t>THE LIVING ARCHIVE PROJECT</t>
  </si>
  <si>
    <t>TRIAX</t>
  </si>
  <si>
    <t>BE INSPIRED TRAINING LTD</t>
  </si>
  <si>
    <t>CONTINU PLUS ACADEMY</t>
  </si>
  <si>
    <t>MASTERS TRAINING CENTRE</t>
  </si>
  <si>
    <t>YOUTH EMPLOYABILITY SCHEME C.I.C.</t>
  </si>
  <si>
    <t>ANCHORSHOLME PRIMARY ACADEMY</t>
  </si>
  <si>
    <t>HAWTHORNS SCHOOL</t>
  </si>
  <si>
    <t>HENLEY-IN-ARDEN COFE PRIMARY SCHOOL</t>
  </si>
  <si>
    <t>OCKER HILL ACADEMY</t>
  </si>
  <si>
    <t>PARK ROAD SALE PRIMARY SCHOOL</t>
  </si>
  <si>
    <t>ST PETER'S CATHOLIC PRIMARY SCHOOL</t>
  </si>
  <si>
    <t>WOODSIDE COFE PRIMARY SCHOOL</t>
  </si>
  <si>
    <t>ST PAUL'S HOSTEL</t>
  </si>
  <si>
    <t>European Network of Training Organisations</t>
  </si>
  <si>
    <t>THE LEARNING AND SKILLS IMPROVEMENT SERVICE</t>
  </si>
  <si>
    <t>Children's Workforce Development Council</t>
  </si>
  <si>
    <t>UK Wood Chain</t>
  </si>
  <si>
    <t>CHARNAT TRAINING</t>
  </si>
  <si>
    <t>IF-DEVELOPMENT</t>
  </si>
  <si>
    <t>HRD SOLUTIONS</t>
  </si>
  <si>
    <t>KINETIC ACADEMY LIMITED</t>
  </si>
  <si>
    <t>COMMUNITY EDUCATION FORUM</t>
  </si>
  <si>
    <t>SANDAL MAGNA COMMUNITY ACADEMY</t>
  </si>
  <si>
    <t>HALCYON LONDON INTERNATIONAL SCHOOL</t>
  </si>
  <si>
    <t>CONFEDERATION OF BANGLADESHI ORGANISATIONS (CBO) LIMITED</t>
  </si>
  <si>
    <t>CLARE JOANNA ROSE</t>
  </si>
  <si>
    <t>LANCASHIRE COLLEGE OF FURTHER EDUCATION LIMITED</t>
  </si>
  <si>
    <t>WALSALL STUDIO SCHOOL</t>
  </si>
  <si>
    <t>WEST SUSSEX SUSTAINABLE BUSINESS PARTNERSHIP C.I.C.</t>
  </si>
  <si>
    <t>UNIVERSITY CHURCH FREE SCHOOL</t>
  </si>
  <si>
    <t>SIR ISAAC NEWTON SIXTH FORM FREE SCHOOL</t>
  </si>
  <si>
    <t>WYE SCHOOL</t>
  </si>
  <si>
    <t>TEST90000469</t>
  </si>
  <si>
    <t>TEST90000471</t>
  </si>
  <si>
    <t>TEST90000476</t>
  </si>
  <si>
    <t>TEST90000477</t>
  </si>
  <si>
    <t>TEST90000484</t>
  </si>
  <si>
    <t>TEST90000489</t>
  </si>
  <si>
    <t>TEST90000494</t>
  </si>
  <si>
    <t>TEST90000497</t>
  </si>
  <si>
    <t>THE CATHOLIC HIGH SCHOOL, CHESTER A SPECIALIST SCIENCE COLLEGE</t>
  </si>
  <si>
    <t>THE INSTITUTE OF CAST METALS ENGINEERS</t>
  </si>
  <si>
    <t>ST LOUIS ROMAN CATHOLIC ACADEMY</t>
  </si>
  <si>
    <t>BROOKVALE PRIMARY SCHOOL</t>
  </si>
  <si>
    <t>HEARTSEASE PRIMARY ACADEMY</t>
  </si>
  <si>
    <t>HILL WEST PRIMARY SCHOOL</t>
  </si>
  <si>
    <t>QUARRY HILL ACADEMY</t>
  </si>
  <si>
    <t>STEINER ACADEMY EXETER</t>
  </si>
  <si>
    <t>COPPICE PRIMARY ACADEMY</t>
  </si>
  <si>
    <t>BLISS=ABILITY LIMITED</t>
  </si>
  <si>
    <t>EVE SOMERS</t>
  </si>
  <si>
    <t>SELF CARE EDUCATION LIMITED</t>
  </si>
  <si>
    <t>TEMPUS LEISURE LIMITED</t>
  </si>
  <si>
    <t>DESIGN YOUR FUTURE LIMITED</t>
  </si>
  <si>
    <t>NEW CANGLE COMMUNITY PRIMARY SCHOOL</t>
  </si>
  <si>
    <t>COMMUNITIES FIRST FOUNDATION</t>
  </si>
  <si>
    <t>ABBEY HEY PRIMARY ACADEMY</t>
  </si>
  <si>
    <t>GROWING LOCAL IS GOING LOCAL COMMUNITY INTEREST COMPANY</t>
  </si>
  <si>
    <t>THE BRIDGE AP ACADEMY</t>
  </si>
  <si>
    <t>WOODSIDE PUBLISHING LIMITED</t>
  </si>
  <si>
    <t>COMMUNITY DEVELOPMENT AND TRAINING SOCIAL ENTERPRISE CIC</t>
  </si>
  <si>
    <t>TELEDYNE E2V (UK) LIMITED</t>
  </si>
  <si>
    <t>ST EDMUNDS CATHOLIC ACADEMY</t>
  </si>
  <si>
    <t>THE EAST MANCHESTER COMMUNITY ASSOCIATION</t>
  </si>
  <si>
    <t>HOME OFFICE</t>
  </si>
  <si>
    <t>UCAS</t>
  </si>
  <si>
    <t>Skills Funding Agency 24+ Loans</t>
  </si>
  <si>
    <t>TEST90000306</t>
  </si>
  <si>
    <t>TEST90000307</t>
  </si>
  <si>
    <t>TEST90000308</t>
  </si>
  <si>
    <t>TEST90000311</t>
  </si>
  <si>
    <t>TEST90000312</t>
  </si>
  <si>
    <t>TEST90000314</t>
  </si>
  <si>
    <t>TEST90000316</t>
  </si>
  <si>
    <t>TEST90000318</t>
  </si>
  <si>
    <t>TEST90000319</t>
  </si>
  <si>
    <t>TEST90000321</t>
  </si>
  <si>
    <t>TEST90000322</t>
  </si>
  <si>
    <t>FINE ORGANICS LIMITED</t>
  </si>
  <si>
    <t>OLD CLEE PRIMARY ACADEMY</t>
  </si>
  <si>
    <t>FOCUS EXPERIENTIAL TRAINING LIMITED</t>
  </si>
  <si>
    <t>GAIL EVANS</t>
  </si>
  <si>
    <t>CAB DEVON</t>
  </si>
  <si>
    <t>NORTH LONDON FLYING SCHOOL LIMITED</t>
  </si>
  <si>
    <t>STATE OF THE ART TRAINING LTD</t>
  </si>
  <si>
    <t>SOUTH WEST MARITIME ACADEMY LIMITED</t>
  </si>
  <si>
    <t>CONSTRUCTING EQUALITY LTD</t>
  </si>
  <si>
    <t>GB POWERLIFTING FEDERATION LIMITED</t>
  </si>
  <si>
    <t>C J TRAINING SOLUTIONS LIMITED</t>
  </si>
  <si>
    <t>ROBIN HOOD ACADEMY</t>
  </si>
  <si>
    <t>BRADFORD GIRLS' GRAMMAR SCHOOL</t>
  </si>
  <si>
    <t>KICKSTARTING COMMUNITY INTEREST COMPANY</t>
  </si>
  <si>
    <t>B4BOX LTD</t>
  </si>
  <si>
    <t>CHRISTIAN CARING MINISTRIES TRUST</t>
  </si>
  <si>
    <t>STUART GELLING INTERNATIONAL LIMITED</t>
  </si>
  <si>
    <t>TT TRAINING AND CONSULTANCY COMPANY LTD</t>
  </si>
  <si>
    <t>MOTIVATE TRAINING LTD</t>
  </si>
  <si>
    <t>CENTURY TRAINING ACADEMY LIMITED</t>
  </si>
  <si>
    <t>CHURCHFIELD CHURCH SCHOOL</t>
  </si>
  <si>
    <t>MONTENEY PRIMARY SCHOOL</t>
  </si>
  <si>
    <t>TWEENDYKES SCHOOL</t>
  </si>
  <si>
    <t>PARKFIELD PRIMARY SCHOOL</t>
  </si>
  <si>
    <t>CHRISTINE WHEELER</t>
  </si>
  <si>
    <t>KEYS 7 KS</t>
  </si>
  <si>
    <t>TEST90000327</t>
  </si>
  <si>
    <t>TEST90000333</t>
  </si>
  <si>
    <t>TEST90000338</t>
  </si>
  <si>
    <t>TEST90000339</t>
  </si>
  <si>
    <t>TEST90000341</t>
  </si>
  <si>
    <t>TEST90000342</t>
  </si>
  <si>
    <t>TEST90000345</t>
  </si>
  <si>
    <t>TEST90000347</t>
  </si>
  <si>
    <t>TEST90000349</t>
  </si>
  <si>
    <t>TEST90000350</t>
  </si>
  <si>
    <t>WANSBECK PRIMARY SCHOOL</t>
  </si>
  <si>
    <t>THE IT SKILLS MANAGEMENT COMPANY LIMITED</t>
  </si>
  <si>
    <t>LOUND INFANT SCHOOL</t>
  </si>
  <si>
    <t>AKER OFFSHORE PARTNER LIMITED</t>
  </si>
  <si>
    <t>CNS LEARNING LTD</t>
  </si>
  <si>
    <t>AIMING HIGHER TOGETHER CIC</t>
  </si>
  <si>
    <t>MOORESKILLS LTD</t>
  </si>
  <si>
    <t>BALLET WEST</t>
  </si>
  <si>
    <t>Q TRAINING LTD</t>
  </si>
  <si>
    <t>THE INSPIRE AND ACHIEVE FOUNDATION</t>
  </si>
  <si>
    <t>HOLY FAMILY RC PRIMARY SCHOOL</t>
  </si>
  <si>
    <t>HORRINGTON PRIMARY SCHOOL</t>
  </si>
  <si>
    <t>THE AVIATION PEOPLE LIMITED</t>
  </si>
  <si>
    <t>HEALTH EDUCATION ENGLAND NORTH EAST</t>
  </si>
  <si>
    <t>KINGS PRIORY SCHOOL</t>
  </si>
  <si>
    <t>P. J. DAWSON MALONE LTD</t>
  </si>
  <si>
    <t>RESTORMEL ALTERNATIVE PROVISION ACADEMY</t>
  </si>
  <si>
    <t>SPINNAKER COLLEGE LIMITED</t>
  </si>
  <si>
    <t>KINGSWOOD LEARNING AND LEISURE GROUP LIMITED</t>
  </si>
  <si>
    <t>ROCKINGHAM PRIMARY SCHOOL</t>
  </si>
  <si>
    <t>NORTH WEST SKILLS ACADEMY LIMITED</t>
  </si>
  <si>
    <t>GIFTED WORKSHOPS COMMUNITY INTEREST COMPANY</t>
  </si>
  <si>
    <t>MAHOGANY CARE LIMITED</t>
  </si>
  <si>
    <t>HEALTHCARE TRAINING COLLEGE LTD.</t>
  </si>
  <si>
    <t>UNTAPPED ME C.I.C.</t>
  </si>
  <si>
    <t>WEST THURROCK ACADEMY</t>
  </si>
  <si>
    <t>BRAY VALLEY ASSOCIATES LIMITED</t>
  </si>
  <si>
    <t>CROSSHANDS INDUSTRIAL TRAINING LTD</t>
  </si>
  <si>
    <t>ROWSELL WRIGHT LIMITED</t>
  </si>
  <si>
    <t>IAN DAVIES</t>
  </si>
  <si>
    <t>BOOST TRAINING AND DEVELOPMENT LTD</t>
  </si>
  <si>
    <t>EXELIN LIMITED</t>
  </si>
  <si>
    <t>FIRST CONTACT CLINICAL COMMUNITY INTEREST COMPANY</t>
  </si>
  <si>
    <t>SPORTSCOOL FOUNDATION CIC</t>
  </si>
  <si>
    <t>THE ARCHER ACADEMY</t>
  </si>
  <si>
    <t>GENIUS EDUCATION LIMITED</t>
  </si>
  <si>
    <t>PRESCIENCE LIMITED</t>
  </si>
  <si>
    <t>SCINTILLA CONSULTING</t>
  </si>
  <si>
    <t>GEORGE SHARP</t>
  </si>
  <si>
    <t>KELLY NEVETT</t>
  </si>
  <si>
    <t>HEWENS PRIMARY SCHOOL</t>
  </si>
  <si>
    <t>SOUTHEND YMCA COMMUNITY SCHOOL</t>
  </si>
  <si>
    <t>RNIB THREE SPIRES ACADEMY</t>
  </si>
  <si>
    <t>ARK WILLIAM PARKER ACADEMY</t>
  </si>
  <si>
    <t>CRABBS CROSS ACADEMY</t>
  </si>
  <si>
    <t>STEP BY STEP TRAINING &amp; CONSULTANCY LTD</t>
  </si>
  <si>
    <t>URSULA TAYLOR CHURCH OF ENGLAND SCHOOL</t>
  </si>
  <si>
    <t>NICHOLAS BEET</t>
  </si>
  <si>
    <t>ALEC HUNTER ACADEMY</t>
  </si>
  <si>
    <t>THE EDINBURGH STAGE MANAGEMENT SCHOOL LIMITED</t>
  </si>
  <si>
    <t>NEWHAM MUSIC TRUST</t>
  </si>
  <si>
    <t>ELECTRICAL COURSES LIMITED</t>
  </si>
  <si>
    <t>WOW ACADEMY LIMITED</t>
  </si>
  <si>
    <t>GATE EDUCATION LIMITED</t>
  </si>
  <si>
    <t>ZIVRAP LIMITED</t>
  </si>
  <si>
    <t>THE LACE GUILD</t>
  </si>
  <si>
    <t>INSTITUTE OF TRANSACTIONAL ANALYSIS</t>
  </si>
  <si>
    <t>PADI EMEA LIMITED</t>
  </si>
  <si>
    <t>THE SOCIETY OF SALES &amp; MARKETING</t>
  </si>
  <si>
    <t>JSSC</t>
  </si>
  <si>
    <t>MONTESSORI BOARD OF EXAMINERS</t>
  </si>
  <si>
    <t>WORSHIPFUL SOCIETY OF APOTHECARIES OF LONDON</t>
  </si>
  <si>
    <t>BRITISH DRUG FREE POWERLIFTING ASSOCIATION</t>
  </si>
  <si>
    <t>INSTITUTE OF DOMESTIC HEATING &amp; ENVIRONMENTAL ENGINEERS LIMITED</t>
  </si>
  <si>
    <t>CLIENT CONTRACT NATIONAL SAFETY GROUP</t>
  </si>
  <si>
    <t>BRITISH DISPLAY SOCIETY LIMITED(THE)</t>
  </si>
  <si>
    <t>INSTITUTE OF ASPHALT TECHNOLOGY(THE)</t>
  </si>
  <si>
    <t>MARITIME &amp; COASTGUARD AGENCY</t>
  </si>
  <si>
    <t>LAUREL LANE PRIMARY SCHOOL</t>
  </si>
  <si>
    <t>MOUNT PELLON PRIMARY ACADEMY</t>
  </si>
  <si>
    <t>AAINA COMMUNITY HUB</t>
  </si>
  <si>
    <t>WHITELEAF EQUESTRIAN &amp; AGRICULTURAL CENTRES COMMUNITY INTEREST COMPANY</t>
  </si>
  <si>
    <t>ANGLIA PROFESSIONAL TRAINING LIMITED</t>
  </si>
  <si>
    <t>CDI ALLIANCE LTD</t>
  </si>
  <si>
    <t>VALE OF EVESHAM SCHOOL</t>
  </si>
  <si>
    <t>BUILDING &amp; ENGINEERING SERVICES ASSOCIATION</t>
  </si>
  <si>
    <t>EIFITNESS LTD</t>
  </si>
  <si>
    <t>BEST IN HORTICULTURE LIMITED</t>
  </si>
  <si>
    <t>THE COMMISSIONER OF POLICE OF THE METROPOLIS</t>
  </si>
  <si>
    <t>MARCHBANK FREE SCHOOL</t>
  </si>
  <si>
    <t>HOME FROM HOME CARE LIMITED</t>
  </si>
  <si>
    <t>NINE MAIDENS ALTERNATIVE PROVISION ACADEMY</t>
  </si>
  <si>
    <t>HARRIS ACADEMY UPPER NORWOOD</t>
  </si>
  <si>
    <t>MARDEN LODGE PRIMARY SCHOOL AND NURSERY</t>
  </si>
  <si>
    <t>ENVIROHORT LTD</t>
  </si>
  <si>
    <t>CHURCHILL GARDENS PRIMARY ACADEMY</t>
  </si>
  <si>
    <t>MARC ANTHONYS ACADEMY LIMITED</t>
  </si>
  <si>
    <t>MENTAL HEALTH CARE (U.K) LIMITED</t>
  </si>
  <si>
    <t>NETWORKING COMMUNITIES LTD</t>
  </si>
  <si>
    <t>DOWNVIEW PRIMARY SCHOOL</t>
  </si>
  <si>
    <t>PETER WORMAN</t>
  </si>
  <si>
    <t>I-DETERMINE LTD</t>
  </si>
  <si>
    <t>CHASE NC LIMITED</t>
  </si>
  <si>
    <t>ESSENTIAL SKILLS CONSULTING CIC</t>
  </si>
  <si>
    <t>GOOD PEOPLE RECRUITMENT LTD.</t>
  </si>
  <si>
    <t>JACOBS FIELD SERVICES LIMITED</t>
  </si>
  <si>
    <t>ROB GIBBS</t>
  </si>
  <si>
    <t>AZIMUTH TRAINING LIMITED</t>
  </si>
  <si>
    <t>CHANGES PROMOTIONS LIMITED</t>
  </si>
  <si>
    <t>NORTHWEST EDUCATION AND TRAINING LIMITED</t>
  </si>
  <si>
    <t>ENHANCED LIMITED</t>
  </si>
  <si>
    <t>CROFTWAY PRIMARY ACADEMY</t>
  </si>
  <si>
    <t>RANGARIRAI VANA SERVICES LIMITED</t>
  </si>
  <si>
    <t>H M TRAINING LTD</t>
  </si>
  <si>
    <t>ASPIRE LEARNING AND DEVELOPMENT SOLUTIONS LTD</t>
  </si>
  <si>
    <t>ANN HOLT</t>
  </si>
  <si>
    <t>HAMPSHIRE WAREHOUSING LIMITED</t>
  </si>
  <si>
    <t>INSTITUTE OF MANAGEMENT SERVICES</t>
  </si>
  <si>
    <t>CAMBRIDGE ACCESS VALIDATING AGENCY (THE)</t>
  </si>
  <si>
    <t>ASSOCIATION OF REFLEXOLOGISTS</t>
  </si>
  <si>
    <t>WELSH CANOEING ASSOCIATION</t>
  </si>
  <si>
    <t>CIVIL AVIATION AUTHORITY SAFETY REGULATION GROUP</t>
  </si>
  <si>
    <t>INSTITUTE OF CARPENTERS (THE)</t>
  </si>
  <si>
    <t>THE ROYAL FORESTRY SOCIETY</t>
  </si>
  <si>
    <t>SAFETY PASS ALLIANCE (SPA) LTD</t>
  </si>
  <si>
    <t>N.P.T.A. LIMITED</t>
  </si>
  <si>
    <t>NATIONAL EXAMINING BOARD FOR DENTAL NURSES</t>
  </si>
  <si>
    <t>PRO SPORT GROUP LIMITED</t>
  </si>
  <si>
    <t>ADAM BARRETT</t>
  </si>
  <si>
    <t>ESTEEM</t>
  </si>
  <si>
    <t>CASTLEFORD PARK JUNIOR ACADEMY</t>
  </si>
  <si>
    <t>YARNFIELD PRIMARY SCHOOL</t>
  </si>
  <si>
    <t>ST MUNGO COMMUNITY HOUSING ASSOCIATION</t>
  </si>
  <si>
    <t>SERENITY (SOUTH YORKSHIRE) COMMUNITY INTEREST COMPANY</t>
  </si>
  <si>
    <t>HEADS UP SOMERSET LTD.</t>
  </si>
  <si>
    <t>RAD TRAINING (MIDLAND) LTD</t>
  </si>
  <si>
    <t>CHESTERTON PRIMARY SCHOOL</t>
  </si>
  <si>
    <t>KEVIN BALDWIN</t>
  </si>
  <si>
    <t>FRISBY CHURCH OF ENGLAND PRIMARY SCHOOL</t>
  </si>
  <si>
    <t>YOUTH AND TRAINING CENTRE COMMUNITY INTEREST COMPANY</t>
  </si>
  <si>
    <t>DARE SALON APPRENTICESHIPS LIMITED</t>
  </si>
  <si>
    <t>LIMKOKWING ACADEMY OF CREATIVE TECHNOLOGY LIMITED</t>
  </si>
  <si>
    <t>EASTFIELD PRIMARY ACADEMY</t>
  </si>
  <si>
    <t>HUMBERSTONE JUNIOR SCHOOL</t>
  </si>
  <si>
    <t>GRANGE TECHNOLOGY COLLEGE</t>
  </si>
  <si>
    <t>DEMENTIA PATHFINDERS COMMUNITY INTEREST COMPANY</t>
  </si>
  <si>
    <t>JASPER GILDER</t>
  </si>
  <si>
    <t>RT SAFETY LTD</t>
  </si>
  <si>
    <t>ACTION DEAF YOUTH</t>
  </si>
  <si>
    <t>HOT LEARNING LTD</t>
  </si>
  <si>
    <t>FREDERIKA ROBERTS</t>
  </si>
  <si>
    <t>TALENT HUB LLP</t>
  </si>
  <si>
    <t>HOLMESCARR ARK AND CRAFTS LIMITED</t>
  </si>
  <si>
    <t>KIRSTI BAILEY</t>
  </si>
  <si>
    <t>COSMIC ASSOCIATES UK LTD.</t>
  </si>
  <si>
    <t>PARK LANE PRIMARY SCHOOL</t>
  </si>
  <si>
    <t>PURFORD GREEN PRIMARY SCHOOL</t>
  </si>
  <si>
    <t>KINGFISHER COMMUNITY PRIMARY SCHOOL</t>
  </si>
  <si>
    <t>SKEGBY JUNIOR ACADEMY</t>
  </si>
  <si>
    <t>JENNIFER ARCHER CONSULTING LIMITED</t>
  </si>
  <si>
    <t>BESPOKE ENGAGING EDUCATION SERVICES LIMITED</t>
  </si>
  <si>
    <t>JJS HAIR SALON LIMITED</t>
  </si>
  <si>
    <t>THE HIVE FOUNDATION LIMITED</t>
  </si>
  <si>
    <t>LAKESIDE EARLY ADULT PROVISION - LEAP COLLEGE (WARGRAVE HOUSE LTD)</t>
  </si>
  <si>
    <t>CITY METRO TRANSPORT LTD</t>
  </si>
  <si>
    <t>FABIO D'ANCICCO</t>
  </si>
  <si>
    <t>HM PRISON PRESCOED</t>
  </si>
  <si>
    <t>KIER GROUP PLC</t>
  </si>
  <si>
    <t>WILLMOTT DIXON CONSTRUCTION LIMITED</t>
  </si>
  <si>
    <t>ICLASS TRAINING LIMITED</t>
  </si>
  <si>
    <t>TRAINTOGAIN LTD</t>
  </si>
  <si>
    <t>CALDICOTES PRIMARY ACADEMY</t>
  </si>
  <si>
    <t>THE ROOKERIES CARLETON JUNIOR AND INFANT SCHOOL</t>
  </si>
  <si>
    <t>SOVRIN TRAINING LIMITED</t>
  </si>
  <si>
    <t>SIMEON YATES</t>
  </si>
  <si>
    <t>ACTIVE REGEN COMMUNITY FOUNDATION LTD</t>
  </si>
  <si>
    <t>COMPUTER TRAINING SPECIALISTS LTD</t>
  </si>
  <si>
    <t>THE INSTITUTE OF CERTIFIED BOOKKEEPERS</t>
  </si>
  <si>
    <t>BRITISH INSTITUTE OF PROFESSIONAL PHOTOGRAPHY</t>
  </si>
  <si>
    <t>RTITB LIMITED</t>
  </si>
  <si>
    <t>ENGLISH SKI COUNCIL T/A SNOWSPORT ENGLAND</t>
  </si>
  <si>
    <t>WORSHIPFUL COMPANY OF LORINERS</t>
  </si>
  <si>
    <t>PORT OF LONDON AUTHORITY</t>
  </si>
  <si>
    <t>UNIVERSITY OF CAMBRIDGE SCHOOL CLASSICS PROJECT</t>
  </si>
  <si>
    <t>THE WELSH JUDO ASSOCIATION</t>
  </si>
  <si>
    <t>SURF LIFE SAVING GREAT BRITAIN</t>
  </si>
  <si>
    <t>THE ACE ACADEMY</t>
  </si>
  <si>
    <t>OUR LADY'S CATHOLIC PRIMARY SCHOOL</t>
  </si>
  <si>
    <t>ST PETER AND ST PAUL, CATHOLIC VOLUNTARY ACADEMY</t>
  </si>
  <si>
    <t>CHRYSALIS CENTRE FOR CHANGE</t>
  </si>
  <si>
    <t>SHOCKOUT ARTS LTD</t>
  </si>
  <si>
    <t>SPORTING CHANCE PROJECT LIMITED</t>
  </si>
  <si>
    <t>PROLEARN SYSTEMS LTD</t>
  </si>
  <si>
    <t>SPRING EDUCATIONAL SOCIETY (SES)</t>
  </si>
  <si>
    <t>SCHOOLSCOMPANY SOUTH AND WEST DEVON ACADEMY</t>
  </si>
  <si>
    <t>SPORTING FUTURES (UK) LTD</t>
  </si>
  <si>
    <t>BROMLEY BENGALI WELFARE ASSOCIATION</t>
  </si>
  <si>
    <t>MICHAEL RICKWOOD</t>
  </si>
  <si>
    <t>INSIGHT STUDY LIMITED</t>
  </si>
  <si>
    <t>CENTRE AT THREE WAYS</t>
  </si>
  <si>
    <t>TOTAL FIRST AID SOMERSET LTD</t>
  </si>
  <si>
    <t>ASPIRE STAFFORDSHIRE LIMITED</t>
  </si>
  <si>
    <t>NEW PENSHAW ACADEMY</t>
  </si>
  <si>
    <t>KAINUU LTD</t>
  </si>
  <si>
    <t>EURO GARAGES LIMITED</t>
  </si>
  <si>
    <t>UTHINK YOUTH DEVELOPMENT SERVICES CIC</t>
  </si>
  <si>
    <t>HONEYBOURNE FIRST SCHOOL</t>
  </si>
  <si>
    <t>CHANGING EDUCATION LIMITED</t>
  </si>
  <si>
    <t>BRITISH BEEKEEPERS' ASSOCIATION</t>
  </si>
  <si>
    <t>POLICE PROMOTION EXAMINATIONS BOARD</t>
  </si>
  <si>
    <t>INSTITUTE OF WOOD PRESERVING AND DAMP-PROOFING</t>
  </si>
  <si>
    <t>NICEIC CERTIFICATION SERVICES LIMITED</t>
  </si>
  <si>
    <t>AMERICAN SOCIETY OF MECHANICAL ENGINEERS</t>
  </si>
  <si>
    <t>BRITISH ACADEMY OF STAGE AND SCREEN COMBAT</t>
  </si>
  <si>
    <t>BURNETT CONFLICT MANAGEMENT CONSULTANTS UK LTD</t>
  </si>
  <si>
    <t>LMPQ LIMITED</t>
  </si>
  <si>
    <t>OASIS ACADEMY LONGMEADOW</t>
  </si>
  <si>
    <t>BRAEMAR RESPONSE LIMITED</t>
  </si>
  <si>
    <t>BLACK COUNTRY WHEELS</t>
  </si>
  <si>
    <t>BASILDON AND DISTRICT LOCAL ENTERPRISE AGENCY LIMITED</t>
  </si>
  <si>
    <t>MITUTOYO (U.K.) LIMITED</t>
  </si>
  <si>
    <t>SHREEJI TRAINING LTD</t>
  </si>
  <si>
    <t>COLNBROOK CHURCH OF ENGLAND PRIMARY SCHOOL</t>
  </si>
  <si>
    <t>KOSTAL UK LIMITED</t>
  </si>
  <si>
    <t>ROSEMARY GIRVAN</t>
  </si>
  <si>
    <t>BE STYLED UK LIMITED</t>
  </si>
  <si>
    <t>MAYFAIR CONSULTANTS UK LIMITED</t>
  </si>
  <si>
    <t>HOPE COMMUNITY SERVICES</t>
  </si>
  <si>
    <t>LEARNING FOR THE FOURTH AGE - U4A- LIMITED</t>
  </si>
  <si>
    <t>IMAGINE INDEPENDENCE</t>
  </si>
  <si>
    <t>LET ME PLAY LIMITED</t>
  </si>
  <si>
    <t>APPLEGARTH ACADEMY</t>
  </si>
  <si>
    <t>SEMPAI CONSULTANCY SERVICES LTD</t>
  </si>
  <si>
    <t>64THS LIMITED</t>
  </si>
  <si>
    <t>COMMUNITY SOLUTIONS NORTH WEST LTD</t>
  </si>
  <si>
    <t>CONTROLLED EVENT SOLUTIONS LIMITED</t>
  </si>
  <si>
    <t>THE INSTITUTE OF FINANCIAL PLANNING LIMITED</t>
  </si>
  <si>
    <t>MAXIM TRAINING SERVICES LTD</t>
  </si>
  <si>
    <t>WEST MIDLANDS AMBULANCE SERVICE NHS FOUNDATION TRUST</t>
  </si>
  <si>
    <t>CHERRY TREE PRIMARY SCHOOL, BASILDON</t>
  </si>
  <si>
    <t>NATIONAL AMATEUR BODYBUILDERS ASSOCIATION</t>
  </si>
  <si>
    <t>NEDERLANDSE TAALUNIE</t>
  </si>
  <si>
    <t>MPH TRAINING COMMUNITY INTEREST COMPANY</t>
  </si>
  <si>
    <t>WRENN SCHOOL</t>
  </si>
  <si>
    <t>NANAKSAR PRIMARY SCHOOL</t>
  </si>
  <si>
    <t>ACCOUNTANCY LEARNING LTD</t>
  </si>
  <si>
    <t>CLEEVE HILL HEALTHCARE LIMITED</t>
  </si>
  <si>
    <t>LOGICAL PERSONNEL SOLUTIONS LIMITED</t>
  </si>
  <si>
    <t>ALEXANDER WOOD ACCOUNTANTS &amp; CO (UK) LTD</t>
  </si>
  <si>
    <t>HM PRISON NORTHUMBERLAND</t>
  </si>
  <si>
    <t>BLACKPOOL PLEASURE BEACH LIMITED</t>
  </si>
  <si>
    <t>BARNET EDUCATION BUSINESS PARTNERSHIP LIMITED</t>
  </si>
  <si>
    <t>CASTING INNOVATIONS LIMITED</t>
  </si>
  <si>
    <t>HAVERCROFT ACADEMY</t>
  </si>
  <si>
    <t>MATRIX SECURITY AND TRAINING CONSULTANTS LIMITED</t>
  </si>
  <si>
    <t>ST MARY'S HAMPTON CHURCH OF ENGLAND PRIMARY</t>
  </si>
  <si>
    <t>THE ELSTREE UTC</t>
  </si>
  <si>
    <t>UTC SHEFFIELD</t>
  </si>
  <si>
    <t>JENNIE MECHTI</t>
  </si>
  <si>
    <t>GENISIS UTILITIES LTD</t>
  </si>
  <si>
    <t>THE OUTREACH ORGANISATION LTD</t>
  </si>
  <si>
    <t>THOMAS HEPBURN COMMUNITY ACADEMY</t>
  </si>
  <si>
    <t>THE HORSELL VILLAGE SCHOOL</t>
  </si>
  <si>
    <t>THE DUCHY SCHOOL BRADNINCH</t>
  </si>
  <si>
    <t>HOLLAND PARK SCHOOL</t>
  </si>
  <si>
    <t>TOMLINSCOTE SCHOOL AND SIXTH FORM COLLEGE</t>
  </si>
  <si>
    <t>T10 PARTNERSHIP LLP</t>
  </si>
  <si>
    <t>CRAFTS COUNCIL</t>
  </si>
  <si>
    <t>BENYON PRIMARY SCHOOL</t>
  </si>
  <si>
    <t>WHITE ROCKS FARM LIMITED</t>
  </si>
  <si>
    <t>KANES HILL PRIMARY SCHOOL</t>
  </si>
  <si>
    <t>WHEELER PRIMARY SCHOOL</t>
  </si>
  <si>
    <t>NORTH CAMBRIDGE ACADEMY</t>
  </si>
  <si>
    <t>THE HATHAWAY ACADEMY</t>
  </si>
  <si>
    <t>CITY ACADEMY WHITEHAWK</t>
  </si>
  <si>
    <t>OASIS ACADEMY SOUTH BANK</t>
  </si>
  <si>
    <t>WATERS EDGE ARTS LTD</t>
  </si>
  <si>
    <t>UNIVERSITY ACADEMY KIDSGROVE</t>
  </si>
  <si>
    <t>CORNGREAVES ACADEMY</t>
  </si>
  <si>
    <t>THE THOMAS ALLEYNE SCHOOL</t>
  </si>
  <si>
    <t>EGGBUCKLAND COMMUNITY COLLEGE</t>
  </si>
  <si>
    <t>BIRMINGHAM COUNTY FOOTBALL ASSOCIATION LIMITED</t>
  </si>
  <si>
    <t>LEICESTERSHIRE AIDS SUPPORT SERVICES</t>
  </si>
  <si>
    <t>JOSEPH CLARKE SCHOOL</t>
  </si>
  <si>
    <t>EDUCATIONAL WELLBEING LIMITED</t>
  </si>
  <si>
    <t>SOUTHSTEP LTD</t>
  </si>
  <si>
    <t>CHURCHFIELDS PRIMARY SCHOOL</t>
  </si>
  <si>
    <t>TRINITAS COLLEGE LIMITED</t>
  </si>
  <si>
    <t>WEELEY ST ANDREW'S COFE PRIMARY SCHOOL</t>
  </si>
  <si>
    <t>MACTECH (EUROPE) LIMITED</t>
  </si>
  <si>
    <t>WESTMINSTER HOMECARE LIMITED</t>
  </si>
  <si>
    <t>POSITIVE YOUTH FOUNDATION</t>
  </si>
  <si>
    <t>O'DONOGHUE PLANT HIRE LIMITED</t>
  </si>
  <si>
    <t>RURAL MEDIA CHARITY</t>
  </si>
  <si>
    <t>SIMPLY CHANGING LIMITED</t>
  </si>
  <si>
    <t>MAGNA ACADEMY</t>
  </si>
  <si>
    <t>HAMP ACADEMY</t>
  </si>
  <si>
    <t>CWC ENTERPRISES LIMITED</t>
  </si>
  <si>
    <t>3MANFACTORY LTD</t>
  </si>
  <si>
    <t>UCFB COLLEGE OF FOOTBALL BUSINESS LIMITED</t>
  </si>
  <si>
    <t>CASUAL FILMS LIMITED</t>
  </si>
  <si>
    <t>MIND IN HARROW</t>
  </si>
  <si>
    <t>RAMNOTH JUNIOR SCHOOL</t>
  </si>
  <si>
    <t>N.I.S. LIMITED</t>
  </si>
  <si>
    <t>THORNTON PRIMARY SCHOOL</t>
  </si>
  <si>
    <t>TVS EDUCATION LIMITED</t>
  </si>
  <si>
    <t>SILVERDALE CONSTRUCTION LIMITED</t>
  </si>
  <si>
    <t>TRAVEL RETAIL TRAINING LIMITED</t>
  </si>
  <si>
    <t>S R TRAINING (SOUTH WEST) CIC</t>
  </si>
  <si>
    <t>PITCHBLUE LIMITED LIABILITY PARTNERSHIP</t>
  </si>
  <si>
    <t>FIELDHEAD PRIMARY ACADEMY</t>
  </si>
  <si>
    <t>CURIOUS MINDS</t>
  </si>
  <si>
    <t>TEACH ME SIGN LTD</t>
  </si>
  <si>
    <t>WORK EXPERIENCE PARTNERS LIMITED</t>
  </si>
  <si>
    <t>SYNERGY ASSESSMENT LIMITED</t>
  </si>
  <si>
    <t>RIVERSIDE ENERGY SOLUTIONS LTD</t>
  </si>
  <si>
    <t>E.A.S.E. (EMPOWERING ACTION AND SOCIAL ESTEEM) LIMITED</t>
  </si>
  <si>
    <t>THE FOLD BRANSFORD COMMUNITY INTEREST COMPANY</t>
  </si>
  <si>
    <t>OVER HALL COMMUNITY SCHOOL</t>
  </si>
  <si>
    <t>RIVER BEACH PRIMARY SCHOOL</t>
  </si>
  <si>
    <t>NEWLANDS ACADEMY</t>
  </si>
  <si>
    <t>AUSTREY COFE PRIMARY SCHOOL</t>
  </si>
  <si>
    <t>EORIGEN LEARNING AND COMMUNICATIONS LIMITED</t>
  </si>
  <si>
    <t>HORN CONCERN</t>
  </si>
  <si>
    <t>University of Cambridge ESOL Examinations</t>
  </si>
  <si>
    <t>The City and Guilds of London Institute (AQA)</t>
  </si>
  <si>
    <t>The City and Guilds of London Institute (HAB)</t>
  </si>
  <si>
    <t>REAL BUSINESS SOLUTIONS AND SERVICES CONSULTING LTD</t>
  </si>
  <si>
    <t>GREEN DUCK LTD</t>
  </si>
  <si>
    <t>FAIRWAY PRIMARY ACADEMY</t>
  </si>
  <si>
    <t>ARROW SALES TRAINING LIMITED</t>
  </si>
  <si>
    <t>EXPANSE GROUP LTD</t>
  </si>
  <si>
    <t>KIMBERWORTH PARK COMMUNITY PARTNERSHIP</t>
  </si>
  <si>
    <t>HEALTH EDUCATION ENGLAND WEST MIDLANDS</t>
  </si>
  <si>
    <t>TECH CITY COLLEGE</t>
  </si>
  <si>
    <t>HOVE COLLEGE BRIGHTON LIMITED</t>
  </si>
  <si>
    <t>EDGAR STAMMERS PRIMARY ACADEMY</t>
  </si>
  <si>
    <t>KENT SPORTS ACADEMY LIMITED</t>
  </si>
  <si>
    <t>WORKWISE PEOPLE DEVELOPMENT LIMITED</t>
  </si>
  <si>
    <t>THE CLINK RESTAURANT COMPANY LIMITED</t>
  </si>
  <si>
    <t>CAPTAINS CLOSE PRIMARY SCHOOL</t>
  </si>
  <si>
    <t>THORESBY PRIMARY SCHOOL</t>
  </si>
  <si>
    <t>1ST LINE CONSULTING LTD</t>
  </si>
  <si>
    <t>UTC CAMBRIDGE</t>
  </si>
  <si>
    <t>WIGAN BOYS AND GIRLS CLUB</t>
  </si>
  <si>
    <t>TECHNIQUE LEARNING SOLUTIONS LTD</t>
  </si>
  <si>
    <t>PLAYGROUNDSQUAD UK LTD</t>
  </si>
  <si>
    <t>FLM TRAINING LTD</t>
  </si>
  <si>
    <t>THE BOULEVARD ACADEMY</t>
  </si>
  <si>
    <t>CREATIVE DEVELOPMENT (SKILLS) LTD</t>
  </si>
  <si>
    <t>MEDIPATHWAYS LIMITED</t>
  </si>
  <si>
    <t>PETER YEXLEY</t>
  </si>
  <si>
    <t>POSTURITE LIMITED</t>
  </si>
  <si>
    <t>MODERATION GATEWAY LIMITED</t>
  </si>
  <si>
    <t>HOYLAND COMMON PRIMARY SCHOOL</t>
  </si>
  <si>
    <t>MAYBURY PRIMARY SCHOOL</t>
  </si>
  <si>
    <t>NEASDEN PRIMARY SCHOOL</t>
  </si>
  <si>
    <t>DIVING FOR DEVELOPMENT LIMITED</t>
  </si>
  <si>
    <t>BELL CORNWALL ASSOCIATES LIMITED</t>
  </si>
  <si>
    <t>INROADS (ESSEX) LTD</t>
  </si>
  <si>
    <t>ADVANCED INDUSTRIAL SOLUTIONS LIMITED</t>
  </si>
  <si>
    <t>LIFE CYCLE UK</t>
  </si>
  <si>
    <t>EMPOWER EMPLOYMENT SUPPORT LTD</t>
  </si>
  <si>
    <t>THE KENT FOUNDATION</t>
  </si>
  <si>
    <t>CLESHAR CONTRACT SERVICES LIMITED</t>
  </si>
  <si>
    <t>UFFCULME PRIMARY SCHOOL</t>
  </si>
  <si>
    <t>THE ORCHARDS PRIMARY ACADEMY</t>
  </si>
  <si>
    <t>STANDISH ST WILFRID'S CHURCH OF ENGLAND PRIMARY ACADEMY</t>
  </si>
  <si>
    <t>MTC2 LTD</t>
  </si>
  <si>
    <t>LEARNING THROUGH CO-OPERATION LTD</t>
  </si>
  <si>
    <t>TORRE CHURCH OF ENGLAND ACADEMY</t>
  </si>
  <si>
    <t>REFUGEE RESOURCE</t>
  </si>
  <si>
    <t>BENEDICT PRIMARY SCHOOL</t>
  </si>
  <si>
    <t>SIKH COMMUNITY CENTRE</t>
  </si>
  <si>
    <t>THE STUDIO ACADEMY LIMITED</t>
  </si>
  <si>
    <t>TOURISM GROWTH LIMITED</t>
  </si>
  <si>
    <t>NORTH LONDON MUSLIM COMMUNITY CENTRE LIMITED</t>
  </si>
  <si>
    <t>T2 FITNESS TRAINING &amp; EDUCATION LIMITED</t>
  </si>
  <si>
    <t>ALISON METCALF</t>
  </si>
  <si>
    <t>NORTH EAST SUPPORTED HOUSING CIC</t>
  </si>
  <si>
    <t>JULIAN CAMPBELL FOUNDATION</t>
  </si>
  <si>
    <t>NORTHFIELD COMMUNITY PARTNERSHIP LTD</t>
  </si>
  <si>
    <t>GILDREDGE HOUSE</t>
  </si>
  <si>
    <t>DYNAMIC ADVENTURES SOUTH WEST C.I.C.</t>
  </si>
  <si>
    <t>THAMES VALLEY POLICE AND CRIME COMMISSIONER</t>
  </si>
  <si>
    <t>EMPLOYMENT LAW ADVISORY SERVICES LIMITED</t>
  </si>
  <si>
    <t>DRIVE FORWARD FOUNDATION</t>
  </si>
  <si>
    <t>GREENLIGHT GATEWAY</t>
  </si>
  <si>
    <t>ST THOMAS CANTILUPE COFE ACADEMY</t>
  </si>
  <si>
    <t>THE BEAUTY TRAINING COLLEGE LIMITED</t>
  </si>
  <si>
    <t>LANTRA AWARDS LIMITED</t>
  </si>
  <si>
    <t>A PLUS SAFETY &amp; TRAINING SERVICES LTD</t>
  </si>
  <si>
    <t>DOWNEND SCHOOL</t>
  </si>
  <si>
    <t>KAREN HUNTER</t>
  </si>
  <si>
    <t>COMMONWORK ORGANIC FARMS LIMITED</t>
  </si>
  <si>
    <t>ABBOTS HALL PRIMARY SCHOOL</t>
  </si>
  <si>
    <t>HOLY FAMILY CATHOLIC ACADEMY</t>
  </si>
  <si>
    <t>BIRMINGHAM COMMUNITY DEVELOPMENT SCHEME LTD</t>
  </si>
  <si>
    <t>BHB TECHNICAL SERVICES LTD</t>
  </si>
  <si>
    <t>DAUNTSEY ACADEMY PRIMARY SCHOOL</t>
  </si>
  <si>
    <t>WORKSAFEPAT LTD</t>
  </si>
  <si>
    <t>WALLSCOURT FARM ACADEMY</t>
  </si>
  <si>
    <t>AFRO-INNOVATION GROUP</t>
  </si>
  <si>
    <t>FIRST AID TRAINING EXECUTIVE LIMITED</t>
  </si>
  <si>
    <t>GORDON FRANKS TRAINING LIMITED</t>
  </si>
  <si>
    <t>QCF DEVELOPMENTS LIMITED</t>
  </si>
  <si>
    <t>DBIZ8 EMPOWERMENT CONSULTANCY LTD</t>
  </si>
  <si>
    <t>SALUSBURY PRIMARY SCHOOL</t>
  </si>
  <si>
    <t>J C CONSULTANT SERVICES LIMITED</t>
  </si>
  <si>
    <t>BISHOPSLAND EDUCATIONAL TRUST</t>
  </si>
  <si>
    <t>LEAD LEARNING CENTRE LTD</t>
  </si>
  <si>
    <t>LONGSPEE SCHOOL</t>
  </si>
  <si>
    <t>DIRECT FIRST AID LIMITED</t>
  </si>
  <si>
    <t>TYMBERWOOD ACADEMY</t>
  </si>
  <si>
    <t>VOLUNTARY ACTION BROXTOWE</t>
  </si>
  <si>
    <t>ASPIRE OXFORDSHIRE COMMUNITY ENTERPRISE LTD.</t>
  </si>
  <si>
    <t>RELATE BROMLEY</t>
  </si>
  <si>
    <t>UK SPORTS TRAINING LTD</t>
  </si>
  <si>
    <t>WILDE ANALYSIS LIMITED</t>
  </si>
  <si>
    <t>RAD FUTURE DEVELOPMENT LIMITED</t>
  </si>
  <si>
    <t>GULF RISK MANAGEMENT LIMITED</t>
  </si>
  <si>
    <t>OUTWOOD ACADEMY BRUMBY</t>
  </si>
  <si>
    <t>THE LANDSCAPE INSTITUTE</t>
  </si>
  <si>
    <t>SUPER CAMPS LIMITED</t>
  </si>
  <si>
    <t>ACPD CORPORATION LTD</t>
  </si>
  <si>
    <t>FORTEM 4LIFE LIMITED</t>
  </si>
  <si>
    <t>CHALLENGER TROOP COMMUNITY INTEREST COMPANY</t>
  </si>
  <si>
    <t>EDUC8 HULL &amp; EAST RIDING LTD</t>
  </si>
  <si>
    <t>RISDENE ACADEMY</t>
  </si>
  <si>
    <t>ANGLESEY TRAINING CENTRE LTD</t>
  </si>
  <si>
    <t>DERWENTSIDE COUNCIL FOR VOLUNTARY SERVICES</t>
  </si>
  <si>
    <t>RISE! EMPOWERMENT LTD</t>
  </si>
  <si>
    <t>ST MICHAEL'S CHURCH OF ENGLAND PRIMARY ACADEMY</t>
  </si>
  <si>
    <t>ARK SWIFT PRIMARY ACADEMY</t>
  </si>
  <si>
    <t>ARK FRANKLIN PRIMARY ACADEMY</t>
  </si>
  <si>
    <t>ST TERESA'S CATHOLIC PRIMARY SCHOOL, BASILDON</t>
  </si>
  <si>
    <t>CAROLINE BURROWS-WREN</t>
  </si>
  <si>
    <t>IQRA ACADEMY EDUCATION TRUST</t>
  </si>
  <si>
    <t>HAMPSHIRE POLICE AND CRIME COMMISSIONER</t>
  </si>
  <si>
    <t>STANTON UNDER BARDON COMMUNITY PRIMARY SCHOOL</t>
  </si>
  <si>
    <t>YORKSHIRE SPORTING AND EDUCATION ACADEMY LIMITED</t>
  </si>
  <si>
    <t>ILM (UK) LTD</t>
  </si>
  <si>
    <t>HEALTHY STEPS HEALTHCARE C.I.C.</t>
  </si>
  <si>
    <t>LISA LEA-WESTON</t>
  </si>
  <si>
    <t>CARADON ALTERNATIVE PROVISION ACADEMY</t>
  </si>
  <si>
    <t>HY EDUCATION LIMITED</t>
  </si>
  <si>
    <t>ARK ALL SAINTS ACADEMY</t>
  </si>
  <si>
    <t>BRITEL FUND TRUSTEES LIMITED</t>
  </si>
  <si>
    <t>HIGHWAYS AND GROUNDWORKS NVQ ASSESSMENT CENTRE LTD</t>
  </si>
  <si>
    <t>CUMBRIA PROFICIENCY TESTS COMMITTEE FOR AGRICULTURE AND HORTICULTURE</t>
  </si>
  <si>
    <t>TWIN TRAINING SOLUTIONS LIMITED</t>
  </si>
  <si>
    <t>LITTLE PUMPKINS NURSERY LTD</t>
  </si>
  <si>
    <t>PRESIDENT KENNEDY SCHOOL ACADEMY</t>
  </si>
  <si>
    <t>WIGAN RUGBY LEAGUE CLUB LIMITED</t>
  </si>
  <si>
    <t>PERSONA HR LTD</t>
  </si>
  <si>
    <t>FIRST POINT TRAINING LTD</t>
  </si>
  <si>
    <t>TEEN CHALLENGE LONDON</t>
  </si>
  <si>
    <t>ASPIRE GR LIMITED</t>
  </si>
  <si>
    <t>TEENS AND TODDLERS LTD</t>
  </si>
  <si>
    <t>THE SAINT HUGH'S CATHOLIC PRIMARY VOLUNTARY ACADEMY, LINCOLN</t>
  </si>
  <si>
    <t>BALDWIN COACHING LTD</t>
  </si>
  <si>
    <t>ARCSWOOD C.I.C.</t>
  </si>
  <si>
    <t>GREEN LINKS COMMUNITY INTEREST COMPANY</t>
  </si>
  <si>
    <t>EXORDIA TRAINING LIMITED</t>
  </si>
  <si>
    <t>GOLDS UNIVERSAL HEATING LIMITED</t>
  </si>
  <si>
    <t>LEARNER2MENTOR LIMITED</t>
  </si>
  <si>
    <t>STOKE LODGE PRIMARY SCHOOL</t>
  </si>
  <si>
    <t>NEROCHE WOODLANDERS LIMITED</t>
  </si>
  <si>
    <t>BLUE BELL HILL PRIMARY AND NURSERY SCHOOL</t>
  </si>
  <si>
    <t>BRICKNELL PRIMARY SCHOOL</t>
  </si>
  <si>
    <t>GRANGE ACADEMY</t>
  </si>
  <si>
    <t>ENTERPRISE TREE LIMITED</t>
  </si>
  <si>
    <t>MAKERS ACADEMY LIMITED</t>
  </si>
  <si>
    <t>ERIC TOBIN AND ASSOCIATES LIMITED</t>
  </si>
  <si>
    <t>E.S.S. CONSULTING LIMITED</t>
  </si>
  <si>
    <t>AMSYS LIMITED</t>
  </si>
  <si>
    <t>HOLBORN COLLEGE LIMITED</t>
  </si>
  <si>
    <t>BEEHIVE COACHING AND LEADERSHIP DEVELOPMENT LTD.</t>
  </si>
  <si>
    <t>DEVONSHIRE PRIMARY ACADEMY</t>
  </si>
  <si>
    <t>WEBCREDIBLE LIMITED</t>
  </si>
  <si>
    <t>BENTHAM I LIMITED</t>
  </si>
  <si>
    <t>CONNAUGHT JUNIOR SCHOOL</t>
  </si>
  <si>
    <t>CBRE LIMITED</t>
  </si>
  <si>
    <t>THE READING FOOTBALL CLUB LIMITED</t>
  </si>
  <si>
    <t>RESUS TRAINING WALES LTD</t>
  </si>
  <si>
    <t>CENTRAL PARK EDUCATION LIMITED</t>
  </si>
  <si>
    <t>FAB PHOTO TRAINING LIMITED</t>
  </si>
  <si>
    <t>CREATIVE ACCESS</t>
  </si>
  <si>
    <t>OPTIONS TOOLS LIMITED</t>
  </si>
  <si>
    <t>CLOUD ILEARN LIMITED</t>
  </si>
  <si>
    <t>ST MICHAEL'S CATHOLIC ACADEMY</t>
  </si>
  <si>
    <t>PARKFIELD SCHOOL</t>
  </si>
  <si>
    <t>HACKNEY NEW SCHOOL</t>
  </si>
  <si>
    <t>WEST DORSET DISTRICT COUNCIL</t>
  </si>
  <si>
    <t>LOCAL MEDICAL SVCS (WEST) LIMITED</t>
  </si>
  <si>
    <t>THE OAKRIDGE CENTRE LTD</t>
  </si>
  <si>
    <t>CARING MINDS C.I.C.</t>
  </si>
  <si>
    <t>BIG HERITAGE C.I.C.</t>
  </si>
  <si>
    <t>INSTITUTE OF CUSTOMER SERVICE</t>
  </si>
  <si>
    <t>WEST ST LEONARDS PRIMARY ACADEMY</t>
  </si>
  <si>
    <t>RIVERS PRIMARY ACADEMY</t>
  </si>
  <si>
    <t>ASTWOOD BANK FIRST SCHOOL</t>
  </si>
  <si>
    <t>SAXON ACADEMY OF LEARNING LIMITED</t>
  </si>
  <si>
    <t>STEVE MOTAKEF</t>
  </si>
  <si>
    <t>JSA REGENERATION LIMITED</t>
  </si>
  <si>
    <t>INTERACT ARTS C.I.C.</t>
  </si>
  <si>
    <t>THORPLANDS PRIMARY SCHOOL</t>
  </si>
  <si>
    <t>UNITED COMMUNITY ACTION</t>
  </si>
  <si>
    <t>BLAIR PEACH PRIMARY SCHOOL</t>
  </si>
  <si>
    <t>THE WELLS FREE SCHOOL</t>
  </si>
  <si>
    <t>GOLDEN CENTRE OF OPPORTUNITIES</t>
  </si>
  <si>
    <t>SALVATION ADVICE &amp; GUIDANCE INTO WORK CIC</t>
  </si>
  <si>
    <t>HALFPENNY DEVELOPMENT LTD.</t>
  </si>
  <si>
    <t>BIDDICK ACADEMY</t>
  </si>
  <si>
    <t>NEW MONUMENT PRIMARY ACADEMY</t>
  </si>
  <si>
    <t>WILKES ACADEMY LIMITED</t>
  </si>
  <si>
    <t>ESRI (UK) LIMITED</t>
  </si>
  <si>
    <t>UKRESETTLEMENT</t>
  </si>
  <si>
    <t>A PLUS CENTRES LTD</t>
  </si>
  <si>
    <t>GREEN CANDLE DANCE COMPANY LIMITED</t>
  </si>
  <si>
    <t>FOCUS AWARDS LIMITED</t>
  </si>
  <si>
    <t>CAWSTON GRANGE PRIMARY SCHOOL</t>
  </si>
  <si>
    <t>BARROW HALL ORCHARD CHURCH OF ENGLAND PRIMARY SCHOOL</t>
  </si>
  <si>
    <t>RIKEM TRAINING &amp; CONSULTANCY LTD</t>
  </si>
  <si>
    <t>ST PATRICK'S CATHOLIC VOLUNTARY ACADEMY</t>
  </si>
  <si>
    <t>CYNERGY3 COMPONENTS LIMITED</t>
  </si>
  <si>
    <t>BIRCHWOOD COMMUNITY HIGH SCHOOL</t>
  </si>
  <si>
    <t>MOUNTAIN VIEW RESIDENTIAL AND RESPITE SERVICES LIMITED</t>
  </si>
  <si>
    <t>ROSALIND THEOBALD</t>
  </si>
  <si>
    <t>Children &amp; Young Persons Services (Stoke-on-Trent 14-19 Consortium) - Do not use for funding</t>
  </si>
  <si>
    <t>York Training Centre (City of York Council - Do not use for funding</t>
  </si>
  <si>
    <t>Study Support Centre (North Lincolnshire Council) - Do not use for funding</t>
  </si>
  <si>
    <t>Newport Community Learning &amp; Libraries (Newport City Council) - Do not use for funding</t>
  </si>
  <si>
    <t>Commercial Group (Lancashire County Council) - Do not use for funding</t>
  </si>
  <si>
    <t>Vocational Training Services</t>
  </si>
  <si>
    <t>Learning &amp; Skills Development Agency NI</t>
  </si>
  <si>
    <t>Spectrum</t>
  </si>
  <si>
    <t>ROTHWELL JUNIOR SCHOOL</t>
  </si>
  <si>
    <t>TRINITY SKILLS FOR LIFE LIMITED</t>
  </si>
  <si>
    <t>UNITY ACADEMY BLACKPOOL</t>
  </si>
  <si>
    <t>MATRIX TRAINING CONSULTANCY LIMITED</t>
  </si>
  <si>
    <t>ZELISH YILANCILAR</t>
  </si>
  <si>
    <t>SPORTS4WELLBEING LTD</t>
  </si>
  <si>
    <t>OASIS ACADEMY FOUNDRY</t>
  </si>
  <si>
    <t>SCHOOLSCOMPANY NORTH DEVON ACADEMY</t>
  </si>
  <si>
    <t>INNOVA (UK) LTD</t>
  </si>
  <si>
    <t>TROPICAL PALMS (UK) LIMITED</t>
  </si>
  <si>
    <t>NICOLA BROWN</t>
  </si>
  <si>
    <t>CREATIVE ASTRO LTD</t>
  </si>
  <si>
    <t>DESIREE SORENSEN</t>
  </si>
  <si>
    <t>WIDNES SPORT LIMITED</t>
  </si>
  <si>
    <t>DEAN HART</t>
  </si>
  <si>
    <t>STASI BARBER ACADEMY LIMITED</t>
  </si>
  <si>
    <t>SWINDON TOWN FOOTBALL IN THE COMMUNITY TRUST</t>
  </si>
  <si>
    <t>CORNWALL CHAMBER OF COMMERCE AND INDUSTRY</t>
  </si>
  <si>
    <t>HEWLETT CONSTRUCTION LIMITED</t>
  </si>
  <si>
    <t>MARSHALL MOTOR GROUP LIMITED</t>
  </si>
  <si>
    <t>T J TRAINING LIMITED</t>
  </si>
  <si>
    <t>EXCEL IN LIFE CIC</t>
  </si>
  <si>
    <t>ACTIVE PLUS COMMUNITY INTEREST COMPANY</t>
  </si>
  <si>
    <t>WISE OWL TRAINING LIMITED</t>
  </si>
  <si>
    <t>ST MARY'S CATHOLIC PRIMARY SCHOOL (MALTBY)</t>
  </si>
  <si>
    <t>THE PINETREE SCHOOL</t>
  </si>
  <si>
    <t>LEARNA LIMITED</t>
  </si>
  <si>
    <t>PURPLE ELEPHANT IN THE ROOM LTD</t>
  </si>
  <si>
    <t>ACADEMY ONLINE LEARNING LTD</t>
  </si>
  <si>
    <t>TRAFFORD COMMUNITY LEISURE TRUST</t>
  </si>
  <si>
    <t>RICHARD NORMAN CARE COORDINATORS LTD</t>
  </si>
  <si>
    <t>REGENCY HIGH SCHOOL</t>
  </si>
  <si>
    <t>CHEAM PARK FARM PRIMARY ACADEMY</t>
  </si>
  <si>
    <t>ST PATRICK'S COLLEGE</t>
  </si>
  <si>
    <t>PTC SPORTS LTD</t>
  </si>
  <si>
    <t>CIRCLE COMMUNITY LTD</t>
  </si>
  <si>
    <t>MONUMENTAL TRAINING LTD</t>
  </si>
  <si>
    <t>ARB MATTERS LIMITED</t>
  </si>
  <si>
    <t>DINNINGTON AREA REGENERATION TRUST LIMITED</t>
  </si>
  <si>
    <t>GRAY'S FARM PRIMARY ACADEMY</t>
  </si>
  <si>
    <t>RAVENS ACADEMY</t>
  </si>
  <si>
    <t>THAMES EDUCATIONAL INST.</t>
  </si>
  <si>
    <t>DUDLEY INFANT ACADEMY</t>
  </si>
  <si>
    <t>BRITANNIA TRAINING &amp; CONSULTANCY LIMITED</t>
  </si>
  <si>
    <t>THE FLYING HIGH ACADEMY</t>
  </si>
  <si>
    <t>ST MARY'S RC PRIMARY SCHOOL</t>
  </si>
  <si>
    <t>GROVE CHURCH OF ENGLAND SCHOOL</t>
  </si>
  <si>
    <t>ENERGY TRAINING AUDIT SERVICES LIMITED</t>
  </si>
  <si>
    <t>VETERANS ASSOCIATION UK</t>
  </si>
  <si>
    <t>SIMON CHALK</t>
  </si>
  <si>
    <t>SALUTEM LIMITED</t>
  </si>
  <si>
    <t>SWILLY GROUP LIMITED</t>
  </si>
  <si>
    <t>JOB CHANGE 2007</t>
  </si>
  <si>
    <t>MILLBROOK COFE PRIMARY SCHOOL</t>
  </si>
  <si>
    <t>QUINTESSENTIAL CONSULTING LTD</t>
  </si>
  <si>
    <t>MIDLANDS COLLEGE OF MEDIA LIMITED</t>
  </si>
  <si>
    <t>HOME-START HIGH PEAK</t>
  </si>
  <si>
    <t>ATHERTON LANDSCAPES LIMITED</t>
  </si>
  <si>
    <t>CEARA SPECIAL SCHOOL</t>
  </si>
  <si>
    <t>RUTH AGBOOLA</t>
  </si>
  <si>
    <t>LOUGHBOROUGH CHURCH OF ENGLAND PRIMARY SCHOOL</t>
  </si>
  <si>
    <t>IDSALL SCHOOL</t>
  </si>
  <si>
    <t>BEACONSFIELD HIGH SCHOOL</t>
  </si>
  <si>
    <t>THE ATRIUM NORTH NORFOLK LTD</t>
  </si>
  <si>
    <t>XENON PROFESSIONALS LTD</t>
  </si>
  <si>
    <t>HARDINGSTONE ACADEMY</t>
  </si>
  <si>
    <t>SOMERSET COUNTY CRICKET CLUB LIMITED</t>
  </si>
  <si>
    <t>FLY LEARNING LTD</t>
  </si>
  <si>
    <t>BLUEBOOK LTD.</t>
  </si>
  <si>
    <t>EBORACUM UK LTD.</t>
  </si>
  <si>
    <t>ST CHAD'S CHURCH OF ENGLAND PRIMARY SCHOOL</t>
  </si>
  <si>
    <t>IMMINGHAM TRAINING SOLUTIONS LIMITED</t>
  </si>
  <si>
    <t>AMAL ELSAYED</t>
  </si>
  <si>
    <t>ACQUIRE LEARNING UK LIMITED</t>
  </si>
  <si>
    <t>THE LEARNING POST LIMITED</t>
  </si>
  <si>
    <t>INTEB SUSTAINABILITY LIMITED</t>
  </si>
  <si>
    <t>COUNTY DURHAM AND DARLINGTON FIRE AND RESCUE COMMUNITY INTEREST COMPANY</t>
  </si>
  <si>
    <t>PENIEL RECRUITMENT AND TRAINING LIMITED</t>
  </si>
  <si>
    <t>EVENDONS PRIMARY SCHOOL TRUST</t>
  </si>
  <si>
    <t>ACADEMY TRAINING HAIR AND BEAUTY LIMITED</t>
  </si>
  <si>
    <t>ACTIVE BUSINESS SUPPORT (UK) LIMITED</t>
  </si>
  <si>
    <t>HOME-START WIRRAL</t>
  </si>
  <si>
    <t>HORSINGTON CHURCH SCHOOL</t>
  </si>
  <si>
    <t>SHARON HODGINS</t>
  </si>
  <si>
    <t>YARM PRIMARY SCHOOL</t>
  </si>
  <si>
    <t>THE BRENT PRIMARY SCHOOL</t>
  </si>
  <si>
    <t>ESSEX FORKLIFT ACADEMY LTD</t>
  </si>
  <si>
    <t>MI.LIFE LIMITED</t>
  </si>
  <si>
    <t>PEOPLE NEED SKILLS LIMITED</t>
  </si>
  <si>
    <t>ST PATRICK'S CATHOLIC PRIMARY SCHOOL, A VOLUNTARY ACADEMY</t>
  </si>
  <si>
    <t>ST JOHN FISHER CATHOLIC COLLEGE</t>
  </si>
  <si>
    <t>PROMETHEUS MEDICAL LTD</t>
  </si>
  <si>
    <t>SHORT STAY SCHOOL FOR NORFOLK</t>
  </si>
  <si>
    <t>LUTON COMMUNITY HEALTH FORUM</t>
  </si>
  <si>
    <t>YOUR SAFETY MATTERS LTD</t>
  </si>
  <si>
    <t>QTS TRAINING LTD</t>
  </si>
  <si>
    <t>PROFESSIONAL TRAINING &amp; DEVELOPMENT SOLUTIONS LTD.</t>
  </si>
  <si>
    <t>NORTHERN DANCE ACADEMY LIMITED</t>
  </si>
  <si>
    <t>NOTTINGHAM WRITERS' STUDIO LIMITED</t>
  </si>
  <si>
    <t>YOUNG ASIAN VOICES</t>
  </si>
  <si>
    <t>CREATIO LIMITED</t>
  </si>
  <si>
    <t>MUSIC STATION LTD</t>
  </si>
  <si>
    <t>ANGELRAYS CONSULTANCY LTD</t>
  </si>
  <si>
    <t>WHICH PLM LIMITED</t>
  </si>
  <si>
    <t>COUNSELLING TRAINING LIVERPOOL LTD</t>
  </si>
  <si>
    <t>CHOLSEY PRIMARY SCHOOL</t>
  </si>
  <si>
    <t>SHRIVENHAM CHURCH OF ENGLAND CONTROLLED SCHOOL</t>
  </si>
  <si>
    <t>ROBERT RUSSELL</t>
  </si>
  <si>
    <t>BROOKFIELD PRIMARY ACADEMY</t>
  </si>
  <si>
    <t>PERSONAL TRACK SAFETY LTD</t>
  </si>
  <si>
    <t>NOTTINGHAM NEWS CENTRE CIC</t>
  </si>
  <si>
    <t>CONCORD JUNIOR SCHOOL</t>
  </si>
  <si>
    <t>GALAXY MULTIMEDIA UK LTD</t>
  </si>
  <si>
    <t>COMPLETE TRAINING SOLUTIONS LTD</t>
  </si>
  <si>
    <t>ALL STAR YOUTH ENTERTAINMENT LTD</t>
  </si>
  <si>
    <t>SOUTHAMPTON CHILDREN'S HOSPITAL SCHOOL</t>
  </si>
  <si>
    <t>PRINCESS YACHTS LIMITED</t>
  </si>
  <si>
    <t>SKILL SUPPLY LIMITED</t>
  </si>
  <si>
    <t>ANAB ABDALLA</t>
  </si>
  <si>
    <t>SEAHAVEN ACADEMY</t>
  </si>
  <si>
    <t>JUST ADD TECH LTD</t>
  </si>
  <si>
    <t>PYRFORD CHURCH OF ENGLAND AIDED PRIMARY SCHOOL</t>
  </si>
  <si>
    <t>NORMANBY PRIMARY SCHOOL</t>
  </si>
  <si>
    <t>ST PETER'S CHURCH OF ENGLAND PRIMARY SCHOOL WYMONDHAM</t>
  </si>
  <si>
    <t>SAFEGUARDING CHILDREN TRAINING AND CONSULTANCY LIMITED</t>
  </si>
  <si>
    <t>FREE 2 TALK COMMUNITY INTEREST COMPANY</t>
  </si>
  <si>
    <t>STEP AHEAD EMPLOYMENT LIMITED</t>
  </si>
  <si>
    <t>WALTON HALL ACADEMY</t>
  </si>
  <si>
    <t>ITV PLC</t>
  </si>
  <si>
    <t>BLUE MOON CARE LTD</t>
  </si>
  <si>
    <t>ST JOSEPH'S SCHOOL, A CATHOLIC VOLUNTARY ACADEMY</t>
  </si>
  <si>
    <t>NBS MEDIA TRAINING</t>
  </si>
  <si>
    <t>ROMANS FIELD SCHOOL</t>
  </si>
  <si>
    <t>LONDON ACADEMY OF IT LIMITED</t>
  </si>
  <si>
    <t>ESTCOURT PRIMARY ACADEMY</t>
  </si>
  <si>
    <t>FOWEY RIVER ACADEMY</t>
  </si>
  <si>
    <t>SYMBIONT CONSULTING LTD</t>
  </si>
  <si>
    <t>HOLY FAMILY CATHOLIC PRIMARY SCHOOL</t>
  </si>
  <si>
    <t>HEATHLAND SCHOOL</t>
  </si>
  <si>
    <t>OASIS ACADEMY FIR VALE</t>
  </si>
  <si>
    <t>LEARNING ACADEMY PRIVATE LIMITED</t>
  </si>
  <si>
    <t>EMERALD CARE SERVICES (UK) LIMITED</t>
  </si>
  <si>
    <t>TREE SHEPHERD LTD</t>
  </si>
  <si>
    <t>SEVA SCHOOL</t>
  </si>
  <si>
    <t>EVENDONS PRIMARY SCHOOL</t>
  </si>
  <si>
    <t>ST BARTHOLOMEW'S PRIMARY ACADEMY</t>
  </si>
  <si>
    <t>QUALITY FIRST TRAINING &amp; CONSULTANCY LLP</t>
  </si>
  <si>
    <t>CATHY HODNETT</t>
  </si>
  <si>
    <t>NELSON ACADEMY</t>
  </si>
  <si>
    <t>OAK TREE HIGH</t>
  </si>
  <si>
    <t>MILLENNIUM CHALLENGE ACADEMY</t>
  </si>
  <si>
    <t>S7SERVICES LIMITED</t>
  </si>
  <si>
    <t>EUDAIMONIA</t>
  </si>
  <si>
    <t>MARK BURNS CASSELL</t>
  </si>
  <si>
    <t>HOLT GREEN TRAINING LTD</t>
  </si>
  <si>
    <t>APECS SPORT LTD</t>
  </si>
  <si>
    <t>ARK ELVIN ACADEMY</t>
  </si>
  <si>
    <t>ARK DICKENS PRIMARY ACADEMY</t>
  </si>
  <si>
    <t>BARBY CHURCH OF ENGLAND PRIMARY SCHOOL</t>
  </si>
  <si>
    <t>ST BEDE'S CATHOLIC MIDDLE SCHOOL</t>
  </si>
  <si>
    <t>OUR LADY OF VICTORIES CATHOLIC SCHOOL</t>
  </si>
  <si>
    <t>FLITCHAM VOLUNTARY AIDED CHURCH OF ENGLAND PRIMARY SCHOOL</t>
  </si>
  <si>
    <t>STUDY BASE LIMITED</t>
  </si>
  <si>
    <t>1ST CARE TRAINING LIMITED</t>
  </si>
  <si>
    <t>BLACKPOOL OPERATING COMPANY LIMITED</t>
  </si>
  <si>
    <t>RSR SPORTS LIMITED</t>
  </si>
  <si>
    <t>JOHN BLANDY PRIMARY SCHOOL</t>
  </si>
  <si>
    <t>WOODVILLE PRIMARY SCHOOL</t>
  </si>
  <si>
    <t>LEARNING CURVE TRAINING &amp; DEVELOPMENT LTD</t>
  </si>
  <si>
    <t>RURAL COMMUNITY SERVICES (WEST CHESHIRE)</t>
  </si>
  <si>
    <t>EQUALITY ACTION LTD</t>
  </si>
  <si>
    <t>DELYN SAFETY UK LIMITED</t>
  </si>
  <si>
    <t>CHERITH SIMMONS LEARNING &amp; DEVELOPMENT LLP</t>
  </si>
  <si>
    <t>MOORMEAD NURSING HOME LIMITED</t>
  </si>
  <si>
    <t>BERKS AND BUCKS FOOTBALL ASSOCIATION LIMITED</t>
  </si>
  <si>
    <t>INDEPENDENT LIFESTYLES LIMITED</t>
  </si>
  <si>
    <t>THE ETHICAL EDUCATION ENTERPRISE LTD</t>
  </si>
  <si>
    <t>ENTERPRISE EMPLOYMENT &amp; TRAINING C.I.C.</t>
  </si>
  <si>
    <t>SSMP (UK) LTD</t>
  </si>
  <si>
    <t>HEATH VIEW ACADEMY</t>
  </si>
  <si>
    <t>BEACON MULTI-ACADEMY TRUST LIMITED</t>
  </si>
  <si>
    <t>COVENTRY AND WARWICKSHIRE MEDIA COMMUNITY LTD</t>
  </si>
  <si>
    <t>BLESSED GEORGE NAPIER CATHOLIC SCHOOL AND SPORTS COLLEGE</t>
  </si>
  <si>
    <t>HOLY TRINITY CHURCH OF ENGLAND ACADEMY (SOUTH SHIELDS)</t>
  </si>
  <si>
    <t>BAMBERRY LIMITED</t>
  </si>
  <si>
    <t>STEVEN WATSON</t>
  </si>
  <si>
    <t>EXALON SKILLS LIMITED</t>
  </si>
  <si>
    <t>TESYOUTH COMMUNITY INTEREST COMPANY</t>
  </si>
  <si>
    <t>TIMESTWO LIMITED</t>
  </si>
  <si>
    <t>ST MATTHEWS CHURCH OF ENGLAND ACADEMY</t>
  </si>
  <si>
    <t>TUDOR GRANGE PRIMARY ACADEMY, HASELOR</t>
  </si>
  <si>
    <t>SOKP MEDIA LTD</t>
  </si>
  <si>
    <t>INNOVATION CENTRAL LIMITED</t>
  </si>
  <si>
    <t>DERBYSHIRE POSITIVE SUPPORT</t>
  </si>
  <si>
    <t>KNOLLMEAD PRIMARY SCHOOL</t>
  </si>
  <si>
    <t>ANTONIA THOMAS</t>
  </si>
  <si>
    <t>K.C.U. LTD.</t>
  </si>
  <si>
    <t>IPROTECH RECRUITMENT LIMITED</t>
  </si>
  <si>
    <t>JUST MANAGEMENT CONSULTING LTD</t>
  </si>
  <si>
    <t>CRH FENCING &amp; SECURITY GROUP (UK) LTD</t>
  </si>
  <si>
    <t>THE KINGSWAY ACADEMY</t>
  </si>
  <si>
    <t>THE BSMSA LIMITED</t>
  </si>
  <si>
    <t>FLAMINDELUX LTD</t>
  </si>
  <si>
    <t>JOANNA WARRILOW TRAINING SOLUTIONS LIMITED</t>
  </si>
  <si>
    <t>LILY'S DAY NURSERY LIMITED</t>
  </si>
  <si>
    <t>ENSIS SOLUTIONS LIMITED</t>
  </si>
  <si>
    <t>MONARCH TRAINING AND COACHING LTD</t>
  </si>
  <si>
    <t>MILLBROOK PRIMARY SCHOOL</t>
  </si>
  <si>
    <t>POLAREUS LIMITED</t>
  </si>
  <si>
    <t>EDU TRAINING CENTRE LTD</t>
  </si>
  <si>
    <t>JONATHAN NEALE</t>
  </si>
  <si>
    <t>WHITEHALL PARK SCHOOL</t>
  </si>
  <si>
    <t>JOHN WHEELDON PRIMARY ACADEMY</t>
  </si>
  <si>
    <t>SPACE STUDIO BANBURY</t>
  </si>
  <si>
    <t>ISLE OF WIGHT STUDIO SCHOOL</t>
  </si>
  <si>
    <t>CITY OF NORWICH SCHOOL</t>
  </si>
  <si>
    <t>JOHN F KENNEDY SPECIAL SCHOOL</t>
  </si>
  <si>
    <t>YOUTH EDUCARE</t>
  </si>
  <si>
    <t>FERNHURST PRIMARY SCHOOL</t>
  </si>
  <si>
    <t>HAYDON WICK PRIMARY SCHOOL</t>
  </si>
  <si>
    <t>BRINGHURST PRIMARY SCHOOL</t>
  </si>
  <si>
    <t>ADVANTAGE CARE LIMITED</t>
  </si>
  <si>
    <t>NHS NEWCASTLE GATESHEAD CCG</t>
  </si>
  <si>
    <t>COLLABORATIVE EDUCATION AND TRAINING SERVICES LTD</t>
  </si>
  <si>
    <t>PROACTIVE SAFETY SOLUTIONS LTD</t>
  </si>
  <si>
    <t>DJANOGLY STRELLEY ACADEMY</t>
  </si>
  <si>
    <t>DUNBURY CHURCH OF ENGLAND ACADEMY</t>
  </si>
  <si>
    <t>CAPIRO LIMITED</t>
  </si>
  <si>
    <t>SQUAREONE TRAINING LIMITED</t>
  </si>
  <si>
    <t>MILTONCROSS ACADEMY</t>
  </si>
  <si>
    <t>REDKITE INNOVATIONS LTD</t>
  </si>
  <si>
    <t>DANESFIELD CHURCH OF ENGLAND VOLUNTARY CONTROLLED COMMUNITY MIDDLE SCHOOL</t>
  </si>
  <si>
    <t>SENSIBLYSAFE LIMITED</t>
  </si>
  <si>
    <t>SOCIAL HARMONY AND DEVELOPMENT ORGANISATION LIMITED</t>
  </si>
  <si>
    <t>PROFESSIONAL QUALITY MANAGEMENT SERVICES LIMITED</t>
  </si>
  <si>
    <t>BEAUFORT PRIMARY SCHOOL</t>
  </si>
  <si>
    <t>SKILLSMART RETAIL UK LTD</t>
  </si>
  <si>
    <t>FORMATIVE TRAINING SOLUTIONS LIMITED</t>
  </si>
  <si>
    <t>CARDIGAN YOUTH PROJECT</t>
  </si>
  <si>
    <t>WKUK (PLYMOUTH) CIC</t>
  </si>
  <si>
    <t>EUROPEAN ENERGY CENTRE LTD</t>
  </si>
  <si>
    <t>LONDON PARAGON COLLEGE LTD</t>
  </si>
  <si>
    <t>SCOT-TRAIN LIMITED</t>
  </si>
  <si>
    <t>PAIRVIEW LIMITED</t>
  </si>
  <si>
    <t>MC ACADEMIC LIMITED</t>
  </si>
  <si>
    <t>TOLLBAR ACADEMY</t>
  </si>
  <si>
    <t>HCO-CONSULT LIMITED</t>
  </si>
  <si>
    <t>NYPD PROPERTY LTD</t>
  </si>
  <si>
    <t>ST THOMAS MORE CATHOLIC ACADEMY</t>
  </si>
  <si>
    <t>ANGELO ABRAHAM</t>
  </si>
  <si>
    <t>LOXFORD SCHOOL</t>
  </si>
  <si>
    <t>GREENGATE (UK) LIMITED</t>
  </si>
  <si>
    <t>GLORIA MAY CARE LIMITED</t>
  </si>
  <si>
    <t>THE DERBYSHIRE, LEICESTERSHIRE, NOTTINGHAMSHIRE AND RUTLAND COMMUNITY REHABILITATION COMPANY LIMITED</t>
  </si>
  <si>
    <t>THE PLYNLIMON TRUST</t>
  </si>
  <si>
    <t>STREAM CLAIMS SERVICES UK LIMITED</t>
  </si>
  <si>
    <t>MAWGAN-IN-PYDAR COMMUNITY PRIMARY SCHOOL</t>
  </si>
  <si>
    <t>MISS MACAROON C.I.C.</t>
  </si>
  <si>
    <t>ABIGAIL KINGSLEY-PARKER</t>
  </si>
  <si>
    <t>THE BATH STUDIO SCHOOL</t>
  </si>
  <si>
    <t>STUDIO WEST</t>
  </si>
  <si>
    <t>SURETY LIMITED</t>
  </si>
  <si>
    <t>PIXEL TRAINING LIMITED</t>
  </si>
  <si>
    <t>CHELSEA FC FOUNDATION</t>
  </si>
  <si>
    <t>QUETHIOCK COFE VA SCHOOL</t>
  </si>
  <si>
    <t>BISHOP BRONESCOMBE COFE SCHOOL</t>
  </si>
  <si>
    <t>FORTITUDE FITNESS LTD</t>
  </si>
  <si>
    <t>CENTRE FOR IGBO STUDIES LTD</t>
  </si>
  <si>
    <t>HUNTERS HAIR ACADEMY LIMITED</t>
  </si>
  <si>
    <t>HURSTHEAD JUNIOR SCHOOL</t>
  </si>
  <si>
    <t>OPUS DE NOVO LTD</t>
  </si>
  <si>
    <t>SKY BLUES IN THE COMMUNITY</t>
  </si>
  <si>
    <t>MANAR ASSOCIATES LIMITED</t>
  </si>
  <si>
    <t>PERSONNEL DEVELOPMENT SOLUTIONS LTD</t>
  </si>
  <si>
    <t>ESSEX COUNTY CRICKET CLUB LIMITED</t>
  </si>
  <si>
    <t>ROOTS TO FRUIT MIDLANDS LTD</t>
  </si>
  <si>
    <t>T MCADAMS SECURITY TRAINING SOLUTIONS LTD</t>
  </si>
  <si>
    <t>GLENFIELD INFANT SCHOOL</t>
  </si>
  <si>
    <t>RICHARD DICKINSON</t>
  </si>
  <si>
    <t>OXIGEN GROUP LIMITED</t>
  </si>
  <si>
    <t>NCMA TRAINING C.I.C.</t>
  </si>
  <si>
    <t>KINGSTON BUSINESS ACADEMY LTD.</t>
  </si>
  <si>
    <t>PRO-DEVELOPMENT (UK) LIMITED</t>
  </si>
  <si>
    <t>INTEGRATED QUALITY ASSURANCE CONSULTING  (IQAC) LIMITED</t>
  </si>
  <si>
    <t>ARGYLE BUSINESS CENTRE</t>
  </si>
  <si>
    <t>IRON MILL EDUCATION LIMITED</t>
  </si>
  <si>
    <t>LANGFORD VILLAGE ACADEMY</t>
  </si>
  <si>
    <t>KAZBRO LIMITED</t>
  </si>
  <si>
    <t>KING'S COLLEGE LONDON MATHS SCHOOL</t>
  </si>
  <si>
    <t>GRAHAM COULTAS</t>
  </si>
  <si>
    <t>TADPOLE FARM COFE PRIMARY ACADEMY</t>
  </si>
  <si>
    <t>WILLOW BROOK PRIMARY SCHOOL AND NURSERY</t>
  </si>
  <si>
    <t>WALTON PRIMARY ACADEMY</t>
  </si>
  <si>
    <t>THE INSIGHT SPACE LTD</t>
  </si>
  <si>
    <t>AMANDA JANE PINDER</t>
  </si>
  <si>
    <t>RECULVER CHURCH OF ENGLAND PRIMARY SCHOOL</t>
  </si>
  <si>
    <t>LOGISTICS EDUCATION &amp; TRAINING SERVICES LTD</t>
  </si>
  <si>
    <t>CAMBRIDGE ASSOCIATION OF ENTREPRENEURS</t>
  </si>
  <si>
    <t>SKELTON PRIMARY SCHOOL</t>
  </si>
  <si>
    <t>MODERN METHODS TRAINING LIMITED</t>
  </si>
  <si>
    <t>PALMER (FENCING) LIMITED</t>
  </si>
  <si>
    <t>MILLENNIUM DOOR &amp; EVENT SECURITY LIMITED</t>
  </si>
  <si>
    <t>OLDFIELD'S CONSULTANCY LTD</t>
  </si>
  <si>
    <t>AMBI LINK COLLEGE LTD</t>
  </si>
  <si>
    <t>SPECIALIST TRAINING CONSULTANTS LTD</t>
  </si>
  <si>
    <t>FAITHWORKS WESSEX</t>
  </si>
  <si>
    <t>HOWBRIDGE CHURCH OF ENGLAND JUNIOR SCHOOL</t>
  </si>
  <si>
    <t>MANCHESTER SUDANESE TREE DEVELOPMENT COMMUNITY</t>
  </si>
  <si>
    <t>HEART OF BIRMINGHAM VOCATIONAL COLLEGE LTD</t>
  </si>
  <si>
    <t>BROADSTONE MIDDLE SCHOOL</t>
  </si>
  <si>
    <t>ASPIRE ACADEMY</t>
  </si>
  <si>
    <t>WREXHAM PUPIL REFERRAL SERVICES</t>
  </si>
  <si>
    <t>ST BEDE'S AND ST JOSEPH'S CATHOLIC COLLEGE</t>
  </si>
  <si>
    <t>REDFIELD EDUCATE TOGETHER PRIMARY ACADEMY</t>
  </si>
  <si>
    <t>THE WATFORD UTC</t>
  </si>
  <si>
    <t>ST WILFRID'S ACADEMY, DONCASTER</t>
  </si>
  <si>
    <t>SOLVENDIS LTD</t>
  </si>
  <si>
    <t>HCO-PEOPLE LIMITED</t>
  </si>
  <si>
    <t>LONDON VOCATIONAL COLLEGE LIMITED</t>
  </si>
  <si>
    <t>CARERS' ADVICE AND RESOURCE ESTABLISHMENT, SANDWELL (CARES)</t>
  </si>
  <si>
    <t>WATCHFIELD PRIMARY SCHOOL</t>
  </si>
  <si>
    <t>BUCKLAND CHURCH OF ENGLAND PRIMARY SCHOOL</t>
  </si>
  <si>
    <t>ERNESFORD GRANGE COMMUNITY ACADEMY</t>
  </si>
  <si>
    <t>KINGS HEATH PRIMARY ACADEMY</t>
  </si>
  <si>
    <t>PLANT AND SAFETY TRAINING YORKSHIRE LTD</t>
  </si>
  <si>
    <t>ALACRITY FOUNDATION</t>
  </si>
  <si>
    <t>2 INTUITIVE LIMITED</t>
  </si>
  <si>
    <t>LONGWATER ATA C.I.C.</t>
  </si>
  <si>
    <t>STEPHEN LEE</t>
  </si>
  <si>
    <t>EDUCATION SUPPORT ASSOCIATES LIMITED</t>
  </si>
  <si>
    <t>NCC TRAINING (CARDIFF) LTD</t>
  </si>
  <si>
    <t>JEANNINE LEONARD</t>
  </si>
  <si>
    <t>LONDON SCHOOL OF COUNSELLING AND MANAGEMENT LTD</t>
  </si>
  <si>
    <t>BRITES ASSOCIATES LIMITED</t>
  </si>
  <si>
    <t>LOWEDGES JUNIOR ACADEMY</t>
  </si>
  <si>
    <t>RUSHMORE BUSINESS ASSOCIATES LTD</t>
  </si>
  <si>
    <t>KICKSTART2EMPLOYMENT LTD</t>
  </si>
  <si>
    <t>MOWMACRE HILL PRIMARY SCHOOL</t>
  </si>
  <si>
    <t>CASTLEFORD THREE LANE ENDS ACADEMY</t>
  </si>
  <si>
    <t>WIRED FOR SPORT LTD</t>
  </si>
  <si>
    <t>SAFETY TECHNOLOGY LTD</t>
  </si>
  <si>
    <t>TT2 LIMITED</t>
  </si>
  <si>
    <t>DOUGLAS ROBAR</t>
  </si>
  <si>
    <t>LADOCK COFE SCHOOL</t>
  </si>
  <si>
    <t>NOTTINGHAMSHIRE COUNTY CRICKET CLUB LIMITED</t>
  </si>
  <si>
    <t>CREATING FUTURE POSSIBILITIES LTD</t>
  </si>
  <si>
    <t>NPS SOUTH WEST LIMITED</t>
  </si>
  <si>
    <t>HAMAARI</t>
  </si>
  <si>
    <t>MONTESSORI ASSESSMENT AND EDUCATION LIMITED</t>
  </si>
  <si>
    <t>LENA GARDENS PRIMARY SCHOOL</t>
  </si>
  <si>
    <t>QC TRAINING LIMITED</t>
  </si>
  <si>
    <t>MAKING THEATRE GAINING SKILLS C.I.C.</t>
  </si>
  <si>
    <t>THE MILL ACADEMY</t>
  </si>
  <si>
    <t>PRESTON PRIMARY SCHOOL</t>
  </si>
  <si>
    <t>CROMWELL ACADEMY</t>
  </si>
  <si>
    <t>OPTIMUM SKILLS LIMITED</t>
  </si>
  <si>
    <t>BARKESS &amp; CO LIMITED</t>
  </si>
  <si>
    <t>ALPHA BUSINESS SCHOOL LIMITED</t>
  </si>
  <si>
    <t>PATRICK BOATENG</t>
  </si>
  <si>
    <t>OASIS ACADEMY LONG CROSS</t>
  </si>
  <si>
    <t>THE LIVERPOOL FILM ACADEMY EDUCATIONAL TRUST</t>
  </si>
  <si>
    <t>TYGROVE LIMITED</t>
  </si>
  <si>
    <t>ST. NICHOLAS MONTESSORI TRAINING LIMITED</t>
  </si>
  <si>
    <t>TEAMWORK GLOBAL LIMITED</t>
  </si>
  <si>
    <t>BEULAH INFANTS' SCHOOL</t>
  </si>
  <si>
    <t>ST. MARY CRAY PRIMARY ACADEMY</t>
  </si>
  <si>
    <t>PROFESSIONAL DEVELOPMENT ACADEMY LIMITED</t>
  </si>
  <si>
    <t>MARGARET HOWARD THEATRE SCHOOLS LIMITED</t>
  </si>
  <si>
    <t>GREGORY GAVIN</t>
  </si>
  <si>
    <t>INDUSTRY VETERANS LTD</t>
  </si>
  <si>
    <t>AUTISM ANGLIA</t>
  </si>
  <si>
    <t>COLLEGE OF BIRMINGHAM</t>
  </si>
  <si>
    <t>RICOH UK PRODUCTS LIMITED</t>
  </si>
  <si>
    <t>PURPLE STAR FITNESS LIMITED</t>
  </si>
  <si>
    <t>GO FOR IT! (SOCIAL CARE) LIMITED</t>
  </si>
  <si>
    <t>ST MARTIN-IN-MENEAGE COMMUNITY PRIMARY SCHOOL</t>
  </si>
  <si>
    <t>PINKWELL PRIMARY SCHOOL</t>
  </si>
  <si>
    <t>ETC TRAINING &amp; DEVELOPMENT SERVICES LIMITED</t>
  </si>
  <si>
    <t>SPETISBURY COFE VA PRIMARY SCHOOL</t>
  </si>
  <si>
    <t>PURPLE CLOUD CONSULTANCY LIMITED</t>
  </si>
  <si>
    <t>KINGSHAM PRIMARY SCHOOL</t>
  </si>
  <si>
    <t>WAC ARTS COLLEGE</t>
  </si>
  <si>
    <t>NORTH CHADDERTON SCHOOL</t>
  </si>
  <si>
    <t>RYDER PARTNERSHIP LIMITED</t>
  </si>
  <si>
    <t>THE RUBICON CENTRE</t>
  </si>
  <si>
    <t>BISHOP LUFFA SCHOOL, CHICHESTER</t>
  </si>
  <si>
    <t>ST MARY'S PRIMARY SCHOOL, A CATHOLIC VOLUNTARY ACADEMY</t>
  </si>
  <si>
    <t>ALEX SHANN</t>
  </si>
  <si>
    <t>BELINA CONSULTING LIMITED</t>
  </si>
  <si>
    <t>CHRISTINE BROWN</t>
  </si>
  <si>
    <t>BALFOUR BEATTY WORKSMART LIMITED</t>
  </si>
  <si>
    <t>THE ATTIC</t>
  </si>
  <si>
    <t>PERFORMANCE ADVANTAGE LIMITED</t>
  </si>
  <si>
    <t>SUPPORTING MINDS CIC</t>
  </si>
  <si>
    <t>LONDON COLLEGE OF PERFORMING ARTS LTD</t>
  </si>
  <si>
    <t>MERSEYSIDE ADVENTURE SAILING TRUST</t>
  </si>
  <si>
    <t>KINGFISHER ACADEMY</t>
  </si>
  <si>
    <t>TOWN JUNIOR SCHOOL</t>
  </si>
  <si>
    <t>JT2 LTD</t>
  </si>
  <si>
    <t>ALLENDALE PRIMARY SCHOOL</t>
  </si>
  <si>
    <t>RNIB PEARS CENTRE FOR SPECIALIST LEARNING</t>
  </si>
  <si>
    <t>MEADGATE PRIMARY SCHOOL</t>
  </si>
  <si>
    <t>JACQUI DILLEY</t>
  </si>
  <si>
    <t>BOSS TRAINING LIMITED</t>
  </si>
  <si>
    <t>COMMUNITY ACCORD</t>
  </si>
  <si>
    <t>EPIC ELM C.I.C.</t>
  </si>
  <si>
    <t>ART CLOSE PROTECTION LIMITED</t>
  </si>
  <si>
    <t>LONDON BIKE HUB</t>
  </si>
  <si>
    <t>INNOVATIVE ALLIANCE LTD</t>
  </si>
  <si>
    <t>AUCTUS TRAINING SOLUTIONS LIMITED</t>
  </si>
  <si>
    <t>RIAN INTERNATIONAL BUSINESS DEVELOPMENT &amp; TRAINING ACADEMY LTD</t>
  </si>
  <si>
    <t>ARTWORKS CREATIVE COMMUNITIES</t>
  </si>
  <si>
    <t>MULTI SOCIAL MEDIA LTD</t>
  </si>
  <si>
    <t>RAY WILLIS</t>
  </si>
  <si>
    <t>CHILDREN AND FAMILIES LIMITED</t>
  </si>
  <si>
    <t>LISBURN ENTERPRISE ORGANISATION LIMITED</t>
  </si>
  <si>
    <t>PARK PLACE LONDON LIMITED</t>
  </si>
  <si>
    <t>GREATER LONDON TUTORIAL AGENCY LIMITED</t>
  </si>
  <si>
    <t>ASHRAF LITERARY SOLUTIONS LTD</t>
  </si>
  <si>
    <t>SENSORY HAIR C.I.C.</t>
  </si>
  <si>
    <t>EDEN GIRLS' SCHOOL WALTHAM FOREST</t>
  </si>
  <si>
    <t>LEARNING IN HARMONY MULTI ACADEMY TRUST</t>
  </si>
  <si>
    <t>THE COUNSELLING FOUNDATION</t>
  </si>
  <si>
    <t>A R GRAHAM CONSULTANCY LIMITED</t>
  </si>
  <si>
    <t>CLIFF PARK ORMISTON ACADEMY</t>
  </si>
  <si>
    <t>THE BRADLEY GROUP LIMITED</t>
  </si>
  <si>
    <t>AVECINNA ACADEMY LTD</t>
  </si>
  <si>
    <t>WILLOUGHBY ROAD PRIMARY ACADEMY</t>
  </si>
  <si>
    <t>DEVONPORT ROYAL DOCKYARD LIMITED</t>
  </si>
  <si>
    <t>IMPACT TENNIS LIMITED</t>
  </si>
  <si>
    <t>KNOWLEDGE SKILLS &amp; ATTITUDE LTD</t>
  </si>
  <si>
    <t>PASS N GO DRIVING SCHOOL LIMITED</t>
  </si>
  <si>
    <t>SOLOFUSION LTD</t>
  </si>
  <si>
    <t>MJCP TRAINING ACADEMY LTD</t>
  </si>
  <si>
    <t>NORTH EAST AMBULANCE SERVICE NHS FOUNDATION TRUST</t>
  </si>
  <si>
    <t>ACORNS PRIMARY SCHOOL</t>
  </si>
  <si>
    <t>RISE PARK INFANT SCHOOL</t>
  </si>
  <si>
    <t>PEAR TREE MEAD ACADEMY</t>
  </si>
  <si>
    <t>LEIGH PRIMARY SCHOOL</t>
  </si>
  <si>
    <t>NEW ROAD PRIMARY SCHOOL</t>
  </si>
  <si>
    <t>THE PROPERTY PROFESSIONAL'S CONSULTANCY LIMITED</t>
  </si>
  <si>
    <t>WEST HOWE COMMUNITY ENTERPRISES</t>
  </si>
  <si>
    <t>WE ARE DIGITAL TRAINING LTD</t>
  </si>
  <si>
    <t>ST ELIZABETH'S CATHOLIC PRIMARY SCHOOL</t>
  </si>
  <si>
    <t>JEAN CLOUGH</t>
  </si>
  <si>
    <t>CRAVENWOOD PRIMARY ACADEMY</t>
  </si>
  <si>
    <t>EASTGATE ACADEMY</t>
  </si>
  <si>
    <t>WINTERBOURNE BOYS' ACADEMY</t>
  </si>
  <si>
    <t>MOTIV-8 SW LTD</t>
  </si>
  <si>
    <t>MCMULLEN &amp; SONS, LIMITED</t>
  </si>
  <si>
    <t>ROSWORTH LIMITED</t>
  </si>
  <si>
    <t>WORLD CLASS SKIING LIMITED</t>
  </si>
  <si>
    <t>SOUTH WEST TRAINING (BRISTOL) LIMITED</t>
  </si>
  <si>
    <t>PROFESSIONAL CARE SUPPORT SERVICES LTD</t>
  </si>
  <si>
    <t>ALSTON PRIMARY SCHOOL</t>
  </si>
  <si>
    <t>ROOTS TRAINING SERVICES LTD</t>
  </si>
  <si>
    <t>KBM BRITISH SCHOOL OF ENGLISH LTD</t>
  </si>
  <si>
    <t>ENHANCED SKILLS TRAINING LTD</t>
  </si>
  <si>
    <t>ST MERIADOC COFE JUNIOR ACADEMY</t>
  </si>
  <si>
    <t>WITTON PARK ACADEMY</t>
  </si>
  <si>
    <t>SMITH'S WOOD PRIMARY ACADEMY</t>
  </si>
  <si>
    <t>EAST ALLINGTON PRIMARY SCHOOL</t>
  </si>
  <si>
    <t>SEVERN BEACH PRIMARY SCHOOL</t>
  </si>
  <si>
    <t>KESSINGLAND CHURCH OF ENGLAND PRIMARY ACADEMY</t>
  </si>
  <si>
    <t>COMMUNITY COUNSELLING SERVICE (KENT) CIC</t>
  </si>
  <si>
    <t>HARRIS WESTMINSTER SIXTH FORM</t>
  </si>
  <si>
    <t>HAMSTREET PRIMARY ACADEMY</t>
  </si>
  <si>
    <t>PENNY BRIDGE COFE SCHOOL</t>
  </si>
  <si>
    <t>NEWARK HILL ACADEMY</t>
  </si>
  <si>
    <t>MASON SIMON SMALL</t>
  </si>
  <si>
    <t>JILLIAN EDMUNDSON</t>
  </si>
  <si>
    <t>BEST START LIMITED</t>
  </si>
  <si>
    <t>KCJ LETTINGS LTD</t>
  </si>
  <si>
    <t>K10 APPRENTICESHIPS LTD</t>
  </si>
  <si>
    <t>LIME TREE PRIMARY ACADEMY</t>
  </si>
  <si>
    <t>JULIO CAMACHO BONILLA</t>
  </si>
  <si>
    <t>SOFTWARE TRAINING LONDON LIMITED</t>
  </si>
  <si>
    <t>BIRMINGHAM COLLEGE OF LAW &amp; MANAGEMENT LIMITED</t>
  </si>
  <si>
    <t>ICT EXECUTIVES LIMITED</t>
  </si>
  <si>
    <t>LONDON STANSTED TRAINING ACADEMY LTD</t>
  </si>
  <si>
    <t>STEMWORKS LIMITED</t>
  </si>
  <si>
    <t>MATCHBOROUGH FIRST SCHOOL ACADEMY</t>
  </si>
  <si>
    <t>NEWBRIDGE SHORT STAY SECONDARY SCHOOL</t>
  </si>
  <si>
    <t>CURRICULA &amp; CO LIMITED</t>
  </si>
  <si>
    <t>IN2ASSESSMENT LIMITED</t>
  </si>
  <si>
    <t>INFOCHANDISE CONSULTANCY LTD</t>
  </si>
  <si>
    <t>HEATH HAYES PRIMARY ACADEMY</t>
  </si>
  <si>
    <t>MUSIC BUSINESS SCHOOL LONDON LTD</t>
  </si>
  <si>
    <t>GIFFARDS PRIMARY SCHOOL</t>
  </si>
  <si>
    <t>KESTON CHURCH OF ENGLAND PRIMARY SCHOOL</t>
  </si>
  <si>
    <t>OUR LADY'S CATHOLIC PRIMARY SCHOOL, BARNSTAPLE</t>
  </si>
  <si>
    <t>GILLINGHAM FOOTBALL CLUB COMMUNITY TRUST LTD.</t>
  </si>
  <si>
    <t>KMS LEARNING CONSULTANCY LTD</t>
  </si>
  <si>
    <t>PRIORY ROMAN CATHOLIC PRIMARY SCHOOL, TORQUAY</t>
  </si>
  <si>
    <t>ACTIVE GLOUCESTERSHIRE</t>
  </si>
  <si>
    <t>FLATWORLDWORKS LIMITED</t>
  </si>
  <si>
    <t>TRENDS BUSINESS RESEARCH LIMITED</t>
  </si>
  <si>
    <t>CRAFT TRAINING LTD</t>
  </si>
  <si>
    <t>RAFT SOLUTIONS LIMITED</t>
  </si>
  <si>
    <t>TRISTONE CARE LIMITED</t>
  </si>
  <si>
    <t>UNITED KINGDOM QUALIFICATIONS LTD.</t>
  </si>
  <si>
    <t>TEDCO BUSINESS SUPPORT LIMITED</t>
  </si>
  <si>
    <t>SUSAN DAVIS</t>
  </si>
  <si>
    <t>DERBY WOMEN'S CENTRE</t>
  </si>
  <si>
    <t>SOLICITUDE TRAINING LIMITED</t>
  </si>
  <si>
    <t>OPIUS TRAINING SOLUTIONS LIMITED</t>
  </si>
  <si>
    <t>BRITISH MOTORCYCLE MANUFACTURING ACADEMY LIMITED</t>
  </si>
  <si>
    <t>ADVANCED CARE YORKSHIRE TRAINING LIMITED</t>
  </si>
  <si>
    <t>KIDDYCOOK FRANCHISING LIMITED</t>
  </si>
  <si>
    <t>SUPPORTING PEOPLE AND PETS THROUGH OPPORTUNITY AND TRAINING (SPPOT) COMMUNITY INTEREST COMPANY</t>
  </si>
  <si>
    <t>DEBORAH LOUISE LEVITT</t>
  </si>
  <si>
    <t>ASCEND TRAINING LTD.</t>
  </si>
  <si>
    <t>CENTAUR TRAINING SERVICES (NORTH WEST) LTD</t>
  </si>
  <si>
    <t>NEWBOLD COFE PRIMARY SCHOOL</t>
  </si>
  <si>
    <t>HORACE BATTEN (BOOTMAKER) LIMITED</t>
  </si>
  <si>
    <t>ELUTEC</t>
  </si>
  <si>
    <t>OASTLERS SCHOOL</t>
  </si>
  <si>
    <t>NEWBUBBLES LTD</t>
  </si>
  <si>
    <t>CIRCLE SPORTS C.I.C.</t>
  </si>
  <si>
    <t>I &amp; F LIMITED</t>
  </si>
  <si>
    <t>ATTLEBOROUGH ACADEMY NORFOLK</t>
  </si>
  <si>
    <t>ST. CATHERINE'S HOSPICE (LANCASHIRE) LIMITED</t>
  </si>
  <si>
    <t>ENTERPRISE MENTORING LIMITED</t>
  </si>
  <si>
    <t>BIMM EDUCATION LIMITED</t>
  </si>
  <si>
    <t>TARGET RESOURCES (H R SERVICES) LIMITED</t>
  </si>
  <si>
    <t>GYM INSTRUCTOR ONLINE LTD</t>
  </si>
  <si>
    <t>BOLTON SECURITY LIMITED</t>
  </si>
  <si>
    <t>EYNSHAM COMMUNITY PRIMARY SCHOOL</t>
  </si>
  <si>
    <t>UK SKILLS SOLUTION LTD</t>
  </si>
  <si>
    <t>GLOBALSTATUS CORPORATION</t>
  </si>
  <si>
    <t>HALSFORD PARK PRIMARY SCHOOL</t>
  </si>
  <si>
    <t>MOBILITY OIL AND GAS LIMITED</t>
  </si>
  <si>
    <t>GORESBROOK SCHOOL</t>
  </si>
  <si>
    <t>HARRIS INVICTUS ACADEMY CROYDON</t>
  </si>
  <si>
    <t>TRAINING FOR EMPLOYMENT CHARITY</t>
  </si>
  <si>
    <t>BEACON BUSINESS INNOVATION HUB</t>
  </si>
  <si>
    <t>THE PRIORY LODGE SCHOOL</t>
  </si>
  <si>
    <t>BIS HENDERSON LIMITED</t>
  </si>
  <si>
    <t>CLAYFIELD HOUSE</t>
  </si>
  <si>
    <t>WOOLDEN HILL PRIMARY SCHOOL</t>
  </si>
  <si>
    <t>SIDEGATE PRIMARY SCHOOL</t>
  </si>
  <si>
    <t>GULVAL SCHOOL</t>
  </si>
  <si>
    <t>THE BEECH ACADEMY</t>
  </si>
  <si>
    <t>INN TRAINING LTD</t>
  </si>
  <si>
    <t>ST MARY AND ST PAUL'S COFE PRIMARY SCHOOL</t>
  </si>
  <si>
    <t>THREE TOWERS ALTERNATIVE PROVISION ACADEMY</t>
  </si>
  <si>
    <t>STIMPSON AVENUE ACADEMY</t>
  </si>
  <si>
    <t>ST NICOLAS COFE ACADEMY</t>
  </si>
  <si>
    <t>Q TRAINING(BRISTOL) LIMITED</t>
  </si>
  <si>
    <t>ELEANOR HARRIES</t>
  </si>
  <si>
    <t>DARREN SMITH</t>
  </si>
  <si>
    <t>ST PETER AND ST PAUL CATHOLIC PRIMARY SCHOOL</t>
  </si>
  <si>
    <t>ST THOMAS' CATHOLIC PRIMARY SCHOOL, SEVENOAKS</t>
  </si>
  <si>
    <t>THE WENDY HOUSE (WIRRAL) LTD</t>
  </si>
  <si>
    <t>REAL SKILLS TRAINING LTD</t>
  </si>
  <si>
    <t>WHITESHEET CHURCH OF ENGLAND PRIMARY ACADEMY</t>
  </si>
  <si>
    <t>E LAWS TRAINING LIMITED</t>
  </si>
  <si>
    <t>ACUITY TRAINING LIMITED</t>
  </si>
  <si>
    <t>BEAL HIGH SCHOOL</t>
  </si>
  <si>
    <t>FMB TRAINING SERVICES LIMITED</t>
  </si>
  <si>
    <t>PROFILE - THE BUSINESS SOLUTIONS COMPANY LIMITED</t>
  </si>
  <si>
    <t>THE TRAINING SERVICE BIRMINGHAM LTD</t>
  </si>
  <si>
    <t>HOME-START SOUTH EAST DORSET</t>
  </si>
  <si>
    <t>ALL SQUARE MEDIA LIMITED</t>
  </si>
  <si>
    <t>SHORT GROUND LIMITED</t>
  </si>
  <si>
    <t>PETERBOROUGH ASYLUM AND REFUGEE COMMUNITY ASSOCIATION (PARCA)</t>
  </si>
  <si>
    <t>MNJ TRAINING LIMITED</t>
  </si>
  <si>
    <t>PRIDE MEDIA ASSOCIATION LIMITED</t>
  </si>
  <si>
    <t>INCLUDE ME TOO</t>
  </si>
  <si>
    <t>SELSEYWORKS</t>
  </si>
  <si>
    <t>HILLINGDON PRIMARY SCHOOL</t>
  </si>
  <si>
    <t>KINGSWOOD PARKS PRIMARY SCHOOL</t>
  </si>
  <si>
    <t>DISCOVERY SCHOOL</t>
  </si>
  <si>
    <t>DEVELOPMENT TRADING (EDUCATION) LIMITED</t>
  </si>
  <si>
    <t>WHEATLEY CHURCH OF ENGLAND PRIMARY SCHOOL</t>
  </si>
  <si>
    <t>CROWN PINNACLE LIMITED</t>
  </si>
  <si>
    <t>HARLEQUIN HAIRDRESSING ACADEMY LIMITED</t>
  </si>
  <si>
    <t>MANCHESTER TRAINING SCHOOL LIMITED</t>
  </si>
  <si>
    <t>WEAVER VALE HOUSING TRUST LIMITED</t>
  </si>
  <si>
    <t>FIRST AID ANGELS LIMITED</t>
  </si>
  <si>
    <t>MY ROUTE TO LIMITED</t>
  </si>
  <si>
    <t>ST JAMES' CHURCH OF ENGLAND PRIMARY ACADEMY</t>
  </si>
  <si>
    <t>JUBILEE CHURCH HULL</t>
  </si>
  <si>
    <t>GLYNHOPE LTD</t>
  </si>
  <si>
    <t>INVESTORS IN LEARNING LTD</t>
  </si>
  <si>
    <t>SOMERSET BUSINESS AGENCY C.I.C.</t>
  </si>
  <si>
    <t>ACS CONSTRUCTION GROUP LTD.</t>
  </si>
  <si>
    <t>LANDULPH SCHOOL</t>
  </si>
  <si>
    <t>THE CUSTOMS HOUSE TRUST LIMITED</t>
  </si>
  <si>
    <t>RISE BESPOKE FOODS LTD</t>
  </si>
  <si>
    <t>THE ENGLISH MARTYRS SCHOOL AND SIXTH FORM COLLEGE</t>
  </si>
  <si>
    <t>TECHNICAL EDUCATION CENTRE OPEN LEARNING LTD</t>
  </si>
  <si>
    <t>SCIENTIFIC EDITING COMPANY LTD</t>
  </si>
  <si>
    <t>TPT CONSULTANCY &amp; TRAINING LIMITED</t>
  </si>
  <si>
    <t>CLWYD ALYN HOUSING ASSOCIATION LIMITED</t>
  </si>
  <si>
    <t>FOOD AND HYGIENE LTD</t>
  </si>
  <si>
    <t>DISCOVER VOLUNTEERING CIC</t>
  </si>
  <si>
    <t>MACHLO CONSULTANCY LIMITED</t>
  </si>
  <si>
    <t>SHIRLEY MANOR PRIMARY SCHOOL</t>
  </si>
  <si>
    <t>THE OAK VIEW ACADEMY</t>
  </si>
  <si>
    <t>ST JOHN'S CATHOLIC PRIMARY SCHOOL, CAMBORNE</t>
  </si>
  <si>
    <t>CTS (CARE TRAINING SERVICES) LTD</t>
  </si>
  <si>
    <t>STUDLEY ST MARY'S COFE ACADEMY</t>
  </si>
  <si>
    <t>M&amp;S AMBULANCE SERVICE LIMITED</t>
  </si>
  <si>
    <t>BADBY SCHOOL</t>
  </si>
  <si>
    <t>CITY PARK TECHNOLOGY CENTRE LIMITED</t>
  </si>
  <si>
    <t>GESTAMP TALLENT LIMITED</t>
  </si>
  <si>
    <t>RUISLIP HIGH SCHOOL</t>
  </si>
  <si>
    <t>ST JAMES' COFE ACADEMY</t>
  </si>
  <si>
    <t>HOLY CROSS CATHOLIC PRIMARY SCHOOL</t>
  </si>
  <si>
    <t>MIDDLETON PRIMARY SCHOOL</t>
  </si>
  <si>
    <t>ACTION FOR INCLUSION NETWORK C.I.C.</t>
  </si>
  <si>
    <t>BURY GRAMMAR SCHOOL BOYS</t>
  </si>
  <si>
    <t>GODDARD VETERINARY GROUP</t>
  </si>
  <si>
    <t>ALAN D EDUCATION LIMITED</t>
  </si>
  <si>
    <t>MAGUIREIZATT LIMITED</t>
  </si>
  <si>
    <t>MICHAEL WYKES</t>
  </si>
  <si>
    <t>PAKISTAN COMMUNITY CENTRE</t>
  </si>
  <si>
    <t>LEIGH JUDO CLUB</t>
  </si>
  <si>
    <t>THE SESSION SCHOOL LONDON LIMITED</t>
  </si>
  <si>
    <t>SWAW LTD</t>
  </si>
  <si>
    <t>SOUTHERN CRANES &amp; ACCESS LTD</t>
  </si>
  <si>
    <t>NUECLA SERVICES LIMITED</t>
  </si>
  <si>
    <t>LISKEARD HILLFORT PRIMARY SCHOOL</t>
  </si>
  <si>
    <t>IDEASTAP LIMITED</t>
  </si>
  <si>
    <t>HILLCROFT PRIMARY SCHOOL</t>
  </si>
  <si>
    <t>BLUELIGHT CONSULTANCY LIMITED</t>
  </si>
  <si>
    <t>HORIZONS SUPPORT UK LTD</t>
  </si>
  <si>
    <t>CHASE LANE PRIMARY SCHOOL AND NURSERY</t>
  </si>
  <si>
    <t>J S PARKER LIMITED</t>
  </si>
  <si>
    <t>DMP TRAINING (UK) LTD</t>
  </si>
  <si>
    <t>TRAVELLERSPACE</t>
  </si>
  <si>
    <t>COMPLETE CARE TRAINING SOLUTION UK LTD</t>
  </si>
  <si>
    <t>PEOPLE SOLUTIONS (NORTH WEST) LIMITED</t>
  </si>
  <si>
    <t>THREE COUNTIES EDUCATION CENTRE LTD</t>
  </si>
  <si>
    <t>CEDAR LODGE SPECIAL SCHOOL</t>
  </si>
  <si>
    <t>REDSKY LEARNING LIMITED</t>
  </si>
  <si>
    <t>THE SAFFRON LANE NEIGHBOURHOOD COUNCIL</t>
  </si>
  <si>
    <t>GORDONS CHILDREN'S ACADEMY, INFANT</t>
  </si>
  <si>
    <t>BRIDGEWATER PARK PRIMARY SCHOOL</t>
  </si>
  <si>
    <t>STYLE AND IMAGE UK</t>
  </si>
  <si>
    <t>DORSET YOUTH ASSOCIATION</t>
  </si>
  <si>
    <t>BRADFIELDS ACADEMY</t>
  </si>
  <si>
    <t>ST MARY'S CATHOLIC PRIMARY SCHOOL, FALMOUTH</t>
  </si>
  <si>
    <t>ST BONIFACE'S RC COLLEGE</t>
  </si>
  <si>
    <t>ADORN MAKEUP LTD</t>
  </si>
  <si>
    <t>PEAR TREE PRIMARY SCHOOL</t>
  </si>
  <si>
    <t>HERMITAGE PRIMARY SCHOOL</t>
  </si>
  <si>
    <t>HAYDEN RECRUITMENT LIMITED</t>
  </si>
  <si>
    <t>CONNOLLY TRAINING SOLUTIONS LTD</t>
  </si>
  <si>
    <t>JB SKILLS TRAINING LTD</t>
  </si>
  <si>
    <t>AJC-TRAINING SOLUTIONS LIMITED</t>
  </si>
  <si>
    <t>THE VOLUNTEER NETWORK CENTRE (FOREST GATE AND PLAISTOW)</t>
  </si>
  <si>
    <t>MORDIFORD COFE PRIMARY SCHOOL</t>
  </si>
  <si>
    <t>EAST MIDLANDS HOUSING GROUP LIMITED</t>
  </si>
  <si>
    <t>HERBERT T. FORREST LIMITED</t>
  </si>
  <si>
    <t>SUNNYSIDE SPENCER ACADEMY</t>
  </si>
  <si>
    <t>YORKSHIRE MEDIATION SERVICES</t>
  </si>
  <si>
    <t>PENARTH MANAGEMENT LIMITED</t>
  </si>
  <si>
    <t>SIMON LINARD</t>
  </si>
  <si>
    <t>HEALTH @ WORK</t>
  </si>
  <si>
    <t>ASPIRE TRAINING ASSOCIATES LTD</t>
  </si>
  <si>
    <t>CHARD WATCH CIC</t>
  </si>
  <si>
    <t>HOWITT ASSOCIATES LIMITED</t>
  </si>
  <si>
    <t>ST JUDE'S CHURCH OF ENGLAND PRIMARY ACADEMY</t>
  </si>
  <si>
    <t>ARNBROOK PRIMARY SCHOOL</t>
  </si>
  <si>
    <t>ROAMING ROBOTS LIMITED</t>
  </si>
  <si>
    <t>SIGNINGWORKS LTD</t>
  </si>
  <si>
    <t>LONDON PRIME TUITION LIMITED</t>
  </si>
  <si>
    <t>THE HULL AND EAST RIDING INSTITUTE FOR THE BLIND</t>
  </si>
  <si>
    <t>THE APSLEY PAPER TRAIL</t>
  </si>
  <si>
    <t>3 RG ASSOCIATES LIMITED</t>
  </si>
  <si>
    <t>EMPLOYMENT PATHWAYS CONSULTANCY SERVICES LIMITED</t>
  </si>
  <si>
    <t>ENCEPHALITIS SUPPORT GROUP</t>
  </si>
  <si>
    <t>MONTAGU ACADEMY</t>
  </si>
  <si>
    <t>TERAPEUTICA LTD</t>
  </si>
  <si>
    <t>PRIMARY CARE CPD LTD</t>
  </si>
  <si>
    <t>EXETER MATHEMATICS SCHOOL</t>
  </si>
  <si>
    <t>SUNDERLAND LGV DRIVER TRAINING LTD</t>
  </si>
  <si>
    <t>OAKWAY ACADEMY</t>
  </si>
  <si>
    <t>OYSTER CONSULTANCY LTD</t>
  </si>
  <si>
    <t>REINVENT LIFESTYLE CORPORATE LIMITED</t>
  </si>
  <si>
    <t>DIAMONDS IN YOU ENTERPRISE LIMITED</t>
  </si>
  <si>
    <t>FRIENDS THERAPEUTIC COMMUNITY TRUST</t>
  </si>
  <si>
    <t>GLOUCESTERSHIRE COUNTY CRICKET CLUB LIMITED</t>
  </si>
  <si>
    <t>JISC</t>
  </si>
  <si>
    <t>AMPW LTD</t>
  </si>
  <si>
    <t>GREATER MANCHESTER COLLEGES GROUP LIMITED</t>
  </si>
  <si>
    <t>PROB2B LIMITED</t>
  </si>
  <si>
    <t>BESTWOOD ADVICE CENTRE</t>
  </si>
  <si>
    <t>WIDEHORIZONS OUTDOOR EDUCATION TRUST</t>
  </si>
  <si>
    <t>EVELYN CLARKE</t>
  </si>
  <si>
    <t>MICRO-E C.I.C.</t>
  </si>
  <si>
    <t>ENDSLEIGH HOLY CHILD VC ACADEMY</t>
  </si>
  <si>
    <t>BENGEWORTH CE ACADEMY</t>
  </si>
  <si>
    <t>ST PAULS CHURCH OF ENGLAND ACADEMY</t>
  </si>
  <si>
    <t>DARWEN ST JAMES COFE PRIMARY ACADEMY</t>
  </si>
  <si>
    <t>ALBERT BRADBEER PRIMARY ACADEMY</t>
  </si>
  <si>
    <t>SHAFTESBURY SCHOOL</t>
  </si>
  <si>
    <t>IAN SHANKS</t>
  </si>
  <si>
    <t>PRODECEO LTD</t>
  </si>
  <si>
    <t>BEN NICHOLAS ROBINSON</t>
  </si>
  <si>
    <t>ST MARY'S PRIMARY SCHOOL, DILWYN</t>
  </si>
  <si>
    <t>PARITY PROFESSIONALS LIMITED</t>
  </si>
  <si>
    <t>NOVA HREOD ACADEMY</t>
  </si>
  <si>
    <t>WITHERSLACK GROUP LIMITED</t>
  </si>
  <si>
    <t>LEARN2 EDUCATION CENTRE (LEC) LIMITED</t>
  </si>
  <si>
    <t>SOMETHING GUITAR LIMITED</t>
  </si>
  <si>
    <t>RAMPAGE MAS COMMUNITY INTEREST COMPANY</t>
  </si>
  <si>
    <t>THOMAS WALLING PRIMARY ACADEMY</t>
  </si>
  <si>
    <t>ST GREGORY'S CATHOLIC PRIMARY SCHOOL, MARGATE</t>
  </si>
  <si>
    <t>PRICELESS HOSPITALITY TRAINING SOLUTIONS LIMITED</t>
  </si>
  <si>
    <t>SIRIUS SKILLS CONSULTING LTD</t>
  </si>
  <si>
    <t>BIDRIGHT UK LIMITED</t>
  </si>
  <si>
    <t>ISS TRAINING LIMITED</t>
  </si>
  <si>
    <t>ESSENTIAL SITE SKILLS LTD</t>
  </si>
  <si>
    <t>NATURAL CHOICE ENTERPRISE LTD</t>
  </si>
  <si>
    <t>ST PIUS X COLLEGE</t>
  </si>
  <si>
    <t>GOSLING CONSULTANCY LTD</t>
  </si>
  <si>
    <t>CARE AND SUPPORT PARTNERSHIP COMMUNITY INTEREST COMPANY</t>
  </si>
  <si>
    <t>MF SCHOOL LIMITED</t>
  </si>
  <si>
    <t>OAKTHORPE PRIMARY SCHOOL</t>
  </si>
  <si>
    <t>MOORGATE PRIMARY ACADEMY</t>
  </si>
  <si>
    <t>HALL PARK ACADEMY</t>
  </si>
  <si>
    <t>WARREN WOOD PRIMARY ACADEMY</t>
  </si>
  <si>
    <t>DYNAMO CONCISE TRAINING LIMITED</t>
  </si>
  <si>
    <t>ACHIEVE TRAINING CENTRE CIC</t>
  </si>
  <si>
    <t>DIY THEATRE COMMUNITY INTEREST COMPANY</t>
  </si>
  <si>
    <t>BIZERBA (U.K.) LIMITED</t>
  </si>
  <si>
    <t>BALLET THEATRE UK LIMITED</t>
  </si>
  <si>
    <t>CAMBIAN AUTISM SERVICES LIMITED</t>
  </si>
  <si>
    <t>FLEXATEC LTD</t>
  </si>
  <si>
    <t>THE BALANBAL DEVELOPMENT ASSOCIATION</t>
  </si>
  <si>
    <t>INCLUDE SCHOOLS NORFOLK</t>
  </si>
  <si>
    <t>BLOOMING BUDS LIMITED</t>
  </si>
  <si>
    <t>UK COLLEGE OF BUSINESS AND PERSONAL DEVELOPMENT LTD</t>
  </si>
  <si>
    <t>SOUTH DERBYSHIRE SUPPORT CENTRE</t>
  </si>
  <si>
    <t>LINC-IT CIC</t>
  </si>
  <si>
    <t>GROUP AMPERSAND LTD</t>
  </si>
  <si>
    <t>NEWBOTTLE PRIMARY ACADEMY</t>
  </si>
  <si>
    <t>MY CHOICE LOCAL C.I.C.</t>
  </si>
  <si>
    <t>INDEPENDENT CLINICAL INITIATIVE SERVICES LIMITED</t>
  </si>
  <si>
    <t>ANCHOR TRUST</t>
  </si>
  <si>
    <t>PUBLIC RELATIONS COMMUNICATIONS ASSOCIATION LIMITED</t>
  </si>
  <si>
    <t>TALENTINO LIMITED</t>
  </si>
  <si>
    <t>DOVELANDS PRIMARY SCHOOL</t>
  </si>
  <si>
    <t>AMELIX EDUCATION RESOURCES LIMITED</t>
  </si>
  <si>
    <t>THE-RENEWABLE-SOLUTION LIMITED</t>
  </si>
  <si>
    <t>THE HOLY FAMILY CATHOLIC PRIMARY SCHOOL</t>
  </si>
  <si>
    <t>AXON COLLEGE LIMITED</t>
  </si>
  <si>
    <t>ULCEBY ST NICHOLAS CHURCH OF ENGLAND PRIMARY SCHOOL</t>
  </si>
  <si>
    <t>FACILITIES &amp; HEALTH LTD</t>
  </si>
  <si>
    <t>ST JOSEPH'S CATHOLIC PRIMARY SCHOOL, AYLESHAM</t>
  </si>
  <si>
    <t>MED LEARN TRAINING LIMITED</t>
  </si>
  <si>
    <t>NORWAL LIMITED</t>
  </si>
  <si>
    <t>ONECNC UK LIMITED</t>
  </si>
  <si>
    <t>VIP SECURITY &amp; EVENT SAFETY LTD</t>
  </si>
  <si>
    <t>RADIUS TRAINING LIMITED</t>
  </si>
  <si>
    <t>WHITEHILL PRIMARY SCHOOL</t>
  </si>
  <si>
    <t>TREDWORTH INFANT SCHOOL</t>
  </si>
  <si>
    <t>NASSH ENVIROTEC LIMITED</t>
  </si>
  <si>
    <t>SQS CONSULTING LTD</t>
  </si>
  <si>
    <t>STRADBROKE PRIMARY ACADEMY</t>
  </si>
  <si>
    <t>YEO MOOR PRIMARY SCHOOL</t>
  </si>
  <si>
    <t>DEEPLISH PRIMARY ACADEMY</t>
  </si>
  <si>
    <t>LONGLANDS PRIMARY SCHOOL</t>
  </si>
  <si>
    <t>HEALTH SUPPORTS LIMITED</t>
  </si>
  <si>
    <t>COUPALS PRIMARY ACADEMY</t>
  </si>
  <si>
    <t>CASTLE HILL INFANT SCHOOL</t>
  </si>
  <si>
    <t>CASTLE HILL JUNIOR SCHOOL</t>
  </si>
  <si>
    <t>RIVERBANK SCHOOL</t>
  </si>
  <si>
    <t>OUTWOOD ACADEMY NEWBOLD</t>
  </si>
  <si>
    <t>EDUCATION FUTURES TRUST</t>
  </si>
  <si>
    <t>THE AMEINA CENTRE CIC</t>
  </si>
  <si>
    <t>CLEVES CROSS PRIMARY SCHOOL</t>
  </si>
  <si>
    <t>MERSEY MEDIA COMMUNITY INTEREST COMPANY</t>
  </si>
  <si>
    <t>LOCAL EDUCATION AND DEVELOPMENT LIMITED</t>
  </si>
  <si>
    <t>WILLOW WOOD COMMUNITY PRIMARY SCHOOL</t>
  </si>
  <si>
    <t>SPRINGFIELD PRIMARY SCHOOL</t>
  </si>
  <si>
    <t>DEBEALE LTD</t>
  </si>
  <si>
    <t>SILVERDALE PRIMARY ACADEMY</t>
  </si>
  <si>
    <t>MILTON KEYNES SERVICE PARTNERSHIP LIMITED LIABILITY PARTNERSHIP</t>
  </si>
  <si>
    <t>ROLPH COFE PRIMARY SCHOOL</t>
  </si>
  <si>
    <t>NUNTHORPE PRIMARY ACADEMY</t>
  </si>
  <si>
    <t>REDMILE CHURCH OF ENGLAND PRIMARY SCHOOL</t>
  </si>
  <si>
    <t>BRENTWOOD COUNTY HIGH SCHOOL</t>
  </si>
  <si>
    <t>LANGUAGE FOR FUN LTD</t>
  </si>
  <si>
    <t>ONE STOP ENGINEERING LTD</t>
  </si>
  <si>
    <t>RHUBARB FARM CIC</t>
  </si>
  <si>
    <t>FULL POTENTIAL LTD</t>
  </si>
  <si>
    <t>BELLROCK BUSINESS LIMITED</t>
  </si>
  <si>
    <t>GEMMA QUINNELL'S HEALTH FITNESS &amp; DANCE LTD</t>
  </si>
  <si>
    <t>ACADEMY TRAINING SOLUTIONS LIMITED</t>
  </si>
  <si>
    <t>TOLLGATE PRIMARY SCHOOL</t>
  </si>
  <si>
    <t>ALFRAN LIMITED</t>
  </si>
  <si>
    <t>EMIL DALE SCHOOL OF PERFORMING ARTS LIMITED</t>
  </si>
  <si>
    <t>SMART SAVINGS SOUTH WEST COMMUNITY INTEREST COMPANY</t>
  </si>
  <si>
    <t>OUTWOOD ACADEMY CITY</t>
  </si>
  <si>
    <t>METIER-MCD LIMITED</t>
  </si>
  <si>
    <t>WUWO MEDIA LIMITED</t>
  </si>
  <si>
    <t>COSIMO CONSULTING LTD</t>
  </si>
  <si>
    <t>ST MARY'S CATHOLIC VOLUNTARY PRIMARY ACADEMY</t>
  </si>
  <si>
    <t>WELLSPRING CORPORATE LIMITED</t>
  </si>
  <si>
    <t>GREEN FUTURE BUILDING LIMITED</t>
  </si>
  <si>
    <t>TUTOR IN LIMITED</t>
  </si>
  <si>
    <t>CREATIVE PATHS (EM) CIC</t>
  </si>
  <si>
    <t>SKILLS 4 LIFE ACADEMY</t>
  </si>
  <si>
    <t>GLP TRAINING LTD</t>
  </si>
  <si>
    <t>SOUTH CENTRAL AMBULANCE SERVICE NHS FOUNDATION TRUST</t>
  </si>
  <si>
    <t>C12 LTD</t>
  </si>
  <si>
    <t>BIRMINGHAM YMCA</t>
  </si>
  <si>
    <t>PONTEFRACT CARLETON PARK JUNIOR AND INFANT SCHOOL</t>
  </si>
  <si>
    <t>ST SIMON STOCK CATHOLIC SCHOOL</t>
  </si>
  <si>
    <t>LEARN TO RE-CREATE LIMITED</t>
  </si>
  <si>
    <t>KISSING WITH CONFIDENCE LIMITED</t>
  </si>
  <si>
    <t>JEANETTE CUNNINGHAM</t>
  </si>
  <si>
    <t>DEBORAH FRANKLAND</t>
  </si>
  <si>
    <t>STANFORDS TRAINING LTD</t>
  </si>
  <si>
    <t>NORTH LANCASHIRE CITIZENS ADVICE BUREAU</t>
  </si>
  <si>
    <t>COVENTRY YOUTH OFFENDING SERVICE</t>
  </si>
  <si>
    <t>TAKING GROUND</t>
  </si>
  <si>
    <t>MONEY4YOUTH</t>
  </si>
  <si>
    <t>EDEN SUPPORTED LIVING LIMITED</t>
  </si>
  <si>
    <t>TPDC TRAINING LTD</t>
  </si>
  <si>
    <t>CULTURE SHIFT C.I.C.</t>
  </si>
  <si>
    <t>360 ENVIRONMENTAL LIMITED</t>
  </si>
  <si>
    <t>SYSTEMS INTEGRATION (TRADING) LIMITED</t>
  </si>
  <si>
    <t>ASSURED CARE AND SKILLS TRAINING LTD</t>
  </si>
  <si>
    <t>MY WORK HISTORY (UK) LIMITED</t>
  </si>
  <si>
    <t>EVOLUTION TRAINING AND CONSULTANCY SERVICES LIMITED</t>
  </si>
  <si>
    <t>WALNEY SCHOOL</t>
  </si>
  <si>
    <t>THE LADY VERDIN TRUST LIMITED</t>
  </si>
  <si>
    <t>BARNES INFANT ACADEMY</t>
  </si>
  <si>
    <t>THE BRITISH ELECTRICAL &amp; MANUFACTURING COMPANY LIMITED</t>
  </si>
  <si>
    <t>GLASSHOUGHTON INFANT ACADEMY</t>
  </si>
  <si>
    <t>THE PUMP (EAST BIRMINGHAM) LIMITED</t>
  </si>
  <si>
    <t>ST MATTHEW'S CHURCH OF ENGLAND PRIMARY SCHOOL</t>
  </si>
  <si>
    <t>DARLINGHURST SCHOOL</t>
  </si>
  <si>
    <t>J R B TRAINING SOLUTIONS LIMITED</t>
  </si>
  <si>
    <t>FORESIGHT RISK MANAGEMENT LLP</t>
  </si>
  <si>
    <t>INDEPENDENT TEACHING SOLUTIONS LLP</t>
  </si>
  <si>
    <t>PETER RICHARD JONES</t>
  </si>
  <si>
    <t>PE PARTNER LTD</t>
  </si>
  <si>
    <t>SITWELL JUNIOR SCHOOL</t>
  </si>
  <si>
    <t>LTC &amp; DTC LIMITED</t>
  </si>
  <si>
    <t>ASCOT ROAD COMMUNITY FREE SCHOOL</t>
  </si>
  <si>
    <t>FALCONS PRIMARY SCHOOL</t>
  </si>
  <si>
    <t>ORBIT GROUP LIMITED</t>
  </si>
  <si>
    <t>JUBILEE PRIMARY SCHOOL</t>
  </si>
  <si>
    <t>CONTEMPORARY FRANCHISING LTD</t>
  </si>
  <si>
    <t>ISE LANGUAGE LIMITED</t>
  </si>
  <si>
    <t>MIDDLETON PHILANTHROPY COMMUNITY INTEREST COMPANY</t>
  </si>
  <si>
    <t>GROSVENOR GRAMMAR SCHOOL</t>
  </si>
  <si>
    <t>BROWNS SCHOOL</t>
  </si>
  <si>
    <t>VMS TRAINING LIMITED</t>
  </si>
  <si>
    <t>DARTON PRIMARY SCHOOL</t>
  </si>
  <si>
    <t>ON TRACK TRAINING (HIGHLAND) LIMITED</t>
  </si>
  <si>
    <t>THE HEIGHTS PRIMARY SCHOOL</t>
  </si>
  <si>
    <t>ST PETER'S COFE ACADEMY</t>
  </si>
  <si>
    <t>ELTON COMMUNITY PRIMARY SCHOOL</t>
  </si>
  <si>
    <t>PINEWOOD SCHOOL</t>
  </si>
  <si>
    <t>CUXTON COMMUNITY INFANT SCHOOL</t>
  </si>
  <si>
    <t>INGLEBY MANOR FREE SCHOOL &amp; SIXTH FORM</t>
  </si>
  <si>
    <t>MANCHESTER COMMUNICATIONS PRIMARY ACADEMY</t>
  </si>
  <si>
    <t>HARRIS PRIMARY ACADEMY BECKENHAM</t>
  </si>
  <si>
    <t>ACADEMY OF MUSIC &amp; SOUND (EDINBURGH) LTD</t>
  </si>
  <si>
    <t>HEATHROW AVIATION ENGINEERING UTC</t>
  </si>
  <si>
    <t>BARBARA WINGROVE</t>
  </si>
  <si>
    <t>STAR PROTECTION SERVICES LTD</t>
  </si>
  <si>
    <t>KITEBROOK PREPARATORY SCHOOL</t>
  </si>
  <si>
    <t>STUART MORGAN</t>
  </si>
  <si>
    <t>SOUTH AVENUE PRIMARY SCHOOL</t>
  </si>
  <si>
    <t>TWICKENHAM PRIMARY SCHOOL</t>
  </si>
  <si>
    <t>INSPIRE NOTTINGHAM</t>
  </si>
  <si>
    <t>NASEBY CHURCH OF ENGLAND PRIMARY ACADEMY</t>
  </si>
  <si>
    <t>LUMAR TRAINING LTD</t>
  </si>
  <si>
    <t>GLENMORE TRUST</t>
  </si>
  <si>
    <t>SIGNUP BSL LLP</t>
  </si>
  <si>
    <t>UNITY PRIMARY ACADEMY</t>
  </si>
  <si>
    <t>THE RISE FREE SCHOOL</t>
  </si>
  <si>
    <t>WALSALL DEAF COMMUNITY SERVICES</t>
  </si>
  <si>
    <t>THE DOG GROOMING TRAINING ACADEMY LIMITED</t>
  </si>
  <si>
    <t>LEEDS APPRENTICESHIP TRAINING AGENCY LIMITED</t>
  </si>
  <si>
    <t>NORTH EAST LOGISTICS ACADEMY LTD</t>
  </si>
  <si>
    <t>FALMOUTH PRIMARY ACADEMY</t>
  </si>
  <si>
    <t>HALO, SEN &amp; DISABILITY SUPPORT NETWORK C.I.C.</t>
  </si>
  <si>
    <t>THE BILBROUGH COUNTRY CLASSROOM LIMITED</t>
  </si>
  <si>
    <t>DISABILITY NOTTINGHAMSHIRE</t>
  </si>
  <si>
    <t>VIEWLEY HILL ACADEMY</t>
  </si>
  <si>
    <t>BEARDWOOD NATURAL LIVING PROJECT C.I.C.</t>
  </si>
  <si>
    <t>HIGHAM SYSTEMS COMPLIANCE LIMITED</t>
  </si>
  <si>
    <t>USER VOICE</t>
  </si>
  <si>
    <t>HILLSVIEW ACADEMY</t>
  </si>
  <si>
    <t>INSPIRE FITNESS LTD</t>
  </si>
  <si>
    <t>HOLY TRINITY SCHOOL</t>
  </si>
  <si>
    <t>DE SALIS STUDIO COLLEGE</t>
  </si>
  <si>
    <t>EVANS DESIGN LTD</t>
  </si>
  <si>
    <t>TEESDALE YMCA LIMITED</t>
  </si>
  <si>
    <t>HUNTS CARE LTD</t>
  </si>
  <si>
    <t>BAMBRIDGE TAX CONSULTANCY LIMITED</t>
  </si>
  <si>
    <t>STEPHEN HARGREAVES</t>
  </si>
  <si>
    <t>CHRIST THE KING CATHOLIC ACADEMY</t>
  </si>
  <si>
    <t>HEALING PRIMARY ACADEMY</t>
  </si>
  <si>
    <t>NOTTINGHAM PHOTOGRAPHERS' HUB COMMUNITY INTEREST COMPANY</t>
  </si>
  <si>
    <t>RISKY BUSINESS UK LTD</t>
  </si>
  <si>
    <t>JFR TRAINING LIMITED</t>
  </si>
  <si>
    <t>TWINNIE DAY NURSERY LTD</t>
  </si>
  <si>
    <t>IJ TOURS LIMITED</t>
  </si>
  <si>
    <t>EPIC PARTNERS</t>
  </si>
  <si>
    <t>CLEAR SOLUTIONS TRAINING LTD</t>
  </si>
  <si>
    <t>VITA NOVA</t>
  </si>
  <si>
    <t>WEST ANGLIA CROSSROADS CARING FOR CARERS</t>
  </si>
  <si>
    <t>STUART FORREST CONSULTING LIMITED</t>
  </si>
  <si>
    <t>THE COSTA ENTERPRISE ACADEMY LTD</t>
  </si>
  <si>
    <t>SAFEROAD VRS LTD</t>
  </si>
  <si>
    <t>HOLYPORT COLLEGE</t>
  </si>
  <si>
    <t>NORTHERN HOUSE SCHOOL (SOLIHULL)</t>
  </si>
  <si>
    <t>WEST LYNN PRIMARY SCHOOL</t>
  </si>
  <si>
    <t>NORTHFIELD HOUSE PRIMARY ACADEMY</t>
  </si>
  <si>
    <t>OASIS ACADEMY SILVERTOWN</t>
  </si>
  <si>
    <t>LINCOLN UTC</t>
  </si>
  <si>
    <t>STATIONERS' CROWN WOODS ACADEMY</t>
  </si>
  <si>
    <t>KENTS HILL SCHOOL</t>
  </si>
  <si>
    <t>THE ELLAND ACADEMY</t>
  </si>
  <si>
    <t>ST NICOLAS' COFE VA SCHOOL, DOWNDERRY</t>
  </si>
  <si>
    <t>GREAT STAUGHTON PRIMARY SCHOOL</t>
  </si>
  <si>
    <t>SEVERNDALE SPECIALIST ACADEMY</t>
  </si>
  <si>
    <t>BOOM TRAINING LIMITED</t>
  </si>
  <si>
    <t>MERCATO SOLUTIONS LIMITED</t>
  </si>
  <si>
    <t>GLENFIELD PRIMARY SCHOOL</t>
  </si>
  <si>
    <t>BRIAN CURRY</t>
  </si>
  <si>
    <t>MACHINE FORCE LIMITED</t>
  </si>
  <si>
    <t>PROSAFETY TRAINING LTD</t>
  </si>
  <si>
    <t>SOCO MUSIC PROJECT</t>
  </si>
  <si>
    <t>VSS VOCATIONAL SOLUTIONS LIMITED</t>
  </si>
  <si>
    <t>CROSSACRES PRIMARY ACADEMY</t>
  </si>
  <si>
    <t>ATHENA ANPR LIMITED</t>
  </si>
  <si>
    <t>LEEDS INVOLVING PEOPLE</t>
  </si>
  <si>
    <t>CW SALES CONSULTANCY LTD.</t>
  </si>
  <si>
    <t>FRANCIS ASKEW PRIMARY SCHOOL</t>
  </si>
  <si>
    <t>THE SQUARE METRE LIMITED</t>
  </si>
  <si>
    <t>WATERSIDE CONSULTANCY HERTFORDSHIRE LIMITED</t>
  </si>
  <si>
    <t>MANNA TRAINING LTD</t>
  </si>
  <si>
    <t>COPPICE SPRING SCHOOL</t>
  </si>
  <si>
    <t>RISE PARK JUNIOR SCHOOL</t>
  </si>
  <si>
    <t>DULIGALL &amp; ASSOCIATES LTD</t>
  </si>
  <si>
    <t>ANTINGHAM AND SOUTHREPPS PRIMARY SCHOOL</t>
  </si>
  <si>
    <t>AUSTIN FARM ACADEMY</t>
  </si>
  <si>
    <t>THE GOODPEOPLE BUSINESS LTD</t>
  </si>
  <si>
    <t>NEXT GENERATION WAKEFIELD COMMUNITY INTEREST COMPANY</t>
  </si>
  <si>
    <t>BSL SCOTLAND LTD</t>
  </si>
  <si>
    <t>SUNNYSIDE ACADEMY</t>
  </si>
  <si>
    <t>AVISION FOR EMPOWERMENT CIC</t>
  </si>
  <si>
    <t>WILSHERE-DACRE JUNIOR ACADEMY</t>
  </si>
  <si>
    <t>MARINE PUBLICATIONS INTERNATIONAL LIMITED</t>
  </si>
  <si>
    <t>MEDILINK (YORKSHIRE &amp; THE HUMBER) LIMITED</t>
  </si>
  <si>
    <t>OCTAGON AP ACADEMY</t>
  </si>
  <si>
    <t>WESTBRIDGE PRIMARY SCHOOL</t>
  </si>
  <si>
    <t>WEETING CHURCH OF ENGLAND PRIMARY SCHOOL</t>
  </si>
  <si>
    <t>COIN COMMUNICATIONS LTD</t>
  </si>
  <si>
    <t>UK PUBLIC COLLEGE LTD</t>
  </si>
  <si>
    <t>HOLY TRINITY CATHOLIC SCHOOL, CHIPPING NORTON</t>
  </si>
  <si>
    <t>EAST GB LIMITED</t>
  </si>
  <si>
    <t>ACADEMY OF MUSIC &amp; SOUND (BIRMINGHAM) LTD</t>
  </si>
  <si>
    <t>BATESON ENERGY MANAGEMENT LTD</t>
  </si>
  <si>
    <t>AXA FRANCE VIE LIMITED</t>
  </si>
  <si>
    <t>EDUC8 CONSULTANCY LIMITED</t>
  </si>
  <si>
    <t>LONDON EXAMINATIONS BOARD LIMITED</t>
  </si>
  <si>
    <t>ST JOHN'S PRIMARY SCHOOL</t>
  </si>
  <si>
    <t>ST MARTIN'S COFE PRIMARY SCHOOL</t>
  </si>
  <si>
    <t>CITY COLLEGE PETERBOROUGH FOUNDATION</t>
  </si>
  <si>
    <t>HSE TRAINING LTD</t>
  </si>
  <si>
    <t>PERSONAL TRAINING QUALIFICATIONS LTD</t>
  </si>
  <si>
    <t>THE INTERACTIVE HEALTH AND SAFETY COMPANY LTD</t>
  </si>
  <si>
    <t>BLINC TRAINING SOLUTIONS LTD</t>
  </si>
  <si>
    <t>BOLTON LANGUAGE SCHOOL LTD</t>
  </si>
  <si>
    <t>KAMNI BROWN</t>
  </si>
  <si>
    <t>EDUCATION LINKS</t>
  </si>
  <si>
    <t>EX EXPERIENCE LIMITED</t>
  </si>
  <si>
    <t>PROMOTING DEAF ISSUES</t>
  </si>
  <si>
    <t>CARETECH HOLDINGS PLC</t>
  </si>
  <si>
    <t>FREDERIC ROBINSON LIMITED</t>
  </si>
  <si>
    <t>FONTANA TRAINING LIMITED</t>
  </si>
  <si>
    <t>SUFFOLK'S LIBRARIES IPS LIMITED</t>
  </si>
  <si>
    <t>VSS TRAINING AND DEVELOPMENT LIMITED</t>
  </si>
  <si>
    <t>INFUSION SUPPORT LIMITED</t>
  </si>
  <si>
    <t>LEARN CORPORATION PTE LIMITED</t>
  </si>
  <si>
    <t>ABLE LINGUISTS LIMITED</t>
  </si>
  <si>
    <t>ST MARY'S CATHOLIC PRIMARY SCHOOL, AXMINSTER</t>
  </si>
  <si>
    <t>PROSPA PEOPLE LTD</t>
  </si>
  <si>
    <t>ORCHIDS SPA AND BEAUTY TRAINING LIMITED</t>
  </si>
  <si>
    <t>LORNA LOY</t>
  </si>
  <si>
    <t>UPLANDS EDUCATIONAL TRUST</t>
  </si>
  <si>
    <t>BLACKPOOL ASPIRE ACADEMY</t>
  </si>
  <si>
    <t>BRAYWICK COURT SCHOOL</t>
  </si>
  <si>
    <t>LAWRENCE SHERIFF SCHOOL</t>
  </si>
  <si>
    <t>HOLLINGTON PRIMARY ACADEMY</t>
  </si>
  <si>
    <t>BRIDGE AUTOMOTIVE ACADEMY LIMITED</t>
  </si>
  <si>
    <t>COMMUNITY ADVICE AND SUPPORT SERVICES (CAASS UK)</t>
  </si>
  <si>
    <t>ST LUKE AND ST PHILIPS CHURCH OF ENGLAND PRIMARY SCHOOL</t>
  </si>
  <si>
    <t>WERNETH PRIMARY SCHOOL</t>
  </si>
  <si>
    <t>CLARENCE CARE LIMITED</t>
  </si>
  <si>
    <t>STEVEN WOOD</t>
  </si>
  <si>
    <t>TEC TRANSNATIONAL LIMITED</t>
  </si>
  <si>
    <t>ATHENA TRAINING UK LIMITED</t>
  </si>
  <si>
    <t>NEWMARKET ACADEMY</t>
  </si>
  <si>
    <t>DAVID NEWTON</t>
  </si>
  <si>
    <t>ATTAIN TRAINING LIMITED</t>
  </si>
  <si>
    <t>CHADDERTON TOTAL-CARE UNIT LIMITED</t>
  </si>
  <si>
    <t>SMITHS EQUIPMENT HIRE LIMITED</t>
  </si>
  <si>
    <t>KNOWSLEY LANE PRIMARY SCHOOL</t>
  </si>
  <si>
    <t>VNY SECURITY LTD.</t>
  </si>
  <si>
    <t>HARRIS ACADEMY TOTTENHAM</t>
  </si>
  <si>
    <t>ACADEMY OF MUSIC &amp; SOUND (SOUTHAMPTON) LTD</t>
  </si>
  <si>
    <t>EASY TRUCK TRAINING LTD</t>
  </si>
  <si>
    <t>CAN STUDIOS LIMITED</t>
  </si>
  <si>
    <t>EARLY-STAGE CARE LIMITED</t>
  </si>
  <si>
    <t>SIRIUSDECISIONS UK LTD</t>
  </si>
  <si>
    <t>BIOR BUSINESS SCHOOL LIMITED</t>
  </si>
  <si>
    <t>THE EXCEL ACADEMY</t>
  </si>
  <si>
    <t>ST JOSEPH'S CATHOLIC PRIMARY SCHOOL, BROADSTAIRS</t>
  </si>
  <si>
    <t>CATERCORPS LTD</t>
  </si>
  <si>
    <t>MARK EALHAM</t>
  </si>
  <si>
    <t>DUCHY OF LANCASTER METHWOLD COFE PRIMARY SCHOOL</t>
  </si>
  <si>
    <t>PRINCIPLES IN FINANCE</t>
  </si>
  <si>
    <t>MARTIN MACDONALD</t>
  </si>
  <si>
    <t>OASIS COMMUNITY CHURCH (WORKSOP)</t>
  </si>
  <si>
    <t>BRAMPTON PRIMARY ACADEMY</t>
  </si>
  <si>
    <t>BRAUNSTON CHURCH OF ENGLAND PRIMARY SCHOOL</t>
  </si>
  <si>
    <t>TTP RECRUITMENT LTD</t>
  </si>
  <si>
    <t>TOTAL TRAINING PROVISION LIMITED</t>
  </si>
  <si>
    <t>SUSSEX EDUCATION BUSINESS PARTNERSHIP C.I.C.</t>
  </si>
  <si>
    <t>A H TRAINING (UK) LTD</t>
  </si>
  <si>
    <t>SUSAN LORRAINE KERBY-SKINNER</t>
  </si>
  <si>
    <t>SINCLAIR MARKETING SOLUTIONS LTD</t>
  </si>
  <si>
    <t>UK COLLEGE OF COMPLEMENTARY MEDICINE LIMITED</t>
  </si>
  <si>
    <t>BROGDALE CIC</t>
  </si>
  <si>
    <t>LINLITHGOW ACADEMY</t>
  </si>
  <si>
    <t>NATIONAL LEARNING ACADEMY LTD</t>
  </si>
  <si>
    <t>PROGRESS2EMPLOYMENT LTD</t>
  </si>
  <si>
    <t>JIGSAW VISITORS CENTRE</t>
  </si>
  <si>
    <t>MET FILM SCHOOL LIMITED</t>
  </si>
  <si>
    <t>JULIE MARGARET TASKER</t>
  </si>
  <si>
    <t>MORGAN VINCROFT LTD</t>
  </si>
  <si>
    <t>HAMPTON COLLEGE</t>
  </si>
  <si>
    <t>NETHER ALDERLEY PRIMARY SCHOOL</t>
  </si>
  <si>
    <t>PERSONTYLE LIMITED</t>
  </si>
  <si>
    <t>SWEENEY SOLUTIONS LIMITED</t>
  </si>
  <si>
    <t>JAMADIA LTD</t>
  </si>
  <si>
    <t>THE UK ACADEMY FOR TRAINING, INNOVATION AND SKILLS LTD</t>
  </si>
  <si>
    <t>VIVIENNE RYAN LIMITED</t>
  </si>
  <si>
    <t>HEALTHCARE LEARNING LTD</t>
  </si>
  <si>
    <t>CAMP HILL ACADEMY LIMITED</t>
  </si>
  <si>
    <t>THE HERMITAGE SCHOOL</t>
  </si>
  <si>
    <t>SMESTOW SCHOOL</t>
  </si>
  <si>
    <t>PREMIER STARS</t>
  </si>
  <si>
    <t>MEADOW VIEW LEARNING CENTRE</t>
  </si>
  <si>
    <t>HOME ILEARN LIMITED</t>
  </si>
  <si>
    <t>UNIPLACEMENT LTD</t>
  </si>
  <si>
    <t>HUMBERSTON CLOVERFIELDS ACADEMY</t>
  </si>
  <si>
    <t>ST PETER'S RC PRIMARY SCHOOL</t>
  </si>
  <si>
    <t>LOUISE MURRAY</t>
  </si>
  <si>
    <t>STAFFLINE GROUP PLC</t>
  </si>
  <si>
    <t>CHARLES DARWIN COMMUNITY PRIMARY SCHOOL</t>
  </si>
  <si>
    <t>VICTORIA ACADEMIES TRUST</t>
  </si>
  <si>
    <t>MASON DOUGLAS TRAINING &amp; CONSULTING LTD</t>
  </si>
  <si>
    <t>SOUTH LONDON ACADEMY</t>
  </si>
  <si>
    <t>PRE-RETIREMENT CONSULTANT SERVICES LIMITED</t>
  </si>
  <si>
    <t>BOURNVILLE SCHOOL</t>
  </si>
  <si>
    <t>BROWNMEAD PRIMARY ACADEMY</t>
  </si>
  <si>
    <t>DARWEN VALE HIGH SCHOOL</t>
  </si>
  <si>
    <t>ALLENTON PRIMARY SCHOOL</t>
  </si>
  <si>
    <t>YSGOL BRO DINEFWR</t>
  </si>
  <si>
    <t>RIVERSIDES SCHOOL</t>
  </si>
  <si>
    <t>STONEY COVE MARINE TRIALS LIMITED</t>
  </si>
  <si>
    <t>MARDEN PRIMARY ACADEMY</t>
  </si>
  <si>
    <t>SNEINTON ALCHEMY COMMUNITY INTEREST COMPANY</t>
  </si>
  <si>
    <t>JAMIE BARKER</t>
  </si>
  <si>
    <t>EBO ACTIVITIES LIMITED</t>
  </si>
  <si>
    <t>TUTE EDUCATION LIMITED</t>
  </si>
  <si>
    <t>FIOFRO LIMITED</t>
  </si>
  <si>
    <t>ELKLAN TRAINING LIMITED</t>
  </si>
  <si>
    <t>STERLING DENTAL COLLEGE LIMITED</t>
  </si>
  <si>
    <t>HERONSWOOD PRIMARY SCHOOL</t>
  </si>
  <si>
    <t>ALDE VALLEY SCHOOL</t>
  </si>
  <si>
    <t>SMART CARE PLUS LIMITED</t>
  </si>
  <si>
    <t>CROWN LEISURE LIMITED</t>
  </si>
  <si>
    <t>KIKO EARLY YEARS SERVICES LIMITED</t>
  </si>
  <si>
    <t>KNOWSLEY CENTRAL SCHOOL</t>
  </si>
  <si>
    <t>ANSAAR</t>
  </si>
  <si>
    <t>COWES ENTERPRISE COLLEGE</t>
  </si>
  <si>
    <t>CHRIS SCRIVENS</t>
  </si>
  <si>
    <t>ST CEDD'S CHURCH OF ENGLAND PRIMARY SCHOOL</t>
  </si>
  <si>
    <t>ST MINVER SCHOOL</t>
  </si>
  <si>
    <t>KNOWL HILL CHURCH OF ENGLAND PRIMARY ACADEMY</t>
  </si>
  <si>
    <t>INSPIRE FREE SPECIAL SCHOOL</t>
  </si>
  <si>
    <t>LYNCH HILL ENTERPRISE ACADEMY</t>
  </si>
  <si>
    <t>ACADEMY OF MUSIC &amp; SOUND (GATESHEAD) LTD</t>
  </si>
  <si>
    <t>UNIVERSITY TECHNICAL COLLEGE NORFOLK</t>
  </si>
  <si>
    <t>LINDA CHRISTINE BAINES</t>
  </si>
  <si>
    <t>COMPASS COMPUTER CONSULTANTS LIMITED</t>
  </si>
  <si>
    <t>MORGAN TRAINING SERVICES LIMITED</t>
  </si>
  <si>
    <t>COLLEGE OF HUMANITIES UK LTD</t>
  </si>
  <si>
    <t>CPC TRAINING CONSULTANTS LTD</t>
  </si>
  <si>
    <t>SPRING LEARNING CENTRE</t>
  </si>
  <si>
    <t>COMBINED HEATING SERVICES LIMITED</t>
  </si>
  <si>
    <t>SEAN FITZPATRICK</t>
  </si>
  <si>
    <t>ST JOHN'S CATHEDRAL CATHOLIC PRIMARY SCHOOL</t>
  </si>
  <si>
    <t>THE FUTURE GENERATION</t>
  </si>
  <si>
    <t>SECURE ON SITE PRIVATE SECURITY SERVICES LIMITED</t>
  </si>
  <si>
    <t>ITCHEN SOUTH DISTRICT SCOUT COUNCIL</t>
  </si>
  <si>
    <t>AMICUSHORIZON LIMITED</t>
  </si>
  <si>
    <t>IAN SINCLAIR</t>
  </si>
  <si>
    <t>SAINT NATHANIEL'S ACADEMY</t>
  </si>
  <si>
    <t>CAROL MCLACHLAN COACHING LIMITED</t>
  </si>
  <si>
    <t>SUMMERS DIAMOND SETTING LIMITED</t>
  </si>
  <si>
    <t>BENTLEY MOTORS LIMITED</t>
  </si>
  <si>
    <t>HOUSING SOLUTIONS LIMITED</t>
  </si>
  <si>
    <t>ENCOMPASSED LIMITED</t>
  </si>
  <si>
    <t>THE ASCENT ACADEMIES' TRUST</t>
  </si>
  <si>
    <t>ZENITH LEAN LIMITED</t>
  </si>
  <si>
    <t>REVIVE CHURCH</t>
  </si>
  <si>
    <t>RISING STARS NW CIC</t>
  </si>
  <si>
    <t>JOHN LOCKE ACADEMY</t>
  </si>
  <si>
    <t>THE EDGE THEATRE COMPANY LIMITED</t>
  </si>
  <si>
    <t>BC ARCH LIMITED</t>
  </si>
  <si>
    <t>VITA SKILLS LIMITED</t>
  </si>
  <si>
    <t>RYECROFT NRC</t>
  </si>
  <si>
    <t>LEIGH BECK INFANT SCHOOL AND NURSERY ACADEMY</t>
  </si>
  <si>
    <t>FOREST HALL SCHOOL</t>
  </si>
  <si>
    <t>THE KENT, SURREY AND SUSSEX COMMUNITY REHABILITATION COMPANY LIMITED</t>
  </si>
  <si>
    <t>HEYGREEN PRIMARY SCHOOL</t>
  </si>
  <si>
    <t>WICKERSLEY NORTHFIELD PRIMARY SCHOOL</t>
  </si>
  <si>
    <t>ST MICHAEL'S CHURCH OF ENGLAND HIGH SCHOOL</t>
  </si>
  <si>
    <t>VALLEY PARK COMMUNITY SCHOOL</t>
  </si>
  <si>
    <t>ABBEY PRIMARY SCHOOL</t>
  </si>
  <si>
    <t>PERRY HALL PRIMARY SCHOOL</t>
  </si>
  <si>
    <t>MUSICA NOVA PRODUCTIONS LIMITED</t>
  </si>
  <si>
    <t>COMMUNITIES INC. CIC</t>
  </si>
  <si>
    <t>TUTS (UK) LIMITED</t>
  </si>
  <si>
    <t>NEWFIELD SECONDARY SCHOOL</t>
  </si>
  <si>
    <t>THE ASPIRE ACADEMY</t>
  </si>
  <si>
    <t>FIVE SPIRES ACADEMY</t>
  </si>
  <si>
    <t>I VISIONARY CIC</t>
  </si>
  <si>
    <t>LEICESTER ACADEMY OF MUSIC, TECHNOLOGY AND ARTS LIMITED</t>
  </si>
  <si>
    <t>EAST ANGLIAN FORENSIC SERVICES LIMITED</t>
  </si>
  <si>
    <t>VERITY HEALTHCARE LIMITED</t>
  </si>
  <si>
    <t>F M CONWAY LIMITED</t>
  </si>
  <si>
    <t>IRED LIMITED</t>
  </si>
  <si>
    <t>MARY PUGSLEY</t>
  </si>
  <si>
    <t>WELLBEING ENTERPRISES CIC</t>
  </si>
  <si>
    <t>SHE COMPLIANCY LIMITED</t>
  </si>
  <si>
    <t>WESTLANDS ACADEMY</t>
  </si>
  <si>
    <t>COLLECTRICAL CIC</t>
  </si>
  <si>
    <t>TED LEARNING LTD</t>
  </si>
  <si>
    <t>THE WALK TO FREEDOM LTD</t>
  </si>
  <si>
    <t>MGBA LTD</t>
  </si>
  <si>
    <t>ENLIGHTEN TRAINING &amp; CONSULTANCY LIMITED</t>
  </si>
  <si>
    <t>HOME-START WAKEFIELD &amp; DISTRICT.</t>
  </si>
  <si>
    <t>ST MARY'S CATHOLIC PRIMARY SCHOOL, SWANAGE</t>
  </si>
  <si>
    <t>ST CATHERINE'S ROMAN CATHOLIC SCHOOL</t>
  </si>
  <si>
    <t>ST PHILIP'S COFE PRIMARY SCHOOL</t>
  </si>
  <si>
    <t>NORTH VIEW ACADEMY</t>
  </si>
  <si>
    <t>YOUR TUTORS LTD</t>
  </si>
  <si>
    <t>UNIVERSAL FORTUNE LIMITED</t>
  </si>
  <si>
    <t>GRAHAM-BROWN CONSULTING LIMITED</t>
  </si>
  <si>
    <t>NEEM TREE HEALTH LIMITED</t>
  </si>
  <si>
    <t>AFFINITY HAIRDRESSING ACADEMY LTD</t>
  </si>
  <si>
    <t>FORCES IN THE COMMUNITY LTD</t>
  </si>
  <si>
    <t>SPORT 4 LIFE UK</t>
  </si>
  <si>
    <t>ATHLETES UNLIMITED LTD</t>
  </si>
  <si>
    <t>PARKWOOD LEISURE HOLDINGS LIMITED</t>
  </si>
  <si>
    <t>EQL SOLUTIONS LIMITED</t>
  </si>
  <si>
    <t>HEROKIT LIMITED</t>
  </si>
  <si>
    <t>TERRY MCCOY</t>
  </si>
  <si>
    <t>QS PARTNERS LTD</t>
  </si>
  <si>
    <t>BNG TRAINING LIMITED</t>
  </si>
  <si>
    <t>BUSINESS DEVELOPMENT CONSULTANCY SOLUTIONS LTD</t>
  </si>
  <si>
    <t>TDYA LIMITED</t>
  </si>
  <si>
    <t>THE ISLAND FREE SCHOOL</t>
  </si>
  <si>
    <t>DELTA DEVELOPERS LONDON LTD</t>
  </si>
  <si>
    <t>COMMUNITY MARTIAL ARTS AND FITNESS LTD</t>
  </si>
  <si>
    <t>SANGAT ADVICE CENTRE LIMITED</t>
  </si>
  <si>
    <t>THREE PEAKS PRIMARY ACADEMY</t>
  </si>
  <si>
    <t>ASH TREES ACADEMY</t>
  </si>
  <si>
    <t>WHITFIELD VALLEY PRIMARY ACADEMY</t>
  </si>
  <si>
    <t>THE GLOBE PRIMARY ACADEMY</t>
  </si>
  <si>
    <t>ST AIDAN'S PRIMARY SCHOOL - A CHURCH OF ENGLAND ACADEMY</t>
  </si>
  <si>
    <t>TRINITY CHURCH OF ENGLAND PRIMARY SCHOOL</t>
  </si>
  <si>
    <t>MEXBOROUGH ACADEMY</t>
  </si>
  <si>
    <t>EATON PRIMARY SCHOOL</t>
  </si>
  <si>
    <t>PROGRESS SCHOOLS LTD</t>
  </si>
  <si>
    <t>1ST SECURITY SOLUTIONS LIMITED</t>
  </si>
  <si>
    <t>REAL CARE LTD</t>
  </si>
  <si>
    <t>CASTLEFORD RUGBY LEAGUE FOOTBALL CLUB LIMITED(THE)</t>
  </si>
  <si>
    <t>QUEEN'S CHURCH OF ENGLAND ACADEMY</t>
  </si>
  <si>
    <t>BOYTON COMMUNITY PRIMARY SCHOOL</t>
  </si>
  <si>
    <t>JOHN MASON SCHOOL</t>
  </si>
  <si>
    <t>GATEWAY PROFESSIONAL TRAINING LIMITED</t>
  </si>
  <si>
    <t>FIRST INTUITION LUTON LLP</t>
  </si>
  <si>
    <t>ELIZABETH SCHOOL OF LONDON LIMITED</t>
  </si>
  <si>
    <t>MEDIPRO CLINICAL SERVICES LIMITED</t>
  </si>
  <si>
    <t>BRIAN DAVID STOCKWELL</t>
  </si>
  <si>
    <t>LINDEN TREE EDUCATION LTD</t>
  </si>
  <si>
    <t>TRADE TECHS (NORTHERN) LTD</t>
  </si>
  <si>
    <t>PROFITABLE EMPLOYEE LTD</t>
  </si>
  <si>
    <t>ACTION WITH COMMUNITIES IN RURAL ENGLAND</t>
  </si>
  <si>
    <t>CRACKING GOOD FOOD MANCHESTER LTD</t>
  </si>
  <si>
    <t>PATRONUS SECURITY UK LIMITED</t>
  </si>
  <si>
    <t>CLARKE TELECOM LIMITED</t>
  </si>
  <si>
    <t>TRINITY CROFT COFE JUNIOR AND INFANT SCHOOL</t>
  </si>
  <si>
    <t>YSGOL HENDREFELIN</t>
  </si>
  <si>
    <t>SWAN STAFF RECRUITMENT LIMITED</t>
  </si>
  <si>
    <t>SUPPORT'ED LIMITED</t>
  </si>
  <si>
    <t>N.I. THEATRE WORKSHOP CIC</t>
  </si>
  <si>
    <t>PROJECT POLSKA</t>
  </si>
  <si>
    <t>KAREN SCOTT-BOYD</t>
  </si>
  <si>
    <t>SOUTH PARK PRIMARY SCHOOL</t>
  </si>
  <si>
    <t>SOUTHWOOD PRIMARY SCHOOL</t>
  </si>
  <si>
    <t>SPEAN BRIDGE PRIMARY SCHOOL</t>
  </si>
  <si>
    <t>MORTLACH PRIMARY SCHOOL</t>
  </si>
  <si>
    <t>MOSSBANK PRIMARY SCHOOL</t>
  </si>
  <si>
    <t>MOSSHEAD PRIMARY SCHOOL</t>
  </si>
  <si>
    <t>MOSSTODLOCH PRIMARY SCHOOL</t>
  </si>
  <si>
    <t>MOUNT CAMERON PRIMARY SCHOOL</t>
  </si>
  <si>
    <t>LYNDA GILBEY</t>
  </si>
  <si>
    <t>AWAKE MEDIA PRODUCTIONS LIMITED</t>
  </si>
  <si>
    <t>THE ST. JOHN AND RED CROSS DEFENCE MEDICAL WELFARE SERVICE</t>
  </si>
  <si>
    <t>SWITCH UP C.I.C.</t>
  </si>
  <si>
    <t>VISTA SPORTS DEVELOPMENT LIMITED</t>
  </si>
  <si>
    <t>INTEGRAL TRAINING EVENT SECURITY SOLUTIONS LIMITED</t>
  </si>
  <si>
    <t>OMNI SECURITY SERVICES LIMITED</t>
  </si>
  <si>
    <t>DONCASTER CHILDREN'S SERVICES TRUST LIMITED</t>
  </si>
  <si>
    <t>WELCOME INDEPENDENT LIVING LTD.</t>
  </si>
  <si>
    <t>OAKHILL CHURCH SCHOOL</t>
  </si>
  <si>
    <t>GREYSTOKE PRIMARY SCHOOL</t>
  </si>
  <si>
    <t>PORTSMOUTH HOSPITALS NHS TRUST</t>
  </si>
  <si>
    <t>CHARLTON CHURCH OF ENGLAND PRIMARY SCHOOL</t>
  </si>
  <si>
    <t>FOUR ACRES ACADEMY</t>
  </si>
  <si>
    <t>ELY ST MARY'S COFE JUNIOR SCHOOL</t>
  </si>
  <si>
    <t>BARLOW MOOR COMMUNITY ASSOCIATION LIMITED</t>
  </si>
  <si>
    <t>ALINA PAPUC</t>
  </si>
  <si>
    <t>SHILLINGTON COLLEGE LIMITED</t>
  </si>
  <si>
    <t>MINISHANT PRIMARY SCHOOL</t>
  </si>
  <si>
    <t>MONCREIFFE PRIMARY SCHOOL</t>
  </si>
  <si>
    <t>HIGH HAZELS NURSERY INFANT SCHOOL</t>
  </si>
  <si>
    <t>ATRIUM CONSULTING LIMITED</t>
  </si>
  <si>
    <t>IRONWORKS COMMUNITY SPORTS AND ARTS</t>
  </si>
  <si>
    <t>INCLUSION LONDON</t>
  </si>
  <si>
    <t>WALTHAM FOREST COMMUNITY TRANSPORT LIMITED</t>
  </si>
  <si>
    <t>CIE GLOBAL LIMITED</t>
  </si>
  <si>
    <t>GREY MATTER CONCRETE LTD.</t>
  </si>
  <si>
    <t>ENERMECH LIMITED</t>
  </si>
  <si>
    <t>WISHING TREE HORTICULTURE LIMITED</t>
  </si>
  <si>
    <t>PAUL RUFFLES</t>
  </si>
  <si>
    <t>PORT ERROLL SCHOOL</t>
  </si>
  <si>
    <t>PORT GLASGOW HIGH SCHOOL</t>
  </si>
  <si>
    <t>MOUNTFLEURIE PRIMARY SCHOOL</t>
  </si>
  <si>
    <t>MOUSWALD SCHOOL</t>
  </si>
  <si>
    <t>MUCK PRIMARY SCHOOL</t>
  </si>
  <si>
    <t>MUIRFIELD SCHOOL</t>
  </si>
  <si>
    <t>MUIRKIRK PRIMARY SCHOOL</t>
  </si>
  <si>
    <t>MUSSELBURGH BURGH PRIMARY SCHOOL</t>
  </si>
  <si>
    <t>MUTHILL PRIMARY SCHOOL</t>
  </si>
  <si>
    <t>NEILSLAND PRIMARY SCHOOL</t>
  </si>
  <si>
    <t>NETHER CURRIE PRIMARY SCHOOL</t>
  </si>
  <si>
    <t>NETHER ROBERTLAND PRIMARY SCHOOL</t>
  </si>
  <si>
    <t>NETHERMAINS PRIMARY SCHOOL</t>
  </si>
  <si>
    <t>NETHERMILL SCHOOL</t>
  </si>
  <si>
    <t>NEW ELGIN PRIMARY SCHOOL</t>
  </si>
  <si>
    <t>NEW MACHAR SCHOOL</t>
  </si>
  <si>
    <t>NEW PITSLIGO &amp; ST JOHN'S SCHOOL</t>
  </si>
  <si>
    <t>MY SISTER'S PLACE</t>
  </si>
  <si>
    <t>ALLFOR CARE SERVICES LIMITED</t>
  </si>
  <si>
    <t>ENTERPRISE TRAINING ACADEMY CIC</t>
  </si>
  <si>
    <t>COUNSELLING &amp; TRAINING ORGANISATION NORTH WEST CIC</t>
  </si>
  <si>
    <t>VICTORIA INFANT AND NURSERY SCHOOL</t>
  </si>
  <si>
    <t>SKILLS MASTERY LIMITED</t>
  </si>
  <si>
    <t>BROOK CORPORATE DEVELOPMENTS LIMITED</t>
  </si>
  <si>
    <t>CHARNWOOD COLLEGE</t>
  </si>
  <si>
    <t>SMETHWICK PAKISTANI MUSLIMS ASSOCIATION LTD</t>
  </si>
  <si>
    <t>ST GEORGE'S CHURCH OF ENGLAND PRIMARY SCHOOL, SEMINGTON</t>
  </si>
  <si>
    <t>MORAY PRIMARY SCHOOL</t>
  </si>
  <si>
    <t>KINELLAR SCHOOL</t>
  </si>
  <si>
    <t>KINGLASSIE PRIMARY SCHOOL</t>
  </si>
  <si>
    <t>KING'S OAK PRIMARY SCHOOL</t>
  </si>
  <si>
    <t>KINGSPARK SCHOOL</t>
  </si>
  <si>
    <t>KINLOCH RANNOCH PRIMARY</t>
  </si>
  <si>
    <t>KINLOCHBERVIE PRIMARY SCHOOL</t>
  </si>
  <si>
    <t>KINLOCHEWE PRIMARY SCHOOL</t>
  </si>
  <si>
    <t>KINLOCHLEVEN HIGH SCHOOL</t>
  </si>
  <si>
    <t>KINLOCHLEVEN PRIMARY SCHOOL</t>
  </si>
  <si>
    <t>KINLOSS PRIMARY SCHOOL</t>
  </si>
  <si>
    <t>KINMYLIES PRIMARY SCHOOL</t>
  </si>
  <si>
    <t>KINNAIRD PRIMARY SCHOOL</t>
  </si>
  <si>
    <t>WHISSENDINE CHURCH OF ENGLAND PRIMARY SCHOOL</t>
  </si>
  <si>
    <t>BROMPTON-WESTBROOK PRIMARY SCHOOL</t>
  </si>
  <si>
    <t>TEACH THERAPY LIMITED</t>
  </si>
  <si>
    <t>OXFORD GLOBAL MARKETING LIMITED</t>
  </si>
  <si>
    <t>CHRISTIAN FELLOWSHIP CHURCH</t>
  </si>
  <si>
    <t>BIRMINGHAM INDEPENDENT COLLEGE LIMITED</t>
  </si>
  <si>
    <t>BLUE NOVATION LTD</t>
  </si>
  <si>
    <t>NEW STRUAN SCHOOL</t>
  </si>
  <si>
    <t>NEWBURGH MATHERS SCHOOL</t>
  </si>
  <si>
    <t>NEWCASTLETON PRIMARY SCHOOL</t>
  </si>
  <si>
    <t>NEWFIELD PRIMARY SCHOOL</t>
  </si>
  <si>
    <t>NEWHILL PRIMARY SCHOOL</t>
  </si>
  <si>
    <t>NEWMILL PRIMARY SCHOOL</t>
  </si>
  <si>
    <t>NEWMILNS PRIMARY SCHOOL</t>
  </si>
  <si>
    <t>NEWPORT PRIMARY SCHOOL</t>
  </si>
  <si>
    <t>NEWTONMORE PRIMARY SCHOOL</t>
  </si>
  <si>
    <t>NEWTYLE PRIMARY SCHOOL</t>
  </si>
  <si>
    <t>NOBLE PRIMARY SCHOOL</t>
  </si>
  <si>
    <t>NOBLEHILL SCHOOL</t>
  </si>
  <si>
    <t>NORTH KESSOCK PRIMARY SCHOOL</t>
  </si>
  <si>
    <t>STRATHDEVON PRIMARY SCHOOL</t>
  </si>
  <si>
    <t>STRATHKINNESS PRIMARY SCHOOL</t>
  </si>
  <si>
    <t>STRATHMIGLO PRIMARY SCHOOL</t>
  </si>
  <si>
    <t>STRATHYRE PRIMARY SCHOOL</t>
  </si>
  <si>
    <t>CHARLOTTE HEWES</t>
  </si>
  <si>
    <t>MANOR COMMUNITY ACADEMY</t>
  </si>
  <si>
    <t>ST THOMAS MORE CATHOLIC COMPREHENSIVE SCHOOL</t>
  </si>
  <si>
    <t>YORKSHIRE FIRST AID SOLUTIONS LIMITED</t>
  </si>
  <si>
    <t>THE GOOD LIFE ACADEMY CIC</t>
  </si>
  <si>
    <t>CARGILL STATISTICAL CONSULTANCY LTD</t>
  </si>
  <si>
    <t>DENEHOLM PRIMARY SCHOOL</t>
  </si>
  <si>
    <t>KIRK O'SHOTTS PRIMARY SCHOOL</t>
  </si>
  <si>
    <t>KIRKCOLM SCHOOL</t>
  </si>
  <si>
    <t>KIRKCUDBRIGHT ACADEMY</t>
  </si>
  <si>
    <t>KIRKCUDBRIGHT PRIMARY SCHOOL</t>
  </si>
  <si>
    <t>KIRKHILL SCHOOL</t>
  </si>
  <si>
    <t>KIRKINNER SCHOOL</t>
  </si>
  <si>
    <t>KIRKINTILLOCH HIGH SCHOOL</t>
  </si>
  <si>
    <t>KIRKLANDPARK PRIMARY SCHOOL</t>
  </si>
  <si>
    <t>KIRKLISTON PRIMARY SCHOOL</t>
  </si>
  <si>
    <t>KIRKRIGGS PRIMARY SCHOOL</t>
  </si>
  <si>
    <t>KIRKSTYLE PRIMARY SCHOOL</t>
  </si>
  <si>
    <t>KIRN PRIMARY SCHOOL</t>
  </si>
  <si>
    <t>KITTYBREWSTER SCHOOL</t>
  </si>
  <si>
    <t>KNOWEPARK PRIMARY SCHOOL</t>
  </si>
  <si>
    <t>KNOXLAND PRIMARY SCHOOL</t>
  </si>
  <si>
    <t>KYLEAKIN PRIMARY SCHOOL</t>
  </si>
  <si>
    <t>LADY LOVAT PRIMARY SCHOOL</t>
  </si>
  <si>
    <t>THINK CHANGE CONSULTING LTD</t>
  </si>
  <si>
    <t>TIM DAWSON</t>
  </si>
  <si>
    <t>GARY JOHN</t>
  </si>
  <si>
    <t>ACACIA RADIO ASSOCIATION</t>
  </si>
  <si>
    <t>BOWERHILL PRIMARY SCHOOL</t>
  </si>
  <si>
    <t>HAUGHTON ST GILES COFE PRIMARY ACADEMY</t>
  </si>
  <si>
    <t>THE RECRUITMENT SALES ACADEMY LIMITED</t>
  </si>
  <si>
    <t>MARINE LEARNING ALLIANCE LTD</t>
  </si>
  <si>
    <t>THE BRIDGE RENEWAL TRUST</t>
  </si>
  <si>
    <t>CENSEO KNOWLEDGE AND TRAINING LTD</t>
  </si>
  <si>
    <t>THE VINE DROP-IN CENTRE</t>
  </si>
  <si>
    <t>MAKING BUSINESS MATTER LIMITED</t>
  </si>
  <si>
    <t>XENONEX LIMITED</t>
  </si>
  <si>
    <t>MEAD ROAD INFANT SCHOOL</t>
  </si>
  <si>
    <t>STRUTHERS PRIMARY SCHOOL</t>
  </si>
  <si>
    <t>SUNNYBANK SCHOOL</t>
  </si>
  <si>
    <t>SUNRISE CHRISTIAN SCHOOL</t>
  </si>
  <si>
    <t>SYCAMORE SCHOOL</t>
  </si>
  <si>
    <t>TAIN ROYAL ACADEMY</t>
  </si>
  <si>
    <t>TANNOCHSIDE PRIMARY SCHOOL</t>
  </si>
  <si>
    <t>TARBOLTON PRIMARY SCHOOL</t>
  </si>
  <si>
    <t>TARFSIDE PRIMARY SCHOOL</t>
  </si>
  <si>
    <t>THE ABERDEEN GREEN SCHOOL</t>
  </si>
  <si>
    <t>THE COMMUNITY SCHOOL OF AUCHTERARDER</t>
  </si>
  <si>
    <t>THE GORDON SCHOOLS</t>
  </si>
  <si>
    <t>THE ROYAL HIGH SCHOOL</t>
  </si>
  <si>
    <t>THORNLIE PRIMARY SCHOOL</t>
  </si>
  <si>
    <t>THORNLIEBANK PRIMARY SCHOOL</t>
  </si>
  <si>
    <t>THRUMSTER PRIMARY SCHOOL</t>
  </si>
  <si>
    <t>THURSO HIGH SCHOOL</t>
  </si>
  <si>
    <t>WITCHAMPTON CHURCH OF ENGLAND FIRST SCHOOL</t>
  </si>
  <si>
    <t>ST HELEN'S PRIMARY SCHOOL</t>
  </si>
  <si>
    <t>THE OXFORD GROUP CONSULTING AND TRAINING LIMITED</t>
  </si>
  <si>
    <t>1 BUSINESS ENTERPRISE LTD</t>
  </si>
  <si>
    <t>THE TRINITY CHURCH OF ENGLAND PRIMARY ACADEMY</t>
  </si>
  <si>
    <t>HOLY NAME CATHOLIC VOLUNTARY ACADEMY</t>
  </si>
  <si>
    <t>RISELEY COFE LOWER SCHOOL</t>
  </si>
  <si>
    <t>LADYWELL PRIMARY SCHOOL</t>
  </si>
  <si>
    <t>LADYWELL SCHOOL</t>
  </si>
  <si>
    <t>LAIRG PRIMARY SCHOOL</t>
  </si>
  <si>
    <t>LAIRHILLOCK SCHOOL</t>
  </si>
  <si>
    <t>LAMLASH PRIMARY SCHOOL</t>
  </si>
  <si>
    <t>LANGHOLM ACADEMY</t>
  </si>
  <si>
    <t>LANGHOLM PRIMARY SCHOOL</t>
  </si>
  <si>
    <t>LANGLEE PRIMARY SCHOOL</t>
  </si>
  <si>
    <t>LARGOWARD PRIMARY SCHOOL</t>
  </si>
  <si>
    <t>LARGS ACADEMY</t>
  </si>
  <si>
    <t>LARKHALL ACADEMY</t>
  </si>
  <si>
    <t>LATHALLAN SCHOOL</t>
  </si>
  <si>
    <t>LAUDER PRIMARY SCHOOL</t>
  </si>
  <si>
    <t>LAURENCEKIRK SCHOOL</t>
  </si>
  <si>
    <t>LAURIEKNOWE SCHOOL</t>
  </si>
  <si>
    <t>LAURIESTON PRIMARY SCHOOL</t>
  </si>
  <si>
    <t>LAXDALE PRIMARY SCHOOL</t>
  </si>
  <si>
    <t>LEADHILLS PRIMARY SCHOOL</t>
  </si>
  <si>
    <t>BLACKFRIARS ACADEMY</t>
  </si>
  <si>
    <t>SARA CANHAM-HOBBS</t>
  </si>
  <si>
    <t>LEARN NORTH EAST LTD</t>
  </si>
  <si>
    <t>PORTLAND HIGH SCHOOL</t>
  </si>
  <si>
    <t>PORTLETHEN PRIMARY SCHOOL</t>
  </si>
  <si>
    <t>PORTOBELLO HIGH SCHOOL</t>
  </si>
  <si>
    <t>PORTREE HIGH SCHOOL</t>
  </si>
  <si>
    <t>PREMNAY SCHOOL</t>
  </si>
  <si>
    <t>PRESTON STREET PRIMARY SCHOOL</t>
  </si>
  <si>
    <t>PRESTONPANS PRIMARY SCHOOL</t>
  </si>
  <si>
    <t>PRIMARY SCHOOL SUPPORT SERVICE</t>
  </si>
  <si>
    <t>QUARRY BRAE PRIMARY SCHOOL</t>
  </si>
  <si>
    <t>QUARTER PRIMARY SCHOOL</t>
  </si>
  <si>
    <t>QUEEN VICTORIA SCHOOL</t>
  </si>
  <si>
    <t>QUEENSFERRY PRIMARY SCHOOL</t>
  </si>
  <si>
    <t>RAASAY PRIMARY SCHOOL</t>
  </si>
  <si>
    <t>RAPLOCH PRIMARY SCHOOL</t>
  </si>
  <si>
    <t>TIREE HIGH SCHOOL GAELIC UNIT</t>
  </si>
  <si>
    <t>TOBERMORY HIGH SCHOOL</t>
  </si>
  <si>
    <t>TOLLBRAE PRIMARY SCHOOL</t>
  </si>
  <si>
    <t>TOMNACROSS PRIMARY SCHOOL</t>
  </si>
  <si>
    <t>TORE PRIMARY SCHOOL</t>
  </si>
  <si>
    <t>TORONTO PRIMARY SCHOOL</t>
  </si>
  <si>
    <t>TORPHINS SCHOOL</t>
  </si>
  <si>
    <t>TORRY ACADEMY</t>
  </si>
  <si>
    <t>TOTAL SCHOOL</t>
  </si>
  <si>
    <t>TOWIE SCHOOL</t>
  </si>
  <si>
    <t>TRINITY ACADEMY</t>
  </si>
  <si>
    <t>TROQUEER SCHOOL</t>
  </si>
  <si>
    <t>TULLOCH PRIMARY SCHOOL</t>
  </si>
  <si>
    <t>SPRINGBURN ACADEMY</t>
  </si>
  <si>
    <t>SPROUSTON PRIMARY SCHOOL</t>
  </si>
  <si>
    <t>PARK HILL TRAINING LIMITED</t>
  </si>
  <si>
    <t>GALAXY LEARNING LTD</t>
  </si>
  <si>
    <t>ST JOSEPH'S RC PRIMARY SCHOOL</t>
  </si>
  <si>
    <t>NAS CHURCH LAWTON SCHOOL</t>
  </si>
  <si>
    <t>TRAINING FOR GROWTH LIMITED</t>
  </si>
  <si>
    <t>BRAEHEAD PRIMARY SCHOOL</t>
  </si>
  <si>
    <t>BRIDGEND PRIMARY SCHOOL</t>
  </si>
  <si>
    <t>BURGH PRIMARY SCHOOL</t>
  </si>
  <si>
    <t>PIDDLE VALLEY CHURCH OF ENGLAND FIRST SCHOOL</t>
  </si>
  <si>
    <t>SECURIDOOR (CYMRU) LIMITED</t>
  </si>
  <si>
    <t>DANCE FITNESS EDUCATION</t>
  </si>
  <si>
    <t>STADCO LIMITED</t>
  </si>
  <si>
    <t>LEUCHARS PRIMARY SCHOOL</t>
  </si>
  <si>
    <t>LEVENVALE PRIMARY SCHOOL</t>
  </si>
  <si>
    <t>LEVERHULME MEMORIAL SCHOOL</t>
  </si>
  <si>
    <t>LHANBRYDE PRIMARY SCHOOL</t>
  </si>
  <si>
    <t>LIBERTON HIGH SCHOOL</t>
  </si>
  <si>
    <t>LIBERTON PRIMARY SCHOOL</t>
  </si>
  <si>
    <t>LIMERIGG PRIMARY SCHOOL</t>
  </si>
  <si>
    <t>LINLITHGOW PRIMARY SCHOOL</t>
  </si>
  <si>
    <t>LINN MOOR SCHOOL</t>
  </si>
  <si>
    <t>LINNVALE PRIMARY SCHOOL</t>
  </si>
  <si>
    <t>LINWOOD HIGH SCHOOL</t>
  </si>
  <si>
    <t>KATHERINE SEMAR JUNIOR SCHOOL</t>
  </si>
  <si>
    <t>RATHO PRIMARY SCHOOL</t>
  </si>
  <si>
    <t>RATTRAY PRIMARY SCHOOL</t>
  </si>
  <si>
    <t>REDBURN SCHOOL</t>
  </si>
  <si>
    <t>REDHALL SCHOOL</t>
  </si>
  <si>
    <t>REDWELL PRIMARY SCHOOL</t>
  </si>
  <si>
    <t>RESTON PRIMARY SCHOOL</t>
  </si>
  <si>
    <t>RIGSIDE PRIMARY SCHOOL</t>
  </si>
  <si>
    <t>RIMBLETON PRIMARY SCHOOL</t>
  </si>
  <si>
    <t>ROBERT GORDON'S COLLEGE</t>
  </si>
  <si>
    <t>ROBERT SMILLIE MEMORIAL PRIMARY SCHOOL</t>
  </si>
  <si>
    <t>CLAIRE JOHNSON</t>
  </si>
  <si>
    <t>AHEAD IN SPEAKING LIMITED</t>
  </si>
  <si>
    <t>EASTLANDS TRUST LIMITED</t>
  </si>
  <si>
    <t>CALEDONIA PRIMARY SCHOOL</t>
  </si>
  <si>
    <t>CASTLEHILL PRIMARY SCHOOL</t>
  </si>
  <si>
    <t>CRAIGBANK PRIMARY SCHOOL</t>
  </si>
  <si>
    <t>CROSSHOUSE PRIMARY SCHOOL</t>
  </si>
  <si>
    <t>FAIR ISLE PRIMARY SCHOOL</t>
  </si>
  <si>
    <t>FINTRY PRIMARY SCHOOL</t>
  </si>
  <si>
    <t>GATESIDE PRIMARY SCHOOL</t>
  </si>
  <si>
    <t>GLENCAIRN PRIMARY SCHOOL</t>
  </si>
  <si>
    <t>GLENGOWAN PRIMARY SCHOOL</t>
  </si>
  <si>
    <t>GOLFHILL PRIMARY SCHOOL</t>
  </si>
  <si>
    <t>GORDON PRIMARY SCHOOL</t>
  </si>
  <si>
    <t>ANDY MCCALLUM</t>
  </si>
  <si>
    <t>ST ALBERT'S PRIMARY SCHOOL</t>
  </si>
  <si>
    <t>ST ALOYSIUS' PRIMARY SCHOOL</t>
  </si>
  <si>
    <t>ST ANDREW'S ACADEMY</t>
  </si>
  <si>
    <t>ST ANDREW'S HIGH SCHOOL</t>
  </si>
  <si>
    <t>ST AUGUSTINE'S PRIMARY SCHOOL</t>
  </si>
  <si>
    <t>ST BENEDICT'S HIGH SCHOOL</t>
  </si>
  <si>
    <t>ST BERNADETTE'S RC PRIMARY</t>
  </si>
  <si>
    <t>ST BOSWELLS PRIMARY SCHOOL</t>
  </si>
  <si>
    <t>EDNWORLD ENTERPRISES LTD</t>
  </si>
  <si>
    <t>ASCENSYS MEDICAL LIMITED</t>
  </si>
  <si>
    <t>POTENTIAL SQUARED INTERNATIONAL LIMITED</t>
  </si>
  <si>
    <t>LIONEL SCHOOL</t>
  </si>
  <si>
    <t>LOCHFIELD PRIMARY SCHOOL</t>
  </si>
  <si>
    <t>LOCHGELLY SOUTH PRIMARY SCHOOL</t>
  </si>
  <si>
    <t>LOCHGOILHEAD PRIMARY SCHOOL</t>
  </si>
  <si>
    <t>LOCHINVER PRIMARY SCHOOL</t>
  </si>
  <si>
    <t>LOCHMADDY PRIMARY SCHOOL</t>
  </si>
  <si>
    <t>LOCHNELL PRIMARY SCHOOL</t>
  </si>
  <si>
    <t>LOCHPOTS SCHOOL</t>
  </si>
  <si>
    <t>LOCHRUTTON SCHOOL</t>
  </si>
  <si>
    <t>PRISM TRAINING &amp; CONSULTANCY LIMITED</t>
  </si>
  <si>
    <t>THE BEDFORDSHIRE, NORTHAMPTONSHIRE, CAMBRIDGESHIRE AND HERTFORDSHIRE COMMUNITY REHABILITATION COMPANY LIMITED</t>
  </si>
  <si>
    <t>PERA CONSULTING (UK) LIMITED</t>
  </si>
  <si>
    <t>STOKE COMMUNITY SCHOOL</t>
  </si>
  <si>
    <t>ISAMBARD BRUNEL JUNIOR SCHOOL</t>
  </si>
  <si>
    <t>HINDLEY GREEN COMMUNITY PRIMARY SCHOOL</t>
  </si>
  <si>
    <t>CHOICES HOME CARE LIMITED</t>
  </si>
  <si>
    <t>FCC ENVIRONMENT (UK) LIMITED</t>
  </si>
  <si>
    <t>ROSEHEARTY SCHOOL</t>
  </si>
  <si>
    <t>ROSEWELL PRIMARY SCHOOL</t>
  </si>
  <si>
    <t>ST BRIDE'S R C PRIMARY SCHOOL</t>
  </si>
  <si>
    <t>ST BRIDGET'S PRIMARY SCHOOL</t>
  </si>
  <si>
    <t>ST CATHERINE'S RC PRIMARY SCHOOL</t>
  </si>
  <si>
    <t>ST CLARE'S PRIMARY SCHOOL</t>
  </si>
  <si>
    <t>ST COLUMBA'S RC SCHOOL</t>
  </si>
  <si>
    <t>ST COMBS SCHOOL</t>
  </si>
  <si>
    <t>ST DAVID'S RC HIGH SCHOOL</t>
  </si>
  <si>
    <t>ST DOMINIC'S RC PRIMARY</t>
  </si>
  <si>
    <t>ST DUTHUS SCHOOL</t>
  </si>
  <si>
    <t>ST FERGUS PRIMARY SCHOOL</t>
  </si>
  <si>
    <t>ST FILLAN'S PRIMARY SCHOOL</t>
  </si>
  <si>
    <t>ST FLANNAN'S PRIMARY SCHOOL</t>
  </si>
  <si>
    <t>ST FRANCIS' PRIMARY SCHOOL</t>
  </si>
  <si>
    <t>ST GEORGE'S SCHOOL FOR GIRLS</t>
  </si>
  <si>
    <t>ST IGNATIUS' PRIMARY SCHOOL</t>
  </si>
  <si>
    <t>BODY BLITZ FITNESS ACADEMY LTD</t>
  </si>
  <si>
    <t>K2 ADVANCED TRAINING LTD</t>
  </si>
  <si>
    <t>OCTO MOTIVE LIMITED</t>
  </si>
  <si>
    <t>ST PAUL'S R C PRIMARY SCHOOL</t>
  </si>
  <si>
    <t>ST PHILIP'S SCHOOL</t>
  </si>
  <si>
    <t>ST PHILOMENA'S PRIMARY SCHOOL</t>
  </si>
  <si>
    <t>ST PIUS' RC PRIMARY SCHOOL</t>
  </si>
  <si>
    <t>ST ROCH'S SECONDARY SCHOOL</t>
  </si>
  <si>
    <t>ST ROSE OF LIMA PRIMARY SCHOOL</t>
  </si>
  <si>
    <t>ST SAVIOUR'S PRIMARY SCHOOL</t>
  </si>
  <si>
    <t>ST SERF'S R C PRIMARY SCHOOL</t>
  </si>
  <si>
    <t>ST TERESA'S RC SCHOOL</t>
  </si>
  <si>
    <t>ST THOMAS AQUINAS SECONDARY SCHOOL</t>
  </si>
  <si>
    <t>CORY ENVIRONMENTAL MANAGEMENT LIMITED</t>
  </si>
  <si>
    <t>BELFAST ROYAL ACADEMY</t>
  </si>
  <si>
    <t>THE SIR DONALD BAILEY ACADEMY</t>
  </si>
  <si>
    <t>CREATIVE ASSOCIATE LIMITED</t>
  </si>
  <si>
    <t>PROFECT TRAINING &amp; CONSULTANCY LTD</t>
  </si>
  <si>
    <t>ESSENTIAL TRAINING SERVICES LIMITED</t>
  </si>
  <si>
    <t>LOGIE DURNO SCHOOL</t>
  </si>
  <si>
    <t>LOGIEALMOND PRIMARY SCHOOL</t>
  </si>
  <si>
    <t>LOMOND SCHOOL</t>
  </si>
  <si>
    <t>LOMOND VIEW ACADEMY</t>
  </si>
  <si>
    <t>WM HOUSING GROUP LIMITED</t>
  </si>
  <si>
    <t>NEXT STEP-UP TRAINING LTD</t>
  </si>
  <si>
    <t>VOLUNTARY ACTION SERVICES LIMITED</t>
  </si>
  <si>
    <t>FIRST CALL CARE SOLUTIONS LIMITED</t>
  </si>
  <si>
    <t>ROTHIENORMAN SCHOOL</t>
  </si>
  <si>
    <t>ROUSAY PRIMARY SCHOOL</t>
  </si>
  <si>
    <t>ROWANTREE PRIMARY SCHOOL</t>
  </si>
  <si>
    <t>ROYAL MILE PRIMARY SCHOOL</t>
  </si>
  <si>
    <t>ROYAL SCHOOL OF DUNKELD</t>
  </si>
  <si>
    <t>RUTHVENFIELD PRIMARY SCHOOL</t>
  </si>
  <si>
    <t>SALTERSGATE SCHOOL</t>
  </si>
  <si>
    <t>SALTOUN PRIMARY SCHOOL</t>
  </si>
  <si>
    <t>SANDAIG PRIMARY SCHOOL</t>
  </si>
  <si>
    <t>MIDDLE ENGLAND TRAINING LIMITED</t>
  </si>
  <si>
    <t>VARSITY TRAINING LIMITED</t>
  </si>
  <si>
    <t>DOYLEY WAUCHOPE CONSULTANT LTD</t>
  </si>
  <si>
    <t>GREYFRIARS MINISTRIES LTD</t>
  </si>
  <si>
    <t>ST THOMAS OF AQUIN'S HIGH SCHOOL</t>
  </si>
  <si>
    <t>ST TIMOTHY'S PRIMARY SCHOOL</t>
  </si>
  <si>
    <t>STANECASTLE SCHOOL</t>
  </si>
  <si>
    <t>STAR PRIMARY SCHOOL</t>
  </si>
  <si>
    <t>STARLEY HALL SCHOOL</t>
  </si>
  <si>
    <t>STIRCHES PRIMARY SCHOOL</t>
  </si>
  <si>
    <t>STIRLING HIGH SCHOOL</t>
  </si>
  <si>
    <t>STOBHILL PRIMARY SCHOOL</t>
  </si>
  <si>
    <t>STOER PRIMARY SCHOOL</t>
  </si>
  <si>
    <t>STONEYBURN PRIMARY SCHOOL</t>
  </si>
  <si>
    <t>SPECTRUM HOUSING GROUP LIMITED</t>
  </si>
  <si>
    <t>BAYLEAF COOKERY SCHOOL LLP</t>
  </si>
  <si>
    <t>ST JOHN'S CHURCH OF ENGLAND PRIMARY SCHOOL, HINDLEY GREEN</t>
  </si>
  <si>
    <t>GREENFIELDS SPECIALIST SCHOOL FOR COMMUNICATION</t>
  </si>
  <si>
    <t>MOTORVATIONS PROJECT LIMITED</t>
  </si>
  <si>
    <t>HERIOT PRIMARY SCHOOL</t>
  </si>
  <si>
    <t>HILLHEAD PRIMARY SCHOOL</t>
  </si>
  <si>
    <t>HOLY FAMILY PRIMARY SCHOOL</t>
  </si>
  <si>
    <t>JOHN PAUL II PRIMARY SCHOOL</t>
  </si>
  <si>
    <t>KING'S PARK PRIMARY SCHOOL</t>
  </si>
  <si>
    <t>KIRKHILL PRIMARY SCHOOL</t>
  </si>
  <si>
    <t>ST MARY'S PRIMARY SCHOOL</t>
  </si>
  <si>
    <t>REDBOW CONSULTING GROUP LIMITED</t>
  </si>
  <si>
    <t>SAILSHIP TRAINING AND LEARNING FOR LIFE</t>
  </si>
  <si>
    <t>SPECIALIST ACCESS TRAINING LIMITED</t>
  </si>
  <si>
    <t>WOODLANDS ACADEMY</t>
  </si>
  <si>
    <t>LONGHAUGH PRIMARY</t>
  </si>
  <si>
    <t>LONGSTONE PRIMARY SCHOOL</t>
  </si>
  <si>
    <t>LOSSIEMOUTH HIGH SCHOOL</t>
  </si>
  <si>
    <t>LOURDES SECONDARY SCHOOL</t>
  </si>
  <si>
    <t>CENTRE FOR EDUCATION AND COMMERCE (CEDCOM) LTD</t>
  </si>
  <si>
    <t>TONYA BALL</t>
  </si>
  <si>
    <t>AGEAS RETAIL LIMITED</t>
  </si>
  <si>
    <t>PEMBROKE COLLEGE LIMITED</t>
  </si>
  <si>
    <t>HATFIELD HEATH PRIMARY SCHOOL</t>
  </si>
  <si>
    <t>BUCKLAND ST MARY CHURCH OF ENGLAND PRIMARY SCHOOL</t>
  </si>
  <si>
    <t>SANDAY COMMUNITY SCHOOL</t>
  </si>
  <si>
    <t>SANDBANK PRIMARY SCHOOL</t>
  </si>
  <si>
    <t>SANDERSON HIGH SCHOOL</t>
  </si>
  <si>
    <t>SANDHAVEN SCHOOL</t>
  </si>
  <si>
    <t>SANDNESS PRIMARY SCHOOL</t>
  </si>
  <si>
    <t>SANQUHAR ACADEMY</t>
  </si>
  <si>
    <t>SCOTSTOWN SCHOOL</t>
  </si>
  <si>
    <t>GET ON SOLUTIONS LIMITED</t>
  </si>
  <si>
    <t>ON THE BUTTON DIGITAL MARKETING LIMITED</t>
  </si>
  <si>
    <t>ST NINIAN'S RC PRIMARY SCHOOL</t>
  </si>
  <si>
    <t>ST PATRICK'S PRIMARY SCHOOL</t>
  </si>
  <si>
    <t>ST PAUL'S PRIMARY SCHOOL</t>
  </si>
  <si>
    <t>ST PETER'S PRIMARY SCHOOL</t>
  </si>
  <si>
    <t>ST PETER'S RC SCHOOL</t>
  </si>
  <si>
    <t>ST RONAN'S PRIMARY SCHOOL</t>
  </si>
  <si>
    <t>KIRKMICHAEL PRIMARY SCHOOL</t>
  </si>
  <si>
    <t>LANGLANDS PRIMARY SCHOOL</t>
  </si>
  <si>
    <t>LETHAM PRIMARY SCHOOL</t>
  </si>
  <si>
    <t>MAYFIELD PRIMARY SCHOOL</t>
  </si>
  <si>
    <t>SALES TRAINING ONLINE LIMITED</t>
  </si>
  <si>
    <t>ON THE RECORD COMMUNITY INTEREST COMPANY</t>
  </si>
  <si>
    <t>DK&amp;A COMMUNITY INTEREST COMPANY</t>
  </si>
  <si>
    <t>JANE ROSE</t>
  </si>
  <si>
    <t>APSARA BEAUTY LIMITED</t>
  </si>
  <si>
    <t>ST JAMES'S PRIMARY SCHOOL (PAISLEY)</t>
  </si>
  <si>
    <t>ST JAMES'S PRIMARY SCHOOL (RENFREW)</t>
  </si>
  <si>
    <t>ST JOACHIM'S PRIMARY SCHOOL</t>
  </si>
  <si>
    <t>ST JOHN VIANNEY RC PRIMARY SCHOOL</t>
  </si>
  <si>
    <t>ST JOHN'S PRIMARY SCHOOL (HAMILTON)</t>
  </si>
  <si>
    <t>ST JOHN'S RC ACADEMY</t>
  </si>
  <si>
    <t>ST JOHN'S RC HIGH SCHOOL</t>
  </si>
  <si>
    <t>ENLITEN IT LTD.</t>
  </si>
  <si>
    <t>SIMON DE SENLIS PRIMARY SCHOOL</t>
  </si>
  <si>
    <t>LUMSDEN SCHOOL</t>
  </si>
  <si>
    <t>LUNCARTY PRIMARY SCHOOL</t>
  </si>
  <si>
    <t>LUTHERMUIR SCHOOL</t>
  </si>
  <si>
    <t>MACDIARMID PRIMARY SCHOOL</t>
  </si>
  <si>
    <t>MACDUFF SCHOOL</t>
  </si>
  <si>
    <t>MACKIE ACADEMY</t>
  </si>
  <si>
    <t>NORTH ROE PRIMARY SCHOOL</t>
  </si>
  <si>
    <t>OAKGROVE PRIMARY SCHOOL</t>
  </si>
  <si>
    <t>EASTON PRIMARY SCHOOL</t>
  </si>
  <si>
    <t>ROBERT REID</t>
  </si>
  <si>
    <t>TILHILL FORESTRY LIMITED</t>
  </si>
  <si>
    <t>UK CENTRAL GROUP LLP</t>
  </si>
  <si>
    <t>FRIENDS OF THE EARTH LIMITED</t>
  </si>
  <si>
    <t>SEAMAB SCHOOL</t>
  </si>
  <si>
    <t>SEAVIEW PRIMARY SCHOOL</t>
  </si>
  <si>
    <t>SHAWBOST SCHOOL</t>
  </si>
  <si>
    <t>SHAWHEAD PRIMARY SCHOOL</t>
  </si>
  <si>
    <t>SHAWLANDS ACADEMY</t>
  </si>
  <si>
    <t>SHAWLANDS PRIMARY SCHOOL</t>
  </si>
  <si>
    <t>SHIELDAIG PRIMARY SCHOOL</t>
  </si>
  <si>
    <t>SHIELDHILL PRIMARY SCHOOL</t>
  </si>
  <si>
    <t>SHORTLEES PRIMARY SCHOOL</t>
  </si>
  <si>
    <t>SIDLAW VIEW PRIMARY SCHOOL</t>
  </si>
  <si>
    <t>ASSURED TRAINING SERVICES (UK) LIMITED</t>
  </si>
  <si>
    <t>MALTBY LILLY HALL ACADEMY</t>
  </si>
  <si>
    <t>YELLOW BRICK ROAD SOLUTIONS LIMITED</t>
  </si>
  <si>
    <t>SCIENCE INDUSTRY ASSESSMENT SERVICE LIMITED</t>
  </si>
  <si>
    <t>NIGHTINGALE CONSULTING LIMITED</t>
  </si>
  <si>
    <t>ST LOUISE'S PRIMARY SCHOOL</t>
  </si>
  <si>
    <t>ST LUCY'S PRIMARY SCHOOL</t>
  </si>
  <si>
    <t>ST MACHAR ACADEMY</t>
  </si>
  <si>
    <t>ST MARGARET'S HIGH SCHOOL</t>
  </si>
  <si>
    <t>ST MARGARET'S RC PRIMARY</t>
  </si>
  <si>
    <t>ST MARIA GORRETTI PRIMARY SCHOOL</t>
  </si>
  <si>
    <t>ST MARIE'S R C PRIMARY SCHOOL</t>
  </si>
  <si>
    <t>LATTON GREEN PRIMARY ACADEMY</t>
  </si>
  <si>
    <t>CREATIVE ACTION TEAM C.I.C.</t>
  </si>
  <si>
    <t>DENTAL SMILES ACADEMY LTD</t>
  </si>
  <si>
    <t>ELECTRONIC COMMUNICATIONS SOLUTIONS LTD</t>
  </si>
  <si>
    <t>BLUEPRINT TRAINING SOLUTIONS LIMITED</t>
  </si>
  <si>
    <t>SEMESTER: LEARNING AND DEVELOPMENT LIMITED</t>
  </si>
  <si>
    <t>SKF (U.K) LIMITED</t>
  </si>
  <si>
    <t>BARFORD EDUCATION AND TRAINING (SOUTH-WEST) LIMITED</t>
  </si>
  <si>
    <t>GREENSIDE PRIMARY SCHOOL</t>
  </si>
  <si>
    <t>GNOSALL ST LAWRENCE COE PRIMARY ACADEMY</t>
  </si>
  <si>
    <t>OAKWOOD PRIMARY SCHOOL</t>
  </si>
  <si>
    <t>OBAN HIGH SCHOOL</t>
  </si>
  <si>
    <t>OCHIL TOWER SCHOOL</t>
  </si>
  <si>
    <t>OCHILTREE PRIMARY SCHOOL</t>
  </si>
  <si>
    <t>ONTHANK PRIMARY SCHOOL</t>
  </si>
  <si>
    <t>ORDIQUHILL SCHOOL</t>
  </si>
  <si>
    <t>OUR LADY &amp; ST FRANCIS PRIMARY SCHOOL</t>
  </si>
  <si>
    <t>OUR LADY &amp; ST PATRICK'S HIGH SCHOOL</t>
  </si>
  <si>
    <t>OUR LADY OF LORETTO PRIMARY SCHOOL</t>
  </si>
  <si>
    <t>OUR LADY'S HIGH SCHOOL - CUMBERNAULD</t>
  </si>
  <si>
    <t>OUR LADY'S HIGH SCHOOL - MOTHERWELL</t>
  </si>
  <si>
    <t>OUR LADY'S RC PRIMARY</t>
  </si>
  <si>
    <t>OXGANG PRIMARY SCHOOL</t>
  </si>
  <si>
    <t>LEEDS WELCOME LTD</t>
  </si>
  <si>
    <t>CAMBRIDGE ACADEMY LIMITED</t>
  </si>
  <si>
    <t>RAVENSCOTE JUNIOR SCHOOL</t>
  </si>
  <si>
    <t>BURCHETTS GREEN COFE INFANTS' SCHOOL</t>
  </si>
  <si>
    <t>BSL FIRST LIMITED</t>
  </si>
  <si>
    <t>THRYBERGH FULLERTON CHURCH OF ENGLAND PRIMARY SCHOOL</t>
  </si>
  <si>
    <t>SIGHTHILL PRIMARY SCHOOL</t>
  </si>
  <si>
    <t>SILVERWOOD PRIMARY SCHOOL</t>
  </si>
  <si>
    <t>SINCLAIRTOWN PRIMARY SCHOOL</t>
  </si>
  <si>
    <t>SIR E SCOTT SCHOOL</t>
  </si>
  <si>
    <t>SKELD PRIMARY SCHOOL</t>
  </si>
  <si>
    <t>SKILLS &amp; CARE GREENWICH</t>
  </si>
  <si>
    <t>THE BRITISH PSYCHOLOGICAL SOCIETY</t>
  </si>
  <si>
    <t>ST MARGARET'S PRIMARY ACADEMY</t>
  </si>
  <si>
    <t>SYLVIE JEFFERSON</t>
  </si>
  <si>
    <t>STORNOWAY PRIMARY SCHOOL</t>
  </si>
  <si>
    <t>STRACHAN SCHOOL</t>
  </si>
  <si>
    <t>STRANRAER ACADEMY</t>
  </si>
  <si>
    <t>STRATH OF APPIN PRIMARY SCHOOL GAELIC MEDIUM</t>
  </si>
  <si>
    <t>STRATHALLAN PRIMARY SCHOOL</t>
  </si>
  <si>
    <t>STRATHALLAN SCHOOL</t>
  </si>
  <si>
    <t>STRATHAVEN ACADEMY</t>
  </si>
  <si>
    <t>STRATHCONON PRIMARY SCHOOL</t>
  </si>
  <si>
    <t>WINCHBURGH PRIMARY SCHOOL</t>
  </si>
  <si>
    <t>WINDYGOUL PRIMARY SCHOOL</t>
  </si>
  <si>
    <t>WINTON PRIMARY SCHOOL</t>
  </si>
  <si>
    <t>WISHAW ACADEMY PRIMARY SCHOOL</t>
  </si>
  <si>
    <t>WOODBURN PRIMARY SCHOOL</t>
  </si>
  <si>
    <t>WOODHEAD PRIMARY SCHOOL</t>
  </si>
  <si>
    <t>WOODHILL PRIMARY SCHOOL</t>
  </si>
  <si>
    <t>BUILDING ESTEEM AND LOVE IN EVERYONE C.I.C.</t>
  </si>
  <si>
    <t>INSPIRATIONAL CHARISMATIC CHURCH (HOUSE OF PRAYER_</t>
  </si>
  <si>
    <t>CARRADICE CARE LTD</t>
  </si>
  <si>
    <t>SARAH LLEWELLYN</t>
  </si>
  <si>
    <t>ASSOCIATION OF BRITISH HEALTHCARE INDUSTRIES LIMITED</t>
  </si>
  <si>
    <t>THE KINGSWAY INTERNATIONAL COLLEGE LIMITED</t>
  </si>
  <si>
    <t>B1 INGLES LTD</t>
  </si>
  <si>
    <t>RESOURCE CREATIVES ENTERPRISES LIMITED</t>
  </si>
  <si>
    <t>MENZIESHILL HIGH SCHOOL</t>
  </si>
  <si>
    <t>MERKINCH PRIMARY SCHOOL</t>
  </si>
  <si>
    <t>MERRICK SCHOOL (INVERNESS)</t>
  </si>
  <si>
    <t>BLUEBIRD COUNSELLING, PSYCHOTHERAPY TRAINING AND CONSULTANCY LIMITED</t>
  </si>
  <si>
    <t>MALTESE ROAD PRIMARY SCHOOL</t>
  </si>
  <si>
    <t>DE22 CREATIVE DESIGN SOLUTIONS LTD</t>
  </si>
  <si>
    <t>PLASTIC OMNIUM AUTOMOTIVE LIMITED</t>
  </si>
  <si>
    <t>THE GREAT COLLEGE OF LONDON LIMITED</t>
  </si>
  <si>
    <t>DURHAM TEES VALLEY TRAINING SERVICES LIMITED</t>
  </si>
  <si>
    <t>OXGANG SCHOOL AND SUPPORT SERVICE</t>
  </si>
  <si>
    <t>PAIRC PRIMARY SCHOOL</t>
  </si>
  <si>
    <t>PALNACKIE SCHOOL</t>
  </si>
  <si>
    <t>PAPDALE PRIMARY SCHOOL</t>
  </si>
  <si>
    <t>PARK ROAD PRIMARY SCHOOL</t>
  </si>
  <si>
    <t>PARK VIEW PRIMARY SCHOOL</t>
  </si>
  <si>
    <t>WEST KINGSDOWN COFE PRIMARY ACADEMY</t>
  </si>
  <si>
    <t>THE WORKS SKATE PARK</t>
  </si>
  <si>
    <t>THE LIFESAVING ACADEMY LTD</t>
  </si>
  <si>
    <t>SEVENHILLS ACADEMY</t>
  </si>
  <si>
    <t>TYWARDREATH SCHOOL</t>
  </si>
  <si>
    <t>LACHE PRIMARY SCHOOL</t>
  </si>
  <si>
    <t>EAST RIDING VOLUNTARY ACTION SERVICES (ERVAS) LIMITED</t>
  </si>
  <si>
    <t>PULTENEYTOWN PEOPLE'S PROJECT</t>
  </si>
  <si>
    <t>JUDY NEAME</t>
  </si>
  <si>
    <t>GET MINDFUEL CIC</t>
  </si>
  <si>
    <t>SKENE SCHOOL</t>
  </si>
  <si>
    <t>SKENE SQUARE SCHOOL</t>
  </si>
  <si>
    <t>SKIPNESS PRIMARY SCHOOL</t>
  </si>
  <si>
    <t>SMALL ISLES PRIMARY SCHOOL</t>
  </si>
  <si>
    <t>SMITHYCROFT SECONDARY SCHOOL</t>
  </si>
  <si>
    <t>SOUND PRIMARY SCHOOL</t>
  </si>
  <si>
    <t>SOUTH LODGE PRIMARY SCHOOL</t>
  </si>
  <si>
    <t>SUTTON HOUSE LTD</t>
  </si>
  <si>
    <t>THE KENDAL BREWERY ARTS CENTRE TRUST LIMITED</t>
  </si>
  <si>
    <t>WALSH HR LTD</t>
  </si>
  <si>
    <t>MAYA TRAINING &amp; CONSULTANCY LIMITED</t>
  </si>
  <si>
    <t>REDROOFS HOLDINGS 2014 LTD</t>
  </si>
  <si>
    <t>LEAF TRAINING LIMITED</t>
  </si>
  <si>
    <t>ST MICHAEL'S PRIMARY SCHOOL</t>
  </si>
  <si>
    <t>ST MONICA'S PRIMARY SCHOOL</t>
  </si>
  <si>
    <t>ST NINIAN'S HIGH SCHOOL</t>
  </si>
  <si>
    <t>ST NINIAN'S PRIMARY SCHOOL</t>
  </si>
  <si>
    <t>BIODEL NURSERY AND TRAINING SERVICES LTD</t>
  </si>
  <si>
    <t>JOANNE GODWIN ROBERTS</t>
  </si>
  <si>
    <t>THE CHESHIRE WILDLIFE TRUST LIMITED</t>
  </si>
  <si>
    <t>RENAULT INSTITUTE OF QUALITY MANAGEMENT LIMITED</t>
  </si>
  <si>
    <t>METHILHILL PRIMARY &amp; COMMUNITY SCHOOL</t>
  </si>
  <si>
    <t>METHLICK SCHOOL</t>
  </si>
  <si>
    <t>METHVEN PRIMARY SCHOOL</t>
  </si>
  <si>
    <t>MID CALDER PRIMARY SCHOOL</t>
  </si>
  <si>
    <t>MID YELL JUNIOR HIGH SCHOOL</t>
  </si>
  <si>
    <t>MIDMAR SCHOOL</t>
  </si>
  <si>
    <t>MILE END SCHOOL</t>
  </si>
  <si>
    <t>MILL OF MAINS PRIMARY SCHOOL</t>
  </si>
  <si>
    <t>THE FITZWIMARC SCHOOL</t>
  </si>
  <si>
    <t>BIZENKO SOCIAL ENTERPRISE LIMITED</t>
  </si>
  <si>
    <t>BABY PEOPLE LIMITED</t>
  </si>
  <si>
    <t>PROFUSION ENTERPRISES LIMITED</t>
  </si>
  <si>
    <t>REWISE LEARNING LIMITED</t>
  </si>
  <si>
    <t>EXIGO TRAINING LTD.</t>
  </si>
  <si>
    <t>OM CHANGE &amp; TRANSFORMATION LTD</t>
  </si>
  <si>
    <t>CAROLINE HARPER</t>
  </si>
  <si>
    <t>THE BROMLEY-PENSNETT PRIMARY SCHOOL</t>
  </si>
  <si>
    <t>HAMPSHIRE CULTURAL TRUST</t>
  </si>
  <si>
    <t>PARSONS GREEN PRIMARY SCHOOL</t>
  </si>
  <si>
    <t>PENNYBURN PRIMARY SCHOOL</t>
  </si>
  <si>
    <t>GREAT ADDINGTON COFE PRIMARY SCHOOL</t>
  </si>
  <si>
    <t>ST VINCENT'S CATHOLIC PRIMARY SCHOOL</t>
  </si>
  <si>
    <t>FILBY PRIMARY SCHOOL</t>
  </si>
  <si>
    <t>THE HOWARD SCHOOL</t>
  </si>
  <si>
    <t>CORITANI ACADEMY</t>
  </si>
  <si>
    <t>C.T.C.H. LIMITED</t>
  </si>
  <si>
    <t>SENTRAIN LTD</t>
  </si>
  <si>
    <t>WEST VIEW PRIMARY SCHOOL</t>
  </si>
  <si>
    <t>ALPHA THRUST MANAGEMENT LIMITED</t>
  </si>
  <si>
    <t>HEART SAFE CONSULTANCY &amp; TRAINING LTD.</t>
  </si>
  <si>
    <t>FEA TRAINING LTD</t>
  </si>
  <si>
    <t>BRIDGE TRAINING AND DEVELOPMENT LIMITED</t>
  </si>
  <si>
    <t>JOHN BAKER</t>
  </si>
  <si>
    <t>BURNT OAK JUNIOR SCHOOL</t>
  </si>
  <si>
    <t>ICENI ACADEMY</t>
  </si>
  <si>
    <t>ST MARK'S PRIMARY SCHOOL (HAMILTON)</t>
  </si>
  <si>
    <t>ST MARY'S MUSIC SCHOOL</t>
  </si>
  <si>
    <t>ST MARY'S PRIMARY SCHOOL (CALDERCRUIX)</t>
  </si>
  <si>
    <t>ST MARY'S PRIMARY SCHOOL (CLELAND)</t>
  </si>
  <si>
    <t>ST MARY'S RC PRIMARY SCHOOL (LEITH)</t>
  </si>
  <si>
    <t>ST MONICA'S (MILTON) PRIMARY SCHOOL</t>
  </si>
  <si>
    <t>ST MUNGO'S RC HIGH SCHOOL</t>
  </si>
  <si>
    <t>ST MUN'S PRIMARY SCHOOL</t>
  </si>
  <si>
    <t>ST NICHOLAS PRIMARY SCHOOL</t>
  </si>
  <si>
    <t>ST NINIAN'S EPISCOPAL PRIMARY SCHOOL</t>
  </si>
  <si>
    <t>HUNTINGDONSHIRE VOLUNTEER CENTRE</t>
  </si>
  <si>
    <t>E4JOBS LIMITED</t>
  </si>
  <si>
    <t>YOUTH4 PRAISE</t>
  </si>
  <si>
    <t>EUREKA EDUCATIONAL LIMITED</t>
  </si>
  <si>
    <t>STEPHEN PRESTON</t>
  </si>
  <si>
    <t>EMPOWER LEARNING DEVELOPMENT LTD</t>
  </si>
  <si>
    <t>MILLER PRIMARY SCHOOL</t>
  </si>
  <si>
    <t>MILTON OF BALGONIE PRIMARY SCHOOL</t>
  </si>
  <si>
    <t>MILTON OF LEYS PRIMARY SCHOOL</t>
  </si>
  <si>
    <t>KLS TRAINING LIMITED</t>
  </si>
  <si>
    <t>AGINCARE GROUP LIMITED</t>
  </si>
  <si>
    <t>ELECTRONIC CHALK LIMITED</t>
  </si>
  <si>
    <t>NEW HORIZONS COMPUTER LEARNING CENTER OF LONDON LIMITED</t>
  </si>
  <si>
    <t>EMPLOYSERV C.I.C.</t>
  </si>
  <si>
    <t>SCOPTEN LTD</t>
  </si>
  <si>
    <t>THOMAS FATUROTI</t>
  </si>
  <si>
    <t>ULEARN DIRECT LTD</t>
  </si>
  <si>
    <t>PERTH GRAMMAR SCHOOL</t>
  </si>
  <si>
    <t>PERTH HIGH SCHOOL</t>
  </si>
  <si>
    <t>PETERHEAD ACADEMY</t>
  </si>
  <si>
    <t>PETERSBURN PRIMARY SCHOOL</t>
  </si>
  <si>
    <t>PILMUIR PRIMARY SCHOOL</t>
  </si>
  <si>
    <t>PILRIG PARK SCHOOL</t>
  </si>
  <si>
    <t>NOZA LTD</t>
  </si>
  <si>
    <t>THE ACADEMY OF FITNESS PROFESSIONALS LTD</t>
  </si>
  <si>
    <t>MARSHWOOD COFE PRIMARY ACADEMY</t>
  </si>
  <si>
    <t>KIA FIRE SAFETY LTD</t>
  </si>
  <si>
    <t>BREWLAB LIMITED</t>
  </si>
  <si>
    <t>HEATHFIELD ACADEMY</t>
  </si>
  <si>
    <t>ST LUKE'S COFE PRIMARY SCHOOL</t>
  </si>
  <si>
    <t>UNIPRES (UK) LIMITED</t>
  </si>
  <si>
    <t>GORSEFIELD PRIMARY SCHOOL</t>
  </si>
  <si>
    <t>BLACKTHORNS COMMUNITY PRIMARY ACADEMY</t>
  </si>
  <si>
    <t>SEEND CHURCH OF ENGLAND VA PRIMARY SCHOOL</t>
  </si>
  <si>
    <t>OUR LADY AND ST HUBERT'S CATHOLIC PRIMARY SCHOOL</t>
  </si>
  <si>
    <t>PPEC (UK) LTD</t>
  </si>
  <si>
    <t>C J SERVICES UK LIMITED</t>
  </si>
  <si>
    <t>HARPER BELL SEVENTH-DAY ADVENTIST SCHOOL</t>
  </si>
  <si>
    <t>WOODMUIR PRIMARY SCHOOL</t>
  </si>
  <si>
    <t>WOODSIDE SCHOOL</t>
  </si>
  <si>
    <t>WORMIT PRIMARY SCHOOL</t>
  </si>
  <si>
    <t>YARROW PRIMARY SCHOOL</t>
  </si>
  <si>
    <t>ANTONINE PRIMARY SCHOOL</t>
  </si>
  <si>
    <t>BANCHORY PRIMARY SCHOOL</t>
  </si>
  <si>
    <t>BLACKNESS PRIMARY SCHOOL</t>
  </si>
  <si>
    <t>LODDINGTON COFE (VA) PRIMARY SCHOOL</t>
  </si>
  <si>
    <t>ALL SAINTS ACADEMY</t>
  </si>
  <si>
    <t>MORE PARK CATHOLIC PRIMARY SCHOOL</t>
  </si>
  <si>
    <t>THE BROOKFIELD SCHOOL</t>
  </si>
  <si>
    <t>NICOLE SMITH</t>
  </si>
  <si>
    <t>JARVILLE JUNGLE COMMUNITY INTEREST COMPANY</t>
  </si>
  <si>
    <t>BLUEPRINT:FILM FOUNDATION</t>
  </si>
  <si>
    <t>THE THAMES VALLEY COMMUNITY REHABILITATION COMPANY LIMITED</t>
  </si>
  <si>
    <t>NOVA TRAINING COLLEGE LTD</t>
  </si>
  <si>
    <t>BLUE ARROW LTD.</t>
  </si>
  <si>
    <t>OPPORTUNITEES LIMITED</t>
  </si>
  <si>
    <t>VOUTAT ART INTERNATIONAL LIMITED</t>
  </si>
  <si>
    <t>DRIVING FORCE RECRUITMENT LTD</t>
  </si>
  <si>
    <t>HUDSON COURSES LIMITED</t>
  </si>
  <si>
    <t>DYNAMIC CLIENT SOLUTIONS (DCS) LTD</t>
  </si>
  <si>
    <t>KIRIT PATEL</t>
  </si>
  <si>
    <t>FUNDING SOLUTIONS 4 BUSINESS LIMITED</t>
  </si>
  <si>
    <t>LEARNING FOR INDUSTRY LTD</t>
  </si>
  <si>
    <t>PIRIE PARK PRIMARY SCHOOL</t>
  </si>
  <si>
    <t>PIRNIEHALL PRIMARY SCHOOL</t>
  </si>
  <si>
    <t>PITMEDDEN SCHOOL</t>
  </si>
  <si>
    <t>PITREAVIE PRIMARY SCHOOL</t>
  </si>
  <si>
    <t>PITTENCRIEFF PRIMARY SCHOOL</t>
  </si>
  <si>
    <t>PITTENWEEM PRIMARY SCHOOL</t>
  </si>
  <si>
    <t>PLOCKTON HIGH SCHOOL</t>
  </si>
  <si>
    <t>THE YOUNG PEOPLE'S ACADEMY</t>
  </si>
  <si>
    <t>ST EDWARD'S CATHOLIC PRIMARY SCHOOL</t>
  </si>
  <si>
    <t>ROSEBERRY ACADEMY</t>
  </si>
  <si>
    <t>RADIO FIZA LIMITED</t>
  </si>
  <si>
    <t>HILTON COMMUNITY SERVICES LIMITED</t>
  </si>
  <si>
    <t>SOUTH WEST CONSTRUCTION ACADEMY LIMITED</t>
  </si>
  <si>
    <t>RICHARD ALEXANDER JOHN</t>
  </si>
  <si>
    <t>ATG FOUNDATION</t>
  </si>
  <si>
    <t>OATS</t>
  </si>
  <si>
    <t>UK CENTER FOR RESEARCH (UKCFR) LTD</t>
  </si>
  <si>
    <t>ST FRANCIS CATHOLIC PRIMARY SCHOOL</t>
  </si>
  <si>
    <t>HILLRICH CONSULTANCY LIMITED</t>
  </si>
  <si>
    <t>EXCEL GRADUATE SCHOOL LIMITED</t>
  </si>
  <si>
    <t>SHREWSBURY TOWN IN THE COMMUNITY</t>
  </si>
  <si>
    <t>ELITE TRAINING SYSTEMS YORKSHIRE</t>
  </si>
  <si>
    <t>NORMANDY PRIMARY SCHOOL</t>
  </si>
  <si>
    <t>ST PAUL'S CATHOLIC PRIMARY SCHOOL</t>
  </si>
  <si>
    <t>STOKESLEY SCHOOL</t>
  </si>
  <si>
    <t>PARENTING AND TEACHING SKILLS LIMITED</t>
  </si>
  <si>
    <t>SPRITES PRIMARY ACADEMY</t>
  </si>
  <si>
    <t>HIGH HAZELS JUNIOR SCHOOL</t>
  </si>
  <si>
    <t>THOMPSON ELECTRICAL SERVICES TRAINING LIMITED</t>
  </si>
  <si>
    <t>PAPER BOAT GALLERY C.I.C.</t>
  </si>
  <si>
    <t>NOBLE HAIR COMPANY LTD</t>
  </si>
  <si>
    <t>SLOUGH VOLUNTEER BUREAU</t>
  </si>
  <si>
    <t>PROSPER 4 GROUP LIMITED</t>
  </si>
  <si>
    <t>LANSDOWNE PRIMARY SCHOOL</t>
  </si>
  <si>
    <t>BURTON END PRIMARY ACADEMY</t>
  </si>
  <si>
    <t>POND MEADOW SCHOOL</t>
  </si>
  <si>
    <t>MONTEBELLO TRAINING LTD</t>
  </si>
  <si>
    <t>ST MARY'S BROUGHTON GIFFORD VOLUNTARY CONTROLLED CHURCH OF ENGLAND PRIMARY SCHOOL</t>
  </si>
  <si>
    <t>ERNEHALE JUNIOR SCHOOL</t>
  </si>
  <si>
    <t>M B TRAINING SYSTEMS LIMITED</t>
  </si>
  <si>
    <t>THE HEWETT ACADEMY, NORWICH</t>
  </si>
  <si>
    <t>POLKEMMET PRIMARY SCHOOL</t>
  </si>
  <si>
    <t>POLLOKSHIELDS PRIMARY SCHOOL</t>
  </si>
  <si>
    <t>PORT CHARLOTTE PRIMARY SCHOOL</t>
  </si>
  <si>
    <t>PORT ELPHINSTONE SCHOOL</t>
  </si>
  <si>
    <t>DG LEARNING SOLUTIONS LTD</t>
  </si>
  <si>
    <t>ONE NUCLEUS LIMITED</t>
  </si>
  <si>
    <t>PROFESSIONAL SECURITY LIMITED</t>
  </si>
  <si>
    <t>SAM AMARNATH MAPARA</t>
  </si>
  <si>
    <t>TRAINING WORKS (NW) LTD</t>
  </si>
  <si>
    <t>NORTHUMBRIA HEALTHCARE NHS FOUNDATION TRUST</t>
  </si>
  <si>
    <t>WILDTRACKERS LTD</t>
  </si>
  <si>
    <t>MORELLI GROUP LIMITED</t>
  </si>
  <si>
    <t>GEORGE HASTWELL SCHOOL SPECIAL ACADEMY</t>
  </si>
  <si>
    <t>TAKELEY PRIMARY SCHOOL</t>
  </si>
  <si>
    <t>KEY6 GROUP LIMITED</t>
  </si>
  <si>
    <t>BEACON EAST LIMITED</t>
  </si>
  <si>
    <t>ST NINIAN'S R C PRIMARY SCHOOL</t>
  </si>
  <si>
    <t>ST NINIAN'S RC SCHOOL</t>
  </si>
  <si>
    <t>ST NINIAN'S SCHOOL</t>
  </si>
  <si>
    <t>ST PALLADIUS' PRIMARY SCHOOL</t>
  </si>
  <si>
    <t>ST PATRICK'S PRIMARY SCHOOL (SHOTTS)</t>
  </si>
  <si>
    <t>ST PAUL'S (WHITEINCH) PRIMARY SCHOOL</t>
  </si>
  <si>
    <t>TOM GRIBBY THEATRE ARTS LTD</t>
  </si>
  <si>
    <t>DANIEL MUNDAY</t>
  </si>
  <si>
    <t>ELLISTON PRIMARY ACADEMY</t>
  </si>
  <si>
    <t>MERLEY FIRST SCHOOL</t>
  </si>
  <si>
    <t>WITHERS &amp; ROGERS LLP</t>
  </si>
  <si>
    <t>THE IASME CONSORTIUM LIMITED</t>
  </si>
  <si>
    <t>CEDE FOUNDATION</t>
  </si>
  <si>
    <t>QG BUSINESS SOLUTIONS LTD</t>
  </si>
  <si>
    <t>THE CHARTERED SOCIETY OF FORENSIC SCIENCES</t>
  </si>
  <si>
    <t>THE CHARNWOOD LEARNING CENTRE</t>
  </si>
  <si>
    <t>BLUE FLAME ASSOCIATES LIMITED</t>
  </si>
  <si>
    <t>MEDSEC 7 LTD</t>
  </si>
  <si>
    <t>ROSEDALE PRIMARY SCHOOL</t>
  </si>
  <si>
    <t>PHASE (YOUNG PEOPLES SUPPORT) CIC</t>
  </si>
  <si>
    <t>THE L HUB LTD</t>
  </si>
  <si>
    <t>GINA STEPHENSON-SLATER</t>
  </si>
  <si>
    <t>MOVIE SQUAD LTD</t>
  </si>
  <si>
    <t>TAUHEEDUL EDUCATION TRUST</t>
  </si>
  <si>
    <t>SPINAL HOMECARE SERVICES LTD</t>
  </si>
  <si>
    <t>CONSTRUCTION SUPPORT LINE LTD</t>
  </si>
  <si>
    <t>CE SECURITY LIMITED</t>
  </si>
  <si>
    <t>WEST PARK PRIMARY SCHOOL</t>
  </si>
  <si>
    <t>RESQ MANAGEMENT RESOURCES LIMITED</t>
  </si>
  <si>
    <t>HUISH EPISCOPI PRIMARY SCHOOL</t>
  </si>
  <si>
    <t>STIFFORD CLAYS PRIMARY SCHOOL</t>
  </si>
  <si>
    <t>SARAH BONAM</t>
  </si>
  <si>
    <t>WENLOCK TRAILERS LIMITED</t>
  </si>
  <si>
    <t>ESCAPETUNNEL LIMITED</t>
  </si>
  <si>
    <t>FULL-FITNESS LIMITED</t>
  </si>
  <si>
    <t>SEAN O'HARE</t>
  </si>
  <si>
    <t>NORTH WEST PLAY RESOURCE CENTRE</t>
  </si>
  <si>
    <t>REACH4SKILLS TRAINING LTD</t>
  </si>
  <si>
    <t>KEVIN DAVIES</t>
  </si>
  <si>
    <t>TFL TRAINING LTD</t>
  </si>
  <si>
    <t>L-CEDAR RECRUITMENT LTD</t>
  </si>
  <si>
    <t>RICHARD TAYLOR CHURCH OF ENGLAND PRIMARY SCHOOL</t>
  </si>
  <si>
    <t>TIGER TRAILERS LIMITED</t>
  </si>
  <si>
    <t>ST HELEN'S CATHOLIC PRIMARY SCHOOL</t>
  </si>
  <si>
    <t>IRTHLINGBOROUGH NURSERY AND INFANT SCHOOL</t>
  </si>
  <si>
    <t>YETI PARTNERSHIP LIMITED</t>
  </si>
  <si>
    <t>FIRST AIDUCATE LTD</t>
  </si>
  <si>
    <t>CATERINA GRAHAM</t>
  </si>
  <si>
    <t>SAMONA LIMITED</t>
  </si>
  <si>
    <t>HOYLAND SPRINGWOOD PRIMARY SCHOOL</t>
  </si>
  <si>
    <t>ORCHARD PRIMARY ACADEMY</t>
  </si>
  <si>
    <t>ALTERNATIVE LEARNING PROGRAMMES LTD</t>
  </si>
  <si>
    <t>HM ACADEMY LIMITED</t>
  </si>
  <si>
    <t>LIVINGSTONE HEALTH CARE LIMITED</t>
  </si>
  <si>
    <t>HUNTS TRAINING SERVICES LIMITED</t>
  </si>
  <si>
    <t>SWAFFHAM COFE VC JUNIOR ACADEMY</t>
  </si>
  <si>
    <t>PENTLAND FIELD SCHOOL</t>
  </si>
  <si>
    <t>SATOR &amp; ROTAS BUSINESS CONSULTANT LIMITED</t>
  </si>
  <si>
    <t>ASCEND LEARNING SOLUTIONS LIMITED</t>
  </si>
  <si>
    <t>CHAMPIONS LEARNING CENTRE LLP</t>
  </si>
  <si>
    <t>SANTIA CONSULTING LIMITED</t>
  </si>
  <si>
    <t>LENKEN LIMITED</t>
  </si>
  <si>
    <t>BESPOKE HAIRDRESSING TRAINING LIMITED</t>
  </si>
  <si>
    <t>SOUTHERN SCHOOL OF BEAUTY LTD</t>
  </si>
  <si>
    <t>JANET BOLTON</t>
  </si>
  <si>
    <t>JULIAN HURREN</t>
  </si>
  <si>
    <t>REED SPECIALIST RECRUITMENT LIMITED</t>
  </si>
  <si>
    <t>RELATE BOURNEMOUTH, POOLE AND CHRISTCHURCH</t>
  </si>
  <si>
    <t>THE MAKATON CHARITY</t>
  </si>
  <si>
    <t>FIT TRAINING INTERNATIONAL LIMITED</t>
  </si>
  <si>
    <t>SUCCESS MANAGEMENT LIMITED</t>
  </si>
  <si>
    <t>THE BICESTER SCHOOL</t>
  </si>
  <si>
    <t>BALWEARIE HIGH SCHOOL</t>
  </si>
  <si>
    <t>BANCHORY-DEVENICK SCHOOL</t>
  </si>
  <si>
    <t>DUNOON PRIMARY SCHOOL</t>
  </si>
  <si>
    <t>DUNSCORE SCHOOL</t>
  </si>
  <si>
    <t>DUNVEGAN PRIMARY SCHOOL</t>
  </si>
  <si>
    <t>DURNESS PRIMARY SCHOOL</t>
  </si>
  <si>
    <t>DURRIS SCHOOL</t>
  </si>
  <si>
    <t>DYCE PRIMARY SCHOOL</t>
  </si>
  <si>
    <t>DYKE PRIMARY SCHOOL</t>
  </si>
  <si>
    <t>DYKESMAINS PRIMARY SCHOOL</t>
  </si>
  <si>
    <t>EARLSTON HIGH SCHOOL</t>
  </si>
  <si>
    <t>EARLSTON PRIMARY SCHOOL</t>
  </si>
  <si>
    <t>EASDALE PRIMARY SCHOOL</t>
  </si>
  <si>
    <t>TRAINING IN CONSTRUCTION LTD</t>
  </si>
  <si>
    <t>GREATER STEP LTD</t>
  </si>
  <si>
    <t>FITNESS TRAINER UK LTD</t>
  </si>
  <si>
    <t>INCREMENTAL SALES SOLUTIONS LIMITED</t>
  </si>
  <si>
    <t>HEARING DOGS FOR DEAF PEOPLE</t>
  </si>
  <si>
    <t>HEATON AVENUE PRIMARY SCHOOL</t>
  </si>
  <si>
    <t>CREATIVE T&amp;T LIMITED</t>
  </si>
  <si>
    <t>GREAT HEATH ACADEMY</t>
  </si>
  <si>
    <t>SB BARBERING ACADEMY LIMITED</t>
  </si>
  <si>
    <t>DAU DRAEXLMAIER AUTOMOTIVE UK LIMITED</t>
  </si>
  <si>
    <t>YORK HEALTH ECONOMICS CONSORTIUM LIMITED</t>
  </si>
  <si>
    <t>ASHFIELD BOYS' HIGH SCHOOL</t>
  </si>
  <si>
    <t>BELFAST MODEL SCHOOL FOR GIRLS</t>
  </si>
  <si>
    <t>ST LOUISE'S COMPREHENSIVE COLLEGE</t>
  </si>
  <si>
    <t>CHRISTIAN BROTHERS SCHOOL</t>
  </si>
  <si>
    <t>DEVENISH COLLEGE</t>
  </si>
  <si>
    <t>ST JOSEPH'S BOYS' SCHOOL</t>
  </si>
  <si>
    <t>DEAN MAGUIRC COLLEGE</t>
  </si>
  <si>
    <t>ST JOHN'S BUSINESS AND ENTERPRISE COLLEGE</t>
  </si>
  <si>
    <t>ST CECILIA'S COLLEGE</t>
  </si>
  <si>
    <t>OAKGROVE INTEGRATED COLLEGE</t>
  </si>
  <si>
    <t>ERNE INTEGRATED COLLEGE</t>
  </si>
  <si>
    <t>CASTLE VIEW SCHOOL</t>
  </si>
  <si>
    <t>VELA TRAINING LTD</t>
  </si>
  <si>
    <t>OUR LADY AND ST CHAD CATHOLIC ACADEMY</t>
  </si>
  <si>
    <t>CASTLE PRIMARY SCHOOL</t>
  </si>
  <si>
    <t>OTHERY VILLAGE SCHOOL</t>
  </si>
  <si>
    <t>THE OAKS PRIMARY SCHOOL</t>
  </si>
  <si>
    <t>RIVERFRESH LTD</t>
  </si>
  <si>
    <t>SAMARIND LIMITED</t>
  </si>
  <si>
    <t>MEDIKIDZ LIMITED</t>
  </si>
  <si>
    <t>FORCE SHIELD SECURITY UK LTD</t>
  </si>
  <si>
    <t>CHERYL JANE THOMAS</t>
  </si>
  <si>
    <t>GLOBAL HEALTH PROFESSIONALS LIMITED</t>
  </si>
  <si>
    <t>ECOSKIES LIMITED</t>
  </si>
  <si>
    <t>EAST WEMYSS PRIMARY SCHOOL</t>
  </si>
  <si>
    <t>EASTERTOUN PRIMARY SCHOOL</t>
  </si>
  <si>
    <t>EASTMUIR PRIMARY SCHOOL</t>
  </si>
  <si>
    <t>EASTRIGGS SCHOOL</t>
  </si>
  <si>
    <t>EASTWOOD HIGH SCHOOL</t>
  </si>
  <si>
    <t>ECHT SCHOOL</t>
  </si>
  <si>
    <t>EDAY PRIMARY SCHOOL</t>
  </si>
  <si>
    <t>EDDERTON PRIMARY SCHOOL</t>
  </si>
  <si>
    <t>EDINBARNET PRIMARY SCHOOL</t>
  </si>
  <si>
    <t>THE EDINBURGH ACADEMY</t>
  </si>
  <si>
    <t>EDINBURGH MONTESSORI ARTS SCHOOL</t>
  </si>
  <si>
    <t>EIGG PRIMARY SCHOOL</t>
  </si>
  <si>
    <t>ELDERBANK PRIMARY SCHOOL</t>
  </si>
  <si>
    <t>ELGIN HIGH SCHOOL</t>
  </si>
  <si>
    <t>ELGOL PRIMARY SCHOOL</t>
  </si>
  <si>
    <t>ELLON ACADEMY</t>
  </si>
  <si>
    <t>COLEHILL FIRST SCHOOL</t>
  </si>
  <si>
    <t>EMPLOYER TRAINING SOLUTIONS LIMITED</t>
  </si>
  <si>
    <t>POSITIVE FUTURE CONSULTANCY LIMITED</t>
  </si>
  <si>
    <t>PASTURES NEW RACEHORSE REHABILITATION LIMITED</t>
  </si>
  <si>
    <t>KEIR HARDIE MEMORIAL PRIMARY</t>
  </si>
  <si>
    <t>KEISS PRIMARY SCHOOL</t>
  </si>
  <si>
    <t>KELBOURNE PARK PRIMARY SCHOOL</t>
  </si>
  <si>
    <t>FINZEAN SCHOOL</t>
  </si>
  <si>
    <t>FIRPARK PRIMARY SCHOOL</t>
  </si>
  <si>
    <t>GLENGORMLEY HIGH SCHOOL</t>
  </si>
  <si>
    <t>CROSS AND PASSION COLLEGE</t>
  </si>
  <si>
    <t>CRUMLIN INTEGRATED COLLEGE</t>
  </si>
  <si>
    <t>PARKHALL INTEGRATED COLLEGE</t>
  </si>
  <si>
    <t>ULIDIA INTEGRATED COLLEGE</t>
  </si>
  <si>
    <t>GLASTRY COLLEGE</t>
  </si>
  <si>
    <t>ST COLUMBANUS' COLLEGE</t>
  </si>
  <si>
    <t>DE LA SALLE HIGH SCHOOL</t>
  </si>
  <si>
    <t>PRIORY COLLEGE</t>
  </si>
  <si>
    <t>FORT HILL COLLEGE</t>
  </si>
  <si>
    <t>BLACKWATER INTEGRATED COLLEGE</t>
  </si>
  <si>
    <t>NEWTOWNHAMILTON HIGH SCHOOL</t>
  </si>
  <si>
    <t>CUDDINGTON CROFT PRIMARY SCHOOL</t>
  </si>
  <si>
    <t>INSTITUTE OF SMALL BUSINESS MANAGEMENT</t>
  </si>
  <si>
    <t>DAME KELLY HOLMES TRUST</t>
  </si>
  <si>
    <t>THE BRIDGE INTEGRATED LEARNING SPACE</t>
  </si>
  <si>
    <t>GENEO LEAN ACADEMY LIMITED</t>
  </si>
  <si>
    <t>THE ROYAL ACADEMY OF ARTS</t>
  </si>
  <si>
    <t>SW TRAINING UK LIMITED</t>
  </si>
  <si>
    <t>ERROL PRIMARY SCHOOL</t>
  </si>
  <si>
    <t>THE MARY ERSKINE SCHOOL</t>
  </si>
  <si>
    <t>EYEMOUTH HIGH SCHOOL</t>
  </si>
  <si>
    <t>FAIRLIE PRIMARY SCHOOL</t>
  </si>
  <si>
    <t>FALKLAND PRIMARY SCHOOL</t>
  </si>
  <si>
    <t>FALLA HILL PRIMARY SCHOOL</t>
  </si>
  <si>
    <t>FALLSIDE SCHOOL</t>
  </si>
  <si>
    <t>FERINTOSH PRIMARY SCHOOL</t>
  </si>
  <si>
    <t>FERNHILL SCHOOL</t>
  </si>
  <si>
    <t>FERRYHILL PRIMARY SCHOOL</t>
  </si>
  <si>
    <t>CLARKSTON PRIMARY SCHOOL</t>
  </si>
  <si>
    <t>CLELAND PRIMARY SCHOOL</t>
  </si>
  <si>
    <t>CLERMISTON PRIMARY SCHOOL</t>
  </si>
  <si>
    <t>CLEVEDEN SECONDARY SCHOOL</t>
  </si>
  <si>
    <t>CLIPPENS SCHOOL</t>
  </si>
  <si>
    <t>CLOBER PRIMARY SCHOOL</t>
  </si>
  <si>
    <t>CLOVENSTONE PRIMARY SCHOOL</t>
  </si>
  <si>
    <t>CLUNY SCHOOL</t>
  </si>
  <si>
    <t>CLYDE VALLEY HIGH SCHOOL</t>
  </si>
  <si>
    <t>CLYDEMUIR PRIMARY SCHOOL</t>
  </si>
  <si>
    <t>TRITONS SWIM SCHOOL COMMUNITY INTEREST COMPANY</t>
  </si>
  <si>
    <t>NEW BEGINNINGS INCORPORATED LIMITED</t>
  </si>
  <si>
    <t>AUTOMOTIVE INSULATIONS LIMITED</t>
  </si>
  <si>
    <t>FOCUS SCHOOL - MILLDEN CAMPUS</t>
  </si>
  <si>
    <t>FORDYCE SCHOOL</t>
  </si>
  <si>
    <t>FOREHILL SCHOOL</t>
  </si>
  <si>
    <t>FORGANDENNY PRIMARY SCHOOL</t>
  </si>
  <si>
    <t>FORRESTER HIGH SCHOOL</t>
  </si>
  <si>
    <t>FORT WILLIAM PRIMARY SCHOOL</t>
  </si>
  <si>
    <t>FORTHILL PRIMARY SCHOOL</t>
  </si>
  <si>
    <t>FOSSOWAY PRIMARY SCHOOL</t>
  </si>
  <si>
    <t>FOULA PRIMARY SCHOOL</t>
  </si>
  <si>
    <t>FOUNTAINHALL PRIMARY SCHOOL</t>
  </si>
  <si>
    <t>FOX COVERT RC PRIMARY SCHOOL</t>
  </si>
  <si>
    <t>FREUCHIE PRIMARY SCHOOL</t>
  </si>
  <si>
    <t>JULIAN ALSOP</t>
  </si>
  <si>
    <t>FIVEMILETOWN COLLEGE</t>
  </si>
  <si>
    <t>CITY ARMAGH HIGH SCHOOL</t>
  </si>
  <si>
    <t>RATHFRILAND HIGH SCHOOL</t>
  </si>
  <si>
    <t>AUGHNACLOY HIGH SCHOOL</t>
  </si>
  <si>
    <t>COOKSTOWN HIGH SCHOOL</t>
  </si>
  <si>
    <t>ADDIEWELL PRIMARY SCHOOL</t>
  </si>
  <si>
    <t>AILEYMILL PRIMARY SCHOOL</t>
  </si>
  <si>
    <t>AITKENHEAD PRIMARY SCHOOL</t>
  </si>
  <si>
    <t>ALEHOUSEWELLS SCHOOL</t>
  </si>
  <si>
    <t>ALEXANDER PEDEN PRIMARY</t>
  </si>
  <si>
    <t>ALEXANDRA PARADE PRIMARY SCHOOL</t>
  </si>
  <si>
    <t>ALLAN'S PRIMARY SCHOOL</t>
  </si>
  <si>
    <t>ALLOWAY PRIMARY SCHOOL</t>
  </si>
  <si>
    <t>AL-QALAM PRIMARY SCHOOL</t>
  </si>
  <si>
    <t>ALVES PRIMARY SCHOOL</t>
  </si>
  <si>
    <t>ST CLEMENT'S COFE PRIMARY</t>
  </si>
  <si>
    <t>ST JOSEPH'S CATHOLIC PRIMARY SCHOOL, A VOLUNTARY ACADEMY</t>
  </si>
  <si>
    <t>YOUTURN LIMITED</t>
  </si>
  <si>
    <t>BARBARA ELIZABETH BURROWS</t>
  </si>
  <si>
    <t>WHYTELEAFE PRIMARY SCHOOL</t>
  </si>
  <si>
    <t>HAWK EYES PROTECTION LIMITED</t>
  </si>
  <si>
    <t>ST MARY'S CHURCH OF ENGLAND PRIMARY SCHOOL ST NEOTS</t>
  </si>
  <si>
    <t>LODERS COFE PRIMARY ACADEMY</t>
  </si>
  <si>
    <t>LEAR CORPORATION (UK) LIMITED</t>
  </si>
  <si>
    <t>COLLIE COMPUTING LIMITED</t>
  </si>
  <si>
    <t>COALBURN PRIMARY SCHOOL</t>
  </si>
  <si>
    <t>COALTOWN OF WEMYSS PRIMARY SCHOOL</t>
  </si>
  <si>
    <t>COATBRIDGE HIGH SCHOOL</t>
  </si>
  <si>
    <t>COCHRANE CASTLE PRIMARY</t>
  </si>
  <si>
    <t>COLDINGHAM PRIMARY SCHOOL</t>
  </si>
  <si>
    <t>COLDSTREAM PRIMARY SCHOOL</t>
  </si>
  <si>
    <t>COLLACE PRIMARY SCHOOL</t>
  </si>
  <si>
    <t>COLMONELL PRIMARY SCHOOL</t>
  </si>
  <si>
    <t>COLQUHOUN PARK PRIMARY SCHOOL</t>
  </si>
  <si>
    <t>COMELY PARK PRIMARY SCHOOL</t>
  </si>
  <si>
    <t>THE COMPASS SCHOOL</t>
  </si>
  <si>
    <t>COMRIE PRIMARY SCHOOL</t>
  </si>
  <si>
    <t>CORNBANK PRIMARY SCHOOL</t>
  </si>
  <si>
    <t>COUPAR ANGUS PRIMARY SCHOOL</t>
  </si>
  <si>
    <t>COWDENBEATH PRIMARY SCHOOL</t>
  </si>
  <si>
    <t>CRADLEHALL PRIMARY SCHOOL</t>
  </si>
  <si>
    <t>FCS ASSOCIATES LTD</t>
  </si>
  <si>
    <t>GIRVAN PRIMARY SCHOOL</t>
  </si>
  <si>
    <t>THE GLASGOW ACADEMY</t>
  </si>
  <si>
    <t>GLASGOW GAELIC SCHOOL</t>
  </si>
  <si>
    <t>MADDERTY PRIMARY SCHOOL</t>
  </si>
  <si>
    <t>MADDISTON PRIMARY SCHOOL</t>
  </si>
  <si>
    <t>MALLAIG PRIMARY SCHOOL</t>
  </si>
  <si>
    <t>MARKINCH PRIMARY SCHOOL</t>
  </si>
  <si>
    <t>MARYBANK PRIMARY SCHOOL</t>
  </si>
  <si>
    <t>MARYKIRK SCHOOL</t>
  </si>
  <si>
    <t>MAUCHLINE PRIMARY SCHOOL</t>
  </si>
  <si>
    <t>MAXWELLTOWN HIGH SCHOOL</t>
  </si>
  <si>
    <t>MCLAREN HIGH SCHOOL</t>
  </si>
  <si>
    <t>MEADOWBURN PRIMARY SCHOOL</t>
  </si>
  <si>
    <t>ANCRUM PRIMARY SCHOOL</t>
  </si>
  <si>
    <t>ANCRUM ROAD PRIMARY SCHOOL</t>
  </si>
  <si>
    <t>ANDERSON'S PRIMARY SCHOOL</t>
  </si>
  <si>
    <t>ANDERSTON PRIMARY SCHOOL</t>
  </si>
  <si>
    <t>ANNICK PRIMARY SCHOOL</t>
  </si>
  <si>
    <t>ANSTRUTHER PRIMARY SCHOOL</t>
  </si>
  <si>
    <t>ST JOSEPH'S BOYS' HIGH SCHOOL</t>
  </si>
  <si>
    <t>ST PAUL'S HIGH SCHOOL</t>
  </si>
  <si>
    <t>ST JOSEPH'S HIGH SCHOOL</t>
  </si>
  <si>
    <t>CAMPBELL COLLEGE</t>
  </si>
  <si>
    <t>ST DOMINIC'S HIGH SCHOOL</t>
  </si>
  <si>
    <t>ST MALACHY'S COLLEGE</t>
  </si>
  <si>
    <t>DOMINICAN COLLEGE</t>
  </si>
  <si>
    <t>STRATHEARN SCHOOL</t>
  </si>
  <si>
    <t>LEAN SIX SIGMA TRAINING LTD</t>
  </si>
  <si>
    <t>ALLENBOURN MIDDLE SCHOOL</t>
  </si>
  <si>
    <t>HAIR HECTIK (ACADEMY) LTD</t>
  </si>
  <si>
    <t>THE JOHN CURWEN CO-OPERATIVE PRIMARY ACADEMY</t>
  </si>
  <si>
    <t>JANUS LEARNING LTD</t>
  </si>
  <si>
    <t>AVENUE END PRIMARY SCHOOL</t>
  </si>
  <si>
    <t>AVIEMORE PRIMARY SCHOOL</t>
  </si>
  <si>
    <t>AVONBRIDGE PRIMARY SCHOOL</t>
  </si>
  <si>
    <t>AYR ACADEMY</t>
  </si>
  <si>
    <t>BALDERNOCK PRIMARY SCHOOL</t>
  </si>
  <si>
    <t>BALFRON PRIMARY SCHOOL</t>
  </si>
  <si>
    <t>BALIVANICH PRIMARY SCHOOL</t>
  </si>
  <si>
    <t>BALJAFFRAY PRIMARY SCHOOL</t>
  </si>
  <si>
    <t>CRAIGDHU PRIMARY SCHOOL</t>
  </si>
  <si>
    <t>CRAIGMARLOCH SCHOOL</t>
  </si>
  <si>
    <t>CRAIGMOUNT HIGH SCHOOL</t>
  </si>
  <si>
    <t>CRAIGROYSTON PRIMARY SCHOOL</t>
  </si>
  <si>
    <t>CRAIL PRIMARY SCHOOL</t>
  </si>
  <si>
    <t>CRATHIE SCHOOL</t>
  </si>
  <si>
    <t>CRAWFORDDYKE PRIMARY SCHOOL</t>
  </si>
  <si>
    <t>CREETOWN SCHOOL</t>
  </si>
  <si>
    <t>CRIANLARICH PRIMARY SCHOOL</t>
  </si>
  <si>
    <t>CROFTMALLOCH PRIMARY SCHOOL</t>
  </si>
  <si>
    <t>CROOKSTON CASTLE PRIMARY SCHOOL</t>
  </si>
  <si>
    <t>CROSSFORD PRIMARY SCHOOL</t>
  </si>
  <si>
    <t>BROTHERTON AND BYRAM COMMUNITY PRIMARY ACADEMY</t>
  </si>
  <si>
    <t>BRITISH STUDY CENTRES TEACHER TRAINING LIMITED</t>
  </si>
  <si>
    <t>MUSLIM COMMUNITY ORGANISATION NOTTINGHAM</t>
  </si>
  <si>
    <t>LYNNETTE TREADWELL-JONES</t>
  </si>
  <si>
    <t>AXMINSTER COMMUNITY PRIMARY ACADEMY</t>
  </si>
  <si>
    <t>HORTICULTURAL TRAINING COLLEGE LIMITED</t>
  </si>
  <si>
    <t>ADVANCED REWORK TECHNOLOGY LIMITED</t>
  </si>
  <si>
    <t>THOMAS GAINSBOROUGH SCHOOL</t>
  </si>
  <si>
    <t>MERSEYSIDE CAREER DEVELOPMENT AND TRAINING LTD</t>
  </si>
  <si>
    <t>PROSIGHT LIMITED</t>
  </si>
  <si>
    <t>LIME ASSOCIATES LIMITED</t>
  </si>
  <si>
    <t>HUNTERHOUSE COLLEGE</t>
  </si>
  <si>
    <t>LIMAVADY GRAMMAR SCHOOL</t>
  </si>
  <si>
    <t>OMAGH ACADEMY</t>
  </si>
  <si>
    <t>STRABANE ACADEMY</t>
  </si>
  <si>
    <t>MOUNT LOURDES GRAMMAR SCHOOL</t>
  </si>
  <si>
    <t>THORNHILL COLLEGE</t>
  </si>
  <si>
    <t>LUMEN CHRISTI COLLEGE</t>
  </si>
  <si>
    <t>CARRICKFERGUS GRAMMAR SCHOOL</t>
  </si>
  <si>
    <t>ANTRIM GRAMMAR SCHOOL</t>
  </si>
  <si>
    <t>BALLYMENA ACADEMY</t>
  </si>
  <si>
    <t>GLENLOLA COLLEGIATE</t>
  </si>
  <si>
    <t>OUR LADY AND ST PATRICK'S COLLEGE</t>
  </si>
  <si>
    <t>ST LOUIS GRAMMAR SCHOOL</t>
  </si>
  <si>
    <t>OUR LADY'S GRAMMAR SCHOOL</t>
  </si>
  <si>
    <t>ST COLMAN'S COLLEGE</t>
  </si>
  <si>
    <t>ST JOSEPH'S GRAMMAR SCHOOL</t>
  </si>
  <si>
    <t>THE ROYAL SCHOOL ARMAGH</t>
  </si>
  <si>
    <t>TURN AROUND</t>
  </si>
  <si>
    <t>KNOWSLEY COUNCIL FOR VOLUNTARY SERVICE</t>
  </si>
  <si>
    <t>CHALLENGE &amp; ADVENTURE LTD</t>
  </si>
  <si>
    <t>THE SAFETY MAINTENANCE COMPANY LIMITED</t>
  </si>
  <si>
    <t>PROCUREMENT COURSES LIMITED</t>
  </si>
  <si>
    <t>ENTERPRISE AND ADVENTURE</t>
  </si>
  <si>
    <t>BALLIKINRAIN RESIDENTIAL SCHOOL</t>
  </si>
  <si>
    <t>BALLOCH PRIMARY</t>
  </si>
  <si>
    <t>BALLUMBIE PRIMARY SCHOOL</t>
  </si>
  <si>
    <t>BALMEDIE SCHOOL</t>
  </si>
  <si>
    <t>BALMUILDY PRIMARY SCHOOL</t>
  </si>
  <si>
    <t>CUDHAM CHURCH OF ENGLAND PRIMARY SCHOOL</t>
  </si>
  <si>
    <t>ST GREGORY'S CATHOLIC PRIMARY SCHOOL</t>
  </si>
  <si>
    <t>CRUDIE SCHOOL</t>
  </si>
  <si>
    <t>CULLIVOE PRIMARY SCHOOL</t>
  </si>
  <si>
    <t>CULLODEN ACADEMY</t>
  </si>
  <si>
    <t>CULROSS PRIMARY SCHOOL</t>
  </si>
  <si>
    <t>CULTER SCHOOL</t>
  </si>
  <si>
    <t>CULTS ACADEMY</t>
  </si>
  <si>
    <t>CUMBERNAULD ACADEMY</t>
  </si>
  <si>
    <t>DAILLY PRIMARY SCHOOL</t>
  </si>
  <si>
    <t>DALKEITH HIGH SCHOOL</t>
  </si>
  <si>
    <t>DALLAS PRIMARY SCHOOL</t>
  </si>
  <si>
    <t>DALMARNOCK PRIMARY SCHOOL</t>
  </si>
  <si>
    <t>DALMENY PRIMARY SCHOOL</t>
  </si>
  <si>
    <t>DALRYMPLE PRIMARY SCHOOL</t>
  </si>
  <si>
    <t>DAISY IT GROUP LIMITED</t>
  </si>
  <si>
    <t>ABK SECURITY SERVICES LIMITED</t>
  </si>
  <si>
    <t>BYHEART LEARNING LIMITED</t>
  </si>
  <si>
    <t>SOUTHVIEW ASSOCIATES LIMITED</t>
  </si>
  <si>
    <t>INNOV8 TRAINING AND DEVELOPMENT LTD</t>
  </si>
  <si>
    <t>EDWIN JONES TRUST</t>
  </si>
  <si>
    <t>THE MTC - ADVANCED MANUFACTURING TRAINING CENTRE LIMITED</t>
  </si>
  <si>
    <t>GARGIESTON PRIMARY SCHOOL</t>
  </si>
  <si>
    <t>GARGUNNOCK PRIMARY SCHOOL</t>
  </si>
  <si>
    <t>GARROWHILL PRIMARY SCHOOL</t>
  </si>
  <si>
    <t>GARTCONNER PRIMARY SCHOOL</t>
  </si>
  <si>
    <t>GARTCOSH PRIMARY SCHOOL</t>
  </si>
  <si>
    <t>GARTMORE PRIMARY SCHOOL</t>
  </si>
  <si>
    <t>GEILSLAND SCHOOL</t>
  </si>
  <si>
    <t>GEORGE WATSON'S COLLEGE</t>
  </si>
  <si>
    <t>GEORGETOWN SCHOOL</t>
  </si>
  <si>
    <t>GERGASK PRIMARY SCHOOL</t>
  </si>
  <si>
    <t>ABBEYHILL PRIMARY SCHOOL</t>
  </si>
  <si>
    <t>ABBOTSWELL SCHOOL</t>
  </si>
  <si>
    <t>ABERCROMBY PRIMARY SCHOOL</t>
  </si>
  <si>
    <t>ABERDEEN SCHOOL FOR THE DEAF</t>
  </si>
  <si>
    <t>ABERLOUR PRIMARY SCHOOL</t>
  </si>
  <si>
    <t>ABERNETHY PRIMARY SCHOOL</t>
  </si>
  <si>
    <t>ABERUTHVEN PRIMARY SCHOOL</t>
  </si>
  <si>
    <t>ABOYNE ACADEMY</t>
  </si>
  <si>
    <t>ABRONHILL PRIMARY SCHOOL</t>
  </si>
  <si>
    <t>ACHARACLE PRIMARY SCHOOL</t>
  </si>
  <si>
    <t>ACHILTIBUIE PRIMARY SCHOOL</t>
  </si>
  <si>
    <t>BANFF ACADEMY</t>
  </si>
  <si>
    <t>BANKIER PRIMARY SCHOOL</t>
  </si>
  <si>
    <t>BANNERMAN HIGH SCHOOL</t>
  </si>
  <si>
    <t>BANNOCKBURN PRIMARY SCHOOL</t>
  </si>
  <si>
    <t>BANTON PRIMARY SCHOOL</t>
  </si>
  <si>
    <t>ST ANDREW'S COFE PRIMARY SCHOOL</t>
  </si>
  <si>
    <t>TINTAGEL PRIMARY SCHOOL</t>
  </si>
  <si>
    <t>ST PAUL'S CATHOLIC ACADEMY</t>
  </si>
  <si>
    <t>IMAGINEER DEVELOPMENT UK CIC</t>
  </si>
  <si>
    <t>GARY JOHN MCNEISH</t>
  </si>
  <si>
    <t>PERITORUM LTD</t>
  </si>
  <si>
    <t>MOEEZ &amp; CO LIMITED</t>
  </si>
  <si>
    <t>FROME VALLEY COFE VA FIRST SCHOOL</t>
  </si>
  <si>
    <t>BROADWAYS STAMPINGS LIMITED</t>
  </si>
  <si>
    <t>LUPTON &amp; PLACE LIMITED</t>
  </si>
  <si>
    <t>BALORNOCK PRIMARY SCHOOL</t>
  </si>
  <si>
    <t>BALTASOUND JUNIOR HIGH SCHOOL</t>
  </si>
  <si>
    <t>DANDERHALL PRIMARY SCHOOL</t>
  </si>
  <si>
    <t>DANESTONE PRIMARY SCHOOL</t>
  </si>
  <si>
    <t>DARNLEY PRIMARY SCHOOL</t>
  </si>
  <si>
    <t>DEANBURN PRIMARY SCHOOL</t>
  </si>
  <si>
    <t>DEANS PRIMARY SCHOOL</t>
  </si>
  <si>
    <t>DEANSTON PRIMARY SCHOOL</t>
  </si>
  <si>
    <t>DECHMONT INFANT SCHOOL</t>
  </si>
  <si>
    <t>DEDRIDGE PRIMARY SCHOOL</t>
  </si>
  <si>
    <t>DENEND PRIMARY SCHOOL</t>
  </si>
  <si>
    <t>DENS ROAD PRIMARY SCHOOL</t>
  </si>
  <si>
    <t>DERVAIG PRIMARY SCHOOL</t>
  </si>
  <si>
    <t>DINGWALL ACADEMY</t>
  </si>
  <si>
    <t>DIRLETON PRIMARY SCHOOL</t>
  </si>
  <si>
    <t>DOCHGARROCH PRIMARY SCHOOL</t>
  </si>
  <si>
    <t>DOONFOOT PRIMARY SCHOOL</t>
  </si>
  <si>
    <t>DORNOCH ACADEMY</t>
  </si>
  <si>
    <t>DOWNFIELD PRIMARY SCHOOL</t>
  </si>
  <si>
    <t>MEDILINK EAST MIDLANDS LIMITED</t>
  </si>
  <si>
    <t>LISA FALLOW</t>
  </si>
  <si>
    <t>SPORTSCAPE EDUCATION LTD</t>
  </si>
  <si>
    <t>PCM2U LIMITED</t>
  </si>
  <si>
    <t>ST JAMES CHURCH OF ENGLAND PRIMARY SCHOOL</t>
  </si>
  <si>
    <t>ESHER CHURCH SCHOOL</t>
  </si>
  <si>
    <t>CATHERINE BOND</t>
  </si>
  <si>
    <t>CHIGWELL PRIMARY ACADEMY</t>
  </si>
  <si>
    <t>KAYA RHYTHM &amp; ARTS LIMITED</t>
  </si>
  <si>
    <t>PDM TRAINING SOLUTIONS LIMITED</t>
  </si>
  <si>
    <t>R &amp; M ELECTRICAL GROUP LIMITED</t>
  </si>
  <si>
    <t>ANSTEY JAMES LIMITED</t>
  </si>
  <si>
    <t>INFRARED TRAINING LIMITED</t>
  </si>
  <si>
    <t>BARRHILL PRIMARY SCHOOL</t>
  </si>
  <si>
    <t>BARSAIL PRIMARY SCHOOL</t>
  </si>
  <si>
    <t>BARSHARE PRIMARY SCHOOL</t>
  </si>
  <si>
    <t>BARTHOL CHAPEL SCHOOL</t>
  </si>
  <si>
    <t>BATTLEFIELD PRIMARY SCHOOL</t>
  </si>
  <si>
    <t>BEANCROSS PRIMARY SCHOOL</t>
  </si>
  <si>
    <t>BEARSDEN ACADEMY</t>
  </si>
  <si>
    <t>BEARSDEN PRIMARY SCHOOL</t>
  </si>
  <si>
    <t>BEATH HIGH SCHOOL</t>
  </si>
  <si>
    <t>BEAULY PRIMARY SCHOOL</t>
  </si>
  <si>
    <t>BEITH PRIMARY SCHOOL</t>
  </si>
  <si>
    <t>BELLAHOUSTON ACADEMY</t>
  </si>
  <si>
    <t>BELLSBANK PRIMARY SCHOOL</t>
  </si>
  <si>
    <t>BELMONT SCHOOL</t>
  </si>
  <si>
    <t>BENT PRIMARY SCHOOL</t>
  </si>
  <si>
    <t>BERWICKSHIRE HIGH SCHOOL</t>
  </si>
  <si>
    <t>SPARKEN HILL ACADEMY</t>
  </si>
  <si>
    <t>ST ANDREW'S COFE PRIMARY ACADEMY</t>
  </si>
  <si>
    <t>JENNIFER MICHAELS SOCIAL CARE SOLUTIONS LTD</t>
  </si>
  <si>
    <t>SIR BERNARD LOVELL ACADEMY</t>
  </si>
  <si>
    <t>SOCIAL ENTERPRISE SOLUTIONS (UK) C.I.C</t>
  </si>
  <si>
    <t>COMPLETE ELECTRICAL SERVICES (GB) LTD</t>
  </si>
  <si>
    <t>WEST STAR RECRUITMENT LIMITED</t>
  </si>
  <si>
    <t>ACADEMY FOR RECOVERY COACHING C.I.C.</t>
  </si>
  <si>
    <t>THE KITESURF CENTRE LTD</t>
  </si>
  <si>
    <t>DRUMBOWIE PRIMARY SCHOOL</t>
  </si>
  <si>
    <t>DRUMLEMBLE PRIMARY SCHOOL</t>
  </si>
  <si>
    <t>DRUMMOND SCHOOL</t>
  </si>
  <si>
    <t>DUMFRIES ACADEMY</t>
  </si>
  <si>
    <t>DUNBAR GRAMMAR SCHOOL</t>
  </si>
  <si>
    <t>DUNBAR PRIMARY SCHOOL</t>
  </si>
  <si>
    <t>DUNBEATH PRIMARY SCHOOL</t>
  </si>
  <si>
    <t>DUNCOW SCHOOL</t>
  </si>
  <si>
    <t>DUNDONALD PRIMARY SCHOOL</t>
  </si>
  <si>
    <t>DUNECHT SCHOOL</t>
  </si>
  <si>
    <t>DUNIPACE PRIMARY SCHOOL</t>
  </si>
  <si>
    <t>GLASHIEBURN SCHOOL</t>
  </si>
  <si>
    <t>GLASS SCHOOL</t>
  </si>
  <si>
    <t>GLEBELANDS PRIMARY SCHOOL</t>
  </si>
  <si>
    <t>GOLD ACHIEVERS LEARNING CONSULT LTD</t>
  </si>
  <si>
    <t>EDINBURGH ATELIER OF FINE ART LTD</t>
  </si>
  <si>
    <t>SOLVO VIR LTD</t>
  </si>
  <si>
    <t>C.A.S.Y.</t>
  </si>
  <si>
    <t>TUTORS AND EXAMS LIMITED</t>
  </si>
  <si>
    <t>WEST LANCASHIRE TRAINING AND LEARNING CENTRE COMMUNITY INTEREST COMPANY</t>
  </si>
  <si>
    <t>ABDUL SAEED</t>
  </si>
  <si>
    <t>PHOENIX ST PETER ACADEMY</t>
  </si>
  <si>
    <t>WINTER GARDENS ACADEMY</t>
  </si>
  <si>
    <t>GALLOWHILL PRIMARY SCHOOL</t>
  </si>
  <si>
    <t>GALSTON PRIMARY SCHOOL</t>
  </si>
  <si>
    <t>GARDENROSE PRIMARY SCHOOL</t>
  </si>
  <si>
    <t>THE LAUREL TRUST</t>
  </si>
  <si>
    <t>BISHOPBRIGGS ACADEMY</t>
  </si>
  <si>
    <t>BLACKBURN PRIMARY SCHOOL</t>
  </si>
  <si>
    <t>BLACKWOOD PRIMARY SCHOOL</t>
  </si>
  <si>
    <t>BLAIRDARDIE PRIMARY SCHOOL</t>
  </si>
  <si>
    <t>BLAIRGOWRIE HIGH SCHOOL</t>
  </si>
  <si>
    <t>BLAIRHALL PRIMARY SCHOOL</t>
  </si>
  <si>
    <t>BOGHALL PRIMARY SCHOOL</t>
  </si>
  <si>
    <t>BONALY PRIMARY SCHOOL</t>
  </si>
  <si>
    <t>BO'NESS ACADEMY</t>
  </si>
  <si>
    <t>BONHILL PRIMARY SCHOOL</t>
  </si>
  <si>
    <t>BONNYBRIDGE PRIMARY SCHOOL</t>
  </si>
  <si>
    <t>BONNYRIGG PRIMARY SCHOOL</t>
  </si>
  <si>
    <t>BOROUGHMUIR HIGH SCHOOL</t>
  </si>
  <si>
    <t>BORROWFIELD PRIMARY SCHOOL</t>
  </si>
  <si>
    <t>BOTHWELLPARK HIGH SCHOOL</t>
  </si>
  <si>
    <t>BOTRIPHNIE PRIMARY SCHOOL</t>
  </si>
  <si>
    <t>BOWER PRIMARY SCHOOL</t>
  </si>
  <si>
    <t>SAWLEY INFANT AND NURSERY SCHOOL</t>
  </si>
  <si>
    <t>OUR LADY OF HARTLEY CATHOLIC PRIMARY SCHOOL, HARTLEY, LONGFIELD</t>
  </si>
  <si>
    <t>EXCEL TRAINING COLLEGE LIMITED</t>
  </si>
  <si>
    <t>HUMBER RESOURCE TRAINING LIMITED</t>
  </si>
  <si>
    <t>JS MEDIA LIMITED</t>
  </si>
  <si>
    <t>X9 SERVICES LIMITED</t>
  </si>
  <si>
    <t>KIRK SANDALL JUNIOR SCHOOL</t>
  </si>
  <si>
    <t>GRUNDON WASTE MANAGEMENT LIMITED</t>
  </si>
  <si>
    <t>GLENBERVIE SCHOOL</t>
  </si>
  <si>
    <t>GLENCRYAN SCHOOL</t>
  </si>
  <si>
    <t>GLENGARNOCK PRIMARY SCHOOL</t>
  </si>
  <si>
    <t>GLENLUCE SCHOOL</t>
  </si>
  <si>
    <t>GLENURQUHART PRIMARY SCHOOL</t>
  </si>
  <si>
    <t>GOODLYBURN PRIMARY SCHOOL</t>
  </si>
  <si>
    <t>GORDONSTOUN SCHOOL</t>
  </si>
  <si>
    <t>GOREBRIDGE PRIMARY SCHOOL</t>
  </si>
  <si>
    <t>GOURDON SCHOOL</t>
  </si>
  <si>
    <t>GRACEMOUNT HIGH SCHOOL</t>
  </si>
  <si>
    <t>GRANDTULLY PRIMARY SCHOOL</t>
  </si>
  <si>
    <t>GRANGEMOUTH HIGH SCHOOL</t>
  </si>
  <si>
    <t>GRANTOWN PRIMARY SCHOOL</t>
  </si>
  <si>
    <t>GREENBRAE SCHOOL</t>
  </si>
  <si>
    <t>DEBORAH SEARCHWELL</t>
  </si>
  <si>
    <t>TRIMBLE SOLUTIONS (UK) LTD</t>
  </si>
  <si>
    <t>HARRISONSPENCER LTD</t>
  </si>
  <si>
    <t>GLOBEUS TRAINING LTD</t>
  </si>
  <si>
    <t>T.M.S LEARNING AND SKILLS SUPPORT LTD.</t>
  </si>
  <si>
    <t>NORTHERN CULTURAL PROJECTS (NCP) COMMUNITY INTEREST COMPANY</t>
  </si>
  <si>
    <t>FIRS ESTATE PRIMARY SCHOOL</t>
  </si>
  <si>
    <t>ST MONICA'S HEALTHCARE LTD</t>
  </si>
  <si>
    <t>GILMERTON PRIMARY SCHOOL</t>
  </si>
  <si>
    <t>ZYCON MEDIA LTD</t>
  </si>
  <si>
    <t>CARTVALE SECONDARY SCHOOL</t>
  </si>
  <si>
    <t>CASTLE DOUGLAS HIGH SCHOOL</t>
  </si>
  <si>
    <t>CASTLE DOUGLAS PRIMARY SCHOOL</t>
  </si>
  <si>
    <t>CASTLE KENNEDY SCHOOL</t>
  </si>
  <si>
    <t>CASTLEBRAE COMMUNITY HIGH SCHOOL</t>
  </si>
  <si>
    <t>CASTLEFIELD PRIMARY SCHOOL</t>
  </si>
  <si>
    <t>CASTLEMILK HIGH SCHOOL</t>
  </si>
  <si>
    <t>CASTLETOWN PRIMARY SCHOOL</t>
  </si>
  <si>
    <t>CASTLEVIEW PRIMARY SCHOOL</t>
  </si>
  <si>
    <t>CASTLEVIEW SCHOOL</t>
  </si>
  <si>
    <t>CATHEDRAL PRIMARY SCHOOL</t>
  </si>
  <si>
    <t>CATRINE PRIMARY SCHOOL</t>
  </si>
  <si>
    <t>CEDARBANK SCHOOL</t>
  </si>
  <si>
    <t>CERES PRIMARY SCHOOL</t>
  </si>
  <si>
    <t>CHANNELKIRK PRIMARY SCHOOL</t>
  </si>
  <si>
    <t>CHAPELHALL PRIMARY SCHOOL</t>
  </si>
  <si>
    <t>CHAPELTON PRIMARY SCHOOL</t>
  </si>
  <si>
    <t>CHARLESTON ACADEMY</t>
  </si>
  <si>
    <t>CHIRNSIDE PRIMARY SCHOOL</t>
  </si>
  <si>
    <t>CORNUCOPIA ARTS AND CULTURE LTD</t>
  </si>
  <si>
    <t>REBECCA HARDY</t>
  </si>
  <si>
    <t>THE CARE SCHOOL LTD</t>
  </si>
  <si>
    <t>C2 TRADERS LIMITED</t>
  </si>
  <si>
    <t>NORTHERN BUSINESS SUPPORT LIMITED</t>
  </si>
  <si>
    <t>THE AVENUE PRIMARY SCHOOL AND CHILDREN'S CENTRE</t>
  </si>
  <si>
    <t>CAS TRAINING LIMITED</t>
  </si>
  <si>
    <t>LINDA CROUDACE</t>
  </si>
  <si>
    <t>PURPLE PATCH ARTS</t>
  </si>
  <si>
    <t>LIBSUK LTD</t>
  </si>
  <si>
    <t>RPC UK LIMITED</t>
  </si>
  <si>
    <t>GREENHILL PRIMARY SCHOOL</t>
  </si>
  <si>
    <t>GREENHILLS PRIMARY SCHOOL</t>
  </si>
  <si>
    <t>GREENMILL PRIMARY SCHOOL</t>
  </si>
  <si>
    <t>GREENRIGG PRIMARY SCHOOL</t>
  </si>
  <si>
    <t>GREENVIEW SCHOOL</t>
  </si>
  <si>
    <t>GRETNA SCHOOL</t>
  </si>
  <si>
    <t>GREYFRIARS RC PRIMARY SCHOOL</t>
  </si>
  <si>
    <t>GROVE ACADEMY</t>
  </si>
  <si>
    <t>HADDINGTON INFANT SCHOOL</t>
  </si>
  <si>
    <t>HALDANE PRIMARY SCHOOL</t>
  </si>
  <si>
    <t>HALFMERKE PRIMARY SCHOOL</t>
  </si>
  <si>
    <t>HALLSIDE PRIMARY SCHOOL</t>
  </si>
  <si>
    <t>HALYRUDE PRIMARY SCHOOL</t>
  </si>
  <si>
    <t>HAMILTON COLLEGE</t>
  </si>
  <si>
    <t>HAMPDEN PRIMARY SCHOOL</t>
  </si>
  <si>
    <t>HAPPYHANSEL PRIMARY SCHOOL</t>
  </si>
  <si>
    <t>HARDGATE SCHOOL</t>
  </si>
  <si>
    <t>KELLANDS SCHOOL</t>
  </si>
  <si>
    <t>KELLOHOLM SCHOOL</t>
  </si>
  <si>
    <t>KELLS SCHOOL</t>
  </si>
  <si>
    <t>SAINT JOSEPH'S PRIMARY CATHOLIC VOLUNTARY ACADEMY</t>
  </si>
  <si>
    <t>SUPPORT STAFFORDSHIRE</t>
  </si>
  <si>
    <t>ICREATE TRAINING LTD</t>
  </si>
  <si>
    <t>RALLYSPORT ENGINEERING ACADEMY C.I.C.</t>
  </si>
  <si>
    <t>HILLSIDE CLUBHOUSE</t>
  </si>
  <si>
    <t>MIDFIELD PRIMARY SCHOOL</t>
  </si>
  <si>
    <t>DIVERSE TRAINERS LIMITED</t>
  </si>
  <si>
    <t>GIORGIO APRILE</t>
  </si>
  <si>
    <t>CANFORD HEATH INFANT SCHOOL</t>
  </si>
  <si>
    <t>CHRISTIE PARK PRIMARY SCHOOL</t>
  </si>
  <si>
    <t>CLACKMANNAN PRIMARY SCHOOL</t>
  </si>
  <si>
    <t>BRAE HIGH SCHOOL</t>
  </si>
  <si>
    <t>BRAEHEAD SCHOOL</t>
  </si>
  <si>
    <t>BRAEVIEW ACADEMY</t>
  </si>
  <si>
    <t>BRAIDHURST HIGH SCHOOL</t>
  </si>
  <si>
    <t>BRECHIN HIGH SCHOOL</t>
  </si>
  <si>
    <t>BREDILAND PRIMARY SCHOOL</t>
  </si>
  <si>
    <t>BRIDGE OF ALLAN PRIMARY</t>
  </si>
  <si>
    <t>BRIDGE OF DON ACADEMY</t>
  </si>
  <si>
    <t>BRISBANE PRIMARY SCHOOL</t>
  </si>
  <si>
    <t>BROADFORD PRIMARY SCHOOL</t>
  </si>
  <si>
    <t>BRODICK PRIMARY SCHOOL</t>
  </si>
  <si>
    <t>BROOMLANDS PRIMARY SCHOOL</t>
  </si>
  <si>
    <t>BROOMLEA PRIMARY SCHOOL</t>
  </si>
  <si>
    <t>BROUGHTON CENTRAL PRIMARY</t>
  </si>
  <si>
    <t>BROUGHTON HIGH SCHOOL</t>
  </si>
  <si>
    <t>NEW COVENANT CHERUBIM &amp; SERAPHIM MOVEMENT CHURCH</t>
  </si>
  <si>
    <t>GVD TRAINING LTD</t>
  </si>
  <si>
    <t>OPTALIS LIMITED</t>
  </si>
  <si>
    <t>SHIMNA INTEGRATED COLLEGE</t>
  </si>
  <si>
    <t>NET ASSESSMENTS LIMITED</t>
  </si>
  <si>
    <t>KELSO HIGH SCHOOL</t>
  </si>
  <si>
    <t>KENNETHMONT SCHOOL</t>
  </si>
  <si>
    <t>KETTLE PRIMARY SCHOOL</t>
  </si>
  <si>
    <t>KILCHOAN PRIMARY SCHOOL</t>
  </si>
  <si>
    <t>KILCHRENAN PRIMARY SCHOOL</t>
  </si>
  <si>
    <t>KILLEARN PRIMARY SCHOOL</t>
  </si>
  <si>
    <t>KILMARTIN PRIMARY SCHOOL</t>
  </si>
  <si>
    <t>KILPATRICK SCHOOL</t>
  </si>
  <si>
    <t>KILWINNING ACADEMY</t>
  </si>
  <si>
    <t>LIFESKILLS MEDICAL (UK) LIMITED</t>
  </si>
  <si>
    <t>HEADWAY CAMBRIDGESHIRE</t>
  </si>
  <si>
    <t>NPL MANAGEMENT LIMITED</t>
  </si>
  <si>
    <t>SEATON RAIL LIMITED</t>
  </si>
  <si>
    <t>SCREEN YORKSHIRE LIMITED</t>
  </si>
  <si>
    <t>FLOORING ASSESSMENTS LIMITED</t>
  </si>
  <si>
    <t>EMMA HAUGHTON</t>
  </si>
  <si>
    <t>POETON INDUSTRIES LIMITED</t>
  </si>
  <si>
    <t>CONSULTEAST LIMITED</t>
  </si>
  <si>
    <t>BROXBURN ACADEMY</t>
  </si>
  <si>
    <t>BROXBURN PRIMARY SCHOOL</t>
  </si>
  <si>
    <t>BRUNSTANE PRIMARY SCHOOL</t>
  </si>
  <si>
    <t>BUALNALUIB PRIMARY SCHOOL</t>
  </si>
  <si>
    <t>BUCHANAN HIGH SCHOOL</t>
  </si>
  <si>
    <t>BUCKHAVEN HIGH SCHOOL</t>
  </si>
  <si>
    <t>BUCKSBURN ACADEMY</t>
  </si>
  <si>
    <t>BUSBY PRIMARY SCHOOL</t>
  </si>
  <si>
    <t>BUSHES PRIMARY SCHOOL</t>
  </si>
  <si>
    <t>CADDER PRIMARY SCHOOL</t>
  </si>
  <si>
    <t>CAERLAVEROCK SCHOOL</t>
  </si>
  <si>
    <t>CAIRN PRIMARY SCHOOL</t>
  </si>
  <si>
    <t>CAIRNEY SCHOOL</t>
  </si>
  <si>
    <t>CALDERBANK PRIMARY SCHOOL</t>
  </si>
  <si>
    <t>ST AMBROSE CATHOLIC PRIMARY</t>
  </si>
  <si>
    <t>BREXIT CAPITALS LTD.</t>
  </si>
  <si>
    <t>PASSION FOR LEARNING C.I.C.</t>
  </si>
  <si>
    <t>DERWENTSIDE TRUST</t>
  </si>
  <si>
    <t>CHANGING LIVES CENTRE</t>
  </si>
  <si>
    <t>EPICA MANAGEMENT SOLUTIONS LIMITED</t>
  </si>
  <si>
    <t>AMC GLOBAL TRADING LTD</t>
  </si>
  <si>
    <t>MARSDEN JUNIOR SCHOOL</t>
  </si>
  <si>
    <t>FAMILY MEDIATORS ASSOCIATION</t>
  </si>
  <si>
    <t>JMH PUBLISHING LIMITED</t>
  </si>
  <si>
    <t>RELIABLE MANUFACTURING LIMITED</t>
  </si>
  <si>
    <t>KINCAIDSTON PRIMARY SCHOOL</t>
  </si>
  <si>
    <t>KINCARDINE-IN-MENTEITH PRIMARY SCHOOL</t>
  </si>
  <si>
    <t>HARLAW ACADEMY</t>
  </si>
  <si>
    <t>HARRIS ACADEMY</t>
  </si>
  <si>
    <t>HATTON (CRUDEN) SCHOOL</t>
  </si>
  <si>
    <t>HEAD OF MUIR PRIMARY SCHOOL</t>
  </si>
  <si>
    <t>HEATHERY KNOWE PRIMARY SCHOOL</t>
  </si>
  <si>
    <t>HEATHHALL PRIMARY SCHOOL</t>
  </si>
  <si>
    <t>HELMSDALE PRIMARY SCHOOL</t>
  </si>
  <si>
    <t>HILL OF BANCHORY SCHOOL</t>
  </si>
  <si>
    <t>HILL OF FEARN PRIMARY SCHOOL</t>
  </si>
  <si>
    <t>HILLHEAD HIGH SCHOOL</t>
  </si>
  <si>
    <t>HILLINGTON PRIMARY SCHOOL</t>
  </si>
  <si>
    <t>VOYAGE DEVELOPMENT SOLUTIONS LIMITED</t>
  </si>
  <si>
    <t>RIVERRHEE CONSULTING LIMITED</t>
  </si>
  <si>
    <t>ADEN WALKER</t>
  </si>
  <si>
    <t>FRESH START IN EDUCATION LIMITED</t>
  </si>
  <si>
    <t>STRATEGIC ALIGNMENT LTD</t>
  </si>
  <si>
    <t>JEAN ANDREW</t>
  </si>
  <si>
    <t>GOOD TRAINING LTD</t>
  </si>
  <si>
    <t>GARNISH ENT. LTD</t>
  </si>
  <si>
    <t>LAMBETH VOLUNTARY ACTION COUNCIL</t>
  </si>
  <si>
    <t>LOREUS LIMITED</t>
  </si>
  <si>
    <t>ASTRUM BUSINESS TRANSFORMATION LIMITED</t>
  </si>
  <si>
    <t>CHILTON PRIMARY SCHOOL</t>
  </si>
  <si>
    <t>CALDERVALE HIGH SCHOOL</t>
  </si>
  <si>
    <t>CAMPIE PRIMARY SCHOOL</t>
  </si>
  <si>
    <t>CAMSTRADDEN PRIMARY SCHOOL</t>
  </si>
  <si>
    <t>CANAL VIEW PRIMARY SCHOOL</t>
  </si>
  <si>
    <t>CANBERRA PRIMARY SCHOOL</t>
  </si>
  <si>
    <t>CANMORE PRIMARY SCHOOL</t>
  </si>
  <si>
    <t>CANNA PRIMARY SCHOOL</t>
  </si>
  <si>
    <t>CANNICH BRIDGE PRIMARY SCHOOL</t>
  </si>
  <si>
    <t>CAOL PRIMARY SCHOOL</t>
  </si>
  <si>
    <t>CARBOST PRIMARY SCHOOL</t>
  </si>
  <si>
    <t>CARDINAL WINNING SECONDARY SCHOOL</t>
  </si>
  <si>
    <t>CARDONALD PRIMARY SCHOOL</t>
  </si>
  <si>
    <t>CARGILFIELD SCHOOL</t>
  </si>
  <si>
    <t>CARLETON PRIMARY SCHOOL</t>
  </si>
  <si>
    <t>CARLOGIE PRIMARY SCHOOL</t>
  </si>
  <si>
    <t>CARLUKE PRIMARY SCHOOL</t>
  </si>
  <si>
    <t>SIR JOHN MOORE'S SCHOOL AND EXHIBITION FOUNDATION</t>
  </si>
  <si>
    <t>ST WULSTAN'S CATHOLIC PRIMARY SCHOOL</t>
  </si>
  <si>
    <t>HANDSWORTH GRANGE COMMUNITY SPORTS COLLEGE</t>
  </si>
  <si>
    <t>HAIR LOUNGE ACADEMY LTD</t>
  </si>
  <si>
    <t>REVOLUTION ACADEMY LIMITED</t>
  </si>
  <si>
    <t>HARVEY TRAINING LIMITED</t>
  </si>
  <si>
    <t>APEX SKILLS DEVELOPMENT LIMITED</t>
  </si>
  <si>
    <t>HUGHES TRAINING SOLUTIONS LTD</t>
  </si>
  <si>
    <t>CONQUEST CENTRE LIMITED</t>
  </si>
  <si>
    <t>MATTHEWS &amp; LEIGH CIVIL ENGINEERING LIMITED</t>
  </si>
  <si>
    <t>LEARNEX LTD</t>
  </si>
  <si>
    <t>BRYAN DAVID FOWLER</t>
  </si>
  <si>
    <t>RARE TRAINING &amp; CONSULTANCY LIMITED</t>
  </si>
  <si>
    <t>HILTON OF CADBOLL PRIMARY SCHOOL</t>
  </si>
  <si>
    <t>HILTON PRIMARY SCHOOL</t>
  </si>
  <si>
    <t>HOLMSTON PRIMARY SCHOOL</t>
  </si>
  <si>
    <t>HOLY CROSS HIGH SCHOOL</t>
  </si>
  <si>
    <t>HOTTSBRIDGE SCHOOL</t>
  </si>
  <si>
    <t>EDINBURGH SECURE SERVICES - HOWDENHALL AND ST KATHARINE'S</t>
  </si>
  <si>
    <t>HOWFORD PRIMARY SCHOOL</t>
  </si>
  <si>
    <t>HUTTON SCHOOL</t>
  </si>
  <si>
    <t>HYNDLAND PRIMARY SCHOOL</t>
  </si>
  <si>
    <t>HYTHEHILL PRIMARY SCHOOL</t>
  </si>
  <si>
    <t>INCHINNAN PRIMARY SCHOOL</t>
  </si>
  <si>
    <t>INNELLAN PRIMARY SCHOOL</t>
  </si>
  <si>
    <t>INSCH SCHOOL</t>
  </si>
  <si>
    <t>EINFOTECH LTD</t>
  </si>
  <si>
    <t>SECURITY AND FIRE EXPERTS LIMITED</t>
  </si>
  <si>
    <t>MEDILINK WEST MIDLANDS LIMITED</t>
  </si>
  <si>
    <t>LAWRENCE HADMAN LIMITED</t>
  </si>
  <si>
    <t>ARKA SKILLS COMMUNITY CENTRE CIC</t>
  </si>
  <si>
    <t>EMSLIE MORGAN ACADEMY</t>
  </si>
  <si>
    <t>OASIS ACADEMY BRISLINGTON</t>
  </si>
  <si>
    <t>BRITANNIA TRAINING CENTRE LTD</t>
  </si>
  <si>
    <t>NH TRAINING SERVICES LTD</t>
  </si>
  <si>
    <t>ST PETER'S CHURCH OF ENGLAND PRIMARY SCHOOL, HINDLEY</t>
  </si>
  <si>
    <t>ST JOHN'S CHURCH OF ENGLAND PRIMARY SCHOOL, ABRAM</t>
  </si>
  <si>
    <t>BRS EDUCATION LIMITED</t>
  </si>
  <si>
    <t>WATER BABIES BUBBLE LIMITED</t>
  </si>
  <si>
    <t>NEWHAM FOUNDATION</t>
  </si>
  <si>
    <t>SKILLS MANAGEMENT CONSULTANTS LIMITED</t>
  </si>
  <si>
    <t>UMBRELLA FROM WOMAN TO WOMAN</t>
  </si>
  <si>
    <t>PULSE AND WATER COLLEGE</t>
  </si>
  <si>
    <t>CARMONDEAN PRIMARY SCHOOL</t>
  </si>
  <si>
    <t>CARMUNNOCK PRIMARY SCHOOL</t>
  </si>
  <si>
    <t>CARNEGIE PRIMARY SCHOOL</t>
  </si>
  <si>
    <t>CARNOUSTIE HIGH SCHOOL</t>
  </si>
  <si>
    <t>CARNTYNE PRIMARY SCHOOL</t>
  </si>
  <si>
    <t>CARNWATH PRIMARY SCHOOL</t>
  </si>
  <si>
    <t>CAROLSIDE PRIMARY SCHOOL</t>
  </si>
  <si>
    <t>CARRICK ACADEMY</t>
  </si>
  <si>
    <t>CARRICK KNOWE PRIMARY SCHOOL</t>
  </si>
  <si>
    <t>CARRON PRIMARY SCHOOL</t>
  </si>
  <si>
    <t>CARRONHILL SCHOOL</t>
  </si>
  <si>
    <t>CARRUTHERSTOWN SCHOOL</t>
  </si>
  <si>
    <t>ARBROATH ACADEMY</t>
  </si>
  <si>
    <t>ARDGOUR PRIMARY SCHOOL</t>
  </si>
  <si>
    <t>ARDNAMURCHAN HIGH SCHOOL</t>
  </si>
  <si>
    <t>ARDROSSAN ACADEMY</t>
  </si>
  <si>
    <t>GLASTONBURY FM COMMUNITY INTEREST COMPANY</t>
  </si>
  <si>
    <t>CSS (DERBY) LTD</t>
  </si>
  <si>
    <t>SOUND COMMUNITIES COMMUNITY INTEREST COMPANY</t>
  </si>
  <si>
    <t>DBA SPORT C.I.C.</t>
  </si>
  <si>
    <t>RUBYSTAR ASSOCIATES LTD.</t>
  </si>
  <si>
    <t>THE LONDON COMMUNITY REHABILITATION COMPANY LIMITED</t>
  </si>
  <si>
    <t>THE HAMPSHIRE AND ISLE OF WIGHT COMMUNITY REHABILITATION COMPANY LIMITED</t>
  </si>
  <si>
    <t>MARTIN ROBERT HALSE</t>
  </si>
  <si>
    <t>J.GO TRAINING LIMITED</t>
  </si>
  <si>
    <t>KIMBERLEY CARE LTD</t>
  </si>
  <si>
    <t>NEWAVE LTD</t>
  </si>
  <si>
    <t>INCLUSION UNLIMITED CIC</t>
  </si>
  <si>
    <t>CHAMPOLLION LIMITED</t>
  </si>
  <si>
    <t>LEARN TRAIN RECRUIT LTD</t>
  </si>
  <si>
    <t>NEWLAND ST JOHN'S CHURCH OF ENGLAND ACADEMY</t>
  </si>
  <si>
    <t>GATCOMBE PARK PRIMARY SCHOOL</t>
  </si>
  <si>
    <t>HIGHWOOD COPSE PRIMARY SCHOOL</t>
  </si>
  <si>
    <t>INVER PRIMARY SCHOOL</t>
  </si>
  <si>
    <t>INVERALMOND COMMUNITY HIGH SCHOOL</t>
  </si>
  <si>
    <t>INVERARITY PRIMARY SCHOOL</t>
  </si>
  <si>
    <t>INVERIE PRIMARY SCHOOL</t>
  </si>
  <si>
    <t>INVERKEITHING HIGH SCHOOL</t>
  </si>
  <si>
    <t>INVERKEITHING PRIMARY SCHOOL</t>
  </si>
  <si>
    <t>INVERKIP PRIMARY SCHOOL</t>
  </si>
  <si>
    <t>INVERURIE ACADEMY</t>
  </si>
  <si>
    <t>INVERURIE MARKET PLACE SCHOOL</t>
  </si>
  <si>
    <t>INZIEVAR PRIMARY SCHOOL</t>
  </si>
  <si>
    <t>IOCHDAR PRIMARY SCHOOL</t>
  </si>
  <si>
    <t>IRVINE ROYAL ACADEMY</t>
  </si>
  <si>
    <t>ISLAY HIGH SCHOOL</t>
  </si>
  <si>
    <t>JAMES AITON PRIMARY SCHOOL</t>
  </si>
  <si>
    <t>JAMES GILLESPIE'S HIGH SCHOOL</t>
  </si>
  <si>
    <t>JAMES GILLESPIE'S PRIMARY SCHOOL</t>
  </si>
  <si>
    <t>JAMES MCFARLANE SCHOOL</t>
  </si>
  <si>
    <t>JOHN FERGUS SCHOOL</t>
  </si>
  <si>
    <t>CARE NETWORK CAMBRIDGESHIRE</t>
  </si>
  <si>
    <t>TPC LEADERSHIP LTD</t>
  </si>
  <si>
    <t>MIDDLETON CHURCH OF ENGLAND PRIMARY ACADEMY</t>
  </si>
  <si>
    <t>LEARNING THROUGH HORSES</t>
  </si>
  <si>
    <t>MLP-TRAINING SOLUTIONS LIMITED</t>
  </si>
  <si>
    <t>ESTUDIOUS LIMITED</t>
  </si>
  <si>
    <t>ARKLESTON PRIMARY SCHOOL</t>
  </si>
  <si>
    <t>ARMADALE PRIMARY SCHOOL</t>
  </si>
  <si>
    <t>ARROCHAR PRIMARY SCHOOL</t>
  </si>
  <si>
    <t>ASHCRAIG SECONDARY SCHOOL</t>
  </si>
  <si>
    <t>ASHLEY ROAD SCHOOL</t>
  </si>
  <si>
    <t>AUCHENGRAY PRIMARY SCHOOL</t>
  </si>
  <si>
    <t>AUCHENHARVIE ACADEMY</t>
  </si>
  <si>
    <t>AUCHENLODMENT PRIMARY SCHOOL</t>
  </si>
  <si>
    <t>AUCHINLOCH PRIMARY SCHOOL</t>
  </si>
  <si>
    <t>AUCHTERTYRE PRIMARY</t>
  </si>
  <si>
    <t>AULDEARN PRIMARY SCHOOL</t>
  </si>
  <si>
    <t>RILEY-HUNTE'S PSYCHOLOGICAL CONSULTANCY LTD</t>
  </si>
  <si>
    <t>TUCKSWOOD ACADEMY</t>
  </si>
  <si>
    <t>OPUS PHARMACY SERVICES LIMITED</t>
  </si>
  <si>
    <t>ARTBURST LIMITED</t>
  </si>
  <si>
    <t>THE EDUCATION AND SKILLS CONSULTANCY LIMITED</t>
  </si>
  <si>
    <t>SOUTH BOROUGH PRIMARY SCHOOL</t>
  </si>
  <si>
    <t>MEVAGISSEY COMMUNITY PRIMARY SCHOOL</t>
  </si>
  <si>
    <t>BEDDINGTON PARK PRIMARY SCHOOL</t>
  </si>
  <si>
    <t>LONDON YOUTH SUPPORT TRUST</t>
  </si>
  <si>
    <t>BLUE PLANET NETWORKING LIMITED</t>
  </si>
  <si>
    <t>THE NATIONAL LITERACY TRUST</t>
  </si>
  <si>
    <t>GIANT-STRIDE TRAINING LTD</t>
  </si>
  <si>
    <t>STANHOPE PRIMARY SCHOOL</t>
  </si>
  <si>
    <t>SHERWOOD COUNSELLING &amp; PSYCHOTHERAPY LIMITED</t>
  </si>
  <si>
    <t>THE VALLEY PRIMARY SCHOOL</t>
  </si>
  <si>
    <t>DANESHOLME INFANT ACADEMY</t>
  </si>
  <si>
    <t>REES.UK LIMITED</t>
  </si>
  <si>
    <t>U GROW LTD</t>
  </si>
  <si>
    <t>SKILLSREACH LIMITED</t>
  </si>
  <si>
    <t>LEPPARD COACHING &amp; DEVELOPMENT LIMITED</t>
  </si>
  <si>
    <t>UK VIDEO SKILLS TRAINING LLP</t>
  </si>
  <si>
    <t>HEALTHY ME HEALTHY COMMUNITIES LTD</t>
  </si>
  <si>
    <t>GETMYFIRSTJOB LTD</t>
  </si>
  <si>
    <t>TANIT CONSULTING LIMITED</t>
  </si>
  <si>
    <t>THE NATIONAL IT ACADEMY LIMITED</t>
  </si>
  <si>
    <t>MORGAN TRAINING SOLUTIONS LIMITED</t>
  </si>
  <si>
    <t>PERRY BEECHES V - THE ALL THROUGH FAMILY SCHOOL</t>
  </si>
  <si>
    <t>PARK EDUCATION RESOURCE CENTRE</t>
  </si>
  <si>
    <t>MOSSBOURNE PARKSIDE ACADEMY</t>
  </si>
  <si>
    <t>TELEMATICS BUSINESS SOLUTIONS LIMITED</t>
  </si>
  <si>
    <t>WILLSHER PLANT (CORNWALL) LTD</t>
  </si>
  <si>
    <t>GRIMSBY CLEETHORPES AND HUMBER REGION Y.M.C.A</t>
  </si>
  <si>
    <t>INFINITY HOLY GRACE LTD</t>
  </si>
  <si>
    <t>ARETE TRAINING AND DEVELOPMENT LIMITED</t>
  </si>
  <si>
    <t>UKDV CERTIFICATE AUTHENTICATION LIMITED</t>
  </si>
  <si>
    <t>RICHMOND ADVICE AND INFORMATION ON DISABILITY (RAID)</t>
  </si>
  <si>
    <t>IRIDESCENT IDEAS CIC</t>
  </si>
  <si>
    <t>MEADOW WELL CONNECTED</t>
  </si>
  <si>
    <t>A.G.W. ELECTRONICS LIMITED</t>
  </si>
  <si>
    <t>CLIFTON SPECIAL SCHOOL</t>
  </si>
  <si>
    <t>ST CLARE'S RC PRIMARY SCHOOL</t>
  </si>
  <si>
    <t>ABSORB ONLINE LEARNING LIMITED</t>
  </si>
  <si>
    <t>PMA SPORTS CHARITY</t>
  </si>
  <si>
    <t>SOLENT BUSINESS ACADEMY LIMITED</t>
  </si>
  <si>
    <t>RUSH TRAINING UK LTD</t>
  </si>
  <si>
    <t>NSF HEALTH SCIENCES LTD.</t>
  </si>
  <si>
    <t>AKL ASSESSMENTS LIMITED</t>
  </si>
  <si>
    <t>HORNER CONSULTANCY LTD</t>
  </si>
  <si>
    <t>ST THERESE OF LISIEUX CATHOLIC PRIMARY SCHOOL, A VOLUNTARY CATHOLIC ACADEMY</t>
  </si>
  <si>
    <t>WALES WEIGHTLIFTING FEDERATION LTD.</t>
  </si>
  <si>
    <t>WATLING PARK SCHOOL</t>
  </si>
  <si>
    <t>BURFORD PRIMARY SCHOOL</t>
  </si>
  <si>
    <t>CALLICROFT PRIMARY SCHOOL</t>
  </si>
  <si>
    <t>CROSS FARM INFANT SCHOOL</t>
  </si>
  <si>
    <t>CULVERSTONE GREEN PRIMARY SCHOOL</t>
  </si>
  <si>
    <t>CROMFORD COLLEGE NOTTINGHAM LTD</t>
  </si>
  <si>
    <t>TECHNICAL FOR CONCRETE LIMITED</t>
  </si>
  <si>
    <t>BRIT MILITARY SECURITY LIMITED</t>
  </si>
  <si>
    <t>SPACE STUDIO WEST LONDON</t>
  </si>
  <si>
    <t>LEON JACKSON</t>
  </si>
  <si>
    <t>UK SCREEN ACTING ACADEMY LTD</t>
  </si>
  <si>
    <t>PEER ARENA FOR MEDIATION SCHEME (PAMS) LTD.</t>
  </si>
  <si>
    <t>ARCHWAY LEARNING TRUST</t>
  </si>
  <si>
    <t>CLEARWAY TRAINING AND DEVELOPMENT LIMITED</t>
  </si>
  <si>
    <t>BRITTEN STREET HUB COMMUNITY INTEREST COMPANY</t>
  </si>
  <si>
    <t>GREAT BRITAIN WHEELCHAIR BASKETBALL ASSOCIATION</t>
  </si>
  <si>
    <t>BEST PRACTICE TRAINING LIMITED</t>
  </si>
  <si>
    <t>JELLI STUDIOS LTD</t>
  </si>
  <si>
    <t>JAMES BRILL</t>
  </si>
  <si>
    <t>UKWWTE LIMITED</t>
  </si>
  <si>
    <t>DAWSON &amp; SANDERSON LIMITED</t>
  </si>
  <si>
    <t>EGLINTON MANAGEMENT CENTRE LIMITED</t>
  </si>
  <si>
    <t>THE MIXTAPE PROJECT CIC</t>
  </si>
  <si>
    <t>LOTHERSDALE PRIMARY SCHOOL</t>
  </si>
  <si>
    <t>OASIS ACADEMY ARENA</t>
  </si>
  <si>
    <t>ST MATTHEW'S CHURCH OF ENGLAND PRIMARY AND NURSERY ACADEMY</t>
  </si>
  <si>
    <t>CLARE KELLY</t>
  </si>
  <si>
    <t>ACTIVE CHANGE FOUNDATION LIMITED</t>
  </si>
  <si>
    <t>MARTIN HOWLAND</t>
  </si>
  <si>
    <t>SOLUTION DESK LIMITED</t>
  </si>
  <si>
    <t>IPSWICH TRANSPORT MUSEUM LIMITED</t>
  </si>
  <si>
    <t>SHARING PARENTING AN ADLERIAN APPROACH TO PARENTING COMMUNITY INTEREST COMPANY</t>
  </si>
  <si>
    <t>LATEO GLOBAL SOLUTIONS LTD</t>
  </si>
  <si>
    <t>MARTHA JESTY</t>
  </si>
  <si>
    <t>BRAITHWAITE COFE PRIMARY SCHOOL</t>
  </si>
  <si>
    <t>REIKAN SECURITY SERVICES LTD</t>
  </si>
  <si>
    <t>PARK MANAGEMENT SERVICES LIMITED</t>
  </si>
  <si>
    <t>MANCHESTER INTERNATIONAL BEAUTY ACADEMY LTD</t>
  </si>
  <si>
    <t>ASCENSOR LIMITED</t>
  </si>
  <si>
    <t>STEPS TRAINING SOLUTIONS LTD</t>
  </si>
  <si>
    <t>COGNITIA CONSULTING LIMITED</t>
  </si>
  <si>
    <t>UPTIMA SOLUTIONS LTD</t>
  </si>
  <si>
    <t>FOWEY PRIMARY SCHOOL</t>
  </si>
  <si>
    <t>EXAMPION LIMITED</t>
  </si>
  <si>
    <t>HPL RECRUITMENT LTD</t>
  </si>
  <si>
    <t>FAIRWAYS CARE (UK) LIMITED</t>
  </si>
  <si>
    <t>MANCHESTER ATHENA LIMITED</t>
  </si>
  <si>
    <t>SALMA KAROLIA</t>
  </si>
  <si>
    <t>SAVE THE PLANET</t>
  </si>
  <si>
    <t>ADVENTURE OUTREACH</t>
  </si>
  <si>
    <t>JORDANSTOWN SPECIAL SCHOOL</t>
  </si>
  <si>
    <t>THE BISHOP DAVID BROWN SCHOOL</t>
  </si>
  <si>
    <t>THE RUSSETT SCHOOL</t>
  </si>
  <si>
    <t>STELLAR EVOLUTION LTD</t>
  </si>
  <si>
    <t>EDUCATION AND SKILLS TRAINING &amp; DEVELOPMENT LIMITED</t>
  </si>
  <si>
    <t>TRANMERE ROVERS IN THE COMMUNITY</t>
  </si>
  <si>
    <t>HADRIAN EDUCATION AND DEVELOPMENT SERVICES LIMITED</t>
  </si>
  <si>
    <t>LANGLEY PARK PRIMARY ACADEMY</t>
  </si>
  <si>
    <t>EDEN GIRLS' SCHOOL, SLOUGH</t>
  </si>
  <si>
    <t>BLESSED WILLIAM HOWARD CATHOLIC SCHOOL</t>
  </si>
  <si>
    <t>THOMAS'S ACADEMY</t>
  </si>
  <si>
    <t>PENSANS PRIMARY SCHOOL</t>
  </si>
  <si>
    <t>POLAM HALL SCHOOL</t>
  </si>
  <si>
    <t>KINGSTON SOMALI COMMUNITY ASSOCIATION</t>
  </si>
  <si>
    <t>AGE CONCERN LONDON</t>
  </si>
  <si>
    <t>CAPITOL TRAINING LTD</t>
  </si>
  <si>
    <t>GREENWOOD HOUSE ASSESSMENT CENTRE</t>
  </si>
  <si>
    <t>HOLDER HOUSE GARDEN COMMUNITY INTEREST COMPANY</t>
  </si>
  <si>
    <t>FINSTOCK CHURCH OF ENGLAND PRIMARY SCHOOL</t>
  </si>
  <si>
    <t>HIGH VIEW PRIMARY LEARNING CENTRE</t>
  </si>
  <si>
    <t>HILL VIEW PRIMARY SCHOOL</t>
  </si>
  <si>
    <t>CARLISLE UNITED FC COMMUNITY SPORTS TRUST</t>
  </si>
  <si>
    <t>THE RACE EQUALITY CENTRE</t>
  </si>
  <si>
    <t>CREATIVITY IN PRACTICE LTD</t>
  </si>
  <si>
    <t>HAIRDRESSING EDUCATION LTD</t>
  </si>
  <si>
    <t>FOXTWO LIMITED</t>
  </si>
  <si>
    <t>WORTHWHILE SOLUTIONS LIMITED</t>
  </si>
  <si>
    <t>CICELY HAUGHTON SCHOOL</t>
  </si>
  <si>
    <t>HALLAM PRIMARY SCHOOL</t>
  </si>
  <si>
    <t>PICTOR ACADEMY</t>
  </si>
  <si>
    <t>CHARLES ROGER TOMLINSON</t>
  </si>
  <si>
    <t>PAUL TEMPLE</t>
  </si>
  <si>
    <t>ASPIRE DEVELOPMENT (UK) LTD</t>
  </si>
  <si>
    <t>SAGE QUALIFICATIONS LTD</t>
  </si>
  <si>
    <t>AIM APPRENTICESHIPS LIMITED</t>
  </si>
  <si>
    <t>THE WORK,SKILLS AND INDEPENDENCE GROUP CIC</t>
  </si>
  <si>
    <t>G5 SAMURAI MARTIAL ARTS COMMUNITY INTEREST COMPANY</t>
  </si>
  <si>
    <t>ST AUSTIN'S CATHOLIC PRIMARY SCHOOL</t>
  </si>
  <si>
    <t>SHARPLES SCHOOL</t>
  </si>
  <si>
    <t>ST PATRICK'S CATHOLIC COLLEGE, A VOLUNTARY CATHOLIC ACADEMY</t>
  </si>
  <si>
    <t>WEST LANCASHIRE COLLEGE</t>
  </si>
  <si>
    <t>CLARE EVEREST</t>
  </si>
  <si>
    <t>EBOR ACADEMY FILEY</t>
  </si>
  <si>
    <t>ARDMORE HOUSE SPECIAL SCHOOL</t>
  </si>
  <si>
    <t>CAISTOR ARTS AND HERITAGE CHARITY</t>
  </si>
  <si>
    <t>THISTLE HILL ACADEMY</t>
  </si>
  <si>
    <t>OXFORD INTERNATIONAL STUDY CENTRE LIMITED</t>
  </si>
  <si>
    <t>INDEPENDENT OPEN COLLEGE LTD</t>
  </si>
  <si>
    <t>SKINNERS' KENT PRIMARY SCHOOL</t>
  </si>
  <si>
    <t>THE CONSULTING ARBORIST SOCIETY CIC</t>
  </si>
  <si>
    <t>ALEKSANDRA KRUK</t>
  </si>
  <si>
    <t>B &amp; R INDUSTRIAL AUTOMATION LIMITED</t>
  </si>
  <si>
    <t>BLEEDING EDGE SOLUTIONS LIMITED</t>
  </si>
  <si>
    <t>THE GOOD NEIGHBOURHOOD COMPANY LIMITED</t>
  </si>
  <si>
    <t>CUBE LEARNING AND DEVELOPMENT LIMITED</t>
  </si>
  <si>
    <t>CHANGES THROUGH SPORT COMMUNITY INTEREST COMPANY</t>
  </si>
  <si>
    <t>NET-TEACH LIMITED</t>
  </si>
  <si>
    <t>THE SCHOOL OF PROFESSIONAL DEVELOPMENT AND EDUCATION LIMITED</t>
  </si>
  <si>
    <t>CORNWELL DUNNETT LIMITED</t>
  </si>
  <si>
    <t>LOADEDUK C.I.C.</t>
  </si>
  <si>
    <t>MANCHESTER ALLIANCE FOR COMMUNITY CARE</t>
  </si>
  <si>
    <t>THE BELHAM PRIMARY SCHOOL</t>
  </si>
  <si>
    <t>PEAK RPA LIMITED</t>
  </si>
  <si>
    <t>FOREST BRIDGE SCHOOL</t>
  </si>
  <si>
    <t>ELLIOTT HUDSON COLLEGE</t>
  </si>
  <si>
    <t>PEAK DISTRICT VENTURES LIMITED</t>
  </si>
  <si>
    <t>MCDERMOTT HOLDINGS LIMITED</t>
  </si>
  <si>
    <t>TST (SOUTH EAST) LIMITED</t>
  </si>
  <si>
    <t>AEDIS TRAINING LLP</t>
  </si>
  <si>
    <t>BKW INSTRUMENTS LIMITED</t>
  </si>
  <si>
    <t>CAMTRUST</t>
  </si>
  <si>
    <t>EUTECH VALIDATION LTD</t>
  </si>
  <si>
    <t>OXFORDSHIRE PLAY ASSOCIATION</t>
  </si>
  <si>
    <t>RICHARD MARK KUJACZ</t>
  </si>
  <si>
    <t>IMPACT ATA LIMITED</t>
  </si>
  <si>
    <t>ID30 LIMITED</t>
  </si>
  <si>
    <t>COLERAINE GRAMMAR</t>
  </si>
  <si>
    <t>OPPORTUNITY ACCESS LTD</t>
  </si>
  <si>
    <t>ALLCAP LIMITED</t>
  </si>
  <si>
    <t>OPEN ARMS NORTH EAST C.I.C.</t>
  </si>
  <si>
    <t>DAVID FURPHY</t>
  </si>
  <si>
    <t>LEWIS-REID LTD</t>
  </si>
  <si>
    <t>FREEMANTLE TRAINING &amp; CONSULTANCY LIMITED</t>
  </si>
  <si>
    <t>KRISTINA HANSARD</t>
  </si>
  <si>
    <t>BUSINESS2BUSINESS RECRUITMENT LTD</t>
  </si>
  <si>
    <t>WORKIN PROGRESS LIMITED</t>
  </si>
  <si>
    <t>MNT LIMITED</t>
  </si>
  <si>
    <t>ARNOLFINI GALLERY LIMITED</t>
  </si>
  <si>
    <t>CAREER INTERACTIVE LTD</t>
  </si>
  <si>
    <t>STOTTESDON COFE PRIMARY SCHOOL</t>
  </si>
  <si>
    <t>UTC@MEDIACITYUK</t>
  </si>
  <si>
    <t>UPPER MORETON RURAL ACTIVITIES CIC</t>
  </si>
  <si>
    <t>ANGLING TRUST LIMITED</t>
  </si>
  <si>
    <t>CHRISTOPHER SUNSTREAM</t>
  </si>
  <si>
    <t>NW SKILLS CIC</t>
  </si>
  <si>
    <t>TRI STAR TRAINING NE LTD</t>
  </si>
  <si>
    <t>CHARLES LEWIS HAIR LTD</t>
  </si>
  <si>
    <t>I-COG LIMITED</t>
  </si>
  <si>
    <t>WALTHAMSTOW PRIMARY ACADEMY</t>
  </si>
  <si>
    <t>HUGHGINE WILSON</t>
  </si>
  <si>
    <t>BAKKAVOR GROUP LIMITED</t>
  </si>
  <si>
    <t>ENTERPRISE DURHAM PARTNERSHIP LIMITED</t>
  </si>
  <si>
    <t>LABA LEICESTERSHIRE LIMITED</t>
  </si>
  <si>
    <t>MIKE LONG</t>
  </si>
  <si>
    <t>PARTNERSHIP FOR YOUNG LONDON</t>
  </si>
  <si>
    <t>SWANAGE ST MARK'S CHURCH OF ENGLAND PRIMARY SCHOOL</t>
  </si>
  <si>
    <t>GUNTON PRIMARY ACADEMY</t>
  </si>
  <si>
    <t>UNIVERSITY OF CAMBRIDGE PRIMARY SCHOOL</t>
  </si>
  <si>
    <t>CRESTMOOR TRAINING LLP</t>
  </si>
  <si>
    <t>ANGELS AND MONSTERS LTD</t>
  </si>
  <si>
    <t>THE RICHARD CROSSE COFE PRIMARY SCHOOL</t>
  </si>
  <si>
    <t>BII-UK LIMITED</t>
  </si>
  <si>
    <t>MICHELLE ANNE LEA</t>
  </si>
  <si>
    <t>MORGAN AGENCY LIMITED</t>
  </si>
  <si>
    <t>BOURNE EDUCATION TRUST ENTERPRISES LIMITED</t>
  </si>
  <si>
    <t>SOUTH LONDON LEARNING CENTRE LIMITED</t>
  </si>
  <si>
    <t>BELLEVUE EDUCATION INTERNATIONAL LIMITED</t>
  </si>
  <si>
    <t>ST PATRICK'S CATHOLIC PRIMARY SCHOOL</t>
  </si>
  <si>
    <t>SEABURY BEAUMONT LEGAL LIMITED</t>
  </si>
  <si>
    <t>ACADEMY ONE LIMITED</t>
  </si>
  <si>
    <t>TRADED NETWORK LIMITED</t>
  </si>
  <si>
    <t>CATHERINE HOUSE</t>
  </si>
  <si>
    <t>RICHARD JONES</t>
  </si>
  <si>
    <t>@ HOME CHILDCARE LIMITED</t>
  </si>
  <si>
    <t>SOMERCOTES ACADEMY</t>
  </si>
  <si>
    <t>EYRESCROFT PRIMARY SCHOOL</t>
  </si>
  <si>
    <t>BYRON PRIMARY SCHOOL</t>
  </si>
  <si>
    <t>IUP 2 LLP</t>
  </si>
  <si>
    <t>PURPLE DOG TRAINING LTD</t>
  </si>
  <si>
    <t>MAIA SOLUTIONS LTD</t>
  </si>
  <si>
    <t>TURTLE DOVE CAMBRIDGE LIMITED</t>
  </si>
  <si>
    <t>MOTTINGHAM PRIMARY SCHOOL</t>
  </si>
  <si>
    <t>MARIAN VIAN PRIMARY SCHOOL</t>
  </si>
  <si>
    <t>THORPEPARK ACADEMY</t>
  </si>
  <si>
    <t>THE CRESCENT PRIMARY SCHOOL</t>
  </si>
  <si>
    <t>HEXIS PLUS LIMITED</t>
  </si>
  <si>
    <t>GET COOKING! CIC</t>
  </si>
  <si>
    <t>COLLAB GROUP</t>
  </si>
  <si>
    <t>THE YORKSHIRE CRICKET FOUNDATION</t>
  </si>
  <si>
    <t>GO MEDIA LTD</t>
  </si>
  <si>
    <t>TRAVELLING LIGHT THEATRE COMPANY</t>
  </si>
  <si>
    <t>WESTERN PRIMARY SCHOOL</t>
  </si>
  <si>
    <t>TWICKENHAM PRIMARY ACADEMY</t>
  </si>
  <si>
    <t>HEAVEN &amp; EARTH LIMITED</t>
  </si>
  <si>
    <t>BELIMITLESS LTD</t>
  </si>
  <si>
    <t>ROMEL TRAINING LIMITED</t>
  </si>
  <si>
    <t>PRO PHLEBOTOMY TRAINING LIMITED</t>
  </si>
  <si>
    <t>KIDS FITNESS FIRST</t>
  </si>
  <si>
    <t>THE BRITISH INSTITUTE OF HUMAN RIGHTS</t>
  </si>
  <si>
    <t>OATLANDS COMMUNITY JUNIOR SCHOOL</t>
  </si>
  <si>
    <t>YSGOL HEULFAN</t>
  </si>
  <si>
    <t>4 STEPS CIC</t>
  </si>
  <si>
    <t>OBSCURANT RECRUITMENT SOLUTIONS LTD</t>
  </si>
  <si>
    <t>FINBERRY PRIMARY SCHOOL</t>
  </si>
  <si>
    <t>ST. MARY'S CATHOLIC JUNIOR SCHOOL</t>
  </si>
  <si>
    <t>ST AGNES ACE ACADEMY</t>
  </si>
  <si>
    <t>SOLOMON GLOBAL SOLUTIONS LIMITED</t>
  </si>
  <si>
    <t>JACQUELINE BARNES-JONES</t>
  </si>
  <si>
    <t>ORCHID RISK MANAGEMENT LIMITED</t>
  </si>
  <si>
    <t>COTTESMORE MILLFIELD ACADEMY</t>
  </si>
  <si>
    <t>WORSLEY BRIDGE PRIMARY SCHOOL</t>
  </si>
  <si>
    <t>THE SOUTH NORWOOD ACADEMY</t>
  </si>
  <si>
    <t>DAVID NIEPER ACADEMY</t>
  </si>
  <si>
    <t>SAFRAN LANDING SYSTEMS UK LTD</t>
  </si>
  <si>
    <t>WOMEN'S HEALTH AND FAMILY SERVICES</t>
  </si>
  <si>
    <t>ST MARY'S PRIMARY SCHOOL KNARESBOROUGH, A VOLUNTARY CATHOLIC ACADEMY</t>
  </si>
  <si>
    <t>SPRINGWOOD JUNIOR ACADEMY</t>
  </si>
  <si>
    <t>BRYN MELYN CARE LIMITED</t>
  </si>
  <si>
    <t>CHARNOLD LIMITED</t>
  </si>
  <si>
    <t>SACRED HEART CATHOLIC PRIMARY SCHOOL</t>
  </si>
  <si>
    <t>ELITE TRAINING LINKS LIMITED</t>
  </si>
  <si>
    <t>SITE TRAINING INSPECTION &amp; COMPLIANCE SERVICE LIMITED</t>
  </si>
  <si>
    <t>SALFORD COMMUNITY AND VOLUNTARY SERVICES</t>
  </si>
  <si>
    <t>KEN BATE ASSOCIATES LIMITED</t>
  </si>
  <si>
    <t>EXFOR+ C.I.C.</t>
  </si>
  <si>
    <t>BECRO ENGINEERING LIMITED</t>
  </si>
  <si>
    <t>MOSSBOURNE RIVERSIDE ACADEMY</t>
  </si>
  <si>
    <t>CODE VANILLA LIMITED</t>
  </si>
  <si>
    <t>ANTHROPI LEARNING LTD</t>
  </si>
  <si>
    <t>TECHNOLOGY ENABLED LEARNING LABORATORIES LIMITED</t>
  </si>
  <si>
    <t>RSS CONSTRUCTION PROJECTS LIMITED</t>
  </si>
  <si>
    <t>PILGRIMS GROUP LIMITED</t>
  </si>
  <si>
    <t>TENDEAN LIMITED</t>
  </si>
  <si>
    <t>FOREST OF MERCIA CIC</t>
  </si>
  <si>
    <t>CREATE NETWORK LIMITED</t>
  </si>
  <si>
    <t>THE SPENCER ACADEMIES TRUST</t>
  </si>
  <si>
    <t>ASPIRE@SOUTHFIELDS</t>
  </si>
  <si>
    <t>EMPOWERING FAMILIES</t>
  </si>
  <si>
    <t>RETAIL NETWERKS UK LTD</t>
  </si>
  <si>
    <t>CORPUS CHRISTI CATHOLIC SCHOOL</t>
  </si>
  <si>
    <t>LGC LIMITED</t>
  </si>
  <si>
    <t>ILIFFE ARTS LTD.</t>
  </si>
  <si>
    <t>MITCHELL HOUSE SPECIAL SCHOOL</t>
  </si>
  <si>
    <t>TSS DEVELOPMENT LIMITED</t>
  </si>
  <si>
    <t>PROTAK EVENT SERVICES LTD</t>
  </si>
  <si>
    <t>SCHOOL OF ADVANCED LEARNING LTD</t>
  </si>
  <si>
    <t>VANTEC EUROPE LIMITED</t>
  </si>
  <si>
    <t>THE SOUTH YORKSHIRE COMMUNITY REHABILITATION COMPANY LIMITED</t>
  </si>
  <si>
    <t>SOUTHERN BROOKS COMMUNITY PARTNERSHIPS</t>
  </si>
  <si>
    <t>EMB-GROUP LTD</t>
  </si>
  <si>
    <t>PALACE FOR LIFE FOUNDATION</t>
  </si>
  <si>
    <t>PROGRESSABILITY.ORG</t>
  </si>
  <si>
    <t>REHABILITATION AND THERAPY SKILLS DEVELOPMENT LTD</t>
  </si>
  <si>
    <t>WORDS &amp; GESTURES LIMITED</t>
  </si>
  <si>
    <t>CENTRE FOR AFRICAN BUSINESS EDUCATION LTD</t>
  </si>
  <si>
    <t>RJG TECHNOLOGIES LIMITED</t>
  </si>
  <si>
    <t>JOB START LTD</t>
  </si>
  <si>
    <t>CONFLICT AGGRESSION AND RESISTANCE MANAGEMENT SYSTEMS LIMITED</t>
  </si>
  <si>
    <t>THE ABC PROJECT (ATTITUDES BEHAVIOUR CONSEQUENCES) LIMITED</t>
  </si>
  <si>
    <t>GUARDIAN ANGEL FITNESS THERAPIES LIMITED</t>
  </si>
  <si>
    <t>AB EDUCATION CONSULTANTS LIMITED</t>
  </si>
  <si>
    <t>EDUCATION TRAINING CONSORTIUM SUSSEX</t>
  </si>
  <si>
    <t>ACADEMY FOR PROJECT MANAGEMENT LTD</t>
  </si>
  <si>
    <t>WAINGELS COLLEGE</t>
  </si>
  <si>
    <t>WARREN WOOD - A SPECIALIST ACADEMY</t>
  </si>
  <si>
    <t>ST DOMINIC'S CATHOLIC PRIMARY SCHOOL</t>
  </si>
  <si>
    <t>ULEARN EDUCATION LIMITED</t>
  </si>
  <si>
    <t>XYZ MACHINE TOOLS LIMITED</t>
  </si>
  <si>
    <t>THE HOWARD PRIMARY SCHOOL</t>
  </si>
  <si>
    <t>EASTERN FORKLIFT TRUCKS LTD</t>
  </si>
  <si>
    <t>ANTON JUNIOR SCHOOL</t>
  </si>
  <si>
    <t>OPEN SKIES MANAGEMENT LTD</t>
  </si>
  <si>
    <t>STREET SOCCER ACADEMY</t>
  </si>
  <si>
    <t>DROPBY LIMITED</t>
  </si>
  <si>
    <t>LONDON BUSINESS CONSULTANCY (LBC) LTD</t>
  </si>
  <si>
    <t>WELLBEING 4 LIFE CIC</t>
  </si>
  <si>
    <t>ST CLEMENT'S AND ST JOHN'S CHURCH OF ENGLAND INFANT SCHOOL</t>
  </si>
  <si>
    <t>BETHANY CHURCH OF ENGLAND JUNIOR SCHOOL</t>
  </si>
  <si>
    <t>PHENOMENEX LIMITED</t>
  </si>
  <si>
    <t>CROYDON BUSINESS VENTURE LTD</t>
  </si>
  <si>
    <t>ADAM DAVID PAUL LEVERETT</t>
  </si>
  <si>
    <t>TELFORD MIND</t>
  </si>
  <si>
    <t>COMMONWEALTH COLLEGE LIMITED</t>
  </si>
  <si>
    <t>CECIL JONES ACADEMY</t>
  </si>
  <si>
    <t>KICKSTART</t>
  </si>
  <si>
    <t>NORTHERN HOUSE SCHOOL (CITY OF WOLVERHAMPTON)</t>
  </si>
  <si>
    <t>PERFORMING ARTS NETWORK AND DEVELOPMENT AGENCY (PANDA)</t>
  </si>
  <si>
    <t>CENTRE FOR WORLD EVANGELISM</t>
  </si>
  <si>
    <t>ADAMSON JONES IP LIMITED</t>
  </si>
  <si>
    <t>LIQUID LENS LTD</t>
  </si>
  <si>
    <t>CADS SOUTH YORKSHIRE LIMITED</t>
  </si>
  <si>
    <t>ANTZ JUNCTION</t>
  </si>
  <si>
    <t>FULLFILL YOUR DESTINY C.I.C.</t>
  </si>
  <si>
    <t>ADVANCED AESTHETICS INTERNATIONAL LIMITED</t>
  </si>
  <si>
    <t>ADVENTURES WITH AGILE LIMITED</t>
  </si>
  <si>
    <t>SPIKE ISLAND ARTSPACE LIMITED</t>
  </si>
  <si>
    <t>OLDBURY WELLS SCHOOL</t>
  </si>
  <si>
    <t>SHARKS COMMUNITY TRUST</t>
  </si>
  <si>
    <t>HOUNSLOW ACTION FOR YOUTH ASSOCIATION</t>
  </si>
  <si>
    <t>INSPIRING WOMEN NETWORK CIC</t>
  </si>
  <si>
    <t>ARVALEE SCHOOL AND RESOURCE CENTRE</t>
  </si>
  <si>
    <t>SFY</t>
  </si>
  <si>
    <t>SALESFORCE.COM EMEA LIMITED</t>
  </si>
  <si>
    <t>HARROGATE, BILTON GRANGE COMMUNITY PRIMARY SCHOOL</t>
  </si>
  <si>
    <t>SMALLTHORNE PRIMARY ACADEMY</t>
  </si>
  <si>
    <t>KING SOLOMON INTERNATIONAL BUSINESS SCHOOL</t>
  </si>
  <si>
    <t>EDEN BOYS' SCHOOL, PRESTON</t>
  </si>
  <si>
    <t>HARINGTON SCHOOL</t>
  </si>
  <si>
    <t>PROGRESS SAFETY LTD</t>
  </si>
  <si>
    <t>JOANNA BEAVER</t>
  </si>
  <si>
    <t>HARPURHEY ALTERNATIVE PROVISION SCHOOL</t>
  </si>
  <si>
    <t>ST MARY'S CATHOLIC INFANT SCHOOL</t>
  </si>
  <si>
    <t>CULTURE, LEARNING AND LIBRARIES (MIDLANDS)</t>
  </si>
  <si>
    <t>UNIK JOB BROKERAGE &amp; TRAINING LTD</t>
  </si>
  <si>
    <t>PHOENIX ASPIRATIONAL LEARNING SUPPORT LIMITED</t>
  </si>
  <si>
    <t>SGC TRAINING SOLUTIONS LTD</t>
  </si>
  <si>
    <t>AEGIR - A SPECIALIST ACADEMY</t>
  </si>
  <si>
    <t>HEATHLANDS PRIMARY ACADEMY</t>
  </si>
  <si>
    <t>SEEDS FOR GROWTH</t>
  </si>
  <si>
    <t>LONDON BUSINESS HOUSE LIMITED</t>
  </si>
  <si>
    <t>LEYLAND COMMUNITY RADIO LTD</t>
  </si>
  <si>
    <t>LIZARD CHILD TRUST (COMMUNITY HELP IMPROVING LEARNING AND DEVELOPMENT)</t>
  </si>
  <si>
    <t>DISCOVERY ACADEMY</t>
  </si>
  <si>
    <t>VERITAS PRIMARY ACADEMY</t>
  </si>
  <si>
    <t>THE WEALD COFE PRIMARY SCHOOL</t>
  </si>
  <si>
    <t>PHILIPPA COULTISH ASSOCIATES LTD</t>
  </si>
  <si>
    <t>TGS SECURITY SPECIALISTS LTD</t>
  </si>
  <si>
    <t>BRISTOL TOGETHER COMMUNITY INTEREST COMPANY</t>
  </si>
  <si>
    <t>ALL SAINTS CHURCH OF ENGLAND SCHOOL</t>
  </si>
  <si>
    <t>FIRST STEPS WOMEN'S CENTRE</t>
  </si>
  <si>
    <t>WORK4U GLOBAL LTD.</t>
  </si>
  <si>
    <t>SHERRATTS COMMUNITY INTEREST COMPANY</t>
  </si>
  <si>
    <t>MEMBURY PRIMARY ACADEMY</t>
  </si>
  <si>
    <t>KHK PEOPLE DEVELOPMENT LIMITED</t>
  </si>
  <si>
    <t>GENESIS CREATIVE LIMITED</t>
  </si>
  <si>
    <t>SAFETY NETT LIMITED</t>
  </si>
  <si>
    <t>4WARD TRAINING LIMITED</t>
  </si>
  <si>
    <t>ST JOSEPH'S CATHOLIC PRIMARY AND NURSERY SCHOOL</t>
  </si>
  <si>
    <t>CLARION FUTURES</t>
  </si>
  <si>
    <t>PROFESSIONAL ACCOUNTING TRAINING LIMITED</t>
  </si>
  <si>
    <t>AGENDA RESOURCE MANAGEMENT LIMITED</t>
  </si>
  <si>
    <t>JAMES BYRNE</t>
  </si>
  <si>
    <t>CANON SHARPLES CHURCH OF ENGLAND PRIMARY SCHOOL AND NURSERY</t>
  </si>
  <si>
    <t>BRE GLOBAL LIMITED</t>
  </si>
  <si>
    <t>EAVES HOUSING FOR WOMEN LIMITED</t>
  </si>
  <si>
    <t>TRAINING FOR CONSTRUCTION LIMITED</t>
  </si>
  <si>
    <t>ACCESS ASPIRATION</t>
  </si>
  <si>
    <t>SKILLS 4 SECURITY &amp; TRAINING LIMITED</t>
  </si>
  <si>
    <t>360 RESOURCING SOLUTIONS LIMITED</t>
  </si>
  <si>
    <t>EI4CHANGE LIMITED</t>
  </si>
  <si>
    <t>CREATIVE INNOVATION CENTRE C.I.C.</t>
  </si>
  <si>
    <t>TERRAPINN HOLDINGS LIMITED</t>
  </si>
  <si>
    <t>THE TRAINING NETWORK LIMITED</t>
  </si>
  <si>
    <t>TEAM BUILDING SOLUTIONS LIMITED</t>
  </si>
  <si>
    <t>THE HAIR &amp; BEAUTY COMPANY (WIGAN) LTD.</t>
  </si>
  <si>
    <t>STEP TOWARDS SUCCESS LIMITED</t>
  </si>
  <si>
    <t>DIGITAL NATIVE (UK) LIMITED</t>
  </si>
  <si>
    <t>COMMUNITY PRESS OFFICE LTD.</t>
  </si>
  <si>
    <t>ACTA COMMUNITY THEATRE LTD</t>
  </si>
  <si>
    <t>WEST YORKSHIRE COLLEGES CONSORTIUM LIMITED</t>
  </si>
  <si>
    <t>WILLIAM SAY</t>
  </si>
  <si>
    <t>ST ANN'S CHURCH OF ENGLAND PRIMARY SCHOOL</t>
  </si>
  <si>
    <t>ANDREW JAMES WALKDEN</t>
  </si>
  <si>
    <t>SCULTHORPE CHURCH OF ENGLAND PRIMARY ACADEMY</t>
  </si>
  <si>
    <t>NETHER EDGE PRIMARY SCHOOL</t>
  </si>
  <si>
    <t>THE TELFORD PRIORY SCHOOL</t>
  </si>
  <si>
    <t>EXPRESS COMMUNICATION SERVICES LIMITED</t>
  </si>
  <si>
    <t>BRAVELSON ENGINEERING LIMITED</t>
  </si>
  <si>
    <t>LONDON VENUES DIRECT LTD</t>
  </si>
  <si>
    <t>PLATYPUS CONSULTANCY LIMITED</t>
  </si>
  <si>
    <t>CO2 TRAINING LIMITED</t>
  </si>
  <si>
    <t>DARLINGTON CITIZENS ADVICE BUREAU</t>
  </si>
  <si>
    <t>PUSHING CHANGE</t>
  </si>
  <si>
    <t>MERTON PRIORY HOMES</t>
  </si>
  <si>
    <t>ROSSTULLA SPECIAL SCHOOL</t>
  </si>
  <si>
    <t>BARCLAY JONES CONSULTING LIMITED</t>
  </si>
  <si>
    <t>CASTLETOWER SCHOOL</t>
  </si>
  <si>
    <t>THORNFIELD HOUSE SCHOOL</t>
  </si>
  <si>
    <t>RIVERSIDE PRIMARY SCHOOL</t>
  </si>
  <si>
    <t>AREMA LIMITED</t>
  </si>
  <si>
    <t>ALLIED INTERNATIONAL RISK LIMITED</t>
  </si>
  <si>
    <t>DOM EDUCATION LIMITED</t>
  </si>
  <si>
    <t>DCS FYLDE LTD</t>
  </si>
  <si>
    <t>BSL LINK FOR COMMUNICATION LTD</t>
  </si>
  <si>
    <t>ENFIELD ACADEMY OF NEW WALTHAM</t>
  </si>
  <si>
    <t>HALLEY HOUSE SCHOOL</t>
  </si>
  <si>
    <t>UTC@HARBOURSIDE</t>
  </si>
  <si>
    <t>LONDON SCHOOL OF MASSAGE LTD</t>
  </si>
  <si>
    <t>TOBIAS JOHN DATE</t>
  </si>
  <si>
    <t>PROVERSITY.ORG LTD</t>
  </si>
  <si>
    <t>ORGANISATION FOR SICKLE CELL ANAEMIA RESEARCH (OSCAR) SANDWELL COMPANY LIMITED</t>
  </si>
  <si>
    <t>T2W LIMITED</t>
  </si>
  <si>
    <t>TATE CONSULT LIMITED</t>
  </si>
  <si>
    <t>THE MARKETING MATRIX LIMITED</t>
  </si>
  <si>
    <t>AZAREL QUINTESSENTIAL TRAINING LIMITED</t>
  </si>
  <si>
    <t>SPORT WORKS MERSEYSIDE LTD</t>
  </si>
  <si>
    <t>MAXIMA TRAINING &amp; DEVELOPMENT LTD</t>
  </si>
  <si>
    <t>STAGEWORKS STUDIOS LTD</t>
  </si>
  <si>
    <t>UK VERSITY ONLINE LIMITED</t>
  </si>
  <si>
    <t>BRENTFORD FC COMMUNITY SPORTS TRUST</t>
  </si>
  <si>
    <t>BECKY ADLINGTON TRAINING LIMITED</t>
  </si>
  <si>
    <t>BSI ASSURANCE UK LIMITED</t>
  </si>
  <si>
    <t>RFEA LIMITED</t>
  </si>
  <si>
    <t>MONTAGE COMMUNICATIONS LTD</t>
  </si>
  <si>
    <t>SKILLSFORSUCCESS LIMITED</t>
  </si>
  <si>
    <t>SACSUK CIC</t>
  </si>
  <si>
    <t>MANONE MEDICAL LTD</t>
  </si>
  <si>
    <t>E M TRAINING SOLUTIONS LTD</t>
  </si>
  <si>
    <t>P&amp;A ACCOUNTANTS LIMITED</t>
  </si>
  <si>
    <t>BUSINESS NAVIGATORS (EUROPE) LIMITED</t>
  </si>
  <si>
    <t>CLIFTON UPON TEME PRIMARY SCHOOL</t>
  </si>
  <si>
    <t>JOANNE BEAUMONT-WALKER</t>
  </si>
  <si>
    <t>NEXT LEVEL BD LTD</t>
  </si>
  <si>
    <t>CONTRAIN LTD</t>
  </si>
  <si>
    <t>BAMPTON COFE PRIMARY SCHOOL</t>
  </si>
  <si>
    <t>GREASBROUGH PRIMARY SCHOOL</t>
  </si>
  <si>
    <t>HENRY MAYNARD PRIMARY SCHOOL</t>
  </si>
  <si>
    <t>MIDWAY FENCING CONTRACTORS LIMITED</t>
  </si>
  <si>
    <t>RODDENSVALE SPECIAL SCHOOL</t>
  </si>
  <si>
    <t>DIGITECH STUDIO SCHOOL</t>
  </si>
  <si>
    <t>BLACKPOOL GRAND THEATRE (ARTS &amp; ENTERTAINMENTS) LIMITED</t>
  </si>
  <si>
    <t>CAMBRIDGE MELCHIOR COLLEGE LTD</t>
  </si>
  <si>
    <t>ACHIEVE UK TRAINING LTD</t>
  </si>
  <si>
    <t>GRAVOGRAPH LIMITED</t>
  </si>
  <si>
    <t>MARKETING FOR YOU (UK) LIMITED</t>
  </si>
  <si>
    <t>MOSSOPS TRAINING LTD</t>
  </si>
  <si>
    <t>INNOLEARN LTD</t>
  </si>
  <si>
    <t>TANG HALL SMART C.I.C.</t>
  </si>
  <si>
    <t>THINK CONSTRUCTION SKILLS LIMITED</t>
  </si>
  <si>
    <t>THE REAL EXPERIENCE LIMITED</t>
  </si>
  <si>
    <t>EAST CROMPTON ST GEORGE'S COFE SCHOOL</t>
  </si>
  <si>
    <t>ST MARGARET OF SCOTLAND CATHOLIC PRIMARY SCHOOL</t>
  </si>
  <si>
    <t>FREDERICK EDONMI</t>
  </si>
  <si>
    <t>WEBJIFFY LIMITED</t>
  </si>
  <si>
    <t>HALTON, KNOWSLEY, LIVERPOOL, ST HELENS, SEFTON AND WIRRAL COMBINED AUTHORITY</t>
  </si>
  <si>
    <t>DANCEWISE STUDIOS LIMITED</t>
  </si>
  <si>
    <t>THE EDLINGTON HILL TOP CENTRE ASSOCIATES</t>
  </si>
  <si>
    <t>BLACKPOOL F.C. COMMUNITY TRUST</t>
  </si>
  <si>
    <t>CNG WORLD SERVICES LIMITED</t>
  </si>
  <si>
    <t>KNOCKEVIN SPECIAL SCHOOL</t>
  </si>
  <si>
    <t>MARTELLO PRIMARY</t>
  </si>
  <si>
    <t>BURFIELD ACADEMY</t>
  </si>
  <si>
    <t>MARTYN WHITE CONSULTING LIMITED</t>
  </si>
  <si>
    <t>GREATER MANCHESTER COMBINED AUTHORITY</t>
  </si>
  <si>
    <t>THE NEW LEAF INITIATIVE C.I.C.</t>
  </si>
  <si>
    <t>YHC HIRE SERVICES LIMITED</t>
  </si>
  <si>
    <t>CORNWALL VOLUNTARY SECTOR FORUM</t>
  </si>
  <si>
    <t>AQK CHANGE MANAGEMENT CONSULTANTS LIMITED</t>
  </si>
  <si>
    <t>EXPLORER INTERNATIONAL LIMITED</t>
  </si>
  <si>
    <t>PRO SOLUTIONS TRAINING LTD</t>
  </si>
  <si>
    <t>HUNSLEY PRIMARY SCHOOL</t>
  </si>
  <si>
    <t>MAIDEN ERLEGH SCHOOL IN READING</t>
  </si>
  <si>
    <t>DEER PARK SCHOOL</t>
  </si>
  <si>
    <t>THE EDUCATION AND CAREERS CORPORATION LTD</t>
  </si>
  <si>
    <t>STEP DIGITAL LTD.</t>
  </si>
  <si>
    <t>18 CONSULTANCY LIMITED</t>
  </si>
  <si>
    <t>CENSUS DATA LTD</t>
  </si>
  <si>
    <t>WILDERNESS FOUNDATION UK</t>
  </si>
  <si>
    <t>PEELOLOGY LIMITED</t>
  </si>
  <si>
    <t>BISHOP CARPENTER CHURCH OF ENGLAND AIDED PRIMARY SCHOOL</t>
  </si>
  <si>
    <t>BEDFORDSHIRE TRAINING AND EDUCATION CENTRE CIC</t>
  </si>
  <si>
    <t>BFA TRAINING LIMITED</t>
  </si>
  <si>
    <t>COMMISSIONING TECHNICAL SERVICES LTD</t>
  </si>
  <si>
    <t>FRANKS &amp; CO LIMITED</t>
  </si>
  <si>
    <t>THE EDUCATION AND SKILLS PARTNERSHIP LTD</t>
  </si>
  <si>
    <t>WEST YORKSHIRE COMBINED AUTHORITY</t>
  </si>
  <si>
    <t>EDUCATION DIRECT WORLDWIDE LTD</t>
  </si>
  <si>
    <t>NORTH KENT MIND</t>
  </si>
  <si>
    <t>AMBRIDGE CERAMICS LIMITED</t>
  </si>
  <si>
    <t>OAKLANDS PRIMARY ACADEMY</t>
  </si>
  <si>
    <t>ALL SAINTS COFE PRIMARY SCHOOL (MARSH)</t>
  </si>
  <si>
    <t>DANECOURT SCHOOL</t>
  </si>
  <si>
    <t>THE MISSING LINK LTD</t>
  </si>
  <si>
    <t>ELRING KLINGER (GREAT BRITAIN) LIMITED</t>
  </si>
  <si>
    <t>NORTH NORFOLK COMMUNITY TRANSPORT</t>
  </si>
  <si>
    <t>RACK TRAINING LIMITED</t>
  </si>
  <si>
    <t>THE STUDENT DEVELOPMENT CO. C.I.C.</t>
  </si>
  <si>
    <t>AMBER BUTTON LTD</t>
  </si>
  <si>
    <t>WATERSHED ARTS TRUST LIMITED(THE)</t>
  </si>
  <si>
    <t>GRADVERT LIMITED</t>
  </si>
  <si>
    <t>SAXON HILL ACADEMY</t>
  </si>
  <si>
    <t>THE HORNCASTLE ST LAWRENCE SCHOOL</t>
  </si>
  <si>
    <t>SALON LRM LIMITED</t>
  </si>
  <si>
    <t>PREMIER NURSING AGENCY LIMITED</t>
  </si>
  <si>
    <t>ANDREW THOMAS</t>
  </si>
  <si>
    <t>BOKHARI COMMUNICATIONS LIMITED</t>
  </si>
  <si>
    <t>UK LINKOLOGY LTD</t>
  </si>
  <si>
    <t>ACCESS WELLBEING &amp; EDUCATION LTD</t>
  </si>
  <si>
    <t>BGI STRATEGY PARTNERS LTD</t>
  </si>
  <si>
    <t>ST ANNE'S &amp; AVONDALE PARK NURSERY SCHOOL</t>
  </si>
  <si>
    <t>KEMPSTON CHALLENGER ACADEMY</t>
  </si>
  <si>
    <t>UPPER BATLEY HIGH SCHOOL</t>
  </si>
  <si>
    <t>TANNERS BROOK PRIMARY SCHOOL</t>
  </si>
  <si>
    <t>HARIS SOLUTIONS LTD</t>
  </si>
  <si>
    <t>NORTH EAST ENTERPRISE AGENCY LIMITED</t>
  </si>
  <si>
    <t>KATE ATKIN</t>
  </si>
  <si>
    <t>BIG BROTHER LITTLE SISTER TRAINING LTD</t>
  </si>
  <si>
    <t>OPEN DOORS TRAINING AND DEVELOPMENT TRUST</t>
  </si>
  <si>
    <t>UNICORN SOLUTIONS LIMITED</t>
  </si>
  <si>
    <t>DEBBY CLARKE</t>
  </si>
  <si>
    <t>REVELL WARD LIMITED</t>
  </si>
  <si>
    <t>THE OXFIELD SCHOOL OF EDUCATION LIMITED</t>
  </si>
  <si>
    <t>ACCESS AMBASSADORS CIC</t>
  </si>
  <si>
    <t>BROOKHILL NURSERY SCHOOL</t>
  </si>
  <si>
    <t>FE BUSINESS LIMITED</t>
  </si>
  <si>
    <t>NEWCASTLE ACADEMY</t>
  </si>
  <si>
    <t>MARISA PEER</t>
  </si>
  <si>
    <t>JANE BYTHEWAY LIMITED</t>
  </si>
  <si>
    <t>ANNE-LISE MILLER</t>
  </si>
  <si>
    <t>JRC.AGENCY LTD</t>
  </si>
  <si>
    <t>INSPIRIT LEARNING PARTNERS LTD</t>
  </si>
  <si>
    <t>FIRST AID TRAINING ACADEMY LTD</t>
  </si>
  <si>
    <t>CONNOR DOWNS PRIMARY SCHOOL</t>
  </si>
  <si>
    <t>PURPOL MARKETING LIMITED</t>
  </si>
  <si>
    <t>LIVE AND LEARN CONSULTANCY LTD</t>
  </si>
  <si>
    <t>COCKERMOUTH SCHOOL</t>
  </si>
  <si>
    <t>KIDDERMINSTER COLLEGE</t>
  </si>
  <si>
    <t>MICHAEL ANDREW FISHER</t>
  </si>
  <si>
    <t>LEARNING REPUBLIC LTD</t>
  </si>
  <si>
    <t>PERFORMANCE PLUS (EAST ANGLIA) LIMITED</t>
  </si>
  <si>
    <t>SUREPATH TRAINING LIMITED</t>
  </si>
  <si>
    <t>COMPUTER AIDED BUSINESS SYSTEMS LIMITED</t>
  </si>
  <si>
    <t>YOUNG &amp; CO'S BREWERY PLC</t>
  </si>
  <si>
    <t>TRACSCARE GROUP LIMITED</t>
  </si>
  <si>
    <t>LACE HILL ACADEMY</t>
  </si>
  <si>
    <t>GLOBAL SKILLS CENTRE</t>
  </si>
  <si>
    <t>ST MARGARET CLITHEROW CATHOLIC PRIMARY SCHOOL, BRACKNELL</t>
  </si>
  <si>
    <t>SHORTLANESEND COMMUNITY PRIMARY SCHOOL</t>
  </si>
  <si>
    <t>KINGSTON COMMUNITY SCHOOL</t>
  </si>
  <si>
    <t>ST. RICHARD'S HOSPICE FOUNDATION</t>
  </si>
  <si>
    <t>NORTH EAST LEARNING TRUST</t>
  </si>
  <si>
    <t>PARADIGM SECURITY SOLUTIONS LIMITED</t>
  </si>
  <si>
    <t>BESPOKE CONSULTANCY &amp; EDUCATION LIMITED</t>
  </si>
  <si>
    <t>ALLSKINS SCHOOL OF HAIR AND BEAUTY LONDON LTD</t>
  </si>
  <si>
    <t>DEREHAM CHURCH OF ENGLAND JUNIOR ACADEMY</t>
  </si>
  <si>
    <t>NEWLANDS GIRLS' SCHOOL</t>
  </si>
  <si>
    <t>ST GEORGES COFE (AIDED) PRIMARY SCHOOL</t>
  </si>
  <si>
    <t>ST THOMAS MORE RC PRIMARY SCHOOL</t>
  </si>
  <si>
    <t>DEREK DALE ACCOUNTANTS LTD</t>
  </si>
  <si>
    <t>STRATEGIC SCIENCE LIMITED</t>
  </si>
  <si>
    <t>HSHTC LIMITED</t>
  </si>
  <si>
    <t>HARCOURT HOUSE DENTAL STUDIOS LIMITED</t>
  </si>
  <si>
    <t>THE HAWTHORNS LODGE LIMITED</t>
  </si>
  <si>
    <t>MANOR GREEN PRIMARY ACADEMY</t>
  </si>
  <si>
    <t>CRANBROOK EDUCATION CAMPUS</t>
  </si>
  <si>
    <t>BREAKTHROUGH U.K. LTD</t>
  </si>
  <si>
    <t>RAVEN COMPUTERS LIMITED</t>
  </si>
  <si>
    <t>FORENSIC CARE &amp; INDEPENDENT LIVING LIMITED</t>
  </si>
  <si>
    <t>118 RECRUITMENT SOLUTIONS LIMITED</t>
  </si>
  <si>
    <t>EXPLORE TRAINING &amp; DEVELOPMENT LTD</t>
  </si>
  <si>
    <t>STTSI LTD</t>
  </si>
  <si>
    <t>BRADON FOREST SCHOOL</t>
  </si>
  <si>
    <t>THE RIDGEWAY SCHOOL</t>
  </si>
  <si>
    <t>NEWCASTLE COLLEGE</t>
  </si>
  <si>
    <t>RAPID RESPONSE SOLUTIONS LIMITED</t>
  </si>
  <si>
    <t>SYNOLOS CIC</t>
  </si>
  <si>
    <t>PHILIP TRAINING CENTRE LTD</t>
  </si>
  <si>
    <t>LYNDON SCHOOL</t>
  </si>
  <si>
    <t>SIBFORD GOWER ENDOWED PRIMARY SCHOOL</t>
  </si>
  <si>
    <t>KNOCKAVOE SCHOOL &amp; RESOURCE CENTRE</t>
  </si>
  <si>
    <t>IT PROFESSIONAL TRAINING LTD</t>
  </si>
  <si>
    <t>MILLBANK PRIMARY SCHOOL</t>
  </si>
  <si>
    <t>MILTON PRIMARY SCHOOL</t>
  </si>
  <si>
    <t>MOORFOOT PRIMARY SCHOOL</t>
  </si>
  <si>
    <t>NEWMAINS PRIMARY SCHOOL</t>
  </si>
  <si>
    <t>NEWTON PRIMARY SCHOOL</t>
  </si>
  <si>
    <t>OUR LADY OF LOURDES PRIMARY SCHOOL</t>
  </si>
  <si>
    <t>OUR LADY OF PEACE PRIMARY SCHOOL</t>
  </si>
  <si>
    <t>OUR LADY'S RC PRIMARY SCHOOL</t>
  </si>
  <si>
    <t>PARK PRIMARY SCHOOL</t>
  </si>
  <si>
    <t>PARK SCHOOL</t>
  </si>
  <si>
    <t>ST ANDREW'S PRIMARY SCHOOL</t>
  </si>
  <si>
    <t>ST ANTHONY'S PRIMARY SCHOOL</t>
  </si>
  <si>
    <t>ST BARTHOLOMEW'S PRIMARY SCHOOL</t>
  </si>
  <si>
    <t>ST BRIDE'S PRIMARY SCHOOL</t>
  </si>
  <si>
    <t>ST CATHERINE'S PRIMARY SCHOOL</t>
  </si>
  <si>
    <t>ST CUTHBERT'S PRIMARY SCHOOL</t>
  </si>
  <si>
    <t>ST DAVID'S RC PRIMARY SCHOOL</t>
  </si>
  <si>
    <t>ST JOHN OGILVIE PRIMARY SCHOOL</t>
  </si>
  <si>
    <t>ST LEONARD'S PRIMARY SCHOOL</t>
  </si>
  <si>
    <t>ST LUKE'S PRIMARY SCHOOL</t>
  </si>
  <si>
    <t>ST MARGARET'S PRIMARY SCHOOL</t>
  </si>
  <si>
    <t>ST MARTIN'S PRIMARY SCHOOL</t>
  </si>
  <si>
    <t>TURNBULL HIGH SCHOOL</t>
  </si>
  <si>
    <t>TURRIFF ACADEMY</t>
  </si>
  <si>
    <t>ULVA PRIMARY SCHOOL</t>
  </si>
  <si>
    <t>UNDERBANK PRIMARY SCHOOL</t>
  </si>
  <si>
    <t>UPHALL PRIMARY SCHOOL</t>
  </si>
  <si>
    <t>UPLAWMOOR PRIMARY SCHOOL</t>
  </si>
  <si>
    <t>URAFIRTH PRIMARY SCHOOL</t>
  </si>
  <si>
    <t>VALE OF LEVEN ACADEMY</t>
  </si>
  <si>
    <t>VICTORIA PARK PRIMARY SCHOOL</t>
  </si>
  <si>
    <t>VICTORIA PARK SCHOOL</t>
  </si>
  <si>
    <t>VIEWFORTH HIGH SCHOOL</t>
  </si>
  <si>
    <t>VIEWLANDS PRIMARY SCHOOL</t>
  </si>
  <si>
    <t>WAID ACADEMY</t>
  </si>
  <si>
    <t>WALKER ROAD SCHOOL</t>
  </si>
  <si>
    <t>WALKERBURN PRIMARY SCHOOL</t>
  </si>
  <si>
    <t>WALLACE PRIMARY SCHOOL</t>
  </si>
  <si>
    <t>WALLACEWELL PRIMARY SCHOOL</t>
  </si>
  <si>
    <t>WARDDYKES PRIMARY SCHOOL</t>
  </si>
  <si>
    <t>WARDIE PRIMARY SCHOOL</t>
  </si>
  <si>
    <t>WAROUT PRIMARY &amp; COMMUNITY SCHOOL</t>
  </si>
  <si>
    <t>WELLWOOD PRIMARY SCHOOL</t>
  </si>
  <si>
    <t>WEST LINTON PRIMARY SCHOOL</t>
  </si>
  <si>
    <t>WEST MAINS SCHOOL</t>
  </si>
  <si>
    <t>WESTER OVERTON PRIMARY SCHOOL</t>
  </si>
  <si>
    <t>WESTERTON PRIMARY SCHOOL</t>
  </si>
  <si>
    <t>WESTPARK SCHOOL</t>
  </si>
  <si>
    <t>WESTRUTHER PRIMARY SCHOOL</t>
  </si>
  <si>
    <t>WHINHILL PRIMARY SCHOOL</t>
  </si>
  <si>
    <t>WHITECRAIG PRIMARY SCHOOL</t>
  </si>
  <si>
    <t>WHITECROOK PRIMARY SCHOOL</t>
  </si>
  <si>
    <t>WHITEHILLS PRIMARY SCHOOL</t>
  </si>
  <si>
    <t>WHITEINCH PRIMARY SCHOOL</t>
  </si>
  <si>
    <t>WILTON PRIMARY SCHOOL</t>
  </si>
  <si>
    <t>ST STEPHEN'S PRIMARY SCHOOL</t>
  </si>
  <si>
    <t>ST TERESA'S PRIMARY SCHOOL</t>
  </si>
  <si>
    <t>ST THOMAS' PRIMARY SCHOOL</t>
  </si>
  <si>
    <t>STANLEY PRIMARY SCHOOL</t>
  </si>
  <si>
    <t>SUNNYSIDE PRIMARY SCHOOL</t>
  </si>
  <si>
    <t>SWINTON PRIMARY SCHOOL</t>
  </si>
  <si>
    <t>TOWNHILL PRIMARY SCHOOL</t>
  </si>
  <si>
    <t>TRINITY PRIMARY SCHOOL</t>
  </si>
  <si>
    <t>VICTORIA PRIMARY SCHOOL</t>
  </si>
  <si>
    <t>WESTFIELD PRIMARY SCHOOL</t>
  </si>
  <si>
    <t>WILLOWBANK SCHOOL</t>
  </si>
  <si>
    <t>WOODLANDS PRIMARY SCHOOL</t>
  </si>
  <si>
    <t>I M S TRAINING LIMITED</t>
  </si>
  <si>
    <t>COMPLIANCE &amp; VALIDATION SERVICES LIMITED</t>
  </si>
  <si>
    <t>M G MELLOR ACCOUNTANCY SERVICES LIMITED</t>
  </si>
  <si>
    <t>FIRST CHOICE CATERING SPARES LIMITED</t>
  </si>
  <si>
    <t>DEPENDABLE FACILITIES MANAGEMENT LTD</t>
  </si>
  <si>
    <t>LANDAU FORTE CHARITABLE TRUST</t>
  </si>
  <si>
    <t>HEADSTART HAIR AND ACADEMY LLP</t>
  </si>
  <si>
    <t>NORTH HERTFORDSHIRE CENTRE FOR VOLUNTARY SERVICE LIMITED</t>
  </si>
  <si>
    <t>HACKSAW LTD</t>
  </si>
  <si>
    <t>EQUE2 LIMITED</t>
  </si>
  <si>
    <t>CRANSTOUN</t>
  </si>
  <si>
    <t>DELTA ACADEMIES TRUST</t>
  </si>
  <si>
    <t>LESSORE SOLUTIONS LIMITED</t>
  </si>
  <si>
    <t>COLLATON CONSULTANCY LIMITED</t>
  </si>
  <si>
    <t>DERRICK LAKIN-SMITH</t>
  </si>
  <si>
    <t>BRAINFOOD LTD</t>
  </si>
  <si>
    <t>WEEE CONSULT LIMITED</t>
  </si>
  <si>
    <t>KINGFISHER RESOURCES MANAGEMENT LTD</t>
  </si>
  <si>
    <t>DAVID MITCHELL</t>
  </si>
  <si>
    <t>DOLORES KELSALL</t>
  </si>
  <si>
    <t>BATH PROPERTY MAINTENANCE LIMITED</t>
  </si>
  <si>
    <t>ANDERSON GOTHARD MOROZ LIMITED</t>
  </si>
  <si>
    <t>FIRST ACADEMY LIMITED</t>
  </si>
  <si>
    <t>NTT SOLUTIONS LIMITED</t>
  </si>
  <si>
    <t>EMERGENCY SERVICE AND TRAINING LIMITED</t>
  </si>
  <si>
    <t>SIXTH SENSE TRADING LIMITED</t>
  </si>
  <si>
    <t>PURPLE OAK CONSULTANCY LTD</t>
  </si>
  <si>
    <t>SPORTSCAPE TRAINING LTD</t>
  </si>
  <si>
    <t>LEENA MADDEN</t>
  </si>
  <si>
    <t>DAVINA SNOWBALL-WATSON</t>
  </si>
  <si>
    <t>COOPERATION MATTERS CIC</t>
  </si>
  <si>
    <t>ENERGY MANAGERS ASSOCIATION</t>
  </si>
  <si>
    <t>SPECIALISED TRAINING SERVICES LIMITED</t>
  </si>
  <si>
    <t>LONDON SCHOOL OF EDUCATION AND MANAGEMENT LIMITED</t>
  </si>
  <si>
    <t>PHOENIX HELICOPTER ACADEMY LIMITED</t>
  </si>
  <si>
    <t>IKO PLC</t>
  </si>
  <si>
    <t>EFFECTIVE MANAGEMENT SYSTEMS (NW) LIMITED</t>
  </si>
  <si>
    <t>ABSOLUTE SECURITY (LONDON) LIMITED</t>
  </si>
  <si>
    <t>BRENCHLEY AND MATFIELD CHURCH OF ENGLAND PRIMARY SCHOOL</t>
  </si>
  <si>
    <t>TRINITY HALL(1350)</t>
  </si>
  <si>
    <t>GSP EDUCATION AND TRAINING LTD</t>
  </si>
  <si>
    <t>ACADEMY 4 LIMITED</t>
  </si>
  <si>
    <t>OPEN ROAD VISIONS</t>
  </si>
  <si>
    <t>PROGRESS SCHOOLS LIMITED</t>
  </si>
  <si>
    <t>WHYNOTCHANGE LIMITED</t>
  </si>
  <si>
    <t>SOPHIC SOLUTIONS LIMITED</t>
  </si>
  <si>
    <t>UBUNTU LEARNING LIMITED</t>
  </si>
  <si>
    <t>KINSON PRIMARY SCHOOL</t>
  </si>
  <si>
    <t>DAVID BARNFIELD</t>
  </si>
  <si>
    <t>ST PETER'S COFE PRIMARY SCHOOL</t>
  </si>
  <si>
    <t>MASTERING MULTI-UNITS LTD</t>
  </si>
  <si>
    <t>IMPAKT2 LLP</t>
  </si>
  <si>
    <t>OM SAFETY SOLUTIONS LIMITED</t>
  </si>
  <si>
    <t>DEBRA WILLIS</t>
  </si>
  <si>
    <t>SUNDERLAND NORTH COMMUNITY BUSINESS CENTRE</t>
  </si>
  <si>
    <t>BEDELSFORD SCHOOL</t>
  </si>
  <si>
    <t>LUXULYAN SCHOOL</t>
  </si>
  <si>
    <t>FURNESS PRIMARY SCHOOL</t>
  </si>
  <si>
    <t>ST PAUL'S ROMAN CATHOLIC VOLUNTARY AIDED PRIMARY SCHOOL</t>
  </si>
  <si>
    <t>WESTON ALL SAINTS COFE PRIMARY SCHOOL</t>
  </si>
  <si>
    <t>GENISYS ARCT</t>
  </si>
  <si>
    <t>XLP</t>
  </si>
  <si>
    <t>4D BUSINESS COACHING LIMITED</t>
  </si>
  <si>
    <t>EILIDH MILNES</t>
  </si>
  <si>
    <t>ESP KINETIC LIMITED</t>
  </si>
  <si>
    <t>E - SPIRED CIC</t>
  </si>
  <si>
    <t>LINCOLNSHIRE BEAUTY THERAPY &amp; MAKE-UP ACADEMY LTD</t>
  </si>
  <si>
    <t>SUSAN COOPER</t>
  </si>
  <si>
    <t>ADRIAN CRACIUN</t>
  </si>
  <si>
    <t>KEYS TO CAREERS LIMITED</t>
  </si>
  <si>
    <t>MITCHELLS &amp; BUTLERS PLC</t>
  </si>
  <si>
    <t>HOTPOND MEDIA LIMITED</t>
  </si>
  <si>
    <t>STEP 4 SUCCESS LIMITED</t>
  </si>
  <si>
    <t>NICHOLAS FAULKNER</t>
  </si>
  <si>
    <t>THE EDUCATION CENTRE FOR CHILDREN WITH DOWN SYNDROME</t>
  </si>
  <si>
    <t>BYHP (SUPPORTING YOUNG PEOPLE IN HOUSING NEED)</t>
  </si>
  <si>
    <t>THOMAS BECKET CATHOLIC SCHOOL</t>
  </si>
  <si>
    <t>FULLCIRCLE NW CIC</t>
  </si>
  <si>
    <t>MILLFIELD PRIMARY SCHOOL</t>
  </si>
  <si>
    <t>MICHAEL POPPETT</t>
  </si>
  <si>
    <t>LITTLE KINDERS DAY NURSERY LIMITED</t>
  </si>
  <si>
    <t>Z W COACHING LTD</t>
  </si>
  <si>
    <t>SKILLS EMPOWERMENT TRAINING SOLUTIONS LIMITED</t>
  </si>
  <si>
    <t>HIGH PEAK RENOVATE COMMUNITY INTEREST COMPANY</t>
  </si>
  <si>
    <t>CB TRAINING SERVICES LIMITED</t>
  </si>
  <si>
    <t>THE APPRENTICESHIPS GROUP LTD</t>
  </si>
  <si>
    <t>STANLEY EVENTS LTD</t>
  </si>
  <si>
    <t>ARRIVA LONDON NORTH LIMITED</t>
  </si>
  <si>
    <t>AD HAIR AND BEAUTY LIMITED</t>
  </si>
  <si>
    <t>TOTAL CARE AND TRAINING LTD</t>
  </si>
  <si>
    <t>PAVHAM LIMITED</t>
  </si>
  <si>
    <t>LONDON SCHOOL OF MANAGEMENT &amp; RESEARCH LIMITED</t>
  </si>
  <si>
    <t>ACE WORKPLACE LEARNING LIMITED</t>
  </si>
  <si>
    <t>UNIMENTA LTD.</t>
  </si>
  <si>
    <t>TRADE SKILLS DEVELOPMENT CENTRE LTD</t>
  </si>
  <si>
    <t>ADRIAN RATTENBURY</t>
  </si>
  <si>
    <t>GO! HEALTHY LIFESTYLE LTD</t>
  </si>
  <si>
    <t>IBT CONSULT LTD</t>
  </si>
  <si>
    <t>THE SHARED LEARNING TRUST</t>
  </si>
  <si>
    <t>DESMOND BROWN</t>
  </si>
  <si>
    <t>ME WE FOUNDATION</t>
  </si>
  <si>
    <t>GROSVENOR CLEANING SERVICES LIMITED</t>
  </si>
  <si>
    <t>ILLUMINATE CHARITY</t>
  </si>
  <si>
    <t>TRAINING CONNECTIONS LIMITED</t>
  </si>
  <si>
    <t>WISEHEART GROUP LTD</t>
  </si>
  <si>
    <t>THOMAS CORAM FOUNDATION FOR CHILDREN (FORMERLY FOUNDLING HOSPITAL)</t>
  </si>
  <si>
    <t>EMMA SWALLOW-GAUNT</t>
  </si>
  <si>
    <t>COMMUNITY ORGANISERS LIMITED</t>
  </si>
  <si>
    <t>BRIGHT LEAF LIMITED</t>
  </si>
  <si>
    <t>SKILLS4SITE LIMITED</t>
  </si>
  <si>
    <t>G K LEARNING CENTRE LIMITED</t>
  </si>
  <si>
    <t>MOORLANDS INFANT SCHOOL</t>
  </si>
  <si>
    <t>FLOWERY FIELD PRIMARY SCHOOL</t>
  </si>
  <si>
    <t>THARSTERN LIMITED</t>
  </si>
  <si>
    <t>NVQ NAIL &amp; BEAUTY SPECIALIST ACADEMY LIMITED</t>
  </si>
  <si>
    <t>MOTIV8SPORTS LTD</t>
  </si>
  <si>
    <t>HMM ARTS LIMITED</t>
  </si>
  <si>
    <t>BROADCARE SERVICES (UK) LIMITED</t>
  </si>
  <si>
    <t>HOPE ENGLISH SCHOOL CIC</t>
  </si>
  <si>
    <t>IJJA TRAINING SOLUTIONS LTD</t>
  </si>
  <si>
    <t>PAVILLION TRAINING SERVICES LTD</t>
  </si>
  <si>
    <t>GREENWICH MENCAP</t>
  </si>
  <si>
    <t>GROVE PRIMARY ACADEMY</t>
  </si>
  <si>
    <t>BURTON BRADSTOCK CHURCH OF ENGLAND VOLUNTARY CONTROLLED SCHOOL</t>
  </si>
  <si>
    <t>HULL CULTURE AND LEISURE LIMITED</t>
  </si>
  <si>
    <t>PETERHOUSE COLLEGE CAMBRIDGE</t>
  </si>
  <si>
    <t>A4 HOLIDAYS LTD</t>
  </si>
  <si>
    <t>MY TUTOR SERVICES LIMITED</t>
  </si>
  <si>
    <t>PURPLE PERFORMANCE LTD</t>
  </si>
  <si>
    <t>MLP ARTS LTD</t>
  </si>
  <si>
    <t>OFFSHORE PAINTING SERVICES LIMITED</t>
  </si>
  <si>
    <t>YEARS AHEAD</t>
  </si>
  <si>
    <t>ACTING NOW C.I.C.</t>
  </si>
  <si>
    <t>SOS N.I.</t>
  </si>
  <si>
    <t>MCKOM SOLUTIONS LTD</t>
  </si>
  <si>
    <t>VICKI STOUT</t>
  </si>
  <si>
    <t>H.O.P.E. SUPERJOBS LIMITED</t>
  </si>
  <si>
    <t>JACQUELINE MCCALLA</t>
  </si>
  <si>
    <t>FLYING FUTURES C.I.C</t>
  </si>
  <si>
    <t>THE CROSSLEY COMPANY (IOW) LTD</t>
  </si>
  <si>
    <t>TREVOR WILLIAMS</t>
  </si>
  <si>
    <t>GRAND SCHEME MEDIA LIMITED</t>
  </si>
  <si>
    <t>TANYA LAWLER</t>
  </si>
  <si>
    <t>ROMULUS TRAINING LIMITED</t>
  </si>
  <si>
    <t>DIPTFORD PAROCHIAL CHURCH OF ENGLAND PRIMARY SCHOOL</t>
  </si>
  <si>
    <t>BEARNES VOLUNTARY PRIMARY SCHOOL</t>
  </si>
  <si>
    <t>SALLYGATE SCHOOL</t>
  </si>
  <si>
    <t>DIVERSITY RESOURCE INTERNATIONAL (DRI)</t>
  </si>
  <si>
    <t>EDWARD SALISBURY</t>
  </si>
  <si>
    <t>IPS APPRENTICESHIPS LTD</t>
  </si>
  <si>
    <t>SOUTH WEST SURGICAL TRAINING NETWORK C.I.C.</t>
  </si>
  <si>
    <t>MARINELA CALDARUS</t>
  </si>
  <si>
    <t>UK DRUG SCREENING LIMITED</t>
  </si>
  <si>
    <t>SMARTWAY SOLUTIONS LIMITED</t>
  </si>
  <si>
    <t>MEARS LEARNING LIMITED</t>
  </si>
  <si>
    <t>HEATHER RICHARDS</t>
  </si>
  <si>
    <t>ASR COMMUNITY LTD</t>
  </si>
  <si>
    <t>ACADEMY TRAINING AND CONSULTANCY LIMITED</t>
  </si>
  <si>
    <t>RPC CONTAINERS LIMITED</t>
  </si>
  <si>
    <t>ASPYRA LIMITED</t>
  </si>
  <si>
    <t>CARLY JOHN</t>
  </si>
  <si>
    <t>GODMANCHESTER BRIDGE ACADEMY</t>
  </si>
  <si>
    <t>ST JAMES SCHOOL</t>
  </si>
  <si>
    <t>GOSSEY LANE ACADEMY</t>
  </si>
  <si>
    <t>THE BIG ACT LTD.</t>
  </si>
  <si>
    <t>WORCESTER WARRIORS COMMUNITY FOUNDATION</t>
  </si>
  <si>
    <t>UNITED LINCOLNSHIRE HOSPITALS NHS TRUST</t>
  </si>
  <si>
    <t>KNOCO LIMITED</t>
  </si>
  <si>
    <t>ROCKPORT SCHOOL LIMITED</t>
  </si>
  <si>
    <t>GERARD SHUTT</t>
  </si>
  <si>
    <t>AVALON ARCHERY CLUB</t>
  </si>
  <si>
    <t>MAYBE TRAINING LIMITED</t>
  </si>
  <si>
    <t>KATH SUTHERLAND-CASH</t>
  </si>
  <si>
    <t>LIMESTONE TRAINING LIMITED</t>
  </si>
  <si>
    <t>WOMEN IN NEIGHBOURHOOD</t>
  </si>
  <si>
    <t>WASHINGTON MIND CIO</t>
  </si>
  <si>
    <t>RESTORATION WORLD REVIVAL CHURCH</t>
  </si>
  <si>
    <t>GHOUSE KHAN HAYATH KHAN</t>
  </si>
  <si>
    <t>LONDON BUSINESS &amp; ENGINEERING SCHOOL LIMITED</t>
  </si>
  <si>
    <t>BRIDGEWATER TRAINING LIMITED</t>
  </si>
  <si>
    <t>RLB CONSULTANTS LTD</t>
  </si>
  <si>
    <t>OTTERBURN LEGAL CONSULTING LLP</t>
  </si>
  <si>
    <t>COLLEGE OF ONLINE LEARNING LIMITED</t>
  </si>
  <si>
    <t>TBAP OCTAVIA AP ACADEMY</t>
  </si>
  <si>
    <t>SHALDON PRIMARY SCHOOL</t>
  </si>
  <si>
    <t>THREEMILESTONE SCHOOL</t>
  </si>
  <si>
    <t>YOXALL ST PETER'S COFE (VC) PRIMARY SCHOOL</t>
  </si>
  <si>
    <t>THE CRAFTY GARDENER COMMUNITY INTEREST COMPANY</t>
  </si>
  <si>
    <t>THE ST BENET'S TRUST</t>
  </si>
  <si>
    <t>BREDA ACADEMY</t>
  </si>
  <si>
    <t>ST RONAN'S COLLEGE</t>
  </si>
  <si>
    <t>STEPHEN PARASKEVA</t>
  </si>
  <si>
    <t>BEYOND YOUTH CIC</t>
  </si>
  <si>
    <t>GARETH EVANS</t>
  </si>
  <si>
    <t>BJSR LIMITED</t>
  </si>
  <si>
    <t>ABECEDER LIMITED</t>
  </si>
  <si>
    <t>HOLLY EVELYN WINCOTE</t>
  </si>
  <si>
    <t>THE UK INTERACTIVE ENTERTAINMENT ASSOCIATION LIMITED</t>
  </si>
  <si>
    <t>HALL CLIFFE SCHOOL</t>
  </si>
  <si>
    <t>COMPENDIUM DEVELOPMENTS LIMITED</t>
  </si>
  <si>
    <t>THE ASPHALT WORKS LTD.</t>
  </si>
  <si>
    <t>WARDEN AND FELLOWS OF ST ANTONY'S COLLEGE IN THE UNIVERSITY OF OXFORD</t>
  </si>
  <si>
    <t>TEMPLARS ACADEMY</t>
  </si>
  <si>
    <t>ST MICHAEL'S CHURCH OF ENGLAND FIRST SCHOOL</t>
  </si>
  <si>
    <t>ST NICHOLAS CHURCH OF ENGLAND PRIMARY ACADEMY</t>
  </si>
  <si>
    <t>GUILDEN MORDEN COFE PRIMARY ACADEMY</t>
  </si>
  <si>
    <t>OLIVE ALTERNATIVE PROVISION ACADEMY SUFFOLK (CENTRAL)</t>
  </si>
  <si>
    <t>TEACHER ASSIST LTD</t>
  </si>
  <si>
    <t>ORANGE FORESTRY LIMITED</t>
  </si>
  <si>
    <t>CULTURAL CAPITAL CONSULTING LTD</t>
  </si>
  <si>
    <t>LINDA MORTON</t>
  </si>
  <si>
    <t>PARK EDUCATION AND TRAINING CENTRE LIMITED</t>
  </si>
  <si>
    <t>THE NORTHERN PATH LIMITED</t>
  </si>
  <si>
    <t>ISLAMIC CULTURAL SOCIETY LUTON MOSQUE</t>
  </si>
  <si>
    <t>CSJ TRAINING LIMITED</t>
  </si>
  <si>
    <t>BUILDING CONTROLS INDUSTRY ASSOCIATION LIMITED</t>
  </si>
  <si>
    <t>RIVER TEES MIDDLE ACADEMY</t>
  </si>
  <si>
    <t>THE WHITEHAVEN FOYER</t>
  </si>
  <si>
    <t>JOHN O'GAUNT SCHOOL</t>
  </si>
  <si>
    <t>WESTMINSTER CHURCH OF ENGLAND PRIMARY ACADEMY</t>
  </si>
  <si>
    <t>THE CENTRE FOR MANAGEMENT AND BUSINESS DEVELOPMENT LIMITED</t>
  </si>
  <si>
    <t>DEVELOPING TRAINING SOLUTIONS LIMITED</t>
  </si>
  <si>
    <t>YOUNG FARMERS' CLUBS OF ULSTER - THE</t>
  </si>
  <si>
    <t>DOCTORS OWN LIMITED</t>
  </si>
  <si>
    <t>JRB WINCHESTER LIMITED</t>
  </si>
  <si>
    <t>ENABLING ENTERPRISE COMMUNITY INTEREST COMPANY</t>
  </si>
  <si>
    <t>CASINO CREW ACADEMY LTD</t>
  </si>
  <si>
    <t>BREATHWORKS COMMUNITY INTEREST COMPANY</t>
  </si>
  <si>
    <t>BIRMINGHAM TRAINING AND ONLINE SCHOOL LIMITED</t>
  </si>
  <si>
    <t>DANETH LIMITED</t>
  </si>
  <si>
    <t>SPRINGBOARD MEDIA TRAINING LTD</t>
  </si>
  <si>
    <t>HADDON PRIMARY AND NURSERY SCHOOL</t>
  </si>
  <si>
    <t>CASTLE HILL: A SPECIALIST COLLEGE FOR COMMUNICATION AND INTERACTION</t>
  </si>
  <si>
    <t>ALTAMIRA ART &amp; DESIGN LTD</t>
  </si>
  <si>
    <t>FLEET PHOENIX</t>
  </si>
  <si>
    <t>WREXHAM WAREHOUSE PROJECT</t>
  </si>
  <si>
    <t>CARL WRIGHT TRAINING SERVICES LIMITED</t>
  </si>
  <si>
    <t>PIRATE FM LIMITED</t>
  </si>
  <si>
    <t>JRW TRAINING LTD.</t>
  </si>
  <si>
    <t>EDUM LTD</t>
  </si>
  <si>
    <t>ACADEMIC YEAR ABROAD LLP</t>
  </si>
  <si>
    <t>BEAUTIFUL WORLD LONDON LTD</t>
  </si>
  <si>
    <t>STAR GREENWICH EDUCATION</t>
  </si>
  <si>
    <t>EXETER RUGBY CLUB LIMITED</t>
  </si>
  <si>
    <t>SIGNS OF HOPE COMMUNITY INTEREST COMPANY</t>
  </si>
  <si>
    <t>ST JOHN'S COLLEGE OXFORD</t>
  </si>
  <si>
    <t>THE EDGE TRAINING ACADEMY LTD</t>
  </si>
  <si>
    <t>STREAMZ</t>
  </si>
  <si>
    <t>CPD AWARDS LIMITED</t>
  </si>
  <si>
    <t>CHARLENE YOUNG</t>
  </si>
  <si>
    <t>EBOR KNIGHT LIMITED</t>
  </si>
  <si>
    <t>HILL TOP PRIMARY ACADEMY</t>
  </si>
  <si>
    <t>CATHERINE MOREA</t>
  </si>
  <si>
    <t>JRV ASSOCIATES LIMITED</t>
  </si>
  <si>
    <t>MALVERN HILLS SCIENCE PARK LIMITED</t>
  </si>
  <si>
    <t>PLYMOUTH TRAINING AND CONSULTANCY LTD</t>
  </si>
  <si>
    <t>NEW CHARTER HOMES LIMITED</t>
  </si>
  <si>
    <t>LIVING TENNIS LTD</t>
  </si>
  <si>
    <t>HOPE SOCIAL ENTERPRISES LIMITED</t>
  </si>
  <si>
    <t>PLATINUM TRAINING INST. LIMITED</t>
  </si>
  <si>
    <t>CAMBRIDGE RUSKIN INTERNATIONAL COLLEGE LIMITED</t>
  </si>
  <si>
    <t>QUEEN'S COLLEGE OXFORD</t>
  </si>
  <si>
    <t>NAILS AND CO (MIDLANDS) LIMITED</t>
  </si>
  <si>
    <t>MINDING MANNERS INTERNATIONAL LTD</t>
  </si>
  <si>
    <t>THE MASTER AND FELLOWS OF DARWIN COLLEGE IN THE UNIVERSITY OF CAMBRIDGE</t>
  </si>
  <si>
    <t>A.L.E (CHERTSEY) LTD</t>
  </si>
  <si>
    <t>TAFAZAL MOHAMMED</t>
  </si>
  <si>
    <t>NITA SHAH-EVANS</t>
  </si>
  <si>
    <t>SMILEY CATS LIMITED</t>
  </si>
  <si>
    <t>PTP PROFESSIONALS LTD</t>
  </si>
  <si>
    <t>PRINCIPAL AND FELLOWS OF ST HILDAS COLLEGE IN THE UNIVERSITY OF OXFORD THE</t>
  </si>
  <si>
    <t>PROGRESS MARKETING LIMITED</t>
  </si>
  <si>
    <t>GLOBAL SUPPORT SERVICES (UK) LTD</t>
  </si>
  <si>
    <t>SKILLS FOR SAFETY LIMITED</t>
  </si>
  <si>
    <t>ALL MY SYSTEMS LTD</t>
  </si>
  <si>
    <t>JAY CARE MATTERS LTD</t>
  </si>
  <si>
    <t>ACCESS 2 APPRENTICESHIPS</t>
  </si>
  <si>
    <t>THOMAS TELFORD LIMITED</t>
  </si>
  <si>
    <t>DYNAMIC HEIGHTS TRAINING CIC</t>
  </si>
  <si>
    <t>ZEAL MEDIA LIMITED</t>
  </si>
  <si>
    <t>TRUSTED TRAINING 4 U LTD</t>
  </si>
  <si>
    <t>SAFETCERT LIMITED</t>
  </si>
  <si>
    <t>MOUNTAIN-BIKE INSTRUCTORS' AWARD SCHEME LIMITED</t>
  </si>
  <si>
    <t>BIG LIGHT ON C.I.C.</t>
  </si>
  <si>
    <t>COMPASSIONATE CARE TRAINING LIMITED</t>
  </si>
  <si>
    <t>KI ACADEMY LIMITED</t>
  </si>
  <si>
    <t>WILSON STUART UNIVERSITY COLLEGE BIRMINGHAM PARTNERSHIP TRUST</t>
  </si>
  <si>
    <t>24-7 STAFFING LIMITED</t>
  </si>
  <si>
    <t>SIGMA INNOVATIVE SOLUTIONS LTD</t>
  </si>
  <si>
    <t>ACCESS UK LTD</t>
  </si>
  <si>
    <t>CAUSATUM LTD</t>
  </si>
  <si>
    <t>JULIE FONTANA</t>
  </si>
  <si>
    <t>WHITESHILL PRIMARY SCHOOL</t>
  </si>
  <si>
    <t>ST ANDREW'S CHURCH OF ENGLAND PRIMARY ACADEMY</t>
  </si>
  <si>
    <t>WESTERTON PRIMARY ACADEMY</t>
  </si>
  <si>
    <t>UK COMMUNITY WORKS CIC</t>
  </si>
  <si>
    <t>SKILLS SUPPLIES LTD</t>
  </si>
  <si>
    <t>AIW HEALTH</t>
  </si>
  <si>
    <t>LONDON SCHOOL OF LEARNING AND DEVELOPMENT LIMITED</t>
  </si>
  <si>
    <t>INSTITUTE OF ENTERPRISE AND ENTREPRENEURS LIMITED</t>
  </si>
  <si>
    <t>CS TRAINING UK LIMITED</t>
  </si>
  <si>
    <t>BDM SMILES LIMITED</t>
  </si>
  <si>
    <t>MARTIN HARTLEY</t>
  </si>
  <si>
    <t>ALL SOULS COLLEGE OXFORD</t>
  </si>
  <si>
    <t>EXACTSOLUTIONSUK LTD</t>
  </si>
  <si>
    <t>FAIR ACCESS GROUP LIMITED</t>
  </si>
  <si>
    <t>CROSSCONNECT UK LIMITED</t>
  </si>
  <si>
    <t>T2G LIMITED</t>
  </si>
  <si>
    <t>BARMING PRIMARY SCHOOL</t>
  </si>
  <si>
    <t>ROTEC ENGINEERING ACADEMY LIMITED</t>
  </si>
  <si>
    <t>SEAREGS TRAINING LTD</t>
  </si>
  <si>
    <t>MANORWAY ACADEMY</t>
  </si>
  <si>
    <t>DAWN MARIE SHOTTON</t>
  </si>
  <si>
    <t>WORKPLACE FIRE &amp; SAFETY TRAINING LTD</t>
  </si>
  <si>
    <t>THE PRIORY FEDERATION OF ACADEMIES</t>
  </si>
  <si>
    <t>MILESTONE FOUNDATION</t>
  </si>
  <si>
    <t>OSBORNE ENGINEERING LIMITED</t>
  </si>
  <si>
    <t>PROFECTUS 4 PEOPLE LIMITED</t>
  </si>
  <si>
    <t>CLIPPYS LIMITED</t>
  </si>
  <si>
    <t>KAFAYAT BALOGUN</t>
  </si>
  <si>
    <t>CHAOS LABORATORY LIMITED</t>
  </si>
  <si>
    <t>PURE RESOURCING SOLUTIONS LTD</t>
  </si>
  <si>
    <t>SHARED EQUITY LIMITED</t>
  </si>
  <si>
    <t>EXCEL TUTORS LTD</t>
  </si>
  <si>
    <t>MIGRANT SUPPORT</t>
  </si>
  <si>
    <t>FOUNDATION FOR CHANGE</t>
  </si>
  <si>
    <t>RUDHAM COFE PRIMARY ACADEMY</t>
  </si>
  <si>
    <t>CTC TRAINING AND CONSULTANCY LIMITED</t>
  </si>
  <si>
    <t>DBL EUROPE LIMITED</t>
  </si>
  <si>
    <t>OUR BASE LTD</t>
  </si>
  <si>
    <t>THE COLLEGE OF THE HOLY AND UNDIVIDED TRINITY IN THE UNIVERSITY OF OXFORD OF THE FOUNDATION OF SIR THOMAS POPE</t>
  </si>
  <si>
    <t>THE KING'S HALL AND COLLEGE OF BRASENOSE IN OXFORD</t>
  </si>
  <si>
    <t>BRISTOL FUTURES ACADEMY</t>
  </si>
  <si>
    <t>CANARY WHARF COLLEGE 3</t>
  </si>
  <si>
    <t>ALOYSIUS Y FONTAMA</t>
  </si>
  <si>
    <t>MAGNA CARTA PRIMARY ACADEMY</t>
  </si>
  <si>
    <t>WATFORD ST JOHN'S CHURCH OF ENGLAND PRIMARY SCHOOL</t>
  </si>
  <si>
    <t>WHITEHOUSE PRIMARY</t>
  </si>
  <si>
    <t>LONDON DESIGN AND ENGINEERING UTC</t>
  </si>
  <si>
    <t>MILLER FINANCIAL LIMITED</t>
  </si>
  <si>
    <t>AESSEAL PLC</t>
  </si>
  <si>
    <t>ELECT CARE CONSULTANTS LIMITED</t>
  </si>
  <si>
    <t>JEESAL AKMAN CARE CORPORATION LIMITED</t>
  </si>
  <si>
    <t>AGE CONCERN HEREFORDSHIRE &amp; WORCESTERSHIRE</t>
  </si>
  <si>
    <t>ST IVES PRIMARY SCHOOL</t>
  </si>
  <si>
    <t>ARTSMART SCHOOL OF ART LIMITED</t>
  </si>
  <si>
    <t>HIGH FORCE TRAINING LIMITED</t>
  </si>
  <si>
    <t>ACCOUNTANCY EXTRA LIMITED</t>
  </si>
  <si>
    <t>SHORTON PRINTERS LIMITED</t>
  </si>
  <si>
    <t>WIZE TRAINING ASSOCIATES LTD</t>
  </si>
  <si>
    <t>SARAH HANRATTY</t>
  </si>
  <si>
    <t>THE INSIGHT WORKS LIMITED</t>
  </si>
  <si>
    <t>SOMERVILLE COLLEGE OXFORD</t>
  </si>
  <si>
    <t>EQUESTRIAN EDUCATION LTD</t>
  </si>
  <si>
    <t>KINGDOM GOVERNMENT</t>
  </si>
  <si>
    <t>BABINGTON APPRENTICESHIPS LIMITED</t>
  </si>
  <si>
    <t>LEARNER LOAN PARTNERSHIP LLP</t>
  </si>
  <si>
    <t>THORNBURY ACADEMY</t>
  </si>
  <si>
    <t>VEGA CONTROLS LIMITED</t>
  </si>
  <si>
    <t>THE LEARNING CENTRE PETERBOROUGH LTD</t>
  </si>
  <si>
    <t>SIMON GEORGE BELL</t>
  </si>
  <si>
    <t>MERLIN SUPPLY CHAIN SOLUTIONS LIMITED</t>
  </si>
  <si>
    <t>REDBRICK ENTERPRISES LIMITED</t>
  </si>
  <si>
    <t>RUI ALEXANDRE PIRES COSTA GALVAO GABIRRO</t>
  </si>
  <si>
    <t>MILLION DOLLAR FITNESS LIMITED</t>
  </si>
  <si>
    <t>TUTELAGE COLLEGE LTD.</t>
  </si>
  <si>
    <t>DIRECT BUSINESS ADVICE LIMITED</t>
  </si>
  <si>
    <t>UTC WARRINGTON</t>
  </si>
  <si>
    <t>ST CATHERINE'S COFE (VC) PRIMARY SCHOOL</t>
  </si>
  <si>
    <t>THISTLE TRAINING LTD</t>
  </si>
  <si>
    <t>THOMPSON TRAINING AND DEVELOPMENT LIMITED</t>
  </si>
  <si>
    <t>JASON KING</t>
  </si>
  <si>
    <t>ROYAL BENEVOLENT AND EDUCATIONAL FUND FOR WATERMEN AND LIGHTERMEN</t>
  </si>
  <si>
    <t>THE EARLY LEARNING PARTNERSHIP LIMITED</t>
  </si>
  <si>
    <t>BULWELL ST MARY'S PRIMARY AND NURSERY SCHOOL</t>
  </si>
  <si>
    <t>TRP TRAINING SOLUTIONS LTD</t>
  </si>
  <si>
    <t>INTEGRATED UTILITY SERVICES LIMITED</t>
  </si>
  <si>
    <t>ELLISON PRIMARY ACADEMY</t>
  </si>
  <si>
    <t>THE RELATIONSHIP HUB (NORTH WEST) LIMITED</t>
  </si>
  <si>
    <t>HAMMOND SCHOOL</t>
  </si>
  <si>
    <t>IMPROLABS UK LTD</t>
  </si>
  <si>
    <t>YORKSHIRE CAUSEWAY SCHOOLS TRUST</t>
  </si>
  <si>
    <t>MDWG LIMITED</t>
  </si>
  <si>
    <t>HOOLE COMMUNITY DEVELOPMENT TRUST</t>
  </si>
  <si>
    <t>NEW COMMUNITY NETWORK</t>
  </si>
  <si>
    <t>4TWENTY2 LIMITED</t>
  </si>
  <si>
    <t>BRIDGING CONSULTING LTD</t>
  </si>
  <si>
    <t>BRIDGET WOODHEAD</t>
  </si>
  <si>
    <t>SCULPT BEAUTY COSMETICS LIMITED</t>
  </si>
  <si>
    <t>TRACR SOLUTIONS LIMITED</t>
  </si>
  <si>
    <t>FORM THE FUTURE C.I.C.</t>
  </si>
  <si>
    <t>GOLIATH SOURCING ACADEMY LTD</t>
  </si>
  <si>
    <t>CROYDON TOWN CENTRE BID LIMITED</t>
  </si>
  <si>
    <t>GREATFIELDS SCHOOL</t>
  </si>
  <si>
    <t>NORTHAMPTON INTERNATIONAL ACADEMY</t>
  </si>
  <si>
    <t>THE CHARTER SCHOOL EAST DULWICH</t>
  </si>
  <si>
    <t>TWYNHAM PRIMARY SCHOOL</t>
  </si>
  <si>
    <t>THE GLOBAL ACADEMY</t>
  </si>
  <si>
    <t>M.P.B. STRUCTURES LTD</t>
  </si>
  <si>
    <t>ANSYS UK LIMITED</t>
  </si>
  <si>
    <t>TRINITY 3 CONSULTING LIMITED</t>
  </si>
  <si>
    <t>CRESSALI LIMITED</t>
  </si>
  <si>
    <t>THE QUEEN KATHERINE SCHOOL MULTI ACADEMY TRUST</t>
  </si>
  <si>
    <t>THE DEAN TRUST</t>
  </si>
  <si>
    <t>EAST MIDLANDS EDUCATION TRUST</t>
  </si>
  <si>
    <t>LEEDS GRAND THEATRE AND OPERA HOUSE LIMITED</t>
  </si>
  <si>
    <t>GOOD SHEPHERD CATHOLIC PRIMARY AND NURSERY SCHOOL</t>
  </si>
  <si>
    <t>DPSS LIMITED</t>
  </si>
  <si>
    <t>ESI GROUP LTD</t>
  </si>
  <si>
    <t>AMY LATTIMER LIMITED</t>
  </si>
  <si>
    <t>ST JOHN THE EVANGELIST CATHOLIC PRIMARY SCHOOL</t>
  </si>
  <si>
    <t>WALTON HIGH SCHOOL</t>
  </si>
  <si>
    <t>LONDON SCHOOL OF ENTREPRENEURSHIP LTD</t>
  </si>
  <si>
    <t>CASTLE GROUP LIMITED</t>
  </si>
  <si>
    <t>YEAST SCRAPSTORE LIMITED</t>
  </si>
  <si>
    <t>BROWNS COMMUNITY SERVICES CIC</t>
  </si>
  <si>
    <t>EDUCATION BUSINESS SERVICES LIMITED</t>
  </si>
  <si>
    <t>SHAPER ACCOUNTANTS LTD</t>
  </si>
  <si>
    <t>PENINSULA LEARNING TRUST</t>
  </si>
  <si>
    <t>ROYSTON ST JOHN BAPTIST CE PRIMARY</t>
  </si>
  <si>
    <t>LIFEWIDE LIMITED</t>
  </si>
  <si>
    <t>CLEVELAND LGV TRAINING LIMITED</t>
  </si>
  <si>
    <t>COLIN CHREBELSKI</t>
  </si>
  <si>
    <t>SPACE GROUP (EUROPE) LIMITED</t>
  </si>
  <si>
    <t>THE PERFORMANCE TEXTILES ASSOCIATION LTD</t>
  </si>
  <si>
    <t>SHOOTING STAR CHASE</t>
  </si>
  <si>
    <t>THE STUDIO @ DEYES</t>
  </si>
  <si>
    <t>THE ATAM ACADEMY</t>
  </si>
  <si>
    <t>IPSWICH COMMUNITY MEDIA CIC</t>
  </si>
  <si>
    <t>SHAPE-UK LIMITED</t>
  </si>
  <si>
    <t>TRAIN4ACADEMY LIMITED</t>
  </si>
  <si>
    <t>RACHEL HICKS MEDIA LIMITED</t>
  </si>
  <si>
    <t>INVESTR TRADE LIMITED</t>
  </si>
  <si>
    <t>THE PRINCIPAL AND FELLOWS OF MANSFIELD COLLEGE IN THE UNIVERSITY OF OXFORD</t>
  </si>
  <si>
    <t>KEVIN DAVIS</t>
  </si>
  <si>
    <t>BMF APPRENTICESHIPS PLUS LTD</t>
  </si>
  <si>
    <t>NEW PATHWAYS FAMILY FRIENDLY THERAPEUTIC CENTRE OF EXCELLENCE</t>
  </si>
  <si>
    <t>WALLACE FIELDS INFANT SCHOOL AND NURSERY</t>
  </si>
  <si>
    <t>CAMBRIDGE UNIVERSAL ACADEMY LTD</t>
  </si>
  <si>
    <t>EASTWICK JUNIOR SCHOOL</t>
  </si>
  <si>
    <t>GOLDENHILL PRIMARY ACADEMY</t>
  </si>
  <si>
    <t>SUMMERBANK PRIMARY ACADEMY</t>
  </si>
  <si>
    <t>ZOE THOMPSON</t>
  </si>
  <si>
    <t>TAKE EFFECT TRAINING LIMITED</t>
  </si>
  <si>
    <t>CHURCH HILL MIDDLE SCHOOL</t>
  </si>
  <si>
    <t>BRIGHTSIDE SOCIAL ENTERPRISE LIMITED</t>
  </si>
  <si>
    <t>KES SOLUTIONS UK LIMITED</t>
  </si>
  <si>
    <t>CRITICAL CARE MEDICAL SERVICES UK LTD</t>
  </si>
  <si>
    <t>AMPHIBIA LIMITED</t>
  </si>
  <si>
    <t>THE GIFTED ACADEMY LIMITED</t>
  </si>
  <si>
    <t>A.E.M.T.LIMITED</t>
  </si>
  <si>
    <t>L.A.MOORE LIMITED</t>
  </si>
  <si>
    <t>EASTERN AIDS SUPPORT TRIANGLE</t>
  </si>
  <si>
    <t>THE APPRENTICE &amp; TRAINING PARTNERSHIP LIMITED</t>
  </si>
  <si>
    <t>ST CATHERINE'S COLLEGE</t>
  </si>
  <si>
    <t>LCA ADVISORY SERVICES LTD</t>
  </si>
  <si>
    <t>CRANSFIELD COLLEGE LTD</t>
  </si>
  <si>
    <t>LEON KASSIM</t>
  </si>
  <si>
    <t>THE RIVERS C OF E MULTI ACADEMY TRUST</t>
  </si>
  <si>
    <t>SALLY S NTABENI</t>
  </si>
  <si>
    <t>CENTRE FOR DEVELOPMENT AND TRAINING LTD</t>
  </si>
  <si>
    <t>BROMLEY JASMINE CULTURAL ASSOCIATION</t>
  </si>
  <si>
    <t>STORM FAMILY CENTRE LIMITED</t>
  </si>
  <si>
    <t>THEME HOXTON LIMITED</t>
  </si>
  <si>
    <t>DANIEL BARROW</t>
  </si>
  <si>
    <t>STRAIGHTAHEAD UK LIMITED</t>
  </si>
  <si>
    <t>MOUTH THAT ROARS LIMITED</t>
  </si>
  <si>
    <t>MASTERCLASS TRAINING LIMITED</t>
  </si>
  <si>
    <t>GLOBAL SWITCH PROFESSIONALS LTD</t>
  </si>
  <si>
    <t>CONSTRUCTION TRAINING ACADEMY LIMITED</t>
  </si>
  <si>
    <t>CORE CORPORATE SERVICES LIMITED</t>
  </si>
  <si>
    <t>DRAPERS' BROOKSIDE INFANT SCHOOL</t>
  </si>
  <si>
    <t>LANLIVERY COMMUNITY PRIMARY SCHOOL</t>
  </si>
  <si>
    <t>ST WINEFRIDE'S CATHOLIC PRIMARY SCHOOL, A VOLUNTARY ACADEMY</t>
  </si>
  <si>
    <t>HOSPITALITY PROFESSIONALS ASSOCIATION</t>
  </si>
  <si>
    <t>OAKWORTH PRIMARY SCHOOL</t>
  </si>
  <si>
    <t>BLACKBURN YOUTH ZONE</t>
  </si>
  <si>
    <t>INFANTRY TRAINING SERVICES LTD</t>
  </si>
  <si>
    <t>GANGSLINE FOUNDATION TRUST LTD</t>
  </si>
  <si>
    <t>HAIR ACADEMY BY TGI LIMITED</t>
  </si>
  <si>
    <t>PRIMARY GOAL LTD</t>
  </si>
  <si>
    <t>COMPLETE LEAN SOLUTIONS LIMITED</t>
  </si>
  <si>
    <t>REFLECTIONS NURSERIES LTD</t>
  </si>
  <si>
    <t>CORNWALL HOUSING LIMITED</t>
  </si>
  <si>
    <t>MITCHELLS &amp; BUTLERS LEISURE RETAIL LIMITED</t>
  </si>
  <si>
    <t>ROKEBY SCHOOL</t>
  </si>
  <si>
    <t>MILLTHORPE SCHOOL</t>
  </si>
  <si>
    <t>SPRINGWELL ACADEMY LEEDS</t>
  </si>
  <si>
    <t>PRIMARY CARE RECRUITMENT LTD</t>
  </si>
  <si>
    <t>TAO JONES LIMITED</t>
  </si>
  <si>
    <t>WINDMILLS LIMITED</t>
  </si>
  <si>
    <t>BE INSPIRED CONSULTANCY LIMITED</t>
  </si>
  <si>
    <t>DAYDREAMER LTD</t>
  </si>
  <si>
    <t>REEPHAM PRIMARY SCHOOL</t>
  </si>
  <si>
    <t>BEOLEY FIRST SCHOOL</t>
  </si>
  <si>
    <t>BISHOP DOUGLASS SCHOOL FINCHLEY</t>
  </si>
  <si>
    <t>ST GEORGE'S, BICKLEY, CHURCH OF ENGLAND PRIMARY SCHOOL</t>
  </si>
  <si>
    <t>GREET PRIMARY SCHOOL</t>
  </si>
  <si>
    <t>DAMSON WOOD NURSERY AND INFANT SCHOOL</t>
  </si>
  <si>
    <t>FOOD TRAINING NETWORK LIMITED</t>
  </si>
  <si>
    <t>LANCASTER DISTRICT CHAMBER OF COMMERCE TRADE AND INDUSTRY</t>
  </si>
  <si>
    <t>CLOYBANK ESTATE LIMITED</t>
  </si>
  <si>
    <t>SONELLI HAIR &amp; BEAUTY TRADING CO LTD</t>
  </si>
  <si>
    <t>GREAT WITCHINGHAM CHURCH OF ENGLAND PRIMARY ACADEMY</t>
  </si>
  <si>
    <t>TAYLOR CONSULTING ASSOCIATES LTD</t>
  </si>
  <si>
    <t>PETER GERRARD WOODCOCK</t>
  </si>
  <si>
    <t>NWPHS LIMITED</t>
  </si>
  <si>
    <t>NINETEEN 97 LTD</t>
  </si>
  <si>
    <t>URBAN BIODIVERSITY CIC</t>
  </si>
  <si>
    <t>DORSET MIND</t>
  </si>
  <si>
    <t>LANE 4 MANAGEMENT GROUP LIMITED</t>
  </si>
  <si>
    <t>MOLDEN DEVELOPMENT LIMITED</t>
  </si>
  <si>
    <t>ACTIVE TRAINING ACADEMY LIMITED</t>
  </si>
  <si>
    <t>COLCHESTER LANGUAGE ACADEMY LIMITED</t>
  </si>
  <si>
    <t>THE STANWAY FEDERATION</t>
  </si>
  <si>
    <t>DROPPING THE PILOT LTD</t>
  </si>
  <si>
    <t>CROFTON INFANT SCHOOL</t>
  </si>
  <si>
    <t>ACTIVE START LIMITED</t>
  </si>
  <si>
    <t>TACHO DATA SOLUTIONS LIMITED</t>
  </si>
  <si>
    <t>BSLNET LTD</t>
  </si>
  <si>
    <t>HUCKLOW PRIMARY SCHOOL</t>
  </si>
  <si>
    <t>COTTINGHAM COFE PRIMARY SCHOOL ACADEMY TRUST</t>
  </si>
  <si>
    <t>KINGSLAND COFE ACADEMY</t>
  </si>
  <si>
    <t>CLAREMONT PRIMARY SCHOOL</t>
  </si>
  <si>
    <t>PIOTR TADEUSZ MUSIAL</t>
  </si>
  <si>
    <t>RUYANG GUARDIAN SERVICE &amp; EDUCATIONAL CONSULTANCY LTD</t>
  </si>
  <si>
    <t>HEROES ADVERTISING &amp; PUBLIC RELATIONS LIMITED</t>
  </si>
  <si>
    <t>HORIZON DRIVER TRAINING LTD</t>
  </si>
  <si>
    <t>DURHAMLANE LIMITED</t>
  </si>
  <si>
    <t>LONGTOWN PRIMARY SCHOOL</t>
  </si>
  <si>
    <t>BECKFOOT THORNTON</t>
  </si>
  <si>
    <t>VICTORIA ROAD PRIMARY SCHOOL</t>
  </si>
  <si>
    <t>WILLIAM STOCKTON COMMUNITY PRIMARY SCHOOL</t>
  </si>
  <si>
    <t>ADLINGTON PRIMARY SCHOOL</t>
  </si>
  <si>
    <t>EAST PARK ACADEMY</t>
  </si>
  <si>
    <t>PROTRAININGSOLUTIONSUK LIMITED</t>
  </si>
  <si>
    <t>HILL AVENUE ACADEMY</t>
  </si>
  <si>
    <t>OLD BUCKENHAM PRIMARY SCHOOL</t>
  </si>
  <si>
    <t>TRADITIONAL TRAINING FOR CONSTRUCTION (NORTHERN) LTD</t>
  </si>
  <si>
    <t>G SCOTT TRAINING LIMITED</t>
  </si>
  <si>
    <t>EXCELL RESOURCE LIMITED</t>
  </si>
  <si>
    <t>DRIVELINE DRIVER TRAINING LIMITED</t>
  </si>
  <si>
    <t>THE PRIORY SCHOOL</t>
  </si>
  <si>
    <t>BRIGHTON JOURNALIST WORKS TRAINING LIMITED</t>
  </si>
  <si>
    <t>WALSH PLANT SERVICES LIMITED</t>
  </si>
  <si>
    <t>TOPCLIFFE PRIMARY SCHOOL</t>
  </si>
  <si>
    <t>OLD NEWTON CHURCH OF ENGLAND VOLUNTARY CONTROLLED PRIMARY SCHOOL</t>
  </si>
  <si>
    <t>BYRON WOOD PRIMARY ACADEMY</t>
  </si>
  <si>
    <t>TRELUGGANADVENTURES LIMITED</t>
  </si>
  <si>
    <t>SYNERGY WELLNESS LIMITED</t>
  </si>
  <si>
    <t>MULTITHREAD CONSULTANTS LIMITED</t>
  </si>
  <si>
    <t>BUILDWAS ACADEMY</t>
  </si>
  <si>
    <t>ST MARY'S CHURCH OF ENGLAND PRIMARY SCHOOL, HADLEIGH</t>
  </si>
  <si>
    <t>ROBERT BARCLAY ACADEMY</t>
  </si>
  <si>
    <t>THE PHOENIX PRIMARY SCHOOL</t>
  </si>
  <si>
    <t>NORTHLANDS PRIMARY SCHOOL AND NURSERY</t>
  </si>
  <si>
    <t>MALDON PRIMARY SCHOOL</t>
  </si>
  <si>
    <t>LUBBINS PARK PRIMARY ACADEMY</t>
  </si>
  <si>
    <t>BECKFOOT OAKBANK</t>
  </si>
  <si>
    <t>BREAKWATER ACADEMY</t>
  </si>
  <si>
    <t>RED HILL PRIMARY SCHOOL</t>
  </si>
  <si>
    <t>ASTON HALL JUNIOR AND INFANT SCHOOL</t>
  </si>
  <si>
    <t>THE LONDON FLOWER SCHOOL LIMITED</t>
  </si>
  <si>
    <t>ANTRIM AND NEWTOWNABBEY BOROUGH COUNCIL</t>
  </si>
  <si>
    <t>INMIND CHILDRENS SERVICES LIMITED</t>
  </si>
  <si>
    <t>MORIYAMA LIMITED</t>
  </si>
  <si>
    <t>BRITISH AND INTERNATIONAL GOLF GREENKEEPERS ASSOCIATION LIMITED</t>
  </si>
  <si>
    <t>CENSUS ACADEMIES LIMITED</t>
  </si>
  <si>
    <t>NORTHWEST CONSTRUCTION TRAINING SERVICES LIMITED</t>
  </si>
  <si>
    <t>BRIDGEND ASSOCIATION OF VOLUNTARY ORGANISATIONS (BAVO)</t>
  </si>
  <si>
    <t>INTERNATIONAL DEBATE EDUCATION ASSOCIATION-UK</t>
  </si>
  <si>
    <t>HIGH COURT ENFORCEMENT GROUP LIMITED</t>
  </si>
  <si>
    <t>WILD WINGS BIRD OF PREY (EDUCATION AND REHABILITATION) CENTRE LIMITED</t>
  </si>
  <si>
    <t>HIGHFIELD COLLEGE LIMITED</t>
  </si>
  <si>
    <t>THE ROYAL SOCIETY FOR BLIND CHILDREN</t>
  </si>
  <si>
    <t>TREGONY COMMUNITY PRIMARY SCHOOL</t>
  </si>
  <si>
    <t>GERRANS SCHOOL</t>
  </si>
  <si>
    <t>SHANE CARTER</t>
  </si>
  <si>
    <t>EGGLESCLIFFE SCHOOL</t>
  </si>
  <si>
    <t>THE BISHOPS COFE PRIMARY SCHOOL</t>
  </si>
  <si>
    <t>HIGHFIELDS ACADEMY</t>
  </si>
  <si>
    <t>HAWKES FARM ACADEMY</t>
  </si>
  <si>
    <t>HIGHFIELD ELY ACADEMY</t>
  </si>
  <si>
    <t>BIZSCHOOL LIMITED</t>
  </si>
  <si>
    <t>CONSORTIUM FOR SKILLS LIMITED</t>
  </si>
  <si>
    <t>VAN ELLE LIMITED</t>
  </si>
  <si>
    <t>KEVIN O'REILLY</t>
  </si>
  <si>
    <t>OUTWARD BOUND CORPORATE LIMITED</t>
  </si>
  <si>
    <t>FITNESS COURSES COLLEGE LIMITED</t>
  </si>
  <si>
    <t>2 SISTERS FOOD GROUP LIMITED</t>
  </si>
  <si>
    <t>SMB TRAINING LTD</t>
  </si>
  <si>
    <t>M N A GROUP (EAST YORKSHIRE) LIMITED</t>
  </si>
  <si>
    <t>BLUE PEBBLE COACHING LTD</t>
  </si>
  <si>
    <t>ALEXANDER MCLEOD PRIMARY SCHOOL</t>
  </si>
  <si>
    <t>RITA TROTT</t>
  </si>
  <si>
    <t>ETHOS VO LIMITED</t>
  </si>
  <si>
    <t>MELISSA THOMPSON</t>
  </si>
  <si>
    <t>TERRY MORDEN</t>
  </si>
  <si>
    <t>CARMEL EDUCATION TRUST</t>
  </si>
  <si>
    <t>TONG LEADERSHIP ACADEMY</t>
  </si>
  <si>
    <t>ROYAL PARK PRIMARY SCHOOL</t>
  </si>
  <si>
    <t>PEASEDOWN ST JOHN PRIMARY SCHOOL</t>
  </si>
  <si>
    <t>THE HIGHWAY PRIMARY SCHOOL</t>
  </si>
  <si>
    <t>ST JOHN'S CHURCH OF ENGLAND PRIMARY SCHOOL</t>
  </si>
  <si>
    <t>MARTIN JAMES BROWN</t>
  </si>
  <si>
    <t>ALPINE COMPONENTS LTD</t>
  </si>
  <si>
    <t>UK CONSTRUCTION PLANT TRAINING LIMITED</t>
  </si>
  <si>
    <t>SALFORD PROFESSIONAL DEVELOPMENT LIMITED</t>
  </si>
  <si>
    <t>SALES ACCELERATION STRATEGIES LTD</t>
  </si>
  <si>
    <t>THE ENTREPRENEURIAL EDUCATION GROUP LIMITED</t>
  </si>
  <si>
    <t>CORALESCE LTD</t>
  </si>
  <si>
    <t>E ANDERSON CONSULTING LTD</t>
  </si>
  <si>
    <t>HOLISTIC COMMUNITY TRAINING LTD</t>
  </si>
  <si>
    <t>JEESAL AKMAN HOLDINGS LIMITED</t>
  </si>
  <si>
    <t>SYMETRI LIMITED</t>
  </si>
  <si>
    <t>OSR RECRUITMENT SERVICES LIMITED</t>
  </si>
  <si>
    <t>RIVERPARK TRAINING AND DEVELOPMENT (NI) LTD</t>
  </si>
  <si>
    <t>TRIANGLE CONSULTING SOCIAL ENTERPRISE LIMITED</t>
  </si>
  <si>
    <t>LANCASHIRE SPORT PARTNERSHIP LIMITED</t>
  </si>
  <si>
    <t>KEVIN SELLWOOD</t>
  </si>
  <si>
    <t>JILLIAN KATHRYN HIPSON</t>
  </si>
  <si>
    <t>WEB MOJO LIMITED</t>
  </si>
  <si>
    <t>AGANDI (UK) BUSINESS SERVICES LIMITED</t>
  </si>
  <si>
    <t>THE ELECTRONICS GROUP LIMITED</t>
  </si>
  <si>
    <t>DULSON TRAINING LIMITED</t>
  </si>
  <si>
    <t>DENTAL SUPPORT SERVICES LIMITED</t>
  </si>
  <si>
    <t>JTEC TRAINING LTD</t>
  </si>
  <si>
    <t>FOOT IN THE DOOR FILMS COMMUNITY INTEREST COMPANY</t>
  </si>
  <si>
    <t>ONE DEGREE DEVELOPMENT LTD</t>
  </si>
  <si>
    <t>MAY NINETEEN LTD</t>
  </si>
  <si>
    <t>NCC PROFESSIONAL LIMITED</t>
  </si>
  <si>
    <t>LINC TRAINING LIMITED</t>
  </si>
  <si>
    <t>DSV TUITION SERVICES LTD</t>
  </si>
  <si>
    <t>HULME COMMUNITY GARDEN CENTRE LIMITED</t>
  </si>
  <si>
    <t>WARRINGTON YOUTH CLUB LIMITED</t>
  </si>
  <si>
    <t>LAURA BIRKENHEAD</t>
  </si>
  <si>
    <t>BOSCH REXROTH LIMITED</t>
  </si>
  <si>
    <t>KASHIF HUSSAIN</t>
  </si>
  <si>
    <t>NEW HABITS LTD</t>
  </si>
  <si>
    <t>ANITA SIMPSON</t>
  </si>
  <si>
    <t>JESUS COLLEGE CAMBRIDGE</t>
  </si>
  <si>
    <t>DAVID VORSTER LTD</t>
  </si>
  <si>
    <t>FORGE WOOD PRIMARY SCHOOL</t>
  </si>
  <si>
    <t>OWL AND FALCONRY CENTRE LTD</t>
  </si>
  <si>
    <t>CORPUS CHRISTI COLLEGE CAMBRIDGE</t>
  </si>
  <si>
    <t>VET DYNAMICS (UK) LIMITED</t>
  </si>
  <si>
    <t>RHIAN KNOWLES</t>
  </si>
  <si>
    <t>VOICE FINANCE LTD</t>
  </si>
  <si>
    <t>TWA LEAN CONSULTING LIMITED</t>
  </si>
  <si>
    <t>NEW PARK PRIMARY ACADEMY</t>
  </si>
  <si>
    <t>GOOD COMPANIONS BOLTON</t>
  </si>
  <si>
    <t>AMINA RESOURCING LIMITED</t>
  </si>
  <si>
    <t>CHRISDOL CONSULTING LTD</t>
  </si>
  <si>
    <t>WINSOR EDUCATION LTD</t>
  </si>
  <si>
    <t>BOLANLE OLUDAIYE</t>
  </si>
  <si>
    <t>LYNN TAYLOR</t>
  </si>
  <si>
    <t>DI MAGGIO'S GROUP LIMITED</t>
  </si>
  <si>
    <t>CENTRE FOR CIVIL SOCIETY LIMITED</t>
  </si>
  <si>
    <t>MILESTONE COMMUNITY TRAINING LIMITED</t>
  </si>
  <si>
    <t>NEUPC LIMITED</t>
  </si>
  <si>
    <t>ALADDIN'S EDUCATION LIMITED</t>
  </si>
  <si>
    <t>SHIVA TRUST</t>
  </si>
  <si>
    <t>DIVIDEND TRAINING LIMITED</t>
  </si>
  <si>
    <t>MARY PITTMAN</t>
  </si>
  <si>
    <t>ST MARY'S CHURCH OF ENGLAND CONTROLLED INFANT SCHOOL</t>
  </si>
  <si>
    <t>CHARTERED SOCIETY OF PHYSIOTHERAPY</t>
  </si>
  <si>
    <t>MARKETING DOCTOR LTD</t>
  </si>
  <si>
    <t>MICHELLE THOMAS ACADEMY LIMITED</t>
  </si>
  <si>
    <t>BRENT MIND (ASSOCIATION FOR MENTAL HEALTH)</t>
  </si>
  <si>
    <t>SCW ENGINEERING LIMITED</t>
  </si>
  <si>
    <t>SOCIAL ARTS FOR EDUCATION</t>
  </si>
  <si>
    <t>ASPIRE EUROPE LIMITED</t>
  </si>
  <si>
    <t>LINDA LAWLER</t>
  </si>
  <si>
    <t>GLAMORE AESTHETICS LTD</t>
  </si>
  <si>
    <t>LOXBROOK ASSOCIATES LIMITED</t>
  </si>
  <si>
    <t>LEICESTER BASKETBALL LIMITED</t>
  </si>
  <si>
    <t>SAMANTHA BOYES</t>
  </si>
  <si>
    <t>RISK SUPPORT SERVICES LTD</t>
  </si>
  <si>
    <t>RJB TRAINING LIMITED</t>
  </si>
  <si>
    <t>BRISTOL AMBULANCE EMS LIMITED</t>
  </si>
  <si>
    <t>FULTON BOILER WORKS, (GREAT BRITAIN) LIMITED</t>
  </si>
  <si>
    <t>PLAY IN PROGRESS LTD.</t>
  </si>
  <si>
    <t>TEES VALLEY CREATIVE LEARNING CIC</t>
  </si>
  <si>
    <t>JAMES FARMER</t>
  </si>
  <si>
    <t>HALES GROUP LIMITED</t>
  </si>
  <si>
    <t>OF COURSE LEARNING LIMITED</t>
  </si>
  <si>
    <t>TEESSIDE INDUSTRIAL SOLUTIONS LTD</t>
  </si>
  <si>
    <t>GORSE HILL STUDIOS CREATIVE COMMUNITY</t>
  </si>
  <si>
    <t>TRAINING EXPERTISE LIMITED</t>
  </si>
  <si>
    <t>FAMOS SUPPORT &amp; SERVICES LIMITED</t>
  </si>
  <si>
    <t>STOKE GABRIEL PRIMARY SCHOOL</t>
  </si>
  <si>
    <t>AMANDA LITTLEWOOD</t>
  </si>
  <si>
    <t>NESTON COMMUNITY CYBERCENTRE</t>
  </si>
  <si>
    <t>BPM-DISCIPLINE UK LIMITED</t>
  </si>
  <si>
    <t>CROWSMILL CRAFT CENTRE C.I.C.</t>
  </si>
  <si>
    <t>MBL (SEMINARS) LIMITED</t>
  </si>
  <si>
    <t>SWANWICK HALL SCHOOL</t>
  </si>
  <si>
    <t>WESTWOOD COLLEGE</t>
  </si>
  <si>
    <t>INTUITIVE THINKING SKILLS LTD</t>
  </si>
  <si>
    <t>YOUTH CHALLENGE PRU</t>
  </si>
  <si>
    <t>DUNSTALL HILL PRIMARY SCHOOL</t>
  </si>
  <si>
    <t>CHEW PR LIMITED</t>
  </si>
  <si>
    <t>MINDYERBUSINESS LIMITED</t>
  </si>
  <si>
    <t>PSEV - (PARTNERSHIP FOR SOCIO ECONOMIC VENTURES) LTD.</t>
  </si>
  <si>
    <t>HUMAN DEVELOPMENT SCOTLAND</t>
  </si>
  <si>
    <t>DIVAD TRAINING LIMITED</t>
  </si>
  <si>
    <t>UNIQUE SIXTH FORM LTD</t>
  </si>
  <si>
    <t>ESSEX YOUTHBUILD LTD</t>
  </si>
  <si>
    <t>WILDERNESS EXPERTISE LIMITED</t>
  </si>
  <si>
    <t>SUE PARSONS</t>
  </si>
  <si>
    <t>CORBITT CONSULTANCY LIMITED</t>
  </si>
  <si>
    <t>SK8 SAFE LIMITED</t>
  </si>
  <si>
    <t>THE PRESCOT SCHOOL</t>
  </si>
  <si>
    <t>DEDWORTH GREEN FIRST SCHOOL</t>
  </si>
  <si>
    <t>WESTBRIDGE ACADEMY</t>
  </si>
  <si>
    <t>GLR ASSESSMENT &amp; LIFTING SOLUTIONS LTD</t>
  </si>
  <si>
    <t>THE PRESIDENT AND FELLOWS OF CLARE HALL IN THE UNIVERSITY OF CAMBRIDGE</t>
  </si>
  <si>
    <t>MY CHANGE FOUNDATION CIC</t>
  </si>
  <si>
    <t>ST CATHERINE'S COLLEGE OXFORD</t>
  </si>
  <si>
    <t>KHALSA PRIMARY SCHOOL</t>
  </si>
  <si>
    <t>LISA LINDLEY</t>
  </si>
  <si>
    <t>DIMMACK BROTHERS LIMITED</t>
  </si>
  <si>
    <t>HUNTERCOMBE HOSPITAL SCHOOL NORWICH</t>
  </si>
  <si>
    <t>LEARNING INDIVIDUALLY FROM EXPERIENCE</t>
  </si>
  <si>
    <t>THE UNION ADVERTISING AGENCY (LEEDS) LIMITED</t>
  </si>
  <si>
    <t>EFTIKIA LIMITED</t>
  </si>
  <si>
    <t>GEDLING SPORTS PARTNERSHIP CIO</t>
  </si>
  <si>
    <t>FARM INSPIRATION TRUST</t>
  </si>
  <si>
    <t>THE CONSULTANCY COMPANY LTD</t>
  </si>
  <si>
    <t>GKN AEROSPACE SERVICES LIMITED</t>
  </si>
  <si>
    <t>MKC TRAINING SERVICES LIMITED</t>
  </si>
  <si>
    <t>INTERNATIONAL DISTANCE COLLEGE LTD</t>
  </si>
  <si>
    <t>AMREEN BATIVALA</t>
  </si>
  <si>
    <t>CHRIS DANIEL</t>
  </si>
  <si>
    <t>STEPUP EDUCATION LTD</t>
  </si>
  <si>
    <t>BOB SIGN LANGUAGE LTD</t>
  </si>
  <si>
    <t>THE CHANGE CONSORTIUM C.I.C.</t>
  </si>
  <si>
    <t>CREATIVE SPORT &amp; LEISURE LTD</t>
  </si>
  <si>
    <t>MOORLANDS JUNIOR SCHOOL</t>
  </si>
  <si>
    <t>WEST BERKS &amp; OXON TRAINING</t>
  </si>
  <si>
    <t>VICTOR SEYMOUR INFANTS' SCHOOL</t>
  </si>
  <si>
    <t>WALTER EVANS CHURCH OF ENGLAND AIDED PRIMARY SCHOOL</t>
  </si>
  <si>
    <t>CASTLE PARK SCHOOL</t>
  </si>
  <si>
    <t>BRIDPORT PRIMARY SCHOOL</t>
  </si>
  <si>
    <t>TAKS HEALTHCARE LTD</t>
  </si>
  <si>
    <t>TECHZONE DIGITAL LEARNING LTD</t>
  </si>
  <si>
    <t>BATEMAN GROUNDWORKS LIMITED</t>
  </si>
  <si>
    <t>K Y P HEALTH AND LEISURE LIMITED</t>
  </si>
  <si>
    <t>FAYNUUS HOPE COMMUNITY</t>
  </si>
  <si>
    <t>SUREPASS SOLUTIONS LIMITED</t>
  </si>
  <si>
    <t>THE ENTERPRISE BRIDGE COMMUNITY INTEREST COMPANY</t>
  </si>
  <si>
    <t>BOLTON COMMUNITY TRANSPORT AND FURNITURE SERVICES</t>
  </si>
  <si>
    <t>JMP CONSULTANTS LIMITED</t>
  </si>
  <si>
    <t>POOL HAYES ACADEMY</t>
  </si>
  <si>
    <t>IMPERIAL CONSULTANTS &amp; TRAINERS LIMITED</t>
  </si>
  <si>
    <t>HFR SOLUTIONS COMMUNITY INTEREST COMPANY</t>
  </si>
  <si>
    <t>DENISE QUALITY CARE SERVICES LIMITED</t>
  </si>
  <si>
    <t>PROFESSIONFOCUS TRAINING CENTER LIMITED</t>
  </si>
  <si>
    <t>CENTRAL LONDON BUSINESS ACADEMY LIMITED</t>
  </si>
  <si>
    <t>FDS DIRECTOR SERVICES LIMITED</t>
  </si>
  <si>
    <t>COURT-DE-WYCK CHURCH SCHOOL</t>
  </si>
  <si>
    <t>ST MARK'S ECUMENICAL ANGLICAN/METHODIST PRIMARY SCHOOL</t>
  </si>
  <si>
    <t>COPTHORNE PRIMARY SCHOOL</t>
  </si>
  <si>
    <t>MENDHAM PRIMARY SCHOOL</t>
  </si>
  <si>
    <t>GLEN PARK PRIMARY SCHOOL</t>
  </si>
  <si>
    <t>GLEBELAND COMMUNITY PRIMARY SCHOOL</t>
  </si>
  <si>
    <t>MARGARET BREWSTER</t>
  </si>
  <si>
    <t>OLDWAY PRIMARY SCHOOL</t>
  </si>
  <si>
    <t>RELINE CARE LTD</t>
  </si>
  <si>
    <t>LEE ALLARDYCE</t>
  </si>
  <si>
    <t>CONSTRUCTION LMS TRAINING LTD</t>
  </si>
  <si>
    <t>STEPPING STONES NI</t>
  </si>
  <si>
    <t>UNLESS LTD</t>
  </si>
  <si>
    <t>PALL ENTERPRISES LIMITED</t>
  </si>
  <si>
    <t>OSWESTRY COMMUNITY ACTION</t>
  </si>
  <si>
    <t>SIXPENNY HANDLEY FIRST SCHOOL</t>
  </si>
  <si>
    <t>SOLICITORS FAMILY LAW ASSOCIATION</t>
  </si>
  <si>
    <t>CERTITUDE SAFETY INTERNATIONAL UK LTD</t>
  </si>
  <si>
    <t>MARRIOTT PRIMARY SCHOOL</t>
  </si>
  <si>
    <t>NATIONAL ASSOCIATION FOR VOLUNTARY AND COMMUNITY ACTION</t>
  </si>
  <si>
    <t>ATTITUDE MENS HAIR ACADEMY LIMITED</t>
  </si>
  <si>
    <t>JASSO VENTURES LIMITED</t>
  </si>
  <si>
    <t>SPILSBY PRIMARY SCHOOL</t>
  </si>
  <si>
    <t>CHURCHILL COLLEGE IN THE UNIVERSITY OF CAMBRIDGE</t>
  </si>
  <si>
    <t>JOHN JOSEPH HEFFERNAN</t>
  </si>
  <si>
    <t>001 INSPIRATION LIMITED</t>
  </si>
  <si>
    <t>THE CERTIFICATION BODY (UK) LIMITED</t>
  </si>
  <si>
    <t>GADDON LIMITED</t>
  </si>
  <si>
    <t>QUEENS' COLLEGE CAMBRIDGE</t>
  </si>
  <si>
    <t>JONATHAN SMYTH - RENSHAW &amp; ASSOCIATES LIMITED</t>
  </si>
  <si>
    <t>SCANIA (GREAT BRITAIN) LIMITED</t>
  </si>
  <si>
    <t>VERENE MELISSA LEON</t>
  </si>
  <si>
    <t>COBURNS TRAINING LTD</t>
  </si>
  <si>
    <t>SECRET PIE LIMITED</t>
  </si>
  <si>
    <t>UPGRADE CONSULTING LIMITED</t>
  </si>
  <si>
    <t>JOHN JOSEPH</t>
  </si>
  <si>
    <t>TURN IT ON LIMITED</t>
  </si>
  <si>
    <t>FUTURE SKILLS ACADEMY LIMITED</t>
  </si>
  <si>
    <t>CHRIST'S COLLEGE CAMBRIDGE</t>
  </si>
  <si>
    <t>CARMDALE LTD</t>
  </si>
  <si>
    <t>ST CHRISTOPHER'S C OF E (PRIMARY) MULTI ACADEMY TRUST</t>
  </si>
  <si>
    <t>MEGAN CLARK-BAGNALL</t>
  </si>
  <si>
    <t>BE AMAZING LTD</t>
  </si>
  <si>
    <t>THE COLLECTIVE PARTNERSHIP LIMITED</t>
  </si>
  <si>
    <t>AUCTUS MANAGEMENT GROUP LIMITED</t>
  </si>
  <si>
    <t>THE HUMBERSIDE, LINCOLNSHIRE AND NORTH YORKSHIRE COMMUNITY REHABILITATION COMPANY LIMITED</t>
  </si>
  <si>
    <t>CHRIST CHURCH COFE (C) FIRST SCHOOL</t>
  </si>
  <si>
    <t>CONTINUUM COMMUNITY SUPPORT AND COHESION COMMUNITY INTEREST COMPANY</t>
  </si>
  <si>
    <t>HOSPITALITY TRAINING PARTNERSHIP LTD</t>
  </si>
  <si>
    <t>CONFORMANCE LIMITED</t>
  </si>
  <si>
    <t>ROYAL MAIL PLC</t>
  </si>
  <si>
    <t>PROSPERITY MATTERS LIMITED</t>
  </si>
  <si>
    <t>SHIELD SAFETY GROUP LIMITED</t>
  </si>
  <si>
    <t>R.H.W.E. LIMITED</t>
  </si>
  <si>
    <t>THE APPRENTICESHIP SERVICE LTD</t>
  </si>
  <si>
    <t>RUSHEY MEAD EDUCATIONAL TRUST</t>
  </si>
  <si>
    <t>J B TRAINING ACADEMY LTD</t>
  </si>
  <si>
    <t>REBOOT CAMBRIDGE COMMUNITY INTEREST COMPANY</t>
  </si>
  <si>
    <t>PARAGON TRAINING ACADEMY LTD</t>
  </si>
  <si>
    <t>SMART QUALITY SOLUTIONS LIMITED</t>
  </si>
  <si>
    <t>STRATFORD ACADEMY LTD</t>
  </si>
  <si>
    <t>THE PRESIDENT AND FELLOWS OF LUCY CAVENDISH COLLEGE IN THE UNIVERSITY OF CAMBRIDGE</t>
  </si>
  <si>
    <t>RETHINK RESOURCES LIMITED</t>
  </si>
  <si>
    <t>HANDS INC</t>
  </si>
  <si>
    <t>DK GLOBAL LIMITED</t>
  </si>
  <si>
    <t>NICOLA MARKHAM</t>
  </si>
  <si>
    <t>ABC LIFE SUPPORT C.I.C.</t>
  </si>
  <si>
    <t>TRAIN TO EMPOWER CONSULTANCY LTD</t>
  </si>
  <si>
    <t>ZURIEL RECRUITMENT LTD</t>
  </si>
  <si>
    <t>SANTOS TRAINING &amp; DEVELOPMENT LTD</t>
  </si>
  <si>
    <t>CENTRED EXCELLENCE LIMITED</t>
  </si>
  <si>
    <t>VENTURE ARTS</t>
  </si>
  <si>
    <t>THE LONDON SCHOOL OF PICTURE &amp; FRAME CONSERVATION LIMITED</t>
  </si>
  <si>
    <t>NEWALL GREEN PRIMARY SCHOOL</t>
  </si>
  <si>
    <t>SAFE 2 USE LIMITED</t>
  </si>
  <si>
    <t>ULTIMATE INSURANCE SOLUTIONS LTD</t>
  </si>
  <si>
    <t>WISBECH ST MARY COFE AIDED PRIMARY SCHOOL</t>
  </si>
  <si>
    <t>NEIL R HALL</t>
  </si>
  <si>
    <t>HERTFORDSHIRE COMMUNITY FOUNDATION</t>
  </si>
  <si>
    <t>YOUTH IT COLLEGE C.I.C.</t>
  </si>
  <si>
    <t>JAMES RITCHIE ARCHITECT</t>
  </si>
  <si>
    <t>C HEWISON. CONSULTANT, PROJECT MANAGEMENT, TRAINING LTD.</t>
  </si>
  <si>
    <t>9 IMAGES TRAINING LIMITED</t>
  </si>
  <si>
    <t>SMALL FIRMS ENTERPRISE DEVELOPMENT INITIATIVE LIMITED</t>
  </si>
  <si>
    <t>ICELAND FOODS LIMITED</t>
  </si>
  <si>
    <t>ARCHITELA LTD</t>
  </si>
  <si>
    <t>SOVEREIGN CONSTRUCTION SERVICES LIMITED</t>
  </si>
  <si>
    <t>PRESTIGE RECRUITMENT SOLUTIONS LIMITED</t>
  </si>
  <si>
    <t>COOKERY SCHOOL LIMITED</t>
  </si>
  <si>
    <t>FINDING THE DIFFERENCE LIMITED</t>
  </si>
  <si>
    <t>REVO SECCUS LTD</t>
  </si>
  <si>
    <t>CHRISTOPHER LEONARD JONES</t>
  </si>
  <si>
    <t>PAUL PANTONY</t>
  </si>
  <si>
    <t>MASTER, FELLOWS AND SCHOLARS OF FITZWILLIAM COLLEGE IN THE UNIVERSITY OF CAMBRIDGE (THE)</t>
  </si>
  <si>
    <t>NATIONAL FLUID POWER CENTRE LTD</t>
  </si>
  <si>
    <t>YOUNG PROFESSIONALS UK - INSPIRING A NEW GENERATION LTD.</t>
  </si>
  <si>
    <t>OPTIONS SKILLS (LONDON) LIMITED</t>
  </si>
  <si>
    <t>REDHILLS COMMUNITY PRIMARY SCHOOL</t>
  </si>
  <si>
    <t>NEWNHAM COLLEGE CAMBRIDGE</t>
  </si>
  <si>
    <t>JEFF LONG</t>
  </si>
  <si>
    <t>THE PRINCIPAL AND FELLOWS OF LINACRE COLLEGE IN THE UNIVERSITY OF OXFORD</t>
  </si>
  <si>
    <t>C24 EDUCATION AND DEVELOPMENT CENTRE LIMITED</t>
  </si>
  <si>
    <t>SK TRAINING &amp; DEVELOPMENT LTD</t>
  </si>
  <si>
    <t>CORPUS CHRISTI COLLEGE OXFORD</t>
  </si>
  <si>
    <t>SMAT CS LTD</t>
  </si>
  <si>
    <t>PLYMOUTH ARGYLE FOOTBALL CLUB LIMITED</t>
  </si>
  <si>
    <t>IOSCM UK LTD</t>
  </si>
  <si>
    <t>ANICCA DIGITAL LIMITED</t>
  </si>
  <si>
    <t>ENGAGE WITH BUSINESS LIMITED</t>
  </si>
  <si>
    <t>NEWQUAY OUTDOOR EDUCATION CENTRE C.I.C.</t>
  </si>
  <si>
    <t>WHITE APPLE THINKING LTD</t>
  </si>
  <si>
    <t>N.D.T. LIMITED</t>
  </si>
  <si>
    <t>THE GREAT LITTLE FAMILLE GROUP OF COMPANIES LTD</t>
  </si>
  <si>
    <t>LONDON CITY COLLEGE OF BUSINESS LIMITED</t>
  </si>
  <si>
    <t>DEAN POWELL</t>
  </si>
  <si>
    <t>UNIPER TECHNOLOGIES LIMITED</t>
  </si>
  <si>
    <t>OUTSMART AGENCY LIMITED</t>
  </si>
  <si>
    <t>CHRISTINA SOUTHGATE</t>
  </si>
  <si>
    <t>THE EMPLOYABILITY PROJECT LTD</t>
  </si>
  <si>
    <t>PAUL IAN HUDSON</t>
  </si>
  <si>
    <t>NORTH CESTRIAN SCHOOL</t>
  </si>
  <si>
    <t>NUR FITNESS CIC</t>
  </si>
  <si>
    <t>SAMEDAY IOC LTD</t>
  </si>
  <si>
    <t>SHIRLAWS (UK) NO.5 LIMITED</t>
  </si>
  <si>
    <t>CAROL ALLEN</t>
  </si>
  <si>
    <t>BIDEFORD COLLEGE</t>
  </si>
  <si>
    <t>SPRING COMMON ACADEMY</t>
  </si>
  <si>
    <t>ST BERNADETTE'S CATHOLIC PRIMARY SCHOOL</t>
  </si>
  <si>
    <t>PARK VIEW ACADEMY</t>
  </si>
  <si>
    <t>THE MUSIC HUB PLUS CIC</t>
  </si>
  <si>
    <t>FALCK FIRE CONSULTING LIMITED</t>
  </si>
  <si>
    <t>E D P DRUG &amp; ALCOHOL SERVICES</t>
  </si>
  <si>
    <t>STAMFORD SPORTING COMPANY LIMITED</t>
  </si>
  <si>
    <t>HAINAULT BUSINESS PARK LIMITED</t>
  </si>
  <si>
    <t>HEACHAM JUNIOR SCHOOL</t>
  </si>
  <si>
    <t>EDISON PRIMARY SCHOOL</t>
  </si>
  <si>
    <t>FRUIT ADVISORY SERVICES TEAM LLP</t>
  </si>
  <si>
    <t>MANCHESTER INTERNATIONAL ACADEMY OF EDUCATION LTD</t>
  </si>
  <si>
    <t>RAA ACADEMY UK LIMITED</t>
  </si>
  <si>
    <t>FATFIELD ACADEMY</t>
  </si>
  <si>
    <t>ROYAL NAVY AND ROYAL MARINES RIDING STABLES BICKLEIGH</t>
  </si>
  <si>
    <t>ARRIVA GROUP LIMITED</t>
  </si>
  <si>
    <t>EAST MIDLANDS VOCATIONAL ACADEMY LIMITED</t>
  </si>
  <si>
    <t>OXFORD SCHOLASTICA ACADEMY LTD</t>
  </si>
  <si>
    <t>SUSAN CAROL BUTTERFIELD</t>
  </si>
  <si>
    <t>OAKTREE ENVIRONMENTAL LIMITED</t>
  </si>
  <si>
    <t>TRINITY ANGLICAN-METHODIST PRIMARY SCHOOL</t>
  </si>
  <si>
    <t>FATHERS AGAINST VIOLENCE C.I.C.</t>
  </si>
  <si>
    <t>TAILORED EDUCATION LTD</t>
  </si>
  <si>
    <t>MAZE &amp; PARTNERS LTD</t>
  </si>
  <si>
    <t>WOOLPIT PRIMARY ACADEMY</t>
  </si>
  <si>
    <t>RENAISSANCE ESERVICES LTD</t>
  </si>
  <si>
    <t>TUV SUD LIMITED</t>
  </si>
  <si>
    <t>MOVE ON</t>
  </si>
  <si>
    <t>YOUTH EMPLOYMENT UK C.I.C.</t>
  </si>
  <si>
    <t>CM ONE LIMITED</t>
  </si>
  <si>
    <t>REASON DIGITAL LIMITED</t>
  </si>
  <si>
    <t>TRAINING MANDATE LIMITED</t>
  </si>
  <si>
    <t>ADULT ENTERPRISE ACADEMY LIMITED</t>
  </si>
  <si>
    <t>BUCKINGHAMSHIRE THAMES VALLEY LEP</t>
  </si>
  <si>
    <t>COAST TO CAPITAL LEP</t>
  </si>
  <si>
    <t>COVENTRY AND WARWICKSHIRE LEP</t>
  </si>
  <si>
    <t>DORSET LEP</t>
  </si>
  <si>
    <t>GREATER BIRMINGHAM AND SOLIHULL LEP</t>
  </si>
  <si>
    <t>GREATER LINCOLNSHIRE LEP</t>
  </si>
  <si>
    <t>HEART OF THE SOUTH WEST LEP</t>
  </si>
  <si>
    <t>HERTFORDSHIRE LEP</t>
  </si>
  <si>
    <t>LANCASHIRE LEP</t>
  </si>
  <si>
    <t>LEEDS CITY REGION LEP</t>
  </si>
  <si>
    <t>LEICESTER AND LEICESTERSHIRE LEP</t>
  </si>
  <si>
    <t>LIVERPOOL CITY REGION LEP</t>
  </si>
  <si>
    <t>NEW ANGLIA LEP</t>
  </si>
  <si>
    <t>NORTH EAST LEP</t>
  </si>
  <si>
    <t>NORTHAMPTONSHIRE LEP</t>
  </si>
  <si>
    <t>SOLENT LEP</t>
  </si>
  <si>
    <t>SOUTH EAST LEP</t>
  </si>
  <si>
    <t>SWINDON AND WILTSHIRE LEP</t>
  </si>
  <si>
    <t>THAMES VALLEY BERKSHIRE LEP</t>
  </si>
  <si>
    <t>LIONBROOK UK LIMITED</t>
  </si>
  <si>
    <t>SOTE COLLEGE LIMITED</t>
  </si>
  <si>
    <t>CHERYL GORDON</t>
  </si>
  <si>
    <t>RUGBY FREE SECONDARY SCHOOL</t>
  </si>
  <si>
    <t>OAKLEY LAW SCHOOL LTD</t>
  </si>
  <si>
    <t>MADANU LTD</t>
  </si>
  <si>
    <t>STAYNOR HALL PRIMARY ACADEMY</t>
  </si>
  <si>
    <t>ERMINE STREET CHURCH ACADEMY</t>
  </si>
  <si>
    <t>ALIVE CHURCH LINCOLN</t>
  </si>
  <si>
    <t>PROFESSIONAL LEARNING SYSTEMS LIMITED</t>
  </si>
  <si>
    <t>ORCHARD PRIMARY SCHOOL</t>
  </si>
  <si>
    <t>KEHELLAND VILLAGE SCHOOL</t>
  </si>
  <si>
    <t>LIONHEART ACADEMIES TRUST</t>
  </si>
  <si>
    <t>MANCHESTER UNIVERSAL ACADEMY LTD</t>
  </si>
  <si>
    <t>MARK POWELL SCIENTIFIC LIMITED</t>
  </si>
  <si>
    <t>SOUNDSKOOL</t>
  </si>
  <si>
    <t>THE ACADEMY OF PRACTICAL HORTICULTURE LIMITED</t>
  </si>
  <si>
    <t>LONDON SCHOLARS ACADEMY LTD</t>
  </si>
  <si>
    <t>JIGBY TRAINING SOLUTIONS LIMITED</t>
  </si>
  <si>
    <t>INSIGHT TRAINING CENTRE UK LIMITED</t>
  </si>
  <si>
    <t>ZINTHIYA GANESHPANCHAN TRUST</t>
  </si>
  <si>
    <t>LEASOWES PRIMARY SCHOOL</t>
  </si>
  <si>
    <t>PARK HALL ACADEMY</t>
  </si>
  <si>
    <t>ST NICHOLAS CHURCH OF ENGLAND FIRST SCHOOL</t>
  </si>
  <si>
    <t>RELX GROUP PLC</t>
  </si>
  <si>
    <t>BADEN-POWELL AND ST PETER'S CHURCH OF ENGLAND JUNIOR SCHOOL</t>
  </si>
  <si>
    <t>OLD TOWN INFANT SCHOOL AND NURSERY</t>
  </si>
  <si>
    <t>HIGH CONISCLIFFE COFE PRIMARY SCHOOL</t>
  </si>
  <si>
    <t>DARITE PRIMARY SCHOOL</t>
  </si>
  <si>
    <t>KEVIN CARRICK</t>
  </si>
  <si>
    <t>FRANCHISINGWORKS (UK) LIMITED</t>
  </si>
  <si>
    <t>MANCHESTER DIGITAL LIMITED</t>
  </si>
  <si>
    <t>GOLBORNE CHILDREN'S CENTRE</t>
  </si>
  <si>
    <t>PRATHIMA MORTHA</t>
  </si>
  <si>
    <t>BABBASA YOUTH EMPOWERMENT PROJECTS C.I.C.</t>
  </si>
  <si>
    <t>BSCA (BOLTON SOLIDARITY COMMUNITY ASSOCIATION) LIMITED</t>
  </si>
  <si>
    <t>EVERYDAY ARTS LIMITED</t>
  </si>
  <si>
    <t>ESTATE AGENCY EVENTS LTD</t>
  </si>
  <si>
    <t>APPROVED TRAINING LIMITED</t>
  </si>
  <si>
    <t>CAWSTON CHURCH OF ENGLAND PRIMARY ACADEMY</t>
  </si>
  <si>
    <t>PRO-ACTIVE RECRUITMENT SERVICES LIMITED</t>
  </si>
  <si>
    <t>WESTCLYST COMMUNITY PRIMARY SCHOOL</t>
  </si>
  <si>
    <t>THE OLIVE SCHOOL, BOLTON</t>
  </si>
  <si>
    <t>ELYSIUM SALON AND PRIVATE ACADEMY LTD</t>
  </si>
  <si>
    <t>L C PARTNERSHIP LTD</t>
  </si>
  <si>
    <t>EQC SOLUTIONS LTD.</t>
  </si>
  <si>
    <t>CHANGES CLINIC LIMITED</t>
  </si>
  <si>
    <t>W2W SOLUTIONS LTD</t>
  </si>
  <si>
    <t>WIDCOMBE INFANT SCHOOL</t>
  </si>
  <si>
    <t>ST MICHAEL'S CHURCH OF ENGLAND PRIMARY SCHOOL</t>
  </si>
  <si>
    <t>SPORLE CHURCH OF ENGLAND PRIMARY ACADEMY</t>
  </si>
  <si>
    <t>THE LEAGUE OF WELLDOERS</t>
  </si>
  <si>
    <t>TERESA COOK</t>
  </si>
  <si>
    <t>ABBEYWOOD FIRST SCHOOL</t>
  </si>
  <si>
    <t>CHRISTOPHER WILLIAM BYRNE</t>
  </si>
  <si>
    <t>JANET TARASOFSKY</t>
  </si>
  <si>
    <t>COMMUNITY SUMMIT</t>
  </si>
  <si>
    <t>ACE SCHOOLS PLYMOUTH</t>
  </si>
  <si>
    <t>ACTION LEARNING CENTRES C.I.C.</t>
  </si>
  <si>
    <t>LONDON CARE SERVICES (UK) LTD</t>
  </si>
  <si>
    <t>IFORMULATE LTD</t>
  </si>
  <si>
    <t>ICEBERG M LP</t>
  </si>
  <si>
    <t>MILZ TRAINING LIMITED</t>
  </si>
  <si>
    <t>UPSKILLS TRAINING LTD</t>
  </si>
  <si>
    <t>EDQUALIFICATIONS LTD</t>
  </si>
  <si>
    <t>HARBOUR TECHNOLOGY LIMITED</t>
  </si>
  <si>
    <t>E&amp;A MEDICSRESOURCE LTD.</t>
  </si>
  <si>
    <t>GEMMA GEORGE</t>
  </si>
  <si>
    <t>JANET PARSONS</t>
  </si>
  <si>
    <t>DANCEBOX STUDIOS LTD</t>
  </si>
  <si>
    <t>ULTIMATE SECURITY SERVICES LIMITED</t>
  </si>
  <si>
    <t>PHIL BURTON (EA) LIMITED</t>
  </si>
  <si>
    <t>CHILTERN LEARNING TRUST</t>
  </si>
  <si>
    <t>COWLERSLEY PRIMARY SCHOOL</t>
  </si>
  <si>
    <t>HIGH CRAGS PRIMARY SCHOOL</t>
  </si>
  <si>
    <t>CEDAR CHILDREN'S ACADEMY</t>
  </si>
  <si>
    <t>FAST CARING AND TRAINING SERVICES LIMITED</t>
  </si>
  <si>
    <t>PAULINE COLLIER</t>
  </si>
  <si>
    <t>THE EVERGREEN CARE TRUST</t>
  </si>
  <si>
    <t>JUSTO DEVELOPMENT LTD</t>
  </si>
  <si>
    <t>IN BUSINESS COACHING LIMITED</t>
  </si>
  <si>
    <t>VIVACITY CULTURE AND LEISURE</t>
  </si>
  <si>
    <t>DAVID OWENS</t>
  </si>
  <si>
    <t>MARK MONEY</t>
  </si>
  <si>
    <t>HYBRID 3 SOCIAL ENTERPRISE LTD</t>
  </si>
  <si>
    <t>THE FACTORY YOUTH ZONE (MANCHESTER) LIMITED</t>
  </si>
  <si>
    <t>RAW DIGITAL TRAINING LTD</t>
  </si>
  <si>
    <t>EDUCATION MATTERS LTD</t>
  </si>
  <si>
    <t>NEMAWASHI CONSULTING LIMITED</t>
  </si>
  <si>
    <t>LISA JAYNE WINTER</t>
  </si>
  <si>
    <t>HARROW INDEPENDENT COLLEGE LIMITED</t>
  </si>
  <si>
    <t>CERI EDWARDS</t>
  </si>
  <si>
    <t>NORTH EAST CENTRE FOR AUTISM - AYCLIFFE SCHOOL</t>
  </si>
  <si>
    <t>UPTON ST JAMES COFE PRIMARY SCHOOL</t>
  </si>
  <si>
    <t>NANCLEDRA SCHOOL</t>
  </si>
  <si>
    <t>LYNG HALL SCHOOL</t>
  </si>
  <si>
    <t>PARTINGTON MANAGEMENT LIMITED</t>
  </si>
  <si>
    <t>BARNFIELDS PRIMARY SCHOOL</t>
  </si>
  <si>
    <t>CATCLIFFE PRIMARY SCHOOL</t>
  </si>
  <si>
    <t>LONGFLEET CHURCH OF ENGLAND PRIMARY SCHOOL</t>
  </si>
  <si>
    <t>COLLEY LANE PRIMARY ACADEMY</t>
  </si>
  <si>
    <t>S2 ENTERPRISE LIMITED</t>
  </si>
  <si>
    <t>MARSTON (HOLDINGS) LIMITED</t>
  </si>
  <si>
    <t>LONGSHAW PRIMARY SCHOOL</t>
  </si>
  <si>
    <t>NARBOROUGH CHURCH OF ENGLAND VOLUNTARY CONTROLLED PRIMARY SCHOOL</t>
  </si>
  <si>
    <t>SPRINGFIELD TRAINING LIMITED</t>
  </si>
  <si>
    <t>THE FORGIVENESS PROJECT</t>
  </si>
  <si>
    <t>PRIOR CONSULTING (CAMBRIDGE) LIMITED</t>
  </si>
  <si>
    <t>TEACHERS DIRECT 4 U LIMITED</t>
  </si>
  <si>
    <t>YIBP UK LIMITED</t>
  </si>
  <si>
    <t>RENAISSANCE SKILLS LTD</t>
  </si>
  <si>
    <t>EVOLVE HOUSING + SUPPORT</t>
  </si>
  <si>
    <t>JOHN FENTON TRAINING LIMITED</t>
  </si>
  <si>
    <t>INSPIRE &amp; EDUCATE LTD</t>
  </si>
  <si>
    <t>XAVIER CATHOLIC EDUCATION TRUST</t>
  </si>
  <si>
    <t>UNIVERSIDAD ALDERSGATE LTD</t>
  </si>
  <si>
    <t>FIRST CARE AMBULANCE LIMITED</t>
  </si>
  <si>
    <t>LEADERSHIP IN ACTION LIMITED</t>
  </si>
  <si>
    <t>ACR TRAINING LIMITED</t>
  </si>
  <si>
    <t>ST OSWALD'S WORLESTON COFE PRIMARY SCHOOL</t>
  </si>
  <si>
    <t>ROSEBROOK ACADEMY</t>
  </si>
  <si>
    <t>BRAYTON ACADEMY</t>
  </si>
  <si>
    <t>STREETWISE YOUNG PEOPLES PROJECT</t>
  </si>
  <si>
    <t>BURNT ASH PRIMARY SCHOOL</t>
  </si>
  <si>
    <t>NETWORK HEALTHCARE PROFESSIONALS LIMITED</t>
  </si>
  <si>
    <t>PACIFICA GROUP LIMITED</t>
  </si>
  <si>
    <t>LYME REGIS DEVELOPMENT TRUST</t>
  </si>
  <si>
    <t>SAFE HANDS FIRST AID TRAINING LTD</t>
  </si>
  <si>
    <t>ASHLEIGH HAYES</t>
  </si>
  <si>
    <t>JILL WHITE</t>
  </si>
  <si>
    <t>ICURE PHARMA LTD</t>
  </si>
  <si>
    <t>CAMBRIDGE TRAINING COLLEGE, BRITAIN LIMITED</t>
  </si>
  <si>
    <t>GIRTON COLLEGE CAMBRIDGE</t>
  </si>
  <si>
    <t>CONCORDIA ACADEMY</t>
  </si>
  <si>
    <t>RAINMAKER COACHING LIMITED</t>
  </si>
  <si>
    <t>LOCUMS4CARE LTD</t>
  </si>
  <si>
    <t>TITAN SECURITY MANAGEMENT LTD</t>
  </si>
  <si>
    <t>HARTLEPOOL CITIZENS ADVICE BUREAU</t>
  </si>
  <si>
    <t>OSKA EDUCATION LTD</t>
  </si>
  <si>
    <t>HESTIA RADIO COMMUNITY INTEREST COMPANY</t>
  </si>
  <si>
    <t>REDEEMED CHRISTIAN CHURCH OF GOD (RCCG) LIBERTY CHRISTIAN CONNECTIONS</t>
  </si>
  <si>
    <t>MARION KIM-HOOTON</t>
  </si>
  <si>
    <t>HALLMARK EDUCATION LIMITED</t>
  </si>
  <si>
    <t>SOUTHERY ACADEMY</t>
  </si>
  <si>
    <t>NORTHERN COUNTIES CO-OPERATIVE ENTERPRISES LIMITED</t>
  </si>
  <si>
    <t>HAO2.EU FOUNDATION</t>
  </si>
  <si>
    <t>GABRIELLE SPIEGEL</t>
  </si>
  <si>
    <t>OBAC - (ORGANISATION OF BLIND AFRICANS &amp; CARIBBEANS)</t>
  </si>
  <si>
    <t>2INSPIRE (HARROGATE) LIMITED</t>
  </si>
  <si>
    <t>DYNAMIS EDUCATION LTD</t>
  </si>
  <si>
    <t>TEAL STONE TRAINING LTD</t>
  </si>
  <si>
    <t>FUTURE PATH DEVELOPMENT C.I.C.</t>
  </si>
  <si>
    <t>INTERNATIONAL ACADEMY OF GREENWICH</t>
  </si>
  <si>
    <t>LIPA SIXTH FORM COLLEGE</t>
  </si>
  <si>
    <t>UTC SHEFFIELD OLYMPIC LEGACY PARK</t>
  </si>
  <si>
    <t>MOUNT CHARLES SCHOOL</t>
  </si>
  <si>
    <t>ST JAMES COFE PRIMARY SCHOOL, FARNWORTH</t>
  </si>
  <si>
    <t>ST WILFRID'S COFE AIDED PRIMARY SCHOOL NORTHENDEN</t>
  </si>
  <si>
    <t>ASPIRE TRAINING COLLEGE LIMITED</t>
  </si>
  <si>
    <t>THE ANY BODY CAN COOK COMMUNITY INTEREST COMPANY</t>
  </si>
  <si>
    <t>PLOTR COMMUNITY INTEREST COMPANY</t>
  </si>
  <si>
    <t>MANCHESTER OUTSOURCING LIMITED</t>
  </si>
  <si>
    <t>MAYFLOWER THEATRE TRUST(THE)</t>
  </si>
  <si>
    <t>BIOCITY GROUP LIMITED</t>
  </si>
  <si>
    <t>PATRAICH MCCARTHY</t>
  </si>
  <si>
    <t>EQUAL EDUCATION LIMITED</t>
  </si>
  <si>
    <t>UK LEVY LTD</t>
  </si>
  <si>
    <t>WADWORTH AND COMPANY LIMITED</t>
  </si>
  <si>
    <t>CAPITAL ENTERPRISE (UK) LIMITED</t>
  </si>
  <si>
    <t>ACER SAFETY SERVICES LIMITED</t>
  </si>
  <si>
    <t>BARTFIELDS (UK) LIMITED</t>
  </si>
  <si>
    <t>BR EDUCATION AND TRAINING LTD</t>
  </si>
  <si>
    <t>NORTH EAST EDUCATION AND TRAINING ACADEMY LTD</t>
  </si>
  <si>
    <t>NINA CAROLINE JABANG</t>
  </si>
  <si>
    <t>AY RECRUITMENT CIC</t>
  </si>
  <si>
    <t>SKILLS AND KNOWLEDGE FOR THE FUTURE LTD</t>
  </si>
  <si>
    <t>SHEFFIELD CUBED</t>
  </si>
  <si>
    <t>THE DISTANCE LEARNING COLLEGE LIMITED</t>
  </si>
  <si>
    <t>MABE COMMUNITY PRIMARY SCHOOL</t>
  </si>
  <si>
    <t>BUGLE SCHOOL</t>
  </si>
  <si>
    <t>TREVISKER PRIMARY SCHOOL</t>
  </si>
  <si>
    <t>CALVELEY PRIMARY ACADEMY</t>
  </si>
  <si>
    <t>KILSKEERY INDEPENDENT CHRISTIAN SCHOOL</t>
  </si>
  <si>
    <t>LYNWOOD VETS LIMITED</t>
  </si>
  <si>
    <t>ELIZABETH FRANCES AMY LEE</t>
  </si>
  <si>
    <t>BEECHVIEW SCHOOL</t>
  </si>
  <si>
    <t>MY LIFE LEGACY</t>
  </si>
  <si>
    <t>EDUCATION AND TRAINING CENTRE LTD</t>
  </si>
  <si>
    <t>CCAS LIMITED</t>
  </si>
  <si>
    <t>PHILIP RAYMOND WATSON</t>
  </si>
  <si>
    <t>INSPIRA HEALTH LIMITED</t>
  </si>
  <si>
    <t>ROYDS SCHOOL</t>
  </si>
  <si>
    <t>JANE HEATON ASSOCIATES LTD</t>
  </si>
  <si>
    <t>BRIDGET VAUGHAN</t>
  </si>
  <si>
    <t>ONSITEESL LTD</t>
  </si>
  <si>
    <t>NORTHERN STAR ACADEMIES TRUST</t>
  </si>
  <si>
    <t>SOLOMON &amp; CO PINNACLE SOLUTION LIMITED</t>
  </si>
  <si>
    <t>HERNE EUROPEAN CONSULTANCY LIMITED</t>
  </si>
  <si>
    <t>WORLD DODGEBALL ASSOCIATION LTD</t>
  </si>
  <si>
    <t>ASMA AKHTAR</t>
  </si>
  <si>
    <t>THE MERSEYSIDE COMMUNITY REHABILITATION COMPANY LIMITED</t>
  </si>
  <si>
    <t>COMPLEMENTARY HEALING ASSOCIATION</t>
  </si>
  <si>
    <t>DOCKLANDS MEDICAL SERVICES (LONDON) LTD</t>
  </si>
  <si>
    <t>IVAN HORSMAN</t>
  </si>
  <si>
    <t>THE POLISH COMMUNITY CENTRE IN HULL</t>
  </si>
  <si>
    <t>MERCURI INTERNATIONAL (UK) LIMITED</t>
  </si>
  <si>
    <t>LINCOLNSHIRE COMMUNITY HEALTH SERVICES NHS TRUST</t>
  </si>
  <si>
    <t>VIRTUAL MARKETING ROOM LIMITED</t>
  </si>
  <si>
    <t>WORK READY GRADUATES LIMITED</t>
  </si>
  <si>
    <t>THE WARDEN AND FELLOWS OF ROBINSON COLLEGE IN THE UNIVERSITY OF CAMBRIDGE</t>
  </si>
  <si>
    <t>VET SKILL LTD</t>
  </si>
  <si>
    <t>SUSAN HAWKINS</t>
  </si>
  <si>
    <t>H. DIMENSION LIMITED</t>
  </si>
  <si>
    <t>SOSTENGA LLP</t>
  </si>
  <si>
    <t>GAMESFORLIFE CIC</t>
  </si>
  <si>
    <t>LENT RISE SCHOOL</t>
  </si>
  <si>
    <t>FREEHOLD COMMUNITY ACADEMY</t>
  </si>
  <si>
    <t>REFUGEES IN EFFECTIVE AND ACTIVE PARTNERSHIP</t>
  </si>
  <si>
    <t>CENTRAIN LTD</t>
  </si>
  <si>
    <t>VALLEY PRIMARY ACADEMY</t>
  </si>
  <si>
    <t>CIWM ENTERPRISES LTD</t>
  </si>
  <si>
    <t>JULIE BIDDLE ASSOCIATES LIMITED</t>
  </si>
  <si>
    <t>LEARNING KEY (TRAINING &amp; CONSULTANCY) LIMITED</t>
  </si>
  <si>
    <t>ERNST &amp; YOUNG LLP</t>
  </si>
  <si>
    <t>MONTPELIER PRIMARY SCHOOL</t>
  </si>
  <si>
    <t>S4J LIMITED</t>
  </si>
  <si>
    <t>BISKIT LIMITED</t>
  </si>
  <si>
    <t>REVOLUTION SUPPORT SERVICES LIMITED</t>
  </si>
  <si>
    <t>EUROFIT HOLDINGS LTD</t>
  </si>
  <si>
    <t>RAW MATERIAL MUSIC AND MEDIA EDUCATION LIMITED</t>
  </si>
  <si>
    <t>ST MARTIN'S SCHOOL</t>
  </si>
  <si>
    <t>REMPLEX LTD</t>
  </si>
  <si>
    <t>THE MOVEMENT FOR NON-MOBILE CHILDREN (WHIZZ-KIDZ)</t>
  </si>
  <si>
    <t>ACTON CHURCH OF ENGLAND PRIMARY ACADEMY</t>
  </si>
  <si>
    <t>TTG TRAINING CIC</t>
  </si>
  <si>
    <t>HOCKERING CHURCH OF ENGLAND VOLUNTARY AIDED PRIMARY SCHOOL</t>
  </si>
  <si>
    <t>MANOR COMMUNITY PRIMARY SCHOOL</t>
  </si>
  <si>
    <t>SGP CONSULTING (UK) LTD</t>
  </si>
  <si>
    <t>ALLIANCE MANAGEMENT &amp; CONSULTING SERVICES LTD</t>
  </si>
  <si>
    <t>BLACK WATER ACADEMY LTD</t>
  </si>
  <si>
    <t>JOHN FLAMSTEED COMMUNITY SCHOOL</t>
  </si>
  <si>
    <t>PARK SCHOOL TEACHING SERVICE</t>
  </si>
  <si>
    <t>THE APOSTOLIC CHURCH OF GREAT BRITAIN</t>
  </si>
  <si>
    <t>NEW TOWN PRIMARY SCHOOL</t>
  </si>
  <si>
    <t>OAKMERE TRAINING SERVICES LIMITED</t>
  </si>
  <si>
    <t>IMPARTURE LIMITED</t>
  </si>
  <si>
    <t>CATO TRUST</t>
  </si>
  <si>
    <t>FIRSIDE JUNIOR SCHOOL</t>
  </si>
  <si>
    <t>GREATER PETERBOROUGH UTC</t>
  </si>
  <si>
    <t>THE OLIVE SCHOOL, BIRMINGHAM</t>
  </si>
  <si>
    <t>BISHAM ABBEY SAILING AND NAVIGATION SCHOOL LTD</t>
  </si>
  <si>
    <t>THE CENTRAL SCHOOL OF MAKEUP LIMITED</t>
  </si>
  <si>
    <t>NOUVATAN LIMITED</t>
  </si>
  <si>
    <t>NCRQ LTD</t>
  </si>
  <si>
    <t>FORESIGHT CAREER SOLUTIONS LTD</t>
  </si>
  <si>
    <t>STEM RECRUITMENT AND ACADEMY LTD</t>
  </si>
  <si>
    <t>TODAY TRAINING SERVICES LTD</t>
  </si>
  <si>
    <t>M1 LONDON AND MIDLANDS TRAINING LTD</t>
  </si>
  <si>
    <t>ARGUS SOFTWARE (UK) LTD.</t>
  </si>
  <si>
    <t>JOSHUA SCOTT</t>
  </si>
  <si>
    <t>ZONE ONE HAIR LIMITED</t>
  </si>
  <si>
    <t>GLENYS BRIDGES</t>
  </si>
  <si>
    <t>THE BERKSHIRE SCHOOL OF ENGLISH LIMITED</t>
  </si>
  <si>
    <t>ENIGMA EDUCATION LTD</t>
  </si>
  <si>
    <t>RISK REWARD LTD</t>
  </si>
  <si>
    <t>HERTFORDSHIRE COMMUNITY LEARNING</t>
  </si>
  <si>
    <t>HUMBERSTONE INFANT ACADEMY</t>
  </si>
  <si>
    <t>NATURE THERAPY CIC</t>
  </si>
  <si>
    <t>GAMLINGAY FIRST SCHOOL</t>
  </si>
  <si>
    <t>EASTERN MANAGEMENT &amp; TRAINING LTD</t>
  </si>
  <si>
    <t>THE LYCEUM LIMITED</t>
  </si>
  <si>
    <t>CENTRAL COFE ACADEMY</t>
  </si>
  <si>
    <t>PURPLE CIRCLES LIMITED</t>
  </si>
  <si>
    <t>YORKSHIRE APPRENTICESHIP LTD</t>
  </si>
  <si>
    <t>NOAH'S ARK CENTRE</t>
  </si>
  <si>
    <t>TRUDY'S TRAINING ACADEMY LIMITED</t>
  </si>
  <si>
    <t>NOVORDA LIMITED</t>
  </si>
  <si>
    <t>SECOM PLC</t>
  </si>
  <si>
    <t>SOCCER KINGS LTD</t>
  </si>
  <si>
    <t>ONEWORLD KNOWLEDGE ACADEMY LIMITED</t>
  </si>
  <si>
    <t>ICB DIRECT LIMITED</t>
  </si>
  <si>
    <t>SARAH TAME</t>
  </si>
  <si>
    <t>RECOVERY IN MIND 2016 CIC</t>
  </si>
  <si>
    <t>PTC GLOBAL LIMITED</t>
  </si>
  <si>
    <t>RDFDIGITAL.COM LIMITED</t>
  </si>
  <si>
    <t>HELSTON COMMUNITY COLLEGE</t>
  </si>
  <si>
    <t>RAINFORD HIGH TECHNOLOGY COLLEGE</t>
  </si>
  <si>
    <t>THE ACADEMY OF EDUCATION AND TRAINING C.I.C.</t>
  </si>
  <si>
    <t>KISS &amp; MAKE UP UK ACADEMY LIMITED</t>
  </si>
  <si>
    <t>DATASPREAD RESOURCES LIMITED</t>
  </si>
  <si>
    <t>CHRISTOPHER KAY</t>
  </si>
  <si>
    <t>MCCH</t>
  </si>
  <si>
    <t>ACTION STATION SOUTH TYNESIDE LIMITED</t>
  </si>
  <si>
    <t>NICOLA BROADLEY</t>
  </si>
  <si>
    <t>ISLWYN HIGH SCHOOL</t>
  </si>
  <si>
    <t>ELEARNCOLLEGE LTD</t>
  </si>
  <si>
    <t>ONE STOP ADVICE &amp; TRAINING CENTRE</t>
  </si>
  <si>
    <t>DK FULFILMENT LTD</t>
  </si>
  <si>
    <t>AYRSHIRE LEARNING BUSINESS ACADEMY LIMITED</t>
  </si>
  <si>
    <t>WRIGHT LEISURE LIMITED</t>
  </si>
  <si>
    <t>ODT TRAINING PROFESSIONALS LIMITED</t>
  </si>
  <si>
    <t>TOKYNGTON ACADEMY</t>
  </si>
  <si>
    <t>HOOKSTONE CHASE PRIMARY SCHOOL</t>
  </si>
  <si>
    <t>BISCOVEY NURSERY AND INFANT COMMUNITY SCHOOL</t>
  </si>
  <si>
    <t>BENHURST PRIMARY SCHOOL</t>
  </si>
  <si>
    <t>REBECCA BRITTON</t>
  </si>
  <si>
    <t>XRE CONSTRUCTION TRAINING LIMITED</t>
  </si>
  <si>
    <t>PROFESSIONAL WRITING ACADEMY LIMITED</t>
  </si>
  <si>
    <t>INSPIRATION ACADEMY TRUST</t>
  </si>
  <si>
    <t>EXCEL EDUCATION LONDON LTD</t>
  </si>
  <si>
    <t>OFFENHAM CHURCH OF ENGLAND ACADEMY</t>
  </si>
  <si>
    <t>SYSTEM DRIVING SCHOOL LTD</t>
  </si>
  <si>
    <t>COURTLEIGH MANAGEMENT LIMITED</t>
  </si>
  <si>
    <t>DFS TRADING LIMITED</t>
  </si>
  <si>
    <t>JOURNEY HR LIMITED</t>
  </si>
  <si>
    <t>MAJESTIC TRAINING &amp; DEVELOPMENT LTD</t>
  </si>
  <si>
    <t>ROLEPLAY UK LIMITED</t>
  </si>
  <si>
    <t>INSPIRATION TRUST</t>
  </si>
  <si>
    <t>TREGOLLS SCHOOL, AN ACADEMY</t>
  </si>
  <si>
    <t>ST MARIE'S SCHOOL, A CATHOLIC VOLUNTARY ACADEMY</t>
  </si>
  <si>
    <t>ST THOMAS OF CANTERBURY TRUST</t>
  </si>
  <si>
    <t>CHANGE SCHOOLS PARTNERSHIP</t>
  </si>
  <si>
    <t>ST WILFRID'S PRIMARY SCHOOL, A CATHOLIC VOLUNTARY ACADEMY</t>
  </si>
  <si>
    <t>LADY JANE GREY PRIMARY SCHOOL</t>
  </si>
  <si>
    <t>WOOTTON PRIMARY SCHOOL</t>
  </si>
  <si>
    <t>CASTLE DONINGTON COLLEGE</t>
  </si>
  <si>
    <t>NORTH WEST ACADEMIES (ST. MARTIN'S) LIMITED</t>
  </si>
  <si>
    <t>BACUP AND RAWTENSTALL GRAMMAR SCHOOL</t>
  </si>
  <si>
    <t>TANWORTH IN ARDEN ACADEMY TRUST</t>
  </si>
  <si>
    <t>FORWARD AS ONE CHURCH OF ENGLAND MULTI ACADEMY TRUST</t>
  </si>
  <si>
    <t>UPMINSTER ACADEMIES TRUST</t>
  </si>
  <si>
    <t>SQS GROUP LIMITED</t>
  </si>
  <si>
    <t>NEW SILKSWORTH ACADEMY INFANT</t>
  </si>
  <si>
    <t>VISION ACADEMY LEARNING TRUST</t>
  </si>
  <si>
    <t>THE TILIAN PARTNERSHIP</t>
  </si>
  <si>
    <t>PRINCES RISBOROUGH PRIMARY SCHOOL</t>
  </si>
  <si>
    <t>CRANAGE LTD</t>
  </si>
  <si>
    <t>TRAINING CENTRE RAYA LTD</t>
  </si>
  <si>
    <t>MALGORZATA KRYSTYNA RICHARDS</t>
  </si>
  <si>
    <t>WIPRO LIMITED</t>
  </si>
  <si>
    <t>BLOSSOM PATCH LTD</t>
  </si>
  <si>
    <t>VETERANS RESPONSE</t>
  </si>
  <si>
    <t>TOGETHER TRAINING LTD</t>
  </si>
  <si>
    <t>HALWIN SCHOOL</t>
  </si>
  <si>
    <t>MALIK TUITION CENTRE LIMITED</t>
  </si>
  <si>
    <t>NFE GROUP LIMITED</t>
  </si>
  <si>
    <t>UKCHE LTD</t>
  </si>
  <si>
    <t>DOYLES UK LIMITED</t>
  </si>
  <si>
    <t>FARRELL ENTERPRISES LIMITED</t>
  </si>
  <si>
    <t>FIXIT CONSTRUCTION TRAINING ACADEMY LIMITED</t>
  </si>
  <si>
    <t>STEELE DESIGN STUDIO LIMITED</t>
  </si>
  <si>
    <t>INSPIRE CHANGE LIMITED</t>
  </si>
  <si>
    <t>NEXION LTD</t>
  </si>
  <si>
    <t>SAFEGUARDING ASSOCIATES FOR EXCELLENCE LIMITED</t>
  </si>
  <si>
    <t>CENTRE OF EXCELLENCE ONLINE LIMITED</t>
  </si>
  <si>
    <t>PAD DECO LTD</t>
  </si>
  <si>
    <t>TRACEY KNOTT</t>
  </si>
  <si>
    <t>QUADRANT LEISURE COMMUNITY INTEREST COMPANY</t>
  </si>
  <si>
    <t>MASS TRAINING LTD</t>
  </si>
  <si>
    <t>BALLETBOYZ LTD</t>
  </si>
  <si>
    <t>SALISBURY ROAD PRIMARY SCHOOL</t>
  </si>
  <si>
    <t>RICOH UK LIMITED</t>
  </si>
  <si>
    <t>SCISSETT MIDDLE SCHOOL</t>
  </si>
  <si>
    <t>PENINSULA DENTAL SOCIAL ENTERPRISE CIC</t>
  </si>
  <si>
    <t>FITZPATRICK TRAINING SERVICES LIMITED</t>
  </si>
  <si>
    <t>HAGLEYS GROUP LIMITED</t>
  </si>
  <si>
    <t>EDDIE STOBART LIMITED</t>
  </si>
  <si>
    <t>SUBHA SERVICES LTD</t>
  </si>
  <si>
    <t>TRAINING OPPORTUNITIES FOR YOUR SERVICES</t>
  </si>
  <si>
    <t>THE CROSSLEY HEATH SCHOOL ACADEMY TRUST LIMITED</t>
  </si>
  <si>
    <t>THAMES PRIMARY ACADEMY</t>
  </si>
  <si>
    <t>CONTINU PLUS ACADEMY TRUST</t>
  </si>
  <si>
    <t>THE HARLINGTON AND SUNDON ACADEMY TRUST</t>
  </si>
  <si>
    <t>BIRKETT HOUSE SCHOOL</t>
  </si>
  <si>
    <t>ST ANTHONY'S FREE SCHOOL</t>
  </si>
  <si>
    <t>DUNSVILLE PRIMARY ACADEMY TRUST</t>
  </si>
  <si>
    <t>LINCOLN COLLEGE ACADEMY TRUST</t>
  </si>
  <si>
    <t>WOODSIDE PRIMARY SCHOOL</t>
  </si>
  <si>
    <t>NOTTINGHAM UNIVERSITY ACADEMY OF SCIENCE AND TECHNOLOGY</t>
  </si>
  <si>
    <t>BROOM LEYS PRIMARY SCHOOL ACADEMY TRUST</t>
  </si>
  <si>
    <t>MOUNTFIELDS LODGE SCHOOL</t>
  </si>
  <si>
    <t>CROSBY ON EDEN CHURCH OF ENGLAND PRIMARY SCHOOL</t>
  </si>
  <si>
    <t>ENDEAVOUR ACADEMY TRUST</t>
  </si>
  <si>
    <t>BARWELL CHURCH OF ENGLAND ACADEMY</t>
  </si>
  <si>
    <t>DISCOVER LEARNING TRUST</t>
  </si>
  <si>
    <t>ST CUTHBERT'S CHURCH OF ENGLAND INFANTS SCHOOL</t>
  </si>
  <si>
    <t>BEACONSFIELD SCHOOL</t>
  </si>
  <si>
    <t>BOTTESFORD CHURCH OF ENGLAND PRIMARY SCHOOL TRUST</t>
  </si>
  <si>
    <t>ST TERESA'S CATHOLIC PRIMARY SCHOOL BRISTOL</t>
  </si>
  <si>
    <t>CHAPELTOWN ACADEMY LIMITED</t>
  </si>
  <si>
    <t>KELVIN HALL SCHOOL</t>
  </si>
  <si>
    <t>ALLERTON BYWATER PRIMARY SCHOOL</t>
  </si>
  <si>
    <t>ST AIDAN'S CATHOLIC PRIMARY SCHOOL</t>
  </si>
  <si>
    <t>ASTON TOWER MULTI-ACADEMY TRUST</t>
  </si>
  <si>
    <t>VERITAS MULTI ACADEMY TRUST</t>
  </si>
  <si>
    <t>MARY PEARSON</t>
  </si>
  <si>
    <t>TRELOWETH COMMUNITY PRIMARY SCHOOL</t>
  </si>
  <si>
    <t>LEARN SKILLS LIMITED</t>
  </si>
  <si>
    <t>HAMPSTHWAITE CHURCH OF ENGLAND PRIMARY SCHOOL</t>
  </si>
  <si>
    <t>PQA LTD</t>
  </si>
  <si>
    <t>CHARLOTTE JANE MANDERSTON MACKRILL</t>
  </si>
  <si>
    <t>K &amp; M ASSESSING SERVICES LTD</t>
  </si>
  <si>
    <t>WINGATE AND STATION TOWN FAMILY CENTRE</t>
  </si>
  <si>
    <t>ALDRIDGE CONSTRUCTION ENGINEERING LTD</t>
  </si>
  <si>
    <t>ROTHERHAM AND BARNSLEY MIND</t>
  </si>
  <si>
    <t>DEPLOY UK LTD</t>
  </si>
  <si>
    <t>DEPLOY (UK) RAIL LIMITED</t>
  </si>
  <si>
    <t>DAVID HYWEL MORRIS</t>
  </si>
  <si>
    <t>IOLT LIMITED</t>
  </si>
  <si>
    <t>HOSPITALITY AND HOPE</t>
  </si>
  <si>
    <t>MICHAELA NEWBOULD</t>
  </si>
  <si>
    <t>ACTIVITIES R US</t>
  </si>
  <si>
    <t>INSIGHT OPTICAL TRAINING LIMITED</t>
  </si>
  <si>
    <t>PEOPLE IN FLOW LTD</t>
  </si>
  <si>
    <t>BRIGHT BID LTD</t>
  </si>
  <si>
    <t>NEURO-LINK EUROPE LTD.</t>
  </si>
  <si>
    <t>EQUALITY GOLD LTD</t>
  </si>
  <si>
    <t>THE CRANBOURNE PRIMARY SCHOOL</t>
  </si>
  <si>
    <t>JAMES CONROY</t>
  </si>
  <si>
    <t>HAYWOOD VILLAGE ACADEMY</t>
  </si>
  <si>
    <t>LONDON TUTORIAL COLLEGE</t>
  </si>
  <si>
    <t>IAN MIKARDO SCHOOL</t>
  </si>
  <si>
    <t>GATECK LIMITED</t>
  </si>
  <si>
    <t>PATIENT &amp; PUBLIC INVOLVEMENT SOLUTIONS LTD</t>
  </si>
  <si>
    <t>ENGINEERING EDUCATION SCHEME WALES LIMITED</t>
  </si>
  <si>
    <t>BRIMINGTON MANOR INFANT AND NURSERY SCHOOL</t>
  </si>
  <si>
    <t>MERLIN BUSINESS CONSULTANCY LIMITED</t>
  </si>
  <si>
    <t>LEE FARRIER</t>
  </si>
  <si>
    <t>KIMICHI SCHOOL</t>
  </si>
  <si>
    <t>J AND J TRAINING LIMITED</t>
  </si>
  <si>
    <t>BRADFIELD SCHOOL</t>
  </si>
  <si>
    <t>SEVAK EDUCATION TRUST LTD</t>
  </si>
  <si>
    <t>THE SAINTS' WAY CHURCH OF ENGLAND MULTI ACADEMY TRUST</t>
  </si>
  <si>
    <t>TUDHOE LEARNING TRUST</t>
  </si>
  <si>
    <t>SHOOTERS HILL SIXTH FORM COLLEGE LTD</t>
  </si>
  <si>
    <t>JIGSAW LEARNING TRUST</t>
  </si>
  <si>
    <t>ST NICHOLAS OF TOLENTINE CATHOLIC PRIMARY SCHOOL</t>
  </si>
  <si>
    <t>PRESTON HEDGES ACADEMY TRUST</t>
  </si>
  <si>
    <t>RIDGEWAY ACADEMY TRUST</t>
  </si>
  <si>
    <t>HITCHIN BOYS' SCHOOL</t>
  </si>
  <si>
    <t>INSPIRE MULTI ACADEMY TRUST</t>
  </si>
  <si>
    <t>CHORUS EDUCATION TRUST</t>
  </si>
  <si>
    <t>THRYBERGH ACADEMY &amp; SPORTS COLLEGE</t>
  </si>
  <si>
    <t>KNOTTINGLEY ST BOTOLPH'S C OF E ACADEMY TRUST</t>
  </si>
  <si>
    <t>TOTTENHAM U.T.C.</t>
  </si>
  <si>
    <t>LUDLOW JUNIOR SCHOOL</t>
  </si>
  <si>
    <t>SOUTH DEVON UTC</t>
  </si>
  <si>
    <t>WARRINGTON COLLEGIATE EDUCATION TRUST</t>
  </si>
  <si>
    <t>THE FULBRIDGE ACADEMY</t>
  </si>
  <si>
    <t>CAMBRIDGE PRIMARY EDUCATION TRUST</t>
  </si>
  <si>
    <t>PREES COFE PRIMARY SCHOOL</t>
  </si>
  <si>
    <t>FARNE PRIMARY SCHOOL A MEMBER OF SMART MULTI ACADEMY TRUST</t>
  </si>
  <si>
    <t>UPTON JUNIOR SCHOOL</t>
  </si>
  <si>
    <t>MEDI MOGUL CONSULTANCY LTD</t>
  </si>
  <si>
    <t>FAMILIAR FIRST AID AND SAFETY TRAINING LIMITED</t>
  </si>
  <si>
    <t>BRIGHT EDUCATION LONDON LTD</t>
  </si>
  <si>
    <t>X-TREME TRAINING ACADEMY LIMITED</t>
  </si>
  <si>
    <t>WARREN PARK NURSING HOME LIMITED</t>
  </si>
  <si>
    <t>ASG FITNESS SOLUTIONS LIMITED</t>
  </si>
  <si>
    <t>CTS EDUCATION LIMITED</t>
  </si>
  <si>
    <t>BILL QUAY COMMUNITY FARM ASSOCIATION</t>
  </si>
  <si>
    <t>VIKINGS SPORTS FOUNDATION LTD</t>
  </si>
  <si>
    <t>UKFAST EDUCATION TRUST</t>
  </si>
  <si>
    <t>SPORTS COACHING NORTH WEST LIMITED</t>
  </si>
  <si>
    <t>YOGURT TOP MARKETING LIMITED</t>
  </si>
  <si>
    <t>ARTDOTEARTH CIC</t>
  </si>
  <si>
    <t>KCT ACADEMY LTD</t>
  </si>
  <si>
    <t>ITCARTEL LIMITED</t>
  </si>
  <si>
    <t>CREATIVE ARTS NORTH EAST LIMITED</t>
  </si>
  <si>
    <t>FLIBL LIMITED</t>
  </si>
  <si>
    <t>DIVA BY TINA 1 LIMITED</t>
  </si>
  <si>
    <t>THOUGHTS OF OTHERS LTD</t>
  </si>
  <si>
    <t>VALE MILL TRUST</t>
  </si>
  <si>
    <t>THAMES SKILLS ACADEMY LIMITED</t>
  </si>
  <si>
    <t>ANSTON BROOK PRIMARY SCHOOL</t>
  </si>
  <si>
    <t>JON MAYO</t>
  </si>
  <si>
    <t>SPOHRT LIMITED</t>
  </si>
  <si>
    <t>MANOR SCHOOL</t>
  </si>
  <si>
    <t>GREEN CLOUD IT LTD</t>
  </si>
  <si>
    <t>C&amp;P PLASTERING CONTRACTORS LIMITED</t>
  </si>
  <si>
    <t>INTERNATIONAL ACADEMY OF MEDICAL LEADERSHIP LTD</t>
  </si>
  <si>
    <t>CARE IN TRAINING LIMITED</t>
  </si>
  <si>
    <t>REIN AND SHINE LTD</t>
  </si>
  <si>
    <t>LIVERPOOL CITY REGION ACADEMY TRUST</t>
  </si>
  <si>
    <t>THE HOLY FAMILY OF NAZARETH CATHOLIC ACADEMY TRUST</t>
  </si>
  <si>
    <t>THE NETHERSOLE CHURCH OF ENGLAND ACADEMY</t>
  </si>
  <si>
    <t>WHIPPERLEY INFANT ACADEMY TRUST</t>
  </si>
  <si>
    <t>DAYSPRING TRUST</t>
  </si>
  <si>
    <t>AMETHYST ACADEMIES TRUST</t>
  </si>
  <si>
    <t>THE LIPA PRIMARY SCHOOL</t>
  </si>
  <si>
    <t>EXCELSIOR MULTI ACADEMY TRUST</t>
  </si>
  <si>
    <t>MAGDALEN COLLEGE SCHOOL BRACKLEY ACADEMY TRUST</t>
  </si>
  <si>
    <t>SEER GREEN CHURCH OF ENGLAND SCHOOL</t>
  </si>
  <si>
    <t>THE EDDIE DAVIES EDUCATIONAL TRUST</t>
  </si>
  <si>
    <t>WALKWOOD ACADEMY TRUST</t>
  </si>
  <si>
    <t>COMMUNITY SCHOOLS ALLIANCE TRUST</t>
  </si>
  <si>
    <t>CHS LEARNING TRUST</t>
  </si>
  <si>
    <t>ST DAVID'S CHURCH OF ENGLAND PRIMARY ACADEMY</t>
  </si>
  <si>
    <t>SEVERNBANKS PRIMARY SCHOOL</t>
  </si>
  <si>
    <t>WEST HERTS COMMUNITY FREE SCHOOL TRUST</t>
  </si>
  <si>
    <t>BARCHELAI ACADEMY TRUST</t>
  </si>
  <si>
    <t>ELVEDEN CHURCH OF ENGLAND PRIMARY ACADEMY</t>
  </si>
  <si>
    <t>HEDINGHAM SCHOOL AND SIXTH FORM</t>
  </si>
  <si>
    <t>WIDEWELL PRIMARY ACADEMY</t>
  </si>
  <si>
    <t>ASPIRE FREE SCHOOL ACADEMY TRUST</t>
  </si>
  <si>
    <t>CASTLE PHOENIX TRUST</t>
  </si>
  <si>
    <t>BIG CREATIVE ACADEMY</t>
  </si>
  <si>
    <t>MILLENNIUM PRIMARY SCHOOL</t>
  </si>
  <si>
    <t>SEAGRAVE VILLAGE PRIMARY SCHOOL</t>
  </si>
  <si>
    <t>ALL SAINTS CHURCH OF ENGLAND PRIMARY SCHOOL</t>
  </si>
  <si>
    <t>BNI YORKSHIRE LIMITED</t>
  </si>
  <si>
    <t>A'LUMIERE - EDUCATION, TRAINING &amp; PERSONAL DEVELOPMENT LIMITED</t>
  </si>
  <si>
    <t>ROAD 2 PRO LIMITED</t>
  </si>
  <si>
    <t>GRAHAM EXLEY</t>
  </si>
  <si>
    <t>IAN RAYMOND BALLARD</t>
  </si>
  <si>
    <t>RANDSTAD SOLUTIONS LIMITED</t>
  </si>
  <si>
    <t>KUKA ROBOTICS UK LTD</t>
  </si>
  <si>
    <t>WINGS ALLIANCE LTD</t>
  </si>
  <si>
    <t>ILSE LEENDERS</t>
  </si>
  <si>
    <t>SALON VIE HAIRDRESSING LIMITED</t>
  </si>
  <si>
    <t>TRIUMPH MULTI ACADEMY TRUST</t>
  </si>
  <si>
    <t>ST AUGUSTINE'S COFE PRIMARY SCHOOL</t>
  </si>
  <si>
    <t>ATHERTON ST GEORGE'S COFE PRIMARY SCHOOL</t>
  </si>
  <si>
    <t>CROWLE COFE FIRST SCHOOL</t>
  </si>
  <si>
    <t>DRAKES' BROUGHTON ST BARNABAS COFE FIRST AND MIDDLE SCHOOL</t>
  </si>
  <si>
    <t>SNAPE COMMUNITY PRIMARY SCHOOL</t>
  </si>
  <si>
    <t>RAINHILL HIGH SCHOOL</t>
  </si>
  <si>
    <t>BRAMPTON CORTONWOOD INFANT SCHOOL</t>
  </si>
  <si>
    <t>GARVESTONE COMMUNITY PRIMARY SCHOOL</t>
  </si>
  <si>
    <t>LAWFORD MEAD PRIMARY &amp; NURSERY</t>
  </si>
  <si>
    <t>WIMBORNE ST GILES CHURCH OF ENGLAND FIRST SCHOOL AND NURSERY</t>
  </si>
  <si>
    <t>COUNTESS WEAR COMMUNITY SCHOOL</t>
  </si>
  <si>
    <t>ECKINGTON JUNIOR SCHOOL</t>
  </si>
  <si>
    <t>TREWIDLAND PRIMARY SCHOOL</t>
  </si>
  <si>
    <t>SHREWTON COFE PRIMARY SCHOOL</t>
  </si>
  <si>
    <t>ETTRICK HEALTH &amp; SAFETY LIMITED</t>
  </si>
  <si>
    <t>BYKER COMMUNITY ASSOCIATION</t>
  </si>
  <si>
    <t>ST. MARTIN'S CENTRE PARTNERSHIP</t>
  </si>
  <si>
    <t>STOURPORT PRIMARY SCHOOL</t>
  </si>
  <si>
    <t>ST MARY'S AND ST JOHN'S COFE SCHOOL</t>
  </si>
  <si>
    <t>ENG-CAD LIMITED</t>
  </si>
  <si>
    <t>DARREN GOOD</t>
  </si>
  <si>
    <t>OUR LADY'S CATHOLIC PRIMARY SCHOOL, ALCESTER</t>
  </si>
  <si>
    <t>GENESIS FITNESS &amp; EDUCATION CENTRE LTD</t>
  </si>
  <si>
    <t>SECCTA LIMITED</t>
  </si>
  <si>
    <t>SARACENS LIMITED</t>
  </si>
  <si>
    <t>ST EDWARD'S COFE ACADEMY CHEDDLETON</t>
  </si>
  <si>
    <t>HAM DINGLE PRIMARY SCHOOL</t>
  </si>
  <si>
    <t>COMMIX SOLUTIONS LIMITED</t>
  </si>
  <si>
    <t>THE IFFLEY ACADEMY TRUST COMPANY</t>
  </si>
  <si>
    <t>LDBS FRAYS ACADEMY TRUST</t>
  </si>
  <si>
    <t>LONDON COMMUNITY LEARNING TRUST</t>
  </si>
  <si>
    <t>WEST NOTTINGHAMSHIRE EDUCATIONAL TRUST</t>
  </si>
  <si>
    <t>CANON PYON CE ACADEMY</t>
  </si>
  <si>
    <t>CLARION ACADEMY TRUST</t>
  </si>
  <si>
    <t>BOWER PARK ACADEMY</t>
  </si>
  <si>
    <t>FOLKESTONE ST MARY'S CHURCH OF ENGLAND PRIMARY ACADEMY</t>
  </si>
  <si>
    <t>THE MALTINGS LEARNING TRUST LIMITED</t>
  </si>
  <si>
    <t>WENSLEY FOLD CHURCH OF ENGLAND ACADEMY TRUST</t>
  </si>
  <si>
    <t>CONNAUGHT SCHOOL FOR GIRLS</t>
  </si>
  <si>
    <t>STEEL CITY SCHOOLS PARTNERSHIP</t>
  </si>
  <si>
    <t>THE PHOENIX ACADEMY TRUST</t>
  </si>
  <si>
    <t>SPALDING GRAMMAR SCHOOL</t>
  </si>
  <si>
    <t>ACADEMY @ WORDEN</t>
  </si>
  <si>
    <t>CONYERS TRUST</t>
  </si>
  <si>
    <t>WARDLE ACADEMY</t>
  </si>
  <si>
    <t>WANSDYKE SCHOOL (2013) LTD</t>
  </si>
  <si>
    <t>SHARNBROOK JOHN GIBBARD LOWER SCHOOL</t>
  </si>
  <si>
    <t>SWALLOWDALE PRIMARY SCHOOL</t>
  </si>
  <si>
    <t>ROTHLEY CHURCH OF ENGLAND PRIMARY SCHOOL</t>
  </si>
  <si>
    <t>YOUTH MINDFULNESS</t>
  </si>
  <si>
    <t>LINDA JARDINE</t>
  </si>
  <si>
    <t>GREEN'S GLOBAL TRADING LTD</t>
  </si>
  <si>
    <t>OASIS ACADEMY PUTNEY</t>
  </si>
  <si>
    <t>CARLEY HILL ACADEMY LIMITED</t>
  </si>
  <si>
    <t>MATRIX COACHING &amp; DEVELOPMENT LTD</t>
  </si>
  <si>
    <t>BUSHLOE HIGH SCHOOL</t>
  </si>
  <si>
    <t>FISCUS NORTH LIMITED</t>
  </si>
  <si>
    <t>2B HR LIMITED</t>
  </si>
  <si>
    <t>DENABY MAIN PRIMARY ACADEMY</t>
  </si>
  <si>
    <t>UNITY LEARNING CENTRE</t>
  </si>
  <si>
    <t>CHESTER WEST &amp; CENTRAL COMMUNITY PROJECT</t>
  </si>
  <si>
    <t>SCREWFIX DIRECT LIMITED</t>
  </si>
  <si>
    <t>TRANSMENTUM LTD</t>
  </si>
  <si>
    <t>19 PLUS C.I.C.</t>
  </si>
  <si>
    <t>EXECUTIVE COLLEGE LONDON LTD</t>
  </si>
  <si>
    <t>EJF PARTNERSHIPS LIMITED</t>
  </si>
  <si>
    <t>LOW FELL LIBRARY ASSOCIATION</t>
  </si>
  <si>
    <t>KKS MANAGEMENT LTD</t>
  </si>
  <si>
    <t>SHEENA CARROLL HR SOLUTIONS LTD</t>
  </si>
  <si>
    <t>RED APPLE EDUCATION LTD</t>
  </si>
  <si>
    <t>524 JOBS LIMITED</t>
  </si>
  <si>
    <t>CHRIS TURLAND</t>
  </si>
  <si>
    <t>FLOREAT MONTAGUE PARK PRIMARY SCHOOL</t>
  </si>
  <si>
    <t>WHINLESS DOWN ACADEMY TRUST</t>
  </si>
  <si>
    <t>TUDOR GRANGE ACADEMY WORCESTER TRUST</t>
  </si>
  <si>
    <t>FIRST FOR APPRENTICESHIPS LIMITED</t>
  </si>
  <si>
    <t>CASTLE SCHOOL EDUCATION TRUST</t>
  </si>
  <si>
    <t>THE FULHAM COLLEGE ACADEMY TRUST</t>
  </si>
  <si>
    <t>KELVEDON ACADEMY TRUST</t>
  </si>
  <si>
    <t>WEBSTER PRIMARY SCHOOL</t>
  </si>
  <si>
    <t>SHREWSBURY ACADEMIES TRUST</t>
  </si>
  <si>
    <t>ACORN ACADEMY CORNWALL</t>
  </si>
  <si>
    <t>OAK WOOD SCHOOLS ACADEMY</t>
  </si>
  <si>
    <t>COMBE PAFFORD SCHOOL</t>
  </si>
  <si>
    <t>THE BLYTH QUAYS TRUST</t>
  </si>
  <si>
    <t>LEIGHFIELD ACADEMY</t>
  </si>
  <si>
    <t>EAST ANGLIA SCHOOLS TRUST</t>
  </si>
  <si>
    <t>QUEEN'S PARK INFANT ACADEMY</t>
  </si>
  <si>
    <t>THE WOODLANDS ACADEMY SCARBOROUGH</t>
  </si>
  <si>
    <t>GILDREDGE HOUSE FREE SCHOOL</t>
  </si>
  <si>
    <t>BRILL CHURCH OF ENGLAND SCHOOL</t>
  </si>
  <si>
    <t>SHOOGLE STUDIOS LTD</t>
  </si>
  <si>
    <t>I-NET SOFTWARE SOLUTIONS LTD</t>
  </si>
  <si>
    <t>AGE CONCERN TYNESIDE SOUTH</t>
  </si>
  <si>
    <t>PORTREATH COMMUNITY PRIMARY SCHOOL</t>
  </si>
  <si>
    <t>EUROPEAN SCHOOL OF ECONOMICS - ESE INSIGHT LIMITED</t>
  </si>
  <si>
    <t>THE ASSOCIATION OF PROFESSIONAL STAFFING COMPANIES (GLOBAL) LIMITED</t>
  </si>
  <si>
    <t>CGS CONSULTANTS LIMITED</t>
  </si>
  <si>
    <t>AKOMA CONSULTING LIMITED</t>
  </si>
  <si>
    <t>VICTORIA JEAN BOWERS</t>
  </si>
  <si>
    <t>ARTHUR JONES ASSOCIATES LIMITED</t>
  </si>
  <si>
    <t>LEICESTER TIGERS FOUNDATION</t>
  </si>
  <si>
    <t>NATIONAL AUDITING AND TRAINING LIMITED</t>
  </si>
  <si>
    <t>BE VOCATIONAL TRAINING CIC</t>
  </si>
  <si>
    <t>MY HOME MOVE LTD</t>
  </si>
  <si>
    <t>EARTH AID</t>
  </si>
  <si>
    <t>THE ROYAL SCHOOL, WOLVERHAMPTON</t>
  </si>
  <si>
    <t>SPEEDY ASSET SERVICES LIMITED</t>
  </si>
  <si>
    <t>POINTTWOFIVE LIMITED</t>
  </si>
  <si>
    <t>PATHWAYS NESIVOS LTD</t>
  </si>
  <si>
    <t>CARNEY CONSULTANCY LTD</t>
  </si>
  <si>
    <t>ECMBI TRAINING AND CONSULTANCY LTD</t>
  </si>
  <si>
    <t>THE TEFIRAH TRUST</t>
  </si>
  <si>
    <t>LEIGHAM PRIMARY SCHOOL</t>
  </si>
  <si>
    <t>WIDEY COURT PRIMARY SCHOOL</t>
  </si>
  <si>
    <t>ROBERT MILES JUNIOR SCHOOL</t>
  </si>
  <si>
    <t>MEAVY CHURCH OF ENGLAND PRIMARY SCHOOL</t>
  </si>
  <si>
    <t>ST PETER'S CHURCH OF ENGLAND PRIMARY SCHOOL</t>
  </si>
  <si>
    <t>Q3 ACADEMY LANGLEY</t>
  </si>
  <si>
    <t>KINGSWOOD PRIMARY SCHOOL</t>
  </si>
  <si>
    <t>TEMPLE HILL PRIMARY ACADEMY</t>
  </si>
  <si>
    <t>WRC P.L.C.</t>
  </si>
  <si>
    <t>INSURE RECRUITMENT LIMITED</t>
  </si>
  <si>
    <t>SPRINGWOOD HEALTHCARE SERVICES LTD</t>
  </si>
  <si>
    <t>LAND QUALITY MANAGEMENT LTD</t>
  </si>
  <si>
    <t>ST. JAMES R.C. PRIMARY SCHOOL</t>
  </si>
  <si>
    <t>CHEPPING VIEW PRIMARY ACADEMY</t>
  </si>
  <si>
    <t>THE OAKWOOD ACADEMY SCHOOLS TRUST</t>
  </si>
  <si>
    <t>FLAMSTEAD END SCHOOL</t>
  </si>
  <si>
    <t>PLYMOUTH CAST</t>
  </si>
  <si>
    <t>PENKETH ACADEMY TRUST</t>
  </si>
  <si>
    <t>PELHAM ACADEMY TRUST</t>
  </si>
  <si>
    <t>SOUTH SHROPSHIRE ACADEMY TRUST</t>
  </si>
  <si>
    <t>ST MARY'S CHURCH OF ENGLAND PRIMARY ACADEMY</t>
  </si>
  <si>
    <t>FREEMAN'S ENDOWED CHURCH OF ENGLAND JUNIOR ACADEMY</t>
  </si>
  <si>
    <t>ST AIDAN'S EDUCATION TRUST</t>
  </si>
  <si>
    <t>THE ACADEMY OF WOODLANDS</t>
  </si>
  <si>
    <t>MOORSIDE COMMUNITY PRIMARY ACADEMY SCHOOL</t>
  </si>
  <si>
    <t>TRINITY ACADEMY NEWCASTLE</t>
  </si>
  <si>
    <t>CHARVILLE ACADEMY</t>
  </si>
  <si>
    <t>ST GILBERT OF SEMPRINGHAM CATHOLIC ACADEMY TRUST</t>
  </si>
  <si>
    <t>RNIB SPECIALIST LEARNING TRUST</t>
  </si>
  <si>
    <t>HINKLER ACADEMIES TRUST</t>
  </si>
  <si>
    <t>HEARTLANDS COMMUNITY TRUST</t>
  </si>
  <si>
    <t>ABBOTS HALL PRIMARY ACADEMY</t>
  </si>
  <si>
    <t>DIGITAL WRITES - DEVELOPMENT &amp; PUBLISHING C.I.C.</t>
  </si>
  <si>
    <t>FUNDAMENTAL CARE TRAINING LIMITED</t>
  </si>
  <si>
    <t>THE REUSE CENTRE LIMITED</t>
  </si>
  <si>
    <t>RIVERBRIDGE PRIMARY SCHOOL</t>
  </si>
  <si>
    <t>PARTINGTON CENTRAL ACADEMY</t>
  </si>
  <si>
    <t>SELWYN PRIMARY SCHOOL</t>
  </si>
  <si>
    <t>BOURNES GREEN INFANT SCHOOL</t>
  </si>
  <si>
    <t>WHIXALL COFE PRIMARY SCHOOL</t>
  </si>
  <si>
    <t>KEEN STUDENTS SCHOOL</t>
  </si>
  <si>
    <t>WIVELISCOMBE AREA PARTNERSHIP</t>
  </si>
  <si>
    <t>SMS EDUCATION</t>
  </si>
  <si>
    <t>ENNISKILLEN ROYAL GRAMMAR SCHOOL</t>
  </si>
  <si>
    <t>FASD NETWORK UK</t>
  </si>
  <si>
    <t>HANSEATIC UNION</t>
  </si>
  <si>
    <t>LINK ACADEMY TRUST</t>
  </si>
  <si>
    <t>IN GOOD COMPANY (UK) LTD</t>
  </si>
  <si>
    <t>ESHAI LIMITED</t>
  </si>
  <si>
    <t>BLUE BEETLE PRODUCTIONS LTD</t>
  </si>
  <si>
    <t>CULVERLANDS TRAINING &amp; DEVELOPMENT LIMITED</t>
  </si>
  <si>
    <t>KINGS ROAD PRIMARY SCHOOL</t>
  </si>
  <si>
    <t>ALPHA LEARNING STAFFORDSHIRE LIMITED</t>
  </si>
  <si>
    <t>HEAD VOLUME LIMITED</t>
  </si>
  <si>
    <t>DIGITAL MARKETING SKILLS LIMITED</t>
  </si>
  <si>
    <t>UCFB EDUCATION LIMITED</t>
  </si>
  <si>
    <t>APC TRAINING LIMITED</t>
  </si>
  <si>
    <t>THE DALES TRUST</t>
  </si>
  <si>
    <t>DEAF UMBRELLA TRAINING C.I.C.</t>
  </si>
  <si>
    <t>THE LANCASTER ACADEMY</t>
  </si>
  <si>
    <t>SMITH'S WOOD SPORTS COLLEGE</t>
  </si>
  <si>
    <t>SOUTHAM PRIMARY SCHOOL</t>
  </si>
  <si>
    <t>OSMASTON PRIMARY SCHOOL</t>
  </si>
  <si>
    <t>SWINTON QUEEN PRIMARY SCHOOL</t>
  </si>
  <si>
    <t>MK ARTS FOR HEALTH</t>
  </si>
  <si>
    <t>HELEN O'TOOLE</t>
  </si>
  <si>
    <t>EC ENGLISH MANCHESTER LIMITED</t>
  </si>
  <si>
    <t>ABERTILLERY LEARNING COMMUNITY</t>
  </si>
  <si>
    <t>MODAL IT TRAINING LIMITED</t>
  </si>
  <si>
    <t>ST MARTIN-IN-THE-FIELDS HIGH SCHOOL FOR GIRLS</t>
  </si>
  <si>
    <t>LEARNING PATHWAYS ACADEMY</t>
  </si>
  <si>
    <t>BRADSHAW PRIMARY SCHOOL (WITH ACADEMY STATUS)</t>
  </si>
  <si>
    <t>WOOLGROVE SCHOOL SPECIAL NEEDS ACADEMY</t>
  </si>
  <si>
    <t>EASINGTON ACADEMY</t>
  </si>
  <si>
    <t>THE JOHN OF GAUNT SCHOOL</t>
  </si>
  <si>
    <t>THE EPIPHANY SCHOOL</t>
  </si>
  <si>
    <t>LIFE MULTI-ACADEMY TRUST</t>
  </si>
  <si>
    <t>STRAMONGATE SCHOOL</t>
  </si>
  <si>
    <t>LONG BENNINGTON CHURCH OF ENGLAND ACADEMY</t>
  </si>
  <si>
    <t>3 FIFTY 3 LIMITED</t>
  </si>
  <si>
    <t>ATMB ENGINEERING SERVICES LTD</t>
  </si>
  <si>
    <t>SOCIAL CARE TRAINING SOLUTIONS LTD</t>
  </si>
  <si>
    <t>URBIS ACADEMY TRUST</t>
  </si>
  <si>
    <t>THE CO-OPERATIVE ACADEMY OF STOKE ON TRENT</t>
  </si>
  <si>
    <t>EAST LONDON UTC LIMITED</t>
  </si>
  <si>
    <t>BENSHAM COMMUNITY ASSOCIATION</t>
  </si>
  <si>
    <t>SOMER VALLEY COMMUNITY RADIO LIMITED</t>
  </si>
  <si>
    <t>KAINE MANAGEMENT LTD</t>
  </si>
  <si>
    <t>ST JAMES' CHURCH OF ENGLAND PRIMARY SCHOOL</t>
  </si>
  <si>
    <t>ROSKEAR SCHOOL</t>
  </si>
  <si>
    <t>GUILDFORD GROVE PRIMARY SCHOOL</t>
  </si>
  <si>
    <t>KEYWORTH PRIMARY AND NURSERY SCHOOL</t>
  </si>
  <si>
    <t>WOODSTOCK PRIMARY ACADEMY</t>
  </si>
  <si>
    <t>BARROW HILL PRIMARY ACADEMY</t>
  </si>
  <si>
    <t>POOLSBROOK PRIMARY ACADEMY</t>
  </si>
  <si>
    <t>GLENBROOK PRIMARY SCHOOL</t>
  </si>
  <si>
    <t>THE WILLOWS PRIMARY SCHOOL</t>
  </si>
  <si>
    <t>STOCKSFIELD AVENUE PRIMARY SCHOOL A MEMBER OF SMART MULTI ACADEMY TRUST</t>
  </si>
  <si>
    <t>PATCHWORK PROJECT</t>
  </si>
  <si>
    <t>DENTAL ARCH NURSE TRAINING LIMITED</t>
  </si>
  <si>
    <t>HORIZON RISK CONSULTANCY LTD</t>
  </si>
  <si>
    <t>SYGMA SOLUTIONS LIMITED</t>
  </si>
  <si>
    <t>THE BUSINESS COACHING ACADEMY LTD</t>
  </si>
  <si>
    <t>SILVER FOX TRAINING LTD</t>
  </si>
  <si>
    <t>CENTRAL LONDON COMMUNITY HEALTHCARE NHS TRUST</t>
  </si>
  <si>
    <t>OMASE SALES AND MARKETING LIMITED</t>
  </si>
  <si>
    <t>DUTTON CONSTRUCTION LTD</t>
  </si>
  <si>
    <t>CERTAD LTD</t>
  </si>
  <si>
    <t>ALIUM CARE TRAINING LIMITED</t>
  </si>
  <si>
    <t>MWR INFOSECURITY LIMITED</t>
  </si>
  <si>
    <t>GEORGE WHITE JUNIOR SCHOOL</t>
  </si>
  <si>
    <t>RANELAGH PRIMARY SCHOOL</t>
  </si>
  <si>
    <t>MONKSTON PRIMARY SCHOOL</t>
  </si>
  <si>
    <t>BROOKBURN COMMUNITY SCHOOL</t>
  </si>
  <si>
    <t>SWINFORD CHURCH OF ENGLAND PRIMARY SCHOOL</t>
  </si>
  <si>
    <t>ANDREA LEIGH BELL</t>
  </si>
  <si>
    <t>ST PETER'S DROITWICH COFE ACADEMY</t>
  </si>
  <si>
    <t>MENDLESHAM PRIMARY SCHOOL</t>
  </si>
  <si>
    <t>EAST BRENT CHURCH OF ENGLAND FIRST SCHOOL</t>
  </si>
  <si>
    <t>ST MARY'S CHURCH OF ENGLAND VOLUNTARY AIDED PRIMARY SCHOOL, PORTBURY</t>
  </si>
  <si>
    <t>WATER HALL PRIMARY SCHOOL</t>
  </si>
  <si>
    <t>FUTURE FOUNDATIONS TRAINING LTD.</t>
  </si>
  <si>
    <t>ST HYBALD'S ACADEMY TRUST</t>
  </si>
  <si>
    <t>THE ROWAN LEARNING TRUST</t>
  </si>
  <si>
    <t>BURSAR PRIMARY ACADEMY</t>
  </si>
  <si>
    <t>OUR LADY IMMACULATE CATHOLIC PRIMARY SCHOOL</t>
  </si>
  <si>
    <t>BY BROOK VALLEY ACADEMY TRUST</t>
  </si>
  <si>
    <t>WYVERN COLLEGE ACADEMY TRUST</t>
  </si>
  <si>
    <t>TIMBERLEY ACADEMY TRUST</t>
  </si>
  <si>
    <t>ROSEMELLIN COMMUNITY PRIMARY SCHOOL</t>
  </si>
  <si>
    <t>ROI SOFTWARE DISTRIBUTION LIMITED</t>
  </si>
  <si>
    <t>KAREN MICHELLE RICE</t>
  </si>
  <si>
    <t>CADENT GAS LIMITED</t>
  </si>
  <si>
    <t>PYRAMID TRAINING SOLUTIONS LIMITED</t>
  </si>
  <si>
    <t>DAVID LLOYD LEISURE LIMITED</t>
  </si>
  <si>
    <t>UK SKILLS AWARDS LTD</t>
  </si>
  <si>
    <t>CAST NW LIMITED</t>
  </si>
  <si>
    <t>BRITISH PSYCHOTHERAPY FOUNDATION</t>
  </si>
  <si>
    <t>WATERHOUSES COFE (VC) PRIMARY SCHOOL</t>
  </si>
  <si>
    <t>MARIA BRANNELLY</t>
  </si>
  <si>
    <t>TUTELA TRAINING LTD</t>
  </si>
  <si>
    <t>SOUTH KIRBY ACADEMY</t>
  </si>
  <si>
    <t>ORRELL LAMBERHEAD GREEN ACADEMY</t>
  </si>
  <si>
    <t>PHOENIX PRIMARY SCHOOL</t>
  </si>
  <si>
    <t>EGGBUCKLAND VALE PRIMARY SCHOOL</t>
  </si>
  <si>
    <t>HAWKCHURCH CHURCH OF ENGLAND SCHOOL</t>
  </si>
  <si>
    <t>INGS PRIMARY SCHOOL</t>
  </si>
  <si>
    <t>PRINCE ROCK PRIMARY SCHOOL</t>
  </si>
  <si>
    <t>LISA OWENS</t>
  </si>
  <si>
    <t>APTECH SYSTEMS LIMITED</t>
  </si>
  <si>
    <t>WROOT TRAVIS CHARITY CHURCH OF ENGLAND PRIMARY SCHOOL</t>
  </si>
  <si>
    <t>RUTH GOYMER</t>
  </si>
  <si>
    <t>BIRMINGHAM CITY INTERNATIONAL COLLEGE LTD</t>
  </si>
  <si>
    <t>ST MARK'S COFE PRIMARY SCHOOL</t>
  </si>
  <si>
    <t>INSIDE OUTSIDE COMMUNITY DEVELOPMENT CIC</t>
  </si>
  <si>
    <t>BREAKTHROUGH TRAINING LIMITED</t>
  </si>
  <si>
    <t>VANTAGE POINT GLOBAL LTD</t>
  </si>
  <si>
    <t>BARLOW HALL PRIMARY SCHOOL</t>
  </si>
  <si>
    <t>ST BARNABAS COFE PRIMARY SCHOOL</t>
  </si>
  <si>
    <t>HORTON KIRBY CHURCH OF ENGLAND PRIMARY SCHOOL</t>
  </si>
  <si>
    <t>BROADBECK LEARNING CENTRE</t>
  </si>
  <si>
    <t>GOMER JUNIOR SCHOOL</t>
  </si>
  <si>
    <t>SLEDMERE PRIMARY SCHOOL</t>
  </si>
  <si>
    <t>HOLSWORTHY CHURCH OF ENGLAND PRIMARY SCHOOL</t>
  </si>
  <si>
    <t>THURLESTONE ALL SAINTS CHURCH OF ENGLAND PRIMARY SCHOOL</t>
  </si>
  <si>
    <t>CHARLETON CHURCH OF ENGLAND PRIMARY SCHOOL</t>
  </si>
  <si>
    <t>NIGHTINGALE COMMUNITY ACADEMY</t>
  </si>
  <si>
    <t>STANTON BRIDGE PRIMARY SCHOOL</t>
  </si>
  <si>
    <t>NEWCROFT PRIMARY ACADEMY</t>
  </si>
  <si>
    <t>KIPPAX NORTH PRIMARY SCHOOL</t>
  </si>
  <si>
    <t>THORNHILL JUNIOR AND INFANT SCHOOL</t>
  </si>
  <si>
    <t>ELIZABETH CLARE MILLS</t>
  </si>
  <si>
    <t>JANET ROBINSON</t>
  </si>
  <si>
    <t>PERFECT EVENT SERVICES LTD</t>
  </si>
  <si>
    <t>ST JOHN'S CHURCH OF ENGLAND ACADEMY</t>
  </si>
  <si>
    <t>THE WROXHAM FOUNDATION</t>
  </si>
  <si>
    <t>EGGAR'S SCHOOL</t>
  </si>
  <si>
    <t>ITUS GROUP LTD.</t>
  </si>
  <si>
    <t>HERMES PROPERTIES LIMITED</t>
  </si>
  <si>
    <t>HIGH ASPIRATIONS LTD</t>
  </si>
  <si>
    <t>DOD-DLE CORPORATION LTD</t>
  </si>
  <si>
    <t>ROBERT ANDREW WHITEHALL</t>
  </si>
  <si>
    <t>HOLY TRINITY CHURCH SCHOOL</t>
  </si>
  <si>
    <t>LARWOOD SCHOOL</t>
  </si>
  <si>
    <t>OLDFIELD PARK JUNIOR SCHOOL</t>
  </si>
  <si>
    <t>HUGH SEXEY CHURCH OF ENGLAND MIDDLE SCHOOL</t>
  </si>
  <si>
    <t>SALESIAN SCHOOL, CHERTSEY</t>
  </si>
  <si>
    <t>LIBERTAS42 LIMITED</t>
  </si>
  <si>
    <t>LEADERSHIP MANAGEMENT SOLUTIONS LTD</t>
  </si>
  <si>
    <t>LASHES BEAUTY &amp; HAIR ACADEMY LIMITED</t>
  </si>
  <si>
    <t>CERTAS ENERGY UK LIMITED</t>
  </si>
  <si>
    <t>FACCENDA FOODS LIMITED</t>
  </si>
  <si>
    <t>ALSTOM TRANSPORT UK LIMITED</t>
  </si>
  <si>
    <t>MEXBOROUGH ST JOHN THE BAPTIST COFE PRIMARY SCHOOL</t>
  </si>
  <si>
    <t>WROUGHTON JUNIOR ACADEMY</t>
  </si>
  <si>
    <t>LUDLOW INFANT AND NURSERY SCHOOL ACADEMY</t>
  </si>
  <si>
    <t>THE WILLIAM GLADSTONE CHURCH OF ENGLAND PRIMARY ACADEMY</t>
  </si>
  <si>
    <t>HIGH STREET PRIMARY ACADEMY</t>
  </si>
  <si>
    <t>BSO CONSULTING LTD</t>
  </si>
  <si>
    <t>MARINE MASTERCLASS LTD</t>
  </si>
  <si>
    <t>FINNELLE RECRUITMENT LIMITED</t>
  </si>
  <si>
    <t>FAST TRACK DEVELOPMENT LIMITED</t>
  </si>
  <si>
    <t>SAFETYMARK TRAINING AND CONSULTANCY LTD</t>
  </si>
  <si>
    <t>MICHAEL DAVID BURGESS</t>
  </si>
  <si>
    <t>JURA CARBON LIMITED</t>
  </si>
  <si>
    <t>BORN TO BE BEAUTIFUL</t>
  </si>
  <si>
    <t>JAMES FINDLAY FURIE</t>
  </si>
  <si>
    <t>HARVEY NICHOLS AND COMPANY LIMITED</t>
  </si>
  <si>
    <t>CASTLEFORD HALF ACRES PRIMARY SCHOOL</t>
  </si>
  <si>
    <t>ACKTON PASTURES PRIMARY SCHOOL</t>
  </si>
  <si>
    <t>DOBWALLS COMMUNITY PRIMARY SCHOOL</t>
  </si>
  <si>
    <t>JAMIE LONG</t>
  </si>
  <si>
    <t>ELIZABETH TAYLER</t>
  </si>
  <si>
    <t>THE ACADEMY OF FITNESS TRAINING LIMITED</t>
  </si>
  <si>
    <t>MATLOCK ALL SAINTS INFANTS' SCHOOL</t>
  </si>
  <si>
    <t>PAM EDUCATION CONSULTANCY SERVICES LIMITED</t>
  </si>
  <si>
    <t>WARBSTOW COMMUNITY PRE-SCHOOL AND PRIMARY SCHOOL</t>
  </si>
  <si>
    <t>PENNOWETH PRIMARY SCHOOL</t>
  </si>
  <si>
    <t>BARNTON COMMUNITY NURSERY AND PRIMARY SCHOOL</t>
  </si>
  <si>
    <t>CROWN WOOD PRIMARY SCHOOL</t>
  </si>
  <si>
    <t>SHENSTONE SCHOOL</t>
  </si>
  <si>
    <t>ST MARGARETS COFE PRIMARY SCHOOL</t>
  </si>
  <si>
    <t>THE EDEN ACADEMY</t>
  </si>
  <si>
    <t>WOODFIELD ACADEMY</t>
  </si>
  <si>
    <t>GILSLAND CHURCH OF ENGLAND PRIMARY SCHOOL</t>
  </si>
  <si>
    <t>TRING SCHOOL</t>
  </si>
  <si>
    <t>ST JOSEPH'S COLLEGE DELASALLE</t>
  </si>
  <si>
    <t>THE PRIORY SCHOOL TRUST</t>
  </si>
  <si>
    <t>THE CASTLE PARTNERSHIP ACADEMY TRUST</t>
  </si>
  <si>
    <t>PRIMARY EXCELLENCE - A CATHOLIC EDUCATION TRUST</t>
  </si>
  <si>
    <t>DERBY COLLEGE EDUCATION TRUST</t>
  </si>
  <si>
    <t>MARISH ACADEMY TRUST</t>
  </si>
  <si>
    <t>THORNHILL COMMUNITY ACADEMY TRUST</t>
  </si>
  <si>
    <t>THE SECKFORD FOUNDATION FREE SCHOOLS TRUST</t>
  </si>
  <si>
    <t>CHRIST CHURCH C OF E PRIMARY SCHOOL</t>
  </si>
  <si>
    <t>NAILSEA SCHOOL</t>
  </si>
  <si>
    <t>HORIZON MULTI ACADEMY TRUST</t>
  </si>
  <si>
    <t>TOLLBAR MULTI ACADEMY TRUST</t>
  </si>
  <si>
    <t>ST CYPRIAN'S GREEK ORTHODOX PRIMARY ACADEMY</t>
  </si>
  <si>
    <t>TALENT HR AND RECRUITMENT LIMITED</t>
  </si>
  <si>
    <t>FLIGHT CENTRE (UK) LIMITED</t>
  </si>
  <si>
    <t>MERESIDE PRIMARY SCHOOL</t>
  </si>
  <si>
    <t>CONTINENTAL LANDSCAPES LIMITED</t>
  </si>
  <si>
    <t>MUMMA'S DAY CARE LTD</t>
  </si>
  <si>
    <t>VEOLIA UK LIMITED</t>
  </si>
  <si>
    <t>BEAUTIFUL WORLD TRAINING ACADEMY LTD</t>
  </si>
  <si>
    <t>WELLGATE PRIMARY SCHOOL</t>
  </si>
  <si>
    <t>SIGN IT HEAR C.I.C.</t>
  </si>
  <si>
    <t>SHELLEY FIRST SCHOOL</t>
  </si>
  <si>
    <t>CLEEVE PRIOR COFE (CONTROLLED) FIRST SCHOOL</t>
  </si>
  <si>
    <t>YOUR EXPORT DEPARTMENT LTD</t>
  </si>
  <si>
    <t>STARBANK SCHOOL</t>
  </si>
  <si>
    <t>FIRM TRAINING LIMITED</t>
  </si>
  <si>
    <t>INVISAGE LIMITED</t>
  </si>
  <si>
    <t>RETHINK DEVELOPMENT LIMITED</t>
  </si>
  <si>
    <t>GRANT PEARSON BROWN CONSULTING LIMITED</t>
  </si>
  <si>
    <t>CYGNET BUSINESS DEVELOPMENT LIMITED</t>
  </si>
  <si>
    <t>IEED LTD</t>
  </si>
  <si>
    <t>HEALTHCARE FINANCIAL MANAGEMENT ASSOCIATION</t>
  </si>
  <si>
    <t>PGI - PROTECTION GROUP INTERNATIONAL LTD.</t>
  </si>
  <si>
    <t>PMM MANAGEMENT CONSULTING SERVICES LIMITED</t>
  </si>
  <si>
    <t>LEADEDUCATION LTD</t>
  </si>
  <si>
    <t>BL&amp;D CONSULTANCY LIMITED</t>
  </si>
  <si>
    <t>YOUTH AND WOMEN SUPPORT NETWORK LIMITED</t>
  </si>
  <si>
    <t>ALICE NICHOLLS</t>
  </si>
  <si>
    <t>SILVER BIRCH</t>
  </si>
  <si>
    <t>EVERYTHING TRAINING CONSULTANTS LIMITED</t>
  </si>
  <si>
    <t>PAISLEY PRIMARY SCHOOL</t>
  </si>
  <si>
    <t>GUYHIRN COFE VC PRIMARY SCHOOL</t>
  </si>
  <si>
    <t>CATALYST MEDIATION TRAINING LIMITED</t>
  </si>
  <si>
    <t>NVQ CITY ASSESSMENTS LTD</t>
  </si>
  <si>
    <t>CHARLTON BUSINESS COLLEGE LIMITED</t>
  </si>
  <si>
    <t>NEW WHITTINGTON COMMUNITY PRIMARY SCHOOL</t>
  </si>
  <si>
    <t>HALSTOW PRIMARY SCHOOL</t>
  </si>
  <si>
    <t>STANTON ROAD PRIMARY SCHOOL</t>
  </si>
  <si>
    <t>POULTON LANCELYN PRIMARY SCHOOL</t>
  </si>
  <si>
    <t>EGREMONT PRIMARY SCHOOL</t>
  </si>
  <si>
    <t>GREAT MEOLS PRIMARY SCHOOL</t>
  </si>
  <si>
    <t>MULLION SCHOOL</t>
  </si>
  <si>
    <t>DA VINCI COMMUNITY SCHOOL</t>
  </si>
  <si>
    <t>RESOURCE GROUP LTD</t>
  </si>
  <si>
    <t>BLUE STRUCTURAL ENGINEERING LLP</t>
  </si>
  <si>
    <t>MARS HEALTH CARE SERVICE UK LTD</t>
  </si>
  <si>
    <t>BROOKVALE GROBY LEARNING TRUST</t>
  </si>
  <si>
    <t>FIR VALE SCHOOL ACADEMY TRUST</t>
  </si>
  <si>
    <t>WINSTANLEY COMMUNITY COLLEGE ACADEMY TRUST</t>
  </si>
  <si>
    <t>RET BECKET KEYS CHURCH OF ENGLAND FREE SCHOOL TRUST</t>
  </si>
  <si>
    <t>BRIDGWATER COLLEGE TRUST</t>
  </si>
  <si>
    <t>THE GREY COAT HOSPITAL</t>
  </si>
  <si>
    <t>WESTMINSTER CITY SCHOOL</t>
  </si>
  <si>
    <t>IVANHOE COLLEGE</t>
  </si>
  <si>
    <t>GREENACRE SCHOOL TRUST</t>
  </si>
  <si>
    <t>LIFE EDUCATION TRUST</t>
  </si>
  <si>
    <t>THE SILVER BIRCH ACADEMY</t>
  </si>
  <si>
    <t>AURORA ACADEMIES TRUST</t>
  </si>
  <si>
    <t>TEAM MULTI-ACADEMY TRUST</t>
  </si>
  <si>
    <t>CITY GATEWAY 14-19 PROVISION</t>
  </si>
  <si>
    <t>NICOLA BHALERAO</t>
  </si>
  <si>
    <t>BETTER WITH MONEY LTD</t>
  </si>
  <si>
    <t>INDIE TRAINING FUND</t>
  </si>
  <si>
    <t>PULSE HEALTHCARE LIMITED</t>
  </si>
  <si>
    <t>CIS SECURITY LTD</t>
  </si>
  <si>
    <t>APPROVED LETTING SCHEME LIMITED</t>
  </si>
  <si>
    <t>R B COMPLIANCE CONSULTANCY LTD</t>
  </si>
  <si>
    <t>DURHAM COMBINED FIRE AND RESCUE AUTHORITY</t>
  </si>
  <si>
    <t>STRATOLOGY LIMITED</t>
  </si>
  <si>
    <t>THE OFFICE CONCIERGE COMPANY LIMITED</t>
  </si>
  <si>
    <t>GCI NETWORK SOLUTIONS LIMITED</t>
  </si>
  <si>
    <t>QUEST EMPLOYMENT LIMITED</t>
  </si>
  <si>
    <t>PATHWAYS INTO LEARNING CIC</t>
  </si>
  <si>
    <t>FOREST AND SANDRIDGE CHURCH OF ENGLAND PRIMARY SCHOOL</t>
  </si>
  <si>
    <t>SOCIAL ENTERPRISE NETWORK SOMERSET CIC</t>
  </si>
  <si>
    <t>SWITCH BORDERS</t>
  </si>
  <si>
    <t>IPROTECH ELECTRONICS LIMITED</t>
  </si>
  <si>
    <t>BAXTER LIFE TRAINING LTD</t>
  </si>
  <si>
    <t>EDUCATION HOUSE LEEDS LTD</t>
  </si>
  <si>
    <t>HAMILTONS ACADEMY LIMITED</t>
  </si>
  <si>
    <t>MERIDIAN HIGH SCHOOL</t>
  </si>
  <si>
    <t>WAYNE FARRELL</t>
  </si>
  <si>
    <t>RESOLVE (BMS) LIMITED</t>
  </si>
  <si>
    <t>YSGOL BAE BAGLAN</t>
  </si>
  <si>
    <t>SHIRAZ KANJI</t>
  </si>
  <si>
    <t>COLLABR8 LIMITED</t>
  </si>
  <si>
    <t>NOEL-BAKER ACADEMY</t>
  </si>
  <si>
    <t>HOULDSWORTH VALLEY PRIMARY ACADEMY</t>
  </si>
  <si>
    <t>MARY SWANWICK PRIMARY SCHOOL</t>
  </si>
  <si>
    <t>BYFIELD SCHOOL</t>
  </si>
  <si>
    <t>JP GARDNER &amp; ASSOCIATES LTD</t>
  </si>
  <si>
    <t>LISKEARD SCHOOL AND COMMUNITY COLLEGE</t>
  </si>
  <si>
    <t>THE ELMGREEN SCHOOL</t>
  </si>
  <si>
    <t>WILLIAM BOOTH PRIMARY AND NURSERY SCHOOL</t>
  </si>
  <si>
    <t>WYBUNBURY DELVES COFE PRIMARY SCHOOL</t>
  </si>
  <si>
    <t>ROBERT SHAW PRIMARY AND NURSERY SCHOOL</t>
  </si>
  <si>
    <t>PARK HILL JUNIOR SCHOOL</t>
  </si>
  <si>
    <t>ST GILES CE VA PRIMARY SCHOOL</t>
  </si>
  <si>
    <t>ONE VISION MEDIA</t>
  </si>
  <si>
    <t>A2O PEOPLE LIMITED</t>
  </si>
  <si>
    <t>TUDOR GRANGE SAMWORTH ACADEMY, A CHURCH OF ENGLAND SCHOOL</t>
  </si>
  <si>
    <t>LYNDHURST JUNIOR SCHOOL</t>
  </si>
  <si>
    <t>HATFIELD ACADEMY</t>
  </si>
  <si>
    <t>QUEEN ELIZABETH ACADEMY</t>
  </si>
  <si>
    <t>TOP VALLEY ACADEMY</t>
  </si>
  <si>
    <t>THORNABY ACADEMY</t>
  </si>
  <si>
    <t>TEESDALE SCHOOL</t>
  </si>
  <si>
    <t>CHADSMEAD PRIMARY ACADEMY</t>
  </si>
  <si>
    <t>GODOLPHIN JUNIOR SCHOOL</t>
  </si>
  <si>
    <t>STONELEIGH ACADEMY</t>
  </si>
  <si>
    <t>SANHILL PRIMARY ACADEMY</t>
  </si>
  <si>
    <t>BREDON HILL ACADEMY</t>
  </si>
  <si>
    <t>GET SET GROUP LTD</t>
  </si>
  <si>
    <t>SALFORD ACADEMY TRUST</t>
  </si>
  <si>
    <t>THE ELLIOT FOUNDATION ACADEMIES TRUST</t>
  </si>
  <si>
    <t>KING INA CHURCH OF ENGLAND ACADEMY</t>
  </si>
  <si>
    <t>THE DUNHAM TRUST</t>
  </si>
  <si>
    <t>HAILSHAM COMMUNITY COLLEGE ACADEMY TRUST</t>
  </si>
  <si>
    <t>NORTHGATE PRIMARY SCHOOL TRUST</t>
  </si>
  <si>
    <t>THE WEY VALLEY SCHOOL</t>
  </si>
  <si>
    <t>KNIGHTSFIELD SCHOOL</t>
  </si>
  <si>
    <t>SHERBORNE AREA SCHOOLS' TRUST</t>
  </si>
  <si>
    <t>THE WALDEGRAVE TRUST</t>
  </si>
  <si>
    <t>NEW BRIDGE MULTI ACADEMY TRUST</t>
  </si>
  <si>
    <t>RIBBON ACADEMY TRUST</t>
  </si>
  <si>
    <t>CHARLTON PARK ACADEMY</t>
  </si>
  <si>
    <t>KESTEVEN AND GRANTHAM GIRLS' SCHOOL ACADEMY TRUST</t>
  </si>
  <si>
    <t>SALVATORIAN COLLEGE</t>
  </si>
  <si>
    <t>LATCHMERE ACADEMY TRUST</t>
  </si>
  <si>
    <t>COUNTESTHORPE COMMUNITY COLLEGE TRUST</t>
  </si>
  <si>
    <t>ST FRANCIS XAVIER'S COLLEGE</t>
  </si>
  <si>
    <t>QUALITY OF CARE LIMITED</t>
  </si>
  <si>
    <t>MARTIN BISHOP</t>
  </si>
  <si>
    <t>NORTHBROOK HOMES LIMITED</t>
  </si>
  <si>
    <t>FARECARE GLOUCESTERSHIRE LIMITED</t>
  </si>
  <si>
    <t>FETS LEARNING LTD</t>
  </si>
  <si>
    <t>NEWCASTLE RUGBY LIMITED</t>
  </si>
  <si>
    <t>WOODHALL PRIMARY SCHOOL</t>
  </si>
  <si>
    <t>VALE OF YORK ACADEMY</t>
  </si>
  <si>
    <t>BEDONWELL INFANT AND NURSERY SCHOOL</t>
  </si>
  <si>
    <t>CROYDON EDUCATION AND CAREER DEVELOPMENT TRAINING SERVICE LIMITED</t>
  </si>
  <si>
    <t>SMB: THE SCHOOL OF MUSIC BUSINESS LTD</t>
  </si>
  <si>
    <t>THE INSTITUTE OF GROCERY DISTRIBUTION</t>
  </si>
  <si>
    <t>THE INSTITUTE OF MEASUREMENT AND CONTROL</t>
  </si>
  <si>
    <t>THE ASHCOMBE SCHOOL</t>
  </si>
  <si>
    <t>TYNSEL PARKES PRIMARY ACADEMY</t>
  </si>
  <si>
    <t>TOR VIEW SCHOOL</t>
  </si>
  <si>
    <t>PRO-TECH VOCATIONAL LIMITED</t>
  </si>
  <si>
    <t>DRIVING DOWN RISK LIMITED</t>
  </si>
  <si>
    <t>LANGTON PRIMARY SCHOOL</t>
  </si>
  <si>
    <t>HALEWOOD COFE PRIMARY SCHOOL</t>
  </si>
  <si>
    <t>CRONTON COFE PRIMARY SCHOOL</t>
  </si>
  <si>
    <t>NUVIA LIMITED</t>
  </si>
  <si>
    <t>THE HELIX CONSULTANCY LIMITED</t>
  </si>
  <si>
    <t>SECURE GLOBAL SOLUTIONS LTD</t>
  </si>
  <si>
    <t>ALAN TOMLINSON</t>
  </si>
  <si>
    <t>THE CITY ACADEMY BRISTOL</t>
  </si>
  <si>
    <t>INMARKETS LIMITED</t>
  </si>
  <si>
    <t>DIGITAL SKILLS PARTNERSHIP LLP</t>
  </si>
  <si>
    <t>BLTK CONSULTING LIMITED</t>
  </si>
  <si>
    <t>T.S.S. (TOTAL SECURITY SERVICES) LIMITED</t>
  </si>
  <si>
    <t>ADVISORY DIGITAL SERVICES LIMITED</t>
  </si>
  <si>
    <t>U.K. LAND AND HYDROGRAPHIC SURVEY ASSOCIATION LIMITED</t>
  </si>
  <si>
    <t>CAMPBELL TRAINING 4 SUCCESS LIMITED</t>
  </si>
  <si>
    <t>CASTLEREAGH AEP</t>
  </si>
  <si>
    <t>ACTIVATE THEATRE LTD</t>
  </si>
  <si>
    <t>MINERVA ELITE PERFORMANCE LTD</t>
  </si>
  <si>
    <t>P J V LEARNING AND DEVELOPMENT LTD</t>
  </si>
  <si>
    <t>GUTHRIE &amp; CRAIG (TRAINING SERVICES) LIMITED</t>
  </si>
  <si>
    <t>DISCOVERY RECRUITMENT LIMITED</t>
  </si>
  <si>
    <t>BLF (UK) LIMITED</t>
  </si>
  <si>
    <t>PEEL RECRUITMENT AND TRAINING SOLUTIONS LIMITED</t>
  </si>
  <si>
    <t>BUSINESS SENSE TRAINING LIMITED</t>
  </si>
  <si>
    <t>THE RHYTHM STUDIO LIMITED</t>
  </si>
  <si>
    <t>R.E.A.L. WORKFORCE SOLUTIONS LIMITED</t>
  </si>
  <si>
    <t>HODGSONS CONSULTING SERVICES LIMITED</t>
  </si>
  <si>
    <t>SIMON WENTWORTH LIMITED</t>
  </si>
  <si>
    <t>WEMBLEY MULTI ACADEMY TRUST</t>
  </si>
  <si>
    <t>DIOCESE OF LEICESTER ACADEMIES TRUST</t>
  </si>
  <si>
    <t>HORBURY ACADEMY TRUST</t>
  </si>
  <si>
    <t>NORTHERN HOUSE SCHOOL ACADEMY TRUST</t>
  </si>
  <si>
    <t>BEIS YAAKOV JEWISH HIGH SCHOOL ACADEMY</t>
  </si>
  <si>
    <t>THE HARVEY ACADEMY</t>
  </si>
  <si>
    <t>FLEGG EDUCATION ACADEMY TRUST</t>
  </si>
  <si>
    <t>WEST MALLING CHURCH OF ENGLAND ACADEMY TRUST</t>
  </si>
  <si>
    <t>EXCALIBUR ACADEMIES TRUST</t>
  </si>
  <si>
    <t>CENTRAL SCHOOLS TRUST</t>
  </si>
  <si>
    <t>GOOSE GREEN EDUCATION TRUST</t>
  </si>
  <si>
    <t>HOLYWELL PRIMARY SCHOOL</t>
  </si>
  <si>
    <t>FOXWOOD ACADEMY</t>
  </si>
  <si>
    <t>UPPERWOOD ACADEMY</t>
  </si>
  <si>
    <t>NEWENT COMMUNITY SCHOOL AND SIXTH FORM CENTRE</t>
  </si>
  <si>
    <t>HORNBEAM ACADEMY TRUST</t>
  </si>
  <si>
    <t>THAME PARTNERSHIP ACADEMY TRUST</t>
  </si>
  <si>
    <t>AN DARAS MULTI ACADEMY TRUST</t>
  </si>
  <si>
    <t>THERFIELD SCHOOL</t>
  </si>
  <si>
    <t>OUTWOOD ACADEMY DANUM</t>
  </si>
  <si>
    <t>ALLCOW TRADING COMPANY LIMITED</t>
  </si>
  <si>
    <t>BROOKS AND KIRK (ASSESSOR TRAINING) LIMITED</t>
  </si>
  <si>
    <t>HERTSCAM NETWORK</t>
  </si>
  <si>
    <t>NORTHERN REGENERATION CIC</t>
  </si>
  <si>
    <t>ACCELERATED CHANGE LTD</t>
  </si>
  <si>
    <t>DAVE HALL</t>
  </si>
  <si>
    <t>JAMES MICHAEL EDWARD O'NEILL</t>
  </si>
  <si>
    <t>GREATEST ASSET LIMITED</t>
  </si>
  <si>
    <t>BEARWOOD PRIMARY AND NURSERY SCHOOL</t>
  </si>
  <si>
    <t>NITHCREE TRAINING SERVICES LIMITED</t>
  </si>
  <si>
    <t>HILLSIDE (SHARED SERVICES) LIMITED</t>
  </si>
  <si>
    <t>GWKS LTD</t>
  </si>
  <si>
    <t>LISTER PRIMARY SCHOOL</t>
  </si>
  <si>
    <t>WOODFIELD PRIMARY SCHOOL</t>
  </si>
  <si>
    <t>DR SOUTH'S CHURCH OF ENGLAND PRIMARY SCHOOL</t>
  </si>
  <si>
    <t>ALTO COACHING AND HR LTD</t>
  </si>
  <si>
    <t>PICKNALLS FIRST SCHOOL</t>
  </si>
  <si>
    <t>SPRINGFIELD JUNIOR SCHOOL</t>
  </si>
  <si>
    <t>BALBY CENTRAL PRIMARY SCHOOL</t>
  </si>
  <si>
    <t>BOURNEMOUTH PARK ACADEMY</t>
  </si>
  <si>
    <t>BREAGE CHURCH OF ENGLAND SCHOOL</t>
  </si>
  <si>
    <t>GARRAS COMMUNITY PRIMARY SCHOOL</t>
  </si>
  <si>
    <t>PORTHLEVEN SCHOOL</t>
  </si>
  <si>
    <t>WILLOW BUSINESS SUPPORT LIMITED</t>
  </si>
  <si>
    <t>GATEWAY HEALTHCARE AND TRAINING LIMITED</t>
  </si>
  <si>
    <t>CTIA LTD</t>
  </si>
  <si>
    <t>MELANIE NICHOLS</t>
  </si>
  <si>
    <t>QDOS COMPUTER CONSULTANTS LIMITED</t>
  </si>
  <si>
    <t>PARKVIEW ACADEMY</t>
  </si>
  <si>
    <t>VAMOSS LIMITED</t>
  </si>
  <si>
    <t>GRAFFA LTD</t>
  </si>
  <si>
    <t>MONKEYS TO MANAGE LTD</t>
  </si>
  <si>
    <t>MS (DISTRIBUTION) UK LTD</t>
  </si>
  <si>
    <t>JD TRAINING ESSEX LIMITED</t>
  </si>
  <si>
    <t>JANE HOWES</t>
  </si>
  <si>
    <t>KINGSCREST LTD</t>
  </si>
  <si>
    <t>YOUR STRATEGIES FOR SUCCESS LTD</t>
  </si>
  <si>
    <t>EMERGING COMMUNITIES NETWORK</t>
  </si>
  <si>
    <t>HAWES SIDE ACADEMY</t>
  </si>
  <si>
    <t>PORTSMOUTH AND WINCHESTER DIOCESAN ACADEMIES TRUST</t>
  </si>
  <si>
    <t>WESTWOODSIDE CHURCH OF ENGLAND ACADEMY TRUST</t>
  </si>
  <si>
    <t>SHINE MULTI ACADEMY TRUST</t>
  </si>
  <si>
    <t>THE MILFORD ACADEMY</t>
  </si>
  <si>
    <t>GRASVENOR AVENUE INFANT SCHOOL</t>
  </si>
  <si>
    <t>ST CLEMENT'S C OF E PRIMARY ACADEMY, NECHELLS</t>
  </si>
  <si>
    <t>THE GAINSBOROUGH PARISH CHURCH CE PRIMARY SCHOOL LTD</t>
  </si>
  <si>
    <t>THE CEDARS ACADEMY TRUST</t>
  </si>
  <si>
    <t>THE COLLABORATIVE ACADEMIES TRUST</t>
  </si>
  <si>
    <t>LION ACADEMY TRUST</t>
  </si>
  <si>
    <t>THE MERTON PRIMARY SCHOOL</t>
  </si>
  <si>
    <t>S. PETER'S COLLEGIATE CHURCH OF ENGLAND ACADEMY TRUST</t>
  </si>
  <si>
    <t>FERRARS ACADEMY</t>
  </si>
  <si>
    <t>QUEEN ELIZABETH'S GRAMMAR SCHOOL HORNCASTLE</t>
  </si>
  <si>
    <t>KENT CATHOLIC SCHOOLS' PARTNERSHIP</t>
  </si>
  <si>
    <t>THE LENHAM SCHOOL</t>
  </si>
  <si>
    <t>FEATHERSTONE ALL SAINTS COFE ACADEMY</t>
  </si>
  <si>
    <t>ASLACTON PRIMARY SCHOOL</t>
  </si>
  <si>
    <t>CROWAN PRIMARY SCHOOL</t>
  </si>
  <si>
    <t>CURY COFE PRIMARY SCHOOL</t>
  </si>
  <si>
    <t>DESMOND ANDERSON PRIMARY ACADEMY</t>
  </si>
  <si>
    <t>EASTNOR PAROCHIAL PRIMARY SCHOOL</t>
  </si>
  <si>
    <t>GLEBELANDS PRIMARY ACADEMY</t>
  </si>
  <si>
    <t>GREAT WAKERING PRIMARY ACADEMY</t>
  </si>
  <si>
    <t>HUTCHINSON MEMORIAL COFE (A) FIRST SCHOOL</t>
  </si>
  <si>
    <t>LORRAINE INFANT SCHOOL</t>
  </si>
  <si>
    <t>MANOR FIELD INFANT AND NURSERY SCHOOL</t>
  </si>
  <si>
    <t>PARC EGLOS SCHOOL</t>
  </si>
  <si>
    <t>PINE RIDGE INFANT SCHOOL</t>
  </si>
  <si>
    <t>SITHNEY COMMUNITY PRIMARY SCHOOL</t>
  </si>
  <si>
    <t>WENDRON CHURCH OF ENGLAND PRIMARY SCHOOL</t>
  </si>
  <si>
    <t>WESTCOURT PRIMARY SCHOOL</t>
  </si>
  <si>
    <t>UNIVERSITY OF GLASGOW</t>
  </si>
  <si>
    <t>NEWTON LEYS PRIMARY SCHOOL</t>
  </si>
  <si>
    <t>NELSON ST PHILIP'S CHURCH OF ENGLAND PRIMARY SCHOOL</t>
  </si>
  <si>
    <t>FRISKNEY ALL SAINTS CHURCH OF ENGLAND (AIDED) PRIMARY SCHOOL</t>
  </si>
  <si>
    <t>CLINICAL PROFESSIONALS LIMITED</t>
  </si>
  <si>
    <t>TECTRE LTD</t>
  </si>
  <si>
    <t>THE END POINT ASSESSMENT CENTRE LIMITED</t>
  </si>
  <si>
    <t>EON REALITY LTD.</t>
  </si>
  <si>
    <t>CODE A WELD HOLDINGS LIMITED</t>
  </si>
  <si>
    <t>BLUELIGHTSDIGITAL LTD</t>
  </si>
  <si>
    <t>HUNTE AND TRACEY LTD</t>
  </si>
  <si>
    <t>LEW TRENCHARD CHURCH OF ENGLAND PRIMARY SCHOOL</t>
  </si>
  <si>
    <t>HERE 4 U</t>
  </si>
  <si>
    <t>GUARD BUSINESS SOLUTIONS LIMITED</t>
  </si>
  <si>
    <t>BLUEJAY BUSINESS SUPPORT LIMITED</t>
  </si>
  <si>
    <t>ASHBURTON CHEFS ACADEMY LIMITED</t>
  </si>
  <si>
    <t>OCKENDON TRAINING COMPANY LTD</t>
  </si>
  <si>
    <t>THE CARDINAL VAUGHAN MEMORIAL SCHOOL</t>
  </si>
  <si>
    <t>HOLY INNOCENTS CATHOLIC PRIMARY SCHOOL</t>
  </si>
  <si>
    <t>BEDDINGTON PARK ACADEMY TRUST</t>
  </si>
  <si>
    <t>SHAVINGTON ACADEMY</t>
  </si>
  <si>
    <t>MAYFLOWER SPECIALIST SCHOOL ACADEMY TRUST</t>
  </si>
  <si>
    <t>BRIDGNORTH AREA SCHOOLS' TRUST</t>
  </si>
  <si>
    <t>ST JOSEPH'S CATHOLIC PRIMARY VOLUNTARY ACADEMY RETFORD</t>
  </si>
  <si>
    <t>ELMWEY LEARNING TRUST</t>
  </si>
  <si>
    <t>OCEAN LEARNING TRUST</t>
  </si>
  <si>
    <t>MEDWAY ANGLICAN SCHOOLS TRUST</t>
  </si>
  <si>
    <t>CIRRUS PRIMARY ACADEMY TRUST</t>
  </si>
  <si>
    <t>ARGENT TRUST</t>
  </si>
  <si>
    <t>THE DERWENT TRUST</t>
  </si>
  <si>
    <t>AMADEUS PRIMARY ACADEMIES  TRUST</t>
  </si>
  <si>
    <t>THE SOVEREIGN TRUST</t>
  </si>
  <si>
    <t>YORKSHIRE COLLABORATIVE ACADEMY TRUST</t>
  </si>
  <si>
    <t>OUR LADY OF LIGHT CATHOLIC ACADEMY TRUST</t>
  </si>
  <si>
    <t>BIRCHWOOD ACADEMY TRUST</t>
  </si>
  <si>
    <t>DISCOVER MULTI ACADEMY TRUST</t>
  </si>
  <si>
    <t>HAILEY HALL ACADEMY TRUST</t>
  </si>
  <si>
    <t>EVERY CHILD MATTERS ACADEMY TRUST</t>
  </si>
  <si>
    <t>ST CHARLES BORROMEO CATHOLIC PRIMARY SCHOOL, WEYBRIDGE</t>
  </si>
  <si>
    <t>BRIMINGTON JUNIOR SCHOOL</t>
  </si>
  <si>
    <t>WE ARE NOVA LTD</t>
  </si>
  <si>
    <t>LEES BROOK COMMUNITY SCHOOL</t>
  </si>
  <si>
    <t>STEFANIE OLIVA</t>
  </si>
  <si>
    <t>ICOACH4 LTD</t>
  </si>
  <si>
    <t>BROOKE HOUSE DAY SCHOOL</t>
  </si>
  <si>
    <t>PICCADILLY GARDEN LIMITED</t>
  </si>
  <si>
    <t>ASCOM CONSULTING LIMITED</t>
  </si>
  <si>
    <t>VORTEX TRAINING SOLUTIONS LTD</t>
  </si>
  <si>
    <t>THE MARITIME SKILLS ACADEMY LIMITED</t>
  </si>
  <si>
    <t>EDUCATING UK LTD</t>
  </si>
  <si>
    <t>NORTHERN TRAINERS LIMITED</t>
  </si>
  <si>
    <t>THE WEATHERALLS PRIMARY SCHOOL</t>
  </si>
  <si>
    <t>TKO 'TRAINING, KNOWLEDGE &amp; OPPORTUNITIES' LIMITED</t>
  </si>
  <si>
    <t>RAISE EDUCATION AND WELLBEING SCHOOL</t>
  </si>
  <si>
    <t>PRECEPT RISK MANAGEMENT LTD</t>
  </si>
  <si>
    <t>QUEENS PARK ACADEMY</t>
  </si>
  <si>
    <t>LORDSWOOD ACADEMIES TRUST</t>
  </si>
  <si>
    <t>SWAKELEYS SCHOOL FOR GIRLS</t>
  </si>
  <si>
    <t>TOR BRIDGE ACADEMY TRUST</t>
  </si>
  <si>
    <t>OAKWOOD PARK GRAMMAR SCHOOL</t>
  </si>
  <si>
    <t>CHALFONT SAINT PETER CHURCH OF ENGLAND ACADEMY</t>
  </si>
  <si>
    <t>CHEAM ACADEMIES NETWORK</t>
  </si>
  <si>
    <t>HONYWOOD COMMUNITY SCIENCE SCHOOL</t>
  </si>
  <si>
    <t>THE HOWARD PARTNERSHIP TRUST</t>
  </si>
  <si>
    <t>WYCOMBE HIGH SCHOOL ACADEMIES TRUST</t>
  </si>
  <si>
    <t>SOUTH PENNINE ACADEMIES</t>
  </si>
  <si>
    <t>WOOD END ACADEMY</t>
  </si>
  <si>
    <t>BUTTSBURY JUNIOR SCHOOL</t>
  </si>
  <si>
    <t>STUDLEY HIGH SCHOOL</t>
  </si>
  <si>
    <t>QUEEN MARY'S HIGH SCHOOL (WALSALL)</t>
  </si>
  <si>
    <t>THE HEATH FAMILY (NORTH WEST)</t>
  </si>
  <si>
    <t>CREATIVE EDUCATION TRUST</t>
  </si>
  <si>
    <t>BRADFORD GIRLS' GRAMMAR SCHOOL TRUST</t>
  </si>
  <si>
    <t>SPARKWELL ALL SAINTS PRIMARY TRUST LIMITED</t>
  </si>
  <si>
    <t>HAMPTON ST MARY ACADEMY TRUST</t>
  </si>
  <si>
    <t>SASH EDUCATION TRUST</t>
  </si>
  <si>
    <t>BELLEVUE PLACE EDUCATION TRUST</t>
  </si>
  <si>
    <t>WHITE ROSE ACADEMIES TRUST</t>
  </si>
  <si>
    <t>THE REACH FREE SCHOOL TRUST</t>
  </si>
  <si>
    <t>CCT LEARNING</t>
  </si>
  <si>
    <t>ISLEWORTH AND SYON SCHOOL FOR BOYS</t>
  </si>
  <si>
    <t>SCHOOLSWORKS ACADEMY TRUST</t>
  </si>
  <si>
    <t>HESTON COMMUNITY ACADEMY TRUST</t>
  </si>
  <si>
    <t>KENTON SCHOOLS ACADEMY TRUST</t>
  </si>
  <si>
    <t>HORBURY BRIDGE ST JOHNS ACADEMY TRUST</t>
  </si>
  <si>
    <t>RIVER LEARNING TRUST</t>
  </si>
  <si>
    <t>AURUM ACADEMIES TRUST</t>
  </si>
  <si>
    <t>THE TWO COUNTIES TRUST</t>
  </si>
  <si>
    <t>360 RECRUITMENT LIMITED</t>
  </si>
  <si>
    <t>FRANCIS &amp; ASSOCIATES LIMITED</t>
  </si>
  <si>
    <t>HARECLIVE E-ACT ACADEMY</t>
  </si>
  <si>
    <t>KLOOG BUSINESS DEVELOPMENT LTD</t>
  </si>
  <si>
    <t>WHEELS 2 WORK COUNTY DURHAM</t>
  </si>
  <si>
    <t>ST MARK'S (MILLFIELD, SUNDERLAND) COMMUNITY ASSOCIATION</t>
  </si>
  <si>
    <t>ACE SCHOOLS MULTI ACADEMY TRUST</t>
  </si>
  <si>
    <t>INTERSERVE ACADEMIES TRUST LIMITED</t>
  </si>
  <si>
    <t>SHORTERM GROUP LIMITED</t>
  </si>
  <si>
    <t>DANCE COLLEGE LIMITED</t>
  </si>
  <si>
    <t>SUNDERLAND BANGLADESH INTERNATIONAL CENTRE LIMITED</t>
  </si>
  <si>
    <t>SCENE ENTERPRISES C.I.C.</t>
  </si>
  <si>
    <t>DRIAD LIMITED</t>
  </si>
  <si>
    <t>WESTON COYNEY JUNIOR SCHOOL</t>
  </si>
  <si>
    <t>KAIZEN PRIMARY SCHOOL</t>
  </si>
  <si>
    <t>GAINSBOROUGH PRIMARY SCHOOL</t>
  </si>
  <si>
    <t>BRAUNSTONE COMMUNITY PRIMARY SCHOOL</t>
  </si>
  <si>
    <t>THE EDENHAM CHURCH OF ENGLAND SCHOOL</t>
  </si>
  <si>
    <t>ALLNESS IT LIMITED</t>
  </si>
  <si>
    <t>DIGITANGLE LTD</t>
  </si>
  <si>
    <t>MARLOW EDUCATION TRUST</t>
  </si>
  <si>
    <t>THE NORTH HALIFAX GRAMMAR SCHOOL ACADEMY TRUST</t>
  </si>
  <si>
    <t>ST BEDE CHURCH OF ENGLAND PRIMARY ACADEMY</t>
  </si>
  <si>
    <t>TOWER ROAD ACADEMY (PRIMARY)</t>
  </si>
  <si>
    <t>JOHN COLET SCHOOL</t>
  </si>
  <si>
    <t>THE SWINTON HIGH SCHOOL ACADEMY TRUST</t>
  </si>
  <si>
    <t>REACH ACADEMY</t>
  </si>
  <si>
    <t>CHRISTOPHER WHITEHEAD LANGUAGE COLLEGE</t>
  </si>
  <si>
    <t>THE CARSHALTON GIRLS EDUCATIONAL TRUST</t>
  </si>
  <si>
    <t>THE UNIVERSITY TECHNICAL COLLEGE FOR NEW TECHNOLOGIES AT DAVENTRY</t>
  </si>
  <si>
    <t>BRISTOL AND SOUTH GLOUCESTERSHIRE UTC</t>
  </si>
  <si>
    <t>THE GREENWICH FREE SCHOOL GROUP</t>
  </si>
  <si>
    <t>KING JAMES I ACADEMY, BISHOP AUCKLAND LIMITED</t>
  </si>
  <si>
    <t>THE EMMANUEL SCHOOL TRUST</t>
  </si>
  <si>
    <t>THE GREAT SCHOOLS TRUST</t>
  </si>
  <si>
    <t>PARKFIELD EDUCATION LIMITED</t>
  </si>
  <si>
    <t>RIMON JEWISH PRIMARY SCHOOL</t>
  </si>
  <si>
    <t>HADLOW RURAL COMMUNITY SCHOOL LIMITED</t>
  </si>
  <si>
    <t>ROOKS NEST ACADEMY</t>
  </si>
  <si>
    <t>SEN TRUST SOUTHEND</t>
  </si>
  <si>
    <t>THE ROUNDHILL ACADEMY</t>
  </si>
  <si>
    <t>MINDLIFE DYNAMICS LTD</t>
  </si>
  <si>
    <t>LINCOLNSHIRE COUNCIL FOR VOLUNTARY YOUTH SERVICES</t>
  </si>
  <si>
    <t>CTO PROCESS SOLUTIONS LIMITED</t>
  </si>
  <si>
    <t>SUFFOLK ACADEMIES TRUST</t>
  </si>
  <si>
    <t>INSPIRE EDUCATION TRUST</t>
  </si>
  <si>
    <t>THE CHERRY TREE TRUST</t>
  </si>
  <si>
    <t>ST HILDAS CATHOLIC ACADEMY TRUST</t>
  </si>
  <si>
    <t>MUSCLIFF PRIMARY SCHOOL</t>
  </si>
  <si>
    <t>MOORDOWN ST JOHN'S CHURCH OF ENGLAND PRIMARY SCHOOL</t>
  </si>
  <si>
    <t>ALL SAINTS' TRUST</t>
  </si>
  <si>
    <t>ST THOMAS MORE CATHOLIC PRIMARY, A VOLUNTARY ACADEMY</t>
  </si>
  <si>
    <t>THE BLUE KITE ACADEMY TRUST</t>
  </si>
  <si>
    <t>THEDWASTRE EDUCATION TRUST</t>
  </si>
  <si>
    <t>ABNEY TRUST</t>
  </si>
  <si>
    <t>CASCADE MULTI ACADEMY TRUST</t>
  </si>
  <si>
    <t>THE INSPIRE MULTI ACADEMY TRUST (SOUTH WEST)</t>
  </si>
  <si>
    <t>RAVENSMERE INFANT SCHOOL</t>
  </si>
  <si>
    <t>AUGHTON JUNIOR ACADEMY</t>
  </si>
  <si>
    <t>GARRICK GREEN INFANT SCHOOL</t>
  </si>
  <si>
    <t>UPLAND PRIMARY SCHOOL</t>
  </si>
  <si>
    <t>QUINN WILSON ASSOCIATES LIMITED</t>
  </si>
  <si>
    <t>UK CONSTRUCTION COLLEGE LIMITED</t>
  </si>
  <si>
    <t>DAME ELIZABETH CADBURY SCHOOL</t>
  </si>
  <si>
    <t>MARCUS JOHN BILL</t>
  </si>
  <si>
    <t>SAWTRY JUNIOR ACADEMY</t>
  </si>
  <si>
    <t>INTEGER ACADEMIES AND AGENCIES COMMUNITY INTEREST COMPANY</t>
  </si>
  <si>
    <t>WYBOURN COMMUNITY PRIMARY SCHOOL</t>
  </si>
  <si>
    <t>3 SPIRIT ENTERPRISE UK LIMITED</t>
  </si>
  <si>
    <t>EQUIP OUTDOOR CONSULTANCY LTD</t>
  </si>
  <si>
    <t>TRENDY POOCHES (HOYLAKE) LIMITED</t>
  </si>
  <si>
    <t>ONTO THE PAGE LIMITED</t>
  </si>
  <si>
    <t>S4YC LIMITED</t>
  </si>
  <si>
    <t>CITIZENS ADVICE NEWCASTLE LIMITED</t>
  </si>
  <si>
    <t>REACH2WALTHAMFOREST ACADEMY TRUST</t>
  </si>
  <si>
    <t>DIGITAL SKILLS HQ LTD</t>
  </si>
  <si>
    <t>CAMBIO BUSINESS SOLUTIONS LIMITED</t>
  </si>
  <si>
    <t>NQA CERTIFICATION LIMITED</t>
  </si>
  <si>
    <t>ROTHERWOOD TRAINING AND DEVELOPMENT LIMITED</t>
  </si>
  <si>
    <t>ATLAS COMMUNITY PRIMARY SCHOOL</t>
  </si>
  <si>
    <t>LAPAL PRIMARY SCHOOL</t>
  </si>
  <si>
    <t>QUICKCODE LABS LIMITED</t>
  </si>
  <si>
    <t>1 ALS LIMITED</t>
  </si>
  <si>
    <t>SOUTH WESTMORLAND MULTI ACADEMY TRUST</t>
  </si>
  <si>
    <t>THE LEEDS JEWISH FREE SCHOOL</t>
  </si>
  <si>
    <t>THE LINCOLNSHIRE EDUCATIONAL TRUST LIMITED</t>
  </si>
  <si>
    <t>SCHOOL 21</t>
  </si>
  <si>
    <t>TWYFORD CHURCH OF ENGLAND ACADEMIES TRUST</t>
  </si>
  <si>
    <t>DISCOVERY LEARNING LIMITED</t>
  </si>
  <si>
    <t>QUEENS' SCHOOL (BUSHEY)</t>
  </si>
  <si>
    <t>CENTRAL BEDFORDSHIRE UTC TRUST LIMITED</t>
  </si>
  <si>
    <t>UTC READING TRUST</t>
  </si>
  <si>
    <t>THE SHEFFIELD UTC ACADEMY TRUST</t>
  </si>
  <si>
    <t>PILTON COMMUNITY COLLEGE ACADEMY TRUST</t>
  </si>
  <si>
    <t>HURSTMERE SCHOOL</t>
  </si>
  <si>
    <t>ACORN EDUCATION TRUST</t>
  </si>
  <si>
    <t>PLANTSBROOK LEARNING TRUST</t>
  </si>
  <si>
    <t>THE SPRING PARTNERSHIP TRUST</t>
  </si>
  <si>
    <t>KING EDWARD VI CAMP HILL SCHOOL FOR GIRLS</t>
  </si>
  <si>
    <t>WALDERSLADE PRIMARY SCHOOL</t>
  </si>
  <si>
    <t>ST AUGUSTINE'S CATHOLIC PRIMARY SCHOOL</t>
  </si>
  <si>
    <t>KIRKBY WOODHOUSE SCHOOL</t>
  </si>
  <si>
    <t>MAKE-UP ARTIST ACADEMY LONDON LTD</t>
  </si>
  <si>
    <t>CYGNUS ACADEMIES TRUST</t>
  </si>
  <si>
    <t>THE BOLTON IMPACT TRUST</t>
  </si>
  <si>
    <t>KENDAL PRIMARY MULTI ACADEMY TRUST</t>
  </si>
  <si>
    <t>CHILTERN WAY ACADEMY TRUST</t>
  </si>
  <si>
    <t>HOLY TRINITY CATHOLIC MULTI ACADEMY COMPANY</t>
  </si>
  <si>
    <t>NORTH STAR COFFEE ROASTERS LIMITED</t>
  </si>
  <si>
    <t>MOS GROUP LIMITED</t>
  </si>
  <si>
    <t>NORTH EAST COUNSELLING SERVICES C.I.C.</t>
  </si>
  <si>
    <t>COMPASS QUALIFICATIONS LIMITED</t>
  </si>
  <si>
    <t>DENBRE LTD.</t>
  </si>
  <si>
    <t>ELIZABETH WOODVILLE SCHOOL</t>
  </si>
  <si>
    <t>VISTECH SERVICES LTD</t>
  </si>
  <si>
    <t>E-TRAINING &amp; DESIGN LTD</t>
  </si>
  <si>
    <t>ZEUN DIGITAL LIMITED</t>
  </si>
  <si>
    <t>LSFPT EDUCATION LTD</t>
  </si>
  <si>
    <t>JOB POINT LIMITED</t>
  </si>
  <si>
    <t>ABACUS MAP LTD</t>
  </si>
  <si>
    <t>EXPERT SYSTEMS LIMITED</t>
  </si>
  <si>
    <t>HEACHAM INFANT AND NURSERY SCHOOL</t>
  </si>
  <si>
    <t>CROCKERNE CHURCH OF ENGLAND PRIMARY SCHOOL</t>
  </si>
  <si>
    <t>EDUCATION FUTURE PLUS LIMITED</t>
  </si>
  <si>
    <t>HALLBROOK PRIMARY SCHOOL</t>
  </si>
  <si>
    <t>HOUSE DOCTOR TRAINING LTD</t>
  </si>
  <si>
    <t>KNIGHT TRAINING (UK) LIMITED</t>
  </si>
  <si>
    <t>BPP ACTUARIAL EDUCATION LIMITED</t>
  </si>
  <si>
    <t>ITRAIN LTD</t>
  </si>
  <si>
    <t>TRANS 2 PERFORMANCE LIMITED</t>
  </si>
  <si>
    <t>MINDTREE TRAINING LIMITED</t>
  </si>
  <si>
    <t>BRIGHT FUTURES NE</t>
  </si>
  <si>
    <t>N.R.L. LIMITED</t>
  </si>
  <si>
    <t>DILMER LIMITED</t>
  </si>
  <si>
    <t>HARRIS ACADEMY RAINHAM</t>
  </si>
  <si>
    <t>ST MICHAEL'S COFE PRIMARY SCHOOL</t>
  </si>
  <si>
    <t>BUNWELL PRIMARY SCHOOL</t>
  </si>
  <si>
    <t>HARPER GREEN SCHOOL</t>
  </si>
  <si>
    <t>MICHELE CAMPBELL</t>
  </si>
  <si>
    <t>ISON NURSING AGENCY AND CARE SERVICES LIMITED</t>
  </si>
  <si>
    <t>LINCOLNSHIRE PARTNERSHIP NHS FOUNDATION TRUST</t>
  </si>
  <si>
    <t>STROUD HIGH SCHOOL</t>
  </si>
  <si>
    <t>HADLEIGH HIGH SCHOOL</t>
  </si>
  <si>
    <t>ANSFORD ACADEMY TRUST</t>
  </si>
  <si>
    <t>REID STREET PRIMARY SCHOOL</t>
  </si>
  <si>
    <t>HIGHWORTH WARNEFORD SCHOOL</t>
  </si>
  <si>
    <t>SIGNHILLS ACADEMY LIMITED</t>
  </si>
  <si>
    <t>ORTU FEDERATION LTD</t>
  </si>
  <si>
    <t>BISHOP FOX'S SCHOOL</t>
  </si>
  <si>
    <t>OXLEY PARK ACADEMY TRUST</t>
  </si>
  <si>
    <t>HENLEY-IN-ARDEN SCHOOL</t>
  </si>
  <si>
    <t>AMERSHAM SCHOOL</t>
  </si>
  <si>
    <t>BRIDGE ACADEMY TRUST</t>
  </si>
  <si>
    <t>DIVERSE ACADEMIES TRUST</t>
  </si>
  <si>
    <t>EVERTON IN THE COMMUNITY FREE SCHOOL TRUST</t>
  </si>
  <si>
    <t>ROSSETT SCHOOL</t>
  </si>
  <si>
    <t>HUMMERSKNOTT ACADEMY TRUST</t>
  </si>
  <si>
    <t>HONITON COMMUNITY COLLEGE ACADEMY TRUST</t>
  </si>
  <si>
    <t>POOLE GRAMMAR SCHOOL</t>
  </si>
  <si>
    <t>DROITWICH SPA HIGH SCHOOL AND SIXTH FORM CENTRE</t>
  </si>
  <si>
    <t>COMPASS EDUCATION TRUST LTD</t>
  </si>
  <si>
    <t>COAST ACADEMIES</t>
  </si>
  <si>
    <t>CRISPIN SCHOOL ACADEMY TRUST</t>
  </si>
  <si>
    <t>TRACE DEBT RECOVERY UK LIMITED</t>
  </si>
  <si>
    <t>HARRIS ACADEMY ORPINGTON</t>
  </si>
  <si>
    <t>SAFFRON MEDICAL TRAINING LIMITED</t>
  </si>
  <si>
    <t>DEE WILLIAMS</t>
  </si>
  <si>
    <t>CAPWORTH CONSULTING LIMITED</t>
  </si>
  <si>
    <t>ALINGTON HOUSE COMMUNITY ASSOCIATION</t>
  </si>
  <si>
    <t>SCOTSWOOD NATURAL COMMUNITY GARDEN LIMITED</t>
  </si>
  <si>
    <t>CAMBIAN HOME TREE SCHOOL</t>
  </si>
  <si>
    <t>ST CHAD'S CATHOLIC PRIMARY SCHOOL</t>
  </si>
  <si>
    <t>ST.THOMAS OF CANTERBURY CATHOLIC MULTI ACADEMY TRUST</t>
  </si>
  <si>
    <t>JULIE MAYCOCK</t>
  </si>
  <si>
    <t>PROFESSIONAL FUTURES LIMITED</t>
  </si>
  <si>
    <t>DAWN CLULEY</t>
  </si>
  <si>
    <t>MOOR TRAINING LIMITED</t>
  </si>
  <si>
    <t>GARRY SEAN FEATHERSTONE</t>
  </si>
  <si>
    <t>COMMUNITY OF PURPOSE C.I.C.</t>
  </si>
  <si>
    <t>INFRATEC-UK LIMITED</t>
  </si>
  <si>
    <t>GOSSOPS GREEN COMMUNITY PRIMARY</t>
  </si>
  <si>
    <t>TRIPLESTAR COLLEGE OF PERFORMING ARTS LIMITED</t>
  </si>
  <si>
    <t>LEARNING NEXUS LIMITED</t>
  </si>
  <si>
    <t>CA ACCOUNTING &amp; BUSINESS SOLUTIONS LTD</t>
  </si>
  <si>
    <t>BLUEBELLS INC LIMITED</t>
  </si>
  <si>
    <t>ADVANCEMENT TRAINING LIMITED</t>
  </si>
  <si>
    <t>PJCVISION LTD</t>
  </si>
  <si>
    <t>YORKSHIRE TEACHERS LTD.</t>
  </si>
  <si>
    <t>BMI HEALTHCARE LIMITED</t>
  </si>
  <si>
    <t>J B EDUCATIONAL CONSULTANCY LIMITED</t>
  </si>
  <si>
    <t>JOHN RAY JUNIOR SCHOOL</t>
  </si>
  <si>
    <t>ST FRANCIS CATHOLIC AND CHURCH OF ENGLAND PRIMARY ACADEMY</t>
  </si>
  <si>
    <t>ADDERLANE ACADEMY</t>
  </si>
  <si>
    <t>DANIEL JOSEPH GAGG</t>
  </si>
  <si>
    <t>THE PORT GROCERY CIC</t>
  </si>
  <si>
    <t>DIXONS ACADEMIES CHARITABLE TRUST LTD</t>
  </si>
  <si>
    <t>EMMANUEL COLLEGE</t>
  </si>
  <si>
    <t>THE PRIORS SCHOOL</t>
  </si>
  <si>
    <t>GREIG CITY ACADEMY</t>
  </si>
  <si>
    <t>THE GARRARD ACADEMY</t>
  </si>
  <si>
    <t>WALSALL CITY ACADEMY TRUST</t>
  </si>
  <si>
    <t>DJANOGLY LEARNING TRUST</t>
  </si>
  <si>
    <t>SANDWELL ACADEMY TRUST LIMITED</t>
  </si>
  <si>
    <t>MARLOWE ACADEMY</t>
  </si>
  <si>
    <t>LEAF ACADEMY TRUST</t>
  </si>
  <si>
    <t>THE WESTMINSTER ACADEMY (WESTBOURNE GREEN)</t>
  </si>
  <si>
    <t>THE LANGLEY ACADEMY TRUST</t>
  </si>
  <si>
    <t>THE ST MARY MAGDALENE ACADEMY</t>
  </si>
  <si>
    <t>CHANCERY EDUCATION TRUST</t>
  </si>
  <si>
    <t>HAYESFIELD GIRLS' SCHOOL</t>
  </si>
  <si>
    <t>BALGOWAN PRIMARY SCHOOL</t>
  </si>
  <si>
    <t>LEE CHAPEL MULTI ACADEMY TRUST</t>
  </si>
  <si>
    <t>VALE ACADEMY TRUST</t>
  </si>
  <si>
    <t>WELLAND PARK COMMUNITY COLLEGE ACADEMY TRUST</t>
  </si>
  <si>
    <t>MARCHES ACADEMY TRUST</t>
  </si>
  <si>
    <t>SOUTH ESSEX ACADEMY TRUST</t>
  </si>
  <si>
    <t>SOUTH SUFFOLK LEARNING TRUST</t>
  </si>
  <si>
    <t>THE ROSEDALE HEWENS ACADEMY TRUST</t>
  </si>
  <si>
    <t>CENTRAL ACADEMY TRUST</t>
  </si>
  <si>
    <t>LETHBRIDGE PRIMARY SCHOOL</t>
  </si>
  <si>
    <t>GRAVESEND GRAMMAR SCHOOL ACADEMIES TRUST</t>
  </si>
  <si>
    <t>THE MANOR ACADEMY TRUST</t>
  </si>
  <si>
    <t>THE ROYAL LATIN SCHOOL</t>
  </si>
  <si>
    <t>ADRIENNE IRVING</t>
  </si>
  <si>
    <t>ROYAL FREE LONDON NHS FOUNDATION TRUST</t>
  </si>
  <si>
    <t>IPROTECH GROUP LIMITED</t>
  </si>
  <si>
    <t>HASSENBROOK ACADEMY</t>
  </si>
  <si>
    <t>BIRMINGHAM CITY UNIVERSITY ACADEMIES TRUST</t>
  </si>
  <si>
    <t>BATTLING BROOK PRIMARY SCHOOL</t>
  </si>
  <si>
    <t>SAINT LAWRENCE CHURCH OF ENGLAND PRIMARY SCHOOL HURSTPIERPOINT</t>
  </si>
  <si>
    <t>SCHOLARS ACADEMY TRUST</t>
  </si>
  <si>
    <t>MANOR SCHOOL DIDCOT ACADEMY TRUST</t>
  </si>
  <si>
    <t>NORWOOD GREEN JUNIOR SCHOOL</t>
  </si>
  <si>
    <t>WESTBROOK PRIMARY SCHOOL</t>
  </si>
  <si>
    <t>MID ESSEX ANGLICAN ACADEMY TRUST</t>
  </si>
  <si>
    <t>FRISBY C.E. PRIMARY SCHOOL</t>
  </si>
  <si>
    <t>HAMSTEAD HALL ACADEMY TRUST</t>
  </si>
  <si>
    <t>BROADWAY ACADEMY TRUST</t>
  </si>
  <si>
    <t>REDHILL SCHOOL</t>
  </si>
  <si>
    <t>HAMPTON HIGH</t>
  </si>
  <si>
    <t>ST PAUL'S COFE PRIMARY SCHOOL, STALYBRIDGE</t>
  </si>
  <si>
    <t>THE BRUNEL ACADEMY</t>
  </si>
  <si>
    <t>JTJ CONSULTANCY SERVICES LTD</t>
  </si>
  <si>
    <t>SHEETALS BEAUTY ACADEMY LTD</t>
  </si>
  <si>
    <t>FIRST FACE TO FACE LTD</t>
  </si>
  <si>
    <t>WHITECHAPEL CENTRE</t>
  </si>
  <si>
    <t>CREATIVE GENERATION LTD</t>
  </si>
  <si>
    <t>HARPENDEN FREE SCHOOL</t>
  </si>
  <si>
    <t>DIGITAL MEDIA CONSULTANTS LIMITED</t>
  </si>
  <si>
    <t>AVENSYS UK TRAINING LIMITED</t>
  </si>
  <si>
    <t>MAIDSTONE UNITED FOOTBALL CLUB LTD</t>
  </si>
  <si>
    <t>SPORTS GROUP LIMITED</t>
  </si>
  <si>
    <t>DATASYM (U.K.) LIMITED</t>
  </si>
  <si>
    <t>REACH OUTDOORS LTD</t>
  </si>
  <si>
    <t>BROOKLANDS PRIMARY SCHOOL</t>
  </si>
  <si>
    <t>SULIVAN PRIMARY SCHOOL</t>
  </si>
  <si>
    <t>CARLEY SALAMON</t>
  </si>
  <si>
    <t>SOMERSET PLAY FORUM</t>
  </si>
  <si>
    <t>ALDRIDGE EDUCATION</t>
  </si>
  <si>
    <t>THE LAIDLAW SCHOOLS TRUST</t>
  </si>
  <si>
    <t>MADELEY ACADEMY TRUST LIMITED</t>
  </si>
  <si>
    <t>GDST ACADEMY TRUST</t>
  </si>
  <si>
    <t>ST AIDAN'S CHURCH OF ENGLAND ACADEMY LIMITED</t>
  </si>
  <si>
    <t>NOTTINGHAM UNIVERSITY SAMWORTH ACADEMIES TRUST</t>
  </si>
  <si>
    <t>GREAT ACADEMIES EDUCATION TRUST</t>
  </si>
  <si>
    <t>MIDDLETON ACADEMY LIMITED</t>
  </si>
  <si>
    <t>FUTURE SCHOOLS TRUST</t>
  </si>
  <si>
    <t>THE CITY ACADEMY, HACKNEY</t>
  </si>
  <si>
    <t>THE RALEIGH SCHOOL</t>
  </si>
  <si>
    <t>THE PINNACLE LEARNING TRUST</t>
  </si>
  <si>
    <t>LUTTERWORTH HIGH SCHOOL ACADEMY TRUST</t>
  </si>
  <si>
    <t>GLOUCESTERSHIRE LEARNING ALLIANCE</t>
  </si>
  <si>
    <t>HATCH END HIGH SCHOOL</t>
  </si>
  <si>
    <t>HANLEY AND UPTON EDUCATIONAL TRUST</t>
  </si>
  <si>
    <t>THE PIONEER ACADEMY</t>
  </si>
  <si>
    <t>HEALTHY LEARNING TRUST</t>
  </si>
  <si>
    <t>WOOLMER HILL SCHOOL</t>
  </si>
  <si>
    <t>DISS HIGH SCHOOL</t>
  </si>
  <si>
    <t>CRESCO MULTI ACADEMY TRUST</t>
  </si>
  <si>
    <t>THE PARK ACADEMIES TRUST</t>
  </si>
  <si>
    <t>LONDON VOCATIONAL ACADEMY LTD</t>
  </si>
  <si>
    <t>FAREHAM ACADEMY</t>
  </si>
  <si>
    <t>BURNTWOOD TRUST</t>
  </si>
  <si>
    <t>ST. JOSEPH'S CATHOLIC EDUCATION TRUST</t>
  </si>
  <si>
    <t>LANGHAM CHURCH OF ENGLAND PRIMARY SCHOOL</t>
  </si>
  <si>
    <t>THE LEARNING TOGETHER TRUST</t>
  </si>
  <si>
    <t>KOINONIA ACADEMIES TRUST</t>
  </si>
  <si>
    <t>THE FOREST SCHOOL ACADEMY TRUST</t>
  </si>
  <si>
    <t>LIVERPOOL COLLEGE INDEPENDENT SCHOOL TRUST</t>
  </si>
  <si>
    <t>PERRY HALL MULTI-ACADEMY TRUST</t>
  </si>
  <si>
    <t>SOUTH NORTHAMPTONSHIRE CHURCH OF ENGLAND MULTI ACADEMY TRUST</t>
  </si>
  <si>
    <t>CONNAUGHT ACADEMY TRUST</t>
  </si>
  <si>
    <t>STONE WITH WOODFORD C OF E PRIMARY SCHOOL</t>
  </si>
  <si>
    <t>CONNECTED LEARNING</t>
  </si>
  <si>
    <t>HOLMES CHAPEL PRIMARY SCHOOL</t>
  </si>
  <si>
    <t>CHRISTOPHER THORNTON</t>
  </si>
  <si>
    <t>SPRINGDALE FIRST SCHOOL</t>
  </si>
  <si>
    <t>ROSSETT ACRE PRIMARY SCHOOL</t>
  </si>
  <si>
    <t>LINTON HEIGHTS JUNIOR SCHOOL</t>
  </si>
  <si>
    <t>OLDFIELD PARK INFANT SCHOOL</t>
  </si>
  <si>
    <t>ESSENTIAL SKILLS ACADEMY</t>
  </si>
  <si>
    <t>MOY PARK LIMITED</t>
  </si>
  <si>
    <t>RIVINGTON AND BLACKROD HIGH SCHOOL</t>
  </si>
  <si>
    <t>BABRAHAM COFE (VC) PRIMARY SCHOOL</t>
  </si>
  <si>
    <t>ALPHA ACADEMIC LTD</t>
  </si>
  <si>
    <t>ZPG PLC</t>
  </si>
  <si>
    <t>PARTNERSHIPS IN CARE (SCHOOLS) LIMITED</t>
  </si>
  <si>
    <t>DEVELOPING `U` LIMITED</t>
  </si>
  <si>
    <t>DELLSOP LIMITED</t>
  </si>
  <si>
    <t>SKILLCERT LIMITED</t>
  </si>
  <si>
    <t>SEASIDE PRIMARY SCHOOL</t>
  </si>
  <si>
    <t>ILDERTON PRIMARY SCHOOL</t>
  </si>
  <si>
    <t>THORNBURY PRIMARY SCHOOL</t>
  </si>
  <si>
    <t>BURTON JOYCE PRIMARY SCHOOL</t>
  </si>
  <si>
    <t>TIDCOMBE PRIMARY SCHOOL</t>
  </si>
  <si>
    <t>BEER CHURCH OF ENGLAND PRIMARY SCHOOL</t>
  </si>
  <si>
    <t>EVOLVE ACADEMY LTD</t>
  </si>
  <si>
    <t>DIRECT FITNESS UK LIMITED</t>
  </si>
  <si>
    <t>NEWTON ACADEMY TRUST</t>
  </si>
  <si>
    <t>SANDBACH SCHOOL</t>
  </si>
  <si>
    <t>THE ST LAWRENCE ACADEMY, SCUNTHORPE</t>
  </si>
  <si>
    <t>COLSTON'S GIRLS' SCHOOL TRUST</t>
  </si>
  <si>
    <t>THE SKINNERS' ACADEMY</t>
  </si>
  <si>
    <t>SENTAMU ACADEMY LEARNING TRUST</t>
  </si>
  <si>
    <t>THE OXFORD ACADEMY TRUST</t>
  </si>
  <si>
    <t>THE NORTHUMBERLAND CHURCH OF ENGLAND ACADEMY</t>
  </si>
  <si>
    <t>THE ALTIUS TRUST</t>
  </si>
  <si>
    <t>CHAUNCY SCHOOL</t>
  </si>
  <si>
    <t>DR CHALLONER'S HIGH SCHOOL</t>
  </si>
  <si>
    <t>ST. MARK'S WEST ESSEX CATHOLIC SCHOOL</t>
  </si>
  <si>
    <t>ST CATHERINE'S CATHOLIC SCHOOL</t>
  </si>
  <si>
    <t>MANOR HIGH SCHOOL</t>
  </si>
  <si>
    <t>DENE MAGNA SCHOOL</t>
  </si>
  <si>
    <t>MOUNT GRACE SCHOOL</t>
  </si>
  <si>
    <t>ST HELEN'S CATHOLIC JUNIOR SCHOOL ACADEMY</t>
  </si>
  <si>
    <t>OUR LADY OF FATIMA CATHOLIC MULTI ACADEMY TRUST</t>
  </si>
  <si>
    <t>HOLY CROSS CATHOLIC PRIMARY ACADEMY</t>
  </si>
  <si>
    <t>KATHARINE LADY BERKELEY'S SCHOOL</t>
  </si>
  <si>
    <t>ENFIELD GRAMMAR SCHOOL</t>
  </si>
  <si>
    <t>KINGSDOWN SCHOOL</t>
  </si>
  <si>
    <t>SIR JOHN LAWES ACADEMIES TRUST</t>
  </si>
  <si>
    <t>WEST KIRBY GRAMMAR SCHOOL</t>
  </si>
  <si>
    <t>LANGLEY PARK ACADEMIES</t>
  </si>
  <si>
    <t>SCALBY SCHOOL</t>
  </si>
  <si>
    <t>BEECHWOOD SCHOOL</t>
  </si>
  <si>
    <t>ARTIFICIAL INTELLIGENCE RESEARCH GROUP LTD.</t>
  </si>
  <si>
    <t>SILVERTREES ACADEMY TRUST</t>
  </si>
  <si>
    <t>JUBILEE PARK ACADEMY TRUST</t>
  </si>
  <si>
    <t>NORTHAMPTON SCHOOL FOR GIRLS</t>
  </si>
  <si>
    <t>ALSAGER MULTI ACADEMY TRUST</t>
  </si>
  <si>
    <t>BLACKPOOL MULTI ACADEMY TRUST</t>
  </si>
  <si>
    <t>BURSTED WOOD PRIMARY SCHOOL</t>
  </si>
  <si>
    <t>DOWNVIEW TRUST</t>
  </si>
  <si>
    <t>HARTLEPOOL ASPIRE TRUST</t>
  </si>
  <si>
    <t>PARALLEL LEARNING TRUST</t>
  </si>
  <si>
    <t>THE GREEN SCHOOL TRUST</t>
  </si>
  <si>
    <t>HARDEN PRIMARY SCHOOL</t>
  </si>
  <si>
    <t>ALLEYNE'S ACADEMY</t>
  </si>
  <si>
    <t>MILFORD-ON-SEA CHURCH OF ENGLAND PRIMARY SCHOOL ACADEMY TRUST</t>
  </si>
  <si>
    <t>HOLY TRINITY CE PRIMARY ACADEMY (HANDSWORTH)</t>
  </si>
  <si>
    <t>ADVENTURE LEARNING ACADEMY TRUST</t>
  </si>
  <si>
    <t>ST MARY MAGDALENE ACADEMY: THE COURTYARD</t>
  </si>
  <si>
    <t>SURREY HEATH EDUCATION TRUST</t>
  </si>
  <si>
    <t>WORK SKILLS SUPPORT LIMITED</t>
  </si>
  <si>
    <t>RUTH MARCELLA WHEELER</t>
  </si>
  <si>
    <t>IMPACT IT TRAINING LIMITED</t>
  </si>
  <si>
    <t>DEBT RECOVERY PLUS LIMITED</t>
  </si>
  <si>
    <t>FOTOFORCE ASSOCIATES LIMITED</t>
  </si>
  <si>
    <t>BEYOND HEALTHCARE LTD</t>
  </si>
  <si>
    <t>ASARYA FOR CONSULTING AND TRAINING LIMITED</t>
  </si>
  <si>
    <t>GATEWAY TRAINING CONSORTIUM LIMITED</t>
  </si>
  <si>
    <t>ORBIT BUSINESS DEVELOPMENT LTD</t>
  </si>
  <si>
    <t>CRACKLEY BANK PRIMARY SCHOOL</t>
  </si>
  <si>
    <t>PAXTON PRIMARY SCHOOL</t>
  </si>
  <si>
    <t>ACADEMY FOR INTERNATIONAL SCIENCE AND RESEARCH LTD</t>
  </si>
  <si>
    <t>SUCCESSFUL STEPS LTD</t>
  </si>
  <si>
    <t>THE FULL SPECTRUM CENTRE LIMITED</t>
  </si>
  <si>
    <t>APOLLO RESOLUTIONS LIMITED</t>
  </si>
  <si>
    <t>GREATER MANCHESTER ACADEMIES TRUST</t>
  </si>
  <si>
    <t>BRADFORD COLLEGE EDUCATION TRUST</t>
  </si>
  <si>
    <t>ALL SAINTS' ACADEMY, CHELTENHAM</t>
  </si>
  <si>
    <t>TRINITY MULTI ACADEMY TRUST</t>
  </si>
  <si>
    <t>THE SKINNERS' KENT ACADEMY</t>
  </si>
  <si>
    <t>UNIVERSITY OF CHESTER ACADEMIES TRUST</t>
  </si>
  <si>
    <t>THE MELLER EDUCATIONAL TRUST</t>
  </si>
  <si>
    <t>CITY ACADEMY NORWICH</t>
  </si>
  <si>
    <t>CITY OF WOLVERHAMPTON ACADEMY TRUST</t>
  </si>
  <si>
    <t>WHITE HILL SCHOOLS TRUST</t>
  </si>
  <si>
    <t>SIR WILLIAM RAMSAY SCHOOL ACADEMY TRUST</t>
  </si>
  <si>
    <t>CAMPION SCHOOL &amp; LANGUAGE COLLEGE</t>
  </si>
  <si>
    <t>THOMAS KEBLE SCHOOL</t>
  </si>
  <si>
    <t>GTS ACADEMY TRUST</t>
  </si>
  <si>
    <t>BONITAS MULTI-ACADEMY TRUST LIMITED</t>
  </si>
  <si>
    <t>ST. LAURENCE SCHOOL ACADEMY TRUST</t>
  </si>
  <si>
    <t>APPLEBY GRAMMAR SCHOOL</t>
  </si>
  <si>
    <t>CORELLI COLLEGE CO-OPERATIVE ACADEMY TRUST</t>
  </si>
  <si>
    <t>HADLEIGH INFANTS AND NURSERY SCHOOL (ACADEMY)</t>
  </si>
  <si>
    <t>BUNGAY HIGH SCHOOL</t>
  </si>
  <si>
    <t>THE PRIORY LEARNING TRUST</t>
  </si>
  <si>
    <t>SEXEY'S SCHOOL</t>
  </si>
  <si>
    <t>PICKHURST INFANT SCHOOL</t>
  </si>
  <si>
    <t>BISHOP STOPFORD SCHOOL</t>
  </si>
  <si>
    <t>DRAYTON MANOR HIGH SCHOOL ACADEMY TRUST</t>
  </si>
  <si>
    <t>QEGSMAT</t>
  </si>
  <si>
    <t>VANDYKE UPPER SCHOOL</t>
  </si>
  <si>
    <t>TOLWORTH GIRLS' SCHOOL AND SIXTH FORM</t>
  </si>
  <si>
    <t>EASTWOOD PARK ACADEMY TRUST</t>
  </si>
  <si>
    <t>STAUNTON AND CORSE C OF E ACADEMY</t>
  </si>
  <si>
    <t>EMPOWER LEARNING ACADEMY TRUST</t>
  </si>
  <si>
    <t>KENSINGTON ALDRIDGE ACADEMY</t>
  </si>
  <si>
    <t>FUTURE CHALLENGES (F.C.)</t>
  </si>
  <si>
    <t>ETUDE TRAINING LIMITED</t>
  </si>
  <si>
    <t>KINGFISHER SPECIAL SCHOOL</t>
  </si>
  <si>
    <t>BOWHILL PRIMARY SCHOOL</t>
  </si>
  <si>
    <t>CHURCHILL SQUARE CONSULTING LIMITED</t>
  </si>
  <si>
    <t>RAGLAN PRIMARY SCHOOL</t>
  </si>
  <si>
    <t>TOWER HAMLETS ENTERPRISE ACADEMY LTD</t>
  </si>
  <si>
    <t>BROADFIELDS ACADEMY TRUST</t>
  </si>
  <si>
    <t>BAWNLESS RECRUITMENT LIMITED</t>
  </si>
  <si>
    <t>TENTERDEN CHURCH OF ENGLAND JUNIOR SCHOOL</t>
  </si>
  <si>
    <t>ST ETHELBERT'S CATHOLIC PRIMARY SCHOOL</t>
  </si>
  <si>
    <t>UNIQUE EMPLOYMENT SERVICES LIMITED</t>
  </si>
  <si>
    <t>GARY FOULSTONE</t>
  </si>
  <si>
    <t>WOODSIDE PRIMARY SCHOOL AND NURSERY</t>
  </si>
  <si>
    <t>ELM COFE PRIMARY SCHOOL</t>
  </si>
  <si>
    <t>RED RECRUITMENT PARTNERSHIP LIMITED</t>
  </si>
  <si>
    <t>ISS FACILITY SERVICES LIMITED</t>
  </si>
  <si>
    <t>COMPASSIONATE CARE LTD</t>
  </si>
  <si>
    <t>THE GUIDE DOGS FOR THE BLIND ASSOCIATION</t>
  </si>
  <si>
    <t>PALADIN COMMERCIAL CREDIT MANAGEMENT LIMITED</t>
  </si>
  <si>
    <t>APPRENTICE ASSESSMENTS LIMITED</t>
  </si>
  <si>
    <t>THE LIVERPOOL JOINT CATHOLIC AND CHURCH OF ENGLAND ACADEMIES TRUST</t>
  </si>
  <si>
    <t>THE BISHOP OF WINCHESTER ACADEMY TRUST</t>
  </si>
  <si>
    <t>DRAPERS' MULTI-ACADEMY TRUST</t>
  </si>
  <si>
    <t>THE SUTTON ACADEMY</t>
  </si>
  <si>
    <t>DERBY PRIDE TRUST</t>
  </si>
  <si>
    <t>ASTON UNIVERSITY ENGINEERING ACADEMY BIRMINGHAM</t>
  </si>
  <si>
    <t>TEESSIDE UNIVERSITY TRUST FOR ACADEMIES (ACADEMY FOR THORNABY)</t>
  </si>
  <si>
    <t>STOUR VALLEY EDUCATIONAL TRUST LIMITED</t>
  </si>
  <si>
    <t>HARBORNE ACADEMY</t>
  </si>
  <si>
    <t>EDEN PRIMARY TRUST</t>
  </si>
  <si>
    <t>ABBEY ACADEMIES TRUST</t>
  </si>
  <si>
    <t>FOUR CS MAT</t>
  </si>
  <si>
    <t>NORTHAMPTON SCHOOL FOR BOYS</t>
  </si>
  <si>
    <t>THE COTSWOLD SCHOOL ACADEMY TRUST</t>
  </si>
  <si>
    <t>BOURNEMOUTH SCHOOL FOR GIRLS</t>
  </si>
  <si>
    <t>DYSON PERRINS CHURCH OF ENGLAND ACADEMY</t>
  </si>
  <si>
    <t>TRINITY HIGH SCHOOL AND SIXTH FORM CENTRE</t>
  </si>
  <si>
    <t>SUSSEX LEARNING TRUST</t>
  </si>
  <si>
    <t>THE KENTS HILL INFANT ACADEMY TRUST</t>
  </si>
  <si>
    <t>THE NATIONAL CHURCH OF ENGLAND ACADEMY TRUST</t>
  </si>
  <si>
    <t>NEW RIVER TRUST</t>
  </si>
  <si>
    <t>ST EDWARD'S CHURCH OF ENGLAND SCHOOL AND SIXTH FORM COLLEGE</t>
  </si>
  <si>
    <t>ROSARY CATHOLIC PRIMARY SCHOOL</t>
  </si>
  <si>
    <t>CHATHAM GRAMMAR SCHOOL FOR GIRLS</t>
  </si>
  <si>
    <t>HILLTOP JUNIOR SCHOOL</t>
  </si>
  <si>
    <t>HOLMES CHAPEL COMPREHENSIVE SCHOOL &amp; SIXTH FORM COLLEGE</t>
  </si>
  <si>
    <t>PRINCES RISBOROUGH SCHOOL</t>
  </si>
  <si>
    <t>HASSENBROOK ACADEMY TRUST</t>
  </si>
  <si>
    <t>NEWMAN CATHOLIC ACADEMY TRUST</t>
  </si>
  <si>
    <t>STOCKLAND (C OF E) PRIMARY ACADEMY TRUST LIMITED</t>
  </si>
  <si>
    <t>DECOR SOLUTIONS LIMITED</t>
  </si>
  <si>
    <t>TOWN LANE INFANT SCHOOL</t>
  </si>
  <si>
    <t>BLENHEIM PRIMARY SCHOOL</t>
  </si>
  <si>
    <t>CENTRAL HAIR &amp; BEAUTY TRAINING ACADEMY LTD</t>
  </si>
  <si>
    <t>INSPIRATIONAL LEARNING ACADEMIES TRUST</t>
  </si>
  <si>
    <t>COUNTESS ANNE CHURCH OF ENGLAND SCHOOL</t>
  </si>
  <si>
    <t>SIMON BALLE ACADEMIES TRUST</t>
  </si>
  <si>
    <t>THE HALLAM SCHOOLS' PARTNERSHIP ACADEMY TRUST</t>
  </si>
  <si>
    <t>CORNELIUS VERMUYDEN SCHOOL</t>
  </si>
  <si>
    <t>ST BARNABAS CHURCH OF ENGLAND MULTI ACADEMY TRUST</t>
  </si>
  <si>
    <t>HALL ORCHARD BARROW CE PRIMARY SCHOOL</t>
  </si>
  <si>
    <t>THE FUTURES TRUST</t>
  </si>
  <si>
    <t>APPLETON PRIMARY SCHOOL</t>
  </si>
  <si>
    <t>LONGHILL PRIMARY SCHOOL</t>
  </si>
  <si>
    <t>PRIORY PRIMARY SCHOOL</t>
  </si>
  <si>
    <t>ROBIN HOOD MULTI ACADEMY TRUST</t>
  </si>
  <si>
    <t>BEAVER ROAD ACADEMY TRUST</t>
  </si>
  <si>
    <t>SOUTHGATE SCHOOL ACADEMY TRUST</t>
  </si>
  <si>
    <t>SHROPSHIRE ACADEMY &amp; LEARNING TRUST</t>
  </si>
  <si>
    <t>HBBA TRAINING ACADEMY LTD</t>
  </si>
  <si>
    <t>THE CO-OPERATIVE ACADEMY OF MANCHESTER</t>
  </si>
  <si>
    <t>FIXIT PLANT LIMITED</t>
  </si>
  <si>
    <t>RAPID RESPONSE MEDICAL LTD</t>
  </si>
  <si>
    <t>WSH INTERNATIONAL INVESTMENTS LIMITED</t>
  </si>
  <si>
    <t>RENTOKIL INITIAL (1896) LIMITED</t>
  </si>
  <si>
    <t>ASL RECRUITMENT LIMITED</t>
  </si>
  <si>
    <t>CAST UK LIMITED</t>
  </si>
  <si>
    <t>ST URBAN'S CATHOLIC PRIMARY SCHOOL</t>
  </si>
  <si>
    <t>RICHARD TIMMS</t>
  </si>
  <si>
    <t>DYNAMIC COACHING LIMITED</t>
  </si>
  <si>
    <t>TRAIN2CARE ACADEMY</t>
  </si>
  <si>
    <t>BUSINESS2BUSINESS NETWORKING LTD</t>
  </si>
  <si>
    <t>BEECHWOOD PRIMARY ACADEMY</t>
  </si>
  <si>
    <t>TENTERFIELDS PRIMARY SCHOOL</t>
  </si>
  <si>
    <t>CRANHAM PRIMARY SCHOOL</t>
  </si>
  <si>
    <t>BLUE KANGAROO LTD</t>
  </si>
  <si>
    <t>HUISH EPISCOPI ACADEMY</t>
  </si>
  <si>
    <t>HARTISMERE FAMILY OF SCHOOLS</t>
  </si>
  <si>
    <t>ST BURYAN ACADEMY PRIMARY SCHOOL</t>
  </si>
  <si>
    <t>SEATON ACADEMY</t>
  </si>
  <si>
    <t>THE CANTERBURY ACADEMY</t>
  </si>
  <si>
    <t>THE FALLIBROOME TRUST</t>
  </si>
  <si>
    <t>NINESTILES ACADEMY TRUST LIMITED</t>
  </si>
  <si>
    <t>THE KEMNAL ACADEMIES TRUST</t>
  </si>
  <si>
    <t>WATFORD GRAMMAR SCHOOL FOR BOYS</t>
  </si>
  <si>
    <t>HECKMONDWIKE GRAMMAR SCHOOL ACADEMY TRUST</t>
  </si>
  <si>
    <t>WESSEX LEARNING TRUST</t>
  </si>
  <si>
    <t>QUEEN ELIZABETH'S SCHOOL BARNET</t>
  </si>
  <si>
    <t>THE GILES ACADEMY</t>
  </si>
  <si>
    <t>EASTERN REGION TRAINING GROUP LIMITED</t>
  </si>
  <si>
    <t>CASTERTON COLLEGE RUTLAND</t>
  </si>
  <si>
    <t>THE ST MARYLEBONE CHURCH OF ENGLAND SCHOOL</t>
  </si>
  <si>
    <t>HADLEIGH JUNIOR SCHOOL ACADEMY TRUST</t>
  </si>
  <si>
    <t>LEODIS ACADEMIES TRUST</t>
  </si>
  <si>
    <t>LADY HAWKINS SCHOOL</t>
  </si>
  <si>
    <t>THE SLOUGH AND EAST BERKSHIRE C OF E MULTI ACADEMY TRUST</t>
  </si>
  <si>
    <t>THE CATHOLIC ACADEMY TRUST IN SOUTH HAMPSHIRE</t>
  </si>
  <si>
    <t>SPECIAL PARTNERSHIP TRUST</t>
  </si>
  <si>
    <t>VERITAS EDUCATIONAL TRUST</t>
  </si>
  <si>
    <t>IETRUST</t>
  </si>
  <si>
    <t>SHELDWICH PRIMARY SCHOOL</t>
  </si>
  <si>
    <t>CASTLE HALL ACADEMY TRUST</t>
  </si>
  <si>
    <t>THE MERCHANT TAYLORS' OXFORDSHIRE ACADEMY TRUST LTD</t>
  </si>
  <si>
    <t>MOTHER TERESA CATHOLIC ACADEMY TRUST</t>
  </si>
  <si>
    <t>THE PARTNERSHIP TRUST</t>
  </si>
  <si>
    <t>FIELD COURT JUNIOR SCHOOL</t>
  </si>
  <si>
    <t>WHICKHAM SCHOOL AND SPORTS COLLEGE</t>
  </si>
  <si>
    <t>SHARE MULTI ACADEMY TRUST</t>
  </si>
  <si>
    <t>BOLTON BROW PRIMARY ACADEMY</t>
  </si>
  <si>
    <t>PENNY BRIDGE CHURCH OF ENGLAND PRIMARY SCHOOL LIMITED</t>
  </si>
  <si>
    <t>CLIFTON ALL SAINTS ACADEMY</t>
  </si>
  <si>
    <t>KIRBY MUXLOE PRIMARY SCHOOL</t>
  </si>
  <si>
    <t>RAEDWALD TRUST</t>
  </si>
  <si>
    <t>JOHN PAUL II MULTI-ACADEMY</t>
  </si>
  <si>
    <t>ACTIVATE LEARNING EDUCATION TRUST</t>
  </si>
  <si>
    <t>THE DIOCESE OF CHELMSFORD SOWER SCHOOLS TRUST</t>
  </si>
  <si>
    <t>WESTLEA PRIMARY SCHOOL</t>
  </si>
  <si>
    <t>SHAW RIDGE PRIMARY SCHOOL</t>
  </si>
  <si>
    <t>THE BOLTON MULTI ACADEMY TRUST</t>
  </si>
  <si>
    <t>FRIARS ACADEMY</t>
  </si>
  <si>
    <t>CHOLSEY PRIMARY ACADEMY TRUST</t>
  </si>
  <si>
    <t>ST ANN'S CATHOLIC PRIMARY SCHOOL, A VOLUNTARY ACADEMY</t>
  </si>
  <si>
    <t>THE ADELAIDE ACADEMY TRUST</t>
  </si>
  <si>
    <t>PRESTON PRIMARY ACADEMY TRUST</t>
  </si>
  <si>
    <t>ST AIDAN'S CATHOLIC PRIMARY ACADEMY</t>
  </si>
  <si>
    <t>MORDIFORD CHURCH OF ENGLAND PRIMARY SCHOOL</t>
  </si>
  <si>
    <t>THE PRIMARY FIRST TRUST</t>
  </si>
  <si>
    <t>DIOCESE OF SOUTHWELL AND NOTTINGHAM MULTI-ACADEMY TRUST</t>
  </si>
  <si>
    <t>THE PILGRIMS' WAY CHURCH OF ENGLAND MULTI ACADEMY TRUST</t>
  </si>
  <si>
    <t>THE DIOCESE OF SHEFFIELD ACADEMIES TRUST</t>
  </si>
  <si>
    <t>MERCIA PRIMARY ACADEMY TRUST</t>
  </si>
  <si>
    <t>BISHOP LUFFA SCHOOL</t>
  </si>
  <si>
    <t>WEDNESBURY OAK ACADEMY TRUST</t>
  </si>
  <si>
    <t>MANOR OAK PRIMARY SCHOOL</t>
  </si>
  <si>
    <t>CASTLECOMBE PRIMARY SCHOOL</t>
  </si>
  <si>
    <t>THE HUISH ACADEMY TRUST</t>
  </si>
  <si>
    <t>FENNWOOD ACADEMY TRUST</t>
  </si>
  <si>
    <t>PYRFORD CHURCH OF ENGLAND PRIMARY SCHOOL</t>
  </si>
  <si>
    <t>MINSTER IN SHEPPEY PRIMARY SCHOOL</t>
  </si>
  <si>
    <t>LENDINVEST LIMITED</t>
  </si>
  <si>
    <t>BODY FOCUS TRADING LIMITED</t>
  </si>
  <si>
    <t>MANDO SOLUTIONS LIMITED</t>
  </si>
  <si>
    <t>KARRO FOOD GROUP LIMITED</t>
  </si>
  <si>
    <t>SMART SALES CONSULTING LTD</t>
  </si>
  <si>
    <t>WESTERN INTERNATIONAL COLLEGE LTD</t>
  </si>
  <si>
    <t>ENGAGE COACH INTERNATIONAL LTD</t>
  </si>
  <si>
    <t>DAVID STIRK</t>
  </si>
  <si>
    <t>BRIT ACADEMY FOR TRAINING LTD</t>
  </si>
  <si>
    <t>ENGLISH AND VOCATIONAL ACADEMY (EVA) LTD</t>
  </si>
  <si>
    <t>KAYTEE EDUCATION LTD</t>
  </si>
  <si>
    <t>GEMINUS TRAINING LIMITED</t>
  </si>
  <si>
    <t>ELEANOR SMITH SCHOOL</t>
  </si>
  <si>
    <t>CARDINAL NEWMAN CATHOLIC PRIMARY SCHOOL</t>
  </si>
  <si>
    <t>ST ANNE'S CATHOLIC PRIMARY SCHOOL</t>
  </si>
  <si>
    <t>LARK RISE ACADEMY TRUST, DUNSTABLE</t>
  </si>
  <si>
    <t>THE THINKING SCHOOLS ACADEMY TRUST</t>
  </si>
  <si>
    <t>CROSSHALL JUNIOR SCHOOL LIMITED</t>
  </si>
  <si>
    <t>TUDOR GRANGE ACADEMIES TRUST</t>
  </si>
  <si>
    <t>BROOK LEARNING TRUST</t>
  </si>
  <si>
    <t>WALES HIGH SCHOOL ACADEMY TRUST</t>
  </si>
  <si>
    <t>BETHS GRAMMAR SCHOOL</t>
  </si>
  <si>
    <t>WELLACRE TECHNOLOGY ACADEMY TRUST</t>
  </si>
  <si>
    <t>DARRICK WOOD SCHOOL</t>
  </si>
  <si>
    <t>THE LEARNING ACADEMY TRUST</t>
  </si>
  <si>
    <t>FORT PITT THOMAS AVELING ACADEMIES</t>
  </si>
  <si>
    <t>THE SAXON CROSSES MAT</t>
  </si>
  <si>
    <t>THE WAPPING AND SHADWELL SECONDARY EDUCATION TRUST</t>
  </si>
  <si>
    <t>ST MARY'S CHURCH OF ENGLAND ACADEMY TRUST</t>
  </si>
  <si>
    <t>SAINT JOSEPH'S CATHOLIC PRIMARY SCHOOL, DEVIZES</t>
  </si>
  <si>
    <t>WIRRAL GRAMMAR SCHOOL FOR BOYS</t>
  </si>
  <si>
    <t>THE CRESCENT ACADEMY</t>
  </si>
  <si>
    <t>BRIDGE MULTI-ACADEMY TRUST</t>
  </si>
  <si>
    <t>THE WILLIAM ALVEY SCHOOL TRUST</t>
  </si>
  <si>
    <t>RASTRICK HIGH SCHOOL ACADEMY TRUST</t>
  </si>
  <si>
    <t>SOUTHFIELD JUNIOR SCHOOL</t>
  </si>
  <si>
    <t>WOOTTON ACADEMY TRUST</t>
  </si>
  <si>
    <t>THE COTTENHAM ACADEMY</t>
  </si>
  <si>
    <t>UNIVERSITY SCHOOLS TRUST, EAST LONDON</t>
  </si>
  <si>
    <t>HILLCREST SCHOOL AND SIXTH FORM CENTRE</t>
  </si>
  <si>
    <t>THE EDUCATION VILLAGE ACADEMY TRUST</t>
  </si>
  <si>
    <t>ST JOHN'S SPECIAL SCHOOL AND COLLEGE</t>
  </si>
  <si>
    <t>BROUGHTON ACADEMY</t>
  </si>
  <si>
    <t>GOFFS SCHOOL</t>
  </si>
  <si>
    <t>THE QUANTOCK ACADEMY</t>
  </si>
  <si>
    <t>WEARMOUTH LEARNING TRUST</t>
  </si>
  <si>
    <t>BURY COLLEGE EDUCATION TRUST</t>
  </si>
  <si>
    <t>INSPIRE TRUST</t>
  </si>
  <si>
    <t>THE CRABTREE ACADEMY TRUST</t>
  </si>
  <si>
    <t>THE QUINTA TRUST</t>
  </si>
  <si>
    <t>SHERWOOD PARK PRIMARY SCHOOL</t>
  </si>
  <si>
    <t>HEMLINGTON HALL ACADEMY</t>
  </si>
  <si>
    <t>KING'S CROSS ACADEMY TRUST</t>
  </si>
  <si>
    <t>ST JOSEPH'S PRIMARY SCHOOL DINNINGTON, A CATHOLIC VOLUNTARY ACADEMY</t>
  </si>
  <si>
    <t>WILLIAM TEMPLE MULTI ACADEMY TRUST</t>
  </si>
  <si>
    <t>THE ROSE LEARNING TRUST</t>
  </si>
  <si>
    <t>CIDARI EDUCATION LIMITED</t>
  </si>
  <si>
    <t>THE EVELEIGH LINK ACADEMY TRUST</t>
  </si>
  <si>
    <t>EAST CHESHIRE YOUTH ACHIEVEMENT FREE SCHOOL LTD</t>
  </si>
  <si>
    <t>THE EDGE ACADEMY TRUST</t>
  </si>
  <si>
    <t>THE HARMONY TRUST LTD</t>
  </si>
  <si>
    <t>THE DUCHY ACADEMY TRUST</t>
  </si>
  <si>
    <t>NORTH WEST ACADEMIES TRUST LIMITED</t>
  </si>
  <si>
    <t>HOLLY LODGE PRIMARY SCHOOL</t>
  </si>
  <si>
    <t>THE VOCATIONAL ACADEMY ESSEX LTD</t>
  </si>
  <si>
    <t>BREAKING BEATS LTD</t>
  </si>
  <si>
    <t>VEHICLE INSPECTION AND TRAINING SERVICES LIMITED</t>
  </si>
  <si>
    <t>HUMAN FOCUS INTERNATIONAL LIMITED</t>
  </si>
  <si>
    <t>DAC-CONSULTING (UK) LIMITED</t>
  </si>
  <si>
    <t>EI GROUP PLC</t>
  </si>
  <si>
    <t>BRIDIE MURPHY</t>
  </si>
  <si>
    <t>ROOTS MANAGEMENT CONSULTANCY (PVT) LTD</t>
  </si>
  <si>
    <t>CHRISTIAN JURIN</t>
  </si>
  <si>
    <t>IFHP UK LIMITED</t>
  </si>
  <si>
    <t>REDDITCH BOXING ACADEMY CIC</t>
  </si>
  <si>
    <t>MEOPHAM COMMUNITY ACADEMIES</t>
  </si>
  <si>
    <t>GURU NANAK SIKH ACADEMY LIMITED</t>
  </si>
  <si>
    <t>BRANSTON ACADEMY TRUST</t>
  </si>
  <si>
    <t>HIGHWORTH GRAMMAR SCHOOL TRUST</t>
  </si>
  <si>
    <t>REDHILL ACADEMY TRUST</t>
  </si>
  <si>
    <t>YARDLEY PRIMARY SCHOOL</t>
  </si>
  <si>
    <t>LUNESDALE LEARNING TRUST</t>
  </si>
  <si>
    <t>THE DE FERRERS TRUST</t>
  </si>
  <si>
    <t>COLYTON GRAMMAR SCHOOL ACADEMY TRUST</t>
  </si>
  <si>
    <t>THE MIDDLESEX LEARNING TRUST</t>
  </si>
  <si>
    <t>CHURSTON FERRERS GRAMMAR SCHOOL</t>
  </si>
  <si>
    <t>SOUTH WILTS GRAMMAR SCHOOL FOR GIRLS</t>
  </si>
  <si>
    <t>WAKEFIELD CITY ACADEMIES TRUST</t>
  </si>
  <si>
    <t>JOHN KYRLE HIGH SCHOOL &amp; SIXTH FORM CENTRE</t>
  </si>
  <si>
    <t>WHITBURN CHURCH OF ENGLAND ACADEMY</t>
  </si>
  <si>
    <t>ETZ CHAIM JEWISH PRIMARY SCHOOL TRUST</t>
  </si>
  <si>
    <t>KIBWORTH HIGH SCHOOL A COMMUNITY TECHNOLOGY COLLEGE</t>
  </si>
  <si>
    <t>MAGHULL HIGH SCHOOL</t>
  </si>
  <si>
    <t>GREAT OAK MULTI ACADEMY TRUST</t>
  </si>
  <si>
    <t>CLAYTON-LE-MOORS ALL SAINTS' CHURCH OF ENGLAND PRIMARY SCHOOL</t>
  </si>
  <si>
    <t>STEWARDS ACADEMY TRUST</t>
  </si>
  <si>
    <t>HCUK TRUST</t>
  </si>
  <si>
    <t>BURTON MOREWOOD CHURCH OF ENGLAND PRIMARY SCHOOL</t>
  </si>
  <si>
    <t>THE HOLLYFIELD SCHOOL</t>
  </si>
  <si>
    <t>THE ACADEMY @ RIDGEWOOD TRUST</t>
  </si>
  <si>
    <t>BE THE CHANGE MULTI ACADEMY TRUST</t>
  </si>
  <si>
    <t>VYNERS LEARNING TRUST</t>
  </si>
  <si>
    <t>STRATTON EDUCATION TRUST</t>
  </si>
  <si>
    <t>TUDOR PARK EDUCATION TRUST</t>
  </si>
  <si>
    <t>BISHOPSHALT SCHOOL</t>
  </si>
  <si>
    <t>NORTH NORFOLK ACADEMY TRUST</t>
  </si>
  <si>
    <t>WILMINGTON PRIMARY SCHOOL</t>
  </si>
  <si>
    <t>THE CHASE SCHOOL</t>
  </si>
  <si>
    <t>ALETHEIA ANGLICAN ACADEMIES TRUST</t>
  </si>
  <si>
    <t>QUINTIN KYNASTON TRUST</t>
  </si>
  <si>
    <t>NORTH EAST SHEFFIELD TRUST</t>
  </si>
  <si>
    <t>KESKOWETHYANS MULTI ACADEMY TRUST</t>
  </si>
  <si>
    <t>HARLANDS EDUCATIONAL TRUST</t>
  </si>
  <si>
    <t>THE WULFRUN ACADEMIES TRUST</t>
  </si>
  <si>
    <t>WISTASTON ACADEMY TRUST</t>
  </si>
  <si>
    <t>WOODFIELD SCHOOL</t>
  </si>
  <si>
    <t>THE RAINBOW MULTI ACADEMY TRUST</t>
  </si>
  <si>
    <t>WOLVERHAMPTON GIRLS' HIGH SCHOOL</t>
  </si>
  <si>
    <t>TYTHERINGTON SCHOOL</t>
  </si>
  <si>
    <t>THE BLACK PEAR TRUST</t>
  </si>
  <si>
    <t>ST. OSWALD'S CATHOLIC ACADEMY TRUST</t>
  </si>
  <si>
    <t>OAKS ACADEMY TRUST</t>
  </si>
  <si>
    <t>GREAT LEARNERS TRUST</t>
  </si>
  <si>
    <t>BARNWELL ACADEMY TRUST</t>
  </si>
  <si>
    <t>NETHERAVON ALL SAINTS ACADEMY TRUST</t>
  </si>
  <si>
    <t>COTTESBROOKE INFANT AND NURSERY SCHOOL</t>
  </si>
  <si>
    <t>IMI (GB) LIMITED</t>
  </si>
  <si>
    <t>SPIDER PROJECT WIRRAL CIC</t>
  </si>
  <si>
    <t>MARGARET MCMILLAN PRIMARY SCHOOL</t>
  </si>
  <si>
    <t>KEXBOROUGH PRIMARY SCHOOL</t>
  </si>
  <si>
    <t>ST HERBERT'S COFE (VA) PRIMARY AND NURSERY SCHOOL</t>
  </si>
  <si>
    <t>MANOR LODGE COMMUNITY PRIMARY AND NURSERY SCHOOL</t>
  </si>
  <si>
    <t>MERCER LIMITED</t>
  </si>
  <si>
    <t>KENNALL VALE SCHOOL</t>
  </si>
  <si>
    <t>SYLVESTER PRIMARY ACADEMY</t>
  </si>
  <si>
    <t>HARDWICK PRIMARY SCHOOL</t>
  </si>
  <si>
    <t>ST LAWRENCE'S CHURCH OF ENGLAND PRIMARY ACADEMY</t>
  </si>
  <si>
    <t>THOMAS WHITEHEAD COFE ACADEMY</t>
  </si>
  <si>
    <t>FOXFIELD PRIMARY SCHOOL</t>
  </si>
  <si>
    <t>WOLDGATE SCHOOL AND SIXTH FORM COLLEGE</t>
  </si>
  <si>
    <t>PARAMOUNT TRAINING SOLUTIONS LIMITED</t>
  </si>
  <si>
    <t>READING SCHOOL</t>
  </si>
  <si>
    <t>OAKGROVE SCHOOL</t>
  </si>
  <si>
    <t>PRIORSLEE MULTI-ACADEMY TRUST</t>
  </si>
  <si>
    <t>SOUTHEND HIGH SCHOOL FOR BOYS ACADEMY TRUST</t>
  </si>
  <si>
    <t>SOUTHEND HIGH SCHOOL FOR GIRLS ACADEMY TRUST</t>
  </si>
  <si>
    <t>HOCKERILL COLLEGE ACADEMY TRUST</t>
  </si>
  <si>
    <t>THE CRYPT SCHOOL</t>
  </si>
  <si>
    <t>ST. JOSEPH'S COLLEGE EDMUND RICE ACADEMY TRUST</t>
  </si>
  <si>
    <t>THE PLATANOS TRUST</t>
  </si>
  <si>
    <t>ROYAL GRAMMAR SCHOOL HIGH WYCOMBE</t>
  </si>
  <si>
    <t>KNOWLEDGE SCHOOLS TRUST</t>
  </si>
  <si>
    <t>BATLEY ACADEMY TRUST</t>
  </si>
  <si>
    <t>THE PRINCE HENRY'S HIGH SCHOOL ACADEMY TRUST</t>
  </si>
  <si>
    <t>TEMPLER ACADEMY SCHOOLS TRUST</t>
  </si>
  <si>
    <t>RUGBY HIGH SCHOOL ACADEMY TRUST</t>
  </si>
  <si>
    <t>WISE ACADEMIES</t>
  </si>
  <si>
    <t>NISHKAM SCHOOL TRUST</t>
  </si>
  <si>
    <t>BARTLEY GREEN SCHOOL</t>
  </si>
  <si>
    <t>DEVONPORT HIGH SCHOOL FOR BOYS ACADEMY TRUST</t>
  </si>
  <si>
    <t>ALBAN ACADEMIES TRUST</t>
  </si>
  <si>
    <t>JOYDENS WOOD INFANT SCHOOL</t>
  </si>
  <si>
    <t>ST JOHN'S CHURCH OF ENGLAND PRIMARY SCHOOL MAIDSTONE</t>
  </si>
  <si>
    <t>LISLE MARSDEN CHURCH OF ENGLAND PRIMARY ACADEMY</t>
  </si>
  <si>
    <t>SELWOOD ACADEMY</t>
  </si>
  <si>
    <t>ISLE EDUCATION TRUST</t>
  </si>
  <si>
    <t>MANOR LEARNING TRUST</t>
  </si>
  <si>
    <t>THE HIGH ARCAL SCHOOL ACADEMY TRUST</t>
  </si>
  <si>
    <t>KINGSBURY HIGH SCHOOL</t>
  </si>
  <si>
    <t>VENTRUS LIMITED</t>
  </si>
  <si>
    <t>CENTRAL LEARNING PARTNERSHIP TRUST</t>
  </si>
  <si>
    <t>THE EVOLVE TRUST</t>
  </si>
  <si>
    <t>ST. AMBROSE COLLEGE EDMUND RICE ACADEMY TRUST</t>
  </si>
  <si>
    <t>WOODSIDE HIGH SCHOOL</t>
  </si>
  <si>
    <t>ICKNIELD HIGH SCHOOL</t>
  </si>
  <si>
    <t>FURZE PLATT SENIOR SCHOOL</t>
  </si>
  <si>
    <t>NEW WALTHAM PRIMARY ACADEMY LIMITED</t>
  </si>
  <si>
    <t>ERDINGTON ACADEMY</t>
  </si>
  <si>
    <t>GROVE HOUSE SCHOOL</t>
  </si>
  <si>
    <t>THE HOLY FAMILY EDUCATION TRUST</t>
  </si>
  <si>
    <t>DERBY DIOCESAN ACADEMY TRUST</t>
  </si>
  <si>
    <t>ALL SAINTS' ACADEMIES TRUST</t>
  </si>
  <si>
    <t>CHANNELING POSITIVITY</t>
  </si>
  <si>
    <t>KING'S GROUP ACADEMIES</t>
  </si>
  <si>
    <t>ST CUTHBERT'S ROMAN CATHOLIC ACADEMY TRUST</t>
  </si>
  <si>
    <t>HARINGTON SCHOOL TRUST</t>
  </si>
  <si>
    <t>THE DIOCESE OF CANTERBURY ACADEMIES TRUST</t>
  </si>
  <si>
    <t>IRONSTONE ACADEMY TRUST</t>
  </si>
  <si>
    <t>SOUTHERN ACADEMY TRUST</t>
  </si>
  <si>
    <t>RISE PARK ACADEMY TRUST</t>
  </si>
  <si>
    <t>WILLIAM LAW CE PRIMARY SCHOOL</t>
  </si>
  <si>
    <t>CHILDREN'S ACADEMY TRUST LTD</t>
  </si>
  <si>
    <t>OUR LADY OF LOURDES CATHOLIC MULTI-ACADEMY COMPANY</t>
  </si>
  <si>
    <t>CALTHORPE TEACHING ACADEMY TRUST</t>
  </si>
  <si>
    <t>BLESSED CHRISTOPHER WHARTON CATHOLIC ACADEMY TRUST</t>
  </si>
  <si>
    <t>NATIONAL INITIATIVE FOR CREATIVE EDUCATION LTD</t>
  </si>
  <si>
    <t>STOCKTON PRIMARY SCHOOL</t>
  </si>
  <si>
    <t>RICHARD GARWELL</t>
  </si>
  <si>
    <t>FUTURE CATALYST LTD</t>
  </si>
  <si>
    <t>CRE8 MACCLESFIELD LTD</t>
  </si>
  <si>
    <t>Q-DOS LEADERSHIP DEVELOPMENT LIMITED</t>
  </si>
  <si>
    <t>STRATEGI SOLUTIONS GROUP LIMITED</t>
  </si>
  <si>
    <t>LAFHAB LEEDS LIMITED</t>
  </si>
  <si>
    <t>HEREFORD SIXTH FORM COLLEGE</t>
  </si>
  <si>
    <t>THE WARWICK SCHOOL</t>
  </si>
  <si>
    <t>TACKLEY CHURCH OF ENGLAND PRIMARY SCHOOL</t>
  </si>
  <si>
    <t>CLEVES PRIMARY SCHOOL</t>
  </si>
  <si>
    <t>CHELTENHAM BOURNSIDE SCHOOL AND SIXTH FORM CENTRE</t>
  </si>
  <si>
    <t>CIRENCESTER DEER PARK SCHOOL</t>
  </si>
  <si>
    <t>POOL ACADEMY</t>
  </si>
  <si>
    <t>SOUTH EAST ESSEX ACADEMY TRUST</t>
  </si>
  <si>
    <t>THE ROBINSWOOD ACADEMY TRUST</t>
  </si>
  <si>
    <t>LOWBROOK ACADEMY TRUST</t>
  </si>
  <si>
    <t>SWIFT ACADEMIES</t>
  </si>
  <si>
    <t>DE ASTON SCHOOL ACADEMY TRUST</t>
  </si>
  <si>
    <t>FOSSE WAY ACADEMY LTD</t>
  </si>
  <si>
    <t>STAPLOE EDUCATION TRUST</t>
  </si>
  <si>
    <t>VENTURE MULTI ACADEMY TRUST</t>
  </si>
  <si>
    <t>BOHUNT EDUCATION TRUST</t>
  </si>
  <si>
    <t>CORFE HILLS SCHOOL ACADEMY TRUST</t>
  </si>
  <si>
    <t>AYLESBURY GRAMMAR SCHOOL</t>
  </si>
  <si>
    <t>WOOD GREEN ACADEMY</t>
  </si>
  <si>
    <t>HIGH SCHOOL FOR GIRLS, GLOUCESTER</t>
  </si>
  <si>
    <t>GREATER NOTTINGHAM EDUCATION TRUST</t>
  </si>
  <si>
    <t>SIR ROGER MANWOOD'S SCHOOL</t>
  </si>
  <si>
    <t>BRAMPTON MANOR TRUST</t>
  </si>
  <si>
    <t>THE SOUTHWATER JUNIOR ACADEMY</t>
  </si>
  <si>
    <t>THE SOUTHWATER INFANT ACADEMY</t>
  </si>
  <si>
    <t>THE PEGASUS ACADEMY TRUST</t>
  </si>
  <si>
    <t>THE EDUCATION ALLIANCE</t>
  </si>
  <si>
    <t>LEO ACADEMY TRUST</t>
  </si>
  <si>
    <t>KIRKBIE KENDAL SCHOOL ACADEMY TRUST</t>
  </si>
  <si>
    <t>KENNET SCHOOL ACADEMIES TRUST</t>
  </si>
  <si>
    <t>SHIRLEY HIGH SCHOOL</t>
  </si>
  <si>
    <t>HENBURY SCHOOL</t>
  </si>
  <si>
    <t>THE MALCOLM SARGENT PRIMARY SCHOOL</t>
  </si>
  <si>
    <t>QEHC ACADEMY TRUST</t>
  </si>
  <si>
    <t>ARNSIDE NATIONAL CHURCH OF ENGLAND SCHOOL</t>
  </si>
  <si>
    <t>THE OLYMPUS ACADEMY TRUST</t>
  </si>
  <si>
    <t>THE COPPICE PRIMARY SCHOOL</t>
  </si>
  <si>
    <t>BRIXHAM COLLEGE ACADEMY TRUST</t>
  </si>
  <si>
    <t>CAMPION ACADEMY TRUST</t>
  </si>
  <si>
    <t>ENDEAVOUR LEARNING TRUST</t>
  </si>
  <si>
    <t>PARK HALL JUNIOR ACADEMY</t>
  </si>
  <si>
    <t>HORSFORTH SCHOOL</t>
  </si>
  <si>
    <t>HIGHAM LANE SCHOOL</t>
  </si>
  <si>
    <t>HOLMER CHURCH OF ENGLAND ACADEMY</t>
  </si>
  <si>
    <t>HONITON LITTLETOWN PRIMARY ACADEMY TRUST</t>
  </si>
  <si>
    <t>DENEFIELD SCHOOL</t>
  </si>
  <si>
    <t>CHEAM FIELDS PRIMARY ACADEMY</t>
  </si>
  <si>
    <t>CLOUD9 BUSINESS COACHING LIMITED</t>
  </si>
  <si>
    <t>BLESSED PETER SNOW CATHOLIC ACADEMY TRUST</t>
  </si>
  <si>
    <t>INNOVATE MULTI ACADEMY TRUST</t>
  </si>
  <si>
    <t>ST PAUL'S CHURCH OF ENGLAND ACADEMY TRUST</t>
  </si>
  <si>
    <t>NORTH WEST LONDON JEWISH DAY SCHOOL</t>
  </si>
  <si>
    <t>CHERRY TREE ACADEMY TRUST MARHAM</t>
  </si>
  <si>
    <t>THE POPE FRANCIS CATHOLIC MULTI ACADEMY COMPANY</t>
  </si>
  <si>
    <t>THE SMALLWOOD ACADEMY TRUST</t>
  </si>
  <si>
    <t>WATERTON ACADEMY TRUST</t>
  </si>
  <si>
    <t>HAMPTON ACADEMIES TRUST</t>
  </si>
  <si>
    <t>HEREFORD INTEGRATED BEHAVIOUR OUTREACH SERVICE</t>
  </si>
  <si>
    <t>THE ODYSSEY ACADEMY TRUST</t>
  </si>
  <si>
    <t>BURTON AND SOUTH DERBYSHIRE EDUCATION TRUST</t>
  </si>
  <si>
    <t>DANNY CLARKE TRAINING LTD</t>
  </si>
  <si>
    <t>THE LEAN PARTNERSHIP LIMITED</t>
  </si>
  <si>
    <t>GREEN LANE PRIMARY SCHOOL</t>
  </si>
  <si>
    <t>CLIFTON COMMUNITY SCHOOL</t>
  </si>
  <si>
    <t>TENTERDEN INFANT SCHOOL</t>
  </si>
  <si>
    <t>PETTIT RECRUITMENT SOLUTIONS LTD</t>
  </si>
  <si>
    <t>CEG FALMOUTH LIMITED</t>
  </si>
  <si>
    <t>BRICKS TRAINING LTD</t>
  </si>
  <si>
    <t>VERITAS CA LIMITED</t>
  </si>
  <si>
    <t>DEXTER CLAW LTD</t>
  </si>
  <si>
    <t>PRISTINE SAFETY AND SECURITY LIMITED</t>
  </si>
  <si>
    <t>BRIGHTER LEARNING ACADEMY LTD</t>
  </si>
  <si>
    <t>CEDARS PARK COMMUNITY PRIMARY SCHOOL</t>
  </si>
  <si>
    <t>BACKWELL SCHOOL</t>
  </si>
  <si>
    <t>WEST NORFOLK ACADEMIES TRUST</t>
  </si>
  <si>
    <t>KINGSMEAD ACADEMY</t>
  </si>
  <si>
    <t>CASTLEFORD ACADEMY TRUST</t>
  </si>
  <si>
    <t>MOTTRAM ST. ANDREW PRIMARY ACADEMY</t>
  </si>
  <si>
    <t>BODRIGGY ACADEMY</t>
  </si>
  <si>
    <t>THE CSIA TRUST</t>
  </si>
  <si>
    <t>BELGRAVE ST. BARTHOLOMEW'S ACADEMY</t>
  </si>
  <si>
    <t>RUTLAND AND DISTRICT SCHOOLS' FEDERATION</t>
  </si>
  <si>
    <t>COASTAL ACADEMIES TRUST</t>
  </si>
  <si>
    <t>THE KNIGHTS TEMPLAR SCHOOL</t>
  </si>
  <si>
    <t>EXMOUTH COMMUNITY COLLEGE</t>
  </si>
  <si>
    <t>CHARLES DARWIN ACADEMY TRUST</t>
  </si>
  <si>
    <t>NORTHERN AMBITION ACADEMIES TRUST</t>
  </si>
  <si>
    <t>PENAIR SCHOOL</t>
  </si>
  <si>
    <t>THE ACADEMY OF LINCOLN TRUST</t>
  </si>
  <si>
    <t>PARKSIDE FEDERATION ACADEMIES</t>
  </si>
  <si>
    <t>TRINITY CHURCH OF ENGLAND HIGH SCHOOL</t>
  </si>
  <si>
    <t>HARWICH AND DOVERCOURT HIGH SCHOOL</t>
  </si>
  <si>
    <t>GILBERT INGLEFIELD ACADEMY TRUST</t>
  </si>
  <si>
    <t>MANNINGTREE HIGH SCHOOL</t>
  </si>
  <si>
    <t>HINCHLEY WOOD SCHOOL</t>
  </si>
  <si>
    <t>HALL GREEN SECONDARY SCHOOL</t>
  </si>
  <si>
    <t>THE GRIFFIN SCHOOLS TRUST</t>
  </si>
  <si>
    <t>OAKHILL PRIMARY ACADEMY</t>
  </si>
  <si>
    <t>HUNTCLIFF ACADEMY TRUST</t>
  </si>
  <si>
    <t>SHENFIELD HIGH SCHOOL</t>
  </si>
  <si>
    <t>MORRIS EDUCATION TRUST</t>
  </si>
  <si>
    <t>CHENDERIT SCHOOL ACADEMY TRUST</t>
  </si>
  <si>
    <t>ANGLIA BUSINESS GROWTH CONSULTANTS LIMITED</t>
  </si>
  <si>
    <t>OPENGATE A NETWORK OF COMMUNITY CHAPLAINCY</t>
  </si>
  <si>
    <t>NORTHWICK PARK TRUST</t>
  </si>
  <si>
    <t>LANESEND PRIMARY</t>
  </si>
  <si>
    <t>QC SCHOOL LIMITED</t>
  </si>
  <si>
    <t>TORFIELD AND SAXON MOUNT ACADEMY TRUST</t>
  </si>
  <si>
    <t>SAINT NICHOLAS OWEN CATHOLIC MULTI ACADEMY COMPANY</t>
  </si>
  <si>
    <t>THE HOWARD ACADEMY TRUST</t>
  </si>
  <si>
    <t>THE ARCHBISHOP LANFRANC ACADEMY - COLOMA TRUST</t>
  </si>
  <si>
    <t>NICHOLAS POSTGATE ACADEMY TRUST</t>
  </si>
  <si>
    <t>ST PHILOMENA'S CATHOLIC PRIMARY SCHOOL</t>
  </si>
  <si>
    <t>SPARKEN HILL ACADEMY TRUST</t>
  </si>
  <si>
    <t>AVOCET ACADEMY TRUST</t>
  </si>
  <si>
    <t>APOLLO ACADEMIES TRUST</t>
  </si>
  <si>
    <t>DRB IGNITE MULTI ACADEMY TRUST</t>
  </si>
  <si>
    <t>BRIDGEWATER HIGH SCHOOL</t>
  </si>
  <si>
    <t>THE BANOVALLUM SCHOOL ACADEMY TRUST</t>
  </si>
  <si>
    <t>AD ASTRA ACADEMY TRUST</t>
  </si>
  <si>
    <t>RICHARD HUISH TRUST</t>
  </si>
  <si>
    <t>COMPASS ACADEMY TRUST</t>
  </si>
  <si>
    <t>MANOR MULTI ACADEMY TRUST</t>
  </si>
  <si>
    <t>CASTLE HILL ACADEMIES TRUST</t>
  </si>
  <si>
    <t>GREEN MEADOW PRIMARY SCHOOL</t>
  </si>
  <si>
    <t>SIDNEY BONE</t>
  </si>
  <si>
    <t>SOUL61</t>
  </si>
  <si>
    <t>ECSF LTD</t>
  </si>
  <si>
    <t>D&amp;AD</t>
  </si>
  <si>
    <t>THE NORFOLK ACCIDENT RESCUE SERVICE</t>
  </si>
  <si>
    <t>UNIQUE LEARNING ACADEMY LTD</t>
  </si>
  <si>
    <t>SELECTAHEAD LIMITED</t>
  </si>
  <si>
    <t>ROSE TRAINING LTD</t>
  </si>
  <si>
    <t>AGILITAS IT SOLUTIONS LIMITED</t>
  </si>
  <si>
    <t>UTILITYTRAIN LIMITED</t>
  </si>
  <si>
    <t>CAMBRIDGE ENGLISH LANGUAGE SOCIETY</t>
  </si>
  <si>
    <t>KING MARINE LIMITED</t>
  </si>
  <si>
    <t>TRANSOCEAN ANTI-CORROSION LIMITED</t>
  </si>
  <si>
    <t>SOUTHAM COLLEGE</t>
  </si>
  <si>
    <t>MERRYFIELDS SCHOOL</t>
  </si>
  <si>
    <t>EDUCLA LTD</t>
  </si>
  <si>
    <t>FOSTERING ATTACHMENTS LTD</t>
  </si>
  <si>
    <t>MEAN FEET DANCE LIMITED</t>
  </si>
  <si>
    <t>HIJAMAH THERAPY &amp; TRAINING CENTRE (HTTC) LIMITED</t>
  </si>
  <si>
    <t>SOCIALB LIMITED</t>
  </si>
  <si>
    <t>JOHN PERCIVAL MARINE ASSOCIATES LIMITED</t>
  </si>
  <si>
    <t>HIGH Q UK LIMITED</t>
  </si>
  <si>
    <t>BISHOP LONSDALE CHURCH OF ENGLAND PRIMARY ACADEMY</t>
  </si>
  <si>
    <t>CHRYSALIS MULTI ACADEMY TRUST</t>
  </si>
  <si>
    <t>NEWSTEAD WOOD SCHOOL</t>
  </si>
  <si>
    <t>PICKWICK ACADEMY TRUST</t>
  </si>
  <si>
    <t>EDUCATION FOR THE 21ST CENTURY</t>
  </si>
  <si>
    <t>SOUTH LINCOLNSHIRE ACADEMIES TRUST</t>
  </si>
  <si>
    <t>CALLINGTON COMMUNITY COLLEGE</t>
  </si>
  <si>
    <t>VALLEY INVICTA ACADEMIES TRUST</t>
  </si>
  <si>
    <t>THE KJS ACADEMY TRUST</t>
  </si>
  <si>
    <t>I-TRUST EDUCATION</t>
  </si>
  <si>
    <t>COOMBE DEAN SCHOOL ACADEMY TRUST</t>
  </si>
  <si>
    <t>LIPSON CO-OPERATIVE ACADEMY TRUST</t>
  </si>
  <si>
    <t>PLYMPTON ACADEMY</t>
  </si>
  <si>
    <t>KINGS NORTON GIRLS' SCHOOL</t>
  </si>
  <si>
    <t>BROOKFIELD SCHOOL ACADEMY TRUST</t>
  </si>
  <si>
    <t>UNITY CHURCH OF ENGLAND MULTI ACADEMY TRUST</t>
  </si>
  <si>
    <t>JOHN PORT SCHOOL</t>
  </si>
  <si>
    <t>HARTWELL PRIMARY SCHOOL</t>
  </si>
  <si>
    <t>BESA TRAINING LIMITED</t>
  </si>
  <si>
    <t>STAMP EDUCATION TRUST</t>
  </si>
  <si>
    <t>STRADBROKE HIGH SCHOOL</t>
  </si>
  <si>
    <t>THE SIGMA TRUST</t>
  </si>
  <si>
    <t>THE HEYFORDIAN SCHOOL TRUST</t>
  </si>
  <si>
    <t>ISLE OF PORTLAND ALDRIDGE COMMUNITY ACADEMY TRUST</t>
  </si>
  <si>
    <t>LIFE ACADEMIES TRUST</t>
  </si>
  <si>
    <t>CHIPPING NORTON SCHOOL ACADEMY TRUST</t>
  </si>
  <si>
    <t>ST. JAMES THE GREAT R.C. PRIMARY AND NURSERY SCHOOL</t>
  </si>
  <si>
    <t>WEATHERFIELD ACADEMY</t>
  </si>
  <si>
    <t>EYNSHAM PARTNERSHIP ACADEMY</t>
  </si>
  <si>
    <t>ST BEDE'S INTER CHURCH SCHOOL</t>
  </si>
  <si>
    <t>DEVON STUDIO SCHOOL</t>
  </si>
  <si>
    <t>UTC SWINDON</t>
  </si>
  <si>
    <t>THE ACADEMY OF CENTRAL BEDFORDSHIRE</t>
  </si>
  <si>
    <t>CHRISTOPHER PICKERING PRIMARY SCHOOL</t>
  </si>
  <si>
    <t>WIMBORNE ACADEMY TRUST</t>
  </si>
  <si>
    <t>ASHTON WEST END PRIMARY ACADEMY</t>
  </si>
  <si>
    <t>CREATING TOMORROW MULTI ACADEMY TRUST</t>
  </si>
  <si>
    <t>BUILDING FUTURES ENTERPRISE ACADEMY TRUST</t>
  </si>
  <si>
    <t>WINDSOR LEARNING PARTNERSHIP</t>
  </si>
  <si>
    <t>SAINT CECILIA'S CHURCH OF ENGLAND SCHOOL</t>
  </si>
  <si>
    <t>CASTLEDON SCHOOL ACADEMY TRUST</t>
  </si>
  <si>
    <t>WINDHILL ACADEMY TRUST</t>
  </si>
  <si>
    <t>OUR LADY OF GRACE CATHOLIC ACADEMY TRUST</t>
  </si>
  <si>
    <t>THE FORGE TRUST</t>
  </si>
  <si>
    <t>TAKELY EDUCATION TRUST</t>
  </si>
  <si>
    <t>MANOR HALL ACADEMY TRUST</t>
  </si>
  <si>
    <t>THE IRTHLINGBOROUGH AND FINEDON LEARNING TRUST</t>
  </si>
  <si>
    <t>LEADERS IN LEARNING MULTI ACADEMY TRUST</t>
  </si>
  <si>
    <t>NEISH CONSULTANCY LTD</t>
  </si>
  <si>
    <t>VALE OF YORK HR SERVICES LTD</t>
  </si>
  <si>
    <t>HORSPATH CHURCH OF ENGLAND PRIMARY SCHOOL</t>
  </si>
  <si>
    <t>MOUNT PLEASANT PRIMARY</t>
  </si>
  <si>
    <t>HOLTON ST PETER COMMUNITY PRIMARY SCHOOL</t>
  </si>
  <si>
    <t>KERRY HAY</t>
  </si>
  <si>
    <t>CONSTANT SECURITY SERVICES LIMITED</t>
  </si>
  <si>
    <t>THE SPIRES ACADEMY</t>
  </si>
  <si>
    <t>RZK LTD</t>
  </si>
  <si>
    <t>EXPOSED SPRAY TAN UK LIMITED</t>
  </si>
  <si>
    <t>ST MARGARET'S CHURCH OF ENGLAND PRIMARY SCHOOL</t>
  </si>
  <si>
    <t>HUNNINGLEY PRIMARY SCHOOL</t>
  </si>
  <si>
    <t>COMMUNITY EDUCATION PARTNERSHIP</t>
  </si>
  <si>
    <t>THE LEARNING SUPPORT CENTRE LIMITED</t>
  </si>
  <si>
    <t>LINK PRIMARY SCHOOL</t>
  </si>
  <si>
    <t>POWLEY FITNESS LTD.</t>
  </si>
  <si>
    <t>PIPER'S VALE COMMUNITY PRIMARY SCHOOL</t>
  </si>
  <si>
    <t>CRANBOURNE BUSINESS AND ENTERPRISE COLLEGE</t>
  </si>
  <si>
    <t>THE WELDING ACADEMY LIMITED</t>
  </si>
  <si>
    <t>POWYS PUPIL REFERRAL UNIT</t>
  </si>
  <si>
    <t>LEARNING ACADEMIES TRUST</t>
  </si>
  <si>
    <t>THE CLAXTON TRUST</t>
  </si>
  <si>
    <t>TREETOPS LEARNING COMMUNITY</t>
  </si>
  <si>
    <t>UTTOXETER LEARNING TRUST</t>
  </si>
  <si>
    <t>FUTURE CAREERS LTD</t>
  </si>
  <si>
    <t>THE MARCHES SKILLS PROVIDER NETWORK CIC</t>
  </si>
  <si>
    <t>CUTTING EDGE SOLUTIONS (OXFORD) LIMITED</t>
  </si>
  <si>
    <t>MIRROR MIRROR (MIDLANDS) LIMITED</t>
  </si>
  <si>
    <t>DAVID AFREH</t>
  </si>
  <si>
    <t>SHOWSTOPPERS SUNDERLAND CIC</t>
  </si>
  <si>
    <t>CLAYDON HIGH SCHOOL</t>
  </si>
  <si>
    <t>ULLESTHORPE CHURCH OF ENGLAND PRIMARY SCHOOL</t>
  </si>
  <si>
    <t>DICK WHITE REFERRALS LIMITED</t>
  </si>
  <si>
    <t>CLICKVIEW LIMITED</t>
  </si>
  <si>
    <t>LONGDENDALE HIGH SCHOOL</t>
  </si>
  <si>
    <t>ELITE SHOWCASE LTD</t>
  </si>
  <si>
    <t>SILVER END ACADEMY</t>
  </si>
  <si>
    <t>BAS TRAINING ASSOCIATES LIMITED</t>
  </si>
  <si>
    <t>VASTEK LIMITED</t>
  </si>
  <si>
    <t>THE EDUCATION AND CARE QUALIFICATIONS NETWORK LIMITED</t>
  </si>
  <si>
    <t>WENTWORTH COFE (CONTROLLED) JUNIOR AND INFANT SCHOOL</t>
  </si>
  <si>
    <t>CHANDAG JUNIOR SCHOOL</t>
  </si>
  <si>
    <t>ABBOTSMEDE PRIMARY SCHOOL</t>
  </si>
  <si>
    <t>SOUTHGATE PRIMARY</t>
  </si>
  <si>
    <t>CASTLEDOWN PRIMARY SCHOOL</t>
  </si>
  <si>
    <t>ALEF TRUST CIC</t>
  </si>
  <si>
    <t>MAUNDENE SCHOOL</t>
  </si>
  <si>
    <t>ZAK PHILLIPS-YATES</t>
  </si>
  <si>
    <t>PARENT INFANT CLINIC &amp; THE SCHOOL OF INFANT MENTAL HEALTH LIMITED</t>
  </si>
  <si>
    <t>OPEN BOX EDUCATION CENTRE</t>
  </si>
  <si>
    <t>SKY BLUE STRUCTURES LIMITED</t>
  </si>
  <si>
    <t>ROSSINGTON ST MICHAEL'S COFE PRIMARY SCHOOL</t>
  </si>
  <si>
    <t>ACD ELECTRICAL &amp; PLUMBING LTD</t>
  </si>
  <si>
    <t>NEW HORIZONS ACADEMY TRUST</t>
  </si>
  <si>
    <t>THE ADNAN JAFFERY ACADEMY TRUST</t>
  </si>
  <si>
    <t>STEP FUNCTION LIMITED</t>
  </si>
  <si>
    <t>BRANSTON CHURCH OF ENGLAND INFANT ACADEMY</t>
  </si>
  <si>
    <t>DIAMOND ACADEMY</t>
  </si>
  <si>
    <t>MIERS COURT PRIMARY SCHOOL</t>
  </si>
  <si>
    <t>HOLYHEAD PRIMARY SCHOOL</t>
  </si>
  <si>
    <t>POLICE CRIME PREVENTION INITIATIVES LIMITED</t>
  </si>
  <si>
    <t>LALYKA SYSTEMS LIMITED</t>
  </si>
  <si>
    <t>PROFOUND AND MULTIPLE IMPAIRMENT SERVICE</t>
  </si>
  <si>
    <t>KETTERING PARK JUNIOR ACADEMY</t>
  </si>
  <si>
    <t>MADRESFIELD COFE PRIMARY SCHOOL</t>
  </si>
  <si>
    <t>REHOBOTH HOMECARE LIMITED</t>
  </si>
  <si>
    <t>JOVIN S T LIMITED</t>
  </si>
  <si>
    <t>MANNA HEALTHY GROUP CIC</t>
  </si>
  <si>
    <t>WOODFIELD JUNIOR SCHOOL</t>
  </si>
  <si>
    <t>NEW COLLEGE DONCASTER</t>
  </si>
  <si>
    <t>WIPERS YOUTH C.I.C.</t>
  </si>
  <si>
    <t>INDUSTRY TRAINING NETWORK LTD</t>
  </si>
  <si>
    <t>PIVOT ACADEMY</t>
  </si>
  <si>
    <t>THE CHIEF CONSTABLE OF LANCASHIRE</t>
  </si>
  <si>
    <t>ST BENEDICT'S CATHOLIC HIGH SCHOOL</t>
  </si>
  <si>
    <t>WRENTHOPRE ACADEMY</t>
  </si>
  <si>
    <t>COLONEL FRANK SEELY COMPREHENSIVE SCHOOL</t>
  </si>
  <si>
    <t>CHERRY ORCHARD FIRST SCHOOL</t>
  </si>
  <si>
    <t>HILLARY PRIMARY SCHOOL</t>
  </si>
  <si>
    <t>WEST KIDLINGTON PRIMARY AND NURSERY SCHOOL</t>
  </si>
  <si>
    <t>ALDEBURGH PRIMARY SCHOOL</t>
  </si>
  <si>
    <t>MEXBOROUGH HIGHWOODS PRIMARY SCHOOL</t>
  </si>
  <si>
    <t>NORTHWOOD PRIMARY SCHOOL</t>
  </si>
  <si>
    <t>HIGHER LANE PRIMARY SCHOOL</t>
  </si>
  <si>
    <t>WOLFRETON SCHOOL AND SIXTH FORM COLLEGE</t>
  </si>
  <si>
    <t>THE LIPA SIXTH FORM COLLEGE</t>
  </si>
  <si>
    <t>WRITEANDRAISE LIMITED</t>
  </si>
  <si>
    <t>H.L. HUTCHINSON LIMITED</t>
  </si>
  <si>
    <t>HAMPTON GARDENS SECONDARY SCHOOL</t>
  </si>
  <si>
    <t>GREAT OAKS SCHOOL</t>
  </si>
  <si>
    <t>ONE HOUSING GROUP LIMITED</t>
  </si>
  <si>
    <t>THE LANES PRIMARY SCHOOL</t>
  </si>
  <si>
    <t>DOTCOACH C.I.C.</t>
  </si>
  <si>
    <t>EAST LANE PRIMARY SCHOOL</t>
  </si>
  <si>
    <t>NORTHUMBRIA POLICE AND CRIME COMMISSIONER</t>
  </si>
  <si>
    <t>CLEVELAND POLICE AND CRIME COMMISSIONER</t>
  </si>
  <si>
    <t>STREAMZ INTERNATIONAL</t>
  </si>
  <si>
    <t>D &amp; A TRAINING &amp; ASSESSMENT LTD</t>
  </si>
  <si>
    <t>UTHINK PEOPLE DEVELOPING PEOPLE</t>
  </si>
  <si>
    <t>WALLISDEAN INFANT SCHOOL</t>
  </si>
  <si>
    <t>PREMIER ELITE TRAINING LTD</t>
  </si>
  <si>
    <t>CREATE PARTNERSHIP TRUST</t>
  </si>
  <si>
    <t>IGNIS ACADEMY TRUST</t>
  </si>
  <si>
    <t>RURAL CHURCH SCHOOLS ACADEMY TRUST</t>
  </si>
  <si>
    <t>OPTIMUS TEAM LEARNING LIMITED</t>
  </si>
  <si>
    <t>MILLBROOK JUNIOR SCHOOL</t>
  </si>
  <si>
    <t>ALL SAINTS' CHURCH OF ENGLAND SCHOOL, WEYMOUTH</t>
  </si>
  <si>
    <t>THE CARE PEOPLE (SOUTH TYNESIDE) C.I.C.</t>
  </si>
  <si>
    <t>PEOPLE CONCEPTS LIVE LIMITED</t>
  </si>
  <si>
    <t>GILBERDYKE PRIMARY SCHOOL</t>
  </si>
  <si>
    <t>SMALL HEATH SCHOOL</t>
  </si>
  <si>
    <t>FITZWILLIAM PRIMARY SCHOOL</t>
  </si>
  <si>
    <t>SHEPWELL CENTRE A SHORT STAY SCHOOL (PRU-MEDICAL)</t>
  </si>
  <si>
    <t>MANAGEMENT HOUSE AFRICA LIMITED</t>
  </si>
  <si>
    <t>CIRCLES ALT ED C.I.C.</t>
  </si>
  <si>
    <t>DR RADCLIFFE'S CHURCH OF ENGLAND SCHOOL</t>
  </si>
  <si>
    <t>TRANSFERABLE SKILLS TRAINING LTD</t>
  </si>
  <si>
    <t>BSL TRAINING ACADEMY LTD</t>
  </si>
  <si>
    <t>AUREUS SCHOOL</t>
  </si>
  <si>
    <t>CLEARWATER CHURCH OF ENGLAND PRIMARY ACADEMY</t>
  </si>
  <si>
    <t>BIDDICK PRIMARY SCHOOL</t>
  </si>
  <si>
    <t>ROBERT CAIRNS</t>
  </si>
  <si>
    <t>VINCENT MOOG</t>
  </si>
  <si>
    <t>DCS BUSINESS TRAINING CIC</t>
  </si>
  <si>
    <t>MELANIE MARTIN</t>
  </si>
  <si>
    <t>HOLISTIC IN THE COMMUNITY TRAINING CENTRE LTD</t>
  </si>
  <si>
    <t>MOAT PRIMARY SCHOOL</t>
  </si>
  <si>
    <t>BURNHAM PLASTERING &amp; DRY LINING LIMITED</t>
  </si>
  <si>
    <t>PSYCHOSYNTHESIS RESEARCH LIMITED</t>
  </si>
  <si>
    <t>GAUDIONS LIMITED</t>
  </si>
  <si>
    <t>LBD TUITION CENTRE LIMITED</t>
  </si>
  <si>
    <t>LESSONBASE PROJECTS LIMITED</t>
  </si>
  <si>
    <t>WAPONI LIMITED</t>
  </si>
  <si>
    <t>LANCE PHILLIPS</t>
  </si>
  <si>
    <t>THE EXCEPTIONAL EDUCATION TRUST</t>
  </si>
  <si>
    <t>GET WISE ENTERPRISE C.I.C.</t>
  </si>
  <si>
    <t>MDH PLANT TRAINING LIMITED</t>
  </si>
  <si>
    <t>NORWICH ROAD ACADEMY</t>
  </si>
  <si>
    <t>BEYOND THEORY LTD</t>
  </si>
  <si>
    <t>SOMACK LIMITED</t>
  </si>
  <si>
    <t>SHARON DRUCE</t>
  </si>
  <si>
    <t>WILLIAM BYRD SCHOOL</t>
  </si>
  <si>
    <t>NORTHLANDS WOOD COMMUNITY PRIMARY SCHOOL</t>
  </si>
  <si>
    <t>GRADUATE COLLEGE OF LONDON LIMITED</t>
  </si>
  <si>
    <t>PORTLAND SCHOOL OF ENGLISH LTD</t>
  </si>
  <si>
    <t>MAPLE GROVE PRIMARY SCHOOL</t>
  </si>
  <si>
    <t>WOODLEA PRIMARY SCHOOL</t>
  </si>
  <si>
    <t>OAK HILL SCHOOL</t>
  </si>
  <si>
    <t>NW TRAINING SOLUTIONS LIMITED</t>
  </si>
  <si>
    <t>ST CHARLES' ROMAN CATHOLIC VOLUNTARY AIDED PRIMARY SCHOOL</t>
  </si>
  <si>
    <t>TIDAL TRAINING DIRECT LIMITED</t>
  </si>
  <si>
    <t>MARKSBURY COFE PRIMARY SCHOOL</t>
  </si>
  <si>
    <t>PENTLAND PRIMARY SCHOOL</t>
  </si>
  <si>
    <t>ST ANTHONY'S ROMAN CATHOLIC PRIMARY SCHOOL</t>
  </si>
  <si>
    <t>STEPS2PROGRESSION LIMITED</t>
  </si>
  <si>
    <t>BRIGHTWELLS ACADEMY TRUST</t>
  </si>
  <si>
    <t>ETI CONSULTANCY LIMITED</t>
  </si>
  <si>
    <t>YELLOWDAY TRAINING LIMITED</t>
  </si>
  <si>
    <t>BUCKLAND NEWTON CHURCH OF ENGLAND SCHOOL</t>
  </si>
  <si>
    <t>ELECTRONICS TRAINING SCHOOL LIMITED</t>
  </si>
  <si>
    <t>G4S PLC</t>
  </si>
  <si>
    <t>MEDIQUE SKILLS LTD</t>
  </si>
  <si>
    <t>RELIANCE PRECISION LIMITED</t>
  </si>
  <si>
    <t>BMICRO MARKETING CONSULTANCY LTD</t>
  </si>
  <si>
    <t>OVERWORLD LIMITED</t>
  </si>
  <si>
    <t>DIGITAL SKILLS SPACE C.I.C.</t>
  </si>
  <si>
    <t>JACOB TAIT-BRYAN</t>
  </si>
  <si>
    <t>AHPP LTD</t>
  </si>
  <si>
    <t>OXHEY WOOD PRIMARY SCHOOL</t>
  </si>
  <si>
    <t>ST MARGARET'S AT TROY TOWN COFE VOLUNTARY CONTROLLED PRIMARY SCHOOL</t>
  </si>
  <si>
    <t>ALPHA TRAINING CONSULTANCY LIMITED</t>
  </si>
  <si>
    <t>ST THOMAS CHURCH OF ENGLAND PRIMARY SCHOOL</t>
  </si>
  <si>
    <t>SOUTH EAST SURREY SCHOOLS EDUCATION TRUST</t>
  </si>
  <si>
    <t>GATE WAY ENERGY LIMITED</t>
  </si>
  <si>
    <t>EDITH MOORHOUSE PRIMARY SCHOOL</t>
  </si>
  <si>
    <t>GEORGE WASHINGTON PRIMARY SCHOOL</t>
  </si>
  <si>
    <t>THE CHARTERED INSTITUTE OF MARKETING</t>
  </si>
  <si>
    <t>HANSEL ALLIANCE</t>
  </si>
  <si>
    <t>HIGHBURY PRIMARY SCHOOL</t>
  </si>
  <si>
    <t>DUNTON BASSETT PRIMARY SCHOOL</t>
  </si>
  <si>
    <t>HOOTON PAGNELL ALL SAINTS CHURCH OF ENGLAND PRIMARY SCHOOL</t>
  </si>
  <si>
    <t>THE PROCUREMENT ACADEMY LIMITED</t>
  </si>
  <si>
    <t>THE HILLARY TRUST</t>
  </si>
  <si>
    <t>THE NORTHAMPTON FREE SCHOOL TRUST</t>
  </si>
  <si>
    <t>UNITY EDUCATION TRUST</t>
  </si>
  <si>
    <t>LEARNING WITHOUT LIMITS ACADEMY TRUST</t>
  </si>
  <si>
    <t>RK AUDITING LTD</t>
  </si>
  <si>
    <t>THEATRE ROYAL BATH LIMITED(THE)</t>
  </si>
  <si>
    <t>KATHERINES PRIMARY SCHOOL</t>
  </si>
  <si>
    <t>INTERNATIONAL HOUSE BRISTOL LTD</t>
  </si>
  <si>
    <t>NORFOLK HEALTH &amp; FITNESS LIMITED</t>
  </si>
  <si>
    <t>PROTEL NATIONWIDE LIMITED</t>
  </si>
  <si>
    <t>MARK ANDERSON CONSULTANCY GROUP LIMITED</t>
  </si>
  <si>
    <t>ARMTHORPE TRANMOOR PRIMARY SCHOOL</t>
  </si>
  <si>
    <t>AVIATION SOUTH WEST LIMITED</t>
  </si>
  <si>
    <t>SPECTRUM CENTRE FOR INDEPENDENT LIVING CIC</t>
  </si>
  <si>
    <t>THE HEATHFIELD PARTNERSHIP TRUST LIMITED</t>
  </si>
  <si>
    <t>MEG TRAINING SOLUTIONS LTD</t>
  </si>
  <si>
    <t>POWER NETWORKS (GB) LIMITED</t>
  </si>
  <si>
    <t>DISCOVERY MULTI ACADEMY TRUST</t>
  </si>
  <si>
    <t>AP BARNET MULTI-ACADEMY TRUST LTD</t>
  </si>
  <si>
    <t>F E ASSOCIATES LIMITED</t>
  </si>
  <si>
    <t>WALTON MULTI-ACADEMY TRUST</t>
  </si>
  <si>
    <t>THE NORTH TYNESIDE CARERS CENTRE</t>
  </si>
  <si>
    <t>RETAIL INDUSTRY APPRENTICESHIPS LIMITED</t>
  </si>
  <si>
    <t>HEALTH &amp; EDUCATION SOUTH</t>
  </si>
  <si>
    <t>OG MEDIA &amp; CONSULTANCY GROUP LIMITED</t>
  </si>
  <si>
    <t>LONDON SCHOOL OF MANAGEMENT AND ECONOMICS LIMITED</t>
  </si>
  <si>
    <t>EMPIRE CONSULTANCY LTD</t>
  </si>
  <si>
    <t>EXHIBIT "A"RT</t>
  </si>
  <si>
    <t>SOCIAL TRANSFORMATION TO ENABLE PEOPLE'S SKILLS CIC</t>
  </si>
  <si>
    <t>SWALE HEATING HOLDINGS LIMITED</t>
  </si>
  <si>
    <t>IVY LANE PRIMARY SCHOOL</t>
  </si>
  <si>
    <t>EXCLUSIVE CONTRACT SERVICES LIMITED</t>
  </si>
  <si>
    <t>FAIRFIELDS PRIMARY SCHOOL</t>
  </si>
  <si>
    <t>SUSSEX COMMUNITY NHS FOUNDATION TRUST</t>
  </si>
  <si>
    <t>HEATHCOTE PRIMARY SCHOOL</t>
  </si>
  <si>
    <t>R T COMMUNITY PROJECTS LTD</t>
  </si>
  <si>
    <t>HARLOWBURY PRIMARY SCHOOL</t>
  </si>
  <si>
    <t>ST NICHOLAS SCHOOL</t>
  </si>
  <si>
    <t>LIBRA PARTNERSHIP LTD</t>
  </si>
  <si>
    <t>LIBERTAS MANAGEMENT (2011) LTD</t>
  </si>
  <si>
    <t>ALLIED TRAINING SOLUTIONS LTD</t>
  </si>
  <si>
    <t>PRIESTTHORPE PRIMARY SCHOOL</t>
  </si>
  <si>
    <t>KIPEOPLE CONSULTING LIMITED</t>
  </si>
  <si>
    <t>LONDON CARE LIMITED</t>
  </si>
  <si>
    <t>RADBROOK PRIMARY SCHOOL</t>
  </si>
  <si>
    <t>ADVANCED SAFETY TRAINING LTD</t>
  </si>
  <si>
    <t>LINDA SWIFT</t>
  </si>
  <si>
    <t>CRAFTWORKS NORTHERN LIMITED</t>
  </si>
  <si>
    <t>RED BRICK BUILDING CENTRE LIMITED</t>
  </si>
  <si>
    <t>ETHOS FARM LIMITED</t>
  </si>
  <si>
    <t>EDISON TRUST LIMITED</t>
  </si>
  <si>
    <t>CONNECT ACADEMY TRUST</t>
  </si>
  <si>
    <t>COMMUNITY SCHOOLS TRUST</t>
  </si>
  <si>
    <t>HALES VALLEY TRUST</t>
  </si>
  <si>
    <t>THE DURHAM UTC LIMITED</t>
  </si>
  <si>
    <t>LEEDS ADVANCED MANUFACTURING UTC LIMITED</t>
  </si>
  <si>
    <t>A STEP 2 WORK LTD</t>
  </si>
  <si>
    <t>THIRTEEN HOUSING GROUP LIMITED</t>
  </si>
  <si>
    <t>YOUNG GAMBLERS EDUCATION TRUST</t>
  </si>
  <si>
    <t>BKSB LIMITED</t>
  </si>
  <si>
    <t>INTERNATIONAL PROFESSIONAL EXAMINATION AND EVALUATION SYNDICATE (PVT) LTD</t>
  </si>
  <si>
    <t>PROGRESS EDUCATION LIMITED</t>
  </si>
  <si>
    <t>INSPIRE PARTNERSHIP ACADEMY TRUST</t>
  </si>
  <si>
    <t>LAKERS SCHOOL</t>
  </si>
  <si>
    <t>ST JAMES'S CHURCH OF ENGLAND HIGH SCHOOL</t>
  </si>
  <si>
    <t>TYNEVIEW PRIMARY SCHOOL</t>
  </si>
  <si>
    <t>CIPFA BUSINESS LIMITED</t>
  </si>
  <si>
    <t>AXCEL TRAINING SOLUTIONS LTD</t>
  </si>
  <si>
    <t>WELLS HALL COMMUNITY PRIMARY SCHOOL</t>
  </si>
  <si>
    <t>JET2.COM LIMITED</t>
  </si>
  <si>
    <t>REBECCA BEVINS HR CONSULTANCY LTD</t>
  </si>
  <si>
    <t>XCEEDA LTD</t>
  </si>
  <si>
    <t>KINGFISHER LEARNING TRUST</t>
  </si>
  <si>
    <t>RAY ACADEMY TRUST</t>
  </si>
  <si>
    <t>UNITED SCHOOLS TRUST</t>
  </si>
  <si>
    <t>UNIVERSITY TECHNICAL COLLEGE WARRINGTON</t>
  </si>
  <si>
    <t>ALEX D&amp; D TRAINING LIMITED</t>
  </si>
  <si>
    <t>PARKSTONE PRIMARY SCHOOL</t>
  </si>
  <si>
    <t>A BEAUTY FULL MIND LTD</t>
  </si>
  <si>
    <t>ROOSTER WORLDWIDE LTD</t>
  </si>
  <si>
    <t>WARREN DELL PRIMARY SCHOOL</t>
  </si>
  <si>
    <t>ALBAN WOOD PRIMARY SCHOOL AND NURSERY</t>
  </si>
  <si>
    <t>GBR BRITISH ORCHARD CENTRE LIMITED</t>
  </si>
  <si>
    <t>ANNE VANESSA JOHNSON</t>
  </si>
  <si>
    <t>A-STAR PROSPECTS TRAINING &amp; DEVELOPMENT LTD.</t>
  </si>
  <si>
    <t>HELPING HANDS CARE AND TRAINING LTD</t>
  </si>
  <si>
    <t>ST MARY'S COFE VA PRIMARY SCHOOL</t>
  </si>
  <si>
    <t>WATERLOO PRIMARY SCHOOL</t>
  </si>
  <si>
    <t>PURPLE OAKS ACADEMY</t>
  </si>
  <si>
    <t>BARNBY AND NORTH COVE COMMUNITY PRIMARY SCHOOL</t>
  </si>
  <si>
    <t>PERRY COURT PRIMARY SCHOOL</t>
  </si>
  <si>
    <t>CONSERVATION MANAGEMENT SERVICES COMMUNITY INTEREST COMPANY</t>
  </si>
  <si>
    <t>FIRVALE COMMUNITY HUB</t>
  </si>
  <si>
    <t>IBE TRAINING LTD.</t>
  </si>
  <si>
    <t>ABIGAIL CLARE LAGDEN</t>
  </si>
  <si>
    <t>TRUMPINGTON PARK PRIMARY SCHOOL</t>
  </si>
  <si>
    <t>BROADFIELD PRIMARY SCHOOL</t>
  </si>
  <si>
    <t>BLIGH INFANT SCHOOL</t>
  </si>
  <si>
    <t>WORLE VILLAGE PRIMARY SCHOOL</t>
  </si>
  <si>
    <t>JOAQUIM MONTEIRO</t>
  </si>
  <si>
    <t>THORPE PRIMARY SCHOOL</t>
  </si>
  <si>
    <t>BRETFORTON FIRST SCHOOL</t>
  </si>
  <si>
    <t>THE SIXTH FORM COLLEGE FARNBOROUGH</t>
  </si>
  <si>
    <t>BRANDON HIRE LIMITED</t>
  </si>
  <si>
    <t>HARRIS ACADEMY ST JOHN'S WOOD</t>
  </si>
  <si>
    <t>YATE ACADEMY</t>
  </si>
  <si>
    <t>HOUGHTON HOLT LIMITED</t>
  </si>
  <si>
    <t>APPLIED TRAINING LIMITED</t>
  </si>
  <si>
    <t>OLIVE GROVE TRAINING LIMITED</t>
  </si>
  <si>
    <t>ELP TRAINING AND ASSESSMENT CENTRE LIMITED</t>
  </si>
  <si>
    <t>YOUNG ADULT TRANSITIONS LTD</t>
  </si>
  <si>
    <t>BROWNS MANAGEMENT SERVICES LIMITED</t>
  </si>
  <si>
    <t>QUM TECHNOLOGIES LTD</t>
  </si>
  <si>
    <t>CURIOSITY CREATIVE C.I.C.</t>
  </si>
  <si>
    <t>AZIR UDDIN</t>
  </si>
  <si>
    <t>BELCHAMP ST PAUL CHURCH OF ENGLAND VOLUNTARY AIDED PRIMARY SCHOOL</t>
  </si>
  <si>
    <t>OAKWOOD SCHOOL</t>
  </si>
  <si>
    <t>EDEN PARK HIGH SCHOOL</t>
  </si>
  <si>
    <t>SHINEWATER PRIMARY SCHOOL</t>
  </si>
  <si>
    <t>EQWISE LIMITED</t>
  </si>
  <si>
    <t>OPTIMALITY LIMITED</t>
  </si>
  <si>
    <t>FARNBOROUGH GRANGE NURSERY/INFANT COMMUNITY SCHOOL</t>
  </si>
  <si>
    <t>THE CHIEF CONSTABLE OF SOUTH YORKSHIRE</t>
  </si>
  <si>
    <t>SENTINEL TRAINING AND SECURITY LIMITED</t>
  </si>
  <si>
    <t>CSA (SERVICES) LTD</t>
  </si>
  <si>
    <t>HILL VIEW JUNIOR SCHOOL ACADEMY</t>
  </si>
  <si>
    <t>CENTRAL WALKER CHURCH OF ENGLAND PRIMARY SCHOOL</t>
  </si>
  <si>
    <t>SHELDRAKE TRAINING LIMITED</t>
  </si>
  <si>
    <t>EMERGENCY SERVICES TRAINING AND RESILIENCE LTD</t>
  </si>
  <si>
    <t>IACCM EMEA LIMITED</t>
  </si>
  <si>
    <t>THORNFORD CHURCH OF ENGLAND VOLUNTARY AIDED PRIMARY SCHOOL</t>
  </si>
  <si>
    <t>DELTAR TRAINING SOLUTIONS LTD</t>
  </si>
  <si>
    <t>THE DORSET AND WILTSHIRE FIRE AND RESCUE AUTHORITY</t>
  </si>
  <si>
    <t>LONGLEY PARK SIXTH FORM COLLEGE</t>
  </si>
  <si>
    <t>THORNE GREEN TOP PRIMARY SCHOOL</t>
  </si>
  <si>
    <t>MARFLEET PRIMARY SCHOOL</t>
  </si>
  <si>
    <t>SALE HIGH SCHOOL</t>
  </si>
  <si>
    <t>WEMBURY PRIMARY SCHOOL</t>
  </si>
  <si>
    <t>SKILLSUPER LTD</t>
  </si>
  <si>
    <t>UNITED FITNESS ACADEMY LTD</t>
  </si>
  <si>
    <t>ORCHARDVILLE SOCIETY LIMITED</t>
  </si>
  <si>
    <t>GEMINI ACADEMY ESSEX LIMITED</t>
  </si>
  <si>
    <t>LEARNDOTCOM LTD</t>
  </si>
  <si>
    <t>THE INTERNATIONAL SCHOOL</t>
  </si>
  <si>
    <t>CLEMENTS COMMUNITY PRIMARY SCHOOL</t>
  </si>
  <si>
    <t>DOUBLE LOOP LEARNING LIMITED</t>
  </si>
  <si>
    <t>LMB RECRUITMENT LTD</t>
  </si>
  <si>
    <t>MINHAJ-UL-QURAN WELFARE FOUNDATION</t>
  </si>
  <si>
    <t>HARROGATE, COPPICE VALLEY COMMUNITY PRIMARY SCHOOL</t>
  </si>
  <si>
    <t>EARLSMEAD PRIMARY SCHOOL</t>
  </si>
  <si>
    <t>SVS RISK GROUP LIMITED</t>
  </si>
  <si>
    <t>NORDEN HIGH SCHOOL AND SPORTS COLLEGE</t>
  </si>
  <si>
    <t>KNOWLE DGE</t>
  </si>
  <si>
    <t>MERSTHAM PRIMARY SCHOOL</t>
  </si>
  <si>
    <t>HOB MOOR COMMUNITY PRIMARY SCHOOL</t>
  </si>
  <si>
    <t>HILLTOP INFANT SCHOOL</t>
  </si>
  <si>
    <t>PROPS NORTH EAST</t>
  </si>
  <si>
    <t>DEVELOPCHANGE LIMITED</t>
  </si>
  <si>
    <t>THE CENTRE FOR LIFE QUALITY STUDIES LIMITED</t>
  </si>
  <si>
    <t>ASHCOMBE PRIMARY SCHOOL</t>
  </si>
  <si>
    <t>WASHINGTON SCHOOL</t>
  </si>
  <si>
    <t>TRAINING-IDEAS LIMITED</t>
  </si>
  <si>
    <t>KEEP IT SIMPLE DRIVER TRAINING LTD</t>
  </si>
  <si>
    <t>READING GIRLS' SCHOOL</t>
  </si>
  <si>
    <t>PRIORY COFE PRIMARY SCHOOL</t>
  </si>
  <si>
    <t>SIR THOMAS BOTELER CHURCH OF ENGLAND HIGH SCHOOL</t>
  </si>
  <si>
    <t>BE-A EDUCATION LIMITED</t>
  </si>
  <si>
    <t>EGLOSKERRY SCHOOL</t>
  </si>
  <si>
    <t>ABLAZE GREEN ENERGY SOLUTIONS LTD</t>
  </si>
  <si>
    <t>TREDEGAR PARK PRIMARY SCHOOL</t>
  </si>
  <si>
    <t>MALPAS CHURCH IN WALES PRIMARY SCHOOL</t>
  </si>
  <si>
    <t>FARZANA PARVEEN</t>
  </si>
  <si>
    <t>PHOENIX EDUCATION PROJECT LTD.</t>
  </si>
  <si>
    <t>TRISH KERSHAW</t>
  </si>
  <si>
    <t>CAMBRIDGE MACAU ACADEMY LLP</t>
  </si>
  <si>
    <t>THE GALAXY TRUST</t>
  </si>
  <si>
    <t>ST JAMES' COFE PRIMARY SCHOOL</t>
  </si>
  <si>
    <t>BOURNVILLE PRIMARY SCHOOL</t>
  </si>
  <si>
    <t>BATTERSEA ACADEMY FOR SKILLS EXCELLENCE (BASE) COMMUNITY INTEREST COMPANY</t>
  </si>
  <si>
    <t>SELBY COMMUNITY PRIMARY SCHOOL</t>
  </si>
  <si>
    <t>HOLY TRINITY COFE VA PRIMARY SCHOOL</t>
  </si>
  <si>
    <t>CHESHAM BOIS CHURCH OF ENGLAND COMBINED SCHOOL</t>
  </si>
  <si>
    <t>AVENUES EAST</t>
  </si>
  <si>
    <t>COPPICE PERFORMING ARTS SCHOOL</t>
  </si>
  <si>
    <t>CASTLE HILL ACADEMY</t>
  </si>
  <si>
    <t>INTERNATIONAL SAFETY CERTIFICATION ORGANISATION</t>
  </si>
  <si>
    <t>COMPASS TRAINING AND DEVELOPMENT LIMITED</t>
  </si>
  <si>
    <t>SPROATLEY ENDOWED CHURCH OF ENGLAND VOLUNTARY CONTROLLED SCHOOL</t>
  </si>
  <si>
    <t>TILEYARD MUSIC EDUCATION LTD</t>
  </si>
  <si>
    <t>AAA MANAGEMENT LONDON LTD</t>
  </si>
  <si>
    <t>SOCCER CHANCE ACADEMY LTD</t>
  </si>
  <si>
    <t>ST SAVIOUR'S COFE (VC) PRIMARY SCHOOL</t>
  </si>
  <si>
    <t>ASTLEY PRIMARY SCHOOL</t>
  </si>
  <si>
    <t>SCOTT MEDICAL AND HEALTHCARE COLLEGE</t>
  </si>
  <si>
    <t>DIGITAL EPA LIMITED</t>
  </si>
  <si>
    <t>LEADERSHIP LEARNING SOUTH EAST COMMUNITY INTEREST COMPANY</t>
  </si>
  <si>
    <t>MILTON PARK PRIMARY SCHOOL</t>
  </si>
  <si>
    <t>BEDMOND VILLAGE PRIMARY AND NURSERY SCHOOL</t>
  </si>
  <si>
    <t>BEECHWOOD PRIMARY SCHOOL AND NURSERY</t>
  </si>
  <si>
    <t>COULSDON SIXTH FORM COLLEGE</t>
  </si>
  <si>
    <t>SURE SUCCESS LIMITED</t>
  </si>
  <si>
    <t>CAMBRIDGE ACADEMY OF PROFESSIONAL MANAGERS LTD</t>
  </si>
  <si>
    <t>SAIPEM LIMITED</t>
  </si>
  <si>
    <t>LOUISE TUCK</t>
  </si>
  <si>
    <t>FINEPIX PRODUCTIONS LTD</t>
  </si>
  <si>
    <t>TRAINING COURSE COMPANY (ESSEX) LTD</t>
  </si>
  <si>
    <t>PRAGMA COACH LIMITED</t>
  </si>
  <si>
    <t>JEFF NICHOLLS</t>
  </si>
  <si>
    <t>AGENTS OF CHANGE MANAGEMENT LTD.</t>
  </si>
  <si>
    <t>COMPANIONS REAL BREAD CIC</t>
  </si>
  <si>
    <t>OPEX SOLUTIONS LIMITED</t>
  </si>
  <si>
    <t>YELLOW SUBMARINE HOLIDAYS</t>
  </si>
  <si>
    <t>TRAX TRAINING C.I.C.</t>
  </si>
  <si>
    <t>GARIBALDI COLLEGE</t>
  </si>
  <si>
    <t>ST ANDREW'S CHURCH OF ENGLAND PRIMARY SCHOOL, FONTMELL MAGNA</t>
  </si>
  <si>
    <t>ST MARK'S CHURCH OF ENGLAND PRIMARY SCHOOL, ECCLES</t>
  </si>
  <si>
    <t>ROSETTA PRIMARY SCHOOL</t>
  </si>
  <si>
    <t>EARLHAM PRIMARY SCHOOL</t>
  </si>
  <si>
    <t>KENWORTHY CONSULTING LIMITED</t>
  </si>
  <si>
    <t>WILLIAM SHREWSBURY PRIMARY SCHOOL</t>
  </si>
  <si>
    <t>JOHN OF ROLLESTON PRIMARY SCHOOL</t>
  </si>
  <si>
    <t>THE CUMBERLAND SCHOOL</t>
  </si>
  <si>
    <t>KING EDWARD VI COLLEGE NUNEATON</t>
  </si>
  <si>
    <t>DENTAL PROFESSIONAL EDUCATION LTD.</t>
  </si>
  <si>
    <t>PEAK ACTIVITY SERVICES LIMITED</t>
  </si>
  <si>
    <t>HOSPICE IN THE WEALD</t>
  </si>
  <si>
    <t>LANNER PRIMARY SCHOOL</t>
  </si>
  <si>
    <t>SHERARD PRIMARY SCHOOL AND COMMUNITY CENTRE</t>
  </si>
  <si>
    <t>SMILE ENHANCE ACADEMY LTD</t>
  </si>
  <si>
    <t>COMMUNITY FOOTPRINTS LTD</t>
  </si>
  <si>
    <t>THE ASSOCIATION OF PROFESSIONALS AGAINST GENDER BASED VIOLENCE LTD</t>
  </si>
  <si>
    <t>SIMPLISTIC TRAINING SOLUTIONS LIMITED</t>
  </si>
  <si>
    <t>UK FUTURE TEC LTD</t>
  </si>
  <si>
    <t>LITTLE ACORNS FOREST SCHOOLS LTD</t>
  </si>
  <si>
    <t>8020 PUBLISHING LIMITED</t>
  </si>
  <si>
    <t>QUEEN MARY'S COLLEGE</t>
  </si>
  <si>
    <t>FARNHAM PRIMARY SCHOOL</t>
  </si>
  <si>
    <t>EPPLEBY FORCETT CHURCH OF ENGLAND PRIMARY SCHOOL</t>
  </si>
  <si>
    <t>JULIE'S TRAINING CENTRE LIMITED</t>
  </si>
  <si>
    <t>AFRICANS UNITE AGAINST CHILD ABUSE (AFRUCA)</t>
  </si>
  <si>
    <t>OPPORTUNITIES FOR PEOPLE LIMITED</t>
  </si>
  <si>
    <t>HESTIA HOUSING AND SUPPORT</t>
  </si>
  <si>
    <t>KIEJOS LTD</t>
  </si>
  <si>
    <t>ZENITH EDUCATION LIMITED</t>
  </si>
  <si>
    <t>THE CHIEF CONSTABLE OF HERTFORDSHIRE</t>
  </si>
  <si>
    <t>HYPNOTC LTD</t>
  </si>
  <si>
    <t>FULFORD SCHOOL</t>
  </si>
  <si>
    <t>HOLY TRINITY CHURCH OF ENGLAND (AIDED) PRIMARY SCHOOL</t>
  </si>
  <si>
    <t>ST AIDAN'S COFE MEMORIAL PRIMARY SCHOOL</t>
  </si>
  <si>
    <t>KIRKBY FLEETHAM CHURCH OF ENGLAND PRIMARY SCHOOL</t>
  </si>
  <si>
    <t>EDWINSTOWE COFE PRIMARY SCHOOL</t>
  </si>
  <si>
    <t>BIRCHEN COPPICE PRIMARY SCHOOL</t>
  </si>
  <si>
    <t>CORPSTRAT ACADEMY FOR LEARNING, LEADERSHIP AND MENTORING LIMITED</t>
  </si>
  <si>
    <t>BUSINESS TRANSFER AGENT LTD</t>
  </si>
  <si>
    <t>KPW NEWKEY LTD</t>
  </si>
  <si>
    <t>PREMIER SHEET METAL (COVENTRY) LIMITED</t>
  </si>
  <si>
    <t>ONESTOP RECRUITMENT &amp; TRAINING LTD</t>
  </si>
  <si>
    <t>LEARN SIGN LANGUAGE LIMITED</t>
  </si>
  <si>
    <t>IELTS PLUS LIMITED</t>
  </si>
  <si>
    <t>HANLEY SWAN ST GABRIEL'S WITH ST MARY'S COFE PRIMARY SCHOOL</t>
  </si>
  <si>
    <t>ALLEZ-Y LIMITED</t>
  </si>
  <si>
    <t>EPI NATURALS LIMITED</t>
  </si>
  <si>
    <t>WRK TRAINING LTD</t>
  </si>
  <si>
    <t>FOCUS TECHNICAL TRAINING SERVICES LIMITED</t>
  </si>
  <si>
    <t>BIOMECHANICS EDUCATION LTD</t>
  </si>
  <si>
    <t>MEGABYTE HUB LTD</t>
  </si>
  <si>
    <t>FORMULA 1 MARINE LTD</t>
  </si>
  <si>
    <t>BARKLEY  SHAW LTD</t>
  </si>
  <si>
    <t>GRANIT PROJECTS LTD</t>
  </si>
  <si>
    <t>ACCELER8 TRAINING LTD</t>
  </si>
  <si>
    <t>ACADEMY THEATRE ARTS COLLEGE LIMITED</t>
  </si>
  <si>
    <t>NELSON PRIMARY SCHOOL</t>
  </si>
  <si>
    <t>PATCHWAY COMMUNITY SCHOOL</t>
  </si>
  <si>
    <t>VALLEY ROAD COMMUNITY PRIMARY SCHOOL</t>
  </si>
  <si>
    <t>ERITH TRAINING LIMITED</t>
  </si>
  <si>
    <t>ALTUS EDUCATION PARTNERSHIP</t>
  </si>
  <si>
    <t>TRAIN TO ENGAGE CARE TRAINING SOLUTIONS LTD</t>
  </si>
  <si>
    <t>GENESIS EDUCATION TRUST</t>
  </si>
  <si>
    <t>CONCORDE EDUCATION SERVICES LTD</t>
  </si>
  <si>
    <t>THE KEYS ACADEMY TRUST</t>
  </si>
  <si>
    <t>THE CHIEF CONSTABLE OF CAMBRIDGESHIRE</t>
  </si>
  <si>
    <t>ACCENTUATE RECRUITMENT LTD</t>
  </si>
  <si>
    <t>LOGICHOUSE RECRUITMENT LTD</t>
  </si>
  <si>
    <t>THE CHIEF CONSTABLE OF DORSET</t>
  </si>
  <si>
    <t>GLOBAL ACADEMY UTC TRUST LIMITED</t>
  </si>
  <si>
    <t>EVOLVE EDUCATION TRUST</t>
  </si>
  <si>
    <t>HORNCHURCH FOOTBALL CLUB (2005) LIMITED</t>
  </si>
  <si>
    <t>LONGFORD PARK PRIMARY SCHOOL</t>
  </si>
  <si>
    <t>BROMET PRIMARY SCHOOL</t>
  </si>
  <si>
    <t>ST JAMES INFANT SCHOOL</t>
  </si>
  <si>
    <t>BRIGHT TRAINING LTD</t>
  </si>
  <si>
    <t>ACE HOMECARE SERVICES LIMITED</t>
  </si>
  <si>
    <t>CHRYSLIS C.I.C.</t>
  </si>
  <si>
    <t>TOOLS FOR LEADING CHANGE LTD</t>
  </si>
  <si>
    <t>TRAINING PEOPLE FOR THE FUTURE LTD</t>
  </si>
  <si>
    <t>BECK ROW PRIMARY SCHOOL</t>
  </si>
  <si>
    <t>NETHERTON COFE PRIMARY SCHOOL</t>
  </si>
  <si>
    <t>BEECH HILL PRIMARY SCHOOL</t>
  </si>
  <si>
    <t>HIGHFIELD COMMUNITY PRIMARY SCHOOL</t>
  </si>
  <si>
    <t>TRAUMA &amp; RESUSCITATION SERVICES LIMITED</t>
  </si>
  <si>
    <t>EKO TRUST</t>
  </si>
  <si>
    <t>ONY BARNSBURY LIMITED</t>
  </si>
  <si>
    <t>THE SACRISTON PRIMARY SCHOOL</t>
  </si>
  <si>
    <t>CASTLETON COMMUNITY PRIMARY SCHOOL</t>
  </si>
  <si>
    <t>CEIS AYRSHIRE</t>
  </si>
  <si>
    <t>ST ANDREW'S CHURCH OF ENGLAND PRIMARY SCHOOL, YETMINSTER</t>
  </si>
  <si>
    <t>KEITH ROOST</t>
  </si>
  <si>
    <t>TRISH TURNER</t>
  </si>
  <si>
    <t>ADAPTIS LIMITED</t>
  </si>
  <si>
    <t>MOREHALL PRIMARY</t>
  </si>
  <si>
    <t>THAMESIDE PRIMARY SCHOOL</t>
  </si>
  <si>
    <t>RYDALE ROOFING LIMITED</t>
  </si>
  <si>
    <t>BISHOP CHAVASSE SCHOOL</t>
  </si>
  <si>
    <t>WOKING COLLEGE</t>
  </si>
  <si>
    <t>INSPIRATIONAL NAIL &amp; BEAUTY ACADEMY LTD</t>
  </si>
  <si>
    <t>HORIZIA LIMITED</t>
  </si>
  <si>
    <t>DAVE SHURMER</t>
  </si>
  <si>
    <t>OUR LADY OF SORROWS CATHOLIC PRIMARY SCHOOL</t>
  </si>
  <si>
    <t>EMERGENCY RESPONSE TRAINING LIMITED</t>
  </si>
  <si>
    <t>BLUE STRATEGIES INTERNATIONAL LIMITED</t>
  </si>
  <si>
    <t>FLORENDA QUILTY</t>
  </si>
  <si>
    <t>RAYNER STEPHENS HIGH SCHOOL</t>
  </si>
  <si>
    <t>ACTIVE TRAINING &amp; TESTING SOLUTIONS LIMITED</t>
  </si>
  <si>
    <t>WAKEFIELD AND DISTRICT HOUSING LIMITED</t>
  </si>
  <si>
    <t>NORTH EAST ESSEX ADDITIONAL PROVISION SCHOOL</t>
  </si>
  <si>
    <t>REDGATE SCHOOL</t>
  </si>
  <si>
    <t>FLADBURY COFE FIRST SCHOOL</t>
  </si>
  <si>
    <t>SKILLS EXCELLENCE TRAINING LIMITED</t>
  </si>
  <si>
    <t>THE PHOENIX SPECIAL SCHOOL</t>
  </si>
  <si>
    <t>BROGDALE COMMUNITY INTEREST COMPANY</t>
  </si>
  <si>
    <t>MURROW PRIMARY ACADEMY</t>
  </si>
  <si>
    <t>MEADOWS PRIMARY SCHOOL</t>
  </si>
  <si>
    <t>PROGRESS SCHOOLS - WIRRAL</t>
  </si>
  <si>
    <t>CARE PRECIOUS LTD</t>
  </si>
  <si>
    <t>RISE ACADEMY</t>
  </si>
  <si>
    <t>FOULSHAM PRIMARY SCHOOL</t>
  </si>
  <si>
    <t>SOMERS HEATH PRIMARY SCHOOL</t>
  </si>
  <si>
    <t>TOWERCOURT TRAINING SOLUTIONS LTD</t>
  </si>
  <si>
    <t>SHACKLETON PRIMARY SCHOOL</t>
  </si>
  <si>
    <t>IRONVILLE AND CODNOR PARK PRIMARY SCHOOL</t>
  </si>
  <si>
    <t>WITHERIDGE CHURCH OF ENGLAND PRIMARY SCHOOL</t>
  </si>
  <si>
    <t>ST MARK'S ELM TREE COFE VOLUNTARY AIDED PRIMARY SCHOOL</t>
  </si>
  <si>
    <t>VMR CONSULTANTS LIMITED</t>
  </si>
  <si>
    <t>CAMBRIDGE MANAGEMENT SCIENCES LTD</t>
  </si>
  <si>
    <t>GB TRADING IMPEX LIMITED</t>
  </si>
  <si>
    <t>BORDEN CHURCH OF ENGLAND PRIMARY SCHOOL</t>
  </si>
  <si>
    <t>LEIGH BECK JUNIOR SCHOOL</t>
  </si>
  <si>
    <t>OSIRIS EDUCATIONAL WOODHALL SPA LIMITED</t>
  </si>
  <si>
    <t>CHILDMINDING MATTERS LIMITED</t>
  </si>
  <si>
    <t>SIR JOHN SHERBROOKE JUNIOR SCHOOL</t>
  </si>
  <si>
    <t>ST NICHOLAS' COFE MIDDLE SCHOOL</t>
  </si>
  <si>
    <t>PETER KIRKHAM</t>
  </si>
  <si>
    <t>MCGINLEY SUPPORT SERVICES (INFRASTRUCTURE) LIMITED</t>
  </si>
  <si>
    <t>ROZ COLLIER</t>
  </si>
  <si>
    <t>CHANDAG INFANT SCHOOL</t>
  </si>
  <si>
    <t>GREEN CRESCENT PRIMARY SCHOOL</t>
  </si>
  <si>
    <t>OBJECTIVE HEALTH LTD</t>
  </si>
  <si>
    <t>OASIS ACADEMY BROADOAK</t>
  </si>
  <si>
    <t>ADMIRALS ACADEMY</t>
  </si>
  <si>
    <t>USCOT LTD</t>
  </si>
  <si>
    <t>SHEFFIELD YOUNG WOMEN'S CHRISTIAN ASSOCIATION</t>
  </si>
  <si>
    <t>BARTON CHURCH OF ENGLAND PRIMARY SCHOOL</t>
  </si>
  <si>
    <t>FENCROSS CONTRACTORS LTD</t>
  </si>
  <si>
    <t>AA EXECUTIVE CHAUFFEUR SERVICES LTD.</t>
  </si>
  <si>
    <t>ANYTHING-IS-POSSIBLE LTD</t>
  </si>
  <si>
    <t>MID NORFOLK ACADEMY TRUST</t>
  </si>
  <si>
    <t>MAN AND MACHINE LIMITED</t>
  </si>
  <si>
    <t>THE DAVID NIEPER EDUCATION TRUST</t>
  </si>
  <si>
    <t>THE DOVE ACADEMY TRUST</t>
  </si>
  <si>
    <t>THE HILL TRUST</t>
  </si>
  <si>
    <t>KENT ENTERPRISE TRUST</t>
  </si>
  <si>
    <t>HEMBLINGTON PRIMARY</t>
  </si>
  <si>
    <t>FEATHERSTONE GIRNHILL INFANT SCHOOL</t>
  </si>
  <si>
    <t>COMPLETE KIDZ COMMUNITY INTEREST COMPANY</t>
  </si>
  <si>
    <t>ESCALAFOCUS LIMITED</t>
  </si>
  <si>
    <t>MIDSOMER NORTON PRIMARY SCHOOL</t>
  </si>
  <si>
    <t>ST MICHAEL'S EAST WICKHAM CHURCH OF ENGLAND VOLUNTARY AIDED PRIMARY SCHOOL</t>
  </si>
  <si>
    <t>WIXAMS TREE PRIMARY SCHOOL</t>
  </si>
  <si>
    <t>LOCKING PRIMARY SCHOOL</t>
  </si>
  <si>
    <t>HIGHBURY GROVE SCHOOL</t>
  </si>
  <si>
    <t>THINKING FOCUS LIMITED</t>
  </si>
  <si>
    <t>THE CHIEF CONSTABLE OF DERBYSHIRE</t>
  </si>
  <si>
    <t>THE CHIEF CONSTABLE OF AVON &amp; SOMERSET</t>
  </si>
  <si>
    <t>SELF HELP NOTTINGHAM</t>
  </si>
  <si>
    <t>ROBERT MILES INFANT SCHOOL</t>
  </si>
  <si>
    <t>KENSWORTH CHURCH OF ENGLAND PRIMARY SCHOOL</t>
  </si>
  <si>
    <t>BARNSOLE PRIMARY SCHOOL</t>
  </si>
  <si>
    <t>BUNGAY PRIMARY SCHOOL</t>
  </si>
  <si>
    <t>JK RESOURCES AND CONSTRUCTIONS LIMITED</t>
  </si>
  <si>
    <t>ARINDO TRAINING LIMITED</t>
  </si>
  <si>
    <t>MANCHESTER TRAINING ACADEMY LIMITED</t>
  </si>
  <si>
    <t>CHURCHFIELDS ACADEMY</t>
  </si>
  <si>
    <t>PRIESTLEY COLLEGE</t>
  </si>
  <si>
    <t>MDT INTERNATIONAL LTD</t>
  </si>
  <si>
    <t>DISABILITY EXPERTS CIC</t>
  </si>
  <si>
    <t>PARKLANDS COMMUNITY PRIMARY SCHOOL</t>
  </si>
  <si>
    <t>SHORTSTOWN PRIMARY SCHOOL</t>
  </si>
  <si>
    <t>GENTLESHAW PRIMARY SCHOOL</t>
  </si>
  <si>
    <t>WOLVERHAM PRIMARY AND NURSERY SCHOOL</t>
  </si>
  <si>
    <t>ENFIELD LEARNING TRUST</t>
  </si>
  <si>
    <t>BOLTON MUSLIM ACADEMY TRUST</t>
  </si>
  <si>
    <t>JAMES MONTGOMERY ACADEMY TRUST</t>
  </si>
  <si>
    <t>HH TRAINING LTD</t>
  </si>
  <si>
    <t>APA PROCUREMENT TRAINING LIMITED</t>
  </si>
  <si>
    <t>SILVANA HOLT</t>
  </si>
  <si>
    <t>COMPANY PUBLISHING LIMITED</t>
  </si>
  <si>
    <t>RUSKIN COMMUNITY HIGH SCHOOL</t>
  </si>
  <si>
    <t>WESTOVER GREEN COMMUNITY SCHOOL</t>
  </si>
  <si>
    <t>TEDDINGTON MUSICAL THEATRE (TMT) LIMITED</t>
  </si>
  <si>
    <t>BEN RECRUITMENT LTD</t>
  </si>
  <si>
    <t>ROYAL RISE PRIMARY SCHOOL</t>
  </si>
  <si>
    <t>MANSHEAD SCHOOL</t>
  </si>
  <si>
    <t>SANDHEAD SOCIAL CARE AND TRAINING LIMITED</t>
  </si>
  <si>
    <t>MBUAMUH CONSULTANCY LIMITED</t>
  </si>
  <si>
    <t>JOHN WYCLIFFE PRIMARY SCHOOL</t>
  </si>
  <si>
    <t>STEBON PRIMARY SCHOOL</t>
  </si>
  <si>
    <t>AD MELIORA ACADEMY TRUST</t>
  </si>
  <si>
    <t>SMART MULTI ACADEMY TRUST</t>
  </si>
  <si>
    <t>THE BRICKFIELDS TRUST</t>
  </si>
  <si>
    <t>ACACIA COACHING AND DEVELOPMENT LIMITED</t>
  </si>
  <si>
    <t>FRESH COMMUN-IT LIMITED</t>
  </si>
  <si>
    <t>ADAM HTT LIMITED</t>
  </si>
  <si>
    <t>DIGITAL VOICE FOR COMMUNITIES C.I.C.</t>
  </si>
  <si>
    <t>EDLINGTON VICTORIA ACADEMY</t>
  </si>
  <si>
    <t>ELLESMERE PARK HIGH SCHOOL</t>
  </si>
  <si>
    <t>CREATIVE OUTDOORS LTD</t>
  </si>
  <si>
    <t>BUSINESS GROWTH SPECIALISTS UK LIMITED</t>
  </si>
  <si>
    <t>COMPLIANCE SAFETY &amp; TRAINING LTD</t>
  </si>
  <si>
    <t>BARNSOLE PRIMARY TRUST</t>
  </si>
  <si>
    <t>A W JENKINSON TRANSPORT LIMITED</t>
  </si>
  <si>
    <t>MONKWICK JUNIOR SCHOOL</t>
  </si>
  <si>
    <t>MULBERRY UTC</t>
  </si>
  <si>
    <t>SIR SIMON MILTON WESTMINSTER UNIVERSITY TECHNICAL COLLEGE</t>
  </si>
  <si>
    <t>ISAVEY RECRUIT LIMITED</t>
  </si>
  <si>
    <t>MIDDLETON SURVEY &amp; LASER LIMITED</t>
  </si>
  <si>
    <t>COMMONS COLLEGE LTD</t>
  </si>
  <si>
    <t>ENHANCE THE UK</t>
  </si>
  <si>
    <t>THE CHIEF CONSTABLE OF DURHAM</t>
  </si>
  <si>
    <t>DERBYSHIRE POLICE AND CRIME COMMISSIONER</t>
  </si>
  <si>
    <t>HANDFORD HALL PRIMARY SCHOOL</t>
  </si>
  <si>
    <t>JOHN F KENNEDY PRIMARY SCHOOL</t>
  </si>
  <si>
    <t>BISHOP LOVEDAY CHURCH OF ENGLAND PRIMARY SCHOOL</t>
  </si>
  <si>
    <t>GUNTHORPE COFE PRIMARY SCHOOL</t>
  </si>
  <si>
    <t>ST STEPHEN'S (TONBRIDGE) PRIMARY SCHOOL</t>
  </si>
  <si>
    <t>TARGET INTERNET DIGITAL LTD</t>
  </si>
  <si>
    <t>ICOMM COMMUNICATIONS LIMITED</t>
  </si>
  <si>
    <t>G T S SERVICES (UK) LTD</t>
  </si>
  <si>
    <t>LIGHTCLIFFE COFE VA PRIMARY SCHOOL</t>
  </si>
  <si>
    <t>NORTH MANCHESTER COMMUNITY PARTNERSHIP</t>
  </si>
  <si>
    <t>ST MARY'S CHURCH OF ENGLAND (VC) PRIMARY SCHOOL, BANBURY</t>
  </si>
  <si>
    <t>INTAKE PRIMARY SCHOOL</t>
  </si>
  <si>
    <t>LEALHOLM PRIMARY SCHOOL</t>
  </si>
  <si>
    <t>TILSTOCK COFE PRIMARY SCHOOL AND NURSERY</t>
  </si>
  <si>
    <t>THE CHIEF CONSTABLE OF WEST MIDLANDS</t>
  </si>
  <si>
    <t>THE CHIEF CONSTABLE OF CHESHIRE</t>
  </si>
  <si>
    <t>HARTLEBURY COFE PRIMARY SCHOOL</t>
  </si>
  <si>
    <t>OLUSEYE OLUFISAN</t>
  </si>
  <si>
    <t>JPB UTILITIES LIMITED</t>
  </si>
  <si>
    <t>GRANVILLE SPORTS COLLEGE</t>
  </si>
  <si>
    <t>SAMUEL BARLOW PRIMARY AND NURSERY SCHOOL</t>
  </si>
  <si>
    <t>HETTON LYONS PRIMARY SCHOOL</t>
  </si>
  <si>
    <t>NAIL GAGA LIMITED</t>
  </si>
  <si>
    <t>KEOLIS AMEY DOCKLANDS LIMITED</t>
  </si>
  <si>
    <t>ROWANFIELD INFANT SCHOOL</t>
  </si>
  <si>
    <t>SARAH HART</t>
  </si>
  <si>
    <t>BRITISH PREGNANCY ADVISORY SERVICE</t>
  </si>
  <si>
    <t>LEAF CARE SERVICES LTD</t>
  </si>
  <si>
    <t>AFRICAN LEADERSHIP (UK) LIMITED</t>
  </si>
  <si>
    <t>ELECTROPASS LTD</t>
  </si>
  <si>
    <t>MY TURNING POINT INTERNSHIP, STUDY AND EMPLOYABILITY COMPANY LIMITED</t>
  </si>
  <si>
    <t>WEST WALKER PRIMARY SCHOOL</t>
  </si>
  <si>
    <t>APTURE PHOTOGRAPHY LTD</t>
  </si>
  <si>
    <t>NEWGROUND CIC</t>
  </si>
  <si>
    <t>RUSHY MEADOW PRIMARY SCHOOL</t>
  </si>
  <si>
    <t>SUNNY BANK PRIMARY SCHOOL</t>
  </si>
  <si>
    <t>EAST WARD COMMUNITY PRIMARY SCHOOL</t>
  </si>
  <si>
    <t>AIRWAYS FLIGHT TRAINING (EXETER) LIMITED</t>
  </si>
  <si>
    <t>HIGOS INSURANCE SERVICES LIMITED</t>
  </si>
  <si>
    <t>KIERA-LOUISE HARRISON</t>
  </si>
  <si>
    <t>HERA PRIMARY ACADEMY TRUST</t>
  </si>
  <si>
    <t>SHEPWAY DISTRICT COUNCIL</t>
  </si>
  <si>
    <t>POULTON-LE-FYLDE CARR HEAD PRIMARY SCHOOL</t>
  </si>
  <si>
    <t>SRIRAMA SAFEMODULE LTD</t>
  </si>
  <si>
    <t>OUR MONKEY CLUB C.I.C.</t>
  </si>
  <si>
    <t>ABBOTS CARE TRAINING LIMITED</t>
  </si>
  <si>
    <t>ST FRANCIS COFE PRIMARY SCHOOL</t>
  </si>
  <si>
    <t>IMUNOL SOLUTIONS LTD</t>
  </si>
  <si>
    <t>COMBAT ACADEMY (FRANCHISING) LTD</t>
  </si>
  <si>
    <t>KINGSTHORPE GROVE PRIMARY SCHOOL</t>
  </si>
  <si>
    <t>NEWFIELDS GARDENING CIC</t>
  </si>
  <si>
    <t>WOLLASTON COMMUNITY PRIMARY SCHOOL</t>
  </si>
  <si>
    <t>MIRADORUS LTD</t>
  </si>
  <si>
    <t>THE BURNS UNIT TLC LIMITED</t>
  </si>
  <si>
    <t>THOMAS COOK AIRLINES LIMITED</t>
  </si>
  <si>
    <t>AKKADIUM COLLEGE OF EDUCATION RESEARCH AND DEVELOPMENT LIMITED</t>
  </si>
  <si>
    <t>BOLEYN TRUST</t>
  </si>
  <si>
    <t>COGNITION EDUCATION UK LIMITED</t>
  </si>
  <si>
    <t>RINGSFIELD CHURCH OF ENGLAND VOLUNTARY CONTROLLED PRIMARY SCHOOL</t>
  </si>
  <si>
    <t>CHRIST CHURCH CHURCH OF ENGLAND MULTI ACADEMY TRUST</t>
  </si>
  <si>
    <t>LEWIS &amp; GRAVES PARTNERSHIP LIMITED</t>
  </si>
  <si>
    <t>THE CHIEF CONSTABLE OF BEDFORDSHIRE</t>
  </si>
  <si>
    <t>PENNINE VIEW SCHOOL</t>
  </si>
  <si>
    <t>UK CONNECT TRAINING LTD</t>
  </si>
  <si>
    <t>BRYN TIRION HALL SCHOOL</t>
  </si>
  <si>
    <t>DOT SIGN LANGUAGE LIMITED</t>
  </si>
  <si>
    <t>ZENOSPACE INTERNATIONAL LIMITED</t>
  </si>
  <si>
    <t>CHILDER THORNTON PRIMARY SCHOOL</t>
  </si>
  <si>
    <t>THE SHEFFIELD CENTRE OF EDUCATION LTD</t>
  </si>
  <si>
    <t>LORNA FAGIN</t>
  </si>
  <si>
    <t>PINEHAM BARNS PRIMARY SCHOOL</t>
  </si>
  <si>
    <t>TRAINING SELECT LIMITED</t>
  </si>
  <si>
    <t>ELITE COLOURS LIMITED</t>
  </si>
  <si>
    <t>HOPE COMMUNITY SCHOOL SOUTHAMPTON</t>
  </si>
  <si>
    <t>NORTHGATE PRIMARY SCHOOL</t>
  </si>
  <si>
    <t>THE HILLCREST SCHOOL AND COMMUNITY COLLEGE</t>
  </si>
  <si>
    <t>ROCKLAND ST MARY PRIMARY SCHOOL</t>
  </si>
  <si>
    <t>SHEKINAH TRAINING &amp; CONSULTANCY LIMITED</t>
  </si>
  <si>
    <t>REHOBOTH HEALTH AND HOME CARE LIMITED</t>
  </si>
  <si>
    <t>SOCIETY OF COSMETIC SCIENTISTS LIMITED</t>
  </si>
  <si>
    <t>LONG EATON UNITED COMMUNITY FOOTBALL CLUB</t>
  </si>
  <si>
    <t>LINK LEARNING TRUST</t>
  </si>
  <si>
    <t>SIR GRAHAM BALFOUR MULTI-ACADEMY TRUST</t>
  </si>
  <si>
    <t>SENNEN SCHOOL</t>
  </si>
  <si>
    <t>BLACKFORDBY ST MARGARET'S CHURCH OF ENGLAND (AIDED) PRIMARY SCHOOL</t>
  </si>
  <si>
    <t>GREENWOOD CONSULTANCY ( UK ) LTD</t>
  </si>
  <si>
    <t>FACE-ON BEAUTY LIMITED</t>
  </si>
  <si>
    <t>THE CHIEF CONSTABLE OF STAFFORDSHIRE</t>
  </si>
  <si>
    <t>THE CHIEF CONSTABLE OF LINCOLNSHIRE</t>
  </si>
  <si>
    <t>THE CHIEF CONSTABLE OF ESSEX</t>
  </si>
  <si>
    <t>STAFFORDSHIRE POLICE AND CRIME COMMISSIONER</t>
  </si>
  <si>
    <t>CHESHIRE POLICE AND CRIME COMMISSIONER</t>
  </si>
  <si>
    <t>SOLENT JUNIOR SCHOOL</t>
  </si>
  <si>
    <t>ALTERNATIVE CHOICE FOR EDUCATION LIMITED</t>
  </si>
  <si>
    <t>EXPLORE YOUR PURPOSE (UK) LIMITED</t>
  </si>
  <si>
    <t>SOUTHERLY POINT CO-OPERATIVE MULTI-ACADEMY TRUST</t>
  </si>
  <si>
    <t>LYPPARD GRANGE PRIMARY SCHOOL</t>
  </si>
  <si>
    <t>BIGNOLD PRIMARY SCHOOL</t>
  </si>
  <si>
    <t>PDP COMPANIES LIMITED</t>
  </si>
  <si>
    <t>WEST DRAYTON PRIMARY SCHOOL</t>
  </si>
  <si>
    <t>RIVERDALE PRIMARY SCHOOL</t>
  </si>
  <si>
    <t>CLOVELLY HOUSE SCHOOL</t>
  </si>
  <si>
    <t>THE POLISH'D BEAUTY ACADEMY LTD</t>
  </si>
  <si>
    <t>YELLOWNET LTD</t>
  </si>
  <si>
    <t>THE CHIEF CONSTABLE OF DYFED-POWYS</t>
  </si>
  <si>
    <t>VP PLC</t>
  </si>
  <si>
    <t>GO STRATEGY GROUP LIMITED</t>
  </si>
  <si>
    <t>FITNESS INDUSTRY TRAINING &amp; EDUCATION LTD</t>
  </si>
  <si>
    <t>LONDON NORTH WEST HEALTHCARE NHS TRUST</t>
  </si>
  <si>
    <t>EXCEED LEARNING PARTNERSHIP</t>
  </si>
  <si>
    <t>THE HAIR EDUCATION CENTRE LTD</t>
  </si>
  <si>
    <t>PARANORMAL ACADEMY LIMITED</t>
  </si>
  <si>
    <t>HIS GRACE VENTURES LIMITED</t>
  </si>
  <si>
    <t>AMSI CONSULTANCY SERVICES LTD</t>
  </si>
  <si>
    <t>SQW LIMITED</t>
  </si>
  <si>
    <t>TAL-C EDUCATION AND TRAINING LIMITED</t>
  </si>
  <si>
    <t>HUTTON CHURCH OF ENGLAND PRIMARY SCHOOL</t>
  </si>
  <si>
    <t>OLDMIXON PRIMARY SCHOOL</t>
  </si>
  <si>
    <t>RIVERVIEW JUNIOR SCHOOL</t>
  </si>
  <si>
    <t>THE JELLY CLUB COMMUNITY INTEREST COMPANY</t>
  </si>
  <si>
    <t>LIFT PLANNING AND MANAGEMENT LTD</t>
  </si>
  <si>
    <t>LINDEN BRIDGE SCHOOL</t>
  </si>
  <si>
    <t>EXERTIS (UK) LTD</t>
  </si>
  <si>
    <t>EXTON AND GREETHAM COFE PRIMARY SCHOOL</t>
  </si>
  <si>
    <t>STOBART GROUP BRANDS LLP</t>
  </si>
  <si>
    <t>THE CHIEF CONSTABLE OF NORTH YORKSHIRE</t>
  </si>
  <si>
    <t>NOTTINGHAMSHIRE POLICE AND CRIME COMMISSIONER</t>
  </si>
  <si>
    <t>LANCASHIRE POLICE AND CRIME COMMISSIONER</t>
  </si>
  <si>
    <t>ROCHDALE SIXTH FORM COLLEGE</t>
  </si>
  <si>
    <t>AGENT ACADEMY C.I.C.</t>
  </si>
  <si>
    <t>BARKING, HAVERING AND REDBRIDGE UNIVERSITY HOSPITALS NHS TRUST</t>
  </si>
  <si>
    <t>SHARPE TALK LTD</t>
  </si>
  <si>
    <t>BREADSALL HILL TOP PRIMARY SCHOOL</t>
  </si>
  <si>
    <t>CHERRY ORCHARD PRIMARY ACADEMY</t>
  </si>
  <si>
    <t>BISHAM COFE PRIMARY SCHOOL</t>
  </si>
  <si>
    <t>TAM TRAINING SERVICES LIMITED</t>
  </si>
  <si>
    <t>THANET PRIMARY SCHOOL</t>
  </si>
  <si>
    <t>STIRLING PRIMARY ACADEMY</t>
  </si>
  <si>
    <t>ASTRUM MULTI ACADEMY TRUST</t>
  </si>
  <si>
    <t>B SMART TRAINING LIMITED</t>
  </si>
  <si>
    <t>ASIC UK LTD</t>
  </si>
  <si>
    <t>SDK TRAINING LIMITED</t>
  </si>
  <si>
    <t>LITTLE BEAUTY SCHOOL LTD</t>
  </si>
  <si>
    <t>CATH BROWN CONSULTANCY LTD</t>
  </si>
  <si>
    <t>FIRST4HEALTH CONSULTANCY SERVICES LIMITED</t>
  </si>
  <si>
    <t>JOIN THE DOTS RECRUITMENT AND TRAINING LIMITED</t>
  </si>
  <si>
    <t>FX FITNESS LTD</t>
  </si>
  <si>
    <t>GENIUM CREATIVE LIMITED</t>
  </si>
  <si>
    <t>FULWELL COMMUNITY LIBRARY COMMUNITY INTEREST COMPANY</t>
  </si>
  <si>
    <t>SANDBOX DIGITAL LTD</t>
  </si>
  <si>
    <t>HINCKLEY PARKS PRIMARY SCHOOL</t>
  </si>
  <si>
    <t>ANNETTE JORDAN</t>
  </si>
  <si>
    <t>ST STEPHEN'S COFE PRIMARY SCHOOL</t>
  </si>
  <si>
    <t>RAY LODGE PRIMARY SCHOOL</t>
  </si>
  <si>
    <t>THE IDEAS DISTILLERY LIMITED</t>
  </si>
  <si>
    <t>FARMBOROUGH CHURCH OF ENGLAND VC PRIMARY SCHOOL</t>
  </si>
  <si>
    <t>RICHMOND CHURCH OF ENGLAND PRIMARY AND NURSERY SCHOOL</t>
  </si>
  <si>
    <t>NORTH EAST AUTISM SOCIETY</t>
  </si>
  <si>
    <t>WAVE LEARNING LIMITED</t>
  </si>
  <si>
    <t>INTERACTIVE WORKSHOPS LIMITED</t>
  </si>
  <si>
    <t>AMBA TRAINING LTD</t>
  </si>
  <si>
    <t>ELEVATE MULTI ACADEMY TRUST</t>
  </si>
  <si>
    <t>BRITANNIA EDUCATION TRUST</t>
  </si>
  <si>
    <t>INSPIRING FUTURES ACADEMY TRUST</t>
  </si>
  <si>
    <t>RAYNE PRIMARY AND NURSERY SCHOOL</t>
  </si>
  <si>
    <t>LATCHWAYS PLC</t>
  </si>
  <si>
    <t>CHRIST CHURCH CHURCH OF ENGLAND PRIMARY SCHOOL</t>
  </si>
  <si>
    <t>DEVELOPMENT DIMENSIONS INTERNATIONAL (U.K.) LIMITED</t>
  </si>
  <si>
    <t>POSITIVE COMMUNITY MINDSET CIC</t>
  </si>
  <si>
    <t>WATCHORN CHRISTIAN SCHOOL</t>
  </si>
  <si>
    <t>CLEWER GREEN COFE FIRST SCHOOL</t>
  </si>
  <si>
    <t>ALDERMAN PEEL HIGH SCHOOL</t>
  </si>
  <si>
    <t>ST JAMES PRIMARY SCHOOL</t>
  </si>
  <si>
    <t>SOUTH BRIDGE IT ACADEMY &amp; CONSULTANCY LTD</t>
  </si>
  <si>
    <t>BLACKLOW BROW PRIMARY SCHOOL</t>
  </si>
  <si>
    <t>XP EAST</t>
  </si>
  <si>
    <t>AGL TRAINING LTD</t>
  </si>
  <si>
    <t>FAYE COLEEN SAYERS</t>
  </si>
  <si>
    <t>WEMBDON ST GEORGE'S CHURCH OF ENGLAND PRIMARY SCHOOL</t>
  </si>
  <si>
    <t>CLAYTON ST JOHN COFE PRIMARY SCHOOL</t>
  </si>
  <si>
    <t>RIVER HOUSE SCHOOL</t>
  </si>
  <si>
    <t>VICTORIA DOCK PRIMARY SCHOOL</t>
  </si>
  <si>
    <t>INTERNATIONAL PROFESSIONAL EXAMINATION AND EVALUATION SYNDICATE LIMITED</t>
  </si>
  <si>
    <t>ZENITH TRAINING LIMITED</t>
  </si>
  <si>
    <t>LAINDON ACADEMY OF EXCELLENCE LTD</t>
  </si>
  <si>
    <t>LENADOON COMMUNITY FORUM</t>
  </si>
  <si>
    <t>MY ACTIVE LIFE LIMITED</t>
  </si>
  <si>
    <t>NEETA INTERNATIONAL LIMITED</t>
  </si>
  <si>
    <t>GREAT HOLLANDS PRIMARY SCHOOL</t>
  </si>
  <si>
    <t>ORSETT CHURCH OF ENGLAND VOLUNTARY AIDED PRIMARY SCHOOL</t>
  </si>
  <si>
    <t>GRIFFIN PRIMARY SCHOOL</t>
  </si>
  <si>
    <t>PUFFINS OF EXETER LTD</t>
  </si>
  <si>
    <t>THE EVERITT ACADEMY</t>
  </si>
  <si>
    <t>TOCKWITH CHURCH OF ENGLAND VOLUNTARY CONTROLLED PRIMARY SCHOOL</t>
  </si>
  <si>
    <t>FEATHERBY JUNIOR SCHOOL</t>
  </si>
  <si>
    <t>BELBEN CONSULTING LTD</t>
  </si>
  <si>
    <t>STAINDROP SCHOOL AN ACADEMY</t>
  </si>
  <si>
    <t>SIR THOMAS BOUGHEY HIGH SCHOOL</t>
  </si>
  <si>
    <t>WAYNE MCCONNELL</t>
  </si>
  <si>
    <t>MAGIC BEANS (MIDLANDS) LIMITED</t>
  </si>
  <si>
    <t>BLAKESLEY CHURCH OF ENGLAND PRIMARY SCHOOL</t>
  </si>
  <si>
    <t>POWERCALL GLOBAL TRAINING LIMITED</t>
  </si>
  <si>
    <t>SOUTH OTTERINGTON CHURCH OF ENGLAND VOLUNTARY CONTROLLED PRIMARY SCHOOL</t>
  </si>
  <si>
    <t>MIDDLETON TYAS COF E PRIMARY SCHOOL</t>
  </si>
  <si>
    <t>THE CAYTHORPE PRIMARY SCHOOL</t>
  </si>
  <si>
    <t>NATION CITY COLLEGE LTD</t>
  </si>
  <si>
    <t>WEST BERKSHIRE CITIZEN ADVOCACY SERVICE</t>
  </si>
  <si>
    <t>THE ADVOCACY PROJECT</t>
  </si>
  <si>
    <t>BETTERLEARN LIMITED</t>
  </si>
  <si>
    <t>BISHOP YOUNG CHURCH OF ENGLAND ACADEMY</t>
  </si>
  <si>
    <t>OXFORD INTERNATIONAL EDUCATION &amp; TRAVEL LIMITED</t>
  </si>
  <si>
    <t>BLU CORNERS LIMITED</t>
  </si>
  <si>
    <t>BECKET PRIMARY SCHOOL</t>
  </si>
  <si>
    <t>BIRCHES FIRST SCHOOL</t>
  </si>
  <si>
    <t>BISHOP CHALLONER CATHOLIC COLLEGE</t>
  </si>
  <si>
    <t>ROYACARE AGENCY LTD</t>
  </si>
  <si>
    <t>EVEREST COMMUNITY ACADEMY</t>
  </si>
  <si>
    <t>KINGSLEY PRIMARY SCHOOL</t>
  </si>
  <si>
    <t>WICKHAMBREAUX CHURCH OF ENGLAND PRIMARY SCHOOL</t>
  </si>
  <si>
    <t>SOUTH WEST ASSESSMENT AND TRAINING GAS SERVICES LIMITED</t>
  </si>
  <si>
    <t>OUTSTANDING FUTURES LTD</t>
  </si>
  <si>
    <t>LDBS ACADEMIES TRUST 2</t>
  </si>
  <si>
    <t>THE WINGS' CE TRUST</t>
  </si>
  <si>
    <t>WESTMINSTER ACADEMY TRUST</t>
  </si>
  <si>
    <t>ANDREA TOTH SEMIPERMANENT MAKEUP TRAINING ACADEMY LTD</t>
  </si>
  <si>
    <t>BUCKINGHAMSHIRE OPEN COLLEGE LIMITED</t>
  </si>
  <si>
    <t>THE DRY UMBRELLA CIC</t>
  </si>
  <si>
    <t>LOUGHSHORE EDUCATION RESOURCE CENTRE</t>
  </si>
  <si>
    <t>GREGORY DISTRIBUTION LIMITED</t>
  </si>
  <si>
    <t>MACE INDUSTRIES LIMITED</t>
  </si>
  <si>
    <t>ISHAM CHURCH OF ENGLAND PRIMARY SCHOOL</t>
  </si>
  <si>
    <t>GRESHAM VILLAGE SCHOOL</t>
  </si>
  <si>
    <t>CHRIST THE KING CATHOLIC PRIMARY SCHOOL</t>
  </si>
  <si>
    <t>BADSEY FIRST SCHOOL</t>
  </si>
  <si>
    <t>REIGATE COLLEGE</t>
  </si>
  <si>
    <t>LEYBURN COMMUNITY PRIMARY SCHOOL</t>
  </si>
  <si>
    <t>CHEADLE HOSPITAL SCHOOL</t>
  </si>
  <si>
    <t>BOBST UK &amp; IRELAND LTD</t>
  </si>
  <si>
    <t>UNIPART GROUP LIMITED</t>
  </si>
  <si>
    <t>ELEVATION NETWORKS TRUST</t>
  </si>
  <si>
    <t>KRISTINA GASPERAS ACADEMY LTD</t>
  </si>
  <si>
    <t>PRO-FORCE LIMITED</t>
  </si>
  <si>
    <t>EPSB LTD</t>
  </si>
  <si>
    <t>G.R RESPONSE HEALTHCARE LTD</t>
  </si>
  <si>
    <t>SKILLS RESOLUTION TRAINING ACADEMY LIMITED</t>
  </si>
  <si>
    <t>WAYOUT IN GATESHEAD</t>
  </si>
  <si>
    <t>HIPERSYSTEM LTD</t>
  </si>
  <si>
    <t>ST SAVIOUR'S CHURCH OF ENGLAND PRIMARY SCHOOL</t>
  </si>
  <si>
    <t>WEST MONKTON CHURCH OF ENGLAND PRIMARY SCHOOL</t>
  </si>
  <si>
    <t>STRATEGIC INTERVENTION INC LIMITED</t>
  </si>
  <si>
    <t>ADVANCE CHANGE LTD</t>
  </si>
  <si>
    <t>AVANTI HOUSE PRIMARY SCHOOL</t>
  </si>
  <si>
    <t>BROADWAY HOMELESSNESS AND SUPPORT</t>
  </si>
  <si>
    <t>THE BROMLEY BY BOW CENTRE</t>
  </si>
  <si>
    <t>BUCKMINSTER GLIDING CLUB LIMITED</t>
  </si>
  <si>
    <t>BUILDERS MERCHANTS FEDERATION LIMITED</t>
  </si>
  <si>
    <t>BURNLEY COLLEGE</t>
  </si>
  <si>
    <t>DATCHET WATER SAILING CLUB LIMITED</t>
  </si>
  <si>
    <t>DAVIDSON TRAINING UK LIMITED</t>
  </si>
  <si>
    <t>THE NATIONAL FEDERATION OF WOMEN'S INSTITUTES OF ENGLAND, WALES, JERSEY, GUERNSEY AND THE ISLE OF MAN</t>
  </si>
  <si>
    <t>GORDANO LIMITED</t>
  </si>
  <si>
    <t>GREENHEAD COLLEGE</t>
  </si>
  <si>
    <t>GREENLEAF CONSULTANCY LIMITED</t>
  </si>
  <si>
    <t>THE KING'S SCHOOL ELY</t>
  </si>
  <si>
    <t>KINHARVIE</t>
  </si>
  <si>
    <t>KINSLEY AND FITZWILLIAM LEARNING AND COMMUNITY CENTRE</t>
  </si>
  <si>
    <t>CARR HILL HIGH SCHOOL AND SIXTH FORM CENTRE</t>
  </si>
  <si>
    <t>KIRKLEES MUSIC SCHOOL</t>
  </si>
  <si>
    <t>KNOWSLEY METROPOLITAN BOROUGH COUNCIL</t>
  </si>
  <si>
    <t>KOPPERS UK LIMITED</t>
  </si>
  <si>
    <t>BRIDGWATER AND TAUNTON COLLEGE</t>
  </si>
  <si>
    <t>BRIGHTON AND HOVE ALBION FOOTBALL CLUB,LIMITED(THE)</t>
  </si>
  <si>
    <t>SAINT-GOBAIN CONSTRUCTION PRODUCTS UK LIMITED</t>
  </si>
  <si>
    <t>BRITISH ALLIED TRADES FEDERATION</t>
  </si>
  <si>
    <t>CORTEXA LIMITED</t>
  </si>
  <si>
    <t>LEARNING FOR BUSINESS LIMITED</t>
  </si>
  <si>
    <t>V LEARNING NET</t>
  </si>
  <si>
    <t>LEICESTER PRINT WORKSHOP STUDIOS AND RESOURCE</t>
  </si>
  <si>
    <t>THE LEITH SCHOOL OF ART</t>
  </si>
  <si>
    <t>LEO BAECK COLLEGE</t>
  </si>
  <si>
    <t>GREENWICH DANCE AGENCY</t>
  </si>
  <si>
    <t>GROUNDWORK CRESWELL,ASHFIELD AND MANSFIELD</t>
  </si>
  <si>
    <t>GROUNDWORK EAST</t>
  </si>
  <si>
    <t>GROUNDWORK SOUTH EAST LONDON</t>
  </si>
  <si>
    <t>THE GUILDFORD SCHOOL OF ACTING CONSERVATOIRE</t>
  </si>
  <si>
    <t>ST PHILIPS CARE LIMITED</t>
  </si>
  <si>
    <t>LAGAT LIMITED</t>
  </si>
  <si>
    <t>LSI EDUCATION LIMITED</t>
  </si>
  <si>
    <t>LE CORDON BLEU LIMITED</t>
  </si>
  <si>
    <t>LEADENHALL COMPUTERS LIMITED</t>
  </si>
  <si>
    <t>HEREFORDSHIRE AND WORCESTERSHIRE BUSINESS LINK LIMITED</t>
  </si>
  <si>
    <t>THE BUSINESS TRAINING COMPANY (YORKSHIRE) LIMITED</t>
  </si>
  <si>
    <t>EDUCATIONAL PURSUITS INSTRUCTION CENTRES LIMITED</t>
  </si>
  <si>
    <t>LOCHINVAR LIMITED</t>
  </si>
  <si>
    <t>CITY YMCA, LONDON</t>
  </si>
  <si>
    <t>THE FILM EDUCATION TRAINING TRUST LIMITED</t>
  </si>
  <si>
    <t>THE LONDON ORIENTAL ACADEMY</t>
  </si>
  <si>
    <t>LONDON SCHOOL OF PUBLIC RELATIONS LIMITED</t>
  </si>
  <si>
    <t>LONDON SCHOOL OF T'AI CHI CHUAN AND TRADITIONAL HEALTH RESOURCES LIMITED</t>
  </si>
  <si>
    <t>LONDON SOUTH BANK UNIVERSITY</t>
  </si>
  <si>
    <t>LONDON SEMINARY</t>
  </si>
  <si>
    <t>LONDON VOLUNTARY SERVICE COUNCIL(THE)</t>
  </si>
  <si>
    <t>LYRIC THEATRE HAMMERSMITH LIMITED(THE)</t>
  </si>
  <si>
    <t>MACCLESFIELD COLLEGE</t>
  </si>
  <si>
    <t>MANOR FARM COMMUNITY ASSOCIATION</t>
  </si>
  <si>
    <t>MARRIOTTS SCHOOL</t>
  </si>
  <si>
    <t>MAY-TAG LIMITED</t>
  </si>
  <si>
    <t>MEDICOT LIMITED</t>
  </si>
  <si>
    <t>MID-KENT COLLEGE</t>
  </si>
  <si>
    <t>THE MID YORKSHIRE CHAMBER OF COMMERCE AND INDUSTRY (TRAINING) LIMITED</t>
  </si>
  <si>
    <t>THE MIDI MUSIC COMPANY</t>
  </si>
  <si>
    <t>MILLENNIUM PERFORMING ARTS LTD.</t>
  </si>
  <si>
    <t>YOUNGSAVE COMPANY LIMITED</t>
  </si>
  <si>
    <t>MILTON KEYNES COUNCIL</t>
  </si>
  <si>
    <t>MIMOSA HEALTHCARE GROUP LIMITED</t>
  </si>
  <si>
    <t>NEW DIRECTION TRAINING CENTRE</t>
  </si>
  <si>
    <t>NEW ERA ENTERPRISES (E. LANCS) LIMITED</t>
  </si>
  <si>
    <t>TTE TRAINING LIMITED</t>
  </si>
  <si>
    <t>NEWHAM COLLEGE OF FURTHER EDUCATION</t>
  </si>
  <si>
    <t>NHTA LIMITED</t>
  </si>
  <si>
    <t>NIACRO</t>
  </si>
  <si>
    <t>MOULTON COLLEGE</t>
  </si>
  <si>
    <t>N &amp; B TRAINING COMPANY LIMITED</t>
  </si>
  <si>
    <t>NATIONAL BUSINESS COLLEGE LIMITED</t>
  </si>
  <si>
    <t>NETHERHALL SCHOOL</t>
  </si>
  <si>
    <t>SEVEN TOWERS TRAINING LIMITED</t>
  </si>
  <si>
    <t>LIFELONG LEARNING (LONDON) INTERNATIONAL LIMITED</t>
  </si>
  <si>
    <t>ABERDEEN AND GRAMPIAN CHAMBER OF COMMERCE</t>
  </si>
  <si>
    <t>ACACIA TRAINING AND DEVELOPMENT LTD</t>
  </si>
  <si>
    <t>ACACIA TRAINING LIMITED</t>
  </si>
  <si>
    <t>SITEVISIBILITY MARKETING LIMITED</t>
  </si>
  <si>
    <t>ACADEMY OF LEARNING LTD</t>
  </si>
  <si>
    <t>CNET TRAINING LIMITED</t>
  </si>
  <si>
    <t>CADBURY SIXTH FORM COLLEGE</t>
  </si>
  <si>
    <t>CALYX COMMUNICATIONS LIMITED</t>
  </si>
  <si>
    <t>CAPITA PLC</t>
  </si>
  <si>
    <t>CARDBOARD CITIZENS</t>
  </si>
  <si>
    <t>CARDIFF ACADEMY</t>
  </si>
  <si>
    <t>DERWENTSIDE COLLEGE</t>
  </si>
  <si>
    <t>DEVELOPMENT PROCESSES GROUP PLC</t>
  </si>
  <si>
    <t>DIVE IN LIMITED</t>
  </si>
  <si>
    <t>DIY FRAMING LIMITED</t>
  </si>
  <si>
    <t>DONCASTER CENTRE FOR BASIC SKILLS AND DYSLEXIA LIMITED</t>
  </si>
  <si>
    <t>DONCASTER COLLEGE</t>
  </si>
  <si>
    <t>RIVERSIDE COLLEGE</t>
  </si>
  <si>
    <t>HAMMERSMITH AND FULHAM LONDON BOROUGH COUNCIL</t>
  </si>
  <si>
    <t>HAMPSHIRE COUNTY COUNCIL</t>
  </si>
  <si>
    <t>THE HAMPSHIRE ISLE OF WIGHT AND CHANNEL ISLANDS ASSOCIATION FOR DEAF PEOPLE LIMITED</t>
  </si>
  <si>
    <t>THE HAMPSTEAD SCHOOL OF ART</t>
  </si>
  <si>
    <t>HARROW ASSOCIATION OF DISABLED PEOPLE</t>
  </si>
  <si>
    <t>HASTINGS ENGLISH LANGUAGE CENTRE LIMITED</t>
  </si>
  <si>
    <t>HAVERING BUSINESS EDUCATION PARTNERSHIP LIMITED</t>
  </si>
  <si>
    <t>ASSOCIATION FOR CULTURAL ADVANCEMENT THROUGH VISUAL ART</t>
  </si>
  <si>
    <t>ACCRINGTON AND ROSSENDALE COLLEGE</t>
  </si>
  <si>
    <t>ACORN LEARNING SOLUTIONS LIMITED</t>
  </si>
  <si>
    <t>CARDINAL GRIFFIN CATHOLIC COLLEGE</t>
  </si>
  <si>
    <t>CARDINAL NEWMAN CATHOLIC SCHOOL A SPECIALIST ARTS AND COMMUNITY COLLEGE</t>
  </si>
  <si>
    <t>BABCOCK ENGINEERING ASSESSMENTS LIMITED</t>
  </si>
  <si>
    <t>CAREERS YORKSHIRE AND THE HUMBER LIMITED</t>
  </si>
  <si>
    <t>CARGO TRAINING INTERNATIONAL LIMITED</t>
  </si>
  <si>
    <t>CARR MANOR COMMUNITY SCHOOL, SPECIALIST SPORTS COLLEGE</t>
  </si>
  <si>
    <t>THE CARSINGTON SAILING CLUB LIMITED</t>
  </si>
  <si>
    <t>DORSET COUNTY COUNCIL</t>
  </si>
  <si>
    <t>DRAMA STUDIO LONDON LIMITED</t>
  </si>
  <si>
    <t>DREYFUS TRAINING &amp; DEVELOPMENT LIMITED</t>
  </si>
  <si>
    <t>HAVERSTOCK SCHOOL</t>
  </si>
  <si>
    <t>HEADLINESHAIR LTD</t>
  </si>
  <si>
    <t>HEMLINGTON COMMUNITY PARTNERSHIP LIMITED</t>
  </si>
  <si>
    <t>AWSON LTD</t>
  </si>
  <si>
    <t>ADULT TRAINING NETWORK LIMITED</t>
  </si>
  <si>
    <t>ROYAL SURGICAL AID SOCIETY</t>
  </si>
  <si>
    <t>AGE UK NORTH TYNESIDE</t>
  </si>
  <si>
    <t>AINSCOUGH TRAINING SERVICES LIMITED</t>
  </si>
  <si>
    <t>ACADEMY EDUCATION LIMITED</t>
  </si>
  <si>
    <t>ALEXANDER TECHNIQUE COLLEGE LTD</t>
  </si>
  <si>
    <t>THE C:CHANGE PARTNERSHIP COMPANY LIMITED</t>
  </si>
  <si>
    <t>CENTRAL LAW TRAINING (SCOTLAND) LIMITED</t>
  </si>
  <si>
    <t>CENTRE FOR ASSESSMENT LIMITED</t>
  </si>
  <si>
    <t>CENTRE FOR STRATEGY &amp; COMMUNICATION LIMITED</t>
  </si>
  <si>
    <t>CENTRE FOR STRESS MANAGEMENT LIMITED</t>
  </si>
  <si>
    <t>CETERIS (SCOTLAND) LIMITED</t>
  </si>
  <si>
    <t>EAGLE EDUCATION AND TRAINING LIMITED</t>
  </si>
  <si>
    <t>EALING, HAMMERSMITH &amp; WEST LONDON COLLEGE</t>
  </si>
  <si>
    <t>SUFFOLK MIND</t>
  </si>
  <si>
    <t>EAST SURREY COLLEGE</t>
  </si>
  <si>
    <t>EASTBOURNE SOVEREIGN SAILING CLUB LIMITED</t>
  </si>
  <si>
    <t>3SUN ACADEMY LIMITED</t>
  </si>
  <si>
    <t>EASTLEIGH COLLEGE</t>
  </si>
  <si>
    <t>EC-PC (SCOTLAND) LTD.</t>
  </si>
  <si>
    <t>HERTFORDSHIRE COUNTY COUNCIL</t>
  </si>
  <si>
    <t>HEWLETT - PACKARD LIMITED</t>
  </si>
  <si>
    <t>HIGHLAND BUSINESS SERVICES LIMITED</t>
  </si>
  <si>
    <t>APRIL TRAINING EXECUTIVE LIMITED</t>
  </si>
  <si>
    <t>ARDS BUSINESS CENTRE LTD</t>
  </si>
  <si>
    <t>THE CHARTERED INSTITUTE OF PROCUREMENT AND SUPPLY</t>
  </si>
  <si>
    <t>CHELMSFORD COLLEGE</t>
  </si>
  <si>
    <t>CHESHIRE HALTON + WARRINGTON RACE AND EQUALITY CENTRE</t>
  </si>
  <si>
    <t>CHESSINGTON COMMUNITY COLLEGE</t>
  </si>
  <si>
    <t>EDGE HILL ENTERPRISES LIMITED</t>
  </si>
  <si>
    <t>EMPLOYMENT AND REGENERATION PARTNERSHIP LIMITED</t>
  </si>
  <si>
    <t>HIND LEYS COMMUNITY COLLEGE</t>
  </si>
  <si>
    <t>HOME LINK FAMILY SUPPORT</t>
  </si>
  <si>
    <t>HOPWOOD HALL COLLEGE</t>
  </si>
  <si>
    <t>HOWARTHS HR AND EMPLOYMENT LAW LIMITED</t>
  </si>
  <si>
    <t>PRE-SCHOOL LEARNING ALLIANCE</t>
  </si>
  <si>
    <t>ALTON COMMUNITY ASSOCIATION</t>
  </si>
  <si>
    <t>AMEC FOSTER WHEELER PLC</t>
  </si>
  <si>
    <t>PETERHOUSE5 (SHORCO) LIMITED</t>
  </si>
  <si>
    <t>AN GAELARAS LIMITED</t>
  </si>
  <si>
    <t>ANDREW COLLINGE TRAINING LIMITED</t>
  </si>
  <si>
    <t>ANGLIA TRANSLATIONS LIMITED</t>
  </si>
  <si>
    <t>ANGLO-GERMAN WALKS LIMITED</t>
  </si>
  <si>
    <t>CHISENHALE DANCE SPACE</t>
  </si>
  <si>
    <t>CHRISTIAN YOUTH ENTERPRISES SAILING CENTRE</t>
  </si>
  <si>
    <t>CHURCHILL COMMUNITY COLLEGE</t>
  </si>
  <si>
    <t>CHURCHMEAD CHURCH OF ENGLAND (VA) SCHOOL</t>
  </si>
  <si>
    <t>ESSA WATER ACTIVITIES CENTRE</t>
  </si>
  <si>
    <t>ONE EAST MIDLANDS</t>
  </si>
  <si>
    <t>QINETIQ LIMITED</t>
  </si>
  <si>
    <t>ENGLISH MARTYRS CATHOLIC SCHOOL</t>
  </si>
  <si>
    <t>EPPING FOREST COLLEGE</t>
  </si>
  <si>
    <t>ACTION PARTNERS CORPORATION</t>
  </si>
  <si>
    <t>HSS HIRE SERVICE GROUP LIMITED</t>
  </si>
  <si>
    <t>HULL WOMEN'S CENTRE</t>
  </si>
  <si>
    <t>HURST LODGE SCHOOL</t>
  </si>
  <si>
    <t>IBM UNITED KINGDOM LIMITED</t>
  </si>
  <si>
    <t>IFIELD COMMUNITY COLLEGE</t>
  </si>
  <si>
    <t>ASPIRE-IGEN LTD</t>
  </si>
  <si>
    <t>ARTS FACTORY LTD</t>
  </si>
  <si>
    <t>ASCEND (CYMRU) LTD</t>
  </si>
  <si>
    <t>ASCOT RESIDENTIAL HOMES LIMITED</t>
  </si>
  <si>
    <t>ASHTON PARK SCHOOL</t>
  </si>
  <si>
    <t>ASPIRATION TRAINING LIMITED</t>
  </si>
  <si>
    <t>ASSOCIATED TRAINERS LTD</t>
  </si>
  <si>
    <t>ASSOCIATED TRAINING PROVIDERS LIMITED</t>
  </si>
  <si>
    <t>ASTLEY COMMUNITY HIGH SCHOOL</t>
  </si>
  <si>
    <t>HAPPY CHILD LIMITED</t>
  </si>
  <si>
    <t>A T COMPUTERS LIMITED</t>
  </si>
  <si>
    <t>UNITED COLLEGES GROUP</t>
  </si>
  <si>
    <t>CLARKSON EVANS LIMITED</t>
  </si>
  <si>
    <t>CLASS COMMUNITY ASSOCIATION</t>
  </si>
  <si>
    <t>UBM (UK) LIMITED</t>
  </si>
  <si>
    <t>COCA-COLA EUROPEAN PARTNERS GREAT BRITAIN LIMITED</t>
  </si>
  <si>
    <t>COGENT SSC LIMITED</t>
  </si>
  <si>
    <t>EAST SERVICES LIMITED</t>
  </si>
  <si>
    <t>COLEG ELIDYR</t>
  </si>
  <si>
    <t>THE COLLEGE OF AYURVEDA (UK) LIMITED</t>
  </si>
  <si>
    <t>EVEREST LIMITED</t>
  </si>
  <si>
    <t>EXEMPLAS LIMITED</t>
  </si>
  <si>
    <t>EXETER SCHOOL</t>
  </si>
  <si>
    <t>ARGENT MEAT TRADERS LIMITED</t>
  </si>
  <si>
    <t>THE CENTRE FOR CHILD MENTAL HEALTH LIMITED</t>
  </si>
  <si>
    <t>INSTITUTE OF HERALDIC AND GENEALOGICAL STUDIES(THE)</t>
  </si>
  <si>
    <t>AUTAVIS LIMITED</t>
  </si>
  <si>
    <t>AYLESFORD SCHOOL - SPORTS COLLEGE</t>
  </si>
  <si>
    <t>THE NATIONAL ASSOCIATION OF MASTER BAKERS LIMITED</t>
  </si>
  <si>
    <t>BANBRIDGE DISTRICT ENTERPRISES LIMITED</t>
  </si>
  <si>
    <t>COLLEGE OF TECHNOLOGY LONDON LIMITED</t>
  </si>
  <si>
    <t>COLTON HILLS COMMUNITY SCHOOL</t>
  </si>
  <si>
    <t>COMEDY PEOPLE LIMITED</t>
  </si>
  <si>
    <t>CONCORDE (INTERNATIONAL) SUMMER SCHOOLS LIMITED</t>
  </si>
  <si>
    <t>THE FARADAY CENTRE LIMITED</t>
  </si>
  <si>
    <t>FNTC TRAINING AND CONSULTANCY LIMITED</t>
  </si>
  <si>
    <t>INTEGRATE (PRESTON AND CHORLEY) LIMITED</t>
  </si>
  <si>
    <t>INTEK TRAINING LTD</t>
  </si>
  <si>
    <t>INTERDIVE 2016 LIMITED</t>
  </si>
  <si>
    <t>QA LIMITED</t>
  </si>
  <si>
    <t>IPSWICH AND SUFFOLK COUNCIL FOR RACIAL EQUALITY</t>
  </si>
  <si>
    <t>IRM UK STRATEGIC IT TRAINING LIMITED</t>
  </si>
  <si>
    <t>BEDFORDSHIRE &amp; LUTON EDUCATION BUSINESS PARTNERSHIP</t>
  </si>
  <si>
    <t>BELFAST BIBLE COLLEGE</t>
  </si>
  <si>
    <t>BELLIS TRAINING LIMITED</t>
  </si>
  <si>
    <t>BENN PARTNERSHIP CENTRE</t>
  </si>
  <si>
    <t>BIFFA WASTE SERVICES LIMITED</t>
  </si>
  <si>
    <t>CONFLICT SOLUTIONS LIMITED</t>
  </si>
  <si>
    <t>CONNECT</t>
  </si>
  <si>
    <t>FUTURES ADVICE, SKILLS AND EMPLOYMENT LIMITED</t>
  </si>
  <si>
    <t>CONTACT CONSULTING (UK) LIMITED</t>
  </si>
  <si>
    <t>FIRST ENTERPRISE BUSINESS AGENCY</t>
  </si>
  <si>
    <t>FITZHARRYS SCHOOL</t>
  </si>
  <si>
    <t>FOLESHILL WOMEN'S TRAINING LTD</t>
  </si>
  <si>
    <t>FOOD HYGIENE MATTERS  LIMITED</t>
  </si>
  <si>
    <t>FORTISMERE SCHOOL</t>
  </si>
  <si>
    <t>JS CONSULTANTS UK LIMITED</t>
  </si>
  <si>
    <t>JBC COMPUTERS LIMITED</t>
  </si>
  <si>
    <t>JOINT COUNCIL FOR THE WELFARE OF IMMIGRANTS</t>
  </si>
  <si>
    <t>BARNSLEY PREMIER LEISURE</t>
  </si>
  <si>
    <t>BARNWELL SCHOOL</t>
  </si>
  <si>
    <t>BARROW TRAINING PARTNERSHIP LIMITED</t>
  </si>
  <si>
    <t>BASINGSTOKE COLLEGE OF TECHNOLOGY</t>
  </si>
  <si>
    <t>BEDFORD COLLEGE</t>
  </si>
  <si>
    <t>COULTER RHODES LIMITED</t>
  </si>
  <si>
    <t>COUNTERPOINT MTC LTD</t>
  </si>
  <si>
    <t>THE SCOTTISH CENTRE FOR CHILDREN WITH MOTOR IMPAIRMENTS</t>
  </si>
  <si>
    <t>MINES RESCUE SERVICE LIMITED</t>
  </si>
  <si>
    <t>FRIENDS FOR LEISURE</t>
  </si>
  <si>
    <t>FROST &amp; SULLIVAN, LIMITED</t>
  </si>
  <si>
    <t>FULNECK SCHOOL</t>
  </si>
  <si>
    <t>THE WARWICK PERCY ESTATES COMMUNITY PROJECTS LIMITED</t>
  </si>
  <si>
    <t>GARDEN DESIGN SCHOOL LIMITED</t>
  </si>
  <si>
    <t>THE HAREFIELD ACADEMY</t>
  </si>
  <si>
    <t>JOHN SPENCE COMMUNITY HIGH SCHOOL</t>
  </si>
  <si>
    <t>NATIONAL SCHIZOPHRENIA FELLOWSHIP</t>
  </si>
  <si>
    <t>BILSTON RESOURCE CENTRE</t>
  </si>
  <si>
    <t>B.J.B. LIFT TRUCKS LIMITED</t>
  </si>
  <si>
    <t>BLAKENEY POINT SAILING SCHOOL LIMITED</t>
  </si>
  <si>
    <t>CUMBRIA BUSINESS EDUCATION CONSORTIUM</t>
  </si>
  <si>
    <t>CUMBRIA PERSONAL DEVELOPMENT ASSOCIATES LTD</t>
  </si>
  <si>
    <t>CUMBRIA TOURISM</t>
  </si>
  <si>
    <t>DACORUM BOROUGH COUNCIL</t>
  </si>
  <si>
    <t>DACORUM COUNCIL FOR VOLUNTARY SERVICE</t>
  </si>
  <si>
    <t>DANCE NORTH</t>
  </si>
  <si>
    <t>DARLINGTON COLLEGE</t>
  </si>
  <si>
    <t>GIA ENGLAND</t>
  </si>
  <si>
    <t>GEORGE GREEN'S SCHOOL</t>
  </si>
  <si>
    <t>GLADESMORE COMMUNITY SCHOOL</t>
  </si>
  <si>
    <t>GLOSSOPDALE SCHOOL</t>
  </si>
  <si>
    <t>GLOUCESTER CITY COUNCIL</t>
  </si>
  <si>
    <t>GLOUCESTERSHIRE COUNTY COUNCIL</t>
  </si>
  <si>
    <t>KENSINGTON EDUCATION FOUNDATION LIMITED</t>
  </si>
  <si>
    <t>KENT COUNTY COUNCIL</t>
  </si>
  <si>
    <t>THE KEY CONSULTANCY LTD</t>
  </si>
  <si>
    <t>KHCA LIMITED</t>
  </si>
  <si>
    <t>BLYTHE NEIGHBOURHOOD COUNCIL</t>
  </si>
  <si>
    <t>BOLTON COLLEGE</t>
  </si>
  <si>
    <t>BOLTON SIXTH FORM COLLEGE</t>
  </si>
  <si>
    <t>BOURNVILLE COLLEGE</t>
  </si>
  <si>
    <t>BP OIL UK LIMITED</t>
  </si>
  <si>
    <t>SAVIO SALESIAN COLLEGE</t>
  </si>
  <si>
    <t>SRUC</t>
  </si>
  <si>
    <t>SEDGEFIELD COMMUNITY COLLEGE</t>
  </si>
  <si>
    <t>SEETEC BUSINESS TECHNOLOGY CENTRE LIMITED</t>
  </si>
  <si>
    <t>SEEVIC COLLEGE</t>
  </si>
  <si>
    <t>THE HIGHFIELD SCHOOL</t>
  </si>
  <si>
    <t>JGA LIMITED</t>
  </si>
  <si>
    <t>LARKFIELD CENTRE MANAGEMENT COMMITTEE</t>
  </si>
  <si>
    <t>THE MISBOURNE SCHOOL</t>
  </si>
  <si>
    <t>THE UNIVERSITY OF BRADFORD</t>
  </si>
  <si>
    <t>HAWARDEN HIGH SCHOOL</t>
  </si>
  <si>
    <t>HEOLDDU COMPREHENSIVE SCHOOL</t>
  </si>
  <si>
    <t>LLANTWIT MAJOR SCHOOL</t>
  </si>
  <si>
    <t>MILFORD HAVEN SCHOOL</t>
  </si>
  <si>
    <t>MOUNTAIN ASH COMPREHENSIVE SCHOOL</t>
  </si>
  <si>
    <t>PENYRHEOL COMPREHENSIVE SCHOOL</t>
  </si>
  <si>
    <t>ST CENYDD SCHOOL</t>
  </si>
  <si>
    <t>STANWELL  SCHOOL</t>
  </si>
  <si>
    <t>WELSHPOOL HIGH SCHOOL</t>
  </si>
  <si>
    <t>Y PANT COMPREHENSIVE SCHOOL</t>
  </si>
  <si>
    <t>YSGOL GYFUN GYMRAEG BRO MYRDDIN</t>
  </si>
  <si>
    <t>YSGOL GYFUN GYMRAEG GLANTAF</t>
  </si>
  <si>
    <t>YSGOL GYFUN LLANGEFNI</t>
  </si>
  <si>
    <t>RUTHIN SCHOOL</t>
  </si>
  <si>
    <t>RWE GENERATION UK PLC</t>
  </si>
  <si>
    <t>SALFORD UNEMPLOYED &amp; COMMUNITY RESOURCE CENTRE LTD.</t>
  </si>
  <si>
    <t>THE OLDHAM COLLEGE</t>
  </si>
  <si>
    <t>THE REYNOLDS GROUP LIMITED</t>
  </si>
  <si>
    <t>SURREY CARE TRUST (THE)</t>
  </si>
  <si>
    <t>UNIVERSITY OF EXETER</t>
  </si>
  <si>
    <t>UNIVERSITY OF NEWCASTLE UPON TYNE</t>
  </si>
  <si>
    <t>UNIVERSITY OF ST ANDREWS</t>
  </si>
  <si>
    <t>GRWP LLANDRILLO MENAI</t>
  </si>
  <si>
    <t>INSTITUTE OF HISTORICAL RESEARCH</t>
  </si>
  <si>
    <t>INSTITUTE FOR THE STUDY OF THE AMERICAS</t>
  </si>
  <si>
    <t>PEMBROKESHIRE COLLEGE</t>
  </si>
  <si>
    <t>PRIFYSGOL ABERYSTWYTH</t>
  </si>
  <si>
    <t>UNIVERSITY OF WALES: TRINITY SAINT DAVID</t>
  </si>
  <si>
    <t>TAYLOR'S TRAINING LTD</t>
  </si>
  <si>
    <t>POPLAR HOUSING AND REGENERATION COMMUNITY ASSOCIATION LIMITED</t>
  </si>
  <si>
    <t>DERBY GRAMMAR SCHOOL</t>
  </si>
  <si>
    <t>MAEGIS LIMITED</t>
  </si>
  <si>
    <t>MANATEC LIMITED</t>
  </si>
  <si>
    <t>SELETA TRAINING AND PERSONNEL SERVICES LIMITED</t>
  </si>
  <si>
    <t>SELF-REALIZATION MEDITATION HEALING CENTRE</t>
  </si>
  <si>
    <t>SHANKILL WOMENS CENTRE</t>
  </si>
  <si>
    <t>SHERBURN HIGH SCHOOL</t>
  </si>
  <si>
    <t>SHIPLEY COLLEGE</t>
  </si>
  <si>
    <t>MUSLIM KHATRI ASSOCIATION (UK)</t>
  </si>
  <si>
    <t>NORCAS</t>
  </si>
  <si>
    <t>NEW WRITING SOUTH</t>
  </si>
  <si>
    <t>WAVERLEY BOROUGH COUNCIL</t>
  </si>
  <si>
    <t>YMCA WOLVERHAMPTON</t>
  </si>
  <si>
    <t>CPPD (UK) LTD</t>
  </si>
  <si>
    <t>INSIDE KNOWLEDGE LIMITED</t>
  </si>
  <si>
    <t>BILLINGSGATE SEAFOOD TRAINING SCHOOL</t>
  </si>
  <si>
    <t>CONNECT INTERNET SOLUTIONS LIMITED</t>
  </si>
  <si>
    <t>CARNEGIE ENTERPRISE LIMITED</t>
  </si>
  <si>
    <t>LOGOVISUAL LTD</t>
  </si>
  <si>
    <t>CIRCLE ANGLIA FOUNDATION LIMITED</t>
  </si>
  <si>
    <t>CTPDC COUNSELLING TRAINING LIMITED</t>
  </si>
  <si>
    <t>FASHION RETAIL ACADEMY</t>
  </si>
  <si>
    <t>JAZZSENSE PUBLICATIONS LIMITED</t>
  </si>
  <si>
    <t>NORTHERN VISIONS LIMITED</t>
  </si>
  <si>
    <t>PHOENIX HOUSE</t>
  </si>
  <si>
    <t>THE COLLEGE OF PSYCHIC STUDIES</t>
  </si>
  <si>
    <t>ONESPIRIT INTERFAITH FOUNDATION</t>
  </si>
  <si>
    <t>WEST LOTHIAN COLLEGE</t>
  </si>
  <si>
    <t>YSGOL ABERCONWY</t>
  </si>
  <si>
    <t>ANTUR TEIFI LIMITED</t>
  </si>
  <si>
    <t>BRISTOL AIRPORT LIMITED</t>
  </si>
  <si>
    <t>SCOTTISH ENTERPRISE EDINBURGH AND LOTHIAN</t>
  </si>
  <si>
    <t>DUMFRIES AND GALLOWAY COUNCIL</t>
  </si>
  <si>
    <t>ACLI (CHRISTIAN ASSOCIATION OF ITALIAN WORKERS)</t>
  </si>
  <si>
    <t>KIRKWALL GRAMMAR SCHOOL</t>
  </si>
  <si>
    <t>MILNE'S HIGH SCHOOL</t>
  </si>
  <si>
    <t>PEOPLE POSITIVE ASSOCIATES LIMITED</t>
  </si>
  <si>
    <t>NINE 5 THREE LIMITED</t>
  </si>
  <si>
    <t>THE HORNIMAN PUBLIC MUSEUM AND PUBLIC PARK TRUST</t>
  </si>
  <si>
    <t>SOUTH TYRONE EMPOWERMENT PROGRAMME</t>
  </si>
  <si>
    <t>BMT CORDAH LIMITED</t>
  </si>
  <si>
    <t>HIGHTOWN HOUSING ASSOCIATION LIMITED</t>
  </si>
  <si>
    <t>TOTAL COACHING SOLUTIONS LIMITED</t>
  </si>
  <si>
    <t>BEST TRAINING (LINCS) LIMITED</t>
  </si>
  <si>
    <t>SKYWAY CHARITY</t>
  </si>
  <si>
    <t>PROJECT LEADERS INTERNATIONAL LIMITED</t>
  </si>
  <si>
    <t>STROMNESS ACADEMY</t>
  </si>
  <si>
    <t>WESTER HAILES EDUCATION CENTRE</t>
  </si>
  <si>
    <t>WALKING WITH LEADERS LTD</t>
  </si>
  <si>
    <t>CTT (WOLVERHAMPTON) LIMITED</t>
  </si>
  <si>
    <t>ABBEYFIELD SCHOOL</t>
  </si>
  <si>
    <t>MAINSTREAM TRAINING LIMITED</t>
  </si>
  <si>
    <t>CROSSHANDS LIMITED</t>
  </si>
  <si>
    <t>WARNBOROUGH COLLEGE LIMITED</t>
  </si>
  <si>
    <t>DEBBIE CLARK CONSULTING LIMITED</t>
  </si>
  <si>
    <t>THOMAS WHITHAM SIXTH FORM</t>
  </si>
  <si>
    <t>NORFOLK SKI CLUB LIMITED(THE)</t>
  </si>
  <si>
    <t>PETROC</t>
  </si>
  <si>
    <t>NORTH EAST LINCOLNSHIRE COUNCIL</t>
  </si>
  <si>
    <t>NORTH LONDON PARTNERSHIP CONSORTIUM LIMITED</t>
  </si>
  <si>
    <t>SIEMENS INDUSTRIAL TURBOMACHINERY LIMITED</t>
  </si>
  <si>
    <t>SIR JOHN CASS FOUNDATION AND REDCOAT CHURCH OF ENGLAND SECONDARY SCHOOL</t>
  </si>
  <si>
    <t>SKILLNET LIMITED</t>
  </si>
  <si>
    <t>SKILLS FOR PEOPLE</t>
  </si>
  <si>
    <t>THE VINCE HINES FOUNDATION</t>
  </si>
  <si>
    <t>THE VOCATIONAL COLLEGE LIMITED</t>
  </si>
  <si>
    <t>ZINC ARTS</t>
  </si>
  <si>
    <t>THURSTON COMMUNITY COLLEGE</t>
  </si>
  <si>
    <t>TIMBERLAKE CONSULTANTS LIMITED</t>
  </si>
  <si>
    <t>TLO LIMITED</t>
  </si>
  <si>
    <t>BELLINGHAM MIDDLE SCHOOL AND SPORTS COLLEGE</t>
  </si>
  <si>
    <t>FAREHAM COLLEGE</t>
  </si>
  <si>
    <t>FYNDOUNE COMMUNITY COLLEGE</t>
  </si>
  <si>
    <t>NORTHERN SAFETY LIMITED</t>
  </si>
  <si>
    <t>NOTRE DAME CATHOLIC COLLEGE</t>
  </si>
  <si>
    <t>THE VOLUNTARY AND COMMUNITY SECTOR LEARNING AND SKILLS CONSORTIUM</t>
  </si>
  <si>
    <t>NOTTINGHAM CITY COUNCIL</t>
  </si>
  <si>
    <t>NOTTINGHAM WOMEN'S CENTRE</t>
  </si>
  <si>
    <t>NBV ENTERPRISE SOLUTIONS LIMITED</t>
  </si>
  <si>
    <t>NOTTINGHAMSHIRE COUNTY COUNCIL</t>
  </si>
  <si>
    <t>THE DYSLEXIA ASSOCIATION</t>
  </si>
  <si>
    <t>SOFTWARE AG (UK) LIMITED</t>
  </si>
  <si>
    <t>SOLIHULL METROPOLITAN BOROUGH COUNCIL</t>
  </si>
  <si>
    <t>SOMERSET FILM AND VIDEO LTD</t>
  </si>
  <si>
    <t>SOMERSET COUNTY COUNCIL</t>
  </si>
  <si>
    <t>ASPIRE TRAINING TEAM LIMITED</t>
  </si>
  <si>
    <t>TOTNES SCHOOL OF GUITAR MAKING LIMITED</t>
  </si>
  <si>
    <t>TRACS NEIGHBOURHOOD CENTRE</t>
  </si>
  <si>
    <t>SUCCESS FACTORY LIMITED</t>
  </si>
  <si>
    <t>HIVE BRADFORD</t>
  </si>
  <si>
    <t>OCEAN DREAMS LTD</t>
  </si>
  <si>
    <t>OCEAN QUEST LIMITED</t>
  </si>
  <si>
    <t>OPEN COLLEGE OF SIGN LANGUAGE</t>
  </si>
  <si>
    <t>YMCA SOUTH DEVON</t>
  </si>
  <si>
    <t>SEA KAYAK SALCOMBE LIMITED</t>
  </si>
  <si>
    <t>TRAFFORD COLLEGE</t>
  </si>
  <si>
    <t>SOUTH TYNESIDE COUNCIL</t>
  </si>
  <si>
    <t>SOUTHAMPTON SOLENT UNIVERSITY</t>
  </si>
  <si>
    <t>TRAINING PLUS (MERSEYSIDE) LIMITED</t>
  </si>
  <si>
    <t>TREES FOR CITIES</t>
  </si>
  <si>
    <t>TRENT PARK EQUESTRIAN CENTRE LIMITED</t>
  </si>
  <si>
    <t>TUNBRIDGE WELLS GRAMMAR SCHOOL FOR BOYS</t>
  </si>
  <si>
    <t>ASSOCIATION OF SIGN LANGUAGE INTERPRETERS</t>
  </si>
  <si>
    <t>BELLERBYS EDUCATIONAL SERVICES LIMITED</t>
  </si>
  <si>
    <t>BRADFIELD COLLEGE</t>
  </si>
  <si>
    <t>OPTIMA DESIGN SERVICES LIMITED</t>
  </si>
  <si>
    <t>ACADEMY OF HYPNOTIC ARTS LIMITED</t>
  </si>
  <si>
    <t>OULDER HILL COMMUNITY SCHOOL AND LANGUAGE COLLEGE</t>
  </si>
  <si>
    <t>ACTIVATE LEARNING</t>
  </si>
  <si>
    <t>OXFORDSHIRE COMMUNITY AND VOLUNTARY ACTION</t>
  </si>
  <si>
    <t>SPRINGBOARD SCOTLAND TRUST</t>
  </si>
  <si>
    <t>TWICS (TRAINING FOR WORK IN COMMUNITIES)</t>
  </si>
  <si>
    <t>TYNE NORTH TRAINING LIMITED</t>
  </si>
  <si>
    <t>UNIVERSITY OF EAST LONDON</t>
  </si>
  <si>
    <t>THE UNIVERSITY OF HUDDERSFIELD</t>
  </si>
  <si>
    <t>THE UNIVERSITY OF KENT</t>
  </si>
  <si>
    <t>UNIVERSITY OF SOUTHAMPTON</t>
  </si>
  <si>
    <t>CANFORD SCHOOL</t>
  </si>
  <si>
    <t>CHANNING SCHOOL</t>
  </si>
  <si>
    <t>CHEADLE HULME SCHOOL</t>
  </si>
  <si>
    <t>RADNOR HOUSE SEVENOAKS SCHOOL</t>
  </si>
  <si>
    <t>CULFORD SCHOOL</t>
  </si>
  <si>
    <t>PEOPLE 1ST</t>
  </si>
  <si>
    <t>PEOPLE=POSITIVE LIMITED</t>
  </si>
  <si>
    <t>THE PILATES PRACTICE LIMITED</t>
  </si>
  <si>
    <t>PIPER ASSESSMENT LIMITED</t>
  </si>
  <si>
    <t>PIPERS CORNER SCHOOL</t>
  </si>
  <si>
    <t>PITMAN TRAINING LIMITED</t>
  </si>
  <si>
    <t>ST EDMUND CAMPION CATHOLIC SCHOOL &amp; SIXTH FORM CENTRE</t>
  </si>
  <si>
    <t>ST GABRIEL'S SCHOOL</t>
  </si>
  <si>
    <t>ST JAMES' SCHOOL</t>
  </si>
  <si>
    <t>ST. JOHN WALES TRAINING COMPANY LIMITED</t>
  </si>
  <si>
    <t>UNIVERSITY OF THE ARTS, LONDON</t>
  </si>
  <si>
    <t>UNIZARRE INTERNATIONAL FILM &amp; TV PRODUCTIONS LIMITED</t>
  </si>
  <si>
    <t>VALLEY HOUSE</t>
  </si>
  <si>
    <t>VARNDEAN COLLEGE</t>
  </si>
  <si>
    <t>VAUXHALL NEIGHBOURHOOD COUNCIL LIMITED</t>
  </si>
  <si>
    <t>VISIBILITY LIMITED</t>
  </si>
  <si>
    <t>EAST KILBRIDE &amp; DISTRICT ENGINEERING GROUP TRAINING ASSOCIATION LIMITED</t>
  </si>
  <si>
    <t>FOCUS CHARITY</t>
  </si>
  <si>
    <t>FREIGHT TRANSPORT ASSOCIATION LIMITED</t>
  </si>
  <si>
    <t>FUJIKURA EUROPE LIMITED</t>
  </si>
  <si>
    <t>HABERDASHERS MONMOUTH SCHOOL FOR GIRLS</t>
  </si>
  <si>
    <t>PARLIAMENT HILL SCHOOL</t>
  </si>
  <si>
    <t>PASTON SIXTH FORM COLLEGE</t>
  </si>
  <si>
    <t>PATH (YORKSHIRE) LIMITED</t>
  </si>
  <si>
    <t>PAY &amp; EMPLOYMENT RIGHTS SERVICE (YORKSHIRE) LTD</t>
  </si>
  <si>
    <t>MAXIMVS LIMITED</t>
  </si>
  <si>
    <t>PENTLAND ASSESSMENT CENTRES LTD</t>
  </si>
  <si>
    <t>ST. PATRICK'S INTERNATIONAL COLLEGE LIMITED</t>
  </si>
  <si>
    <t>VODAFONE UK LIMITED</t>
  </si>
  <si>
    <t>VOKERA LIMITED</t>
  </si>
  <si>
    <t>CARDIFF THIRD SECTOR COUNCIL (C3SC)</t>
  </si>
  <si>
    <t>VAST SERVICES (1920)</t>
  </si>
  <si>
    <t>SURREY CAREERS SERVICES LIMITED</t>
  </si>
  <si>
    <t>WAKEFIELD SKILL CENTRE LIMITED</t>
  </si>
  <si>
    <t>WALES CO-OPERATIVE DEVELOPMENT AND TRAINING CENTRE LIMITED</t>
  </si>
  <si>
    <t>WALLIS BUSINESS SERVICES LIMITED</t>
  </si>
  <si>
    <t>JUDGEMEADOW COMMUNITY COLLEGE</t>
  </si>
  <si>
    <t>KING EDWARD VI HIGH SCHOOL FOR GIRLS</t>
  </si>
  <si>
    <t>THE KING'S SCHOOL IN MACCLESFIELD</t>
  </si>
  <si>
    <t>KLC LIMITED</t>
  </si>
  <si>
    <t>LEGAL PERSONNEL AND MANAGEMENT SERVICES LIMITED</t>
  </si>
  <si>
    <t>LEICESTER HIGH SCHOOL FOR GIRLS</t>
  </si>
  <si>
    <t>LEITH'S SCHOOL OF FOOD AND WINE LIMITED</t>
  </si>
  <si>
    <t>LONDON SCHOOL OF SCIENCE &amp; TECHNOLOGY LIMITED</t>
  </si>
  <si>
    <t>POCKLINGTON SCHOOL</t>
  </si>
  <si>
    <t>EBP SOUTH LTD</t>
  </si>
  <si>
    <t>POYNTON HIGH SCHOOL</t>
  </si>
  <si>
    <t>PPD CONSULTING LIMITED</t>
  </si>
  <si>
    <t>ALTIUM UK LIMITED</t>
  </si>
  <si>
    <t>SALFORD AND TRAFFORD ENGINEERING GROUP TRAINING ASSOCIATION LIMITED</t>
  </si>
  <si>
    <t>STEPS TO WORK (WALSALL) LTD</t>
  </si>
  <si>
    <t>STIRLING ENTERPRISE PARK LIMITED</t>
  </si>
  <si>
    <t>STOCKPORT METROPOLITAN BOROUGH COUNCIL</t>
  </si>
  <si>
    <t>WALTHAM FOREST COLLEGE</t>
  </si>
  <si>
    <t>WARRINGTON BOROUGH COUNCIL</t>
  </si>
  <si>
    <t>SHIRE COMMUNITY SERVICES LIMITED</t>
  </si>
  <si>
    <t>PITSFORD SCHOOL</t>
  </si>
  <si>
    <t>OUR LADY'S CONVENT SCHOOL</t>
  </si>
  <si>
    <t>PUTNEY HIGH SCHOOL</t>
  </si>
  <si>
    <t>PRESTON MUSLIM FORUM LIMITED</t>
  </si>
  <si>
    <t>THE PRINCE'S FOUNDATION</t>
  </si>
  <si>
    <t>PRIORITY MANAGEMENT LIMITED</t>
  </si>
  <si>
    <t>PROBE (HULL) LIMITED</t>
  </si>
  <si>
    <t>STRATHCARRON HOSPICE</t>
  </si>
  <si>
    <t>STRETFORD GRAMMAR SCHOOL</t>
  </si>
  <si>
    <t>STRODE COLLEGE</t>
  </si>
  <si>
    <t>SUN CHEMICAL LIMITED</t>
  </si>
  <si>
    <t>SURREY COUNTY COUNCIL</t>
  </si>
  <si>
    <t>SUSSEX DOWNS COLLEGE</t>
  </si>
  <si>
    <t>EDUCATION BUSINESS PARTNERSHIP WEST BERKSHIRE LIMITED</t>
  </si>
  <si>
    <t>WEST BUCKLAND SCHOOL</t>
  </si>
  <si>
    <t>WEST CHESHIRE COLLEGE</t>
  </si>
  <si>
    <t>WEST HERTS COLLEGE</t>
  </si>
  <si>
    <t>WEST SUSSEX COUNTY COUNCIL</t>
  </si>
  <si>
    <t>WESTMINSTER COLLEGE OF COMPUTING LIMITED</t>
  </si>
  <si>
    <t>OAKLEY NEIGHBOURHOOD PROJECT</t>
  </si>
  <si>
    <t>ROUTES BUSINESS CARTOGRAPHERS LIMITED</t>
  </si>
  <si>
    <t>THE NEWCASTLE UPON TYNE ROYAL GRAMMAR SCHOOL</t>
  </si>
  <si>
    <t>ROYAL GRAMMAR SCHOOL WORCESTER</t>
  </si>
  <si>
    <t>SCOTTISH COUNCIL ON DEAFNESS</t>
  </si>
  <si>
    <t>SIR JONATHAN NORTH COMMUNITY COLLEGE</t>
  </si>
  <si>
    <t>ST PAUL'S SCHOOL</t>
  </si>
  <si>
    <t>PRUDHOE COMMUNITY HIGH SCHOOL</t>
  </si>
  <si>
    <t>THE PUPPET CENTRE TRUST</t>
  </si>
  <si>
    <t>QUEEN'S UNIVERSITY OF BELFAST</t>
  </si>
  <si>
    <t>BIRMINGHAM METROPOLITAN COLLEGE</t>
  </si>
  <si>
    <t>SWINDON 10 TO 18 PROJECT (S.T.E.P.)</t>
  </si>
  <si>
    <t>SWINDON UNITARY AUTHORITY</t>
  </si>
  <si>
    <t>SWINGLAND LIMITED</t>
  </si>
  <si>
    <t>THE TACCHI-MORRIS CENTRE</t>
  </si>
  <si>
    <t>WHITBY &amp; DISTRICT FISHING INDUSTRY TRAINING SCHOOL LIMITED</t>
  </si>
  <si>
    <t>WHITE HORSE TRAINING LIMITED</t>
  </si>
  <si>
    <t>BATH ARTISTS' STUDIOS LIMITED</t>
  </si>
  <si>
    <t>THE WILSHER GROUP LIMITED</t>
  </si>
  <si>
    <t>WIMBLEDON COLLEGE</t>
  </si>
  <si>
    <t>WINSTANLEY COLLEGE</t>
  </si>
  <si>
    <t>HABERDASHERS' ASKE'S BOYS' SCHOOL</t>
  </si>
  <si>
    <t>THE VYNE COMMUNITY SCHOOL</t>
  </si>
  <si>
    <t>THE SCOTTISH WATER SKI ASSOCIATION LIMITED</t>
  </si>
  <si>
    <t>WELLS CATHEDRAL SCHOOL</t>
  </si>
  <si>
    <t>LONDON CENTRAL YOUNG MEN'S CHRISTIAN ASSOCIATION LIMITED</t>
  </si>
  <si>
    <t>FDM GROUP LIMITED</t>
  </si>
  <si>
    <t>BELL FARM CHRISTIAN CENTRE</t>
  </si>
  <si>
    <t>REACTIVE WATERSPORTS COMPANY LIMITED</t>
  </si>
  <si>
    <t>THE REDBRIDGE COUNCIL FOR VOLUNTARY SERVICE</t>
  </si>
  <si>
    <t>REDNOCK SCHOOL</t>
  </si>
  <si>
    <t>REED IN PARTNERSHIP (LIVERPOOL AND SEFTON) LIMITED</t>
  </si>
  <si>
    <t>TEACHING DRIVING LIMITED</t>
  </si>
  <si>
    <t>TELECENTRE AND BUSINESS SCHOOL LTD</t>
  </si>
  <si>
    <t>AWITT</t>
  </si>
  <si>
    <t>WISE OWL BUSINESS SOLUTIONS LIMITED</t>
  </si>
  <si>
    <t>WISE THOUGHTS</t>
  </si>
  <si>
    <t>WOMENS TEC (TRAINING, ENTERPRISE &amp; CHILDCARE CENTRE) - THE</t>
  </si>
  <si>
    <t>WOODBROOKE QUAKER STUDY CENTRE</t>
  </si>
  <si>
    <t>WOODHOUSE GROVE SCHOOL</t>
  </si>
  <si>
    <t>CARSINGTON SPORTS &amp; LEISURE LIMITED</t>
  </si>
  <si>
    <t>CECOS LONDON LIMITED</t>
  </si>
  <si>
    <t>CHARTERHOUSE</t>
  </si>
  <si>
    <t>CHETHAM'S SCHOOL OF MUSIC</t>
  </si>
  <si>
    <t>ELMHURST SCHOOL FOR DANCE</t>
  </si>
  <si>
    <t>BIRMINGHAM BUDDHIST CENTRE</t>
  </si>
  <si>
    <t>MARANATHA CHRISTIAN SCHOOL</t>
  </si>
  <si>
    <t>MILTON ABBEY SCHOOL</t>
  </si>
  <si>
    <t>OUR LADY OF SION SCHOOL</t>
  </si>
  <si>
    <t>RELATE NORTHERN IRELAND</t>
  </si>
  <si>
    <t>THE RENEWAL TRUST</t>
  </si>
  <si>
    <t>REVOLUTIONS TRAINING LIMITED</t>
  </si>
  <si>
    <t>RICHMOND ADULT COMMUNITY COLLEGE (RACC)</t>
  </si>
  <si>
    <t>BLESSED ROBERT SUTTON CATHOLIC SPORTS COLLEGE</t>
  </si>
  <si>
    <t>THE BULMERSHE SCHOOL</t>
  </si>
  <si>
    <t>THE CARE LEARNING CENTRE (ISLE OF WIGHT) LIMITED</t>
  </si>
  <si>
    <t>THE COMMUNITY COLLEGE WHITSTABLE</t>
  </si>
  <si>
    <t>COMMUNITY COUNCIL FOR BERKSHIRE</t>
  </si>
  <si>
    <t>THE COTTESLOE SCHOOL</t>
  </si>
  <si>
    <t>THE ELLEN WILKINSON SCHOOL FOR GIRLS</t>
  </si>
  <si>
    <t>WYCOMBE DISTRICT COUNCIL</t>
  </si>
  <si>
    <t>WYEVALE GARDEN CENTRES HOLDINGS LIMITED</t>
  </si>
  <si>
    <t>YOGA JUNCTION LIMITED</t>
  </si>
  <si>
    <t>LEARNING LINKS (EUROPE) LIMITED</t>
  </si>
  <si>
    <t>YSGOL  DYFFRYN AMAN</t>
  </si>
  <si>
    <t>THE BISHOP OF LLANDAFF  C.I.W. HIGH SCHOOL</t>
  </si>
  <si>
    <t>BRYNTEG COMPREHENSIVE SCHOOL</t>
  </si>
  <si>
    <t>CARDINAL NEWMAN R.C. COMPREHENSIVE SCHOOL</t>
  </si>
  <si>
    <t>PONTYPRIDD HIGH SCHOOL</t>
  </si>
  <si>
    <t>ELFED HIGH SCHOOL</t>
  </si>
  <si>
    <t>ROBIN HOOD WATERSPORTS LTD.</t>
  </si>
  <si>
    <t>ROCKET TRAINING LIMITED</t>
  </si>
  <si>
    <t>ROSEMOUNT LIFELONG LEARNING</t>
  </si>
  <si>
    <t>COATS (UK) LIMITED</t>
  </si>
  <si>
    <t>RURAL ARTS NORTH YORKSHIRE</t>
  </si>
  <si>
    <t>BRENT INDIAN COMMUNITY CENTRE</t>
  </si>
  <si>
    <t>K. O. PREMIER TRAINING &amp; ASSESSMENT LIMITED</t>
  </si>
  <si>
    <t>NORTHSHORE SPORT AND LEISURE LIMITED</t>
  </si>
  <si>
    <t>BROXBOURNE BOROUGH COUNCIL</t>
  </si>
  <si>
    <t>SECURIGROUP SERVICES LIMITED</t>
  </si>
  <si>
    <t>JOHN MORRIS SAFETY LTD</t>
  </si>
  <si>
    <t>BLAYDON YOUTH CLUB</t>
  </si>
  <si>
    <t>FAIRMEAD SCHOOL</t>
  </si>
  <si>
    <t>EPSOM COLLEGE</t>
  </si>
  <si>
    <t>FOCUS SCHOOL - BRAMLEY CAMPUS</t>
  </si>
  <si>
    <t>DURLSTON COURT SCHOOL</t>
  </si>
  <si>
    <t>C &amp; G ASSESSMENTS AND TRAINING LIMITED</t>
  </si>
  <si>
    <t>MYRIAD HR LIMITED</t>
  </si>
  <si>
    <t>OPTIONS 2 WORKPLACE LEARNING LTD</t>
  </si>
  <si>
    <t>ACCESS TRAINING (EAST MIDLANDS) LTD</t>
  </si>
  <si>
    <t>CENTRAL LONDON ARTS LIMITED</t>
  </si>
  <si>
    <t>FOUNDATION</t>
  </si>
  <si>
    <t>THOMAS HEATHERLEY EDUCATIONAL TRUST LIMITED (THE)</t>
  </si>
  <si>
    <t>IRISH BAPTIST COLLEGE</t>
  </si>
  <si>
    <t>WALSALL HEALTHCARE NATIONAL HEALTH SERVICE TRUST</t>
  </si>
  <si>
    <t>KEITH FAKENBRIDGE</t>
  </si>
  <si>
    <t>GHQ TRAINING LIMITED</t>
  </si>
  <si>
    <t>WALTER VICK</t>
  </si>
  <si>
    <t>LEE WALSINGHAM</t>
  </si>
  <si>
    <t>LAURIE DENTON</t>
  </si>
  <si>
    <t>DAVID DOUGLAS</t>
  </si>
  <si>
    <t>CTS LIMITED</t>
  </si>
  <si>
    <t>BISHOP THOMAS GRANT CATHOLIC SECONDARY SCHOOL</t>
  </si>
  <si>
    <t>ALDER COMMUNITY HIGH SCHOOL</t>
  </si>
  <si>
    <t>ARCHBISHOP TEMPLE SCHOOL, A CHURCH OF ENGLAND SPECIALIST COLLEGE</t>
  </si>
  <si>
    <t>BIRCHFIELD INDEPENDENT GIRLS' SCHOOL</t>
  </si>
  <si>
    <t>ALFRETON PARK COMMUNITY SPECIAL SCHOOL</t>
  </si>
  <si>
    <t>FOCUS SCHOOL - HORNBY CAMPUS</t>
  </si>
  <si>
    <t>HARRIS ACADEMY BERMONDSEY</t>
  </si>
  <si>
    <t>HEDNESFORD VALLEY HIGH SCHOOL</t>
  </si>
  <si>
    <t>GARRATT PARK SCHOOL</t>
  </si>
  <si>
    <t>FULLERTON HOUSE SCHOOL</t>
  </si>
  <si>
    <t>AYSGARTH SCHOOL</t>
  </si>
  <si>
    <t>HOLLY LODGE HIGH SCHOOL COLLEGE OF SCIENCE</t>
  </si>
  <si>
    <t>WERNETH SCHOOL</t>
  </si>
  <si>
    <t>BUSINESS FIX LIMITED</t>
  </si>
  <si>
    <t>EDUCATIONAL TRAINING CENTRE (UK) LIMITED</t>
  </si>
  <si>
    <t>BRIDGE CONSULTANCY &amp; ASSOCIATES (UK) LIMITED</t>
  </si>
  <si>
    <t>ARMSTRONG WORKS LIMITED</t>
  </si>
  <si>
    <t>ABBEY GATE COLLEGE</t>
  </si>
  <si>
    <t>BISHOP BARRINGTON SCHOOL A SPORTS WITH MATHEMATICS COLLEGE</t>
  </si>
  <si>
    <t>BETTRIDGE SCHOOL</t>
  </si>
  <si>
    <t>BRIARWOOD SCHOOL</t>
  </si>
  <si>
    <t>HETTON SCHOOL</t>
  </si>
  <si>
    <t>WALTHAMSTOW SCHOOL FOR GIRLS</t>
  </si>
  <si>
    <t>WATERLOO LODGE SCHOOL</t>
  </si>
  <si>
    <t>WEST GATE SCHOOL</t>
  </si>
  <si>
    <t>WELLFIELD SCHOOL</t>
  </si>
  <si>
    <t>CENTREMAX LIMITED</t>
  </si>
  <si>
    <t>DAVID BEAMONT</t>
  </si>
  <si>
    <t>ACTION TRAINING (STOKE) LTD</t>
  </si>
  <si>
    <t>MICHAEL GRAY ASSOCIATES LIMITED</t>
  </si>
  <si>
    <t>CITRUS TRAINING LIMITED</t>
  </si>
  <si>
    <t>THE CONSULTATION INSTITUTE</t>
  </si>
  <si>
    <t>WINDLESHAM HOUSE SCHOOL</t>
  </si>
  <si>
    <t>BLOSSOM HOUSE SCHOOL</t>
  </si>
  <si>
    <t>BEACON HILL COMMUNITY SCHOOL</t>
  </si>
  <si>
    <t>BALES COLLEGE</t>
  </si>
  <si>
    <t>ALDERCAR HIGH SCHOOL</t>
  </si>
  <si>
    <t>CLIFFORD HOLROYDE SPECIALIST SEN COLLEGE</t>
  </si>
  <si>
    <t>BRADSTOW SCHOOL</t>
  </si>
  <si>
    <t>ARK BURLINGTON DANES ACADEMY</t>
  </si>
  <si>
    <t>NORD ANGLIA EDUCATION LIMITED</t>
  </si>
  <si>
    <t>APOLLO SERVICES LIMITED</t>
  </si>
  <si>
    <t>TRURONIAN LIMITED</t>
  </si>
  <si>
    <t>WINCHELSEA SCHOOL</t>
  </si>
  <si>
    <t>WAVERLEY SCHOOL</t>
  </si>
  <si>
    <t>HEATON SCHOOL</t>
  </si>
  <si>
    <t>PENGWERN COLLEGE</t>
  </si>
  <si>
    <t>SHEFFIELD MENCAP</t>
  </si>
  <si>
    <t>CVQO LTD</t>
  </si>
  <si>
    <t>BABINGTON HOUSE SCHOOL</t>
  </si>
  <si>
    <t>ALT BRIDGE SCHOOL</t>
  </si>
  <si>
    <t>NOVANTA TECHNOLOGIES UK LIMITED</t>
  </si>
  <si>
    <t>LONDON BRIDGE BUSINESS ACADEMY LIMITED</t>
  </si>
  <si>
    <t>COMPASS GROUP PLC</t>
  </si>
  <si>
    <t>THE LANGUAGE COMPANY LTD</t>
  </si>
  <si>
    <t>JUNGHEINRICH UK LIMITED</t>
  </si>
  <si>
    <t>PROGILITY PLC</t>
  </si>
  <si>
    <t>NORTH WEST ACADEMY OF ENGLISH LIMITED</t>
  </si>
  <si>
    <t>ACORN RECRUITMENT LIMITED</t>
  </si>
  <si>
    <t>NEWHAM COMMUNITY RENEWAL PROGRAMME LIMITED</t>
  </si>
  <si>
    <t>HACKNEY LONDON BOROUGH COUNCIL</t>
  </si>
  <si>
    <t>GRAHAM COCKING</t>
  </si>
  <si>
    <t>IAN SHACKLOCK</t>
  </si>
  <si>
    <t>SELECT ENTERPRISES (SOUTH EAST) LIMITED</t>
  </si>
  <si>
    <t>BRIAN GLENN</t>
  </si>
  <si>
    <t>CENTER PARCS LIMITED</t>
  </si>
  <si>
    <t>ZAKARIA MUSLIM GIRLS' HIGH SCHOOL</t>
  </si>
  <si>
    <t>CHAMBERLAYNE COLLEGE FOR THE ARTS</t>
  </si>
  <si>
    <t>BREWOOD SECONDARY SCHOOL</t>
  </si>
  <si>
    <t>CHAPEL ROAD SCHOOL</t>
  </si>
  <si>
    <t>CHAILEY HERITAGE FOUNDATION</t>
  </si>
  <si>
    <t>GMG ASSOCIATES LTD.</t>
  </si>
  <si>
    <t>COMMUNITY &amp; VOLUNTARY ACTION TORBAY (CVA TORBAY)</t>
  </si>
  <si>
    <t>PRICEWATERHOUSECOOPERS LLP</t>
  </si>
  <si>
    <t>THE WASTE AND RESOURCES ACTION PROGRAMME</t>
  </si>
  <si>
    <t>WOMEN'S SUPPORT PROJECT</t>
  </si>
  <si>
    <t>QUAKER TAPESTRY LTD</t>
  </si>
  <si>
    <t>SYNGENTA LIMITED</t>
  </si>
  <si>
    <t>THE PAPWORTH TRUST</t>
  </si>
  <si>
    <t>THE PRINCE BISHOP AGENCY LIMITED</t>
  </si>
  <si>
    <t>FIRST CALL TRAINING FORCE LIMITED</t>
  </si>
  <si>
    <t>YATELEY INDUSTRIES FOR THE DISABLED LIMITED</t>
  </si>
  <si>
    <t>MIDLAND TECHNICAL SERVICES LIMITED</t>
  </si>
  <si>
    <t>PURE TRAINING SOLUTIONS LIMITED</t>
  </si>
  <si>
    <t>KEVIN FLEMEN</t>
  </si>
  <si>
    <t>MICHAEL MCCORMACK</t>
  </si>
  <si>
    <t>SAFE WATER TRAINING SEA SCHOOL LTD</t>
  </si>
  <si>
    <t>ABERDEEN CITY COUNCIL</t>
  </si>
  <si>
    <t>ST.JOHN'S COLLEGE NOTTINGHAM LIMITED</t>
  </si>
  <si>
    <t>ASCL PROFESSIONAL DEVELOPMENT LIMITED</t>
  </si>
  <si>
    <t>E-CONSULTANCY.COM LIMITED</t>
  </si>
  <si>
    <t>YWCA SCOTLAND</t>
  </si>
  <si>
    <t>ABA TRAINING LIMITED</t>
  </si>
  <si>
    <t>VENTURA TRAVEL MANAGEMENT LIMITED</t>
  </si>
  <si>
    <t>CONSULTANCY MANAGEMENT AND TRAINING SERVICES LTD.</t>
  </si>
  <si>
    <t>NIGEL BOWERS</t>
  </si>
  <si>
    <t>GROVE TRAINING LIMITED</t>
  </si>
  <si>
    <t>MIDDLESBROUGH FOOTBALL CLUB FOUNDATION</t>
  </si>
  <si>
    <t>TANDRIDGE TRUST, LEISURE &amp; CULTURE LIMITED</t>
  </si>
  <si>
    <t>RUNNYMEDE BOROUGH COUNCIL</t>
  </si>
  <si>
    <t>THE BISHOPSGATE FOUNDATION</t>
  </si>
  <si>
    <t>EMERGE DEVELOPMENT CONSULTANCY LIMITED</t>
  </si>
  <si>
    <t>ROTHERHAM VOCATIONAL TRAINING LIMITED</t>
  </si>
  <si>
    <t>OLD WARREN HOUSE SCHOOL</t>
  </si>
  <si>
    <t>BOURNEMOUTH CHURCHES HOUSING ASSOCIATION LIMITED</t>
  </si>
  <si>
    <t>CREATIVEDGE TRAINING &amp; DEVELOPMENT LIMITED</t>
  </si>
  <si>
    <t>LIBRAMENTUM LIMITED</t>
  </si>
  <si>
    <t>THE REGISTER OF NUTRITIONAL THERAPISTS LIMITED</t>
  </si>
  <si>
    <t>CHELMSFORD TRAINING SERVICES LIMITED</t>
  </si>
  <si>
    <t>JANE WILLIAMS</t>
  </si>
  <si>
    <t>HM PRISON LEYHILL</t>
  </si>
  <si>
    <t>THE ROSEMOUNT CENTRE LTD.</t>
  </si>
  <si>
    <t>NHS LOTHIAN</t>
  </si>
  <si>
    <t>HRM HOMECARE SERVICES LTD.</t>
  </si>
  <si>
    <t>MDDUS EDUCATION LIMITED</t>
  </si>
  <si>
    <t>GILMERTON COMMUNITY CENTRE</t>
  </si>
  <si>
    <t>OPERATION NEW WORLD LIMITED</t>
  </si>
  <si>
    <t>SHIPLEY ART GALLERY</t>
  </si>
  <si>
    <t>THE THERAPY CENTRE UK LIMITED</t>
  </si>
  <si>
    <t>NORDOFF-ROBBINS MUSIC THERAPY</t>
  </si>
  <si>
    <t>THE WREKIN HOUSING GROUP LIMITED</t>
  </si>
  <si>
    <t>ASHTON, WIGAN &amp; DISTRICT YOUNG MEN'S CHRISTIAN ASSOCIATION (ALSO KNOWN AS ASHTON,WIGAN &amp; DISTRICT YMCA)</t>
  </si>
  <si>
    <t>ATL (YORKSHIRE) LIMITED</t>
  </si>
  <si>
    <t>CORNWALL TRUST FOR NATURE CONSERVATION LTD(THE)</t>
  </si>
  <si>
    <t>MINDLEADERS UK LTD</t>
  </si>
  <si>
    <t>CHANGE MANAGEMENT INTERNATIONAL LIMITED</t>
  </si>
  <si>
    <t>MCTIMONEY TRUST</t>
  </si>
  <si>
    <t>MR DYNAMICS LTD</t>
  </si>
  <si>
    <t>OLDFIELD SYSTEMS LIMITED</t>
  </si>
  <si>
    <t>FIRST CLASS SAILING LIMITED</t>
  </si>
  <si>
    <t>ORKNEY COLLEGE</t>
  </si>
  <si>
    <t>BETTYS &amp; TAYLORS OF HARROGATE LTD</t>
  </si>
  <si>
    <t>MARK HUDSON</t>
  </si>
  <si>
    <t>SLEAFORD JOINT SIXTH FORM</t>
  </si>
  <si>
    <t>PETER FISHER</t>
  </si>
  <si>
    <t>CHRISTINE HANCOCK</t>
  </si>
  <si>
    <t>DISABILITY SPORT NI LTD</t>
  </si>
  <si>
    <t>MIDLANDS ARTS CENTRE</t>
  </si>
  <si>
    <t>DEDA</t>
  </si>
  <si>
    <t>CUMBERNAULD YMCA-YWCA</t>
  </si>
  <si>
    <t>ARBOURS ASSOCIATION LIMITED</t>
  </si>
  <si>
    <t>SHAKESPEARE LINK</t>
  </si>
  <si>
    <t>THE RESTAURANT GROUP PLC</t>
  </si>
  <si>
    <t>MARTIN ROBINSON</t>
  </si>
  <si>
    <t>XINLUNG GROUP LIMITED</t>
  </si>
  <si>
    <t>BEN MILTON</t>
  </si>
  <si>
    <t>CINDERFORD ARTSPACE</t>
  </si>
  <si>
    <t>THE SWAMINARAYAN SCHOOL</t>
  </si>
  <si>
    <t>AGE UK SUNDERLAND SERVICES LIMITED</t>
  </si>
  <si>
    <t>SAP (UK) LIMITED</t>
  </si>
  <si>
    <t>PURE INNOVATIONS LIMITED</t>
  </si>
  <si>
    <t>BRYSON CHARITABLE GROUP</t>
  </si>
  <si>
    <t>WOMEN TOO WINDSOR WOMEN'S CENTRE</t>
  </si>
  <si>
    <t>CALTHORPE PARK SCHOOL</t>
  </si>
  <si>
    <t>EASTBOURNE SCHOOL OF ENGLISH LIMITED</t>
  </si>
  <si>
    <t>GREATER MANCHESTER ARTS CENTRE LIMITED</t>
  </si>
  <si>
    <t>AMBITION SOLUTIONS LIMITED</t>
  </si>
  <si>
    <t>ASHBURTON COOKERY SCHOOL LIMITED</t>
  </si>
  <si>
    <t>STEPHEN VAUGHAN</t>
  </si>
  <si>
    <t>BARTHOLOMEWS TUTORIAL COLLEGE</t>
  </si>
  <si>
    <t>WELLWORK LIMITED</t>
  </si>
  <si>
    <t>INSTORE LIMITED</t>
  </si>
  <si>
    <t>BUILDING ADHESIVES LIMITED</t>
  </si>
  <si>
    <t>COMMUNITY MUSIC WALES/CERDDORIAETH GYMUNEDOL CYMRU</t>
  </si>
  <si>
    <t>ACCELERATED IMPROVEMENT LIMITED</t>
  </si>
  <si>
    <t>GEM TAVERNS LIMITED</t>
  </si>
  <si>
    <t>FELIXSTOWE INTERNATIONAL COLLEGE</t>
  </si>
  <si>
    <t>FREDERICK GENT SCHOOL</t>
  </si>
  <si>
    <t>DOWNS PARK SCHOOL</t>
  </si>
  <si>
    <t>DURHAM TRINITY SCHOOL &amp; SPORTS COLLEGE</t>
  </si>
  <si>
    <t>NEWPORT CITY COUNCIL</t>
  </si>
  <si>
    <t>JENNIFER GRIFFITHS RECRUITMENT AND TRAINING LIMITED</t>
  </si>
  <si>
    <t>CENTRE FOR ENGLISH LANGUAGE TEACHING LIMITED</t>
  </si>
  <si>
    <t>B.R.A.G. ENTERPRISES LIMITED</t>
  </si>
  <si>
    <t>INCHCAPE MANAGEMENT (SERVICES) LIMITED</t>
  </si>
  <si>
    <t>BRISTOL LAW SOCIETY(THE)</t>
  </si>
  <si>
    <t>PRIMUS TRAINING &amp; CONSULTANCY LIMITED</t>
  </si>
  <si>
    <t>BACK ON TRACK MANCHESTER LTD</t>
  </si>
  <si>
    <t>CORALSHORE LIMITED</t>
  </si>
  <si>
    <t>BOURNEMOUTH SURF SCHOOL LIMITED</t>
  </si>
  <si>
    <t>HM PRISON GARTREE</t>
  </si>
  <si>
    <t>HM PRISON NEW HALL</t>
  </si>
  <si>
    <t>HMYOI HUNTERCOMBE</t>
  </si>
  <si>
    <t>BEST COMPUTER TRAINING (LONDON) LTD</t>
  </si>
  <si>
    <t>MENDIP OUTDOOR PURSUITS LIMITED</t>
  </si>
  <si>
    <t>DENISE ALEXANDER</t>
  </si>
  <si>
    <t>KSR ELECTRONIC SYSTEMS LIMITED</t>
  </si>
  <si>
    <t>DB CARGO (UK) LIMITED</t>
  </si>
  <si>
    <t>JOHN MUIR TRUST(THE)</t>
  </si>
  <si>
    <t>DOOR SUPERVISOR TRAINING ORGANISATION LIMITED</t>
  </si>
  <si>
    <t>ACTIVE ASSISTANCE CARE SERVICES LIMITED</t>
  </si>
  <si>
    <t>FOX HOLLIES SCHOOL AND PERFORMING ARTS COLLEGE</t>
  </si>
  <si>
    <t>APPLE ORCHARD SLINFOLD</t>
  </si>
  <si>
    <t>GAD'S HILL SCHOOL</t>
  </si>
  <si>
    <t>CROWDYS HILL SCHOOL</t>
  </si>
  <si>
    <t>BOAM'S INDUSTRIAL TRANSPORT TRAINING SERVICES LIMITED</t>
  </si>
  <si>
    <t>TONY COLL &amp; ASSOCIATES LIMITED</t>
  </si>
  <si>
    <t>ALANDRA CARE LIMITED</t>
  </si>
  <si>
    <t>WORLD MICROFILMS PUBLICATIONS LIMITED</t>
  </si>
  <si>
    <t>PINK ELEPHANT EMEA LIMITED</t>
  </si>
  <si>
    <t>NEIL ELLIS</t>
  </si>
  <si>
    <t>CATALYST BUSINESS ADVICE LIMITED</t>
  </si>
  <si>
    <t>BRIGHT FUTURES</t>
  </si>
  <si>
    <t>FIVE ACRE WOOD SCHOOL</t>
  </si>
  <si>
    <t>CORLEY CENTRE</t>
  </si>
  <si>
    <t>COURT MOOR SCHOOL</t>
  </si>
  <si>
    <t>GLENWOOD SCHOOL</t>
  </si>
  <si>
    <t>GRATELEY HOUSE SCHOOL</t>
  </si>
  <si>
    <t>GARSTON MANOR SCHOOL</t>
  </si>
  <si>
    <t>BOWLES ROCKS TRUST LIMITED</t>
  </si>
  <si>
    <t>BRAHMA KUMARIS INFORMATION SERVICES</t>
  </si>
  <si>
    <t>GREATER MANCHESTER CHAMBER OF COMMERCE</t>
  </si>
  <si>
    <t>CAERPHILLY COUNTY BOROUGH COUNCIL</t>
  </si>
  <si>
    <t>KEYSTAR TRAINING LIMITED</t>
  </si>
  <si>
    <t>HM PRISON HAVERIGG</t>
  </si>
  <si>
    <t>HM PRISON HULL</t>
  </si>
  <si>
    <t>FUSION LIFESTYLE</t>
  </si>
  <si>
    <t>PARKWOOD LEISURE LIMITED</t>
  </si>
  <si>
    <t>HM PRISON HIGH DOWN</t>
  </si>
  <si>
    <t>HM PRISON FORD</t>
  </si>
  <si>
    <t>HM PRISON PORTLAND</t>
  </si>
  <si>
    <t>HART DISTRICT COUNCIL</t>
  </si>
  <si>
    <t>HM PRISON FEATHERSTONE</t>
  </si>
  <si>
    <t>CHRIST CHURCH COMMUNITY SERVICES</t>
  </si>
  <si>
    <t>ASHRIDGE STRATEGIC MANAGEMENT CENTRE</t>
  </si>
  <si>
    <t>YSGOL Y GADER</t>
  </si>
  <si>
    <t>ROUGEMONT SCHOOL</t>
  </si>
  <si>
    <t>YSGOL GLAN Y MOR</t>
  </si>
  <si>
    <t>UCK LIMITED</t>
  </si>
  <si>
    <t>EAGLE HOUSE SCHOOL</t>
  </si>
  <si>
    <t>CJ ASSOCIATES TRAINING LIMITED</t>
  </si>
  <si>
    <t>THE ARBOURTHORNE CENTRE LTD</t>
  </si>
  <si>
    <t>COMPANY SOLUTIONS (UK) LIMITED</t>
  </si>
  <si>
    <t>SOUTH WALES AND SOUTH WEST ROOFING TRAINING GROUP</t>
  </si>
  <si>
    <t>RELATE LANCASHIRE</t>
  </si>
  <si>
    <t>HM PRISON SUDBURY</t>
  </si>
  <si>
    <t>HMYOI GLEN PARVA</t>
  </si>
  <si>
    <t>HM PRISON FELTHAM</t>
  </si>
  <si>
    <t>YSGOL BRYNHYFRYD</t>
  </si>
  <si>
    <t>MEADOWBANK SPECIAL SCHOOL</t>
  </si>
  <si>
    <t>RISCA COMMUNITY COMPREHENSIVE SCHOOL</t>
  </si>
  <si>
    <t>DYLAN THOMAS COMMUNITY SCHOOL</t>
  </si>
  <si>
    <t>ST RICHARD GWYN ROMAN CATHOLIC HIGH SCHOOL</t>
  </si>
  <si>
    <t>HEADLANDS SCHOOL</t>
  </si>
  <si>
    <t>STEPNEY GREEN MATHEMATICS AND COMPUTING COLLEGE</t>
  </si>
  <si>
    <t>ROSE HILL SCHOOL</t>
  </si>
  <si>
    <t>THE OLD SCHOOL</t>
  </si>
  <si>
    <t>BELMONT GROSVENOR SCHOOL</t>
  </si>
  <si>
    <t>SKIPPERS HILL MANOR SCHOOL</t>
  </si>
  <si>
    <t>AMCO CARE SERVICES LIMITED</t>
  </si>
  <si>
    <t>BIRMINGHAM &amp; SOLIHULL WORKBASED LEARNING PROVIDER NETWORK LIMITED</t>
  </si>
  <si>
    <t>COACHING TALENT LIMITED</t>
  </si>
  <si>
    <t>MARLAND SCHOOL</t>
  </si>
  <si>
    <t>AL HUDA ACADEMY (JAMIA AL-HUDAA)</t>
  </si>
  <si>
    <t>OLIVE SECONDARY</t>
  </si>
  <si>
    <t>LEWIS CHARLTON LEARNING CENTRE</t>
  </si>
  <si>
    <t>CITY OF LONDON ACADEMY (SOUTHWARK)</t>
  </si>
  <si>
    <t>THE CHALLENGE OF EXCELLENCE LIMITED</t>
  </si>
  <si>
    <t>COLLECTIVE WISDOM LTD</t>
  </si>
  <si>
    <t>PENDLE VALE COLLEGE</t>
  </si>
  <si>
    <t>BE TOTALLY YOU</t>
  </si>
  <si>
    <t>GROUNDWORK NORTH LONDON</t>
  </si>
  <si>
    <t>FOCUS SCHOOL - COTTINGHAM CAMPUS</t>
  </si>
  <si>
    <t>JUNIOR KING'S SCHOOL</t>
  </si>
  <si>
    <t>LIMPSFIELD GRANGE SCHOOL</t>
  </si>
  <si>
    <t>MARTIN EDUCATIONAL SERVICES LIMITED</t>
  </si>
  <si>
    <t>SIDLEY COMMUNITY ASSOCIATION</t>
  </si>
  <si>
    <t>LADYBRIDGE HIGH SCHOOL</t>
  </si>
  <si>
    <t>PENWORTHAM GIRLS' HIGH SCHOOL</t>
  </si>
  <si>
    <t>FIRWOOD HIGH SCHOOL</t>
  </si>
  <si>
    <t>OSWALDTWISTLE WHITE ASH SCHOOL</t>
  </si>
  <si>
    <t>EMERGENCE FOUNDATION</t>
  </si>
  <si>
    <t>JET JOBS EDUCATION AND TRAINING</t>
  </si>
  <si>
    <t>GRIFFIN BOOKS LIMITED</t>
  </si>
  <si>
    <t>PROGRESS SPORTS LIMITED</t>
  </si>
  <si>
    <t>JBC SKILLS TRAINING LIMITED</t>
  </si>
  <si>
    <t>CISRAL TRAINING LIMITED</t>
  </si>
  <si>
    <t>MATRIX VOCATIONAL ASSOCIATES LIMITED</t>
  </si>
  <si>
    <t>LEARNING PARTNERSHIPS</t>
  </si>
  <si>
    <t>THE COLEBRIDGE TRUST LTD</t>
  </si>
  <si>
    <t>MI COMPUTSOLUTIONS INCORPORATED</t>
  </si>
  <si>
    <t>STREETVIBES YOUTH LIMITED</t>
  </si>
  <si>
    <t>UP TO SPEED MEDIA LIMITED</t>
  </si>
  <si>
    <t>NAZIA KHANUM</t>
  </si>
  <si>
    <t>ST JOSEPH'S SPECIALIST SCHOOL AND COLLEGE</t>
  </si>
  <si>
    <t>THE LEVETT SCHOOL</t>
  </si>
  <si>
    <t>FOREST MOOR SCHOOL</t>
  </si>
  <si>
    <t>AFIFAH SCHOOL</t>
  </si>
  <si>
    <t>THE MARLOWE SCHOOL</t>
  </si>
  <si>
    <t>BARNDALE HOUSE SCHOOL</t>
  </si>
  <si>
    <t>AURORA ECCLES SCHOOL</t>
  </si>
  <si>
    <t>D X M LIMITED</t>
  </si>
  <si>
    <t>DEVON HOSPITALS' SHORT STAY SCHOOL</t>
  </si>
  <si>
    <t>OLD BUCKENHAM HIGH SCHOOL</t>
  </si>
  <si>
    <t>TUMBLEWOOD COMMUNITY SCHOOL</t>
  </si>
  <si>
    <t>IBSTOCK PLACE SCHOOL</t>
  </si>
  <si>
    <t>HULME HALL GRAMMAR SCHOOL</t>
  </si>
  <si>
    <t>TIBSHELF COMMUNITY SCHOOL</t>
  </si>
  <si>
    <t>REACT BUSINESS SOLUTIONS LIMITED</t>
  </si>
  <si>
    <t>WELLINGTON CONSULTING LIMITED</t>
  </si>
  <si>
    <t>RAPID IMPROVEMENT LIMITED</t>
  </si>
  <si>
    <t>WASS MANAGEMENT LIMITED</t>
  </si>
  <si>
    <t>PRIORSLEE ADVISORY &amp; MANAGEMENT SERVICES LIMITED</t>
  </si>
  <si>
    <t>MANUFACTURING EXCELLENCE LIMITED</t>
  </si>
  <si>
    <t>TAWHID BOYS SCHOOL, TAWHID EDUCATIONAL TRUST</t>
  </si>
  <si>
    <t>CITY OF BIRMINGHAM SCHOOL</t>
  </si>
  <si>
    <t>MIDPOINT CENTRE (KEY STAGE 4 PRU)</t>
  </si>
  <si>
    <t>MOORBRIDGE</t>
  </si>
  <si>
    <t>MAPLEWELL HALL SCHOOL</t>
  </si>
  <si>
    <t>THE WYVERN SCHOOL (BUXFORD)</t>
  </si>
  <si>
    <t>THE RUGBY PORTOBELLO TRUST</t>
  </si>
  <si>
    <t>ACTION HOUSING AND SUPPORT LIMITED</t>
  </si>
  <si>
    <t>PORTSMOUTH LANGUAGE COLLEGE LIMITED</t>
  </si>
  <si>
    <t>MUNTHAM HOUSE SCHOOL</t>
  </si>
  <si>
    <t>MEONCROSS SCHOOL</t>
  </si>
  <si>
    <t>THE BRIDGE AT HLC</t>
  </si>
  <si>
    <t>HURSTPIERPOINT COLLEGE</t>
  </si>
  <si>
    <t>THE SUTTON SCHOOL AND SPECIALIST COLLEGE</t>
  </si>
  <si>
    <t>BRADFORD CENTRAL PRU</t>
  </si>
  <si>
    <t>NORTHEASE MANOR SCHOOL</t>
  </si>
  <si>
    <t>PATERNOSTER SCHOOL</t>
  </si>
  <si>
    <t>PEACEHAVEN COMMUNITY SCHOOL</t>
  </si>
  <si>
    <t>ST GILES SCHOOL</t>
  </si>
  <si>
    <t>LAMMAS SCHOOL AND SIXTH FORM</t>
  </si>
  <si>
    <t>THE LODDON SCHOOL</t>
  </si>
  <si>
    <t>THE COPPICE SCHOOL</t>
  </si>
  <si>
    <t>ST MARK'S CHURCH OF ENGLAND ACADEMY</t>
  </si>
  <si>
    <t>KIRKSTONE HOUSE SCHOOL</t>
  </si>
  <si>
    <t>KINGSWOOD HOUSE SCHOOL</t>
  </si>
  <si>
    <t>LEIGHTON PARK SCHOOL</t>
  </si>
  <si>
    <t>ROUND OAK SCHOOL AND SUPPORT SERVICE</t>
  </si>
  <si>
    <t>ST CHRISTOPHER'S SCHOOL</t>
  </si>
  <si>
    <t>NORTH HILL HOUSE</t>
  </si>
  <si>
    <t>CEDARS - NEWCASTLE, MOORLANDS AND DARWIN BASES</t>
  </si>
  <si>
    <t>NORTHFIELD SCHOOL</t>
  </si>
  <si>
    <t>HARINGEY TUITION CENTRE</t>
  </si>
  <si>
    <t>MILTON SCHOOL</t>
  </si>
  <si>
    <t>LYCEE FRANCAIS CHARLES DE GAULLE</t>
  </si>
  <si>
    <t>CHART WOOD SCHOOL</t>
  </si>
  <si>
    <t>CAMBIAN WISBECH SCHOOL</t>
  </si>
  <si>
    <t>PILGRIMS LIMITED</t>
  </si>
  <si>
    <t>TEES DUBAI 2016 LIMITED</t>
  </si>
  <si>
    <t>EDUK8 PARTNERSHIP LTD</t>
  </si>
  <si>
    <t>ACTION ON SUBSTANCES THROUGH COMMUNITY EDUCATION AND RELATED TRAINING (ASCERT)</t>
  </si>
  <si>
    <t>BEIS AHARON SCHOOL</t>
  </si>
  <si>
    <t>LAMMAS SCHOOL</t>
  </si>
  <si>
    <t>KILGARTH SCHOOL</t>
  </si>
  <si>
    <t>THE ROYAL DOCKS COMMUNITY SCHOOL</t>
  </si>
  <si>
    <t>RED BALLOON LEARNER CENTRE - CAMBRIDGE</t>
  </si>
  <si>
    <t>THE SHOLING TECHNOLOGY COLLEGE</t>
  </si>
  <si>
    <t>FRANCIS BARBER PUPIL REFERRAL UNIT</t>
  </si>
  <si>
    <t>CHERRY TREE LEARNING CENTRE</t>
  </si>
  <si>
    <t>NUGENT HOUSE SCHOOL</t>
  </si>
  <si>
    <t>PHILIPS HIGH SCHOOL</t>
  </si>
  <si>
    <t>DULWICH PREP CRANBROOK</t>
  </si>
  <si>
    <t>EMMANUEL MIDDLE CHURCH OF ENGLAND VOLUNTARY AIDED SCHOOL</t>
  </si>
  <si>
    <t>ELSTREE SCHOOL</t>
  </si>
  <si>
    <t>NORTHCOTE LODGE SCHOOL</t>
  </si>
  <si>
    <t>GOSFORTH CENTRAL MIDDLE SCHOOL</t>
  </si>
  <si>
    <t>LEA MANOR HIGH SCHOOL PERFORMING ARTS COLLEGE</t>
  </si>
  <si>
    <t>THE BIRCHES</t>
  </si>
  <si>
    <t>FOCUS SCHOOL - KENLEY &amp; CARSHALTON CAMPUS</t>
  </si>
  <si>
    <t>VALUES ACADEMY</t>
  </si>
  <si>
    <t>THE BRANCH CHRISTIAN SCHOOL</t>
  </si>
  <si>
    <t>ASHGATE CROFT SCHOOL</t>
  </si>
  <si>
    <t>CAMBIAN POTTERSPURY LODGE SCHOOL</t>
  </si>
  <si>
    <t>ST URSULA'S CONVENT SCHOOL</t>
  </si>
  <si>
    <t>PURBROOK PARK SCHOOL</t>
  </si>
  <si>
    <t>QUAINTON HALL SCHOOL</t>
  </si>
  <si>
    <t>APPLEFORD SCHOOL</t>
  </si>
  <si>
    <t>THE ELMS SCHOOL</t>
  </si>
  <si>
    <t>HILL HOUSE INTERNATIONAL JUNIOR SCHOOL</t>
  </si>
  <si>
    <t>HERITAGE PARK SCHOOL</t>
  </si>
  <si>
    <t>MARKAZUL ULOOM</t>
  </si>
  <si>
    <t>PATHWAYS SPECIAL SCHOOL</t>
  </si>
  <si>
    <t>AMBER LORAINE HUNTER</t>
  </si>
  <si>
    <t>QUEENSWOOD SCHOOL</t>
  </si>
  <si>
    <t>SELWORTHY SPECIAL SCHOOL</t>
  </si>
  <si>
    <t>RUMWORTH SCHOOL</t>
  </si>
  <si>
    <t>SANDS SCHOOL</t>
  </si>
  <si>
    <t>ST MICHAEL'S PREP SCHOOL</t>
  </si>
  <si>
    <t>ASTON FIELDS MIDDLE SCHOOL</t>
  </si>
  <si>
    <t>BIRCHFIELD SCHOOL</t>
  </si>
  <si>
    <t>FERNDOWN MIDDLE SCHOOL</t>
  </si>
  <si>
    <t>THE FIVE ISLANDS SCHOOL</t>
  </si>
  <si>
    <t>COPTHORNE PREPARATORY SCHOOL</t>
  </si>
  <si>
    <t>PERTON MIDDLE SCHOOL</t>
  </si>
  <si>
    <t>THORNGROVE SCHOOL</t>
  </si>
  <si>
    <t>BLUNDELL'S PREPARATORY SCHOOL</t>
  </si>
  <si>
    <t>WIRRAL MULTICULTURAL ORGANISATION</t>
  </si>
  <si>
    <t>AREA NORTH TRAINING &amp; SAFETY SERVICES LIMITED</t>
  </si>
  <si>
    <t>ACTIVITY CO (UK) LIMITED</t>
  </si>
  <si>
    <t>INDEPENDENT FUNERAL DIRECTORS' COLLEGE LIMITED</t>
  </si>
  <si>
    <t>CMC PARTNERSHIP (UK) LIMITED</t>
  </si>
  <si>
    <t>SCARBOROUGH COLLEGE</t>
  </si>
  <si>
    <t>RADLEY COLLEGE</t>
  </si>
  <si>
    <t>ST JOHN'S INTERNATIONAL SCHOOL</t>
  </si>
  <si>
    <t>SANDWELL ACADEMY</t>
  </si>
  <si>
    <t>RAVENSCLIFFE HIGH SCHOOL</t>
  </si>
  <si>
    <t>BROXTOWE BOROUGH COUNCIL</t>
  </si>
  <si>
    <t>STROUD, THE KING EDWARD VI PREPARATORY SCHOOL</t>
  </si>
  <si>
    <t>ST ANDREW'S WOKING SCHOOL TRUST</t>
  </si>
  <si>
    <t>HOLME COURT SCHOOL</t>
  </si>
  <si>
    <t>EATON HOUSE THE MANOR SCHOOL</t>
  </si>
  <si>
    <t>THE EDUCATION CENTRE - LONDON LTD.</t>
  </si>
  <si>
    <t>COMMUNITY COLLEGE LONDON LIMITED</t>
  </si>
  <si>
    <t>BOB WALLER</t>
  </si>
  <si>
    <t>JOHN K JONES LIMITED</t>
  </si>
  <si>
    <t>ROYAL FREE HOSPITAL CHILDREN'S SCHOOL</t>
  </si>
  <si>
    <t>ADEL BECK</t>
  </si>
  <si>
    <t>SANDFIELD PARK SCHOOL</t>
  </si>
  <si>
    <t>ST HILD'S CHURCH OF ENGLAND VOLUNTARY AIDED SCHOOL</t>
  </si>
  <si>
    <t>SAMUEL PEPYS SCHOOL</t>
  </si>
  <si>
    <t>PRESFIELD HIGH SCHOOL AND SPECIALIST COLLEGE</t>
  </si>
  <si>
    <t>ALDINE HOUSE SECURE CHILDREN'S CENTRE</t>
  </si>
  <si>
    <t>RAPHAEL INDEPENDENT SCHOOL</t>
  </si>
  <si>
    <t>MOWDEN HALL SCHOOL</t>
  </si>
  <si>
    <t>STONEYGATE SCHOOL</t>
  </si>
  <si>
    <t>CORE TRAINING &amp; CONSULTANCY LIMITED</t>
  </si>
  <si>
    <t>SOUTH LONDON TAMIL WELFARE GROUP</t>
  </si>
  <si>
    <t>THE ZONE YOUTH PROJECT</t>
  </si>
  <si>
    <t>JOHN MCLOUGHLIN</t>
  </si>
  <si>
    <t>SOAR VALLEY COLLEGE</t>
  </si>
  <si>
    <t>SUTTON VALENCE SCHOOL</t>
  </si>
  <si>
    <t>SPEN VALLEY HIGH SCHOOL</t>
  </si>
  <si>
    <t>LORETO HIGH SCHOOL CHORLTON</t>
  </si>
  <si>
    <t>BDS LEARNING LTD</t>
  </si>
  <si>
    <t>WARRINGTON AND HALTON HOSPITALS NHS FOUNDATION TRUST</t>
  </si>
  <si>
    <t>MEDWAY NHS FOUNDATION TRUST</t>
  </si>
  <si>
    <t>DESKTOP ENGINEERING LIMITED</t>
  </si>
  <si>
    <t>VOCATIONAL TRAINING CHARITABLE TRUST</t>
  </si>
  <si>
    <t>SUCCESS PARTNERS LTD</t>
  </si>
  <si>
    <t>CPCAB LIMITED</t>
  </si>
  <si>
    <t>PLIAS RESETTLEMENT LTD</t>
  </si>
  <si>
    <t>ASHORNE HILL MANAGEMENT COLLEGE</t>
  </si>
  <si>
    <t>SKILLS 4U NORTH EAST LTD</t>
  </si>
  <si>
    <t>BRITISH ASSOCIATION OF REMOVERS (TRAINING SERVICES) LIMITED</t>
  </si>
  <si>
    <t>THE ESSENTIAL TRAINING ORGANIZATION LIMITED</t>
  </si>
  <si>
    <t>ARCHIMEDES CONSULTING LIMITED</t>
  </si>
  <si>
    <t>BID PERFECT LIMITED</t>
  </si>
  <si>
    <t>THE BRITISH COUNCIL</t>
  </si>
  <si>
    <t>PROTOCOL NATIONAL LIMITED</t>
  </si>
  <si>
    <t>'PLANE TRAINING LIMITED</t>
  </si>
  <si>
    <t>CERTITEC LIMITED</t>
  </si>
  <si>
    <t>TONI &amp; GUY UK TRAINING LIMITED</t>
  </si>
  <si>
    <t>COMMSUPPORT NETWORKS LIMITED</t>
  </si>
  <si>
    <t>THE NATIONAL INSTITUTE OF MEDICAL HERBALISTS</t>
  </si>
  <si>
    <t>PERFORMANCE EQUATIONS LTD</t>
  </si>
  <si>
    <t>OAKLEIGH CONSULTING LIMITED</t>
  </si>
  <si>
    <t>PSYCHOSYNTHESIS AND EDUCATION TRUST</t>
  </si>
  <si>
    <t>JOE BRADLEY ASSOCIATES LIMITED</t>
  </si>
  <si>
    <t>NORTHERN HOME CARE LTD</t>
  </si>
  <si>
    <t>THE BRITISH COMPUTER SOCIETY</t>
  </si>
  <si>
    <t>THE NVQ COMPANY LIMITED</t>
  </si>
  <si>
    <t>HULL AND EAST YORKSHIRE MIND</t>
  </si>
  <si>
    <t>GWE BUSINESS WEST LTD</t>
  </si>
  <si>
    <t>NEW FRONTIERS RECRUITMENT LIMITED</t>
  </si>
  <si>
    <t>MACE LIMITED</t>
  </si>
  <si>
    <t>A6 TRAINING AND CONSULTANCY LTD</t>
  </si>
  <si>
    <t>CORE ARTS</t>
  </si>
  <si>
    <t>JERICHO CENTRE</t>
  </si>
  <si>
    <t>THE LEEDS GROUNDWORK TRUST</t>
  </si>
  <si>
    <t>PARENTING 2000</t>
  </si>
  <si>
    <t>CONNECTOR MEDIA COMMUNITY INTEREST COMPANY</t>
  </si>
  <si>
    <t>THE WESLEYAN COMMUNITY CARE (PROJECT) LTD.</t>
  </si>
  <si>
    <t>SWINTON PARK LIMITED</t>
  </si>
  <si>
    <t>STAR WALLS LIMITED</t>
  </si>
  <si>
    <t>THE INSTITUTE FOR ORTHODOX CHRISTIAN STUDIES</t>
  </si>
  <si>
    <t>OXFORD BUSINESS COLLEGE UK LIMITED</t>
  </si>
  <si>
    <t>INTEX IT LIMITED</t>
  </si>
  <si>
    <t>WORCESTERSHIRE LIFESTYLES</t>
  </si>
  <si>
    <t>LEAF SYSTEMS LIMITED</t>
  </si>
  <si>
    <t>JD TRAINING SOLUTIONS LTD</t>
  </si>
  <si>
    <t>MHS HOMES LIMITED</t>
  </si>
  <si>
    <t>EXCELL LIFT TRUCK TRAINING LIMITED</t>
  </si>
  <si>
    <t>LIVERPOOL COMPACT EDUCATION BUSINESS PARTNERSHIP</t>
  </si>
  <si>
    <t>SKATESCOOL LIMITED</t>
  </si>
  <si>
    <t>KURNIA INTERTRADE LIMITED</t>
  </si>
  <si>
    <t>WEST SUSSEX ASSOCIATION FOR THE BLIND</t>
  </si>
  <si>
    <t>PINKY.COM LIMITED</t>
  </si>
  <si>
    <t>ACADEMY OF PROFESSIONAL INVESTIGATION LIMITED</t>
  </si>
  <si>
    <t>THE BENJAMIN FOUNDATION</t>
  </si>
  <si>
    <t>COMMUNITY ACTION BRADFORD &amp; DISTRICT LTD.</t>
  </si>
  <si>
    <t>FAMILYLIVES</t>
  </si>
  <si>
    <t>ABERDEEN FOYER</t>
  </si>
  <si>
    <t>PERCEPTION DYNAMICS LTD.</t>
  </si>
  <si>
    <t>EMERGENCY PLANNING SOLUTIONS LIMITED</t>
  </si>
  <si>
    <t>STIRLING SCHOOL OF ENGLISH</t>
  </si>
  <si>
    <t>MCPHERSON LIMITED</t>
  </si>
  <si>
    <t>KIRKSHAWS NEIGHBOURHOOD CENTRE</t>
  </si>
  <si>
    <t>HSC FUTURES LTD</t>
  </si>
  <si>
    <t>LONDON GUILDHALL COLLEGE LTD</t>
  </si>
  <si>
    <t>YOUNIQUE COLLEGE OF BEAUTY &amp; HOLISTICS LTD</t>
  </si>
  <si>
    <t>MIRANDA WELTON</t>
  </si>
  <si>
    <t>THE EXPERT PATIENTS PROGRAMME COMMUNITY INTEREST COMPANY</t>
  </si>
  <si>
    <t>QDOS TRAINING LIMITED</t>
  </si>
  <si>
    <t>HAYSDEN TRAINING LIMITED</t>
  </si>
  <si>
    <t>COMPUTERCARE 2000 LIMITED</t>
  </si>
  <si>
    <t>ARK WALWORTH ACADEMY</t>
  </si>
  <si>
    <t>HULL CHURCHES HOME FROM HOSPITAL SERVICE</t>
  </si>
  <si>
    <t>ROYAL VOLUNTARY SERVICE</t>
  </si>
  <si>
    <t>PRO ADVENTURE LIMITED</t>
  </si>
  <si>
    <t>COMMUNITY VOLUNTARY SERVICE BEDFORDSHIRE</t>
  </si>
  <si>
    <t>THE BLUEBERRY ACADEMY LIMITED</t>
  </si>
  <si>
    <t>NORTH LIVERPOOL CITIZENS ADVICE BUREAUX</t>
  </si>
  <si>
    <t>ITCR LTD</t>
  </si>
  <si>
    <t>CORNWALLIS ACADEMY</t>
  </si>
  <si>
    <t>SPADEWORK LIMITED</t>
  </si>
  <si>
    <t>SURREY AND BORDERS PARTNERSHIP NHS FOUNDATION TRUST</t>
  </si>
  <si>
    <t>CHANGE THAT MATTERS LIMITED</t>
  </si>
  <si>
    <t>THE SOCIAL PARTNERSHIP LIMITED</t>
  </si>
  <si>
    <t>INDUCTUS LIMITED</t>
  </si>
  <si>
    <t>SKIDZ - THE WYCOMBE MOTOR PROJECT LIMITED</t>
  </si>
  <si>
    <t>GREENSTONE CONSULTANTS LIMITED</t>
  </si>
  <si>
    <t>F1 IN SCHOOLS LIMITED</t>
  </si>
  <si>
    <t>THE MEDIA TRUST</t>
  </si>
  <si>
    <t>REPREZENT LTD</t>
  </si>
  <si>
    <t>MERSEYSIDE DISABILITY FEDERATION</t>
  </si>
  <si>
    <t>MALCOLM GEORGE WILLIAMSON</t>
  </si>
  <si>
    <t>IMAGO COMMUNITY</t>
  </si>
  <si>
    <t>THE PANJABI CENTRE LTD</t>
  </si>
  <si>
    <t>PRO-SKILLS TRAINING LTD</t>
  </si>
  <si>
    <t>ENFIELD EDUCATION BUSINESS PARTNERSHIP</t>
  </si>
  <si>
    <t>THE LANGLEY HOUSE TRUST</t>
  </si>
  <si>
    <t>198 CONTEMPORARY ARTS AND LEARNING LIMITED</t>
  </si>
  <si>
    <t>WANSBECK CENTRE FOR VOLUNTARY SERVICE</t>
  </si>
  <si>
    <t>TOPPS MANAGEMENT AND SUPPORT SERVICES LIMITED</t>
  </si>
  <si>
    <t>ACTION FOR KIDS CHARITABLE TRUST</t>
  </si>
  <si>
    <t>FLEET EDUCATION SERVICES LIMITED</t>
  </si>
  <si>
    <t>AGE UK NORTHAMPTONSHIRE</t>
  </si>
  <si>
    <t>THE LITTLE ANGEL THEATRE</t>
  </si>
  <si>
    <t>ASHFORD PLACE</t>
  </si>
  <si>
    <t>COLOURBLUE LIMITED</t>
  </si>
  <si>
    <t>ROYAL HOSPITAL FOR NEURO-DISABILITY</t>
  </si>
  <si>
    <t>YSGOL GYFUN GYMRAEG BRYN TAWE</t>
  </si>
  <si>
    <t>QUEEN ELIZABETH HIGH</t>
  </si>
  <si>
    <t>ILLOGICA LIMITED</t>
  </si>
  <si>
    <t>CAMBRIDGESHIRE MENTAL HEALTH AND PRIMARY CARE TRUSTS CHARITABLE FUND AND OTHER RELATED CHARITIES</t>
  </si>
  <si>
    <t>DUDLEY SOCIAL BUSINESS PARTNERSHIP LIMITED</t>
  </si>
  <si>
    <t>YSGOL CLYWEDOG</t>
  </si>
  <si>
    <t>SUPPORT IT (UK) LIMITED</t>
  </si>
  <si>
    <t>PFA CONSULTING LTD</t>
  </si>
  <si>
    <t>PRISONERS' EDUCATION TRUST</t>
  </si>
  <si>
    <t>ABBEY GATE PREP SCHOOL</t>
  </si>
  <si>
    <t>THE MEADOWS</t>
  </si>
  <si>
    <t>DOVE SCHOOL</t>
  </si>
  <si>
    <t>HOPE VIEW SCHOOL</t>
  </si>
  <si>
    <t>THE LLOYD WILLIAMSON SCHOOL</t>
  </si>
  <si>
    <t>SOUTH BRADFORD COMMUNITY NETWORK</t>
  </si>
  <si>
    <t>PROCO NW LIMITED</t>
  </si>
  <si>
    <t>THE SOCIETY OF INDEXERS</t>
  </si>
  <si>
    <t>FENCING CONTRACTORS ASSOCIATION LIMITED</t>
  </si>
  <si>
    <t>ENVIRO FOCUS LIMITED</t>
  </si>
  <si>
    <t>HYGIA PROFESSIONAL TRAINING &amp; ASSESSMENT LTD</t>
  </si>
  <si>
    <t>UTILITY &amp; CONSTRUCTION TRAINING LIMITED</t>
  </si>
  <si>
    <t>NENE GATE</t>
  </si>
  <si>
    <t>LIGHTBEAM UK LIMITED</t>
  </si>
  <si>
    <t>CLEAR BUSINESS DEVELOPMENT LIMITED</t>
  </si>
  <si>
    <t>INSPIRATIONAL FINANCE LIMITED</t>
  </si>
  <si>
    <t>INTEGRATED RESOURCES FOR COMMUNITY DEVELOPMENT LTD</t>
  </si>
  <si>
    <t>SIMIAN RISK MANAGEMENT LIMITED</t>
  </si>
  <si>
    <t>COMMON PURPOSE UK</t>
  </si>
  <si>
    <t>ARAKELIAN PROGRAMMES LIMITED</t>
  </si>
  <si>
    <t>BETA4CHANGE LTD</t>
  </si>
  <si>
    <t>FORMASERVE SYSTEMS LIMITED</t>
  </si>
  <si>
    <t>ACORN TRAINING LTD</t>
  </si>
  <si>
    <t>RESPONSE SECURITY TRAINING LIMITED</t>
  </si>
  <si>
    <t>EPOCH TRAINING ENTERPRISE LIMITED</t>
  </si>
  <si>
    <t>VERIFILE LIMITED</t>
  </si>
  <si>
    <t>BERKSHIRE COMBINED FIRE AND RESCUE AUTHORITY</t>
  </si>
  <si>
    <t>ESG HOLDINGS LIMITED</t>
  </si>
  <si>
    <t>GROSVENOR ROAD STUDIOS LTD.</t>
  </si>
  <si>
    <t>KNOWSLEY ENTERPRISE ACADEMY</t>
  </si>
  <si>
    <t>CREATIVE STUDIOS CUMBRIA LIMITED</t>
  </si>
  <si>
    <t>GRAFT THAMES VALLEY LTD</t>
  </si>
  <si>
    <t>PRAGMATIC PERFORMANCE GROUP LTD.</t>
  </si>
  <si>
    <t>RELX (UK) LIMITED</t>
  </si>
  <si>
    <t>INKERMAN TRAINING LIMITED</t>
  </si>
  <si>
    <t>X-LEARNING LIMITED</t>
  </si>
  <si>
    <t>JM TRAINING CONSULTANCY LIMITED</t>
  </si>
  <si>
    <t>SURREY FIRST AID TRAINING LIMITED</t>
  </si>
  <si>
    <t>OPERIS GROUP PLC</t>
  </si>
  <si>
    <t>EMBRACE-LEARNING LTD</t>
  </si>
  <si>
    <t>WOMENCENTRE LIMITED</t>
  </si>
  <si>
    <t>FLEXILEARNING CENTRE LTD</t>
  </si>
  <si>
    <t>IOL EDUCATIONAL TRUST</t>
  </si>
  <si>
    <t>NPTC</t>
  </si>
  <si>
    <t>KAY CARE SERVICES LTD</t>
  </si>
  <si>
    <t>EOS RISK MANAGEMENT LIMITED</t>
  </si>
  <si>
    <t>REBECCA CHARLES INTERNATIONAL LIMITED</t>
  </si>
  <si>
    <t>MKC WEALTH LTD</t>
  </si>
  <si>
    <t>JOHN WYNN TALBUT</t>
  </si>
  <si>
    <t>MANCHESTER NEUROTHERAPY CENTRE LTD.</t>
  </si>
  <si>
    <t>THE MARKFIELD INSTITUTE OF HIGHER EDUCATION</t>
  </si>
  <si>
    <t>THE ISAAC NEWTON PRIMARY SCHOOL</t>
  </si>
  <si>
    <t>CARRINGTON RIDING CENTRE LIMITED</t>
  </si>
  <si>
    <t>A1 SECURITY HOME COUNTIES (U.K.) LTD</t>
  </si>
  <si>
    <t>AMABELLE LIMITED</t>
  </si>
  <si>
    <t>THE LEADING ROLE LIMITED</t>
  </si>
  <si>
    <t>LEARNING CONSULTANCY PARTNERSHIP LLP</t>
  </si>
  <si>
    <t>THE INSTITUTE OF RESIDENTIAL PROPERTY MANAGEMENT LIMITED</t>
  </si>
  <si>
    <t>INSEGNI LIMITED</t>
  </si>
  <si>
    <t>NORTHGATE CHURCH TRUST</t>
  </si>
  <si>
    <t>EAGLES CONSULTANCY LTD.</t>
  </si>
  <si>
    <t>SERVICES DESIGN ASSOCIATES LIMITED</t>
  </si>
  <si>
    <t>SCB ASSOCIATES LIMITED</t>
  </si>
  <si>
    <t>PAUL ANTHONY THOMAS</t>
  </si>
  <si>
    <t>LUCIS COLLEGE LIMITED</t>
  </si>
  <si>
    <t>YORKSHIRE TRAINING SERVICES LIMITED</t>
  </si>
  <si>
    <t>ADULT DYSLEXIA CENTRE (THAMES VALLEY)</t>
  </si>
  <si>
    <t>RSA ACADEMY</t>
  </si>
  <si>
    <t>RICHARD ROSE MORTON ACADEMY</t>
  </si>
  <si>
    <t>EXCITECH LIMITED</t>
  </si>
  <si>
    <t>CREDIT MANAGEMENT TRAINING LIMITED</t>
  </si>
  <si>
    <t>GROWTH ENGINEERING LIMITED</t>
  </si>
  <si>
    <t>ANN COOK ASSOCIATES LTD</t>
  </si>
  <si>
    <t>THE DEEPINGS COMMUNITY TRUST LIMITED</t>
  </si>
  <si>
    <t>TRAIN4ALL LIMITED</t>
  </si>
  <si>
    <t>GCA GLOBAL SERVICES LLP</t>
  </si>
  <si>
    <t>MORSON HUMAN RESOURCES LIMITED</t>
  </si>
  <si>
    <t>SALLY WHITE</t>
  </si>
  <si>
    <t>CDP TRAINING &amp; DEVELOPMENT LIMITED</t>
  </si>
  <si>
    <t>FIRM (STOKE) LIMITED</t>
  </si>
  <si>
    <t>CRABTREE CONTROLS LIMITED</t>
  </si>
  <si>
    <t>COMMUNITY ACTION WYRE FOREST</t>
  </si>
  <si>
    <t>STUDIO LANGUAGE COURSES (CAMBRIDGE) LIMITED</t>
  </si>
  <si>
    <t>BLUE HAT TRAINING LIMITED</t>
  </si>
  <si>
    <t>PEOPLE BUSINESS CONSULTING LIMITED</t>
  </si>
  <si>
    <t>TECHNOLOGY FOR TIMBER LIMITED</t>
  </si>
  <si>
    <t>FIRST CHOICE FORK TRUCK TRAINING LTD</t>
  </si>
  <si>
    <t>FOCUS SCHOOL - PLYMOUTH CAMPUS</t>
  </si>
  <si>
    <t>FIRST STEP TRAINING LTD</t>
  </si>
  <si>
    <t>STEPHEN O'TOOLE</t>
  </si>
  <si>
    <t>CAMBRIDGE EXECUTIVE DEVELOPMENT LIMITED</t>
  </si>
  <si>
    <t>NORTHERN DEVON HEALTHCARE NATIONAL HEALTH SERVICE TRUST</t>
  </si>
  <si>
    <t>HARMONDSWORTH IMMIGRATION REMOVAL CENTRE</t>
  </si>
  <si>
    <t>FUTURE TRAINING COLLEGE LIMITED</t>
  </si>
  <si>
    <t>GROUNDWORK LONDON</t>
  </si>
  <si>
    <t>EXECUTIVE SECURITY &amp; TRAINING SERVICES LIMITED</t>
  </si>
  <si>
    <t>ELECTRICAL ASSESSMENT SERVICES - UK LIMITED</t>
  </si>
  <si>
    <t>DISABILITY DIRECT</t>
  </si>
  <si>
    <t>MONEY SCIENCE LIMITED</t>
  </si>
  <si>
    <t>JOINERYSOFT LIMITED</t>
  </si>
  <si>
    <t>HARINGEY ADVISORY GROUP ON ALCOHOL</t>
  </si>
  <si>
    <t>DE WARENNE ACADEMY</t>
  </si>
  <si>
    <t>MEDICAL DEVICE MANAGEMENT LIMITED</t>
  </si>
  <si>
    <t>RDS TRAINING LIMITED</t>
  </si>
  <si>
    <t>LAND AND WAVE LTD</t>
  </si>
  <si>
    <t>SUTHERLAND SOLUTIONS LIMITED</t>
  </si>
  <si>
    <t>HIGH PERFORMANCE SPORTS LTD</t>
  </si>
  <si>
    <t>BENA SERVICES LIMITED</t>
  </si>
  <si>
    <t>ELEDECKS LIMITED</t>
  </si>
  <si>
    <t>REACH ANOTHER LEVEL LIMITED</t>
  </si>
  <si>
    <t>SIMON MARCHANT-JONES</t>
  </si>
  <si>
    <t>NORTH EAST SURREY SECONDARY SHORT STAY SCHOOL</t>
  </si>
  <si>
    <t>INSTANT SERVICES (SCOTLAND) LTD</t>
  </si>
  <si>
    <t>ACTIF RSV LTD</t>
  </si>
  <si>
    <t>THE ENTERPRISE CENTRE LIMITED</t>
  </si>
  <si>
    <t>TAYLORITEX COMMUNITY INTEREST COMPANY</t>
  </si>
  <si>
    <t>REBECCA WOOLLARD</t>
  </si>
  <si>
    <t>UNIFIED TRAINING LIMITED</t>
  </si>
  <si>
    <t>GATEWAY INTO THE COMMUNITY</t>
  </si>
  <si>
    <t>USHOOT STUDIOS LIMITED</t>
  </si>
  <si>
    <t>UTOPIA TRAINING &amp; DEVELOPMENT LIMITED</t>
  </si>
  <si>
    <t>UNIVERSITY OF CHESTER CE ACADEMY</t>
  </si>
  <si>
    <t>LANE SMITH DEVELOPMENTS LTD</t>
  </si>
  <si>
    <t>NG CONSULTANCY NORTH WEST LTD</t>
  </si>
  <si>
    <t>PHLEBOTOMY TRAINING SERVICES LIMITED</t>
  </si>
  <si>
    <t>OUTWOOD GRANGE ACADEMY</t>
  </si>
  <si>
    <t>LEARNING PLACES LIMITED</t>
  </si>
  <si>
    <t>PROACTIVE TECHNICAL TRAINING LIMITED</t>
  </si>
  <si>
    <t>SPRINGBOARD SAFETY SERVICES LIMITED</t>
  </si>
  <si>
    <t>DARWEN ALDRIDGE COMMUNITY ACADEMY</t>
  </si>
  <si>
    <t>ACTIONS LIMITED</t>
  </si>
  <si>
    <t>CETSAT LTD</t>
  </si>
  <si>
    <t>NOTTINGHAM ACADEMY</t>
  </si>
  <si>
    <t>EURORIENT LIMITED</t>
  </si>
  <si>
    <t>RS RENEWABLES LTD</t>
  </si>
  <si>
    <t>MADRASA TUL IMAM MUHAMMAD ZAKARIYA</t>
  </si>
  <si>
    <t>NETWORK FOR BLACK PROFESSIONALS</t>
  </si>
  <si>
    <t>HORNBILL INDUSTRIAL TRAINING LIMITED</t>
  </si>
  <si>
    <t>RIPON COMMUNITY LINK COMPANY LIMITED</t>
  </si>
  <si>
    <t>QUALITYCULTURE LTD</t>
  </si>
  <si>
    <t>FOREST NAIL AND BEAUTY CENTRE LIMITED</t>
  </si>
  <si>
    <t>FIRST CLASS SUPPLY &amp; TRAINING LIMITED</t>
  </si>
  <si>
    <t>FOOD FIX LIMITED</t>
  </si>
  <si>
    <t>ALLEN REID LIMITED</t>
  </si>
  <si>
    <t>ENGLISH VOLLEYBALL ASSOCIATION LIMITED</t>
  </si>
  <si>
    <t>ONE AWARDS</t>
  </si>
  <si>
    <t>BAKER THOMPSON ASSOCIATES LTD</t>
  </si>
  <si>
    <t>ABRAHAM DARBY ACADEMY</t>
  </si>
  <si>
    <t>MARC LAWSON &amp; CO LIMITED</t>
  </si>
  <si>
    <t>FAILSWORTH TRAINING SERVICES LTD</t>
  </si>
  <si>
    <t>TFP ONLINE LIMITED</t>
  </si>
  <si>
    <t>MUCKLE LLP</t>
  </si>
  <si>
    <t>SYSOP LIMITED</t>
  </si>
  <si>
    <t>JON RAY CONSULTANCY LIMITED</t>
  </si>
  <si>
    <t>CCS COACHING LIMITED</t>
  </si>
  <si>
    <t>ANGLIA SKILLS ACADEMY LIMITED</t>
  </si>
  <si>
    <t>ETOPIA SOLUTIONS LIMITED</t>
  </si>
  <si>
    <t>ASHGROVE HEALTH LIMITED</t>
  </si>
  <si>
    <t>AJM (SECURITY) SOLUTIONS LIMITED</t>
  </si>
  <si>
    <t>TRAXSYDES LIMITED</t>
  </si>
  <si>
    <t>APPLEGARTH DAY NURSERIES LIMITED</t>
  </si>
  <si>
    <t>SPORT SUPPORT SERVICES LIMITED</t>
  </si>
  <si>
    <t>DAVID WHEATLEY</t>
  </si>
  <si>
    <t>CONTINUUM CARE AND EDUCATION GROUP LIMITED</t>
  </si>
  <si>
    <t>HENDRIX THE DOG PRODUCTIONS LIMITED</t>
  </si>
  <si>
    <t>ENGLISH COUNTRY SCHOOLS LIMITED</t>
  </si>
  <si>
    <t>FREELANCE TRAINING LIMITED</t>
  </si>
  <si>
    <t>JOANNA PINEWOOD EDUCATION LIMITED</t>
  </si>
  <si>
    <t>DISABILITY ACTION YORKSHIRE</t>
  </si>
  <si>
    <t>INTUITION PUBLISHING LIMITED</t>
  </si>
  <si>
    <t>PRONET COMPUTERS LTD</t>
  </si>
  <si>
    <t>INFORMATION SOLUTIONS LIMITED</t>
  </si>
  <si>
    <t>E F LANGUAGE SCHOOLS LIMITED</t>
  </si>
  <si>
    <t>LANGDALE CONSULTING LIMITED</t>
  </si>
  <si>
    <t>THE OXFORD CENTRE FOR HINDU STUDIES</t>
  </si>
  <si>
    <t>RFL (GOVERNING BODY) LIMITED</t>
  </si>
  <si>
    <t>LPC CONSULTING LIMITED</t>
  </si>
  <si>
    <t>SELLEN CONSULTANCY LTD</t>
  </si>
  <si>
    <t>CUSTOMERCLIX LIMITED</t>
  </si>
  <si>
    <t>THE TRANSFORMATION ALLIANCE LIMITED</t>
  </si>
  <si>
    <t>UK SMART LTD</t>
  </si>
  <si>
    <t>HEATHLAND PRIVATE SCHOOL</t>
  </si>
  <si>
    <t>SAFETY PLUS (TRAINING &amp; CONSULTANCY) LIMITED</t>
  </si>
  <si>
    <t>RELATE BEDFORDSHIRE AND LUTON</t>
  </si>
  <si>
    <t>SEARCHLIGHT SOLUTIONS LTD</t>
  </si>
  <si>
    <t>PARAGON TRAINING (UK) LIMITED</t>
  </si>
  <si>
    <t>HUNTINGDONSHIRE FOOTBALL ASSOCIATION LIMITED</t>
  </si>
  <si>
    <t>ALLEN IP LIMITED</t>
  </si>
  <si>
    <t>CLIVE HURT (PLANT HIRE) LIMITED</t>
  </si>
  <si>
    <t>FELICITY NATURAL BEAUTY LTD</t>
  </si>
  <si>
    <t>CAYMANAS ESTATES LTD</t>
  </si>
  <si>
    <t>BROOK HOUSE IMMIGRATION REMOVAL CENTRE</t>
  </si>
  <si>
    <t>CORNERSTONE BUSINESS SOLUTIONS LIMITED</t>
  </si>
  <si>
    <t>R!SK MATTERS LTD</t>
  </si>
  <si>
    <t>THE CONCORD PRISON TRUST</t>
  </si>
  <si>
    <t>DAVID BREDIN</t>
  </si>
  <si>
    <t>FRIENDS LIFE FPL LIMITED</t>
  </si>
  <si>
    <t>R.A. MONK &amp; SONS LIMITED</t>
  </si>
  <si>
    <t>ASBESTOS REMOVAL CONTRACTORS ASSOCIATION</t>
  </si>
  <si>
    <t>VIDEO ARTS LIMITED</t>
  </si>
  <si>
    <t>CM GROUP LTD</t>
  </si>
  <si>
    <t>CATCH 22 MAGAZINE COMMUNITY INTEREST COMPANY</t>
  </si>
  <si>
    <t>BASTOCK FIRTH LIMITED</t>
  </si>
  <si>
    <t>ACCESS SKILLS LTD</t>
  </si>
  <si>
    <t>ALLONMOBILE LIMITED</t>
  </si>
  <si>
    <t>A BRIGHTER FUTURE COMMUNITY INTEREST COMPANY</t>
  </si>
  <si>
    <t>HUMANTICS COMMUNITY INTEREST COMPANY</t>
  </si>
  <si>
    <t>NASH MARKETING LTD.</t>
  </si>
  <si>
    <t>RICHARD OWEN TRAINING LIMITED</t>
  </si>
  <si>
    <t>LEARN TO CHANGE LTD</t>
  </si>
  <si>
    <t>RED SNAPPER LEARNING LTD</t>
  </si>
  <si>
    <t>HATTERS SOLUTIONS LIMITED</t>
  </si>
  <si>
    <t>BLACK SWAN TRAINING SOLUTIONS LIMITED</t>
  </si>
  <si>
    <t>ADVANCE PERFORMANCE LIMITED</t>
  </si>
  <si>
    <t>MELTDOWNS LIMITED</t>
  </si>
  <si>
    <t>KNIGHT CHAPMAN PSYCHOLOGICAL LIMITED</t>
  </si>
  <si>
    <t>FLEETMASTER TRAINING LIMITED</t>
  </si>
  <si>
    <t>CADVENTURE LIMITED</t>
  </si>
  <si>
    <t>THE WEST CORPORATION LTD.</t>
  </si>
  <si>
    <t>EXCEL TRAINING CENTRE LIMITED</t>
  </si>
  <si>
    <t>PROMISE DEVELOPMENT UK LIMITED</t>
  </si>
  <si>
    <t>HBP MONPELLIER LIMITED</t>
  </si>
  <si>
    <t>KINETIC CUBED LIMITED</t>
  </si>
  <si>
    <t>TOTEM TRAINING LIMITED</t>
  </si>
  <si>
    <t>LEICESTER COMMERCIAL COLLEGE LIMITED</t>
  </si>
  <si>
    <t>RHYL CITY STRATEGY COMMUNITY INTEREST COMPANY</t>
  </si>
  <si>
    <t>PEMBROKESHIRE CRUISING LTD</t>
  </si>
  <si>
    <t>THE BRAINBOX COACHING AND DEVELOPMENT COMPANY LIMITED</t>
  </si>
  <si>
    <t>BT GROUP PLC</t>
  </si>
  <si>
    <t>CONNECTIVITY ASSOCIATES LIMITED</t>
  </si>
  <si>
    <t>VERRIDIAN PLC</t>
  </si>
  <si>
    <t>DSG RETAIL LIMITED</t>
  </si>
  <si>
    <t>ICE EDUCATION LIMITED</t>
  </si>
  <si>
    <t>ANDREW POLLARD</t>
  </si>
  <si>
    <t>ARP CHARITABLE SERVICES</t>
  </si>
  <si>
    <t>LEGAL &amp; GENERAL GROUP PLC</t>
  </si>
  <si>
    <t>ECLIPSE (HARDWARE) LIMITED</t>
  </si>
  <si>
    <t>STAGECOACH DEVON LIMITED</t>
  </si>
  <si>
    <t>INNER DIMENSIONS LIMITED</t>
  </si>
  <si>
    <t>LONDON COLLEGE OF BUSINESS LIMITED</t>
  </si>
  <si>
    <t>PLM DEVELOPMENT SERVICES LIMITED</t>
  </si>
  <si>
    <t>CORRIDANS LIMITED</t>
  </si>
  <si>
    <t>AL-MUNTADA ISLAMIC SCHOOL</t>
  </si>
  <si>
    <t>AMBERLEIGH RESIDENTIAL THERAPEUTIC SCHOOL</t>
  </si>
  <si>
    <t>LANDSKER EDUCATION</t>
  </si>
  <si>
    <t>ESLAND NORTH LIMITED</t>
  </si>
  <si>
    <t>CANOLFAN YR AFON</t>
  </si>
  <si>
    <t>MITRE GROUP LIMITED</t>
  </si>
  <si>
    <t>PAKISTAN AND KASHMIR WELFARE ASSOCIATION LIMITED</t>
  </si>
  <si>
    <t>DIXONS ALLERTON ACADEMY</t>
  </si>
  <si>
    <t>HEALTHY MINDS, HEALTHY BODS</t>
  </si>
  <si>
    <t>CALEDONIAN ADVANCED PILOT TRAINING LIMITED</t>
  </si>
  <si>
    <t>INTEGRITAS ADVOCACY LIMITED</t>
  </si>
  <si>
    <t>EVENTCOVER EDUCATION LIMITED</t>
  </si>
  <si>
    <t>HEADSTART2WORK</t>
  </si>
  <si>
    <t>MEDITERM TRAINING LTD</t>
  </si>
  <si>
    <t>CENTRE FOR SUSTAINABLE ENERGY</t>
  </si>
  <si>
    <t>IMPRESS VENTURES LIMITED</t>
  </si>
  <si>
    <t>APHEK LTD</t>
  </si>
  <si>
    <t>ENVIRONMENTAL LEADERSHIP LTD</t>
  </si>
  <si>
    <t>LD TRAINING SERVICES LIMITED</t>
  </si>
  <si>
    <t>HOSPITALITY TRAINING &amp; RECRUITMENT LTD</t>
  </si>
  <si>
    <t>CHURCHILL PARK COMPLEX NEEDS SCHOOL</t>
  </si>
  <si>
    <t>CAMBRIDGE INTERNATIONAL SCHOOL</t>
  </si>
  <si>
    <t>COPPICE SCHOOL</t>
  </si>
  <si>
    <t>SOFA</t>
  </si>
  <si>
    <t>THE FINANCIAL CONDUCT AUTHORITY</t>
  </si>
  <si>
    <t>ABSOLUTE TRAINING SOLUTIONS LTD</t>
  </si>
  <si>
    <t>PAUL WRIGHT ASSOCIATES LIMITED</t>
  </si>
  <si>
    <t>PLUS (PROVIDENCE LINC UNITED SERVICES)</t>
  </si>
  <si>
    <t>SMARTSPEED CONSULTING LIMITED</t>
  </si>
  <si>
    <t>ARTHUR BASLEY LTD</t>
  </si>
  <si>
    <t>THE BRAIN CHARITY</t>
  </si>
  <si>
    <t>WALLICH-CLIFFORD COMMUNITY</t>
  </si>
  <si>
    <t>JHM TRAINING &amp; CONSULTANCY LIMITED</t>
  </si>
  <si>
    <t>BARCLAY ANDERSON LIMITED</t>
  </si>
  <si>
    <t>SATNAM TRAINING AND EDUCATION PROJECT LIMITED</t>
  </si>
  <si>
    <t>ATTAIN2GAIN LTD</t>
  </si>
  <si>
    <t>MUSICALITIES LIMITED</t>
  </si>
  <si>
    <t>JOTRA LIMITED</t>
  </si>
  <si>
    <t>CRYSTAL MANAGEMENT SERVICES LIMITED</t>
  </si>
  <si>
    <t>FIRST UNIVERSAL ENTERPRISES LIMITED</t>
  </si>
  <si>
    <t>ROSE BURRIDGE TRAINING AND CONSULTANCY LTD</t>
  </si>
  <si>
    <t>OXFORD OPEN LEARNING TRUST LTD</t>
  </si>
  <si>
    <t>IMPACT FACTORY LIMITED</t>
  </si>
  <si>
    <t>POTALA BUDDHIST CENTRE</t>
  </si>
  <si>
    <t>TOTAL EXCELLENCE CENTRE LIMITED</t>
  </si>
  <si>
    <t>SAMYE FOUNDATION WALES</t>
  </si>
  <si>
    <t>AURIC RESULTS LIMITED</t>
  </si>
  <si>
    <t>NATHALIE ROZARD</t>
  </si>
  <si>
    <t>BUONACORSI CONSULTING LIMITED</t>
  </si>
  <si>
    <t>SHEFFIELD AND HALLAMSHIRE COUNTY FOOTBALL ASSOCIATION LIMITED</t>
  </si>
  <si>
    <t>CORBY BUSINESS ACADEMY</t>
  </si>
  <si>
    <t>ELEMENTARY RESOURCES LTD</t>
  </si>
  <si>
    <t>OPP LIMITED</t>
  </si>
  <si>
    <t>INDICATER LTD</t>
  </si>
  <si>
    <t>SEVACARE (UK) LIMITED</t>
  </si>
  <si>
    <t>JHC SKILLS FOR BUSINESS LIMITED</t>
  </si>
  <si>
    <t>QUADRANT 1 INTERNATIONAL LTD.</t>
  </si>
  <si>
    <t>PAGE CONSULTING LIMITED</t>
  </si>
  <si>
    <t>ELIESHA TRAINING LIMITED</t>
  </si>
  <si>
    <t>ASSOCIATION OF VOLUNTARY ORGANISATIONS IN WREXHAM</t>
  </si>
  <si>
    <t>LANGUAGE SPECIALISTS (INTERNATIONAL) LIMITED</t>
  </si>
  <si>
    <t>INSYNCH BUSINESS SERVICES LIMITED</t>
  </si>
  <si>
    <t>TESSA HAUXWELL</t>
  </si>
  <si>
    <t>BRISTOL CATHEDRAL CHOIR SCHOOL</t>
  </si>
  <si>
    <t>THE SALVATION ARMY SOCIAL WORK TRUST</t>
  </si>
  <si>
    <t>OBJECTIVE COMPUTING LIMITED</t>
  </si>
  <si>
    <t>COLIN BUCHANAN AND PARTNERS LIMITED</t>
  </si>
  <si>
    <t>ASPIRE PERSONAL AND ORGANISATIONAL DEVELOPMENT LIMITED</t>
  </si>
  <si>
    <t>NORTH BRISTOL NATIONAL HEALTH SERVICE TRUST</t>
  </si>
  <si>
    <t>IMPARTA LIMITED</t>
  </si>
  <si>
    <t>LASWAP SIXTH FORM</t>
  </si>
  <si>
    <t>CRYSTAL EDUCATION AND TRAINING CONSULTANTS (CETC) LIMITED</t>
  </si>
  <si>
    <t>THE ST LAWRENCE ACADEMY</t>
  </si>
  <si>
    <t>FUTURE EDUCATION</t>
  </si>
  <si>
    <t>PETER RIBEAUX</t>
  </si>
  <si>
    <t>ALCUMUS ISOQAR LIMITED</t>
  </si>
  <si>
    <t>MOELYCI ENVIRONMENTAL CENTRE LIMITED</t>
  </si>
  <si>
    <t>MOTIVATION MATTERS LIMITED</t>
  </si>
  <si>
    <t>THE BLACKBURN DIOCESAN BOARD OF EDUCATION</t>
  </si>
  <si>
    <t>YSGOL GYFUN GYMRAEG LLANGYNWYD</t>
  </si>
  <si>
    <t>PASSAGE 2000</t>
  </si>
  <si>
    <t>ONE CALL TRAINING LTD</t>
  </si>
  <si>
    <t>CARLISLE SECURITY SERVICES LIMITED</t>
  </si>
  <si>
    <t>SPORT 4 LIFE LTD</t>
  </si>
  <si>
    <t>THE FINANCE AND MANAGEMENT BUSINESS SCHOOL LIMITED</t>
  </si>
  <si>
    <t>THE STEPHEN LAWRENCE CHARITABLE TRUST</t>
  </si>
  <si>
    <t>COMPAID TRUST</t>
  </si>
  <si>
    <t>BROMLEY MENCAP</t>
  </si>
  <si>
    <t>WEST LONDON COLLEGE OF BUSINESS &amp; MANAGEMENT SCIENCES- MANCHESTER CAMPUS LIMITED</t>
  </si>
  <si>
    <t>ARENA PURSUITS LIMITED</t>
  </si>
  <si>
    <t>HORSESHOE TRAINING LIMITED</t>
  </si>
  <si>
    <t>FANE LIMITED</t>
  </si>
  <si>
    <t>YORKSHIRE YOGA</t>
  </si>
  <si>
    <t>VIAMASTER TRAINING LTD</t>
  </si>
  <si>
    <t>MEGANEXUS LIMITED</t>
  </si>
  <si>
    <t>ASPECTS INTERNATIONAL LIMITED</t>
  </si>
  <si>
    <t>SMITH SYSTEM EMEA LIMITED</t>
  </si>
  <si>
    <t>SUSAN BACKHOUSE</t>
  </si>
  <si>
    <t>COLORATION 2000 LIMITED</t>
  </si>
  <si>
    <t>C.F. PARKINSON LIMITED</t>
  </si>
  <si>
    <t>SOCIAL ENTERPRISE WORKS C.I.C.</t>
  </si>
  <si>
    <t>THE RAINMAKER ACADEMY LIMITED</t>
  </si>
  <si>
    <t>A.C.T. CONTROL SOLUTIONS LIMITED</t>
  </si>
  <si>
    <t>THE ALBION FOUNDATION</t>
  </si>
  <si>
    <t>PMR DIRECT LTD</t>
  </si>
  <si>
    <t>ABBOTT RECRUITMENT LIMITED</t>
  </si>
  <si>
    <t>INTERCONTINENTAL HOTELS GROUP SERVICES COMPANY</t>
  </si>
  <si>
    <t>THE VIOLET WAY ACADEMY</t>
  </si>
  <si>
    <t>BRIGHOUSE HIGH SCHOOL</t>
  </si>
  <si>
    <t>WEARE ACADEMY FIRST SCHOOL</t>
  </si>
  <si>
    <t>FERNWOOD SCHOOL</t>
  </si>
  <si>
    <t>THE HONYWOOD COMMUNITY SCIENCE SCHOOL</t>
  </si>
  <si>
    <t>ROBERT BLOOMFIELD ACADEMY</t>
  </si>
  <si>
    <t>LEGAL-ISLAND 1998 LIMITED</t>
  </si>
  <si>
    <t>ALAN SCOTT</t>
  </si>
  <si>
    <t>LOVE FITNESS EDUCATION LIMITED</t>
  </si>
  <si>
    <t>CEIA</t>
  </si>
  <si>
    <t>DALE SLINGER</t>
  </si>
  <si>
    <t>GAP PERSONNEL HOLDINGS LIMITED</t>
  </si>
  <si>
    <t>LINCROFT MIDDLE SCHOOL</t>
  </si>
  <si>
    <t>INCLUDINGSPORT LTD</t>
  </si>
  <si>
    <t>HARTLEPOOL TRAINING &amp; EMPLOYMENT SERVICES LTD.</t>
  </si>
  <si>
    <t>THE DASH CHARITY</t>
  </si>
  <si>
    <t>THE FLITCH GREEN ACADEMY</t>
  </si>
  <si>
    <t>KENDRICK SCHOOL</t>
  </si>
  <si>
    <t>NORTH LONDON COLLEGE LIMITED</t>
  </si>
  <si>
    <t>SALTASH.NET COMMUNITY SCHOOL</t>
  </si>
  <si>
    <t>SKIPTON GIRLS' HIGH SCHOOL</t>
  </si>
  <si>
    <t>VALLEY PARK SCHOOL</t>
  </si>
  <si>
    <t>PARK EDUCATION &amp; TRAINING LIMITED</t>
  </si>
  <si>
    <t>FAIRFIELD HIGH SCHOOL FOR GIRLS</t>
  </si>
  <si>
    <t>COLEG QS LIMITED</t>
  </si>
  <si>
    <t>GREAT BADDOW HIGH SCHOOL</t>
  </si>
  <si>
    <t>ROXINFORD EDUCATION GROUP LTD</t>
  </si>
  <si>
    <t>REDCAR DEVELOPMENT TRUST</t>
  </si>
  <si>
    <t>MOUNTS BAY ACADEMY</t>
  </si>
  <si>
    <t>RIPLEY ST THOMAS CHURCH OF ENGLAND ACADEMY</t>
  </si>
  <si>
    <t>JOHN MASEFIELD HIGH SCHOOL</t>
  </si>
  <si>
    <t>ASPIRE LEARNING SOLUTIONS CIC</t>
  </si>
  <si>
    <t>WEST BOWLING COMMUNITY ADVICE AND TRAINING CENTRE</t>
  </si>
  <si>
    <t>SKILLUK LTD</t>
  </si>
  <si>
    <t>FARLINGAYE HIGH SCHOOL</t>
  </si>
  <si>
    <t>OPEN ROAD WEST NORFOLK TRUST</t>
  </si>
  <si>
    <t>BETH JACOB TEACHERS' SEMINARY</t>
  </si>
  <si>
    <t>THE ADSETTS PARTNERSHIP</t>
  </si>
  <si>
    <t>BRIGHTER BEGINNINGS DAY NURSERY LIMITED</t>
  </si>
  <si>
    <t>FIRST INTUITION MAIDSTONE LIMITED</t>
  </si>
  <si>
    <t>THE LONDON HAIRDRESSING APPRENTICESHIP ACADEMY LIMITED</t>
  </si>
  <si>
    <t>INSIDE OUT COMMUNITY ARTS IN MENTAL HEALTH</t>
  </si>
  <si>
    <t>ALDBOROUGH PRIMARY SCHOOL</t>
  </si>
  <si>
    <t>LANGLEY GRAMMAR SCHOOL</t>
  </si>
  <si>
    <t>CYMRU CARE TRAINING LIMITED</t>
  </si>
  <si>
    <t>LIVETAG LIMITED</t>
  </si>
  <si>
    <t>WIRRAL UNIVERSITY TEACHING HOSPITAL NHS FOUNDATION TRUST</t>
  </si>
  <si>
    <t>HUMBERSTON ACADEMY</t>
  </si>
  <si>
    <t>STRETTON SUGWAS COFE ACADEMY</t>
  </si>
  <si>
    <t>BARNHILL COMMUNITY HIGH SCHOOL</t>
  </si>
  <si>
    <t>HOLY CROSS CATHOLIC PRIMARY SCHOOL, HARLOW</t>
  </si>
  <si>
    <t>ST MATTHIAS CHURCH OF ENGLAND PRIMARY SCHOOL</t>
  </si>
  <si>
    <t>KING EDWARD VI HANDSWORTH SCHOOL</t>
  </si>
  <si>
    <t>CLANCY CONNECTION LIMITED</t>
  </si>
  <si>
    <t>E.AND J.W.GLENDINNING LIMITED</t>
  </si>
  <si>
    <t>NLP CENTRE OF EXCELLENCE LIMITED</t>
  </si>
  <si>
    <t>RAINHAM MARK GRAMMAR SCHOOL</t>
  </si>
  <si>
    <t>LADY ZIA WERNHER SCHOOL</t>
  </si>
  <si>
    <t>MIND BLMK</t>
  </si>
  <si>
    <t>FLYING START NURSERIES (SW) LIMITED</t>
  </si>
  <si>
    <t>ST. CHRISTOPHERS HOSPICE</t>
  </si>
  <si>
    <t>CARMEL COLLEGE</t>
  </si>
  <si>
    <t>WOODCHURCH HIGH SCHOOL</t>
  </si>
  <si>
    <t>OSIRIS TRAINING &amp; CONSULTANCY LIMITED</t>
  </si>
  <si>
    <t>HORIZON LIFE TRAINING</t>
  </si>
  <si>
    <t>BUCKLERS MEAD ACADEMY</t>
  </si>
  <si>
    <t>WESTWOOD ACADEMY</t>
  </si>
  <si>
    <t>GREAT MARLOW SCHOOL</t>
  </si>
  <si>
    <t>SOUTH BENFLEET PRIMARY SCHOOL</t>
  </si>
  <si>
    <t>CANONS HIGH SCHOOL</t>
  </si>
  <si>
    <t>CHARLTON KINGS INFANTS' SCHOOL</t>
  </si>
  <si>
    <t>HANLEY CASTLE HIGH SCHOOL</t>
  </si>
  <si>
    <t>THE STONE SOUP PROJECT COMMUNITY INTEREST COMPANY</t>
  </si>
  <si>
    <t>ASHBURTON PRIMARY SCHOOL</t>
  </si>
  <si>
    <t>INNTABIZ LIMITED</t>
  </si>
  <si>
    <t>JAMES ANTHONY WATSON</t>
  </si>
  <si>
    <t>CITY WEST HOUSING TRUST LIMITED</t>
  </si>
  <si>
    <t>CELESTE ARNOLD HAIR AND MAKE-UP LIMITED</t>
  </si>
  <si>
    <t>CHERBOURG PRIMARY SCHOOL</t>
  </si>
  <si>
    <t>CAROLYN ROBERTS</t>
  </si>
  <si>
    <t>GRH TRAINING CONSULTANCY LTD</t>
  </si>
  <si>
    <t>DUNELM NATIONAL PROJECTS 2 LIMITED</t>
  </si>
  <si>
    <t>ANDREW HOLGATE (CONSULTING) LIMITED</t>
  </si>
  <si>
    <t>MARTIN BRUNNER</t>
  </si>
  <si>
    <t>GRAFFHAM CONSULTING LTD</t>
  </si>
  <si>
    <t>CADWYN CYMRU LINK WALES LIMITED</t>
  </si>
  <si>
    <t>EQUALITY EMPLOYMENT DIRECT LTD</t>
  </si>
  <si>
    <t>HADLEIGH INFANT AND NURSERY SCHOOL</t>
  </si>
  <si>
    <t>BRADFORD CITY FC COMMUNITY FOUNDATION</t>
  </si>
  <si>
    <t>NEW FOREST SCHOOL</t>
  </si>
  <si>
    <t>BEXLEYHEATH ACADEMY</t>
  </si>
  <si>
    <t>SAMPFORD PEVERELL CHURCH OF ENGLAND PRIMARY SCHOOL</t>
  </si>
  <si>
    <t>ABC HAIR COMPANY LIMITED</t>
  </si>
  <si>
    <t>LAKELAND MOUNTAIN EXPERIENCE LTD</t>
  </si>
  <si>
    <t>KNOLE ACADEMY</t>
  </si>
  <si>
    <t>CORNWALL MARINE NETWORK LIMITED</t>
  </si>
  <si>
    <t>THE RAVENSBOURNE SCHOOL</t>
  </si>
  <si>
    <t>MANCHESTER SECONDARY PRU</t>
  </si>
  <si>
    <t>LANGUAGE COMMUNICATION LTD</t>
  </si>
  <si>
    <t>PILTON COMMUNITY COLLEGE</t>
  </si>
  <si>
    <t>LANCASHIRE CARE NHS FOUNDATION TRUST</t>
  </si>
  <si>
    <t>HOLMER COFE ACADEMY</t>
  </si>
  <si>
    <t>QUARRYDALE ACADEMY</t>
  </si>
  <si>
    <t>CIBTAC LIMITED</t>
  </si>
  <si>
    <t>SOCIAL CARE 4U LIMITED</t>
  </si>
  <si>
    <t>INSPIRED TO ACHIEVE LIMITED</t>
  </si>
  <si>
    <t>THE TUTOR PAGES LTD.</t>
  </si>
  <si>
    <t>WELLFIELD EDUCATION</t>
  </si>
  <si>
    <t>THE APPLETON SCHOOL</t>
  </si>
  <si>
    <t>NONSUCH HIGH SCHOOL FOR GIRLS</t>
  </si>
  <si>
    <t>CARR HOUSE ALLOTMENT SOCIAL ENTERPRISE LIMITED</t>
  </si>
  <si>
    <t>WILD EARTH</t>
  </si>
  <si>
    <t>REDSTONE EDUCATIONAL ACADEMY</t>
  </si>
  <si>
    <t>SHAPING POSITIVE FUTURES LIMITED</t>
  </si>
  <si>
    <t>WOODHOUSE AND DISTRICT COMMUNITY FORUM</t>
  </si>
  <si>
    <t>MADNI INSTITUTE</t>
  </si>
  <si>
    <t>CARDIFF AND VALE COLLEGE</t>
  </si>
  <si>
    <t>BORDEN GRAMMAR SCHOOL</t>
  </si>
  <si>
    <t>BALFOUR BEATTY CONSTRUCTION NORTHERN LIMITED</t>
  </si>
  <si>
    <t>SPERRIN INTEGRATED COLLEGE</t>
  </si>
  <si>
    <t>ST LAWRENCE UNIVERSITY (USA) LONDON PROGRAMME</t>
  </si>
  <si>
    <t>AMCOR PACKAGING UK LIMITED</t>
  </si>
  <si>
    <t>MSA SOFTWARE SYSTEMS LTD</t>
  </si>
  <si>
    <t>SPORT WORKS LIMITED</t>
  </si>
  <si>
    <t>SUPER ACT! COMMUNITY INTEREST COMPANY</t>
  </si>
  <si>
    <t>SO PILATES LIMITED</t>
  </si>
  <si>
    <t>AAROLOGIX EMPLOYMENT SERVICES LTD</t>
  </si>
  <si>
    <t>SMOOTH EVENT MANAGEMENT LIMITED</t>
  </si>
  <si>
    <t>HIGHDOWN SCHOOL AND SIXTH FORM CENTRE</t>
  </si>
  <si>
    <t>SHORELINE HOUSING PARTNERSHIP LIMITED</t>
  </si>
  <si>
    <t>WISHING WELL PROJECT</t>
  </si>
  <si>
    <t>THE LIFE PRACTICE LTD</t>
  </si>
  <si>
    <t>ASSOCIATION OF INTERNATIONAL ACCOUNTANTS(THE)</t>
  </si>
  <si>
    <t>THE INDEPENDENT FILM TRUST</t>
  </si>
  <si>
    <t>CASTLE MANOR ACADEMY</t>
  </si>
  <si>
    <t>WOODCOTE HIGH SCHOOL</t>
  </si>
  <si>
    <t>MEADOWDALE PRIMARY SCHOOL</t>
  </si>
  <si>
    <t>THE EDINBURGH LIGHTING AND SOUND SCHOOL LIMITED</t>
  </si>
  <si>
    <t>DONCASTER AND BASSETLAW HOSPITALS NHS FOUNDATION TRUST</t>
  </si>
  <si>
    <t>MERIDIAN BUSINESS SUPPORT LIMITED</t>
  </si>
  <si>
    <t>RICHARD GILES WALTERS</t>
  </si>
  <si>
    <t>CVS SOUTH GLOUCESTERSHIRE</t>
  </si>
  <si>
    <t>SACRED HEART HIGH SCHOOL</t>
  </si>
  <si>
    <t>OPPORTUNITIES WORKSHOP LIMITED</t>
  </si>
  <si>
    <t>BROWNLOW INT COLLEGE</t>
  </si>
  <si>
    <t>ELIZABETH STEWART</t>
  </si>
  <si>
    <t>THE OCKENDON ACADEMY</t>
  </si>
  <si>
    <t>SOMERSET WOOD RECYCLING LIMITED</t>
  </si>
  <si>
    <t>INTELLIGENCE ANALYSIS TRAINING LIMITED</t>
  </si>
  <si>
    <t>HOUSEMATES LTD</t>
  </si>
  <si>
    <t>NICHOLAS BREAKSPEAR CATHOLIC SCHOOL</t>
  </si>
  <si>
    <t>ATHENOYA LIMITED</t>
  </si>
  <si>
    <t>UTILITY TRAINING LIMITED</t>
  </si>
  <si>
    <t>WHAT MORE UK LIMITED</t>
  </si>
  <si>
    <t>VQ TRAINING LIMITED</t>
  </si>
  <si>
    <t>SHEFFIELD INTERNATIONAL VENUES LIMITED</t>
  </si>
  <si>
    <t>THE FLYING GORILLAS</t>
  </si>
  <si>
    <t>INSPIREME2BE LTD</t>
  </si>
  <si>
    <t>STRONG IDEAS LIMITED</t>
  </si>
  <si>
    <t>LEVERTON CHURCH OF ENGLAND ACADEMY</t>
  </si>
  <si>
    <t>ELITE LEARNING SOLUTIONS LIMITED</t>
  </si>
  <si>
    <t>AFC BOURNEMOUTH COMMUNITY SPORTS TRUST</t>
  </si>
  <si>
    <t>UNITY PLUS LIMITED</t>
  </si>
  <si>
    <t>DAVID JONES TRAINING LIMITED</t>
  </si>
  <si>
    <t>CCTV TRAINING.COM LIMITED</t>
  </si>
  <si>
    <t>WESTLANDS PRIMARY SCHOOL</t>
  </si>
  <si>
    <t>SCUNTHORPE UNITED FC COMMUNITY SPORTS &amp; EDUCATION TRUST</t>
  </si>
  <si>
    <t>WOLVERHAMPTON COMMUNITY RADIO TRAINING</t>
  </si>
  <si>
    <t>COMMUNITY SUSTAINABILITY SERVICES</t>
  </si>
  <si>
    <t>AVEREE LTD</t>
  </si>
  <si>
    <t>MIDLAND HEART LIMITED</t>
  </si>
  <si>
    <t>AUTISM CENTRE FOR SUPPORTED EMPLOYMENT</t>
  </si>
  <si>
    <t>THE BEWBUSH ACADEMY</t>
  </si>
  <si>
    <t>THE MIGHTY CREATIVES</t>
  </si>
  <si>
    <t>BIGFOOT TRAINING LIMITED</t>
  </si>
  <si>
    <t>ROCKET SOLUTIONS LIMITED</t>
  </si>
  <si>
    <t>VALLEY FIELD ENVIRONMENTAL SERVICES LIMITED</t>
  </si>
  <si>
    <t>REGIONAL ACTION WEST MIDLANDS</t>
  </si>
  <si>
    <t>POOLE CITIZENS ADVICE BUREAUX</t>
  </si>
  <si>
    <t>SOUTHERN HEALTH AND SOCIAL SERVICES TRUST</t>
  </si>
  <si>
    <t>DRIVER PERIODIC TRAINING LIMITED</t>
  </si>
  <si>
    <t>A J S TRAINING SOLUTIONS LIMITED</t>
  </si>
  <si>
    <t>ST HELENA SCHOOL</t>
  </si>
  <si>
    <t>TANGMERE PRIMARY ACADEMY</t>
  </si>
  <si>
    <t>FAITH MISSION &amp; MISSIONARY TRAINING HOME</t>
  </si>
  <si>
    <t>EMPLOYMENT TRAINING SOLUTIONS LIMITED</t>
  </si>
  <si>
    <t>THE DEAN CLOUGH FOUNDATION</t>
  </si>
  <si>
    <t>JIGSAW ENTERPRISE TRAINING</t>
  </si>
  <si>
    <t>ADULT LEARNING ACADEMY PROJECTS LTD</t>
  </si>
  <si>
    <t>BROADS AUTHORITY</t>
  </si>
  <si>
    <t>BIOTTHA LIMITED</t>
  </si>
  <si>
    <t>BRITSAFE LIMITED</t>
  </si>
  <si>
    <t>EAST RAVENDALE COFE PRIMARY SCHOOL ACADEMY</t>
  </si>
  <si>
    <t>JACKSCOTTAGE LIMITED</t>
  </si>
  <si>
    <t>BUSINESS IMPROVEMENTS LIMITED</t>
  </si>
  <si>
    <t>NU COURSES LTD</t>
  </si>
  <si>
    <t>THE TRUST FOR DEVELOPING COMMUNITIES</t>
  </si>
  <si>
    <t>SYNERGIA COACHING LIMITED</t>
  </si>
  <si>
    <t>SO TRAIN LIMITED</t>
  </si>
  <si>
    <t>THE NORTHERN INTEGRATIVE HEALTH PRACTICE LIMITED</t>
  </si>
  <si>
    <t>COBRA SPECIALIST SECURITY SERVICES LTD</t>
  </si>
  <si>
    <t>SOMAX LIMITED</t>
  </si>
  <si>
    <t>PALFREY COMMUNITY ASSOCIATION</t>
  </si>
  <si>
    <t>THE STILL WATERS CHURCH</t>
  </si>
  <si>
    <t>WINGS SOUTH WEST</t>
  </si>
  <si>
    <t>SYNERGY TRAINING SOUTH WEST LIMITED</t>
  </si>
  <si>
    <t>JASOFT LTD</t>
  </si>
  <si>
    <t>MYGUIDE+ LTD.</t>
  </si>
  <si>
    <t>BIKERIGHT! LIMITED</t>
  </si>
  <si>
    <t>JENNIFER CLAIRE SLAWSON</t>
  </si>
  <si>
    <t>LANCASTER STEINER SCHOOL</t>
  </si>
  <si>
    <t>EAST MIDLANDS SCHOOL OF BUSINESS &amp; MANAGEMENT LIMITED</t>
  </si>
  <si>
    <t>MILLWALL COMMUNITY TRUST</t>
  </si>
  <si>
    <t>BRITISH STUDY CENTRES SCHOOL OF ENGLISH LIMITED</t>
  </si>
  <si>
    <t>LEEDS CITIZENS ADVICE BUREAU</t>
  </si>
  <si>
    <t>1ST FOR TRAINING LIMITED</t>
  </si>
  <si>
    <t>CMA TRAINING (UK) LIMITED</t>
  </si>
  <si>
    <t>QUALITY FOR EXCELLENCE LIMITED</t>
  </si>
  <si>
    <t>THE EDUCATIONAL GUIDANCE SERVICE LTD</t>
  </si>
  <si>
    <t>THE SIDE BY SIDE PARTNERSHIP LIMITED</t>
  </si>
  <si>
    <t>TRINITY COMMUNITY ARTS LIMITED</t>
  </si>
  <si>
    <t>WHITEGOLD CONSULTING LTD</t>
  </si>
  <si>
    <t>NO GURU LTD</t>
  </si>
  <si>
    <t>NORTHERN POWERGRID LIMITED</t>
  </si>
  <si>
    <t>CLACTON COUNTY HIGH SCHOOL</t>
  </si>
  <si>
    <t>ROCKWOOD ACADEMY</t>
  </si>
  <si>
    <t>HELLESDON HIGH SCHOOL</t>
  </si>
  <si>
    <t>EXTRA LEARNING UK LIMITED</t>
  </si>
  <si>
    <t>MG SCOTLAND LIMITED</t>
  </si>
  <si>
    <t>NORTH DORSET CITIZENS ADVICE BUREAUX</t>
  </si>
  <si>
    <t>ELECTRICITY NORTH WEST LIMITED</t>
  </si>
  <si>
    <t>THE GRENEWAY SCHOOL</t>
  </si>
  <si>
    <t>STRATTON UPPER SCHOOL</t>
  </si>
  <si>
    <t>ROCHDALE AFC FOOTBALL IN THE COMMUNITY TRUST</t>
  </si>
  <si>
    <t>BRIGHTER FUTURES HOUSING ASSOCIATION LIMITED</t>
  </si>
  <si>
    <t>COOMBE BOYS' SCHOOL</t>
  </si>
  <si>
    <t>PRESDALES SCHOOL</t>
  </si>
  <si>
    <t>BEAUMONT HILL ACADEMY</t>
  </si>
  <si>
    <t>LICHFIELD CATHEDRAL SCHOOL</t>
  </si>
  <si>
    <t>MARISH PRIMARY SCHOOL</t>
  </si>
  <si>
    <t>SUSSEX COMMUNITY DEVELOPMENT ASSOCIATION LTD</t>
  </si>
  <si>
    <t>1625 INDEPENDENT PEOPLE LIMITED</t>
  </si>
  <si>
    <t>TILLSKILLS LTD</t>
  </si>
  <si>
    <t>BEE EUROPE LIMITED</t>
  </si>
  <si>
    <t>RESOURCE AND ENVIRONMENTAL CONSULTANTS LIMITED</t>
  </si>
  <si>
    <t>AMERY HILL SCHOOL</t>
  </si>
  <si>
    <t>WITCHFORD VILLAGE COLLEGE</t>
  </si>
  <si>
    <t>MOUNT STREET ACADEMY</t>
  </si>
  <si>
    <t>BURTON MOREWOOD COFE PRIMARY SCHOOL</t>
  </si>
  <si>
    <t>THE WESTON ROAD ACADEMY</t>
  </si>
  <si>
    <t>VARIS UK LIMITED</t>
  </si>
  <si>
    <t>TRINITY COFE HIGH SCHOOL</t>
  </si>
  <si>
    <t>BPP LEARNING MEDIA LIMITED</t>
  </si>
  <si>
    <t>ST. HELENA HOSPICE LIMITED</t>
  </si>
  <si>
    <t>ROWENA ACADEMY</t>
  </si>
  <si>
    <t>WHITWICK COMMUNITY ENTERPRISES</t>
  </si>
  <si>
    <t>OPTIMORPH LIMITED</t>
  </si>
  <si>
    <t>KING'S LYNN ACADEMY</t>
  </si>
  <si>
    <t>BUILDING LIVES TRAINING ACADEMY CIC</t>
  </si>
  <si>
    <t>CONSULTAANT LIMITED</t>
  </si>
  <si>
    <t>INSTITUTE OF INTEGRATED SYSTEMIC THERAPY</t>
  </si>
  <si>
    <t>A2DOMINION HOUSING GROUP LIMITED</t>
  </si>
  <si>
    <t>THE FOOTPRINT TRUST LTD</t>
  </si>
  <si>
    <t>HADRIAN ACADEMY</t>
  </si>
  <si>
    <t>ST MARY'S CHURCH OF ENGLAND PRIMARY SCHOOL, BARNSLEY</t>
  </si>
  <si>
    <t>UK-CERTIFIED KNOWLEDGE ASSOCIATION</t>
  </si>
  <si>
    <t>ASSOCIATED TRAINING SOLUTIONS LIMITED</t>
  </si>
  <si>
    <t>BRANCHCORP UK LIMITED</t>
  </si>
  <si>
    <t>ASIAN BUSINESS CONNEXIONS COMMUNITY INTEREST COMPANY</t>
  </si>
  <si>
    <t>WYCLIFFE UK LTD.</t>
  </si>
  <si>
    <t>LIFETIMES CHARITY</t>
  </si>
  <si>
    <t>THE CUSTOMER'S SHOES LIMITED</t>
  </si>
  <si>
    <t>G2G COMMUNITIES COMMUNITY INTEREST COMPANY</t>
  </si>
  <si>
    <t>FUTURE M.O.L.D.S. COMMUNITIES</t>
  </si>
  <si>
    <t>BATH ARTS WORKSHOP LIMITED</t>
  </si>
  <si>
    <t>CRANFIELD CHURCH OF ENGLAND ACADEMY</t>
  </si>
  <si>
    <t>MAIN-TRAIN SOLUTIONS LIMITED</t>
  </si>
  <si>
    <t>POSITIVE PROGRESSIONS</t>
  </si>
  <si>
    <t>THE NORTON KNATCHBULL SCHOOL</t>
  </si>
  <si>
    <t>LYONS HALL SCHOOL</t>
  </si>
  <si>
    <t>BLUE APPLE TRAINING LTD</t>
  </si>
  <si>
    <t>BOTTLE GREEN TRAINING LIMITED</t>
  </si>
  <si>
    <t>ALL FAITHS CHILDREN'S ACADEMY</t>
  </si>
  <si>
    <t>KAREN WENTWORTH</t>
  </si>
  <si>
    <t>LIVERPOOL CHAMBER COMMERCIAL SERVICES LTD</t>
  </si>
  <si>
    <t>SOME TRAINING LIMITED</t>
  </si>
  <si>
    <t>NORTHAMPTON TOWN F.C. FOOTBALL IN THE COMMUNITY PROGRAMME</t>
  </si>
  <si>
    <t>THE BRITISH WHEEL OF YOGA QUALIFICATIONS</t>
  </si>
  <si>
    <t>ST THOMAS MORE CATHOLIC VOLUNTARY ACADEMY</t>
  </si>
  <si>
    <t>KINGS BOURNEMOUTH</t>
  </si>
  <si>
    <t>THE EMERALD CENTRE</t>
  </si>
  <si>
    <t>ANDREW SMITH</t>
  </si>
  <si>
    <t>PHOENIX TRAINING SOLUTIONS LIMITED</t>
  </si>
  <si>
    <t>WALKER CONSTRUCTION (U.K.) LIMITED</t>
  </si>
  <si>
    <t>BRADWORTHY PRIMARY ACADEMY</t>
  </si>
  <si>
    <t>D.K.B. LEASING LIMITED</t>
  </si>
  <si>
    <t>TREGONWELL ACADEMY</t>
  </si>
  <si>
    <t>CAMBORNE SCIENCE AND INTERNATIONAL ACADEMY</t>
  </si>
  <si>
    <t>GOLDINGTON ACADEMY</t>
  </si>
  <si>
    <t>IVI JULIANE PADUIM-QUAN</t>
  </si>
  <si>
    <t>YOUTH WORK UNIT - YORKSHIRE &amp; THE HUMBER</t>
  </si>
  <si>
    <t>LYNNE BAILEY</t>
  </si>
  <si>
    <t>THE GROW ORGANISATION UK LIMITED</t>
  </si>
  <si>
    <t>SMALL BUSINESS SERVICE (UK) LIMITED</t>
  </si>
  <si>
    <t>THE HEALTH AND SAFETY FACTORY LIMITED</t>
  </si>
  <si>
    <t>CUBE TRAINING LIMITED</t>
  </si>
  <si>
    <t>HARTSDOWN ACADEMY</t>
  </si>
  <si>
    <t>THE BEATBULLYING GROUP</t>
  </si>
  <si>
    <t>THE DESIGN AND TECHNOLOGY ASSOCIATION</t>
  </si>
  <si>
    <t>CALICO ENTERPRISE LIMITED</t>
  </si>
  <si>
    <t>AIM AWARDS</t>
  </si>
  <si>
    <t>MEDITRAIN LIMITED</t>
  </si>
  <si>
    <t>NICK CHAMBERLAIN</t>
  </si>
  <si>
    <t>GEORGE ABBOT SCHOOL</t>
  </si>
  <si>
    <t>BRANTWOOD SPECIALIST SCHOOL</t>
  </si>
  <si>
    <t>JAMES HEWITT</t>
  </si>
  <si>
    <t>NEWTON ABBOT COLLEGE</t>
  </si>
  <si>
    <t>OAKFIELD ACADEMY</t>
  </si>
  <si>
    <t>ROUNDWOOD PARK SCHOOL</t>
  </si>
  <si>
    <t>SIR WILLIAM RAMSAY SCHOOL</t>
  </si>
  <si>
    <t>WESTFIELD ACADEMY</t>
  </si>
  <si>
    <t>THE ARTHUR TERRY LEARNING PARTNERSHIP</t>
  </si>
  <si>
    <t>KLAB CONSULTANCY LTD</t>
  </si>
  <si>
    <t>AMHERST SCHOOL</t>
  </si>
  <si>
    <t>OUTCOME TRAINING ASSOCIATES LIMITED</t>
  </si>
  <si>
    <t>RAVENS WOOD SCHOOL</t>
  </si>
  <si>
    <t>REFOCUS MPT LIMITED</t>
  </si>
  <si>
    <t>CIRCLE CARE AND SUPPORT LIMITED</t>
  </si>
  <si>
    <t>MEDEX (GROUP) LTD</t>
  </si>
  <si>
    <t>THE HOLT SCHOOL</t>
  </si>
  <si>
    <t>KALEIDOSCOPE ENTERPRISE LIMITED</t>
  </si>
  <si>
    <t>COMBERTON VILLAGE COLLEGE</t>
  </si>
  <si>
    <t>EATON BRAY ACADEMY</t>
  </si>
  <si>
    <t>BUCKFASTLEIGH PRIMARY SCHOOL</t>
  </si>
  <si>
    <t>A J SYSTEMS LIMITED</t>
  </si>
  <si>
    <t>ELEPHANT IN THE ROOM LIMITED</t>
  </si>
  <si>
    <t>RAC MOTORING SERVICES</t>
  </si>
  <si>
    <t>PORTABLE TRAINING SERVICES LIMITED</t>
  </si>
  <si>
    <t>FORDE TRAINING SERVICES LIMITED</t>
  </si>
  <si>
    <t>THE QUEEN KATHERINE SCHOOL</t>
  </si>
  <si>
    <t>AGE UK HEREFORD AND LOCALITIES LIMITED</t>
  </si>
  <si>
    <t>ELEVATING SUCCESS UK</t>
  </si>
  <si>
    <t>KIDS</t>
  </si>
  <si>
    <t>SIMPLY INSPIRED TRAINING LIMITED</t>
  </si>
  <si>
    <t>LICHFIELD AND DISTRICT COMMUNITY AND VOLUNTARY SECTOR SUPPORT</t>
  </si>
  <si>
    <t>ST JOHN'S SCHOOL &amp; SIXTH FORM COLLEGE - A CATHOLIC ACADEMY</t>
  </si>
  <si>
    <t>UNDERWOOD TRAINING LIMITED</t>
  </si>
  <si>
    <t>THE FARADAY PARTNERSHIP LIMITED</t>
  </si>
  <si>
    <t>THE CONGREGATION OF CHRISTIAN BROTHERS IN NORTHERN IRELAND</t>
  </si>
  <si>
    <t>NATURAL GAS SERVICES TRAINING (NEWCASTLE) LIMITED</t>
  </si>
  <si>
    <t>LEARNING UNLIMITED LIMITED</t>
  </si>
  <si>
    <t>BELLE VUE COMMUNITY, SPORTS &amp; YOUTH CENTRE LIMITED</t>
  </si>
  <si>
    <t>NEXTSTEP TRAINING LIMITED</t>
  </si>
  <si>
    <t>XTRAX (HASTINGS AND ROTHER DROP IN CENTRE)</t>
  </si>
  <si>
    <t>INEMMO LIMITED</t>
  </si>
  <si>
    <t>BARTON SECURITY LIMITED</t>
  </si>
  <si>
    <t>CHARLES READ ACADEMY</t>
  </si>
  <si>
    <t>BRITISH ARMY</t>
  </si>
  <si>
    <t>VEHO SOLUTIONS LTD</t>
  </si>
  <si>
    <t>EXCELL FOR TRAINING LIMITED</t>
  </si>
  <si>
    <t>LIGA (UK) LTD</t>
  </si>
  <si>
    <t>CHESHIRE COMBINED FIRE AND RESCUE AUTHORITY</t>
  </si>
  <si>
    <t>THE MATTHEW ARNOLD SCHOOL</t>
  </si>
  <si>
    <t>COPPICE PRIMARY SCHOOL</t>
  </si>
  <si>
    <t>DATCHET ST MARY'S COFE PRIMARY SCHOOL</t>
  </si>
  <si>
    <t>THE GERRARDS CROSS COFE SCHOOL</t>
  </si>
  <si>
    <t>HORUS ACADEMY OF PROFICIENCY LTD</t>
  </si>
  <si>
    <t>KING'S LEADERSHIP ACADEMY, LIVERPOOL</t>
  </si>
  <si>
    <t>UNIVERSITY OF CHESTER ACADEMY NORTHWICH</t>
  </si>
  <si>
    <t>SPHERE PROTECTION SERVICES LTD</t>
  </si>
  <si>
    <t>BETARIS TRAINING LIMITED</t>
  </si>
  <si>
    <t>EURO TRAINING (UK) LIMITED</t>
  </si>
  <si>
    <t>CLERVAUX TRUST LIMITED</t>
  </si>
  <si>
    <t>SAFE &amp; SECURE TRAINING LIMITED</t>
  </si>
  <si>
    <t>SAFER PLACES</t>
  </si>
  <si>
    <t>BELFAST SOUTH COMMUNITY RESOURCES</t>
  </si>
  <si>
    <t>CHASE AQUA RURAL ENTERPRISE C.I.C.</t>
  </si>
  <si>
    <t>GORDON'S SCHOOL</t>
  </si>
  <si>
    <t>ETL ASSOCIATED ASSESSMENT AND TRAINING SERVICES LTD</t>
  </si>
  <si>
    <t>LIVERPOOL COUNTY FOOTBALL ASSOCIATION LIMITED</t>
  </si>
  <si>
    <t>DELROSE EARLE</t>
  </si>
  <si>
    <t>MERIDIAN SCHOOL</t>
  </si>
  <si>
    <t>DURHAM CARE LINE LIMITED</t>
  </si>
  <si>
    <t>MBL SOLUTIONS LIMITED</t>
  </si>
  <si>
    <t>KAREN CHETWYND</t>
  </si>
  <si>
    <t>GREATWOOD CHARITY LIMITED</t>
  </si>
  <si>
    <t>FRANKISH TRAINING LIMITED</t>
  </si>
  <si>
    <t>ST THOMAS BECKET CATHOLIC PRIMARY SCHOOL</t>
  </si>
  <si>
    <t>COMMUNITY360</t>
  </si>
  <si>
    <t>EUPHORIC INK LTD</t>
  </si>
  <si>
    <t>ANGLO BEEF PROCESSORS UK</t>
  </si>
  <si>
    <t>PLYMSTOCK SCHOOL</t>
  </si>
  <si>
    <t>CHANDRAN FOUNDATION</t>
  </si>
  <si>
    <t>DETER INNOVATIONS COMMUNITY INTEREST COMPANY</t>
  </si>
  <si>
    <t>TUXFORD ACADEMY</t>
  </si>
  <si>
    <t>THE DORCAN ACADEMY</t>
  </si>
  <si>
    <t>TEMPERVOX LTD</t>
  </si>
  <si>
    <t>WORTHING BOROUGH COUNCIL</t>
  </si>
  <si>
    <t>TALKING MONEY</t>
  </si>
  <si>
    <t>HM PRISON ISIS</t>
  </si>
  <si>
    <t>COMMUNITY CONNEXIONS</t>
  </si>
  <si>
    <t>MANCHESTER COUNTY FOOTBALL ASSOCIATION LIMITED</t>
  </si>
  <si>
    <t>ARCHBISHOP HOLGATE'S SCHOOL, A CHURCH OF ENGLAND ACADEMY</t>
  </si>
  <si>
    <t>DRIVE</t>
  </si>
  <si>
    <t>ALAMEDA MIDDLE SCHOOL</t>
  </si>
  <si>
    <t>ALCESTER ACADEMY</t>
  </si>
  <si>
    <t>TREVERBYN ACADEMY</t>
  </si>
  <si>
    <t>SUSAN ROLLINGS</t>
  </si>
  <si>
    <t>CARMICHAEL TRAINING &amp; CONSULTANCY LIMITED</t>
  </si>
  <si>
    <t>WIGSTON ACADEMY</t>
  </si>
  <si>
    <t>LOIS GWYNETH SKILLETER</t>
  </si>
  <si>
    <t>ST PETER'S ACADEMY</t>
  </si>
  <si>
    <t>ABBEY JUNIOR SCHOOL</t>
  </si>
  <si>
    <t>BISHOPTON REDMARSHALL COFE PRIMARY SCHOOL</t>
  </si>
  <si>
    <t>ACAMAR TRAINING LIMITED</t>
  </si>
  <si>
    <t>CLEVEDON SCHOOL</t>
  </si>
  <si>
    <t>MGM TRAINING ACADEMY LTD</t>
  </si>
  <si>
    <t>BEIS YAAKOV HIGH SCHOOL</t>
  </si>
  <si>
    <t>THE HARVEY GRAMMAR SCHOOL</t>
  </si>
  <si>
    <t>VAN WALT LIMITED</t>
  </si>
  <si>
    <t>KJR TRAINING LTD</t>
  </si>
  <si>
    <t>JIMMY HUGHES SERVICES LIMITED</t>
  </si>
  <si>
    <t>VIVISUM SOLUTIONS LTD</t>
  </si>
  <si>
    <t>DAUBENEY ACADEMY</t>
  </si>
  <si>
    <t>KING EDWARD VI SHELDON HEATH ACADEMY</t>
  </si>
  <si>
    <t>EXCELALL ASSOCIATES LIMITED</t>
  </si>
  <si>
    <t>RESEARCH TOOLKIT LIMITED</t>
  </si>
  <si>
    <t>LANGTREE SCHOOL</t>
  </si>
  <si>
    <t>GREENACRE SCHOOL</t>
  </si>
  <si>
    <t>HARLOW CITIZENS ADVICE LIMITED</t>
  </si>
  <si>
    <t>SUSSEX WILDLIFE TRUST</t>
  </si>
  <si>
    <t>CHELMSFORD STAR CO-OPERATIVE SOCIETY LIMITED</t>
  </si>
  <si>
    <t>JNC SAFETY SERVICES LIMITED</t>
  </si>
  <si>
    <t>HAHNEMANN COLLEGE OF HOMEOPATHY LIMITED</t>
  </si>
  <si>
    <t>TALK STAFF GROUP LIMITED</t>
  </si>
  <si>
    <t>AXLR8 ROAD USER EDUCATION PROJECT CIC</t>
  </si>
  <si>
    <t>A L T TRAINING SERVICES LIMITED</t>
  </si>
  <si>
    <t>WORKWISE PERSONNEL LIMITED</t>
  </si>
  <si>
    <t>WAY AHEAD COMMUNITY SERVICES LTD</t>
  </si>
  <si>
    <t>J L D DRIVER TRAINING LIMITED</t>
  </si>
  <si>
    <t>ELLITE PRODUCTIONS LIMITED</t>
  </si>
  <si>
    <t>TOOTH FAIRIES LIMITED</t>
  </si>
  <si>
    <t>SKILLED TRAINING CENTRE LIMITED</t>
  </si>
  <si>
    <t>PROFAD QUALITY INVESTMENTS LTD</t>
  </si>
  <si>
    <t>BANBURY ACADEMY</t>
  </si>
  <si>
    <t>HAYS TRAVEL LIMITED</t>
  </si>
  <si>
    <t>TG YMCA LTD</t>
  </si>
  <si>
    <t>THE BUSINESS TRAINING ACADEMY LTD</t>
  </si>
  <si>
    <t>MIDDLETONMURRAY LIMITED</t>
  </si>
  <si>
    <t>ABSOLUTE CARE TRAINING &amp; EDUCATION LTD</t>
  </si>
  <si>
    <t>GROVE PARK PRIMARY SCHOOL</t>
  </si>
  <si>
    <t>ST TERESA'S CATHOLIC PRIMARY SCHOOL</t>
  </si>
  <si>
    <t>THE MALL SCHOOL</t>
  </si>
  <si>
    <t>THOMAS WILLIAM CLARK</t>
  </si>
  <si>
    <t>ENVIRON TRAINING ACADEMY LIMITED</t>
  </si>
  <si>
    <t>RATHBONE TRAINING</t>
  </si>
  <si>
    <t>IMI AWARDS LIMITED</t>
  </si>
  <si>
    <t>BARTON JUNIOR SCHOOL</t>
  </si>
  <si>
    <t>COBHAM FREE SCHOOL</t>
  </si>
  <si>
    <t>ST TERESA'S CATHOLIC PRIMARY SCHOOL, COLCHESTER</t>
  </si>
  <si>
    <t>LOUISE ROONEY</t>
  </si>
  <si>
    <t>CARMEL SAFETY TRAINING SERVICES LIMITED</t>
  </si>
  <si>
    <t>EXACT ABACUS LTD.</t>
  </si>
  <si>
    <t>NALP TRAINING COMPANY LIMITED</t>
  </si>
  <si>
    <t>ZENITH TRAINING AND DEVELOPMENT CONSULTANCY LTD</t>
  </si>
  <si>
    <t>THE HENRIETTA BARNETT SCHOOL</t>
  </si>
  <si>
    <t>THE MARKET BOSWORTH SCHOOL</t>
  </si>
  <si>
    <t>THE COOKERY SCHOOL AND KITCHEN, CIC</t>
  </si>
  <si>
    <t>STONEBRIDGE CITY FARM</t>
  </si>
  <si>
    <t>COMPETE TENNIS LLP</t>
  </si>
  <si>
    <t>FREEBROUGH ACADEMY</t>
  </si>
  <si>
    <t>CHESHIRE BESPOKE LIMITED</t>
  </si>
  <si>
    <t>COLSTON'S GIRLS' SCHOOL</t>
  </si>
  <si>
    <t>CARL GOODJOHN LIMITED</t>
  </si>
  <si>
    <t>AFFINITY COMMUNITY ENGAGEMENT PROJECT CIC</t>
  </si>
  <si>
    <t>BDM VOICE LIMITED</t>
  </si>
  <si>
    <t>WIZE UP</t>
  </si>
  <si>
    <t>JCOSS</t>
  </si>
  <si>
    <t>TALENT ACADEMY LIMITED</t>
  </si>
  <si>
    <t>GGT SOLUTIONS LIMITED</t>
  </si>
  <si>
    <t>SOUTH FARNHAM SCHOOL</t>
  </si>
  <si>
    <t>ROBINSON MCSWAN LTD</t>
  </si>
  <si>
    <t>THE YARD PROJECT COMMUNITY INTEREST COMPANY</t>
  </si>
  <si>
    <t>IVANHOE COLLEGE ASHBY-DE-LA-ZOUCH</t>
  </si>
  <si>
    <t>STEPHANIE KINGDON</t>
  </si>
  <si>
    <t>HANDS ON BABIES LIMITED</t>
  </si>
  <si>
    <t>CAMPSMOUNT (A CO-OPERATIVE ACADEMY)</t>
  </si>
  <si>
    <t>HADLEIGH JUNIOR SCHOOL</t>
  </si>
  <si>
    <t>WARDEN PARK SCHOOL</t>
  </si>
  <si>
    <t>WRITHLINGTON SCHOOL</t>
  </si>
  <si>
    <t>THE CENTRE SCHOOL</t>
  </si>
  <si>
    <t>BROADOAK PRIMARY SCHOOL</t>
  </si>
  <si>
    <t>WADDESDON CHURCH OF ENGLAND SCHOOL</t>
  </si>
  <si>
    <t>THE THOMAS AVELING SCHOOL</t>
  </si>
  <si>
    <t>OASIS ACADEMY LIMESIDE</t>
  </si>
  <si>
    <t>THE BURTON STREET FOUNDATION LIMITED</t>
  </si>
  <si>
    <t>LEICESTERSHIRE COMBINED FIRE AND RESCUE AUTHORITY</t>
  </si>
  <si>
    <t>MARINE TRAINING TRUST LIMITED</t>
  </si>
  <si>
    <t>GLOUCESTERSHIRE FOOTBALL ASSOCIATION LIMITED</t>
  </si>
  <si>
    <t>CK ASSESSMENT &amp; TRAINING LIMITED</t>
  </si>
  <si>
    <t>SOLE-UTIONS LIMITED</t>
  </si>
  <si>
    <t>BARBARA JANE MCCLUSKEY</t>
  </si>
  <si>
    <t>BRIGHTER SOUND LTD</t>
  </si>
  <si>
    <t>NAOS EDUCATION LIMITED</t>
  </si>
  <si>
    <t>LONDON EDUCATION AND CONSULTANCY SERVICES LTD</t>
  </si>
  <si>
    <t>SEVEN FIELDS PRIMARY SCHOOL</t>
  </si>
  <si>
    <t>ST THOMAS MORE'S CATHOLIC PRIMARY SCHOOL, COLCHESTER</t>
  </si>
  <si>
    <t>KARAM YOG</t>
  </si>
  <si>
    <t>LACEY GREEN PRIMARY ACADEMY</t>
  </si>
  <si>
    <t>PEARESWOOD PRIMARY SCHOOL</t>
  </si>
  <si>
    <t>LUDGVAN SCHOOL</t>
  </si>
  <si>
    <t>CANNOCK CHASE HIGH SCHOOL</t>
  </si>
  <si>
    <t>CEDARS UPPER SCHOOL</t>
  </si>
  <si>
    <t>HILLCREST SCHOOL A SPECIALIST MATHS AND COMPUTING COLLEGE AND SIXTH FORM CENTRE</t>
  </si>
  <si>
    <t>EBO ADVENTURE LTD</t>
  </si>
  <si>
    <t>GRAYLING COMMUNICATIONS LIMITED</t>
  </si>
  <si>
    <t>BRENTWOOD ACADEMY OF HEALTH &amp; BEAUTY LIMITED</t>
  </si>
  <si>
    <t>WEST BROMWICH ALBION FOOTBALL CLUB LIMITED</t>
  </si>
  <si>
    <t>AYLWARD ACADEMY</t>
  </si>
  <si>
    <t>THE PHOENIX COLLEGIATE</t>
  </si>
  <si>
    <t>POMPEY IN THE COMMUNITY</t>
  </si>
  <si>
    <t>ABBEY INFANTS' SCHOOL</t>
  </si>
  <si>
    <t>REALISE FUTURES CIC</t>
  </si>
  <si>
    <t>PERSONAL LEARNING CONSULTANCY LTD</t>
  </si>
  <si>
    <t>CIPPENHAM PRIMARY SCHOOL</t>
  </si>
  <si>
    <t>NOTTINGHAMSHIRE COMBINED FIRE AND RESCUE AUTHORITY</t>
  </si>
  <si>
    <t>GIVING HOPE TO CHILDREN OF THE WORLD</t>
  </si>
  <si>
    <t>TRENANCE LEARNING ACADEMY</t>
  </si>
  <si>
    <t>GENOME RESEARCH LIMITED</t>
  </si>
  <si>
    <t>BASE 51</t>
  </si>
  <si>
    <t>APPRENTICESHIPS IN ACTION</t>
  </si>
  <si>
    <t>OLD HALL PEOPLES PARTNERSHIP</t>
  </si>
  <si>
    <t>CONSTRUCTION INDUSTRY TRAINING BOARD</t>
  </si>
  <si>
    <t>MP PARTNERSHIP LIMITED</t>
  </si>
  <si>
    <t>INSTITUTE OF BRITISH SIGN LANGUAGE</t>
  </si>
  <si>
    <t>NEW HIGHWAY</t>
  </si>
  <si>
    <t>M &amp; R WILLIAMS (YEOVIL) LIMITED</t>
  </si>
  <si>
    <t>EDGEWORDS LIMITED</t>
  </si>
  <si>
    <t>EVERYDAY'S TOMORROW</t>
  </si>
  <si>
    <t>INSPIRE FUTURES LIMITED</t>
  </si>
  <si>
    <t>THE ROAD SURFACE TREATMENTS ASSOCIATION LIMITED</t>
  </si>
  <si>
    <t>LIFE EDUCATION CENTRE NOTTINGHAMSHIRE LIMITED</t>
  </si>
  <si>
    <t>HEMMINGS ASSOCIATES LIMITED</t>
  </si>
  <si>
    <t>BACK ON TRACK PEOPLE LIMITED</t>
  </si>
  <si>
    <t>RICHARD CHALLONER SCHOOL</t>
  </si>
  <si>
    <t>THE KING'S SCHOOL, GRANTHAM</t>
  </si>
  <si>
    <t>WILMINGTON GRAMMAR SCHOOL FOR BOYS</t>
  </si>
  <si>
    <t>KINGDOWN SCHOOL</t>
  </si>
  <si>
    <t>TESTWOOD SCHOOL</t>
  </si>
  <si>
    <t>HYLANDS SCHOOL</t>
  </si>
  <si>
    <t>PERINS SCHOOL A COMMUNITY SPORTS COLLEGE</t>
  </si>
  <si>
    <t>SIR WILLIAM ROMNEY'S SCHOOL</t>
  </si>
  <si>
    <t>EAST WORLINGTON PRIMARY SCHOOL</t>
  </si>
  <si>
    <t>WAGLAND LIMITED</t>
  </si>
  <si>
    <t>PHOENIX EMPLOYMENT TRAINING ACADEMY LIMITED</t>
  </si>
  <si>
    <t>BRINE LEAS SCHOOL</t>
  </si>
  <si>
    <t>PILATES PLACE (MIDLANDS) LLP</t>
  </si>
  <si>
    <t>MICHAEL LEE</t>
  </si>
  <si>
    <t>MARTIN CUSHNAHAN</t>
  </si>
  <si>
    <t>COMMUNITY FOCUS INCLUSIVE ARTS</t>
  </si>
  <si>
    <t>GF SOLUTIONS LIMITED</t>
  </si>
  <si>
    <t>MOSELEY PARK</t>
  </si>
  <si>
    <t>PYRAMID OF ARTS</t>
  </si>
  <si>
    <t>WALDEGRAVE SCHOOL</t>
  </si>
  <si>
    <t>EVERTON FREE SCHOOL</t>
  </si>
  <si>
    <t>TORQUAY ACADEMY</t>
  </si>
  <si>
    <t>SALVATORIAN ROMAN CATHOLIC COLLEGE</t>
  </si>
  <si>
    <t>NORTHUMBRIA YOUTH ACTION LIMITED</t>
  </si>
  <si>
    <t>BNOS YISROEL SCHOOL MANCHESTER</t>
  </si>
  <si>
    <t>BELFAST HEALTH AND SOCIAL SERVICES TRUST</t>
  </si>
  <si>
    <t>BOVINGDON PRIMARY ACADEMY</t>
  </si>
  <si>
    <t>SAWTRY COMMUNITY COLLEGE ACADEMY</t>
  </si>
  <si>
    <t>KING'S OAK ACADEMY</t>
  </si>
  <si>
    <t>QUANTUM CONNECTIONS LIMITED</t>
  </si>
  <si>
    <t>NISHKAM PRIMARY SCHOOL BIRMINGHAM</t>
  </si>
  <si>
    <t>ACTION FOR OPPORTUNITY LIMITED</t>
  </si>
  <si>
    <t>ELIZABETH ANNE TRAINING LIMITED</t>
  </si>
  <si>
    <t>AMICUS COMPLIANCE SOLUTIONS LTD</t>
  </si>
  <si>
    <t>ST MARK'S CATHOLIC SCHOOL</t>
  </si>
  <si>
    <t>LEISUREFORCE TRAINING &amp; DEVELOPMENT LTD</t>
  </si>
  <si>
    <t>BUSINESS THINK LTD</t>
  </si>
  <si>
    <t>NATIONAL FEDERATION OF BUILDERS LIMITED</t>
  </si>
  <si>
    <t>LEEDS GYPSY AND TRAVELLER EXCHANGE</t>
  </si>
  <si>
    <t>RRITS UK LTD</t>
  </si>
  <si>
    <t>OAKVIEW ESTATES LIMITED</t>
  </si>
  <si>
    <t>K2 TRAINING SERVICES LIMITED</t>
  </si>
  <si>
    <t>CERTITUDE SERVICES TLD LIMITED</t>
  </si>
  <si>
    <t>M2R LIMITED</t>
  </si>
  <si>
    <t>ST BERNADETTE'S CATHOLIC VOLUNTARY ACADEMY</t>
  </si>
  <si>
    <t>PERSPECTIVES 2020 LTD</t>
  </si>
  <si>
    <t>LABELLED COMMUNITY INTEREST COMPANY</t>
  </si>
  <si>
    <t>HANTA ASSOCIATES LIMITED</t>
  </si>
  <si>
    <t>NATURE IN ART TRUST</t>
  </si>
  <si>
    <t>LINDE MATERIAL HANDLING EAST LIMITED</t>
  </si>
  <si>
    <t>ELITE TRAINING SOUTH WEST LIMITED</t>
  </si>
  <si>
    <t>THE GUILD OF MASTER CHIMNEY SWEEPS LTD</t>
  </si>
  <si>
    <t>RAY PAWLETT</t>
  </si>
  <si>
    <t>THE WEST GRANTHAM ACADEMY ST JOHN'S</t>
  </si>
  <si>
    <t>NORTH DURHAM ACADEMY</t>
  </si>
  <si>
    <t>EVOLUTION INDUSTRIAL LIMITED</t>
  </si>
  <si>
    <t>SIGNPOST (COLCHESTER) LIMITED</t>
  </si>
  <si>
    <t>OPEN MIND TRAINING &amp; DEVELOPMENT LIMITED</t>
  </si>
  <si>
    <t>TREE LIFE ARBORICULTURAL CONSULTANCY LIMITED</t>
  </si>
  <si>
    <t>MAKING SPACE</t>
  </si>
  <si>
    <t>ROYAL SCHOOL OF CHURCH MUSIC(THE)</t>
  </si>
  <si>
    <t>THE BISHOP WAND CHURCH OF ENGLAND SCHOOL</t>
  </si>
  <si>
    <t>COMMUNITY REGENERATION OUTREACH PROJECTS LIMITED</t>
  </si>
  <si>
    <t>MUSIC STUFF</t>
  </si>
  <si>
    <t>URBAN CHALLENGE LIMITED</t>
  </si>
  <si>
    <t>NFOPP AWARDING BODY LIMITED</t>
  </si>
  <si>
    <t>NORTHERN HEALTH AND SOCIAL SERVICES TRUST</t>
  </si>
  <si>
    <t>NEWQUAY JUNIOR ACADEMY</t>
  </si>
  <si>
    <t>CHATHAM &amp; CLARENDON GRAMMAR SCHOOL</t>
  </si>
  <si>
    <t>THE ST LEONARDS ACADEMY</t>
  </si>
  <si>
    <t>STAFFORDSHIRE UNIVERSITY ACADEMY</t>
  </si>
  <si>
    <t>ARDLEY HILL ACADEMY</t>
  </si>
  <si>
    <t>FARNDON FIELDS PRIMARY SCHOOL</t>
  </si>
  <si>
    <t>AUTISM SUSSEX LIMITED</t>
  </si>
  <si>
    <t>CAPITAL TREES LIMITED</t>
  </si>
  <si>
    <t>HAVERING BEAUTY ACADEMY LIMITED</t>
  </si>
  <si>
    <t>SOCIAL BUSINESS ALLIANCE CIC</t>
  </si>
  <si>
    <t>ASET LIMITED</t>
  </si>
  <si>
    <t>LIMESTONE YOUTH TRAINING PROJECT LIMITED</t>
  </si>
  <si>
    <t>YSGOL GYFUN GYMRAEG BRO EDERN</t>
  </si>
  <si>
    <t>FISHTOFT ACADEMY</t>
  </si>
  <si>
    <t>RED TRAINING &amp; CONSULTANCY LIMITED</t>
  </si>
  <si>
    <t>TEST90000249</t>
  </si>
  <si>
    <t>TEST90000250</t>
  </si>
  <si>
    <t>TEST90000251</t>
  </si>
  <si>
    <t>TEST90000259</t>
  </si>
  <si>
    <t>TEST90000266</t>
  </si>
  <si>
    <t>TEST90000271</t>
  </si>
  <si>
    <t>TEST90000276</t>
  </si>
  <si>
    <t>Skills Funding Agency NAS</t>
  </si>
  <si>
    <t>TEST90000072</t>
  </si>
  <si>
    <t>TEST90000082</t>
  </si>
  <si>
    <t>TEST90000085</t>
  </si>
  <si>
    <t>MANAGEMENT DEVELOPMENT SERVICES LIMITED</t>
  </si>
  <si>
    <t>RUSHDEN COMMUNITY COLLEGE</t>
  </si>
  <si>
    <t>HAMBROUGH PRIMARY SCHOOL</t>
  </si>
  <si>
    <t>GUSFORD COMMUNITY PRIMARY SCHOOL</t>
  </si>
  <si>
    <t>KIMBERLEY 16 - 19 STEM COLLEGE</t>
  </si>
  <si>
    <t>ARUN NATESA</t>
  </si>
  <si>
    <t>CITY OF PETERBOROUGH ACADEMY</t>
  </si>
  <si>
    <t>THE CROFT PRIMARY SCHOOL</t>
  </si>
  <si>
    <t>ASPIRE LEARNING SUPPORT AND WELLBEING C.I.C.</t>
  </si>
  <si>
    <t>GATEWAY TRAINING AND DEVELOPMENT LTD</t>
  </si>
  <si>
    <t>OBSIDIAN TRAINING LIMITED</t>
  </si>
  <si>
    <t>THE OAK TREE ACADEMY</t>
  </si>
  <si>
    <t>TEST90000089</t>
  </si>
  <si>
    <t>TEST90000099</t>
  </si>
  <si>
    <t>TEST90000117</t>
  </si>
  <si>
    <t>TEST90000128</t>
  </si>
  <si>
    <t>TEST90000135</t>
  </si>
  <si>
    <t>TEST90000136</t>
  </si>
  <si>
    <t>TEST90000143</t>
  </si>
  <si>
    <t>TEST90000159</t>
  </si>
  <si>
    <t>TEST90000160</t>
  </si>
  <si>
    <t>TEST90000164</t>
  </si>
  <si>
    <t>BOUGHTON PRIMARY SCHOOL</t>
  </si>
  <si>
    <t>RT TRAINING SOLUTIONS LIMITED</t>
  </si>
  <si>
    <t>SERENITY SUPPORT,ADVICE AND GUIDANCE SERVICES LTD</t>
  </si>
  <si>
    <t>FEATHERSTONE PRIMARY AND NURSERY SCHOOL</t>
  </si>
  <si>
    <t>MILDENHALL COLLEGE ACADEMY</t>
  </si>
  <si>
    <t>FORBES GRADUATE SCHOOL LTD</t>
  </si>
  <si>
    <t>LINDUM COLLEGE LTD</t>
  </si>
  <si>
    <t>OUTWOOD ACADEMY ACKLAM</t>
  </si>
  <si>
    <t>WAPPING HIGH SCHOOL</t>
  </si>
  <si>
    <t>BEAMSTAFFS LTD</t>
  </si>
  <si>
    <t>HUNTINGTOWER COMMUNITY PRIMARY ACADEMY</t>
  </si>
  <si>
    <t>IPROTECH TRAINING LIMITED</t>
  </si>
  <si>
    <t>PRET A MANGER (EUROPE) LIMITED</t>
  </si>
  <si>
    <t>TEST90000193</t>
  </si>
  <si>
    <t>TEST90000206</t>
  </si>
  <si>
    <t>TEST90000226</t>
  </si>
  <si>
    <t>TEST90000235</t>
  </si>
  <si>
    <t>TEST90000284</t>
  </si>
  <si>
    <t>TEST90000288</t>
  </si>
  <si>
    <t>ABA ENGINEERING LIMITED</t>
  </si>
  <si>
    <t>WEST HANTS LAWN TENNIS COMPANY(BOURNEMOUTH)LIMITED(THE)</t>
  </si>
  <si>
    <t>HALL ROAD ACADEMY</t>
  </si>
  <si>
    <t>RUSHCLIFFE CARE LIMITED</t>
  </si>
  <si>
    <t>BATTLE PRIMARY ACADEMY</t>
  </si>
  <si>
    <t>G'S GROUP HOLDINGS LIMITED</t>
  </si>
  <si>
    <t>REYNOLDS PRIMARY ACADEMY</t>
  </si>
  <si>
    <t>CARVERY &amp; GRILL LIMITED</t>
  </si>
  <si>
    <t>O.G. TRAINING ACADEMY C.I.C.</t>
  </si>
  <si>
    <t>BUREAU VERITAS UK LIMITED</t>
  </si>
  <si>
    <t>DAZED &amp; CONFUSED LIMITED</t>
  </si>
  <si>
    <t>INSPIRATIONAL DEVELOPMENT GROUP LIMITED</t>
  </si>
  <si>
    <t>ST MICHAEL &amp; ALL ANGELS CHURCH OF ENGLAND PRIMARY SCHOOL</t>
  </si>
  <si>
    <t>ABINGTON VALE PRIMARY SCHOOL</t>
  </si>
  <si>
    <t>MICK WHITE TRAINING LIMITED</t>
  </si>
  <si>
    <t>LOZELLS PRIMARY SCHOOL</t>
  </si>
  <si>
    <t>BROADMERE PRIMARY ACADEMY</t>
  </si>
  <si>
    <t>TEST90000455</t>
  </si>
  <si>
    <t>TEST90000458</t>
  </si>
  <si>
    <t>TEST90000468</t>
  </si>
  <si>
    <t>TEST90000474</t>
  </si>
  <si>
    <t>TEST90000475</t>
  </si>
  <si>
    <t>TEST90000482</t>
  </si>
  <si>
    <t>TEST90000493</t>
  </si>
  <si>
    <t>TEST90000495</t>
  </si>
  <si>
    <t>TEST90000305</t>
  </si>
  <si>
    <t>TEST90000310</t>
  </si>
  <si>
    <t>TEST90000325</t>
  </si>
  <si>
    <t>DIVERSITY LIVING SERVICES (DLS)</t>
  </si>
  <si>
    <t>MB ELECTRICAL TRAINING LIMITED</t>
  </si>
  <si>
    <t>UNIVERSITY ACADEMY WARRINGTON</t>
  </si>
  <si>
    <t>OASIS ACADEMY WOODVIEW</t>
  </si>
  <si>
    <t>LANCASTER DISTRICT COMMUNITY AND VOLUNTARY SOLUTIONS</t>
  </si>
  <si>
    <t>SPONSORS FOR EDUCATIONAL OPPORTUNITY LIMITED</t>
  </si>
  <si>
    <t>XTOL DEVELOPMENT SERVICES LIMITED</t>
  </si>
  <si>
    <t>DARTS, DONCASTER COMMUNITY ARTS</t>
  </si>
  <si>
    <t>LEA NEELD'S ENDOWED CHURCH OF ENGLAND PRIMARY SCHOOL</t>
  </si>
  <si>
    <t>CORNWALL APPRENTICESHIP AGENCY LIMITED</t>
  </si>
  <si>
    <t>THE OAKTREE SCHOOL</t>
  </si>
  <si>
    <t>RUSHTON PRIMARY SCHOOL</t>
  </si>
  <si>
    <t>BODDINGTON CHURCH OF ENGLAND VOLUNTARY SCHOOL</t>
  </si>
  <si>
    <t>CHARLES WARREN ACADEMY</t>
  </si>
  <si>
    <t>DAME JANET PRIMARY ACADEMY</t>
  </si>
  <si>
    <t>OASIS ACADEMY HENDERSON AVENUE</t>
  </si>
  <si>
    <t>GAMES 4 ALL LIMITED</t>
  </si>
  <si>
    <t>CREATIVE ACADEMIES LTD</t>
  </si>
  <si>
    <t>BEAUCHAMP COLLEGE</t>
  </si>
  <si>
    <t>TEST90000348</t>
  </si>
  <si>
    <t>TEST90000351</t>
  </si>
  <si>
    <t>TEST90000355</t>
  </si>
  <si>
    <t>TEST90000362</t>
  </si>
  <si>
    <t>TEST90000368</t>
  </si>
  <si>
    <t>TEST90000371</t>
  </si>
  <si>
    <t>TEST90000373</t>
  </si>
  <si>
    <t>TEST90000385</t>
  </si>
  <si>
    <t>TEST90000391</t>
  </si>
  <si>
    <t>TEST90000395</t>
  </si>
  <si>
    <t>HORBURY ACADEMY</t>
  </si>
  <si>
    <t>SHEPHERDSWELL ACADEMY</t>
  </si>
  <si>
    <t>GREENHOLM PRIMARY SCHOOL</t>
  </si>
  <si>
    <t>GROBY COMMUNITY COLLEGE</t>
  </si>
  <si>
    <t>SUDBURY PRIMARY SCHOOL</t>
  </si>
  <si>
    <t>COLSTON'S PRIMARY SCHOOL</t>
  </si>
  <si>
    <t>PSEV - (PARTNERSHIP FOR SOCIAL &amp; ECONOMIC VENTURES) CIC</t>
  </si>
  <si>
    <t>PAKEMAN PRIMARY SCHOOL</t>
  </si>
  <si>
    <t>SOMERSET COMMUNITY FOOD PROJECTS NETWORK</t>
  </si>
  <si>
    <t>ST AUGUSTINE'S CATHOLIC ACADEMY</t>
  </si>
  <si>
    <t>KENYNGTON MANOR PRIMARY SCHOOL</t>
  </si>
  <si>
    <t>IMPACT FAMILY SERVICES</t>
  </si>
  <si>
    <t>JPK CONSULTANCY LIMITED</t>
  </si>
  <si>
    <t>VERDE ENVIRONMENTAL TECHNOLOGIES LIMITED</t>
  </si>
  <si>
    <t>FORWARD STEPS TRAINING LIMITED</t>
  </si>
  <si>
    <t>THE BUNKER (SUNDERLAND) COMMUNITY INTEREST COMPANY</t>
  </si>
  <si>
    <t>LORD'S INDEPENDENT SCHOOL</t>
  </si>
  <si>
    <t>HELP YOUR SELF ASSOCIATES LIMITED</t>
  </si>
  <si>
    <t>HAFS ACADEMY</t>
  </si>
  <si>
    <t>MESSING PRIMARY SCHOOL</t>
  </si>
  <si>
    <t>ABC TRAINING LONDON LIMITED</t>
  </si>
  <si>
    <t>BRYMORE ACADEMY</t>
  </si>
  <si>
    <t>TEST90000426</t>
  </si>
  <si>
    <t>TEST90000432</t>
  </si>
  <si>
    <t>TEST90000433</t>
  </si>
  <si>
    <t>TEST90000436</t>
  </si>
  <si>
    <t>TEST90000438</t>
  </si>
  <si>
    <t>K AND COMPANY ACCOUNTANTS LIMITED</t>
  </si>
  <si>
    <t>CHERRYTREE FOUNDATION</t>
  </si>
  <si>
    <t>GREENFIELD E-ACT PRIMARY ACADEMY</t>
  </si>
  <si>
    <t>CARMOUNTSIDE PRIMARY ACADEMY</t>
  </si>
  <si>
    <t>THE KIMBERLEY SCHOOL</t>
  </si>
  <si>
    <t>ELLISON BOULTERS CHURCH OF ENGLAND PRIMARY SCHOOL</t>
  </si>
  <si>
    <t>THE CEDARS ACADEMY</t>
  </si>
  <si>
    <t>STANILAND ACADEMY</t>
  </si>
  <si>
    <t>CRIMSON PUBLISHING LIMITED</t>
  </si>
  <si>
    <t>BRANDLES SCHOOL</t>
  </si>
  <si>
    <t>AL-FURQAN COMMUNITY COLLEGE</t>
  </si>
  <si>
    <t>ELITE ASSOCIATES EUROPE LIMITED</t>
  </si>
  <si>
    <t>SKILLS ENTERPRISE LTD.</t>
  </si>
  <si>
    <t>BRIDPORT ENTERPRISE SUPPORTING TRAINING LIMITED</t>
  </si>
  <si>
    <t>BIRKBECK COLLEGE STUDENTS' UNION</t>
  </si>
  <si>
    <t>OPT2B LTD</t>
  </si>
  <si>
    <t>YOUNG LIVES</t>
  </si>
  <si>
    <t>KOREO LTD</t>
  </si>
  <si>
    <t>HODDER &amp; STOUGHTON LIMITED</t>
  </si>
  <si>
    <t>HEADWAY SOMERSET</t>
  </si>
  <si>
    <t>NORFOLK CRICKET BOARD LIMITED</t>
  </si>
  <si>
    <t>WEST OF ENGLAND AEROSPACE FORUM LIMITED</t>
  </si>
  <si>
    <t>KELVEDON ST MARY'S CHURCH OF ENGLAND PRIMARY ACADEMY</t>
  </si>
  <si>
    <t>ASHWELL ACADEMY</t>
  </si>
  <si>
    <t>COMBAT GYM LTD</t>
  </si>
  <si>
    <t>UK BEAUTY SCHOOLS LTD</t>
  </si>
  <si>
    <t>MILL AUTO SUPPLIES LIMITED</t>
  </si>
  <si>
    <t>EAST GARFORTH PRIMARY ACADEMY</t>
  </si>
  <si>
    <t>TRAININGHOUSE MANAGEMENT TRAINING</t>
  </si>
  <si>
    <t>SOLEBAY PRIMARY - A PARADIGM ACADEMY</t>
  </si>
  <si>
    <t>BIG HAIR STYLES LIMITED</t>
  </si>
  <si>
    <t>BUSINESS TRAINING (UK) LIMITED</t>
  </si>
  <si>
    <t>BEMA RAIL TRAINING LIMITED</t>
  </si>
  <si>
    <t>BURT KLEIN</t>
  </si>
  <si>
    <t>ONE ASH TRAINING LIMITED</t>
  </si>
  <si>
    <t>COLNE PRIMET ACADEMY</t>
  </si>
  <si>
    <t>THE OXFORD SCHOOL OF DRAMA TRUST</t>
  </si>
  <si>
    <t>GAS AND ENVIRONMENTAL SERVICES LIMITED</t>
  </si>
  <si>
    <t>STAPLEFORD FLYING CLUB LIMITED</t>
  </si>
  <si>
    <t>THE MARKETING COMPASS LIMITED</t>
  </si>
  <si>
    <t>PARSON STREET PRIMARY SCHOOL</t>
  </si>
  <si>
    <t>THE ACUPUNCTURE ACADEMY LTD</t>
  </si>
  <si>
    <t>STARTING POINT SUPPORT SERVICES LTD.</t>
  </si>
  <si>
    <t>HORSHAM MONTESSORI LIMITED</t>
  </si>
  <si>
    <t>BRIGHT IDEAS TRAINING LIMITED</t>
  </si>
  <si>
    <t>ESA BUSINESS DEVELOPMENT LIMITED</t>
  </si>
  <si>
    <t>TAKE ART LIMITED</t>
  </si>
  <si>
    <t>THE FERRARS ACADEMY</t>
  </si>
  <si>
    <t>SERVICES IN HEALTH EDUCATION LIMITED</t>
  </si>
  <si>
    <t>ST WILFRID'S CATHOLIC HIGH SCHOOL &amp; SIXTH FORM COLLEGE: A VOLUNTARY ACADEMY</t>
  </si>
  <si>
    <t>ST MATTHEW'S COFE PRIMARY SCHOOL</t>
  </si>
  <si>
    <t>JOHN COLQUHOUN</t>
  </si>
  <si>
    <t>RIGHT RESOLUTION CIC</t>
  </si>
  <si>
    <t>ACCOMMODATION CONCERN</t>
  </si>
  <si>
    <t>COMMUNITY TOGETHER C.I.C.</t>
  </si>
  <si>
    <t>TLG NORTH BIRMINGHAM</t>
  </si>
  <si>
    <t>CASTLE ACADEMY</t>
  </si>
  <si>
    <t>THE SWANAGE SCHOOL</t>
  </si>
  <si>
    <t>SAXON PRIMARY SCHOOL</t>
  </si>
  <si>
    <t>GENTLE HEARTS CARE LTD</t>
  </si>
  <si>
    <t>INTERNATIONAL CORRESPONDENCE SCHOOLS LIMITED</t>
  </si>
  <si>
    <t>A J B ASSESSMENTS &amp; TRAINING LTD</t>
  </si>
  <si>
    <t>ELEGANT INTERNATIONAL COLLEGE LTD</t>
  </si>
  <si>
    <t>SUCCEED TRAINING AND DEVELOPMENT LIMITED</t>
  </si>
  <si>
    <t>FIRTH PARK ACADEMY</t>
  </si>
  <si>
    <t>FRONT LAWN PRIMARY ACADEMY</t>
  </si>
  <si>
    <t>GEOPACE LIMITED</t>
  </si>
  <si>
    <t>FINANCIAL FITNESS LTD</t>
  </si>
  <si>
    <t>NEW ARK FOUNDATION</t>
  </si>
  <si>
    <t>HOSPICE IN THE WEALD (TRADING) LIMITED</t>
  </si>
  <si>
    <t>GLENLEIGH PARK PRIMARY ACADEMY</t>
  </si>
  <si>
    <t>HARTFORD CHURCH OF ENGLAND HIGH SCHOOL</t>
  </si>
  <si>
    <t>LEEDS RUGBY UNION FOOTBALL CLUB LIMITED</t>
  </si>
  <si>
    <t>SOCIETY OF GLASS TECHNOLOGY</t>
  </si>
  <si>
    <t>KINGSHILL CHURCH SCHOOL</t>
  </si>
  <si>
    <t>HOUSING PEOPLE, BUILDING COMMUNITIES LIMITED</t>
  </si>
  <si>
    <t>SURREY SPORTS PARK LIMITED</t>
  </si>
  <si>
    <t>SAFETY FIRST - YOUTH OPPORTUNITIES LIMITED</t>
  </si>
  <si>
    <t>WALTER SMITH FINE FOODS LIMITED</t>
  </si>
  <si>
    <t>RKF CONSULT LIMITED</t>
  </si>
  <si>
    <t>ENGLISH LANGUAGE SCHOOL LTD</t>
  </si>
  <si>
    <t>MEDICI TRAINING UK LTD</t>
  </si>
  <si>
    <t>3PS SECURITY LIMITED</t>
  </si>
  <si>
    <t>GAFA BRITISH ENTERPRISES LIMITED</t>
  </si>
  <si>
    <t>I SERVE LTD</t>
  </si>
  <si>
    <t>COMBINED KNOWLEDGE LIMITED</t>
  </si>
  <si>
    <t>VOICE OF NATIONS CIC</t>
  </si>
  <si>
    <t>CR FORKLIFT TRAINING LTD</t>
  </si>
  <si>
    <t>KEMSLEY PRIMARY ACADEMY</t>
  </si>
  <si>
    <t>STAGESTRUCK LIMITED</t>
  </si>
  <si>
    <t>TYNESIDE EARLY EDUCATION LIMITED</t>
  </si>
  <si>
    <t>HOUSE OF SHAN LTD</t>
  </si>
  <si>
    <t>GLADSTONE CONNECT LIMITED</t>
  </si>
  <si>
    <t>THE OPEN SCHOOL TRUST</t>
  </si>
  <si>
    <t>WHITCHURCH COMMUNITY SERVICES ASSOCIATION</t>
  </si>
  <si>
    <t>PONTEFRACT ORCHARD HEAD JUNIOR AND INFANT AND NURSERY SCHOOL</t>
  </si>
  <si>
    <t>A &amp; J PROJECT MANAGEMENT LIMITED</t>
  </si>
  <si>
    <t>TOTAL SKILLS &amp; TRAINING LTD</t>
  </si>
  <si>
    <t>TAUNTON DEANE PARTNERSHIP COLLEGE</t>
  </si>
  <si>
    <t>FRANCISCAN INTERNATIONAL STUDY CENTRE</t>
  </si>
  <si>
    <t>MY JOBS PLACE LIMITED</t>
  </si>
  <si>
    <t>HOGARTH ACADEMY</t>
  </si>
  <si>
    <t>UK OPEN IT LTD</t>
  </si>
  <si>
    <t>STEVEN CLAY</t>
  </si>
  <si>
    <t>BLS SAFETY AND TRAINING LTD</t>
  </si>
  <si>
    <t>TAG SAFETY LTD</t>
  </si>
  <si>
    <t>RU TRAINING - INDUSTRIAL SPECIALISTS LTD</t>
  </si>
  <si>
    <t>SOUTH OXFORDSHIRE DISTRICT COUNCIL</t>
  </si>
  <si>
    <t>SYCAMORE HILL (TRAINING AND MANAGEMENT) LTD</t>
  </si>
  <si>
    <t>ELITE SPORTS ACADEMY SOLUTIONS (GLOBAL) LTD</t>
  </si>
  <si>
    <t>JONATHAN RAWCLIFFE</t>
  </si>
  <si>
    <t>THE ROUND HOUSE PRIMARY ACADEMY</t>
  </si>
  <si>
    <t>EAST MIDLANDS AMBULANCE SERVICE NHS TRUST</t>
  </si>
  <si>
    <t>PLATINUM SPORTS MANAGEMENT LIMITED</t>
  </si>
  <si>
    <t>KRYSTAL SOLUTIONS LIMITED</t>
  </si>
  <si>
    <t>JULIE EDWARDS</t>
  </si>
  <si>
    <t>DRIVER TRAINING AND DEVELOPMENT LIMITED</t>
  </si>
  <si>
    <t>HARRIS ACADEMY GREENWICH</t>
  </si>
  <si>
    <t>9876 LIMITED</t>
  </si>
  <si>
    <t>EXETER - A LEARNING COMMUNITY ACADEMY</t>
  </si>
  <si>
    <t>FAMILY GATEWAY</t>
  </si>
  <si>
    <t>STRIDE SAFETY LTD</t>
  </si>
  <si>
    <t>RELISH NETWORKS PLC</t>
  </si>
  <si>
    <t>LONDON BOROUGH OF SUTTON (SCOLA)</t>
  </si>
  <si>
    <t>TOWNHILL INFANT SCHOOL</t>
  </si>
  <si>
    <t>HAMPSHIRE CRICKET LIMITED</t>
  </si>
  <si>
    <t>GLENBROOK PRIMARY AND NURSERY SCHOOL</t>
  </si>
  <si>
    <t>UPTWOSPEED LIMITED</t>
  </si>
  <si>
    <t>HOUSING ADVOCACY</t>
  </si>
  <si>
    <t>STONE SOUP CONSULTANCY LTD</t>
  </si>
  <si>
    <t>AVENUE INTERNATIONAL COLLEGE LTD</t>
  </si>
  <si>
    <t>EXPRESSIONS ACADEMY OF PERFORMING ARTS LIMITED</t>
  </si>
  <si>
    <t>THE REACH FREE SCHOOL</t>
  </si>
  <si>
    <t>LIME TREE PRIMARY SCHOOL</t>
  </si>
  <si>
    <t>MERSEYSIDE REFUGEE SUPPORT NETWORK</t>
  </si>
  <si>
    <t>SYRACUSE MANAGED SOLUTIONS LIMITED</t>
  </si>
  <si>
    <t>UNIVERSAL COLLEGE OF LEARNING AND SKILLS LIMITED</t>
  </si>
  <si>
    <t>SENSE THEATRE LIMITED</t>
  </si>
  <si>
    <t>ST CHRISTOPHER'S</t>
  </si>
  <si>
    <t>CAMBRIDGE ENGLISH LANGUAGE ASSESSMENT</t>
  </si>
  <si>
    <t>B &amp; J ASSESSMENT SERVICES LLP</t>
  </si>
  <si>
    <t>THE TRAINING EFFECT LTD</t>
  </si>
  <si>
    <t>JACE CATERING &amp; TRAINING LTD</t>
  </si>
  <si>
    <t>TIME TRAINING LIMITED</t>
  </si>
  <si>
    <t>PROFESSIONAL GLOBAL SERVICES GROUP LTD</t>
  </si>
  <si>
    <t>FOLEY ENTERPRISES LTD</t>
  </si>
  <si>
    <t>THE LINK TRAINING ACADEMY LIMITED</t>
  </si>
  <si>
    <t>HETHERSETT ACADEMY</t>
  </si>
  <si>
    <t>WATERTRAIN LIMITED</t>
  </si>
  <si>
    <t>KZN SOLUTIONS LIMITED</t>
  </si>
  <si>
    <t>WIGAN WARRIORS COMMUNITY FOUNDATION</t>
  </si>
  <si>
    <t>HARBOUR CHALLENGE OEC LIMITED</t>
  </si>
  <si>
    <t>THE GRASS ROOTS GROUP UK LIMITED</t>
  </si>
  <si>
    <t>WDR OUR CLUB COMMUNITY INTEREST COMPANY</t>
  </si>
  <si>
    <t>THE NEW FOREST ACADEMY</t>
  </si>
  <si>
    <t>NEWINGTON ACADEMY</t>
  </si>
  <si>
    <t>ALERT TRAINING UK LIMITED</t>
  </si>
  <si>
    <t>POLISH &amp; EASTERN EUROPEAN CHRISTIAN FAMILY CENTRE LTD</t>
  </si>
  <si>
    <t>IBM NORTH REGION HOLDINGS</t>
  </si>
  <si>
    <t>DODS PARLIAMENTARY COMMUNICATIONS LIMITED</t>
  </si>
  <si>
    <t>CROXTON KERRIAL CHURCH OF ENGLAND PRIMARY SCHOOL</t>
  </si>
  <si>
    <t>PRESTON COFE PRIMARY SCHOOL</t>
  </si>
  <si>
    <t>THE BLUECOAT BEECHDALE ACADEMY</t>
  </si>
  <si>
    <t>CARDINAL SECURITY LIMITED</t>
  </si>
  <si>
    <t>BROCKWORTH PRIMARY ACADEMY</t>
  </si>
  <si>
    <t>SHAW PRIMARY ACADEMY</t>
  </si>
  <si>
    <t>OUR LADY OF LINCOLN CATHOLIC PRIMARY SCHOOL</t>
  </si>
  <si>
    <t>BEACONSFIELD PRIMARY AND NURSERY SCHOOL</t>
  </si>
  <si>
    <t>BURNTWOOD SCHOOL</t>
  </si>
  <si>
    <t>ST LAWRENCE COFE PRIMARY SCHOOL</t>
  </si>
  <si>
    <t>DORMANSTOWN PRIMARY ACADEMY</t>
  </si>
  <si>
    <t>OPEN DOORS HOUSING LTD</t>
  </si>
  <si>
    <t>RALPH SADLEIR SCHOOL</t>
  </si>
  <si>
    <t>SAFETY TRAINING PROVIDERS AND CONSULTANCY LIMITED</t>
  </si>
  <si>
    <t>BASILDON, BILLERICAY AND WICKFORD COUNCIL FOR VOLUNTARY SERVICE</t>
  </si>
  <si>
    <t>THE BAIRD PRIMARY ACADEMY</t>
  </si>
  <si>
    <t>GROUNDWORK BRIDGEND AND NEATH PORT TALBOT</t>
  </si>
  <si>
    <t>OSBORNE TRAINING CENTRE LIMITED</t>
  </si>
  <si>
    <t>THE CREW CLUB</t>
  </si>
  <si>
    <t>LONDON FINANCIAL STUDIES LIMITED</t>
  </si>
  <si>
    <t>DAVID TAYLOR ASSOCIATES CONSULTING LIMITED</t>
  </si>
  <si>
    <t>WHITE'S WOOD ACADEMY</t>
  </si>
  <si>
    <t>ST JOHN RIGBY CATHOLIC PRIMARY SCHOOL</t>
  </si>
  <si>
    <t>COMMELIUS SOLUTIONS LTD</t>
  </si>
  <si>
    <t>GROUNDWORK NORTH WALES</t>
  </si>
  <si>
    <t>REDSTONE COMMUNITY BROADCASTING LTD</t>
  </si>
  <si>
    <t>SIMON BALLE ALL-THROUGH SCHOOL</t>
  </si>
  <si>
    <t>TORRIDGE TRAINING CONSULTANTS LTD</t>
  </si>
  <si>
    <t>THE KIRKBY-LA-THORPE CHURCH OF ENGLAND PRIMARY SCHOOL</t>
  </si>
  <si>
    <t>THE WORK PEOPLE CIC</t>
  </si>
  <si>
    <t>MINDCRAFT LIMITED</t>
  </si>
  <si>
    <t>STAFFORD RHODES TRAINING AND DEVELOPMENT LIMITED</t>
  </si>
  <si>
    <t>SAMUEL RYDER ACADEMY</t>
  </si>
  <si>
    <t>SOMALI INTEGRATION &amp; DEVELOPMENT ASSOCIATION (SIDA)</t>
  </si>
  <si>
    <t>EALING SCHOOL OF LANGUAGES LIMITED</t>
  </si>
  <si>
    <t>CENTRE FOR ARMENIAN INFORMATION AND ADVICE</t>
  </si>
  <si>
    <t>POTTER STREET ACADEMY</t>
  </si>
  <si>
    <t>TERESA CECELIA RICH</t>
  </si>
  <si>
    <t>KASH BHAYANI</t>
  </si>
  <si>
    <t>HUDDERSFIELD GIANTS LIMITED</t>
  </si>
  <si>
    <t>ACTION POINT TRAINING &amp; CONSULTANCY LTD</t>
  </si>
  <si>
    <t>MICHELLE HAY TRAINING LIMITED</t>
  </si>
  <si>
    <t>ST NICHOLAS CATHOLIC PRIMARY SCHOOL</t>
  </si>
  <si>
    <t>SPINNAKER 918 LIMITED</t>
  </si>
  <si>
    <t>SGSA LIMITED</t>
  </si>
  <si>
    <t>TINDERBOX CONSULTING LTD</t>
  </si>
  <si>
    <t>GOOSEACRE PRIMARY ACADEMY</t>
  </si>
  <si>
    <t>NORWICH AFRICAN COMMUNITY CENTRE</t>
  </si>
  <si>
    <t>COMMUNITY LEARNING CONSORTIUM CIC</t>
  </si>
  <si>
    <t>ALISON JAYNE ASHTON</t>
  </si>
  <si>
    <t>ONEIRIC LEARNING LTD</t>
  </si>
  <si>
    <t>BISHOP ALEXANDER L.E.A.D. ACADEMY</t>
  </si>
  <si>
    <t>INCREASE COMPUTERS LIMITED</t>
  </si>
  <si>
    <t>FOURMATIVE LIMITED</t>
  </si>
  <si>
    <t>KAFELA GLOBAL CONCEPT LIMITED</t>
  </si>
  <si>
    <t>EXPECTANCY LIMITED</t>
  </si>
  <si>
    <t>BRENTWOOD URSULINE CONVENT HIGH SCHOOL</t>
  </si>
  <si>
    <t>OUTDOOR ACADEMY LTD</t>
  </si>
  <si>
    <t>RUSTINGTON COMMUNITY PRIMARY SCHOOL</t>
  </si>
  <si>
    <t>DEANSBROOK JUNIOR SCHOOL</t>
  </si>
  <si>
    <t>VICTORIA PRIMARY ACADEMY</t>
  </si>
  <si>
    <t>NORTH SHORE ACADEMY</t>
  </si>
  <si>
    <t>OK BULLS LIMITED</t>
  </si>
  <si>
    <t>GLOBAL BANKING SCHOOL LIMITED</t>
  </si>
  <si>
    <t>O'DONNELL CORPORATION LTD</t>
  </si>
  <si>
    <t>WELSH WEIGHT TRAINING ASSOCIATION</t>
  </si>
  <si>
    <t>BRITISH SCHOOLS CYCLING ASSOCIATION</t>
  </si>
  <si>
    <t>INDEPENDENT TRAINING STANDARDS SCHEME AND REGISTER LIMITED</t>
  </si>
  <si>
    <t>THE GREEK INSTITUTE</t>
  </si>
  <si>
    <t>TURNSTONE EQUITYCO 1 LIMITED</t>
  </si>
  <si>
    <t>BALFOUR BEATTY PLC</t>
  </si>
  <si>
    <t>SOMALI EDUCATION BREAKTHROUGH</t>
  </si>
  <si>
    <t>GRESTONE ACADEMY</t>
  </si>
  <si>
    <t>BITTERNE PARK SCHOOL</t>
  </si>
  <si>
    <t>DKB TRAINING ASSOCIATES LIMITED</t>
  </si>
  <si>
    <t>ASSOCIATION OF BRITISH CYCLING COACHES</t>
  </si>
  <si>
    <t>ASSOCIATION MONTESSORI INTERNATIONALE (AMI)</t>
  </si>
  <si>
    <t>INSTITUTE FOR THE MANAGEMENT OF INFORMATION SYSTEMS</t>
  </si>
  <si>
    <t>INTERNATIONAL EXAMINATION BOARD</t>
  </si>
  <si>
    <t>PERSONNEL CERTIFICATION IN NON-DESTRUCTIVE TESTING LIMITED</t>
  </si>
  <si>
    <t>ACADEMY TRANSFORMATION TRUST</t>
  </si>
  <si>
    <t>THE CROSSLEY HEATH SCHOOL</t>
  </si>
  <si>
    <t>UFW LIMITED</t>
  </si>
  <si>
    <t>GROWING RURAL ENTERPRISE LIMITED</t>
  </si>
  <si>
    <t>ASSOCIATION OF MARINE ELECTRONIC &amp; RADIO COLLEGES</t>
  </si>
  <si>
    <t>LONDON COLLEGE OF MUSIC AND MEDIA</t>
  </si>
  <si>
    <t>THE ASSOCIATION OF TAXATION TECHNICIANS</t>
  </si>
  <si>
    <t>TEELINE EDUCATION LIMITED</t>
  </si>
  <si>
    <t>SURFING GREAT BRITAIN</t>
  </si>
  <si>
    <t>INDEPENDENT CONTEMPORARY MUSIC AWARDS</t>
  </si>
  <si>
    <t>CENTRE INTERNATIONAL D'ETUDES PEDAGOGIQUES</t>
  </si>
  <si>
    <t>ASPIRE SCOTLAND LTD</t>
  </si>
  <si>
    <t>JUSTLIFE FOUNDATION LIMITED</t>
  </si>
  <si>
    <t>THE FOURNAISE MARKETING GROUP LTD</t>
  </si>
  <si>
    <t>GENIUS PPT LIMITED</t>
  </si>
  <si>
    <t>WEYSHAB EDUCATION AND TRAINING LIMITED</t>
  </si>
  <si>
    <t>INFRASTRUCTURE TRAINING SERVICES LIMITED</t>
  </si>
  <si>
    <t>ST NEWLYN EAST LEARNING ACADEMY</t>
  </si>
  <si>
    <t>PLYMOUTH SCHOOL OF CREATIVE ARTS</t>
  </si>
  <si>
    <t>HIRE ASSOCIATION EUROPE LIMITED</t>
  </si>
  <si>
    <t>EV ARTS LIMITED</t>
  </si>
  <si>
    <t>BALBY COMMUNITY LIBRARY</t>
  </si>
  <si>
    <t>ANGELS TRAINING LTD.</t>
  </si>
  <si>
    <t>CORNWALL FOOD FOUNDATION</t>
  </si>
  <si>
    <t>IAN PAUL WILKINSON</t>
  </si>
  <si>
    <t>BEE BUSINESS LTD</t>
  </si>
  <si>
    <t>LIZ SHELDON</t>
  </si>
  <si>
    <t>REDCAR ACADEMY - A COMMUNITY SCHOOL FOR THE PERFORMING AND VISUAL ARTS</t>
  </si>
  <si>
    <t>RADIOCENTRE LIMITED</t>
  </si>
  <si>
    <t>I-ENTER-SKILLS</t>
  </si>
  <si>
    <t>SW NETWORK (COMMERCIAL) LTD</t>
  </si>
  <si>
    <t>INOM LIMITED</t>
  </si>
  <si>
    <t>Central Fostering Services Team (Warwickshire County Council) - Do not use for funding</t>
  </si>
  <si>
    <t>Education Inclusion Service KS4 (Salford City Council) - Do not use for funding</t>
  </si>
  <si>
    <t>North Wales NHS Trust</t>
  </si>
  <si>
    <t>GLENMOOR ACADEMY</t>
  </si>
  <si>
    <t>SHIRLEY JUNIOR SCHOOL</t>
  </si>
  <si>
    <t>BEXHILL HIGH ACADEMY</t>
  </si>
  <si>
    <t>PICKERING AND NEWINGTON DEVELOPMENT ASSOCIATION LIMITED</t>
  </si>
  <si>
    <t>ESKDALE ACADEMY</t>
  </si>
  <si>
    <t>ST BARTHOLOMEW'S CHURCH OF ENGLAND ACADEMY</t>
  </si>
  <si>
    <t>ST JOSEPH'S CATHOLIC ACADEMY, GOLDENHILL</t>
  </si>
  <si>
    <t>SURFING NGB LTD</t>
  </si>
  <si>
    <t>PROPERTY SERVICES AT CAS LTD</t>
  </si>
  <si>
    <t>Cskills Awards</t>
  </si>
  <si>
    <t>MAGPIE DANCE</t>
  </si>
  <si>
    <t>NOTTINGHAMSHIRE HEALTHCARE NATIONAL HEALTH SERVICE TRUST</t>
  </si>
  <si>
    <t>JM RECRUITMENT EDUCATION &amp; TRAINING LTD</t>
  </si>
  <si>
    <t>SWALLOWDALE PRIMARY SCHOOL AND COMMUNITY CENTRE</t>
  </si>
  <si>
    <t>PONTEFRACT DE LACY PRIMARY SCHOOL</t>
  </si>
  <si>
    <t>KING'S CHURCH IN GREATER MANCHESTER</t>
  </si>
  <si>
    <t>LEIGH WESTLEIGH METHODIST PRIMARY SCHOOL</t>
  </si>
  <si>
    <t>HAVELOCK INFANT SCHOOL</t>
  </si>
  <si>
    <t>TB TRAINING NE LTD</t>
  </si>
  <si>
    <t>COLEG LLANYMDDYFRI</t>
  </si>
  <si>
    <t>MIDLAND PLANT TRAINING AND TESTING LTD</t>
  </si>
  <si>
    <t>CONNECTING PEOPLE WITH REAL OPPORTUNITIES PROJECT (CPRO PROJECT) CIC</t>
  </si>
  <si>
    <t>GOLD CREST INTERNATIONAL LIMITED</t>
  </si>
  <si>
    <t>COTEFORD JUNIOR SCHOOL</t>
  </si>
  <si>
    <t>ABC DILIGENCE TRAINING LIMITED</t>
  </si>
  <si>
    <t>MIND AND BEHAVIOUR LIMITED</t>
  </si>
  <si>
    <t>GO DIRECT RECRUITMENT SERVICES LIMITED</t>
  </si>
  <si>
    <t>NOW UN LIMITED</t>
  </si>
  <si>
    <t>SME CONSORTIUM SERVICES LIMITED</t>
  </si>
  <si>
    <t>SYNERGY MUSIC LIMITED</t>
  </si>
  <si>
    <t>HIGHFIELD JUNIOR SCHOOL</t>
  </si>
  <si>
    <t>BLACKPOOL TRANSPORT SERVICES LIMITED</t>
  </si>
  <si>
    <t>MOTIV8 SOUTH LTD</t>
  </si>
  <si>
    <t>GARRY CONNOR</t>
  </si>
  <si>
    <t>QUEEN'S PARK ACADEMY</t>
  </si>
  <si>
    <t>CHURCH HILL INFANT SCHOOL</t>
  </si>
  <si>
    <t>BROMLEY AND LEWISHAM MIND LIMITED</t>
  </si>
  <si>
    <t>J A MILTON UPHOLSTERY SUPPLIES LTD</t>
  </si>
  <si>
    <t>ARDINE TRAINING LTD</t>
  </si>
  <si>
    <t>DYKE HOUSE SPORTS AND TECHNOLOGY COLLEGE</t>
  </si>
  <si>
    <t>TEMPLE LEARNING &amp; WELLNESS CENTRE LTD</t>
  </si>
  <si>
    <t>GIVING WORLD</t>
  </si>
  <si>
    <t>PEAK ACADEMY</t>
  </si>
  <si>
    <t>HORNBEAM ACADEMY SPECIAL ACADEMY</t>
  </si>
  <si>
    <t>KINGSMOOR ACADEMY</t>
  </si>
  <si>
    <t>RIDGEWAY ACADEMY</t>
  </si>
  <si>
    <t>WIGAN ATHLETIC FC COMMUNITY TRUST</t>
  </si>
  <si>
    <t>GREAT CLACTON CHURCH OF ENGLAND (VOLUNTARY AIDED) JUNIOR SCHOOL</t>
  </si>
  <si>
    <t>KIMBOLTON PRIMARY ACADEMY</t>
  </si>
  <si>
    <t>WOMEN'S HELP CENTRE LIMITED</t>
  </si>
  <si>
    <t>HIGHFIELD MIDDLE SCHOOL</t>
  </si>
  <si>
    <t>RICHARD COATES CHURCH OF ENGLAND SCHOOL</t>
  </si>
  <si>
    <t>ROSEWOOD SCHOOL</t>
  </si>
  <si>
    <t>ST ANNE'S CHURCH OF ENGLAND ACADEMY</t>
  </si>
  <si>
    <t>HALTON HOUSE SCHOOL</t>
  </si>
  <si>
    <t>NASH COLLEGE</t>
  </si>
  <si>
    <t>HULL FC RUGBY COMMUNITY SPORTS &amp; EDUCATION FOUNDATION</t>
  </si>
  <si>
    <t>THE LITTLE GONERBY CHURCH OF ENGLAND INFANT SCHOOL, GRANTHAM</t>
  </si>
  <si>
    <t>ABBEY PERSONNEL TRAINING SERVICES LIMITED</t>
  </si>
  <si>
    <t>NORTH HAMPSHIRE TRAINING LIMITED</t>
  </si>
  <si>
    <t>WOODLANDS COMMUNITY PRIMARY SCHOOL</t>
  </si>
  <si>
    <t>MONFREID &amp; FRY LTD</t>
  </si>
  <si>
    <t>TRANSE ACADEMY LIMITED</t>
  </si>
  <si>
    <t>ROYAL SOCIETY FOR PUBLIC HEALTH</t>
  </si>
  <si>
    <t>MANCHESTER HOSPITAL SCHOOLS AND HOME TEACHING SERVICE</t>
  </si>
  <si>
    <t>BRIGHTON AND HOVE PUPIL REFERRAL UNIT</t>
  </si>
  <si>
    <t>FULL CIRCLE TRAINING UK LTD</t>
  </si>
  <si>
    <t>PORCHFIELD VILLAGE HALL FUND</t>
  </si>
  <si>
    <t>HISTON AND IMPINGTON INFANT SCHOOL</t>
  </si>
  <si>
    <t>PIZZA HUT (U.K.) LIMITED</t>
  </si>
  <si>
    <t>ROCK HARD MUSIC GROUP LTD</t>
  </si>
  <si>
    <t>ESCAPE BEAUTY AND HOLISTIC TRAINING LIMITED</t>
  </si>
  <si>
    <t>WELCOME TO YORKSHIRE</t>
  </si>
  <si>
    <t>ST FANCHEA'S COLLEGE</t>
  </si>
  <si>
    <t>BEANFIELD PRIMARY SCHOOL</t>
  </si>
  <si>
    <t>EUROPA SCHOOL UK</t>
  </si>
  <si>
    <t>THE ANTEROS ARTS FOUNDATION</t>
  </si>
  <si>
    <t>DUNSVILLE PRIMARY SCHOOL</t>
  </si>
  <si>
    <t>THALES UK LIMITED</t>
  </si>
  <si>
    <t>ST MARY'S COFE PRIMARY ACADEMY, BURTON LATIMER</t>
  </si>
  <si>
    <t>COGGES HERITAGE TRUST</t>
  </si>
  <si>
    <t>GREEN OAKS PRIMARY ACADEMY</t>
  </si>
  <si>
    <t>HOLY TRINITY COLLEGE</t>
  </si>
  <si>
    <t>MCLAREN COMMUNITY LEISURE CENTRE (TRADING) LIMITED</t>
  </si>
  <si>
    <t>GRACE OWEN NURSERY SCHOOL</t>
  </si>
  <si>
    <t>GIPSEY BRIDGE ACADEMY</t>
  </si>
  <si>
    <t>ST MARTIN'S ACADEMY CHESTER</t>
  </si>
  <si>
    <t>THE RAYLEIGH PRIMARY SCHOOL ACADEMY TRUST</t>
  </si>
  <si>
    <t>RAILFORCE SAFETY SUPPLIERS LTD</t>
  </si>
  <si>
    <t>BDI HOLDING GROUP LIMITED</t>
  </si>
  <si>
    <t>GARBO'S HAIR LIMITED</t>
  </si>
  <si>
    <t>WISE TRAINING STREETWORKS &amp; CONSTRUCTION LIMITED</t>
  </si>
  <si>
    <t>HEALTH &amp; SAFETY SOUTHEAST LIMITED</t>
  </si>
  <si>
    <t>S &amp; B APPRENTICE TRAINING AGENCY LIMITED</t>
  </si>
  <si>
    <t>EAT (EMPLOYMENT AND TRAINING) PENNINES LIMITED</t>
  </si>
  <si>
    <t>SEVERN FINANCIAL TRAINING LTD</t>
  </si>
  <si>
    <t>ESHER CHURCH OF ENGLAND HIGH SCHOOL</t>
  </si>
  <si>
    <t>GLASTONBURY ABBEY</t>
  </si>
  <si>
    <t>ORBITAL TRAINING &amp; CONSULTING LTD</t>
  </si>
  <si>
    <t>COVENTRY &amp; WARWICKSHIRE YMCA</t>
  </si>
  <si>
    <t>A S T S (SOUTH EAST) LIMITED</t>
  </si>
  <si>
    <t>ERUDITE TRAINING LTD</t>
  </si>
  <si>
    <t>LAURUS DEVELOPMENT LIMITED</t>
  </si>
  <si>
    <t>ADMOR BUSINESS SOLUTIONS LIMITED</t>
  </si>
  <si>
    <t>LONDON ACADEMY AND RECRUITMENT CENTRE LTD</t>
  </si>
  <si>
    <t>I D M SAFETY TRAINING SERVICES LIMITED</t>
  </si>
  <si>
    <t>HARLINGTON LOWER SCHOOL</t>
  </si>
  <si>
    <t>ONLY CONNECT UK</t>
  </si>
  <si>
    <t>WHIRLOW HALL FARM TRUST LIMITED</t>
  </si>
  <si>
    <t>BRAMFORD PRIMARY SCHOOL</t>
  </si>
  <si>
    <t>JAC HEALTHCARE LIMITED</t>
  </si>
  <si>
    <t>ABSEN ROPE ACCESS SPECIALISTS LIMITED</t>
  </si>
  <si>
    <t>KINGSDOWN AND RINGWOULD COFE PRIMARY SCHOOL</t>
  </si>
  <si>
    <t>AUSTIN LAVIN</t>
  </si>
  <si>
    <t>EMPIRE TRAINING SOLUTIONS NE LTD</t>
  </si>
  <si>
    <t>FULHAM COLLEGE BOYS' SCHOOL</t>
  </si>
  <si>
    <t>ORACLE TRAINING SOLUTIONS LTD</t>
  </si>
  <si>
    <t>THE DOMINIE SCHOOL LIMITED</t>
  </si>
  <si>
    <t>GREENWICH LEISURE LTD</t>
  </si>
  <si>
    <t>LETS ACADEMY LTD</t>
  </si>
  <si>
    <t>ALLENBY PRIMARY SCHOOL</t>
  </si>
  <si>
    <t>GREENFIELDS CHILDRENS CENTRE</t>
  </si>
  <si>
    <t>ACTIVE HEALTH AWARDS LIMITED</t>
  </si>
  <si>
    <t>OAKWOOD HIGH SCHOOL</t>
  </si>
  <si>
    <t>DEREK R MOTTS</t>
  </si>
  <si>
    <t>BRISCOE PRIMARY SCHOOL &amp; NURSERY ACADEMY</t>
  </si>
  <si>
    <t>HILLS ROAD HIGH PERFORMANCE CENTRE LIMITED</t>
  </si>
  <si>
    <t>KEELMAN'S WAY SCHOOL</t>
  </si>
  <si>
    <t>LUBENHAM ALL SAINTS CHURCH OF ENGLAND PRIMARY SCHOOL</t>
  </si>
  <si>
    <t>PORTSMOUTH ACADEMY FOR GIRLS</t>
  </si>
  <si>
    <t>CONDE NAST PUBLICATIONS LIMITED(THE)</t>
  </si>
  <si>
    <t>LANCASHIRE COUNTRY CRICKET CLUB LIMITED</t>
  </si>
  <si>
    <t>IT'S ALL ACADEMIC LTD</t>
  </si>
  <si>
    <t>HSC DESIGN LIMITED</t>
  </si>
  <si>
    <t>MICROSPRINT LTD</t>
  </si>
  <si>
    <t>A&amp;S TRANSPORT TRAINING LIMITED</t>
  </si>
  <si>
    <t>HARDWICK GREEN PRIMARY ACADEMY</t>
  </si>
  <si>
    <t>ST BLASIUS SHANKLIN COFE PRIMARY ACADEMY</t>
  </si>
  <si>
    <t>MARINE ACADEMY PRIMARY</t>
  </si>
  <si>
    <t>FG LEARNING &amp; DEVELOPMENT LIMITED</t>
  </si>
  <si>
    <t>ST MARIA GORETTI CATHOLIC PRIMARY SCHOOL</t>
  </si>
  <si>
    <t>DSK TRAINING LIMITED</t>
  </si>
  <si>
    <t>A PLACE TO CALL OUR OWN LIMITED</t>
  </si>
  <si>
    <t>TOPPS TILES PLC</t>
  </si>
  <si>
    <t>LIFETIME LEARNING</t>
  </si>
  <si>
    <t>POWERS HALL ACADEMY</t>
  </si>
  <si>
    <t>UK COLLEGE OF PERSONAL DEVELOPMENT LIMITED</t>
  </si>
  <si>
    <t>ARCADIA ALIVE LIMITED</t>
  </si>
  <si>
    <t>TROPICS GLOBAL CONCEPTS LTD</t>
  </si>
  <si>
    <t>GRANT ENGINEERING (UK) LIMITED</t>
  </si>
  <si>
    <t>SPECTRUM SOCIAL CARE LTD</t>
  </si>
  <si>
    <t>ADVANCED SPORTS LTD</t>
  </si>
  <si>
    <t>THE ARMY FOOTBALL ASSOCIATION</t>
  </si>
  <si>
    <t>BRADFORD DISTRICT APPRENTICESHIP TRAINING AGENCY</t>
  </si>
  <si>
    <t>HAMSTEAD HALL ACADEMY</t>
  </si>
  <si>
    <t>GLEBE ACADEMY</t>
  </si>
  <si>
    <t>BENTLEY HEATH CHURCH OF ENGLAND PRIMARY SCHOOL</t>
  </si>
  <si>
    <t>NOTTINGHAM PLAY FORUM LIMITED</t>
  </si>
  <si>
    <t>ALL SAINTS BABBACOMBE COFE PRIMARY SCHOOL</t>
  </si>
  <si>
    <t>AFFABLE THERAPY TRAINING LTD</t>
  </si>
  <si>
    <t>EXCLUSIVE SECURE CARE SERVICES LIMITED</t>
  </si>
  <si>
    <t>LONDON COLLEGE OF MEDIA &amp; TECHNOLOGY LIMITED</t>
  </si>
  <si>
    <t>HARRIS ASPIRE ACADEMY</t>
  </si>
  <si>
    <t>ASSIST RESOURCING GROUP LIMITED</t>
  </si>
  <si>
    <t>ISTAFF SOLUTIONS LTD</t>
  </si>
  <si>
    <t>LEADERSHIP SKILLS TRAINING LIMITED</t>
  </si>
  <si>
    <t>PRE MED HEALTH CARE LIMITED</t>
  </si>
  <si>
    <t>WINCOBANK NURSERY AND INFANT SCHOOL</t>
  </si>
  <si>
    <t>BARTON MOSS EDUCATION CENTRE</t>
  </si>
  <si>
    <t>QUEENSBURY ACADEMY</t>
  </si>
  <si>
    <t>ELAINE PRIMARY ACADEMY</t>
  </si>
  <si>
    <t>FALANX CYBER DEFENCE LIMITED</t>
  </si>
  <si>
    <t>DISCOVER CONSULTANCY AND TRAINING CIC</t>
  </si>
  <si>
    <t>WEST NEWCASTLE ACADEMY</t>
  </si>
  <si>
    <t>NETWORK PROJECTS LIMITED</t>
  </si>
  <si>
    <t>MENTOR CORPORATE COACHING (NORTH WEST) LIMITED</t>
  </si>
  <si>
    <t>COURAGE CONSULTING LIMITED</t>
  </si>
  <si>
    <t>MARK BROWN</t>
  </si>
  <si>
    <t>DARREN FELLOWS</t>
  </si>
  <si>
    <t>ABACUS BELSIZE PRIMARY SCHOOL</t>
  </si>
  <si>
    <t>PORTER CROFT CHURCH OF ENGLAND PRIMARY ACADEMY</t>
  </si>
  <si>
    <t>NORTH DEVON +</t>
  </si>
  <si>
    <t>LADYBARN COMMUNITY ASSOCIATION</t>
  </si>
  <si>
    <t>ELEMENTAL UK LIMITED</t>
  </si>
  <si>
    <t>PROFESSIONAL DEVELOPMENT AND TRAINING LTD</t>
  </si>
  <si>
    <t>FIRST ALERT SECURITY TRAINING LIMITED</t>
  </si>
  <si>
    <t>DESIRE CHANGE C.I.C.</t>
  </si>
  <si>
    <t>SOLICARE (UK) LIMITED</t>
  </si>
  <si>
    <t>MATTHEW COOKE</t>
  </si>
  <si>
    <t>PROFORMA STRUCTURES LIMITED</t>
  </si>
  <si>
    <t>WISER ENVIRONMENT LIMITED</t>
  </si>
  <si>
    <t>ROWAN TREE TRUST</t>
  </si>
  <si>
    <t>PROFILE  CONSULTING ( ORMSKIRK ) LIMITED</t>
  </si>
  <si>
    <t>KENT COUNTY CRICKET CLUB LIMITED</t>
  </si>
  <si>
    <t>CITY OF PETERBOROUGH ACADEMY, SPECIAL SCHOOL</t>
  </si>
  <si>
    <t>BRITANNIA SCHOOL OF ENGLISH LTD</t>
  </si>
  <si>
    <t>TEMC LTD</t>
  </si>
  <si>
    <t>N U STEPS LTD</t>
  </si>
  <si>
    <t>COTSWOLD COMMUNITIES FIRST CIC</t>
  </si>
  <si>
    <t>RYE STUDIO SCHOOL</t>
  </si>
  <si>
    <t>IMEDIA SCHOOL</t>
  </si>
  <si>
    <t>EMPOWERMENT SOLUTIONS (HERTS) LIMITED</t>
  </si>
  <si>
    <t>STANLEY GREEN INFANT ACADEMY</t>
  </si>
  <si>
    <t>C2C TRAINING &amp; DEVELOPMENT LTD</t>
  </si>
  <si>
    <t>RDS ACADEMY C.I.C.</t>
  </si>
  <si>
    <t>THE BERYL BROWNE FOUNDATION</t>
  </si>
  <si>
    <t>ALAN SEAMONS</t>
  </si>
  <si>
    <t>BUSINESS CONSORT LIMITED</t>
  </si>
  <si>
    <t>STEP-A-SIDE CARE LIMITED</t>
  </si>
  <si>
    <t>TEMPLE EWELL CHURCH OF ENGLAND PRIMARY SCHOOL</t>
  </si>
  <si>
    <t>CORBY PRIMARY ACADEMY</t>
  </si>
  <si>
    <t>RENNA CONSALTANTS TRAINING AND RECRUITMENT CENTRE LIMITED</t>
  </si>
  <si>
    <t>SIM GOLDBLUM</t>
  </si>
  <si>
    <t>THE RECALVI ENTERPRISE LTD</t>
  </si>
  <si>
    <t>MICHAEL RICHARD RAW</t>
  </si>
  <si>
    <t>HIGH EFFICIENCY HEATING (UK) LIMITED</t>
  </si>
  <si>
    <t>STERLING CHASE ASSOCIATES LIMITED</t>
  </si>
  <si>
    <t>THE SOMERSET AND WESSEX EATING DISORDERS ASSOCIATION</t>
  </si>
  <si>
    <t>NORTH EAST TRAINING SOLUTIONS LTD</t>
  </si>
  <si>
    <t>IT - COMMUNITY SCHOOL &amp; SUBJECT SUPPORT</t>
  </si>
  <si>
    <t>QUEST FOR SUCCESS LTD</t>
  </si>
  <si>
    <t>WELSH WOMEN'S AID</t>
  </si>
  <si>
    <t>GENERATIONSPORTS LTD</t>
  </si>
  <si>
    <t>WEST LONDON FREE SCHOOL PRIMARY</t>
  </si>
  <si>
    <t>BARNSLEY RIDING FOR THE DISABLED ASSOCIATION</t>
  </si>
  <si>
    <t>CADENCE CAFE C.I.C.</t>
  </si>
  <si>
    <t>SEE SOLUTIONS LTD</t>
  </si>
  <si>
    <t>ALEXANDER CROMWELL TRAINING LTD</t>
  </si>
  <si>
    <t>ENGAGING POTENTIAL</t>
  </si>
  <si>
    <t>THE ELTON HIGH SCHOOL</t>
  </si>
  <si>
    <t>PENN HALL SCHOOL</t>
  </si>
  <si>
    <t>ROWHILL SCHOOL</t>
  </si>
  <si>
    <t>LANDAU FORTE ACADEMY MOORHEAD</t>
  </si>
  <si>
    <t>MILESTONES TRAINING LTD</t>
  </si>
  <si>
    <t>LODGE PARK ACADEMY</t>
  </si>
  <si>
    <t>HAZELWOOD ACADEMY</t>
  </si>
  <si>
    <t>IOS INTERNATIONAL AGENCY LIMITED</t>
  </si>
  <si>
    <t>VISION WORKFORCE SKILLS LIMITED</t>
  </si>
  <si>
    <t>HM PRISON THAMESIDE</t>
  </si>
  <si>
    <t>MARVA HOLDER</t>
  </si>
  <si>
    <t>WESC FOUNDATION SCHOOL</t>
  </si>
  <si>
    <t>MIDLANDS GAS ASSESSMENTS BIRMINGHAM LTD</t>
  </si>
  <si>
    <t>CATHERINE MOUSSAADA</t>
  </si>
  <si>
    <t>HEATHER ROBINSON</t>
  </si>
  <si>
    <t>ARCHBISHOP CRANMER CHURCH OF ENGLAND ACADEMY</t>
  </si>
  <si>
    <t>CENTRAL YOUTH THEATRE</t>
  </si>
  <si>
    <t>EASTBROOK PRIMARY ACADEMY</t>
  </si>
  <si>
    <t>THOMSON HOUSE SCHOOL</t>
  </si>
  <si>
    <t>OUR LADY OF PITY CATHOLIC PRIMARY SCHOOL</t>
  </si>
  <si>
    <t>THE HENDREDS CHURCH OF ENGLAND SCHOOL</t>
  </si>
  <si>
    <t>GRAMPOUND-WITH-CREED COFE SCHOOL</t>
  </si>
  <si>
    <t>REDHAWK TRAINING LIMITED</t>
  </si>
  <si>
    <t>TMP STUDIOS CIC</t>
  </si>
  <si>
    <t>EXEMPLO TRAINING SOLUTIONS LTD</t>
  </si>
  <si>
    <t>THE GATEWAY PRIMARY FREE SCHOOL</t>
  </si>
  <si>
    <t>LET'S DO BUSINESS (SOUTH EAST) GROUP LIMITED</t>
  </si>
  <si>
    <t>UMBRELLA TRAINING AND EMPLOYMENT SOLUTIONS LIMITED</t>
  </si>
  <si>
    <t>WILLOWS ACADEMY</t>
  </si>
  <si>
    <t>ONE VOICE 4 TRAVELLERS LIMITED</t>
  </si>
  <si>
    <t>CALLAGHANS HAIR ACADEMY LIMITED</t>
  </si>
  <si>
    <t>THE ENGLISH PROVINCE OF THE ORDER OF PREACHERS</t>
  </si>
  <si>
    <t>GENEO CONSULTING LIMITED</t>
  </si>
  <si>
    <t>COMMUNITY IGNITE LTD</t>
  </si>
  <si>
    <t>BERRYS COACHES (TAUNTON) LIMITED</t>
  </si>
  <si>
    <t>VSS COMMERCIAL TRAINING LIMITED</t>
  </si>
  <si>
    <t>SOLWAY COMMUNITY TECHNOLOGY COLLEGE</t>
  </si>
  <si>
    <t>THE OAKS SECONDARY SCHOOL</t>
  </si>
  <si>
    <t>GREENSTED JUNIOR SCHOOL</t>
  </si>
  <si>
    <t>IMPACT MATTERS COMMUNITY INTEREST COMPANY</t>
  </si>
  <si>
    <t>WARWICK ACADEMY</t>
  </si>
  <si>
    <t>ENTERPRISE EDUCATION FOUNDATION C.I.C.</t>
  </si>
  <si>
    <t>PLANET WISE LIMITED</t>
  </si>
  <si>
    <t>POWDER &amp; BLUSH BEAUTY ACADEMY LIMITED</t>
  </si>
  <si>
    <t>HOPEDALE SCHOOL</t>
  </si>
  <si>
    <t>FUSION HOUSING KIRKLEES LTD</t>
  </si>
  <si>
    <t>WINCHCOMBE ABBEY CHURCH OF ENGLAND PRIMARY SCHOOL</t>
  </si>
  <si>
    <t>CARWARDEN HOUSE COMMUNITY SCHOOL</t>
  </si>
  <si>
    <t>PINK LIZARD DEVELOPING YOUTH AND COMMUNITY LTD</t>
  </si>
  <si>
    <t>CASTERBRIDGE NURSERIES LTD</t>
  </si>
  <si>
    <t>MIDLAND COMMUNITY EDUCATION &amp; TRAINING LIMITED</t>
  </si>
  <si>
    <t>INSTILL EDUCATION LIMITED</t>
  </si>
  <si>
    <t>DELIGHT OUTREACH LTD</t>
  </si>
  <si>
    <t>OPENCAST C.I.C.</t>
  </si>
  <si>
    <t>PROSPECTS TRAINING INTERNATIONAL LIMITED</t>
  </si>
  <si>
    <t>FARM2GROW LIMITED</t>
  </si>
  <si>
    <t>VIA INTERIM LIMITED</t>
  </si>
  <si>
    <t>WOMEN'S HEALTH IN SOUTH TYNESIDE</t>
  </si>
  <si>
    <t>CRINGLE BROOK PRIMARY SCHOOL</t>
  </si>
  <si>
    <t>LONDON COLLEGE OF MARKETING AND TECHNOLOGY LTD</t>
  </si>
  <si>
    <t>BROADLANDS HALL</t>
  </si>
  <si>
    <t>DILLON-WHITE CONSULTANCY LIMITED</t>
  </si>
  <si>
    <t>THE GRANTHAM SANDON SCHOOL</t>
  </si>
  <si>
    <t>APEX TRAINING LTD</t>
  </si>
  <si>
    <t>HEALTH AND FITNESS EDUCATION LIMITED</t>
  </si>
  <si>
    <t>ICE ACADEMY GLOBAL LTD</t>
  </si>
  <si>
    <t>SAVANNAH DEVELOPMENT FOUNDATION LTD</t>
  </si>
  <si>
    <t>HEART OF HOSPITALITY LTD</t>
  </si>
  <si>
    <t>RISXCEL (UK) LIMITED</t>
  </si>
  <si>
    <t>TIME TOGETHER</t>
  </si>
  <si>
    <t>CLEARVIEW RESOURCES LIMITED</t>
  </si>
  <si>
    <t>LONDON PROFESSIONAL COLLEGE LTD</t>
  </si>
  <si>
    <t>QUALITY TRAINING SERVICES (UK) LIMITED</t>
  </si>
  <si>
    <t>PEAK PERFORMANCE MANAGEMENT LIMITED</t>
  </si>
  <si>
    <t>MYTIME ACTIVE</t>
  </si>
  <si>
    <t>THE REAL APPRENTICESHIP COMPANY LIMITED</t>
  </si>
  <si>
    <t>BRADFORD AND SONS LIMITED</t>
  </si>
  <si>
    <t>LIVERPOOL CHARITY AND VOLUNTARY SERVICES</t>
  </si>
  <si>
    <t>DERWENT STEPPING STONES NURSERY AND COMMUNITY TRAINING CENTRE</t>
  </si>
  <si>
    <t>SOUTH SHROPSHIRE FURNITURE SCHEME</t>
  </si>
  <si>
    <t>MICRO MINERVA CONSULTANTS LIMITED</t>
  </si>
  <si>
    <t>RAPIDBI LIMITED</t>
  </si>
  <si>
    <t>GREAT YARMOUTH COMMUNITY TRUST</t>
  </si>
  <si>
    <t>BREAKOUT (NORFOLK &amp; SUFFOLK)</t>
  </si>
  <si>
    <t>THE NEXT BEST PLACE LIMITED</t>
  </si>
  <si>
    <t>AB KETTLEBY COMMUNITY PRIMARY SCHOOL</t>
  </si>
  <si>
    <t>MIKE KENT</t>
  </si>
  <si>
    <t>HUMBERSIDE YOUTH ASSOCIATION LIMITED</t>
  </si>
  <si>
    <t>WELLBEING WORKS CIC</t>
  </si>
  <si>
    <t>TUITION ACADEMY (MAIDSTONE) LIMITED</t>
  </si>
  <si>
    <t>WENSUM JUNIOR SCHOOL</t>
  </si>
  <si>
    <t>EM SKILLS LIMITED</t>
  </si>
  <si>
    <t>MARIE CHEESMOND</t>
  </si>
  <si>
    <t>HUMAN CAMERA CIC</t>
  </si>
  <si>
    <t>COMMERCIAL TRAINING SERVICES (UK) LTD</t>
  </si>
  <si>
    <t>PROACTION DEVELOPMENT CIC</t>
  </si>
  <si>
    <t>BENTS GREEN SCHOOL</t>
  </si>
  <si>
    <t>EXHALL GRANGE SCHOOL AND SCIENCE COLLEGE</t>
  </si>
  <si>
    <t>FRISBY'S COLLEGE LIMITED</t>
  </si>
  <si>
    <t>EUROPEAN VISION LIMITED</t>
  </si>
  <si>
    <t>ENHANCE ACADEMY TRUST</t>
  </si>
  <si>
    <t>CHAPELTOWN ACADEMY</t>
  </si>
  <si>
    <t>ADMIRAL LORD NELSON SCHOOL</t>
  </si>
  <si>
    <t>PREMIER SPORTSCOACH SOLUTIONS LIMITED</t>
  </si>
  <si>
    <t>ROBERT BOSCH LIMITED</t>
  </si>
  <si>
    <t>ALTARNUN COMMUNITY PRIMARY SCHOOL</t>
  </si>
  <si>
    <t>ELIM FOURSQUARE GOSPEL ALLIANCE</t>
  </si>
  <si>
    <t>G &amp; A WILSON CONSULTANTS LTD</t>
  </si>
  <si>
    <t>AIREDALE INFANT SCHOOL</t>
  </si>
  <si>
    <t>PEER PRODUCTIONS</t>
  </si>
  <si>
    <t>BAKO NORTH WESTERN LIMITED</t>
  </si>
  <si>
    <t>ASH TAYLOR EDUCATION LTD</t>
  </si>
  <si>
    <t>SAINT GABRIEL'S CATHOLIC VOLUNTARY AIDED PRIMARY SCHOOL</t>
  </si>
  <si>
    <t>GROVE PRIMARY SCHOOL</t>
  </si>
  <si>
    <t>STALHAM ACADEMY</t>
  </si>
  <si>
    <t>EMU EDUCATION LIMITED</t>
  </si>
  <si>
    <t>KARMAND COMMUNITY ASSOCIATION</t>
  </si>
  <si>
    <t>SANDWELL COUNCIL OF VOLUNTARY ORGANISATIONS (S.C.V.O.)</t>
  </si>
  <si>
    <t>BLACK FIRS PRIMARY SCHOOL</t>
  </si>
  <si>
    <t>ALTAMIRA TRAINING LTD.</t>
  </si>
  <si>
    <t>LOGISTIC TRAINING SOLUTIONS LTD</t>
  </si>
  <si>
    <t>BRIAN HARFORD</t>
  </si>
  <si>
    <t>KEY TRAINING LIMITED</t>
  </si>
  <si>
    <t>SOLID OAK TRAINING LTD.</t>
  </si>
  <si>
    <t>CITY STEPS GUIDED TOURS LIMITED</t>
  </si>
  <si>
    <t>ST JOSEPH'S CATHOLIC PRIMARY SCHOOL, POOLE</t>
  </si>
  <si>
    <t>NOTRE DAME RC SCHOOL</t>
  </si>
  <si>
    <t>ALL SAINTS COFE PRIMARY SCHOOL</t>
  </si>
  <si>
    <t>GREEN SHOOTS TRAINING LIMITED</t>
  </si>
  <si>
    <t>PATIENT TRANSPORT (UK) LIMITED</t>
  </si>
  <si>
    <t>SIGHT CONCERN BEDFORDSHIRE</t>
  </si>
  <si>
    <t>FESTO LIMITED</t>
  </si>
  <si>
    <t>THE CIVILISED CAR HIRE COMPANY LIMITED</t>
  </si>
  <si>
    <t>THE TALLAND SCHOOL OF EQUITATION LLP</t>
  </si>
  <si>
    <t>LEADERSHIP DEVELOPMENT LIMITED</t>
  </si>
  <si>
    <t>LANDMARK MORTGAGES LIMITED</t>
  </si>
  <si>
    <t>ST SIMON OF ENGLAND ROMAN CATHOLIC PRIMARY SCHOOL, ASHFORD</t>
  </si>
  <si>
    <t>ST DAVID'S ROMAN CATHOLIC SIXTH FORM COLLEGE, CARDIFF</t>
  </si>
  <si>
    <t>BALLYFERMOT SCHOOL LIMITED</t>
  </si>
  <si>
    <t>DROITWICH SPA AND RURAL COUNCIL FOR VOLUNTARY SERVICE</t>
  </si>
  <si>
    <t>ROSA STREET PRIMARY SCHOOL</t>
  </si>
  <si>
    <t>TBWP LIMITED</t>
  </si>
  <si>
    <t>SCRIPTORIA LTD</t>
  </si>
  <si>
    <t>WILLIAM DAVID EMSLEY</t>
  </si>
  <si>
    <t>WING5 LTD</t>
  </si>
  <si>
    <t>SHAAREI PARNOSOH TOIVA</t>
  </si>
  <si>
    <t>EMERALD EAGLE TRAINING SERVICES LTD</t>
  </si>
  <si>
    <t>HAVENCARE (SOUTH WEST) LIMITED</t>
  </si>
  <si>
    <t>VOCATIONAL SKILLS CENTRE LIMITED</t>
  </si>
  <si>
    <t>COPYRIGHT LICENSING AGENCY LIMITED(THE)</t>
  </si>
  <si>
    <t>SHERWOODS LTD</t>
  </si>
  <si>
    <t>SOUTH WEST ONE LIMITED</t>
  </si>
  <si>
    <t>PROMOTE TRAINING LIMITED</t>
  </si>
  <si>
    <t>ROADSAFE EUROPE LIMITED</t>
  </si>
  <si>
    <t>OAKWOOD SPECIALIST TRAINING LIMITED</t>
  </si>
  <si>
    <t>WENDY TUCKER</t>
  </si>
  <si>
    <t>ST MARY'S CATHOLIC HIGH SCHOOL, A CATHOLIC VOLUNTARY ACADEMY</t>
  </si>
  <si>
    <t>TRAINING FOR EDUCATORS LTD.</t>
  </si>
  <si>
    <t>KERNOW TRAINING LIMITED</t>
  </si>
  <si>
    <t>HULL COLLEGE</t>
  </si>
  <si>
    <t>BLUE SKY ASSESSING &amp; CONSULTANCY LTD</t>
  </si>
  <si>
    <t>SKILLS FOR LIFE LONDON LTD</t>
  </si>
  <si>
    <t>MONKWICK INFANT AND NURSERY SCHOOL</t>
  </si>
  <si>
    <t>HBA TRAINING LTD</t>
  </si>
  <si>
    <t>DEAFINITIONS LIMITED</t>
  </si>
  <si>
    <t>EPITOME ACADEMY LTD</t>
  </si>
  <si>
    <t>GENESIS TRUST</t>
  </si>
  <si>
    <t>IMPERIAL COLLEGE OF LEARNING AND SKILLS LIMITED</t>
  </si>
  <si>
    <t>WEBANYWHERE LIMITED</t>
  </si>
  <si>
    <t>LEARN.ORG.UK LIMITED</t>
  </si>
  <si>
    <t>CENA HOSPITALITY CONSULTING LTD</t>
  </si>
  <si>
    <t>TRAINING ATTENTION C.I.C.</t>
  </si>
  <si>
    <t>WORKING LINKS (EMPLOYMENT) LIMITED</t>
  </si>
  <si>
    <t>NOTTING HILL COLLEGE LTD</t>
  </si>
  <si>
    <t>LONDON BLACK WOMEN'S PROJECT LIMITED</t>
  </si>
  <si>
    <t>HAWTHORNES RESEARCH &amp; BUSINESS DEVELOPMENT LIMITED</t>
  </si>
  <si>
    <t>HEMSLEY FRASER GROUP LIMITED</t>
  </si>
  <si>
    <t>CHARTWELL LEARNING &amp; DEVELOPMENT LIMITED</t>
  </si>
  <si>
    <t>ANDERSON STOCKLEY ACCREDITED TRAINING LTD</t>
  </si>
  <si>
    <t>ICAN DEVELOPMENT LIMITED</t>
  </si>
  <si>
    <t>INSTITUTO CERVANTES LIMITED</t>
  </si>
  <si>
    <t>FOUR ESTATES LIMITED</t>
  </si>
  <si>
    <t>THE YORKSHIRE DANCE CENTRE TRUST</t>
  </si>
  <si>
    <t>FIRST GRADE SPORTS LIMITED</t>
  </si>
  <si>
    <t>INTEGRATIVE COGNITIVE SOLUTIONS LIMITED</t>
  </si>
  <si>
    <t>EDUCATION PARTNERSHIPS UK LTD</t>
  </si>
  <si>
    <t>KBM TRAINING &amp; RECRUITMENT LTD</t>
  </si>
  <si>
    <t>CHRISTOPHER PYKE</t>
  </si>
  <si>
    <t>ISLAMIA GIRLS' HIGH SCHOOL</t>
  </si>
  <si>
    <t>KINGS COLLEGE GUILDFORD</t>
  </si>
  <si>
    <t>BENCHMARK LEARNING LIMITED</t>
  </si>
  <si>
    <t>8WAY LTD</t>
  </si>
  <si>
    <t>PEACH ORATOR LIMITED</t>
  </si>
  <si>
    <t>REDNEST LIMITED</t>
  </si>
  <si>
    <t>GUO LIMITED</t>
  </si>
  <si>
    <t>ALPHA CARE AGENCY LIMITED</t>
  </si>
  <si>
    <t>THE CHILDRENS' FOUNDATION LIMITED</t>
  </si>
  <si>
    <t>REVEALED WORD INTERNATIONAL CHAPEL</t>
  </si>
  <si>
    <t>GIGA TRAINING LTD</t>
  </si>
  <si>
    <t>CEIRIOG SAFETY LTD</t>
  </si>
  <si>
    <t>INFRASTRUCTURE GATEWAY LIMITED</t>
  </si>
  <si>
    <t>HARRIS PRIMARY ACADEMY HALING PARK</t>
  </si>
  <si>
    <t>NORTH SOMERSET ENTERPRISE AND TECHNOLOGY COLLEGE</t>
  </si>
  <si>
    <t>SELLECTA LTD</t>
  </si>
  <si>
    <t>BISHOP RAWSTORNE CHURCH OF ENGLAND ACADEMY</t>
  </si>
  <si>
    <t>LIFETIME TRAINING GROUP LIMITED</t>
  </si>
  <si>
    <t>OMNIBUS TRAINING SOLUTIONS LIMITED</t>
  </si>
  <si>
    <t>ST MARY'S CATHOLIC SCHOOL, PENZANCE</t>
  </si>
  <si>
    <t>SANDWELL DEAF COMMUNITY ASSOCIATION</t>
  </si>
  <si>
    <t>INTERCITY TECHNICAL TRAINING LTD</t>
  </si>
  <si>
    <t>DEBBIE CRELLIN</t>
  </si>
  <si>
    <t>JANE STEER</t>
  </si>
  <si>
    <t>GROVE HOUSE STABLES LLP</t>
  </si>
  <si>
    <t>IMAGINE TRAINING LIMITED</t>
  </si>
  <si>
    <t>THIRD EYE COMMUNICATION LIMITED</t>
  </si>
  <si>
    <t>LEEDS FORCE BASKETBALL FOUNDATION LIMITED</t>
  </si>
  <si>
    <t>WAGTAIL UK LIMITED</t>
  </si>
  <si>
    <t>ORION ENGINEERING SERVICES LIMITED</t>
  </si>
  <si>
    <t>ST MICHAEL'S CHURCH OF ENGLAND ACADEMY</t>
  </si>
  <si>
    <t>UK COLLEGE OF BUSINESS LIMITED</t>
  </si>
  <si>
    <t>RIPPLEFFECT STUDIO LTD</t>
  </si>
  <si>
    <t>HERTFORDSHIRE FOOTBALL ASSOCIATION LIMITED</t>
  </si>
  <si>
    <t>PARENT AND PROFESSIONAL LTD</t>
  </si>
  <si>
    <t>HELMSMAN SERVICES LIMITED</t>
  </si>
  <si>
    <t>KAYE STEPHENSON</t>
  </si>
  <si>
    <t>OLIVE AP ACADEMY - THURROCK</t>
  </si>
  <si>
    <t>NEW HAW COMMUNITY JUNIOR SCHOOL</t>
  </si>
  <si>
    <t>WESTMINSTER CENTRAL COLLEGE LTD</t>
  </si>
  <si>
    <t>SHIFTING HORIZONS COMMUNITY INTEREST COMPANY</t>
  </si>
  <si>
    <t>NOVINA CONSULTING LTD</t>
  </si>
  <si>
    <t>BOURNE ELSEA PARK CHURCH OF ENGLAND PRIMARY ACADEMY</t>
  </si>
  <si>
    <t>GRIFFIN AND GENERAL FIRE SERVICES LIMITED</t>
  </si>
  <si>
    <t>MARIAN HEELAS</t>
  </si>
  <si>
    <t>SOUTHCOATES PRIMARY ACADEMY</t>
  </si>
  <si>
    <t>ROWLEY PARK PRIMARY ACADEMY</t>
  </si>
  <si>
    <t>SPDNS NURSE CARE COMMUNITY INTEREST COMPANY</t>
  </si>
  <si>
    <t>SKILLSGEN LIMITED</t>
  </si>
  <si>
    <t>LINDEN ROAD ACADEMY AND HEARING IMPAIRED BASE</t>
  </si>
  <si>
    <t>PEMBROKESHIRE COUNTY COUNCIL</t>
  </si>
  <si>
    <t>ST ALBAN'S COFE (AIDED) PRIMARY SCHOOL</t>
  </si>
  <si>
    <t>HIGHLAND PRINT STUDIO</t>
  </si>
  <si>
    <t>PENINSULA TRAINING, DEVELOPMENT AND CONSULTANCY SERVICES LTD</t>
  </si>
  <si>
    <t>BHBI CONSULTANCY LIMITED</t>
  </si>
  <si>
    <t>JUDOSPACE LIMITED</t>
  </si>
  <si>
    <t>AVENS LTD</t>
  </si>
  <si>
    <t>ST MARY QUEEN OF MARTYRS VC ACADEMY</t>
  </si>
  <si>
    <t>COMMERCIAL STRATEGY AND BUSINESS SUPPORT LIMITED</t>
  </si>
  <si>
    <t>BROOKLANDS COLLEGE</t>
  </si>
  <si>
    <t>ST MARY'S CATHOLIC FIRST SCHOOL, DORCHESTER</t>
  </si>
  <si>
    <t>GREATER MANCHESTER FIRE AND RESCUE AUTHORITY</t>
  </si>
  <si>
    <t>NEW EARSWICK SWIMMING CLUB</t>
  </si>
  <si>
    <t>ANNETTA SMITH</t>
  </si>
  <si>
    <t>BLACKBURN WITH DARWEN CITIZENS ADVICE BUREAU LIMITED</t>
  </si>
  <si>
    <t>ZAMIN ABBAS</t>
  </si>
  <si>
    <t>NEWLANDS WEST LIMITED</t>
  </si>
  <si>
    <t>JOHN LEWIS PLC</t>
  </si>
  <si>
    <t>ROSE OF YORK LIMITED</t>
  </si>
  <si>
    <t>OVALHOUSE LIMITED</t>
  </si>
  <si>
    <t>BPP PROFESSIONAL EDUCATION LIMITED</t>
  </si>
  <si>
    <t>INSPIRE BUSINESS CENTRE LTD</t>
  </si>
  <si>
    <t>LORDSWOOD GIRLS' SCHOOL AND SIXTH FORM CENTRE</t>
  </si>
  <si>
    <t>SIMPLY RECRUITMENT LIMITED</t>
  </si>
  <si>
    <t>DONALD MCLENNAN FENCING CONTRACTOR LTD</t>
  </si>
  <si>
    <t>FOOTBALL MANAGEMENT COMPANY (NI) LTD</t>
  </si>
  <si>
    <t>WASPS HOLDINGS LIMITED</t>
  </si>
  <si>
    <t>TUDOR COURT PRIMARY SCHOOL</t>
  </si>
  <si>
    <t>VERRIDIAN RECRUITMENT AND TRAINING PARTNERSHIP LTD</t>
  </si>
  <si>
    <t>COMMUNITY FOUNDATION</t>
  </si>
  <si>
    <t>ALFRETON TOWN FOOTBALL CLUB LIMITED</t>
  </si>
  <si>
    <t>CHRIST UNIVERSAL BIBLE COLLEGE</t>
  </si>
  <si>
    <t>SB SKILLS SOLUTIONS LTD</t>
  </si>
  <si>
    <t>SR PARTNERSHIP LTD</t>
  </si>
  <si>
    <t>SUNDERLAND EMPIRE THEATRE TRUST LIMITED</t>
  </si>
  <si>
    <t>LUKE GRAHAM</t>
  </si>
  <si>
    <t>MADE IN NORTHAMPTONSHIRE LIMITED</t>
  </si>
  <si>
    <t>SAFELINE WARWICK</t>
  </si>
  <si>
    <t>SAMUEL WARD ACADEMY</t>
  </si>
  <si>
    <t>SIR ROBERT GEFFERY'S VOLUNTARY AIDED CHURCH OF ENGLAND PRIMARY SCHOOL</t>
  </si>
  <si>
    <t>ST COLUMB MAJOR ACADEMY</t>
  </si>
  <si>
    <t>STOUR VALLEY COMMUNITY SCHOOL</t>
  </si>
  <si>
    <t>NOTLEY HIGH SCHOOL AND BRAINTREE SIXTH FORM</t>
  </si>
  <si>
    <t>OASIS ACADEMY PINEWOOD</t>
  </si>
  <si>
    <t>HUMBLE OPINIONS (EDUCATION &amp; TRAINING CONSULTANCY) LIMITED</t>
  </si>
  <si>
    <t>ASSOCIATION OF TEACHERS AND LECTURERS</t>
  </si>
  <si>
    <t>STEINER ACADEMY BRISTOL</t>
  </si>
  <si>
    <t>BATALAS LIMITED</t>
  </si>
  <si>
    <t>FIT UK TRAINING &amp; EDUCATION LTD</t>
  </si>
  <si>
    <t>MULTITRAX PROFESSIONAL LIMITED</t>
  </si>
  <si>
    <t>ABACUS UNIQUE SOLUTIONS LTD.</t>
  </si>
  <si>
    <t>GLOUCESTER RUGBY LIMITED</t>
  </si>
  <si>
    <t>THE OPEN CENTRE CIC</t>
  </si>
  <si>
    <t>HEANTUN HOUSING ASSOCIATION LIMITED</t>
  </si>
  <si>
    <t>RUGBY FOOTBALL UNION</t>
  </si>
  <si>
    <t>AFRICAN CULTURAL ASSOCIATION</t>
  </si>
  <si>
    <t>BRADFORD BULLS NORTHERN LIMITED</t>
  </si>
  <si>
    <t>CHEVIN HOUSING ASSOCIATION LIMITED</t>
  </si>
  <si>
    <t>MERSEYSIDE EXPANDING HORIZONS LIMITED</t>
  </si>
  <si>
    <t>ALIGNED SOLUTIONS LIMITED</t>
  </si>
  <si>
    <t>NSA GLOBAL LIMITED</t>
  </si>
  <si>
    <t>SANDRINGHAM OAK CONSULTANTS &amp; TRAINING CENTRE LIMITED</t>
  </si>
  <si>
    <t>KJ TRAINING SOLUTIONS LTD</t>
  </si>
  <si>
    <t>SOPAR CONSULTING LIMITED</t>
  </si>
  <si>
    <t>MERCIA MANAGEMENT LIMITED</t>
  </si>
  <si>
    <t>BLACK COUNTRY ATELIER LIMITED</t>
  </si>
  <si>
    <t>TYNE COAST COLLEGE</t>
  </si>
  <si>
    <t>C.R. CIVIL ENGINEERING LIMITED</t>
  </si>
  <si>
    <t>BRAMLEY GRANGE PRIMARY SCHOOL</t>
  </si>
  <si>
    <t>STOKE FLEMING COMMUNITY PRIMARY SCHOOL</t>
  </si>
  <si>
    <t>ACADEMY OF COACHING &amp; TRAINING LTD</t>
  </si>
  <si>
    <t>ENDEAVOUR ACADEMY DURHAM</t>
  </si>
  <si>
    <t>QUEENSMEAD SCHOOL</t>
  </si>
  <si>
    <t>ASTON MANOR ACADEMY</t>
  </si>
  <si>
    <t>UK STYLE ACADEMY LIMITED</t>
  </si>
  <si>
    <t>LISTERDALE JUNIOR ACADEMY</t>
  </si>
  <si>
    <t>HARWORTH COFE ACADEMY</t>
  </si>
  <si>
    <t>CTTM TRAINING LTD</t>
  </si>
  <si>
    <t>ESA LONDON LIMITED</t>
  </si>
  <si>
    <t>FIRST4TRAINING SOLUTIONS LIMITED</t>
  </si>
  <si>
    <t>THE ARBORICULTURAL ASSOCIATION</t>
  </si>
  <si>
    <t>T2 SKILLS LIMITED</t>
  </si>
  <si>
    <t>KIVETON PARK AND WALES COMMUNITY DEVELOPMENT TRUST</t>
  </si>
  <si>
    <t>HIGH OAK YOUTH AND COMMUNITY CENTRE</t>
  </si>
  <si>
    <t>AMBERGATE SPORTS COLLEGE</t>
  </si>
  <si>
    <t>BROADSTONE FIRST SCHOOL</t>
  </si>
  <si>
    <t>CANARY WHARF COLLEGE 2</t>
  </si>
  <si>
    <t>THE ACADEMY OF MAKEUP LTD</t>
  </si>
  <si>
    <t>GREENWICH ASSOCIATION OF DISABLED PEOPLES CENTRE FOR INDEPENDENT LIVING</t>
  </si>
  <si>
    <t>JUMPING CLAY LIMITED</t>
  </si>
  <si>
    <t>TRAIN AID LIMITED</t>
  </si>
  <si>
    <t>FIRSTLINK TRAINING LIMITED</t>
  </si>
  <si>
    <t>THE TRAINING CONTINUUM LIMITED</t>
  </si>
  <si>
    <t>BRITON COLLEGE LIMITED</t>
  </si>
  <si>
    <t>OPEL PRINT SERVICES LTD</t>
  </si>
  <si>
    <t>RUSSELL DISCOMBE</t>
  </si>
  <si>
    <t>GROUND CONTROL LIMITED</t>
  </si>
  <si>
    <t>FIVE RIVERS RECRUITMENT LIMITED</t>
  </si>
  <si>
    <t>ITC FIRST AID LIMITED</t>
  </si>
  <si>
    <t>MILLTECH TRAINING LIMITED</t>
  </si>
  <si>
    <t>MPOWER TRAINING SOLUTIONS LTD</t>
  </si>
  <si>
    <t>QUANTUVIS CONSULTING LIMITED</t>
  </si>
  <si>
    <t>ALEXANDER GODFREY LEARNING LIMITED</t>
  </si>
  <si>
    <t>CAROLINE DOLBY</t>
  </si>
  <si>
    <t>YORKSHIRE YOUTH AND MUSIC LIMITED</t>
  </si>
  <si>
    <t>FOCUS ACADEMY LIMITED</t>
  </si>
  <si>
    <t>NEWCASTLE SPORTS INJURY CLINIC LIMITED</t>
  </si>
  <si>
    <t>TAYLOR MADE TRAINING (NW) LTD</t>
  </si>
  <si>
    <t>ST JAMES' CHURCH OF ENGLAND ACADEMY</t>
  </si>
  <si>
    <t>AIREDALE JUNIOR SCHOOL</t>
  </si>
  <si>
    <t>OUR LADY OF FATIMA CATHOLIC PRIMARY SCHOOL</t>
  </si>
  <si>
    <t>ST JOSEPH'S CATHOLIC PRIMARY SCHOOL, NORTHFLEET</t>
  </si>
  <si>
    <t>POS TRAINING LIMITED</t>
  </si>
  <si>
    <t>HARROW FAMILY LEARNING NETWORK</t>
  </si>
  <si>
    <t>THE RIVERSIDE GROUP LIMITED</t>
  </si>
  <si>
    <t>TECHNO CONSTRUCTION TRAINING AND ASSESSMENT LIMITED</t>
  </si>
  <si>
    <t>BARLESTONE CHURCH OF ENGLAND PRIMARY SCHOOL</t>
  </si>
  <si>
    <t>ST ANDREW'S CHURCH OF ENGLAND PRIMARY SCHOOL</t>
  </si>
  <si>
    <t>HOXTON HAIR AND BEAUTY LIMITED</t>
  </si>
  <si>
    <t>NETWORK TRAINING AND RESOURCE SOLUTIONS LIMITED</t>
  </si>
  <si>
    <t>CCFL KEY STAGE 3 PRU</t>
  </si>
  <si>
    <t>ACTIVE YOUTH</t>
  </si>
  <si>
    <t>EXPONENTIAL-E LIMITED</t>
  </si>
  <si>
    <t>TORQUAY UNITED COMMUNITY SPORTS TRUST LTD</t>
  </si>
  <si>
    <t>SANDON PRIMARY ACADEMY</t>
  </si>
  <si>
    <t>NORTH WEST TEXTILES NETWORK LTD</t>
  </si>
  <si>
    <t>PARK CAMPUS ACADEMY</t>
  </si>
  <si>
    <t>G.U.C. LIMITED</t>
  </si>
  <si>
    <t>TRAIN2SURVIVE LTD</t>
  </si>
  <si>
    <t>LEARNACTIVE LIMITED</t>
  </si>
  <si>
    <t>R E PEOPLE LIMITED</t>
  </si>
  <si>
    <t>PROJECT PERFORMANCE CONSULTING LIMITED</t>
  </si>
  <si>
    <t>LINDA M BROWN ACADEMY OF MAKE UP LIMITED</t>
  </si>
  <si>
    <t>THE GREEN CORRIDOR</t>
  </si>
  <si>
    <t>V S TRAINING LTD</t>
  </si>
  <si>
    <t>YOUR EXCELLENCY LIMITED</t>
  </si>
  <si>
    <t>INDEPENDENT CLEANING SERVICES LIMITED</t>
  </si>
  <si>
    <t>DAVY LIVER LIMITED</t>
  </si>
  <si>
    <t>NEXT STAGE "A WAY FORWARD" LTD</t>
  </si>
  <si>
    <t>JIMMYCHOPCHOP LIMITED</t>
  </si>
  <si>
    <t>NOVARTIS GRIMSBY LIMITED</t>
  </si>
  <si>
    <t>HAPPY COMPUTERS LIMITED</t>
  </si>
  <si>
    <t>DESTINATIONS @ SALTBURN LIMITED</t>
  </si>
  <si>
    <t>OPTIONS SKILLS LTD</t>
  </si>
  <si>
    <t>OVAL INSURANCE BROKING LIMITED</t>
  </si>
  <si>
    <t>HERITAGE MANOR LIMITED</t>
  </si>
  <si>
    <t>AYLWARD PRIMARY SCHOOL</t>
  </si>
  <si>
    <t>LIZ JOHNSTON</t>
  </si>
  <si>
    <t>HIGHER EDUCATION STATISTICS AGENCY LIMITED</t>
  </si>
  <si>
    <t>THE FFESTINIOG AND WELSH HIGHLAND RAILWAYS TRUST (YMDDIRIEDOLAETH RHEILFFYRDD FFESTINIOG AC ERYRI)</t>
  </si>
  <si>
    <t>PARMINDER SINGH</t>
  </si>
  <si>
    <t>BUSINESS GAME LIMITED</t>
  </si>
  <si>
    <t>ACADEMUS LEARNING LTD</t>
  </si>
  <si>
    <t>ALPHA TRAINING SAFETY SOLUTIONS LIMITED</t>
  </si>
  <si>
    <t>LEARNING SKILLS LTD</t>
  </si>
  <si>
    <t>BENJAMIN BALL ASSOCIATES LTD</t>
  </si>
  <si>
    <t>EDEN THERAPEUTIC EDUCATION LIMITED</t>
  </si>
  <si>
    <t>EXECUTIVE MANAGEMENT SOLUTIONS LTD</t>
  </si>
  <si>
    <t>TAYLOR MASON TRAINING AND DEVELOPMENT LTD</t>
  </si>
  <si>
    <t>HEMPSALL CONSULTANCIES LIMITED</t>
  </si>
  <si>
    <t>HOPE ACADEMY</t>
  </si>
  <si>
    <t>PROACTIVE GAS SAFETY LIMITED</t>
  </si>
  <si>
    <t>LEIGH CENTURIONS COMMUNITY FOUNDATION</t>
  </si>
  <si>
    <t>FOUNDATION FOR ACTIVE COMMUNITY ENGAGEMENT</t>
  </si>
  <si>
    <t>BLAYTHORNE LIMITED</t>
  </si>
  <si>
    <t>ACTIONTRACK PERFORMANCE COMPANY LIMITED</t>
  </si>
  <si>
    <t>ARTHUR MUREVERWI</t>
  </si>
  <si>
    <t>THE COLLEGE OF HIGHER EDUCATION LTD</t>
  </si>
  <si>
    <t>PQ TRAINING (UK) LIMITED</t>
  </si>
  <si>
    <t>LONGBRIDGE CHILDCARE STRATEGY GROUP</t>
  </si>
  <si>
    <t>MAXI-TRAINING AND CONSULTANCY LIMITED</t>
  </si>
  <si>
    <t>MRCCRM LTD</t>
  </si>
  <si>
    <t>NATIONAL ENERGY SERVICES LIMITED</t>
  </si>
  <si>
    <t>ON COURSE DEVELOPMENT LIMITED</t>
  </si>
  <si>
    <t>OPENPSL LIMITED</t>
  </si>
  <si>
    <t>THE UNIVERSITY OF SURREY</t>
  </si>
  <si>
    <t>BARTON HILL ACADEMY</t>
  </si>
  <si>
    <t>EAST MIDLANDS FITNESS ACADEMY LIMITED</t>
  </si>
  <si>
    <t>KNUTSFORD ACADEMY THE STUDIO</t>
  </si>
  <si>
    <t>ELEVATED ASPIRATIONS LTD</t>
  </si>
  <si>
    <t>THE CATHEDRAL SCHOOL OF ST MARY</t>
  </si>
  <si>
    <t>STRATED LTD</t>
  </si>
  <si>
    <t>DARWIN TRAINING LIMITED</t>
  </si>
  <si>
    <t>EXFINITY LIMITED</t>
  </si>
  <si>
    <t>DELKIA LIMITED</t>
  </si>
  <si>
    <t>POLY TRAINING SERVICES LTD</t>
  </si>
  <si>
    <t>NEWCROFT TRAINING LIMITED</t>
  </si>
  <si>
    <t>BLIP TWO LIMITED</t>
  </si>
  <si>
    <t>LONDON SCHOOL OF MARKETING LIMITED</t>
  </si>
  <si>
    <t>ST. COLUMBA'S HOSPICE LIMITED</t>
  </si>
  <si>
    <t>OASIS CHARITABLE TRUST</t>
  </si>
  <si>
    <t>NCC EDUCATION LIMITED</t>
  </si>
  <si>
    <t>MARSHALL OF CAMBRIDGE AEROSPACE LIMITED</t>
  </si>
  <si>
    <t>HARPER ADAMS UNIVERSITY</t>
  </si>
  <si>
    <t>GK1 COACHING LIMITED</t>
  </si>
  <si>
    <t>AFRO CARIBBEAN MILLENNIUM CENTRE</t>
  </si>
  <si>
    <t>ARRIVA MIDLANDS LIMITED</t>
  </si>
  <si>
    <t>RECYCLING LIVES LIMITED</t>
  </si>
  <si>
    <t>ST JOHN'S CHURCH OF ENGLAND PRIMARY ACADEMY</t>
  </si>
  <si>
    <t>DERBY TEACHING HOSPITALS NHS FOUNDATION TRUST</t>
  </si>
  <si>
    <t>IRON GUIDANCE LIMITED</t>
  </si>
  <si>
    <t>FRONTLINE PROTECTION SGD LIMITED</t>
  </si>
  <si>
    <t>ST BERNARD'S ROMAN CATHOLIC PRIMARY SCHOOL</t>
  </si>
  <si>
    <t>FIRST FOR ALL SOLUTIONS LIMITED</t>
  </si>
  <si>
    <t>KINGSWEAR COMMUNITY PRIMARY SCHOOL</t>
  </si>
  <si>
    <t>FEATHERSTONE ACADEMY</t>
  </si>
  <si>
    <t>PERRY BEECHES IV - THE FREE SCHOOL</t>
  </si>
  <si>
    <t>BROWNLOW PRIMARY SCHOOL</t>
  </si>
  <si>
    <t>SCOTTS PARK PRIMARY SCHOOL</t>
  </si>
  <si>
    <t>MICHAEL LUNDBECK</t>
  </si>
  <si>
    <t>GARRYMALONE.COM LIMITED</t>
  </si>
  <si>
    <t>EPS PLANT &amp; SAFETY LTD</t>
  </si>
  <si>
    <t>OXFORD CENTRE FOR MISSION STUDIES</t>
  </si>
  <si>
    <t>4 MOMENTUM LIMITED</t>
  </si>
  <si>
    <t>ADDICTION RECOVERY AGENCY LIMITED</t>
  </si>
  <si>
    <t>VELOCITY 1ST LIMITED</t>
  </si>
  <si>
    <t>OUNSDALE HIGH SCHOOL</t>
  </si>
  <si>
    <t>LINKS2WORK LIMITED</t>
  </si>
  <si>
    <t>TETTENHALL COLLEGE INCORPORATED</t>
  </si>
  <si>
    <t>THE WEBBER INDEPENDENT SCHOOL</t>
  </si>
  <si>
    <t>CHENEY SCHOOL</t>
  </si>
  <si>
    <t>DISABILITY SHEFFIELD CENTRE FOR INDEPENDENT LIVING LIMITED</t>
  </si>
  <si>
    <t>TEIGNBRIDGE CITIZENS ADVICE BUREAUX</t>
  </si>
  <si>
    <t>ACADEMIA2LINK LTD</t>
  </si>
  <si>
    <t>BANHAM ACADEMY LIMITED</t>
  </si>
  <si>
    <t>GROUNDWORK NORTHERN IRELAND</t>
  </si>
  <si>
    <t>AWR TRAINING GROUP LTD</t>
  </si>
  <si>
    <t>NORTH SHROPSHIRE COLLEGE</t>
  </si>
  <si>
    <t>NORTH SOMERSET ENTERPRISE AGENCY LIMITED</t>
  </si>
  <si>
    <t>IYIMV</t>
  </si>
  <si>
    <t>PETROFAC TRAINING GROUP LIMITED</t>
  </si>
  <si>
    <t>CUSTOMERS INTERNATIONAL LIMITED</t>
  </si>
  <si>
    <t>LOUNDSLEY GREEN COMMUNITY TRUST</t>
  </si>
  <si>
    <t>PRINCIPAL SKILLS LIMITED</t>
  </si>
  <si>
    <t>ACADEMY OF MUSIC &amp; SOUND (GLASGOW) LTD</t>
  </si>
  <si>
    <t>SUMMERS TRAINING CONSULTANTS LTD</t>
  </si>
  <si>
    <t>JPS MACHINERY LTD</t>
  </si>
  <si>
    <t>THE HIDDEN HOMELESS LTD.</t>
  </si>
  <si>
    <t>HOLY TRINITY CHURCH OF ENGLAND ACADEMY</t>
  </si>
  <si>
    <t>WARDOWN PARK MUSEUM</t>
  </si>
  <si>
    <t>THE RED DOG FILM COMMUNITY INTEREST COMPANY</t>
  </si>
  <si>
    <t>CASTLE MEAD SCHOOL</t>
  </si>
  <si>
    <t>BLACKFIELD PRIMARY SCHOOL</t>
  </si>
  <si>
    <t>HAGLEY CATHOLIC HIGH SCHOOL</t>
  </si>
  <si>
    <t>DERBYSHIRE COUNTY COUNCIL</t>
  </si>
  <si>
    <t>THE BRITTEN PARTNERSHIP LTD</t>
  </si>
  <si>
    <t>BWA HEALTH &amp; CARE SERVICES LTD</t>
  </si>
  <si>
    <t>ELITEFORM LIMITED</t>
  </si>
  <si>
    <t>LANESEND PRIMARY SCHOOL</t>
  </si>
  <si>
    <t>WHITEFRIARS CHURCH OF ENGLAND PRIMARY ACADEMY</t>
  </si>
  <si>
    <t>CAREER BRIDGE ACADEMY UK LTD</t>
  </si>
  <si>
    <t>SAINT BEDE'S CATHOLIC VA PRIMARY SCHOOL</t>
  </si>
  <si>
    <t>THE BRITISH CONFERENCE OF THE CHURCH OF GOD (SEVENTH DAY)</t>
  </si>
  <si>
    <t>GRAFTERS PLACEMENT AND TRAINING SERVICES LIMITED</t>
  </si>
  <si>
    <t>DAVID CHAMBERS</t>
  </si>
  <si>
    <t>SAVILE ROW ACADEMY LIMITED</t>
  </si>
  <si>
    <t>SUSTAINABLE DIRECTION LIMITED</t>
  </si>
  <si>
    <t>TEACH FIRST</t>
  </si>
  <si>
    <t>THE TEACHING ASSISTANT COLLEGE LIMITED</t>
  </si>
  <si>
    <t>GLASS BEAD CONSULTING (UK) LIMITED</t>
  </si>
  <si>
    <t>THE EDWARD LLOYD TRUST</t>
  </si>
  <si>
    <t>ASPHALEIA ACTION</t>
  </si>
  <si>
    <t>MJD HEALTH CARE LTD</t>
  </si>
  <si>
    <t>BIG AMBITIONS CIC</t>
  </si>
  <si>
    <t>LANGUAGE IN LIMITED</t>
  </si>
  <si>
    <t>DIRECT BEAUTY TRAINING LTD</t>
  </si>
  <si>
    <t>IGNITE CREATIVE TV LIMITED</t>
  </si>
  <si>
    <t>ISLINGTON CHILDCARE TRUST</t>
  </si>
  <si>
    <t>DERWENT TRAINING ASSOCIATION</t>
  </si>
  <si>
    <t>WILLENHALL COMMUNITY FORUM LIMITED</t>
  </si>
  <si>
    <t>THE ENTHUSIASM TRUST</t>
  </si>
  <si>
    <t>THE WASTE MANAGEMENT INDUSTRY TRAINING AND ADVISORY BOARD</t>
  </si>
  <si>
    <t>ROYAL MENCAP SOCIETY</t>
  </si>
  <si>
    <t>LUCID TRAINING LIMITED</t>
  </si>
  <si>
    <t>MICROCOM TRAINING LIMITED</t>
  </si>
  <si>
    <t>JUBILEE L.E.A.D. ACADEMY</t>
  </si>
  <si>
    <t>R.Y.A.N EDUCATION ACADEMY</t>
  </si>
  <si>
    <t>ELLAR CARR</t>
  </si>
  <si>
    <t>IVEL VALLEY SCHOOL</t>
  </si>
  <si>
    <t>DOVER CHRIST CHURCH ACADEMY</t>
  </si>
  <si>
    <t>IMPACT</t>
  </si>
  <si>
    <t>LEARNINGVOICE LTD</t>
  </si>
  <si>
    <t>BAER HATORA LTD</t>
  </si>
  <si>
    <t>EAST DONCASTER DEVELOPMENT TRUST LIMITED</t>
  </si>
  <si>
    <t>ABERGELE COMMUNITY ACTION LTD</t>
  </si>
  <si>
    <t>TRAINERS EDGE LIMITED</t>
  </si>
  <si>
    <t>ECO GREEN CONTRACTORS LTD</t>
  </si>
  <si>
    <t>MATPLUS ACCOUNTANCY LTD</t>
  </si>
  <si>
    <t>BISIO TRAINING LIMITED</t>
  </si>
  <si>
    <t>MUIR SLICER ASSOCIATES LIMITED</t>
  </si>
  <si>
    <t>GENERATE OPPORTUNITIES LTD</t>
  </si>
  <si>
    <t>DIGITALIFE LIMITED</t>
  </si>
  <si>
    <t>FOLLAND LIMITED</t>
  </si>
  <si>
    <t>EXACTVAL LTD</t>
  </si>
  <si>
    <t>MG TRAINING UK LTD</t>
  </si>
  <si>
    <t>PENDRAGON EDUCATIONAL PUBLISHERS LIMITED</t>
  </si>
  <si>
    <t>ASPIRING 2 CIC</t>
  </si>
  <si>
    <t>BROMLEY COLLEGE OF FURTHER AND HIGHER EDUCATION</t>
  </si>
  <si>
    <t>SAXON MOUNT SCHOOL</t>
  </si>
  <si>
    <t>HAVERING LONDON BOROUGH COUNCIL</t>
  </si>
  <si>
    <t>WANDSWORTH LONDON BOROUGH COUNCIL</t>
  </si>
  <si>
    <t>PORTSMOUTH CITY COUNCIL</t>
  </si>
  <si>
    <t>GLOUCESTER &amp; DISTRICT CITIZENS ADVICE BUREAU</t>
  </si>
  <si>
    <t>KPAC COMMUNITY INTEREST COMPANY</t>
  </si>
  <si>
    <t>KICKSTART NORFOLK</t>
  </si>
  <si>
    <t>FAIR TRAIN (GROUP TRAINING ASSOCIATION) LIMITED</t>
  </si>
  <si>
    <t>MYF TRAINING LIMITED</t>
  </si>
  <si>
    <t>ALLENBY TRAINING SERVICES LIMITED</t>
  </si>
  <si>
    <t>ACORN ECOLOGY LIMITED</t>
  </si>
  <si>
    <t>DEVISE LIMITED</t>
  </si>
  <si>
    <t>FUTUREKIDS LIMITED</t>
  </si>
  <si>
    <t>HKR LIMITED</t>
  </si>
  <si>
    <t>LEARNINGSURE LIMITED</t>
  </si>
  <si>
    <t>ELITE EXECUTIVE APPOINTMENTS LIMITED</t>
  </si>
  <si>
    <t>MOORSIDE TRAINING &amp; BUSINESS SERVICES LLP</t>
  </si>
  <si>
    <t>ALL SAINTS CATHOLIC VOLUNTARY ACADEMY</t>
  </si>
  <si>
    <t>RIVERSIDE COMMUNITY PRIMARY SCHOOL BIRSTALL</t>
  </si>
  <si>
    <t>GLEAVE DOBBIN</t>
  </si>
  <si>
    <t>INVAR SYSTEMS LIMITED</t>
  </si>
  <si>
    <t>NATIONAL ADULT SCHOOL ORGANISATION</t>
  </si>
  <si>
    <t>VISTA EMPLOYER SERVICES LTD</t>
  </si>
  <si>
    <t>LONDON COLLEGE OF FINANCE AND ACCOUNTING U.K. LIMITED</t>
  </si>
  <si>
    <t>OUR LADY OF MOUNT CARMEL CATHOLIC FIRST SCHOOL</t>
  </si>
  <si>
    <t>MONTSAYE ACADEMY</t>
  </si>
  <si>
    <t>QUEEN'S COLLEGE</t>
  </si>
  <si>
    <t>ASHVILLE COLLEGE</t>
  </si>
  <si>
    <t>BODYSENSE UK LTD</t>
  </si>
  <si>
    <t>PENTAIR SALES UK LIMITED</t>
  </si>
  <si>
    <t>SOFTMIST LIMITED</t>
  </si>
  <si>
    <t>QUBA NEW MEDIA LIMITED</t>
  </si>
  <si>
    <t>GOAL EDUCATION LIMITED</t>
  </si>
  <si>
    <t>IMPELLAM HOLDINGS LIMITED</t>
  </si>
  <si>
    <t>FIRST YORK LIMITED</t>
  </si>
  <si>
    <t>SCOTTISH LIME CENTRE TRUST</t>
  </si>
  <si>
    <t>THE VOCATIONAL DEVELOPMENT AGENCY LIMITED</t>
  </si>
  <si>
    <t>HOLY FAMILY ROMAN CATHOLIC AND CHURCH OF ENGLAND COLLEGE</t>
  </si>
  <si>
    <t>EVELINA HOSPITAL SCHOOL</t>
  </si>
  <si>
    <t>FRESHSTEPS</t>
  </si>
  <si>
    <t>APPLETREE SCHOOL</t>
  </si>
  <si>
    <t>BRANTRIDGE SCHOOL</t>
  </si>
  <si>
    <t>SHOREHAM ACADEMY</t>
  </si>
  <si>
    <t>HJS HELICOPTERS LIMITED</t>
  </si>
  <si>
    <t>TBMG THORNABY MEDICAL CENTRE</t>
  </si>
  <si>
    <t>ST MARK'S CHURCH OF ENGLAND PRIMARY ACADEMY</t>
  </si>
  <si>
    <t>COMMUNICATION EXPERTS LIMITED</t>
  </si>
  <si>
    <t>THE BRITISH ENGINEERING MANUFACTURERS' ASSOCIATION LIMITED</t>
  </si>
  <si>
    <t>THE NUMBER 4 GROUP LIMITED</t>
  </si>
  <si>
    <t>MARYLEBONE BOYS' SCHOOL</t>
  </si>
  <si>
    <t>THE SWANSEA CENTRE FOR DEAF PEOPLE</t>
  </si>
  <si>
    <t>NATIONWIDE ENERGY TRAINING SERVICES LTD</t>
  </si>
  <si>
    <t>FOREST ACADEMY</t>
  </si>
  <si>
    <t>THE DEARNE ADVANCED LEARNING CENTRE</t>
  </si>
  <si>
    <t>ECCLESBOURNE PRIMARY SCHOOL</t>
  </si>
  <si>
    <t>EASINGTON COFE PRIMARY ACADEMY</t>
  </si>
  <si>
    <t>DELAMERE COFE PRIMARY ACADEMY</t>
  </si>
  <si>
    <t>THE EPIPHANY CHURCH OF ENGLAND PRIMARY SCHOOL</t>
  </si>
  <si>
    <t>THE KING'S ACADEMY</t>
  </si>
  <si>
    <t>RODILLIAN ACADEMY</t>
  </si>
  <si>
    <t>SOUTHWATER INFANT ACADEMY</t>
  </si>
  <si>
    <t>WALLINGFORD SCHOOL</t>
  </si>
  <si>
    <t>ABBERLEY HALL SCHOOL</t>
  </si>
  <si>
    <t>BETAR BANGLA LTD</t>
  </si>
  <si>
    <t>PUPPETSHIP COMMUNITY INTEREST COMPANY</t>
  </si>
  <si>
    <t>DONCASTER RE-FURNISH LIMITED</t>
  </si>
  <si>
    <t>MARYMOUNT INTERNATIONAL SCHOOL</t>
  </si>
  <si>
    <t>NOTTINGHAM HIGH SCHOOL</t>
  </si>
  <si>
    <t>TORMEAD SCHOOL</t>
  </si>
  <si>
    <t>BRAMFIELD HOUSE SCHOOL</t>
  </si>
  <si>
    <t>COVE SCHOOL</t>
  </si>
  <si>
    <t>WHEELERS LANE TECHNOLOGY COLLEGE</t>
  </si>
  <si>
    <t>BLUE SKIES SCHOOL</t>
  </si>
  <si>
    <t>BROOMWOOD HALL SCHOOL</t>
  </si>
  <si>
    <t>DOWNE HOUSE</t>
  </si>
  <si>
    <t>EMMANUEL SCHOOL</t>
  </si>
  <si>
    <t>HOWARD HOUSE</t>
  </si>
  <si>
    <t>LANCING COLLEGE</t>
  </si>
  <si>
    <t>ST. WERBURGHS CITY FARM</t>
  </si>
  <si>
    <t>MALCOLM ARNOLD PREPARATORY SCHOOL</t>
  </si>
  <si>
    <t>JOHN OTLEY</t>
  </si>
  <si>
    <t>BOBBY BEVERIDGE TRAINING LIMITED</t>
  </si>
  <si>
    <t>TORBAY COAST &amp; COUNTRYSIDE TRUST</t>
  </si>
  <si>
    <t>TRAINING 4 CAREERS (UK) LIMITED</t>
  </si>
  <si>
    <t>HARRIS PRIMARY ACADEMY MAYFLOWER</t>
  </si>
  <si>
    <t>SOUTH WIRRAL HIGH SCHOOL</t>
  </si>
  <si>
    <t>PORTHCAWL COMPREHENSIVE SCHOOL</t>
  </si>
  <si>
    <t>JACK TIZARD SCHOOL</t>
  </si>
  <si>
    <t>DEAN CLOSE ST JOHN'S</t>
  </si>
  <si>
    <t>MOULSFORD PREPARATORY SCHOOL</t>
  </si>
  <si>
    <t>NATIONAL CHILDREN'S CENTRE</t>
  </si>
  <si>
    <t>PLYMOUTH COLLEGE</t>
  </si>
  <si>
    <t>LAWRENCE HOUSE SCHOOL</t>
  </si>
  <si>
    <t>ABMA EDUCATION LTD</t>
  </si>
  <si>
    <t>KRISHNA EDUCATION LTD</t>
  </si>
  <si>
    <t>KIRK BALK ACADEMY</t>
  </si>
  <si>
    <t>ST JOHN FISHER PRIMARY, A CATHOLIC VOLUNTARY ACADEMY</t>
  </si>
  <si>
    <t>CONNAUGHT WENLOCK PARTNERSHIP LTD</t>
  </si>
  <si>
    <t>EMF COMPUTING LIMITED</t>
  </si>
  <si>
    <t>MIDLANDS TRAINING SOLUTIONS LTD</t>
  </si>
  <si>
    <t>KEVIN POTTER</t>
  </si>
  <si>
    <t>REVOE LEARNING ACADEMY</t>
  </si>
  <si>
    <t>NORTHFLEET TECHNOLOGY COLLEGE</t>
  </si>
  <si>
    <t>FUTURES COLLEGE LTD</t>
  </si>
  <si>
    <t>ET GREEN DEAL SERVICES LIMITED</t>
  </si>
  <si>
    <t>ST CATHERINE'S CATHOLIC PRIMARY SCHOOL, WIMBORNE</t>
  </si>
  <si>
    <t>PEWSEY PRIMARY SCHOOL</t>
  </si>
  <si>
    <t>WOWCHER LIMITED</t>
  </si>
  <si>
    <t>TAI CHI FOR HEALTH</t>
  </si>
  <si>
    <t>PLUMS LIMITED</t>
  </si>
  <si>
    <t>PUDDLETOWN CHURCH OF ENGLAND FIRST SCHOOL</t>
  </si>
  <si>
    <t>HEROS</t>
  </si>
  <si>
    <t>CENTRE FOR ADVANCED STUDIES AND COMMERCE LTD</t>
  </si>
  <si>
    <t>DIVERSITY VOICE</t>
  </si>
  <si>
    <t>LIVE NATURALLY CIC</t>
  </si>
  <si>
    <t>QUALIFIED TRAINING SOLUTIONS LTD</t>
  </si>
  <si>
    <t>BRIGHTER FUTURES - EMPLOYABILITY DERBYSHIRE CIC</t>
  </si>
  <si>
    <t>THE SYCAMORE PROJECT</t>
  </si>
  <si>
    <t>MANCHESTER MIND</t>
  </si>
  <si>
    <t>GREEN STEWARDS LTD</t>
  </si>
  <si>
    <t>WYTHENSHAWE COMMUNITY MEDIA</t>
  </si>
  <si>
    <t>FOUNTAIN COLLEGE</t>
  </si>
  <si>
    <t>TECHNICAL BUILDING SOLUTIONS LIMITED</t>
  </si>
  <si>
    <t>READINGBEE LTD</t>
  </si>
  <si>
    <t>CENTRAL SOMERSET OUTDOOR LEARNING PARTNERSHIP</t>
  </si>
  <si>
    <t>HOLLINWOOD ACADEMY</t>
  </si>
  <si>
    <t>MILTON PAROCHIAL PRIMARY SCHOOL</t>
  </si>
  <si>
    <t>CITY DISTRIBUTORS LIMITED</t>
  </si>
  <si>
    <t>JENCAL TRAINING LIMITED</t>
  </si>
  <si>
    <t>INKERSALL PRIMARY ACADEMY</t>
  </si>
  <si>
    <t>PERFORMANCE LEARNING GROUP LTD</t>
  </si>
  <si>
    <t>ROSEACRES PRIMARY SCHOOL</t>
  </si>
  <si>
    <t>VISUAL LANGUAGE INTEGRATED SERVICES LTD</t>
  </si>
  <si>
    <t>HOE VALLEY SCHOOL</t>
  </si>
  <si>
    <t>THE LANGLEY ACADEMY PRIMARY</t>
  </si>
  <si>
    <t>COLLEGE CENTRAL</t>
  </si>
  <si>
    <t>LITTLE BLACK BOX LTD</t>
  </si>
  <si>
    <t>ST BERNADETTE'S RC PRIMARY SCHOOL</t>
  </si>
  <si>
    <t>WESCOTT COATINGS AND TRAINING SERVICES LTD.</t>
  </si>
  <si>
    <t>MUTUAL BUSINESS ADVICE LTD</t>
  </si>
  <si>
    <t>JANE LORD</t>
  </si>
  <si>
    <t>HYDE BANGLADESH WELFARE ASSOCIATION</t>
  </si>
  <si>
    <t>SUCCEED (BLACK COUNTRY) LIMITED</t>
  </si>
  <si>
    <t>MARDEN VALE COFE ACADEMY</t>
  </si>
  <si>
    <t>LORNA BALDRY</t>
  </si>
  <si>
    <t>BARNSLEY, DONCASTER, ROTHERHAM AND SHEFFIELD COMBINED AUTHORITY</t>
  </si>
  <si>
    <t>SKILLS FOR JUSTICE (ENTERPRISES) LIMITED</t>
  </si>
  <si>
    <t>WESTCOUNTRY HEALTH, EDUCATION &amp; RESEARCH ENTERPRISE</t>
  </si>
  <si>
    <t>REDS HAIR COMPANY LIMITED</t>
  </si>
  <si>
    <t>DEVELOPMENT GARDEN LTD</t>
  </si>
  <si>
    <t>ADVANCEMENT OF COMMUNITY EMPOWERMENT C.I.C.</t>
  </si>
  <si>
    <t>HIGHFIELD LEADERSHIP ACADEMY</t>
  </si>
  <si>
    <t>MORLEY PLACE ACADEMY</t>
  </si>
  <si>
    <t>REY EUROPE LIMITED</t>
  </si>
  <si>
    <t>NAIL TECH LTD</t>
  </si>
  <si>
    <t>ADJUSTOPEN LIMITED</t>
  </si>
  <si>
    <t>BUSINESS LINK TRAINING CONSULTANCY LIMITED</t>
  </si>
  <si>
    <t>WINDSOR GIRLS' SCHOOL</t>
  </si>
  <si>
    <t>GETTA LIFE LTD</t>
  </si>
  <si>
    <t>ANISOR HOLDINGS C.I.C.</t>
  </si>
  <si>
    <t>GREAT MARSDEN ST JOHN'S PRIMARY SCHOOL A CHURCH OF ENGLAND ACADEMY</t>
  </si>
  <si>
    <t>LIVIUS EVENTS LIMITED</t>
  </si>
  <si>
    <t>THE HOW ACADEMY UK LTD</t>
  </si>
  <si>
    <t>GOSDEN HOUSE SCHOOL</t>
  </si>
  <si>
    <t>THE LOTTERIES COUNCIL</t>
  </si>
  <si>
    <t>DES PRICE</t>
  </si>
  <si>
    <t>EATON BUSINESS SCHOOL LTD</t>
  </si>
  <si>
    <t>MBI HOMECARE LTD</t>
  </si>
  <si>
    <t>ELIZABETH HARDWICK</t>
  </si>
  <si>
    <t>ARROW CARE TRAINING LTD</t>
  </si>
  <si>
    <t>WISTASTON CHURCH LANE ACADEMY</t>
  </si>
  <si>
    <t>PERITUS LEARNING AND DEVELOPMENT LIMITED</t>
  </si>
  <si>
    <t>MILLBRIDGE JUNIOR INFANT AND NURSERY SCHOOL</t>
  </si>
  <si>
    <t>HAYESWOOD FIRST SCHOOL</t>
  </si>
  <si>
    <t>HOLMBUSH PRIMARY ACADEMY</t>
  </si>
  <si>
    <t>INTERSERVE SERVICE FUTURES LIMITED</t>
  </si>
  <si>
    <t>MULTEVERSITY LTD</t>
  </si>
  <si>
    <t>FUTURESKILLS NORTH EAST C.I.C.</t>
  </si>
  <si>
    <t>REAX LIMITED</t>
  </si>
  <si>
    <t>WAYMAKER LEARNING LIMITED</t>
  </si>
  <si>
    <t>DIVENTO FINANCIALS LIMITED</t>
  </si>
  <si>
    <t>SUNDERLAND SKILLS SHOP LTD</t>
  </si>
  <si>
    <t>AC1 CONSTRUCTION LIMITED</t>
  </si>
  <si>
    <t>WESTCON GROUP EUROPEAN OPERATIONS LIMITED</t>
  </si>
  <si>
    <t>THE KINGSWAY SCHOOL</t>
  </si>
  <si>
    <t>PHOENIX FITNESS COURSES LTD</t>
  </si>
  <si>
    <t>THE PERSONAL TRAINING GROUP LTD</t>
  </si>
  <si>
    <t>SHAVINGTON PRIMARY SCHOOL</t>
  </si>
  <si>
    <t>FUSE ENTERPRISE COMMUNITY INTEREST COMPANY</t>
  </si>
  <si>
    <t>COURSES FOR CAREERS LIMITED</t>
  </si>
  <si>
    <t>CAPITA PROPERTY AND INFRASTRUCTURE LIMITED</t>
  </si>
  <si>
    <t>CLOUDBASS MULTIMEDIA LIMITED</t>
  </si>
  <si>
    <t>FREEDOM PERSONAL SAFETY COMMUNITY INTEREST COMPANY</t>
  </si>
  <si>
    <t>MK EXECUTIVE CARE SERVICES LTD</t>
  </si>
  <si>
    <t>SALLY MCARDLE</t>
  </si>
  <si>
    <t>WILLASTON PRIMARY ACADEMY</t>
  </si>
  <si>
    <t>LONDON CENTRE FOR PROFESSIONAL TRAINING LIMITED</t>
  </si>
  <si>
    <t>WEST DIDSBURY CE PRIMARY SCHOOL</t>
  </si>
  <si>
    <t>COMMUNITY FUTURES - KENT</t>
  </si>
  <si>
    <t>PIPER TRAINING LIMITED</t>
  </si>
  <si>
    <t>WILLSECURE LIMITED</t>
  </si>
  <si>
    <t>ASE ASSIST LIMITED</t>
  </si>
  <si>
    <t>TRUE NORTH SOLUTIONS LIMITED</t>
  </si>
  <si>
    <t>CHESHIRE AND WARRINGTON LEP</t>
  </si>
  <si>
    <t>DERBY, DERBYSHIRE, NOTTINGHAM AND NOTTINGHAMSHIRE LEP</t>
  </si>
  <si>
    <t>GLOUCESTERSHIRE LEP</t>
  </si>
  <si>
    <t>GREATER CAMBRIDGE &amp; GREATER PETERBOROUGH LEP</t>
  </si>
  <si>
    <t>HUMBER LEP</t>
  </si>
  <si>
    <t>SHEFFIELD CITY REGION LEP</t>
  </si>
  <si>
    <t>SOUTH EAST MIDLANDS LEP</t>
  </si>
  <si>
    <t>TRAINING PERSONIFIED LTD</t>
  </si>
  <si>
    <t>VANNY RADIO-COMMUNITY BROADCASTERS</t>
  </si>
  <si>
    <t>BILSTHORPE FLYING HIGH ACADEMY</t>
  </si>
  <si>
    <t>SOUTH OXFORDSHIRE FOOD AND EDUCATION ALLIANCE</t>
  </si>
  <si>
    <t>THE DURHAM, GATESHEAD, NEWCASTLE UPON TYNE, NORTH TYNESIDE, NORTHUMBERLAND, SOUTH TYNESIDE AND SUNDERLAND COMBINED AUTHORITY</t>
  </si>
  <si>
    <t>2020 BUSINESS LIMITED</t>
  </si>
  <si>
    <t>FORWARD SECURITY LIMITED</t>
  </si>
  <si>
    <t>UNIVERSAL COLLEGE UK LTD</t>
  </si>
  <si>
    <t>THE OXBRIDGE COLLEGE OF EDUCATION &amp; THE OXBRIDGE UNIVERSITE (UK) LIMITED</t>
  </si>
  <si>
    <t>THE BRITISH FILM INSTITUTE</t>
  </si>
  <si>
    <t>Y TRAIN LTD</t>
  </si>
  <si>
    <t>FAIRFIELD ACADEMY UK LIMITED</t>
  </si>
  <si>
    <t>FLIR SYSTEMS LIMITED</t>
  </si>
  <si>
    <t>JBJK SOLUTIONS LIMITED</t>
  </si>
  <si>
    <t>20 DEGREES CONSULTING LIMITED</t>
  </si>
  <si>
    <t>PARKVIEW SPECIAL SCHOOL</t>
  </si>
  <si>
    <t>PULSE FITNESS LIMITED</t>
  </si>
  <si>
    <t>JEAN ROLFE</t>
  </si>
  <si>
    <t>AN INSPIRATIONAL JOURNEY LIMITED</t>
  </si>
  <si>
    <t>PAUL SHAKESHAFT</t>
  </si>
  <si>
    <t>ASPEN WOLF LTD</t>
  </si>
  <si>
    <t>GUILDFORD EDUCATION PARTNERSHIP</t>
  </si>
  <si>
    <t>ACCENTIA CORPORATE LIMITED</t>
  </si>
  <si>
    <t>XEROX (UK) LIMITED</t>
  </si>
  <si>
    <t>THE THINKING CAP (YORKSHIRE) LTD</t>
  </si>
  <si>
    <t>GHOST ACADEMY COMMUNITY INTEREST COMPANY</t>
  </si>
  <si>
    <t>PLATT BRIDGE COMMUNITY PRIMARY SCHOOL</t>
  </si>
  <si>
    <t>ST MARY'S HIGH SCHOOL</t>
  </si>
  <si>
    <t>HAMLETS TRAINING CENTRE LIMITED</t>
  </si>
  <si>
    <t>LOTUS TRAINING LTD</t>
  </si>
  <si>
    <t>ASYNERGY ADDICTION TREATMENT LTD</t>
  </si>
  <si>
    <t>KAROLINA GRZELEWSKA</t>
  </si>
  <si>
    <t>BANGOR INDEPENDENT CHRISTIAN SCHOOL</t>
  </si>
  <si>
    <t>FOCUS TUITION LTD</t>
  </si>
  <si>
    <t>CCS TRAINING LIMITED</t>
  </si>
  <si>
    <t>ST JOHN'S COFE ACADEMY</t>
  </si>
  <si>
    <t>OLD HALL DRIVE ACADEMY</t>
  </si>
  <si>
    <t>JAY CHILDCARE MATTERS LTD</t>
  </si>
  <si>
    <t>RATTLESDEN CHURCH OF ENGLAND PRIMARY ACADEMY</t>
  </si>
  <si>
    <t>THE ESSEX COMMUNITY REHABILITATION COMPANY LIMITED</t>
  </si>
  <si>
    <t>INTELLIGENT FITNESS LTD</t>
  </si>
  <si>
    <t>DAILY NEEDS CARE SERVICES LIMITED</t>
  </si>
  <si>
    <t>DATRIX LEARNING SERVICES LIMITED</t>
  </si>
  <si>
    <t>LOCAL-MEDIC.CO.UK LIMITED</t>
  </si>
  <si>
    <t>KATHERINE T YOUNG LTD</t>
  </si>
  <si>
    <t>KEY TO THE DOOR PROJECT</t>
  </si>
  <si>
    <t>PROFESSIONAL DEVELOPMENT FOUNDATION</t>
  </si>
  <si>
    <t>DAVID MARTIN</t>
  </si>
  <si>
    <t>COMMAND PRAYER CENTRE MINISTRIES INTERNATIONAL</t>
  </si>
  <si>
    <t>ACG CARE LTD</t>
  </si>
  <si>
    <t>ST PETER'S COFE PRIMARY ACADEMY, EASTON</t>
  </si>
  <si>
    <t>BOROUGH COLLEGE LONDON QUALIFICATIONS LIMITED</t>
  </si>
  <si>
    <t>ENVISAGE SOLUTIONS LIMITED</t>
  </si>
  <si>
    <t>R LEWIS &amp; CO (UK) LIMITED</t>
  </si>
  <si>
    <t>ZEST BUSINESS SUPPORT LIMITED</t>
  </si>
  <si>
    <t>HAILEY HALL SCHOOL</t>
  </si>
  <si>
    <t>KING EDWARD VI GRAMMAR SCHOOL</t>
  </si>
  <si>
    <t>MERSEY CARE COLLEGE LTD</t>
  </si>
  <si>
    <t>WOLSELEY UK LIMITED</t>
  </si>
  <si>
    <t>WASTE TRAINING &amp; CONSULTANCY LTD</t>
  </si>
  <si>
    <t>WORLD HARVEST CHRISTIAN CENTRE</t>
  </si>
  <si>
    <t>SUSSEX CRICKET FOUNDATION</t>
  </si>
  <si>
    <t>THE IDEAS CENTRE LIMITED</t>
  </si>
  <si>
    <t>LIBERATE HR LIMITED</t>
  </si>
  <si>
    <t>CIRCA LIMITED</t>
  </si>
  <si>
    <t>PRO-ACTIVE SAFETY LIMITED</t>
  </si>
  <si>
    <t>TBAP CAMBRIDGE AP ACADEMY</t>
  </si>
  <si>
    <t>THE GROVE PRIMARY SCHOOL</t>
  </si>
  <si>
    <t>DAVID WILLIAM CRAGGS</t>
  </si>
  <si>
    <t>CUT AWAY TRAINING ACADEMY LIMITED</t>
  </si>
  <si>
    <t>YAMAZAKI MAZAK U.K. LIMITED</t>
  </si>
  <si>
    <t>IES LONDON, THE LONDON CENTRE OF THE INSTITUTE FOR THE INTERNATIONAL EDUCATION OF STUDENTS (ILLINOIS) LIMITED</t>
  </si>
  <si>
    <t>CMM PROGRAMMING LTD</t>
  </si>
  <si>
    <t>ROSS TRAINING LIMITED</t>
  </si>
  <si>
    <t>SYNCPARTNERS LIMITED</t>
  </si>
  <si>
    <t>GEETA HINA JOSHI</t>
  </si>
  <si>
    <t>ETHNIC MINORITY COUNCIL</t>
  </si>
  <si>
    <t>MATTHEWS AND LEIGH TRAINING LIMITED</t>
  </si>
  <si>
    <t>LORNA MITCHELL</t>
  </si>
  <si>
    <t>JOYLINK HEALTHCARE SERVICES LTD</t>
  </si>
  <si>
    <t>GOODERSTONE CHURCH OF ENGLAND PRIMARY ACADEMY</t>
  </si>
  <si>
    <t>HOLLAND PARK PRIMARY SCHOOL</t>
  </si>
  <si>
    <t>TECAN UK LIMITED</t>
  </si>
  <si>
    <t>OUT LOUD MUSIC COMMUNITY INTEREST COMPANY</t>
  </si>
  <si>
    <t>JACQUELINE HORRIGAN</t>
  </si>
  <si>
    <t>ALISTAIR THOMSON</t>
  </si>
  <si>
    <t>THURSTON CHURCH OF ENGLAND PRIMARY ACADEMY</t>
  </si>
  <si>
    <t>FERNDALE PRIMARY SCHOOL &amp; NURSERY</t>
  </si>
  <si>
    <t>ACT 2 CAM LTD</t>
  </si>
  <si>
    <t>RAIVEON LIMITED</t>
  </si>
  <si>
    <t>ATA BEAUTY - ADVANCED TRAINING ACADEMY LTD</t>
  </si>
  <si>
    <t>HINCKLEY ACADEMY AND JOHN CLEVELAND SIXTH FORM CENTRE</t>
  </si>
  <si>
    <t>LAKES COLLEGE WEST CUMBRIA</t>
  </si>
  <si>
    <t>RAINEY ENDOWED SCHOOL</t>
  </si>
  <si>
    <t>GROSVENOR FACILITY SERVICES LIMITED</t>
  </si>
  <si>
    <t>ARK BYRON PRIMARY ACADEMY</t>
  </si>
  <si>
    <t>ROSEMARY FARLEY</t>
  </si>
  <si>
    <t>PYTCHLEY ENDOWED CHURCH OF ENGLAND PRIMARY SCHOOL</t>
  </si>
  <si>
    <t>ST MARY &amp; ST THOMAS' COFE PRIMARY SCHOOL</t>
  </si>
  <si>
    <t>NATIONAL ELECTROTECHNICAL TRAINING ORGANISATION</t>
  </si>
  <si>
    <t>KNOWLEDGE COUNTY COLLEGE LTD</t>
  </si>
  <si>
    <t>EVOLUTION TRAINING CONSULTANTS LIMITED</t>
  </si>
  <si>
    <t>THE GORSE ACADEMIES TRUST</t>
  </si>
  <si>
    <t>AAHI CONSULTANCY LIMITED</t>
  </si>
  <si>
    <t>ACCESS LEARNING AND DEVELOPMENT LTD</t>
  </si>
  <si>
    <t>ST ALBAN'S CATHOLIC PRIMARY SCHOOL, A VOLUNTARY ACADEMY</t>
  </si>
  <si>
    <t>ALISON DARRINGTON</t>
  </si>
  <si>
    <t>Y &amp; M (NE) LIMITED</t>
  </si>
  <si>
    <t>COAL CLOUGH ACADEMY</t>
  </si>
  <si>
    <t>FLEETWOOD TOWN COMMUNITY TRUST</t>
  </si>
  <si>
    <t>BIRMINGHAM YOUTH EMPOWERMENT PROJECT CIC</t>
  </si>
  <si>
    <t>SIDNEY STRINGER PRIMARY ACADEMY</t>
  </si>
  <si>
    <t>LINDFIELD PRIMARY ACADEMY</t>
  </si>
  <si>
    <t>AYODEJI OLOFINTILA</t>
  </si>
  <si>
    <t>ENCOMPASS DEVELOPMENT GROUP LIMITED</t>
  </si>
  <si>
    <t>THE BRAKENHALE SCHOOL</t>
  </si>
  <si>
    <t>THE GREAT YARMOUTH CHARTER ACADEMY</t>
  </si>
  <si>
    <t>RIVERSIDE EDUCATION</t>
  </si>
  <si>
    <t>HANSON ACADEMY</t>
  </si>
  <si>
    <t>DAY HARVEY</t>
  </si>
  <si>
    <t>GTRC LIMITED</t>
  </si>
  <si>
    <t>TOTALLY FLOWERS LIMITED</t>
  </si>
  <si>
    <t>SHAKESPEARE MARTINEAU LLP</t>
  </si>
  <si>
    <t>LEAMINGTON HASTINGS CHURCH OF ENGLAND ACADEMY</t>
  </si>
  <si>
    <t>SDN ENTERPRISES LIMITED</t>
  </si>
  <si>
    <t>TENDERING &amp; CONTRACT SERVICES LIMITED</t>
  </si>
  <si>
    <t>CHESTNUT PARK PRIMARY SCHOOL</t>
  </si>
  <si>
    <t>JPR TRADE SKILLS LIMITED</t>
  </si>
  <si>
    <t>PALOY GLOBAL RESOURCES LTD</t>
  </si>
  <si>
    <t>HENRI BAPTISTE</t>
  </si>
  <si>
    <t>THE LAURUS TRUST</t>
  </si>
  <si>
    <t>VITAL SIGNS TRAINING AND CONSULTANCY LTD.</t>
  </si>
  <si>
    <t>REALLY PRO LTD</t>
  </si>
  <si>
    <t>SATURATIONDIVE UK LTD</t>
  </si>
  <si>
    <t>JEM COACHING LIMITED</t>
  </si>
  <si>
    <t>NEIL TAYLOR INSOLVENCY LIMITED</t>
  </si>
  <si>
    <t>OFFICIENCE LIMITED</t>
  </si>
  <si>
    <t>MICHAEL BARKER</t>
  </si>
  <si>
    <t>SOLOGIC LIMITED</t>
  </si>
  <si>
    <t>BRAYFORD ACADEMY</t>
  </si>
  <si>
    <t>OUTREACH RESCUE MEDIC SKILLS LIMITED</t>
  </si>
  <si>
    <t>GEORGE CLARKE</t>
  </si>
  <si>
    <t>THE SOCIETY OF COURIERS</t>
  </si>
  <si>
    <t>8PLASTICSPLUS</t>
  </si>
  <si>
    <t>STRATFORD-UPON-AVON PRIMARY SCHOOL</t>
  </si>
  <si>
    <t>ONTRAK COMMUNITY INITIATIVE LTD</t>
  </si>
  <si>
    <t>RUN4 EASYTEACHING LIMITED</t>
  </si>
  <si>
    <t>LONDON ROAD COLLECTIVE</t>
  </si>
  <si>
    <t>TRAINPLOY T/A ABACUS ACADEMY LIMITED</t>
  </si>
  <si>
    <t>KELLIE LOUISE NOON</t>
  </si>
  <si>
    <t>LLOYD'S REGISTER EMEA</t>
  </si>
  <si>
    <t>BARKING &amp; DAGENHAM CITIZENS ADVICE BUREAU</t>
  </si>
  <si>
    <t>CIVITAS ACADEMY</t>
  </si>
  <si>
    <t>BSS MANAGEMENT CONSULTANCY LTD</t>
  </si>
  <si>
    <t>ST JOHN'S CATHOLIC PRIMARY SCHOOL</t>
  </si>
  <si>
    <t>COSO GROUP LIMITED</t>
  </si>
  <si>
    <t>REFORM HAIR ACADEMY LIMITED</t>
  </si>
  <si>
    <t>SHEFFIELD TEACHING HOSPITALS NHS FOUNDATION TRUST</t>
  </si>
  <si>
    <t>HEALTH AND SAFETY TECHNOLOGY AND MANAGEMENT LIMITED</t>
  </si>
  <si>
    <t>TURNPIKE FARM LTD</t>
  </si>
  <si>
    <t>SHEERMAN EDUCATION LTD</t>
  </si>
  <si>
    <t>THE KEW TRAINING ACADEMY LIMITED</t>
  </si>
  <si>
    <t>HINKLEY POINT TRAINING AGENCY</t>
  </si>
  <si>
    <t>ST JOSEPH'S CATHOLIC PRIMARY SCHOOL, HARROGATE, A VOLUNTARY ACADEMY</t>
  </si>
  <si>
    <t>JONATHAN CREWDSON</t>
  </si>
  <si>
    <t>DIGITAL FUTURES APPRENTICESHIPS LIMITED</t>
  </si>
  <si>
    <t>TEN MILE BANK RIVERSIDE ACADEMY</t>
  </si>
  <si>
    <t>TWEEKS ACADEMY LIMITED</t>
  </si>
  <si>
    <t>SHUTTLEWORTH COLLEGE</t>
  </si>
  <si>
    <t>NATIONAL ASSOCIATION OF TEACHERS OF DANCING LIMITED(THE)</t>
  </si>
  <si>
    <t>CHLOE FREMANTLE</t>
  </si>
  <si>
    <t>WOLVERCOTE PRIMARY SCHOOL</t>
  </si>
  <si>
    <t>MARK WHARTON</t>
  </si>
  <si>
    <t>BROWN &amp; CO-PROPERTY AND BUSINESS CONSULTANTS LLP</t>
  </si>
  <si>
    <t>OI CONSULTANCY LIMITED</t>
  </si>
  <si>
    <t>KEYCHANGES - UNLOCKING WOMENS POTENTIAL</t>
  </si>
  <si>
    <t>MBK TRAINING LTD</t>
  </si>
  <si>
    <t>IN SAFE HANDS HEALTH &amp; SAFETY TRAINING &amp; CONSULTANCY LIMITED</t>
  </si>
  <si>
    <t>ACCESSIBLE LTD</t>
  </si>
  <si>
    <t>JOHN DEWAR</t>
  </si>
  <si>
    <t>SARAH BOLITHO</t>
  </si>
  <si>
    <t>ROUND 1 (STAFFS) C.I.C.</t>
  </si>
  <si>
    <t>GORDIAN STRAPPING LIMITED</t>
  </si>
  <si>
    <t>FUTURE GATEWAYS LTD</t>
  </si>
  <si>
    <t>ELM ROAD PRIMARY SCHOOL</t>
  </si>
  <si>
    <t>ENHANCE HR LIMITED</t>
  </si>
  <si>
    <t>RACHEL MILLSON</t>
  </si>
  <si>
    <t>IAN ADAMS</t>
  </si>
  <si>
    <t>LILLIAN ALLEN</t>
  </si>
  <si>
    <t>NORTH KENT COLLEGE</t>
  </si>
  <si>
    <t>THE VOICE CLOUD CIC</t>
  </si>
  <si>
    <t>DIAGTRONIC LIMITED</t>
  </si>
  <si>
    <t>DAVID CAMPBELL SOCCER LIMITED</t>
  </si>
  <si>
    <t>MICROPIGMENTATION TRAINING AND EQUIPMENT CENTRE LTD.</t>
  </si>
  <si>
    <t>CARDINAL NEWMAN CATHOLIC SCHOOL A SPECIALIST SCIENCE COLLEGE</t>
  </si>
  <si>
    <t>CORPUS CHRISTI RC PRIMARY SCHOOL</t>
  </si>
  <si>
    <t>NORTH CERNEY CHURCH OF ENGLAND PRIMARY ACADEMY</t>
  </si>
  <si>
    <t>ANIKA VASSELL</t>
  </si>
  <si>
    <t>QUADRANT 4 LTD</t>
  </si>
  <si>
    <t>MANCHESTER CONSULTANCY LIMITED</t>
  </si>
  <si>
    <t>TARGET RECRUITMENT &amp; TRAINING LTD.</t>
  </si>
  <si>
    <t>PIPER HILL HIGH SCHOOL</t>
  </si>
  <si>
    <t>TEESSIDE LGV TRAINING LIMITED</t>
  </si>
  <si>
    <t>SWANWICK LODGE</t>
  </si>
  <si>
    <t>REMPLOY LIMITED</t>
  </si>
  <si>
    <t>ST. JOSEPH'S CATHOLIC PRIMARY SCHOOL, A VOLUNTARY ACADEMY</t>
  </si>
  <si>
    <t>ELIZABETH LOUISE ACADEMY LTD</t>
  </si>
  <si>
    <t>TWYDALL PRIMARY SCHOOL AND NURSERY</t>
  </si>
  <si>
    <t>DANIEL MARTIN</t>
  </si>
  <si>
    <t>AVANTI COURT PRIMARY SCHOOL</t>
  </si>
  <si>
    <t>GLOBAL HIGH GROWTH LIMITED</t>
  </si>
  <si>
    <t>ESTIO TRAINING LIMITED</t>
  </si>
  <si>
    <t>CARTWHEEL YOUTH AND COMMUNITY CENTRE</t>
  </si>
  <si>
    <t>WILBERFORCE HEALTHCARE UK LIMITED</t>
  </si>
  <si>
    <t>BUSINESS ALLIANCE</t>
  </si>
  <si>
    <t>ENABLE IN CORNWALL LTD</t>
  </si>
  <si>
    <t>121 TRAINING SOLUTIONS LIMITED</t>
  </si>
  <si>
    <t>LYNXLAW LIMITED</t>
  </si>
  <si>
    <t>AVAIL SERVICE AND SOLUTIONS LTD</t>
  </si>
  <si>
    <t>KILLARD HOUSE SPECIAL SCHOOL</t>
  </si>
  <si>
    <t>YARLSIDE ACADEMY</t>
  </si>
  <si>
    <t>SEAGRY CHURCH OF ENGLAND PRIMARY SCHOOL</t>
  </si>
  <si>
    <t>HR SPORTS ACADEMY CIC</t>
  </si>
  <si>
    <t>ONSWITCH LIMITED</t>
  </si>
  <si>
    <t>PETE MARSH CONSULTING LIMITED</t>
  </si>
  <si>
    <t>RICHARD LISLE</t>
  </si>
  <si>
    <t>ABL HEALTH LIMITED</t>
  </si>
  <si>
    <t>HAMAD RASHID</t>
  </si>
  <si>
    <t>BID WRITER CONSULTANCY LIMITED</t>
  </si>
  <si>
    <t>ST GILES CHURCH OF ENGLAND PRIMARY SCHOOL</t>
  </si>
  <si>
    <t>CORNWALL TRAINING AND CONSULTANCY LTD</t>
  </si>
  <si>
    <t>MY OWN MENTOR LTD</t>
  </si>
  <si>
    <t>PAUL WILLIAMS</t>
  </si>
  <si>
    <t>KIM TABORI</t>
  </si>
  <si>
    <t>DEBBIE ANN BISSETT</t>
  </si>
  <si>
    <t>THE OXFORD COLLEGE OF MARKETING LIMITED</t>
  </si>
  <si>
    <t>MALVERN BUSINESS ACADEMY LTD</t>
  </si>
  <si>
    <t>BEVERLEY ROOKE</t>
  </si>
  <si>
    <t>ASSOCIATED STUDIOS</t>
  </si>
  <si>
    <t>PROCESS INSIGHT CONSULTING LIMITED</t>
  </si>
  <si>
    <t>PLECKGATE HIGH SCHOOL</t>
  </si>
  <si>
    <t>TOWER HAMLETS COMMUNITY TRANSPORT</t>
  </si>
  <si>
    <t>TR18C LIMITED</t>
  </si>
  <si>
    <t>CHRIST THE KING ROMAN CATHOLIC PRIMARY SCHOOL, A VOLUNTARY CATHOLIC ACADEMY</t>
  </si>
  <si>
    <t>WISEHEART COLLEGE LTD</t>
  </si>
  <si>
    <t>NUNNEY FIRST SCHOOL</t>
  </si>
  <si>
    <t>S.E.C THEATRE COLLEGE LTD</t>
  </si>
  <si>
    <t>INSIGHT HR SOLUTIONS LTD</t>
  </si>
  <si>
    <t>FIRSTCHOICE CONSULTANCY LTD</t>
  </si>
  <si>
    <t>ASTON MARTIN LAGONDA LIMITED</t>
  </si>
  <si>
    <t>LDP TRAINING LIMITED</t>
  </si>
  <si>
    <t>METROPOLIS SECURITY LIMITED</t>
  </si>
  <si>
    <t>DRIVELINE (GB) LIMITED</t>
  </si>
  <si>
    <t>NINE RED PRESENTS ... COMMUNITY INTEREST COMPANY</t>
  </si>
  <si>
    <t>SHELLEY THORNE</t>
  </si>
  <si>
    <t>CET LIMITED</t>
  </si>
  <si>
    <t>JEWISH HIGH SCHOOL FOR GIRLS</t>
  </si>
  <si>
    <t>LAMRI LIMITED</t>
  </si>
  <si>
    <t>ELM TREE PRIMARY SCHOOL</t>
  </si>
  <si>
    <t>SHAW CHURCH OF ENGLAND VOLUNTARY CONTROLLED PRIMARY SCHOOL</t>
  </si>
  <si>
    <t>BRIXINGTON PRIMARY ACADEMY</t>
  </si>
  <si>
    <t>LISA DYMOND</t>
  </si>
  <si>
    <t>JILL WEBB</t>
  </si>
  <si>
    <t>CHANGE FORMATION (EXECUTIVE DEVELOPMENT) LIMITED</t>
  </si>
  <si>
    <t>SPRINGHALLOW SCHOOL</t>
  </si>
  <si>
    <t>HAYWARD MILLER LIMITED</t>
  </si>
  <si>
    <t>JONATHON CONTE</t>
  </si>
  <si>
    <t>ST LEONARD'S (COFE) PRIMARY SCHOOL (VC)</t>
  </si>
  <si>
    <t>CTM BUSINESS SOLUTIONS LIMITED</t>
  </si>
  <si>
    <t>ACQUIREED LIMITED</t>
  </si>
  <si>
    <t>GRAHAM EVERITT</t>
  </si>
  <si>
    <t>AUTH3NTIC YOU(TH) LTD</t>
  </si>
  <si>
    <t>HYBRID (GRIMSBY) LIMITED</t>
  </si>
  <si>
    <t>BARBARA SAPH</t>
  </si>
  <si>
    <t>IDEAS4CAREERS (UK) LTD</t>
  </si>
  <si>
    <t>TRAINING AND TUTORING LIMITED</t>
  </si>
  <si>
    <t>ENVIRONMENTAL ENTERPRISES LTD</t>
  </si>
  <si>
    <t>ST LUKE'S CHURCH OF ENGLAND PRIMARY SCHOOL</t>
  </si>
  <si>
    <t>THE5ES DEVELOPMENT LIMITED</t>
  </si>
  <si>
    <t>STRATEGY 4 GROWTH LTD</t>
  </si>
  <si>
    <t>DIVINE CARE SERVICES LIMITED</t>
  </si>
  <si>
    <t>TWECHAR PRIMARY SCHOOL</t>
  </si>
  <si>
    <t>TWEEDBANK PRIMARY SCHOOL</t>
  </si>
  <si>
    <t>TYNEWATER PRIMARY SCHOOL</t>
  </si>
  <si>
    <t>TYRIE SCHOOL</t>
  </si>
  <si>
    <t>UIG PRIMARY SCHOOL</t>
  </si>
  <si>
    <t>WALLYFORD PRIMARY SCHOOL</t>
  </si>
  <si>
    <t>WALSTON PRIMARY SCHOOL</t>
  </si>
  <si>
    <t>PANMURE ST ANN'S SPECIAL SCHOOL</t>
  </si>
  <si>
    <t>PARKHILL PRIMARY SCHOOL</t>
  </si>
  <si>
    <t>PARKSIDE PRIMARY SCHOOL</t>
  </si>
  <si>
    <t>PATNA PRIMARY SCHOOL</t>
  </si>
  <si>
    <t>PEEL PRIMARY SCHOOL</t>
  </si>
  <si>
    <t>PITCAIRN PRIMARY SCHOOL</t>
  </si>
  <si>
    <t>HIGHWAYS AND SAFETY TRAINING LTD</t>
  </si>
  <si>
    <t>DORSET COMMUNITY ACTION</t>
  </si>
  <si>
    <t>DORSET CONTINUUM</t>
  </si>
  <si>
    <t>ANTHONY CURTON COFE PRIMARY SCHOOL</t>
  </si>
  <si>
    <t>DANCE IN A BAG LLP</t>
  </si>
  <si>
    <t>THE BURGESS HILL ACADEMY</t>
  </si>
  <si>
    <t>NILC LTD</t>
  </si>
  <si>
    <t>NICK KEMP TRAINING LIMITED</t>
  </si>
  <si>
    <t>DELTON TRAINING SERVICES LIMITED</t>
  </si>
  <si>
    <t>ST PAULINUS CHURCH OF ENGLAND PRIMARY SCHOOL</t>
  </si>
  <si>
    <t>BERNERA PRIMARY SCHOOL</t>
  </si>
  <si>
    <t>BERVIE SCHOOL</t>
  </si>
  <si>
    <t>BIGGAR PRIMARY SCHOOL</t>
  </si>
  <si>
    <t>BISHOPMILL PRIMARY SCHOOL</t>
  </si>
  <si>
    <t>BLACKLANDS PRIMARY SCHOOL</t>
  </si>
  <si>
    <t>BRACO PRIMARY SCHOOL</t>
  </si>
  <si>
    <t>BRACODEN SCHOOL</t>
  </si>
  <si>
    <t>ABINGTON PRIMARY SCHOOL</t>
  </si>
  <si>
    <t>ENGLISH MARTYRS CATHOLIC PRIMARY SCHOOL, A VOLUNTARY ACADEMY</t>
  </si>
  <si>
    <t>PROFESSIONAL CAREER DEVELOPMENT LTD.</t>
  </si>
  <si>
    <t>HAWES DOWN INFANT SCHOOL</t>
  </si>
  <si>
    <t>LETHNOT PRIMARY SCHOOL</t>
  </si>
  <si>
    <t>LOCH PRIMARY SCHOOL</t>
  </si>
  <si>
    <t>LOCHARBRIGGS SCHOOL</t>
  </si>
  <si>
    <t>PITCOUDIE PRIMARY SCHOOL</t>
  </si>
  <si>
    <t>PLAINS PRIMARY SCHOOL</t>
  </si>
  <si>
    <t>PORTGORDON PRIMARY SCHOOL</t>
  </si>
  <si>
    <t>PORTLETHEN ACADEMY</t>
  </si>
  <si>
    <t>PULTENEYTOWN ACADEMY PRIMARY</t>
  </si>
  <si>
    <t>RENFREW HIGH SCHOOL</t>
  </si>
  <si>
    <t>RHYNIE SCHOOL</t>
  </si>
  <si>
    <t>ROBERT DOUGLAS MEMORIAL PRIMARY SCHOOL</t>
  </si>
  <si>
    <t>ROGART PRIMARY SCHOOL</t>
  </si>
  <si>
    <t>HOWARD JUNIOR SCHOOL</t>
  </si>
  <si>
    <t>STANWIX SCHOOL</t>
  </si>
  <si>
    <t>LEEDS RUGBY FOUNDATION</t>
  </si>
  <si>
    <t>DECISIVE OPERATIONS LIMITED</t>
  </si>
  <si>
    <t>DIANE WALTON</t>
  </si>
  <si>
    <t>ALLANTON PRIMARY SCHOOL</t>
  </si>
  <si>
    <t>ANNAN ACADEMY</t>
  </si>
  <si>
    <t>ARDGOWAN PRIMARY SCHOOL</t>
  </si>
  <si>
    <t>ARRAN HIGH SCHOOL</t>
  </si>
  <si>
    <t>ASHFIELD PRIMARY SCHOOL</t>
  </si>
  <si>
    <t>AUCHINLECK PRIMARY SCHOOL</t>
  </si>
  <si>
    <t>KAREN LITTLE</t>
  </si>
  <si>
    <t>FIRST CALL CONTRACT SERVICES LIMITED</t>
  </si>
  <si>
    <t>LOCHGILPHEAD HIGH SCHOOL</t>
  </si>
  <si>
    <t>LORETTO SCHOOL</t>
  </si>
  <si>
    <t>LORNSHILL ACADEMY</t>
  </si>
  <si>
    <t>ROSS HIGH SCHOOL</t>
  </si>
  <si>
    <t>ROTHIEMAY PRIMARY SCHOOL</t>
  </si>
  <si>
    <t>SACRED HEART RC PRIMARY SCHOOL</t>
  </si>
  <si>
    <t>CORPUS CHRISTI PRIMARY SCHOOL</t>
  </si>
  <si>
    <t>HOLY CROSS PRIMARY SCHOOL</t>
  </si>
  <si>
    <t>GEM COMPLIANCE TRAINING LTD</t>
  </si>
  <si>
    <t>APPLAUSE KONSULT LTD</t>
  </si>
  <si>
    <t>THE UPPER ROOM (ST SAVIOUR'S)</t>
  </si>
  <si>
    <t>PEBBLESTONES (COUNSELLING &amp; DEVELOPMENT) LTD</t>
  </si>
  <si>
    <t>VOLUNTEER CENTRE WEST BERKSHIRE</t>
  </si>
  <si>
    <t>UNIQUA BRAND LIMITED</t>
  </si>
  <si>
    <t>IKON TRAINING LIMITED</t>
  </si>
  <si>
    <t>AULDHOUSE PRIMARY SCHOOL</t>
  </si>
  <si>
    <t>AVOCH PRIMARY SCHOOL</t>
  </si>
  <si>
    <t>BAIRD MEMORIAL PRIMARY SCHOOL</t>
  </si>
  <si>
    <t>BALMULLO PRIMARY SCHOOL</t>
  </si>
  <si>
    <t>BANAVIE PRIMARY SCHOOL</t>
  </si>
  <si>
    <t>BANNOCKBURN HIGH SCHOOL</t>
  </si>
  <si>
    <t>CHRYSTON PRIMARY SCHOOL</t>
  </si>
  <si>
    <t>CLATT SCHOOL</t>
  </si>
  <si>
    <t>COALSNAUGHTON PRIMARY SCHOOL</t>
  </si>
  <si>
    <t>PERSONNEL DYNAMICS LIMITED</t>
  </si>
  <si>
    <t>SANDBACH PRIMARY ACADEMY</t>
  </si>
  <si>
    <t>MACHANHILL PRIMARY SCHOOL</t>
  </si>
  <si>
    <t>MANNAFIELDS CHRISTIAN SCHOOL</t>
  </si>
  <si>
    <t>MANOR PARK SCHOOL</t>
  </si>
  <si>
    <t>MARY RUSSELL SCHOOL</t>
  </si>
  <si>
    <t>MASTERTON PRIMARY SCHOOL</t>
  </si>
  <si>
    <t>MATTOCKS PRIMARY SCHOOL</t>
  </si>
  <si>
    <t>MELDRUM ACADEMY</t>
  </si>
  <si>
    <t>MELDRUM PRIMARY SCHOOL</t>
  </si>
  <si>
    <t>MELDRUM SCHOOL</t>
  </si>
  <si>
    <t>MENSTRIE PRIMARY SCHOOL</t>
  </si>
  <si>
    <t>SCIENNES PRIMARY SCHOOL</t>
  </si>
  <si>
    <t>LAW PRIMARY SCHOOL</t>
  </si>
  <si>
    <t>SACRED HEART PRIMARY SCHOOL</t>
  </si>
  <si>
    <t>SEAFIELD PRIMARY SCHOOL</t>
  </si>
  <si>
    <t>ST BERNARD'S PRIMARY SCHOOL</t>
  </si>
  <si>
    <t>ST BRENDAN'S PRIMARY SCHOOL</t>
  </si>
  <si>
    <t>ST BRIGID'S PRIMARY SCHOOL</t>
  </si>
  <si>
    <t>ST CADOC'S PRIMARY SCHOOL</t>
  </si>
  <si>
    <t>PAPER ARTISTIC DEVELOPMENT CIC</t>
  </si>
  <si>
    <t>TALKBACK-UK LTD.</t>
  </si>
  <si>
    <t>COCKSHUT HILL TECHNOLOGY COLLEGE</t>
  </si>
  <si>
    <t>BENJAMIN BRITTEN ACADEMY OF MUSIC AND MATHEMATICS</t>
  </si>
  <si>
    <t>ROSELANDS PRIMARY SCHOOL</t>
  </si>
  <si>
    <t>COLGRAIN PRIMARY SCHOOL</t>
  </si>
  <si>
    <t>COLINTON PRIMARY SCHOOL</t>
  </si>
  <si>
    <t>COLLISTON PRIMARY SCHOOL</t>
  </si>
  <si>
    <t>CORNHILL SCHOOL</t>
  </si>
  <si>
    <t>CORSEHILL PRIMARY SCHOOL</t>
  </si>
  <si>
    <t>CRAIGCLOWAN SCHOOL</t>
  </si>
  <si>
    <t>CRAIGHEAD PRIMARY SCHOOL</t>
  </si>
  <si>
    <t>CRAIGIE PRIMARY SCHOOL</t>
  </si>
  <si>
    <t>CRAWFORD PRIMARY SCHOOL</t>
  </si>
  <si>
    <t>CROFTFOOT PRIMARY SCHOOL</t>
  </si>
  <si>
    <t>CROSSMICHAEL SCHOOL</t>
  </si>
  <si>
    <t>CROY PRIMARY SCHOOL</t>
  </si>
  <si>
    <t>CUIKEN PRIMARY SCHOOL</t>
  </si>
  <si>
    <t>SRISHTI - NINA RAJARANI DANCE CREATIONS</t>
  </si>
  <si>
    <t>CRITICAL TRAINING LTD</t>
  </si>
  <si>
    <t>RUSHDEN PRIMARY ACADEMY</t>
  </si>
  <si>
    <t>PROTECTORATE SPC LTD</t>
  </si>
  <si>
    <t>ISTEAD RISE PRIMARY SCHOOL</t>
  </si>
  <si>
    <t>SCORAIG SCHOOL</t>
  </si>
  <si>
    <t>SCOTSTOUN PRIMARY SCHOOL</t>
  </si>
  <si>
    <t>SHISKINE PRIMARY SCHOOL</t>
  </si>
  <si>
    <t>SOUTH MORNINGSIDE PRIMARY SCHOOL</t>
  </si>
  <si>
    <t>SOUTHESK PRIMARY SCHOOL</t>
  </si>
  <si>
    <t>ST DAVID'S PRIMARY SCHOOL</t>
  </si>
  <si>
    <t>ST JOHN THE BAPTIST PRIMARY SCHOOL</t>
  </si>
  <si>
    <t>ST KEVIN'S PRIMARY SCHOOL</t>
  </si>
  <si>
    <t>ST MATTHEW'S PRIMARY SCHOOL</t>
  </si>
  <si>
    <t>THE INDEPENDENT FIRE ENGINEERING &amp; DISTRIBUTORS ASSOCIATION LTD</t>
  </si>
  <si>
    <t>HEARTBEAT MANUFACTURING CO. (REDDITCH) LIMITED(THE)</t>
  </si>
  <si>
    <t>FACES BEDFORD</t>
  </si>
  <si>
    <t>THE NVQ SPECIALIST (PLASTERING) LTD</t>
  </si>
  <si>
    <t>SIAN JONES</t>
  </si>
  <si>
    <t>CEDIA UK</t>
  </si>
  <si>
    <t>HR LIBA LTD</t>
  </si>
  <si>
    <t>CUMBERNAULD PRIMARY SCHOOL</t>
  </si>
  <si>
    <t>CUMMERTREES SCHOOL</t>
  </si>
  <si>
    <t>CUMNOCK ACADEMY</t>
  </si>
  <si>
    <t>CURRIE PRIMARY SCHOOL</t>
  </si>
  <si>
    <t>DALBEATTIE PRIMARY SCHOOL</t>
  </si>
  <si>
    <t>DALIBURGH SCHOOL</t>
  </si>
  <si>
    <t>DALRY SCHOOL</t>
  </si>
  <si>
    <t>DAVIOT SCHOOL</t>
  </si>
  <si>
    <t>GOLSPIE HIGH SCHOOL</t>
  </si>
  <si>
    <t>GOVAN HIGH SCHOOL</t>
  </si>
  <si>
    <t>GRACEMOUNT PRIMARY SCHOOL</t>
  </si>
  <si>
    <t>HOLY FAMILY AND ST MICHAEL'S CATHOLIC PRIMARY SCHOOL, A VOLUNTARY ACADEMY</t>
  </si>
  <si>
    <t>TWENTY FOUR SEVEN RECRUITMENT SERVICES LIMITED</t>
  </si>
  <si>
    <t>SPITTAL PRIMARY SCHOOL</t>
  </si>
  <si>
    <t>ST AGATHA'S R C PRIMARY</t>
  </si>
  <si>
    <t>ST ANDREW'S PRIMARY SCHOOL (CUMBERNAULD)</t>
  </si>
  <si>
    <t>ST ANDREW'S R C HIGH SCHOOL</t>
  </si>
  <si>
    <t>ST ANDREW'S SECONDARY SCHOOL</t>
  </si>
  <si>
    <t>ST BERNADETTE'S PRIMARY</t>
  </si>
  <si>
    <t>ST COLUMBA'S HIGH SCHOOL</t>
  </si>
  <si>
    <t>ST COLUMBA'S SCHOOL</t>
  </si>
  <si>
    <t>ST DENIS' PRIMARY SCHOOL</t>
  </si>
  <si>
    <t>ST EDWARD'S PRIMARY SCHOOL</t>
  </si>
  <si>
    <t>ST VINCENT'S PRIMARY SCHOOL</t>
  </si>
  <si>
    <t>THE FOUNDATION FOR SKILLS TRAINING</t>
  </si>
  <si>
    <t>GTS SOLUTIONS CIC</t>
  </si>
  <si>
    <t>SURESCREEN SCIENTIFICS DIVISION LIMITED</t>
  </si>
  <si>
    <t>ST JOHN FISHER CATHOLIC PRIMARY SCHOOL</t>
  </si>
  <si>
    <t>LAWLEY VILLAGE ACADEMY</t>
  </si>
  <si>
    <t>TOWER LEARNING CENTRE LIMITED</t>
  </si>
  <si>
    <t>BAREFOOT THINKING COMPANY LTD</t>
  </si>
  <si>
    <t>ALL CHANGE ARTS LIMITED</t>
  </si>
  <si>
    <t>GREENWARDS PRIMARY SCHOOL</t>
  </si>
  <si>
    <t>GUILDTOWN PRIMARY SCHOOL</t>
  </si>
  <si>
    <t>GYLEMUIR PRIMARY SCHOOL</t>
  </si>
  <si>
    <t>HANOVER STREET SCHOOL</t>
  </si>
  <si>
    <t>HARESTANES PRIMARY SCHOOL</t>
  </si>
  <si>
    <t>HECKLEGIRTH SCHOOL</t>
  </si>
  <si>
    <t>DOUGLAS PRIMARY SCHOOL</t>
  </si>
  <si>
    <t>DOUNBY COMMUNITY SCHOOL</t>
  </si>
  <si>
    <t>DRUMBLADE SCHOOL</t>
  </si>
  <si>
    <t>ST ELIZABETH'S PRIMARY SCHOOL</t>
  </si>
  <si>
    <t>ST HILARY'S PRIMARY SCHOOL</t>
  </si>
  <si>
    <t>ST JOHN'S R C PRIMARY SCHOOL</t>
  </si>
  <si>
    <t>VERITAS ASSESSMENT AND TRAINING SOLUTIONS LIMITED</t>
  </si>
  <si>
    <t>ABINTEGRO LIMITED</t>
  </si>
  <si>
    <t>THE DORSET, DEVON AND CORNWALL COMMUNITY REHABILITATION COMPANY LIMITED</t>
  </si>
  <si>
    <t>WINDHILL21</t>
  </si>
  <si>
    <t>THE HOPE SERVICE</t>
  </si>
  <si>
    <t>XTREME EMERGENCY TRAINING LIMITED</t>
  </si>
  <si>
    <t>DRUMPARK ASN PRIMARY SCHOOL</t>
  </si>
  <si>
    <t>DUMFRIES HIGH SCHOOL</t>
  </si>
  <si>
    <t>DUNNIKIER PRIMARY SCHOOL</t>
  </si>
  <si>
    <t>DUNROBIN PRIMARY SCHOOL</t>
  </si>
  <si>
    <t>DYKEHEAD PRIMARY SCHOOL</t>
  </si>
  <si>
    <t>EAST PLEAN PRIMARY SCHOOL</t>
  </si>
  <si>
    <t>EASTERN PRIMARY SCHOOL</t>
  </si>
  <si>
    <t>EDDLESTON PRIMARY SCHOOL</t>
  </si>
  <si>
    <t>ACTS TRUST</t>
  </si>
  <si>
    <t>AIRCRAFT CIRCUS EDUCATION LTD</t>
  </si>
  <si>
    <t>WITHERNSEA PRIMARY SCHOOL</t>
  </si>
  <si>
    <t>BOWNESS PRIMARY SCHOOL</t>
  </si>
  <si>
    <t>WESTHILL ACADEMY</t>
  </si>
  <si>
    <t>WHITBURN ACADEMY</t>
  </si>
  <si>
    <t>WHITECROSS PRIMARY SCHOOL</t>
  </si>
  <si>
    <t>WHITELEES PRIMARY SCHOOL</t>
  </si>
  <si>
    <t>WHITENESS PRIMARY SCHOOL</t>
  </si>
  <si>
    <t>WHITHORN SCHOOL</t>
  </si>
  <si>
    <t>STUDIO 76 LTD</t>
  </si>
  <si>
    <t>FUTURE FIRST ALUMNI LIMITED</t>
  </si>
  <si>
    <t>APPRENTICESHIP RECRUITMENT SERVICE LTD</t>
  </si>
  <si>
    <t>CARE UK COMMUNITY PARTNERSHIPS LTD</t>
  </si>
  <si>
    <t>FIRST ED SOLUTIONS LIMITED</t>
  </si>
  <si>
    <t>MFYP LTD</t>
  </si>
  <si>
    <t>NORTH FARM STUD LTD</t>
  </si>
  <si>
    <t>ST JOHN'S CENTRE</t>
  </si>
  <si>
    <t>SIMPACT C.I.C.</t>
  </si>
  <si>
    <t>ALBEMARLE LIMITED(THE)</t>
  </si>
  <si>
    <t>ACADEMY OF FORENSIC MEDICAL SCIENCES</t>
  </si>
  <si>
    <t>ELIE PRIMARY SCHOOL</t>
  </si>
  <si>
    <t>ELMBANK SPECIAL SCHOOL</t>
  </si>
  <si>
    <t>ELPHINSTONE PRIMARY SCHOOL</t>
  </si>
  <si>
    <t>EOLIGARRY PRIMARY SCHOOL</t>
  </si>
  <si>
    <t>FARR HIGH SCHOOL</t>
  </si>
  <si>
    <t>FERNIELEA SCHOOL</t>
  </si>
  <si>
    <t>FINDOCHTY PRIMARY SCHOOL</t>
  </si>
  <si>
    <t>FISHCROSS PRIMARY SCHOOL</t>
  </si>
  <si>
    <t>FORT WILLIAM RC PRIMARY</t>
  </si>
  <si>
    <t>FORTHVIEW PRIMARY</t>
  </si>
  <si>
    <t>FOVERAN SCHOOL</t>
  </si>
  <si>
    <t>FURNACE PRIMARY SCHOOL</t>
  </si>
  <si>
    <t>THE WRITE TIME LIMITED</t>
  </si>
  <si>
    <t>ETERNAL CARE UK LIMITED</t>
  </si>
  <si>
    <t>INTERNATIONAL STUDIES LTD</t>
  </si>
  <si>
    <t>ESSJAY SOLUTIONS LTD</t>
  </si>
  <si>
    <t>PB TRAINING (NORTHERN) LTD</t>
  </si>
  <si>
    <t>LAWRENCE WESTON COMMUNITY FARM</t>
  </si>
  <si>
    <t>WILLIAMSTON PRIMARY SCHOOL</t>
  </si>
  <si>
    <t>WILLIAMWOOD HIGH SCHOOL</t>
  </si>
  <si>
    <t>BANKHEAD PRIMARY SCHOOL</t>
  </si>
  <si>
    <t>MANCHESTER DIGITAL LABORATORY COMMUNITY INTEREST COMPANY</t>
  </si>
  <si>
    <t>BEYOND FOOD FOUNDATION</t>
  </si>
  <si>
    <t>EFFECTIVE CONSUMABLE SOLUTIONS (UK) LIMITED</t>
  </si>
  <si>
    <t>COSMETIC COUTURE LIMITED</t>
  </si>
  <si>
    <t>SMART STEPS TRAINING ACADEMY LTD</t>
  </si>
  <si>
    <t>SOCIAL FINANCE LIMITED</t>
  </si>
  <si>
    <t>HOSPITALITY PROVIDER NETWORK LTD</t>
  </si>
  <si>
    <t>SOCIAL ENTERPRISE LINK (WESSEX) CIC</t>
  </si>
  <si>
    <t>NATIONAL WELLBEING SERVICE LIMITED</t>
  </si>
  <si>
    <t>NIFCO UK LIMITED</t>
  </si>
  <si>
    <t>SHADES CP LIMITED</t>
  </si>
  <si>
    <t>WATERMAN PRIMARY ACADEMY</t>
  </si>
  <si>
    <t>COMMUNITY AND VOLUNTARY PARTNERS</t>
  </si>
  <si>
    <t>KEITH GRAHAM MISTRY</t>
  </si>
  <si>
    <t>GARNETBANK PRIMARY SCHOOL</t>
  </si>
  <si>
    <t>GARNOCK ACADEMY</t>
  </si>
  <si>
    <t>GEORGE HERIOT'S SCHOOL</t>
  </si>
  <si>
    <t>GIGHA PRIMARY SCHOOL</t>
  </si>
  <si>
    <t>GILMOURTON PRIMARY SCHOOL</t>
  </si>
  <si>
    <t>GLASSFORD PRIMARY SCHOOL</t>
  </si>
  <si>
    <t>GLEBE PRIMARY SCHOOL</t>
  </si>
  <si>
    <t>GLENCORSE PRIMARY SCHOOL</t>
  </si>
  <si>
    <t>BRAIDBURN SPECIAL SCHOOL</t>
  </si>
  <si>
    <t>BREASCLETE PRIMARY SCHOOL</t>
  </si>
  <si>
    <t>BRUNTSFIELD PRIMARY SCHOOL</t>
  </si>
  <si>
    <t>NEXT STEPS COMMUNITY CARE LTD</t>
  </si>
  <si>
    <t>TERTIARY EDUCATION SERVICES LIMITED</t>
  </si>
  <si>
    <t>CREATIVITY FOR CHANGE CIC</t>
  </si>
  <si>
    <t>ACADEMY OF PHARMACEUTICAL SCIENCES</t>
  </si>
  <si>
    <t>WHS PLASTICS LIMITED</t>
  </si>
  <si>
    <t>GRAM EQUIPMENT UK LIMITED</t>
  </si>
  <si>
    <t>ST MARGARET'S RC PRIMARY SCHOOL (HAWICK)</t>
  </si>
  <si>
    <t>ST MARY'S PRIMARY SCHOOL (LARKHALL)</t>
  </si>
  <si>
    <t>ST MARY'S SCHOOL - MELROSE</t>
  </si>
  <si>
    <t>ST MAURICE'S HIGH SCHOOL</t>
  </si>
  <si>
    <t>HEALTH FUTURES UTC LTD</t>
  </si>
  <si>
    <t>OBX LTD</t>
  </si>
  <si>
    <t>APPQUAL LTD</t>
  </si>
  <si>
    <t>BELL LANE ACADEMY</t>
  </si>
  <si>
    <t>POCKETFIT LLP</t>
  </si>
  <si>
    <t>ST GENEVIEVE'S HIGH SCHOOL</t>
  </si>
  <si>
    <t>DE LA SALLE COLLEGE</t>
  </si>
  <si>
    <t>MALONE INTEGRATED COLLEGE</t>
  </si>
  <si>
    <t>OMAGH HIGH SCHOOL</t>
  </si>
  <si>
    <t>LIMAVADY HIGH SCHOOL</t>
  </si>
  <si>
    <t>LISNEAL COLLEGE</t>
  </si>
  <si>
    <t>ST PATRICKS &amp; ST BRIGIDS COLLEGE</t>
  </si>
  <si>
    <t>SACRED HEART COLLEGE</t>
  </si>
  <si>
    <t>BUCHLYVIE PRIMARY SCHOOL</t>
  </si>
  <si>
    <t>BUCKHAVEN PRIMARY SCHOOL</t>
  </si>
  <si>
    <t>BURNHOUSE SCHOOL</t>
  </si>
  <si>
    <t>BURRAY PRIMARY SCHOOL</t>
  </si>
  <si>
    <t>BURRELTON PRIMARY SCHOOL</t>
  </si>
  <si>
    <t>CALDERBRIDGE PRIMARY SCHOOL</t>
  </si>
  <si>
    <t>CAMPERDOWN PRIMARY SCHOOL</t>
  </si>
  <si>
    <t>CAMPHILL RUDOLF STEINER SCHOOLS</t>
  </si>
  <si>
    <t>CARDENDEN PRIMARY SCHOOL</t>
  </si>
  <si>
    <t>CARGENBRIDGE SCHOOL</t>
  </si>
  <si>
    <t>CARMICHAEL PRIMARY SCHOOL</t>
  </si>
  <si>
    <t>KENTMERE PRIMARY ACADEMY</t>
  </si>
  <si>
    <t>PYRGO PRIORY PRIMARY SCHOOL</t>
  </si>
  <si>
    <t>DB TECH LIMITED</t>
  </si>
  <si>
    <t>JENNINGS EDUCATION LTD</t>
  </si>
  <si>
    <t>ST GERARD'S SCHOOL AND SUPPORT SERVICES</t>
  </si>
  <si>
    <t>LISANALLY SPECIAL SCHOOL</t>
  </si>
  <si>
    <t>RIVERSIDE BRIDGE SCHOOL</t>
  </si>
  <si>
    <t>DAVIDO LTD</t>
  </si>
  <si>
    <t>CREST (GB) LTD</t>
  </si>
  <si>
    <t>ASSETWATCH LTD</t>
  </si>
  <si>
    <t>ST BENEDICT'S COLLEGE</t>
  </si>
  <si>
    <t>ST KILLIAN'S COLLEGE</t>
  </si>
  <si>
    <t>SLEMISH COLLEGE</t>
  </si>
  <si>
    <t>LAURELHILL COMMUNITY COLLEGE</t>
  </si>
  <si>
    <t>BANGOR ACADEMY AND 6TH FORM COLLEGE</t>
  </si>
  <si>
    <t>ST COLMCILLE'S HIGH SCHOOL</t>
  </si>
  <si>
    <t>CLOUNAGH JUNIOR HIGH SCHOOL</t>
  </si>
  <si>
    <t>BANBRIDGE HIGH SCHOOL</t>
  </si>
  <si>
    <t>CARRONGRANGE SCHOOL</t>
  </si>
  <si>
    <t>CARSPHAIRN SCHOOL</t>
  </si>
  <si>
    <t>PUMPHERSTON AND UPHALL STATION COMMUNITY PRIMARY SCHOOL</t>
  </si>
  <si>
    <t>MILLBURN ACADEMY</t>
  </si>
  <si>
    <t>MILLERSNEUK PRIMARY SCHOOL</t>
  </si>
  <si>
    <t>MEADOWBROOK PRIMARY SCHOOL</t>
  </si>
  <si>
    <t>MISTLEY NORMAN CHURCH OF ENGLAND PRIMARY SCHOOL</t>
  </si>
  <si>
    <t>RICHMOND, THE AMERICAN INTERNATIONAL UNIVERSITY IN LONDON (UK)</t>
  </si>
  <si>
    <t>STANE PRIMARY SCHOOL</t>
  </si>
  <si>
    <t>STENHOUSEMUIR PRIMARY SCHOOL</t>
  </si>
  <si>
    <t>STEWARTON ACADEMY</t>
  </si>
  <si>
    <t>STEWART'S MELVILLE COLLEGE</t>
  </si>
  <si>
    <t>STONEHOUSE PRIMARY SCHOOL</t>
  </si>
  <si>
    <t>STONELAW HIGH SCHOOL</t>
  </si>
  <si>
    <t>CONSTRUCTION SKILLS TRAINING SOLUTIONS LTD</t>
  </si>
  <si>
    <t>GOOD VIBRATIONS (MUSIC) LIMITED</t>
  </si>
  <si>
    <t>IIHE LTD</t>
  </si>
  <si>
    <t>HELEN VICKERS</t>
  </si>
  <si>
    <t>MELKSHAM OAK COMMUNITY SCHOOL</t>
  </si>
  <si>
    <t>ST COLUMBAN'S COLLEGE</t>
  </si>
  <si>
    <t>BLOOMFIELD COLLEGIATE</t>
  </si>
  <si>
    <t>ST MARY'S CHRISTIAN BROTHERS' GRAMMAR SCHOOL</t>
  </si>
  <si>
    <t>MONYMUSK SCHOOL</t>
  </si>
  <si>
    <t>MORAY STEINER SCHOOL</t>
  </si>
  <si>
    <t>MUIR STREET PRIMARY SCHOOL</t>
  </si>
  <si>
    <t>MUIRHOUSE PRIMARY SCHOOL</t>
  </si>
  <si>
    <t>MUIRTOWN PRIMARY SCHOOL</t>
  </si>
  <si>
    <t>MURRAY PRIMARY SCHOOL</t>
  </si>
  <si>
    <t>NEILSTON PRIMARY SCHOOL</t>
  </si>
  <si>
    <t>NESTING PRIMARY SCHOOL</t>
  </si>
  <si>
    <t>NETHERTHIRD PRIMARY SCHOOL</t>
  </si>
  <si>
    <t>NEW STEVENSTON PRIMARY SCHOOL</t>
  </si>
  <si>
    <t>NEWCASTLE PRIMARY &amp; COMMUNITY SCHOOL</t>
  </si>
  <si>
    <t>NEWHILLS SECONDARY SCHOOL</t>
  </si>
  <si>
    <t>NEWLANDS PRIMARY SCHOOL</t>
  </si>
  <si>
    <t>IMAGE FITNESS TRAINING UK LTD</t>
  </si>
  <si>
    <t>STONEGATE SCHOOL</t>
  </si>
  <si>
    <t>CASTLE HILL PRIMARY SCHOOL</t>
  </si>
  <si>
    <t>NEWT IDEA LTD</t>
  </si>
  <si>
    <t>STOW PRIMARY SCHOOL</t>
  </si>
  <si>
    <t>STRATHESK PRIMARY SCHOOL</t>
  </si>
  <si>
    <t>STRATHMARTINE PRIMARY SCHOOL</t>
  </si>
  <si>
    <t>STRATHMORE PRIMARY SCHOOL</t>
  </si>
  <si>
    <t>TARBERT ACADEMY</t>
  </si>
  <si>
    <t>ASFAR C.I.C.</t>
  </si>
  <si>
    <t>PLYMOUTH STUDIO SCHOOL</t>
  </si>
  <si>
    <t>BUREAU FOR FURTHER STUDIES LIMITED</t>
  </si>
  <si>
    <t>MULTI TECHNIC CNC SOLUTIONS LTD</t>
  </si>
  <si>
    <t>NEWBURGH PRIMARY SCHOOL</t>
  </si>
  <si>
    <t>THE SPIRITUAL FELLOWSHIP LTD</t>
  </si>
  <si>
    <t>LYDE GREEN PRIMARY SCHOOL</t>
  </si>
  <si>
    <t>HAMBRIDGE COMMUNITY PRIMARY SCHOOL</t>
  </si>
  <si>
    <t>R W LEARNING LIMITED</t>
  </si>
  <si>
    <t>THE ROYAL BELFAST ACADEMICAL INSTITUTION</t>
  </si>
  <si>
    <t>NORTH BERWICK HIGH SCHOOL</t>
  </si>
  <si>
    <t>NORTHMUIR PRIMARY SCHOOL</t>
  </si>
  <si>
    <t>HERMITAGE ACADEMY</t>
  </si>
  <si>
    <t>HIGHDYKES PRIMARY SCHOOL</t>
  </si>
  <si>
    <t>HIGHPARK PRIMARY SCHOOL</t>
  </si>
  <si>
    <t>HIGHTAE SCHOOL</t>
  </si>
  <si>
    <t>HILLPARK SECONDARY SCHOOL</t>
  </si>
  <si>
    <t>HOBKIRK PRIMARY SCHOOL</t>
  </si>
  <si>
    <t>HOLLYBROOK ACADEMY</t>
  </si>
  <si>
    <t>CAPITAL PLACEMENT LTD</t>
  </si>
  <si>
    <t>TARVES SCHOOL</t>
  </si>
  <si>
    <t>TILLICOULTRY PRIMARY SCHOOL</t>
  </si>
  <si>
    <t>PJS TUITION LTD</t>
  </si>
  <si>
    <t>ST BENEDICT'S PRIMARY CATHOLIC VOLUNTARY ACADEMY</t>
  </si>
  <si>
    <t>THE KINGSTON ACADEMY</t>
  </si>
  <si>
    <t>JPHM LIMITED</t>
  </si>
  <si>
    <t>TO COMPLETION LIMITED</t>
  </si>
  <si>
    <t>DALRIADA SCHOOL</t>
  </si>
  <si>
    <t>REGENT HOUSE SCHOOL</t>
  </si>
  <si>
    <t>DOWN HIGH SCHOOL</t>
  </si>
  <si>
    <t>ASSUMPTION GRAMMAR SCHOOL</t>
  </si>
  <si>
    <t>HOLY NAME RC PRIMARY SCHOOL</t>
  </si>
  <si>
    <t>HOUSTON PRIMARY SCHOOL</t>
  </si>
  <si>
    <t>HOWDEN ST ANDREW'S PRIMARY SCHOOL</t>
  </si>
  <si>
    <t>HUNTER PRIMARY SCHOOL</t>
  </si>
  <si>
    <t>HUTCHESONS' GRAMMAR SCHOOL</t>
  </si>
  <si>
    <t>INCHTURE PRIMARY SCHOOL</t>
  </si>
  <si>
    <t>INVERGARRY PRIMARY SCHOOL</t>
  </si>
  <si>
    <t>INVERGARVEN SCHOOL</t>
  </si>
  <si>
    <t>INVERGOWRIE PRIMARY SCHOOL</t>
  </si>
  <si>
    <t>INVERKEILOR PRIMARY SCHOOL</t>
  </si>
  <si>
    <t>ISOBEL MAIR SCHOOL</t>
  </si>
  <si>
    <t>KEITH GRAMMAR SCHOOL</t>
  </si>
  <si>
    <t>KEITHHALL SCHOOL</t>
  </si>
  <si>
    <t>VALLEY REGIONAL TRAINING CENTRE LIMITED</t>
  </si>
  <si>
    <t>ST PETER AND ST PAUL CHURCH OF ENGLAND VOLUNTARY CONTROLLED PRIMARY SCHOOL</t>
  </si>
  <si>
    <t>TOLSTA PRIMARY SCHOOL</t>
  </si>
  <si>
    <t>MAGNA EXTERIORS (BANBURY) LIMITED</t>
  </si>
  <si>
    <t>POUND HILL INFANT ACADEMY</t>
  </si>
  <si>
    <t>RMA TRAINING SERVICES LTD</t>
  </si>
  <si>
    <t>THE SKILLS HUB</t>
  </si>
  <si>
    <t>MASTROE</t>
  </si>
  <si>
    <t>ATKINS LGV TRAINING LIMITED</t>
  </si>
  <si>
    <t>SHOO SOCIAL MEDIA LTD</t>
  </si>
  <si>
    <t>SLOUGH ENVIRONMENTAL EDUCATION DEVELOPMENT SERVICE</t>
  </si>
  <si>
    <t>DAVID SHAW</t>
  </si>
  <si>
    <t>OPTIMISE4 LTD</t>
  </si>
  <si>
    <t>INTEGRATED INTELLIGENCE SECURITY AND INVESTIGATION SOLUTIONS LIMITED</t>
  </si>
  <si>
    <t>KELTY PRIMARY SCHOOL</t>
  </si>
  <si>
    <t>KEMNAY PRIMARY SCHOOL</t>
  </si>
  <si>
    <t>KENMORE PRIMARY SCHOOL</t>
  </si>
  <si>
    <t>KERSLAND SCHOOL</t>
  </si>
  <si>
    <t>KILCHATTAN PRIMARY SCHOOL</t>
  </si>
  <si>
    <t>KILCHUIMEN ACADEMY</t>
  </si>
  <si>
    <t>KILGRASTON SCHOOL</t>
  </si>
  <si>
    <t>KILMACOLM PRIMARY SCHOOL</t>
  </si>
  <si>
    <t>KILNINVER PRIMARY SCHOOL</t>
  </si>
  <si>
    <t>KINCARDINE O'NEIL SCHOOL</t>
  </si>
  <si>
    <t>KINGCASE PRIMARY SCHOOL</t>
  </si>
  <si>
    <t>KINGHORN PRIMARY SCHOOL</t>
  </si>
  <si>
    <t>KINNOULL PRIMARY SCHOOL</t>
  </si>
  <si>
    <t>KIRKCALDY WEST PRIMARY SCHOOL</t>
  </si>
  <si>
    <t>NORTH ANGEL COLLEGE LIMITED</t>
  </si>
  <si>
    <t>CHASE HIGH SCHOOL</t>
  </si>
  <si>
    <t>JOE MCGRATH</t>
  </si>
  <si>
    <t>JS CONSULT LIMITED</t>
  </si>
  <si>
    <t>ST MARTIN'S CHURCH OF ENGLAND PRIMARY SCHOOL</t>
  </si>
  <si>
    <t>GREEN WRYTHE PRIMARY SCHOOL</t>
  </si>
  <si>
    <t>C4 RESILIENCE LTD</t>
  </si>
  <si>
    <t>NEW MEANING CENTRE BUCKS LIMITED</t>
  </si>
  <si>
    <t>AMTRI VERITAS LIMITED</t>
  </si>
  <si>
    <t>MECAPLAST PETERLEE LIMITED</t>
  </si>
  <si>
    <t>BOLTON UTC</t>
  </si>
  <si>
    <t>UTC OXFORDSHIRE</t>
  </si>
  <si>
    <t>COMMUNITY FIRST ACADEMY TRUST</t>
  </si>
  <si>
    <t>AMICO TRAINING AND CONSULTANCY SERVICES LTD</t>
  </si>
  <si>
    <t>FIRST KARE ACADEMY LTD</t>
  </si>
  <si>
    <t>BE BEAUTIFUL (1) LTD</t>
  </si>
  <si>
    <t>BELLSQUARRY PRIMARY SCHOOL</t>
  </si>
  <si>
    <t>KIRKHOPE PRIMARY SCHOOL</t>
  </si>
  <si>
    <t>KIRKTON PRIMARY SCHOOL</t>
  </si>
  <si>
    <t>KNIGHTSRIDGE PRIMARY SCHOOL</t>
  </si>
  <si>
    <t>KNIGHTSWOOD SECONDARY SCHOOL</t>
  </si>
  <si>
    <t>KNOCKANDO PRIMARY SCHOOL</t>
  </si>
  <si>
    <t>KNOCKBRECK PRIMARY SCHOOL</t>
  </si>
  <si>
    <t>KNOWETOP PRIMARY SCHOOL</t>
  </si>
  <si>
    <t>LANGBANK PRIMARY SCHOOL</t>
  </si>
  <si>
    <t>LANGFAULDS PRIMARY SCHOOL</t>
  </si>
  <si>
    <t>LENZIE PRIMARY SCHOOL</t>
  </si>
  <si>
    <t>LESMAHAGOW HIGH SCHOOL</t>
  </si>
  <si>
    <t>NETCONSULT ONLINE LIMITED</t>
  </si>
  <si>
    <t>NCC OPERATIONS LIMITED</t>
  </si>
  <si>
    <t>SHARNBROOK ACADEMY FEDERATION</t>
  </si>
  <si>
    <t>PRESTOLEE PRIMARY SCHOOL</t>
  </si>
  <si>
    <t>TOWNHEAD PRIMARY SCHOOL</t>
  </si>
  <si>
    <t>TULLYNESSLE SCHOOL</t>
  </si>
  <si>
    <t>COLLUSION NETWORK LTD</t>
  </si>
  <si>
    <t>BUILE HILL VISUAL ARTS COLLEGE</t>
  </si>
  <si>
    <t>BRIT TUITION LTD</t>
  </si>
  <si>
    <t>ON THE TOOLS TRAINING LIMITED</t>
  </si>
  <si>
    <t>STANDISH COMMUNITY HIGH SCHOOL</t>
  </si>
  <si>
    <t>MOORPARK JUNIOR SCHOOL</t>
  </si>
  <si>
    <t>L V COLLEGE LIMITED</t>
  </si>
  <si>
    <t>DPA Academy of Dance &amp; Performing Arts</t>
  </si>
  <si>
    <t>AA TRAINING LTD</t>
  </si>
  <si>
    <t>CLEARLY FINANCIAL MARKETS LIMITED</t>
  </si>
  <si>
    <t>CROMWELL JUNIOR AND INFANT SCHOOL</t>
  </si>
  <si>
    <t>CRAGS COMMUNITY SCHOOL</t>
  </si>
  <si>
    <t>LAURANCE HAINES SCHOOL</t>
  </si>
  <si>
    <t>MAYER ENVIRONMENTAL LTD.</t>
  </si>
  <si>
    <t>ABSOLUTE HR SOLUTIONS LTD.</t>
  </si>
  <si>
    <t>UPRISING YOUTH AND COMMUNITY CIO</t>
  </si>
  <si>
    <t>WINWAY COLLEGE OF BUSINESS &amp; TECHNOLOGY LIMITED</t>
  </si>
  <si>
    <t>COACHING 4 SUCCESS LTD</t>
  </si>
  <si>
    <t>COLLEGE OF CONTRACT MANAGEMENT UNITED KINGDOM LTD</t>
  </si>
  <si>
    <t>LCATE LIMITED</t>
  </si>
  <si>
    <t>THE RISK PRACTICE LTD</t>
  </si>
  <si>
    <t>BURNTSTUMP SEELY COFE PRIMARY ACADEMY</t>
  </si>
  <si>
    <t>BLOOMIN MARVELLOUS LANDSCAPES LTD</t>
  </si>
  <si>
    <t>REEVY HILL PRIMARY SCHOOL</t>
  </si>
  <si>
    <t>YELLOWSTONE HEALTHCARE LTD</t>
  </si>
  <si>
    <t>HUNCOTE COMMUNITY PRIMARY SCHOOL ACADEMY TRUST</t>
  </si>
  <si>
    <t>LEARN ACADEMIES TRUST</t>
  </si>
  <si>
    <t>CHESHIRE ACADEMIES TRUST</t>
  </si>
  <si>
    <t>ENCOMPASS UK (MARKETING) LIMITED</t>
  </si>
  <si>
    <t>THE PRESIDENT AND FELLOWS OF WOLFSON COLLEGE IN THE UNIVERSITY OF CAMBRIDGE</t>
  </si>
  <si>
    <t>NORTHERN APPRENTICESHIPS &amp; BUSINESS TRAINING LIMITED</t>
  </si>
  <si>
    <t>EXCEL AND EXCEED CENTRE</t>
  </si>
  <si>
    <t>SOUTH STANLEY INFANT AND NURSERY SCHOOL</t>
  </si>
  <si>
    <t>LEASOWES HIGH SCHOOL</t>
  </si>
  <si>
    <t>HYPERBARIC EMERGENCY SERVICES LIMITED</t>
  </si>
  <si>
    <t>BIRDSEDGE FIRST SCHOOL</t>
  </si>
  <si>
    <t>ST MAWES SCHOOL</t>
  </si>
  <si>
    <t>IMPACT ASSOCIATES LIMITED</t>
  </si>
  <si>
    <t>DUNBIA LIMITED</t>
  </si>
  <si>
    <t>TRACY SMALL</t>
  </si>
  <si>
    <t>JUNGLE PAINTBALL LIMITED</t>
  </si>
  <si>
    <t>CHURNET VIEW MIDDLE SCHOOL</t>
  </si>
  <si>
    <t>APPLIANSYS LIMITED</t>
  </si>
  <si>
    <t>OATLANDS PRE-SCHOOL</t>
  </si>
  <si>
    <t>ONALA LITERACY PROGRAM</t>
  </si>
  <si>
    <t>MMDIGITAL ACADEMY LTD</t>
  </si>
  <si>
    <t>APEX TRAINING CENTRES (UK) LIMITED</t>
  </si>
  <si>
    <t>ROTHBOROUGH ENGINEERING COLLEGE LTD</t>
  </si>
  <si>
    <t>ASHBOURNE ASSESSMENT SYSTEMS LIMITED</t>
  </si>
  <si>
    <t>QUEEN'S PARK HIGH SCHOOL</t>
  </si>
  <si>
    <t>WESTBURY PARK SCHOOL</t>
  </si>
  <si>
    <t>BROUGHTON JEWISH CASSEL FOX</t>
  </si>
  <si>
    <t>BLUE COAT CHURCH OF ENGLAND ACADEMY (WALSALL) TRUST</t>
  </si>
  <si>
    <t>NEWBURY ACADEMY TRUST</t>
  </si>
  <si>
    <t>COLIN DAWSON</t>
  </si>
  <si>
    <t>SPORT AND BEYOND LIMITED</t>
  </si>
  <si>
    <t>PREMIERE POLISH COMPANY LIMITED(THE)</t>
  </si>
  <si>
    <t>SPECIALIST HYGIENE SOLUTIONS LIMITED</t>
  </si>
  <si>
    <t>SUSAN REEVY</t>
  </si>
  <si>
    <t>THE MANAGEMENT ACADEMY LTD</t>
  </si>
  <si>
    <t>ST EDWARD'S CATHOLIC ACADEMY</t>
  </si>
  <si>
    <t>AKONIA LIMITED</t>
  </si>
  <si>
    <t>NEW HARVEST COMMUNITY ADVOCACY GROUP</t>
  </si>
  <si>
    <t>GOCODE ACADEMY LIMITED</t>
  </si>
  <si>
    <t>OXFORD UNIVERSITY HOSPITALS NHS FOUNDATION TRUST</t>
  </si>
  <si>
    <t>VAC TRAINING SYSTEMS LTD.</t>
  </si>
  <si>
    <t>COLLEGE OF FASHION AND TALENT LTD</t>
  </si>
  <si>
    <t>CTEES LIMITED</t>
  </si>
  <si>
    <t>TOP MARKS PRIVATE TUTORS LIMITED</t>
  </si>
  <si>
    <t>THE BUSINESS CENTRE (GLOUCESTER) LIMITED</t>
  </si>
  <si>
    <t>OAKWOOD HOME LEARNING LIMITED</t>
  </si>
  <si>
    <t>TRAVAIL EMPLOYMENT GROUP LIMITED</t>
  </si>
  <si>
    <t>REAL LIVES REAL CHOICES</t>
  </si>
  <si>
    <t>VAUXHALL ONE</t>
  </si>
  <si>
    <t>SHARLSTON COMMUNITY SCHOOL (3-11): WITH VISUAL IMPAIRMENT RESOURCE</t>
  </si>
  <si>
    <t>POLRUAN COMMUNITY PRIMARY SCHOOL</t>
  </si>
  <si>
    <t>STRATHMORE SCHOOL</t>
  </si>
  <si>
    <t>SD14 LIMITED</t>
  </si>
  <si>
    <t>WOODROW FIRST SCHOOL</t>
  </si>
  <si>
    <t>HEARTS AND MINDS LEARNING AND DEVELOPMENT CIC</t>
  </si>
  <si>
    <t>THE PAINSLEY CATHOLIC ACADEMY</t>
  </si>
  <si>
    <t>THE CARDINAL HUME ACADEMIES TRUST</t>
  </si>
  <si>
    <t>EATON BANK ACADEMY</t>
  </si>
  <si>
    <t>EVOLUTION ACADEMY TRUST</t>
  </si>
  <si>
    <t>IMPACTFUL LIMITED</t>
  </si>
  <si>
    <t>CLASSYSUITES APARTMENTS LTD</t>
  </si>
  <si>
    <t>THE LAURELS PRIMARY SCHOOL, WORTHING</t>
  </si>
  <si>
    <t>STEPNEY PRIMARY SCHOOL</t>
  </si>
  <si>
    <t>KT'S CARE ANGELS LTD</t>
  </si>
  <si>
    <t>SURVIVORS TRAUMA AND ABUSE RECOVERY TRUST</t>
  </si>
  <si>
    <t>CREATE THE SPACE LIMITED</t>
  </si>
  <si>
    <t>FORTEL RAIL CONSTRUCTION LIMITED</t>
  </si>
  <si>
    <t>MEDDICCII LIMITED</t>
  </si>
  <si>
    <t>ONE SKILLS LIMITED</t>
  </si>
  <si>
    <t>ADVANCED TRAINING UK LTD</t>
  </si>
  <si>
    <t>MAKEPEACE GLOBAL EDUCATION LIMITED</t>
  </si>
  <si>
    <t>VITAL FIRE SOLUTIONS LIMITED</t>
  </si>
  <si>
    <t>FIRST IDEA LONDON LIMITED</t>
  </si>
  <si>
    <t>BRADGATE EDUCATION PARTNERSHIP</t>
  </si>
  <si>
    <t>ST AUGUSTINE'S ACADEMY TRUST</t>
  </si>
  <si>
    <t>LYMM HIGH SCHOOL</t>
  </si>
  <si>
    <t>MAKERFIELD ACADEMY TRUST</t>
  </si>
  <si>
    <t>ST MICHAEL'S C OF E PRIMARY ACADEMY, HANDSWORTH</t>
  </si>
  <si>
    <t>GHYLLSIDE SCHOOL</t>
  </si>
  <si>
    <t>CHINGFORD ACADEMIES TRUST</t>
  </si>
  <si>
    <t>THE WHITE HILLS PARK FEDERATION TRUST</t>
  </si>
  <si>
    <t>ROSIE KAYNAK</t>
  </si>
  <si>
    <t>LOLA MARKS-WOLSEY</t>
  </si>
  <si>
    <t>HEARTBEAT HEALTHCARE LIMITED</t>
  </si>
  <si>
    <t>KINGFISHER CONSULTANTS LIMITED</t>
  </si>
  <si>
    <t>SIDMOUTH CHURCH OF ENGLAND (VA) PRIMARY SCHOOL</t>
  </si>
  <si>
    <t>WORK TO PROGRESS COMMUNITY INTEREST COMPANY</t>
  </si>
  <si>
    <t>AHBT LIMITED</t>
  </si>
  <si>
    <t>BROADMEADOW SPECIAL SCHOOL</t>
  </si>
  <si>
    <t>COBRA INTERNATIONAL SECURITY LIMITED</t>
  </si>
  <si>
    <t>THE ROOT OF IT LIMITED</t>
  </si>
  <si>
    <t>MSR TRAINING LTD</t>
  </si>
  <si>
    <t>NURTURE LANDSCAPES LIMITED</t>
  </si>
  <si>
    <t>SYNERGY TECHNOLOGY LTD</t>
  </si>
  <si>
    <t>BALLIOL COLLEGE OXFORD</t>
  </si>
  <si>
    <t>THE OVAL SCHOOL</t>
  </si>
  <si>
    <t>SIR MARTIN FROBISHER ACADEMY</t>
  </si>
  <si>
    <t>KINGFISHER PRIMARY SCHOOL</t>
  </si>
  <si>
    <t>DOVE COFE (VC) FIRST SCHOOL</t>
  </si>
  <si>
    <t>TAVERHAM HIGH SCHOOL</t>
  </si>
  <si>
    <t>THE MOSLEY ACADEMY</t>
  </si>
  <si>
    <t>CHRIST CHURCH CHORLEYWOOD C OF E SCHOOL</t>
  </si>
  <si>
    <t>CHRIST CHURCH C OF E PRIMARY SCHOOL (CHELTENHAM)</t>
  </si>
  <si>
    <t>JORVIK ASSOCIATES - CONSULTANCY &amp; TRAINING LIMITED</t>
  </si>
  <si>
    <t>RAWORTHS LLP</t>
  </si>
  <si>
    <t>SCARBOROUGH UNIVERSITY TECHNICAL COLLEGE</t>
  </si>
  <si>
    <t>ST EDMUND'S ACADEMY</t>
  </si>
  <si>
    <t>GREAT BARFORD PRIMARY ACADEMY</t>
  </si>
  <si>
    <t>MANAGEMENT LEARNING &amp; COACHING LTD</t>
  </si>
  <si>
    <t>NEW COLLEGE DURHAM</t>
  </si>
  <si>
    <t>SANCHIA HYLTON-SMITH</t>
  </si>
  <si>
    <t>AYTONLEE LTD</t>
  </si>
  <si>
    <t>INCLUSIVE LEISURE, EDUCATION, ACTIVITIES PROJECT</t>
  </si>
  <si>
    <t>PENNY MEADOW LIFE SKILLS LIMITED</t>
  </si>
  <si>
    <t>TECHATP GROUP LTD</t>
  </si>
  <si>
    <t>SIR THOMAS WHARTON COMMUNITY COLLEGE CO-OPERATIVE ACADEMY TRUST</t>
  </si>
  <si>
    <t>ROCHESTER DIOCESAN MULTI-ACADEMY EDUCATION TRUST</t>
  </si>
  <si>
    <t>DERBY MANUFACTURING UTC</t>
  </si>
  <si>
    <t>ALEX JONES</t>
  </si>
  <si>
    <t>SALT HOLDINGS C.I.C.</t>
  </si>
  <si>
    <t>EDEN TRAINING ACADEMY LIMITED</t>
  </si>
  <si>
    <t>LEEDS UNIVERSITY UNION</t>
  </si>
  <si>
    <t>ROTEC ENGINEERING LIMITED</t>
  </si>
  <si>
    <t>OPIUS SOLUTIONS LTD</t>
  </si>
  <si>
    <t>ELIZABETH EMERSON LIMITED</t>
  </si>
  <si>
    <t>TECHNICAL PROFESSIONALS LIMITED</t>
  </si>
  <si>
    <t>GOLDENEYE MICROPIGMENTATION LTD</t>
  </si>
  <si>
    <t>OPEN AGE</t>
  </si>
  <si>
    <t>SAFE AND SETTLED LTD</t>
  </si>
  <si>
    <t>MARGO HIMSWORTH</t>
  </si>
  <si>
    <t>DYMPNA O'BRIEN</t>
  </si>
  <si>
    <t>THE SOUTH DOWNS COMMUNITY SPECIAL SCHOOL</t>
  </si>
  <si>
    <t>BORINGDON PRIMARY SCHOOL</t>
  </si>
  <si>
    <t>BRIDGE 86 LIMITED</t>
  </si>
  <si>
    <t>CLARE HOUSE PRIMARY SCHOOL</t>
  </si>
  <si>
    <t>BRIGGS MARINE CONTRACTORS LIMITED</t>
  </si>
  <si>
    <t>TOWNGATE PRIMARY ACADEMY</t>
  </si>
  <si>
    <t>JUNCTION FARM PRIMARY SCHOOL</t>
  </si>
  <si>
    <t>WESTON MILL COMMUNITY PRIMARY ACADEMY</t>
  </si>
  <si>
    <t>CATCH22 MULTI ACADEMIES TRUST LIMITED</t>
  </si>
  <si>
    <t>THE SCHOOLSCOMPANY TRUST</t>
  </si>
  <si>
    <t>BOURTON-ON-THE-WATER PRIMARY ACADEMY</t>
  </si>
  <si>
    <t>INSPIRATIONAL FUTURES TRUST</t>
  </si>
  <si>
    <t>QEGS BLACKBURN ACADEMY TRUST</t>
  </si>
  <si>
    <t>BRENTWOOD COMMUNITY COLLEGE</t>
  </si>
  <si>
    <t>THE LEARNING STATION (LONDON) C.I.C.</t>
  </si>
  <si>
    <t>PAUL DIXEY</t>
  </si>
  <si>
    <t>TBAP UNITY ACADEMY</t>
  </si>
  <si>
    <t>SEICHE TRAINING LIMITED</t>
  </si>
  <si>
    <t>CONSTANTINE PRIMARY SCHOOL</t>
  </si>
  <si>
    <t>DIAMOND HALL JUNIOR ACADEMY</t>
  </si>
  <si>
    <t>THE CHILDREN'S FOOD TRUST</t>
  </si>
  <si>
    <t>KAIZEN PROCESS SOLUTIONS LIMITED</t>
  </si>
  <si>
    <t>INCOMR LIMITED</t>
  </si>
  <si>
    <t>GLADSTONE PRIMARY ACADEMY</t>
  </si>
  <si>
    <t>THE ROYAL LIBERTY SCHOOL</t>
  </si>
  <si>
    <t>LEEDSTOWN COMMUNITY PRIMARY SCHOOL</t>
  </si>
  <si>
    <t>NORTHERN HOUSE SCHOOL (WOKINGHAM) SPECIAL ACADEMY</t>
  </si>
  <si>
    <t>BLOOMSBURY CAREERS LTD</t>
  </si>
  <si>
    <t>SYNERGIE COUNSELLING SERVICES LIMITED</t>
  </si>
  <si>
    <t>ABC LEARNING ACADEMY LIMITED</t>
  </si>
  <si>
    <t>HIGH GREAVE JUNIOR SCHOOL</t>
  </si>
  <si>
    <t>CODSALL MIDDLE SCHOOL</t>
  </si>
  <si>
    <t>CUL ACADEMY TRUST LIMITED</t>
  </si>
  <si>
    <t>THE PROPELLER ACADEMY TRUST</t>
  </si>
  <si>
    <t>COMMUNITY LINKS ACADEMY TRUST</t>
  </si>
  <si>
    <t>HUMBER UTC LIMITED</t>
  </si>
  <si>
    <t>MONKTON INFANTS SCHOOL</t>
  </si>
  <si>
    <t>ST JOHN'S CHURCH OF ENGLAND MIDDLE SCHOOL ACADEMY</t>
  </si>
  <si>
    <t>FARNHAM HEATH END SCHOOL</t>
  </si>
  <si>
    <t>THE CHESTER CATHOLIC ACADEMIES PARTNERSHIP</t>
  </si>
  <si>
    <t>BIRMINGHAM SCHOOL OF SKILLS DEVELOPMENT LTD</t>
  </si>
  <si>
    <t>WARDEN AND FELLOWS OF NUFFIELD COLLEGE IN THE UNIVERSITY OF OXFORD</t>
  </si>
  <si>
    <t>MANSFIELD MEDIATION SERVICE LTD.</t>
  </si>
  <si>
    <t>CALLUM PARK TRADING LIMITED</t>
  </si>
  <si>
    <t>HORTON GRANGE PRIMARY SCHOOL</t>
  </si>
  <si>
    <t>CEDARS ACADEMY</t>
  </si>
  <si>
    <t>WESTERN TUTORIAL COLLEGE LIMITED</t>
  </si>
  <si>
    <t>BADER PRIMARY SCHOOL</t>
  </si>
  <si>
    <t>VICTORIA CENTRE</t>
  </si>
  <si>
    <t>SINOTE CONSULTING LIMITED</t>
  </si>
  <si>
    <t>ACADEMY FOR INTERNATIONAL MODERN STUDIES (AIMS) LIMITED</t>
  </si>
  <si>
    <t>WTS DEVELOPMENT CONSULTING LIMITED</t>
  </si>
  <si>
    <t>CHARLES DARWIN PRIMARY SCHOOL</t>
  </si>
  <si>
    <t>LOUISE CHOWN</t>
  </si>
  <si>
    <t>NORTH CARR COLLABORATIVE ACADEMY TRUST</t>
  </si>
  <si>
    <t>TALL OAKS ACADEMY TRUST LTD</t>
  </si>
  <si>
    <t>CATALYST  ACADEMIES TRUST</t>
  </si>
  <si>
    <t>ACOCKS GREEN PRIMARY SCHOOL</t>
  </si>
  <si>
    <t>THE WYTHENSHAWE CATHOLIC ACADEMY TRUST</t>
  </si>
  <si>
    <t>THE EMPLOYMENT AND TRAINING ASSOCIATES LIMITED</t>
  </si>
  <si>
    <t>DOWNING COLLEGE CAMBRIDGE</t>
  </si>
  <si>
    <t>TIN SMART SOCIAL LIMITED</t>
  </si>
  <si>
    <t>BODEVOLUTION ACADEMY LTD</t>
  </si>
  <si>
    <t>ANN LYON</t>
  </si>
  <si>
    <t>GENESIS JOBS EDUCATION AND TRAINING LTD</t>
  </si>
  <si>
    <t>THE REAL BUSINESS CLUB LTD</t>
  </si>
  <si>
    <t>FULCRUM SCAFFOLD SAFETY &amp; TRAINING LTD</t>
  </si>
  <si>
    <t>LITTLETON GREEN COMMUNITY SCHOOL</t>
  </si>
  <si>
    <t>JOANNA BUCKARD</t>
  </si>
  <si>
    <t>SOHO PARISH COFE PRIMARY SCHOOL</t>
  </si>
  <si>
    <t>LIVE INCLUSIVE</t>
  </si>
  <si>
    <t>OAKWELL RISE PRIMARY ACADEMY</t>
  </si>
  <si>
    <t>INTER-ACTION (MILTON KEYNES) LIMITED</t>
  </si>
  <si>
    <t>PONTEFRACT ACADEMIES TRUST</t>
  </si>
  <si>
    <t>STAPELEY BROAD LANE C E PRIMARY SCHOOL</t>
  </si>
  <si>
    <t>REACH2 ACADEMY TRUST</t>
  </si>
  <si>
    <t>ST FRANCIS OF ASSISI ACADEMIES TRUST</t>
  </si>
  <si>
    <t>THE DIOCESE OF ELY MULTI-ACADEMY TRUST</t>
  </si>
  <si>
    <t>PARADIGM TRUST</t>
  </si>
  <si>
    <t>BURGHILL COMMUNITY ACADEMY</t>
  </si>
  <si>
    <t>KING'S COLLEGE LONDON MATHS SCHOOL TRUST</t>
  </si>
  <si>
    <t>SUEDON LIMITED</t>
  </si>
  <si>
    <t>MUSIC FOR TELEVISION LIMITED</t>
  </si>
  <si>
    <t>DIANA MARGARET PUDNEY</t>
  </si>
  <si>
    <t>COLLETTE M HAY</t>
  </si>
  <si>
    <t>THE CONSORTIUM MULTI-ACADEMY TRUST</t>
  </si>
  <si>
    <t>BOLTON AND FARNWORTH CHURCH OF ENGLAND PRIMARY MULTI ACADEMY TRUST</t>
  </si>
  <si>
    <t>LION EDUCATION TRUST</t>
  </si>
  <si>
    <t>BRIDPORT, ST MARY'S CHURCH OF ENGLAND PRIMARY SCHOOL</t>
  </si>
  <si>
    <t>ANGELA MORTIMER PLC</t>
  </si>
  <si>
    <t>ULTRA INTELLECT TECHNOLOGIES LIMITED</t>
  </si>
  <si>
    <t>LONDON CARE PROVIDERS ASSOCIATION CIC</t>
  </si>
  <si>
    <t>VSOE LIMITED</t>
  </si>
  <si>
    <t>GISLINGHAM CHURCH OF ENGLAND VOLUNTARY CONTROLLED PRIMARY SCHOOL</t>
  </si>
  <si>
    <t>SHF TRAINING AND CONSULTING LIMITED</t>
  </si>
  <si>
    <t>SOLAR SPORTS &amp; FITNESS ACADEMY LIMITED</t>
  </si>
  <si>
    <t>KRIMA CARE SERVICES LTD</t>
  </si>
  <si>
    <t>BARBARA NIXON</t>
  </si>
  <si>
    <t>CORPORATE PERSONAL FITNESS LIMITED</t>
  </si>
  <si>
    <t>THE BOULEVARD CENTRE</t>
  </si>
  <si>
    <t>HIGHER BEBINGTON JUNIOR SCHOOL</t>
  </si>
  <si>
    <t>PLANT TESTING LTD</t>
  </si>
  <si>
    <t>GREENWOOD PRIMARY AND NURSERY SCHOOL</t>
  </si>
  <si>
    <t>ST THOMAS PRIMARY SCHOOL</t>
  </si>
  <si>
    <t>KENSINGTON PRIMARY ACADEMY</t>
  </si>
  <si>
    <t>HOO ST WERBURGH PRIMARY SCHOOL AND MARLBOROUGH CENTRE</t>
  </si>
  <si>
    <t>THORNTON &amp; LOWE LIMITED</t>
  </si>
  <si>
    <t>HAWTHORN COMMERCIAL TRAINING SERVICES LTD</t>
  </si>
  <si>
    <t>BEWL VALLEY SAILING CLUB LIMITED</t>
  </si>
  <si>
    <t>RAJ SADLIER DIGITAL LIMITED</t>
  </si>
  <si>
    <t>BIRTLEY COMMUNITY PARTNERSHIP</t>
  </si>
  <si>
    <t>EASTEND TRAINING LTD</t>
  </si>
  <si>
    <t>PTM GROUP LIMITED</t>
  </si>
  <si>
    <t>COURT LANE INFANT ACADEMY</t>
  </si>
  <si>
    <t>CHEVIOT PRIMARY SCHOOL A MEMBER OF SMART MULTI ACADEMY TRUST</t>
  </si>
  <si>
    <t>ST AIDAN'S CHURCH OF ENGLAND ACADEMY</t>
  </si>
  <si>
    <t>NIGHTINGALE HOMECARE NORFOLK LTD</t>
  </si>
  <si>
    <t>ALLIED WORLDWIDE LIMITED</t>
  </si>
  <si>
    <t>MTR CORPORATION (CROSSRAIL) LIMITED</t>
  </si>
  <si>
    <t>NORTHSIDE PRIMARY SCHOOL</t>
  </si>
  <si>
    <t>GUGA (UK) LTD</t>
  </si>
  <si>
    <t>THAMES LKE TRAINING LP</t>
  </si>
  <si>
    <t>GBENGA OLAJUGBAGBE</t>
  </si>
  <si>
    <t>LEAMINGTON PRIMARY AND NURSERY ACADEMY</t>
  </si>
  <si>
    <t>BUTTERFLY DAYS LIMITED</t>
  </si>
  <si>
    <t>NORTHMOOR ACADEMY</t>
  </si>
  <si>
    <t>CREST COLLEGE LTD</t>
  </si>
  <si>
    <t>JANET MARGARET SUSSEX</t>
  </si>
  <si>
    <t>AKTRION HOLDINGS LIMITED</t>
  </si>
  <si>
    <t>SMART ELEARNING LIMITED</t>
  </si>
  <si>
    <t>THE WENSUM TRUST</t>
  </si>
  <si>
    <t>YOUNG SOLUTIONS WORCESTERSHIRE</t>
  </si>
  <si>
    <t>SWINTON FITZWILLIAM PRIMARY SCHOOL</t>
  </si>
  <si>
    <t>EMPLOYMENT4STUDENTS.CO.UK LIMITED</t>
  </si>
  <si>
    <t>WILLIAM MOORE</t>
  </si>
  <si>
    <t>BREAKTHROUGH - TRANSFORMATION TRUST</t>
  </si>
  <si>
    <t>UPLANDS JUNIOR L.E.A.D ACADEMY</t>
  </si>
  <si>
    <t>CHACEWATER COMMUNITY PRIMARY SCHOOL</t>
  </si>
  <si>
    <t>ST MARY'S ROMAN CATHOLIC PRIMARY SCHOOL</t>
  </si>
  <si>
    <t>YESHIVA LEZEIRIM PREPARATORY ACADEMY</t>
  </si>
  <si>
    <t>THE A690 YOUTH INITIATIVE</t>
  </si>
  <si>
    <t>SHAREDED C.I.C.</t>
  </si>
  <si>
    <t>LONDON UNDERGROUND LIMITED</t>
  </si>
  <si>
    <t>ROSEDALE ADVISORY LIMITED</t>
  </si>
  <si>
    <t>COMPANY SHORTCUTS CONSULTING LTD</t>
  </si>
  <si>
    <t>BEAUTIFUL INK LIMITED</t>
  </si>
  <si>
    <t>ADL TRAINING LIMITED</t>
  </si>
  <si>
    <t>PROBUS COMMUNITY PRIMARY SCHOOL</t>
  </si>
  <si>
    <t>ALDRIDGE SCHOOL A SCIENCE COLLEGE</t>
  </si>
  <si>
    <t>EAGLEY JUNIOR SCHOOL</t>
  </si>
  <si>
    <t>HENRY HINDE SCHOOL</t>
  </si>
  <si>
    <t>ALVECHURCH COFE MIDDLE SCHOOL</t>
  </si>
  <si>
    <t>HEARSALL COMMUNITY ACADEMY</t>
  </si>
  <si>
    <t>RECTORY FARM PRIMARY SCHOOL</t>
  </si>
  <si>
    <t>SRP CONSULTING GROUP LIMITED</t>
  </si>
  <si>
    <t>FREEMANTLES SCHOOL</t>
  </si>
  <si>
    <t>INTEGRITAS GLOBAL CONSULTANCY LTD</t>
  </si>
  <si>
    <t>RINGWAY TRAINING LIMITED</t>
  </si>
  <si>
    <t>CREWE ENGINEERING AND DESIGN UTC</t>
  </si>
  <si>
    <t>HELEN MARGARET WOOLLEY</t>
  </si>
  <si>
    <t>GWYNEDD ENVIRONMENTAL WASTE SERVICES LIMITED</t>
  </si>
  <si>
    <t>PLYMPTON ST MAURICE PRIMARY SCHOOL</t>
  </si>
  <si>
    <t>CUTTING EDGE SOLUTIONS LTD.</t>
  </si>
  <si>
    <t>BAWDESWELL COMMUNITY PRIMARY SCHOOL</t>
  </si>
  <si>
    <t>WATTON WESTFIELD INFANT AND NURSERY SCHOOL</t>
  </si>
  <si>
    <t>ALL SAINTS COFE (C) FIRST SCHOOL</t>
  </si>
  <si>
    <t>CHARNOCK HALL PRIMARY ACADEMY</t>
  </si>
  <si>
    <t>GODOLPHIN PRIMARY SCHOOL</t>
  </si>
  <si>
    <t>ESSEX POLICE AND CRIME COMMISSIONER</t>
  </si>
  <si>
    <t>LEYBOURNE, ST PETER AND ST PAUL CHURCH OF ENGLAND PRIMARY ACADEMY</t>
  </si>
  <si>
    <t>MARY ELTON PRIMARY SCHOOL</t>
  </si>
  <si>
    <t>RICHARD EGBEREDU</t>
  </si>
  <si>
    <t>NATIONAL ACADEMY OF TRAINING LTD</t>
  </si>
  <si>
    <t>MAURICE HINES</t>
  </si>
  <si>
    <t>MENTOR TRAINING SOLUTIONS LIMITED</t>
  </si>
  <si>
    <t>WILMSLOW GUILD</t>
  </si>
  <si>
    <t>KEREM DENIZER</t>
  </si>
  <si>
    <t>ST PAUL'S CHURCH OF ENGLAND PRIMARY SCHOOL</t>
  </si>
  <si>
    <t>ST MARY'S CE ACADEMY, CHESHUNT</t>
  </si>
  <si>
    <t>WADEBRIDGE SCHOOL</t>
  </si>
  <si>
    <t>ASPIRE LEARNING TRUST (WHITTLESEY)</t>
  </si>
  <si>
    <t>LEAF ACADEMY</t>
  </si>
  <si>
    <t>SOUTHMOOR ACADEMY</t>
  </si>
  <si>
    <t>GARTREE HIGH SCHOOL</t>
  </si>
  <si>
    <t>THE MEAD ACADEMY TRUST</t>
  </si>
  <si>
    <t>PALACE FIELDS PRIMARY ACADEMY</t>
  </si>
  <si>
    <t>ST FELIX ROMAN CATHOLIC PRIMARY SCHOOL, HAVERHILL</t>
  </si>
  <si>
    <t>BADGER HILL ACADEMY</t>
  </si>
  <si>
    <t>EXECUTIVE TRAINING AND CONSULTANCY LIMITED</t>
  </si>
  <si>
    <t>TCS CAD &amp; BIM SOLUTIONS LIMITED</t>
  </si>
  <si>
    <t>LM TRAINING AND CONSULTANCY LIMITED</t>
  </si>
  <si>
    <t>ST PATRICK'S GRAMMAR SCHOOL</t>
  </si>
  <si>
    <t>RAMSEY SPINNING INFANT SCHOOL</t>
  </si>
  <si>
    <t>RAINBOW FORGE PRIMARY ACADEMY</t>
  </si>
  <si>
    <t>NEW MARSTON PRIMARY SCHOOL</t>
  </si>
  <si>
    <t>LEARNING &amp; CO LTD</t>
  </si>
  <si>
    <t>RECOVERY REPUBLIC CIC</t>
  </si>
  <si>
    <t>THE INSTITUTE OF TELECOMMUNICATIONS PROFESSIONALS</t>
  </si>
  <si>
    <t>NORTH RIGTON CHURCH OF ENGLAND PRIMARY SCHOOL</t>
  </si>
  <si>
    <t>THE DOVER FEDERATION FOR THE ARTS</t>
  </si>
  <si>
    <t>ST NICOLAS' CE COMBINED SCHOOL TAPLOW</t>
  </si>
  <si>
    <t>WISE OWL TRUST</t>
  </si>
  <si>
    <t>WOODFORD VALLEY CHURCH OF ENGLAND PRIMARY ACADEMY</t>
  </si>
  <si>
    <t>GROVE PARK ACADEMIES</t>
  </si>
  <si>
    <t>THE DIAMOND LEARNING PARTNERSHIP TRUST</t>
  </si>
  <si>
    <t>EPPLETON ACADEMY PRIMARY SCHOOL</t>
  </si>
  <si>
    <t>PURE SALES CONSULTING LIMITED</t>
  </si>
  <si>
    <t>CONSALIA LIMITED</t>
  </si>
  <si>
    <t>P D M PRODUCE (U.K.) LIMITED</t>
  </si>
  <si>
    <t>ORBITAL GAS SYSTEMS LIMITED</t>
  </si>
  <si>
    <t>HM PRISON FRANKLAND</t>
  </si>
  <si>
    <t>BLENHEIM CDP</t>
  </si>
  <si>
    <t>ABBEY SCHOOL</t>
  </si>
  <si>
    <t>MARTIN EVANS</t>
  </si>
  <si>
    <t>T &amp; ES LTD</t>
  </si>
  <si>
    <t>TANG HALL PRIMARY ACADEMY</t>
  </si>
  <si>
    <t>P.M.MANAGEMENT CONSULTANTS LIMITED</t>
  </si>
  <si>
    <t>WEBHELP UK HOLDINGS LTD</t>
  </si>
  <si>
    <t>COVENTRY DANCE COMPLEX LIMITED</t>
  </si>
  <si>
    <t>HUGH JOHN GILMORE</t>
  </si>
  <si>
    <t>SAFETY &amp; MANAGEMENT SOLUTIONS LIMITED</t>
  </si>
  <si>
    <t>YOUR EDUCATION SOLUTIONS LIMITED</t>
  </si>
  <si>
    <t>KAILL TRAINING LTD</t>
  </si>
  <si>
    <t>IN THE LINE OF BEAUTY LIMITED</t>
  </si>
  <si>
    <t>HEYTESBURY CHURCH OF ENGLAND PRIMARY SCHOOL</t>
  </si>
  <si>
    <t>PREMIER PARENTS LTD</t>
  </si>
  <si>
    <t>GREEN SPRING EDUCATION TRUST</t>
  </si>
  <si>
    <t>STOUR VALE ACADEMY TRUST</t>
  </si>
  <si>
    <t>CLEVEDON LEARNING TRUST</t>
  </si>
  <si>
    <t>SUSSEX EDUCATION TRUST LTD</t>
  </si>
  <si>
    <t>CHAPEL STREET COMMUNITY SCHOOLS TRUST</t>
  </si>
  <si>
    <t>GOLDSWORTH TRUST</t>
  </si>
  <si>
    <t>THE TRINITY CATHOLIC MULTI ACADEMY TRUST</t>
  </si>
  <si>
    <t>REDDISH VALE ACADEMY TRUST</t>
  </si>
  <si>
    <t>ST THOMAS MORE PARTNERSHIP OF SCHOOLS</t>
  </si>
  <si>
    <t>THE BOSWELLS ACADEMY TRUST</t>
  </si>
  <si>
    <t>APEX LIFT &amp; ESCALATOR ENGINEERS LIMITED</t>
  </si>
  <si>
    <t>SOLENT EXPERIENCE LIMITED</t>
  </si>
  <si>
    <t>MARITIME ACADEMY TRUST</t>
  </si>
  <si>
    <t>P S M SEARCH LIMITED</t>
  </si>
  <si>
    <t>HEATING &amp; ENERGY GROUP LTD</t>
  </si>
  <si>
    <t>ACCIPIO LIMITED</t>
  </si>
  <si>
    <t>EXCEL EDUCATION CONSULTANT LTD</t>
  </si>
  <si>
    <t>NORTH EAST MANAGEMENT ACADEMY LIMITED</t>
  </si>
  <si>
    <t>CAMULOS ACADEMY</t>
  </si>
  <si>
    <t>SYBIL ANDREWS ACADEMY</t>
  </si>
  <si>
    <t>RUTH BELL</t>
  </si>
  <si>
    <t>THE BUSINESS SCHOOL (UK) LTD.</t>
  </si>
  <si>
    <t>SALTERLEE ACADEMY TRUST LIMITED</t>
  </si>
  <si>
    <t>CHRIST'S COLLEGE FINCHLEY</t>
  </si>
  <si>
    <t>ST ALBANS GIRLS' SCHOOL</t>
  </si>
  <si>
    <t>GREENFIELD &amp; PULLOXHILL ACADEMY</t>
  </si>
  <si>
    <t>EDITH STEIN CATHOLIC ACADEMY TRUST</t>
  </si>
  <si>
    <t>ENERGY COAST UTC</t>
  </si>
  <si>
    <t>HACKNEY NEW SCHOOL LIMITED</t>
  </si>
  <si>
    <t>PEASLAKE FREE SCHOOL LIMITED</t>
  </si>
  <si>
    <t>ADVANCE LEARNING PARTNERSHIP</t>
  </si>
  <si>
    <t>CAVENDISH LEARNING TRUST</t>
  </si>
  <si>
    <t>GUMLEY HOUSE CONVENT SCHOOL FCJ</t>
  </si>
  <si>
    <t>T R &amp; D EDUCATIONAL CONSULTANTS LIMITED</t>
  </si>
  <si>
    <t>ELLESMERE PRIMARY SCHOOL</t>
  </si>
  <si>
    <t>THE WOODSIDE ACADEMY</t>
  </si>
  <si>
    <t>BROWN'S CHURCH OF ENGLAND PRIMARY SCHOOL, HORBLING</t>
  </si>
  <si>
    <t>FILTON HILL PRIMARY SCHOOL</t>
  </si>
  <si>
    <t>SUZANNE YATES LIMITED</t>
  </si>
  <si>
    <t>THE NATIONAL COLLEGE FOR HIGH SPEED RAIL</t>
  </si>
  <si>
    <t>AGGREGATE INDUSTRIES LIMITED</t>
  </si>
  <si>
    <t>TELFORD CITY TECHNOLOGY COLLEGE TRUST LIMITED</t>
  </si>
  <si>
    <t>STOCKLEY ACADEMY</t>
  </si>
  <si>
    <t>FOLKESTONE ACADEMY</t>
  </si>
  <si>
    <t>ST MATTHEW ACADEMY</t>
  </si>
  <si>
    <t>BRADFORD ACADEMY TRUST</t>
  </si>
  <si>
    <t>GRINDON HALL CHRISTIAN SCHOOL</t>
  </si>
  <si>
    <t>THE SAMWORTH CHURCH ACADEMY</t>
  </si>
  <si>
    <t>THE DAVID ROSS EDUCATION TRUST</t>
  </si>
  <si>
    <t>REBECCA TOUGH</t>
  </si>
  <si>
    <t>FIRST INTUITION LIMITED</t>
  </si>
  <si>
    <t>CONSTRUCTION DEVELOPMENT CENTRE LTD</t>
  </si>
  <si>
    <t>M&amp;C EDUCATIONAL TRAINING SERVICES LTD</t>
  </si>
  <si>
    <t>HANLIE BRAIN</t>
  </si>
  <si>
    <t>EMERSON PARK ACADEMY</t>
  </si>
  <si>
    <t>THE COLNE COMMUNITY SCHOOL AND COLLEGE</t>
  </si>
  <si>
    <t>HOLY TRINITY SCHOOL ACADEMY TRUST</t>
  </si>
  <si>
    <t>GILLOTTS SCHOOL</t>
  </si>
  <si>
    <t>KHALSA EDUCATION TRUST</t>
  </si>
  <si>
    <t>EAST LONDON SCIENCE SCHOOL TRUST</t>
  </si>
  <si>
    <t>THE ELIZABETHAN ACADEMY TRUST</t>
  </si>
  <si>
    <t>ST. ANTHONY'S GIRLS' CATHOLIC ACADEMY</t>
  </si>
  <si>
    <t>EQUATE EDUCATION TRUST</t>
  </si>
  <si>
    <t>WILSON STUART SCHOOL</t>
  </si>
  <si>
    <t>THE NORTHERN LINCOLNSHIRE CATHOLIC ACADEMY TRUST</t>
  </si>
  <si>
    <t>HERTFORDSHIRE CATERING LIMITED</t>
  </si>
  <si>
    <t>HONEYBOURNE FIRST SCHOOL ACADEMY</t>
  </si>
  <si>
    <t>ATHELSTANEFORD PRIMARY SCHOOL</t>
  </si>
  <si>
    <t>AUCHINAIRN PRIMARY SCHOOL</t>
  </si>
  <si>
    <t>CRAMOND PRIMARY SCHOOL</t>
  </si>
  <si>
    <t>CROSSGATES PRIMARY SCHOOL</t>
  </si>
  <si>
    <t>GLENLYON PRIMARY SCHOOL</t>
  </si>
  <si>
    <t>DOON ACADEMY</t>
  </si>
  <si>
    <t>ACADEMY 360</t>
  </si>
  <si>
    <t>CITY OF LONDON ACADEMY ISLINGTON LIMITED</t>
  </si>
  <si>
    <t>CATHEDRAL SCHOOLS TRUST</t>
  </si>
  <si>
    <t>THE CONSTELLATION TRUST LTD</t>
  </si>
  <si>
    <t>SIDNEY STRINGER MULTI ACADEMY TRUST</t>
  </si>
  <si>
    <t>EAST MANCHESTER ACADEMY</t>
  </si>
  <si>
    <t>BIRMINGHAM ORMISTON ACADEMY</t>
  </si>
  <si>
    <t>HEART ACADEMIES TRUST</t>
  </si>
  <si>
    <t>OUTWOOD GRANGE ACADEMIES TRUST</t>
  </si>
  <si>
    <t>MALTBY LEARNING TRUST</t>
  </si>
  <si>
    <t>RAVENSBOURNE</t>
  </si>
  <si>
    <t>COURT LANE JUNIOR ACADEMY</t>
  </si>
  <si>
    <t>BATLEY MULTI ACADEMY TRUST</t>
  </si>
  <si>
    <t>THE NEW NORTH ACADEMY</t>
  </si>
  <si>
    <t>NORTHGATE SCHOOL ARTS COLLEGE</t>
  </si>
  <si>
    <t>WILLOWCROFT ACADEMY TRUST</t>
  </si>
  <si>
    <t>ST JOHN'S ACADEMY TRUST</t>
  </si>
  <si>
    <t>ST CHAD'S ACADEMIES TRUST</t>
  </si>
  <si>
    <t>HAWKESLEY CHURCH PRIMARY ACADEMY</t>
  </si>
  <si>
    <t>WASHWOOD HEATH MULTI ACADEMY TRUST</t>
  </si>
  <si>
    <t>THE TED WRAGG MULTI ACADEMY TRUST</t>
  </si>
  <si>
    <t>WINGFIELD ACADEMY</t>
  </si>
  <si>
    <t>OLD DALBY CHURCH OF ENGLAND PRIMARY SCHOOL</t>
  </si>
  <si>
    <t>MDT GLOBAL SOLUTIONS LTD.</t>
  </si>
  <si>
    <t>SHINING STARS (LONDON) LIMITED</t>
  </si>
  <si>
    <t>FRIOCKHEIM PRIMARY SCHOOL</t>
  </si>
  <si>
    <t>GLENDINNING TERRACE PRIMARY SCHOOL</t>
  </si>
  <si>
    <t>CARDINAL NEWMAN HIGH SCHOOL</t>
  </si>
  <si>
    <t>LOCH DUICH PRIMARY SCHOOL</t>
  </si>
  <si>
    <t>QUARRYHILL SCHOOL</t>
  </si>
  <si>
    <t>THE BOURNE ACADEMY</t>
  </si>
  <si>
    <t>THE MIDLAND ACADEMIES TRUST</t>
  </si>
  <si>
    <t>URMSTON GRAMMAR</t>
  </si>
  <si>
    <t>EASTERN MULTI-ACADEMY TRUST</t>
  </si>
  <si>
    <t>THE BUSINESS SPRINGBOARD LIMITED</t>
  </si>
  <si>
    <t>WOKING HIGH SCHOOL ACADEMY TRUST</t>
  </si>
  <si>
    <t>SOUTH BANK ACADEMIES</t>
  </si>
  <si>
    <t>ST. MARY'S CATHOLIC SCHOOL TRUST</t>
  </si>
  <si>
    <t>WHIRLEY PRIMARY SCHOOL</t>
  </si>
  <si>
    <t>THE DIGITAL APPRENTICESHIP COMPANY</t>
  </si>
  <si>
    <t>MERKLAND SCHOOL</t>
  </si>
  <si>
    <t>MILLTIMBER SCHOOL</t>
  </si>
  <si>
    <t>MINTLAW PRIMARY SCHOOL</t>
  </si>
  <si>
    <t>NEW ABBEY SCHOOL</t>
  </si>
  <si>
    <t>ASHMOLE ACADEMY TRUST LTD</t>
  </si>
  <si>
    <t>ASPIRE ACADEMY TRUST</t>
  </si>
  <si>
    <t>TORQUAY BOYS' GRAMMAR SCHOOL</t>
  </si>
  <si>
    <t>THE KINGSDALE FOUNDATION</t>
  </si>
  <si>
    <t>PARK ROAD ACADEMY PRIMARY SCHOOL</t>
  </si>
  <si>
    <t>BILINGUAL PRIMARY SCHOOL PROJECT LTD</t>
  </si>
  <si>
    <t>ST STEPHEN'S ACADEMY CANTERBURY</t>
  </si>
  <si>
    <t>LANCASTER GIRLS' GRAMMAR SCHOOL</t>
  </si>
  <si>
    <t>PERFECT CARE SOLUTIONS UK LTD</t>
  </si>
  <si>
    <t>CARE QUALITY TRAINING LTD</t>
  </si>
  <si>
    <t>HEMPLAND PRIMARY ACADEMY</t>
  </si>
  <si>
    <t>HALTWHISTLE COMMUNITY CAMPUS</t>
  </si>
  <si>
    <t>MVW ACADEMY</t>
  </si>
  <si>
    <t>HURST PRIMARY SCHOOL</t>
  </si>
  <si>
    <t>THE ENGAGE MULTI ACADEMY TRUST</t>
  </si>
  <si>
    <t>THE DIOCESE OF CHELMSFORD VINE SCHOOLS TRUST</t>
  </si>
  <si>
    <t>BILLING BROOK SCHOOL ACADEMY TRUST</t>
  </si>
  <si>
    <t>OAK BANK SCHOOL</t>
  </si>
  <si>
    <t>SALISBURY SIXTH FORM COLLEGE</t>
  </si>
  <si>
    <t>JANE COLLISON</t>
  </si>
  <si>
    <t>KINNEIL PRIMARY SCHOOL</t>
  </si>
  <si>
    <t>LANGLOAN PRIMARY SCHOOL</t>
  </si>
  <si>
    <t>LARGUE SCHOOL</t>
  </si>
  <si>
    <t>LEITH WALK PRIMARY SCHOOL</t>
  </si>
  <si>
    <t>TANNADICE PRIMARY SCHOOL</t>
  </si>
  <si>
    <t>TULLOS SCHOOL</t>
  </si>
  <si>
    <t>BTC TRAINING CENTRE LIMITED</t>
  </si>
  <si>
    <t>THE BROXBOURNE SCHOOL</t>
  </si>
  <si>
    <t>BEXLEY GRAMMAR SCHOOL</t>
  </si>
  <si>
    <t>CFBT SCHOOLS TRUST</t>
  </si>
  <si>
    <t>YOUR RESOURCES LIMITED</t>
  </si>
  <si>
    <t>CHARLOTTE SHARMAN PRIMARY SCHOOL</t>
  </si>
  <si>
    <t>CLEVES CROSS LEARNING TRUST</t>
  </si>
  <si>
    <t>ST PIRAN'S CROSS CHURCH OF ENGLAND MULTI ACADEMY TRUST</t>
  </si>
  <si>
    <t>THE BISHOP ANTHONY EDUCATIONAL TRUST</t>
  </si>
  <si>
    <t>ROBERT WILKINSON ACADEMY TRUST</t>
  </si>
  <si>
    <t>THE CAVENDISH HIGH ACADEMY</t>
  </si>
  <si>
    <t>MITTON MANOR PRIMARY ACADEMY</t>
  </si>
  <si>
    <t>BARNSBURY PRIMARY SCHOOL AND NURSERY</t>
  </si>
  <si>
    <t>ANDREW JACKSON</t>
  </si>
  <si>
    <t>ST ANDREW'S RC PRIMARY SCHOOL</t>
  </si>
  <si>
    <t>P H MACHIN LIMITED</t>
  </si>
  <si>
    <t>FOUR PAWS GROOM SCHOOL LIMITED</t>
  </si>
  <si>
    <t>RYDERS HAYES ACADEMY TRUST</t>
  </si>
  <si>
    <t>AVANTI SCHOOLS TRUST</t>
  </si>
  <si>
    <t>TRANSFORMING LIVES EDUCATIONAL TRUST</t>
  </si>
  <si>
    <t>AMHERST SCHOOL (ACADEMY) TRUST</t>
  </si>
  <si>
    <t>WILLIAM WILLETT LEARNING TRUST</t>
  </si>
  <si>
    <t>BISHOP WORDSWORTH'S CHURCH OF ENGLAND GRAMMAR SCHOOL FOR BOYS</t>
  </si>
  <si>
    <t>GUILSBOROUGH MULTI ACADEMY TRUST</t>
  </si>
  <si>
    <t>THE TENAX SCHOOLS TRUST</t>
  </si>
  <si>
    <t>PENNYWELL NEIGHBOURHOOD CENTRE</t>
  </si>
  <si>
    <t>RODNEY AKKO</t>
  </si>
  <si>
    <t>SOUTH WEST COUNCILS</t>
  </si>
  <si>
    <t>THINKFORWARD (UK)</t>
  </si>
  <si>
    <t>TRENT YOUNG'S COFE PRIMARY SCHOOL</t>
  </si>
  <si>
    <t>THE SKINNERS' SCHOOL ACADEMY TRUST</t>
  </si>
  <si>
    <t>POLAM HALL EDUCATIONAL TRUST</t>
  </si>
  <si>
    <t>MARSTON GREEN INFANT TRUST</t>
  </si>
  <si>
    <t>THE AQUINAS CATHOLIC ACADEMY TRUST</t>
  </si>
  <si>
    <t>PEAR TREE ALLIANCE</t>
  </si>
  <si>
    <t>GREEN LANE PRIMARY ACADEMY LIMITED</t>
  </si>
  <si>
    <t>LEEK HIGH SCHOOL</t>
  </si>
  <si>
    <t>TOPPS SOCIAL ENTERPRISE LIMITED</t>
  </si>
  <si>
    <t>FUMES B GONE LIMITED</t>
  </si>
  <si>
    <t>PINNACLE TRAINING LIMITED</t>
  </si>
  <si>
    <t>FIONA PARTRIDGE</t>
  </si>
  <si>
    <t>SHIRE OAK ACADEMY TRUST</t>
  </si>
  <si>
    <t>SUNBURY MANOR SCHOOL</t>
  </si>
  <si>
    <t>THE HAYFIELD SCHOOL</t>
  </si>
  <si>
    <t>THE KHALSA ACADEMIES TRUST LIMITED</t>
  </si>
  <si>
    <t>ASHPERTON PRIMARY ACADEMY TRUST</t>
  </si>
  <si>
    <t>THE ROSELAND MULTI ACADEMY TRUST</t>
  </si>
  <si>
    <t>DUNELM TRAINING LIMITED</t>
  </si>
  <si>
    <t>TAKE 2 CORNWALL LIMITED</t>
  </si>
  <si>
    <t>GLOUCESTERSHIRE &amp; WILTSHIRE PARTNERSHIP</t>
  </si>
  <si>
    <t>GORSEY BANK PRIMARY SCHOOL</t>
  </si>
  <si>
    <t>MANCHESTER COMMUNICATION PRIMARY ACADEMY</t>
  </si>
  <si>
    <t>BRENTWOOD COMMUNITY ACADEMIES TRUST</t>
  </si>
  <si>
    <t>RYBURN VALLEY HIGH SCHOOL</t>
  </si>
  <si>
    <t>HEATHLAND WHITEFRIARS FEDERATION</t>
  </si>
  <si>
    <t>THE SHAW EDUCATION TRUST</t>
  </si>
  <si>
    <t>ZCS TRAINING LIMITED</t>
  </si>
  <si>
    <t>KEY OSTAS LIMITED</t>
  </si>
  <si>
    <t>FULBRIGHT EDUCATION LTD</t>
  </si>
  <si>
    <t>RAINA KONSAR</t>
  </si>
  <si>
    <t>DNA SPECIALISTS LTD</t>
  </si>
  <si>
    <t>METRO BANK PLC</t>
  </si>
  <si>
    <t>KATARZYNA SZCZAWINSKA</t>
  </si>
  <si>
    <t>MORGANS CONSULTANTS LIMITED</t>
  </si>
  <si>
    <t>BRIGHOUSE HIGH SCHOOL ACADEMY TRUST</t>
  </si>
  <si>
    <t>CRAMLINGTON VILLAGE PRIMARY LTD</t>
  </si>
  <si>
    <t>SOUTH CRAVEN ACADEMY TRUST</t>
  </si>
  <si>
    <t>EVOLUTION SCHOOLS LEARNING TRUST</t>
  </si>
  <si>
    <t>KATE MERCER TRAINING LTD</t>
  </si>
  <si>
    <t>SOLIDCAM U.K. LTD</t>
  </si>
  <si>
    <t>THE SOCIETY OF ST STEPHENS HOUSE</t>
  </si>
  <si>
    <t>TRUE TECH TRAINING LTD</t>
  </si>
  <si>
    <t>VICKIE ROBERT HOSPITALITY LTD</t>
  </si>
  <si>
    <t>TUDOR COURT PRIMARY ACADEMY TRUST</t>
  </si>
  <si>
    <t>COMMUNITY INCLUSIVE TRUST</t>
  </si>
  <si>
    <t>BARNES ACADEMY TRUST</t>
  </si>
  <si>
    <t>HILLSTONE PRIMARY SCHOOL</t>
  </si>
  <si>
    <t>THE BLESSED EDWARD BAMBER CATHOLIC MULTI ACADEMY TRUST</t>
  </si>
  <si>
    <t>THE SHROPSHIRE GATEWAY EDUCATIONAL TRUST</t>
  </si>
  <si>
    <t>THE STOUR FEDERATION</t>
  </si>
  <si>
    <t>ACORN MULTI ACADEMY TRUST</t>
  </si>
  <si>
    <t>IMMACULATE CONCEPTION ACADEMY TRUST</t>
  </si>
  <si>
    <t>THE CHALLENGER MULTI ACADEMY TRUST</t>
  </si>
  <si>
    <t>ENGAGE, ENRICH, EXCEL ACADEMIES</t>
  </si>
  <si>
    <t>GREEN DEAL ADVICE REPORTS LIMITED</t>
  </si>
  <si>
    <t>DISTANCE LEARNING PLUS LIMITED</t>
  </si>
  <si>
    <t>TRENT EDUCATION CENTRE LTD</t>
  </si>
  <si>
    <t>BEAUMONT PRIMARY ACADEMY</t>
  </si>
  <si>
    <t>BRIMBLE HILL SPECIAL SCHOOL</t>
  </si>
  <si>
    <t>PLAY + PLAYWORK LIMITED</t>
  </si>
  <si>
    <t>THE MERCIAN TRUST</t>
  </si>
  <si>
    <t>STEP ACADEMY TRUST</t>
  </si>
  <si>
    <t>EDUCATION SWANAGE LIMITED</t>
  </si>
  <si>
    <t>OLNEY INFANT ACADEMY</t>
  </si>
  <si>
    <t>UXBRIDGE HIGH SCHOOL ACADEMY TRUST</t>
  </si>
  <si>
    <t>PAXTON ACADEMY LTD</t>
  </si>
  <si>
    <t>WESTBOURNE ACADEMY TRUST</t>
  </si>
  <si>
    <t>SAWSTON VILLAGE COLLEGE</t>
  </si>
  <si>
    <t>FOLIO EDUCATION TRUST</t>
  </si>
  <si>
    <t>GREENSHAW LEARNING TRUST</t>
  </si>
  <si>
    <t>MINSTHORPE ACADEMY TRUST</t>
  </si>
  <si>
    <t>CAROLINE CHISHOLM EDUCATION TRUST</t>
  </si>
  <si>
    <t>BRENTWOOD ACADEMIES TRUST</t>
  </si>
  <si>
    <t>EASTBURY PRIMARY SCHOOL</t>
  </si>
  <si>
    <t>ST EDMUND'S CATHOLIC PRIMARY SCHOOL</t>
  </si>
  <si>
    <t>ELITE EDUCATION TRAINING ACADEMY LIMITED</t>
  </si>
  <si>
    <t>OLIVE AP ACADEMY - HAVERING</t>
  </si>
  <si>
    <t>PRUDENTIA PEOPLE LIMITED</t>
  </si>
  <si>
    <t>ACTION TOGETHER CIO</t>
  </si>
  <si>
    <t>THORPE ST ANDREW SCHOOL AND SIXTH FORM</t>
  </si>
  <si>
    <t>THE RIDINGS TRUST</t>
  </si>
  <si>
    <t>MILDMAY JUNIOR SCHOOL</t>
  </si>
  <si>
    <t>YORKSHIRE AND HUMBERSIDE CO-OPERATIVE ACADEMIES TRUST</t>
  </si>
  <si>
    <t>THE MOORLANDS PRIMARY FEDERATION</t>
  </si>
  <si>
    <t>PAX CHRISTI CATHOLIC PARTNERSHIP</t>
  </si>
  <si>
    <t>CREWE MULTI ACADEMY TRUST</t>
  </si>
  <si>
    <t>THE LEARNING PARTNERSHIP TRUST</t>
  </si>
  <si>
    <t>PIPER HILL LEARNING TRUST</t>
  </si>
  <si>
    <t>GODINTON ACADEMY TRUST</t>
  </si>
  <si>
    <t>THE SILK ACADEMY TRUST</t>
  </si>
  <si>
    <t>FAIR FIELD JUNIOR SCHOOL</t>
  </si>
  <si>
    <t>SASTAK 7Y LTD</t>
  </si>
  <si>
    <t>COURTHILL INFANT SCHOOL</t>
  </si>
  <si>
    <t>LITTLECOATES PRIMARY ACADEMY</t>
  </si>
  <si>
    <t>ST WALBURGA'S CATHOLIC PRIMARY SCHOOL, A VOLUNTARY ACADEMY</t>
  </si>
  <si>
    <t>POSITIVE EFFECTS LTD</t>
  </si>
  <si>
    <t>BROOKSIDE COMMUNITY PRIMARY SCHOOL ACADEMY TRUST</t>
  </si>
  <si>
    <t>COMPASS SCHOOLS TRUST</t>
  </si>
  <si>
    <t>WARREN ROAD PRIMARY SCHOOL</t>
  </si>
  <si>
    <t>THE SILVERSTONE ACADEMY TRUST</t>
  </si>
  <si>
    <t>SOUTHWARK FREE SCHOOLS TRUST</t>
  </si>
  <si>
    <t>ACTIVE EDUCATION ACADEMY TRUST</t>
  </si>
  <si>
    <t>THE RURAL ENTERPRISE ACADEMY</t>
  </si>
  <si>
    <t>HAYBRIDGE HIGH SCHOOL</t>
  </si>
  <si>
    <t>RAWLINS ACADEMY</t>
  </si>
  <si>
    <t>ST MICHAEL'S CHURCH OF ENGLAND ACADEMY TRUST</t>
  </si>
  <si>
    <t>WEST COVENTRY ACADEMY</t>
  </si>
  <si>
    <t>ST HILARY SCHOOL</t>
  </si>
  <si>
    <t>A.I.M. APPRENTICESHIP INFORMATION MATTERS CIC</t>
  </si>
  <si>
    <t>ETTC GROUP LTD</t>
  </si>
  <si>
    <t>ALAN STIRLING</t>
  </si>
  <si>
    <t>HALSWAY MANOR SOCIETY LIMITED</t>
  </si>
  <si>
    <t>MOHAMMED SAYEED LTD</t>
  </si>
  <si>
    <t>TENTERDEN SCHOOLS TRUST</t>
  </si>
  <si>
    <t>HASTINGS ACADEMIES TRUST</t>
  </si>
  <si>
    <t>THE SABDEN MULTI ACADEMY TRUST</t>
  </si>
  <si>
    <t>THE SMALL SCHOOLS MULTI ACADEMY TRUST</t>
  </si>
  <si>
    <t>THE THREE SAINTS ACADEMY TRUST</t>
  </si>
  <si>
    <t>PENLEE ACADEMY TRUST</t>
  </si>
  <si>
    <t>INSPIRED LEARNING MULTI ACADEMY TRUST</t>
  </si>
  <si>
    <t>BBL PEOPLE PERSPECTIVES LTD</t>
  </si>
  <si>
    <t>ASTON TOWER COMMUNITY PRIMARY SCHOOL</t>
  </si>
  <si>
    <t>TICKWOOD CARE FARM</t>
  </si>
  <si>
    <t>NUBIAN MANAGEMENT LTD</t>
  </si>
  <si>
    <t>STRATEGIC PROFESSIONALS LIMITED</t>
  </si>
  <si>
    <t>DARLASTON COMMUNITY ASSOCIATION LIMITED</t>
  </si>
  <si>
    <t>TEACH POOLE</t>
  </si>
  <si>
    <t>MAIDSTONE AND TUNBRIDGE WELLS NHS TRUST</t>
  </si>
  <si>
    <t>MICHAELA DOBSON</t>
  </si>
  <si>
    <t>MACH1 LTD</t>
  </si>
  <si>
    <t>INSIGNIS ACADEMY TRUST</t>
  </si>
  <si>
    <t>LOSTOCK HALL ACADEMY TRUST</t>
  </si>
  <si>
    <t>THE HAYGROVE ACADEMY TRUST</t>
  </si>
  <si>
    <t>ROSEWOOD SCHOOL LIMITED</t>
  </si>
  <si>
    <t>L'ARCHE</t>
  </si>
  <si>
    <t>ST MARY'S CHURCH OF ENGLAND PRIMARY ACADEMY, DILWYN</t>
  </si>
  <si>
    <t>THE SOUTHFIELD GRANGE TRUST</t>
  </si>
  <si>
    <t>COLCHESTER COUNTY HIGH SCHOOL FOR GIRLS</t>
  </si>
  <si>
    <t>TCAT MULTI ACADEMY TRUST</t>
  </si>
  <si>
    <t>RIVIERA EDUCATION TRUST</t>
  </si>
  <si>
    <t>RIVER TEES MULTI-ACADEMY TRUST</t>
  </si>
  <si>
    <t>ST MARK'S CHURCH OF ENGLAND PRIMARY SCHOOL</t>
  </si>
  <si>
    <t>GOOD SHEPHERD CATHOLIC PRIMARY &amp; NURSERY SCHOOL</t>
  </si>
  <si>
    <t>LEADING LEARNING TRUST</t>
  </si>
  <si>
    <t>PEOPLE AND DRUGS LTD</t>
  </si>
  <si>
    <t>UK-CHINA CONNEX TRADING COMPANY LTD</t>
  </si>
  <si>
    <t>COMPETITIVE ADVANTAGE CONSULTANCY LIMITED</t>
  </si>
  <si>
    <t>NEW TRAINING LIMITED</t>
  </si>
  <si>
    <t>VACUUM PRECISION RESOURCES LIMITED</t>
  </si>
  <si>
    <t>PALMERS CROSS PRIMARY SCHOOL</t>
  </si>
  <si>
    <t>CYRENIANS CYMRU CYF</t>
  </si>
  <si>
    <t>WILLIAM LEE</t>
  </si>
  <si>
    <t>DAWIQ (Z) LTD</t>
  </si>
  <si>
    <t>BIRMINGHAM AND SOLIHULL CONSTRUCTION TRAINING CENTRE LIMITED</t>
  </si>
  <si>
    <t>RACHEL ANNE JONES</t>
  </si>
  <si>
    <t>HARPER CONSULTING LIMITED</t>
  </si>
  <si>
    <t>OUTWOOD ACADEMY BISHOPSGARTH</t>
  </si>
  <si>
    <t>STANTONBURY CAMPUS</t>
  </si>
  <si>
    <t>ARNOLD ACADEMY</t>
  </si>
  <si>
    <t>THE THOMAS HARDYE MULTI ACADEMY TRUST</t>
  </si>
  <si>
    <t>CAISTOR YARBOROUGH ACADEMY LIMITED</t>
  </si>
  <si>
    <t>WAYCROFT MULTI ACADEMY TRUST</t>
  </si>
  <si>
    <t>HUMBERSTON PARK SPECIAL SCHOOL</t>
  </si>
  <si>
    <t>CIRENCESTER KINGSHILL SCHOOL</t>
  </si>
  <si>
    <t>BUSINESS SOLUTIONS CORPORATION LTD</t>
  </si>
  <si>
    <t>BOURNE EDUCATION TRUST</t>
  </si>
  <si>
    <t>ST. JOHN'S PRIMARY ACADEMY BRACEBRIDGE HEATH LTD</t>
  </si>
  <si>
    <t>THE HART SCHOOLS TRUST LTD</t>
  </si>
  <si>
    <t>CONTRACT FLOORING &amp; INTERIORS (C.F.I.) LTD</t>
  </si>
  <si>
    <t>BOXCLEVER CONSULTANTS LIMITED</t>
  </si>
  <si>
    <t>TIME SEC UK LTD</t>
  </si>
  <si>
    <t>ROSEMARY WORKS SCHOOL LTD</t>
  </si>
  <si>
    <t>SLOUGH ASPIRE COMMUNITY INTEREST COMPANY</t>
  </si>
  <si>
    <t>THE CHILDCARE PEOPLE (SOUTH TYNESIDE) LIMITED</t>
  </si>
  <si>
    <t>TEFL-BY-JAMES.COM LIMITED</t>
  </si>
  <si>
    <t>WELFORD MEDIA LIMITED</t>
  </si>
  <si>
    <t>MIRA TRAINING SOLUTIONS LIMITED</t>
  </si>
  <si>
    <t>THE CEDARS SCHOOL</t>
  </si>
  <si>
    <t>STAFFORD HALL SCHOOL</t>
  </si>
  <si>
    <t>NANCEALVERNE SCHOOL</t>
  </si>
  <si>
    <t>LONG MELFORD CHURCH OF ENGLAND PRIMARY SCHOOL</t>
  </si>
  <si>
    <t>HOUNSDOWN SCHOOL</t>
  </si>
  <si>
    <t>STRATFORD-UPON-AVON SCHOOL</t>
  </si>
  <si>
    <t>UNITY SCHOOLS TRUST</t>
  </si>
  <si>
    <t>THE CHALFONTS COMMUNITY COLLEGE</t>
  </si>
  <si>
    <t>SETTLEBECK SCHOOL ACADEMY TRUST</t>
  </si>
  <si>
    <t>OAKFIELD SCHOOL ACADEMY TRUST</t>
  </si>
  <si>
    <t>RODBOROUGH</t>
  </si>
  <si>
    <t>STAINDROP ACADEMY</t>
  </si>
  <si>
    <t>ROUNDWOOD PARK SCHOOL ACADEMY TRUST</t>
  </si>
  <si>
    <t>COMPASS PRIMARY ACADEMY</t>
  </si>
  <si>
    <t>GUARDIAN FIRST AID TRAINING LIMITED</t>
  </si>
  <si>
    <t>SDL TRAINING SERVICES LIMITED</t>
  </si>
  <si>
    <t>MOULTON SCHOOL AND SCIENCE COLLEGE</t>
  </si>
  <si>
    <t>THE JOHN BENTLEY SCHOOL</t>
  </si>
  <si>
    <t>PREMIER LEARNING TRUST LIMITED</t>
  </si>
  <si>
    <t>HARBOURSIDE LEARNING PARTNERSHIP</t>
  </si>
  <si>
    <t>OVER HALL ACADEMIES LIMITED</t>
  </si>
  <si>
    <t>BAME MEANS BUSINESS LIMITED</t>
  </si>
  <si>
    <t>NUMERICA RISK MANAGEMENT AND CONSULTING LTD</t>
  </si>
  <si>
    <t>FOREST GATE COMMUNITY SCHOOL</t>
  </si>
  <si>
    <t>STOWUPLAND HIGH SCHOOL</t>
  </si>
  <si>
    <t>THE DAIRY HOUSE LIMITED</t>
  </si>
  <si>
    <t>FRIARS PRIMARY SCHOOL AND NURSERY</t>
  </si>
  <si>
    <t>KIPPAX GREENFIELD PRIMARY SCHOOL</t>
  </si>
  <si>
    <t>THE GRAMMAR SCHOOL OF KING EDWARD VI AT STRATFORD-UPON-AVON</t>
  </si>
  <si>
    <t>PHARMACYCPA LTD</t>
  </si>
  <si>
    <t>NSG ENVIRONMENTAL LIMITED</t>
  </si>
  <si>
    <t>HYPER ISLAND EXECUTIVE EDUCATION LIMITED</t>
  </si>
  <si>
    <t>CHEETHAM CHURCH OF ENGLAND COMMUNITY ACADEMY</t>
  </si>
  <si>
    <t>SOUTHEND EAST COMMUNITY ACADEMY TRUST</t>
  </si>
  <si>
    <t>THE INSPIRATIONAL TRAINING PARTNERSHIP LIMITED</t>
  </si>
  <si>
    <t>HORSENDALE PRIMARY SCHOOL</t>
  </si>
  <si>
    <t>LEONARDO MW LTD</t>
  </si>
  <si>
    <t>PERFORMERS COLLEGE LIMITED</t>
  </si>
  <si>
    <t>FLOURISH TRAINING LIMITED</t>
  </si>
  <si>
    <t>THE MASTER, FELLOWS AND SCHOLARS OF ST. EDMUND'S COLLEGE IN THE UNIVERSITY OF CAMBRIDGE</t>
  </si>
  <si>
    <t>PHARMA EXPERTS LIMITED</t>
  </si>
  <si>
    <t>'INSPIRE IGNITE' TALENT DEVELOPMENT LIMITED</t>
  </si>
  <si>
    <t>SCISSETT CHURCH OF ENGLAND ACADEMY</t>
  </si>
  <si>
    <t>OLNEY MIDDLE SCHOOL</t>
  </si>
  <si>
    <t>MERRYDALE JUNIOR SCHOOL</t>
  </si>
  <si>
    <t>MEDEN EVENT SECURITY LIMITED</t>
  </si>
  <si>
    <t>EMAILOGIC LTD</t>
  </si>
  <si>
    <t>OXFORD CARE SERVICES LTD</t>
  </si>
  <si>
    <t>LONGFIELD ACADEMY TRUST</t>
  </si>
  <si>
    <t>ST MATTHIAS CHURCH OF ENGLAND PRIMARY ACADEMY</t>
  </si>
  <si>
    <t>WHITSTONE SCHOOL ACADEMY TRUST</t>
  </si>
  <si>
    <t>GARSTANG COMMUNITY ACADEMY TRUST</t>
  </si>
  <si>
    <t>BUCKDEN CHURCH OF ENGLAND PRIMARY ACADEMY</t>
  </si>
  <si>
    <t>BENGALI WORKERS ASSOCIATION</t>
  </si>
  <si>
    <t>STANWICK ACADEMY</t>
  </si>
  <si>
    <t>THE AXHOLME ACADEMY</t>
  </si>
  <si>
    <t>SACRED HEART PARTNERSHIP OF SCHOOLS</t>
  </si>
  <si>
    <t>BURNT MILL ACADEMY TRUST</t>
  </si>
  <si>
    <t>GRAVENEY PRIMARY SCHOOL</t>
  </si>
  <si>
    <t>THE GERRARDS CROSS CHURCH OF ENGLAND SCHOOL</t>
  </si>
  <si>
    <t>HUTTON ALL SAINTS' CHURCH OF ENGLAND PRIMARY TRUST</t>
  </si>
  <si>
    <t>THE EDUCATION FELLOWSHIP TRUST</t>
  </si>
  <si>
    <t>NEW YORK PRIMARY SCHOOL</t>
  </si>
  <si>
    <t>SPOONER ROW PRIMARY SCHOOL, WYMONDHAM</t>
  </si>
  <si>
    <t>BOSCO CATHOLIC EDUCATION TRUST</t>
  </si>
  <si>
    <t>IMPACT COACHING &amp; CONSULTANCY LTD</t>
  </si>
  <si>
    <t>SOMERLEA PARK JUNIOR SCHOOL</t>
  </si>
  <si>
    <t>TRAINING NETWORX LTD</t>
  </si>
  <si>
    <t>WINMARK LIMITED</t>
  </si>
  <si>
    <t>WILSON LEARNING EUROPA LIMITED</t>
  </si>
  <si>
    <t>POTENTIAL IN EVERYONE ACADEMY TRUST</t>
  </si>
  <si>
    <t>SIGNWORLD LEARN LIMITED</t>
  </si>
  <si>
    <t>JOHN KERSEY</t>
  </si>
  <si>
    <t>HOUSE OF TUTORS LTD</t>
  </si>
  <si>
    <t>PANACOM LIMITED</t>
  </si>
  <si>
    <t>ICKNIELD COMMUNITY COLLEGE</t>
  </si>
  <si>
    <t>PARADIGM PARTNERS LIMITED</t>
  </si>
  <si>
    <t>COLLINS RIVER ENTERPRISES LIMITED</t>
  </si>
  <si>
    <t>JOMIR UDDIN</t>
  </si>
  <si>
    <t>SAMCRO SOLUTIONS LIMITED</t>
  </si>
  <si>
    <t>THE RESOURCE CENTRE LTD</t>
  </si>
  <si>
    <t>HARVEY NASH GROUP PLC</t>
  </si>
  <si>
    <t>ST KEW COMMUNITY PRIMARY SCHOOL</t>
  </si>
  <si>
    <t>ALDERMAN COGAN'S COFE PRIMARY SCHOOL</t>
  </si>
  <si>
    <t>GAYWOOD COMMUNITY PRIMARY SCHOOL</t>
  </si>
  <si>
    <t>THE COOMBES CHURCH OF ENGLAND PRIMARY SCHOOL</t>
  </si>
  <si>
    <t>SPRINGWELL LINCOLN CITY ACADEMY</t>
  </si>
  <si>
    <t>AND PARTNERSHIP LIMITED</t>
  </si>
  <si>
    <t>NST TRAVEL GROUP LIMITED</t>
  </si>
  <si>
    <t>RICHMOND ACADEMY</t>
  </si>
  <si>
    <t>INTELLIGENT IMPACTS LIMITED</t>
  </si>
  <si>
    <t>YP TRAINING LIMITED</t>
  </si>
  <si>
    <t>ISALES ACADEMY LIMITED</t>
  </si>
  <si>
    <t>OASIS COMMUNITY HUB: NORTH BRISTOL</t>
  </si>
  <si>
    <t>FACETHETICS TRAINING LIMITED</t>
  </si>
  <si>
    <t>CRESCENT WORK4ALL LTD</t>
  </si>
  <si>
    <t>EJLN LIMITED</t>
  </si>
  <si>
    <t>TRACY FRANCIS</t>
  </si>
  <si>
    <t>STATESIDE TODAY LTD</t>
  </si>
  <si>
    <t>STOURFIELD JUNIOR SCHOOL</t>
  </si>
  <si>
    <t>WHITFIELD CHURCH OF ENGLAND VOLUNTARY AIDED PRIMARY SCHOOL</t>
  </si>
  <si>
    <t>ALBERTO PAU</t>
  </si>
  <si>
    <t>TBAC CONSULTANTS LIMITED</t>
  </si>
  <si>
    <t>THE DE CURCI TRUST</t>
  </si>
  <si>
    <t>DANSAL GROUP LIMITED</t>
  </si>
  <si>
    <t>ALOERIC PRIMARY SCHOOL</t>
  </si>
  <si>
    <t>BWTL CIC</t>
  </si>
  <si>
    <t>JOSCOCARE LIMITED</t>
  </si>
  <si>
    <t>GEON TRAINING LTD.</t>
  </si>
  <si>
    <t>THEUK LIMITED</t>
  </si>
  <si>
    <t>NEIL JENNINGS</t>
  </si>
  <si>
    <t>AESTHETICS LOUNGE ACADEMY BIRMINGHAM LIMITED</t>
  </si>
  <si>
    <t>ALL SAINTS CHURCH OF ENGLAND PRIMARY SCHOOL, SAPCOTE</t>
  </si>
  <si>
    <t>THE RESULTS DRIVEN GROUP LIMITED</t>
  </si>
  <si>
    <t>MERIT RECRUITMENT LIMITED</t>
  </si>
  <si>
    <t>SCHOOL OF ENGLISH LIMITED</t>
  </si>
  <si>
    <t>BESSACARR PRIMARY SCHOOL</t>
  </si>
  <si>
    <t>UK ACADEMIC EXCELLENCE LTD</t>
  </si>
  <si>
    <t>H &amp; L RESOURCES LIMITED</t>
  </si>
  <si>
    <t>AP FITNESS ACADEMY LIMITED</t>
  </si>
  <si>
    <t>LITTLE SUTTON C OF E PRIMARY SCHOOL</t>
  </si>
  <si>
    <t>HALIFAX PRIMARY SCHOOL</t>
  </si>
  <si>
    <t>AVON FOREST TRAINING LIMITED</t>
  </si>
  <si>
    <t>LEARNING ACCORD MULTI ACADEMY TRUST</t>
  </si>
  <si>
    <t>THE PRIESTLEY ACADEMY TRUST</t>
  </si>
  <si>
    <t>THE SOUTH WEST PLYMOUTH EDUCATION TRUST</t>
  </si>
  <si>
    <t>ST PAUL'S COMMUNITY PARTNERSHIP (WILLINGTON QUAY)</t>
  </si>
  <si>
    <t>SAMPATTERSON LTD</t>
  </si>
  <si>
    <t>PARAGON SKILLS ASSESSMENT LIMITED</t>
  </si>
  <si>
    <t>GREATER LINCOLNSHIRE APPRENTICESHIPS LIMITED</t>
  </si>
  <si>
    <t>ST MARY'S CHURCH OF ENGLAND VOLUNTARY CONTROLLED PRIMARY SCHOOL, BRADFORD ABBAS</t>
  </si>
  <si>
    <t>ST TERESA'S CATHOLIC PRIMARY SCHOOL, WOKINGHAM</t>
  </si>
  <si>
    <t>JOHN MILTON ACADEMY TRUST</t>
  </si>
  <si>
    <t>MORETON COMMUNITY SCHOOL</t>
  </si>
  <si>
    <t>ROCCO FORTE &amp; FAMILY (HOTEL MANAGEMENT) LIMITED</t>
  </si>
  <si>
    <t>THAMES VIEW PRIMARY SCHOOL</t>
  </si>
  <si>
    <t>ST SWITHUN WELLS CATHOLIC PRIMARY SCHOOL, CHANDLERS FORD</t>
  </si>
  <si>
    <t>OFFLEY PRIMARY SCHOOL</t>
  </si>
  <si>
    <t>ORION TRAINING &amp; DEVELOPMENT LIMITED</t>
  </si>
  <si>
    <t>UTC CREWE</t>
  </si>
  <si>
    <t>MICHELLE CLAIR WILKINSON</t>
  </si>
  <si>
    <t>ONE2ONE BUSINESS CONSULTANTS C.I.C.</t>
  </si>
  <si>
    <t>NETHERBROOK PRIMARY SCHOOL</t>
  </si>
  <si>
    <t>THE AXE VALLEY COMMUNITY COLLEGE</t>
  </si>
  <si>
    <t>SEO ORGANIC 365 LTD</t>
  </si>
  <si>
    <t>EALING FIELDS ACADEMY TRUST</t>
  </si>
  <si>
    <t>CRYPTV LTD</t>
  </si>
  <si>
    <t>BASTION TRAINING LIMITED</t>
  </si>
  <si>
    <t>CALMAN COLAISTE (KISIMUL GROUP)</t>
  </si>
  <si>
    <t>ITCS (UK) LTD.</t>
  </si>
  <si>
    <t>ALDERWOOD PRIMARY SCHOOL</t>
  </si>
  <si>
    <t>THE BOWLES ORGANISATION LTD</t>
  </si>
  <si>
    <t>THE HOLY FAMILY CATHOLIC MULTI ACADEMY COMPANY</t>
  </si>
  <si>
    <t>BVS TRAINING LIMITED</t>
  </si>
  <si>
    <t>STAMFORD ENDOWED SCHOOLS</t>
  </si>
  <si>
    <t>APPLIED BUSINESS ACADEMY LIMITED</t>
  </si>
  <si>
    <t>FARRINGTON GURNEY CHURCH OF ENGLAND PRIMARY SCHOOL</t>
  </si>
  <si>
    <t>ALL SMART TRAINING LTD</t>
  </si>
  <si>
    <t>VITAE SERVICES LIMITED</t>
  </si>
  <si>
    <t>BRIAN HEYS LIMITED</t>
  </si>
  <si>
    <t>SHANE MULLAN</t>
  </si>
  <si>
    <t>THE CHIEF CONSTABLE OF CLEVELAND</t>
  </si>
  <si>
    <t>PROGRESSUS TRAINING LIMITED</t>
  </si>
  <si>
    <t>LUCAS FINISHING SPECIALISTS LIMITED</t>
  </si>
  <si>
    <t>MERCER RICHARDSON &amp; PARTNERS LIMITED</t>
  </si>
  <si>
    <t>CLINITRAIN LTD</t>
  </si>
  <si>
    <t>PRO-VIDA TRAINING LIMITED</t>
  </si>
  <si>
    <t>NOAK BRIDGE PRIMARY SCHOOL</t>
  </si>
  <si>
    <t>STANLEY HIGH SCHOOL</t>
  </si>
  <si>
    <t>PARKLAND INFANT SCHOOL</t>
  </si>
  <si>
    <t>ST ANDREW'S CHURCH OF ENGLAND PRIMARY SCHOOL, DEARNLEY</t>
  </si>
  <si>
    <t>NORTHUMBRIA SAFETY LIMITED</t>
  </si>
  <si>
    <t>ABSTRACT EDUCATION LIMITED</t>
  </si>
  <si>
    <t>STORM-7 CONSULTING LIMITED</t>
  </si>
  <si>
    <t>WISE CAMPAIGN C.I.C.</t>
  </si>
  <si>
    <t>MICHEL N. AWANE LTD</t>
  </si>
  <si>
    <t>GLASCOW CONSULTING LTD</t>
  </si>
  <si>
    <t>SANDCROSS PRIMARY SCHOOL</t>
  </si>
  <si>
    <t>BRERETON COFE PRIMARY SCHOOL</t>
  </si>
  <si>
    <t>BLUESTREAM ACADEMY LTD</t>
  </si>
  <si>
    <t>ETACSOLUTIONS LIMITED</t>
  </si>
  <si>
    <t>CPC SCHOOL OF EXCELLENCE LIMITED</t>
  </si>
  <si>
    <t>WEAVER TRUST LIMITED</t>
  </si>
  <si>
    <t>SW GLOBAL RESOURCING LIMITED</t>
  </si>
  <si>
    <t>THE VOYAGER ACADEMY</t>
  </si>
  <si>
    <t>IMPACT TRAINING AND DEVELOPMENT CONSULTANCY LIMITED</t>
  </si>
  <si>
    <t>THE OUTDOORS GROUP LTD</t>
  </si>
  <si>
    <t>GLEBE SCHOOL</t>
  </si>
  <si>
    <t>KINGSWODE HOE SCHOOL</t>
  </si>
  <si>
    <t>SPECIALIST AMBULANCE SOLUTIONS LTD</t>
  </si>
  <si>
    <t>DBENEDICT LIMITED</t>
  </si>
  <si>
    <t>THE BEACON CHURCH OF ENGLAND PRIMARY SCHOOL</t>
  </si>
  <si>
    <t>WEST HILL PRIMARY SCHOOL</t>
  </si>
  <si>
    <t>ELN LIMITED</t>
  </si>
  <si>
    <t>BAMA BRITISH ACADEMY OF MEDICAL AESTHETICS LIMITED</t>
  </si>
  <si>
    <t>VONDEL PROFESSIONAL DEVELOPMENT LIMITED</t>
  </si>
  <si>
    <t>BEST FIT RECRUITMENT LIMITED</t>
  </si>
  <si>
    <t>ENVISAGE S.E.P LTD</t>
  </si>
  <si>
    <t>RUSSELL KING ASSOCIATES LIMITED</t>
  </si>
  <si>
    <t>JUBILEE WOOD PRIMARY SCHOOL</t>
  </si>
  <si>
    <t>BELLAVIVA LTD</t>
  </si>
  <si>
    <t>THE QUALIFICATIONS CENTRE LTD</t>
  </si>
  <si>
    <t>WHAPLODE CHURCH OF ENGLAND PRIMARY SCHOOL</t>
  </si>
  <si>
    <t>NORDIC PRODUCTS &amp; SERVICES LTD</t>
  </si>
  <si>
    <t>GLITZ AND GLAM SALON LIMITED</t>
  </si>
  <si>
    <t>FIT CLUB TRAINING ACADEMY LIMITED</t>
  </si>
  <si>
    <t>KIDZ KLUB - LEEDS</t>
  </si>
  <si>
    <t>CLAIRE PORTER</t>
  </si>
  <si>
    <t>FORKLIFT TRAINING SCHOOL LTD</t>
  </si>
  <si>
    <t>PANDA EDUCATION &amp; TRAINING LIMITED</t>
  </si>
  <si>
    <t>YSGOL DYFFRYN CLEDLYN</t>
  </si>
  <si>
    <t>RESEARCH GATEWAY LIMITED</t>
  </si>
  <si>
    <t>INCLUSION HAMPSHIRE</t>
  </si>
  <si>
    <t>THE CHIEF CONSTABLE OF SUFFOLK</t>
  </si>
  <si>
    <t>THE LETTA TRUST</t>
  </si>
  <si>
    <t>MOD LTD</t>
  </si>
  <si>
    <t>WEST YORKSHIRE BEAUTY ACADEMY LIMITED</t>
  </si>
  <si>
    <t>RACHEL ROSS</t>
  </si>
  <si>
    <t>COLLATON ST MARY CHURCH OF ENGLAND PRIMARY SCHOOL</t>
  </si>
  <si>
    <t>PRECISION POINT UK LIMITED</t>
  </si>
  <si>
    <t>INSTITUTE OF TRAINING AND OCCUPATIONAL LEARNING LIMITED</t>
  </si>
  <si>
    <t>CUSGARNE COMMUNITY PRIMARY SCHOOL</t>
  </si>
  <si>
    <t>GET STAFFED SOLUTIONS LTD</t>
  </si>
  <si>
    <t>MEADOWGATE SCHOOL</t>
  </si>
  <si>
    <t>HURST HILL PRIMARY SCHOOL</t>
  </si>
  <si>
    <t>REDDISH VALE TECHNOLOGY COLLEGE</t>
  </si>
  <si>
    <t>EGGLESCLIFFE CHURCH OF ENGLAND VOLUNTARY CONTROLLED PRIMARY SCHOOL</t>
  </si>
  <si>
    <t>CITY TRAINING.CO.UK LTD</t>
  </si>
  <si>
    <t>HARTEST CHURCH OF ENGLAND VOLUNTARY CONTROLLED PRIMARY SCHOOL</t>
  </si>
  <si>
    <t>BARNET SPECIAL EDUCATION TRUST</t>
  </si>
  <si>
    <t>THE GRANGE SCHOOL, DAVENTRY</t>
  </si>
  <si>
    <t>HYBRID TRAINING &amp; RECUITMENT LTD</t>
  </si>
  <si>
    <t>PROTECTIVE BEHAVIOURS CONSORTIUM C.I.C.</t>
  </si>
  <si>
    <t>SPALDING ACADEMY</t>
  </si>
  <si>
    <t>SUSSEX POLICE AND CRIME COMMISSIONER</t>
  </si>
  <si>
    <t>GUSTAV KASER TRAINING INTERNATIONAL (UK) LIMITED</t>
  </si>
  <si>
    <t>CHELMONDISTON CHURCH OF ENGLAND VOLUNTARY CONTROLLED PRIMARY SCHOOL</t>
  </si>
  <si>
    <t>FITLEARN LTD</t>
  </si>
  <si>
    <t>THE CHIEF CONSTABLE OF WEST YORKSHIRE</t>
  </si>
  <si>
    <t>ASPIRIS LTD</t>
  </si>
  <si>
    <t>EMMANUEL SCHOOLS FOUNDATION</t>
  </si>
  <si>
    <t>PAINT TECH TRAINING ACADEMY LTD</t>
  </si>
  <si>
    <t>WILBURY JUNIOR SCHOOL</t>
  </si>
  <si>
    <t>FORCE FITNESS SX LIMITED</t>
  </si>
  <si>
    <t>BROADACRE PRIMARY SCHOOL</t>
  </si>
  <si>
    <t>AMDAS CONSULTANCY LTD</t>
  </si>
  <si>
    <t>ASH CIVIL CONSTRUCTION LTD</t>
  </si>
  <si>
    <t>EVOLUTION 4 BUSINESS LTD</t>
  </si>
  <si>
    <t>OXFORD CONTENT COMPANY LIMITED</t>
  </si>
  <si>
    <t>UPTON-UPON-SEVERN COFE PRIMARY SCHOOL</t>
  </si>
  <si>
    <t>PROJECT CONTROLS ONLINE LIMITED</t>
  </si>
  <si>
    <t>BARLBY HIGH SCHOOL</t>
  </si>
  <si>
    <t>ST PATRICK'S ROMAN CATHOLIC PRIMARY SCHOOL, ROCHDALE</t>
  </si>
  <si>
    <t>WESTGATE HILL PRIMARY SCHOOL</t>
  </si>
  <si>
    <t>ENTERPRISE NATIONAL COLLEGE LTD</t>
  </si>
  <si>
    <t>HONE PARTNERSHIP LIMITED</t>
  </si>
  <si>
    <t>GREAT HORWOOD CHURCH OF ENGLAND COMBINED SCHOOL</t>
  </si>
  <si>
    <t>WALK TALL SERVICES LIMITED</t>
  </si>
  <si>
    <t>LIMITLESS ACADEMY OF PERFORMING ARTS LTD</t>
  </si>
  <si>
    <t>ATERES BUNOIS SEMINARY LTD</t>
  </si>
  <si>
    <t>ASSISTING FAMILIES WITH INFORMATION AND RESOURCES ON MIGRATION FOR SUSTAINABILITY LTD.</t>
  </si>
  <si>
    <t>KNAYTON COFE PRIMARY SCHOOL</t>
  </si>
  <si>
    <t>BULPHAN CHURCH OF ENGLAND VOLUNTARY CONTROLLED PRIMARY SCHOOL</t>
  </si>
  <si>
    <t>LANGUAGE TUITION NOTTINGHAM LTD</t>
  </si>
  <si>
    <t>HIGHFIELD LITTLEPORT ACADEMY</t>
  </si>
  <si>
    <t>ELIZABETH WOODVILLE PRIMARY SCHOOL</t>
  </si>
  <si>
    <t>HILL VIEW INFANT SCHOOL ACADEMY</t>
  </si>
  <si>
    <t>PRO BEAUTY SOLUTIONS UK LIMITED</t>
  </si>
  <si>
    <t>ALEXANDER CONSULTANCY AND TRAINING LIMITED</t>
  </si>
  <si>
    <t>THE ALTON SCHOOL</t>
  </si>
  <si>
    <t>KIDMORE END CHURCH OF ENGLAND (AIDED) PRIMARY SCHOOL</t>
  </si>
  <si>
    <t>HIDELOW GRANGE SCHOOL</t>
  </si>
  <si>
    <t>EAST MORTON COFE PRIMARY SCHOOL</t>
  </si>
  <si>
    <t>THE LONDON SCHOOL OF ARCHITECTURE</t>
  </si>
  <si>
    <t>BROMLEY ROAD PRIMARY SCHOOL</t>
  </si>
  <si>
    <t>SOWHATDOYOUDO LTD</t>
  </si>
  <si>
    <t>ACCELERANCE U.K. LTD.</t>
  </si>
  <si>
    <t>MOORSIDE INFANT SCHOOL</t>
  </si>
  <si>
    <t>THE APPRENTICESHIP TRAINING AGENCY LTD</t>
  </si>
  <si>
    <t>CBM CONCEPTS LTD</t>
  </si>
  <si>
    <t>ORWELL MULTI ACADEMY TRUST</t>
  </si>
  <si>
    <t>FAILSWORTH SCHOOL</t>
  </si>
  <si>
    <t>CLERKENWELL PAROCHIAL COFE PRIMARY SCHOOL</t>
  </si>
  <si>
    <t>AARON LISSIMORE</t>
  </si>
  <si>
    <t>BRAYS SCHOOL</t>
  </si>
  <si>
    <t>SOUTH RISE PRIMARY SCHOOL</t>
  </si>
  <si>
    <t>NEW COLLEGE PONTEFRACT</t>
  </si>
  <si>
    <t>NATILIK LIMITED</t>
  </si>
  <si>
    <t>GRAHAM STANLEY</t>
  </si>
  <si>
    <t>INMAT</t>
  </si>
  <si>
    <t>BLIGH JUNIOR SCHOOL</t>
  </si>
  <si>
    <t>NORMAN PRICE</t>
  </si>
  <si>
    <t>AUTORAISE</t>
  </si>
  <si>
    <t>EWEMOVE (BOURNVILLE) LIMITED</t>
  </si>
  <si>
    <t>WIMBLEDON SCHOOL OF ENGLISH LIMITED</t>
  </si>
  <si>
    <t>TXM PLANT LIMITED</t>
  </si>
  <si>
    <t>INSIDE OUT CAR VALETING LIMITED</t>
  </si>
  <si>
    <t>WORSBROUGH BANK END PRIMARY SCHOOL</t>
  </si>
  <si>
    <t>PERSPECTIVE CHANGE CONSULTING LTD</t>
  </si>
  <si>
    <t>SEED OF HOPE CIC</t>
  </si>
  <si>
    <t>KIDDERMINSTER HARRIERS FOOTBALL CLUB LIMITED</t>
  </si>
  <si>
    <t>THE EAST MANCHESTER ACADEMY</t>
  </si>
  <si>
    <t>FENCROSS MANAGEMENT SOLUTIONS LTD</t>
  </si>
  <si>
    <t>EDMONTON ACADEMY TRUST</t>
  </si>
  <si>
    <t>CRAFTY TEACUP LTD</t>
  </si>
  <si>
    <t>CITY OF LONDON PRIMARY ACADEMY, ISLINGTON</t>
  </si>
  <si>
    <t>NORTHSIDE TRAINING LTD</t>
  </si>
  <si>
    <t>SOUTH YORKSHIRE POLICE AND CRIME COMMISSIONER</t>
  </si>
  <si>
    <t>LANGLEY TRAINING LTD</t>
  </si>
  <si>
    <t>BRANKSOME HEATH JUNIOR SCHOOL</t>
  </si>
  <si>
    <t>ETA PROJECTS LIMITED</t>
  </si>
  <si>
    <t>SCALBY LEARNING TRUST</t>
  </si>
  <si>
    <t>SIM TRAINING SERVICES LTD</t>
  </si>
  <si>
    <t>TALBOT PRIMARY SCHOOL</t>
  </si>
  <si>
    <t>ARAGON PRIMARY SCHOOL</t>
  </si>
  <si>
    <t>ICOMM LEARNING SOLUTIONS LIMITED</t>
  </si>
  <si>
    <t>IMPACT PARTNERSHIPS (CONSULTANCY) LTD</t>
  </si>
  <si>
    <t>PR TRAINING SERVICES LTD</t>
  </si>
  <si>
    <t>HOLY TRINITY CHURCH OF ENGLAND PRIMARY</t>
  </si>
  <si>
    <t>MHENAZ YASEEN</t>
  </si>
  <si>
    <t>CARA RANDALL</t>
  </si>
  <si>
    <t>CHANTLERS PRIMARY SCHOOL</t>
  </si>
  <si>
    <t>BERNARD ROBERT TAYLOR</t>
  </si>
  <si>
    <t>YOUR EMPLOYMENT SERVICE CIC</t>
  </si>
  <si>
    <t>KIK START ENTERPRISES LTD</t>
  </si>
  <si>
    <t>JANET DUKE PRIMARY SCHOOL</t>
  </si>
  <si>
    <t>CAROLINE COLLIS</t>
  </si>
  <si>
    <t>THE SQUARE PEG (NORTH EAST) C.I.C.</t>
  </si>
  <si>
    <t>BALLIOL YOUTH &amp; COMMUNITY CENTRE</t>
  </si>
  <si>
    <t>IMECHE ENGINEERING TRAINING SOLUTIONS LIMITED</t>
  </si>
  <si>
    <t>ST PHILIP HOWARD CATHOLIC HIGH SCHOOL</t>
  </si>
  <si>
    <t>ST EDMUND CAMPION CATHOLIC PRIMARY SCHOOL</t>
  </si>
  <si>
    <t>WJHC LIMITED</t>
  </si>
  <si>
    <t>ETERNAL BALANCE LLP</t>
  </si>
  <si>
    <t>CORENETWORKING LTD</t>
  </si>
  <si>
    <t>SLIMBRIDGE PRIMARY SCHOOL</t>
  </si>
  <si>
    <t>EAST ANGLIAN SMART TRAINING LIMITED</t>
  </si>
  <si>
    <t>BOO COACHING AND CONSULTING LIMITED</t>
  </si>
  <si>
    <t>HOPE NOTTINGHAM CIO</t>
  </si>
  <si>
    <t>ORMISTON SWB ACADEMY</t>
  </si>
  <si>
    <t>ACKWORTH MILL DAM JUNIOR AND INFANT SCHOOL</t>
  </si>
  <si>
    <t>THE WHERRY SCHOOL</t>
  </si>
  <si>
    <t>CRYSTAL CLEAR (CENTRAL) LIMITED</t>
  </si>
  <si>
    <t>SYKES TRAINING LIMITED</t>
  </si>
  <si>
    <t>FL PRODEV LTD</t>
  </si>
  <si>
    <t>BES CONSULTANCY LTD</t>
  </si>
  <si>
    <t>GRANBY COMMUNITY MENTAL HEALTH GROUP</t>
  </si>
  <si>
    <t>WHITEGATE PRIMARY AND NURSERY SCHOOL</t>
  </si>
  <si>
    <t>OBLA UK</t>
  </si>
  <si>
    <t>LEVY OPTIONS LTD.</t>
  </si>
  <si>
    <t>TEAMSS MEDICAL SERVICES LTD</t>
  </si>
  <si>
    <t>THE CHARLES DICKENS SCHOOL</t>
  </si>
  <si>
    <t>MCCRAE TRAINING LTD</t>
  </si>
  <si>
    <t>THE IDEAS BANK LIMITED</t>
  </si>
  <si>
    <t>THE CHIEF CONSTABLE OF SUSSEX</t>
  </si>
  <si>
    <t>THE CHIEF CONSTABLE OF CITY OF LONDON POLICE</t>
  </si>
  <si>
    <t>LINCOLNSHIRE POLICE AND CRIME COMMISSIONER</t>
  </si>
  <si>
    <t>WALES ENGLAND CARE LTD</t>
  </si>
  <si>
    <t>THE GREAT NORTH WOOD EDUCATION TRUST</t>
  </si>
  <si>
    <t>TYNE AND WEAR CENTRE AGAINST UNEMPLOYMENT</t>
  </si>
  <si>
    <t>D SILLETT LIMITED</t>
  </si>
  <si>
    <t>MANCHESTER ENTERPRISE ACADEMY CENTRAL</t>
  </si>
  <si>
    <t>THE DESIGN MUSEUM</t>
  </si>
  <si>
    <t>CALDECOTE VC LOWER SCHOOL</t>
  </si>
  <si>
    <t>SKILLS REPUBLIC LTD</t>
  </si>
  <si>
    <t>EFR TRAINING LTD.</t>
  </si>
  <si>
    <t>THE CHIEF CONSTABLE OF NOTTINGHAMSHIRE</t>
  </si>
  <si>
    <t>MEDI 4 AMBULANCE SERVICES LTD</t>
  </si>
  <si>
    <t>CLOSER HEALTHCARE LIMITED</t>
  </si>
  <si>
    <t>1EXCELLENCE MULTI ACADEMY TRUST</t>
  </si>
  <si>
    <t>THE ARETE TRUST</t>
  </si>
  <si>
    <t>CULTURE NL LIMITED</t>
  </si>
  <si>
    <t>OXFORD BUSINESS SCHOOL LTD</t>
  </si>
  <si>
    <t>LUDLOW CHURCH OF ENGLAND SCHOOL</t>
  </si>
  <si>
    <t>MALVERN PARISH COFE PRIMARY SCHOOL</t>
  </si>
  <si>
    <t>GAMESYS LIMITED</t>
  </si>
  <si>
    <t>WALSINGHAM SUPPORT</t>
  </si>
  <si>
    <t>MARTON PRIMARY SCHOOL</t>
  </si>
  <si>
    <t>ROLLS CRESCENT PRIMARY SCHOOL</t>
  </si>
  <si>
    <t>NEW CLOSE COMMUNITY SCHOOL</t>
  </si>
  <si>
    <t>GODALMING COLLEGE</t>
  </si>
  <si>
    <t>GARCHA ESTATES LIMITED</t>
  </si>
  <si>
    <t>ESOL COLLEGE LTD</t>
  </si>
  <si>
    <t>CHARING CHURCH OF ENGLAND AIDED PRIMARY SCHOOL</t>
  </si>
  <si>
    <t>CHERRY WILLINGHAM COMMUNITY SCHOOL</t>
  </si>
  <si>
    <t>VIRGIN ATLANTIC AIRWAYS LIMITED</t>
  </si>
  <si>
    <t>HARVEY HAZEL LIMITED</t>
  </si>
  <si>
    <t>PIKEMERE SCHOOL</t>
  </si>
  <si>
    <t>PEBBLE BROOK PRIMARY SCHOOL</t>
  </si>
  <si>
    <t>CITY OF DERBY ACADEMY</t>
  </si>
  <si>
    <t>UK TOOL HIRE LIMITED</t>
  </si>
  <si>
    <t>PARAGON TRAINING &amp; CONSULTANCY LTD</t>
  </si>
  <si>
    <t>CORDEAUX ACADEMY</t>
  </si>
  <si>
    <t>FJN RECRUITMENT LTD</t>
  </si>
  <si>
    <t>OCKLYNGE JUNIOR SCHOOL</t>
  </si>
  <si>
    <t>ST GEORGE'S COFE PRIMARY SCHOOL AND NURSERY</t>
  </si>
  <si>
    <t>PT SKILLS ACADEMY LIMITED</t>
  </si>
  <si>
    <t>BEECHTREE STEINER INITIATIVE</t>
  </si>
  <si>
    <t>MICHAEL SYDDALL CHURCH OF ENGLAND AIDED PRIMARY SCHOOL</t>
  </si>
  <si>
    <t>TEBAY PRIMARY SCHOOL</t>
  </si>
  <si>
    <t>ALL TRAINING (HULL) LTD</t>
  </si>
  <si>
    <t>INFINITY CARE SERVICES LIMITED</t>
  </si>
  <si>
    <t>COTTINGHAM CROXBY PRIMARY SCHOOL</t>
  </si>
  <si>
    <t>OAKWOOD AVENUE COMMUNITY PRIMARY SCHOOL</t>
  </si>
  <si>
    <t>KAREN PICKING CONSULTANCY LIMITED</t>
  </si>
  <si>
    <t>STEPHEN SUTTON MULTI-ACADEMY TRUST</t>
  </si>
  <si>
    <t>WYKEHAM PRIMARY SCHOOL</t>
  </si>
  <si>
    <t>THE BOXING ACADEMY AP FREE SCHOOL</t>
  </si>
  <si>
    <t>ACCOUNTING AND FINANCE SOLUTIONS LTD</t>
  </si>
  <si>
    <t>KNARESBOROUGH, MEADOWSIDE COMMUNITY PRIMARY SCHOOL</t>
  </si>
  <si>
    <t>GUILSBOROUGH CHURCH OF ENGLAND (AIDED) PRIMARY SCHOOL</t>
  </si>
  <si>
    <t>SOUTH HYLTON PRIMARY SCHOOL</t>
  </si>
  <si>
    <t>INCLUSIVE MULTI ACADEMY TRUST</t>
  </si>
  <si>
    <t>UNIVERSAL VIBES LIMITED</t>
  </si>
  <si>
    <t>THOMAS HARDING JUNIOR SCHOOL</t>
  </si>
  <si>
    <t>RAPID APPRENTICESHIPS LTD</t>
  </si>
  <si>
    <t>JB HR LTD</t>
  </si>
  <si>
    <t>WEST ALVINGTON CHURCH OF ENGLAND PRIMARY SCHOOL</t>
  </si>
  <si>
    <t>ABSOLUTE TRAINING SERVICES LIMITED</t>
  </si>
  <si>
    <t>ITIL LIMITED</t>
  </si>
  <si>
    <t>THE INSTITUTE OF MARINE ENGINEERING, SCIENCE AND TECHNOLOGY</t>
  </si>
  <si>
    <t>BRITISH PRINTING INDUSTRIES FEDERATION LTD</t>
  </si>
  <si>
    <t>THE BRITISH SOCIETY OF DOWSERS</t>
  </si>
  <si>
    <t>BROADLAND DISTRICT COUNCIL</t>
  </si>
  <si>
    <t>BUDEHAVEN COMMUNITY SCHOOL</t>
  </si>
  <si>
    <t>BURNLEY BOROUGH COUNCIL</t>
  </si>
  <si>
    <t>DAVID JONES NEWTOWN LIMITED</t>
  </si>
  <si>
    <t>DC TRAINING &amp; DEVELOPMENT SERVICES LIMITED</t>
  </si>
  <si>
    <t>DEAFBLIND SCOTLAND</t>
  </si>
  <si>
    <t>DEPTFORD GREEN SCHOOL</t>
  </si>
  <si>
    <t>GLOUCESTERSHIRE ETHNIC MINORITY BUSINESS ASSOCIATION</t>
  </si>
  <si>
    <t>GRAHAM WEBB (SALONS) LIMITED</t>
  </si>
  <si>
    <t>THE GREENKEEPERS TRAINING COMMITTEE LIMITED</t>
  </si>
  <si>
    <t>KINGSGATE CONSULTING LTD</t>
  </si>
  <si>
    <t>KINGSTON MAURWARD COLLEGE</t>
  </si>
  <si>
    <t>BARNARDO SERVICES LIMITED</t>
  </si>
  <si>
    <t>BRENTSIDE HIGH SCHOOL</t>
  </si>
  <si>
    <t>BRIDGE TRAINING LIMITED</t>
  </si>
  <si>
    <t>BRIDLINGTON SCHOOL</t>
  </si>
  <si>
    <t>UNIVERSITY OF BRIGHTON</t>
  </si>
  <si>
    <t>BRIGHTON HOVE AND SUSSEX SIXTH FORM COLLEGE</t>
  </si>
  <si>
    <t>BRISTOL BAPTIST COLLEGE</t>
  </si>
  <si>
    <t>BRITISH HOROLOGICAL INSTITUTE LIMITED(THE)</t>
  </si>
  <si>
    <t>MAKING THE LEAP</t>
  </si>
  <si>
    <t>BUSY BEES DAY NURSERIES (TRADING) LIMITED</t>
  </si>
  <si>
    <t>LEICESTERSHIRE CENTRE FOR INTERGRATED LIVING LIMITED</t>
  </si>
  <si>
    <t>GREENWICH MURAL WORKSHOP LIMITED</t>
  </si>
  <si>
    <t>GUILDFORD BUSINESS COLLEGE LIMITED</t>
  </si>
  <si>
    <t>GUNNERSBURY CATHOLIC SCHOOL</t>
  </si>
  <si>
    <t>HACKNEY COUNCIL FOR VOLUNTARY SERVICE</t>
  </si>
  <si>
    <t>HAGER LIMITED</t>
  </si>
  <si>
    <t>LEAD SCOTLAND</t>
  </si>
  <si>
    <t>BUSINESS IN FOCUS LIMITED</t>
  </si>
  <si>
    <t>GLOUCESTERSHIRE ENTERPRISE LIMITED</t>
  </si>
  <si>
    <t>LESLIE FRANCES (HAIR FASHIONS) LIMITED</t>
  </si>
  <si>
    <t>LINCOLN ACADEMY LIMITED</t>
  </si>
  <si>
    <t>LINCOLNSHIRE RURAL ACTIVITIES CENTRE</t>
  </si>
  <si>
    <t>THE LIVERPOOL INSTITUTE FOR PERFORMING ARTS</t>
  </si>
  <si>
    <t>LITE LIMITED</t>
  </si>
  <si>
    <t>LITTLE HEATH SCHOOL</t>
  </si>
  <si>
    <t>LIVERPOOL CITY COUNCIL</t>
  </si>
  <si>
    <t>THE CITY OF LIVERPOOL COLLEGE</t>
  </si>
  <si>
    <t>LIVERPOOL HOPE UNIVERSITY</t>
  </si>
  <si>
    <t>THE LONDON BUDDHIST CENTRE</t>
  </si>
  <si>
    <t>LONDON INTERNATIONAL SCHOOL OF PERFORMING ARTS LTD</t>
  </si>
  <si>
    <t>LONDON SCHOOL OF ASTROLOGY LIMITED</t>
  </si>
  <si>
    <t>LONDON SCHOOL OF BUSINESS &amp; FINANCE (UK) LIMITED</t>
  </si>
  <si>
    <t>THE LONDON SCHOOL OF TRADITIONAL MASSAGE (LSTM) LTD</t>
  </si>
  <si>
    <t>LOOE DEVELOPMENT TRUST</t>
  </si>
  <si>
    <t>LOUGHBOROUGH COLLEGE</t>
  </si>
  <si>
    <t>LOW-IMPACT LIVING INITIATIVE</t>
  </si>
  <si>
    <t>EAST COAST COLLEGE</t>
  </si>
  <si>
    <t>LUTON BOROUGH COUNCIL</t>
  </si>
  <si>
    <t>LUTON SIXTH FORM COLLEGE</t>
  </si>
  <si>
    <t>MEAT EAST ANGLIA TRADES (IPSWICH) LIMITED</t>
  </si>
  <si>
    <t>MACMILLAN ACADEMY</t>
  </si>
  <si>
    <t>MAIDSTONE GRAMMAR SCHOOL FOR GIRLS</t>
  </si>
  <si>
    <t>MAINPORT TRAINING (WALES) LIMITED</t>
  </si>
  <si>
    <t>MALBANK SCHOOL AND SIXTH FORM COLLEGE</t>
  </si>
  <si>
    <t>MQM CONSULTING LTD</t>
  </si>
  <si>
    <t>THE MANAGEMENT CENTRE (UK) LIMITED</t>
  </si>
  <si>
    <t>MANCHESTER HIGH SCHOOL FOR GIRLS</t>
  </si>
  <si>
    <t>THE MANDEVILLE SCHOOL</t>
  </si>
  <si>
    <t>MARK NORRIS CONSULTANCY LIMITED</t>
  </si>
  <si>
    <t>MARSON GARAGES (WOLSTANTON) LIMITED</t>
  </si>
  <si>
    <t>THE MARY FRANCES TRUST</t>
  </si>
  <si>
    <t>MASTER LOCKSMITHS &amp; SECURITY SERVICES COMPANY LIMITED</t>
  </si>
  <si>
    <t>KIER INTEGRATED SERVICES LIMITED</t>
  </si>
  <si>
    <t>THE BRIDGES COMMUNITY TRUST</t>
  </si>
  <si>
    <t>MEANWOOD VALLEY URBAN FARM LIMITED</t>
  </si>
  <si>
    <t>M.E.C. SAFE LIMITED</t>
  </si>
  <si>
    <t>MILNE MARKETING LIMITED</t>
  </si>
  <si>
    <t>MILTON KEYNES CHRISTIAN FOUNDATION LIMITED</t>
  </si>
  <si>
    <t>MIND THE GAP</t>
  </si>
  <si>
    <t>THE MISSIONARY TRAINING SERVICE</t>
  </si>
  <si>
    <t>NEWCASTLE &amp; GATESHEAD TUC CENTRE AGAINST UNEMPLOYMENT LTD.</t>
  </si>
  <si>
    <t>NEWPORT TRANSPORT LIMITED</t>
  </si>
  <si>
    <t>NITON TRAINING 2001 LIMITED</t>
  </si>
  <si>
    <t>BUSY BEES DAY NURSERIES LIMITED</t>
  </si>
  <si>
    <t>MORGAN HAWKES LIMITED</t>
  </si>
  <si>
    <t>MOVES FITNESS LTD</t>
  </si>
  <si>
    <t>MADD MUSIC</t>
  </si>
  <si>
    <t>PROFESSIONAL ASSOCIATION FOR CHILDCARE AND EARLY YEARS</t>
  </si>
  <si>
    <t>NATIONAL STAR COLLEGE</t>
  </si>
  <si>
    <t>NATIONAL TYRE SERVICE LIMITED</t>
  </si>
  <si>
    <t>NATIONWIDE TRAINING LIMITED</t>
  </si>
  <si>
    <t>NATIVES.CO.UK LIMITED</t>
  </si>
  <si>
    <t>NELSON AND COLNE COLLEGE</t>
  </si>
  <si>
    <t>NERVE CENTRE - THE</t>
  </si>
  <si>
    <t>4-SIGHT CONSULTING LIMITED</t>
  </si>
  <si>
    <t>A.F.BLAKEMORE AND SON LIMITED</t>
  </si>
  <si>
    <t>A2Z-COMPUTING LTD</t>
  </si>
  <si>
    <t>ABLE LIFTING EQUIPMENT (SOUTHERN) LIMITED</t>
  </si>
  <si>
    <t>CAMPAIGN FOR LEARNING</t>
  </si>
  <si>
    <t>CANTERBURY CHRIST CHURCH UNIVERSITY</t>
  </si>
  <si>
    <t>DERWENT RESERVOIR SAILING CLUB LIMITED</t>
  </si>
  <si>
    <t>DEVELOP-IT LIMITED</t>
  </si>
  <si>
    <t>YOUNG DEVON</t>
  </si>
  <si>
    <t>DIAMOND PEOPLE LIMITED</t>
  </si>
  <si>
    <t>ELECTRONIC VILLAGE LTD.</t>
  </si>
  <si>
    <t>DOMINO RISK MANAGEMENT LIMITED</t>
  </si>
  <si>
    <t>HALSTEAD BOILERS LTD</t>
  </si>
  <si>
    <t>HALTON YMCA LIMITED</t>
  </si>
  <si>
    <t>HARROW WAY COMMUNITY SCHOOL</t>
  </si>
  <si>
    <t>ACCELERATED LEARNING SYSTEMS LIMITED</t>
  </si>
  <si>
    <t>ACCENTURE HR SERVICES LIMITED</t>
  </si>
  <si>
    <t>ACLAND BURGHLEY SCHOOL</t>
  </si>
  <si>
    <t>ACTON JENNINGS LLP</t>
  </si>
  <si>
    <t>CARE MANAGEMENT GROUP LIMITED</t>
  </si>
  <si>
    <t>CAREERS RESEARCH AND ADVISORY CENTRE (CRAC) LIMITED(THE)</t>
  </si>
  <si>
    <t>THE FOUNDRY ASSOCIATION</t>
  </si>
  <si>
    <t>THE RENATA TRUST</t>
  </si>
  <si>
    <t>DOVER GRAMMAR SCHOOL FOR BOYS</t>
  </si>
  <si>
    <t>DOWN BUSINESS CENTRE LIMITED</t>
  </si>
  <si>
    <t>DRAYCOTE WATER SAILING CLUB LIMITED (THE)</t>
  </si>
  <si>
    <t>HEATHFIELD COMMUNITY COLLEGE</t>
  </si>
  <si>
    <t>HEELEY CITY FARM LIMITED</t>
  </si>
  <si>
    <t>THE HELEN ARKELL DYSLEXIA CENTRE</t>
  </si>
  <si>
    <t>HELFORD 2000 LIMITED</t>
  </si>
  <si>
    <t>ADVENTURE PEAKS LIMITED</t>
  </si>
  <si>
    <t>A.H. ALLEN LIMITED</t>
  </si>
  <si>
    <t>AIGBURTH OPPORTUNITIES</t>
  </si>
  <si>
    <t>ALDER TRAINING LIMITED</t>
  </si>
  <si>
    <t>ALDERWASLEY HALL SCHOOL</t>
  </si>
  <si>
    <t>CENTRE FOR RESEARCH IN EMPLOYMENT AND TECHNOLOGY IN EUROPE LIMITED</t>
  </si>
  <si>
    <t>C G PARTNERSHIP (TRAINING PROJECTS) LIMITED</t>
  </si>
  <si>
    <t>CATALYST HOUSING LIMITED</t>
  </si>
  <si>
    <t>EAST HERTFORDSHIRE DISTRICT COUNCIL</t>
  </si>
  <si>
    <t>EAST LONDON ADVANCED TECHNOLOGY TRAINING</t>
  </si>
  <si>
    <t>EAST NORFOLK SIXTH FORM COLLEGE</t>
  </si>
  <si>
    <t>EASY TRAINING DIRECT LTD</t>
  </si>
  <si>
    <t>ECLIPSE TRAINING LIMITED</t>
  </si>
  <si>
    <t>ECO TECHNOLOGY LTD.</t>
  </si>
  <si>
    <t>ED CARTER AND ASSOCIATES LIMITED</t>
  </si>
  <si>
    <t>THE HERITAGE NETWORK LIMITED</t>
  </si>
  <si>
    <t>HERTFORD REGIONAL COLLEGE</t>
  </si>
  <si>
    <t>HERTFORDSHIRE CHAMBER OF COMMERCE</t>
  </si>
  <si>
    <t>HERTFORDSHIRE YOUNG MARINERS' BASE</t>
  </si>
  <si>
    <t>HEWORTH GRANGE COMPREHENSIVE SCHOOL</t>
  </si>
  <si>
    <t>HFI TRAINING LIMITED</t>
  </si>
  <si>
    <t>HIGHGATE WOOD SECONDARY SCHOOL</t>
  </si>
  <si>
    <t>HIGHLANDS SCHOOL</t>
  </si>
  <si>
    <t>ANZIO TRAINING LIMITED</t>
  </si>
  <si>
    <t>APCYMRU LIMITED</t>
  </si>
  <si>
    <t>ALLIED ROOFING AND CONSTRUCTION LIMITED</t>
  </si>
  <si>
    <t>ARMAGH BUSINESS CENTRE LIMITED</t>
  </si>
  <si>
    <t>ARMSTRONG WILSON ASSOCIATES LIMITED</t>
  </si>
  <si>
    <t>CHANGEWORKS CONSULTING LIMITED</t>
  </si>
  <si>
    <t>SAINT GABRIEL'S COLLEGE</t>
  </si>
  <si>
    <t>CHARNWOOD TRAINING GROUP LIMITED</t>
  </si>
  <si>
    <t>CHESHUNT SCHOOL</t>
  </si>
  <si>
    <t>EDGBARROW SCHOOL</t>
  </si>
  <si>
    <t>EDINBURGH SCHOOL OF FOOD &amp; WINE LIMITED</t>
  </si>
  <si>
    <t>EDUCATION AND TRAINING SKILLS LTD</t>
  </si>
  <si>
    <t>ELLESMERE PORT CATHOLIC HIGH SCHOOL</t>
  </si>
  <si>
    <t>HORNSEY SCHOOL FOR GIRLS</t>
  </si>
  <si>
    <t>HORSTEAD CENTRE</t>
  </si>
  <si>
    <t>HOUSING RIGHTS</t>
  </si>
  <si>
    <t>ALLIANCE FRANCAISE DE MILTON KEYNES</t>
  </si>
  <si>
    <t>ANGUS TRAINING GROUP LIMITED</t>
  </si>
  <si>
    <t>CHILTERN TRAINING LIMITED</t>
  </si>
  <si>
    <t>CHIPPING SODBURY SCHOOL</t>
  </si>
  <si>
    <t>CITY ARTS (NOTTINGHAM) LTD.</t>
  </si>
  <si>
    <t>THE CITY LITERARY INSTITUTE</t>
  </si>
  <si>
    <t>ENTERPRISE NORTH EAST TRUST LIMITED</t>
  </si>
  <si>
    <t>E.Q.V. (UK) LIMITED</t>
  </si>
  <si>
    <t>ERION LIMITED</t>
  </si>
  <si>
    <t>KINGSTON UPON HULL CITY COUNCIL</t>
  </si>
  <si>
    <t>ICT MARKETING LIMITED</t>
  </si>
  <si>
    <t>ASIAN WOMENS PROJECT LIMITED</t>
  </si>
  <si>
    <t>ASTROLOGYCOLLEGE.COM</t>
  </si>
  <si>
    <t>CLASSIC SAILING LIMITED</t>
  </si>
  <si>
    <t>EUROTALK LIMITED</t>
  </si>
  <si>
    <t>EXETER PHOENIX LTD.</t>
  </si>
  <si>
    <t>EXPRESS CLEANING SUPPLIES LIMITED</t>
  </si>
  <si>
    <t>ILLUMINE LIMITED</t>
  </si>
  <si>
    <t>IMPACT INITIATIVES</t>
  </si>
  <si>
    <t>LEAN EDUCATION AND DEVELOPMENT LIMITED</t>
  </si>
  <si>
    <t>INDEPENDENT TRAINING SERVICES LIMITED</t>
  </si>
  <si>
    <t>IAM REALISATIONS LIMITED</t>
  </si>
  <si>
    <t>AZURE CONSULTING LIMITED</t>
  </si>
  <si>
    <t>B L TRAINING LIMITED</t>
  </si>
  <si>
    <t>BALIK ARTS</t>
  </si>
  <si>
    <t>THE COLLEGE OF RICHARD COLLYER IN HORSHAM</t>
  </si>
  <si>
    <t>COMMUNITY COUNCIL OF DEVON</t>
  </si>
  <si>
    <t>FERNDOWN UPPER SCHOOL</t>
  </si>
  <si>
    <t>FIFE ALCOHOL SUPPORT SERVICE</t>
  </si>
  <si>
    <t>INSTITUTE OF QUALITY ASSURANCE(THE)</t>
  </si>
  <si>
    <t>THE INTENSIVE SCHOOL OF ENGLISH AND BUSINESS COMMUNICATION LIMITED</t>
  </si>
  <si>
    <t>INTERNATIONAL HOUSE WORLD ORGANISATION LIMITED</t>
  </si>
  <si>
    <t>BEDFORDSHIRE RURAL COMMUNITIES CHARITY</t>
  </si>
  <si>
    <t>WARDEN CONSTRUCTION LIMITED</t>
  </si>
  <si>
    <t>PEARSON IN PRACTICE SKILLS BASED LEARNING LIMITED</t>
  </si>
  <si>
    <t>COOKSTOWN AND WESTERN SHORES AREA NETWORK</t>
  </si>
  <si>
    <t>TRAIN FITNESS INTERNATIONAL LIMITED</t>
  </si>
  <si>
    <t>FLEETWOOD HIGH SCHOOL</t>
  </si>
  <si>
    <t>THE FOOD &amp; DRINK FORUM LIMITED</t>
  </si>
  <si>
    <t>FORUM TRAINING LIMITED</t>
  </si>
  <si>
    <t>I T TRAINING SOLUTIONS LIMITED</t>
  </si>
  <si>
    <t>JAGO DEVELOPMENTS LIMITED</t>
  </si>
  <si>
    <t>BASILDON DISTRICT COUNCIL</t>
  </si>
  <si>
    <t>B A S (SCHOOL) LIMITED</t>
  </si>
  <si>
    <t>BAYLY SCHOOL OF REFLEXOLOGY LIMITED(THE)</t>
  </si>
  <si>
    <t>TATA STEEL UK CONSULTING LIMITED</t>
  </si>
  <si>
    <t>CRANIOSACRAL THERAPY EDUCATIONAL TRUST</t>
  </si>
  <si>
    <t>CRAVEN COLLEGE</t>
  </si>
  <si>
    <t>CRAWLEY MARINERS YACHT CLUB LIMITED</t>
  </si>
  <si>
    <t>FROME COMMUNITY COLLEGE</t>
  </si>
  <si>
    <t>FURNESS COLLEGE</t>
  </si>
  <si>
    <t>GAINSBOROUGH'S HOUSE SOCIETY</t>
  </si>
  <si>
    <t>JOINT LEARNING PARTNERSHIP LIMITED</t>
  </si>
  <si>
    <t>J P G SERVICES LIMITED</t>
  </si>
  <si>
    <t>KENNEDY SCOTT LIMITED</t>
  </si>
  <si>
    <t>BIG PICTURE (SOFTWARE) LIMITED</t>
  </si>
  <si>
    <t>BISHOP STOPFORD'S SCHOOL</t>
  </si>
  <si>
    <t>BLACK &amp; MINORITY ETHNIC CARERS SUPPORT SERVICE</t>
  </si>
  <si>
    <t>BLACKPOOL UNITARY AUTHORITY</t>
  </si>
  <si>
    <t>ALT VALLEY COMMUNITY TRUST LIMITED</t>
  </si>
  <si>
    <t>CSM CONSULTING LIMITED</t>
  </si>
  <si>
    <t>COUNCIL FOR VOLUNTARY SERVICE NORTHAMPTON AND COUNTY</t>
  </si>
  <si>
    <t>VOLUNTARY ACTION COVENTRY</t>
  </si>
  <si>
    <t>DART LIMITED</t>
  </si>
  <si>
    <t>B.J. INDUSTRIES LIMITED</t>
  </si>
  <si>
    <t>GBDIRECT LIMITED</t>
  </si>
  <si>
    <t>GEMAL COLLEGE LIMITED</t>
  </si>
  <si>
    <t>GLENBEIGH GROUP LIMITED</t>
  </si>
  <si>
    <t>TEMPEST MANAGEMENT TRAINING LIMITED</t>
  </si>
  <si>
    <t>GLASGOW COUNCIL FOR THE VOLUNTARY SECTOR</t>
  </si>
  <si>
    <t>GLASGOW MEDIA ACCESS CENTRE LIMITED</t>
  </si>
  <si>
    <t>THE GLOUCESTERSHIRE DEAF ASSOCIATION</t>
  </si>
  <si>
    <t>KESTON BOILERS LIMITED</t>
  </si>
  <si>
    <t>KETTERING BOROUGH COUNCIL</t>
  </si>
  <si>
    <t>KEY HOUSE PROJECT</t>
  </si>
  <si>
    <t>KIDS IN COMMUNICATION</t>
  </si>
  <si>
    <t>KING EDWARD VI SCHOOL</t>
  </si>
  <si>
    <t>WELLINGBOROUGH BOROUGH COUNCIL</t>
  </si>
  <si>
    <t>BOSTON SPA SCHOOL</t>
  </si>
  <si>
    <t>BOURNEMOUTH AND POOLE COLLEGE, THE</t>
  </si>
  <si>
    <t>BRADFIELD CONSULTING LIMITED</t>
  </si>
  <si>
    <t>BRADFORD COMMUNITY ARTS LIMITED</t>
  </si>
  <si>
    <t>BRADFORD GRAMMAR SCHOOL</t>
  </si>
  <si>
    <t>SANDWELL METROPOLITAN BOROUGH COUNCIL</t>
  </si>
  <si>
    <t>THE SCOTCH WHISKY HERITAGE CENTRE LIMITED</t>
  </si>
  <si>
    <t>SCOTWORK LIMITED</t>
  </si>
  <si>
    <t>ENVESCA LTD</t>
  </si>
  <si>
    <t>SEFTON PARK PALM HOUSE PRESERVATION TRUST</t>
  </si>
  <si>
    <t>ROYAL AGRICULTURAL SOCIETY OF ENGLAND</t>
  </si>
  <si>
    <t>ENTERPRISE WELLNESS LTD</t>
  </si>
  <si>
    <t>THE HEATHLAND SCHOOL</t>
  </si>
  <si>
    <t>HOLY FAMILY CATHOLIC SCHOOL</t>
  </si>
  <si>
    <t>THE HOLY FAMILY CATHOLIC SCHOOL</t>
  </si>
  <si>
    <t>LEONARD CHESHIRE DISABILITY</t>
  </si>
  <si>
    <t>THE MALLING SCHOOL</t>
  </si>
  <si>
    <t>EARL MORTIMER COLLEGE AND SIXTH FORM CENTRE</t>
  </si>
  <si>
    <t>YORKSHIRE WILDLIFE TRUST</t>
  </si>
  <si>
    <t>YSGOL UWCHRADD BODEDERN</t>
  </si>
  <si>
    <t>HEYTHROP COLLEGE</t>
  </si>
  <si>
    <t>LONDON SCHOOL OF HYGIENE AND TROPICAL MEDICINE</t>
  </si>
  <si>
    <t>EDINBURGH NAPIER UNIVERSITY</t>
  </si>
  <si>
    <t>THE UNIVERSITY OF BUCKINGHAM</t>
  </si>
  <si>
    <t>GWERNYFED HIGH SCHOOL</t>
  </si>
  <si>
    <t>MAESTEG SCHOOL</t>
  </si>
  <si>
    <t>YSGOL PENMAES</t>
  </si>
  <si>
    <t>YSGOL BRYN ELIAN</t>
  </si>
  <si>
    <t>YSGOL GYFUN GWYR</t>
  </si>
  <si>
    <t>RYEDALE Y.M.C.A.</t>
  </si>
  <si>
    <t>S &amp; B AUTOMOTIVE ACADEMY LIMITED</t>
  </si>
  <si>
    <t>S-COOL LIMITED</t>
  </si>
  <si>
    <t>SAIL TRAINING CENTRE (BERKSHIRE) LIMITED</t>
  </si>
  <si>
    <t>THE NELSON THOMLINSON SCHOOL</t>
  </si>
  <si>
    <t>THE NOBEL SCHOOL</t>
  </si>
  <si>
    <t>UNIVERSITY OF SOUTH WALES/PRIFYSGOL DE CYMRU</t>
  </si>
  <si>
    <t>GUILDHALL SCHOOL OF MUSIC &amp; DRAMA</t>
  </si>
  <si>
    <t>INSTITUTE OF GERMANIC &amp; ROMANCE STUDIES</t>
  </si>
  <si>
    <t>ROYAL NORTHERN COLLEGE OF MUSIC</t>
  </si>
  <si>
    <t>UNIVERSITY OF DERBY</t>
  </si>
  <si>
    <t>WARWICKSHIRE COLLEGE</t>
  </si>
  <si>
    <t>YSGOL GYFUN RHYDYWAUN</t>
  </si>
  <si>
    <t>YSGOL MORGAN LLWYD</t>
  </si>
  <si>
    <t>YSGOL TRYFAN</t>
  </si>
  <si>
    <t>YSGOL Y CREUDDYN</t>
  </si>
  <si>
    <t>FITKID LIMITED</t>
  </si>
  <si>
    <t>GLENDALE MIDDLE SCHOOL</t>
  </si>
  <si>
    <t>JOHN SUMMERS HIGH SCHOOL</t>
  </si>
  <si>
    <t>CLEVELAND YOUTH ASSOCIATION</t>
  </si>
  <si>
    <t>SHIP SAFE TRAINING GROUP LTD.</t>
  </si>
  <si>
    <t>SPORTS TURF RESEARCH INSTITUTE(THE)</t>
  </si>
  <si>
    <t>THE UK CAREER ACADEMY FOUNDATION</t>
  </si>
  <si>
    <t>ASTON-MANSFIELD</t>
  </si>
  <si>
    <t>DLD COLLEGE LONDON</t>
  </si>
  <si>
    <t>CREATIVE LEADERSHIP LIMITED</t>
  </si>
  <si>
    <t>TRAINING FOR BRADFORD LIMITED</t>
  </si>
  <si>
    <t>BARG LIMITED</t>
  </si>
  <si>
    <t>CORNWALL DEVELOPMENT COMPANY LTD</t>
  </si>
  <si>
    <t>ALISON HALLFORD PARTNERSHIP LIMITED</t>
  </si>
  <si>
    <t>SWAN HOUSING ASSOCIATION LIMITED</t>
  </si>
  <si>
    <t>MANAGEMENT ADVANTAGE LIMITED</t>
  </si>
  <si>
    <t>RHODEC INTERNATIONAL LIMITED</t>
  </si>
  <si>
    <t>BOSS FORK TRUCK TRAINING LIMITED</t>
  </si>
  <si>
    <t>BRIGHTON UNEMPLOYED CENTRE FAMILIES PROJECT</t>
  </si>
  <si>
    <t>COMMUNITY ACTION HAMPSHIRE</t>
  </si>
  <si>
    <t>EDINBURGH BICYCLE CO-OPERATIVE</t>
  </si>
  <si>
    <t>FORTH VALLEY COLLEGE OF FURTHER AND HIGHER EDUCATION</t>
  </si>
  <si>
    <t>NORTH LONDON GARAGES GTA</t>
  </si>
  <si>
    <t>NORTHERN IRELAND SCREEN COMMISSION</t>
  </si>
  <si>
    <t>SENTINEL SAFETY SOLUTIONS LIMITED</t>
  </si>
  <si>
    <t>MERCIAN MATRIX ENTERPRISES LIMITED</t>
  </si>
  <si>
    <t>YSGOL GYFUN YSTALYFERA</t>
  </si>
  <si>
    <t>DEANS COMMUNITY HIGH SCHOOL</t>
  </si>
  <si>
    <t>DUNCLUG COLLEGE</t>
  </si>
  <si>
    <t>EAST AYRSHIRE COUNCIL</t>
  </si>
  <si>
    <t>DANCING LION TRAINING &amp; CONSULTANCY LIMITED</t>
  </si>
  <si>
    <t>HAWK MANAGEMENT (UK) LIMITED</t>
  </si>
  <si>
    <t>HAZRAT SULTAN BAHU TRUST (UK)</t>
  </si>
  <si>
    <t>XL TRAINING (SCOTLAND) LIMITED</t>
  </si>
  <si>
    <t>HCF CATCH LIMITED</t>
  </si>
  <si>
    <t>SOCIETY OF DYERS AND COLOURISTS</t>
  </si>
  <si>
    <t>TOWING SOLUTIONS LIMITED</t>
  </si>
  <si>
    <t>JIM PIRRIE LIMITED</t>
  </si>
  <si>
    <t>WEST LOTHIAN COUNCIL</t>
  </si>
  <si>
    <t>THE BRANDON TRUST</t>
  </si>
  <si>
    <t>AMBULINE TRAINING LIMITED</t>
  </si>
  <si>
    <t>CACTUS WORLDWIDE LIMITED</t>
  </si>
  <si>
    <t>TALENT RESOURCING LIMITED</t>
  </si>
  <si>
    <t>KARIMIA INSTITUTE</t>
  </si>
  <si>
    <t>ACCENT CORPORATE SERVICES LIMITED</t>
  </si>
  <si>
    <t>FUTURETREND TECHNOLOGIES LIMITED</t>
  </si>
  <si>
    <t>THORNTON TRAINING LIMITED</t>
  </si>
  <si>
    <t>NORFOLK TRAINING SERVICES LIMITED</t>
  </si>
  <si>
    <t>NORTH LONDON COLLEGIATE SCHOOL</t>
  </si>
  <si>
    <t>THE NORTH OF ENGLAND REFUGEE SERVICE LIMITED</t>
  </si>
  <si>
    <t>NORTH YORKSHIRE BUSINESS AND EDUCATION PARTNERSHIP LIMITED</t>
  </si>
  <si>
    <t>SIBBALD LIMITED</t>
  </si>
  <si>
    <t>SITE GALLERY (MEDIA, ART, PHOTOGRAPHY) LTD.</t>
  </si>
  <si>
    <t>SKILLS TRAINING UK LIMITED</t>
  </si>
  <si>
    <t>THE WEST YORKSHIRE ENTERPRISE AGENCY LIMITED</t>
  </si>
  <si>
    <t>THE WHITBY HIGH SCHOOL</t>
  </si>
  <si>
    <t>THE WOODROFFE SCHOOL</t>
  </si>
  <si>
    <t>THOMAS TRUCK TRAINING LIMITED</t>
  </si>
  <si>
    <t>THURROCK UNITARY AUTHORITY</t>
  </si>
  <si>
    <t>THE TIM PARRY JOHNATHAN BALL FOUNDATION FOR PEACE</t>
  </si>
  <si>
    <t>DONCASTER ETHNIC MINORITY REGENERATION PARTNERSHIP</t>
  </si>
  <si>
    <t>E. MOSS, LIMITED</t>
  </si>
  <si>
    <t>COMMUNIQUE ADVERTISING LIMITED</t>
  </si>
  <si>
    <t>DUDLEY COLLEGE</t>
  </si>
  <si>
    <t>NORTHUMBRIAN TRUST DAY NURSERIES LIMITED</t>
  </si>
  <si>
    <t>NOTTINGHAM COMMUNITY AND VOLUNTARY SERVICE</t>
  </si>
  <si>
    <t>SKILLSTUDIO LIMITED</t>
  </si>
  <si>
    <t>SLOUGH BOROUGH COUNCIL</t>
  </si>
  <si>
    <t>SMALL HEATH LEADERSHIP ACADEMY</t>
  </si>
  <si>
    <t>SMARTSTYLE TECHNOLOGY TRAINING LIMITED</t>
  </si>
  <si>
    <t>MARDELL ASSOCIATES LIMITED</t>
  </si>
  <si>
    <t>THE SKI COMPANY (UK) LTD</t>
  </si>
  <si>
    <t>SODEXO LIMITED</t>
  </si>
  <si>
    <t>TODMORDEN HIGH SCHOOL</t>
  </si>
  <si>
    <t>TOUCHSTONE COMMUNITY DEVELOPMENT</t>
  </si>
  <si>
    <t>TOWER HAMLETS LONDON BOROUGH COUNCIL</t>
  </si>
  <si>
    <t>T Q TRAINING MANAGEMENT SERVICES LIMITED</t>
  </si>
  <si>
    <t>TRAIN-A-LIFT LIMITED</t>
  </si>
  <si>
    <t>TRAINBRAINS LIMITED</t>
  </si>
  <si>
    <t>TRACS LIMITED</t>
  </si>
  <si>
    <t>TRAINING FOR CARE</t>
  </si>
  <si>
    <t>NORWICH HIGH SCHOOL FOR GIRLS GDST</t>
  </si>
  <si>
    <t>REIGATE GRAMMAR SCHOOL</t>
  </si>
  <si>
    <t>RIDLEY HALL, CAMBRIDGE</t>
  </si>
  <si>
    <t>SAFE AND SOUND TRAINING LIMITED</t>
  </si>
  <si>
    <t>WATER FITNESS LTD</t>
  </si>
  <si>
    <t>N S C TRAINING</t>
  </si>
  <si>
    <t>MIDLANDS TRAINING AND DEVELOPMENT LIMITED</t>
  </si>
  <si>
    <t>OAK TREE MANAGEMENT &amp; TRAINING LTD</t>
  </si>
  <si>
    <t>PHOENIX LEARNING AND CARE LIMITED</t>
  </si>
  <si>
    <t>ON TRACK TRAINING &amp; COACHING LIMITED</t>
  </si>
  <si>
    <t>CENTRAL COLLEGE NOTTINGHAM</t>
  </si>
  <si>
    <t>SOUTHAMPTON ACTION FOR EMPLOYMENT</t>
  </si>
  <si>
    <t>SOUTHEND ASSOCIATION OF VOLUNTARY SERVICES</t>
  </si>
  <si>
    <t>SOUTHPORT COLLEGE</t>
  </si>
  <si>
    <t>SOUTHWATER BUSINESS RESOURCE CENTRE LIMITED</t>
  </si>
  <si>
    <t>SPALDING HIGH SCHOOL</t>
  </si>
  <si>
    <t>SPARSHOLT COLLEGE</t>
  </si>
  <si>
    <t>TRAINING INITIATIVES LIMITED</t>
  </si>
  <si>
    <t>TRAINING SOLUTIONS LIMITED</t>
  </si>
  <si>
    <t>TRW SYSTEMS LIMITED</t>
  </si>
  <si>
    <t>DAME HANNAH ROGERS SCHOOL</t>
  </si>
  <si>
    <t>KENSINGTON PRESS LIMITED</t>
  </si>
  <si>
    <t>BABLAKE SCHOOL</t>
  </si>
  <si>
    <t>BEDSTONE COLLEGE</t>
  </si>
  <si>
    <t>BI-AURA FOUNDATION</t>
  </si>
  <si>
    <t>BIRKENHEAD SCHOOL</t>
  </si>
  <si>
    <t>BLACKHEATH HIGH SCHOOL</t>
  </si>
  <si>
    <t>BOLTON SCHOOL</t>
  </si>
  <si>
    <t>BRIGIDINE SCHOOL LIMITED</t>
  </si>
  <si>
    <t>ORACLE TRAINING CONSULTANTS LIMITED</t>
  </si>
  <si>
    <t>OUR LADY'S CONVENT ROMAN CATHOLIC HIGH SCHOOL</t>
  </si>
  <si>
    <t>OXFORD HOUSE COLLEGE EDUCATION LIMITED</t>
  </si>
  <si>
    <t>PACS PROFESSIONAL DEVELOPMENT AGENCY LIMITED</t>
  </si>
  <si>
    <t>SPECIALITY WELDS LIMITED</t>
  </si>
  <si>
    <t>SQMC LTD.</t>
  </si>
  <si>
    <t>ST ALBANS HIGH SCHOOL FOR GIRLS</t>
  </si>
  <si>
    <t>ST ALBANS SCHOOL</t>
  </si>
  <si>
    <t>ST BENEDICT'S CATHOLIC SCHOOL</t>
  </si>
  <si>
    <t>ST BERNARD'S CATHOLIC GRAMMAR SCHOOL</t>
  </si>
  <si>
    <t>TWI LIMITED</t>
  </si>
  <si>
    <t>THE UNIVERSITY OF CHICHESTER</t>
  </si>
  <si>
    <t>UNIVERSITY OF LINCOLN</t>
  </si>
  <si>
    <t>CASTERTON, SEDBERGH PREPARATORY SCHOOL</t>
  </si>
  <si>
    <t>NEWCASTLE HIGH SCHOOL FOR GIRLS</t>
  </si>
  <si>
    <t>COLFE'S SCHOOL</t>
  </si>
  <si>
    <t>CUSTOMISED TRAINING &amp; HR SERVICES LTD.</t>
  </si>
  <si>
    <t>DR THOMLINSON CHURCH OF ENGLAND MIDDLE SCHOOL</t>
  </si>
  <si>
    <t>PEOPLE IN ACTION (YORKSHIRE)</t>
  </si>
  <si>
    <t>PERSONA DEVELOPMENT &amp; TRAINING</t>
  </si>
  <si>
    <t>PETER SYMONDS COLLEGE</t>
  </si>
  <si>
    <t>PHOENIX RADIO LIMITED</t>
  </si>
  <si>
    <t>PHOENIX TRAINING SERVICES (MIDLANDS) LIMITED</t>
  </si>
  <si>
    <t>PARTNERS IN TRAINING LIMITED</t>
  </si>
  <si>
    <t>ST CHRISTOPHER SCHOOL</t>
  </si>
  <si>
    <t>ST DAVID'S COLLEGE</t>
  </si>
  <si>
    <t>ST DOMINIC'S SIXTH FORM COLLEGE</t>
  </si>
  <si>
    <t>ST. JOHN AMBULANCE (N.I.)</t>
  </si>
  <si>
    <t>UNIVERSITY OF SUNDERLAND</t>
  </si>
  <si>
    <t>UNIVERSITY OF THE WEST OF ENGLAND, BRISTOL</t>
  </si>
  <si>
    <t>UNIVERSITY OF YORK</t>
  </si>
  <si>
    <t>VALENTINES HIGH SCHOOL</t>
  </si>
  <si>
    <t>VECTOR RESEARCH LIMITED</t>
  </si>
  <si>
    <t>DEMUTHS COOKERY SCHOOL LIMITED</t>
  </si>
  <si>
    <t>GATEWAYS SCHOOL</t>
  </si>
  <si>
    <t>GIGGLESWICK SCHOOL</t>
  </si>
  <si>
    <t>GUILD OF PROFESSIONAL ENGLISH BUTLERS LIMITED</t>
  </si>
  <si>
    <t>LLANWERN HIGH SCHOOL</t>
  </si>
  <si>
    <t>HEADINGTON SCHOOL</t>
  </si>
  <si>
    <t>HEATHFIELD SCHOOL</t>
  </si>
  <si>
    <t>PAKISTAN YOUTH AND COMMUNITY ASSOCIATION</t>
  </si>
  <si>
    <t>PANGBOURNE COLLEGE</t>
  </si>
  <si>
    <t>PARK SCHOOL FOR GIRLS</t>
  </si>
  <si>
    <t>GEORGE PEABODY DONATION FUND</t>
  </si>
  <si>
    <t>PENWITH COMMUNITY DEVELOPMENT TRUST</t>
  </si>
  <si>
    <t>ST NICHOLAS CATHOLIC HIGH SCHOOL</t>
  </si>
  <si>
    <t>ST PAUL'S CATHOLIC COLLEGE</t>
  </si>
  <si>
    <t>ST AUGUSTINE'S COFE HIGH SCHOOL</t>
  </si>
  <si>
    <t>VOLUNTARY ACTION BARNSLEY</t>
  </si>
  <si>
    <t>AN TREAS ROINN INNSE GALL OR THIRD SECTOR HEBRIDES</t>
  </si>
  <si>
    <t>VOLUNTEER CENTRE GREENWICH</t>
  </si>
  <si>
    <t>W &amp; N TRAINING LIMITED</t>
  </si>
  <si>
    <t>WALES COUNCIL FOR VOLUNTARY ACTION(THE)</t>
  </si>
  <si>
    <t>WALSALL CITIZENS ADVICE BUREAU</t>
  </si>
  <si>
    <t>IPSWICH SCHOOL</t>
  </si>
  <si>
    <t>JAGONARI WOMEN'S EDUCATIONAL RESOURCE CENTRE LIMITED</t>
  </si>
  <si>
    <t>THE JOHN LYON SCHOOL</t>
  </si>
  <si>
    <t>MARTIN &amp; STAPLETON CONSULTING LIMITED</t>
  </si>
  <si>
    <t>LEADERSHIP MANAGEMENT (UK) LIMITED</t>
  </si>
  <si>
    <t>LUCKLEY HOUSE SCHOOL</t>
  </si>
  <si>
    <t>PLYMOUTH HIGH SCHOOL FOR GIRLS</t>
  </si>
  <si>
    <t>PMA MEDIA TRAINING LIMITED</t>
  </si>
  <si>
    <t>POWYS ASSOCIATION OF VOLUNTARY ORGANISATIONS CYMDEITHAS MUDIADAU GWIRFODDOL POWYS</t>
  </si>
  <si>
    <t>BUSINESS NLP LTD</t>
  </si>
  <si>
    <t>PREMA</t>
  </si>
  <si>
    <t>2 SISTERS PREMIER DIVISION LIMITED</t>
  </si>
  <si>
    <t>ST JOHN'S CATHOLIC SCHOOL FOR THE DEAF (BOSTON SPA)</t>
  </si>
  <si>
    <t>ST MARY'S CATHOLIC HIGH SCHOOL</t>
  </si>
  <si>
    <t>STAFFORDSHIRE COUNTY COUNCIL</t>
  </si>
  <si>
    <t>START POINT SAIL WEST LIMITED</t>
  </si>
  <si>
    <t>STOCKPORT GRAMMAR SCHOOL</t>
  </si>
  <si>
    <t>STONAR SCHOOL</t>
  </si>
  <si>
    <t>WANSTEAD HIGH SCHOOL</t>
  </si>
  <si>
    <t>WARRINGTON DISTRICT CITIZENS ADVICE BUREAU</t>
  </si>
  <si>
    <t>THE RELATIONSHIPS CENTRE</t>
  </si>
  <si>
    <t>WELSH SEA FISH INDUSTRY TRAINING ASSOCIATION LIMITED</t>
  </si>
  <si>
    <t>MERCHANT TAYLORS' BOYS' SCHOOL</t>
  </si>
  <si>
    <t>LEWES OLD GRAMMAR SCHOOL</t>
  </si>
  <si>
    <t>OUR LADY'S ABINGDON</t>
  </si>
  <si>
    <t>PGL TRAINING (PLUMBING) LIMITED</t>
  </si>
  <si>
    <t>PIN-POINT TRAINING LIMITED</t>
  </si>
  <si>
    <t>PLANNED-RETIREMENT ASSOCIATION OF GREATER MANCHESTER</t>
  </si>
  <si>
    <t>INSPIRING HEALTHY LIFESTYLES LIMITED</t>
  </si>
  <si>
    <t>MILLBROOK MANAGEMENT SERVICES LIMITED</t>
  </si>
  <si>
    <t>STRABANE ENTERPRISE AGENCY</t>
  </si>
  <si>
    <t>STUART BATHURST CATHOLIC HIGH SCHOOL COLLEGE OF PERFORMING ARTS</t>
  </si>
  <si>
    <t>FOUNDATION OF LIGHT</t>
  </si>
  <si>
    <t>SUNDERLAND ENGINEERING TRAINING ASSOCIATION LIMITED</t>
  </si>
  <si>
    <t>SURREY COMMUNITY ACTION</t>
  </si>
  <si>
    <t>TRIRATNA BUDDHIST COMMUNITY (WEST LONDON)</t>
  </si>
  <si>
    <t>WEST SOMERSET RAILWAY PUBLIC LIMITED COMPANY</t>
  </si>
  <si>
    <t>WESTERN POWER DISTRIBUTION (SOUTH WEST) PLC</t>
  </si>
  <si>
    <t>WESTON BAY YACHT CLUB LIMITED</t>
  </si>
  <si>
    <t>WEYMOUTH COLLEGE</t>
  </si>
  <si>
    <t>ROEDEAN SCHOOL</t>
  </si>
  <si>
    <t>SHEBBEAR COLLEGE</t>
  </si>
  <si>
    <t>ST BENEDICT'S SCHOOL</t>
  </si>
  <si>
    <t>STURMINSTER NEWTON HIGH SCHOOL</t>
  </si>
  <si>
    <t>P.R.P. TRAINING LIMITED</t>
  </si>
  <si>
    <t>SKILLS TO GROUP LIMITED</t>
  </si>
  <si>
    <t>EDUC8 TRAINING LIMITED</t>
  </si>
  <si>
    <t>SUTTON CENTRE FOR THE VOLUNTARY SECTOR CHARITY COMPANY</t>
  </si>
  <si>
    <t>TARKA LIMITED</t>
  </si>
  <si>
    <t>TBG LEARNING LTD</t>
  </si>
  <si>
    <t>THE WHITE ROSE SCHOOL OF BEAUTY AND COMPLEMENTARY THERAPIES LIMITED</t>
  </si>
  <si>
    <t>WILLIAM ELLIS SCHOOL</t>
  </si>
  <si>
    <t>WINE AND SPIRIT EDUCATION TRUST</t>
  </si>
  <si>
    <t>TESTBOURNE COMMUNITY SCHOOL</t>
  </si>
  <si>
    <t>WEST YORKSHIRE LEARNING PROVIDERS LTD</t>
  </si>
  <si>
    <t>AKELEY WOOD SENIOR SCHOOL</t>
  </si>
  <si>
    <t>QUICK HYDRAULICS LIMITED</t>
  </si>
  <si>
    <t>RALPH THORESBY SCHOOL</t>
  </si>
  <si>
    <t>RARE IT LIMITED</t>
  </si>
  <si>
    <t>REDCLIFFE COLLEGE</t>
  </si>
  <si>
    <t>EXAMINATION &amp; ASSESSMENT SERVICES LIMITED</t>
  </si>
  <si>
    <t>THE CARDINAL WISEMAN CATHOLIC SCHOOL</t>
  </si>
  <si>
    <t>THE APPLEBY HERITAGE CENTRE LIMITED</t>
  </si>
  <si>
    <t>WOLLASTON SCHOOL</t>
  </si>
  <si>
    <t>CITY OF WOLVERHAMPTON COLLEGE</t>
  </si>
  <si>
    <t>WOMEN'S AID INTEGRATED SERVICES (NOTTINGHAM AND REGION)</t>
  </si>
  <si>
    <t>WOODBRIDGE HIGH SCHOOL</t>
  </si>
  <si>
    <t>WORCESTERSHIRE COUNTY COUNCIL</t>
  </si>
  <si>
    <t>COLEG SIR GAR</t>
  </si>
  <si>
    <t>PARAGON TRAINING (NI) LIMITED</t>
  </si>
  <si>
    <t>ST JAMES SENIOR GIRLS' SCHOOL</t>
  </si>
  <si>
    <t>RELATE</t>
  </si>
  <si>
    <t>RETFORD INTERNATIONAL COLLEGE LIMITED</t>
  </si>
  <si>
    <t>THE CHILTERN COLLEGE</t>
  </si>
  <si>
    <t>THE DERBYSHIRE NETWORK</t>
  </si>
  <si>
    <t>ASSESSMENT SERVICES LIMITED</t>
  </si>
  <si>
    <t>MAXIMUS PEOPLE SERVICES LTD</t>
  </si>
  <si>
    <t>YH TRAINING SERVICES LIMITED</t>
  </si>
  <si>
    <t>YOGABASE LIMITED</t>
  </si>
  <si>
    <t>THE TWO RIDINGS COMMUNITY FOUNDATION</t>
  </si>
  <si>
    <t>CAMPBELL HARRIS TUTORS LIMITED</t>
  </si>
  <si>
    <t>CANTONIAN HIGH SCHOOL</t>
  </si>
  <si>
    <t>CARDIFF HIGH SCHOOL</t>
  </si>
  <si>
    <t>CASTELL ALUN HIGH SCHOOL</t>
  </si>
  <si>
    <t>THE ROYAL AGRICULTURAL UNIVERSITY</t>
  </si>
  <si>
    <t>ROYAL BOROUGH OF KENSINGTON AND CHELSEA</t>
  </si>
  <si>
    <t>ROYAL BOROUGH OF WINDSOR AND MAIDENHEAD</t>
  </si>
  <si>
    <t>ROYAL MASONIC SCHOOL FOR GIRLS</t>
  </si>
  <si>
    <t>ROYAL NATIONAL COLLEGE FOR THE BLIND</t>
  </si>
  <si>
    <t>RUDOLF STEINER SCHOOL</t>
  </si>
  <si>
    <t>HANDS THAT TALK</t>
  </si>
  <si>
    <t>UNIVERSITY HOSPITAL BIRMINGHAM NHS FOUNDATION TRUST</t>
  </si>
  <si>
    <t>PDS INTERNATIONAL LTD</t>
  </si>
  <si>
    <t>E.H.BOOTH &amp; CO.,LIMITED</t>
  </si>
  <si>
    <t>BASIS TRAINING (UK) LIMITED</t>
  </si>
  <si>
    <t>OXFORD COLLEGE INTERNATIONAL OF ENGLISH LTD</t>
  </si>
  <si>
    <t>HM PRISON RANBY</t>
  </si>
  <si>
    <t>HM PRISON WANDSWORTH</t>
  </si>
  <si>
    <t>DERRICK FELLOWS</t>
  </si>
  <si>
    <t>MARK ELLIS</t>
  </si>
  <si>
    <t>APEX SCOTLAND</t>
  </si>
  <si>
    <t>NORTH WEST TRAINING CENTRE ASSOCIATION</t>
  </si>
  <si>
    <t>PHILLIP SHORT</t>
  </si>
  <si>
    <t>LOUISA WALSH</t>
  </si>
  <si>
    <t>JOHN ROUTLEDGE</t>
  </si>
  <si>
    <t>INSULATION ENVIRONMENTAL TRAINING TRUST LIMITED</t>
  </si>
  <si>
    <t>EPINAY BUSINESS AND ENTERPRISE SCHOOL</t>
  </si>
  <si>
    <t>EALING COLLEGE UPPER SCHOOL LIMITED</t>
  </si>
  <si>
    <t>SPRINGFIELDS FUELS LIMITED</t>
  </si>
  <si>
    <t>NATIONAL PLANT (VOCATIONAL SKILLS) LIMITED</t>
  </si>
  <si>
    <t>AMVIC U.K. LIMITED</t>
  </si>
  <si>
    <t>JOBS AND BUSINESS GLASGOW</t>
  </si>
  <si>
    <t>FINE ARTS COLLEGE</t>
  </si>
  <si>
    <t>FULLHURST COMMUNITY COLLEGE</t>
  </si>
  <si>
    <t>LONDON SCHOOL OF ACCOUNTANCY LIMITED</t>
  </si>
  <si>
    <t>GREATER MANCHESTER BANGLADESH ASSOCIATION AND COMMUNITY CENTRE</t>
  </si>
  <si>
    <t>ROSEMARIE PEARSON</t>
  </si>
  <si>
    <t>SOUTHERN GROUP ENTERPRISES LIMITED</t>
  </si>
  <si>
    <t>PROTOCOL GROUP LIMITED</t>
  </si>
  <si>
    <t>NORTHALLERTON SCHOOL &amp; SIXTH FORM COLLEGE</t>
  </si>
  <si>
    <t>BENSHAM MANOR SCHOOL</t>
  </si>
  <si>
    <t>BLADON HOUSE SCHOOL</t>
  </si>
  <si>
    <t>ASH LEA SCHOOL</t>
  </si>
  <si>
    <t>CHRIST'S CHURCH OF ENGLAND COMPREHENSIVE SECONDARY SCHOOL</t>
  </si>
  <si>
    <t>WELCOMBE HILLS SCHOOL</t>
  </si>
  <si>
    <t>CENTRE FOR SHIATSU AND COMPLEMENTARY HEALTH EDUCATION LTD</t>
  </si>
  <si>
    <t>FORESIGHT ENTERPRISES LIMITED</t>
  </si>
  <si>
    <t>WINGING IT LIMITED</t>
  </si>
  <si>
    <t>AMEC CIVIL ENGINEERING LIMITED</t>
  </si>
  <si>
    <t>ATS COMMUNITY EMPLOYMENT LIMITED</t>
  </si>
  <si>
    <t>WDFG GB LIMITED</t>
  </si>
  <si>
    <t>VOLUNTEER CORNWALL</t>
  </si>
  <si>
    <t>GHISLAINE HUGHES</t>
  </si>
  <si>
    <t>VEOLIA ENVIRONNEMENT DEVELOPMENT CENTRE LIMITED</t>
  </si>
  <si>
    <t>ASHCROFT HIGH SCHOOL</t>
  </si>
  <si>
    <t>FALCONER SCHOOL</t>
  </si>
  <si>
    <t>BONUS PASTOR CATHOLIC COLLEGE</t>
  </si>
  <si>
    <t>DENBY GRANGE SCHOOL</t>
  </si>
  <si>
    <t>WINDLESTONE SCHOOL</t>
  </si>
  <si>
    <t>BALSHAW'S CHURCH OF ENGLAND HIGH SCHOOL</t>
  </si>
  <si>
    <t>ACTON HIGH SCHOOL</t>
  </si>
  <si>
    <t>BREAKSPEARE SCHOOL</t>
  </si>
  <si>
    <t>CROSSHILL SPECIAL SCHOOL</t>
  </si>
  <si>
    <t>BRACKEN HILL SCHOOL</t>
  </si>
  <si>
    <t>BROOK GREEN CENTRE FOR LEARNING</t>
  </si>
  <si>
    <t>HEBDEN GREEN COMMUNITY SCHOOL</t>
  </si>
  <si>
    <t>WAKEFIELD INDEPENDENT SCHOOL</t>
  </si>
  <si>
    <t>WEAVERHAM HIGH SCHOOL</t>
  </si>
  <si>
    <t>INTERNATIONAL HOUSE NEWCASTLE LIMITED</t>
  </si>
  <si>
    <t>WORDWAVE INTERNATIONAL LIMITED</t>
  </si>
  <si>
    <t>LEARNING PERFORMANCE TRAINING LIMITED</t>
  </si>
  <si>
    <t>ASHMEADS SCHOOL</t>
  </si>
  <si>
    <t>ARDINGLY COLLEGE</t>
  </si>
  <si>
    <t>FREDERICK BREMER SCHOOL</t>
  </si>
  <si>
    <t>BEIS CHINUCH LEBONOS GIRLS SCHOOL</t>
  </si>
  <si>
    <t>BEAUCROFT FOUNDATION SCHOOL</t>
  </si>
  <si>
    <t>BROADWOOD HIGH SCHOOL</t>
  </si>
  <si>
    <t>HILLINGDON MANOR SCHOOL</t>
  </si>
  <si>
    <t>CONSTRUCTIVE ASSESSMENT AND TRAINING SERVICES LTD</t>
  </si>
  <si>
    <t>AL HUDA GIRLS' SCHOOL</t>
  </si>
  <si>
    <t>DARUL ULOOM DAWATUL IMAAN</t>
  </si>
  <si>
    <t>THE UNITED REFORMED CHURCH (SOUTHERN SYNOD) TRUST LIMITED</t>
  </si>
  <si>
    <t>WOMEN'S DESIGN SERVICE</t>
  </si>
  <si>
    <t>QUICK GUIDES LIMITED</t>
  </si>
  <si>
    <t>N A COLLEGE LIMITED</t>
  </si>
  <si>
    <t>IONIC SYSTEMS LIMITED</t>
  </si>
  <si>
    <t>VINDEX TRAINING AND LICENSING CONSULTANCY LIMITED</t>
  </si>
  <si>
    <t>PROACTEL LIMITED</t>
  </si>
  <si>
    <t>MUDIAD MEITHRIN CYF</t>
  </si>
  <si>
    <t>THE LENNOXTOWN INITIATIVE</t>
  </si>
  <si>
    <t>THORNBECK COLLEGE - NORTH EAST AUTISM SOCIETY</t>
  </si>
  <si>
    <t>WESTAYR TRAINING LTD</t>
  </si>
  <si>
    <t>OUNDLE SCHOOL</t>
  </si>
  <si>
    <t>ALCHRIS BUSINESS SERVICES LTD.</t>
  </si>
  <si>
    <t>LINCOLNSHIRE CO-OPERATIVE LIMITED</t>
  </si>
  <si>
    <t>S.E.S. TUTORS LIMITED</t>
  </si>
  <si>
    <t>RICHARD ELDERTON</t>
  </si>
  <si>
    <t>HONEYWELL UK LIMITED</t>
  </si>
  <si>
    <t>BROADWATER SCHOOL</t>
  </si>
  <si>
    <t>CHAFYN GROVE SCHOOL</t>
  </si>
  <si>
    <t>COLNE PARK HIGH SCHOOL</t>
  </si>
  <si>
    <t>CLARE MOUNT SPECIALIST SPORTS COLLEGE</t>
  </si>
  <si>
    <t>ACCENTURE (UK) LIMITED</t>
  </si>
  <si>
    <t>TW LANGUAGES LTD.</t>
  </si>
  <si>
    <t>OAKS PARK HIGH SCHOOL</t>
  </si>
  <si>
    <t>QUALITY TRAINING (SCOTLAND) LIMITED</t>
  </si>
  <si>
    <t>SUE RYDER</t>
  </si>
  <si>
    <t>THE JERICHO FOUNDATION</t>
  </si>
  <si>
    <t>THE OAKLEA TRUST</t>
  </si>
  <si>
    <t>WATFORD SHELTERED WORKSHOP LIMITED</t>
  </si>
  <si>
    <t>ROYAL CORNWALL HOSPITALS NATIONAL HEALTH SERVICE TRUST</t>
  </si>
  <si>
    <t>MEADOWHALL TRAINING LIMITED</t>
  </si>
  <si>
    <t>UNITED UTILITIES PLC</t>
  </si>
  <si>
    <t>MIKE ROYALL</t>
  </si>
  <si>
    <t>MARY DALGLEISH</t>
  </si>
  <si>
    <t>KATHERINE POGSON</t>
  </si>
  <si>
    <t>A.C.E. (ASSESSORS) LTD</t>
  </si>
  <si>
    <t>NEWTOWNARDS ROAD WOMEN'S GROUP LIMITED</t>
  </si>
  <si>
    <t>FARRIERS REGISTRATION COUNCIL</t>
  </si>
  <si>
    <t>GOFAL A CHYMORTH GWALIA CYF</t>
  </si>
  <si>
    <t>WILLIAM MERRITT DISABLED LIVING CENTRE(THE)</t>
  </si>
  <si>
    <t>STIRLING COUNCIL</t>
  </si>
  <si>
    <t>PENNY PRICE AROMATHERAPY LTD</t>
  </si>
  <si>
    <t>BRIDPORT AND WEST DORSET SPORTS TRUST LIMITED</t>
  </si>
  <si>
    <t>SUZANNE MCGUCKEN</t>
  </si>
  <si>
    <t>OPEN COLLEGE NETWORK CREDIT4LEARNING</t>
  </si>
  <si>
    <t>SHAW HEALTHCARE LIMITED</t>
  </si>
  <si>
    <t>INTESOL WORLDWIDE LIMITED</t>
  </si>
  <si>
    <t>KING'S COLLEGE HOSPITAL NHS FOUNDATION TRUST</t>
  </si>
  <si>
    <t>IMPACT TRAINING (N.I) LIMITED</t>
  </si>
  <si>
    <t>HUMBERSIDE COMBINED FIRE AND RESCUE AUTHORITY</t>
  </si>
  <si>
    <t>MEETING MAGIC LIMITED</t>
  </si>
  <si>
    <t>INTERNATIONAL TREE FOUNDATION</t>
  </si>
  <si>
    <t>EAST CHESHIRE NATIONAL HEALTH SERVICE TRUST</t>
  </si>
  <si>
    <t>UNION OF SHOP, DISTRIBUTIVE AND ALLIED WORKERS (USDAW)</t>
  </si>
  <si>
    <t>LIFECRAFT DEVELOPMENT LIMITED</t>
  </si>
  <si>
    <t>OWTON ROSSMERE COMMUNITY ENTERPRISE LIMITED</t>
  </si>
  <si>
    <t>D M TRAINING CONSULTANTS LIMITED</t>
  </si>
  <si>
    <t>THOM MICRO SYSTEMS LIMITED</t>
  </si>
  <si>
    <t>CENTRE FOR CUSTOMER AWARENESS LIMITED</t>
  </si>
  <si>
    <t>JARROW COMMUNITY CENTRE</t>
  </si>
  <si>
    <t>ST AUGUSTINE'S PRIORY</t>
  </si>
  <si>
    <t>CHESTERFIELD &amp; DISTRICT SOCIETY FOR PEOPLE WITH A LEARNING DISABILITY</t>
  </si>
  <si>
    <t>NORTH OF ENGLAND ZOOLOGICAL SOCIETY (THE)</t>
  </si>
  <si>
    <t>KSA TRAINING LIMITED</t>
  </si>
  <si>
    <t>BREEDON HOUSE NURSERIES LIMITED</t>
  </si>
  <si>
    <t>CREATE THE FUTURE LIMITED</t>
  </si>
  <si>
    <t>HIBT LIMITED</t>
  </si>
  <si>
    <t>WEST HERTFORDSHIRE HOSPITALS NATIONAL HEALTH SERVICE TRUST</t>
  </si>
  <si>
    <t>HER MAJESTY'S REVENUE AND CUSTOMS (HMRC)</t>
  </si>
  <si>
    <t>CRANLEIGH SCHOOL</t>
  </si>
  <si>
    <t>RICHDALE HEALTH CENTRES LIMITED</t>
  </si>
  <si>
    <t>BEDFORDSHIRE POLICE AND CRIME COMMISSIONER</t>
  </si>
  <si>
    <t>SUREPASS LIMITED</t>
  </si>
  <si>
    <t>SOUTHBANK CENTRE</t>
  </si>
  <si>
    <t>THE LEARNING CONSORTIUM</t>
  </si>
  <si>
    <t>ROFFEY PARK INSTITUTE LIMITED</t>
  </si>
  <si>
    <t>HELM TRAINING LIMITED</t>
  </si>
  <si>
    <t>THE TOWN MILL TRUST LYME REGIS</t>
  </si>
  <si>
    <t>PENTREATH LIMITED</t>
  </si>
  <si>
    <t>ADVANCE CARE TRAINING LIMITED</t>
  </si>
  <si>
    <t>QUADRILECT LIMITED</t>
  </si>
  <si>
    <t>HASTAC LIMITED</t>
  </si>
  <si>
    <t>CITY OF LONDON SCHOOL FOR GIRLS</t>
  </si>
  <si>
    <t>GREEK SECONDARY SCHOOL OF LONDON</t>
  </si>
  <si>
    <t>COLLAGE ARTS.</t>
  </si>
  <si>
    <t>RSS TRAINING &amp; CONSULTANCY LIMITED</t>
  </si>
  <si>
    <t>RYANAIR UK LIMITED</t>
  </si>
  <si>
    <t>SURVEYORS AND VALUERS ACCREDITATION LIMITED</t>
  </si>
  <si>
    <t>G4S RISK CONSULTING LIMITED</t>
  </si>
  <si>
    <t>PRESTIGE SALON SUPPLIES LIMITED</t>
  </si>
  <si>
    <t>DOUGLAS JAMES TRAINING CONSULTANTS LIMITED</t>
  </si>
  <si>
    <t>BROOKFIELDS SPECIAL SCHOOL</t>
  </si>
  <si>
    <t>TIME INC. (UK) LTD</t>
  </si>
  <si>
    <t>HEALTH EDUCATION SEMINARS LTD</t>
  </si>
  <si>
    <t>THE NATIONAL TRUST FOR PLACES OF HISTORIC INTEREST OR NATURAL BEAUTY</t>
  </si>
  <si>
    <t>ANDREW WARD</t>
  </si>
  <si>
    <t>SEER COMPUTING LIMITED</t>
  </si>
  <si>
    <t>WARMINSTER SCHOOL</t>
  </si>
  <si>
    <t>SOUTH WALES POLICE AND CRIME COMMISSIONER</t>
  </si>
  <si>
    <t>SPORTS COUNCIL FOR WALES(THE)</t>
  </si>
  <si>
    <t>C B S BUSINESS SOLUTIONS LTD</t>
  </si>
  <si>
    <t>DOWNLAND SCHOOL</t>
  </si>
  <si>
    <t>QUAY VIEW SCHOOL</t>
  </si>
  <si>
    <t>ZESTCO LIMITED</t>
  </si>
  <si>
    <t>R T RESOURCES LIMITED</t>
  </si>
  <si>
    <t>DINEEN CONSULTING LIMITED</t>
  </si>
  <si>
    <t>CATHERINE MARY CHARLOTTE AUST</t>
  </si>
  <si>
    <t>LOUISE DAVIDSON</t>
  </si>
  <si>
    <t>THE MOUNTAIN TRAINING TRUST</t>
  </si>
  <si>
    <t>FIRST STEPS LIMITED</t>
  </si>
  <si>
    <t>CRITCHILL SCHOOL</t>
  </si>
  <si>
    <t>CUMNOR HOUSE SCHOOL</t>
  </si>
  <si>
    <t>DARTON COLLEGE</t>
  </si>
  <si>
    <t>CORNFIELD SCHOOL, LITTLEHAMPTON</t>
  </si>
  <si>
    <t>CANBURY SCHOOL</t>
  </si>
  <si>
    <t>WRAY CASTLE LIMITED</t>
  </si>
  <si>
    <t>MAJENTA SOLUTIONS LIMITED</t>
  </si>
  <si>
    <t>CAMBRIDGE ARTS &amp; SCIENCES LIMITED</t>
  </si>
  <si>
    <t>THAMES WATER UTILITIES LIMITED</t>
  </si>
  <si>
    <t>ANDREW MORRELL</t>
  </si>
  <si>
    <t>BOB COOKE</t>
  </si>
  <si>
    <t>GILLIAN MCFADYEN</t>
  </si>
  <si>
    <t>WEATHERFORD U.K. LIMITED</t>
  </si>
  <si>
    <t>FURZE DOWN SCHOOL</t>
  </si>
  <si>
    <t>CARDINAL ALLEN CATHOLIC HIGH SCHOOL, FLEETWOOD</t>
  </si>
  <si>
    <t>CARDINAL WISEMAN CATHOLIC SCHOOL</t>
  </si>
  <si>
    <t>EDGE GROVE SCHOOL</t>
  </si>
  <si>
    <t>ELEMORE HALL SCHOOL</t>
  </si>
  <si>
    <t>COTSWOLD CHINE SCHOOL</t>
  </si>
  <si>
    <t>WELLOW HEALTH AND FITNESS LIMITED</t>
  </si>
  <si>
    <t>HEREFORDSHIRE AND WORCESTERSHIRE CHAMBER OF COMMERCE</t>
  </si>
  <si>
    <t>BATH ACADEMY</t>
  </si>
  <si>
    <t>STRUCTURED OUTLOOKS LTD</t>
  </si>
  <si>
    <t>HM PRISON DARTMOOR</t>
  </si>
  <si>
    <t>HM PRISON BUCKLEY HALL</t>
  </si>
  <si>
    <t>HM PRISON PARC</t>
  </si>
  <si>
    <t>R-COM CONSULTING LIMITED</t>
  </si>
  <si>
    <t>ST RICHARD GWYN R.C. HIGH SCHOOL</t>
  </si>
  <si>
    <t>ST ILLTYDS R.C. HIGH SCHOOL</t>
  </si>
  <si>
    <t>HERONSBRIDGE  SCHOOL</t>
  </si>
  <si>
    <t>WEST MONMOUTH COMPREHENSIVE SCHOOL</t>
  </si>
  <si>
    <t>GABLE END</t>
  </si>
  <si>
    <t>WILLINGDON COMMUNITY SCHOOL</t>
  </si>
  <si>
    <t>THE WAREHOUSE (GLOS) LIMITED</t>
  </si>
  <si>
    <t>THE LANGUAGES FOR BUSINESS CENTRE LIMITED</t>
  </si>
  <si>
    <t>ALBEMARLE EDUCATION LTD.</t>
  </si>
  <si>
    <t>NATIONAL ASSOCIATION OF GOLDSMITHS OF GREAT BRITAIN AND IRELAND (THE)</t>
  </si>
  <si>
    <t>A P SYSTEMS (NW) LTD</t>
  </si>
  <si>
    <t>DORSET TRAINING LIMITED</t>
  </si>
  <si>
    <t>INNPACKED LIMITED</t>
  </si>
  <si>
    <t>SKILLS FOR SECURITY LIMITED</t>
  </si>
  <si>
    <t>MODERN MONTESSORI INTERNATIONAL LIMITED</t>
  </si>
  <si>
    <t>HM PRISON PENTONVILLE</t>
  </si>
  <si>
    <t>HM PRISON FOSTON HALL</t>
  </si>
  <si>
    <t>HM PRISON STAFFORD</t>
  </si>
  <si>
    <t>DYFFRYN SCHOOL</t>
  </si>
  <si>
    <t>LLANGATWG COMMUNITY SCHOOL</t>
  </si>
  <si>
    <t>BARNSLEY ACADEMY</t>
  </si>
  <si>
    <t>THE LAMPARD COMMUNITY SCHOOL</t>
  </si>
  <si>
    <t>ST MARY'S SCHOOL AND 6TH FORM COLLEGE</t>
  </si>
  <si>
    <t>TABERNACLE SCHOOL</t>
  </si>
  <si>
    <t>SWANMORE COLLEGE</t>
  </si>
  <si>
    <t>RAINSBROOK SECURE TRAINING CENTRE</t>
  </si>
  <si>
    <t>ACCESS SCHOOL</t>
  </si>
  <si>
    <t>ST EDWARD'S ROYAL FREE ECUMENICAL MIDDLE SCHOOL, WINDSOR</t>
  </si>
  <si>
    <t>BRIGHTON COLLEGE PREP SCHOOL</t>
  </si>
  <si>
    <t>PENKFORD SCHOOL</t>
  </si>
  <si>
    <t>HIGH CLOSE SCHOOL</t>
  </si>
  <si>
    <t>THE ABBEY SCHOOL</t>
  </si>
  <si>
    <t>THE BEORMUND COMMUNITY CENTRE</t>
  </si>
  <si>
    <t>CROMWELL COLLEGE OF IT &amp; MANAGEMENT LIMITED</t>
  </si>
  <si>
    <t>ACCESS TRAINING UK LTD.</t>
  </si>
  <si>
    <t>JACKIE EVERETT</t>
  </si>
  <si>
    <t>HYTHE HOUSE EDUCATION</t>
  </si>
  <si>
    <t>KING'S COLLEGE SCHOOL</t>
  </si>
  <si>
    <t>MAZAHIRUL ULOOM LONDON SCHOOL</t>
  </si>
  <si>
    <t>MOUNT ST JOSEPH</t>
  </si>
  <si>
    <t>PORTLAND PLACE SCHOOL</t>
  </si>
  <si>
    <t>CARMEL CHRISTIAN SCHOOL</t>
  </si>
  <si>
    <t>LANCASTERIAN SCHOOL</t>
  </si>
  <si>
    <t>FOCUS SCHOOL - STOKE POGES CAMPUS</t>
  </si>
  <si>
    <t>LODGE HILL RESIDENTIAL CENTRE</t>
  </si>
  <si>
    <t>CAMBIAN NEW ELIZABETHAN SCHOOL</t>
  </si>
  <si>
    <t>HOLY CROSS CATHOLIC HIGH SCHOOL, A SPORTS AND SCIENCE COLLEGE</t>
  </si>
  <si>
    <t>ECMK LIMITED</t>
  </si>
  <si>
    <t>SCHEMETA LIMITED</t>
  </si>
  <si>
    <t>TDB TRAINING SPECIALISTS LIMITED</t>
  </si>
  <si>
    <t>HALTON SCHOOL</t>
  </si>
  <si>
    <t>DRIVE PREPARATORY SCHOOL</t>
  </si>
  <si>
    <t>PHOENIX ACADEMY</t>
  </si>
  <si>
    <t>OLIVER HOUSE SCHOOL</t>
  </si>
  <si>
    <t>RAVENSHALL SCHOOL</t>
  </si>
  <si>
    <t>RABIA GIRLS' AND BOYS' SCHOOL</t>
  </si>
  <si>
    <t>AA HAMILTON COLLEGE LTD</t>
  </si>
  <si>
    <t>THE NEIGHBOURHOOD LEARNING CONSORTIUM LTD</t>
  </si>
  <si>
    <t>THE SPRINGBOARD CONSULTANCY LIMITED</t>
  </si>
  <si>
    <t>PRIMARY CARE TRAINING CENTRE LIMITED</t>
  </si>
  <si>
    <t>SELLY OAK TRUST SCHOOL</t>
  </si>
  <si>
    <t>PROMISED LAND ACADEMY</t>
  </si>
  <si>
    <t>FIVEWAYS SPECIAL SCHOOL</t>
  </si>
  <si>
    <t>HARROGATE LANGUAGE ACADEMY</t>
  </si>
  <si>
    <t>RSM UK CONSULTING (OUTPERFORM) LIMITED</t>
  </si>
  <si>
    <t>M &amp; O TRAINING LIMITED</t>
  </si>
  <si>
    <t>KAIZEN CONSULTANCY &amp; TRAINING SERVICES LIMITED</t>
  </si>
  <si>
    <t>YORK TEACHING HOSPITAL NHS FOUNDATION TRUST</t>
  </si>
  <si>
    <t>SCTP LIMITED</t>
  </si>
  <si>
    <t>CONCEPT 2K LIMITED</t>
  </si>
  <si>
    <t>NORTHFIELD SCHOOL AND SPORTS COLLEGE</t>
  </si>
  <si>
    <t>FREWEN COLLEGE</t>
  </si>
  <si>
    <t>CAMBRIDGE ARTS AND SCIENCES SIXTH FORM AND TUTORIAL COLLEGE</t>
  </si>
  <si>
    <t>EARTHWORKS TRUST LIMITED</t>
  </si>
  <si>
    <t>GDR SOLUTIONS (UK) LTD</t>
  </si>
  <si>
    <t>DONAL CARROLL</t>
  </si>
  <si>
    <t>SPS TRAINING SOLUTIONS LIMITED</t>
  </si>
  <si>
    <t>LINK INDUSTRIAL LIMITED</t>
  </si>
  <si>
    <t>ANTHONY MALBY</t>
  </si>
  <si>
    <t>LOCATORS LIMITED</t>
  </si>
  <si>
    <t>STEVENAGE EDUCATION SUPPORT CENTRE</t>
  </si>
  <si>
    <t>PITTVILLE SCHOOL</t>
  </si>
  <si>
    <t>PITCHEROAK SCHOOL</t>
  </si>
  <si>
    <t>BRENT RIVER COLLEGE</t>
  </si>
  <si>
    <t>PLASHET SCHOOL</t>
  </si>
  <si>
    <t>LANGUAGES UNITED LTD</t>
  </si>
  <si>
    <t>OATHALL COMMUNITY COLLEGE</t>
  </si>
  <si>
    <t>HOLTE SCHOOL</t>
  </si>
  <si>
    <t>TRINITY SCHOOL AND COLLEGE</t>
  </si>
  <si>
    <t>HYDE COMMUNITY COLLEGE</t>
  </si>
  <si>
    <t>WHITEFRIARS HOUSING GROUP LIMITED</t>
  </si>
  <si>
    <t>NORTHERN PINETREE TRUST</t>
  </si>
  <si>
    <t>FIRST CHOICE SOCIAL CARE &amp; HOUSING LTD</t>
  </si>
  <si>
    <t>EQUALITY AND DIVERSITY UK LIMITED</t>
  </si>
  <si>
    <t>ACORN COTTAGE</t>
  </si>
  <si>
    <t>THE CONSTANCE BRIDGEMAN CENTRE</t>
  </si>
  <si>
    <t>BOLTON SCHOOL BOYS' DIVISION</t>
  </si>
  <si>
    <t>PIELD HEATH HOUSE RC SCHOOL</t>
  </si>
  <si>
    <t>PENS MEADOW SCHOOL</t>
  </si>
  <si>
    <t>TRAFFORD MEDICAL EDUCATION SERVICE</t>
  </si>
  <si>
    <t>QUEEN ELIZABETH GRAMMAR JUNIOR SCHOOL</t>
  </si>
  <si>
    <t>MALVERN ST JAMES</t>
  </si>
  <si>
    <t>BROADFIELD SPECIALIST SCHOOL</t>
  </si>
  <si>
    <t>MARY ELLIOT SCHOOL</t>
  </si>
  <si>
    <t>OXFORDSHIRE HOSPITAL SCHOOL</t>
  </si>
  <si>
    <t>PADDINGTON ACADEMY</t>
  </si>
  <si>
    <t>JOHN CHILTON SCHOOL</t>
  </si>
  <si>
    <t>TOWER HOUSE SCHOOL</t>
  </si>
  <si>
    <t>THE SWEDISH SCHOOL</t>
  </si>
  <si>
    <t>SPOTLITES THEATRE COMPANY LIMITED</t>
  </si>
  <si>
    <t>LIGHTWORK PHOTOS LIMITED</t>
  </si>
  <si>
    <t>HUMAN RESOURCE AND ORGANISATIONAL DEVELOPMENT CONSULTANCY (HRODC) LIMITED</t>
  </si>
  <si>
    <t>SOCITM LIMITED</t>
  </si>
  <si>
    <t>ASTHA LIMITED</t>
  </si>
  <si>
    <t>NEWARK ORCHARD SCHOOL</t>
  </si>
  <si>
    <t>ROCHDALE PUPIL REFERRAL SERVICE</t>
  </si>
  <si>
    <t>STOCKLAKE PARK COMMUNITY SCHOOL</t>
  </si>
  <si>
    <t>MEREFIELD SCHOOL</t>
  </si>
  <si>
    <t>NEWFIELD SCHOOL</t>
  </si>
  <si>
    <t>THE WOODLANDS</t>
  </si>
  <si>
    <t>WEST SUSSEX ALTERNATIVE PROVISION COLLEGE</t>
  </si>
  <si>
    <t>ANCORA HOUSE SCHOOL</t>
  </si>
  <si>
    <t>HOMEWOOD COLLEGE</t>
  </si>
  <si>
    <t>IFIELD SCHOOL</t>
  </si>
  <si>
    <t>JIGSAW CABAS SCHOOL</t>
  </si>
  <si>
    <t>VILLIERS HIGH SCHOOL</t>
  </si>
  <si>
    <t>THE JANE LANE SCHOOL,  A COLLEGE FOR COGNITION &amp; LEARNING</t>
  </si>
  <si>
    <t>THORPE HOUSE SCHOOL</t>
  </si>
  <si>
    <t>REGENTS ACADEMY</t>
  </si>
  <si>
    <t>SHERBORNE LEARNING CENTRE</t>
  </si>
  <si>
    <t>WATERMILL SCHOOL</t>
  </si>
  <si>
    <t>MILLAIS SCHOOL</t>
  </si>
  <si>
    <t>COLLEGE HALL</t>
  </si>
  <si>
    <t>AUCKLAND EDUCATION CENTRE</t>
  </si>
  <si>
    <t>ST EDMUND ARROWSMITH CATHOLIC HIGH SCHOOL, ASHTON-IN-MAKERFIELD</t>
  </si>
  <si>
    <t>STREATHAM AND CLAPHAM HIGH SCHOOL</t>
  </si>
  <si>
    <t>KING ARTHUR'S COMMUNITY SCHOOL</t>
  </si>
  <si>
    <t>THE PARKSIDE SCHOOL, NORWICH</t>
  </si>
  <si>
    <t>KELMSCOTT SCHOOL</t>
  </si>
  <si>
    <t>THE PETCHEY ACADEMY</t>
  </si>
  <si>
    <t>THE SERENDIPITY SCHOOL</t>
  </si>
  <si>
    <t>MORE HOUSE SCHOOL</t>
  </si>
  <si>
    <t>MORPETH SCHOOL</t>
  </si>
  <si>
    <t>EDUCATION IN HOSPITAL 2 (BRI)</t>
  </si>
  <si>
    <t>ENFIELD SECONDARY TUITION CENTRE</t>
  </si>
  <si>
    <t>SUSI EARNSHAW THEATRE SCHOOL</t>
  </si>
  <si>
    <t>KING'S BRUTON</t>
  </si>
  <si>
    <t>LARKRISE SCHOOL</t>
  </si>
  <si>
    <t>KINGSLEY HIGH SCHOOL</t>
  </si>
  <si>
    <t>KINGSFORD COMMUNITY SCHOOL</t>
  </si>
  <si>
    <t>KASSIM DARWISH GRAMMAR SCHOOL FOR BOYS</t>
  </si>
  <si>
    <t>THE SACRED HEART LANGUAGE COLLEGE</t>
  </si>
  <si>
    <t>LINGFIELD COLLEGE</t>
  </si>
  <si>
    <t>THE GATEWAY SCHOOL</t>
  </si>
  <si>
    <t>THE RADCLYFFE SCHOOL</t>
  </si>
  <si>
    <t>GILLFORD CENTRE</t>
  </si>
  <si>
    <t>FIG TREE PRIMARY SCHOOL</t>
  </si>
  <si>
    <t>WILL ADAMS CENTRE</t>
  </si>
  <si>
    <t>QUEEN ELIZABETH II SILVER JUBILEE SCHOOL, HORSHAM</t>
  </si>
  <si>
    <t>ANTHONY CLIFFORD STUDIOS LIMITED</t>
  </si>
  <si>
    <t>THE OLD SCHOOL HOUSE</t>
  </si>
  <si>
    <t>OLDFIELDS HALL MIDDLE SCHOOL</t>
  </si>
  <si>
    <t>SAINT AIDAN'S CHURCH OF ENGLAND HIGH SCHOOL</t>
  </si>
  <si>
    <t>BROOKFIELD COMMUNITY SCHOOL</t>
  </si>
  <si>
    <t>ST PETER'S CHURCH OF ENGLAND AIDED SCHOOL</t>
  </si>
  <si>
    <t>THE GATEWAY ACADEMY</t>
  </si>
  <si>
    <t>TEESSIDE HIGH SCHOOL</t>
  </si>
  <si>
    <t>OSWALDTWISTLE SCHOOL</t>
  </si>
  <si>
    <t>BNOIS JERUSALEM GIRLS SCHOOL</t>
  </si>
  <si>
    <t>CASTLE NEWNHAM SCHOOL</t>
  </si>
  <si>
    <t>PENKRIDGE MIDDLE SCHOOL</t>
  </si>
  <si>
    <t>THE MERITON EDUCATION AND SUPPORT FOR YOUNG PARENTS</t>
  </si>
  <si>
    <t>NEW HORIZON COMMUNITY SCHOOL</t>
  </si>
  <si>
    <t>THE FACULTY OF QUEEN ETHELBURGA'S</t>
  </si>
  <si>
    <t>TREVOR K WATSON</t>
  </si>
  <si>
    <t>PRESTON MUSLIM EDUCATION COUNCIL</t>
  </si>
  <si>
    <t>REIGATE SCHOOL</t>
  </si>
  <si>
    <t>RIKKYO SCHOOL-IN-ENGLAND</t>
  </si>
  <si>
    <t>ROYTON AND CROMPTON SCHOOL</t>
  </si>
  <si>
    <t>SPRINGWELL COMMUNITY COLLEGE</t>
  </si>
  <si>
    <t>RUSHMOOR SCHOOL</t>
  </si>
  <si>
    <t>GAYHURST SCHOOL</t>
  </si>
  <si>
    <t>CHESHAM PREPARATORY SCHOOL</t>
  </si>
  <si>
    <t>THE RYLEYS SCHOOL</t>
  </si>
  <si>
    <t>HENDON PREPARATORY SCHOOL</t>
  </si>
  <si>
    <t>TALMUD TORAH BOBOV PRIMARY SCHOOL</t>
  </si>
  <si>
    <t>PRO-TECH SECURITY NORTH EAST LIMITED</t>
  </si>
  <si>
    <t>FORD PARTNERSHIP LIMITED</t>
  </si>
  <si>
    <t>PETER HAMMOND</t>
  </si>
  <si>
    <t>KEY BUSINESS SKILLS LIMITED</t>
  </si>
  <si>
    <t>THE PRIORY TRUST LIMITED</t>
  </si>
  <si>
    <t>RACHEL MADOCKS SCHOOL</t>
  </si>
  <si>
    <t>WHITMORE PARK ANNEXE</t>
  </si>
  <si>
    <t>RAVENSWOOD SCHOOL</t>
  </si>
  <si>
    <t>EALING ALTERNATIVE PROVISION</t>
  </si>
  <si>
    <t>SS JOHN FISHER AND THOMAS MORE ROMAN CATHOLIC HIGH SCHOOL</t>
  </si>
  <si>
    <t>SIDCOT SCHOOL</t>
  </si>
  <si>
    <t>SHERBOURNE FIELDS SCHOOL</t>
  </si>
  <si>
    <t>SALESIAN COLLEGE</t>
  </si>
  <si>
    <t>DOWNSEND SCHOOL</t>
  </si>
  <si>
    <t>ESSEX FRESH START</t>
  </si>
  <si>
    <t>ARENA 4 FINANCE LTD.</t>
  </si>
  <si>
    <t>ABIS RESOURCES LIMITED</t>
  </si>
  <si>
    <t>SUSAN LONG</t>
  </si>
  <si>
    <t>RIDGEWAY HIGH SCHOOL</t>
  </si>
  <si>
    <t>SANCTON WOOD SCHOOL</t>
  </si>
  <si>
    <t>SIDE BY SIDE SCHOOL</t>
  </si>
  <si>
    <t>SLATED ROW SCHOOL</t>
  </si>
  <si>
    <t>SACRED HEART SCHOOL</t>
  </si>
  <si>
    <t>ST AUGUSTINE'S ROMAN CATHOLIC SCHOOL, SCARBOROUGH</t>
  </si>
  <si>
    <t>PERROTT HILL SCHOOL</t>
  </si>
  <si>
    <t>SPURGEONS</t>
  </si>
  <si>
    <t>BARFIELD SCHOOL</t>
  </si>
  <si>
    <t>WELLFIELD MIDDLE SCHOOL</t>
  </si>
  <si>
    <t>PORTAL HOUSE SCHOOL</t>
  </si>
  <si>
    <t>THE ACTORS TEMPLE LIMITED</t>
  </si>
  <si>
    <t>LOCHINVER HOUSE SCHOOL</t>
  </si>
  <si>
    <t>YATELEY MANOR SCHOOL</t>
  </si>
  <si>
    <t>LUDGROVE SCHOOL</t>
  </si>
  <si>
    <t>NEWCASTLE SCHOOL FOR BOYS</t>
  </si>
  <si>
    <t>CHEAM SCHOOL</t>
  </si>
  <si>
    <t>ANDREW CLAYTON</t>
  </si>
  <si>
    <t>MIND (RE-) TRAINING LIMITED</t>
  </si>
  <si>
    <t>NAKMAS LIMITED</t>
  </si>
  <si>
    <t>RELATE NORTH EAST</t>
  </si>
  <si>
    <t>ST JOSEPH'S CATHOLIC HIGH SCHOOL, BUSINESS AND ENTERPRISE COLLEGE</t>
  </si>
  <si>
    <t>STONY DEAN SCHOOL</t>
  </si>
  <si>
    <t>BECKSTONE PRIMARY SCHOOL</t>
  </si>
  <si>
    <t>GENERICMATHS LIMITED</t>
  </si>
  <si>
    <t>AJM CONSULTANTS LIMITED</t>
  </si>
  <si>
    <t>THE-GREY-MATTER.CO.UK LIMITED</t>
  </si>
  <si>
    <t>SOMALI COMMUNITY CENTRE</t>
  </si>
  <si>
    <t>E-TRAINING WORLD LTD</t>
  </si>
  <si>
    <t>ALSTOM POWER LTD</t>
  </si>
  <si>
    <t>FOCUS MANAGEMENT FOR BUSINESS LTD.</t>
  </si>
  <si>
    <t>CONFLICT PROFESSIONAL LIMITED</t>
  </si>
  <si>
    <t>PJL HEALTHCARE LIMITED</t>
  </si>
  <si>
    <t>MENTOR CORPORATE COACHING LIMITED</t>
  </si>
  <si>
    <t>BIRMINGHAM INDUSTRIAL THERAPY ASSOCIATION LIMITED</t>
  </si>
  <si>
    <t>BRIGHTER FUTURE SOLUTIONS LTD</t>
  </si>
  <si>
    <t>ISLAND ADVICE CENTRE</t>
  </si>
  <si>
    <t>INTRINSIC TECHNOLOGY LIMITED</t>
  </si>
  <si>
    <t>ORLAND MEDIA LTD</t>
  </si>
  <si>
    <t>EMARKETEERS LIMITED</t>
  </si>
  <si>
    <t>SSE ENERGY SUPPLY LIMITED</t>
  </si>
  <si>
    <t>SSE SERVICES PLC</t>
  </si>
  <si>
    <t>STRACHAN &amp; HENSHAW LIMITED</t>
  </si>
  <si>
    <t>ARTIS EDUCATION LIMITED</t>
  </si>
  <si>
    <t>ESSEX PARTNERSHIP UNIVERSITY NHS FOUNDATION TRUST</t>
  </si>
  <si>
    <t>SUE EVANS</t>
  </si>
  <si>
    <t>NATIONAL ACTIVITY PROVIDERS ASSOCIATION</t>
  </si>
  <si>
    <t>AMIDA TRUST</t>
  </si>
  <si>
    <t>THE DISABLEMENT ASSOCIATION OF BARKING AND DAGENHAM</t>
  </si>
  <si>
    <t>QUALIFICATIONS NETWORK LTD</t>
  </si>
  <si>
    <t>THE BRITISH SPORTS TRUST</t>
  </si>
  <si>
    <t>ACADEMY OF CREATIVE TRAINING LTD</t>
  </si>
  <si>
    <t>MERCEDES-BENZ CARS UK LIMITED</t>
  </si>
  <si>
    <t>RIGHTANGLE CONSULTANCY (UK) LIMITED</t>
  </si>
  <si>
    <t>CHILDREN AND FAMILY ACTION</t>
  </si>
  <si>
    <t>MRJ CONSULTING SERVICES LTD</t>
  </si>
  <si>
    <t>CRAEGMOOR HEALTHCARE COMPANY LIMITED</t>
  </si>
  <si>
    <t>VANTAGGIO LIMITED</t>
  </si>
  <si>
    <t>INNOVAS CONSULTING SOLUTIONS LTD</t>
  </si>
  <si>
    <t>INCLUSIVE ACCESS (UK) LIMITED</t>
  </si>
  <si>
    <t>THE CENTRE FOR SPECIALIST EDUCATIONAL ASSISTANCE LIMITED</t>
  </si>
  <si>
    <t>AFRICAN WOMEN'S WELFARE ASSOCIATION</t>
  </si>
  <si>
    <t>THE PROSPECTS TRUST</t>
  </si>
  <si>
    <t>IREGULATORY LIMITED</t>
  </si>
  <si>
    <t>ARTMOVES (UK) LIMITED</t>
  </si>
  <si>
    <t>GL EDUCATION GROUP LIMITED</t>
  </si>
  <si>
    <t>PRINCIPAL POWER LIMITED</t>
  </si>
  <si>
    <t>NEW FOREST DISTRICT COUNCIL</t>
  </si>
  <si>
    <t>ROYAL SCHOOL OF NEEDLEWORK(THE)</t>
  </si>
  <si>
    <t>NATIONAL PORTRAIT GALLERY</t>
  </si>
  <si>
    <t>MEDWAY ENGLISH TRAINING COMMUNITY INTEREST COMPANY</t>
  </si>
  <si>
    <t>JACK JOHNSON LIMITED</t>
  </si>
  <si>
    <t>THE TUTORIAL FOUNDATION</t>
  </si>
  <si>
    <t>PTRC EDUCATION AND RESEARCH SERVICES LIMITED</t>
  </si>
  <si>
    <t>ACHIEVE CAREER CONSULTANCY LIMITED</t>
  </si>
  <si>
    <t>KILMARTIN MUSEUM TRUST</t>
  </si>
  <si>
    <t>CUTE DOG CONSULTING LTD</t>
  </si>
  <si>
    <t>WYCOMBE MULTICULTURAL ORGANISATION</t>
  </si>
  <si>
    <t>FAMILY FUTURES CONSORTIUM LIMITED</t>
  </si>
  <si>
    <t>WILLIAMS - WROE LIMITED</t>
  </si>
  <si>
    <t>BREAKTHROUGH (DEAF-HEARING INTEGRATION)</t>
  </si>
  <si>
    <t>NSPP VOCATIONAL TRAINING LIMITED</t>
  </si>
  <si>
    <t>UNICARE (LONDON) LIMITED</t>
  </si>
  <si>
    <t>ARION TRAINING &amp; DEVELOPMENT LTD</t>
  </si>
  <si>
    <t>CAPITAL PEOPLE CONSULTANTS LIMITED</t>
  </si>
  <si>
    <t>ISSEE LIMITED</t>
  </si>
  <si>
    <t>BEACON LEARNING LLP</t>
  </si>
  <si>
    <t>STATUS EMPLOYMENT LIMITED</t>
  </si>
  <si>
    <t>THE DEVELOPMENT MANAGER LTD</t>
  </si>
  <si>
    <t>KBA SOLUTIONS LIMITED</t>
  </si>
  <si>
    <t>BEET LANGUAGE CENTRE LIMITED</t>
  </si>
  <si>
    <t>THE STOCKWOOD PARK ACADEMY</t>
  </si>
  <si>
    <t>DISABILITY ASSOCIATION CARLISLE &amp; EDEN</t>
  </si>
  <si>
    <t>DARNALL FORUM</t>
  </si>
  <si>
    <t>THE EMPLOYERS FORUM FOR SHARROW, HEELEY AND NORFOLK PARK LIMITED</t>
  </si>
  <si>
    <t>BIRMINGHAM LAW CENTRE</t>
  </si>
  <si>
    <t>AFFINITY SUTTON GROUP LIMITED</t>
  </si>
  <si>
    <t>NORTH OXFORDSHIRE ACADEMY</t>
  </si>
  <si>
    <t>THE LEIGH ACADEMY</t>
  </si>
  <si>
    <t>HARRIS ACADEMY SOUTH NORWOOD</t>
  </si>
  <si>
    <t>HF TRUST LIMITED</t>
  </si>
  <si>
    <t>BRIDGE PROJECT(THE)</t>
  </si>
  <si>
    <t>JOHN CABOT ACADEMY</t>
  </si>
  <si>
    <t>COMMUNITY SUPPORT SERVICES (CSS) LIMITED</t>
  </si>
  <si>
    <t>NORTH WEST AMBULANCE SERVICE NATIONAL HEALTH SERVICE TRUST</t>
  </si>
  <si>
    <t>GROUNDWORK NORTH EAST</t>
  </si>
  <si>
    <t>BMEDIA</t>
  </si>
  <si>
    <t>VISION + MEDIA</t>
  </si>
  <si>
    <t>PROFESSIONAL TRAINING SOLUTIONS LIMITED</t>
  </si>
  <si>
    <t>ECOWORKS (NOTTINGHAM) LIMITED</t>
  </si>
  <si>
    <t>YOUNG PEOPLE FIRST (MIDLANDS)</t>
  </si>
  <si>
    <t>PEOPLES ASSOCIATION, YOUTHVISION AND NGOZI NURSERIES LTD</t>
  </si>
  <si>
    <t>THE SALVATION ARMY</t>
  </si>
  <si>
    <t>HUMBER AND WOLDS RURAL COMMUNITY COUNCIL</t>
  </si>
  <si>
    <t>BERKSHIRE SCOUT ENTERPRISES LIMITED</t>
  </si>
  <si>
    <t>VOLUNTARY ACTION WALTHAM FOREST</t>
  </si>
  <si>
    <t>RTC NORTH LIMITED</t>
  </si>
  <si>
    <t>FRUITFUL DEVELOPMENTS LIMITED</t>
  </si>
  <si>
    <t>BOLTON COMMUNITY AND VOLUNTARY SERVICES</t>
  </si>
  <si>
    <t>COMPASS CHILDREN'S HOMES LIMITED</t>
  </si>
  <si>
    <t>THE YOUTH ASSOCIATION</t>
  </si>
  <si>
    <t>SKIPPKO ARTS TEAM</t>
  </si>
  <si>
    <t>ESA TRAINING LIMITED</t>
  </si>
  <si>
    <t>ACTIVE NLP LIMITED</t>
  </si>
  <si>
    <t>FUTURE (AWARDS AND QUALIFICATIONS) LIMITED</t>
  </si>
  <si>
    <t>THE RED CAT PARTNERSHIP LIMITED</t>
  </si>
  <si>
    <t>FAMILY HOUSING ASSOCIATION (BIRMINGHAM)LIMITED</t>
  </si>
  <si>
    <t>TRENT MANAGEMENT TRAINING AND DEVELOPMENT LIMITED</t>
  </si>
  <si>
    <t>WARRINGTON DISABILITY PARTNERSHIP</t>
  </si>
  <si>
    <t>DISTANCELEARNINGCENTRE.COM LTD</t>
  </si>
  <si>
    <t>OXFORD AVIATION ACADEMY (OXFORD) LIMITED</t>
  </si>
  <si>
    <t>OUCH TRAINING TEAM LIMITED</t>
  </si>
  <si>
    <t>THE TRAINING CONSULTANTS LIMITED</t>
  </si>
  <si>
    <t>ALLIANCE FRANCAISE - DEVON LTD</t>
  </si>
  <si>
    <t>AYESHA SIDDIQA GIRLS SCHOOL</t>
  </si>
  <si>
    <t>BROUGHTON HOUSE COLLEGE</t>
  </si>
  <si>
    <t>SOUTHOVER PARTNERSHIP SCHOOL</t>
  </si>
  <si>
    <t>THE FARRINGDON CENTRE</t>
  </si>
  <si>
    <t>SOUTH SHIELDS SCHOOL</t>
  </si>
  <si>
    <t>SMALL HAVEN SCHOOL</t>
  </si>
  <si>
    <t>SHELLDENE HOUSE SCHOOL</t>
  </si>
  <si>
    <t>PARENTA TRAINING LIMITED</t>
  </si>
  <si>
    <t>FAST HEALTHCARE LIMITED</t>
  </si>
  <si>
    <t>PATHWAY FIRST LIMITED</t>
  </si>
  <si>
    <t>SOMALI EDUCATION AND CULTURAL PROJECT (EAST LONDON)</t>
  </si>
  <si>
    <t>ADVANCED SELLING SKILLS ACADEMY LIMITED</t>
  </si>
  <si>
    <t>HEALTH &amp; SAFETY TRAINING LIMITED</t>
  </si>
  <si>
    <t>PATRICIA ANN KI</t>
  </si>
  <si>
    <t>CLAUDIUS CONSULTING LIMITED</t>
  </si>
  <si>
    <t>EQUINOX TRAINING SOLUTIONS LIMITED</t>
  </si>
  <si>
    <t>FRAZIER YEATS ASSOCIATES LIMITED</t>
  </si>
  <si>
    <t>STEP UP! INTERNATIONAL LTD</t>
  </si>
  <si>
    <t>LATERLIFE.COM LIMITED</t>
  </si>
  <si>
    <t>GO TRAIN LIMITED</t>
  </si>
  <si>
    <t>WORKING VOICES LIMITED</t>
  </si>
  <si>
    <t>J.B.HAMILL@TEAMTRAIN LIMITED</t>
  </si>
  <si>
    <t>JIM MAIR DRIVER TRAINING LTD</t>
  </si>
  <si>
    <t>TRAINING AND ASSESSMENT CONSULTANTS LIMITED</t>
  </si>
  <si>
    <t>GO4IT UK LIMITED</t>
  </si>
  <si>
    <t>LARKFIELD WITH HILL PARK AUTISTIC TRUST LIMITED</t>
  </si>
  <si>
    <t>LEARNING &amp; SKILLS SOLUTIONS LIMITED</t>
  </si>
  <si>
    <t>BLUECLIFFE SERVICES LIMITED</t>
  </si>
  <si>
    <t>EAGLE SOLUTIONS SERVICES LIMITED</t>
  </si>
  <si>
    <t>IMPACT LEARNING &amp; DATA SOLUTIONS LIMITED</t>
  </si>
  <si>
    <t>THE STYLISTERS / URBAN SHORT CUTS / BIG PEOPLES THEATRE LTD</t>
  </si>
  <si>
    <t>WEST LONDON COLLEGE OF BUSINESS &amp; MANAGEMENT SCIENCES LIMITED</t>
  </si>
  <si>
    <t>ERICSSON LIMITED</t>
  </si>
  <si>
    <t>JPDS PARTNERSHIP LIMITED</t>
  </si>
  <si>
    <t>CORACLE ONLINE LIMITED</t>
  </si>
  <si>
    <t>STAR ACADEMY SOLUTIONS LIMITED</t>
  </si>
  <si>
    <t>EVOLVE: A SOCIAL IMPACT COMPANY LIMITED</t>
  </si>
  <si>
    <t>MASTECH TRAINING LIMITED</t>
  </si>
  <si>
    <t>THE ROYAL MARSDEN NHS FOUNDATION TRUST</t>
  </si>
  <si>
    <t>ERVANTI LIMITED</t>
  </si>
  <si>
    <t>PRESCOTT LLOYD LIMITED</t>
  </si>
  <si>
    <t>F.1. HELP LIMITED</t>
  </si>
  <si>
    <t>JUST CAR CLINICS LIMITED</t>
  </si>
  <si>
    <t>NOVA COLLEGE OF ACCOUNTING AND BUSINESS LTD</t>
  </si>
  <si>
    <t>TARG8 LIMITED</t>
  </si>
  <si>
    <t>ROSSETT TRAINING LIMITED</t>
  </si>
  <si>
    <t>FULLAGAR CONSTRUCTION SKILLS CENTRE LTD</t>
  </si>
  <si>
    <t>COMMUNITY FOUNDATION FOR SHROPSHIRE AND TELFORD</t>
  </si>
  <si>
    <t>FDQ LIMITED</t>
  </si>
  <si>
    <t>LEWIS DAVENPORT LIMITED</t>
  </si>
  <si>
    <t>THE ASSOCIATION OF BUILDING ENGINEERS</t>
  </si>
  <si>
    <t>ACADEMY OF ORIENTAL MEDICINE LTD</t>
  </si>
  <si>
    <t>YEMENI COMMUNITY ASSOCIATION IN SANDWELL LIMITED</t>
  </si>
  <si>
    <t>BASILDON AND THURROCK UNIVERSITY HOSPITALS NHS FOUNDATION TRUST</t>
  </si>
  <si>
    <t>MILTON KEYNES ARTS CENTRE LTD</t>
  </si>
  <si>
    <t>COMMUNITY COUNCIL OF LANCASHIRE</t>
  </si>
  <si>
    <t>PHOENIX PARK ACADEMY</t>
  </si>
  <si>
    <t>THE COURTYARD ARTS AND COMMUNITY CENTRE</t>
  </si>
  <si>
    <t>DAINS LLP</t>
  </si>
  <si>
    <t>KCC TRAINING LIMITED</t>
  </si>
  <si>
    <t>LEXICA COMMUNICATIONS LIMITED</t>
  </si>
  <si>
    <t>GC TRAINING LTD</t>
  </si>
  <si>
    <t>HIRING SAUCE LTD</t>
  </si>
  <si>
    <t>THE INDEPENDENT WINDSCREEN ACADEMY LTD</t>
  </si>
  <si>
    <t>APOLLO CONSULTANCY LIMITED</t>
  </si>
  <si>
    <t>STEVE HINDMARSH LIMITED</t>
  </si>
  <si>
    <t>GRANGE DRIVING SCHOOL LTD</t>
  </si>
  <si>
    <t>HILL MCMANUS LIMITED</t>
  </si>
  <si>
    <t>SIR TOM FINNEY COMMUNITY HIGH SCHOOL</t>
  </si>
  <si>
    <t>THE BUSINESS INTERNATIONAL PARTNERSHIP LIMITED</t>
  </si>
  <si>
    <t>CHESHIRE THERAPY CENTRE LTD</t>
  </si>
  <si>
    <t>THAMES VALLEY CHARITABLE HOUSING ASSOCIATION LIMITED</t>
  </si>
  <si>
    <t>PRACTICAL CONSULTING LIMITED</t>
  </si>
  <si>
    <t>INTERSERVE SECURITY (KNIGHTSBRIDGE) LIMITED</t>
  </si>
  <si>
    <t>BLYTH HARBOUR COMMISSIONERS</t>
  </si>
  <si>
    <t>MCEWAN ASSOCIATES LIMITED</t>
  </si>
  <si>
    <t>VOSCUR LIMITED</t>
  </si>
  <si>
    <t>MARR CORPORATION LIMITED</t>
  </si>
  <si>
    <t>SPECIALIST TRAINING &amp; DEVELOPMENT LIMITED</t>
  </si>
  <si>
    <t>IRIS SOFTWARE LIMITED</t>
  </si>
  <si>
    <t>AQUA ROSA LIMITED</t>
  </si>
  <si>
    <t>CTD QUICKSTEP LIMITED</t>
  </si>
  <si>
    <t>CENTRAL RUSSIAN LANGUAGE SCHOOL LIMITED</t>
  </si>
  <si>
    <t>HERON SOLUTIONS (UK) LTD</t>
  </si>
  <si>
    <t>ARDEGA LIMITED</t>
  </si>
  <si>
    <t>AROMEPUR LIMITED</t>
  </si>
  <si>
    <t>AFRICAN YOUTH DEVELOPMENT ASSOCIATION</t>
  </si>
  <si>
    <t>NORTH BIRMINGHAM ACADEMY</t>
  </si>
  <si>
    <t>ST GEORGE'S ACADEMY</t>
  </si>
  <si>
    <t>THE FOOTBALL LEAGUE TRUST LIMITED</t>
  </si>
  <si>
    <t>N A COLLEGE TRUST</t>
  </si>
  <si>
    <t>MERIDIAN BUSINESS SCHOOL LTD</t>
  </si>
  <si>
    <t>DARREN TRANTER INVESTMENTS LIMITED</t>
  </si>
  <si>
    <t>A.L.D. HAIRDRESSING TRAINING ACADEMY LTD</t>
  </si>
  <si>
    <t>TRAINING FOCUS LTD</t>
  </si>
  <si>
    <t>EQUINE LEARNING CIC</t>
  </si>
  <si>
    <t>NOVARE CONSULTING LIMITED</t>
  </si>
  <si>
    <t>BFC SOLUTIONS LIMITED</t>
  </si>
  <si>
    <t>RED RECRUIT LIMITED</t>
  </si>
  <si>
    <t>PROCENTUS CONSULTING LIMITED</t>
  </si>
  <si>
    <t>VALKYRIE SUPPORT SERVICES LTD</t>
  </si>
  <si>
    <t>REGIS UK LIMITED</t>
  </si>
  <si>
    <t>ALPHA TRAINING SOLUTIONS LTD</t>
  </si>
  <si>
    <t>WIRRAL CHANGE LIMITED</t>
  </si>
  <si>
    <t>ENERGY DEVELOPMENT SERVICES LTD</t>
  </si>
  <si>
    <t>BYTSYZ E-LEARNING LTD</t>
  </si>
  <si>
    <t>GETFEEDBACK.NET LIMITED</t>
  </si>
  <si>
    <t>STANDARDS PLUS LTD</t>
  </si>
  <si>
    <t>THE NETWORKED LEARNING PARTNERSHIP LIMITED</t>
  </si>
  <si>
    <t>THE CANTERBURY CENTRE</t>
  </si>
  <si>
    <t>NATIONAL SCHOOLS TRAINING LTD</t>
  </si>
  <si>
    <t>HELIOS INTERNATIONAL COLLEGE LIMITED</t>
  </si>
  <si>
    <t>AGE UK BRADFORD &amp; DISTRICT</t>
  </si>
  <si>
    <t>CJM PROJECT FINANCIAL MANAGEMENT LTD</t>
  </si>
  <si>
    <t>STEWART PARTNERSHIP (PEOPLE &amp; PROCESS) LTD</t>
  </si>
  <si>
    <t>MANTUS MANAGEMENT SKILLS LIMITED</t>
  </si>
  <si>
    <t>ART SERVICES GRANTS LIMITED</t>
  </si>
  <si>
    <t>2I ASSET MANAGEMENT LTD</t>
  </si>
  <si>
    <t>ORACLE</t>
  </si>
  <si>
    <t>VARDA KREUZ LIMITED</t>
  </si>
  <si>
    <t>STROMA CERTIFICATION LIMITED</t>
  </si>
  <si>
    <t>LONDON &amp; SOUTH EASTERN RAILWAY LIMITED</t>
  </si>
  <si>
    <t>HELENA PARTNERSHIPS LIMITED</t>
  </si>
  <si>
    <t>FRONTLINE CONSULTANCY AND BUSINESS SERVICES LIMITED</t>
  </si>
  <si>
    <t>SOCIAL ENTERPRISE KENT CIC</t>
  </si>
  <si>
    <t>TRANSPORT TRAINING SERVICES (UK) LIMITED</t>
  </si>
  <si>
    <t>CATCH 22 CHARITY LIMITED</t>
  </si>
  <si>
    <t>WK SCHOOL LTD</t>
  </si>
  <si>
    <t>EUKLEIA TRAINING LTD</t>
  </si>
  <si>
    <t>FIRE INDUSTRY ASSOCIATION</t>
  </si>
  <si>
    <t>AFRICAN NETWORK INTERNATIONAL</t>
  </si>
  <si>
    <t>SWAMP CIRCUS TRUST LIMITED</t>
  </si>
  <si>
    <t>100% EFFECTIVE LIMITED</t>
  </si>
  <si>
    <t>J T SERVICES (LEICESTER) LIMITED</t>
  </si>
  <si>
    <t>THE MICROFINANCE ASSOCIATION</t>
  </si>
  <si>
    <t>CHURCH FARM ARDELEY C.I.C.</t>
  </si>
  <si>
    <t>OASIS ACADEMY SHIRLEY PARK</t>
  </si>
  <si>
    <t>77AGENCY LIMITED</t>
  </si>
  <si>
    <t>PEAK EDUCATION</t>
  </si>
  <si>
    <t>TWICKENHAM PREPARATORY SCHOOL</t>
  </si>
  <si>
    <t>DIANE PRIEST</t>
  </si>
  <si>
    <t>CENTRAL VETERINARY SERVICES LIMITED</t>
  </si>
  <si>
    <t>THE SEWING ROOMS LIMITED</t>
  </si>
  <si>
    <t>PREMIER EMPLOYER SOLUTIONS LTD</t>
  </si>
  <si>
    <t>T2 DESIGN SOLUTIONS LIMITED</t>
  </si>
  <si>
    <t>K B RECRUITMENT &amp; TRAINING LIMITED</t>
  </si>
  <si>
    <t>BACKSTAGE CENTRE LIMITED</t>
  </si>
  <si>
    <t>ALTO FILMS LTD</t>
  </si>
  <si>
    <t>TRAINING &amp; SAFETY ASSOCIATES LTD</t>
  </si>
  <si>
    <t>THE COLLEGE OF ANIMAL PHYSIOTHERAPY LIMITED</t>
  </si>
  <si>
    <t>FUJU LIMITED</t>
  </si>
  <si>
    <t>LORRAINE MICHAELS</t>
  </si>
  <si>
    <t>MALTBY ACADEMY</t>
  </si>
  <si>
    <t>COMPETITIVE DYNAMICS INTERNATIONAL-LONDON LIMITED</t>
  </si>
  <si>
    <t>FRANCES BODINGTON ASSOCIATES LIMITED</t>
  </si>
  <si>
    <t>BSEVC LIMITED</t>
  </si>
  <si>
    <t>A P WEBB (PLANT HIRE) LIMITED</t>
  </si>
  <si>
    <t>EHC SERVICES LIMITED</t>
  </si>
  <si>
    <t>BUILDROUTE LIMITED</t>
  </si>
  <si>
    <t>BETA FINANCIAL LEARNING AND DEVELOPMENT LIMITED</t>
  </si>
  <si>
    <t>FURNITURE CLINIC LIMITED</t>
  </si>
  <si>
    <t>WESTERN SUSSEX HOSPITALS NATIONAL HEALTH SERVICE TRUST</t>
  </si>
  <si>
    <t>NAVOLIO LIMITED</t>
  </si>
  <si>
    <t>DRAKE LANE ASSOCIATES LTD.</t>
  </si>
  <si>
    <t>EDEN TRAINING SOLUTIONS LIMITED</t>
  </si>
  <si>
    <t>CREDENTIALS LIMITED</t>
  </si>
  <si>
    <t>CLEAR SOLUTIONS INTERNATIONAL LIMITED</t>
  </si>
  <si>
    <t>MATCHCOURT LIMITED</t>
  </si>
  <si>
    <t>ROSS KING AND ASSOCIATES LIMITED</t>
  </si>
  <si>
    <t>MESH ASSOCIATES LIMITED</t>
  </si>
  <si>
    <t>DATAWRIGHT COMPUTER SERVICES LIMITED</t>
  </si>
  <si>
    <t>ABRAR ACADEMY</t>
  </si>
  <si>
    <t>CM INNOVATION LTD</t>
  </si>
  <si>
    <t>SINGLETON LIMITED</t>
  </si>
  <si>
    <t>EXCEL GLOBAL LIMITED</t>
  </si>
  <si>
    <t>RICHARD HEWITT</t>
  </si>
  <si>
    <t>JUMP UP LIMITED</t>
  </si>
  <si>
    <t>NORTH RIDGE COMMUNITY SCHOOL</t>
  </si>
  <si>
    <t>CAROL RIPLEY</t>
  </si>
  <si>
    <t>SPACE SYNTAX LIMITED</t>
  </si>
  <si>
    <t>JOSIE DONALDSON</t>
  </si>
  <si>
    <t>GLASSHOUSE COLLEGE</t>
  </si>
  <si>
    <t>KP TRAINING &amp; CONSULTING LIMITED</t>
  </si>
  <si>
    <t>BALFOUR BEATTY PLANT &amp; FLEET SERVICES LIMITED</t>
  </si>
  <si>
    <t>KEYSTONE TRAINING LTD</t>
  </si>
  <si>
    <t>HUMAN RELIABILITY ASSOCIATES LIMITED</t>
  </si>
  <si>
    <t>DI WILSON LTD</t>
  </si>
  <si>
    <t>PENMARK LIMITED</t>
  </si>
  <si>
    <t>POA</t>
  </si>
  <si>
    <t>KEVIN JOHNSTON</t>
  </si>
  <si>
    <t>C.K. ACADEMY LTD</t>
  </si>
  <si>
    <t>BUSINESS MENTORING (YORKSHIRE) LIMITED</t>
  </si>
  <si>
    <t>TAKT LIMITED</t>
  </si>
  <si>
    <t>ST AIDANS AND ST JOHN FISHER ASSOCIATED SIXTH FORM</t>
  </si>
  <si>
    <t>CRH TRANSPORT TRAINING LTD</t>
  </si>
  <si>
    <t>FINNISH SCHOOL OF KINGSTON</t>
  </si>
  <si>
    <t>BRENTFIELD CONSULTANCY LTD</t>
  </si>
  <si>
    <t>RAISE THE BAR LIMITED</t>
  </si>
  <si>
    <t>T.I.S.S.L. LIMITED</t>
  </si>
  <si>
    <t>SOUTERS INTERNATIONAL LTD</t>
  </si>
  <si>
    <t>THE HANDS-ON PROJECT MANAGEMENT COMPANY LTD</t>
  </si>
  <si>
    <t>FAIR KNOWLEDGE LTD</t>
  </si>
  <si>
    <t>THE LEICESTER COLLEGE OF PERFORMING ARTS LIMITED</t>
  </si>
  <si>
    <t>T R T ASSOCIATES LIMITED</t>
  </si>
  <si>
    <t>PEAK EXPERIENCE LIMITED</t>
  </si>
  <si>
    <t>EMINENCE DIGITAL LTD</t>
  </si>
  <si>
    <t>SABA UK UNSIGNED PERFORMANCE &amp; EDUCATION PROJECT</t>
  </si>
  <si>
    <t>FLOWER SKILLS AND TRAINING LIMITED</t>
  </si>
  <si>
    <t>DICK VAN DAMME</t>
  </si>
  <si>
    <t>FARSIGHT LEADERSHIP LIMITED</t>
  </si>
  <si>
    <t>ORACLE SAFETY ASSOCIATES LIMITED</t>
  </si>
  <si>
    <t>MORBERRY LTD</t>
  </si>
  <si>
    <t>FORREST DIGITAL LIMITED</t>
  </si>
  <si>
    <t>B1 SYSTEMS LTD</t>
  </si>
  <si>
    <t>WORKMAZE LIMITED</t>
  </si>
  <si>
    <t>Q LEARNING LIMITED</t>
  </si>
  <si>
    <t>7 SAFE LIMITED</t>
  </si>
  <si>
    <t>LINCOLN &amp; DISTRICT SAILING ASSOCIATION LIMITED</t>
  </si>
  <si>
    <t>COMMUNICATION ADVERTISING &amp; MARKETING EDUCATIONFOUNDATION LIMITED(THE)</t>
  </si>
  <si>
    <t>ARROW ENTERPRISE COMPUTING SOLUTIONS LIMITED</t>
  </si>
  <si>
    <t>JOSEPH LAWRENCE LIMITED</t>
  </si>
  <si>
    <t>ACCESS MATRIX LIMITED</t>
  </si>
  <si>
    <t>ANN BALL</t>
  </si>
  <si>
    <t>BITE SIZE LIMITED</t>
  </si>
  <si>
    <t>MATRIX LOCKSMITHS LIMITED</t>
  </si>
  <si>
    <t>NUGENT CARE</t>
  </si>
  <si>
    <t>PEOPLE IN PLACES LIMITED</t>
  </si>
  <si>
    <t>SALISBURY DIOCESAN BOARD OF EDUCATION(THE)</t>
  </si>
  <si>
    <t>SAREOS LIMITED</t>
  </si>
  <si>
    <t>COMMUNITY IT ACADEMY</t>
  </si>
  <si>
    <t>ALLIANCE RESOURCE INTERNATIONAL LIMITED</t>
  </si>
  <si>
    <t>LESLEY MILBOURNE CONSULTANCY LIMITED</t>
  </si>
  <si>
    <t>MARINE MATTERS UK LIMITED</t>
  </si>
  <si>
    <t>CRANFORD TRAINING LIMITED</t>
  </si>
  <si>
    <t>INSPIRE TRAINING LIMITED</t>
  </si>
  <si>
    <t>RESOURCE ON DEMAND LIMITED</t>
  </si>
  <si>
    <t>INCORPORATE CONSULTING LIMITED</t>
  </si>
  <si>
    <t>THE FEDERATION OF LONDON YOUTH CLUBS</t>
  </si>
  <si>
    <t>TEAM SPIRIT EVENT MANAGEMENT LIMITED</t>
  </si>
  <si>
    <t>RAYNESWAY CONSTRUCTION LIMITED</t>
  </si>
  <si>
    <t>GOODMEDIA LIMITED</t>
  </si>
  <si>
    <t>RMS TRAINING LTD</t>
  </si>
  <si>
    <t>CAREERVISION TRAINING LIMITED</t>
  </si>
  <si>
    <t>THE TRAINING AND DEVELOPMENT CONSULTANCY (UK) LIMITED</t>
  </si>
  <si>
    <t>AMBER TRAIN LIMITED</t>
  </si>
  <si>
    <t>THE BASILDON ACADEMIES</t>
  </si>
  <si>
    <t>3T LTD</t>
  </si>
  <si>
    <t>SKILLS NORTH EAST LIMITED</t>
  </si>
  <si>
    <t>DESQ LIMITED</t>
  </si>
  <si>
    <t>WILLINGHAM INVESTMENTS LIMITED</t>
  </si>
  <si>
    <t>ECODESIGN  LIMITED</t>
  </si>
  <si>
    <t>BOURNEMOUTH MONTESSORI CENTRE LIMITED</t>
  </si>
  <si>
    <t>HUTHWAITE RESEARCH GROUP LIMITED</t>
  </si>
  <si>
    <t>AMMAN VALLEY TRAINING LIMITED</t>
  </si>
  <si>
    <t>TRANS-EURO ENGINEERING SERVICES LTD</t>
  </si>
  <si>
    <t>OFFWELL WOODLAND AND WILDLIFE TRUST</t>
  </si>
  <si>
    <t>MTR TRAINING (UK) LTD</t>
  </si>
  <si>
    <t>POINT EUROPA LTD</t>
  </si>
  <si>
    <t>CHRIST THE KING COLLEGE</t>
  </si>
  <si>
    <t>BRIAN WOOLNOUGH</t>
  </si>
  <si>
    <t>ONTO LIMITED</t>
  </si>
  <si>
    <t>RUTHERFORD SCHOOL</t>
  </si>
  <si>
    <t>AALPS COLLEGE</t>
  </si>
  <si>
    <t>KICK START ENTERPRISE LIMITED</t>
  </si>
  <si>
    <t>YORKSHIRE BUSINESS SCHOOL LTD.</t>
  </si>
  <si>
    <t>JACKSONS HR CONSULTANCY LIMITED</t>
  </si>
  <si>
    <t>WARWICKSHIRE COMMUNITY AND VOLUNTARY ACTION</t>
  </si>
  <si>
    <t>CARDIFF MUSLIM PRIMARY SCHOOL</t>
  </si>
  <si>
    <t>ASHLEY COLLEGE</t>
  </si>
  <si>
    <t>ABBEY PARK SCHOOL</t>
  </si>
  <si>
    <t>MADANI GIRLS' SCHOOL</t>
  </si>
  <si>
    <t>ALTERNATIVE EDUCATION SERVICE</t>
  </si>
  <si>
    <t>KYTE LIMITED</t>
  </si>
  <si>
    <t>3A TUTORS LTD.</t>
  </si>
  <si>
    <t>TOTAL SUPPORT TRAINING LIMITED</t>
  </si>
  <si>
    <t>SOUTH COAST ROOF TRAINING LTD</t>
  </si>
  <si>
    <t>THE BRITISH TRIATHLON FEDERATION</t>
  </si>
  <si>
    <t>OPERATOR TRAINING SOLUTIONS LIMITED</t>
  </si>
  <si>
    <t>ENG IT LIMITED</t>
  </si>
  <si>
    <t>CLIVE PENNINGTON</t>
  </si>
  <si>
    <t>EVOVATION LIMITED</t>
  </si>
  <si>
    <t>TRAINING ASSESSMENT SAFETY CONSULTANTS LIMITED</t>
  </si>
  <si>
    <t>HILL HOLT IN THE COMMUNITY LIMITED</t>
  </si>
  <si>
    <t>MY CHOICE SCHOOL - OAK HOUSE</t>
  </si>
  <si>
    <t>SEADOWN SCHOOL</t>
  </si>
  <si>
    <t>THE EXECUTIVE DIRECTOR LIMITED</t>
  </si>
  <si>
    <t>TSANA LIMITED</t>
  </si>
  <si>
    <t>SYSTEMS CONSULTANTS SERVICES LIMITED</t>
  </si>
  <si>
    <t>POSITIVE SIGNS LTD</t>
  </si>
  <si>
    <t>PHEMAGRACE LTD</t>
  </si>
  <si>
    <t>JUBILEE HOUSE CHRISTIAN SCHOOL</t>
  </si>
  <si>
    <t>DIVERSE ARTS LIMITED</t>
  </si>
  <si>
    <t>SPRINGBOARD UK LIMITED</t>
  </si>
  <si>
    <t>EXPORTSAVVY LIMITED</t>
  </si>
  <si>
    <t>BOOTS OPTICIANS PROFESSIONAL SERVICES LIMITED</t>
  </si>
  <si>
    <t>GAS TRAINING (UK) LIMITED</t>
  </si>
  <si>
    <t>CASTLE SCHOOL LIMITED</t>
  </si>
  <si>
    <t>THE SUNSHINE CENTRE</t>
  </si>
  <si>
    <t>MASTERS PERFORMING ARTS COLLEGE LTD</t>
  </si>
  <si>
    <t>MAPLE MEDICAL PRU</t>
  </si>
  <si>
    <t>C&amp;C TRAINING LIMITED</t>
  </si>
  <si>
    <t>IMPACT PARTNERSHIP (UK) LIMITED</t>
  </si>
  <si>
    <t>DOUBLEDAY CONSULTANCY LIMITED</t>
  </si>
  <si>
    <t>CHAPEL HOUSE TRAINING AND CONSULTANCY LIMITED</t>
  </si>
  <si>
    <t>VISTAGE INTERNATIONAL (UK) LIMITED</t>
  </si>
  <si>
    <t>PERPETUAL TRAINING SOLUTIONS LIMITED</t>
  </si>
  <si>
    <t>NEWS ASSOCIATES LIMITED</t>
  </si>
  <si>
    <t>ABC WORKSAFE LIMITED</t>
  </si>
  <si>
    <t>ABUNDANT SOLUTIONS LTD</t>
  </si>
  <si>
    <t>ACUITY PROFESSIONAL LIMITED</t>
  </si>
  <si>
    <t>ENVIRONMENTAL VISION</t>
  </si>
  <si>
    <t>LONDON SCHOOL OF PUPPETRY</t>
  </si>
  <si>
    <t>SPINAL INJURIES ASSOCIATION</t>
  </si>
  <si>
    <t>RED CLOUD PHOTOGRAPHY DAYS LIMITED</t>
  </si>
  <si>
    <t>ICKNOR ASSOCIATES LIMITED</t>
  </si>
  <si>
    <t>AWARE PLUS LIMITED</t>
  </si>
  <si>
    <t>B.J. TRAINING SERVICES LTD</t>
  </si>
  <si>
    <t>VANTAGE TRAINING LIMITED</t>
  </si>
  <si>
    <t>TRAINER BUBBLE LTD.</t>
  </si>
  <si>
    <t>UNITE THE UNION</t>
  </si>
  <si>
    <t>HHBTA-UK LIMITED</t>
  </si>
  <si>
    <t>ASCENTIS</t>
  </si>
  <si>
    <t>ALL SAINTS CATHOLIC HIGH SCHOOL</t>
  </si>
  <si>
    <t>THE ENGLAND HANDBALL ASSOCIATION LIMITED</t>
  </si>
  <si>
    <t>NORTH YORKSHIRE YOUTH LIMITED</t>
  </si>
  <si>
    <t>THE COUNTRY TRUST</t>
  </si>
  <si>
    <t>OBJECT BUSINESS COMPUTER SERVICES LIMITED</t>
  </si>
  <si>
    <t>B M C GLOBAL SERVICES LIMITED</t>
  </si>
  <si>
    <t>D.A.C. RECRUITMENT LIMITED</t>
  </si>
  <si>
    <t>LISTEN AND LEARN LTD</t>
  </si>
  <si>
    <t>PARK HOUSE COURT LIMITED</t>
  </si>
  <si>
    <t>ADAPT (UK) TRAINING SERVICES LIMITED</t>
  </si>
  <si>
    <t>SAFETYNET COMPUTING LIMITED</t>
  </si>
  <si>
    <t>SAINT EDMUND'S SOCIETY</t>
  </si>
  <si>
    <t>ADVANCED COMMUNITIES EDUCATED SOLUTIONS 21 COMMUNITY FACILITIES MANAGEMENT LIMITED</t>
  </si>
  <si>
    <t>NORTHERN SPIRIT HR LIMITED</t>
  </si>
  <si>
    <t>ONLINE FIRE SAFETY TRAINING LTD</t>
  </si>
  <si>
    <t>HAMARA HEALTHY LIVING CENTRE</t>
  </si>
  <si>
    <t>THE F&amp;B PARTNERSHIP LIMITED</t>
  </si>
  <si>
    <t>ACADEMY OF WEDDING AND EVENT PLANNING LIMITED</t>
  </si>
  <si>
    <t>POTIFOB LTD</t>
  </si>
  <si>
    <t>AI SOLUTIONS LIMITED</t>
  </si>
  <si>
    <t>JAC INTERNATIONAL LTD</t>
  </si>
  <si>
    <t>THE CONGOLESE ASSOCIATION OF MERSEYSIDE</t>
  </si>
  <si>
    <t>170 COMMUNITY PROJECT</t>
  </si>
  <si>
    <t>THE TOWER PROJECT</t>
  </si>
  <si>
    <t>ABERFAN AND MERTHYR VALE YOUTH AND COMMUNITY PROJECT</t>
  </si>
  <si>
    <t>KEY PERFORMANCE IMPROVEMENT LIMITED</t>
  </si>
  <si>
    <t>GAP PERFORMANCE LIMITED</t>
  </si>
  <si>
    <t>PEGASUS MIDLANDS LLP</t>
  </si>
  <si>
    <t>THREEJAYS TRAINING CONSULTANCY LIMITED</t>
  </si>
  <si>
    <t>LYNWOOD CONSULTANCY SERVICES LIMITED</t>
  </si>
  <si>
    <t>EARTH TRUST</t>
  </si>
  <si>
    <t>HAPPOLD CONSULTING LIMITED</t>
  </si>
  <si>
    <t>PULSE RATE TRAINING LIMITED</t>
  </si>
  <si>
    <t>BOC LIMITED</t>
  </si>
  <si>
    <t>WALTON GIRLS' HIGH SCHOOL &amp; SIXTH FORM</t>
  </si>
  <si>
    <t>TOWN END ACADEMY</t>
  </si>
  <si>
    <t>EPOCH TRAINING AND RESEARCH (EUROPE) LTD</t>
  </si>
  <si>
    <t>P V TRAINING LTD</t>
  </si>
  <si>
    <t>WELLING SCHOOL</t>
  </si>
  <si>
    <t>EDUCARE &amp; SKILLS TRAINING NETWORK LIMITED</t>
  </si>
  <si>
    <t>GREENSHAW HIGH SCHOOL</t>
  </si>
  <si>
    <t>ACQUIESCENCE TRAINING &amp; DEVELOPMENT LTD</t>
  </si>
  <si>
    <t>ARBOUR YOUTH CENTRE</t>
  </si>
  <si>
    <t>THE CENTRE FOR BUSINESS AND SOCIAL ACTION LTD</t>
  </si>
  <si>
    <t>RABLEY DRAWING CENTRE CIC</t>
  </si>
  <si>
    <t>KNIGHTS TRAINING ACADEMY LIMITED</t>
  </si>
  <si>
    <t>ROOT2TIP HAIRCARE SOLUTIONS LTD</t>
  </si>
  <si>
    <t>WEST YORKSHIRE FIRE AND RESCUE AUTHORITY</t>
  </si>
  <si>
    <t>MANOR CHURCH OF ENGLAND ACADEMY</t>
  </si>
  <si>
    <t>ADVENTURE CARE LTD</t>
  </si>
  <si>
    <t>HEDLEY HALL TRAINING</t>
  </si>
  <si>
    <t>NEW CHARTER HOUSING TRUST LIMITED</t>
  </si>
  <si>
    <t>BOURNE ABBEY CHURCH OF ENGLAND PRIMARY ACADEMY</t>
  </si>
  <si>
    <t>WEST PARK SCHOOL</t>
  </si>
  <si>
    <t>EBENEZER COMMUNITY LEARNING CENTRE</t>
  </si>
  <si>
    <t>ACTION TRAINING (ATL) LIMITED</t>
  </si>
  <si>
    <t>JAN TRUST</t>
  </si>
  <si>
    <t>COMMUNITY CAMPUS 87 (CLEVELAND) LIMITED</t>
  </si>
  <si>
    <t>DIFFERENT STROKES (TRUSTEES) LIMITED</t>
  </si>
  <si>
    <t>WILLOWBROOK (HYNDBURN) LIMITED</t>
  </si>
  <si>
    <t>LIVERPOOL HEART AND CHEST NHS FOUNDATION TRUST</t>
  </si>
  <si>
    <t>SALFORD LADS' AND GIRLS' CLUB</t>
  </si>
  <si>
    <t>IASEMINARS LIMITED</t>
  </si>
  <si>
    <t>WOTS ASSOCIATES LIMITED</t>
  </si>
  <si>
    <t>KALEIDOSCOPE PLUS GROUP</t>
  </si>
  <si>
    <t>BRITISH DEAF ASSOCIATION</t>
  </si>
  <si>
    <t>SBC TRAINING LIMITED</t>
  </si>
  <si>
    <t>SOMALI WOMEN SUPPORT &amp; DEVELOPMENT GROUP</t>
  </si>
  <si>
    <t>CRISPIN SCHOOL ACADEMY</t>
  </si>
  <si>
    <t>ACTION COMMUNITY ENTERPRISES CIC</t>
  </si>
  <si>
    <t>5DAY (NORWICH) LTD</t>
  </si>
  <si>
    <t>BLESSED JOHN HENRY NEWMAN ROMAN CATHOLIC COLLEGE</t>
  </si>
  <si>
    <t>MULBERRY CAREER DEVELOPMENT SERVICES</t>
  </si>
  <si>
    <t>THE FEDERATION OF ABBEY SCHOOLS ACADEMY TRUST</t>
  </si>
  <si>
    <t>TCR TRAINING LIMITED</t>
  </si>
  <si>
    <t>CWMBRAN CENTRE FOR YOUNG PEOPLE</t>
  </si>
  <si>
    <t>SAINT JOHN BOSCO COLLEGE</t>
  </si>
  <si>
    <t>ULTIMATE PERFORMANCE TRAINING CENTRE LIMITED</t>
  </si>
  <si>
    <t>RAINBOW PRIMARY SCHOOL</t>
  </si>
  <si>
    <t>KELLER LIMITED</t>
  </si>
  <si>
    <t>ST ANSELM'S COLLEGE</t>
  </si>
  <si>
    <t>CASTLEVIEW GROUP TRAINING LIMITED</t>
  </si>
  <si>
    <t>DYFED POWYS POLICE AND CRIME COMMISSIONER</t>
  </si>
  <si>
    <t>RIVERS ACADEMY WEST LONDON</t>
  </si>
  <si>
    <t>MILL HILL COUNTY HIGH SCHOOL</t>
  </si>
  <si>
    <t>CLAPTON GIRLS' ACADEMY</t>
  </si>
  <si>
    <t>HITCHIN GIRLS' SCHOOL</t>
  </si>
  <si>
    <t>PICKHURST JUNIOR SCHOOL</t>
  </si>
  <si>
    <t>STAUNTON AND CORSE CHURCH OF ENGLAND PRIMARY SCHOOL</t>
  </si>
  <si>
    <t>WESTBURY-ON-TRYM CHURCH OF ENGLAND ACADEMY</t>
  </si>
  <si>
    <t>HAZIB ASLAM</t>
  </si>
  <si>
    <t>DEAN TRAINING LIMITED</t>
  </si>
  <si>
    <t>ROCKSTEADY TRAINING AND PROMOTIONS LIMITED</t>
  </si>
  <si>
    <t>CLEEVE SCHOOL</t>
  </si>
  <si>
    <t>CLAREMONT SCHOOL</t>
  </si>
  <si>
    <t>R JOB NETWORK LTD</t>
  </si>
  <si>
    <t>HONITON COMMUNITY COLLEGE</t>
  </si>
  <si>
    <t>PHILIP DAVID CRAWFORD</t>
  </si>
  <si>
    <t>OAKDOWN HOUSE LIMITED</t>
  </si>
  <si>
    <t>BRANSGORE CHURCH OF ENGLAND PRIMARY SCHOOL</t>
  </si>
  <si>
    <t>DEARHAM PRIMARY SCHOOL</t>
  </si>
  <si>
    <t>GREENBANK HIGH SCHOOL</t>
  </si>
  <si>
    <t>PAUL TURNER HR LIMITED</t>
  </si>
  <si>
    <t>THE LONG EATON SCHOOL</t>
  </si>
  <si>
    <t>CEREBRAL PALSY - MID STAFFORDSHIRE</t>
  </si>
  <si>
    <t>BRUNEL PRIMARY &amp; NURSERY ACADEMY</t>
  </si>
  <si>
    <t>BISHOPS CLEEVE PRIMARY SCHOOL</t>
  </si>
  <si>
    <t>FALMOUTH SCHOOL</t>
  </si>
  <si>
    <t>CROFTON ACADEMY</t>
  </si>
  <si>
    <t>THE STOURPORT HIGH SCHOOL AND SIXTH FORM CENTRE</t>
  </si>
  <si>
    <t>PET INDUSTRY FEDERATION LIMITED</t>
  </si>
  <si>
    <t>GLOBAL ACTION PLAN</t>
  </si>
  <si>
    <t>HOLBROOK ACADEMY</t>
  </si>
  <si>
    <t>DERMOT HICKS</t>
  </si>
  <si>
    <t>IVY INTERIORS LIMITED</t>
  </si>
  <si>
    <t>STAFFORDSHIRE WILDLIFE TRUST LIMITED</t>
  </si>
  <si>
    <t>ST BIRINUS SCHOOL</t>
  </si>
  <si>
    <t>KATHERINE WIID</t>
  </si>
  <si>
    <t>WEYMOUTH COMMUNITY VOLUNTEERS</t>
  </si>
  <si>
    <t>OPEN COLLEGE NETWORK NORTHERN IRELAND</t>
  </si>
  <si>
    <t>SMART PEOPLE TRAINING &amp; DEVELOPMENT COMPANY LTD</t>
  </si>
  <si>
    <t>REDBORNE UPPER SCHOOL AND COMMUNITY COLLEGE</t>
  </si>
  <si>
    <t>HELE'S TRUST</t>
  </si>
  <si>
    <t>DERBYSHIRE WILDLIFE TRUST LIMITED</t>
  </si>
  <si>
    <t>PORTSLADE ALDRIDGE COMMUNITY ACADEMY</t>
  </si>
  <si>
    <t>KINGSWOOD EDUCATIONAL GROUP LIMITED</t>
  </si>
  <si>
    <t>ASH HILL ACADEMY</t>
  </si>
  <si>
    <t>ROSE TREE ASSOCIATES LIMITED</t>
  </si>
  <si>
    <t>HELPLINES PARTNERSHIP</t>
  </si>
  <si>
    <t>IMPACT ASHFORD</t>
  </si>
  <si>
    <t>RYTANGLE TRAINING AND DEVELOPMENT LTD</t>
  </si>
  <si>
    <t>SSVQ LTD</t>
  </si>
  <si>
    <t>OAKWOOD ACADEMY</t>
  </si>
  <si>
    <t>FLEETVILLE INFANT AND NURSERY SCHOOL</t>
  </si>
  <si>
    <t>STEINER ACADEMY FROME</t>
  </si>
  <si>
    <t>BIRMINGHAM CHILDREN'S HOSPITAL NHS FOUNDATION TRUST</t>
  </si>
  <si>
    <t>FORGET MENOT CARE TRAINING SUPPORT LIMITED</t>
  </si>
  <si>
    <t>HALLFIELD SCHOOL</t>
  </si>
  <si>
    <t>WEALTH DRAGONS LIMITED</t>
  </si>
  <si>
    <t>FALCON ACADEMY LIMITED</t>
  </si>
  <si>
    <t>LEAD EDGE LTD</t>
  </si>
  <si>
    <t>MLB LEARNING SOLUTIONS LTD</t>
  </si>
  <si>
    <t>FAMILY CARE TRUST</t>
  </si>
  <si>
    <t>GILBERT INGLEFIELD ACADEMY</t>
  </si>
  <si>
    <t>FITNESS INSPIRED TEACHER TRAINING LIMITED</t>
  </si>
  <si>
    <t>ALL SAINTS CHURCH OF ENGLAND ACADEMY</t>
  </si>
  <si>
    <t>LION FARM ACTION CENTRE (SANDWELL) LTD.</t>
  </si>
  <si>
    <t>R.J.T. EXCAVATIONS LIMITED</t>
  </si>
  <si>
    <t>ROEFIELD SPECIALIST CARE LIMITED</t>
  </si>
  <si>
    <t>ASH FIELD ACADEMY</t>
  </si>
  <si>
    <t>BABCOCK SKILLS DEVELOPMENT AND TRAINING LIMITED</t>
  </si>
  <si>
    <t>MOUNTFORD MANOR PRIMARY SCHOOL</t>
  </si>
  <si>
    <t>LARK RISE ACADEMY</t>
  </si>
  <si>
    <t>NORWICH STEINER SCHOOL</t>
  </si>
  <si>
    <t>UP CLOSE AND PERSONAL GROUP LIMITED</t>
  </si>
  <si>
    <t>TDLC LIMITED</t>
  </si>
  <si>
    <t>MELLAND HIGH SCHOOL</t>
  </si>
  <si>
    <t>ELIZABETH SWIFT</t>
  </si>
  <si>
    <t>GLOBAL SOLUTION SERVICES (UK) LIMITED</t>
  </si>
  <si>
    <t>HIGHWORTH GRAMMAR SCHOOL</t>
  </si>
  <si>
    <t>DIRECT HELP &amp; ADVICE LTD.</t>
  </si>
  <si>
    <t>BRIXHAM COLLEGE</t>
  </si>
  <si>
    <t>ALTWOOD COFE SECONDARY SCHOOL</t>
  </si>
  <si>
    <t>HENRY BROTHERS (MAGHERAFELT) LIMITED</t>
  </si>
  <si>
    <t>INTELLIGENT SELLING LTD</t>
  </si>
  <si>
    <t>QUEEN MARY'S GRAMMAR SCHOOL</t>
  </si>
  <si>
    <t>COOKE TRAINING AND DEVELOPMENT LIMITED</t>
  </si>
  <si>
    <t>CHEADLE HULME HIGH SCHOOL</t>
  </si>
  <si>
    <t>OUTWOOD ACADEMY PORTLAND</t>
  </si>
  <si>
    <t>K &amp; A SAFETY SERVICES LTD</t>
  </si>
  <si>
    <t>BRANSTON JUNIOR ACADEMY</t>
  </si>
  <si>
    <t>FLEGG HIGH SCHOOL</t>
  </si>
  <si>
    <t>EDUC8 WEST YORKSHIRE LTD</t>
  </si>
  <si>
    <t>COMMONWORD ENTERPRISES LIMITED</t>
  </si>
  <si>
    <t>I.T. PROFESSIONAL SERVICES LIMITED</t>
  </si>
  <si>
    <t>RIDING IN ACTION LTD</t>
  </si>
  <si>
    <t>BIGGLESWADE ACADEMY</t>
  </si>
  <si>
    <t>HUNTER MASON SOLUTIONS LIMITED</t>
  </si>
  <si>
    <t>FUSION RECRUITMENT SERVICES LIMITED</t>
  </si>
  <si>
    <t>TREGOZE PRIMARY SCHOOL</t>
  </si>
  <si>
    <t>BUSINESS ANGEL (HEREFORD) LIMITED</t>
  </si>
  <si>
    <t>WMC TRAINING LTD</t>
  </si>
  <si>
    <t>RM PROPERTY AND FACILITIES SOLUTIONS LIMITED</t>
  </si>
  <si>
    <t>JOLIET LIMITED</t>
  </si>
  <si>
    <t>COMMUNITY ACTION WIRRAL LIMITED</t>
  </si>
  <si>
    <t>BOLDLY EQUIPT LTD</t>
  </si>
  <si>
    <t>ORMISTON ENDEAVOUR ACADEMY</t>
  </si>
  <si>
    <t>ORMISTON FORGE ACADEMY</t>
  </si>
  <si>
    <t>VIRGIN CARE SERVICES LIMITED</t>
  </si>
  <si>
    <t>WEIGHTMAN ASSOCIATES LIMITED</t>
  </si>
  <si>
    <t>TRAINLEARN LTD</t>
  </si>
  <si>
    <t>BRIDPORT AND DISTRICT CITIZENS ADVICE BUREAU</t>
  </si>
  <si>
    <t>AUDREY WILSON</t>
  </si>
  <si>
    <t>VALE ROYAL DISABILITY SERVICES</t>
  </si>
  <si>
    <t>ENTER C.I.C.</t>
  </si>
  <si>
    <t>THE BRIGHTSPACE FOUNDATION</t>
  </si>
  <si>
    <t>ECOWAYS CONSULTING LIMITED</t>
  </si>
  <si>
    <t>GREAT TORRINGTON SCHOOL</t>
  </si>
  <si>
    <t>CHERRY ORCHARD GARDEN SERVICES COMMUNITY INTEREST COMPANY</t>
  </si>
  <si>
    <t>GATEWAY NORTH EAST</t>
  </si>
  <si>
    <t>UPZ AND DOWNZ COMMUNITY INTEREST COMPANY</t>
  </si>
  <si>
    <t>GURNEY PEASE ACADEMY</t>
  </si>
  <si>
    <t>CITY &amp; COUNTY CARE SERVICES LIMITED</t>
  </si>
  <si>
    <t>BEDFORD ACADEMY</t>
  </si>
  <si>
    <t>RV PROJECTS (EUROPE) LIMITED</t>
  </si>
  <si>
    <t>JENNIFER FENECH</t>
  </si>
  <si>
    <t>GROVES TRAINING SERVICES LIMITED</t>
  </si>
  <si>
    <t>OCB MEDIA LIMITED</t>
  </si>
  <si>
    <t>BOLTON WANDERERS COMMUNITY TRUST</t>
  </si>
  <si>
    <t>MSB EXECUTIVE LIMITED</t>
  </si>
  <si>
    <t>CALEDONIAN LANGUAGE SCHOOL LIMITED</t>
  </si>
  <si>
    <t>BGH. NVQ TRAINING AND CONSULTANCY LIMITED</t>
  </si>
  <si>
    <t>HEARTWOOD COUNSELLING AND PSYCHOTHERAPY LTD</t>
  </si>
  <si>
    <t>HUNCOTE COMMUNITY PRIMARY SCHOOL</t>
  </si>
  <si>
    <t>JIBBA JABBA LIMITED</t>
  </si>
  <si>
    <t>STEVE HOSKIN CONSTRUCTION LIMITED</t>
  </si>
  <si>
    <t>GOODWILL SOLUTIONS COMMUNITY INTEREST COMPANY</t>
  </si>
  <si>
    <t>ROUTE CONSULTANCY LIMITED</t>
  </si>
  <si>
    <t>CHOSEN CARE GROUP LIMITED</t>
  </si>
  <si>
    <t>HARWOOD MEADOWS PRIMARY SCHOOL</t>
  </si>
  <si>
    <t>MLP TRAINING LIMITED</t>
  </si>
  <si>
    <t>EXPLOSIVE LEARNING SOLUTIONS LIMITED</t>
  </si>
  <si>
    <t>UNIQUE COLLEGE LONDON</t>
  </si>
  <si>
    <t>URMSTON GRAMMAR ACADEMY</t>
  </si>
  <si>
    <t>ADVANSYS LIMITED</t>
  </si>
  <si>
    <t>NEW THEATRE ROYAL - TRUSTEES (PORTSMOUTH) LIMITED(THE)</t>
  </si>
  <si>
    <t>ACHIEVE TRAINING CONSULTANTS LTD</t>
  </si>
  <si>
    <t>NIXOR LIMITED</t>
  </si>
  <si>
    <t>TURNEROUND HR SERVICES LTD</t>
  </si>
  <si>
    <t>BASE STUDIOS 1 LIMITED</t>
  </si>
  <si>
    <t>ILEARN SOLUTIONS LTD</t>
  </si>
  <si>
    <t>CEDAR MOUNT ACADEMY</t>
  </si>
  <si>
    <t>MULTICULTURAL WOMEN'S GROUP BURY ST EDMUNDS LTD</t>
  </si>
  <si>
    <t>M D TEACHING AND TRAINING LTD</t>
  </si>
  <si>
    <t>CRESTRA LIMITED</t>
  </si>
  <si>
    <t>WAYLAND ACADEMY NORFOLK</t>
  </si>
  <si>
    <t>ST MARY'S CHURCH OF ENGLAND MIDDLE SCHOOL, PUDDLETOWN</t>
  </si>
  <si>
    <t>SEQUENCE TRAINING (UK) LTD</t>
  </si>
  <si>
    <t>OUR LADY CATHOLIC PRIMARY SCHOOL</t>
  </si>
  <si>
    <t>CRAIG CHANDLER</t>
  </si>
  <si>
    <t>BRIGHTSPARKEDUCATIIONCONSULTANTS&amp;SECURITYSERVICES LIMITED</t>
  </si>
  <si>
    <t>THE CONNECTED HUB</t>
  </si>
  <si>
    <t>CEMENTAFUTURE LIMITED</t>
  </si>
  <si>
    <t>ELLIOT KNIGHT LTD</t>
  </si>
  <si>
    <t>LUDDON CONSTRUCTION LIMITED</t>
  </si>
  <si>
    <t>SIRIUS BUSINESS SERVICES LTD.</t>
  </si>
  <si>
    <t>BELLEVILLE PRIMARY SCHOOL</t>
  </si>
  <si>
    <t>WILLIAM TYNDALE PRIMARY SCHOOL</t>
  </si>
  <si>
    <t>ST AGATHA'S CATHOLIC PRIMARY SCHOOL</t>
  </si>
  <si>
    <t>ABV ACADEMY LIMITED</t>
  </si>
  <si>
    <t>BALDWINS CRANE HIRE LIMITED</t>
  </si>
  <si>
    <t>THE DOOR YOUTH PROJECT</t>
  </si>
  <si>
    <t>CCL TRAINING LIMITED</t>
  </si>
  <si>
    <t>RICK LIMITED</t>
  </si>
  <si>
    <t>SCORPIUS SECURITY SERVICES LTD</t>
  </si>
  <si>
    <t>RESCUETECH LIMITED</t>
  </si>
  <si>
    <t>WREAKE VALLEY ACADEMY</t>
  </si>
  <si>
    <t>THE LEARNING LADDER LTD</t>
  </si>
  <si>
    <t>NIKI POUNTNEY ASSOCIATES LIMITED</t>
  </si>
  <si>
    <t>MANCHESTER FIRST LIMITED</t>
  </si>
  <si>
    <t>WEST MIDLANDS FIRE AND RESCUE AUTHORITY</t>
  </si>
  <si>
    <t>TRIRATNA BUDDHIST COMMUNITY (LEEDS)</t>
  </si>
  <si>
    <t>COVO CONNECTING VOICES</t>
  </si>
  <si>
    <t>AWAAZ MANCHESTER LIMITED</t>
  </si>
  <si>
    <t>NIDDOCKS LIMITED</t>
  </si>
  <si>
    <t>ASH GREEN SCHOOL</t>
  </si>
  <si>
    <t>CARDINAL HUME CATHOLIC SCHOOL</t>
  </si>
  <si>
    <t>ST DAVID'S CATHOLIC COLLEGE</t>
  </si>
  <si>
    <t>SKEGNESS ACADEMY</t>
  </si>
  <si>
    <t>TRAINING FUTURES (UK) LIMITED</t>
  </si>
  <si>
    <t>BCS INTERNATIONAL LIMITED</t>
  </si>
  <si>
    <t>CITY ACTING LIMITED</t>
  </si>
  <si>
    <t>RAINHAM SCHOOL FOR GIRLS</t>
  </si>
  <si>
    <t>ALTRINCHAM GRAMMAR SCHOOL FOR BOYS</t>
  </si>
  <si>
    <t>COMMUNITY SAFETY DEVELOPMENT (UK) LIMITED</t>
  </si>
  <si>
    <t>H A L TRAINING SERVICES (DONCASTER) LIMITED</t>
  </si>
  <si>
    <t>WEST LONDON MENTAL HEALTH NATIONAL HEALTH SERVICE TRUST</t>
  </si>
  <si>
    <t>JTJ WORKPLACE SOLUTIONS LIMITED</t>
  </si>
  <si>
    <t>SHAFTESBURY YOUTH CLUB</t>
  </si>
  <si>
    <t>SCL SECURITY LTD</t>
  </si>
  <si>
    <t>ATKINS LIMITED</t>
  </si>
  <si>
    <t>MCBRIDES ACCOUNTANTS LLP</t>
  </si>
  <si>
    <t>AQUAGAS TRAINING UK LIMITED</t>
  </si>
  <si>
    <t>REDHILL ACADEMY</t>
  </si>
  <si>
    <t>GLOBAL HORIZONS TRUST</t>
  </si>
  <si>
    <t>EMMAUS CHRISTIAN FAMILY SCHOOL LIMITED</t>
  </si>
  <si>
    <t>CARLTON ACADEMY</t>
  </si>
  <si>
    <t>SUFFOLK REFUGEE SUPPORT</t>
  </si>
  <si>
    <t>ACADEMY OF VOCATIONAL AND PROFESSIONAL TRAINING LIMITED</t>
  </si>
  <si>
    <t>KAPLAN PROFESSIONAL AWARDS LIMITED</t>
  </si>
  <si>
    <t>ST MARTIN IN THE FIELDS HIGH SCHOOL FOR GIRLS</t>
  </si>
  <si>
    <t>CHANDLERS RIDGE ACADEMY</t>
  </si>
  <si>
    <t>COLLEGE 14 LTD</t>
  </si>
  <si>
    <t>ASPIRE SPORTING ACADEMY LTD</t>
  </si>
  <si>
    <t>MOUNTAINVIEW LEARNING LIMITED</t>
  </si>
  <si>
    <t>AL GHAZALI MULTI-CULTURAL CENTRE</t>
  </si>
  <si>
    <t>NOT GOING TO UNI LIMITED</t>
  </si>
  <si>
    <t>THE CART SHED CHARITY</t>
  </si>
  <si>
    <t>ARNSIDE NATIONAL COFE SCHOOL</t>
  </si>
  <si>
    <t>BECKET KEYS CHURCH OF ENGLAND FREE SCHOOL</t>
  </si>
  <si>
    <t>ST. STEPHENS ENTERPRISES LIMITED</t>
  </si>
  <si>
    <t>SOHAM VILLAGE COLLEGE</t>
  </si>
  <si>
    <t>THE LEARNING PEOPLE LTD</t>
  </si>
  <si>
    <t>THE WINSFORD ACADEMY</t>
  </si>
  <si>
    <t>NATIONAL SKILLS ACADEMY FOR FOOD AND DRINK</t>
  </si>
  <si>
    <t>YOGESH PATEL</t>
  </si>
  <si>
    <t>CPI INC.</t>
  </si>
  <si>
    <t>TEIGN SCHOOL</t>
  </si>
  <si>
    <t>THE BISHOPS' BLUE COAT CHURCH OF ENGLAND HIGH SCHOOL</t>
  </si>
  <si>
    <t>NORTON HALL CHILDREN &amp; FAMILY CENTRE</t>
  </si>
  <si>
    <t>CHESTNUT GROVE SCHOOL</t>
  </si>
  <si>
    <t>ST WILFRID'S CHURCH OF ENGLAND ACADEMY</t>
  </si>
  <si>
    <t>MYTON SCHOOL</t>
  </si>
  <si>
    <t>BPIF TRAINING LIMITED</t>
  </si>
  <si>
    <t>ESTEEM FITNESS LTD.</t>
  </si>
  <si>
    <t>THE SANDON SCHOOL</t>
  </si>
  <si>
    <t>YOUTH FOCUS NORTH WEST LTD</t>
  </si>
  <si>
    <t>ASSOCIATED SPORTS QUALIFICATIONS LLP</t>
  </si>
  <si>
    <t>WYMONDHAM COLLEGE</t>
  </si>
  <si>
    <t>LEE VALLEY REGIONAL PARK AUTHORITY</t>
  </si>
  <si>
    <t>COMMUNITY MULTI-SERVICES</t>
  </si>
  <si>
    <t>RUTLEDGE RECRUITMENT &amp; TRAINING LTD</t>
  </si>
  <si>
    <t>LE BRETON SERVICES LIMITED</t>
  </si>
  <si>
    <t>LITTLE ACORNS SCHOOL</t>
  </si>
  <si>
    <t>INDUSTRIAL MANAGEMENT SPECIALISTS(I.M.S)LIMITED</t>
  </si>
  <si>
    <t>HIBERNIA COLLEGE UK LIMITED</t>
  </si>
  <si>
    <t>SIMON PAUL HAIR AND BEAUTY LIMITED</t>
  </si>
  <si>
    <t>YOUNG MEN'S CHRISTIAN ASSOCIATION (LISBURN) LIMITED</t>
  </si>
  <si>
    <t>P.A.C.K. PARENTS ADVICE CENTRE KEIGHLEY LTD.</t>
  </si>
  <si>
    <t>DENTRAIN PROFESSIONALS LTD</t>
  </si>
  <si>
    <t>PATRICIA DREYER</t>
  </si>
  <si>
    <t>DERRICK SMART</t>
  </si>
  <si>
    <t>ALCESTER GRAMMAR SCHOOL</t>
  </si>
  <si>
    <t>NETCOM SCHOOL OF BUSINESS &amp; MANAGEMENT LIMITED</t>
  </si>
  <si>
    <t>JUDELINE NICHOLAS ASSOCIATES LIMITED</t>
  </si>
  <si>
    <t>INNOVATE TRUST LTD</t>
  </si>
  <si>
    <t>FUTURA DESIGN LIMITED</t>
  </si>
  <si>
    <t>DOGS TRUST</t>
  </si>
  <si>
    <t>SUGARBOX LIMITED</t>
  </si>
  <si>
    <t>THANET TRAINING AND SUPPORT CENTRE LTD</t>
  </si>
  <si>
    <t>ST CLEMENT DANES SCHOOL</t>
  </si>
  <si>
    <t>MORTON HALL IMMIGRATION REMOVAL CENTRE</t>
  </si>
  <si>
    <t>ADUR DISTRICT COUNCIL</t>
  </si>
  <si>
    <t>THE EUROPEAN BUSINESS MANAGEMENT SCHOOL LIMITED</t>
  </si>
  <si>
    <t>MIRYAM RUTH NAHAR</t>
  </si>
  <si>
    <t>GENUS CARE LTD</t>
  </si>
  <si>
    <t>SONGUL CARTER</t>
  </si>
  <si>
    <t>INTELLIGENT AWAKENINGS LIMITED</t>
  </si>
  <si>
    <t>WORTH CONSULTING LTD</t>
  </si>
  <si>
    <t>USERABLE LTD</t>
  </si>
  <si>
    <t>CRAWFORD HOUSE COMMUNITY PARTNERSHIP</t>
  </si>
  <si>
    <t>INSPIRE2COACH LIMITED</t>
  </si>
  <si>
    <t>WEDMORE FIRST SCHOOL ACADEMY</t>
  </si>
  <si>
    <t>SANDWELL HOMES LIMITED</t>
  </si>
  <si>
    <t>INSTRUCTUS</t>
  </si>
  <si>
    <t>UNITED LEARNING TRUST</t>
  </si>
  <si>
    <t>ACTION DISABILITY KENSINGTON &amp; CHELSEA</t>
  </si>
  <si>
    <t>LATCHMERE SCHOOL</t>
  </si>
  <si>
    <t>VOYAGE LEARNING CAMPUS</t>
  </si>
  <si>
    <t>X L HAZMAT LIMITED</t>
  </si>
  <si>
    <t>OASIS ACADEMY OLDHAM</t>
  </si>
  <si>
    <t>RINA CONSULTING LTD</t>
  </si>
  <si>
    <t>NOTTINGHAM LANGUAGE ACADEMY LTD</t>
  </si>
  <si>
    <t>DYSLEXIA ASSOCIATION OF STAFFORDSHIRE LTD</t>
  </si>
  <si>
    <t>RINOVA LIMITED</t>
  </si>
  <si>
    <t>WALES SQUASH AND RACKETBALL LIMITED</t>
  </si>
  <si>
    <t>ALAN RAW</t>
  </si>
  <si>
    <t>LUDDENDENFOOT ACADEMY</t>
  </si>
  <si>
    <t>MONARCH AIRCRAFT ENGINEERING LIMITED</t>
  </si>
  <si>
    <t>MCCRUDDEN TRAINING LTD</t>
  </si>
  <si>
    <t>ST AUGUSTINE ACADEMY</t>
  </si>
  <si>
    <t>MY BIG ADVENTURE CIC</t>
  </si>
  <si>
    <t>DOWNLAND CYCLES LIMITED</t>
  </si>
  <si>
    <t>THE E-ACT BURNHAM PARK ACADEMY</t>
  </si>
  <si>
    <t>BALDEV SKILLS RESOURCES LIMITED</t>
  </si>
  <si>
    <t>BROMPTON ACADEMY</t>
  </si>
  <si>
    <t>NORTHERN MANAGEMENT DEVELOPMENT LIMITED</t>
  </si>
  <si>
    <t>EATON PARK ACADEMY</t>
  </si>
  <si>
    <t>TAYLOR MADE SOLUTIONS EUROPE LTD</t>
  </si>
  <si>
    <t>HYPOLIPO LIMITED</t>
  </si>
  <si>
    <t>RIDDLESDOWN COLLEGIATE</t>
  </si>
  <si>
    <t>MANAGEMENT FUTURES CONSULTING LTD</t>
  </si>
  <si>
    <t>THE WORKFORCE DEVELOPMENT TRUST LIMITED</t>
  </si>
  <si>
    <t>NORTHERN RIGHTS (DURHAM/TEES VALLEY) COMMUNITY INTEREST COMPANY</t>
  </si>
  <si>
    <t>BREAKOUT</t>
  </si>
  <si>
    <t>THE BRITISH TRAINING ACADEMY LIMITED</t>
  </si>
  <si>
    <t>TOOLBOX TRAINING SERVICES LIMITED</t>
  </si>
  <si>
    <t>HYPER ISLAND LIMITED</t>
  </si>
  <si>
    <t>COMMUNITY FIRST</t>
  </si>
  <si>
    <t>HOME DELIVERY NETWORK LIMITED</t>
  </si>
  <si>
    <t>ACE TRAINING AND CONSULTANCY LIMITED</t>
  </si>
  <si>
    <t>ENABLING PEOPLE LIMITED</t>
  </si>
  <si>
    <t>ST. GEORGE'S CHURCH OF ENGLAND ACADEMY</t>
  </si>
  <si>
    <t>WEBHEATH ACADEMY PRIMARY SCHOOL</t>
  </si>
  <si>
    <t>QUALIFIED LTD</t>
  </si>
  <si>
    <t>CIRCA 2007 LIMITED</t>
  </si>
  <si>
    <t>SAINT WINEFRIDE'S CATHOLIC PRIMARY SCHOOL, SHEPSHED, LEICESTERSHIRE</t>
  </si>
  <si>
    <t>NEWTRICKS ADVANCED BUSINESS TRAINING LTD</t>
  </si>
  <si>
    <t>FORMATION TRAINING &amp; DEVELOPMENT LTD.</t>
  </si>
  <si>
    <t>STERLING BUSINESS SCHOOL LTD</t>
  </si>
  <si>
    <t>LONDON SCHOOL OF ACADEMICS LTD</t>
  </si>
  <si>
    <t>THE ALCOHOL AND DRUG SERVICE</t>
  </si>
  <si>
    <t>HALL CROSS ACADEMY</t>
  </si>
  <si>
    <t>DISTANCE LEARNING COLLEGE AND TRAINING LTD</t>
  </si>
  <si>
    <t>DECORUS (UK) LTD</t>
  </si>
  <si>
    <t>THE GREENWICH FREE SCHOOL</t>
  </si>
  <si>
    <t>TONIC MARKETING SOLUTIONS LIMITED</t>
  </si>
  <si>
    <t>IS TRAINING LTD</t>
  </si>
  <si>
    <t>EAGLE TRAINING LIMITED</t>
  </si>
  <si>
    <t>SPIRIT SSR LIMITED</t>
  </si>
  <si>
    <t>EDUVIVRE GROUP LTD</t>
  </si>
  <si>
    <t>POLISH BRITISH INTEGRATION CENTRE LIMITED</t>
  </si>
  <si>
    <t>NEW HORIZONS LEARNING CENTRE</t>
  </si>
  <si>
    <t>THE PARK COMMUNITY CENTRE LIMITED</t>
  </si>
  <si>
    <t>MIND (THE NATIONAL ASSOCIATION FOR MENTAL HEALTH)</t>
  </si>
  <si>
    <t>LONDON CARE HOMES LIMITED</t>
  </si>
  <si>
    <t>BRIGHTON ALDRIDGE COMMUNITY ACADEMY</t>
  </si>
  <si>
    <t>LIFE-FORCE SCHOOL OF COUNSELLING LIMITED</t>
  </si>
  <si>
    <t>WESTCLIFF HIGH SCHOOL FOR BOYS ACADEMY</t>
  </si>
  <si>
    <t>GRIFFIN SOCIAL CARE LIMITED</t>
  </si>
  <si>
    <t>NORTH HUDDERSFIELD TRUST SCHOOL</t>
  </si>
  <si>
    <t>SERGO LIMITED</t>
  </si>
  <si>
    <t>ENLIGHT PROJECTS</t>
  </si>
  <si>
    <t>ADVANCED CARE YORKSHIRE LIMITED</t>
  </si>
  <si>
    <t>OUR LADY OF PERPETUAL SUCCOUR CATHOLIC PRIMARY SCHOOL</t>
  </si>
  <si>
    <t>APPA ME LIMITED</t>
  </si>
  <si>
    <t>SHELLINA GULAMHUSSEIN</t>
  </si>
  <si>
    <t>WORKING FOR WELLBEING LTD</t>
  </si>
  <si>
    <t>PRECISE PARTITIONS LIMITED</t>
  </si>
  <si>
    <t>STAGECOACH SOUTH WESTERN TRAINS LIMITED</t>
  </si>
  <si>
    <t>NCG (MANCHESTER) LIMITED</t>
  </si>
  <si>
    <t>THE GRACE EYRE FOUNDATION</t>
  </si>
  <si>
    <t>JUSTICE PRINCE COMMUNITY INTEREST COMPANY</t>
  </si>
  <si>
    <t>TRAIN WITH PRIDE LIMITED</t>
  </si>
  <si>
    <t>UNSTED PARK SCHOOL</t>
  </si>
  <si>
    <t>RICHMOND TRAINING ACADEMY LIMITED</t>
  </si>
  <si>
    <t>CPL LEARNING LIMITED</t>
  </si>
  <si>
    <t>THE THOMAS LORD AUDLEY SCHOOL</t>
  </si>
  <si>
    <t>CIPPENHAM INFANT SCHOOL</t>
  </si>
  <si>
    <t>INDUSTRIA OUTSOURCING LIMITED</t>
  </si>
  <si>
    <t>DASH COACHING LTD</t>
  </si>
  <si>
    <t>AFRICAN CARIBBEAN BUSINESS CONSORTIUM LIMITED</t>
  </si>
  <si>
    <t>BERMONDSEY ARTISTS' GROUP</t>
  </si>
  <si>
    <t>LEARNING SCHOOLS TRUST</t>
  </si>
  <si>
    <t>STREETGAMES UK</t>
  </si>
  <si>
    <t>COSTABELL LTD</t>
  </si>
  <si>
    <t>ST MARY'S CATHOLIC PRIMARY VOLUNTARY ACADEMY</t>
  </si>
  <si>
    <t>GAS TRAIN LIMITED</t>
  </si>
  <si>
    <t>NEWBRIDGE HIGH SCHOOL</t>
  </si>
  <si>
    <t>KIBWORTH CHURCH OF ENGLAND PRIMARY SCHOOL</t>
  </si>
  <si>
    <t>ST THOMAS MORE ROMAN CATHOLIC PRIMARY SCHOOL</t>
  </si>
  <si>
    <t>SHERWOOD ACADEMY</t>
  </si>
  <si>
    <t>OVERLAND UNDERWATER (HARROGATE) LIMITED</t>
  </si>
  <si>
    <t>CARE IN THE HOME LTD</t>
  </si>
  <si>
    <t>BAD APPLES NORTH EAST CIC</t>
  </si>
  <si>
    <t>PHASE TRUST</t>
  </si>
  <si>
    <t>KESWICK SCHOOL</t>
  </si>
  <si>
    <t>HMYOI DEERBOLT</t>
  </si>
  <si>
    <t>SALT (MERSEYSIDE) LIMITED</t>
  </si>
  <si>
    <t>CHRISTINE EDWINA DAVY</t>
  </si>
  <si>
    <t>HOUGHTON SAFETY SERVICES LIMITED</t>
  </si>
  <si>
    <t>SHIREBROOK ACADEMY</t>
  </si>
  <si>
    <t>ROXYM (CONSULTANCY) LIMITED</t>
  </si>
  <si>
    <t>LAMPTON ACADEMY</t>
  </si>
  <si>
    <t>THE STOKE ON TRENT AND DISTRICT GINGERBREAD CENTRE LIMITED</t>
  </si>
  <si>
    <t>HILLYFIELD PRIMARY ACADEMY</t>
  </si>
  <si>
    <t>BOURNE ACADEMY</t>
  </si>
  <si>
    <t>LADY HAWKINS' SCHOOL</t>
  </si>
  <si>
    <t>CASTLE CARROCK SCHOOL</t>
  </si>
  <si>
    <t>GREAT CORBY PRIMARY SCHOOL</t>
  </si>
  <si>
    <t>HOMEWOOD SCHOOL AND SIXTH FORM CENTRE</t>
  </si>
  <si>
    <t>THE ST MARYLEBONE COFE SCHOOL</t>
  </si>
  <si>
    <t>FRED LONGWORTH HIGH SCHOOL</t>
  </si>
  <si>
    <t>HARRIS PRIMARY ACADEMY PECKHAM PARK</t>
  </si>
  <si>
    <t>PHEASANT BANK ACADEMY</t>
  </si>
  <si>
    <t>ARK CHAMBERLAIN PRIMARY ACADEMY</t>
  </si>
  <si>
    <t>BEAUMONT ASSOCIATES (NORTHUMBERLAND) LTD.</t>
  </si>
  <si>
    <t>SIDNEY STRINGER ACADEMY</t>
  </si>
  <si>
    <t>THE PETTY POOL TRUST</t>
  </si>
  <si>
    <t>GROUNDWORK MANCHESTER SALFORD STOCKPORT TAMESIDE AND TRAFFORD</t>
  </si>
  <si>
    <t>WATFORD ASSOCIATION FOOTBALL CLUB LIMITED(THE)</t>
  </si>
  <si>
    <t>NEUROMUSCULAR CENTRE</t>
  </si>
  <si>
    <t>MANCHESTER UNITED FOOTBALL CLUB LIMITED</t>
  </si>
  <si>
    <t>O'HALLORAN &amp; O'BRIEN LIMITED</t>
  </si>
  <si>
    <t>ARMY FAMILIES FEDERATION</t>
  </si>
  <si>
    <t>WORLD HORSE WELFARE</t>
  </si>
  <si>
    <t>YOUTH ENQUIRY SERVICE (PLYMOUTH) LIMITED</t>
  </si>
  <si>
    <t>NERO SECURITY LTD</t>
  </si>
  <si>
    <t>GAFFNEY &amp; GUINAN CONTRACTORS LIMITED</t>
  </si>
  <si>
    <t>PEOPLEPLUS GROUP LIMITED</t>
  </si>
  <si>
    <t>NOBLE LEARNING LIMITED</t>
  </si>
  <si>
    <t>CRAMLINGTON VILLAGE PRIMARY SCHOOL</t>
  </si>
  <si>
    <t>VANGUARD SCOTLAND LIMITED</t>
  </si>
  <si>
    <t>ROYAL SCHOOL, MANCHESTER</t>
  </si>
  <si>
    <t>WHITMAN LABORATORIES LIMITED</t>
  </si>
  <si>
    <t>ME LEARNING LIMITED</t>
  </si>
  <si>
    <t>CUBE GROUP LIMITED</t>
  </si>
  <si>
    <t>DIVERSE FM COMMUNITY MEDIA &amp; TRAINING LTD</t>
  </si>
  <si>
    <t>KINGSTONE AND THRUXTON PRIMARY SCHOOL</t>
  </si>
  <si>
    <t>BIDDULPH HIGH SCHOOL</t>
  </si>
  <si>
    <t>GREAT SMEATON ACADEMY PRIMARY SCHOOL</t>
  </si>
  <si>
    <t>PRINCES RISBOROUGH</t>
  </si>
  <si>
    <t>FIELD COURT CHURCH OF ENGLAND INFANT ACADEMY</t>
  </si>
  <si>
    <t>WHITEFIELD SCHOOL</t>
  </si>
  <si>
    <t>JUDY DUFF</t>
  </si>
  <si>
    <t>WEST SUFFOLK NHS FOUNDATION TRUST</t>
  </si>
  <si>
    <t>HIDAYATUL BANAT</t>
  </si>
  <si>
    <t>LAPFORD COMMUNITY PRIMARY SCHOOL</t>
  </si>
  <si>
    <t>BUSINESS &amp; COMMUNITY TRAINING ENTERPRISE LIMITED</t>
  </si>
  <si>
    <t>MONTGOMERY HIGH SCHOOL</t>
  </si>
  <si>
    <t>HELENA ROMANES SCHOOL AND SIXTH FORM CENTRE</t>
  </si>
  <si>
    <t>EXPRESS ENGLISH LIMITED</t>
  </si>
  <si>
    <t>DE LACY ACADEMY</t>
  </si>
  <si>
    <t>MOUNTWOOD ACADEMY</t>
  </si>
  <si>
    <t>AGORED CYMRU</t>
  </si>
  <si>
    <t>FIRST WESSEX</t>
  </si>
  <si>
    <t>LEARNING 4 EVER LIMITED</t>
  </si>
  <si>
    <t>SANDBACH HIGH SCHOOL AND SIXTH FORM COLLEGE</t>
  </si>
  <si>
    <t>CHILDCARE CONSULTANCY LIMITED</t>
  </si>
  <si>
    <t>THE GARAGE TRUST LIMITED</t>
  </si>
  <si>
    <t>JJTRAINING(UK) LIMITED</t>
  </si>
  <si>
    <t>BRITANNIA APPRENTICESHIPS LTD</t>
  </si>
  <si>
    <t>MOWDEN JUNIOR SCHOOL</t>
  </si>
  <si>
    <t>GECKO PROGRAMMES LIMITED</t>
  </si>
  <si>
    <t>NOTTINGHAMSHIRE FOOTBALL ASSOCIATION LIMITED</t>
  </si>
  <si>
    <t>MEMORY MATTERS SOUTH WEST COMMUNITY INTEREST COMPANY</t>
  </si>
  <si>
    <t>CARSHALTON BOYS SPORTS COLLEGE</t>
  </si>
  <si>
    <t>WYRE FOREST SCHOOL</t>
  </si>
  <si>
    <t>REACH SOUTH SHEFFIELD</t>
  </si>
  <si>
    <t>FLAGSHIP HOUSING GROUP LIMITED</t>
  </si>
  <si>
    <t>UNAL BELGUZAR</t>
  </si>
  <si>
    <t>PROSPECT CONSULTANCY AND FUNDRAISING LIMITED</t>
  </si>
  <si>
    <t>TERENCE ELLIOTT</t>
  </si>
  <si>
    <t>UNITI SOLUTIONS LIMITED</t>
  </si>
  <si>
    <t>ASHMOLE ACADEMY</t>
  </si>
  <si>
    <t>NORTH EAST EQUALITY &amp; DIVERSITY LIMITED</t>
  </si>
  <si>
    <t>THE MANCHESTER DEAF CENTRE LIMITED</t>
  </si>
  <si>
    <t>TRINITY COLLEGE LIMITED</t>
  </si>
  <si>
    <t>COMMUNITY ADVICE AND SUPPORT SCHEME (CASS)</t>
  </si>
  <si>
    <t>THE WESTWOOD ACADEMY</t>
  </si>
  <si>
    <t>THE KING DAVID HIGH SCHOOL</t>
  </si>
  <si>
    <t>THE HATHERSHAW COLLEGE</t>
  </si>
  <si>
    <t>P3 TRAINING &amp; CONSULTANCY LIMITED</t>
  </si>
  <si>
    <t>MARRINER BUSINESS SUPPORT LIMITED</t>
  </si>
  <si>
    <t>FORWARD LADIES LIMITED</t>
  </si>
  <si>
    <t>EDFORM LIMITED</t>
  </si>
  <si>
    <t>TOMMY'S HAIR COMPANY TWO LIMITED</t>
  </si>
  <si>
    <t>NORTHAMPTONSHIRE FOOTBALL ASSOCIATION LIMITED</t>
  </si>
  <si>
    <t>CHILTERN HILLS ACADEMY</t>
  </si>
  <si>
    <t>EXCELLENCE ASSURED LTD</t>
  </si>
  <si>
    <t>ROYAL UNITED HOSPITAL, BATH, NATIONAL HEALTH SERVICE TRUST</t>
  </si>
  <si>
    <t>SPECTRUM FUTURES C.I.C.</t>
  </si>
  <si>
    <t>ALL ABOUT HAIR &amp; BEAUTY ACADEMY LIMITED</t>
  </si>
  <si>
    <t>PROFESSIONAL ACCOUNTANCY TUTORS LLP</t>
  </si>
  <si>
    <t>NATIONWIDE SERVICES GROUP LIMITED</t>
  </si>
  <si>
    <t>ASPIRE &amp; SUCCEED</t>
  </si>
  <si>
    <t>TREVOR-ROBERTS SCHOOL</t>
  </si>
  <si>
    <t>INSPIRE CORNWALL CIC</t>
  </si>
  <si>
    <t>ARK CONWAY PRIMARY ACADEMY</t>
  </si>
  <si>
    <t>ASPIRE SPORTS HEALTH &amp; FITNESS LTD</t>
  </si>
  <si>
    <t>STOPWATCH COMMUNICATIONS LIMITED</t>
  </si>
  <si>
    <t>TINOPOLIS LIMITED</t>
  </si>
  <si>
    <t>HAWK CONSULTANTS LTD</t>
  </si>
  <si>
    <t>MARKS 4 TRAINING CENTRE COMMUNITY INTEREST COMPANY</t>
  </si>
  <si>
    <t>EMD UK LIMITED</t>
  </si>
  <si>
    <t>PRINCE HENRY'S HIGH SCHOOL</t>
  </si>
  <si>
    <t>HCPS TRAINING LIMITED</t>
  </si>
  <si>
    <t>MALCOLM COOPER ASSOCIATES LIMITED</t>
  </si>
  <si>
    <t>WORLD EVANGELISM BIBLE CHURCH</t>
  </si>
  <si>
    <t>BIRMINGHAM CITY FOOTBALL CLUB COMMUNITY TRUST</t>
  </si>
  <si>
    <t>GATEHOUSE AWARDS LTD</t>
  </si>
  <si>
    <t>CHANNEL TRAINING LIMITED</t>
  </si>
  <si>
    <t>MELTON LEARNING HUB</t>
  </si>
  <si>
    <t>ENGLISH TABLE TENNIS ASSOCIATION LIMITED</t>
  </si>
  <si>
    <t>ARACHNE GREEK CYPRIOT WOMEN'S GROUP</t>
  </si>
  <si>
    <t>DURAND ACADEMY</t>
  </si>
  <si>
    <t>NORFOLK AND NORWICH SCOPE ASSOCIATION</t>
  </si>
  <si>
    <t>LARNE GRAMMAR SCHOOL</t>
  </si>
  <si>
    <t>MURRAY HALL COMMUNITY TRUST</t>
  </si>
  <si>
    <t>THE AWARENESS CENTRE LIMITED</t>
  </si>
  <si>
    <t>WORK SKILLS LIMITED</t>
  </si>
  <si>
    <t>NORTH WEST KENT ALTERNATIVE PROVISION SERVICE</t>
  </si>
  <si>
    <t>BELFAIRS ACADEMY</t>
  </si>
  <si>
    <t>ACTION4YOUTH</t>
  </si>
  <si>
    <t>BROOKVALE HIGH SCHOOL GROBY</t>
  </si>
  <si>
    <t>HAFAL</t>
  </si>
  <si>
    <t>NATTA BUILDING COMPANY LIMITED</t>
  </si>
  <si>
    <t>ACTIVE CONNECTIONS LTD</t>
  </si>
  <si>
    <t>BETTER CHOICES LIMITED</t>
  </si>
  <si>
    <t>STARBUCKS COFFEE COMPANY (UK) LIMITED</t>
  </si>
  <si>
    <t>TEST90000248</t>
  </si>
  <si>
    <t>TEST90000252</t>
  </si>
  <si>
    <t>TEST90000253</t>
  </si>
  <si>
    <t>TEST90000267</t>
  </si>
  <si>
    <t>TEST90000269</t>
  </si>
  <si>
    <t>TEST90000275</t>
  </si>
  <si>
    <t>TEST90000282</t>
  </si>
  <si>
    <t>TEST90000283</t>
  </si>
  <si>
    <t>SKILLS FUNDING AGENCY - CITIZENS DIGITAL SERVICES</t>
  </si>
  <si>
    <t>TEST90000075</t>
  </si>
  <si>
    <t>TEST90000076</t>
  </si>
  <si>
    <t>TEST90000084</t>
  </si>
  <si>
    <t>THE POCHIN SCHOOL</t>
  </si>
  <si>
    <t>Y M S TRAINING LIMITED</t>
  </si>
  <si>
    <t>SOMEONE CARES LIMITED</t>
  </si>
  <si>
    <t>THAMES VALLEY SCHOOL</t>
  </si>
  <si>
    <t>SPARKWELL ALL SAINTS PRIMARY SCHOOL</t>
  </si>
  <si>
    <t>ST. THOMAS COLLEGE LTD</t>
  </si>
  <si>
    <t>MARS IT SOLUTIONS LIMITED</t>
  </si>
  <si>
    <t>LONDON SCHOOL OF MANAGEMENT SCIENCES LIMITED</t>
  </si>
  <si>
    <t>GILMORTON CHANDLER CHURCH OF ENGLAND PRIMARY SCHOOL</t>
  </si>
  <si>
    <t>HINDE HOUSE 3-16 SCHOOL</t>
  </si>
  <si>
    <t>LOUGHTON SCHOOL</t>
  </si>
  <si>
    <t>MUSLIM EDUCATIONAL CONSULTATIVE COMMITTEE</t>
  </si>
  <si>
    <t>PERFICIO LIMITED</t>
  </si>
  <si>
    <t>MARIA HUNTER</t>
  </si>
  <si>
    <t>SASIE TRAINING LIMITED</t>
  </si>
  <si>
    <t>ST JOSEPH'S CATHOLIC PRIMARY SCHOOL, CARTERTON</t>
  </si>
  <si>
    <t>MYQUAL LIMITED</t>
  </si>
  <si>
    <t>TRURO LEARNING ACADEMY</t>
  </si>
  <si>
    <t>TEST90000108</t>
  </si>
  <si>
    <t>TEST90000112</t>
  </si>
  <si>
    <t>COKETOWN</t>
  </si>
  <si>
    <t>TEST90000122</t>
  </si>
  <si>
    <t>TEST90000138</t>
  </si>
  <si>
    <t>TEST90000142</t>
  </si>
  <si>
    <t>TEST90000154</t>
  </si>
  <si>
    <t>TEST90000161</t>
  </si>
  <si>
    <t>TEST90000167</t>
  </si>
  <si>
    <t>COPYWRITING TRAINING LTD</t>
  </si>
  <si>
    <t>JANE GRAHAM</t>
  </si>
  <si>
    <t>WIGSTON COLLEGE</t>
  </si>
  <si>
    <t>PURFLEET PRIMARY ACADEMY</t>
  </si>
  <si>
    <t>BUDE PARK PRIMARY SCHOOL</t>
  </si>
  <si>
    <t>RICHARD HALE SCHOOL</t>
  </si>
  <si>
    <t>NORTH THORESBY PRIMARY ACADEMY</t>
  </si>
  <si>
    <t>WAVERLEY STUDIO COLLEGE</t>
  </si>
  <si>
    <t>UTC LANCASHIRE</t>
  </si>
  <si>
    <t>SUE DUNN</t>
  </si>
  <si>
    <t>ROBERT OWEN ACADEMY</t>
  </si>
  <si>
    <t>G4S SECURE SOLUTIONS (UK) LIMITED</t>
  </si>
  <si>
    <t>CAREERS NAVIGATOR (UK) LTD</t>
  </si>
  <si>
    <t>WYBERS WOOD ACADEMY</t>
  </si>
  <si>
    <t>MELIOR COMMUNITY ACADEMY</t>
  </si>
  <si>
    <t>POLYSKILL LEARNING CENTRE LIMITED</t>
  </si>
  <si>
    <t>BIRCHILLS CHURCH OF ENGLAND COMMUNITY ACADEMY</t>
  </si>
  <si>
    <t>TEST90000189</t>
  </si>
  <si>
    <t>TEST90000190</t>
  </si>
  <si>
    <t>TEST90000196</t>
  </si>
  <si>
    <t>TEST90000203</t>
  </si>
  <si>
    <t>TEST90000205</t>
  </si>
  <si>
    <t>TEST90000207</t>
  </si>
  <si>
    <t>TEST90000209</t>
  </si>
  <si>
    <t>TEST90000220</t>
  </si>
  <si>
    <t>TEST90000223</t>
  </si>
  <si>
    <t>TEST90000227</t>
  </si>
  <si>
    <t>TEST90000234</t>
  </si>
  <si>
    <t>TEST90000286</t>
  </si>
  <si>
    <t>TEST90000295</t>
  </si>
  <si>
    <t>CHANTRY COMMUNITY ACADEMY</t>
  </si>
  <si>
    <t>QPR IN THE COMMUNITY TRUST</t>
  </si>
  <si>
    <t>LONDON INSTITUTE OF MARTIAL ARTS</t>
  </si>
  <si>
    <t>THE SWEYNE PARK SCHOOL</t>
  </si>
  <si>
    <t>FREEDOM KDC</t>
  </si>
  <si>
    <t>BLACK ARTS ALLIANCE</t>
  </si>
  <si>
    <t>THE FERRERS SCHOOL</t>
  </si>
  <si>
    <t>PATHWAYS E-ACT PRIMARY ACADEMY</t>
  </si>
  <si>
    <t>CAROL MACDONALD</t>
  </si>
  <si>
    <t>SHARON LANDE</t>
  </si>
  <si>
    <t>SLM COMMUNITY LEISURE CHARITABLE TRUST</t>
  </si>
  <si>
    <t>THE RYDAL ACADEMY</t>
  </si>
  <si>
    <t>ROCKETFISH LIMITED</t>
  </si>
  <si>
    <t>PINDERFIELDS HOSPITAL PRU</t>
  </si>
  <si>
    <t>THE ASSOCIATION OF RESEARCH MANAGERS AND ADMINISTRATORS (UK)</t>
  </si>
  <si>
    <t>TEST90000449</t>
  </si>
  <si>
    <t>TEST90000452</t>
  </si>
  <si>
    <t>TEST90000456</t>
  </si>
  <si>
    <t>TEST90000463</t>
  </si>
  <si>
    <t>TEST90000467</t>
  </si>
  <si>
    <t>TEST90000473</t>
  </si>
  <si>
    <t>TEST90000478</t>
  </si>
  <si>
    <t>TEST90000481</t>
  </si>
  <si>
    <t>TEST90000485</t>
  </si>
  <si>
    <t>TEST90000490</t>
  </si>
  <si>
    <t>TEST90000491</t>
  </si>
  <si>
    <t>TEST90000492</t>
  </si>
  <si>
    <t>TEST90000302</t>
  </si>
  <si>
    <t>TEST90000309</t>
  </si>
  <si>
    <t>TEST90000324</t>
  </si>
  <si>
    <t>BATH RUGBY LIMITED</t>
  </si>
  <si>
    <t>CLOVERLEAF ADVOCACY 2000 LTD.</t>
  </si>
  <si>
    <t>LEA FOREST PRIMARY ACADEMY</t>
  </si>
  <si>
    <t>FOREST VIEW PRIMARY SCHOOL</t>
  </si>
  <si>
    <t>MARK RUTHERFORD SCHOOL</t>
  </si>
  <si>
    <t>LITTLE PARNDON PRIMARY SCHOOL</t>
  </si>
  <si>
    <t>CULLODEN PRIMARY - A PARADIGM ACADEMY</t>
  </si>
  <si>
    <t>WAINSTALLS SCHOOL</t>
  </si>
  <si>
    <t>ALSAGER SCHOOL</t>
  </si>
  <si>
    <t>ALEXANDRA SCHOOL</t>
  </si>
  <si>
    <t>JUBILEE PARK ACADEMY</t>
  </si>
  <si>
    <t>THE ASSESSMENT AND TRAINING CENTRE LIMITED</t>
  </si>
  <si>
    <t>SANT NIRANKARI MANDAL UK</t>
  </si>
  <si>
    <t>STRAND PRIMARY ACADEMY</t>
  </si>
  <si>
    <t>KINGSTHORPE COLLEGE</t>
  </si>
  <si>
    <t>MAPLE COURT ACADEMY</t>
  </si>
  <si>
    <t>LOGISTICA TRAINING LIMITED</t>
  </si>
  <si>
    <t>RELATE MID-YORKSHIRE</t>
  </si>
  <si>
    <t>ST JOHN FISHER AND THOMAS MORE CATHOLIC PRIMARY SCHOOL</t>
  </si>
  <si>
    <t>PHOTOION PHOTOGRAPHY LTD</t>
  </si>
  <si>
    <t>TEST90000340</t>
  </si>
  <si>
    <t>TEST90000354</t>
  </si>
  <si>
    <t>TEST90000357</t>
  </si>
  <si>
    <t>TEST90000359</t>
  </si>
  <si>
    <t>TEST90000360</t>
  </si>
  <si>
    <t>TEST90000383</t>
  </si>
  <si>
    <t>TEST90000384</t>
  </si>
  <si>
    <t>TEST90000386</t>
  </si>
  <si>
    <t>TEST90000394</t>
  </si>
  <si>
    <t>TEST90000398</t>
  </si>
  <si>
    <t>TEST90000403</t>
  </si>
  <si>
    <t>TEST90000406</t>
  </si>
  <si>
    <t>OXFORDSHIRE COUNTY SCOUT COUNCIL</t>
  </si>
  <si>
    <t>RIBBON SCHOOL</t>
  </si>
  <si>
    <t>NORTHERN HOUSE SCHOOL</t>
  </si>
  <si>
    <t>THE BYRCHALL HIGH SCHOOL</t>
  </si>
  <si>
    <t>ARK BENTWORTH PRIMARY ACADEMY</t>
  </si>
  <si>
    <t>ST GILES CATHOLIC PRIMARY SCHOOL</t>
  </si>
  <si>
    <t>QUEEN ELIZABETH'S GRAMMAR SCHOOL, HORNCASTLE</t>
  </si>
  <si>
    <t>THE VALE ACADEMY</t>
  </si>
  <si>
    <t>OLD BASFORD SCHOOL</t>
  </si>
  <si>
    <t>AXBRIDGE CHURCH OF ENGLAND FIRST SCHOOL ACADEMY</t>
  </si>
  <si>
    <t>HOOK-WITH-WARSASH CHURCH OF ENGLAND ACADEMY</t>
  </si>
  <si>
    <t>THE ROSEMARY SHRAGER COOKERY SCHOOL LIMITED</t>
  </si>
  <si>
    <t>CLIENT MARKETING LIMITED</t>
  </si>
  <si>
    <t>PEBSHAM PRIMARY ACADEMY</t>
  </si>
  <si>
    <t>BISHOP WALSH CATHOLIC SCHOOL</t>
  </si>
  <si>
    <t>FOOD &amp; SAFETY LTD</t>
  </si>
  <si>
    <t>NICHOLAS PETER CARTWRIGHT</t>
  </si>
  <si>
    <t>BENDECIDO LIMITED</t>
  </si>
  <si>
    <t>THE LIVERY COMPANIES APPRENTICESHIP SCHEME LIMITED</t>
  </si>
  <si>
    <t>ST AUGUSTINE OF CANTERBURY COFE PRIMARY SCHOOL</t>
  </si>
  <si>
    <t>WELLESLEY PARK PRIMARY SCHOOL</t>
  </si>
  <si>
    <t>HADLOW RURAL COMMUNITY SCHOOL</t>
  </si>
  <si>
    <t>TEST90000417</t>
  </si>
  <si>
    <t>TEST90000439</t>
  </si>
  <si>
    <t>TEST90000442</t>
  </si>
  <si>
    <t>MECCA BINGO LIMITED</t>
  </si>
  <si>
    <t>PHILIP HARMER</t>
  </si>
  <si>
    <t>CLEEVE PARK SCHOOL</t>
  </si>
  <si>
    <t>KENNINGTONS PRIMARY ACADEMY</t>
  </si>
  <si>
    <t>THE MINERVA ACADEMY</t>
  </si>
  <si>
    <t>CATCH 22</t>
  </si>
  <si>
    <t>BISON MANAGEMENT CORPORATION (UK) LIMITED</t>
  </si>
  <si>
    <t>OOMPH WELLNESS TRAINING LIMITED</t>
  </si>
  <si>
    <t>SOLVEWAY LIMITED</t>
  </si>
  <si>
    <t>PEOPLE INTO ENTERPRISE LIMITED</t>
  </si>
  <si>
    <t>PROJECT TRAINING INTERNATIONAL LIMITED</t>
  </si>
  <si>
    <t>ORCHARD ACADEMY</t>
  </si>
  <si>
    <t>OAKBANK</t>
  </si>
  <si>
    <t>SIR WILLIAM ROBERTSON ACADEMY, WELBOURN</t>
  </si>
  <si>
    <t>ST BENEDICT'S CATHOLIC PRIMARY SCHOOL</t>
  </si>
  <si>
    <t>CREATING CONFIDENCE LIMITED</t>
  </si>
  <si>
    <t>MARK BRESLAND</t>
  </si>
  <si>
    <t>THE ECHELFORD PRIMARY SCHOOL</t>
  </si>
  <si>
    <t>ST LOYS CHURCH OF ENGLAND PRIMARY ACADEMY, WEEDON LOIS</t>
  </si>
  <si>
    <t>NEWTON REGIS COFE PRIMARY SCHOOL</t>
  </si>
  <si>
    <t>ST JOHN THE EVANGELIST CATHOLIC PRIMARY</t>
  </si>
  <si>
    <t>Training and Development Agency (for schools)</t>
  </si>
  <si>
    <t>LIFECENTRE HATTERSLEY</t>
  </si>
  <si>
    <t>BROOMFIELD COMMUNITY PRIMARY SCHOOL</t>
  </si>
  <si>
    <t>ENVIROWASTE SOLUTIONS (UK) LIMITED</t>
  </si>
  <si>
    <t>LEVEL1 TRAINING LIMITED</t>
  </si>
  <si>
    <t>SARACEN SOLUTIONS (UK) LIMITED</t>
  </si>
  <si>
    <t>ACORN EMPLOYABILITY LTD</t>
  </si>
  <si>
    <t>TOUCH TRAINING ACADEMY LIMITED</t>
  </si>
  <si>
    <t>WOODWATER ACADEMY</t>
  </si>
  <si>
    <t>TEMPLE GROVE ACADEMY</t>
  </si>
  <si>
    <t>SEAN LIDDELL</t>
  </si>
  <si>
    <t>STAFFORDSHIRE NORTH AND STOKE-ON-TRENT CITIZENS ADVICE BUREAUX</t>
  </si>
  <si>
    <t>OPTIONS HIGFORD</t>
  </si>
  <si>
    <t>ASHLEY SERVICES (UK) LIMITED</t>
  </si>
  <si>
    <t>TABERNACLE BAPTIST CHURCH WOLVERHAMPTON</t>
  </si>
  <si>
    <t>CAMBIAN DEVON SCHOOL</t>
  </si>
  <si>
    <t>CLIFF PARK INFANT SCHOOL, GORLESTON</t>
  </si>
  <si>
    <t>HERONSGATE SCHOOL</t>
  </si>
  <si>
    <t>FIR TREE FISHERY CIC</t>
  </si>
  <si>
    <t>THE PHOENIX PROJECT IPSWICH</t>
  </si>
  <si>
    <t>JUST SERVICES LIMITED</t>
  </si>
  <si>
    <t>NEWTON TRAINING LIMITED</t>
  </si>
  <si>
    <t>TRAINING MAZE LTD</t>
  </si>
  <si>
    <t>DERBYSHIRE COUNTY CRICKET CLUB LIMITED</t>
  </si>
  <si>
    <t>SYTHWOOD PRIMARY SCHOOL</t>
  </si>
  <si>
    <t>LANCE MASON LIMITED</t>
  </si>
  <si>
    <t>TRAINY DAYS LIMITED</t>
  </si>
  <si>
    <t>SEDGEMOOR COMMUNITY PARTNERSHIP</t>
  </si>
  <si>
    <t>WESTON FAVELL COFE PRIMARY SCHOOL</t>
  </si>
  <si>
    <t>DAVID LEWIS SCHOOL</t>
  </si>
  <si>
    <t>K.F.A MEDICAL LTD</t>
  </si>
  <si>
    <t>HAY STREET TRAINING LIMITED</t>
  </si>
  <si>
    <t>SOMALI COMMUNITY PARENTS ASSOCIATION (SOCOPA)</t>
  </si>
  <si>
    <t>PROFESSIONAL LEARNING AND CONSULTING HUB LIMITED</t>
  </si>
  <si>
    <t>BRE CERTIFICATION</t>
  </si>
  <si>
    <t>SPEARHEAD COMPLIANCE TRAINING LTD</t>
  </si>
  <si>
    <t>ROSE WOOD ACADEMY</t>
  </si>
  <si>
    <t>1PF LTD</t>
  </si>
  <si>
    <t>BRICKLANE TRAINING CENTRE &amp; CONSULTANT LTD</t>
  </si>
  <si>
    <t>BOSTON HIGH SCHOOL</t>
  </si>
  <si>
    <t>BOURTON-ON-THE-WATER PRIMARY SCHOOL</t>
  </si>
  <si>
    <t>A.P.B. GROUP LIMITED</t>
  </si>
  <si>
    <t>THE BLUECOAT SCHOOL, STAMFORD</t>
  </si>
  <si>
    <t>INTEGRATED TRAINING SW LTD</t>
  </si>
  <si>
    <t>BECKSIDE CARE FARM LIMITED</t>
  </si>
  <si>
    <t>E.D.P. HEALTH, SAFETY AND ENVIRONMENT CONSULTANTS LIMITED</t>
  </si>
  <si>
    <t>SPECTRUM TRAINING &amp; DEVELOPMENT LTD</t>
  </si>
  <si>
    <t>AYRSHIRE COLLEGE</t>
  </si>
  <si>
    <t>WB SAFETY LTD</t>
  </si>
  <si>
    <t>GOSLING SPORTS PARK</t>
  </si>
  <si>
    <t>MORGAN LAMBERT LIMITED</t>
  </si>
  <si>
    <t>NAGEL LANGDONS LTD</t>
  </si>
  <si>
    <t>YVONNE COUHIG</t>
  </si>
  <si>
    <t>INCENTIVE TEC LIMITED</t>
  </si>
  <si>
    <t>MANCHESTER AIRPORT PLC</t>
  </si>
  <si>
    <t>THE EXCELLENT PERFORMANCE TEAM LIMITED</t>
  </si>
  <si>
    <t>FOCUS FITNESS UK LIMITED</t>
  </si>
  <si>
    <t>YOUR HOUSING GROUP LIMITED</t>
  </si>
  <si>
    <t>CUMBRIA ATA LIMITED</t>
  </si>
  <si>
    <t>MEDIA CITIZENS LIMITED</t>
  </si>
  <si>
    <t>METADATA LIMITED</t>
  </si>
  <si>
    <t>EQUATOR CONSULTANCY LIMITED</t>
  </si>
  <si>
    <t>YMCA CORNWALL</t>
  </si>
  <si>
    <t>SMART PS LTD</t>
  </si>
  <si>
    <t>COMMUNITIES ADVICE CENTRE LTD.</t>
  </si>
  <si>
    <t>BIRSTALL PRIMARY ACADEMY</t>
  </si>
  <si>
    <t>HEALTH EDUCATION ENGLAND WESSEX</t>
  </si>
  <si>
    <t>BUCKINGHAMSHIRE UTC</t>
  </si>
  <si>
    <t>PETHAM PRIMARY SCHOOL</t>
  </si>
  <si>
    <t>ZEROHARM TRAINING LTD</t>
  </si>
  <si>
    <t>JUDITH BARTON</t>
  </si>
  <si>
    <t>CHARLTON PRIMARY SCHOOL</t>
  </si>
  <si>
    <t>FAMI LIMITED</t>
  </si>
  <si>
    <t>THAMES VALLEY AMBULANCE &amp; PARAMEDIC SERVICE LIMITED</t>
  </si>
  <si>
    <t>JULIA BERNARD-THOMPSON</t>
  </si>
  <si>
    <t>FLYBE LIMITED</t>
  </si>
  <si>
    <t>HOME GROUP DEVELOPMENTS LIMITED</t>
  </si>
  <si>
    <t>E3E TRAINING LIMITED</t>
  </si>
  <si>
    <t>CHRIS KIDD</t>
  </si>
  <si>
    <t>MERE GREEN PRIMARY SCHOOL</t>
  </si>
  <si>
    <t>PUTNOE PRIMARY SCHOOL</t>
  </si>
  <si>
    <t>NAVIGATION WEB LTD</t>
  </si>
  <si>
    <t>VELOCITY MADE GOOD LIMITED</t>
  </si>
  <si>
    <t>CHASE GRAMMAR SCHOOL INTERNATIONAL STUDY CENTRE</t>
  </si>
  <si>
    <t>BLEAKHOUSE JUNIOR SCHOOL</t>
  </si>
  <si>
    <t>MHA TRAINING LTD</t>
  </si>
  <si>
    <t>BALLZONE EDUCATION C.I.C.</t>
  </si>
  <si>
    <t>OLD CLEEVE COFE SCHOOL, WASHFORD</t>
  </si>
  <si>
    <t>BLACK COUNTRY CONSORTIUM LIMITED</t>
  </si>
  <si>
    <t>BOOK MY COURSE LIMITED</t>
  </si>
  <si>
    <t>THE BENENDEN HOSPITAL TRUST</t>
  </si>
  <si>
    <t>BEAR CREEK ADVENTURE LIMITED</t>
  </si>
  <si>
    <t>COMMUNITY FOREST TRUST</t>
  </si>
  <si>
    <t>RED 10 TRAINING ACADEMY LIMITED</t>
  </si>
  <si>
    <t>THE PHOENIX TRUST (MILTON) LTD</t>
  </si>
  <si>
    <t>COLLINGWOOD PRIMARY SCHOOL</t>
  </si>
  <si>
    <t>ESSENTIAL TRAINING (S.W) LTD</t>
  </si>
  <si>
    <t>SAFE HANDLING SOUTHERN LIMITED</t>
  </si>
  <si>
    <t>SPRINGHILL PRIMARY ACADEMY</t>
  </si>
  <si>
    <t>T4-UK LIMITED</t>
  </si>
  <si>
    <t>EAGLE PLATFORMS LIMITED</t>
  </si>
  <si>
    <t>COVERACK PRIMARY SCHOOL</t>
  </si>
  <si>
    <t>AURALERN LIMITED</t>
  </si>
  <si>
    <t>ST MICHAEL'S COFE PRIMARY ACADEMY, HANDSWORTH</t>
  </si>
  <si>
    <t>ST WILFRID'S CATHOLIC PRIMARY SCHOOL</t>
  </si>
  <si>
    <t>AKHTER COMPUTERS PUBLIC LIMITED COMPANY</t>
  </si>
  <si>
    <t>CHAPEL END JUNIOR ACADEMY</t>
  </si>
  <si>
    <t>THE BEAT PROJECT LTD</t>
  </si>
  <si>
    <t>BLUNTISHAM BAPTIST CHURCH</t>
  </si>
  <si>
    <t>WOODLANDS PRIMARY ACADEMY</t>
  </si>
  <si>
    <t>INTEGRATION SUPPORT SERVICES</t>
  </si>
  <si>
    <t>APPRENTICE TEAM LTD</t>
  </si>
  <si>
    <t>LIGHT FOUNDATION LTD</t>
  </si>
  <si>
    <t>ENGLAND LANE ACADEMY</t>
  </si>
  <si>
    <t>ADVOCATE CARE LTD</t>
  </si>
  <si>
    <t>GALLERIA EMPORIUM LIMITED</t>
  </si>
  <si>
    <t>WORK GATEWAY CIC</t>
  </si>
  <si>
    <t>PEAFIELD LANE ACADEMY</t>
  </si>
  <si>
    <t>THE FOREST HIGH SCHOOL</t>
  </si>
  <si>
    <t>THE BOLSOVER SCHOOL</t>
  </si>
  <si>
    <t>DISABILITY EQUALITY (NW) LTD</t>
  </si>
  <si>
    <t>MANOR CROFT ACADEMY</t>
  </si>
  <si>
    <t>SUTTON PARK PRIMARY SCHOOL</t>
  </si>
  <si>
    <t>JAGUAR LAND ROVER LIMITED</t>
  </si>
  <si>
    <t>BURY COFE PRIMARY SCHOOL</t>
  </si>
  <si>
    <t>ASCOT COLLEGE OF ELECTRICAL STUDIES LIMITED</t>
  </si>
  <si>
    <t>DEVELOPMENT ZONE LIMITED</t>
  </si>
  <si>
    <t>RIVERSIDE CONSULTING COMMUNITY INTEREST COMPANY</t>
  </si>
  <si>
    <t>CETMA LTD</t>
  </si>
  <si>
    <t>LOUISE PIERI</t>
  </si>
  <si>
    <t>LINEA GROUP LIMITED</t>
  </si>
  <si>
    <t>FREEDOM PT LIMITED</t>
  </si>
  <si>
    <t>DAVID ALAN SMITH</t>
  </si>
  <si>
    <t>COALVILLE ABC</t>
  </si>
  <si>
    <t>ALPHA PARKING LIMITED</t>
  </si>
  <si>
    <t>ERAS LIMITED</t>
  </si>
  <si>
    <t>UNIQUE MINDS LIMITED</t>
  </si>
  <si>
    <t>THE OAKLANDS PRIMARY SCHOOL</t>
  </si>
  <si>
    <t>CANTLEY COMMUNITY CENTRE</t>
  </si>
  <si>
    <t>DENHAM GREEN E-ACT ACADEMY</t>
  </si>
  <si>
    <t>ST ANDREW THE APOSTLE GREEK ORTHODOX SCHOOL</t>
  </si>
  <si>
    <t>LISTERS GROUP LIMITED</t>
  </si>
  <si>
    <t>SRG SECURITY LTD</t>
  </si>
  <si>
    <t>FORWARD TOGETHER CONSULTING LIMITED</t>
  </si>
  <si>
    <t>SHC ACADEMY LIMITED</t>
  </si>
  <si>
    <t>INFLOW LTD</t>
  </si>
  <si>
    <t>BEDFIELD CHURCH OF ENGLAND VOLUNTARY CONTROLLED PRIMARY SCHOOL</t>
  </si>
  <si>
    <t>MATRIX ADVICE LTD</t>
  </si>
  <si>
    <t>UK E TESTING SERVICES LTD</t>
  </si>
  <si>
    <t>PREMIER WORK SUPPORT LIMITED</t>
  </si>
  <si>
    <t>WANSDYKE SCHOOL</t>
  </si>
  <si>
    <t>AUCTUS ATA LTD</t>
  </si>
  <si>
    <t>FAST TRACK LEARNING ACADEMY LTD</t>
  </si>
  <si>
    <t>SPECTRUM HR TRAINING LIMITED</t>
  </si>
  <si>
    <t>SANCTUARY PERSONNEL LIMITED</t>
  </si>
  <si>
    <t>PP CONTROL &amp; AUTOMATION LIMITED</t>
  </si>
  <si>
    <t>SERVOCA PLC</t>
  </si>
  <si>
    <t>SPRING LANE PRIMARY SCHOOL</t>
  </si>
  <si>
    <t>INAVISION LIMITED</t>
  </si>
  <si>
    <t>RUNNINGWELL EQUESTRIAN CENTRE LIMITED</t>
  </si>
  <si>
    <t>CASTLEDYKE EQUESTRIAN CENTRE LIMITED</t>
  </si>
  <si>
    <t>ELIZABETH SUTHERLAND</t>
  </si>
  <si>
    <t>CUTTESLOWE PRIMARY SCHOOL</t>
  </si>
  <si>
    <t>NEW ISLINGTON FREE SCHOOL</t>
  </si>
  <si>
    <t>DIAMOND HALL INFANT ACADEMY</t>
  </si>
  <si>
    <t>HINDU CULTURAL RESOURCE CENTRE SANDWELL</t>
  </si>
  <si>
    <t>RADCLIFFE PRIMARY SCHOOL</t>
  </si>
  <si>
    <t>SAXON WAY PRIMARY SCHOOL</t>
  </si>
  <si>
    <t>HOLGATE ACADEMY</t>
  </si>
  <si>
    <t>NORWICH PRIMARY ACADEMY</t>
  </si>
  <si>
    <t>CAPITAL COLLEGE (UK) LIMITED</t>
  </si>
  <si>
    <t>LESLEY PATRICIA MEADOWS</t>
  </si>
  <si>
    <t>CRUNCH ACADEMY LTD</t>
  </si>
  <si>
    <t>A I T TRAINING DEVELOPMENTS LIMITED</t>
  </si>
  <si>
    <t>THE MANUFACTURING INSTITUTE</t>
  </si>
  <si>
    <t>WESTERN TRAINING PROVIDERS (WTP)</t>
  </si>
  <si>
    <t>ANDREW FRAPWELL THINKING &amp; LEARNING COMPANY LIMITED</t>
  </si>
  <si>
    <t>S.W. FLOORING (SOUTH EAST) LIMITED</t>
  </si>
  <si>
    <t>ATS DISTRIBUTION LTD.</t>
  </si>
  <si>
    <t>HADDON TRAINING LIMITED</t>
  </si>
  <si>
    <t>PELHAM PRIMARY SCHOOL</t>
  </si>
  <si>
    <t>FREEMANS ENDOWED CHURCH OF ENGLAND JUNIOR ACADEMY</t>
  </si>
  <si>
    <t>FUTURE ROOTS LTD</t>
  </si>
  <si>
    <t>DALLOW PRIMARY SCHOOL</t>
  </si>
  <si>
    <t>HINCKLEY AND DISTRICT WORK-LINK PROJECT</t>
  </si>
  <si>
    <t>ARTCORE LIMITED</t>
  </si>
  <si>
    <t>THE RUSHMERE ACADEMY LIMITED</t>
  </si>
  <si>
    <t>FISHER EDUCATIONAL LIMITED</t>
  </si>
  <si>
    <t>HOME-START WEST SOMERSET</t>
  </si>
  <si>
    <t>THE OLIVE SCHOOL BLACKBURN</t>
  </si>
  <si>
    <t>TEST90000238</t>
  </si>
  <si>
    <t>TEST90000240</t>
  </si>
  <si>
    <t>RAWMARSH COMMUNITY SCHOOL</t>
  </si>
  <si>
    <t>TRAINING DESIGNS LIMITED</t>
  </si>
  <si>
    <t>CPM UNITED KINGDOM LIMITED</t>
  </si>
  <si>
    <t>NORTHEAST SPECIAL NEEDS NETWORK</t>
  </si>
  <si>
    <t>PERRY BEECHES II THE FREE SCHOOL</t>
  </si>
  <si>
    <t>COMMUNITY MATTERS (YORKSHIRE)</t>
  </si>
  <si>
    <t>PHIL DUNFORD</t>
  </si>
  <si>
    <t>ELEVATION TRAINING &amp; DEVELOPMENT LTD</t>
  </si>
  <si>
    <t>ELMDON TRAINING AND CONSULTANCY SERVICES LIMITED</t>
  </si>
  <si>
    <t>AVON COLLEGE LIMITED</t>
  </si>
  <si>
    <t>ALPHA CARS (LIVERPOOL) LTD</t>
  </si>
  <si>
    <t>SPORTS PERFORMANCE CONSULTANCY (SPC) LTD</t>
  </si>
  <si>
    <t>THE GSB TRUST</t>
  </si>
  <si>
    <t>JEWISH COMMUNITY COUNCIL OF GATESHEAD</t>
  </si>
  <si>
    <t>LONDON GREENWICH COLLEGE LTD</t>
  </si>
  <si>
    <t>NETWORK RAIL INFRASTRUCTURE LIMITED</t>
  </si>
  <si>
    <t>ENSURITY LTD</t>
  </si>
  <si>
    <t>SOCIAL ENTERPRISE INTERNATIONAL LTD</t>
  </si>
  <si>
    <t>THE DUKERIES ACADEMY</t>
  </si>
  <si>
    <t>ADMIRAL CARE TRAINING LTD</t>
  </si>
  <si>
    <t>ANCHOR CONZULT LIMITED</t>
  </si>
  <si>
    <t>AINTHORPE PRIMARY SCHOOL</t>
  </si>
  <si>
    <t>SELNET LTD</t>
  </si>
  <si>
    <t>LORDSWOOD SCHOOL</t>
  </si>
  <si>
    <t>GOLEY CARE AND TRAINING SERVICES LIMITED</t>
  </si>
  <si>
    <t>CROWD SAFETY TRAINING LIMITED</t>
  </si>
  <si>
    <t>ESTIO TECHNOLOGY RECRUITMENT LIMITED</t>
  </si>
  <si>
    <t>AEGIS SKILLS LTD</t>
  </si>
  <si>
    <t>KINGS SUTTON PRIMARY SCHOOL</t>
  </si>
  <si>
    <t>THE CLARENDON ACADEMY</t>
  </si>
  <si>
    <t>OASIS ACADEMY BLAKENHALE JUNIOR</t>
  </si>
  <si>
    <t>LEARNING THROUGH THE ARTS C.I.C.</t>
  </si>
  <si>
    <t>PIER TECHNOLOGY LTD</t>
  </si>
  <si>
    <t>HARMONIZE ACADEMY AP FREE SCHOOL</t>
  </si>
  <si>
    <t>HULL SUPER LEAGUE LIMITED</t>
  </si>
  <si>
    <t>CYGNET NW LIMITED</t>
  </si>
  <si>
    <t>INSTITUTE OF AUTOMOTIVE ENGINEER ASSESSORS (THE)</t>
  </si>
  <si>
    <t>PLAY THERAPY (UK) - THE UNITED KINGDOM SOCIETY FOR PLAY AND CREATIVE ARTS THERAPIES LIMITED</t>
  </si>
  <si>
    <t>ACCREDITED SKILLS FOR INDUSTRY</t>
  </si>
  <si>
    <t>INTERNATIONAL BACCALAUREATE ORGANIZATION (UK) LIMITED</t>
  </si>
  <si>
    <t>RADCLIFFE MEDICAL PRESS</t>
  </si>
  <si>
    <t>BLUE FLAME CERTIFICATION LIMITED</t>
  </si>
  <si>
    <t>MOUNTAIN TRAINING UK INC LTD</t>
  </si>
  <si>
    <t>FOOTBALL ASSOCIATION LIMITED</t>
  </si>
  <si>
    <t>J.W HEALTH &amp; SAFETY TRAINING LTD</t>
  </si>
  <si>
    <t>ORMISTON SUDBURY ACADEMY</t>
  </si>
  <si>
    <t>ANNIE CRYAR</t>
  </si>
  <si>
    <t>ST PETROC'S CHURCH OF ENGLAND VOLUNTARY AIDED PRIMARY SCHOOL</t>
  </si>
  <si>
    <t>GREAT SANKEY HIGH SCHOOL</t>
  </si>
  <si>
    <t>DOLOMITE TRAINING LIMITED</t>
  </si>
  <si>
    <t>DORCHESTER PRIMARY SCHOOL</t>
  </si>
  <si>
    <t>CLOSE SECURITY SERVICES LIMITED</t>
  </si>
  <si>
    <t>REGISTER OF APPROVED DRIVING INSTRUCTORS</t>
  </si>
  <si>
    <t>NATIONAL SMALL-BORE RIFLE ASSOCIATION(THE)</t>
  </si>
  <si>
    <t>THE SOCIETY OF SPORTS THERAPISTS</t>
  </si>
  <si>
    <t>UNIVERSITY OF GLAMORGAN</t>
  </si>
  <si>
    <t>CHARFIELD PRIMARY SCHOOL</t>
  </si>
  <si>
    <t>GOLDEN FINANCIAL SOLUTIONS LIMITED</t>
  </si>
  <si>
    <t>PYRCROFT GRANGE PRIMARY SCHOOL</t>
  </si>
  <si>
    <t>THE PARKS PRIMARY ACADEMY</t>
  </si>
  <si>
    <t>SIR WILLIAM STANIER COMMUNITY SCHOOL</t>
  </si>
  <si>
    <t>CLARE LODGE</t>
  </si>
  <si>
    <t>SOCIAL PROGRESS LIMITED</t>
  </si>
  <si>
    <t>STAFFORDSHIRE CARE FARMING DEVELOPMENT C.I.C.</t>
  </si>
  <si>
    <t>FROGMORE JUNIOR SCHOOL</t>
  </si>
  <si>
    <t>SYDER &amp; YOUNG LTD</t>
  </si>
  <si>
    <t>PSALMIST COMMUNITY HEALTH CARE SERVICE LTD</t>
  </si>
  <si>
    <t>H1 HEALTHCARE GROUP LIMITED</t>
  </si>
  <si>
    <t>THE ADVANCE CONSULTANCY LIMITED</t>
  </si>
  <si>
    <t>KEYSTONE DEVELOPMENT TRUST</t>
  </si>
  <si>
    <t>THISTLEY HOUGH ACADEMY</t>
  </si>
  <si>
    <t>RNIB SUNSHINE HOUSE SCHOOL AND CHILDREN'S HOME</t>
  </si>
  <si>
    <t>BRICKHOUSE ORGANIZATION TRAINING LTD</t>
  </si>
  <si>
    <t>SERVICE CHILDRENS EDUCATION (MOD)</t>
  </si>
  <si>
    <t>Falkland Islands Community School - Training Centre</t>
  </si>
  <si>
    <t>MILITARY MENTORS LIMITED</t>
  </si>
  <si>
    <t>SYNERGY NETWORXX LIMITED</t>
  </si>
  <si>
    <t>CORRINGHAM PRIMARY SCHOOL</t>
  </si>
  <si>
    <t>NEVER BE LIMITED</t>
  </si>
  <si>
    <t>LR QUALITY TRAINING LTD</t>
  </si>
  <si>
    <t>PAULINE TAYLOR</t>
  </si>
  <si>
    <t>CENTRE CIRCLE EVENT MANAGEMENT LTD</t>
  </si>
  <si>
    <t>SILEBY REDLANDS COMMUNITY PRIMARY SCHOOL</t>
  </si>
  <si>
    <t>ST GEORGE AND ST MARTIN'S CATHOLIC ACADEMY</t>
  </si>
  <si>
    <t>MERSEYSIDE, CHESHIRE &amp; GREATER MANCHESTER TEACHER TRAINING CONSORTIUM</t>
  </si>
  <si>
    <t>VOGAL GROUP LIMITED</t>
  </si>
  <si>
    <t>THE MEATH TRUSTEE COMPANY LIMITED</t>
  </si>
  <si>
    <t>IAN DARGIE</t>
  </si>
  <si>
    <t>Chartered Institute of Housing</t>
  </si>
  <si>
    <t>MILEWOOD HEALTHCARE LTD</t>
  </si>
  <si>
    <t>THE TITAN PARTNERSHIP TRUST LIMITED</t>
  </si>
  <si>
    <t>WOLSEY JUNIOR ACADEMY</t>
  </si>
  <si>
    <t>ENERGY GATEWAY LIMITED</t>
  </si>
  <si>
    <t>ENGLISH MARTYRS' CATHOLIC VOLUNTARY ACADEMY</t>
  </si>
  <si>
    <t>CANKLOW WOODS PRIMARY SCHOOL</t>
  </si>
  <si>
    <t>INSPIRE COMMUNITY TRAINING AND DEVELOPMENT C.I.C.</t>
  </si>
  <si>
    <t>VALLEY CIDS</t>
  </si>
  <si>
    <t>UK DODGEBALL ASSOCIATION LTD</t>
  </si>
  <si>
    <t>BUSINESS EDGE LIMITED</t>
  </si>
  <si>
    <t>HEARTLIFT LIMITED</t>
  </si>
  <si>
    <t>JOINING FORCES TRAINING LTD</t>
  </si>
  <si>
    <t>CHIVENOR PRIMARY SCHOOL</t>
  </si>
  <si>
    <t>MONK PLANT HIRE LIMITED</t>
  </si>
  <si>
    <t>GREENFIELDS PRIMARY SCHOOL</t>
  </si>
  <si>
    <t>G146 LIMITED</t>
  </si>
  <si>
    <t>EDEN SWANN LIMITED</t>
  </si>
  <si>
    <t>INSTITUTE OF ISLAMIC BANKING AND INSURANCE</t>
  </si>
  <si>
    <t>UNIVERSITY ACADEMY OF ENGINEERING SOUTH BANK</t>
  </si>
  <si>
    <t>LEWTAY TRAINING LIMITED</t>
  </si>
  <si>
    <t>M&amp;ARC HAIR &amp; BEAUTY LIMITED</t>
  </si>
  <si>
    <t>CROFT ACADEMY</t>
  </si>
  <si>
    <t>MCDERMOTT BUILDING AND CIVIL ENGINEERING LTD</t>
  </si>
  <si>
    <t>CAPITAL EMPLOYMENT &amp; TRAINING LTD</t>
  </si>
  <si>
    <t>ACTION HOMELESS (LEICESTER) LIMITED</t>
  </si>
  <si>
    <t>SOUTHMINSTER CHURCH OF ENGLAND PRIMARY SCHOOL</t>
  </si>
  <si>
    <t>AYLESFORD PRIMARY SCHOOL</t>
  </si>
  <si>
    <t>HACKNEY TRAINING ENTERPRISE ASSOCIATES (HTEA) LTD</t>
  </si>
  <si>
    <t>LES QUENNEVAIS SCHOOL</t>
  </si>
  <si>
    <t>COLLEGE OF TEACHERS</t>
  </si>
  <si>
    <t>PREMIER SPORTS LIMITED</t>
  </si>
  <si>
    <t>EAGLE SECURITY SYSTEMS LIMITED</t>
  </si>
  <si>
    <t>TOOTING PRIMARY SCHOOL</t>
  </si>
  <si>
    <t>TASSIBEE PROJECT</t>
  </si>
  <si>
    <t>GEORGE GRENVILLE ACADEMY</t>
  </si>
  <si>
    <t>DIAMOND WOOD COMMUNITY ACADEMY</t>
  </si>
  <si>
    <t>CORBRIDGE MIDDLE SCHOOL</t>
  </si>
  <si>
    <t>MICHAELSTON COMMUNITY COLLEGE</t>
  </si>
  <si>
    <t>THE OBSERVATORY SCHOOL</t>
  </si>
  <si>
    <t>CRANBURY COLLEGE</t>
  </si>
  <si>
    <t>JOANNE MALONE</t>
  </si>
  <si>
    <t>ITW NETWORKS LIMITED</t>
  </si>
  <si>
    <t>ELIZABETH COLLEGE TRUST</t>
  </si>
  <si>
    <t>AMEY LG LIMITED</t>
  </si>
  <si>
    <t>EVOLUTION FOUNDATION COLLEGE LIMITED</t>
  </si>
  <si>
    <t>IPSWICH COMMUNITY RADIO C.I.C.</t>
  </si>
  <si>
    <t>GB PROHEALTH LIMITED</t>
  </si>
  <si>
    <t>HULL COMMUNITY AND VOLUNTARY SERVICES LTD.</t>
  </si>
  <si>
    <t>WESTMINSTER DRUG PROJECT</t>
  </si>
  <si>
    <t>STREAM SKILLS ADVANCEMENT LTD</t>
  </si>
  <si>
    <t>AMORETTI LLP</t>
  </si>
  <si>
    <t>QUALVOC LIMITED</t>
  </si>
  <si>
    <t>CHASE GRAMMAR SCHOOL</t>
  </si>
  <si>
    <t>AL-FURQAN COMMUNITY COLLEGE (BOYS)</t>
  </si>
  <si>
    <t>SOUTH BROMSGROVE HIGH</t>
  </si>
  <si>
    <t>DURHAM CRICKET C.I.C.</t>
  </si>
  <si>
    <t>KEITH BROWN PROPERTIES (HULL) LIMITED</t>
  </si>
  <si>
    <t>ST STEPHENS COMMUNITY ACADEMY</t>
  </si>
  <si>
    <t>HOONER KELAH MINORITY ETHNIC WOMEN'S TRAINING PROJECT COMMUNITY INTEREST COMPANY</t>
  </si>
  <si>
    <t>THE ACADEMY @ FIRTREE LIMITED</t>
  </si>
  <si>
    <t>AKD SOLUTIONS LTD</t>
  </si>
  <si>
    <t>ADVANCE LEARNING CENTRE LIMITED</t>
  </si>
  <si>
    <t>CREDIT SERVICES ASSOCIATION</t>
  </si>
  <si>
    <t>ST LAURENCE IN THANET CHURCH OF ENGLAND JUNIOR ACADEMY</t>
  </si>
  <si>
    <t>GKN AUTOSTRUCTURES LIMITED</t>
  </si>
  <si>
    <t>EVENTIA LTD</t>
  </si>
  <si>
    <t>BLOCKLEY CHURCH OF ENGLAND PRIMARY SCHOOL</t>
  </si>
  <si>
    <t>ST MARY'S CHURCH OF ENGLAND VOLUNTARY AIDED PRIMARY SCHOOL</t>
  </si>
  <si>
    <t>BLUE RIDGE PERFORMANCE MANAGEMENT LTD</t>
  </si>
  <si>
    <t>CURTIS TRAINING ASSOCIATES LIMITED</t>
  </si>
  <si>
    <t>CHALFONT VALLEY E-ACT PRIMARY ACADEMY</t>
  </si>
  <si>
    <t>ALL SAINTS COMMUNITY PROJECT TRUST</t>
  </si>
  <si>
    <t>MANSFIELD GREEN E-ACT ACADEMY</t>
  </si>
  <si>
    <t>THE PIONEER SAILING TRUST</t>
  </si>
  <si>
    <t>AYGE LIMITED</t>
  </si>
  <si>
    <t>DESTINY SHAPERS LIMITED</t>
  </si>
  <si>
    <t>REBECCA CLAXTON</t>
  </si>
  <si>
    <t>THE ESSENTIAL ENGLISH CENTRE LTD</t>
  </si>
  <si>
    <t>QUAY ACADEMY</t>
  </si>
  <si>
    <t>CRYSTAL PRESENTATIONS LIMITED</t>
  </si>
  <si>
    <t>APP-SERV LIMITED</t>
  </si>
  <si>
    <t>ROGENSI LIMITED</t>
  </si>
  <si>
    <t>WOOD END INFANT SCHOOL</t>
  </si>
  <si>
    <t>FULHAM FOOTBALL CLUB FOUNDATION</t>
  </si>
  <si>
    <t>OMNIFOLIO C.I.C.</t>
  </si>
  <si>
    <t>MASTERSON HOLDINGS LIMITED</t>
  </si>
  <si>
    <t>LOPPINGTON HOUSE FE UNIT</t>
  </si>
  <si>
    <t>(CADUK) THE COMPETENCE ASSESSMENT &amp; DEVELOPMENT CENTRE UK LTD</t>
  </si>
  <si>
    <t>STRATEGY TO SUCCEED LIMITED</t>
  </si>
  <si>
    <t>THE NATIONWIDE COMMUNITY LEARNING PARTNERSHIP LIMITED</t>
  </si>
  <si>
    <t>OUR LADY OF GOOD COUNSEL CATHOLIC PRIMARY SCHOOL</t>
  </si>
  <si>
    <t>THE JUICE ACADEMY LTD</t>
  </si>
  <si>
    <t>INSPIRE LONDON COLLEGE LIMITED</t>
  </si>
  <si>
    <t>EAST LEAKE ACADEMY</t>
  </si>
  <si>
    <t>POSITIVE OPPORTUNITIES FOR WELLBEING (POW) COMMUNITY INTEREST COMPANY</t>
  </si>
  <si>
    <t>NORTH-HERTS MINORITY ETHNIC FORUM</t>
  </si>
  <si>
    <t>EQUINITI LIMITED</t>
  </si>
  <si>
    <t>ST ALBANS SCHOOL OF LANGUAGES LIMITED</t>
  </si>
  <si>
    <t>B &amp; E TOGETHER LIMITED</t>
  </si>
  <si>
    <t>COMPLETE FORENSICS C.I.C.</t>
  </si>
  <si>
    <t>HEADWAY DERBY</t>
  </si>
  <si>
    <t>EDUCATION TRAINING PARTNERSHIP LTD</t>
  </si>
  <si>
    <t>PETERSEN ASSOCIATES LIMITED</t>
  </si>
  <si>
    <t>RACE LEYS JUNIOR SCHOOL</t>
  </si>
  <si>
    <t>THE NO 1 TRAINING ACADEMY LTD</t>
  </si>
  <si>
    <t>MENOPAUSE SELF CARE (MSC) CIC</t>
  </si>
  <si>
    <t>GISDA CYFYNGEDIG</t>
  </si>
  <si>
    <t>ARK JOHN KEATS ACADEMY</t>
  </si>
  <si>
    <t>THE GAZEGILL EDUCATION PROJECT CIC</t>
  </si>
  <si>
    <t>TRAINING FOR EMPLOYMENT LIMITED</t>
  </si>
  <si>
    <t>SUZANNA BRAZIER</t>
  </si>
  <si>
    <t>OPERA RITA LTD</t>
  </si>
  <si>
    <t>ROYAL OAK AND BAGULEY RESIDENTS ASSOCIATION</t>
  </si>
  <si>
    <t>MINERVA PRIMARY ACADEMY</t>
  </si>
  <si>
    <t>B &amp; A M LIMITED</t>
  </si>
  <si>
    <t>FURLEY PARK PRIMARY ACADEMY</t>
  </si>
  <si>
    <t>WEST MEADOWS PRIMARY SCHOOL</t>
  </si>
  <si>
    <t>SPRINGFIELD HOUSE COMMUNITY SPECIAL SCHOOL</t>
  </si>
  <si>
    <t>LARK HALL INFANT &amp; NURSERY ACADEMY</t>
  </si>
  <si>
    <t>LACHE COMMUNITY DEVELOPMENT TRUST</t>
  </si>
  <si>
    <t>GREEN ENERGY ADVISORS LTD</t>
  </si>
  <si>
    <t>TOTLEY PRIMARY SCHOOL</t>
  </si>
  <si>
    <t>EAST BRIDGFORD ST PETERS CHURCH OF ENGLAND ACADEMY</t>
  </si>
  <si>
    <t>TENTERDEN TILING LIMITED</t>
  </si>
  <si>
    <t>ANGUS ASSOCIATES LIMITED</t>
  </si>
  <si>
    <t>ELMHOUSE CHILDCARE LTD</t>
  </si>
  <si>
    <t>LIGHTHOUSE SCHOOL LEEDS</t>
  </si>
  <si>
    <t>ADVANCED ENGINEERING TECHNIQUES LIMITED</t>
  </si>
  <si>
    <t>HARRIS PRIMARY ACADEMY KENLEY</t>
  </si>
  <si>
    <t>KIRBY PRIMARY ACADEMY</t>
  </si>
  <si>
    <t>CHILTON COMMUNITY PRIMARY SCHOOL</t>
  </si>
  <si>
    <t>THE HYDE SCHOOL</t>
  </si>
  <si>
    <t>CENTRE FOR PEACEFUL SOLUTIONS</t>
  </si>
  <si>
    <t>IDIGITAL-ADORAVEL LTD</t>
  </si>
  <si>
    <t>MELANIE THOMPSON</t>
  </si>
  <si>
    <t>OXFORD ACADEMY LIMITED</t>
  </si>
  <si>
    <t>MICHELLE TAYLOR</t>
  </si>
  <si>
    <t>SHIRE COUNSELLING LIMITED</t>
  </si>
  <si>
    <t>PROSPECT CONSULTANTS LTD</t>
  </si>
  <si>
    <t>ALLMON LTD</t>
  </si>
  <si>
    <t>ILM ACADEMY</t>
  </si>
  <si>
    <t>KATE BETTS MEDIA LIMITED</t>
  </si>
  <si>
    <t>MAXIMEL TRAINING PROVIDERS LTD</t>
  </si>
  <si>
    <t>OTHELLA LLP</t>
  </si>
  <si>
    <t>ALDERSLEY HIGH SCHOOL</t>
  </si>
  <si>
    <t>MEYNELL COMMUNITY PRIMARY SCHOOL</t>
  </si>
  <si>
    <t>GKC TRAINING LTD</t>
  </si>
  <si>
    <t>NIAB.</t>
  </si>
  <si>
    <t>MONKWEARMOUTH ACADEMY</t>
  </si>
  <si>
    <t>SMITHILLS SCHOOL</t>
  </si>
  <si>
    <t>ADAPTTRAINERS LIMITED</t>
  </si>
  <si>
    <t>AGENT MARKETING LIMITED</t>
  </si>
  <si>
    <t>CREWE AND NANTWICH GAS TRAINING CENTRE LIMITED</t>
  </si>
  <si>
    <t>SCARLET STONE LTD</t>
  </si>
  <si>
    <t>LANGMOOR PRIMARY SCHOOL OADBY</t>
  </si>
  <si>
    <t>FIRST AID + CARE TRAINING LTD</t>
  </si>
  <si>
    <t>EXCLUDED LIMITED</t>
  </si>
  <si>
    <t>PGS FOCUS TRAINING &amp; DEVELOPMENT LIMITED</t>
  </si>
  <si>
    <t>ATHERTON COMMUNITY SCHOOL</t>
  </si>
  <si>
    <t>ADAM BODEN</t>
  </si>
  <si>
    <t>THE ACADEMY OF EXECUTIVES &amp; ADMINISTRATORS LTD</t>
  </si>
  <si>
    <t>CNM THE COLLEGE OF NATUROPATHIC MEDICINE LIMITED</t>
  </si>
  <si>
    <t>ELLIS WHITTAM LIMITED</t>
  </si>
  <si>
    <t>PEARSON COLLEGE LIMITED</t>
  </si>
  <si>
    <t>GLASGOW CLYDE COLLEGE</t>
  </si>
  <si>
    <t>THE BRIDGE SHORT STAY SCHOOL</t>
  </si>
  <si>
    <t>HILDA LANE COMMUNITY ASSOCIATION</t>
  </si>
  <si>
    <t>ACTES TRUST</t>
  </si>
  <si>
    <t>SS. PETER AND PAUL CATHOLIC PRIMARY SCHOOL, A VOLUNTARY ACADEMY</t>
  </si>
  <si>
    <t>EAST SUSSEX COUNTY SCOUT COUNCIL</t>
  </si>
  <si>
    <t>Q COLLEGE LTD</t>
  </si>
  <si>
    <t>BOLDMERE INFANT SCHOOL AND NURSERY</t>
  </si>
  <si>
    <t>BRIDGWATER ARTS CENTRE COMPANY LIMITED</t>
  </si>
  <si>
    <t>RUBY ELITE TRAINING LTD</t>
  </si>
  <si>
    <t>SIMON CRICK</t>
  </si>
  <si>
    <t>MATTHEW JAMES DESIGNER HAIR COMPANY LIMITED</t>
  </si>
  <si>
    <t>THE FLYING CLASSROOMS LIMITED</t>
  </si>
  <si>
    <t>HM PRISON HATFIELD</t>
  </si>
  <si>
    <t>MYLES MCGREGOR LIMITED</t>
  </si>
  <si>
    <t>UBIQUE WORLDWIDE TRAINING LIMITED</t>
  </si>
  <si>
    <t>COMPASS SCHOOL SOUTHWARK</t>
  </si>
  <si>
    <t>CENTRAL 4 TRAINING LTD</t>
  </si>
  <si>
    <t>HORIZON COMMUNITY DEVELOPMENT LIMITED</t>
  </si>
  <si>
    <t>ACTIVE LEARNING TUITION LIMITED</t>
  </si>
  <si>
    <t>RED HILL FIELD PRIMARY SCHOOL</t>
  </si>
  <si>
    <t>ON TARGETT EVENTS LTD</t>
  </si>
  <si>
    <t>ROACHES SCHOOL</t>
  </si>
  <si>
    <t>SHEVINGTON HIGH SCHOOL</t>
  </si>
  <si>
    <t>LUMBERTUBS PRIMARY SCHOOL</t>
  </si>
  <si>
    <t>KINGS RISE ACADEMY</t>
  </si>
  <si>
    <t>QUEST VOCATIONAL TRAINING LIMITED</t>
  </si>
  <si>
    <t>CCAT LONDON LTD</t>
  </si>
  <si>
    <t>NATIONAL F.C. LTD</t>
  </si>
  <si>
    <t>HABERDASHERS' ASKE'S HATCHAM TEMPLE GROVE FREE SCHOOL</t>
  </si>
  <si>
    <t>TOM GOURLEY</t>
  </si>
  <si>
    <t>VINNEY GREEN SECURE UNIT</t>
  </si>
  <si>
    <t>AUTHENTIS VOCATIONAL SERVICES LLP</t>
  </si>
  <si>
    <t>ST OSWALD'S CHURCH OF ENGLAND PRIMARY ACADEMY</t>
  </si>
  <si>
    <t>EMMA HAMMETT</t>
  </si>
  <si>
    <t>MILLFIELD L.E.A.D. ACADEMY</t>
  </si>
  <si>
    <t>SKILLCARE LIMITED</t>
  </si>
  <si>
    <t>FIRSTBASIC LIMITED</t>
  </si>
  <si>
    <t>EPTA - EUROPEAN PIANO TEACHERS ASSOCIATION (U.K.) LIMITED</t>
  </si>
  <si>
    <t>ST GILES COFE ACADEMY</t>
  </si>
  <si>
    <t>EMMANUEL ANGLICAN/METHODIST JUNIOR SCHOOL</t>
  </si>
  <si>
    <t>ELITE SUPPORT SERVICES (LONDON) LTD.</t>
  </si>
  <si>
    <t>PPS MAINTENANCE AND RENOVATION SERVICES LLP</t>
  </si>
  <si>
    <t>ST OSWALD'S COFE ACADEMY</t>
  </si>
  <si>
    <t>WILLIAM LILLEY INFANT AND NURSERY SCHOOL</t>
  </si>
  <si>
    <t>ASPIRING FUTURES C.I.C.</t>
  </si>
  <si>
    <t>WORTHING HIGH SCHOOL</t>
  </si>
  <si>
    <t>FALCON &amp; POINTER LTD</t>
  </si>
  <si>
    <t>SURE TRAINING LIMITED</t>
  </si>
  <si>
    <t>GUIDEPOSTS TRUST LIMITED</t>
  </si>
  <si>
    <t>ST AUGUSTINE'S ROMAN CATHOLIC HIGH SCHOOL, BILLINGTON</t>
  </si>
  <si>
    <t>LANSBURY BRIDGE SCHOOL</t>
  </si>
  <si>
    <t>KEYHAM LODGE SCHOOL</t>
  </si>
  <si>
    <t>JE TRAINING SOLUTIONS LIMITED</t>
  </si>
  <si>
    <t>GOOD NEWS FAMILY CARE (HOMES) LTD.</t>
  </si>
  <si>
    <t>SIR HERBERT LEON ACADEMY</t>
  </si>
  <si>
    <t>COMMUNITY TRAINING AND EMPLOYMENT PROJECT LIMITED</t>
  </si>
  <si>
    <t>UCT ELECTRICAL LIMITED</t>
  </si>
  <si>
    <t>ABC BOOKKEEPING &amp; ACCOUNTANCY LIMITED</t>
  </si>
  <si>
    <t>GREEN MAN SKILLS ZONE</t>
  </si>
  <si>
    <t>LIGHTYEARS (N.E) LIMITED</t>
  </si>
  <si>
    <t>DEAFVIBE</t>
  </si>
  <si>
    <t>SPP SOLUTIONS LIMITED</t>
  </si>
  <si>
    <t>RACHEL PERKINS</t>
  </si>
  <si>
    <t>INVERHOME LIMITED</t>
  </si>
  <si>
    <t>MX3 TRAINING LIMITED</t>
  </si>
  <si>
    <t>REDR UK</t>
  </si>
  <si>
    <t>ACADEMY FOR CONTEMPORARY CIRCUS AND PHYSICAL THEATRE</t>
  </si>
  <si>
    <t>LEEDS COLLEGE OF MUSIC</t>
  </si>
  <si>
    <t>FLEET DRIVER ASSESSMENT AND TRAINING LTD</t>
  </si>
  <si>
    <t>COUNCIL FOR VOLUNTARY SERVICE NORTH WEST KENT</t>
  </si>
  <si>
    <t>SPORTS AND LEISURE MANAGEMENT LTD</t>
  </si>
  <si>
    <t>LES TUILERIES LIMITED</t>
  </si>
  <si>
    <t>SELTICS LTD</t>
  </si>
  <si>
    <t>SOLUTION ACADEMY LIMITED</t>
  </si>
  <si>
    <t>TANGIBLE RESULTS SALES AND MARKETING SERVICES LIMITED</t>
  </si>
  <si>
    <t>THE BAT CONSERVATION TRUST</t>
  </si>
  <si>
    <t>UNIQUE TRAINING SOLUTIONS LIMITED</t>
  </si>
  <si>
    <t>VORTEX 6 LIMITED</t>
  </si>
  <si>
    <t>RW FORK LIFT SERVICES LIMITED</t>
  </si>
  <si>
    <t>NESBITT TRAINING LIMITED</t>
  </si>
  <si>
    <t>CHESTERFIELD F.C. COMMUNITY TRUST</t>
  </si>
  <si>
    <t>BIRKLANDS PRIMARY SCHOOL</t>
  </si>
  <si>
    <t>SALLY MCILROY</t>
  </si>
  <si>
    <t>MANOR EDUCATION AND TRAINING SOLUTIONS LTD</t>
  </si>
  <si>
    <t>SOUTHCOURT PROPERTY SERVICES LIMITED</t>
  </si>
  <si>
    <t>MARLEY ETERNIT LIMITED</t>
  </si>
  <si>
    <t>KENT ASSOCIATION FOR THE BLIND</t>
  </si>
  <si>
    <t>BEST TRAINING LONDON SOUTH LIMITED</t>
  </si>
  <si>
    <t>168 SECURITY LIMITED</t>
  </si>
  <si>
    <t>YOUNG CUMBRIA</t>
  </si>
  <si>
    <t>ALTIOR CONSULTING &amp; TRAINING LIMITED</t>
  </si>
  <si>
    <t>THE OPEN COLLEGE OF EQUINE STUDIES</t>
  </si>
  <si>
    <t>P J PARKER TRADING LTD</t>
  </si>
  <si>
    <t>ROSEWOOD MANAGEMENT SERVICES LIMITED</t>
  </si>
  <si>
    <t>AARTIC TRAINING SERVICES LTD</t>
  </si>
  <si>
    <t>TIFFANY THEATRE COLLEGE LIMITED</t>
  </si>
  <si>
    <t>CAMBRIAN TRAINING COMPANY/CWMNI HYFFORDDIANT CAMBRIAN CYFYNGEDIG</t>
  </si>
  <si>
    <t>TRESTLE THEATRE COMPANY LIMITED</t>
  </si>
  <si>
    <t>BRIGGS EQUIPMENT UK LIMITED</t>
  </si>
  <si>
    <t>IMPROVEMENT SOLUTIONS LIMITED</t>
  </si>
  <si>
    <t>BRITISH GAS SERVICES LIMITED</t>
  </si>
  <si>
    <t>MEDIA SAVVY TRAINING SOLUTIONS COMMUNITY INTEREST COMPANY</t>
  </si>
  <si>
    <t>WORKPLACE LEARNING LTD</t>
  </si>
  <si>
    <t>CAS TRAINING SOLUTIONS C.I.C.</t>
  </si>
  <si>
    <t>CRABTREE JUNIOR SCHOOL</t>
  </si>
  <si>
    <t>CONSULT+ LIMITED</t>
  </si>
  <si>
    <t>KETTON CHURCH OF ENGLAND PRIMARY SCHOOL</t>
  </si>
  <si>
    <t>SKILLSPOOL TRAINING C.I.C.</t>
  </si>
  <si>
    <t>THE RECRUITMENT AND EMPLOYMENT CONFEDERATION</t>
  </si>
  <si>
    <t>EVIDENCE TALKS LIMITED</t>
  </si>
  <si>
    <t>COMMONWEALTH COLLEGE OF EXCELLENCE LTD</t>
  </si>
  <si>
    <t>INTERNATIONAL PAINT LIMITED</t>
  </si>
  <si>
    <t>BRUCK PAYNE ASSOCIATES LIMITED</t>
  </si>
  <si>
    <t>BEST M8S MENTORING AND TRAINING COMMUNITY INTEREST COMPANY</t>
  </si>
  <si>
    <t>FELIX SEFA</t>
  </si>
  <si>
    <t>COLLEGE OF GLOBAL ECONOMY LTD</t>
  </si>
  <si>
    <t>LIVE BORDERS LIMITED</t>
  </si>
  <si>
    <t>SOMERBY PRIMARY SCHOOL</t>
  </si>
  <si>
    <t>MARITAS LIMITED</t>
  </si>
  <si>
    <t>WESTERN HOUSE ACADEMY</t>
  </si>
  <si>
    <t>ACTIVE IT (UK) LIMITED</t>
  </si>
  <si>
    <t>FIRST CUT MEDIA AND PERFORMING ARTS GROUP</t>
  </si>
  <si>
    <t>BLYTH RESOURCE &amp; INITIATIVE CENTRE</t>
  </si>
  <si>
    <t>VISYON LIMITED</t>
  </si>
  <si>
    <t>NICHOL ASSOCIATES LIMITED</t>
  </si>
  <si>
    <t>ANGLIA WELD TESTING LIMITED</t>
  </si>
  <si>
    <t>KASA JOBS AND TRAINING CENTRE LTD</t>
  </si>
  <si>
    <t>ACORN DEVELOPMENT SOLUTIONS LIMITED</t>
  </si>
  <si>
    <t>CAVENDISH COMMUNITY PROJECTS LIMITED</t>
  </si>
  <si>
    <t>INSTITUTION OF STRUCTURAL ENGINEERS</t>
  </si>
  <si>
    <t>FREELAND CHURCH OF ENGLAND PRIMARY SCHOOL</t>
  </si>
  <si>
    <t>GLOBAL AIR TRAINING LIMITED</t>
  </si>
  <si>
    <t>3B TRAINING LIMITED</t>
  </si>
  <si>
    <t>NOTTINGHAMSHIRE WOMEN'S AID LIMITED</t>
  </si>
  <si>
    <t>MANOR TRAINING CENTRE UK LTD</t>
  </si>
  <si>
    <t>EMERGE RECRUITMENT AND ACADEMY LTD</t>
  </si>
  <si>
    <t>HANHAM WOODS ACADEMY</t>
  </si>
  <si>
    <t>GIRAFFE RESOURCE MANAGEMENT LIMITED</t>
  </si>
  <si>
    <t>ENGLISH AND MATHS SOLUTIONS LIMITED</t>
  </si>
  <si>
    <t>SWITCHED ON TRAINING SOLUTIONS LIMITED</t>
  </si>
  <si>
    <t>NLP LIVERPOOL LIMITED</t>
  </si>
  <si>
    <t>MA CONSULTANCY (MCR) LIMITED</t>
  </si>
  <si>
    <t>HIGH ROAD TRAINING LTD</t>
  </si>
  <si>
    <t>CENTRE FOR LEADERSHIP AND MANAGEMENT DEVELOPMENT LIMITED</t>
  </si>
  <si>
    <t>PENDERSONS LTD</t>
  </si>
  <si>
    <t>SELECT KNOWLEDGE LIMITED</t>
  </si>
  <si>
    <t>EMPLOYABILITY SOLUTIONS LTD</t>
  </si>
  <si>
    <t>ADDISON LEE LIMITED</t>
  </si>
  <si>
    <t>JOHN BUCHAN MIDDLE SCHOOL</t>
  </si>
  <si>
    <t>GREEN HEAT LIMITED</t>
  </si>
  <si>
    <t>SHOUT SPARK &amp; GO LIMITED</t>
  </si>
  <si>
    <t>ESSENTIAL BUSINESS SKILLS NORTH EAST LIMITED</t>
  </si>
  <si>
    <t>IXWORTH FREE SCHOOL</t>
  </si>
  <si>
    <t>KEEP IT SIMPLE SYSTEMS LIMITED</t>
  </si>
  <si>
    <t>VQ ASSESSMENT SERVICES LIMITED</t>
  </si>
  <si>
    <t>DRAPERS' BROOKSIDE JUNIOR SCHOOL</t>
  </si>
  <si>
    <t>INSTITUTE OF CHARTERED ACCOUNTANTS OF SCOTLAND (THE)</t>
  </si>
  <si>
    <t>THE GRANGEFIELD ACADEMY</t>
  </si>
  <si>
    <t>THE AVENUES TRUST GROUP</t>
  </si>
  <si>
    <t>ROOM NINETY SEVEN CREATIVE HAIRDRESSING LIMITED</t>
  </si>
  <si>
    <t>ACCESSIBLE TRANSPORT GROUP LIMITED</t>
  </si>
  <si>
    <t>SWANTON CONSULTING LIMITED</t>
  </si>
  <si>
    <t>ASPIRE ACHIEVE ADVANCE LIMITED</t>
  </si>
  <si>
    <t>ZENSE LLP</t>
  </si>
  <si>
    <t>TEMPUS TRAINING LIMITED</t>
  </si>
  <si>
    <t>INTERNET STAMPS GROUP LIMITED</t>
  </si>
  <si>
    <t>UH VENTURES LIMITED</t>
  </si>
  <si>
    <t>SIMPLY CONFLICT LIMITED</t>
  </si>
  <si>
    <t>CASTLEFORD OYSTER PARK PRIMARY SCHOOL</t>
  </si>
  <si>
    <t>ARCHBISHOP OF CANTERBURY</t>
  </si>
  <si>
    <t>GATESHEAD COLLEGE</t>
  </si>
  <si>
    <t>KIRKLEES COLLEGE</t>
  </si>
  <si>
    <t>CHESTERFIELD COLLEGE</t>
  </si>
  <si>
    <t>LIFETRAIN C.I.C</t>
  </si>
  <si>
    <t>UNIVERSITY OF CHESTER</t>
  </si>
  <si>
    <t>SKILLS STATION LIMITED</t>
  </si>
  <si>
    <t>SPORTING SUCCESS LIMITED</t>
  </si>
  <si>
    <t>EXPORTER SERVICES LIMITED</t>
  </si>
  <si>
    <t>QWAYDA LIMITED</t>
  </si>
  <si>
    <t>SKILLS FOR CARE SOLUTIONS LIMITED</t>
  </si>
  <si>
    <t>BELIEVE IN YOUNG PEOPLE</t>
  </si>
  <si>
    <t>THE ASHWOOD ACADEMY</t>
  </si>
  <si>
    <t>THE COSMOS ACADEMY TRUST</t>
  </si>
  <si>
    <t>BRIGHTER EDUCATIONAL ACADEMY LTD</t>
  </si>
  <si>
    <t>THE DIGITAL COLLEGE LTD</t>
  </si>
  <si>
    <t>YOUTH EDUCATION PROJECT (YEP) LIMITED</t>
  </si>
  <si>
    <t>CREATIVATION LIMITED</t>
  </si>
  <si>
    <t>DEVELOPING PERFORMANCE PARTNERSHIP LIMITED</t>
  </si>
  <si>
    <t>BEMAC TRAINING LTD</t>
  </si>
  <si>
    <t>MERSEYSIDE SOCIETY FOR DEAF PEOPLE</t>
  </si>
  <si>
    <t>THE STRETTONS MAYFAIR TRUST</t>
  </si>
  <si>
    <t>THE ELFRIDA SOCIETY</t>
  </si>
  <si>
    <t>AGE UK LEICESTER SHIRE &amp; RUTLAND EXTRA CARE LIMITED</t>
  </si>
  <si>
    <t>EMERSON COLLEGE TRUST LIMITED(THE)</t>
  </si>
  <si>
    <t>ARCH (NORTH STAFFS) LIMITED</t>
  </si>
  <si>
    <t>SOUTH YORKSHIRE COMMUNITY FOUNDATION LIMITED</t>
  </si>
  <si>
    <t>LEVENSHULME HIGH SCHOOL</t>
  </si>
  <si>
    <t>SIR JOHN TALBOT'S TECHNOLOGY COLLEGE</t>
  </si>
  <si>
    <t>TEMPORARY NAME LIMITED</t>
  </si>
  <si>
    <t>DVANA LIMITED</t>
  </si>
  <si>
    <t>ST MARY OF CHARITY COFE (AIDED) PRIMARY SCHOOL</t>
  </si>
  <si>
    <t>ST PETER'S COFE AIDED JUNIOR SCHOOL</t>
  </si>
  <si>
    <t>KAREN BECKETT</t>
  </si>
  <si>
    <t>FORTROSE STREET LLP</t>
  </si>
  <si>
    <t>THE SKIPTON ACADEMY</t>
  </si>
  <si>
    <t>BEATS NOT WORKING LIMITED</t>
  </si>
  <si>
    <t>THE WARREN SCHOOL</t>
  </si>
  <si>
    <t>OLIVERS MILL CONTRACT CLEANING SERVICES LIMITED</t>
  </si>
  <si>
    <t>THE RUTH GORSE ACADEMY</t>
  </si>
  <si>
    <t>SOUTH ACTON CHILDRENS CENTRE</t>
  </si>
  <si>
    <t>SKILLS FOR COMMUNITIES LTD</t>
  </si>
  <si>
    <t>WALES QUALITY CENTRE</t>
  </si>
  <si>
    <t>AQUARIUS ACTION PROJECTS</t>
  </si>
  <si>
    <t>COMMUNITY HELP AND NEIGHBOURLY CARE FOR EVERYONE</t>
  </si>
  <si>
    <t>ZOUCH ACADEMY</t>
  </si>
  <si>
    <t>CAMBRIDGE EDUCATION INTERNATIONAL CONSORTIUM LIMITED</t>
  </si>
  <si>
    <t>R&amp;M TRAINING LTD</t>
  </si>
  <si>
    <t>WEDNESFIELD HIGH SPECIALIST ENGINEERING ACADEMY</t>
  </si>
  <si>
    <t>SHIPSTON-ON-STOUR PRIMARY SCHOOL</t>
  </si>
  <si>
    <t>THE BOSCO CENTRE</t>
  </si>
  <si>
    <t>PINEHURST PRIMARY SCHOOL ANFIELD</t>
  </si>
  <si>
    <t>DROYLSDEN ACADEMY</t>
  </si>
  <si>
    <t>RUGELEY SCHOOL</t>
  </si>
  <si>
    <t>AIREDALE ACADEMY</t>
  </si>
  <si>
    <t>ALDRIDGE SCHOOL - A SCIENCE COLLEGE</t>
  </si>
  <si>
    <t>ARCHBISHOP SENTAMU ACADEMY</t>
  </si>
  <si>
    <t>BATLEY GIRLS HIGH SCHOOL</t>
  </si>
  <si>
    <t>BILINGUAL PRIMARY SCHOOL - BRIGHTON &amp; HOVE</t>
  </si>
  <si>
    <t>HILLVIEW SCHOOL FOR GIRLS</t>
  </si>
  <si>
    <t>JOHN KYRLE HIGH SCHOOL AND SIXTH FORM CENTRE ACADEMY</t>
  </si>
  <si>
    <t>LONDON WORK BASED LEARNING ALLIANCE</t>
  </si>
  <si>
    <t>CO-OPTIMIZE MARKETING LIMITED</t>
  </si>
  <si>
    <t>MALCOLM MORRISON</t>
  </si>
  <si>
    <t>JANICE KISSANE</t>
  </si>
  <si>
    <t>COOMBESHEAD ACADEMY</t>
  </si>
  <si>
    <t>ST PETER'S CHURCH OF ENGLAND PRIMARY SCHOOL, CASSINGTON</t>
  </si>
  <si>
    <t>EPPS TRAINING DEVELOPMENT LIMITED</t>
  </si>
  <si>
    <t>THE HARRP TRUST</t>
  </si>
  <si>
    <t>ARCHBISHOP WAKE CHURCH OF ENGLAND PRIMARY SCHOOL</t>
  </si>
  <si>
    <t>BEAUTY AND LASER TRAINING LIMITED</t>
  </si>
  <si>
    <t>CARE PLUS GROUP (NORTH EAST LINCOLNSHIRE) LIMITED</t>
  </si>
  <si>
    <t>THE NATIONWIDE TRAINING ACADEMY LIMITED</t>
  </si>
  <si>
    <t>THE HANGLETON &amp; KNOLL PROJECT</t>
  </si>
  <si>
    <t>GATEHOUSE ACE ACADEMY</t>
  </si>
  <si>
    <t>IAN RAMSEY CHURCH OF ENGLAND ACADEMY</t>
  </si>
  <si>
    <t>FSA ACADEMY LIMITED</t>
  </si>
  <si>
    <t>HANDS UP PRODUCTIONS LIMITED</t>
  </si>
  <si>
    <t>HEALTH MATTERS (HEALTH &amp; SAFETY) LIMITED</t>
  </si>
  <si>
    <t>INTEGRATED PRACTICAL BUSINESS TRAINING LTD</t>
  </si>
  <si>
    <t>MEDIATION NORTHERN IRELAND</t>
  </si>
  <si>
    <t>PARTNERZ GROUP LTD</t>
  </si>
  <si>
    <t>CORDIA (CONTRACTS) LLP</t>
  </si>
  <si>
    <t>SAFETY AND ACCESS LIMITED</t>
  </si>
  <si>
    <t>MANCHESTER HEALTH ACADEMY</t>
  </si>
  <si>
    <t>TRANT ENGINEERING LIMITED</t>
  </si>
  <si>
    <t>SARAH OLSEN</t>
  </si>
  <si>
    <t>FINGLOW CONSULTANTS LIMITED</t>
  </si>
  <si>
    <t>PROFESSIONAL ENGINEERING PROJECTS LIMITED</t>
  </si>
  <si>
    <t>MEMORY LANE CAKES LIMITED</t>
  </si>
  <si>
    <t>POSITIVE &amp; EFFECTIVE LTD</t>
  </si>
  <si>
    <t>AIM EDUCATION</t>
  </si>
  <si>
    <t>MASON VENTURES GROUP LIMITED</t>
  </si>
  <si>
    <t>GRANGE PARTNERSHIP (UK) LLP</t>
  </si>
  <si>
    <t>THE CHURCH OF ENGLAND CHILDREN'S SOCIETY</t>
  </si>
  <si>
    <t>JORVIK TRAINING LIMITED</t>
  </si>
  <si>
    <t>NORTHERN COUNTIES SAFETY GROUP LIMITED</t>
  </si>
  <si>
    <t>OXFORDSHIRE MOTOR PROJECT</t>
  </si>
  <si>
    <t>THE ATHENA PROGRAMME LIMITED</t>
  </si>
  <si>
    <t>NET.MENTOR LIMITED</t>
  </si>
  <si>
    <t>BUMPS AND BASHES LTD</t>
  </si>
  <si>
    <t>SWANN RECRUITMENT LIMITED</t>
  </si>
  <si>
    <t>AREA 51 EDUCATION LTD</t>
  </si>
  <si>
    <t>OUTWOODS EDGE PRIMARY SCHOOL</t>
  </si>
  <si>
    <t>ROBERT CHARLES WHALLEY</t>
  </si>
  <si>
    <t>SION THOMAS</t>
  </si>
  <si>
    <t>SAINT PETER'S CATHOLIC VOLUNTARY ACADEMY</t>
  </si>
  <si>
    <t>KEITH BAILEY</t>
  </si>
  <si>
    <t>THE COLLEGE OF CONTEMPORARY HEALTH LTD</t>
  </si>
  <si>
    <t>THE FELLOWSHIP OF THE SCHOOL OF ECONOMIC SCIENCE</t>
  </si>
  <si>
    <t>PAYROLL CHECK LIMITED</t>
  </si>
  <si>
    <t>NET SECURITY TRAINING LIMITED</t>
  </si>
  <si>
    <t>RORY DAVIES</t>
  </si>
  <si>
    <t>WEST SUFFOLK COLLEGE</t>
  </si>
  <si>
    <t>CABINET OFFICE</t>
  </si>
  <si>
    <t>MOUNT SINAI HEALTH &amp; SAFETY TRAINING CENTRE LTD</t>
  </si>
  <si>
    <t>FINCH WOODS ACADEMY</t>
  </si>
  <si>
    <t>WOODFORD HALSE CHURCH OF ENGLAND PRIMARY ACADEMY</t>
  </si>
  <si>
    <t>KINGSWOOD TRAINING AND CONSULTING LIMITED</t>
  </si>
  <si>
    <t>OAK COMMUNITY DEVELOPMENT</t>
  </si>
  <si>
    <t>PEAK ORGANICS CIC</t>
  </si>
  <si>
    <t>TALENT ENGAGED TUITION SERVICES LTD</t>
  </si>
  <si>
    <t>HM PRISON SHEPPEY CLUSTER (ELMLEY)</t>
  </si>
  <si>
    <t>SKYDIVE ZONE LTD</t>
  </si>
  <si>
    <t>EAST HERTS YMCA</t>
  </si>
  <si>
    <t>ST EDMUND'S NURSERY SCHOOL &amp; CHILDREN'S CENTRE</t>
  </si>
  <si>
    <t>OUTSET START-UP SUPPORT CIC</t>
  </si>
  <si>
    <t>THE SOUTH WEST HERITAGE TRUST</t>
  </si>
  <si>
    <t>LADYMEAD PROJECTS LIMITED</t>
  </si>
  <si>
    <t>RYE COLLEGE</t>
  </si>
  <si>
    <t>SETTLEBECK HIGH SCHOOL</t>
  </si>
  <si>
    <t>SOUTHEND HIGH SCHOOL FOR GIRLS</t>
  </si>
  <si>
    <t>ST MARY'S CHURCH OF ENGLAND HIGH SCHOOL (VA)</t>
  </si>
  <si>
    <t>MOUNT HOUSE SCHOOL</t>
  </si>
  <si>
    <t>THE VAYNOR FIRST SCHOOL</t>
  </si>
  <si>
    <t>FOCUS INDEPENDENT ADULT SOCIAL WORK C.I.C.</t>
  </si>
  <si>
    <t>TAOPIX LIMITED</t>
  </si>
  <si>
    <t>EARL'S COURT FREE SCHOOL PRIMARY</t>
  </si>
  <si>
    <t>SUFFOLK COMMUNITY TRANSPORT</t>
  </si>
  <si>
    <t>GLOSSOP AND DISTRICT VOLUNTEER BUREAU</t>
  </si>
  <si>
    <t>THE LEEDS SCHOOL OF ENGLISH LTD</t>
  </si>
  <si>
    <t>AIT MEDIHELP LIMITED</t>
  </si>
  <si>
    <t>THEMPRA SOCIAL PEDAGOGY C.I.C</t>
  </si>
  <si>
    <t>MEDWAY UTC</t>
  </si>
  <si>
    <t>LEE JOHN GOSLING</t>
  </si>
  <si>
    <t>BRITISH ASSOCIATION FOR SHOOTING AND CONSERVATION LIMITED</t>
  </si>
  <si>
    <t>COMMUNITY &amp; VOLUNTARY SUPPORT CONWY</t>
  </si>
  <si>
    <t>GOLDERS GREEN COLLEGE AND SCHOOL OF ENGLISH LIMITED</t>
  </si>
  <si>
    <t>SEVEN WELLBEING CENTRE LIMITED</t>
  </si>
  <si>
    <t>HELE HUB CIC</t>
  </si>
  <si>
    <t>EIAT CONSULTANCY LIMITED</t>
  </si>
  <si>
    <t>DANCESYNDROME</t>
  </si>
  <si>
    <t>NAPIER COMMUNITY PRIMARY AND NURSERY ACADEMY</t>
  </si>
  <si>
    <t>LITTLE ANGELS NURSERY (CARLISLE) LIMITED</t>
  </si>
  <si>
    <t>SAFFRON VALLEY COLLEGIATE</t>
  </si>
  <si>
    <t>LEEDS WEST ACADEMY</t>
  </si>
  <si>
    <t>THE SACRED HEART PRIMARY CATHOLIC VOLUNTARY ACADEMY</t>
  </si>
  <si>
    <t>DARTFORD SCIENCE &amp; TECHNOLOGY COLLEGE</t>
  </si>
  <si>
    <t>QUEEN MARY'S HIGH SCHOOL</t>
  </si>
  <si>
    <t>PORTSMOUTH &amp; SOUTH EAST HAMPSHIRE CHAMBER OF COMMERCE AND INDUSTRY</t>
  </si>
  <si>
    <t>QUELL TRAINING LTD.</t>
  </si>
  <si>
    <t>UK ATHLETICS LIMITED</t>
  </si>
  <si>
    <t>QUEEN ELIZABETH'S SCHOOL</t>
  </si>
  <si>
    <t>DOVEDALE PRIMARY SCHOOL</t>
  </si>
  <si>
    <t>DARTFORD PRIMARY ACADEMY</t>
  </si>
  <si>
    <t>OREKNOT CREATIVE HUB LIMITED</t>
  </si>
  <si>
    <t>1ST PLANNER LTD</t>
  </si>
  <si>
    <t>PURE POINT OF SALE LIMITED</t>
  </si>
  <si>
    <t>ACHIEVEMENT IN MIND LTD.</t>
  </si>
  <si>
    <t>FASHION - ENTER LTD</t>
  </si>
  <si>
    <t>WHALLEY RANGE 11-18 HIGH SCHOOL</t>
  </si>
  <si>
    <t>QUEEN'S CRESCENT PRIMARY SCHOOL</t>
  </si>
  <si>
    <t>DEVONSHIRE JUNIOR ACADEMY</t>
  </si>
  <si>
    <t>EAST LONDON ARTS &amp; MUSIC</t>
  </si>
  <si>
    <t>HALTON CITIZENS ADVICE BUREAU</t>
  </si>
  <si>
    <t>YOURCOACHING.CO.UK LIMITED</t>
  </si>
  <si>
    <t>GREEN MAN SECURITY TRAINING LIMITED</t>
  </si>
  <si>
    <t>ITHACA BUSINESS LIMITED</t>
  </si>
  <si>
    <t>OLMEC</t>
  </si>
  <si>
    <t>CARL GRAHAM</t>
  </si>
  <si>
    <t>TIMEWISE FOUNDATION C.I.C.</t>
  </si>
  <si>
    <t>JT DEVELOPMENT SOLUTIONS LIMITED</t>
  </si>
  <si>
    <t>DALLOW BUSINESS PARTNERSHIP LIMITED</t>
  </si>
  <si>
    <t>GQA QUALIFICATIONS LIMITED</t>
  </si>
  <si>
    <t>BRITISH ASSOCIATION FOR ADOPTION AND FOSTERING</t>
  </si>
  <si>
    <t>OUTWOOD ACADEMY BYDALES</t>
  </si>
  <si>
    <t>BRITISH WEIGHT LIFTERS ASSOCIATION</t>
  </si>
  <si>
    <t>DIGNITY PERSONNEL LIMITED</t>
  </si>
  <si>
    <t>VERONICA MAXIMILLIAN-GREEN</t>
  </si>
  <si>
    <t>FRESHFIELD TRAINING ASSOCIATES LTD</t>
  </si>
  <si>
    <t>PENCIL &amp; FORK LTD.</t>
  </si>
  <si>
    <t>EASTERSIDE ACADEMY</t>
  </si>
  <si>
    <t>CITIZENS ADVICE COUNTY DURHAM</t>
  </si>
  <si>
    <t>UNIVERSITY HOSPITALS OF MORECAMBE BAY NHS FOUNDATION TRUST</t>
  </si>
  <si>
    <t>TEES, ESK AND WEAR VALLEYS NHS FOUNDATION TRUST</t>
  </si>
  <si>
    <t>WEB SPIDERS LIMITED</t>
  </si>
  <si>
    <t>IMPETRO CIC</t>
  </si>
  <si>
    <t>MICRODEC PLC</t>
  </si>
  <si>
    <t>LEARN ABOUT (WALES) LIMITED</t>
  </si>
  <si>
    <t>UKCOLLEGES.COM LTD</t>
  </si>
  <si>
    <t>WHITEHEAD-ROSS EDUCATION AND CONSULTING LIMITED</t>
  </si>
  <si>
    <t>XISCAD TRAINING LTD</t>
  </si>
  <si>
    <t>THE EMBALMING ACADEMY LIMITED</t>
  </si>
  <si>
    <t>GRO ACADEMY LIMITED</t>
  </si>
  <si>
    <t>HAIR FOR MEN ACADEMY LTD</t>
  </si>
  <si>
    <t>ACTIVE TT SCHOOLING LTD</t>
  </si>
  <si>
    <t>JLES DESIGN LIMITED</t>
  </si>
  <si>
    <t>HAAS AUTOMATION LIMITED</t>
  </si>
  <si>
    <t>CADEES LIMITED</t>
  </si>
  <si>
    <t>VICTVS LIMITED</t>
  </si>
  <si>
    <t>CENTRE FOR CAPACITY BUILDING AND ENTERPRISE DEVELOPMENT C.I.C.</t>
  </si>
  <si>
    <t>WOLVERHAM COMMUNITY CYBER CENTRE GROUP</t>
  </si>
  <si>
    <t>VICKY FORRESTER</t>
  </si>
  <si>
    <t>AUKNY LIMITED</t>
  </si>
  <si>
    <t>STREAMS OF HOPE PVT LTD</t>
  </si>
  <si>
    <t>STANDLAKE CHURCH OF ENGLAND PRIMARY SCHOOL</t>
  </si>
  <si>
    <t>CITRUS TRAINING SOLUTIONS LTD.</t>
  </si>
  <si>
    <t>YORK ARCHAEOLOGICAL TRUST FOR EXCAVATION AND RESEARCH LIMITED</t>
  </si>
  <si>
    <t>DRUMMOND &amp; CO (HUMAN RESOURCE SPECIALISTS) LIMITED</t>
  </si>
  <si>
    <t>L.J. GROUP LIMITED</t>
  </si>
  <si>
    <t>SENTINEL ACADEMY LTD</t>
  </si>
  <si>
    <t>DISABILITY DERBYSHIRE COALITION FOR INCLUSIVE LIVING LTD</t>
  </si>
  <si>
    <t>SPRITZ CREATIVE LTD</t>
  </si>
  <si>
    <t>PROJECT LINK SERVICES COMMUNITY INTEREST COMPANY</t>
  </si>
  <si>
    <t>BABCOCK 4S LIMITED</t>
  </si>
  <si>
    <t>ROYAL ENGINEERS VOCATIONAL EDUCATION AND TRAINING TRUST</t>
  </si>
  <si>
    <t>WILLIAM LAW COFE PRIMARY SCHOOL</t>
  </si>
  <si>
    <t>STEPHEN BUNYAN</t>
  </si>
  <si>
    <t>PTC SPORTS FRANCHISING LTD</t>
  </si>
  <si>
    <t>SUPAJAM EDUCATION IN MUSIC AND MEDIA LIMITED</t>
  </si>
  <si>
    <t>CPL LAW LIMITED</t>
  </si>
  <si>
    <t>LEICESTER CITY FOOTBALL CLUB TRUST LIMITED</t>
  </si>
  <si>
    <t>DERBY AND DERBYSHIRE RACE AND EQUALITY COMMISSION</t>
  </si>
  <si>
    <t>AGANDI (UK) LTD</t>
  </si>
  <si>
    <t>ENORTH CONSULTING LTD</t>
  </si>
  <si>
    <t>ESSENTIALLY OUTCOMES LIMITED</t>
  </si>
  <si>
    <t>EXPLICIT SOLUTIONS LIMITED</t>
  </si>
  <si>
    <t>HOME-START EXETER AND EAST DEVON</t>
  </si>
  <si>
    <t>WENDY SHORTER INTERIORS LIMITED</t>
  </si>
  <si>
    <t>HUDDERSFIELD COMMUNITY TRUST</t>
  </si>
  <si>
    <t>IMMEDIATE THEATRE</t>
  </si>
  <si>
    <t>IMPACT APPRENTICESHIPS LIMITED</t>
  </si>
  <si>
    <t>TRFM LTD</t>
  </si>
  <si>
    <t>CHETWYNDE SCHOOL</t>
  </si>
  <si>
    <t>GLOBAL IMPACT TRAINING LIMITED</t>
  </si>
  <si>
    <t>MICHAEL POTTS</t>
  </si>
  <si>
    <t>JANE VILJOEN</t>
  </si>
  <si>
    <t>PUBLIC AND CORPORATE ECONOMIC CONSULTANTS LIMITED</t>
  </si>
  <si>
    <t>MOSSLEY COFE PRIMARY SCHOOL</t>
  </si>
  <si>
    <t>CENTRAL SUSSEX COLLEGE</t>
  </si>
  <si>
    <t>ST. PIRAN'S SCHOOL (GB) LIMITED</t>
  </si>
  <si>
    <t>CLYNFYW COMMUNITY INTEREST COMPANY</t>
  </si>
  <si>
    <t>TRAINING BUSINESS FOR GROWTH LIMITED</t>
  </si>
  <si>
    <t>DAVID PRYCE</t>
  </si>
  <si>
    <t>REFLECT ON LIMITED</t>
  </si>
  <si>
    <t>SECURITY TRAINING SOUTH WEST LIMITED</t>
  </si>
  <si>
    <t>AGE CONCERN ISLE OF WIGHT</t>
  </si>
  <si>
    <t>ACTION ON DISABILITY</t>
  </si>
  <si>
    <t>NICOLA HARTLEY CONSULTING LTD</t>
  </si>
  <si>
    <t>OXFORD EXCLUSIF TUTORIAL AGENCY LIMITED</t>
  </si>
  <si>
    <t>POPPLE CRAVEN LICENSING TRAINING LIMITED</t>
  </si>
  <si>
    <t>ROSEBERRY CARE CENTRES UK LIMITED</t>
  </si>
  <si>
    <t>RUSKIN MILL TRUST LIMITED</t>
  </si>
  <si>
    <t>STEWART FIRST AID TRAINING LIMITED</t>
  </si>
  <si>
    <t>MILLWOOD TRAINING LIMITED</t>
  </si>
  <si>
    <t>TORFIELD SCHOOL</t>
  </si>
  <si>
    <t>ASPIRE PRESENTING LIMITED</t>
  </si>
  <si>
    <t>THE BEAUTY TRAINING CENTRE LIMITED</t>
  </si>
  <si>
    <t>BRIDPORT ARTS CENTRE</t>
  </si>
  <si>
    <t>VISION HOUSING CONSULTANCY SERVICES LTD</t>
  </si>
  <si>
    <t>KIER SERVICES LIMITED</t>
  </si>
  <si>
    <t>ENGFOCUS LIMITED</t>
  </si>
  <si>
    <t>BAYARDS HILL SCHOOL</t>
  </si>
  <si>
    <t>FORO LTD</t>
  </si>
  <si>
    <t>DANUM MEDICAL SERVICES LIMITED</t>
  </si>
  <si>
    <t>CT SKILLS LIMITED</t>
  </si>
  <si>
    <t>FORBO-NAIRN LIMITED</t>
  </si>
  <si>
    <t>THE INSTITUTE OF LEADERSHIP AND MANAGEMENT</t>
  </si>
  <si>
    <t>PLACE2BE</t>
  </si>
  <si>
    <t>GLASGOW SCHOOL OF ART.</t>
  </si>
  <si>
    <t>ENDEAVOUR TRAINING LIMITED</t>
  </si>
  <si>
    <t>ALTERNATIVE CURRICULUM EDUCATION CENTRE C.I.C.</t>
  </si>
  <si>
    <t>ASK PC LTD</t>
  </si>
  <si>
    <t>RETAS LEEDS</t>
  </si>
  <si>
    <t>BEXLEY DEAF GROUP</t>
  </si>
  <si>
    <t>RIVERSIDE EARLY YEARS TRAINING LIMITED</t>
  </si>
  <si>
    <t>PENSHAW VIEW ENTERPRISES LIMITED</t>
  </si>
  <si>
    <t>UPS LIMITED</t>
  </si>
  <si>
    <t>BABCOCK MISSION CRITICAL SERVICES ONSHORE LIMITED</t>
  </si>
  <si>
    <t>CARE TRAINING DEVELOPMENT LIMITED</t>
  </si>
  <si>
    <t>ACADEMY OF MUSIC &amp; SOUND (AYLESBURY) LTD</t>
  </si>
  <si>
    <t>ST JOHN'S SCHOOL AND COLLEGE</t>
  </si>
  <si>
    <t>WARREN MEAD JUNIOR SCHOOL</t>
  </si>
  <si>
    <t>BANSTEAD INFANT SCHOOL</t>
  </si>
  <si>
    <t>HIGHCLIFFE PRIMARY SCHOOL AND COMMUNITY CENTRE</t>
  </si>
  <si>
    <t>LANDAU FORTE ACADEMY TAMWORTH SIXTH FORM</t>
  </si>
  <si>
    <t>ASSIMILATE LIMITED</t>
  </si>
  <si>
    <t>COMMUNITY EDUCATION EMPLOYMENT AND ADVICE LTD</t>
  </si>
  <si>
    <t>DONALD GRAHAM</t>
  </si>
  <si>
    <t>QUALITY SERVICES &amp; CO LTD</t>
  </si>
  <si>
    <t>ASHLEY HUNTER LTD</t>
  </si>
  <si>
    <t>KEPNER-TREGOE LIMITED</t>
  </si>
  <si>
    <t>ASHIANA SHEFFIELD</t>
  </si>
  <si>
    <t>FIRST AID INTERNATIONAL LIMITED</t>
  </si>
  <si>
    <t>COMMUNITY AND VOLUNTARY ORGANISATIONS' SERVICES</t>
  </si>
  <si>
    <t>CENTRE FOR MENTAL HEALTH</t>
  </si>
  <si>
    <t>GROUNDWORK WAKEFIELD LIMITED</t>
  </si>
  <si>
    <t>HOMELESS LINK</t>
  </si>
  <si>
    <t>JARVIS TRAINING MANAGEMENT LIMITED</t>
  </si>
  <si>
    <t>MHE TRAINING LIMITED</t>
  </si>
  <si>
    <t>THE HUNSLET CLUB</t>
  </si>
  <si>
    <t>AIR SUPPLY SKYDIVING LIMITED</t>
  </si>
  <si>
    <t>WHITEFRIARS SCHOOL</t>
  </si>
  <si>
    <t>ARSHID KHALIQ</t>
  </si>
  <si>
    <t>NEIGHBOURCARE ANDOVER</t>
  </si>
  <si>
    <t>COBHOLM PRIMARY ACADEMY</t>
  </si>
  <si>
    <t>TERRA NOVA SCHOOL</t>
  </si>
  <si>
    <t>BOURNEMOUTH COLLEGIATE PREPARATORY SCHOOL</t>
  </si>
  <si>
    <t>ST MARY'S CATHOLIC PRIMARY SCHOOL, BUCKFAST</t>
  </si>
  <si>
    <t>BISHOP LONSDALE CHURCH OF ENGLAND PRIMARY SCHOOL AND NURSERY</t>
  </si>
  <si>
    <t>MARRELLE WHITTINGHAM</t>
  </si>
  <si>
    <t>STAFFORDSHIRE UNIVERSITY</t>
  </si>
  <si>
    <t>ST DENNIS PRIMARY ACADEMY</t>
  </si>
  <si>
    <t>ST RICHARD REYNOLDS CATHOLIC HIGH SCHOOL</t>
  </si>
  <si>
    <t>AURORA TRAINING LIMITED</t>
  </si>
  <si>
    <t>AUSPICIUM LIMITED</t>
  </si>
  <si>
    <t>CBT SOLUTIONS LIMITED</t>
  </si>
  <si>
    <t>HEALTH IN MIND</t>
  </si>
  <si>
    <t>CHORLEY EQUESTRIAN CENTRE LIMITED</t>
  </si>
  <si>
    <t>JOBWISE TRAINING LIMITED</t>
  </si>
  <si>
    <t>CP LEARNING TRUST</t>
  </si>
  <si>
    <t>ADMINISTRATION FOR CO-OPERATION LIMITED</t>
  </si>
  <si>
    <t>ROSHERVILLE CHURCH OF ENGLAND ACADEMY</t>
  </si>
  <si>
    <t>COMMERCIAL DIVER TRAINING LTD</t>
  </si>
  <si>
    <t>PREMIER TRAINING BIRMINGHAM LIMITED</t>
  </si>
  <si>
    <t>UNIVERSITY CAMPUS ST ALBANS LIMITED</t>
  </si>
  <si>
    <t>OLIVERS MILL CLEANING AND MAINTENANCE LLP</t>
  </si>
  <si>
    <t>ANGLIAN ACADEMY LTD</t>
  </si>
  <si>
    <t>FELTON PROPERTY AND INVESTMENTS LIMITED</t>
  </si>
  <si>
    <t>IPED UK LTD</t>
  </si>
  <si>
    <t>REDBRIDGE ASSOCIATES LIMITED</t>
  </si>
  <si>
    <t>TRISH BRADY</t>
  </si>
  <si>
    <t>CLEADON CHURCH OF ENGLAND ACADEMY</t>
  </si>
  <si>
    <t>ANGELA GRIFFITHS</t>
  </si>
  <si>
    <t>TRIDENT COLLEGE LIMITED</t>
  </si>
  <si>
    <t>LONDON ENTERPRISE ACADEMY</t>
  </si>
  <si>
    <t>HARROW GATE ACADEMY</t>
  </si>
  <si>
    <t>AIRCO REFRIGERATION AND AIRCONDITIONING LIMITED</t>
  </si>
  <si>
    <t>SHOOKSVENSEN LIMITED</t>
  </si>
  <si>
    <t>ST PHILIP NERI WITH ST BEDE CATHOLIC VOLUNTARY ACADEMY</t>
  </si>
  <si>
    <t>WORDSWORTH PRIMARY SCHOOL</t>
  </si>
  <si>
    <t>COPPICE ACADEMY</t>
  </si>
  <si>
    <t>THE COLLEGE OF FOOT HEALTH PRACTITIONERS LIMITED</t>
  </si>
  <si>
    <t>GENIE NETWORKS</t>
  </si>
  <si>
    <t>LEYS INFORMATION TECHNOLOGY ZONE CIC</t>
  </si>
  <si>
    <t>YMCA BLACK COUNTRY GROUP</t>
  </si>
  <si>
    <t>TRANSITIONAL PLUS CARE COMMUNITY INTEREST COMPANY</t>
  </si>
  <si>
    <t>HEART OF ENGLAND COMMUNITY FOUNDATION</t>
  </si>
  <si>
    <t>TOUCHSTONE EDUCATIONAL SOLUTIONS LTD</t>
  </si>
  <si>
    <t>LANGUAGE MUSEUM LTD</t>
  </si>
  <si>
    <t>ANNETTE DU BOIS</t>
  </si>
  <si>
    <t>ILX GROUP PLC</t>
  </si>
  <si>
    <t>ES28 LTD</t>
  </si>
  <si>
    <t>VICKY ANDERSON LIMITED</t>
  </si>
  <si>
    <t>HI-QUAL LTD</t>
  </si>
  <si>
    <t>SKILLBASE TECHNICAL TRAINING LIMITED</t>
  </si>
  <si>
    <t>ELEMENT SOCIETY</t>
  </si>
  <si>
    <t>TEREMA LIMITED</t>
  </si>
  <si>
    <t>PAXTON ACADEMY SPORTS AND SCIENCE</t>
  </si>
  <si>
    <t>ST BARNABAS CHURCH OF ENGLAND SCHOOL</t>
  </si>
  <si>
    <t>STELLA MANN COLLEGE OF PERFORMING ARTS LIMITED</t>
  </si>
  <si>
    <t>SIR FRANK WHITTLE STUDIO SCHOOL</t>
  </si>
  <si>
    <t>COLLEGE OF APPRENTICESHIP TRAINING LIMITED</t>
  </si>
  <si>
    <t>DERBYSHIRE COMBINED FIRE AND RESCUE AUTHORITY</t>
  </si>
  <si>
    <t>GLEMSFORD PRIMARY ACADEMY</t>
  </si>
  <si>
    <t>TECHNOLOGY HOUSE (TEES VALLEY) LIMITED</t>
  </si>
  <si>
    <t>JAYCO LONDON LIMITED</t>
  </si>
  <si>
    <t>ST NICHOLAS CHURCH OF ENGLAND PRIMARY SCHOOL</t>
  </si>
  <si>
    <t>GRADUATE DIRECT LIMITED</t>
  </si>
  <si>
    <t>ST PIERS SCHOOL (YOUNG EPILEPSY)</t>
  </si>
  <si>
    <t>GLOUCESTERSHIRE HOSPITAL EDUCATION SERVICE</t>
  </si>
  <si>
    <t>CHESHAM GRAMMAR SCHOOL</t>
  </si>
  <si>
    <t>ROYAL WOOTTON BASSETT ACADEMY</t>
  </si>
  <si>
    <t>CROWNBRIDGE SPECIAL DAY SCHOOL</t>
  </si>
  <si>
    <t>HARRIS ACADEMY CHAFFORD HUNDRED</t>
  </si>
  <si>
    <t>CLAREMONT HIGH SCHOOL</t>
  </si>
  <si>
    <t>DOROTHY GOODMAN SCHOOL HINCKLEY</t>
  </si>
  <si>
    <t>ORMISTON BOLINGBROKE ACADEMY</t>
  </si>
  <si>
    <t>PARKSTONE GRAMMAR SCHOOL</t>
  </si>
  <si>
    <t>THE ROYAL GRAMMAR SCHOOL, HIGH WYCOMBE</t>
  </si>
  <si>
    <t>SCHOOL-HOME SUPPORT SERVICE (UK)</t>
  </si>
  <si>
    <t>UNITY CENTRE ROTHERHAM</t>
  </si>
  <si>
    <t>CHALLINORS LYON CLARK</t>
  </si>
  <si>
    <t>THE NATIONAL ASSOCIATION OF CHIMNEY SWEEPS LIMITED</t>
  </si>
  <si>
    <t>HIGH TREES COMMUNITY DEVELOPMENT TRUST</t>
  </si>
  <si>
    <t>BRAKE BROS LIMITED</t>
  </si>
  <si>
    <t>CHESHIRE ASIAN AND MINORITY COMMUNITIES COUNCIL</t>
  </si>
  <si>
    <t>DERBYSHIRE ASSOCIATION OF THE BLIND LTD</t>
  </si>
  <si>
    <t>OPEN DOOR TRAINING LIMITED</t>
  </si>
  <si>
    <t>CASE TRAINING SERVICES</t>
  </si>
  <si>
    <t>RE BUILD (BURY)</t>
  </si>
  <si>
    <t>NORTHPOINT WELLBEING LIMITED</t>
  </si>
  <si>
    <t>UNICOURSE LTD</t>
  </si>
  <si>
    <t>QUEEN ELIZABETH'S GRAMMAR SCHOOL</t>
  </si>
  <si>
    <t>ST JOHN FISHER CATHOLIC VOLUNTARY ACADEMY</t>
  </si>
  <si>
    <t>ELLICE TRAINING LIMITED</t>
  </si>
  <si>
    <t>BRITISH MUSEUM</t>
  </si>
  <si>
    <t>NICOLA ALBANESE</t>
  </si>
  <si>
    <t>BRADFORD COMMUNITY ENVIRONMENT PROJECT</t>
  </si>
  <si>
    <t>SOUTH SOMERSET CITIZENS ADVICE BUREAU</t>
  </si>
  <si>
    <t>EAST END CITIZENS ADVICE BUREAUX</t>
  </si>
  <si>
    <t>PLUMB-SKILLS LIMITED</t>
  </si>
  <si>
    <t>ASHINGDON CARE LIMITED</t>
  </si>
  <si>
    <t>KPMG LLP</t>
  </si>
  <si>
    <t>A.E.S. TRAINING SERVICES LIMITED</t>
  </si>
  <si>
    <t>ATISHA KADAMPA MEDITATION CENTRE</t>
  </si>
  <si>
    <t>ENVIRONMENTAL MONITORING SOLUTIONS LIMITED</t>
  </si>
  <si>
    <t>LWS ACADEMY</t>
  </si>
  <si>
    <t>PURLEIGH COMMUNITY PRIMARY SCHOOL</t>
  </si>
  <si>
    <t>DARREN FLINT</t>
  </si>
  <si>
    <t>CVS (UK) LIMITED</t>
  </si>
  <si>
    <t>FREENERGY (UK) LTD</t>
  </si>
  <si>
    <t>HOME-START NEWARK</t>
  </si>
  <si>
    <t>FOOTPRINTS PROJECT</t>
  </si>
  <si>
    <t>MICHAEL JONES</t>
  </si>
  <si>
    <t>THE COOPER SCHOOL</t>
  </si>
  <si>
    <t>GREATER MANCHESTER MENTAL HEALTH NHS FOUNDATION TRUST</t>
  </si>
  <si>
    <t>TRAFFORD LEARNING VOCATIONAL CENTRE LTD.</t>
  </si>
  <si>
    <t>BIFFA GROUP HOLDINGS (UK) LIMITED</t>
  </si>
  <si>
    <t>SANDWELL COMMUNITY SCHOOL</t>
  </si>
  <si>
    <t>ACKWORTH SCHOOL</t>
  </si>
  <si>
    <t>JAMEA AL KAUTHAR</t>
  </si>
  <si>
    <t>ST PETER'S INDEPENDENT SCHOOL</t>
  </si>
  <si>
    <t>RAWDHATUL ULOOM ISLAMIC PRIMARY SCHOOL</t>
  </si>
  <si>
    <t>MENTER TRAINING LIMITED</t>
  </si>
  <si>
    <t>BELMONT HOUSE SCHOOL</t>
  </si>
  <si>
    <t>QUALITY SCOTLAND FOUNDATION</t>
  </si>
  <si>
    <t>COLLEGE DEVELOPMENT NETWORK</t>
  </si>
  <si>
    <t>BENCHMARK BUSINESS TRAINING LTD</t>
  </si>
  <si>
    <t>CLOUGHSIDE COLLEGE</t>
  </si>
  <si>
    <t>RNIB COLLEGE LOUGHBOROUGH</t>
  </si>
  <si>
    <t>RIVERS EDUCATION SUPPORT CENTRE</t>
  </si>
  <si>
    <t>DARTMOUTH ACADEMY</t>
  </si>
  <si>
    <t>MANCHESTER COUNSELLING TRAINING CENTRE LTD</t>
  </si>
  <si>
    <t>ANTEVORTA LTD</t>
  </si>
  <si>
    <t>HEASN LIMITED</t>
  </si>
  <si>
    <t>UNIVERSITY OF EDINBURGH</t>
  </si>
  <si>
    <t>NORTHAMPTON BANGLADESHI ASSOCIATION</t>
  </si>
  <si>
    <t>THE GAINSBOROUGH ACADEMY</t>
  </si>
  <si>
    <t>OXFORD SPIRES ACADEMY</t>
  </si>
  <si>
    <t>TONBRIDGE GRAMMAR SCHOOL</t>
  </si>
  <si>
    <t>KENT HEALTH NEEDS EDUCATION SERVICE</t>
  </si>
  <si>
    <t>SHARNBROOK ACADEMY</t>
  </si>
  <si>
    <t>WALLINGTON COUNTY GRAMMAR SCHOOL</t>
  </si>
  <si>
    <t>THE MANCHESTER GRAMMAR SCHOOL</t>
  </si>
  <si>
    <t>READ SCHOOL</t>
  </si>
  <si>
    <t>THE WELLINGTON ACADEMY</t>
  </si>
  <si>
    <t>UNIVERSITY ACADEMY KEIGHLEY</t>
  </si>
  <si>
    <t>WESTWOODSIDE CHURCH OF ENGLAND ACADEMY</t>
  </si>
  <si>
    <t>THE AMERICAN SCHOOL IN LONDON</t>
  </si>
  <si>
    <t>ASPIRE COMMUNITY WORKS COMMUNITY INTEREST COMPANY</t>
  </si>
  <si>
    <t>EDGBASTON HIGH SCHOOL FOR GIRLS</t>
  </si>
  <si>
    <t>REPTON SCHOOL</t>
  </si>
  <si>
    <t>RISHWORTH SCHOOL</t>
  </si>
  <si>
    <t>BARNARD CASTLE SCHOOL</t>
  </si>
  <si>
    <t>BRISTOL STEINER SCHOOL</t>
  </si>
  <si>
    <t>FRIESLAND SCHOOL</t>
  </si>
  <si>
    <t>CHAPEL-EN-LE-FRITH HIGH SCHOOL</t>
  </si>
  <si>
    <t>CORPUS CHRISTI CATHOLIC COLLEGE</t>
  </si>
  <si>
    <t>THE HAMBLE SCHOOL</t>
  </si>
  <si>
    <t>HEATH FARM SCHOOL</t>
  </si>
  <si>
    <t>HELEN ALLISON SCHOOL</t>
  </si>
  <si>
    <t>INSTITUTE OF ISLAMIC EDUCATION</t>
  </si>
  <si>
    <t>BREDON SCHOOL</t>
  </si>
  <si>
    <t>CHINTHURST SCHOOL</t>
  </si>
  <si>
    <t>ST FRANCIS SCHOOL</t>
  </si>
  <si>
    <t>HYMERS COLLEGE</t>
  </si>
  <si>
    <t>THE JAPANESE SCHOOL</t>
  </si>
  <si>
    <t>LHS SALISBURY</t>
  </si>
  <si>
    <t>LINKWAY HOUSE SCHOOL</t>
  </si>
  <si>
    <t>LONDON GRADUATE SCHOOL(LGS UK) LTD</t>
  </si>
  <si>
    <t>ANN TIDESWELL</t>
  </si>
  <si>
    <t>MILL HILL PRIMARY ACADEMY</t>
  </si>
  <si>
    <t>FUTURE ENERGY SOLUTIONS LTD</t>
  </si>
  <si>
    <t>THORNLEIGH SALESIAN COLLEGE</t>
  </si>
  <si>
    <t>CAEDMON COLLEGE WHITBY</t>
  </si>
  <si>
    <t>YSGOL GYFUN EMLYN</t>
  </si>
  <si>
    <t>VICTORIA SCHOOL</t>
  </si>
  <si>
    <t>LISTER COMMUNITY SCHOOL</t>
  </si>
  <si>
    <t>KINGSWESTON SCHOOL</t>
  </si>
  <si>
    <t>PARK COMMUNITY SCHOOL</t>
  </si>
  <si>
    <t>ST CRISPIN'S SCHOOL</t>
  </si>
  <si>
    <t>ST JOHN'S PREPARATORY AND SENIOR SCHOOL</t>
  </si>
  <si>
    <t>MARCHANT HOLLIDAY SCHOOL</t>
  </si>
  <si>
    <t>PRESTFELDE SCHOOL</t>
  </si>
  <si>
    <t>BEECHWOOD SACRED HEART SCHOOL</t>
  </si>
  <si>
    <t>ASPIRING COMMUNITIES TOGETHER LTD</t>
  </si>
  <si>
    <t>KEYZNOW TRAINING AND RECRUITMENT CENTRE LIMITED</t>
  </si>
  <si>
    <t>DREADNOUGHT CENTRE</t>
  </si>
  <si>
    <t>AET ASSOCIATES LIMITED</t>
  </si>
  <si>
    <t>CHRIST CHURCH &amp; SAINT PETER'S COFE PRIMARY SCHOOL</t>
  </si>
  <si>
    <t>MIFA LTD</t>
  </si>
  <si>
    <t>ASHLEY COFE AIDED PRIMARY SCHOOL</t>
  </si>
  <si>
    <t>CARE VOCATIONAL</t>
  </si>
  <si>
    <t>WILKINSON STAR LIMITED</t>
  </si>
  <si>
    <t>BOURNE END ACADEMY</t>
  </si>
  <si>
    <t>FINCHLEY CATHOLIC HIGH SCHOOL</t>
  </si>
  <si>
    <t>KEN STIMPSON COMMUNITY SCHOOL</t>
  </si>
  <si>
    <t>THE BURTON BOROUGH SCHOOL</t>
  </si>
  <si>
    <t>ROBERT BLAKE SCIENCE COLLEGE</t>
  </si>
  <si>
    <t>QUEEN ANNE'S SCHOOL</t>
  </si>
  <si>
    <t>SYDENHAM HIGH SCHOOL GDST</t>
  </si>
  <si>
    <t>CONNAH'S QUAY HIGH SCHOOL</t>
  </si>
  <si>
    <t>TIGERS TRAINING CENTRE LIMITED</t>
  </si>
  <si>
    <t>MILESTONE GROUP PLC</t>
  </si>
  <si>
    <t>SHAFTESBURY CHURCH OF ENGLAND PRIMARY SCHOOL</t>
  </si>
  <si>
    <t>JOAN OPIE</t>
  </si>
  <si>
    <t>SCHOOLZONE.CO.UK LIMITED</t>
  </si>
  <si>
    <t>ZETA FIRST LTD</t>
  </si>
  <si>
    <t>LINK EDUCATION TRUST</t>
  </si>
  <si>
    <t>WEAVERS COMMUNITY FORUM</t>
  </si>
  <si>
    <t>BURNHAMSPORTSACADEMY LIMITED</t>
  </si>
  <si>
    <t>NEW CHAPELTOWN DEVELOPMENT TRUST</t>
  </si>
  <si>
    <t>SUCCESSFUL MUMS LTD</t>
  </si>
  <si>
    <t>BOOTHFERRY ROAD COMMUNITY PROJECT</t>
  </si>
  <si>
    <t>KING INA ACADEMY (INFANTS)</t>
  </si>
  <si>
    <t>THE C.R.U.M.B.S. PROJECT</t>
  </si>
  <si>
    <t>PRAGMATIC ENTERPRISE CONSULTING LIMITED</t>
  </si>
  <si>
    <t>HEALTH INFORMATION CONSULTING LIMITED</t>
  </si>
  <si>
    <t>VIS INTERNATIONAL LTD</t>
  </si>
  <si>
    <t>WE R HERE</t>
  </si>
  <si>
    <t>HOLDEN LANE PRIMARY SCHOOL</t>
  </si>
  <si>
    <t>THE ONGAR ACADEMY</t>
  </si>
  <si>
    <t>CAMBRIDGE MERIDIAN ACADEMIES TRUST</t>
  </si>
  <si>
    <t>ARRIVA TRAINING LIMITED</t>
  </si>
  <si>
    <t>RAMSGATE ARTS PRIMARY SCHOOL</t>
  </si>
  <si>
    <t>DEAN TRUST ARDWICK</t>
  </si>
  <si>
    <t>ACHIEVEMENT TRAINING &amp; SKILLS LTD</t>
  </si>
  <si>
    <t>NEWCASTLE SIXTH FORM COLLEGE</t>
  </si>
  <si>
    <t>KUDOS COMPLIANCE HEALTH &amp; SAFETY LIMITED</t>
  </si>
  <si>
    <t>LAW TRAINING CENTRE (KENT) LIMITED</t>
  </si>
  <si>
    <t>CCS MEDIA HOLDINGS LIMITED</t>
  </si>
  <si>
    <t>MERCIA GROUP LIMITED</t>
  </si>
  <si>
    <t>CHRIS BEESLEY-REYNOLDS</t>
  </si>
  <si>
    <t>PAUL RENE</t>
  </si>
  <si>
    <t>NEIGHBOURLY CARE LIMITED</t>
  </si>
  <si>
    <t>TOUGH COOKIES EDUCATION LTD.</t>
  </si>
  <si>
    <t>CARE IS LTD</t>
  </si>
  <si>
    <t>ROBERT ELSEY</t>
  </si>
  <si>
    <t>CHARLIE BALLAM</t>
  </si>
  <si>
    <t>YSGOL GYMRAEG BRO MORGANNWG</t>
  </si>
  <si>
    <t>GREEN GAIN (LEEDS) LIMITED</t>
  </si>
  <si>
    <t>THE OAKS ACADEMY</t>
  </si>
  <si>
    <t>NORTHUMBERLAND LAWN TENNIS GROUND LIMITED(THE)</t>
  </si>
  <si>
    <t>GYAN CONSULTING LIMITED</t>
  </si>
  <si>
    <t>ST MARK'S COFE JUNIOR SCHOOL, SALISBURY</t>
  </si>
  <si>
    <t>WILLIAMS ENERGY SERVICES LIMITED</t>
  </si>
  <si>
    <t>SOUTH EAST MIDLANDS LOCAL ENTERPRISE PARTNERSHIP LIMITED</t>
  </si>
  <si>
    <t>YOUR HOMES NEWCASTLE LIMITED</t>
  </si>
  <si>
    <t>PURPOSE MEDIA (UK) LIMITED</t>
  </si>
  <si>
    <t>MARK O'DELL</t>
  </si>
  <si>
    <t>LITTLE MIRACLES CHARITABLE INCORPORATED ORGANISATION</t>
  </si>
  <si>
    <t>PROJECT MANAGEMENT ACADEMY LIMITED</t>
  </si>
  <si>
    <t>FLOREO ASSOCIATES LTD</t>
  </si>
  <si>
    <t>JCT EHS LIMITED</t>
  </si>
  <si>
    <t>UK EDUCATION PROVIDERS LIMITED</t>
  </si>
  <si>
    <t>INNOVATORS TECHNOLOGY SOLUTIONS PROVIDER LTD</t>
  </si>
  <si>
    <t>NOVA WAKEFIELD DISTRICT LIMITED</t>
  </si>
  <si>
    <t>HAVEN SOCIAL CARE LIMITED</t>
  </si>
  <si>
    <t>OXFORD OPEN COLLEGE LTD</t>
  </si>
  <si>
    <t>DENTA LINKS LTD</t>
  </si>
  <si>
    <t>LAITHES PRIMARY SCHOOL</t>
  </si>
  <si>
    <t>LOGIC SHE SOLUTIONS LTD</t>
  </si>
  <si>
    <t>GOOD SHEPHERD CATHOLIC SCHOOL</t>
  </si>
  <si>
    <t>SME BUSINESS SOLUTIONS LTD</t>
  </si>
  <si>
    <t>NCFE TRADING LIMITED</t>
  </si>
  <si>
    <t>BRAD BURTON LIMITED</t>
  </si>
  <si>
    <t>LIBERTY INTER CORPORATION LIMITED</t>
  </si>
  <si>
    <t>SMALL TALK (SPEECH &amp; LANGUAGE THERAPY) LTD</t>
  </si>
  <si>
    <t>DISABILITY CORNWALL AND THE ISLES OF SCILLY</t>
  </si>
  <si>
    <t>REHAB</t>
  </si>
  <si>
    <t>SKILL VISION INTERNATIONAL LTD</t>
  </si>
  <si>
    <t>BANDON HILL PRIMARY SCHOOL</t>
  </si>
  <si>
    <t>CASTLE ACRE CHURCH OF ENGLAND PRIMARY ACADEMY</t>
  </si>
  <si>
    <t>BOXING FUTURES LTD</t>
  </si>
  <si>
    <t>KINSLEY ACADEMY</t>
  </si>
  <si>
    <t>BRADFORD TRIDENT LIMITED</t>
  </si>
  <si>
    <t>OUR TUTORS NATIONWIDE LIMITED</t>
  </si>
  <si>
    <t>KATFM CIC</t>
  </si>
  <si>
    <t>CHARMIAN BREWER</t>
  </si>
  <si>
    <t>VALUE GROUP TRAINING SERVICES LIMITED</t>
  </si>
  <si>
    <t>PHILIP CRACKNELL</t>
  </si>
  <si>
    <t>AVSEC RESILIENCE LIMITED</t>
  </si>
  <si>
    <t>OCEAN ACADEMY POOLE</t>
  </si>
  <si>
    <t>WILLOWBRIDGE SCHOOL</t>
  </si>
  <si>
    <t>THE IVER MAKE-UP ACADEMY LTD</t>
  </si>
  <si>
    <t>LOSTWITHIEL SCHOOL</t>
  </si>
  <si>
    <t>NATALIE THOMPSON</t>
  </si>
  <si>
    <t>MANIFOLD CHURCH OF ENGLAND PRIMARY SCHOOL</t>
  </si>
  <si>
    <t>SAFE SITE TRAINING LIMITED</t>
  </si>
  <si>
    <t>FELGATE INDUSTRIES LIMITED</t>
  </si>
  <si>
    <t>BRECKON HILL COMMUNITY ENTERPRISE</t>
  </si>
  <si>
    <t>DOROTHY KELLY ASSOCIATES LTD</t>
  </si>
  <si>
    <t>CARE4UK LTD</t>
  </si>
  <si>
    <t>GOOD HOPE TRAINING AND CONSULTANCY LIMITED</t>
  </si>
  <si>
    <t>CIMPA LIMITED</t>
  </si>
  <si>
    <t>GO WISELY TRAINING LIMITED</t>
  </si>
  <si>
    <t>EQUILIBRIUM NORTH WEST CIC</t>
  </si>
  <si>
    <t>U.K SCHOOL OF ENGLISH LTD</t>
  </si>
  <si>
    <t>THE MGA ACADEMY OF PERFORMING ARTS LIMITED</t>
  </si>
  <si>
    <t>INTERNATIONAL NAILS, HAIR &amp; BEAUTY ACADEMY LTD</t>
  </si>
  <si>
    <t>DGTAL-MIND LIMITED</t>
  </si>
  <si>
    <t>PERFECT NAILS NATIONWIDE LTD</t>
  </si>
  <si>
    <t>ASHWOOD TRAINING SERVICES (SWANSEA) LTD</t>
  </si>
  <si>
    <t>YOUR FUTURE TRAINING LTD</t>
  </si>
  <si>
    <t>EULINX LTD</t>
  </si>
  <si>
    <t>PLANIT SOFTWARE LIMITED</t>
  </si>
  <si>
    <t>ALLIANCE BOOTS HOLDINGS LIMITED</t>
  </si>
  <si>
    <t>HACKNEY CO-OPERATIVE DEVELOPMENTS COMMUNITY INTEREST COMPANY</t>
  </si>
  <si>
    <t>A NEW DIRECTION LONDON LIMITED</t>
  </si>
  <si>
    <t>RACHEL MARGETTS</t>
  </si>
  <si>
    <t>JEN WEBB</t>
  </si>
  <si>
    <t>GENERATE ACCOUNTING LIGHT LTD</t>
  </si>
  <si>
    <t>IBNSABEEL LIMITED</t>
  </si>
  <si>
    <t>OUTREACHSAILING CIC</t>
  </si>
  <si>
    <t>BESTASSESSOR.COM LTD</t>
  </si>
  <si>
    <t>LEGENDS (REDDITCH) LTD</t>
  </si>
  <si>
    <t>ETSE TRAINING LIMITED</t>
  </si>
  <si>
    <t>CAPTAIN SECURITY SERVICES LTD</t>
  </si>
  <si>
    <t>ST MATTHEW'S CATHOLIC PRIMARY SCHOOL</t>
  </si>
  <si>
    <t>ORCHARD PARK HIGH (CROYDON)</t>
  </si>
  <si>
    <t>TECHNICAL EDUCATION ACADEMY LIMITED</t>
  </si>
  <si>
    <t>NORTHAMPTONSHIRE DYSLEXIA ASSOCIATION</t>
  </si>
  <si>
    <t>ESTAR ARTISTICS LTD</t>
  </si>
  <si>
    <t>LAURA KENT</t>
  </si>
  <si>
    <t>DANIELLE EVERITT</t>
  </si>
  <si>
    <t>JENNIFER POTTER LIMITED</t>
  </si>
  <si>
    <t>REALLY FLEXIBLE CARE LTD</t>
  </si>
  <si>
    <t>THE FRIENDLY DEVELOPMENT CHARITY</t>
  </si>
  <si>
    <t>FRESH IDEAS (UK) LTD</t>
  </si>
  <si>
    <t>RIVERVIEW INFANT SCHOOL</t>
  </si>
  <si>
    <t>PARITY PROJECTS LIMITED</t>
  </si>
  <si>
    <t>ENHANCE TRAINING ACADEMY LTD</t>
  </si>
  <si>
    <t>REACHING HIGHER LIMITED</t>
  </si>
  <si>
    <t>IKKAIDO LTD</t>
  </si>
  <si>
    <t>ADVANCED CIVIL ENGINEERING (UK) LTD.</t>
  </si>
  <si>
    <t>LEE ANTHONY KITCHING</t>
  </si>
  <si>
    <t>THE YP COLLECTIVE LTD</t>
  </si>
  <si>
    <t>QAHE LIMITED</t>
  </si>
  <si>
    <t>THE COACH WITHIN LTD</t>
  </si>
  <si>
    <t>WILLIAM MORRIS PRIMARY SCHOOL</t>
  </si>
  <si>
    <t>CDG-WISE ABILITY LIMITED</t>
  </si>
  <si>
    <t>NATIONAL BUILDING SERVICES LTD</t>
  </si>
  <si>
    <t>THE CHESHIRE AND GREATER MANCHESTER COMMUNITY REHABILITATION COMPANY LIMITED</t>
  </si>
  <si>
    <t>SVC GROUP LIMITED</t>
  </si>
  <si>
    <t>PRESTOLEE MULTI ACADEMY TRUST</t>
  </si>
  <si>
    <t>TECH GEEK UK LTD</t>
  </si>
  <si>
    <t>ACHIEVE NORTH EAST LIMITED</t>
  </si>
  <si>
    <t>INNOVA SYSTEMS UK LIMITED</t>
  </si>
  <si>
    <t>ACUDEMY LIMITED</t>
  </si>
  <si>
    <t>ST JAMES CHURCH OF ENGLAND PRIMARY SCHOOL, HANNEY</t>
  </si>
  <si>
    <t>DKL TRAINING SERVICES LIMITED</t>
  </si>
  <si>
    <t>A.M. PACKAGING LIMITED</t>
  </si>
  <si>
    <t>REFORMER'S TRAINING RESOURCE LTD</t>
  </si>
  <si>
    <t>SOUTHERN ENERGY TRAINING ACADEMY LTD</t>
  </si>
  <si>
    <t>LEADUS LIMITED</t>
  </si>
  <si>
    <t>TOR BANK SPECIAL SCHOOL</t>
  </si>
  <si>
    <t>LOXLEY HALL SCHOOL</t>
  </si>
  <si>
    <t>HERITAGE SCHOOL</t>
  </si>
  <si>
    <t>ABG LIFT TRUCK TRAINING LTD.</t>
  </si>
  <si>
    <t>THE NATIONAL MATHEMATICS AND SCIENCE COLLEGE LIMITED</t>
  </si>
  <si>
    <t>SHULMANS LLP</t>
  </si>
  <si>
    <t>LAVEER LEGAL LIMITED</t>
  </si>
  <si>
    <t>SUNRISE BUSHCRAFT LIMITED</t>
  </si>
  <si>
    <t>MICROCHIP TRADE ASSOCIATION</t>
  </si>
  <si>
    <t>RIDGEWOOD HIGH SCHOOL</t>
  </si>
  <si>
    <t>HOLY ROSARY CATHOLIC PRIMARY ACADEMY</t>
  </si>
  <si>
    <t>CHERRY TREE PRIMARY SCHOOL AND SPEECH AND LANGUAGE UNIT</t>
  </si>
  <si>
    <t>BEYOND FUTURE FOCUS UK (BFFUK) CIC</t>
  </si>
  <si>
    <t>WAREHAM ST MARY CHURCH OF ENGLAND VOLUNTARY CONTROLLED PRIMARY SCHOOL</t>
  </si>
  <si>
    <t>SPORT AND ACTIVITY PROFESSIONALS LTD</t>
  </si>
  <si>
    <t>CORONIS LEARNING LIMITED</t>
  </si>
  <si>
    <t>ALL NATIONS CHRISTIAN CENTRE</t>
  </si>
  <si>
    <t>NORTHERN CENTRE OF EXCELLENCE TRAINING LTD</t>
  </si>
  <si>
    <t>AMS NATIONWIDE LTD</t>
  </si>
  <si>
    <t>MARSHLAND ST JAMES PRIMARY AND NURSERY SCHOOL</t>
  </si>
  <si>
    <t>BECCLES PRIMARY ACADEMY</t>
  </si>
  <si>
    <t>SIGNATURE ACADEMY LIMITED</t>
  </si>
  <si>
    <t>ALL STAR TRAINING LIMITED</t>
  </si>
  <si>
    <t>NORTH LEAMINGTON SCHOOL</t>
  </si>
  <si>
    <t>FRONTLINE OPERATIONS &amp; PERSONNEL LTD</t>
  </si>
  <si>
    <t>TENDO LTD</t>
  </si>
  <si>
    <t>MANOR PRIMARY SCHOOL</t>
  </si>
  <si>
    <t>KILRONAN SPECIAL SCHOOL</t>
  </si>
  <si>
    <t>THE ST. MARY'S COFE PRIMARY SCHOOL</t>
  </si>
  <si>
    <t>BREAKINTOBUSINESS LIMITED</t>
  </si>
  <si>
    <t>SILVERWING (U.K.) LIMITED</t>
  </si>
  <si>
    <t>ATTIS EDUCATION LIMITED</t>
  </si>
  <si>
    <t>KPM COOPERS LLP</t>
  </si>
  <si>
    <t>SUE CAWDRON CONSULTANCY SERVICES LTD</t>
  </si>
  <si>
    <t>I-SELECT CONSULTANCY LIMITED</t>
  </si>
  <si>
    <t>HAMILTONS DRIVER TRAINING LIMITED</t>
  </si>
  <si>
    <t>BETA FUTURES LTD</t>
  </si>
  <si>
    <t>ST CHRISTOPHER'S CHURCH OF ENGLAND SCHOOL</t>
  </si>
  <si>
    <t>KLENZA LIMITED</t>
  </si>
  <si>
    <t>ST RUMON'S CHURCH OF ENGLAND (VC) INFANTS SCHOOL</t>
  </si>
  <si>
    <t>PATRICIA DE WINTER</t>
  </si>
  <si>
    <t>CARITAS - ANCHOR HOUSE</t>
  </si>
  <si>
    <t>HELP HANDZ LTD</t>
  </si>
  <si>
    <t>IMPERIAL CIVIL ENFORCEMENT SOLUTIONS LIMITED</t>
  </si>
  <si>
    <t>PANNAL PRIMARY SCHOOL</t>
  </si>
  <si>
    <t>WESTOVER PRIMARY SCHOOL</t>
  </si>
  <si>
    <t>SPRING COMMON ACADEMY TRUST</t>
  </si>
  <si>
    <t>EMENEX LIMITED</t>
  </si>
  <si>
    <t>PREMIER RUGBY LIMITED</t>
  </si>
  <si>
    <t>THE JOHN FIELDING SPECIAL SCHOOL</t>
  </si>
  <si>
    <t>PORTRAITS OF RECOVERY</t>
  </si>
  <si>
    <t>RAZA SHARIF</t>
  </si>
  <si>
    <t>NADA TOKOS</t>
  </si>
  <si>
    <t>LITTLE GATE FARM</t>
  </si>
  <si>
    <t>ACADEMY 1 SPORTS LTD</t>
  </si>
  <si>
    <t>SUFFOLK ONE</t>
  </si>
  <si>
    <t>LIVING RIVERS CHRISTIAN SCHOOL</t>
  </si>
  <si>
    <t>ASCENSION TRAINING SERVICES LIMITED</t>
  </si>
  <si>
    <t>SHOUTOUTUK LTD.</t>
  </si>
  <si>
    <t>GENIUS DIVISION LIMITED</t>
  </si>
  <si>
    <t>CPD TRAINING &amp; MARKETING LTD</t>
  </si>
  <si>
    <t>COACH SERVICES READING LIMITED</t>
  </si>
  <si>
    <t>CORFE CASTLE CHURCH OF ENGLAND PRIMARY SCHOOL</t>
  </si>
  <si>
    <t>CARE INT LIMITED</t>
  </si>
  <si>
    <t>THE HOSPITALITY ACADEMY LIMITED</t>
  </si>
  <si>
    <t>DEBRA HILL</t>
  </si>
  <si>
    <t>INTERNATIONAL INDEPENDENT QUALIFICATIONS LTD</t>
  </si>
  <si>
    <t>E3 RENEWABLE ENERGY SOLUTIONS LIMITED</t>
  </si>
  <si>
    <t>FIRSTNET SOLUTIONS LTD</t>
  </si>
  <si>
    <t>INTERVENTIONS CONSULTING LIMITED</t>
  </si>
  <si>
    <t>SAMUEL WILLIAM THOMAS SMITH</t>
  </si>
  <si>
    <t>SALTLEY ACADEMY</t>
  </si>
  <si>
    <t>DIGIVITA LTD</t>
  </si>
  <si>
    <t>AMBLESIDE COFE PRIMARY SCHOOL</t>
  </si>
  <si>
    <t>CREATIVE THINKING RESOURCE CENTRE LLP</t>
  </si>
  <si>
    <t>THE ACADEMY FOR THEATRE ARTS LIMITED</t>
  </si>
  <si>
    <t>DEAF HUB CIC</t>
  </si>
  <si>
    <t>YOU TRAIN BUSINESS LIMITED</t>
  </si>
  <si>
    <t>COLWICH COFE PRIMARY SCHOOL</t>
  </si>
  <si>
    <t>EMJOLI LIMITED</t>
  </si>
  <si>
    <t>ONE-TRAINING-SERVICES LIMITED</t>
  </si>
  <si>
    <t>SHARON MOUNT</t>
  </si>
  <si>
    <t>EXPERT GROUP (UK) LTD</t>
  </si>
  <si>
    <t>AMBITIOUS COLLEGE</t>
  </si>
  <si>
    <t>THE MERTHYR TYDFIL INSTITUTE FOR THE BLIND</t>
  </si>
  <si>
    <t>ANDREW JAMES UK LTD</t>
  </si>
  <si>
    <t>C &amp; E CONSULTANCY LTD</t>
  </si>
  <si>
    <t>EUROPIA</t>
  </si>
  <si>
    <t>MAIDSTONE AND MID KENT MIND</t>
  </si>
  <si>
    <t>LEVENSHULME INSPIRE COMMUNITY ENTERPRISE COMMUNITY INTEREST COMPANY</t>
  </si>
  <si>
    <t>WAVES TRAINING SOLUTIONS LIMITED</t>
  </si>
  <si>
    <t>I3 PROFILING LIMITED</t>
  </si>
  <si>
    <t>HIGHLAND COUNCIL</t>
  </si>
  <si>
    <t>STUART &amp; FRANK'S G.Y.M. LIMITED</t>
  </si>
  <si>
    <t>NATIONAL PROBATION SERVICE</t>
  </si>
  <si>
    <t>TURNKEY INTERIORS LIMITED</t>
  </si>
  <si>
    <t>THE UNIVERSITY OF BIRMINGHAM SCHOOL</t>
  </si>
  <si>
    <t>FINHAM PARK 2</t>
  </si>
  <si>
    <t>CAPRI CONSULTING LTD.</t>
  </si>
  <si>
    <t>DANIELLE LYONS</t>
  </si>
  <si>
    <t>ALI TRAINING LTD</t>
  </si>
  <si>
    <t>PETER MARTIN</t>
  </si>
  <si>
    <t>LEE BRIGG INFANT AND NURSERY SCHOOL</t>
  </si>
  <si>
    <t>DAVIDSON PRIMARY ACADEMY</t>
  </si>
  <si>
    <t>CRYSTAL NAILS NO1 LTD</t>
  </si>
  <si>
    <t>GREAT HEALTHCARE FOR THE COMMUNITY LTD</t>
  </si>
  <si>
    <t>DDR STAFFING SOLUTIONS LTD</t>
  </si>
  <si>
    <t>PSP TRAINING LTD</t>
  </si>
  <si>
    <t>TRANSMEDIA COMMUNICATIONS LIMITED</t>
  </si>
  <si>
    <t>PARKSIDE GGI ACADEMY</t>
  </si>
  <si>
    <t>AMPLIVOX LIMITED</t>
  </si>
  <si>
    <t>IULIANA TUDUREAN</t>
  </si>
  <si>
    <t>NEXUSINFORMATICS LIMITED</t>
  </si>
  <si>
    <t>SPRINGWELL SPECIAL ACADEMY</t>
  </si>
  <si>
    <t>WOODHAM LEY PRIMARY SCHOOL</t>
  </si>
  <si>
    <t>CARLEY CONSULT LTD</t>
  </si>
  <si>
    <t>BEANPIE CREATIVE CIC</t>
  </si>
  <si>
    <t>ELECTRICAL SAFETY (UK) LIMITED</t>
  </si>
  <si>
    <t>POSITIVE FUTURES NORTH WEST COMMUNITY INTEREST COMPANY</t>
  </si>
  <si>
    <t>MATRIX ACADEMY TRUST</t>
  </si>
  <si>
    <t>T L TRAINING LIMITED</t>
  </si>
  <si>
    <t>COMMERCIAL ROUTE PLANS LTD</t>
  </si>
  <si>
    <t>CARL ANTHONY BROMILOW</t>
  </si>
  <si>
    <t>NATALIE WHITE</t>
  </si>
  <si>
    <t>LANGUAGE TRAINING COLLEGE LIMITED</t>
  </si>
  <si>
    <t>UPRISING LEADERSHIP</t>
  </si>
  <si>
    <t>PHOENIX EDUCATION LONDON LIMITED</t>
  </si>
  <si>
    <t>THE GIFTED ORGANISATION LIMITED</t>
  </si>
  <si>
    <t>VULCAN BOXING CLUB</t>
  </si>
  <si>
    <t>ALVA ACADEMY</t>
  </si>
  <si>
    <t>WISE AND THRIVE LTD</t>
  </si>
  <si>
    <t>IAN DOOLEY</t>
  </si>
  <si>
    <t>ST STEPHEN CHURCHTOWN ACADEMY</t>
  </si>
  <si>
    <t>RIA IBHRAMPURKAR</t>
  </si>
  <si>
    <t>BEEPERS COVENTRY LIMITED</t>
  </si>
  <si>
    <t>R.C.R. SAFETY AND TRAINING LTD</t>
  </si>
  <si>
    <t>SPARROWHAWK TRAINING SERVICES LTD</t>
  </si>
  <si>
    <t>COMPLETE BUSINESS SERVICES (UK) LTD</t>
  </si>
  <si>
    <t>MAYFLOWER ENGINEERING LIMITED</t>
  </si>
  <si>
    <t>APW TRAINING LIMITED</t>
  </si>
  <si>
    <t>OXFORD INNOVATION SERVICES LIMITED</t>
  </si>
  <si>
    <t>NEIL ANDREW CAINES</t>
  </si>
  <si>
    <t>PHOENIX HSC (UK) LIMITED</t>
  </si>
  <si>
    <t>FENLAND VOLUNTEER BUREAU</t>
  </si>
  <si>
    <t>INSPIRATIVE DEVELOPMENT LTD</t>
  </si>
  <si>
    <t>ALTERNATIVES STAMFORD</t>
  </si>
  <si>
    <t>DISTANCE LEARNING COURSES LIMITED</t>
  </si>
  <si>
    <t>L T TRAINING SOLUTIONS LIMITED</t>
  </si>
  <si>
    <t>HFL CONSULTING LIMITED</t>
  </si>
  <si>
    <t>DANIEL HOLE</t>
  </si>
  <si>
    <t>BRIGHTSIDE SUPPLIES LIMITED</t>
  </si>
  <si>
    <t>BEECHLAWN SPECIAL SCHOOL</t>
  </si>
  <si>
    <t>CARE CREDENTIALS WALES LTD</t>
  </si>
  <si>
    <t>YORK, NORTH YORKSHIRE AND EAST RIDING LEP</t>
  </si>
  <si>
    <t>BROOK YOUNG PEOPLE</t>
  </si>
  <si>
    <t>SUSTAINABLE WANTAGE LIMITED</t>
  </si>
  <si>
    <t>HENDERSON GREEN PRIMARY SCHOOL</t>
  </si>
  <si>
    <t>ELBURY ENTERPRISES LIMITED</t>
  </si>
  <si>
    <t>MARGINAL DIFFERENCES LIMITED</t>
  </si>
  <si>
    <t>EAST DUNBARTONSHIRE COUNCIL</t>
  </si>
  <si>
    <t>THE READER ORGANISATION</t>
  </si>
  <si>
    <t>SENSIBLE TRAINING LTD</t>
  </si>
  <si>
    <t>ABCO MANAGEMENT LIMITED</t>
  </si>
  <si>
    <t>ECO APPROACH LTD</t>
  </si>
  <si>
    <t>JAMES EDUCATION LTD</t>
  </si>
  <si>
    <t>WHETLEY ACADEMY</t>
  </si>
  <si>
    <t>THE RICHARD CLARKE ACADEMY BELFAST LIMITED</t>
  </si>
  <si>
    <t>BOLTHAM LTD</t>
  </si>
  <si>
    <t>QUICK ASSESSMENTS LTD</t>
  </si>
  <si>
    <t>ASPIRATIONAL PERFORMANCE LIMITED</t>
  </si>
  <si>
    <t>JOHN ADLAM</t>
  </si>
  <si>
    <t>CONFLICT RESOLUTION TRAINING LIMITED</t>
  </si>
  <si>
    <t>FEEL GOOD FUTURES LTD.</t>
  </si>
  <si>
    <t>TOGETHER NORTH LONDON</t>
  </si>
  <si>
    <t>LOWRI BECK SERVICES LIMITED</t>
  </si>
  <si>
    <t>BROMLEY BEACON ACADEMY</t>
  </si>
  <si>
    <t>A P SECURITY (APS) LTD</t>
  </si>
  <si>
    <t>STEVE MARSH</t>
  </si>
  <si>
    <t>AL-KHAIR FOUNDATION</t>
  </si>
  <si>
    <t>WALSALL ADULT AND COMMUNITY COLLEGE</t>
  </si>
  <si>
    <t>PAUL HOBDAY</t>
  </si>
  <si>
    <t>ANTONIA NICHOLLS</t>
  </si>
  <si>
    <t>RAPID RESULTS TRAINING LTD</t>
  </si>
  <si>
    <t>MEDPLUS LIMITED</t>
  </si>
  <si>
    <t>PHARMACEUTICAL LICENSING GROUP LIMITED</t>
  </si>
  <si>
    <t>PROJECT JOHN LIMITED</t>
  </si>
  <si>
    <t>SCORPION SAFETY LTD</t>
  </si>
  <si>
    <t>CONCEPT CARE &amp; CONSULTANCY SERVICES LTD</t>
  </si>
  <si>
    <t>TRAFALGAR SCHOOL</t>
  </si>
  <si>
    <t>ROTOMOTIVE LTD</t>
  </si>
  <si>
    <t>SMART AWARDS LIMITED</t>
  </si>
  <si>
    <t>ST LAURENCE COFE VA PRIMARY SCHOOL</t>
  </si>
  <si>
    <t>OGBOURNE COFE PRIMARY SCHOOL</t>
  </si>
  <si>
    <t>MANOR PARK PRIMARY ACADEMY</t>
  </si>
  <si>
    <t>NYABINGI ENTERPRISE CIC</t>
  </si>
  <si>
    <t>HIGHFIELD JUNIOR AND INFANT SCHOOL</t>
  </si>
  <si>
    <t>SCARCROFT PRIMARY SCHOOL</t>
  </si>
  <si>
    <t>DIXONS MANNINGHAM ACADEMY</t>
  </si>
  <si>
    <t>KEEP LEGAL CONSULTANCY LTD</t>
  </si>
  <si>
    <t>IVY BANK PRIMARY SCHOOL</t>
  </si>
  <si>
    <t>COMPASS MS LTD</t>
  </si>
  <si>
    <t>BRITISH TUNNELLING SOCIETY</t>
  </si>
  <si>
    <t>THE KING'S FUND</t>
  </si>
  <si>
    <t>NORTHWOLD PRIMARY SCHOOL</t>
  </si>
  <si>
    <t>ARTS1 LIMITED</t>
  </si>
  <si>
    <t>BRITISH HYDROPOWER ASSOCIATION LIMITED</t>
  </si>
  <si>
    <t>NEWCASTLE THEATRE ROYAL TRUST LIMITED</t>
  </si>
  <si>
    <t>SPIRAL SKILLS C.I.C.</t>
  </si>
  <si>
    <t>TARIQ MUSAJI</t>
  </si>
  <si>
    <t>FAMILIES FIRST PETERBOROUGH C.I.C.</t>
  </si>
  <si>
    <t>ADEL PROFESSIONAL LIMITED</t>
  </si>
  <si>
    <t>DAWN MORSE</t>
  </si>
  <si>
    <t>STA EXCEL LIMITED</t>
  </si>
  <si>
    <t>QUOLUX LIMITED</t>
  </si>
  <si>
    <t>SHENFIELD ST. MARY'S CHURCH OF ENGLAND PRIMARY SCHOOL</t>
  </si>
  <si>
    <t>SWARM APPRENTICESHIPS LTD</t>
  </si>
  <si>
    <t>NORTHERN TRAINING ACADEMY LIMITED</t>
  </si>
  <si>
    <t>JACKROYD DEVELOPMENTS LIMITED</t>
  </si>
  <si>
    <t>UCN BUSINESS SCHOOL PROGRAMME CERTIFICATION AND VALIDATION BOARD LTD.</t>
  </si>
  <si>
    <t>J &amp; M SAFETY TRAINING LTD</t>
  </si>
  <si>
    <t>CUCKMERE HOUSE SCHOOL</t>
  </si>
  <si>
    <t>PETRUS COMMUNITY</t>
  </si>
  <si>
    <t>THE INSTITUTE OF MATERIALS, MINERALS &amp; MINING</t>
  </si>
  <si>
    <t>WERRINGTON COMMUNITY PRIMARY SCHOOL</t>
  </si>
  <si>
    <t>INSPIRED TRAINING SOLUTIONS LIMITED</t>
  </si>
  <si>
    <t>PUSHFORWARD  EDUCATION AND YOUTH WORK LIMITED</t>
  </si>
  <si>
    <t>UDDINGSTON GRAMMAR SCHOOL</t>
  </si>
  <si>
    <t>ULLAPOOL PRIMARY SCHOOL</t>
  </si>
  <si>
    <t>OYNE SCHOOL</t>
  </si>
  <si>
    <t>PARKHEAD PRIMARY SCHOOL</t>
  </si>
  <si>
    <t>PENNINGHAME SCHOOL</t>
  </si>
  <si>
    <t>PENPONT SCHOOL</t>
  </si>
  <si>
    <t>PENTLAND SCHOOL</t>
  </si>
  <si>
    <t>PIRNMILL PRIMARY SCHOOL</t>
  </si>
  <si>
    <t>CASTLE WOOD ACADEMY</t>
  </si>
  <si>
    <t>BODY AID SOLUTIONS LTD</t>
  </si>
  <si>
    <t>PARTNERS OF PRISONERS AND FAMILIES SUPPORT GROUP</t>
  </si>
  <si>
    <t>PLASTIC INTEGRATED TECHNOLOGIES LIMITED</t>
  </si>
  <si>
    <t>BENARTY PRIMARY SCHOOL</t>
  </si>
  <si>
    <t>BERRYHILL PRIMARY SCHOOL</t>
  </si>
  <si>
    <t>BLACKFORD PRIMARY SCHOOL</t>
  </si>
  <si>
    <t>BOTHKENNAR PRIMARY SCHOOL</t>
  </si>
  <si>
    <t>ST PATRICK'S ACADEMY</t>
  </si>
  <si>
    <t>ABERDEEN GRAMMAR SCHOOL</t>
  </si>
  <si>
    <t>ABERLEMNO PRIMARY SCHOOL</t>
  </si>
  <si>
    <t>ASTON ALL SAINTS COFE (A) PRIMARY SCHOOL</t>
  </si>
  <si>
    <t>DAY FIRST AID LTD</t>
  </si>
  <si>
    <t>REBUILD SOUTH WEST LTD</t>
  </si>
  <si>
    <t>PRINCE WILLIAM SCHOOL</t>
  </si>
  <si>
    <t>LEWIS INDEPENDENT CHRISTIAN SCHOOL</t>
  </si>
  <si>
    <t>LIFF PRIMARY SCHOOL</t>
  </si>
  <si>
    <t>LISMORE PRIMARY SCHOOL</t>
  </si>
  <si>
    <t>LOCHABER HIGH SCHOOL</t>
  </si>
  <si>
    <t>LOCHGELLY HIGH SCHOOL</t>
  </si>
  <si>
    <t>PITLOCHRY HIGH SCHOOL</t>
  </si>
  <si>
    <t>PITTEUCHAR WEST PRIMARY SCHOOL</t>
  </si>
  <si>
    <t>PRESTONFIELD PRIMARY SCHOOL</t>
  </si>
  <si>
    <t>PRESTONPANS INFANT AND NURSERY SCHOOL</t>
  </si>
  <si>
    <t>QUEEN MARGARET ACADEMY</t>
  </si>
  <si>
    <t>REAY PRIMARY SCHOOL</t>
  </si>
  <si>
    <t>REDMYRE SCHOOL</t>
  </si>
  <si>
    <t>WYNDHAM PARK INFANTS' SCHOOL</t>
  </si>
  <si>
    <t>COUNTRYWIDE ESTATE AGENTS</t>
  </si>
  <si>
    <t>ILFORD ISLAMIC CENTRE LIMITED</t>
  </si>
  <si>
    <t>BARIS FERAH</t>
  </si>
  <si>
    <t>ARHINE SOLUTIONS LIMITED</t>
  </si>
  <si>
    <t>PIF SERVICES 4 U LTD</t>
  </si>
  <si>
    <t>ALBYN SCHOOL</t>
  </si>
  <si>
    <t>ALFORD ACADEMY</t>
  </si>
  <si>
    <t>ALFORD PRIMARY SCHOOL</t>
  </si>
  <si>
    <t>ALVIE PRIMARY SCHOOL</t>
  </si>
  <si>
    <t>ANNANHILL PRIMARY SCHOOL</t>
  </si>
  <si>
    <t>APPLEGROVE PRIMARY SCHOOL</t>
  </si>
  <si>
    <t>ARDVRECK SCHOOL</t>
  </si>
  <si>
    <t>ARISAIG PRIMARY SCHOOL</t>
  </si>
  <si>
    <t>ASHPARK PRIMARY SCHOOL</t>
  </si>
  <si>
    <t>AUCHINLECK ACADEMY</t>
  </si>
  <si>
    <t>AUCHTERHOUSE PRIMARY SCHOOL</t>
  </si>
  <si>
    <t>CLEVELAND IRONSTONE MINING MUSEUM</t>
  </si>
  <si>
    <t>WOMEN'S COUNSELLING AND THERAPY SERVICE LIMITED</t>
  </si>
  <si>
    <t>PETERHOUSE COFE PRIMARY ACADEMY</t>
  </si>
  <si>
    <t>CLS TRAINING &amp; CONSULTANCY LIMITED</t>
  </si>
  <si>
    <t>LOCHSIDE SCHOOL</t>
  </si>
  <si>
    <t>LOCKERBIE ACADEMY</t>
  </si>
  <si>
    <t>LOGAN PRIMARY SCHOOL</t>
  </si>
  <si>
    <t>LOIRSTON SCHOOL</t>
  </si>
  <si>
    <t>LONGNIDDRY PRIMARY SCHOOL</t>
  </si>
  <si>
    <t>LONGSIDE SCHOOL</t>
  </si>
  <si>
    <t>ROSEHALL PRIMARY SCHOOL</t>
  </si>
  <si>
    <t>ROSSHALL ACADEMY</t>
  </si>
  <si>
    <t>ROTHESAY ACADEMY</t>
  </si>
  <si>
    <t>ROWANFIELD SPECIAL SCHOOL</t>
  </si>
  <si>
    <t>RUM PRIMARY SCHOOL</t>
  </si>
  <si>
    <t>SANDERSON'S WYND PRIMARY SCHOOL</t>
  </si>
  <si>
    <t>SANDFORD PRIMARY SCHOOL</t>
  </si>
  <si>
    <t>SANDHEAD SCHOOL</t>
  </si>
  <si>
    <t>CROSSROADS PRIMARY SCHOOL</t>
  </si>
  <si>
    <t>YAZAKI EUROPE LIMITED</t>
  </si>
  <si>
    <t>TUFCOAT LIMITED</t>
  </si>
  <si>
    <t>HEXIS (UK) LIMITED</t>
  </si>
  <si>
    <t>OCEAN COUNSELLING TRAINING LLP</t>
  </si>
  <si>
    <t>EKAH FOUNDATION LIMITED</t>
  </si>
  <si>
    <t>BAINSFORD PRIMARY SCHOOL</t>
  </si>
  <si>
    <t>BALGREEN PRIMARY SCHOOL</t>
  </si>
  <si>
    <t>BALHOUSIE PRIMARY SCHOOL</t>
  </si>
  <si>
    <t>BALMALLOCH PRIMARY SCHOOL</t>
  </si>
  <si>
    <t>BALMORAL PRIMARY SCHOOL</t>
  </si>
  <si>
    <t>BANKTON PRIMARY SCHOOL</t>
  </si>
  <si>
    <t>BANTASKIN PRIMARY SCHOOL</t>
  </si>
  <si>
    <t>CLACHAN PRIMARY SCHOOL</t>
  </si>
  <si>
    <t>CLERKHILL SCHOOL</t>
  </si>
  <si>
    <t>CLUNY PRIMARY SCHOOL</t>
  </si>
  <si>
    <t>CLYDEBANK HIGH SCHOOL</t>
  </si>
  <si>
    <t>CLYDEVIEW SCHOOL</t>
  </si>
  <si>
    <t>LUNNASTING PRIMARY SCHOOL</t>
  </si>
  <si>
    <t>LYBSTER PRIMARY SCHOOL</t>
  </si>
  <si>
    <t>MAISONDIEU PRIMARY SCHOOL</t>
  </si>
  <si>
    <t>MARKETHILL SCHOOL</t>
  </si>
  <si>
    <t>MAVISBANK SCHOOL</t>
  </si>
  <si>
    <t>MCLEAN PRIMARY SCHOOL</t>
  </si>
  <si>
    <t>MEARNS CASTLE HIGH SCHOOL</t>
  </si>
  <si>
    <t>MEETHILL SCHOOL</t>
  </si>
  <si>
    <t>MERCHISTON CASTLE SCHOOL</t>
  </si>
  <si>
    <t>MERRYLEE PRIMARY SCHOOL</t>
  </si>
  <si>
    <t>SARACEN PRIMARY SCHOOL</t>
  </si>
  <si>
    <t>LOANHEAD PRIMARY SCHOOL</t>
  </si>
  <si>
    <t>ROSEBANK PRIMARY SCHOOL</t>
  </si>
  <si>
    <t>ST BLANE'S PRIMARY SCHOOL</t>
  </si>
  <si>
    <t>5STARMEMBERS LTD</t>
  </si>
  <si>
    <t>KINGSMAN COLLEGE LIMITED</t>
  </si>
  <si>
    <t>ACT 2003 TRAINING LTD</t>
  </si>
  <si>
    <t>THE MARVELL COLLEGE</t>
  </si>
  <si>
    <t>TRINITY CATHOLIC COLLEGE</t>
  </si>
  <si>
    <t>JERVOISE SCHOOL</t>
  </si>
  <si>
    <t>COLLYDEAN PRIMARY SCHOOL</t>
  </si>
  <si>
    <t>COLVEND SCHOOL</t>
  </si>
  <si>
    <t>COULTER PRIMARY SCHOOL</t>
  </si>
  <si>
    <t>CRAIGELLACHIE PRIMARY SCHOOL</t>
  </si>
  <si>
    <t>CRAIGHILL PRIMARY SCHOOL</t>
  </si>
  <si>
    <t>CRAIGIE HIGH SCHOOL</t>
  </si>
  <si>
    <t>CRAIGIEBARNS PRIMARY SCHOOL</t>
  </si>
  <si>
    <t>CRAIGNISH PRIMARY SCHOOL</t>
  </si>
  <si>
    <t>CRAIGOWL PRIMARY SCHOOL</t>
  </si>
  <si>
    <t>CRIEFF HIGH SCHOOL</t>
  </si>
  <si>
    <t>CRIEFF PRIMARY SCHOOL</t>
  </si>
  <si>
    <t>CROWN PRIMARY SCHOOL</t>
  </si>
  <si>
    <t>GLOBAL UNION RISK MANAGEMENT LIMITED</t>
  </si>
  <si>
    <t>THE STAFFORDSHIRE AND WEST MIDLANDS COMMUNITY REHABILITATION COMPANY LIMITED</t>
  </si>
  <si>
    <t>UR BEAUTY AND MAKE-UP LLP</t>
  </si>
  <si>
    <t>WOLSTANTON HIGH ACADEMY</t>
  </si>
  <si>
    <t>SELKIRK HIGH SCHOOL</t>
  </si>
  <si>
    <t>SHEUCHAN SCHOOL</t>
  </si>
  <si>
    <t>SMITHTON PRIMARY SCHOOL</t>
  </si>
  <si>
    <t>ST CHARLES' PRIMARY SCHOOL</t>
  </si>
  <si>
    <t>SAINTS FOUNDATION (SFC)</t>
  </si>
  <si>
    <t>SURVEYING PATHWAYS LTD</t>
  </si>
  <si>
    <t>STARTING POINT COMMUNITY LEARNING PARTNERSHIP LIMITED</t>
  </si>
  <si>
    <t>AKRANIM LIMITED</t>
  </si>
  <si>
    <t>CITYWEST LEISURE LIMITED</t>
  </si>
  <si>
    <t>PETERBOROUGH BANGLADESH WELFARE ASSOCIATION UK</t>
  </si>
  <si>
    <t>PERSONAL PROTECTION TRAINING LTD</t>
  </si>
  <si>
    <t>CULTS PRIMARY SCHOOL</t>
  </si>
  <si>
    <t>DALBEATTIE HIGH SCHOOL</t>
  </si>
  <si>
    <t>DALMILLING PRIMARY SCHOOL</t>
  </si>
  <si>
    <t>DALNEIGH PRIMARY SCHOOL</t>
  </si>
  <si>
    <t>DALSERF PRIMARY SCHOOL</t>
  </si>
  <si>
    <t>GLENMANOR PRIMARY SCHOOL</t>
  </si>
  <si>
    <t>GREENBURN SCHOOL</t>
  </si>
  <si>
    <t>RYE COMMUNITY PRIMARY SCHOOL</t>
  </si>
  <si>
    <t>SPEYSIDE HIGH SCHOOL</t>
  </si>
  <si>
    <t>ST AIDAN'S HIGH SCHOOL</t>
  </si>
  <si>
    <t>ST ANDREW'S PRIMARY SCHOOL (AIRDRIE)</t>
  </si>
  <si>
    <t>ST ATHANASIUS' PRIMARY SCHOOL</t>
  </si>
  <si>
    <t>ST BENEDICT'S PRIMARY SCHOOL</t>
  </si>
  <si>
    <t>ST COLUMBA'S R C HIGH SCHOOL</t>
  </si>
  <si>
    <t>ST SERF'S PRIMARY SCHOOL</t>
  </si>
  <si>
    <t>TINTO PRIMARY SCHOOL</t>
  </si>
  <si>
    <t>TRINITY HIGH SCHOOL</t>
  </si>
  <si>
    <t>M &amp; I MATERIALS LIMITED</t>
  </si>
  <si>
    <t>ELITE EVENT MEDICAL SERVICES LTD</t>
  </si>
  <si>
    <t>PRETTY PERMANENT MAKE-UP LIMITED</t>
  </si>
  <si>
    <t>NORTHFIELD MANOR PRIMARY ACADEMY</t>
  </si>
  <si>
    <t>BOOMSATSUMA CREATIVE CIC</t>
  </si>
  <si>
    <t>PRIMROSE LANE PRIMARY SCHOOL</t>
  </si>
  <si>
    <t>NCG (LIVERPOOL) LIMITED</t>
  </si>
  <si>
    <t>HAMILTON SCHOOL FOR THE DEAF</t>
  </si>
  <si>
    <t>HARELEESHILL PRIMARY SCHOOL</t>
  </si>
  <si>
    <t>HAWICK HIGH SCHOOL</t>
  </si>
  <si>
    <t>HAYSHOLM SCHOOL</t>
  </si>
  <si>
    <t>HAZLEHEAD ACADEMY</t>
  </si>
  <si>
    <t>HAZLEHEAD PRIMARY SCHOOL</t>
  </si>
  <si>
    <t>HAZLEWOOD SCHOOL</t>
  </si>
  <si>
    <t>DENNY PRIMARY SCHOOL</t>
  </si>
  <si>
    <t>DONALDSON'S SCHOOL</t>
  </si>
  <si>
    <t>DOUNE PRIMARY SCHOOL</t>
  </si>
  <si>
    <t>DRUMLANRIG ST CUTHBERT'S PRIMARY SCHOOL</t>
  </si>
  <si>
    <t>SUNDAY SHONDE</t>
  </si>
  <si>
    <t>ST GEORGE'S PRIMARY SCHOOL</t>
  </si>
  <si>
    <t>ST JOSEPH'S ACADEMY</t>
  </si>
  <si>
    <t>ST JOSEPH'S PRIMARY SCHOOL (LINLITHGOW)</t>
  </si>
  <si>
    <t>ST JOSEPH'S RC PRIMARY</t>
  </si>
  <si>
    <t>ST MACHAN'S PRIMARY SCHOOL</t>
  </si>
  <si>
    <t>WELLSHOT PRIMARY SCHOOL</t>
  </si>
  <si>
    <t>MAYDEN HOUSE LIMITED</t>
  </si>
  <si>
    <t>BEST AT SUPPORT SOLUTIONS LIMITED</t>
  </si>
  <si>
    <t>APHIS LIMITED</t>
  </si>
  <si>
    <t>RADFORD PRIMARY SCHOOL ACADEMY</t>
  </si>
  <si>
    <t>OPTIMUM SKILLS TRAINING LTD</t>
  </si>
  <si>
    <t>THE STUDY CENTRE LONDON LIMITED</t>
  </si>
  <si>
    <t>ATMAN STRATEGY LTD</t>
  </si>
  <si>
    <t>SAMAD SOLUTIONS LTD</t>
  </si>
  <si>
    <t>REFINE BUSINESS DEVELOPMENT LTD.</t>
  </si>
  <si>
    <t>DRUMMORE SCHOOL</t>
  </si>
  <si>
    <t>DUNBEG PRIMARY SCHOOL</t>
  </si>
  <si>
    <t>DUNBLANE HIGH SCHOOL</t>
  </si>
  <si>
    <t>DUNEDIN SCHOOL</t>
  </si>
  <si>
    <t>DUNROSSNESS PRIMARY SCHOOL</t>
  </si>
  <si>
    <t>DYSART PRIMARY SCHOOL</t>
  </si>
  <si>
    <t>EAST CRAIGS PRIMARY SCHOOL</t>
  </si>
  <si>
    <t>EAST PARK SCHOOL</t>
  </si>
  <si>
    <t>EASTER CARMUIRS PRIMARY SCHOOL</t>
  </si>
  <si>
    <t>ECCLES/LEITHOLM PRIMARY</t>
  </si>
  <si>
    <t>EDINBANE PRIMARY SCHOOL</t>
  </si>
  <si>
    <t>EDNAM PRIMARY SCHOOL</t>
  </si>
  <si>
    <t>ELGIN ACADEMY</t>
  </si>
  <si>
    <t>COMPLIRE CONTRACT SERVICES LIMITED</t>
  </si>
  <si>
    <t>WHITEHILL SECONDARY SCHOOL</t>
  </si>
  <si>
    <t>WHITEHIRST PARK PRIMARY</t>
  </si>
  <si>
    <t>YOUTH ENTERPRISE ACADEMY C.I.C.</t>
  </si>
  <si>
    <t>THE DRACAENA CENTRE LTD</t>
  </si>
  <si>
    <t>EASYTRAINING123 LIMITED</t>
  </si>
  <si>
    <t>PROFESSIONAL TRAINERS AND MOTIVATIONAL SPEAKERS (PTMS) LIMITED</t>
  </si>
  <si>
    <t>BURY ASIAN WOMEN'S CENTRE</t>
  </si>
  <si>
    <t>MULTICULTURAL ARTS AND MEDIA CENTRE</t>
  </si>
  <si>
    <t>SWALLOW SITE SERVICES LTD.</t>
  </si>
  <si>
    <t>GOODLIFE FOODS LIMITED</t>
  </si>
  <si>
    <t>AVENSYS UK LTD</t>
  </si>
  <si>
    <t>RED TIGER CONSULTANCY LTD</t>
  </si>
  <si>
    <t>SPRING AND PARTNERS LTD</t>
  </si>
  <si>
    <t>LBC LIFELINE RESOURCE LIMITED</t>
  </si>
  <si>
    <t>THE DEAN YOUTH RECRUITMENT LTD</t>
  </si>
  <si>
    <t>PALLETT TEMPORARYWORKS LIMITED</t>
  </si>
  <si>
    <t>ELLON PRIMARY SCHOOL</t>
  </si>
  <si>
    <t>EYEMOUTH PRIMARY SCHOOL</t>
  </si>
  <si>
    <t>FERRYHILL SCHOOL</t>
  </si>
  <si>
    <t>FETTERANGUS SCHOOL</t>
  </si>
  <si>
    <t>FETTERCAIRN SCHOOL</t>
  </si>
  <si>
    <t>FETTES COLLEGE</t>
  </si>
  <si>
    <t>FOREHILL PRIMARY SCHOOL</t>
  </si>
  <si>
    <t>FOYERS PRIMARY SCHOOL</t>
  </si>
  <si>
    <t>GAIRLOCH HIGH SCHOOL</t>
  </si>
  <si>
    <t>GARELOCHHEAD PRIMARY SCHOOL</t>
  </si>
  <si>
    <t>NATURAL CHOICE TRAINING SOLUTIONS LTD</t>
  </si>
  <si>
    <t>SADLER QUALITY LTD</t>
  </si>
  <si>
    <t>WILLIAMSBURGH PRIMARY SCHOOL</t>
  </si>
  <si>
    <t>WINDYKNOWE PRIMARY SCHOOL</t>
  </si>
  <si>
    <t>WISTON PRIMARY SCHOOL</t>
  </si>
  <si>
    <t>WOODPARK PRIMARY SCHOOL</t>
  </si>
  <si>
    <t>ALL SAINTS PRIMARY SCHOOL</t>
  </si>
  <si>
    <t>WMC RETAIL PARTNERS PLC</t>
  </si>
  <si>
    <t>PRESTON NORTH END COMMUNITY AND EDUCATION TRUST</t>
  </si>
  <si>
    <t>CREATIVE HANDS FOUNDATION</t>
  </si>
  <si>
    <t>PETER CAMERON</t>
  </si>
  <si>
    <t>COMPASS SERVICES, UK AND IRELAND LIMITED</t>
  </si>
  <si>
    <t>SEAN CASEY-POOLE</t>
  </si>
  <si>
    <t>WREN TRAINING LTD</t>
  </si>
  <si>
    <t>NORTHUMBERLAND, TYNE AND WEAR NHS FOUNDATION TRUST</t>
  </si>
  <si>
    <t>MARIA FRANCESCA PEPE LTD</t>
  </si>
  <si>
    <t>KERESLEY NEWLAND PRIMARY ACADEMY</t>
  </si>
  <si>
    <t>ASSIST KNOWLEDGE DEVELOPMENT LIMITED</t>
  </si>
  <si>
    <t>LUTON TOWN FC COMMUNITY TRUST</t>
  </si>
  <si>
    <t>YEWDALE SCHOOL</t>
  </si>
  <si>
    <t>COMPLETE HEALTH &amp; SAFETY LTD</t>
  </si>
  <si>
    <t>AMANDEEP WALIA</t>
  </si>
  <si>
    <t>JIGSAW MEDICAL SERVICES LTD</t>
  </si>
  <si>
    <t>GARSCADDEN PRIMARY SCHOOL</t>
  </si>
  <si>
    <t>GIFFNOCK PRIMARY SCHOOL</t>
  </si>
  <si>
    <t>GLAITNESS SCHOOL</t>
  </si>
  <si>
    <t>GLENBARR PRIMARY SCHOOL</t>
  </si>
  <si>
    <t>GLENCOATS PRIMARY SCHOOL</t>
  </si>
  <si>
    <t>GLENDALE PRIMARY SCHOOL</t>
  </si>
  <si>
    <t>BROOMHILL PRIMARY SCHOOL</t>
  </si>
  <si>
    <t>SM HAIR SALONS LIMITED</t>
  </si>
  <si>
    <t>ST MARGARET'S RC PRIMARY SCHOOL (GALASHIELS)</t>
  </si>
  <si>
    <t>ST MARY'S PRIMARY SCHOOL (DUNTOCHER)</t>
  </si>
  <si>
    <t>ST MONANS PRIMARY SCHOOL</t>
  </si>
  <si>
    <t>ST MUNGO'S RC PRIMARY SCHOOL</t>
  </si>
  <si>
    <t>NEWHAM NEW DEAL PARTNERSHIP</t>
  </si>
  <si>
    <t>AUSTHORPE PRIMARY SCHOOL</t>
  </si>
  <si>
    <t>ASPIRO OPPORTUNITIES LTD</t>
  </si>
  <si>
    <t>ST WERBURGH'S CE (A) PRIMARY SCHOOL</t>
  </si>
  <si>
    <t>BRADFORD FORSTER ACADEMY</t>
  </si>
  <si>
    <t>HUDSON TRAINING LIMITED</t>
  </si>
  <si>
    <t>NEW START 4 U COMMUNITY INTEREST COMPANY</t>
  </si>
  <si>
    <t>HAZELWOOD COLLEGE</t>
  </si>
  <si>
    <t>CASTLEDERG HIGH SCHOOL</t>
  </si>
  <si>
    <t>HOLY CROSS COLLEGE</t>
  </si>
  <si>
    <t>CALDERGLEN HIGH SCHOOL</t>
  </si>
  <si>
    <t>CALIFORNIA PRIMARY SCHOOL</t>
  </si>
  <si>
    <t>CALSIDE SCHOOL</t>
  </si>
  <si>
    <t>CAMBUSNETHAN PRIMARY SCHOOL</t>
  </si>
  <si>
    <t>CANONBIE SCHOOL</t>
  </si>
  <si>
    <t>CARLUKE HIGH SCHOOL</t>
  </si>
  <si>
    <t>CARMUIRS PRIMARY SCHOOL</t>
  </si>
  <si>
    <t>LANGFORD PRIMARY SCHOOL</t>
  </si>
  <si>
    <t>CHANGING ATTITUDES (YORKSHIRE)</t>
  </si>
  <si>
    <t>ST PATRICK'S PRIMARY SCHOOL (KILSYTH)</t>
  </si>
  <si>
    <t>IT'S A JUNGLE LTD</t>
  </si>
  <si>
    <t>KEYSOFT SOLUTIONS LIMITED</t>
  </si>
  <si>
    <t>CLIFTON INT. UK LTD</t>
  </si>
  <si>
    <t>ROSSMAR SPECIAL SCHOOL</t>
  </si>
  <si>
    <t>SANDELFORD SPECIAL SCHOOL</t>
  </si>
  <si>
    <t>ENERGUS</t>
  </si>
  <si>
    <t>STAMBRIDGE PRIMARY ACADEMY</t>
  </si>
  <si>
    <t>INTQUAL-PRO LIMITED</t>
  </si>
  <si>
    <t>DE YOMA ACCOUNTS LTD</t>
  </si>
  <si>
    <t>COLERAINE COLLEGE</t>
  </si>
  <si>
    <t>OUR LADY OF LOURDES HIGH SCHOOL</t>
  </si>
  <si>
    <t>ST PAUL'S COLLEGE</t>
  </si>
  <si>
    <t>DUNDONALD HIGH SCHOOL</t>
  </si>
  <si>
    <t>STRANGFORD INTEGRATED COLLEGE</t>
  </si>
  <si>
    <t>DRUMGLASS HIGH SCHOOL</t>
  </si>
  <si>
    <t>LURGAN JUNIOR HIGH</t>
  </si>
  <si>
    <t>CARRBRIDGE PRIMARY</t>
  </si>
  <si>
    <t>CARSTAIRS PRIMARY SCHOOL</t>
  </si>
  <si>
    <t>CATHKIN HIGH SCHOOL</t>
  </si>
  <si>
    <t>CATHKIN PRIMARY SCHOOL</t>
  </si>
  <si>
    <t>CENTRAL PRIMARY SCHOOL</t>
  </si>
  <si>
    <t>CHAPEL OF GARIOCH SCHOOL</t>
  </si>
  <si>
    <t>CHATELHERAULT PRIMARY SCHOOL</t>
  </si>
  <si>
    <t>MILLER ACADEMY PRIMARY SCHOOL</t>
  </si>
  <si>
    <t>MINARD PRIMARY SCHOOL</t>
  </si>
  <si>
    <t>MINTLAW ACADEMY</t>
  </si>
  <si>
    <t>CHRISTOPHER DYKE</t>
  </si>
  <si>
    <t>RAYMOND BURNS</t>
  </si>
  <si>
    <t>NORTH LEIGH CHURCH OF ENGLAND (CONTROLLED) SCHOOL</t>
  </si>
  <si>
    <t>ANGLIA IT SOLUTIONS LIMITED</t>
  </si>
  <si>
    <t>INSPIRE (STRUCTURES) LIMITED</t>
  </si>
  <si>
    <t>ESSEX DRIVER TRAINING LTD</t>
  </si>
  <si>
    <t>BIG ON DRIVER TRAINING LTD</t>
  </si>
  <si>
    <t>INNOVATE WALSALL C.I.C.</t>
  </si>
  <si>
    <t>POOLE COUNCIL FOR VOLUNTARY SERVICE</t>
  </si>
  <si>
    <t>CATHERYN ADCOCK</t>
  </si>
  <si>
    <t>ST CIARAN'S HIGH SCHOOL</t>
  </si>
  <si>
    <t>MOORPARK PRIMARY SCHOOL</t>
  </si>
  <si>
    <t>MOSSTOWIE PRIMARY SCHOOL</t>
  </si>
  <si>
    <t>MOUNT CARMEL PRIMARY SCHOOL</t>
  </si>
  <si>
    <t>MUCKHART PRIMARY SCHOOL</t>
  </si>
  <si>
    <t>MUIRHEAD PRIMARY SCHOOL</t>
  </si>
  <si>
    <t>MULBUIE PRIMARY SCHOOL</t>
  </si>
  <si>
    <t>NEW FARM PRIMARY SCHOOL</t>
  </si>
  <si>
    <t>THE NEW SCHOOL BUTTERSTONE</t>
  </si>
  <si>
    <t>NEWINGTON SCHOOL</t>
  </si>
  <si>
    <t>KEVIN MORRIS</t>
  </si>
  <si>
    <t>TANSHALL PRIMARY SCHOOL</t>
  </si>
  <si>
    <t>CARIS HARINGEY</t>
  </si>
  <si>
    <t>MDR TRAINING (UK) LIMITED</t>
  </si>
  <si>
    <t>THE GROWTH NETWORK LIMITED</t>
  </si>
  <si>
    <t>OAK LODGE PRIMARY SCHOOL</t>
  </si>
  <si>
    <t>WHITEHOUSE PUPIL REFERRAL UNIT</t>
  </si>
  <si>
    <t>OLD BEXLEY CHURCH OF ENGLAND SCHOOL</t>
  </si>
  <si>
    <t>DIDSBURY COFE PRIMARY SCHOOL</t>
  </si>
  <si>
    <t>ST FRANCIS CATHOLIC PRIMARY SCHOOL, SOUTH ASCOT</t>
  </si>
  <si>
    <t>OPEN FUTURE ASSOCIATES LTD</t>
  </si>
  <si>
    <t>LANCASHIRE BME NETWORK LTD</t>
  </si>
  <si>
    <t>BAM CONSTRUCTION TRAINING LTD</t>
  </si>
  <si>
    <t>CHRISTOPHER DAVID THOMAS</t>
  </si>
  <si>
    <t>ARCO LIMITED</t>
  </si>
  <si>
    <t>FOYLE COLLEGE</t>
  </si>
  <si>
    <t>NEWTONHILL SCHOOL</t>
  </si>
  <si>
    <t>NORTH BUTE PRIMARY SCHOOL</t>
  </si>
  <si>
    <t>NORTH PRIMARY SCHOOL</t>
  </si>
  <si>
    <t>OGILVIE SCHOOL CAMPUS</t>
  </si>
  <si>
    <t>OLD RAYNE SCHOOL</t>
  </si>
  <si>
    <t>ORMISTON PRIMARY SCHOOL</t>
  </si>
  <si>
    <t>OUR HOLY REDEEMER'S PRIMARY SCHOOL</t>
  </si>
  <si>
    <t>OUR LADY &amp; ST JOSEPH'S PRIMARY SCHOOL</t>
  </si>
  <si>
    <t>HIGH BLANTYRE PRIMARY SCHOOL</t>
  </si>
  <si>
    <t>THE HIGH SCHOOL OF GLASGOW</t>
  </si>
  <si>
    <t>HILL OF BEATH PRIMARY SCHOOL</t>
  </si>
  <si>
    <t>HILLSIDE PRIMARY SCHOOL</t>
  </si>
  <si>
    <t>HOLY FAMILY RC SCHOOL</t>
  </si>
  <si>
    <t>BARLEY ASSOCIATES (UK) LTD</t>
  </si>
  <si>
    <t>ANGEL OAK ACADEMY</t>
  </si>
  <si>
    <t>TARLAND SCHOOL</t>
  </si>
  <si>
    <t>TAYNUILT PRIMARY SCHOOL</t>
  </si>
  <si>
    <t>TIGHNABRUAICH PRIMARY SCHOOL</t>
  </si>
  <si>
    <t>TIMMERGREENS PRIMARY SCHOOL</t>
  </si>
  <si>
    <t>TIPPERTY SCHOOL</t>
  </si>
  <si>
    <t>FLEXITALLIC LTD.</t>
  </si>
  <si>
    <t>WS ATKINS LIMITED</t>
  </si>
  <si>
    <t>CARING FOR CARE LIMITED</t>
  </si>
  <si>
    <t>OBSIDIAN CONSULTING LLP</t>
  </si>
  <si>
    <t>CAMBRIDGE HOUSE GRAMMAR SCHOOL</t>
  </si>
  <si>
    <t>BANBRIDGE ACADEMY</t>
  </si>
  <si>
    <t>THE ROYAL SCHOOL DUNGANNON</t>
  </si>
  <si>
    <t>BARMULLOCH PRIMARY SCHOOL</t>
  </si>
  <si>
    <t>BARNHILL PRIMARY SCHOOL</t>
  </si>
  <si>
    <t>BASIL PATERSON SCHOOL UPPER SCHOOL S5 S6</t>
  </si>
  <si>
    <t>HOWDENBURN SCHOOLHOUSE</t>
  </si>
  <si>
    <t>INVERALLOCHY SCHOOL</t>
  </si>
  <si>
    <t>KEIG SCHOOL</t>
  </si>
  <si>
    <t>LBC TRAINING ACADEMY LTD</t>
  </si>
  <si>
    <t>FURTHERING INDIVIDUAL GROWTH AND SOLUTIONS (FIGSOL) C.I.C.</t>
  </si>
  <si>
    <t>ALPHAREACH LEARNING LTD</t>
  </si>
  <si>
    <t>SERTEC PRECISION COMPONENTS LIMITED</t>
  </si>
  <si>
    <t>DANESHOLME JUNIOR ACADEMY</t>
  </si>
  <si>
    <t>TONG PRIMARY SCHOOL</t>
  </si>
  <si>
    <t>TONGUE PRIMARY SCHOOL</t>
  </si>
  <si>
    <t>SHIELD TRANSATLANTIC SECURITY LTD</t>
  </si>
  <si>
    <t>MAPLE LEAF MARKETING LIMITED</t>
  </si>
  <si>
    <t>LONDON SCHOOL OF EDUCATION LIMITED</t>
  </si>
  <si>
    <t>DELIVER IT TRAINING LIMITED</t>
  </si>
  <si>
    <t>HMYOI ONLEY</t>
  </si>
  <si>
    <t>1 STOP HSE TRAINING LIMITED</t>
  </si>
  <si>
    <t>FIRST CLASS TAILORED SOLUTIONS LIMITED</t>
  </si>
  <si>
    <t>GRILLATECH LTD</t>
  </si>
  <si>
    <t>ISEBROOK SEN COGNITION &amp; LEARNING COLLEGE</t>
  </si>
  <si>
    <t>ST JOHN'S PRIMARY ACADEMY</t>
  </si>
  <si>
    <t>GOLDSTAR TRANSPORT LIMITED</t>
  </si>
  <si>
    <t>ST LEONARD'S CHURCH OF ENGLAND PRIMARY ACADEMY</t>
  </si>
  <si>
    <t>KILDRUM PRIMARY SCHOOL</t>
  </si>
  <si>
    <t>KILLERMONT PRIMARY SCHOOL</t>
  </si>
  <si>
    <t>KILLIN PRIMARY SCHOOL</t>
  </si>
  <si>
    <t>KILMARNOCK ACADEMY</t>
  </si>
  <si>
    <t>KILSYTH ACADEMY</t>
  </si>
  <si>
    <t>KINGSBARNS PRIMARY SCHOOL</t>
  </si>
  <si>
    <t>KINGSLAND PRIMARY SCHOOL</t>
  </si>
  <si>
    <t>KINGUSSIE HIGH SCHOOL</t>
  </si>
  <si>
    <t>KINTORE SCHOOL</t>
  </si>
  <si>
    <t>KIRKBEAN SCHOOL</t>
  </si>
  <si>
    <t>KIRKCALDY HIGH SCHOOL</t>
  </si>
  <si>
    <t>THE LIFE SOLUTIONS ORGANISATION LIMITED</t>
  </si>
  <si>
    <t>PIERS OSBORNE</t>
  </si>
  <si>
    <t>STOCKPORT SPORTS TRUST</t>
  </si>
  <si>
    <t>CHABOUN LIMITED</t>
  </si>
  <si>
    <t>CNN TRAINING CONSULTANTS LIMITED</t>
  </si>
  <si>
    <t>AMG TRAINING LIMITED</t>
  </si>
  <si>
    <t>AXIAL SYSTEMS LTD.</t>
  </si>
  <si>
    <t>BANANA ENTERPRISE NETWORK LTD</t>
  </si>
  <si>
    <t>CASTERCLIFF PRIMARY SCHOOL</t>
  </si>
  <si>
    <t>FARESHARE YORKSHIRE TRAINING LTD</t>
  </si>
  <si>
    <t>THE CROWD MANAGEMENT ACADEMY LTD</t>
  </si>
  <si>
    <t>BRIGHT LEARNING CENTRE LIMITED</t>
  </si>
  <si>
    <t>GAIN TRAINING LIMITED</t>
  </si>
  <si>
    <t>TW CARE SERVICES LIMITED</t>
  </si>
  <si>
    <t>AMVALE MEDICAL TRANSPORT LIMITED</t>
  </si>
  <si>
    <t>GENIX HEALTHCARE LTD</t>
  </si>
  <si>
    <t>SURREY BOOK-KEEPING SERVICES LTD</t>
  </si>
  <si>
    <t>MARVEL COLLEGE LTD</t>
  </si>
  <si>
    <t>THE LONDON BUSINESS FORUM LIMITED</t>
  </si>
  <si>
    <t>FRAMEWORK TRAINING LTD</t>
  </si>
  <si>
    <t>BERMOTECH LIMITED</t>
  </si>
  <si>
    <t>SOUTH MIDLANDS COMMUNICATIONS LIMITED</t>
  </si>
  <si>
    <t>BEATLIE SCHOOL CAMPUS</t>
  </si>
  <si>
    <t>BEATTOCK SCHOOL</t>
  </si>
  <si>
    <t>BECKFORD PRIMARY SCHOOL</t>
  </si>
  <si>
    <t>BELLSHILL ACADEMY</t>
  </si>
  <si>
    <t>KIRKCOWAN SCHOOL</t>
  </si>
  <si>
    <t>KIRKGUNZEON SCHOOL</t>
  </si>
  <si>
    <t>KIRKLANDNEUK PRIMARY SCHOOL</t>
  </si>
  <si>
    <t>KIRKPATRICK FLEMING SCHOOL</t>
  </si>
  <si>
    <t>KIRKTON OF LARGO PRIMARY SCHOOL</t>
  </si>
  <si>
    <t>KNOX ACADEMY</t>
  </si>
  <si>
    <t>KYLE ACADEMY</t>
  </si>
  <si>
    <t>LADESIDE PRIMARY SCHOOL</t>
  </si>
  <si>
    <t>LANARK PRIMARY SCHOOL</t>
  </si>
  <si>
    <t>LANGLEES PRIMARY SCHOOL</t>
  </si>
  <si>
    <t>LENZIE MOSS PRIMARY SCHOOL</t>
  </si>
  <si>
    <t>LESWALT SCHOOL</t>
  </si>
  <si>
    <t>OSCOTT ACADEMY LIMITED</t>
  </si>
  <si>
    <t>ASPIRING 2 BE</t>
  </si>
  <si>
    <t>ST JOHN'S CHURCH OF ENGLAND FIRST SCHOOL, WIMBORNE</t>
  </si>
  <si>
    <t>ATLANTIS ACADEMY LTD</t>
  </si>
  <si>
    <t>HAWES DOWN JUNIOR SCHOOL</t>
  </si>
  <si>
    <t>ST THOMAS AQUINAS CATHOLIC SCHOOL</t>
  </si>
  <si>
    <t>COMMUNITY ON SOLID GROUND</t>
  </si>
  <si>
    <t>TORRYBURN PRIMARY SCHOOL</t>
  </si>
  <si>
    <t>TOUGH SCHOOL</t>
  </si>
  <si>
    <t>TUNDERGARTH SCHOOL</t>
  </si>
  <si>
    <t>PAUL KELLEY BUSINESS ADVICE LIMITED</t>
  </si>
  <si>
    <t>PHOCAS FLOWERS CIC</t>
  </si>
  <si>
    <t>QUEEN ELIZABETH HIGH SCHOOL</t>
  </si>
  <si>
    <t>RUTH DUNBAR</t>
  </si>
  <si>
    <t>DENHOLME PRIMARY SCHOOL</t>
  </si>
  <si>
    <t>PARKWOOD PRIMARY SCHOOL</t>
  </si>
  <si>
    <t>INFINITE BIM LIMITED</t>
  </si>
  <si>
    <t>THINK TRINITY LIMITED</t>
  </si>
  <si>
    <t>ST LEONARD'S CATHOLIC SCHOOL</t>
  </si>
  <si>
    <t>TOOK US A LONG TIME LIMITED</t>
  </si>
  <si>
    <t>NAMELOC TRAINING CONSULTANCY LIMITED</t>
  </si>
  <si>
    <t>PDL FINANCE LIMITED</t>
  </si>
  <si>
    <t>AMEC FOSTER WHEELER GROUP LIMITED</t>
  </si>
  <si>
    <t>TRINITY SOLUTIONS ACADEMY</t>
  </si>
  <si>
    <t>WOODFORD PRIMARY SCHOOL</t>
  </si>
  <si>
    <t>ANDREW JOHN PARFITT</t>
  </si>
  <si>
    <t>GENIAL LIMITED</t>
  </si>
  <si>
    <t>SPA TRAINING (UK) LTD</t>
  </si>
  <si>
    <t>RISE LEARNING ZONE CIC</t>
  </si>
  <si>
    <t>BRUNEL PRIMARY ACADEMY TRUST</t>
  </si>
  <si>
    <t>MATT HOUSTON</t>
  </si>
  <si>
    <t>VENTURI LIMITED</t>
  </si>
  <si>
    <t>THE PRINCIPAL AND FELLOWS OF THE MANCHESTER ACADEMY AND HARRIS COLLEGE IN THE UNIVERSITY OF OXFORD</t>
  </si>
  <si>
    <t>HEATHERBROOK PRIMARY ACADEMY</t>
  </si>
  <si>
    <t>FAIRLANDS PRIMARY SCHOOL</t>
  </si>
  <si>
    <t>KERESLEY GRANGE PRIMARY SCHOOL</t>
  </si>
  <si>
    <t>LORTON SCHOOL</t>
  </si>
  <si>
    <t>RICHMOND PRIMARY SCHOOL</t>
  </si>
  <si>
    <t>ST BENEDICT BISCOP COFE PRIMARY SCHOOL</t>
  </si>
  <si>
    <t>ST BARTHOLOMEW'S COFE VC PRIMARY SCHOOL</t>
  </si>
  <si>
    <t>FRONTLINE ANALYSTS LIMITED</t>
  </si>
  <si>
    <t>DUNBIA (ENGLAND)</t>
  </si>
  <si>
    <t>BALANCED PERSONAL TRAINING SOLUTIONS LIMITED</t>
  </si>
  <si>
    <t>GONVILLE &amp; CAIUS COLLEGE CAMBRIDGE</t>
  </si>
  <si>
    <t>COACHING FOR CHANGE LTD</t>
  </si>
  <si>
    <t>THE MAKEUP ACADEMY LIMITED</t>
  </si>
  <si>
    <t>SKILL SET GO LIMITED</t>
  </si>
  <si>
    <t>HORBURY PRIMARY ACADEMY</t>
  </si>
  <si>
    <t>ASHBY SCHOOL</t>
  </si>
  <si>
    <t>LEYSLAND HIGH SCHOOL</t>
  </si>
  <si>
    <t>SOUTH MANCHESTER LEARNING TRUST</t>
  </si>
  <si>
    <t>OXFORD DIOCESAN SCHOOLS TRUST</t>
  </si>
  <si>
    <t>TRINITY-AT-BOWES METHODIST CHURCH</t>
  </si>
  <si>
    <t>BRITISH ASSOCIATION FOR THE ADVANCEMENT OF SCIENCE</t>
  </si>
  <si>
    <t>BARKEREND ACADEMY</t>
  </si>
  <si>
    <t>BARDFIELD ACADEMY</t>
  </si>
  <si>
    <t>UAV8 LTD</t>
  </si>
  <si>
    <t>EAST DORSET DISTRICT COUNCIL</t>
  </si>
  <si>
    <t>SOLIHULL COLLEGE AND UNIVERSITY CENTRE</t>
  </si>
  <si>
    <t>IODA LIMITED</t>
  </si>
  <si>
    <t>TRAFALGAR MILL MANAGEMENT SERVICES LTD</t>
  </si>
  <si>
    <t>BCEGI CONSTRUCTION (UK) LTD</t>
  </si>
  <si>
    <t>XPAND MARKETING LTD</t>
  </si>
  <si>
    <t>JAM LEARNING SOLUTIONS LTD</t>
  </si>
  <si>
    <t>TRAINERS ASSOCIATES LTD</t>
  </si>
  <si>
    <t>ABBERLEY CARE FARM LIMITED</t>
  </si>
  <si>
    <t>THE UK APP COMPANY LTD</t>
  </si>
  <si>
    <t>MIDDLETON TECHNOLOGY SCHOOL</t>
  </si>
  <si>
    <t>ST PAUL'S WAY TRUST SCHOOL</t>
  </si>
  <si>
    <t>ST LUKE'S COMMUNITY AND REGENERATION ENTERPRISES</t>
  </si>
  <si>
    <t>THE PARK FEDERATION ACADEMY TRUST</t>
  </si>
  <si>
    <t>THE THOMAS COWLEY HIGH SCHOOL LTD</t>
  </si>
  <si>
    <t>LADY MARGARET SCHOOL</t>
  </si>
  <si>
    <t>BAXTER COLLEGE</t>
  </si>
  <si>
    <t>NETTLEHAM INFANT SCHOOL</t>
  </si>
  <si>
    <t>ENTERPRISE CUBE C.I.C.</t>
  </si>
  <si>
    <t>PORTNALL COLLEGE (UK) LIMITED</t>
  </si>
  <si>
    <t>EBORACUM TRAINING LIMITED</t>
  </si>
  <si>
    <t>BUSINESS HORSEPOWER LTD</t>
  </si>
  <si>
    <t>ST BARTHOLOMEW'S CHURCH OF ENGLAND PRIMARY SCHOOL</t>
  </si>
  <si>
    <t>HUSBANDS BOSWORTH CHURCH OF ENGLAND PRIMARY SCHOOL</t>
  </si>
  <si>
    <t>FULHAM PRIMARY SCHOOL</t>
  </si>
  <si>
    <t>RIDGEWAY FARM COFE ACADEMY</t>
  </si>
  <si>
    <t>SAMEE LTD</t>
  </si>
  <si>
    <t>APPLE KIDS DAY NURSERIES LTD</t>
  </si>
  <si>
    <t>CAYLEY PRIMARY SCHOOL</t>
  </si>
  <si>
    <t>MULBERRY SCHOOL FOR GIRLS</t>
  </si>
  <si>
    <t>ROTEC DEVELOPMENTS LIMITED</t>
  </si>
  <si>
    <t>IPECO HOLDINGS LIMITED</t>
  </si>
  <si>
    <t>KAIZEN KULTURE LTD</t>
  </si>
  <si>
    <t>PROSEAL UK LIMITED</t>
  </si>
  <si>
    <t>DAN TROKE</t>
  </si>
  <si>
    <t>LEATHERHEAD FOOD INTERNATIONAL LIMITED</t>
  </si>
  <si>
    <t>QUALIFICATIONS HOUSE UK LTD</t>
  </si>
  <si>
    <t>ONE 0 SIX COMMUNICATIONS LTD</t>
  </si>
  <si>
    <t>START TO TRAIN CONSULTANCY LTD</t>
  </si>
  <si>
    <t>QUANTUM DOMICILIARY CARE LIMITED</t>
  </si>
  <si>
    <t>DEVON &amp; CORNWALL AUTISTIC COMMUNITY TRUST</t>
  </si>
  <si>
    <t>ST JOSEPH'S CATHOLIC HIGH SCHOOL</t>
  </si>
  <si>
    <t>LILYCROFT PRIMARY SCHOOL</t>
  </si>
  <si>
    <t>PERRYS MOTOR SALES LIMITED</t>
  </si>
  <si>
    <t>DAWN MEATS (UK)</t>
  </si>
  <si>
    <t>DRIVELINK TRAINING LIMITED</t>
  </si>
  <si>
    <t>THE BIRLEY ACADEMY</t>
  </si>
  <si>
    <t>LSVN LIMITED</t>
  </si>
  <si>
    <t>KEEP ACTIVE (NE) C.I.C.</t>
  </si>
  <si>
    <t>LOUISE GIMSON</t>
  </si>
  <si>
    <t>BERZINI LTD</t>
  </si>
  <si>
    <t>THE BOULEVARD ACADEMY TRUST</t>
  </si>
  <si>
    <t>RYE ACADEMY TRUST</t>
  </si>
  <si>
    <t>LDBS ACADEMIES TRUST</t>
  </si>
  <si>
    <t>EVERY CHILD, EVERY DAY ACADEMY TRUST</t>
  </si>
  <si>
    <t>THE COMPLEMENTARY EDUCATION ACADEMY LIMITED</t>
  </si>
  <si>
    <t>THE ACADEMY OF PROFESSIONAL DEVELOPMENT LIMITED</t>
  </si>
  <si>
    <t>RED LANE PRIMARY SCHOOL</t>
  </si>
  <si>
    <t>KINGSTON PARK PRIMARY SCHOOL A MEMBER OF SMART MULTI ACADEMY TRUST</t>
  </si>
  <si>
    <t>GLEN WILLIAM RAE</t>
  </si>
  <si>
    <t>EQAC LTD</t>
  </si>
  <si>
    <t>BOYS2MEN</t>
  </si>
  <si>
    <t>CPA STUDIOS</t>
  </si>
  <si>
    <t>BIOKARE UK LTD</t>
  </si>
  <si>
    <t>BLUE SKY CORPORATE FINANCE LIMITED</t>
  </si>
  <si>
    <t>NEXT CONSULTING LIMITED</t>
  </si>
  <si>
    <t>THE GOOD SHEPHERD CATHOLIC PRIMARY SCHOOL</t>
  </si>
  <si>
    <t>CTP TRAINING ACADEMY WITHAM LTD</t>
  </si>
  <si>
    <t>ANDREW CULLUM</t>
  </si>
  <si>
    <t>THE CARE WORKSHOP LIMITED</t>
  </si>
  <si>
    <t>WORLE COMMUNITY SCHOOL</t>
  </si>
  <si>
    <t>FIRST FOR WELLBEING CIC</t>
  </si>
  <si>
    <t>REDLAND GREEN SCHOOL</t>
  </si>
  <si>
    <t>WESTON FAVELL CHURCH OF ENGLAND PRIMARY SCHOOL</t>
  </si>
  <si>
    <t>PEN MILL INFANT AND NURSERY ACADEMY</t>
  </si>
  <si>
    <t>LITTLE GONERBY CHURCH OF ENGLAND INFANT SCHOOL ACADEMY TRUST</t>
  </si>
  <si>
    <t>QUENIBOROUGH CHURCH OF ENGLAND PRIMARY SCHOOL</t>
  </si>
  <si>
    <t>GOSFORD HILL SCHOOL</t>
  </si>
  <si>
    <t>TANDRIDGE LEARNING TRUST</t>
  </si>
  <si>
    <t>KIRK SANDALL ACADEMY TRUST</t>
  </si>
  <si>
    <t>LONDON DJ &amp; MC ACADEMY LIMITED</t>
  </si>
  <si>
    <t>GREENWICH CO-OPERATIVE DEVELOPMENT AGENCY LIMITED</t>
  </si>
  <si>
    <t>MEDUSA TRAINING ACADEMY LIMITED</t>
  </si>
  <si>
    <t>TRAINING EDUCATION ATTAINMENT AND MENTORING SERVICES LTD</t>
  </si>
  <si>
    <t>DAVID BELL</t>
  </si>
  <si>
    <t>VENTURERS' ACADEMY</t>
  </si>
  <si>
    <t>ARTY PARTY LIMITED</t>
  </si>
  <si>
    <t>BERKELEY PRIMARY SCHOOL</t>
  </si>
  <si>
    <t>QUEEN'S MANOR SCHOOL AND SPECIAL NEEDS UNIT</t>
  </si>
  <si>
    <t>SEPHORA'S FAME LIMITED</t>
  </si>
  <si>
    <t>THORNS COLLEGIATE ACADEMY</t>
  </si>
  <si>
    <t>ISS MEDICLEAN LIMITED</t>
  </si>
  <si>
    <t>THE MAKEUP ARTIST STUDIO LTD</t>
  </si>
  <si>
    <t>LIFESTYLE SECURITY LTD</t>
  </si>
  <si>
    <t>LEADING EDGE COACHING LIMITED</t>
  </si>
  <si>
    <t>CORE SKILLS &amp; TRAINING LTD</t>
  </si>
  <si>
    <t>MALVERN TRAINING LTD</t>
  </si>
  <si>
    <t>OXFORD UNIVERSITY INNOVATION LIMITED</t>
  </si>
  <si>
    <t>ALTON PARK JUNIOR SCHOOL</t>
  </si>
  <si>
    <t>INNERSUMMIT LTD</t>
  </si>
  <si>
    <t>CTL SEAL LIMITED</t>
  </si>
  <si>
    <t>ALL SAINTS MULTI ACADEMY TRUST, BIRMINGHAM</t>
  </si>
  <si>
    <t>PENDLE EDUCATION TRUST</t>
  </si>
  <si>
    <t>ST JOHN'S CHURCH OF ENGLAND PRIMARY SCHOOL,SPARKHILL</t>
  </si>
  <si>
    <t>LAKELANDS EDUCATIONAL TRUST</t>
  </si>
  <si>
    <t>WADE DEACON TRUST</t>
  </si>
  <si>
    <t>BRENTFORD SCHOOL FOR GIRLS</t>
  </si>
  <si>
    <t>THE HEART EDUCATION TRUST</t>
  </si>
  <si>
    <t>ALISON ANGOLD</t>
  </si>
  <si>
    <t>KFM TRAINING LIMITED</t>
  </si>
  <si>
    <t>HARRIS PRIMARY ACADEMY PURLEY WAY</t>
  </si>
  <si>
    <t>MARKET MOVERS UK LTD</t>
  </si>
  <si>
    <t>ROYAL GREENWICH TRUST SCHOOL</t>
  </si>
  <si>
    <t>SOLUTIONS 4 HEALTH LTD</t>
  </si>
  <si>
    <t>KAIROS CARE TRAINING AND RECRUITMENT LTD</t>
  </si>
  <si>
    <t>MICHAEL GRIFFITHS</t>
  </si>
  <si>
    <t>MULTIPLE CHOICE ACCOUNTANCY LTD</t>
  </si>
  <si>
    <t>HARTLEY PRIMARY SCHOOL</t>
  </si>
  <si>
    <t>FOOTSTEPS TRUST</t>
  </si>
  <si>
    <t>BLURTON PRIMARY SCHOOL</t>
  </si>
  <si>
    <t>GUILDFORD COUNTY SCHOOL</t>
  </si>
  <si>
    <t>ROWDE C OF E PRIMARY ACADEMY TRUST</t>
  </si>
  <si>
    <t>HOLLINGWORTH ACADEMY TRUST</t>
  </si>
  <si>
    <t>ST EDWARD'S CHURCH OF ENGLAND ACADEMY TRUST, LEEK</t>
  </si>
  <si>
    <t>MARK RUTHERFORD SCHOOL TRUST</t>
  </si>
  <si>
    <t>AIR SPORTS NETWORK LTD</t>
  </si>
  <si>
    <t>EXIT HAIRDRESSING LIMITED</t>
  </si>
  <si>
    <t>OCRM LIMITED</t>
  </si>
  <si>
    <t>ICKFORD SCHOOL</t>
  </si>
  <si>
    <t>THE ROYAL SCHOOL WOLVERHAMPTON</t>
  </si>
  <si>
    <t>WOOTTON PARK SCHOOL</t>
  </si>
  <si>
    <t>XOXO MARKETING LIMITED</t>
  </si>
  <si>
    <t>THE WILMSLOW ACADEMY</t>
  </si>
  <si>
    <t>EVENT RESOURCES GROUP LIMITED</t>
  </si>
  <si>
    <t>SARICO LIMITED</t>
  </si>
  <si>
    <t>HARTFORD INFANT SCHOOL</t>
  </si>
  <si>
    <t>KINGFISHER PRIMARY ACADEMY</t>
  </si>
  <si>
    <t>WARMINGHAM COFE PRIMARY SCHOOL</t>
  </si>
  <si>
    <t>CAVALRY PRIMARY SCHOOL</t>
  </si>
  <si>
    <t>DESTA CONSORTIUM</t>
  </si>
  <si>
    <t>ELIZABETH HORSEMAN</t>
  </si>
  <si>
    <t>BARNSLEY BUSINESS AND INNOVATION CENTRE LIMITED</t>
  </si>
  <si>
    <t>TQS FOOD CONSULTING LIMITED</t>
  </si>
  <si>
    <t>KINGSTON EDUCATIONAL TRUST</t>
  </si>
  <si>
    <t>MACINTYRE ACADEMIES</t>
  </si>
  <si>
    <t>MARYLEBONE SCHOOL LTD</t>
  </si>
  <si>
    <t>MANCHESTER CREATIVE STUDIO</t>
  </si>
  <si>
    <t>XP SCHOOL TRUST LIMITED</t>
  </si>
  <si>
    <t>JET TRAFFIC MANAGEMENT SERVICES LTD</t>
  </si>
  <si>
    <t>DANIEL WINT</t>
  </si>
  <si>
    <t>SOUTH BANK ENGINEERING UTC</t>
  </si>
  <si>
    <t>HOLYPORT COFE PRIMARY SCHOOL</t>
  </si>
  <si>
    <t>LADY MARGARET HALL OXFORD</t>
  </si>
  <si>
    <t>EXCELLENCE TRAINING QUALIFICATIONS (UK) LIMITED</t>
  </si>
  <si>
    <t>P3M GLOBAL LIMITED</t>
  </si>
  <si>
    <t>ROCKLIFFE MANOR PRIMARY SCHOOL</t>
  </si>
  <si>
    <t>PROFIR SERVICES LTD</t>
  </si>
  <si>
    <t>HIGH LEVEL TRAINING LTD.</t>
  </si>
  <si>
    <t>THE BISHOP WHEELER CATHOLIC ACADEMY TRUST</t>
  </si>
  <si>
    <t>NORTHWOOD PRIMARY SCHOOL ACADEMY TRUST</t>
  </si>
  <si>
    <t>GLYNE GAP SCHOOL</t>
  </si>
  <si>
    <t>HORIZON ACADEMY TRUST</t>
  </si>
  <si>
    <t>THE KING DAVID PRIMARY SCHOOL</t>
  </si>
  <si>
    <t>BIRDWELL SCHOOL</t>
  </si>
  <si>
    <t>BARRS COURT ACADEMY TRUST</t>
  </si>
  <si>
    <t>HEATHER GARTH PRIMARY SCHOOL</t>
  </si>
  <si>
    <t>THE HILLS ACADEMY</t>
  </si>
  <si>
    <t>ST MARY'S CHURCH OF ENGLAND VA PRIMARY ACADEMY</t>
  </si>
  <si>
    <t>SOLA FIDE C OF E TRUST</t>
  </si>
  <si>
    <t>THE ACADEMY HUB LTD</t>
  </si>
  <si>
    <t>KIRKBY DALTON LTD</t>
  </si>
  <si>
    <t>ROCHE COMMUNITY PRIMARY SCHOOL</t>
  </si>
  <si>
    <t>BOOST YOUR PROSPECTS C.I.C.</t>
  </si>
  <si>
    <t>ARCAPE INTERNATIONAL LTD</t>
  </si>
  <si>
    <t>WILLIAM JOHN BOOTH</t>
  </si>
  <si>
    <t>STAG BUSINESS SOLUTIONS LIMITED</t>
  </si>
  <si>
    <t>UK SOFTWARE ACADEMY LIMITED</t>
  </si>
  <si>
    <t>IMANI SUSTAINABLE SOLUTIONS LTD</t>
  </si>
  <si>
    <t>BONEY HAY PRIMARY ACADEMY</t>
  </si>
  <si>
    <t>CHASE TERRACE TECHNOLOGY COLLEGE</t>
  </si>
  <si>
    <t>MORICE TOWN PRIMARY ACADEMY</t>
  </si>
  <si>
    <t>MARLBOROUGH PRIMARY ACADEMY</t>
  </si>
  <si>
    <t>LARKMEAD SCHOOL</t>
  </si>
  <si>
    <t>THE FOREST VIEW ACADEMY</t>
  </si>
  <si>
    <t>MJ PARTNERSHIP LIMITED</t>
  </si>
  <si>
    <t>CARE CAREERS LIMITED</t>
  </si>
  <si>
    <t>W &amp; P ASSESSMENT AND TRAINING CENTRE (DORSET) LIMITED</t>
  </si>
  <si>
    <t>ADVANCED CAREER LTD</t>
  </si>
  <si>
    <t>WINDRUSH PRIMARY SCHOOL</t>
  </si>
  <si>
    <t>PRIORY FIELDS SCHOOL</t>
  </si>
  <si>
    <t>THE DOMINIC BARBERI MULTI ACADEMY COMPANY</t>
  </si>
  <si>
    <t>PARTNERS PR LIMITED</t>
  </si>
  <si>
    <t>WEST SOMERSET COLLEGE</t>
  </si>
  <si>
    <t>L W B TRAINING LTD</t>
  </si>
  <si>
    <t>PHONICS INTERNATIONAL LIMITED</t>
  </si>
  <si>
    <t>HDP MEDICAL SERVICES LTD</t>
  </si>
  <si>
    <t>NUDGE EDUCATION LIMITED</t>
  </si>
  <si>
    <t>COMBERBACH PRIMARY SCHOOL</t>
  </si>
  <si>
    <t>LINDENGATE</t>
  </si>
  <si>
    <t>DAVIES LANE PRIMARY SCHOOL</t>
  </si>
  <si>
    <t>WILLIAM BARCROFT JUNIOR SCHOOL</t>
  </si>
  <si>
    <t>OUTWOOD PRIMARY ACADEMY DARFIELD</t>
  </si>
  <si>
    <t>SPORTS COMMUNITY LIMITED</t>
  </si>
  <si>
    <t>QTA SUPPORT LIMITED</t>
  </si>
  <si>
    <t>MUTUAL GAIN LTD</t>
  </si>
  <si>
    <t>JOHN FRASER JENKINS LIMITED</t>
  </si>
  <si>
    <t>TRAINING 365 LIMITED</t>
  </si>
  <si>
    <t>EMPLOYMENT AND LEARNING, DEPARTMENT FOR</t>
  </si>
  <si>
    <t>SKILLSOFT U.K. LIMITED</t>
  </si>
  <si>
    <t>PR STATISTICS LIMITED</t>
  </si>
  <si>
    <t>SATELLITE CONSULTING (UK) LIMITED</t>
  </si>
  <si>
    <t>KATIE PATTERSON</t>
  </si>
  <si>
    <t>ZHFM ENTERPRISE INCORPORATING CREED RECRUITMENT LTD</t>
  </si>
  <si>
    <t>NORTHWICK MANOR PRIMARY SCHOOL</t>
  </si>
  <si>
    <t>GEMS DIDCOT PRIMARY ACADEMY</t>
  </si>
  <si>
    <t>JESMOND GARDENS PRIMARY SCHOOL</t>
  </si>
  <si>
    <t>MOUNTFIELD PRIMARY SCHOOL A MEMBER OF SMART MULTI ACADEMY TRUST</t>
  </si>
  <si>
    <t>KENTON BAR PRIMARY SCHOOL A MEMBER OF SMART MULTI ACADEMY TRUST</t>
  </si>
  <si>
    <t>INSPIRE EDUCATION COMMUNITY TRUST</t>
  </si>
  <si>
    <t>APNA GHAR</t>
  </si>
  <si>
    <t>MEDIASMITHS INTERNATIONAL LIMITED</t>
  </si>
  <si>
    <t>KILLISICK JUNIOR SCHOOL</t>
  </si>
  <si>
    <t>PENCOYS PRIMARY SCHOOL</t>
  </si>
  <si>
    <t>G5 TRAINING LTD</t>
  </si>
  <si>
    <t>RAMTECH LIMITED</t>
  </si>
  <si>
    <t>QUINTON CHURCH PRIMARY SCHOOL</t>
  </si>
  <si>
    <t>GREAT BARR ACADEMY</t>
  </si>
  <si>
    <t>MARCEL HIRSHMAN LIMITED</t>
  </si>
  <si>
    <t>ABSOLUTE SPECIALISTS LTD</t>
  </si>
  <si>
    <t>TWIN SAILS INFANT AND NURSERY SCHOOL</t>
  </si>
  <si>
    <t>ELM WOOD SCHOOL</t>
  </si>
  <si>
    <t>GJF ASSOCIATES LTD</t>
  </si>
  <si>
    <t>NICOLA SEYMOUR</t>
  </si>
  <si>
    <t>SHREWSBURY ACADEMY</t>
  </si>
  <si>
    <t>WILLYNILLIE CIC</t>
  </si>
  <si>
    <t>WESTMINSTER PRIMARY SCHOOL</t>
  </si>
  <si>
    <t>TRANSFORMATION TRAINING ACADEMY LTD</t>
  </si>
  <si>
    <t>SAFER WORKFORCE ADVICE &amp; TRAINING LIMITED</t>
  </si>
  <si>
    <t>ENABLEABILITY</t>
  </si>
  <si>
    <t>ST BENET'S CATHOLIC PRIMARY SCHOOL</t>
  </si>
  <si>
    <t>HILLTOP SCHOOL</t>
  </si>
  <si>
    <t>LANSDOWNE: A DE FERRERS TRUST ACADEMY</t>
  </si>
  <si>
    <t>MINEHEAD FIRST SCHOOL</t>
  </si>
  <si>
    <t>SPORTS ACADEMY COACHING LIMITED</t>
  </si>
  <si>
    <t>QUIVER MANAGEMENT LIMITED</t>
  </si>
  <si>
    <t>ELY COLLEGE</t>
  </si>
  <si>
    <t>BEANSTALK ENTERPRISES UK LIMITED</t>
  </si>
  <si>
    <t>SQUARE MILE EDUCATION LIMITED</t>
  </si>
  <si>
    <t>FORMIUM LIMITED</t>
  </si>
  <si>
    <t>KAS CONCEPT SOLUTIONS LTD</t>
  </si>
  <si>
    <t>ECM SOUTHWEST LTD</t>
  </si>
  <si>
    <t>XL SKILLS TRAINING LTD</t>
  </si>
  <si>
    <t>STYLE TRAINING (UK) LTD</t>
  </si>
  <si>
    <t>THER4PY ROOMS UK LTD.</t>
  </si>
  <si>
    <t>PHOENIX ONE CONSULTANCY LIMITED</t>
  </si>
  <si>
    <t>GODLEY COMMUNITY PRIMARY ACADEMY</t>
  </si>
  <si>
    <t>KNAVESMIRE PRIMARY SCHOOL</t>
  </si>
  <si>
    <t>DERBYSHIRE MIND</t>
  </si>
  <si>
    <t>FOUNDATIONS NAIL &amp; BEAUTY ACADEMY LTD</t>
  </si>
  <si>
    <t>MILITARY STANDARD TRAINING LTD.</t>
  </si>
  <si>
    <t>SOUTH BANK MULTI ACADEMY TRUST</t>
  </si>
  <si>
    <t>SALISBURY PLAIN ACADEMIES</t>
  </si>
  <si>
    <t>COPIA COACHING LIMITED</t>
  </si>
  <si>
    <t>SOUTH ELMSALL COMMUNITY FACILITIES LTD</t>
  </si>
  <si>
    <t>LEARN &amp; SHINE LIMITED</t>
  </si>
  <si>
    <t>JONATHAN WURR LIMITED</t>
  </si>
  <si>
    <t>CONSIANIMIS CONSULTING LTD</t>
  </si>
  <si>
    <t>MANCHESTER YOUNG MEN'S CHRISTIAN ASSOCIATION(INCORPORATED)</t>
  </si>
  <si>
    <t>WORKING WITH MEN</t>
  </si>
  <si>
    <t>SIR GRAHAM BALFOUR HIGH SCHOOL</t>
  </si>
  <si>
    <t>AKKADIUM MEDIA LIMITED</t>
  </si>
  <si>
    <t>THE HELENA ROMANES SCHOOL</t>
  </si>
  <si>
    <t>EAGLEY INFANT SCHOOL</t>
  </si>
  <si>
    <t>LUGWARDINE PRIMARY ACADEMY TRUST</t>
  </si>
  <si>
    <t>BRAUNTON SCHOOL AND COMMUNITY COLLEGE ACADEMY TRUST</t>
  </si>
  <si>
    <t>THE RODILLIAN MULTI ACADEMY TRUST</t>
  </si>
  <si>
    <t>TURL &amp; CO LTD</t>
  </si>
  <si>
    <t>TRAIN4WORK TRAINING SERVICES LIMITED</t>
  </si>
  <si>
    <t>DELEGATE CENTRAL LIMITED</t>
  </si>
  <si>
    <t>BOWTHORNES LIMITED</t>
  </si>
  <si>
    <t>OSHE UK LIMITED</t>
  </si>
  <si>
    <t>MARLBOROUGH ROAD ACADEMY</t>
  </si>
  <si>
    <t>ONTRACK MUSIC SERVICES</t>
  </si>
  <si>
    <t>ALL SPRING MEDIA LIMITED</t>
  </si>
  <si>
    <t>3D KENSINGTON LTD</t>
  </si>
  <si>
    <t>MARSHMALLOW EDUCATION LIMITED</t>
  </si>
  <si>
    <t>ABJ UK SERVICES LTD</t>
  </si>
  <si>
    <t>EXCELLENCE IN EDUCATION TRUST</t>
  </si>
  <si>
    <t>Y. S. SERVICES LIMITED</t>
  </si>
  <si>
    <t>ORMESBY PRIMARY SCHOOL</t>
  </si>
  <si>
    <t>PGNOSIS LIMITED</t>
  </si>
  <si>
    <t>ALL SAINTS CHURCH SCHOOL</t>
  </si>
  <si>
    <t>BIRLEY PRIMARY ACADEMY</t>
  </si>
  <si>
    <t>DERYANO TRAINING &amp; CONSULTING LTD</t>
  </si>
  <si>
    <t>ETEX BUILDING PERFORMANCE LIMITED</t>
  </si>
  <si>
    <t>ECS GAS TRAINING BRADFORD LIMITED</t>
  </si>
  <si>
    <t>MARGARET E MCCARTHY</t>
  </si>
  <si>
    <t>ST MARY'S CHURCH OF ENGLAND ACADEMY, STOTFOLD</t>
  </si>
  <si>
    <t>PRIORY ACADEMY, DUNSTABLE</t>
  </si>
  <si>
    <t>BISHOP PEROWNE CHURCH OF ENGLAND COLLEGE</t>
  </si>
  <si>
    <t>LINGFIELD EDUCATION TRUST</t>
  </si>
  <si>
    <t>THE HBH ACADEMY TRUST</t>
  </si>
  <si>
    <t>THE LUTTERWORTH ACADEMIES TRUST</t>
  </si>
  <si>
    <t>HEALTH EDUCATION ENGLAND NORTH WEST LONDON</t>
  </si>
  <si>
    <t>THE SAFER LUTON PARTNERSHIP LIMITED</t>
  </si>
  <si>
    <t>EDUCATIONAL FUTURES LTD</t>
  </si>
  <si>
    <t>THE ARMY CATERING TRAINING TRUST</t>
  </si>
  <si>
    <t>TWICKENHAM ACADEMY</t>
  </si>
  <si>
    <t>LOSELEY FIELDS PRIMARY SCHOOL</t>
  </si>
  <si>
    <t>LIFEROOTS LIMITED</t>
  </si>
  <si>
    <t>LEWAC LTD</t>
  </si>
  <si>
    <t>PEACOCKS STORES LIMITED</t>
  </si>
  <si>
    <t>MIDDLETON COMMUNITY PRIMARY SCHOOL</t>
  </si>
  <si>
    <t>KABASH HEALTH CARE SOLUTIONS LIMITED</t>
  </si>
  <si>
    <t>ST ANNE'S COFE LYDGATE PRIMARY SCHOOL</t>
  </si>
  <si>
    <t>STANWELL FIELDS COFE PRIMARY SCHOOL</t>
  </si>
  <si>
    <t>TRANNACK PRIMARY SCHOOL</t>
  </si>
  <si>
    <t>WILSDEN PRIMARY SCHOOL</t>
  </si>
  <si>
    <t>MARTIN REYNOLDS LTD</t>
  </si>
  <si>
    <t>KENT REFUGEE ACTION NETWORK</t>
  </si>
  <si>
    <t>LONDON AMBULANCE SERVICE NHS TRUST</t>
  </si>
  <si>
    <t>RURAL &amp; URBAN TRAINING SCHEME LIMITED</t>
  </si>
  <si>
    <t>CADUCEUS TRAINING &amp; CONSULTANCY (UK) LTD</t>
  </si>
  <si>
    <t>PERI LIMITED</t>
  </si>
  <si>
    <t>HEALTH AND SAFETY TRAINING COLLEGE LIMITED</t>
  </si>
  <si>
    <t>CRIMSON WIZARD LIMITED</t>
  </si>
  <si>
    <t>HERITAGE CARE LIMITED</t>
  </si>
  <si>
    <t>SFB SANDERS GEESON LTD</t>
  </si>
  <si>
    <t>DEDWORTH MIDDLE SCHOOL</t>
  </si>
  <si>
    <t>NEW COMMUNITY ADVICE &amp; RESOURCE BUREAU</t>
  </si>
  <si>
    <t>HARLEQUIN SERVICES (UK) LIMITED</t>
  </si>
  <si>
    <t>BLACKFRIARS INSURANCE BROKERS LIMITED</t>
  </si>
  <si>
    <t>NORTH STAR RECRUITMENT &amp; TRAINING LIMITED</t>
  </si>
  <si>
    <t>RODING VALLEY HIGH SCHOOL</t>
  </si>
  <si>
    <t>EDUCATION BUSINESS PARTNERSHIP (NW) LIMITED</t>
  </si>
  <si>
    <t>THE ACADEMY FOR CHARACTER AND EXCELLENCE</t>
  </si>
  <si>
    <t>PROSPECTLEARN LIMITED</t>
  </si>
  <si>
    <t>SOUTH WITHAM COMMUNITY PRIMARY SCHOOL</t>
  </si>
  <si>
    <t>K3 CONSULTING &amp; TRAINING SERVICES LTD</t>
  </si>
  <si>
    <t>ACCENTOR ASSOCIATES LIMITED</t>
  </si>
  <si>
    <t>COUNCIL FOR ADVANCEMENT AND SUPPORT OF EDUCATION (EUROPE)</t>
  </si>
  <si>
    <t>LONDON SCHOOL OF MODERN STUDIES LTD</t>
  </si>
  <si>
    <t>WENDY DALTON</t>
  </si>
  <si>
    <t>SUPPORTING OPPORTUNITIES FOR ALL</t>
  </si>
  <si>
    <t>MICHAEL GREENBERRY</t>
  </si>
  <si>
    <t>JUPITER ACADEMY LTD</t>
  </si>
  <si>
    <t>SECUROYALE LTD</t>
  </si>
  <si>
    <t>OLYMPIC (SOUTH) LIMITED</t>
  </si>
  <si>
    <t>JOSEPH LECKIE ACADEMY TRUST</t>
  </si>
  <si>
    <t>CREATIVE INDUSTRIES UTC</t>
  </si>
  <si>
    <t>THE SCHELWOOD TRUST</t>
  </si>
  <si>
    <t>ST ALBAN'S CATHOLIC HIGH SCHOOL</t>
  </si>
  <si>
    <t>STOWFORD SCHOOL</t>
  </si>
  <si>
    <t>LOOE COMMUNITY ACADEMY TRUST</t>
  </si>
  <si>
    <t>HALEWOOD ACADEMY CENTRE FOR LEARNING</t>
  </si>
  <si>
    <t>CONSULTANCY BY FENTTIMAN LTD</t>
  </si>
  <si>
    <t>JARRETT SYSTEMS LIMITED</t>
  </si>
  <si>
    <t>THINK SMART EDUCATION LTD</t>
  </si>
  <si>
    <t>WORTH VALLEY PRIMARY SCHOOL</t>
  </si>
  <si>
    <t>YSGOL BRO TEIFI</t>
  </si>
  <si>
    <t>ICETEC TRAINING SOLUTIONS LIMITED</t>
  </si>
  <si>
    <t>MYSIGN TUITION LIMITED</t>
  </si>
  <si>
    <t>IN THE MIX TRADING LIMITED</t>
  </si>
  <si>
    <t>LC EDUCATION &amp; TRAINING LTD</t>
  </si>
  <si>
    <t>Kitty Sullivan</t>
  </si>
  <si>
    <t>BISHOP BRIDGEMAN COFE PRIMARY SCHOOL</t>
  </si>
  <si>
    <t>OUTPOSTS LIMITED</t>
  </si>
  <si>
    <t>MELANIE JANE WEBB</t>
  </si>
  <si>
    <t>LEARNING ACADEMY PARTNERSHIP (SOUTH WEST)</t>
  </si>
  <si>
    <t>SUMMERCROFT PRIMARY SCHOOL</t>
  </si>
  <si>
    <t>STRETTON SUGWAS CHURCH OF ENGLAND ACADEMY</t>
  </si>
  <si>
    <t>MEDWAY UTC LTD</t>
  </si>
  <si>
    <t>GODMANCHESTER COMMUNITY EDUCATION TRUST</t>
  </si>
  <si>
    <t>NORFOLK ACADEMIES</t>
  </si>
  <si>
    <t>THE HARROW ALTERNATIVE PROVISION ACADEMY TRUST</t>
  </si>
  <si>
    <t>CHERYLL HODGSON</t>
  </si>
  <si>
    <t>ENTERPRISE INSPIRATION CIC</t>
  </si>
  <si>
    <t>JUST CHILDCARE LIMITED</t>
  </si>
  <si>
    <t>PEOPLE PEOPLE DEVELOPMENT LIMITED</t>
  </si>
  <si>
    <t>WESTON HEIGHTS INFANT SCHOOL</t>
  </si>
  <si>
    <t>RICHARD DE CLARE COMMUNITY PRIMARY SCHOOL</t>
  </si>
  <si>
    <t>USER CRUNCH LTD.</t>
  </si>
  <si>
    <t>BOHUNT SCHOOL WOKINGHAM</t>
  </si>
  <si>
    <t>BINARY VISION NLP LIMITED</t>
  </si>
  <si>
    <t>LEARNING REPUBLIC GROUP LTD</t>
  </si>
  <si>
    <t>PROSPECT EDUCATION (TECHNOLOGY) TRUST LIMITED</t>
  </si>
  <si>
    <t>HAREFIELD ACADEMY TRUST</t>
  </si>
  <si>
    <t>TDA EDUCATION TRUST</t>
  </si>
  <si>
    <t>OASIS COMMUNITY LEARNING</t>
  </si>
  <si>
    <t>WESTSIDE ACADEMY TRUST</t>
  </si>
  <si>
    <t>THE CHELSEA ACADEMY (A SCIENCE ACADEMY)</t>
  </si>
  <si>
    <t>BULWELL ACADEMY TRUST</t>
  </si>
  <si>
    <t>REACT 2 TRAINING LTD</t>
  </si>
  <si>
    <t>BELIEVE ACADEMY TRUST</t>
  </si>
  <si>
    <t>GREAT CORBY SCHOOL</t>
  </si>
  <si>
    <t>CRAMLINGTON LEARNING VILLAGE</t>
  </si>
  <si>
    <t>CHISWICK SCHOOL</t>
  </si>
  <si>
    <t>THE OLIVE TREE PRIMARY SCHOOL BOLTON LIMITED</t>
  </si>
  <si>
    <t>HAMPTON PRIMARY SCHOOL ACADEMY</t>
  </si>
  <si>
    <t>MOULSHAM JUNIOR SCHOOL</t>
  </si>
  <si>
    <t>BE NOVA ACADEMY LTD</t>
  </si>
  <si>
    <t>HERITAGE CRAFTS &amp; BUILDING SKILLS CENTRE LTD.</t>
  </si>
  <si>
    <t>BOWMORE PRIMARY SCHOOL</t>
  </si>
  <si>
    <t>BRAES HIGH SCHOOL</t>
  </si>
  <si>
    <t>ARDLER PRIMARY SCHOOL</t>
  </si>
  <si>
    <t>BARASSIE PRIMARY SCHOOL</t>
  </si>
  <si>
    <t>DEERPARK PRIMARY SCHOOL</t>
  </si>
  <si>
    <t>THE RSA ACADEMY AT TIPTON</t>
  </si>
  <si>
    <t>E-ACT</t>
  </si>
  <si>
    <t>WEST LAKES ACADEMY</t>
  </si>
  <si>
    <t>FRANCIS COMBE ACADEMY</t>
  </si>
  <si>
    <t>BICESTER TECHNOLOGY STUDIO</t>
  </si>
  <si>
    <t>CASCAID LIMITED</t>
  </si>
  <si>
    <t>COTHAM SCHOOL</t>
  </si>
  <si>
    <t>THE SPRINGFIELDS ACADEMY</t>
  </si>
  <si>
    <t>THRINGSTONE PRIMARY SCHOOL ACADEMY TRUST</t>
  </si>
  <si>
    <t>THE SOUTH CHESHIRE CATHOLIC MULTI-ACADEMY TRUST</t>
  </si>
  <si>
    <t>IMPACT EDUCATION MULTI ACADEMY TRUST</t>
  </si>
  <si>
    <t>ST MARY'S CATHOLIC PRIMARY SCHOOL (HERRINGTHORPE), A CATHOLIC VOLUNTARY ACADEMY</t>
  </si>
  <si>
    <t>THE NEWMAN CATHOLIC COLLEGIATE</t>
  </si>
  <si>
    <t>EXTOL ACADEMY TRUST</t>
  </si>
  <si>
    <t>EAST FULTON PRIMARY SCHOOL</t>
  </si>
  <si>
    <t>ECHLINE PRIMARY SCHOOL</t>
  </si>
  <si>
    <t>EDENSIDE PRIMARY SCHOOL</t>
  </si>
  <si>
    <t>GALASHIELS ACADEMY</t>
  </si>
  <si>
    <t>GLENCOE PRIMARY SCHOOL</t>
  </si>
  <si>
    <t>BRIMMOND SCHOOL</t>
  </si>
  <si>
    <t>RATHEN SCHOOL</t>
  </si>
  <si>
    <t>LOUDOUN-MONTGOMERY PRIMARY SCHOOL</t>
  </si>
  <si>
    <t>MEIGLE PRIMARY SCHOOL</t>
  </si>
  <si>
    <t>ADVANTAGE SCHOOLS</t>
  </si>
  <si>
    <t>THE CHARTER SCHOOLS EDUCATIONAL TRUST</t>
  </si>
  <si>
    <t>UFFCULME ACADEMY TRUST</t>
  </si>
  <si>
    <t>THE EXORDIUM TRUST</t>
  </si>
  <si>
    <t>WESTCLIFF HIGH SCHOOL FOR BOYS LIMITED</t>
  </si>
  <si>
    <t>ORMISTON BOLINGBROKE ACADEMY TRUST</t>
  </si>
  <si>
    <t>RICHARD ELLISON-SMITH</t>
  </si>
  <si>
    <t>SOUTHFIELD CONSULTING LIMITED</t>
  </si>
  <si>
    <t>DARRICK WOOD JUNIOR SCHOOL</t>
  </si>
  <si>
    <t>WHITE SWAN TRAINING LIMITED</t>
  </si>
  <si>
    <t>CHRIST CHURCH COLLEGE OXFORD</t>
  </si>
  <si>
    <t>THE CHAFFORD SCHOOL ACADEMY TRUST</t>
  </si>
  <si>
    <t>MYRTLE LIVERPOOL LIMITED</t>
  </si>
  <si>
    <t>FIRST INTUITION LEEDS LIMITED</t>
  </si>
  <si>
    <t>SOUTHMUIR PRIMARY SCHOOL</t>
  </si>
  <si>
    <t>ST COLUMBA'S R C PRIMARY SCHOOL</t>
  </si>
  <si>
    <t>ST KENTIGERN'S ACADEMY</t>
  </si>
  <si>
    <t>ST MARGARET OF SCOTLAND PRIMARY SCHOOL</t>
  </si>
  <si>
    <t>ST STEPHEN'S HIGH SCHOOL</t>
  </si>
  <si>
    <t>NETHERBURN PRIMARY SCHOOL</t>
  </si>
  <si>
    <t>NEW LANARK PRIMARY SCHOOL</t>
  </si>
  <si>
    <t>NOTRE DAME PRIMARY SCHOOL</t>
  </si>
  <si>
    <t>JAMES REID SCHOOL</t>
  </si>
  <si>
    <t>PARK HALL INFANT ACADEMY</t>
  </si>
  <si>
    <t>CLEVES ACADEMY TRUST</t>
  </si>
  <si>
    <t>CANARY WHARF COLLEGE LTD</t>
  </si>
  <si>
    <t>THE GOSFORTH FEDERATED ACADEMIES LIMITED</t>
  </si>
  <si>
    <t>SABRES EDUCATIONAL TRUST</t>
  </si>
  <si>
    <t>FLANNERY LTD</t>
  </si>
  <si>
    <t>SYNAPSIA LIMITED</t>
  </si>
  <si>
    <t>WILLOWBROOK PRIMARY ACADEMY</t>
  </si>
  <si>
    <t>TUNGSTEN TRAINING CENTRE LTD</t>
  </si>
  <si>
    <t>PETER WARNOCK</t>
  </si>
  <si>
    <t>ISOBT LIMITED</t>
  </si>
  <si>
    <t>AKAAL ACADEMY TRUST DERBY LIMITED</t>
  </si>
  <si>
    <t>NEW HALL MULTI ACADEMY TRUST</t>
  </si>
  <si>
    <t>ACE LEARNING</t>
  </si>
  <si>
    <t>JAMES MAC GREGOR</t>
  </si>
  <si>
    <t>CHELSFIELD PRIMARY SCHOOL</t>
  </si>
  <si>
    <t>ST LUKE'S CHURCH OF ENGLAND SCHOOL</t>
  </si>
  <si>
    <t>ORESTON COMMUNITY ACADEMY</t>
  </si>
  <si>
    <t>WILLIAM FARR CHURCH OF ENGLAND COMPREHENSIVE SCHOOL</t>
  </si>
  <si>
    <t>MAGNA LEARNING TRUST</t>
  </si>
  <si>
    <t>KATHRYN DAVIDSON</t>
  </si>
  <si>
    <t>CPC TRAINING SOLUTIONS LTD</t>
  </si>
  <si>
    <t>NEW DAWN TRAINING ACADEMY LIMITED</t>
  </si>
  <si>
    <t>BUNBURY ALDERSEY COFE PRIMARY SCHOOL</t>
  </si>
  <si>
    <t>TORQUE LAW LLP</t>
  </si>
  <si>
    <t>ST. CATHERINE'S CATHOLIC PRIMARY SCHOOL (HALLAM)</t>
  </si>
  <si>
    <t>ST BART'S MULTI ACADEMY TRUST</t>
  </si>
  <si>
    <t>LINCOLN ANGLICAN ACADEMY TRUST</t>
  </si>
  <si>
    <t>THE ANN HARRIS ACADEMY TRUST</t>
  </si>
  <si>
    <t>NEXUS EDUCATION SCHOOLS TRUST</t>
  </si>
  <si>
    <t>LEIGH TRUST</t>
  </si>
  <si>
    <t>ATLANTIC CENTRE OF EXCELLENCE MULTI ACADEMY TRUST</t>
  </si>
  <si>
    <t>JOHN MASON ACADEMY TRUST</t>
  </si>
  <si>
    <t>COMMUNITAS EDUCATION TRUST</t>
  </si>
  <si>
    <t>DREAM ON CIC</t>
  </si>
  <si>
    <t>MENORAH HIGH SCHOOL FOR GIRLS</t>
  </si>
  <si>
    <t>COLLEEN ELIZABETH KELLY</t>
  </si>
  <si>
    <t>LIBBY MAY CARL</t>
  </si>
  <si>
    <t>TOVE LEARNING TRUST</t>
  </si>
  <si>
    <t>DULWICH HAMLET EDUCATIONAL TRUST</t>
  </si>
  <si>
    <t>THE NORTHWORTHY TRUST</t>
  </si>
  <si>
    <t>CONGLETON MULTI-ACADEMY TRUST</t>
  </si>
  <si>
    <t>HELM ENTERPRISE SOLUTIONS LTD</t>
  </si>
  <si>
    <t>TRAINING FOR EMPLOYMENT (YORKSHIRE) C.I.C.</t>
  </si>
  <si>
    <t>SARAH WYATT</t>
  </si>
  <si>
    <t>AMORE COLLEGE OF HEALTH, HAIR &amp; BEAUTY LIMITED</t>
  </si>
  <si>
    <t>AGENCYPRO LIMITED</t>
  </si>
  <si>
    <t>STARS TRUST</t>
  </si>
  <si>
    <t>THE GATEWAY PRIMARY ACADEMY</t>
  </si>
  <si>
    <t>SHIRLEY MANOR PRIMARY ACADEMY</t>
  </si>
  <si>
    <t>THE SNAITH SCHOOL ACADEMY TRUST</t>
  </si>
  <si>
    <t>T3 TRAINING &amp; DEVELOPMENT LTD</t>
  </si>
  <si>
    <t>SKILLS &amp; DEVELOPMENT CONSULTING SERVICES LTD</t>
  </si>
  <si>
    <t>ORIEL COLLEGE OXFORD</t>
  </si>
  <si>
    <t>BEECHEN CLIFF SCHOOL</t>
  </si>
  <si>
    <t>TOWERS SCHOOL ACADEMY TRUST</t>
  </si>
  <si>
    <t>RINGWOOD SCHOOL</t>
  </si>
  <si>
    <t>IMPACT MULTI ACADEMY TRUST</t>
  </si>
  <si>
    <t>MIDDLESBROUGH COLLEGE</t>
  </si>
  <si>
    <t>IMPACT (UK) LIMITED</t>
  </si>
  <si>
    <t>TRINITY COLLEGE CAMBRIDGE</t>
  </si>
  <si>
    <t>RYAN DAVID SMALL</t>
  </si>
  <si>
    <t>LLAW YN LLAW LIMITED</t>
  </si>
  <si>
    <t>FAIRCHILDES ACADEMY COMMUNITY TRUST</t>
  </si>
  <si>
    <t>FAIRFIELD HIGH SCHOOL</t>
  </si>
  <si>
    <t>ST PETER AND ST PAUL CATHOLIC PRIMARY ACADEMY</t>
  </si>
  <si>
    <t>HOLY FAMILY ACADEMY TRUST</t>
  </si>
  <si>
    <t>NEWQUAY EDUCATION TRUST</t>
  </si>
  <si>
    <t>WHEATLEY AREA LEARNING TRUST</t>
  </si>
  <si>
    <t>BROMLEY EDUCATIONAL TRUST</t>
  </si>
  <si>
    <t>GROVE WOOD ACADEMY TRUST</t>
  </si>
  <si>
    <t>ST EDMUND HALL OXFORD</t>
  </si>
  <si>
    <t>ECO FLEET PLUS LIMITED</t>
  </si>
  <si>
    <t>DARLEY CHURCHTOWN CHURCH OF ENGLAND PRIMARY SCHOOL</t>
  </si>
  <si>
    <t>ACTION (MIDLANDS) LIMITED</t>
  </si>
  <si>
    <t>GLGLOBALSOLUTIONS LIMITED</t>
  </si>
  <si>
    <t>SOUTH DARTMOOR ACADEMY</t>
  </si>
  <si>
    <t>BENFLEET SCHOOLS TRUST</t>
  </si>
  <si>
    <t>THORNDEN SCHOOL</t>
  </si>
  <si>
    <t>HAYES SCHOOL (BROMLEY)</t>
  </si>
  <si>
    <t>CLYST VALE ACADEMY TRUST</t>
  </si>
  <si>
    <t>THE WILLIAMSON TRUST</t>
  </si>
  <si>
    <t>THE BAY LEARNING TRUST</t>
  </si>
  <si>
    <t>LIGHTHOUSE SCHOOL</t>
  </si>
  <si>
    <t>LUDLOW STREET HEALTHCARE GROUP LIMITED</t>
  </si>
  <si>
    <t>PENNINE MENCAP</t>
  </si>
  <si>
    <t>FLUID POWER DESIGN SOLUTIONS LIMITED</t>
  </si>
  <si>
    <t>AUTISM COMMUNITY NETWORK C.I.C.</t>
  </si>
  <si>
    <t>TOWNFIELD PRIMARY SCHOOL</t>
  </si>
  <si>
    <t>PINEWOOD SCHOOL ACADEMY TRUST</t>
  </si>
  <si>
    <t>EDUCATION LEARNING TRUST</t>
  </si>
  <si>
    <t>CASTLE VIEW SCHOOL ACADEMY TRUST</t>
  </si>
  <si>
    <t>THE GRANGE TRUST</t>
  </si>
  <si>
    <t>RYHOPE INFANT SCHOOL ACADEMY</t>
  </si>
  <si>
    <t>D.O.G.GROOMING STUDIO LIMITED</t>
  </si>
  <si>
    <t>TBAP 16-19 ACADEMIC AP ACADEMY</t>
  </si>
  <si>
    <t>OLIVE SCHOOL, PRESTON</t>
  </si>
  <si>
    <t>HEALTH EDUCATION ENGLAND KENT, SURREY AND SUSSEX</t>
  </si>
  <si>
    <t>PFC GLOBAL LTD</t>
  </si>
  <si>
    <t>BURNSIDE ACADEMY INSPIRES</t>
  </si>
  <si>
    <t>RIBSTON HALL HIGH SCHOOL ACADEMY TRUST</t>
  </si>
  <si>
    <t>WEST HATCH HIGH SCHOOL ACADEMY TRUST</t>
  </si>
  <si>
    <t>CONSTRUCTION AND RAIL TRAINING LIMITED</t>
  </si>
  <si>
    <t>KIM HEATH</t>
  </si>
  <si>
    <t>WE ARE CIRCLE LTD</t>
  </si>
  <si>
    <t>SILVER BULLET PUBLISHING LIMITED</t>
  </si>
  <si>
    <t>GLOBAL FOR EDUCATON AND TRAINING LIMITED</t>
  </si>
  <si>
    <t>MERTON COLLEGE OXFORD</t>
  </si>
  <si>
    <t>TACIT TRAINING LTD</t>
  </si>
  <si>
    <t>BULFORD ST LEONARD'S C OF E (VA) PRIMARY SCHOOL</t>
  </si>
  <si>
    <t>PERTON PRIMARY ACADEMY</t>
  </si>
  <si>
    <t>CROSSDALE DRIVE PRIMARY SCHOOL</t>
  </si>
  <si>
    <t>ST PETER'S CROSSKEYS COFE ACADEMY</t>
  </si>
  <si>
    <t>HEXTHORPE PRIMARY SCHOOL</t>
  </si>
  <si>
    <t>LIME TRUST</t>
  </si>
  <si>
    <t>GSSC ACADEMY TRUST</t>
  </si>
  <si>
    <t>SOMERSET ROAD EDUCATION TRUST</t>
  </si>
  <si>
    <t>HUNGERFORD PRIMARY ACADEMY</t>
  </si>
  <si>
    <t>ASSET EDUCATION</t>
  </si>
  <si>
    <t>THE FITZWIMARC SCHOOL ACADEMY TRUST</t>
  </si>
  <si>
    <t>FUTURE GENERATION TRUST</t>
  </si>
  <si>
    <t>ACCESS MOBILITY SERVICE LIMITED</t>
  </si>
  <si>
    <t>EASY RECRUITMENT LIMITED</t>
  </si>
  <si>
    <t>KINGSTEIGNTON SCHOOL</t>
  </si>
  <si>
    <t>BROUGHAM PRIMARY SCHOOL</t>
  </si>
  <si>
    <t>HAWORTH PRIMARY SCHOOL</t>
  </si>
  <si>
    <t>VG ENERGY LIMITED</t>
  </si>
  <si>
    <t>JOHN HAMPDEN GRAMMAR SCHOOL</t>
  </si>
  <si>
    <t>BARROW 1618 THE SCHOOL CO</t>
  </si>
  <si>
    <t>LONDON ACADEMY OF EXCELLENCE</t>
  </si>
  <si>
    <t>ALBAN CITY FREE SCHOOL LTD</t>
  </si>
  <si>
    <t>MICHAELA COMMUNITY SCHOOL</t>
  </si>
  <si>
    <t>SOUTH FARNHAM EDUCATIONAL TRUST</t>
  </si>
  <si>
    <t>EXCELL3 INDEPENDENT SCHOOLS LTD</t>
  </si>
  <si>
    <t>RMET</t>
  </si>
  <si>
    <t>PEMBROKE COLLEGE OXFORD</t>
  </si>
  <si>
    <t>ACADEMY OF SCIENCE TECHNOLOGY AND MANAGEMENT LTD.</t>
  </si>
  <si>
    <t>ALPHINGTON PRIMARY SCHOOL</t>
  </si>
  <si>
    <t>SYLLABIS LTD</t>
  </si>
  <si>
    <t>FAIRCROFT &amp; MEADOWS CONSULTANCY LTD</t>
  </si>
  <si>
    <t>NR CARE LTD</t>
  </si>
  <si>
    <t>ANTHONY TEW</t>
  </si>
  <si>
    <t>MENTORING WEST MIDLANDS COMMUNITY INTEREST COMPANY</t>
  </si>
  <si>
    <t>DOVE HOUSE SCHOOL ACADEMY TRUST</t>
  </si>
  <si>
    <t>PARKWOOD HALL CO-OPERATIVE ACADEMY TRUST</t>
  </si>
  <si>
    <t>WAINGELS ACADEMIES TRUST</t>
  </si>
  <si>
    <t>KING EDWARD VI EDUCATION TRUST</t>
  </si>
  <si>
    <t>SHARPLES SCHOOL A MULTI ACADEMY TRUST</t>
  </si>
  <si>
    <t>LEVER ACADEMY TRUST</t>
  </si>
  <si>
    <t>ST PHILIP HOWARD CATHOLIC ACADEMY TRUST</t>
  </si>
  <si>
    <t>ST MARY'S CATHOLIC PRIMARY SCHOOLS TRUST</t>
  </si>
  <si>
    <t>HAMILTONSTUITION LTD</t>
  </si>
  <si>
    <t>GOODLIFE COMMUNITY C.I.C.</t>
  </si>
  <si>
    <t>CALLSAFE SERVICES LIMITED</t>
  </si>
  <si>
    <t>MEDLEY ACADEMY LTD.</t>
  </si>
  <si>
    <t>TRAFERO LTD</t>
  </si>
  <si>
    <t>STAFFORDSHIRE COMBINED FIRE AND RESCUE AUTHORITY</t>
  </si>
  <si>
    <t>JOHN TAYLOR MAT</t>
  </si>
  <si>
    <t>THE CASTLE PARTNERSHIP TRUST</t>
  </si>
  <si>
    <t>FAIRFAX MULTI ACADEMY TRUST</t>
  </si>
  <si>
    <t>EQUITAS ACADEMIES TRUST</t>
  </si>
  <si>
    <t>THE STEPHENSON STUDIO SCHOOL TRUST</t>
  </si>
  <si>
    <t>MOORLANDS LEARNING TRUST</t>
  </si>
  <si>
    <t>VENTURE ACADEMY TRUST PARTNERSHIP</t>
  </si>
  <si>
    <t>LEVER PARK SCHOOL</t>
  </si>
  <si>
    <t>JESUS COLLEGE OXFORD</t>
  </si>
  <si>
    <t>ST MARY'S COCKERTON CHURCH OF ENGLAND PRIMARY SCHOOL</t>
  </si>
  <si>
    <t>BEACON ACE ACADEMY</t>
  </si>
  <si>
    <t>SOCIAL MEDIA TRAINING ACADEMY LTD</t>
  </si>
  <si>
    <t>ST JOHN'S (CE) PRIMARY ACADEMY TRUST, CLIFTON</t>
  </si>
  <si>
    <t>CITY LEARNING TRUST</t>
  </si>
  <si>
    <t>WELLSWAY MULTI ACADEMY TRUST</t>
  </si>
  <si>
    <t>THE CO-OPERATIVE ACADEMIES TRUST</t>
  </si>
  <si>
    <t>THE PATHWAY ACADEMY TRUST</t>
  </si>
  <si>
    <t>THE KITE ACADEMY TRUST</t>
  </si>
  <si>
    <t>ASTREA ACADEMY TRUST</t>
  </si>
  <si>
    <t>COCKBURN MULTI ACADEMY TRUST</t>
  </si>
  <si>
    <t>MOT ACADEMY LTD</t>
  </si>
  <si>
    <t>SAINT PETER'S CATHOLIC PRIMARY SCHOOL, A VOLUNTARY ACADEMY</t>
  </si>
  <si>
    <t>TINSLEY MEADOWS PRIMARY SCHOOL</t>
  </si>
  <si>
    <t>OAKSWOOD GROUP LTD</t>
  </si>
  <si>
    <t>OAK LEAF TREE SERVICES LIMITED</t>
  </si>
  <si>
    <t>ST UNY COFE SCHOOL</t>
  </si>
  <si>
    <t>HORTON PARK PRIMARY SCHOOL</t>
  </si>
  <si>
    <t>HARRISBROOK CONSULTANCY LIMITED</t>
  </si>
  <si>
    <t>THE PARKGATE ACADEMY</t>
  </si>
  <si>
    <t>ST GEORGES CHURCH SCHOOL</t>
  </si>
  <si>
    <t>BISHOP RAWSTORNE CHURCH OF ENGLAND ACADEMY TRUST</t>
  </si>
  <si>
    <t>RUNWELL COMMUNITY PRIMARY SCHOOL ACADEMY TRUST</t>
  </si>
  <si>
    <t>STANCHESTER COMMUNITY SCHOOL ACADEMY</t>
  </si>
  <si>
    <t>WAVENEY VALLEY ACADEMIES TRUST</t>
  </si>
  <si>
    <t>JOHN SPENDLUFFE TECHNOLOGY COLLEGE</t>
  </si>
  <si>
    <t>THE ROBERT DRAKE PRIMARY SCHOOL</t>
  </si>
  <si>
    <t>MARK GITTOS</t>
  </si>
  <si>
    <t>SOJU THOMAS</t>
  </si>
  <si>
    <t>THE CHARTERED INSTITUTE FOR ARCHAEOLOGISTS</t>
  </si>
  <si>
    <t>WALTHAM LEAS PRIMARY ACADEMY LIMITED</t>
  </si>
  <si>
    <t>CRANBROOK SCHOOL ACADEMY TRUST</t>
  </si>
  <si>
    <t>BROOKLANDS ACADEMY TRUST</t>
  </si>
  <si>
    <t>PHOENIX HOMECARE AND SUPPORT LTD</t>
  </si>
  <si>
    <t>KENNETH WOOD</t>
  </si>
  <si>
    <t>PALMER &amp; WEIR SMART METERING LIMITED</t>
  </si>
  <si>
    <t>SPIE LIMITED</t>
  </si>
  <si>
    <t>EQUITY CENTRE FOR EMPOWERMENT LIMITED</t>
  </si>
  <si>
    <t>CHRISTOPHER JAMES BEE</t>
  </si>
  <si>
    <t>TRACK METRICS LTD</t>
  </si>
  <si>
    <t>GRAVENEY TRUST</t>
  </si>
  <si>
    <t>SOUTH WEST ESSEX COMMUNITY EDUCATION TRUST LIMITED</t>
  </si>
  <si>
    <t>AVISHAYES PRIMARY SCHOOL AND EARLY YEARS CENTRE</t>
  </si>
  <si>
    <t>BACTON PRIMARY SCHOOL</t>
  </si>
  <si>
    <t>THE AIR AMBULANCE SERVICE TRADING LIMITED</t>
  </si>
  <si>
    <t>BRISTOL INTERNATIONAL ACADEMY LTD</t>
  </si>
  <si>
    <t>THE THRIVE PARTNERSHIP ACADEMY TRUST</t>
  </si>
  <si>
    <t>BOURN CHURCH OF ENGLAND PRIMARY ACADEMY</t>
  </si>
  <si>
    <t>ST LEONARD'S CE PRIMARY ACADEMY</t>
  </si>
  <si>
    <t>THE SOUTH EAST STAFFORD ACADEMY TRUST</t>
  </si>
  <si>
    <t>THE CREATIVE LEARNING PARTNERSHIP TRUST</t>
  </si>
  <si>
    <t>GATESHEAD MUSLIM SOCIETY</t>
  </si>
  <si>
    <t>COCKINGTON PRIMARY SCHOOL ACADEMY TRUST</t>
  </si>
  <si>
    <t>SKILLS4FUTURES LIMITED</t>
  </si>
  <si>
    <t>BECKFOOT HEATON PRIMARY</t>
  </si>
  <si>
    <t>BRIGSHAW HIGH SCHOOL</t>
  </si>
  <si>
    <t>DOWSON PRIMARY ACADEMY</t>
  </si>
  <si>
    <t>JR EDUCATION AND RECRUITMENT SOLUTION LTD</t>
  </si>
  <si>
    <t>HAZELBURY PRIMARY SCHOOL</t>
  </si>
  <si>
    <t>WYNDHAM PRIMARY SCHOOL A MEMBER OF SMART MULTI ACADEMY TRUST</t>
  </si>
  <si>
    <t>HOPE VALLEY COLLEGE</t>
  </si>
  <si>
    <t>TRINITY SCHOOL, A CHURCH OF ENGLAND ACADEMY</t>
  </si>
  <si>
    <t>FEVERSHAM EDUCATION TRUST</t>
  </si>
  <si>
    <t>HOLYHEAD SCHOOL</t>
  </si>
  <si>
    <t>HILLVIEW SCHOOL FOR GIRLS ACADEMY TRUST</t>
  </si>
  <si>
    <t>CUMBRIA EDUCATION TRUST</t>
  </si>
  <si>
    <t>DAN WOODVINE</t>
  </si>
  <si>
    <t>HOLMER GREEN SENIOR SCHOOL</t>
  </si>
  <si>
    <t>GFM EDUCATION</t>
  </si>
  <si>
    <t>GILLAS LANE PRIMARY ACADEMY</t>
  </si>
  <si>
    <t>INDEPENDENT CONSULTANCY AND ADVISORY SERVICES LIMITED</t>
  </si>
  <si>
    <t>CAPP &amp; CO LIMITED</t>
  </si>
  <si>
    <t>ENGINEERING REAL RESULTS LIMITED</t>
  </si>
  <si>
    <t>FENSTANTON PRIMARY SCHOOL</t>
  </si>
  <si>
    <t>GOSBERTON HOUSE SCHOOL</t>
  </si>
  <si>
    <t>QUENTIN KNIGHT LIMITED</t>
  </si>
  <si>
    <t>NEWPORT COMMUNITY SCHOOL PRIMARY ACADEMY</t>
  </si>
  <si>
    <t>SIR ROBERT GEFFERY'S SCHOOL</t>
  </si>
  <si>
    <t>THE LONDON ORATORY SCHOOL</t>
  </si>
  <si>
    <t>THE KEY EDUCATIONAL TRUST</t>
  </si>
  <si>
    <t>ST CLERES CO-OPERATIVE ACADEMY TRUST</t>
  </si>
  <si>
    <t>ARCHBISHOP BENSON CHURCH OF ENGLAND PRIMARY SCHOOL</t>
  </si>
  <si>
    <t>CYBERNEXUS TRAINING LIMITED</t>
  </si>
  <si>
    <t>TOMMY'S EDUCATION CENTRE LTD</t>
  </si>
  <si>
    <t>BOURNE GRAMMAR SCHOOL</t>
  </si>
  <si>
    <t>BISHOPWEARMOUTH CO-OPERATIVE COMMUNITY INTEREST COMPANY</t>
  </si>
  <si>
    <t>PEAR TREE COMMUNITY JUNIOR SCHOOL</t>
  </si>
  <si>
    <t>CLARICE CLIFF PRIMARY SCHOOL</t>
  </si>
  <si>
    <t>INTERACTION AND COMMUNICATION ACADEMY TRUST LIMITED</t>
  </si>
  <si>
    <t>COALVILLE EDUCATION PARTNERSHIPS LTD</t>
  </si>
  <si>
    <t>JEFFRIES PRIMARY AND NURSERY SCHOOL</t>
  </si>
  <si>
    <t>EMERALD LEARNEX LTD</t>
  </si>
  <si>
    <t>TOM GREENAN</t>
  </si>
  <si>
    <t>HEALTH &amp; SAFETY ASSESSMENT LIMITED</t>
  </si>
  <si>
    <t>HARTLEY BROOK PRIMARY SCHOOL</t>
  </si>
  <si>
    <t>INTAFORENSICS LTD</t>
  </si>
  <si>
    <t>SPEED TRAINING LTD</t>
  </si>
  <si>
    <t>NORTHLEIGH COFE PRIMARY SCHOOL</t>
  </si>
  <si>
    <t>SEARCH CONSULTANCY LIMITED</t>
  </si>
  <si>
    <t>SEABRIDGE PRIMARY SCHOOL</t>
  </si>
  <si>
    <t>JON MITCHELL ASSOCIATES LIMITED</t>
  </si>
  <si>
    <t>LONGFORD PARK PRIMARY ACADEMY</t>
  </si>
  <si>
    <t>OUTWOODS PRIMARY SCHOOL</t>
  </si>
  <si>
    <t>REACH SOUTH ACADEMY TRUST</t>
  </si>
  <si>
    <t>IMC PRO SOLUTIONS LTD</t>
  </si>
  <si>
    <t>EDEN GIRLS' LEADERSHIP ACADEMY , MANCHESTER</t>
  </si>
  <si>
    <t>EAGLE EYE INNOVATIONS LTD</t>
  </si>
  <si>
    <t>THE PLASTIC SURGEON LIMITED</t>
  </si>
  <si>
    <t>THE CHIEF CONSTABLE OF WILTSHIRE</t>
  </si>
  <si>
    <t>BURSTON COMMUNITY PRIMARY SCHOOL</t>
  </si>
  <si>
    <t>WOLDS LEARNING PARTNERSHIP</t>
  </si>
  <si>
    <t>ANNE MCPHERSON</t>
  </si>
  <si>
    <t>SUNDERLAND CHAPEL OF LIGHT(SCL)</t>
  </si>
  <si>
    <t>CHATFIELD FURNITURE CONSERVATION LIMITED</t>
  </si>
  <si>
    <t>KETTERING PARK INFANT SCHOOL</t>
  </si>
  <si>
    <t>ST MARY'S WALTHAMSTOW COFE VOLUNTARY AIDED PRIMARY SCHOOL</t>
  </si>
  <si>
    <t>COMMUNITY COACHING AND TRAINING LTD</t>
  </si>
  <si>
    <t>OX ED GROUP LTD</t>
  </si>
  <si>
    <t>STUART BLAKE-HALL</t>
  </si>
  <si>
    <t>Motherwell Cheshire</t>
  </si>
  <si>
    <t>BUTLINS LIMITED</t>
  </si>
  <si>
    <t>LIFTED INTERNATIONAL AND SERVICES LIMITED</t>
  </si>
  <si>
    <t>ST KATHARINE'S COFE(VC) PRIMARY SCHOOL</t>
  </si>
  <si>
    <t>R.O.A.D. ACADEMY AND TRAINING CENTRE</t>
  </si>
  <si>
    <t>PETERBOROUGH SPORTS LIMITED</t>
  </si>
  <si>
    <t>QUEEN ELIZABETH STUDIO SCHOOL</t>
  </si>
  <si>
    <t>SCARGILL COFE (AIDED) PRIMARY SCHOOL</t>
  </si>
  <si>
    <t>ST OSWALD'S COFE PRIMARY SCHOOL</t>
  </si>
  <si>
    <t>MOTION FRAMEWORK DERBY LTD</t>
  </si>
  <si>
    <t>INSIGHT CAREERS LTD</t>
  </si>
  <si>
    <t>CASTLE BUSINESS AND ENTERPRISE COLLEGE</t>
  </si>
  <si>
    <t>WHITEKNIGHTS PRIMARY SCHOOL</t>
  </si>
  <si>
    <t>SOUTH MORETON SCHOOL</t>
  </si>
  <si>
    <t>TLS LOGISTICS ACADEMY LIMITED</t>
  </si>
  <si>
    <t>MAGNA CARTA COLLEGE LIMITED</t>
  </si>
  <si>
    <t>INSOURCE SELECT LIMITED</t>
  </si>
  <si>
    <t>LANGSTONE INFANT SCHOOL</t>
  </si>
  <si>
    <t>INSPIRE PLUS</t>
  </si>
  <si>
    <t>WOODSETTS PRIMARY</t>
  </si>
  <si>
    <t>ACORN PROFESSIONAL TUTORS LIMITED</t>
  </si>
  <si>
    <t>SURREY POLICE AND CRIME COMMISSIONER</t>
  </si>
  <si>
    <t>WILLOWS END TRAINING LIMITED</t>
  </si>
  <si>
    <t>STAR ACADEMY TRUST LIMITED</t>
  </si>
  <si>
    <t>BILLERICAY IT SOLUTIONS LTD</t>
  </si>
  <si>
    <t>SANDIACRE CLOUDSIDE JUNIOR SCHOOL</t>
  </si>
  <si>
    <t>GENESIS ACADEMY TRUST</t>
  </si>
  <si>
    <t>KE SKILLS &amp; DEVELOPMENT TRAINING LIMITED</t>
  </si>
  <si>
    <t>9 NORTH WEST LTD</t>
  </si>
  <si>
    <t>PARTNERED LEARNING LIMITED</t>
  </si>
  <si>
    <t>INTERCEDE 2500 LIMITED</t>
  </si>
  <si>
    <t>FLICK LEARNING LIMITED</t>
  </si>
  <si>
    <t>VALOUR MULTI-ACADEMY TRUST</t>
  </si>
  <si>
    <t>SUMMIT PEAK PERFORMANCE MINDSETS LTD</t>
  </si>
  <si>
    <t>LITTLE SCHOLARS COMMUNITY NURSERY LTD</t>
  </si>
  <si>
    <t>MARSHALLS PARK SCHOOL</t>
  </si>
  <si>
    <t>SCHOOLSCOMPANY THE GOODWIN ACADEMY</t>
  </si>
  <si>
    <t>NEW BARN SCHOOL</t>
  </si>
  <si>
    <t>GEOFFREY KEMP WALLIS</t>
  </si>
  <si>
    <t>GARRY SALTER</t>
  </si>
  <si>
    <t>S AND W LEARNING LIMITED</t>
  </si>
  <si>
    <t>SHEFFIELD SOUTH EAST TRUST</t>
  </si>
  <si>
    <t>WINGHIGH LIMITED</t>
  </si>
  <si>
    <t>ALL SAINTS COFE JUNIOR SCHOOL</t>
  </si>
  <si>
    <t>BRITANNIA VILLAGE PRIMARY SCHOOL</t>
  </si>
  <si>
    <t>JULIA ANNE HICKEY</t>
  </si>
  <si>
    <t>SOUTH EAST TRAINING NETWORK LTD</t>
  </si>
  <si>
    <t>GREATER BRIGHTON SKILLS LIMITED</t>
  </si>
  <si>
    <t>BEESTON PRIMARY SCHOOL</t>
  </si>
  <si>
    <t>PRIVATE HIRE ACADEMY LTD</t>
  </si>
  <si>
    <t>WOODLANDS JUVENILE JUSTICE CENTRE</t>
  </si>
  <si>
    <t>V, D'S &amp; EVERY KID'S DREAM NURSERIES LIMITED</t>
  </si>
  <si>
    <t>NORTH BRISTOL COMMUNITY PROJECT LIMITED</t>
  </si>
  <si>
    <t>OVAL LEARNING TRUST</t>
  </si>
  <si>
    <t>THE MAST ACADEMY TRUST</t>
  </si>
  <si>
    <t>WATERHEAD ACADEMY</t>
  </si>
  <si>
    <t>STOKEHILL EDUCATION AND TRAINING LIMITED</t>
  </si>
  <si>
    <t>ACCELERATOR APPRENTICESHIPS LIMITED</t>
  </si>
  <si>
    <t>PIER TRAINING LTD</t>
  </si>
  <si>
    <t>CITB</t>
  </si>
  <si>
    <t>BSGS (LONDON) LIMITED</t>
  </si>
  <si>
    <t>PATRICK OKEEFFE</t>
  </si>
  <si>
    <t>ELECTROCOMPONENTS PUBLIC LIMITED COMPANY</t>
  </si>
  <si>
    <t>NEW COLLABORATIVE LEARNING TRUST</t>
  </si>
  <si>
    <t>TRAIN2EVOLVE LIMITED</t>
  </si>
  <si>
    <t>REMEDY EDUCATION LIMITED</t>
  </si>
  <si>
    <t>QBL CONSULTING LIMITED</t>
  </si>
  <si>
    <t>QUANTIX TRAINING LTD</t>
  </si>
  <si>
    <t>BRIGHTWELL-CUM-SOTWELL CHURCH OF ENGLAND (C) PRIMARY SCHOOL</t>
  </si>
  <si>
    <t>TRACEY COLE</t>
  </si>
  <si>
    <t>TANY'S DELL COMMUNITY PRIMARY SCHOOL</t>
  </si>
  <si>
    <t>ALDERHILL DIGITAL LTD</t>
  </si>
  <si>
    <t>RICHARD COLIN BELLAMY</t>
  </si>
  <si>
    <t>WILDEN ALL SAINTS COFE PRIMARY SCHOOL</t>
  </si>
  <si>
    <t>BOWLS DEVELOPMENT ALLIANCE</t>
  </si>
  <si>
    <t>HIGH WYCH PRE-SCHOOL NURSERY</t>
  </si>
  <si>
    <t>LINK SECONDARY SCHOOL</t>
  </si>
  <si>
    <t>SCARGILL INFANT SCHOOL</t>
  </si>
  <si>
    <t>RANK GROUP GAMING DIVISION LIMITED</t>
  </si>
  <si>
    <t>JB INTERNATIONAL TRAINING LIMITED</t>
  </si>
  <si>
    <t>NIK LAKHANI LIMITED</t>
  </si>
  <si>
    <t>FOZDYKE LIMITED</t>
  </si>
  <si>
    <t>THE BOXING ACADEMY</t>
  </si>
  <si>
    <t>WS TRAINING &amp; RECRUITMENT LIMITED</t>
  </si>
  <si>
    <t>INKBERROW FIRST SCHOOL</t>
  </si>
  <si>
    <t>MILWARDS PRIMARY SCHOOL AND NURSERY</t>
  </si>
  <si>
    <t>SAVILLS (UK) LIMITED</t>
  </si>
  <si>
    <t>ST BEGH'S CATHOLIC JUNIOR SCHOOL</t>
  </si>
  <si>
    <t>ARRIVA RAIL NORTH LIMITED</t>
  </si>
  <si>
    <t>WIDER WORLD</t>
  </si>
  <si>
    <t>PROMISED CARE LIMITED</t>
  </si>
  <si>
    <t>MOORINGS WAY INFANT SCHOOL</t>
  </si>
  <si>
    <t>DULOE COFE VA JUNIOR AND INFANT SCHOOL</t>
  </si>
  <si>
    <t>ABBOT ALPHEGE ACADEMY</t>
  </si>
  <si>
    <t>DAYNIGHT HEALTHCARE LIMITED</t>
  </si>
  <si>
    <t>THE SUNDERLAND BLACK AND MINORITY ETHNIC NETWORK LIMITED</t>
  </si>
  <si>
    <t>WORKWIZE LIMITED</t>
  </si>
  <si>
    <t>DES TRAINING AND CONSULTANCY LTD</t>
  </si>
  <si>
    <t>NEW BUSINESS DEVELOPMENT CLUB CIC</t>
  </si>
  <si>
    <t>ADVISING HEALTH AND SOCIAL-CARE LIMITED</t>
  </si>
  <si>
    <t>PERFECT VISION INTERNATIONAL LIMITED</t>
  </si>
  <si>
    <t>LEE SARGEANT</t>
  </si>
  <si>
    <t>STONE HOUSE CARE AND MEDICAL LIMITED</t>
  </si>
  <si>
    <t>NK AMORE LTD</t>
  </si>
  <si>
    <t>GEM TRAINING LIMITED</t>
  </si>
  <si>
    <t>ALL SAINTS CARSHALTON CHURCH OF ENGLAND PRIMARY SCHOOL</t>
  </si>
  <si>
    <t>DOWNHAM FEOFFEES PRIMARY SCHOOL</t>
  </si>
  <si>
    <t>LONDON COLLEGE OF EXCELLENCE LIMITED</t>
  </si>
  <si>
    <t>TRUMPINGTON COMMUNITY COLLEGE</t>
  </si>
  <si>
    <t>VISION MULTI ACADEMY TRUST</t>
  </si>
  <si>
    <t>OIWILLO TRAINING CO. LTD.</t>
  </si>
  <si>
    <t>LOWER FALLS NEWSTART PROJECT LIMITED</t>
  </si>
  <si>
    <t>PARK ACADEMY WEST LONDON</t>
  </si>
  <si>
    <t>YANWATH PRIMARY SCHOOL</t>
  </si>
  <si>
    <t>SAMEE</t>
  </si>
  <si>
    <t>THE CHIEF CONSTABLE OF THAMES VALLEY</t>
  </si>
  <si>
    <t>THE ROWANS</t>
  </si>
  <si>
    <t>FONTHILL PRIMARY SCHOOL</t>
  </si>
  <si>
    <t>PIPPA O'BRIEN DEVELOPMENT ASSOCIATES LIMITED</t>
  </si>
  <si>
    <t>EOS ADVENTURE EDUCATION LTD</t>
  </si>
  <si>
    <t>GALMPTON CHURCH OF ENGLAND PRIMARY SCHOOL</t>
  </si>
  <si>
    <t>BROMSGROVE WINDING SERVICES LIMITED</t>
  </si>
  <si>
    <t>MARINE AND RISK CONSULTANTS LIMITED</t>
  </si>
  <si>
    <t>P AND G DRIVER TRAINING LTD</t>
  </si>
  <si>
    <t>ENGAGE PARTNERS LIMITED</t>
  </si>
  <si>
    <t>FOUNDATIONS4 TRAINING LIMITED</t>
  </si>
  <si>
    <t>WOW HAIR ACADEMY LIMITED</t>
  </si>
  <si>
    <t>PORT OF LEITH HOUSING ASSOCIATION LIMITED</t>
  </si>
  <si>
    <t>HEALEY JUNIOR INFANT AND NURSERY SCHOOL</t>
  </si>
  <si>
    <t>DUDLEY WOOD PRIMARY SCHOOL</t>
  </si>
  <si>
    <t>QLICKIT LIMITED</t>
  </si>
  <si>
    <t>BROMLEY TRAINING AND ASSESSMENT CENTRE LLP</t>
  </si>
  <si>
    <t>JOB CREATE LIMITED</t>
  </si>
  <si>
    <t>BRINGING WORDS TO LIFE LIMITED</t>
  </si>
  <si>
    <t>BRACKEN LEAS PRIMARY SCHOOL</t>
  </si>
  <si>
    <t>KH PLANT TRAINING LTD</t>
  </si>
  <si>
    <t>THE NEWARK ACADEMY</t>
  </si>
  <si>
    <t>WARWICKSHIRE POLICE AND CRIME COMMISSIONER</t>
  </si>
  <si>
    <t>ADVANCED HEALTH &amp; SAFETY LTD</t>
  </si>
  <si>
    <t>SPORTING CHANCE NORTH EAST C.I.C.</t>
  </si>
  <si>
    <t>RICHARD APPLEYARD</t>
  </si>
  <si>
    <t>CHANGING LIVES IN COLLABORATION</t>
  </si>
  <si>
    <t>HORSEHEARD</t>
  </si>
  <si>
    <t>BESPOKE SME SOLUTIONS LIMITED</t>
  </si>
  <si>
    <t>WESTBURY SCHOOL</t>
  </si>
  <si>
    <t>THE NATIONAL FOOTBALL MUSEUM</t>
  </si>
  <si>
    <t>OPEN CULTURE PROJECT LTD</t>
  </si>
  <si>
    <t>CLIFTON WITH RAWCLIFFE PRIMARY SCHOOL</t>
  </si>
  <si>
    <t>CHATSWORTH MULTI ACADEMY TRUST</t>
  </si>
  <si>
    <t>TST (SOUTH WEST) CIC</t>
  </si>
  <si>
    <t>WOODLAND PRIMARY SCHOOL</t>
  </si>
  <si>
    <t>CHRISTOPHER LE GALLEZ</t>
  </si>
  <si>
    <t>BEAUTY &amp; WELLNESS BAR LTD</t>
  </si>
  <si>
    <t>RJ VU LTD</t>
  </si>
  <si>
    <t>WATERVILLE PRIMARY SCHOOL</t>
  </si>
  <si>
    <t>HAMSEY GREEN PRIMARY</t>
  </si>
  <si>
    <t>WFB CONSULTING &amp; TRAINING LTD</t>
  </si>
  <si>
    <t>ROZEL STUDIO LIMITED</t>
  </si>
  <si>
    <t>HALSNEAD COMMUNITY PRIMARY SCHOOL</t>
  </si>
  <si>
    <t>STOKE-BY-NAYLAND CHURCH OF ENGLAND VOLUNTARY CONTROLLED PRIMARY SCHOOL</t>
  </si>
  <si>
    <t>BLUE LION MANAGEMENT CONSULTING LIMITED</t>
  </si>
  <si>
    <t>STEM EDUCATION &amp; TRAINING LTD.</t>
  </si>
  <si>
    <t>COMENSIS LTD</t>
  </si>
  <si>
    <t>EDDIE STOBART GROUP LIMITED</t>
  </si>
  <si>
    <t>VALUED LIVES LTD.</t>
  </si>
  <si>
    <t>RICHMOND AVENUE PRIMARY SCHOOL</t>
  </si>
  <si>
    <t>MAHROOF SULTAN</t>
  </si>
  <si>
    <t>FRAME KIRKLAND LTD.</t>
  </si>
  <si>
    <t>ENGAGE &amp; CHANGE CIC</t>
  </si>
  <si>
    <t>ICON TRAINING AND ASSESSMENT LIMITED</t>
  </si>
  <si>
    <t>NEW BRADWELL SCHOOL</t>
  </si>
  <si>
    <t>BRENT SPECIALIST ACADEMY TRUST</t>
  </si>
  <si>
    <t>F.B. TRAINING SOLUTIONS LTD.</t>
  </si>
  <si>
    <t>UNITED KINGDOM EMERGENCY RESPONCE TRAINING (UKERT) LTD</t>
  </si>
  <si>
    <t>KNARESBOROUGH, ASPIN PARK COMMUNITY PRIMARY SCHOOL</t>
  </si>
  <si>
    <t>BEHAVIOURAL INSIGHTS LTD</t>
  </si>
  <si>
    <t>SAVE THE FAMILY LIMITED</t>
  </si>
  <si>
    <t>JOSAK SERVICES LTD</t>
  </si>
  <si>
    <t>THE INSTITUTE OF PRACTITIONERS IN ADVERTISING (PRE-CHARTER)</t>
  </si>
  <si>
    <t>ZHALE UGUZ</t>
  </si>
  <si>
    <t>CATHERINE HELEN THOMPSON</t>
  </si>
  <si>
    <t>BLAIR PROJECT LTD</t>
  </si>
  <si>
    <t>THE CHIEF CONSTABLE OF WEST MERCIA</t>
  </si>
  <si>
    <t>HEALTH EDUCATION ENGLAND</t>
  </si>
  <si>
    <t>MARKET FIELD LEARNING COMMUNITY</t>
  </si>
  <si>
    <t>ROAR PURSUITS CIC</t>
  </si>
  <si>
    <t>LIVERPOOL ADULT ADHD - LADDERS OF LIFE LTD</t>
  </si>
  <si>
    <t>CHALLNEY HIGH SCHOOL FOR GIRLS</t>
  </si>
  <si>
    <t>BE GREAT TRAINING &amp; DEVELOPMENT LIMITED</t>
  </si>
  <si>
    <t>ONE WORKFORCE LIMITED</t>
  </si>
  <si>
    <t>DERANGO CONSTRUCTION LIMITED</t>
  </si>
  <si>
    <t>PERRYFIELDS ENTERPRISE ACADEMY TRUST: LED BY PERRYFIELDS JUNIOR SCHOOL LIMITED</t>
  </si>
  <si>
    <t>REAL LIFE LEARNING ACADEMY TRUST</t>
  </si>
  <si>
    <t>UNITY ACADEMY TRUST</t>
  </si>
  <si>
    <t>HANDCRAFTED PROJECTS</t>
  </si>
  <si>
    <t>BLUESTONE COLLEGE LTD</t>
  </si>
  <si>
    <t>ART ACADEMY EAST LTD</t>
  </si>
  <si>
    <t>NEWLAND SCHOOL FOR GIRLS</t>
  </si>
  <si>
    <t>CUMBRIA POLICE AND CRIME COMMISSIONER</t>
  </si>
  <si>
    <t>MOTORVATION (HULL) LTD</t>
  </si>
  <si>
    <t>BAMBOO APPRENTICESHIPS LIMITED</t>
  </si>
  <si>
    <t>C C CONSULTING (UK)) LTD</t>
  </si>
  <si>
    <t>CHRIST CHURCH COFE (AIDED) PRIMARY SCHOOL</t>
  </si>
  <si>
    <t>COMMERCIAL BUSINESS SERVICES (MARKETING) LIMITED</t>
  </si>
  <si>
    <t>SGS BERKELEY GREEN UTC</t>
  </si>
  <si>
    <t>HENLEY PRIMARY SCHOOL</t>
  </si>
  <si>
    <t>NORTHBOURNE STREET YOUTH INITIATIVE</t>
  </si>
  <si>
    <t>GO2UK LTD</t>
  </si>
  <si>
    <t>ESTA STRING TEACHERS ASSOCIATION LIMITED</t>
  </si>
  <si>
    <t>LIVE BETTER LOCATIONS LIMITED</t>
  </si>
  <si>
    <t>CROMWELL LEARNING COMMUNITY ACADEMY TRUST</t>
  </si>
  <si>
    <t>SME CENTRE OF EXCELLENCE (COFE) LIMITED</t>
  </si>
  <si>
    <t>THE GO-AHEAD GROUP PLC</t>
  </si>
  <si>
    <t>BLACK WATCH TACTICAL LTD</t>
  </si>
  <si>
    <t>ACF CONSULTANTS LIMITED</t>
  </si>
  <si>
    <t>T &amp; S RAIL LIMITED</t>
  </si>
  <si>
    <t>KINGSBURY SCHOOL - A SPECIALIST SCIENCE AND MATHEMATICS ACADEMY</t>
  </si>
  <si>
    <t>WOLVES COMMUNITY TRUST</t>
  </si>
  <si>
    <t>ROWLATTS HILL PRIMARY SCHOOL</t>
  </si>
  <si>
    <t>ELSTOW SCHOOL</t>
  </si>
  <si>
    <t>INTERNATIONAL ORGANIZATION FOR SAFETY MANAGEMENT LIMITED</t>
  </si>
  <si>
    <t>THE CHIEF CONSTABLE OF MERSEYSIDE</t>
  </si>
  <si>
    <t>LIONWOOD JUNIOR SCHOOL</t>
  </si>
  <si>
    <t>NEW TECHNOLOGY CADCAM LIMITED</t>
  </si>
  <si>
    <t>HITEN BHATT</t>
  </si>
  <si>
    <t>CYGNET NORTH EAST LIMITED</t>
  </si>
  <si>
    <t>CALLYWITH COLLEGE</t>
  </si>
  <si>
    <t>NEWTOWNABBEY INDEPENDENT CHRISTIAN SCHOOL</t>
  </si>
  <si>
    <t>ANTHONY WILLIAM HAMRE</t>
  </si>
  <si>
    <t>ARTICULACY UK LIMITED</t>
  </si>
  <si>
    <t>SOUTH ENGLAND INDEPENDENT AMBULANCE SERVICE LTD</t>
  </si>
  <si>
    <t>HILL TOP PRIMARY SCHOOL</t>
  </si>
  <si>
    <t>ST JOSEPH'S ROMAN CATHOLIC VOLUNTARY AIDED PRIMARY SCHOOL, NEWTON AYCLIFFE</t>
  </si>
  <si>
    <t>THE BAKED BEAN COMPANY</t>
  </si>
  <si>
    <t>HASRAP LIMITED</t>
  </si>
  <si>
    <t>THE CHIEF CONSTABLE OF HUMBERSIDE</t>
  </si>
  <si>
    <t>THE CHIEF CONSTABLE OF DEVON &amp; CORNWALL</t>
  </si>
  <si>
    <t>BE ELITE GROUP LIMITED</t>
  </si>
  <si>
    <t>WILLIAM RICHARD ANDERSON LTD</t>
  </si>
  <si>
    <t>HOMETECH-UK LIMITED</t>
  </si>
  <si>
    <t>ORBITAL RECRUITMENT LIMITED</t>
  </si>
  <si>
    <t>DENEWOOD LEARNING CENTRE</t>
  </si>
  <si>
    <t>BRI BOARD FOR TRAINING AND CONSULTING LTD</t>
  </si>
  <si>
    <t>YOUNG LADIES CLUB</t>
  </si>
  <si>
    <t>T.D SEMINARY LTD</t>
  </si>
  <si>
    <t>PRUFTECHNIK LIMITED</t>
  </si>
  <si>
    <t>THE RICHMOND UPON THAMES SCHOOL</t>
  </si>
  <si>
    <t>WELFORD SIBBERTOFT AND SULBY ENDOWED SCHOOL</t>
  </si>
  <si>
    <t>ORANGEBOX TRAINING SOLUTIONS LIMITED</t>
  </si>
  <si>
    <t>ASAP CONSULTING LIMITED</t>
  </si>
  <si>
    <t>IMAGINE ENGLISH LTD</t>
  </si>
  <si>
    <t>DRAGONFLY DIRECTORS LTD</t>
  </si>
  <si>
    <t>SUMMERSIDE PRIMARY SCHOOL</t>
  </si>
  <si>
    <t>FAT TALENT LIMITED</t>
  </si>
  <si>
    <t>BRAMPTON ELLIS COFE PRIMARY SCHOOL</t>
  </si>
  <si>
    <t>NORTHERN POWERGRID (YORKSHIRE) PLC</t>
  </si>
  <si>
    <t>UNLOCK YOUR WELLBEING C.I.C.</t>
  </si>
  <si>
    <t>BIRKENHEAD SIXTH FORM COLLEGE</t>
  </si>
  <si>
    <t>JOHN SULSTON BUSINESS SCHOOL LTD</t>
  </si>
  <si>
    <t>ITOPSEC-TRAINING LTD</t>
  </si>
  <si>
    <t>R.SWAIN &amp; SONS LIMITED</t>
  </si>
  <si>
    <t>CRANFORD CHURCH OF ENGLAND PRIMARY SCHOOL</t>
  </si>
  <si>
    <t>YESWAY LIMITED</t>
  </si>
  <si>
    <t>MEDIA TRAINING SOLUTIONS LIMITED</t>
  </si>
  <si>
    <t>GAP FILLED LIMITED</t>
  </si>
  <si>
    <t>AMISOFT TECHNOLOGIES LIMITED</t>
  </si>
  <si>
    <t>DUNSTONE COMMUNITY PRIMARY SCHOOL</t>
  </si>
  <si>
    <t>CARRINGTON HOUSE (UK) LTD</t>
  </si>
  <si>
    <t>NETHERFIELD PRIMARY SCHOOL</t>
  </si>
  <si>
    <t>KINGSTON ACADEMY LTD</t>
  </si>
  <si>
    <t>CERTSURE LLP</t>
  </si>
  <si>
    <t>KHALID FAHFOUHI</t>
  </si>
  <si>
    <t>BEAUTYBOX TRAINING ACADEMY LIMITED</t>
  </si>
  <si>
    <t>THE TRAINING CENTRE OF WELLBEING LIMITED</t>
  </si>
  <si>
    <t>TIME EDUCATION LTD</t>
  </si>
  <si>
    <t>THORNHILL SCHOOL BUSINESS &amp; ENTERPRISE COLLEGE</t>
  </si>
  <si>
    <t>CITY OF LONDON ACADEMY, HIGHGATE HILL</t>
  </si>
  <si>
    <t>FOCUSED ON LEARNING LTD</t>
  </si>
  <si>
    <t>DANNIELLE FRANCIS</t>
  </si>
  <si>
    <t>NORTH HINKSEY CHURCH OF ENGLAND PRIMARY SCHOOL</t>
  </si>
  <si>
    <t>ATLANTIC ACADEMY PORTLAND</t>
  </si>
  <si>
    <t>KEELARO LTD</t>
  </si>
  <si>
    <t>HATCHELL WOOD PRIMARY SCHOOL</t>
  </si>
  <si>
    <t>ALPHA TRAINING AND CONSULTANCY LIMITED</t>
  </si>
  <si>
    <t>WATERSIDE COMBINED SCHOOL</t>
  </si>
  <si>
    <t>BISHOPTON CENTRE</t>
  </si>
  <si>
    <t>THECLEARCOMPANY.CO.UK LIMITED</t>
  </si>
  <si>
    <t>DANIEL ANTHONY COCKSEDGE</t>
  </si>
  <si>
    <t>GEORGE MITCHELL SCHOOL</t>
  </si>
  <si>
    <t>ON TRACK EDUCATION CENTRE BARNSTAPLE</t>
  </si>
  <si>
    <t>ROTHERHAM &amp; DISTRICT CITIZENS ADVICE BUREAU</t>
  </si>
  <si>
    <t>JANE ADAMSON</t>
  </si>
  <si>
    <t>PARNWELL PRIMARY SCHOOL</t>
  </si>
  <si>
    <t>GARSINGTON CHURCH OF ENGLAND PRIMARY SCHOOL</t>
  </si>
  <si>
    <t>BLISSFUL TRAINING LIMITED</t>
  </si>
  <si>
    <t>BAMBOO RECRUITMENT LIMITED</t>
  </si>
  <si>
    <t>THOMPSON PRIMARY SCHOOL</t>
  </si>
  <si>
    <t>NEW EARSWICK PRIMARY SCHOOL</t>
  </si>
  <si>
    <t>BEEWIRRAL CIC</t>
  </si>
  <si>
    <t>HACKETT-REL LIMITED</t>
  </si>
  <si>
    <t>NOTTON HOUSE SCHOOL</t>
  </si>
  <si>
    <t>WESTBROOKE SCHOOL</t>
  </si>
  <si>
    <t>BRITISH PEST CONTROL ASSOCIATION</t>
  </si>
  <si>
    <t>BRITISH RED CROSS SOCIETY</t>
  </si>
  <si>
    <t>BROWNHILLS COMMUNITY ASSOCIATION LIMITED</t>
  </si>
  <si>
    <t>DAVENPORT TRAINING SERVICES LIMITED</t>
  </si>
  <si>
    <t>THE DEANERY CHURCH OF ENGLAND HIGH SCHOOL AND SIXTH FORM COLLEGE</t>
  </si>
  <si>
    <t>DENFORD LIMITED</t>
  </si>
  <si>
    <t>EMH CARE AND SUPPORT LIMITED</t>
  </si>
  <si>
    <t>GOLDING COMPUTER SERVICES LIMITED</t>
  </si>
  <si>
    <t>NEWABLE LIMITED</t>
  </si>
  <si>
    <t>GREATER MANCHESTER CENTRE FOR VOLUNTARY ORGANISATION</t>
  </si>
  <si>
    <t>GREENFORD HIGH SCHOOL</t>
  </si>
  <si>
    <t>KANTOR KING SOLOMON HIGH SCHOOL</t>
  </si>
  <si>
    <t>THE KING'S SCHOOL, GLOUCESTER</t>
  </si>
  <si>
    <t>KINGSTON GRAMMAR SCHOOL</t>
  </si>
  <si>
    <t>KIRKLEES METROPOLITAN COUNCIL</t>
  </si>
  <si>
    <t>KOMATSU UK LIMITED</t>
  </si>
  <si>
    <t>KOMYOKAN LTD.</t>
  </si>
  <si>
    <t>KRONOS LEARNING LIMITED</t>
  </si>
  <si>
    <t>BRIGHTON &amp; HOVE CITY COUNCIL</t>
  </si>
  <si>
    <t>BRISTOL SCHOOL OF SHIATSU LIMITED</t>
  </si>
  <si>
    <t>LEAGUE FOOTBALL EDUCATION</t>
  </si>
  <si>
    <t>LOCAL ECONOMIC DEVELOPMENT COMPANY (LEDCOM) LIMITED</t>
  </si>
  <si>
    <t>GUIDANCE SERVICES LIMITED</t>
  </si>
  <si>
    <t>HALESOWEN COLLEGE</t>
  </si>
  <si>
    <t>LEWIS PIES LIMITED</t>
  </si>
  <si>
    <t>LADY MANNERS SCHOOL</t>
  </si>
  <si>
    <t>LAMBETH COLLEGE</t>
  </si>
  <si>
    <t>THE LANCASHIRE COLLEGES LIMITED</t>
  </si>
  <si>
    <t>LANCASTER AND MORECAMBE COLLEGE</t>
  </si>
  <si>
    <t>GENIUS SOLUTIONS LIMITED</t>
  </si>
  <si>
    <t>THE LATIMER ARTS COLLEGE</t>
  </si>
  <si>
    <t>THE LAW SOCIETY OF SCOTLAND SERVICES LIMITED</t>
  </si>
  <si>
    <t>LAWNSWOOD SCHOOL</t>
  </si>
  <si>
    <t>LAWSON'S TRAINING CENTRE LIMITED</t>
  </si>
  <si>
    <t>LEYTON ORIENT TRUST</t>
  </si>
  <si>
    <t>LIBRA LIFE LIMITED</t>
  </si>
  <si>
    <t>LILIAN BAYLIS TECHNOLOGY SCHOOL</t>
  </si>
  <si>
    <t>LION PICTURE FRAMING SUPPLIES LIMITED</t>
  </si>
  <si>
    <t>LIVING EXPERIENCE LIMITED</t>
  </si>
  <si>
    <t>LOMAX TRAINING SERVICES LIMITED</t>
  </si>
  <si>
    <t>ROYAL BOROUGH OF GREENWICH</t>
  </si>
  <si>
    <t>LAMBETH LONDON BOROUGH COUNCIL</t>
  </si>
  <si>
    <t>LONDON FILM SCHOOL LIMITED</t>
  </si>
  <si>
    <t>LPG TRAINING &amp; ASSESSMENT LIMITED</t>
  </si>
  <si>
    <t>M &amp; M HAIR ACADEMY LIMITED</t>
  </si>
  <si>
    <t>MADDERMARKET THEATRE TRUST LIMITED(THE)</t>
  </si>
  <si>
    <t>MANTRA LEARNING LIMITED</t>
  </si>
  <si>
    <t>MANDER PORTMAN WOODWARD INDEPENDENT COLLEGE</t>
  </si>
  <si>
    <t>THE MARINE SOCIETY COLLEGE OF THE SEA</t>
  </si>
  <si>
    <t>MCKECHNIES LIMITED</t>
  </si>
  <si>
    <t>MEDINA VALLEY CENTRE LIMITED</t>
  </si>
  <si>
    <t>MORECAMBE COMMUNITY HIGH SCHOOL</t>
  </si>
  <si>
    <t>MIDDLESEX UNIVERSITY</t>
  </si>
  <si>
    <t>MTC LEARNING</t>
  </si>
  <si>
    <t>MILTON KEYNES SAILING CLUB LIMITED</t>
  </si>
  <si>
    <t>MLS INTERNATIONAL LIMITED</t>
  </si>
  <si>
    <t>NEWBURY COLLEGE</t>
  </si>
  <si>
    <t>NEWLANDS TRAINING LTD</t>
  </si>
  <si>
    <t>NLT TRAINING SERVICES LIMITED</t>
  </si>
  <si>
    <t>NORFOLK CHAMBER OF COMMERCE AND INDUSTRY</t>
  </si>
  <si>
    <t>MOUNTAIN &amp; WATER WALES-WIDE ADVENTURE LIMITED</t>
  </si>
  <si>
    <t>MOUNTVIEW ACADEMY OF THEATRE ARTS LIMITED</t>
  </si>
  <si>
    <t>MOVING VISION LIMITED</t>
  </si>
  <si>
    <t>MTA LEARNING LIMITED</t>
  </si>
  <si>
    <t>MYCOURSE LIMITED</t>
  </si>
  <si>
    <t>NAGWA TRADING COMPANY LIMITED</t>
  </si>
  <si>
    <t>NATIONAL CHILDREN'S BUREAU</t>
  </si>
  <si>
    <t>NATIONAL DAY NURSERIES ASSOCIATION</t>
  </si>
  <si>
    <t>NATIONAL FILM AND TELEVISION SCHOOL(THE)</t>
  </si>
  <si>
    <t>NATIONAL GRID PLC</t>
  </si>
  <si>
    <t>NATURAL GAS SERVICES (TRAINING) LIMITED</t>
  </si>
  <si>
    <t>TRANSCITY PROPERTIES LIMITED</t>
  </si>
  <si>
    <t>ABBOTSHOLME SCHOOL</t>
  </si>
  <si>
    <t>ABERDEEN SKILLS AND ENTERPRISE TRAINING LIMITED</t>
  </si>
  <si>
    <t>ABILITY PROFESSIONAL TRAINING LIMITED</t>
  </si>
  <si>
    <t>C &amp; K CAREERS LTD</t>
  </si>
  <si>
    <t>THE LAKE DISTRICT CALVERT TRUST</t>
  </si>
  <si>
    <t>CAMBRIDGE CENTRE FOR SIXTH FORM STUDIES</t>
  </si>
  <si>
    <t>CAMBRIDGE WOMEN'S RESOURCES CENTRE LIMITED</t>
  </si>
  <si>
    <t>CANDID ARTS TRUST</t>
  </si>
  <si>
    <t>CANTERBURY COLLEGE</t>
  </si>
  <si>
    <t>DEUDRAETH CYF.</t>
  </si>
  <si>
    <t>DIDAC LIMITED</t>
  </si>
  <si>
    <t>DIGITAL AUTOMATION TRAINING LIMITED</t>
  </si>
  <si>
    <t>HALTON BOROUGH COUNCIL</t>
  </si>
  <si>
    <t>HARAMBEE TRAINING LIMITED</t>
  </si>
  <si>
    <t>HARINGTON SCHEME LIMITED(THE)</t>
  </si>
  <si>
    <t>LIVERPOOL LIGHTHOUSE LIMITED</t>
  </si>
  <si>
    <t>HARROW COLLEGE</t>
  </si>
  <si>
    <t>ACCOUNT3 LTD.</t>
  </si>
  <si>
    <t>ACORN THE BUSINESS CENTRE LTD</t>
  </si>
  <si>
    <t>ACS DISTANCE EDUCATION LIMITED</t>
  </si>
  <si>
    <t>BARKING &amp; DAGENHAM LONDON BOROUGH COUNCIL</t>
  </si>
  <si>
    <t>ASPIRE-IGEN GROUP LTD</t>
  </si>
  <si>
    <t>CARESKILLS LIMITED</t>
  </si>
  <si>
    <t>CASE TRAINING LTD.</t>
  </si>
  <si>
    <t>CATTEN COLLEGE LIMITED</t>
  </si>
  <si>
    <t>COUNTY DURHAM COUNCIL</t>
  </si>
  <si>
    <t>DURHAM SIXTH FORM CENTRE</t>
  </si>
  <si>
    <t>DURHAM JOHNSTON COMPREHENSIVE SCHOOL</t>
  </si>
  <si>
    <t>DURHAM TEES VALLEY AIRPORT LIMITED</t>
  </si>
  <si>
    <t>BIG CREATIVE TRAINING LTD</t>
  </si>
  <si>
    <t>HAYS PLC</t>
  </si>
  <si>
    <t>HELI AIR LIMITED</t>
  </si>
  <si>
    <t>HENSHALL CENTRE LIMITED</t>
  </si>
  <si>
    <t>ADVANCED FOOD SAFETY LIMITED</t>
  </si>
  <si>
    <t>ALL NATIONS CHRISTIAN COLLEGE LIMITED</t>
  </si>
  <si>
    <t>CC CONSULTING LIMITED</t>
  </si>
  <si>
    <t>CFBT ADVICE AND GUIDANCE LIMITED</t>
  </si>
  <si>
    <t>CHACE COMMUNITY SCHOOL</t>
  </si>
  <si>
    <t>EAST DORSET HERITAGE TRUST</t>
  </si>
  <si>
    <t>EAST END COMPUTING &amp; BUSINESS COLLEGE LIMITED</t>
  </si>
  <si>
    <t>EAST RIDING COLLEGE</t>
  </si>
  <si>
    <t>EAST SUSSEX DRY LINING AND PLASTERING ACADEMY LIMITED</t>
  </si>
  <si>
    <t>EASTERN REGION ROOF TRAINING GROUP LIMITED</t>
  </si>
  <si>
    <t>ECOLE DE LANGUES LIMITED</t>
  </si>
  <si>
    <t>HENSHAWS SOCIETY FOR BLIND PEOPLE</t>
  </si>
  <si>
    <t>HEREFORDSHIRE COUNCIL</t>
  </si>
  <si>
    <t>HIGHBURY FIELDS SCHOOL</t>
  </si>
  <si>
    <t>HILLINGDON TRAINING LIMITED</t>
  </si>
  <si>
    <t>APEX MANAGEMENT CONSULTANTS LIMITED</t>
  </si>
  <si>
    <t>APO MATERIALS MANAGEMENT LIMITED</t>
  </si>
  <si>
    <t>APPLEMORE COLLEGE</t>
  </si>
  <si>
    <t>APRICOT TRAINING MANAGEMENT LIMITED</t>
  </si>
  <si>
    <t>ARCHBISHOP TENISON'S COFE HIGH SCHOOL</t>
  </si>
  <si>
    <t>ARIEL TRUST LIMITED</t>
  </si>
  <si>
    <t>ARMSTRONG WORLD INDUSTRIES LIMITED</t>
  </si>
  <si>
    <t>COVENTRY AND WARWICKSHIRE CHAMBERS OF COMMERCE TRAINING LIMITED</t>
  </si>
  <si>
    <t>CHAPTER (CARDIFF) LIMITED</t>
  </si>
  <si>
    <t>CHARLIE SAILING LIMITED</t>
  </si>
  <si>
    <t>EDINBURGH SCULPTURE WORKSHOP LIMITED</t>
  </si>
  <si>
    <t>E. F. EDUCATION LIMITED</t>
  </si>
  <si>
    <t>EGERTON CONSULTING LTD</t>
  </si>
  <si>
    <t>ELECTRONICS YORKSHIRE LIMITED</t>
  </si>
  <si>
    <t>EMPHASIS TRAINING LIMITED</t>
  </si>
  <si>
    <t>HOLY FAMILY CATHOLIC HIGH SCHOOL</t>
  </si>
  <si>
    <t>HOPE STREET LIMITED</t>
  </si>
  <si>
    <t>HORNDEAN TECHNOLOGY COLLEGE</t>
  </si>
  <si>
    <t>BABCOCK TRAINING LIMITED</t>
  </si>
  <si>
    <t>HOWDEN SCHOOL</t>
  </si>
  <si>
    <t>ALLERTON GRANGE SCHOOL</t>
  </si>
  <si>
    <t>ALTON WATER SPORTS CENTRE</t>
  </si>
  <si>
    <t>ANGLIA CARE TRUST</t>
  </si>
  <si>
    <t>ANGLIA SPORTING ACTIVITIES LIMITED</t>
  </si>
  <si>
    <t>WHITE PHOENIX MEDIA LTD.</t>
  </si>
  <si>
    <t>HEADLINERS (UK)</t>
  </si>
  <si>
    <t>CHRIST THE KING CATHOLIC HIGH SCHOOL AND SIXTH FORM CENTRE</t>
  </si>
  <si>
    <t>CHRIST THE KING SIXTH FORM COLLEGE</t>
  </si>
  <si>
    <t>WESTMINSTER CITY COUNCIL</t>
  </si>
  <si>
    <t>HRO'C LIMITED</t>
  </si>
  <si>
    <t>ITV WALES &amp; WEST LIMITED</t>
  </si>
  <si>
    <t>HUDSON &amp; HUGHES TRAINING LIMITED</t>
  </si>
  <si>
    <t>HULL BUSINESS TRAINING CENTRE LIMITED</t>
  </si>
  <si>
    <t>HUTTON CHURCH OF ENGLAND GRAMMAR SCHOOL</t>
  </si>
  <si>
    <t>HYA TRAINING LIMITED</t>
  </si>
  <si>
    <t>HYGIENE MANAGEMENT SOLUTIONS LIMITED</t>
  </si>
  <si>
    <t>IB2K LIMITED</t>
  </si>
  <si>
    <t>I.D.P. SAFETY SERVICES LIMITED</t>
  </si>
  <si>
    <t>ARVON FOUNDATION LIMITED (THE)</t>
  </si>
  <si>
    <t>ASHINGTON HIGH SCHOOL</t>
  </si>
  <si>
    <t>ASHTON COURT GROUP LIMITED</t>
  </si>
  <si>
    <t>CITY, UNIVERSITY OF LONDON</t>
  </si>
  <si>
    <t>CLAIRES COURT SCHOOLS</t>
  </si>
  <si>
    <t>CLAREMONT FAN COURT SCHOOL</t>
  </si>
  <si>
    <t>COBHAM HALL</t>
  </si>
  <si>
    <t>THE COLLEGE OF CENTRAL LONDON LTD.</t>
  </si>
  <si>
    <t>EUROPEAN COLLEGE OF BUSINESS AND MANAGEMENT</t>
  </si>
  <si>
    <t>THE EUROPEAN SCHOOL OF ANIMAL OSTEOPATHY LIMITED</t>
  </si>
  <si>
    <t>OSTEOPATHIC EDUCATION AND RESEARCH LIMITED</t>
  </si>
  <si>
    <t>EVERYDAY LANGUAGE SOLUTIONS</t>
  </si>
  <si>
    <t>THE AYRSHIRE HOSPICE</t>
  </si>
  <si>
    <t>B-SKILL LIMITED</t>
  </si>
  <si>
    <t>BALLYBEEN WOMEN'S CENTRE LIMITED</t>
  </si>
  <si>
    <t>BANGLADESHI SUPPORT CENTRE</t>
  </si>
  <si>
    <t>COLSTON'S SCHOOL</t>
  </si>
  <si>
    <t>COMMERCIAL LANGUAGE TRAINING LIMITED</t>
  </si>
  <si>
    <t>THE COMMUNITY COLLEGE, BISHOP'S CASTLE</t>
  </si>
  <si>
    <t>COMMUNITY REGENERATION PARTNERSHIP LIMITED</t>
  </si>
  <si>
    <t>COMMUNITY SERVER</t>
  </si>
  <si>
    <t>COMMUNITY TRAINING SERVICES LIMITED</t>
  </si>
  <si>
    <t>COMPUTERWORLD (WALES) LIMITED</t>
  </si>
  <si>
    <t>FAITH IN THE FUTURE LIMITED</t>
  </si>
  <si>
    <t>FARNBOROUGH COLLEGE OF TECHNOLOGY</t>
  </si>
  <si>
    <t>FARNHAM CASTLE</t>
  </si>
  <si>
    <t>FAZAKERLEY HIGH SCHOOL</t>
  </si>
  <si>
    <t>FEARNHILL SCHOOL</t>
  </si>
  <si>
    <t>FELSTED SCHOOL</t>
  </si>
  <si>
    <t>FENG SHUI EXPERIENCE LIMITED</t>
  </si>
  <si>
    <t>FILBERT SPLOSH LIMITED</t>
  </si>
  <si>
    <t>FINCHALE TRAINING COLLEGE</t>
  </si>
  <si>
    <t>FINDHORN FOUNDATION COLLEGE</t>
  </si>
  <si>
    <t>REGENT'S UNIVERSITY LONDON</t>
  </si>
  <si>
    <t>INTERACTIVE GIFT VOUCHER LIMITED</t>
  </si>
  <si>
    <t>SCOTTISH SCHOOL OF CHRISTIAN MISSION</t>
  </si>
  <si>
    <t>INTUITION PPIMS LIMITED</t>
  </si>
  <si>
    <t>ISA TRAINING LIMITED</t>
  </si>
  <si>
    <t>BENTON PARK SCHOOL</t>
  </si>
  <si>
    <t>BERKSHIRE COLLEGE OF AGRICULTURE, THE (BCA)</t>
  </si>
  <si>
    <t>BEXLEY VOLUNTARY SERVICE COUNCIL LIMITED</t>
  </si>
  <si>
    <t>CHILDREN 1ST</t>
  </si>
  <si>
    <t>MOSAIC SPA AND HEALTH CLUBS (CONTRACT MANAGEMENT) LIMITED</t>
  </si>
  <si>
    <t>FLEET AUDITS LIMITED</t>
  </si>
  <si>
    <t>FOOD HYGIENE CENTRE LIMITED</t>
  </si>
  <si>
    <t>VOLUNTARY ACTION ISLINGTON LIMITED</t>
  </si>
  <si>
    <t>IT'S EASY SOFTWARE TRAINING LIMITED</t>
  </si>
  <si>
    <t>UK TRAINING (WORLDWIDE) LIMITED</t>
  </si>
  <si>
    <t>ITEC LEARNING TECHNOLOGIES LIMITED</t>
  </si>
  <si>
    <t>JIGSAW TRAINING LIMITED</t>
  </si>
  <si>
    <t>BARTLEY SAILING CLUB LIMITED</t>
  </si>
  <si>
    <t>BARTON PEVERIL SIXTH FORM COLLEGE</t>
  </si>
  <si>
    <t>BASINGSTOKE ITEC LIMITED</t>
  </si>
  <si>
    <t>BEAUMONT COLLEGE - A SCOPE COLLEGE</t>
  </si>
  <si>
    <t>THE COUNTRYSIDE EDUCATION TRUST</t>
  </si>
  <si>
    <t>COVENTRY CITY COUNCIL</t>
  </si>
  <si>
    <t>LIFE PATH TRUST LIMITED</t>
  </si>
  <si>
    <t>WOLTERS KLUWER (UK) LIMITED</t>
  </si>
  <si>
    <t>CROWNSHIP DEVELOPMENTS LIMITED</t>
  </si>
  <si>
    <t>FRANKLIN COVEY EUROPE LIMITED</t>
  </si>
  <si>
    <t>G B TRAINING (UK) LTD</t>
  </si>
  <si>
    <t>JOHN LAING TRAINING LIMITED</t>
  </si>
  <si>
    <t>BINGLEY GRAMMAR SCHOOL</t>
  </si>
  <si>
    <t>LEARNING COMMUNITIES</t>
  </si>
  <si>
    <t>BIRMINGHAM CENTRE FOR ARTS THERAPIES</t>
  </si>
  <si>
    <t>BIRMINGHAM ELECTRICAL TRAINING LTD</t>
  </si>
  <si>
    <t>BIRMINGHAM SETTLEMENT (THE)</t>
  </si>
  <si>
    <t>BISHOP ULLATHORNE CATHOLIC SCHOOL</t>
  </si>
  <si>
    <t>BLACKBURN WITH DARWEN UNITARY AUTHORITY</t>
  </si>
  <si>
    <t>THE BLACKPOOL SIXTH FORM COLLEGE</t>
  </si>
  <si>
    <t>ENTERPRISE FIRST (SOUTHERN) LIMITED</t>
  </si>
  <si>
    <t>CROYDON VOLUNTARY ACTION</t>
  </si>
  <si>
    <t>DAME ALLAN'S SENIOR SCHOOL</t>
  </si>
  <si>
    <t>GATEACRE SCHOOL</t>
  </si>
  <si>
    <t>GATESHEAD COUNCIL</t>
  </si>
  <si>
    <t>GEORGE STEPHENSON HIGH SCHOOL</t>
  </si>
  <si>
    <t>THE GLASGOW COUNCIL ON ALCOHOL</t>
  </si>
  <si>
    <t>KIBBLE EDUCATION AND CARE CENTRE</t>
  </si>
  <si>
    <t>BRIGHT HORIZONS FAMILY SOLUTIONS LIMITED</t>
  </si>
  <si>
    <t>KINETON HIGH SCHOOL</t>
  </si>
  <si>
    <t>KING EDWARD VI HIGH SCHOOL</t>
  </si>
  <si>
    <t>BOROUGHBRIDGE HIGH SCHOOL</t>
  </si>
  <si>
    <t>SANDHURST SCHOOL</t>
  </si>
  <si>
    <t>MUSEUMS GALLERIES SCOTLAND</t>
  </si>
  <si>
    <t>SEDBERGH SCHOOL</t>
  </si>
  <si>
    <t>THE LEARNING CURVE (VOLUNTARY SECTOR DEVELOPMENT)</t>
  </si>
  <si>
    <t>YORKSHIRE TRAINING PARTNERSHIP LIMITED</t>
  </si>
  <si>
    <t>YOUTH EDUCATION SERVICE LIMITED</t>
  </si>
  <si>
    <t>YSGOL RHIWABON</t>
  </si>
  <si>
    <t>ZOOM IN LIMITED</t>
  </si>
  <si>
    <t>THE SCHOOL OF ORIENTAL AND AFRICAN STUDIES</t>
  </si>
  <si>
    <t>UNIVERSITY OF BRISTOL</t>
  </si>
  <si>
    <t>NORTHAMPTON ACADEMY</t>
  </si>
  <si>
    <t>SHETLAND FISHERIES TRAINING CENTRE TRUST</t>
  </si>
  <si>
    <t>RADYR COMPREHENSIVE SCHOOL</t>
  </si>
  <si>
    <t>ST JOSEPH'S RC SCHOOL AND 6TH FORM CENTRE</t>
  </si>
  <si>
    <t>YSGOL GYFUN CWM RHYMNI</t>
  </si>
  <si>
    <t>YSGOL GYFUN GYMRAEG PLASMAWR</t>
  </si>
  <si>
    <t>SALTWATER TRAINING LTD</t>
  </si>
  <si>
    <t>SANCTUARY CARE LIMITED</t>
  </si>
  <si>
    <t>BRITISH REFUGEE COUNCIL</t>
  </si>
  <si>
    <t>THE GROUNDWORK SOUTH TRUST LIMITED</t>
  </si>
  <si>
    <t>THE UNIVERSITY OF BIRMINGHAM</t>
  </si>
  <si>
    <t>THE UNIVERSITY OF ESSEX</t>
  </si>
  <si>
    <t>THE UNIVERSITY OF LEEDS</t>
  </si>
  <si>
    <t>THE UNIVERSITY OF LEICESTER</t>
  </si>
  <si>
    <t>THE UNIVERSITY OF MANCHESTER</t>
  </si>
  <si>
    <t>UNIVERSITY OF THE WEST OF SCOTLAND</t>
  </si>
  <si>
    <t>ROYAL WELSH COLLEGE OF MUSIC AND DRAMA LIMITED</t>
  </si>
  <si>
    <t>THE UNIVERSITY OF CUMBRIA</t>
  </si>
  <si>
    <t>PROSPECTS LEARNING FOUNDATION LIMITED</t>
  </si>
  <si>
    <t>SERVE</t>
  </si>
  <si>
    <t>SHAMA WOMEN'S CENTRE</t>
  </si>
  <si>
    <t>SHORECLIFFE TRAINING LIMITED</t>
  </si>
  <si>
    <t>NEAL'S YARD (NATURAL REMEDIES) LIMITED</t>
  </si>
  <si>
    <t>QUARTET COMMUNITY FOUNDATION</t>
  </si>
  <si>
    <t>ST JULIAN'S SCHOOL</t>
  </si>
  <si>
    <t>WINDSOR FELLOWSHIP</t>
  </si>
  <si>
    <t>YSGOL UWCHRADD CAERGYBI</t>
  </si>
  <si>
    <t>BLACKHEATH CONSERVATOIRE OF MUSIC AND THE ARTS LIMITED</t>
  </si>
  <si>
    <t>PENNY BROHN CANCER CARE</t>
  </si>
  <si>
    <t>JOHN STORER CHARNWOOD</t>
  </si>
  <si>
    <t>FROG SOFTWARE TRAINING LIMITED</t>
  </si>
  <si>
    <t>HALO LEISURE SERVICES LIMITED</t>
  </si>
  <si>
    <t>FIGURE DESIGN SOLUTIONS LIMITED</t>
  </si>
  <si>
    <t>CHARTIS RESEARCH LIMITED</t>
  </si>
  <si>
    <t>THE HAIR AND BEAUTY COMPANY (UK) LIMITED</t>
  </si>
  <si>
    <t>SCARBOROUGH BOROUGH COUNCIL</t>
  </si>
  <si>
    <t>STEPPING STONES DAY NURSERY LIMITED</t>
  </si>
  <si>
    <t>TENDRING DISTRICT COUNCIL</t>
  </si>
  <si>
    <t>URDANG SCHOOLS LIMITED</t>
  </si>
  <si>
    <t>LUCID OPTICAL SERVICES LIMITED</t>
  </si>
  <si>
    <t>CARAMBA (U.K.) LIMITED</t>
  </si>
  <si>
    <t>BARRY TRAINING SERVICES LIMITED</t>
  </si>
  <si>
    <t>THE CHARTERED INSTITUTE OF PERSONNEL AND DEVELOPMENT</t>
  </si>
  <si>
    <t>INVERNESS COLLEGE</t>
  </si>
  <si>
    <t>LONDON SCHOOL OF REFLEXOLOGY LIMITED</t>
  </si>
  <si>
    <t>ABERDEENSHIRE COUNCIL</t>
  </si>
  <si>
    <t>BARNSLEY DIA-A-RIDE AND COMMUNIT Y TRANSPORT LIMITED</t>
  </si>
  <si>
    <t>BEESLACK COMMUNITY HIGH SCHOOL</t>
  </si>
  <si>
    <t>BRIDGE TRAINING SOLUTIONS LIMITED</t>
  </si>
  <si>
    <t>CURRIE COMMUNITY HIGH SCHOOL</t>
  </si>
  <si>
    <t>EAST RENFREWSHIRE COUNCIL</t>
  </si>
  <si>
    <t>FIFE COUNCIL</t>
  </si>
  <si>
    <t>THE REALITY BUSINESS LIMITED</t>
  </si>
  <si>
    <t>NOTTING HILL HOUSING TRUST</t>
  </si>
  <si>
    <t>LAGAN VALLEY EDUCATION PROJECT LIMITED</t>
  </si>
  <si>
    <t>INTERACT CHELMSFORD LIMITED</t>
  </si>
  <si>
    <t>HORIZONS NFP LIMITED</t>
  </si>
  <si>
    <t>CLYBIAU PLANT CYMRU KIDS' CLUBS</t>
  </si>
  <si>
    <t>NFPS LIMITED</t>
  </si>
  <si>
    <t>ACORN TRAINING SERVICES LIMITED</t>
  </si>
  <si>
    <t>WEST DUNBARTONSHIRE COUNCIL</t>
  </si>
  <si>
    <t>ALISON VICTORIA LIMITED</t>
  </si>
  <si>
    <t>CACDP</t>
  </si>
  <si>
    <t>HELEN BROOMBY ASSOCIATES LIMITED</t>
  </si>
  <si>
    <t>HOME STUDY COURSES LIMITED</t>
  </si>
  <si>
    <t>ST.AUSTELL BREWERY COMPANY LIMITED</t>
  </si>
  <si>
    <t>BALFOUR BEATTY INFRASTRUCTURE SERVICES LIMITED</t>
  </si>
  <si>
    <t>MEDT (NW) LIMITED</t>
  </si>
  <si>
    <t>RICHARD TAUNTON SIXTH FORM COLLEGE</t>
  </si>
  <si>
    <t>SUPERNOVA LEARNING SOLUTIONS LTD.</t>
  </si>
  <si>
    <t>CHERRY HEAVEN LIMITED</t>
  </si>
  <si>
    <t>BRYSON FUTURESKILLS LTD.</t>
  </si>
  <si>
    <t>NORTHERN SKILLS GROUP LIMITED</t>
  </si>
  <si>
    <t>NORTH EAST FISHERMEN'S TRAINING ASSOCIATION LIMITED</t>
  </si>
  <si>
    <t>NORTH MUSIC TRUST</t>
  </si>
  <si>
    <t>NORTH ORMESBY NEIGHBOURHOOD DEVELOPMENT TRUST LTD</t>
  </si>
  <si>
    <t>SILCOATES SCHOOL</t>
  </si>
  <si>
    <t>SINGLE PARENT ACTION NETWORK</t>
  </si>
  <si>
    <t>SIR GEORGE MONOUX COLLEGE</t>
  </si>
  <si>
    <t>SIR JAMES SMITH'S COMMUNITY SCHOOL</t>
  </si>
  <si>
    <t>SIR JOHN DEANE'S COLLEGE</t>
  </si>
  <si>
    <t>OLD MUTUAL WEALTH LIFE ASSURANCE LIMITED</t>
  </si>
  <si>
    <t>VENTURE INTO BUSINESS &amp; EDUCATION LIMITED</t>
  </si>
  <si>
    <t>CAMBRIDGE HOUSING SOCIETY LIMITED</t>
  </si>
  <si>
    <t>HIGHBURY COLLEGE PORTSMOUTH</t>
  </si>
  <si>
    <t>HULL COLLEGIATE SCHOOL</t>
  </si>
  <si>
    <t>KENILWORTH SCHOOL AND SIXTH FORM</t>
  </si>
  <si>
    <t>NORTHERN COLLEGE FOR RESIDENTIAL ADULT EDUCATION LIMITED(THE)</t>
  </si>
  <si>
    <t>NORTHERN INSTITUTE OF MASSAGE LIMITED</t>
  </si>
  <si>
    <t>PRYLAND LTD</t>
  </si>
  <si>
    <t>NORWICH SCHOOL</t>
  </si>
  <si>
    <t>SLACK &amp; PARR LIMITED</t>
  </si>
  <si>
    <t>I2L LTD</t>
  </si>
  <si>
    <t>SOLIHULL MIND</t>
  </si>
  <si>
    <t>TORBAY COUNCIL</t>
  </si>
  <si>
    <t>T.Q. EXEL LIMITED</t>
  </si>
  <si>
    <t>SHREWSBURY SCHOOL</t>
  </si>
  <si>
    <t>WORCESTER SIXTH FORM COLLEGE</t>
  </si>
  <si>
    <t>WATERSIDE TRAINING LIMITED</t>
  </si>
  <si>
    <t>NPOWER LIMITED</t>
  </si>
  <si>
    <t>PROGRESS TO EXCELLENCE LTD</t>
  </si>
  <si>
    <t>THE OASIS SCHOOL OF HUMAN RELATIONS LIMITED</t>
  </si>
  <si>
    <t>SOUTH DERBYSHIRE CVS</t>
  </si>
  <si>
    <t>SOUTH GLOUCESTERSHIRE COUNCIL</t>
  </si>
  <si>
    <t>SOUTH SOMERSET DISTRICT COUNCIL</t>
  </si>
  <si>
    <t>SOUTH STAFFORDSHIRE TRAINING ASSOCIATION LIMITED(THE)</t>
  </si>
  <si>
    <t>SOUTH WEST YOUTH MINISTRIES</t>
  </si>
  <si>
    <t>SOUTHEND-ON-SEA BOROUGH COUNCIL</t>
  </si>
  <si>
    <t>SOUTHWARK LONDON BOROUGH COUNCIL</t>
  </si>
  <si>
    <t>SOVA</t>
  </si>
  <si>
    <t>VOICEABILITY ADVOCACY</t>
  </si>
  <si>
    <t>MICHAEL JOHN TRAINING LIMITED</t>
  </si>
  <si>
    <t>NORTHAMPTON COLLEGE</t>
  </si>
  <si>
    <t>NATIONAL GRID GAS PLC</t>
  </si>
  <si>
    <t>TRURO SCHOOL</t>
  </si>
  <si>
    <t>TUDOR HALL SCHOOL</t>
  </si>
  <si>
    <t>ABI ASSOCIATES CIC</t>
  </si>
  <si>
    <t>ASHA WOMEN'S CENTRE</t>
  </si>
  <si>
    <t>BEACHMASTER INTERNATIONAL LIMITED</t>
  </si>
  <si>
    <t>BOOTHAM SCHOOL</t>
  </si>
  <si>
    <t>OPTIMAL MANAGEMENT DEVELOPMENT LIMITED</t>
  </si>
  <si>
    <t>OPTIMUM PERFORMANCE ACHIEVEMENT LIMITED</t>
  </si>
  <si>
    <t>OXFORD PROFESSIONAL EDUCATION GROUP LIMITED</t>
  </si>
  <si>
    <t>THE PADDINGTON PARTNERSHIP LTD.</t>
  </si>
  <si>
    <t>SPRINGVALE TRAINING LIMITED</t>
  </si>
  <si>
    <t>ST ANDREWS' AMBULANCE ASSOCIATION</t>
  </si>
  <si>
    <t>ST ANGELA'S URSULINE SCHOOL</t>
  </si>
  <si>
    <t>UCKFIELD COMMUNITY TECHNOLOGY COLLEGE</t>
  </si>
  <si>
    <t>UK PARACHUTE SERVICES LIMITED</t>
  </si>
  <si>
    <t>UNITED MOTORCYCLE BASIC TRAINING LIMITED</t>
  </si>
  <si>
    <t>UNIVERSITY OF DURHAM</t>
  </si>
  <si>
    <t>CARDINAL NEWMAN CATHOLIC SCHOOL</t>
  </si>
  <si>
    <t>THE CHILDREN'S HOSPITAL SCHOOL</t>
  </si>
  <si>
    <t>CRISIS UK</t>
  </si>
  <si>
    <t>DERBY HIGH SCHOOL</t>
  </si>
  <si>
    <t>DOWNSIDE SCHOOL</t>
  </si>
  <si>
    <t>DUNOTTAR SCHOOL</t>
  </si>
  <si>
    <t>DURHAM HIGH SCHOOL FOR GIRLS</t>
  </si>
  <si>
    <t>DYNAMIC VIDEO LTD</t>
  </si>
  <si>
    <t>BROADSTONE UK LIMITED</t>
  </si>
  <si>
    <t>APM COACHRIGHT LIMITED</t>
  </si>
  <si>
    <t>FULLARD TRAINING LIMITED</t>
  </si>
  <si>
    <t>ST BEDE'S CATHOLIC COMPREHENSIVE SCHOOL AND BYRON COLLEGE</t>
  </si>
  <si>
    <t>PHILIPS HAIR SALONS LIMITED</t>
  </si>
  <si>
    <t>PHOENIX ENTERPRISES (ROTHERHAM)</t>
  </si>
  <si>
    <t>PINNACLE PUBLIC RELATIONS LTD</t>
  </si>
  <si>
    <t>SLOUGH PIT STOP PROJECT LIMITED</t>
  </si>
  <si>
    <t>PLASKETT INTERNATIONAL</t>
  </si>
  <si>
    <t>ST ELIZABETH'S COLLEGE (THE CONGREGATION OF THE DAUGHTERS OF THE CROSS OF THE LIEGE)</t>
  </si>
  <si>
    <t>ST HELENS METROPOLITAN BOROUGH COUNCIL</t>
  </si>
  <si>
    <t>ST IGNATIUS COLLEGE</t>
  </si>
  <si>
    <t>ST. JOHN AMBULANCE</t>
  </si>
  <si>
    <t>UNIVERSITY OF WOLVERHAMPTON</t>
  </si>
  <si>
    <t>UCHC</t>
  </si>
  <si>
    <t>THE VIEWPOINT ORGANISATION LIMITED</t>
  </si>
  <si>
    <t>EASY MANAGEMENT OF AGGRESSION LIMITED</t>
  </si>
  <si>
    <t>EMANUEL SCHOOL</t>
  </si>
  <si>
    <t>HAMPSHIRE COLLEGIATE SCHOOL</t>
  </si>
  <si>
    <t>PHIL PARKER TRAINING LIMITED</t>
  </si>
  <si>
    <t>FIRST RESPONSE TRAINING AND CONSULTANCY SERVICES LIMITED</t>
  </si>
  <si>
    <t>WALDEN SCHOOL</t>
  </si>
  <si>
    <t>HABERDASHERS' ASKE'S SCHOOL FOR GIRLS</t>
  </si>
  <si>
    <t>HEALTHWORKS IN LONDON</t>
  </si>
  <si>
    <t>HI KENT</t>
  </si>
  <si>
    <t>PECAN</t>
  </si>
  <si>
    <t>SALFORD CITY COLLEGE</t>
  </si>
  <si>
    <t>PENNINE CAMPHILL COMMUNITY</t>
  </si>
  <si>
    <t>ST MARY REDCLIFFE AND TEMPLE SCHOOL</t>
  </si>
  <si>
    <t>ST MARY'S SCHOOL ASCOT</t>
  </si>
  <si>
    <t>VOLUNTEER READING HELP</t>
  </si>
  <si>
    <t>WALLACE SCHOOL OF TRANSPORT LIMITED</t>
  </si>
  <si>
    <t>LEASOWE DEVELOPMENT TRUST LIMITED</t>
  </si>
  <si>
    <t>LIME HOUSE SCHOOL</t>
  </si>
  <si>
    <t>LOUGHBOROUGH HIGH SCHOOL</t>
  </si>
  <si>
    <t>PLYMOUTH COLLEGE OF ART</t>
  </si>
  <si>
    <t>CITY COLLEGE PLYMOUTH</t>
  </si>
  <si>
    <t>PORTLAND COLLEGE</t>
  </si>
  <si>
    <t>STAR (TRAINING AND CONSULTANCY) LIMITED</t>
  </si>
  <si>
    <t>STEEL CONSTRUCTION INSTITUTE(THE)</t>
  </si>
  <si>
    <t>STEPHENSON COLLEGE</t>
  </si>
  <si>
    <t>YMCA NORTH STAFFORDSHIRE LTD.</t>
  </si>
  <si>
    <t>WORKING ACTIVELY TO CHANGE HILLFIELDS LIMITED</t>
  </si>
  <si>
    <t>WEST ANGLIA TRAINING ASSOCIATION LIMITED</t>
  </si>
  <si>
    <t>MALVERN COLLEGE</t>
  </si>
  <si>
    <t>MILL HILL SCHOOL FOUNDATION</t>
  </si>
  <si>
    <t>MONMOUTH SCHOOL</t>
  </si>
  <si>
    <t>PHARMA VENTURES LTD</t>
  </si>
  <si>
    <t>PORTSMOUTH HIGH SCHOOL</t>
  </si>
  <si>
    <t>PPD SAFETY TRAINING LTD</t>
  </si>
  <si>
    <t>PREMIER BOOKS LTD</t>
  </si>
  <si>
    <t>PRESCOTT &amp; MACKAY LIMITED</t>
  </si>
  <si>
    <t>RB HEALTH &amp; SAFETY SOLUTIONS LIMITED</t>
  </si>
  <si>
    <t>PRINGLE COMPUTER SYSTEMS LIMITED</t>
  </si>
  <si>
    <t>PROCHEM EUROPE LIMITED</t>
  </si>
  <si>
    <t>PROGRESS INTERNATIONAL LIMITED</t>
  </si>
  <si>
    <t>NG7 TRAINING,EMPLOYMENT AND ADVICE</t>
  </si>
  <si>
    <t>PROSPECTS SERVICES</t>
  </si>
  <si>
    <t>TRANSWORLD PUBLICATIONS SERVICES LIMITED</t>
  </si>
  <si>
    <t>STRABANE TRAINING SERVICES LIMITED</t>
  </si>
  <si>
    <t>STRUCTURED TRAINING LIMITED</t>
  </si>
  <si>
    <t>SUFFOLK NEW COLLEGE</t>
  </si>
  <si>
    <t>SUPERDRAGON TCM UK LIMITED</t>
  </si>
  <si>
    <t>WESTHOLME SCHOOL</t>
  </si>
  <si>
    <t>THE SPIRES COLLEGE</t>
  </si>
  <si>
    <t>WESTMINSTER HEALTH CARE (UK) LIMITED</t>
  </si>
  <si>
    <t>THE WESTMORLAND COUNTY AGRICULTURAL SOCIETY LTD</t>
  </si>
  <si>
    <t>WETHERBY HIGH SCHOOL</t>
  </si>
  <si>
    <t>RURAL DEVELOPMENT INITIATIVES LTD</t>
  </si>
  <si>
    <t>SAHARA PROJECT (PRESTON) LIMITED</t>
  </si>
  <si>
    <t>THE SCHOOL DEVELOPMENT SUPPORT AGENCY</t>
  </si>
  <si>
    <t>THE MEADOWHALL EDUCATION CENTRE</t>
  </si>
  <si>
    <t>SPIRAX-SARCO LIMITED</t>
  </si>
  <si>
    <t>PSA TRAINING &amp; DEVELOPMENT LIMITED</t>
  </si>
  <si>
    <t>PTP QUALITY TRAINING LIMITED</t>
  </si>
  <si>
    <t>PURPLE PARROT LIMITED</t>
  </si>
  <si>
    <t>THE QUALIFICATIONS COMPANY LIMITED</t>
  </si>
  <si>
    <t>SWANSHURST SCHOOL</t>
  </si>
  <si>
    <t>SWINDON COLLEGE</t>
  </si>
  <si>
    <t>SYSTEM GROUP LIMITED</t>
  </si>
  <si>
    <t>TAVISTOCK COLLEGE</t>
  </si>
  <si>
    <t>WILBERFORCE COLLEGE</t>
  </si>
  <si>
    <t>WINNING MOVES LIMITED</t>
  </si>
  <si>
    <t>ZASKIN COLLEGE LIMITED</t>
  </si>
  <si>
    <t>QA RESEARCH LTD</t>
  </si>
  <si>
    <t>QUINTON HOUSE SCHOOL</t>
  </si>
  <si>
    <t>QUORUM TRAINING LIMITED</t>
  </si>
  <si>
    <t>SMITHERS RAPRA AND SMITHERS PIRA LIMITED</t>
  </si>
  <si>
    <t>READING BLUE COAT SCHOOL</t>
  </si>
  <si>
    <t>REDRUTH COMMUNITY ASSOCIATION</t>
  </si>
  <si>
    <t>REDRUTH SCHOOL</t>
  </si>
  <si>
    <t>BOROUGH OF TELFORD AND WREKIN</t>
  </si>
  <si>
    <t>THE ARCHBISHOP'S SCHOOL</t>
  </si>
  <si>
    <t>WISDOMNET LIMITED</t>
  </si>
  <si>
    <t>WITHERNSEA HIGH SCHOOL</t>
  </si>
  <si>
    <t>WOLSINGHAM SCHOOL</t>
  </si>
  <si>
    <t>WOLVERHAMPTON CITY COUNCIL</t>
  </si>
  <si>
    <t>WOODCHESTER MANSION TRUST LIMITED</t>
  </si>
  <si>
    <t>BOSCH THERMOTECHNOLOGY LTD</t>
  </si>
  <si>
    <t>FALMOUTH UNIVERSITY</t>
  </si>
  <si>
    <t>ACCESS SKILLS IRELAND LIMITED</t>
  </si>
  <si>
    <t>TOWER HAMLETS SUMMER EDUCATION LIMITED</t>
  </si>
  <si>
    <t>YORKSHIRE COLLEGE OF BEAUTY LIMITED</t>
  </si>
  <si>
    <t>RELATE NOTTINGHAMSHIRE</t>
  </si>
  <si>
    <t>RICHMOND, THE AMERICAN INTERNATIONAL UNIVERSITY IN LONDON, INC.</t>
  </si>
  <si>
    <t>RICOH UK HOLDINGS LIMITED</t>
  </si>
  <si>
    <t>RIGHT TRACK SCOTLAND LIMITED</t>
  </si>
  <si>
    <t>RIVERSIDE COMMUNITY HEALTH PROJECT</t>
  </si>
  <si>
    <t>WRIGHT TRAINING SERVICES LIMITED</t>
  </si>
  <si>
    <t>THE WRITING COLLEGE LIMITED</t>
  </si>
  <si>
    <t>WYCLIFFE HALL</t>
  </si>
  <si>
    <t>F1 COMPUTING SYSTEMS LIMITED</t>
  </si>
  <si>
    <t>BISHOP GORE SCHOOL</t>
  </si>
  <si>
    <t>DONCASTER CVS</t>
  </si>
  <si>
    <t>YSGOL GLAN-Y-MOR  SCHOOL</t>
  </si>
  <si>
    <t>ROTARY TEST DRILLING (TRAINING AND ACCREDITATION) LIMITED</t>
  </si>
  <si>
    <t>RNN GROUP</t>
  </si>
  <si>
    <t>THE ROYAL NATIONAL INSTITUTE FOR DEAF PEOPLE</t>
  </si>
  <si>
    <t>RSA ENVIRONMENTAL HEALTH LIMITED</t>
  </si>
  <si>
    <t>BEELEAF LIMITED</t>
  </si>
  <si>
    <t>WHITEHORSE LEADERSHIP TRAINING LTD</t>
  </si>
  <si>
    <t>TATTY BUMPKIN LTD</t>
  </si>
  <si>
    <t>LONGRIDGE TOWERS SCHOOL</t>
  </si>
  <si>
    <t>THE ORATORY SCHOOL</t>
  </si>
  <si>
    <t>HARFORD MANOR SCHOOL, NORWICH</t>
  </si>
  <si>
    <t>GROVE PARK SCHOOL</t>
  </si>
  <si>
    <t>WEST KIRBY RESIDENTIAL SCHOOL</t>
  </si>
  <si>
    <t>THE FILM AND VIDEO WORKSHOP</t>
  </si>
  <si>
    <t>THE GUILD OF LETTING AND MANAGEMENT LIMITED</t>
  </si>
  <si>
    <t>DE FATIS LIMITED</t>
  </si>
  <si>
    <t>NIE NETWORKS SERVICES LIMITED</t>
  </si>
  <si>
    <t>DARVELL SCHOOL</t>
  </si>
  <si>
    <t>BISHOPSGATE SCHOOL</t>
  </si>
  <si>
    <t>BEDALE HIGH SCHOOL</t>
  </si>
  <si>
    <t>BENENDEN SCHOOL</t>
  </si>
  <si>
    <t>ELTHORNE PARK HIGH SCHOOL</t>
  </si>
  <si>
    <t>HASLAND HALL COMMUNITY SCHOOL</t>
  </si>
  <si>
    <t>ELMS BANK SPECIALIST ARTS COLLEGE</t>
  </si>
  <si>
    <t>HAYLE COMMUNITY SCHOOL</t>
  </si>
  <si>
    <t>IONAD CHALUIM CHILLE ILE</t>
  </si>
  <si>
    <t>ISM EDUCATION LIMITED</t>
  </si>
  <si>
    <t>THE MID YORKSHIRE CHAMBER OF COMMERCE AND INDUSTRY LIMITED</t>
  </si>
  <si>
    <t>ACT (SOUTHWEST) LTD.</t>
  </si>
  <si>
    <t>CHERWELL DISTRICT COUNCIL</t>
  </si>
  <si>
    <t>ISLAND TRAINING PARTNERSHIP LIMITED</t>
  </si>
  <si>
    <t>FIRST STEP TRUST</t>
  </si>
  <si>
    <t>KEEPING KIDS COMPANY</t>
  </si>
  <si>
    <t>BEECH HALL SCHOOL</t>
  </si>
  <si>
    <t>BOLDON SCHOOL</t>
  </si>
  <si>
    <t>ALL SAINTS SCHOOL</t>
  </si>
  <si>
    <t>BAMBURGH SCHOOL</t>
  </si>
  <si>
    <t>FAIRLEY HOUSE SCHOOL</t>
  </si>
  <si>
    <t>ALDERMAN KNIGHT SCHOOL</t>
  </si>
  <si>
    <t>BEECH HOUSE SCHOOL</t>
  </si>
  <si>
    <t>BOWDEN HOUSE SCHOOL</t>
  </si>
  <si>
    <t>EMMAUS SCHOOL</t>
  </si>
  <si>
    <t>HONLEY HIGH SCHOOL</t>
  </si>
  <si>
    <t>WEOBLEY HIGH SCHOOL</t>
  </si>
  <si>
    <t>WHITMORE HIGH SCHOOL</t>
  </si>
  <si>
    <t>MCDONALD'S RESTAURANTS LIMITED</t>
  </si>
  <si>
    <t>IRANIAN ASSOCIATION</t>
  </si>
  <si>
    <t>GREEN LANTERN TRAINING COMPANY LIMITED</t>
  </si>
  <si>
    <t>NORTHERN CARE TRAINING LIMITED</t>
  </si>
  <si>
    <t>BEAUMONT LEYS SCHOOL</t>
  </si>
  <si>
    <t>REDDAM HOUSE BERKSHIRE</t>
  </si>
  <si>
    <t>BECKMEAD SCHOOL</t>
  </si>
  <si>
    <t>COLLEGE HOLDINGS 2012 LTD</t>
  </si>
  <si>
    <t>MOON HALL COLLEGE/BURYS COURT</t>
  </si>
  <si>
    <t>COLMERS SCHOOL AND SIXTH FORM COLLEGE</t>
  </si>
  <si>
    <t>FOCUS SCHOOL - SWAFFHAM CAMPUS</t>
  </si>
  <si>
    <t>BROOKFIELD SCHOOL</t>
  </si>
  <si>
    <t>WOODLANE HIGH SCHOOL</t>
  </si>
  <si>
    <t>AM SPECIALISTS GROUP LIMITED</t>
  </si>
  <si>
    <t>HAZLEGROVE PREPARATORY SCHOOL</t>
  </si>
  <si>
    <t>HOLMEWOOD HOUSE SCHOOL</t>
  </si>
  <si>
    <t>HOLBROOK SCHOOL FOR AUTISM</t>
  </si>
  <si>
    <t>CAMBIAN DILSTON COLLEGE</t>
  </si>
  <si>
    <t>WRITING POINT LTD</t>
  </si>
  <si>
    <t>BEIS ROCHEL D'SATMAR GIRLS' SCHOOL</t>
  </si>
  <si>
    <t>INSTITUTE OF SWIMMING LIMITED</t>
  </si>
  <si>
    <t>PROFESSIONAL INSPIRATIONS LTD</t>
  </si>
  <si>
    <t>WELLS COMPUTER CONSULTANTS LIMITED</t>
  </si>
  <si>
    <t>ENGLAND AND WALES CRICKET BOARD LIMITED</t>
  </si>
  <si>
    <t>PETER COLEMAN</t>
  </si>
  <si>
    <t>PADDOCK COMMUNITY TRUST</t>
  </si>
  <si>
    <t>BUSINESS SUPPORT &amp; DEVELOPMENT LTD</t>
  </si>
  <si>
    <t>VOLUNTARY ACTION KIRKLEES</t>
  </si>
  <si>
    <t>POWYS COUNTY COUNCIL</t>
  </si>
  <si>
    <t>SAMARITANS</t>
  </si>
  <si>
    <t>HAIR OTT LIMITED</t>
  </si>
  <si>
    <t>THE CHURCH ARMY</t>
  </si>
  <si>
    <t>ISLINGTON MIND</t>
  </si>
  <si>
    <t>NATIONAL SOCIETY FOR EPILEPSY(THE)</t>
  </si>
  <si>
    <t>OSEL ENTERPRISES LIMITED</t>
  </si>
  <si>
    <t>PUPL REALISATION LTD</t>
  </si>
  <si>
    <t>CHADSGROVE SCHOOL</t>
  </si>
  <si>
    <t>WYCLIFFE COLLEGE</t>
  </si>
  <si>
    <t>CENTRAL LANCASTER HIGH SCHOOL</t>
  </si>
  <si>
    <t>CACFO UK EDUCATION CENTRE</t>
  </si>
  <si>
    <t>CLEASWELL HILL SCHOOL</t>
  </si>
  <si>
    <t>THE WINE EDUCATION SERVICE LIMITED</t>
  </si>
  <si>
    <t>BOSWORTH INDEPENDENT COLLEGE</t>
  </si>
  <si>
    <t>NOTCUTTS LIMITED</t>
  </si>
  <si>
    <t>ROYAL BRITISH LEGION INDUSTRIES LTD.</t>
  </si>
  <si>
    <t>THE JACOB'S BAKERY LIMITED</t>
  </si>
  <si>
    <t>ST BENEDICT'S CATHOLIC COLLEGE</t>
  </si>
  <si>
    <t>HURRICANE STUDIOS LIMITED</t>
  </si>
  <si>
    <t>THE NEWCASTLE UPON TYNE HOSPITALS NHS FOUNDATION TRUST</t>
  </si>
  <si>
    <t>OXFORD INTERNATIONAL COLLEGE OF BEAUTY LIMITED</t>
  </si>
  <si>
    <t>JANET STEVENSON</t>
  </si>
  <si>
    <t>THE TRIRATNA BUDDHIST COMMUNITY (SOUTH WALES)</t>
  </si>
  <si>
    <t>SCOTTISH SWIMMING LIMITED</t>
  </si>
  <si>
    <t>TORFAEN COUNTY BOROUGH COUNCIL</t>
  </si>
  <si>
    <t>THE COOPERATIVE COLLEGE</t>
  </si>
  <si>
    <t>FALCK ONSITE LIMITED</t>
  </si>
  <si>
    <t>TRAINING EDUCATION SERVICES LIMITED</t>
  </si>
  <si>
    <t>SHE KNOWS LIMITED</t>
  </si>
  <si>
    <t>PRAESTO TRAINING AND DEVELOPMENT LIMITED</t>
  </si>
  <si>
    <t>FRESH FIELDS ENTERPRISES LTD.</t>
  </si>
  <si>
    <t>A.A.T.S. LTD</t>
  </si>
  <si>
    <t>R &amp; D CARE TRAINING CENTRE LIMITED</t>
  </si>
  <si>
    <t>LILLIAN MAUND</t>
  </si>
  <si>
    <t>PORTSMOUTH DIOCESAN EDUCATION TRUST</t>
  </si>
  <si>
    <t>THE WORCESTER DIOCESAN SOCIAL RESPONSIBILITY FUND</t>
  </si>
  <si>
    <t>LONSDALE COMMUNITY CENTRE LTD</t>
  </si>
  <si>
    <t>DENBIGHSHIRE COUNTY COUNCIL</t>
  </si>
  <si>
    <t>DUNFERMLINE HIGH SCHOOL</t>
  </si>
  <si>
    <t>STOKE NEWINGTON SCHOOL AND SIXTH FORM</t>
  </si>
  <si>
    <t>ENGLISH TIME LANGUAGE SCHOOLS AND OVERSEAS EDUCATION LIMITED</t>
  </si>
  <si>
    <t>MARLBOROUGH COLLEGE</t>
  </si>
  <si>
    <t>INTELLECT MANAGEMENT LIMITED</t>
  </si>
  <si>
    <t>THE INSTITUTE OF COUNSELLING</t>
  </si>
  <si>
    <t>FOOD AND DRINK SECTOR SKILLS</t>
  </si>
  <si>
    <t>ON TARGET LEARNING LIMITED</t>
  </si>
  <si>
    <t>FYLDE COAST WOMEN'S AID</t>
  </si>
  <si>
    <t>RUSSELL PEARSON</t>
  </si>
  <si>
    <t>VALUATION OFFICE AGENCY (HMRC)</t>
  </si>
  <si>
    <t>NATURAL HISTORY MUSEUM</t>
  </si>
  <si>
    <t>SSG TRAINING &amp; CONSULTANCY LTD</t>
  </si>
  <si>
    <t>THE FUND FOR EARTH EDUCATION</t>
  </si>
  <si>
    <t>VISION ON TRAINING LIMITED</t>
  </si>
  <si>
    <t>ARGYLL COLLEGE UHI LTD.</t>
  </si>
  <si>
    <t>COMPETENCE MATTERS LIMITED</t>
  </si>
  <si>
    <t>SOUTH AYRSHIRE COUNCIL</t>
  </si>
  <si>
    <t>LIVING MEMORY ASSOCIATION</t>
  </si>
  <si>
    <t>YOUTRAIN LIMITED</t>
  </si>
  <si>
    <t>NITHSDALE COUNCIL OF VOLUNTARY SERVICE</t>
  </si>
  <si>
    <t>DREGHORN COMMUNITY ASSOCIATION</t>
  </si>
  <si>
    <t>FLINTSHIRE COUNTY COUNCIL</t>
  </si>
  <si>
    <t>INSTITUTE OF GROUNDSMANSHIP(THE)</t>
  </si>
  <si>
    <t>YOGASHAKTI MISSION TRUST LONDON</t>
  </si>
  <si>
    <t>M I TECHNOLOGIES LIMITED</t>
  </si>
  <si>
    <t>NETWORK FOR CHANGE LIMITED</t>
  </si>
  <si>
    <t>ELITE TRAINING EUROPEAN LIMITED</t>
  </si>
  <si>
    <t>SOUTH LANARKSHIRE COUNCIL</t>
  </si>
  <si>
    <t>INSTIL LIMITED</t>
  </si>
  <si>
    <t>BRIDLE INTERNATIONAL LTD</t>
  </si>
  <si>
    <t>SOUTH EAST COAST AMBULANCE SERVICE NHS FOUNDATION TRUST</t>
  </si>
  <si>
    <t>SHEFFIELD DIOCESAN BOARD OF FINANCE</t>
  </si>
  <si>
    <t>ECOM LEARNING SOLUTIONS LIMITED</t>
  </si>
  <si>
    <t>CLIFTON HIGH SCHOOL</t>
  </si>
  <si>
    <t>VALIGROUP LTD</t>
  </si>
  <si>
    <t>SPOCE PROJECT MANAGEMENT LIMITED</t>
  </si>
  <si>
    <t>PROFESSIONAL AUTOMATION SUPPORT SERVICES LIMITED</t>
  </si>
  <si>
    <t>PREMIER TRAINING ACADEMY LIMITED</t>
  </si>
  <si>
    <t>UK SAILING ACADEMY</t>
  </si>
  <si>
    <t>HAMPTON POOL TRUST</t>
  </si>
  <si>
    <t>UNION OF CONSTRUCTION, ALLIED TRADES AND TECHNICIANS</t>
  </si>
  <si>
    <t>RUMANA HEALTH LTD</t>
  </si>
  <si>
    <t>AGILITYPING LTD</t>
  </si>
  <si>
    <t>DESIGNATED ASSOCIATES LIMITED</t>
  </si>
  <si>
    <t>AURELIA LIMITED</t>
  </si>
  <si>
    <t>GLASTONBURY COMMUNITY DEVELOPMENT TRUST</t>
  </si>
  <si>
    <t>WELDCARE LIMITED</t>
  </si>
  <si>
    <t>CADSPEC LTD</t>
  </si>
  <si>
    <t>SAGE (UK) LTD</t>
  </si>
  <si>
    <t>EDEN BROWN LIMITED</t>
  </si>
  <si>
    <t>EASTERHOUSE CITIZENS ADVICE BUREAU</t>
  </si>
  <si>
    <t>THE CHIPPENDALE SCHOOL OF FURNITURE</t>
  </si>
  <si>
    <t>R. HOLT &amp; CO LTD</t>
  </si>
  <si>
    <t>MIKE STEPHENS</t>
  </si>
  <si>
    <t>DAVID HAZELL</t>
  </si>
  <si>
    <t>CHOPPINGTON SOCIAL WELFARE CENTRE</t>
  </si>
  <si>
    <t>AIRBORNE ENVIRONMENTAL CONSULTANTS LIMITED</t>
  </si>
  <si>
    <t>FIRST GREATER WESTERN LIMITED</t>
  </si>
  <si>
    <t>AUTOMOTIVE CAD TECHNOLOGY LIMITED</t>
  </si>
  <si>
    <t>CARDIFF INSTITUTE FOR THE BLIND,(INCORPORATED)(THE)</t>
  </si>
  <si>
    <t>E-CAREERS LIMITED</t>
  </si>
  <si>
    <t>AUTOPEOPLE (UK) LIMITED</t>
  </si>
  <si>
    <t>GETTERS TALMUD TORAH</t>
  </si>
  <si>
    <t>GLEBELANDS SCHOOL</t>
  </si>
  <si>
    <t>SECURICARE INTERNATIONAL LIMITED</t>
  </si>
  <si>
    <t>PROIMPRO (LS)3 LTD</t>
  </si>
  <si>
    <t>RGG ASSOCIATES LIMITED</t>
  </si>
  <si>
    <t>SCOTTISH CARE &amp; INFORMATION ON MISCARRIAGE (SCIM)</t>
  </si>
  <si>
    <t>GATESHEAD ASSESSMENT SERVICES LIMITED</t>
  </si>
  <si>
    <t>FLYING FISH UK LIMITED</t>
  </si>
  <si>
    <t>CHELMSFORD BOROUGH COUNCIL</t>
  </si>
  <si>
    <t>ANN HOLLOWAY</t>
  </si>
  <si>
    <t>ENTERPRISE SERVICES SCOTLAND LIMITED</t>
  </si>
  <si>
    <t>CRAIGOWL COMMUNITIES</t>
  </si>
  <si>
    <t>DJANOGLY CITY ACADEMY</t>
  </si>
  <si>
    <t>WOODEATON MANOR SCHOOL</t>
  </si>
  <si>
    <t>CHORLEY ASTLEY PARK SCHOOL</t>
  </si>
  <si>
    <t>OVERSANDS SCHOOL</t>
  </si>
  <si>
    <t>GRANGE PARK SCHOOL</t>
  </si>
  <si>
    <t>DORIN PARK SCHOOL &amp; SPECIALIST SEN COLLEGE</t>
  </si>
  <si>
    <t>ARCHERS BROOK SEMH RESIDENTIAL SCHOOL</t>
  </si>
  <si>
    <t>GATESHEAD JEWISH HIGH SCHOOL FOR GIRLS LIMITED</t>
  </si>
  <si>
    <t>BRAHMA KUMARIS WORLD SPIRITUAL UNIVERSITY (UK)</t>
  </si>
  <si>
    <t>SANCTUS LIMITED</t>
  </si>
  <si>
    <t>SAINSBURY'S SUPERMARKETS LTD</t>
  </si>
  <si>
    <t>INCORPORATED NATIONAL ASSOCIATION OF BRITISH AND IRISH MILLERS,LIMITED(THE)</t>
  </si>
  <si>
    <t>GERALDINE MCGUIGAN</t>
  </si>
  <si>
    <t>SALFORD FOUNDATION LIMITED</t>
  </si>
  <si>
    <t>HSF TRAINING LIMITED</t>
  </si>
  <si>
    <t>WOODLANDS COMMUNITY COLLEGE</t>
  </si>
  <si>
    <t>SLATTERY PATISSIER &amp; CHOCOLATIER LIMITED</t>
  </si>
  <si>
    <t>HM PRISON DOWNVIEW</t>
  </si>
  <si>
    <t>HM PRISON WHITEMOOR</t>
  </si>
  <si>
    <t>CAMPSFIELD HOUSE IMMIGRATION REMOVAL CENTRE</t>
  </si>
  <si>
    <t>GRAPHIC ENTERPRISE SCOTLAND</t>
  </si>
  <si>
    <t>HM PRISON ALTCOURSE</t>
  </si>
  <si>
    <t>HM PRISON RISLEY</t>
  </si>
  <si>
    <t>DIRECTIONS FINNINGLEY COMMUNITY INTEREST COMPANY</t>
  </si>
  <si>
    <t>YSGOL MAES GARMON</t>
  </si>
  <si>
    <t>NANT-Y-CWM STEINER SCHOOL</t>
  </si>
  <si>
    <t>MARLOWE ST DAVID'S EDUCATION UNIT</t>
  </si>
  <si>
    <t>YSGOL CRUG GLAS</t>
  </si>
  <si>
    <t>QUBE VOCATIONAL DEVELOPMENT LIMITED</t>
  </si>
  <si>
    <t>WHITE SPIRE SCHOOL</t>
  </si>
  <si>
    <t>GRANGE SCHOOL</t>
  </si>
  <si>
    <t>NEWBURY MANOR SCHOOL</t>
  </si>
  <si>
    <t>HALESBURY SCHOOL</t>
  </si>
  <si>
    <t>WESTMINSTER ABBEY CHOIR SCHOOL</t>
  </si>
  <si>
    <t>HABERDASHERS' ASKE'S KNIGHTS ACADEMY</t>
  </si>
  <si>
    <t>WESTLEIGH HIGH SCHOOL</t>
  </si>
  <si>
    <t>THE JEELY PIECE CLUB</t>
  </si>
  <si>
    <t>ULSTER INDUSTRIAL EXPLOSIVES LIMITED</t>
  </si>
  <si>
    <t>THE CHAMPNEYS INTERNATIONAL COLLEGE LIMITED</t>
  </si>
  <si>
    <t>CYMDEITHAS MUDIADAU GWIRFODDOL CEREDIGION / CEREDIGION ASSOCIATION OF VOLUNTARY ORGANISATIONS</t>
  </si>
  <si>
    <t>1ST CALL LOCKOUTS LIMITED</t>
  </si>
  <si>
    <t>TELLUS GROUP LTD</t>
  </si>
  <si>
    <t>ASPIRE LEARNING AND DEVELOPMENT LIMITED</t>
  </si>
  <si>
    <t>TIME ASSOCIATES LTD</t>
  </si>
  <si>
    <t>HM PRISON STOKE HEATH</t>
  </si>
  <si>
    <t>HM PRISON BRIXTON</t>
  </si>
  <si>
    <t>HMYOI THORN CROSS</t>
  </si>
  <si>
    <t>HM PRISON BIRMINGHAM</t>
  </si>
  <si>
    <t>HM PRISON DONCASTER</t>
  </si>
  <si>
    <t>THE SCOTTISH SPORTS COUNCIL TRUST COMPANY</t>
  </si>
  <si>
    <t>HM PRISON NORTH SEA CAMP</t>
  </si>
  <si>
    <t>WELWYN HATFIELD LEISURE LIMITED</t>
  </si>
  <si>
    <t>TY GWYN SPECIAL SCHOOL</t>
  </si>
  <si>
    <t>PROSPECTS SCHOOL</t>
  </si>
  <si>
    <t>RIVERBANK SPECIAL SCHOOL</t>
  </si>
  <si>
    <t>WESTBOURNE SCHOOLS</t>
  </si>
  <si>
    <t>BLACKWOOD COMPREHENSIVE SCHOOL</t>
  </si>
  <si>
    <t>YSGOL Y MOELWYN</t>
  </si>
  <si>
    <t>GLYN DERW HIGH SCHOOL</t>
  </si>
  <si>
    <t>ST CYRES COMPREHENSIVE SCHOOL</t>
  </si>
  <si>
    <t>CWMTAWE COMMUNITY SCHOOL</t>
  </si>
  <si>
    <t>LYNNE ARMITAGE</t>
  </si>
  <si>
    <t>ROUTES TO WORK LIMITED</t>
  </si>
  <si>
    <t>CYGNET SOLUTIONS LIMITED</t>
  </si>
  <si>
    <t>ST ANNE'S ROMAN CATHOLIC HIGH SCHOOL, STOCKPORT</t>
  </si>
  <si>
    <t>SUNNYDOWN SCHOOL</t>
  </si>
  <si>
    <t>PACKWOOD HAUGH SCHOOL</t>
  </si>
  <si>
    <t>MY CHOICE SCHOOL-OCEAN PEARL</t>
  </si>
  <si>
    <t>CPD STUDYPACK CLUB LTD</t>
  </si>
  <si>
    <t>COMPETENCE BASED TRAINING LIMITED</t>
  </si>
  <si>
    <t>THE SCOTTISH FEDERATION OF MEAT TRADERS ASSOCIATIONS (INCORPORATED)</t>
  </si>
  <si>
    <t>HOLLYWATER SCHOOL</t>
  </si>
  <si>
    <t>CONCORD COLLEGE</t>
  </si>
  <si>
    <t>JAMIA ISLAMIA BIRMINGHAM</t>
  </si>
  <si>
    <t>ESTUARY HIGH SCHOOL</t>
  </si>
  <si>
    <t>SOUTHGATE SCHOOL</t>
  </si>
  <si>
    <t>TWO RIVERS HIGH SCHOOL</t>
  </si>
  <si>
    <t>LITTLEHAVEN EDUCATIONAL TRUST</t>
  </si>
  <si>
    <t>NECC TRAINING &amp; ASSESSMENT CENTRE LIMITED</t>
  </si>
  <si>
    <t>WENDY ANNE SUFFOLK</t>
  </si>
  <si>
    <t>IMAM ZAKARIYA ACADEMY</t>
  </si>
  <si>
    <t>HYDESVILLE TOWER SCHOOL</t>
  </si>
  <si>
    <t>EASTBOURNE COLLEGE</t>
  </si>
  <si>
    <t>NORTH WEST SPECIALIST INCLUSIVE LEARNING CENTRE</t>
  </si>
  <si>
    <t>GHAUSIA GIRLS' HIGH SCHOOL</t>
  </si>
  <si>
    <t>NORTHCOTT SCHOOL</t>
  </si>
  <si>
    <t>CREATE A FUTURE LTD</t>
  </si>
  <si>
    <t>AMICUS BUSINESS SOLUTIONS LIMITED</t>
  </si>
  <si>
    <t>HYDE PARK SOURCE LIMITED</t>
  </si>
  <si>
    <t>HIGHGATE NEWTOWN COMMUNITY CENTRE LIMITED</t>
  </si>
  <si>
    <t>LEARNING WORKS LIMITED</t>
  </si>
  <si>
    <t>SOUTHALL SCHOOL OF LANGUAGES AND MISSIONARY ORIENTATION</t>
  </si>
  <si>
    <t>MICHAEL HOUSE SCHOOL</t>
  </si>
  <si>
    <t>PROGRESS SCHOOL</t>
  </si>
  <si>
    <t>ON TRACK EDUCATION CENTRE TOTNES</t>
  </si>
  <si>
    <t>WESTGATE COLLEGE</t>
  </si>
  <si>
    <t>BUSINESS TRAINING VENTURES LIMITED</t>
  </si>
  <si>
    <t>ALAN HESTER ASSOCIATES LIMITED</t>
  </si>
  <si>
    <t>KENNEDY BUSINESS CONSULTANCY LTD</t>
  </si>
  <si>
    <t>CROSSROADS CARE EAST ANGLIA LIMITED</t>
  </si>
  <si>
    <t>SUTHERLAND HOUSE SCHOOL</t>
  </si>
  <si>
    <t>THE FORUM SCHOOL</t>
  </si>
  <si>
    <t>ACORN PARK SCHOOL</t>
  </si>
  <si>
    <t>MOORLANDS VIEW SCHOOL</t>
  </si>
  <si>
    <t>FOCUS SCHOOL - DUNSTABLE CAMPUS</t>
  </si>
  <si>
    <t>WINCHESTER CONSULTING LIMITED</t>
  </si>
  <si>
    <t>TAILOR MADE TRAINING UK LIMITED</t>
  </si>
  <si>
    <t>WARD END COMMUNITY COLLEGE</t>
  </si>
  <si>
    <t>HAMELIN TRUST</t>
  </si>
  <si>
    <t>FRANK F. HARRISON COMMUNITY ASSOCIATION</t>
  </si>
  <si>
    <t>QUALITY MANAGEMENT &amp; TRAINING LTD.</t>
  </si>
  <si>
    <t>MERSEYSIDE THIRD SECTOR TECHNOLOGY CENTRE</t>
  </si>
  <si>
    <t>JUST RESOURCES INTERNATIONAL LIMITED</t>
  </si>
  <si>
    <t>DOUBLE IMPACT SERVICES</t>
  </si>
  <si>
    <t>WORKERS FILM ASSOCIATION LIMITED</t>
  </si>
  <si>
    <t>ACUITY RESEARCH &amp; PRACTICE LTD.</t>
  </si>
  <si>
    <t>BROCKWORTH COMMUNITY PROJECT</t>
  </si>
  <si>
    <t>INTERNATIONAL FEDERATION OF PROFESSIONAL AROMATHERAPISTS</t>
  </si>
  <si>
    <t>SKILLS ACTIVE UK.</t>
  </si>
  <si>
    <t>ARMADILLO TRAINING LTD</t>
  </si>
  <si>
    <t>WHITECHAPEL COLLEGE LTD</t>
  </si>
  <si>
    <t>REACH FURTHER LTD</t>
  </si>
  <si>
    <t>HADFIELD INSTITUTE LIMITED</t>
  </si>
  <si>
    <t>GRAHAM YOUNG</t>
  </si>
  <si>
    <t>BEST PRACTICE NETWORK LIMITED</t>
  </si>
  <si>
    <t>LEARNPLUS LIMITED</t>
  </si>
  <si>
    <t>WEST MIDLANDS TOMORROW LIMITED</t>
  </si>
  <si>
    <t>WINCANTON GROUP LIMITED</t>
  </si>
  <si>
    <t>BELLERBYS COLLEGE BRIGHTON</t>
  </si>
  <si>
    <t>ARBOUR VALE SCHOOL</t>
  </si>
  <si>
    <t>THE GREGG SCHOOL</t>
  </si>
  <si>
    <t>THE MILESTONE SCHOOL</t>
  </si>
  <si>
    <t>PONTVILLE SCHOOL</t>
  </si>
  <si>
    <t>WESTFIELDS PUPIL REFERRAL UNIT</t>
  </si>
  <si>
    <t>THE SPRINGFIELD CENTRE</t>
  </si>
  <si>
    <t>OAK GROVE COLLEGE</t>
  </si>
  <si>
    <t>KETTLEBROOK SHORT STAY SCHOOL</t>
  </si>
  <si>
    <t>LARCHES HOUSE SCHOOL</t>
  </si>
  <si>
    <t>OLD HALL SCHOOL</t>
  </si>
  <si>
    <t>WARBLINGTON SCHOOL</t>
  </si>
  <si>
    <t>THE URSWICK SCHOOL - A CHURCH OF ENGLAND SECONDARY SCHOOL</t>
  </si>
  <si>
    <t>FOCUS SCHOOL - HINDHEAD CAMPUS</t>
  </si>
  <si>
    <t>THREE BRIDGES</t>
  </si>
  <si>
    <t>THE TOYNBEE SCHOOL</t>
  </si>
  <si>
    <t>ALLARB LIMITED</t>
  </si>
  <si>
    <t>EMBRACING ENTERPRISE LIMITED</t>
  </si>
  <si>
    <t>ALPLA UK LIMITED</t>
  </si>
  <si>
    <t>MODOTO LIMITED</t>
  </si>
  <si>
    <t>THE MOAT SCHOOL</t>
  </si>
  <si>
    <t>PORTESBERY SCHOOL</t>
  </si>
  <si>
    <t>AUCKLAND COLLEGE</t>
  </si>
  <si>
    <t>THE GRANGE THERAPEUTIC SCHOOL</t>
  </si>
  <si>
    <t>PRIESTNALL SCHOOL</t>
  </si>
  <si>
    <t>THE COMPASS</t>
  </si>
  <si>
    <t>MAIDWELL HALL SCHOOL</t>
  </si>
  <si>
    <t>MANCHESTER ISLAMIC HIGH SCHOOL FOR GIRLS</t>
  </si>
  <si>
    <t>MEADOW PARK SCHOOL</t>
  </si>
  <si>
    <t>ON TRACK EDUCATION CENTRE (MILDENHALL)</t>
  </si>
  <si>
    <t>MANOR HOUSE SCHOOL</t>
  </si>
  <si>
    <t>MARPLE HALL SCHOOL</t>
  </si>
  <si>
    <t>MEADE HILL SCHOOL</t>
  </si>
  <si>
    <t>OWLSWICK SCHOOL</t>
  </si>
  <si>
    <t>THOMAS MORE CATHOLIC SCHOOL</t>
  </si>
  <si>
    <t>VILLA REAL SCHOOL</t>
  </si>
  <si>
    <t>VINEHALL SCHOOL</t>
  </si>
  <si>
    <t>TIVERTON HIGH SCHOOL</t>
  </si>
  <si>
    <t>VEDAS SERVICES LIMITED</t>
  </si>
  <si>
    <t>SCARBOROUGH PUPIL REFERRAL UNIT</t>
  </si>
  <si>
    <t>MELROSE SCHOOL</t>
  </si>
  <si>
    <t>MOUNT CARMEL ROMAN CATHOLIC HIGH SCHOOL, HYNDBURN</t>
  </si>
  <si>
    <t>MECHINOH SCHOOL</t>
  </si>
  <si>
    <t>AURORA ST CHRISTOPHER'S SCHOOL</t>
  </si>
  <si>
    <t>PAVILION STUDY CENTRE</t>
  </si>
  <si>
    <t>REDBRIDGE ALTERNATIVE PROVISION</t>
  </si>
  <si>
    <t>THE HURST COMMUNITY COLLEGE</t>
  </si>
  <si>
    <t>VALENCE SCHOOL</t>
  </si>
  <si>
    <t>THE GARDEN SCHOOL</t>
  </si>
  <si>
    <t>JAMIA ISLAMIA (ISLAMIC STUDIES CENTRE) TRUST</t>
  </si>
  <si>
    <t>REDDITCH BOROUGH COUNCIL</t>
  </si>
  <si>
    <t>ARDAGH GLASS LIMITED</t>
  </si>
  <si>
    <t>PATCHAM HIGH SCHOOL</t>
  </si>
  <si>
    <t>MOATBRIDGE SCHOOL</t>
  </si>
  <si>
    <t>MOOR PARK HIGH SCHOOL AND SIXTH FORM</t>
  </si>
  <si>
    <t>DACORUM EDUCATION SUPPORT CENTRE</t>
  </si>
  <si>
    <t>PATHFIELD SCHOOL</t>
  </si>
  <si>
    <t>COMPASS SCHOOL</t>
  </si>
  <si>
    <t>THE MARK WAY SCHOOL</t>
  </si>
  <si>
    <t>PROSPECT SCHOOL</t>
  </si>
  <si>
    <t>SOUTHALL SCHOOL</t>
  </si>
  <si>
    <t>ARC SCHOOL OLD ARLEY</t>
  </si>
  <si>
    <t>LAMBETH ACADEMY</t>
  </si>
  <si>
    <t>HEREFORDSHIRE PUPIL REFERRAL SERVICE</t>
  </si>
  <si>
    <t>MOORLAND SCHOOL LIMITED</t>
  </si>
  <si>
    <t>MORTIMER COMMUNITY COLLEGE</t>
  </si>
  <si>
    <t>NEWSOME HIGH SCHOOL</t>
  </si>
  <si>
    <t>ST. DOMINIC'S BREWOOD</t>
  </si>
  <si>
    <t>NORTON WEBB LIMITED</t>
  </si>
  <si>
    <t>LIVERPOOL COLLEGE INTERNATIONAL</t>
  </si>
  <si>
    <t>THE ST ANNE'S COLLEGE GRAMMAR SCHOOL</t>
  </si>
  <si>
    <t>LINDEN LODGE SCHOOL</t>
  </si>
  <si>
    <t>KINGS HEATH BOYS</t>
  </si>
  <si>
    <t>THE OLD PRIORY SCHOOL</t>
  </si>
  <si>
    <t>MACINTYRE SCHOOL</t>
  </si>
  <si>
    <t>THE MICHAEL TIPPETT SCHOOL</t>
  </si>
  <si>
    <t>CHRIST CHURCH CATHEDRAL SCHOOL</t>
  </si>
  <si>
    <t>LAKESIDE SCHOOL</t>
  </si>
  <si>
    <t>SOLIHULL SCHOOL</t>
  </si>
  <si>
    <t>THE ACADEMY SCHOOL</t>
  </si>
  <si>
    <t>T A S I S</t>
  </si>
  <si>
    <t>RIGHT CHOICE INDEPENDENT SPECIAL SCHOOL</t>
  </si>
  <si>
    <t>STOCKSBRIDGE HIGH SCHOOL</t>
  </si>
  <si>
    <t>AIDENSWOOD</t>
  </si>
  <si>
    <t>TANBRIDGE HOUSE SCHOOL</t>
  </si>
  <si>
    <t>ST PETER'S RC HIGH SCHOOL</t>
  </si>
  <si>
    <t>BARNARDISTON HALL PREPARATORY SCHOOL</t>
  </si>
  <si>
    <t>MONKTON PREP SCHOOL</t>
  </si>
  <si>
    <t>SUSSEX HOUSE SCHOOL</t>
  </si>
  <si>
    <t>EDWARD PEAKE COFE VC MIDDLE SCHOOL</t>
  </si>
  <si>
    <t>MOOR PARK SCHOOL</t>
  </si>
  <si>
    <t>SWANBOURNE HOUSE SCHOOL</t>
  </si>
  <si>
    <t>T T T Y Y SCHOOL</t>
  </si>
  <si>
    <t>STEPPING STONES SCHOOL HINDHEAD</t>
  </si>
  <si>
    <t>SOUTH PARK ENTERPRISE COLLEGE (11-19)</t>
  </si>
  <si>
    <t>JAMIA AL-KARAM</t>
  </si>
  <si>
    <t>THE DOWNS, MALVERN COLLEGE PREP SCHOOL</t>
  </si>
  <si>
    <t>ROYAL GRAMMAR SCHOOL</t>
  </si>
  <si>
    <t>RICHARD LANDER SCHOOL</t>
  </si>
  <si>
    <t>SPRINGWATER SCHOOL</t>
  </si>
  <si>
    <t>SOMPTING ABBOTTS SCHOOL</t>
  </si>
  <si>
    <t>EXETER CATHEDRAL SCHOOL</t>
  </si>
  <si>
    <t>ALLIANCE FRANCAISE DE YORK</t>
  </si>
  <si>
    <t>BARNSLEY EQUESTRIAN CENTRE LIMITED</t>
  </si>
  <si>
    <t>LIFELINE PROJECT</t>
  </si>
  <si>
    <t>QAIST LIMITED</t>
  </si>
  <si>
    <t>PUTNEY PARK SCHOOL LIMITED</t>
  </si>
  <si>
    <t>REDBRIDGE HIGH SCHOOL</t>
  </si>
  <si>
    <t>SILVERDALE SCHOOL</t>
  </si>
  <si>
    <t>ST BERNADETTE CATHOLIC SECONDARY SCHOOL</t>
  </si>
  <si>
    <t>HILDEN GRANGE SCHOOL</t>
  </si>
  <si>
    <t>JAMES BATEMAN JUNIOR HIGH SCHOOL</t>
  </si>
  <si>
    <t>RYECROFT COFE (C) MIDDLE SCHOOL</t>
  </si>
  <si>
    <t>LOCKYER'S MIDDLE SCHOOL</t>
  </si>
  <si>
    <t>ABERCORN SCHOOL</t>
  </si>
  <si>
    <t>THE BRAYBROOK CENTRE (KEY STAGE 3 PRU)</t>
  </si>
  <si>
    <t>GENTLE PERSUASION LIMITED</t>
  </si>
  <si>
    <t>OXFORDSHIRE BUSINESS FIRST LIMITED</t>
  </si>
  <si>
    <t>CARE ONE LIMITED</t>
  </si>
  <si>
    <t>ROOKWOOD SCHOOL</t>
  </si>
  <si>
    <t>ROYDS HALL COMMUNITY SCHOOL</t>
  </si>
  <si>
    <t>QUEENSBRIDGE SCHOOL</t>
  </si>
  <si>
    <t>THE PUPIL REFERRAL SERVICE, PETERBOROUGH</t>
  </si>
  <si>
    <t>CRESSEX LODGE (SWAAY)</t>
  </si>
  <si>
    <t>RAMILLIES HALL SCHOOL</t>
  </si>
  <si>
    <t>LONDON EAST ACADEMY</t>
  </si>
  <si>
    <t>LYNDHURST HOUSE PREPARATORY SCHOOL</t>
  </si>
  <si>
    <t>ALL HALLOWS SCHOOL</t>
  </si>
  <si>
    <t>ST AUBYN'S SCHOOL</t>
  </si>
  <si>
    <t>SOLEFIELD SCHOOL</t>
  </si>
  <si>
    <t>THE VINE CHRISTIAN SCHOOL</t>
  </si>
  <si>
    <t>AL-MIZAN SCHOOL</t>
  </si>
  <si>
    <t>TALBOT HOUSE SCHOOL</t>
  </si>
  <si>
    <t>THE BIG CAT GROUP LIMITED</t>
  </si>
  <si>
    <t>KINGFISHER CONSULTANTS (NW) LIMITED</t>
  </si>
  <si>
    <t>NEWLON FUSION</t>
  </si>
  <si>
    <t>ST BEDE'S SCHOOL</t>
  </si>
  <si>
    <t>SHERWOOD PARK SCHOOL</t>
  </si>
  <si>
    <t>ST THOMAS MORE CATHOLIC SCHOOL BUXTON</t>
  </si>
  <si>
    <t>REDI-LIFT LIMITED</t>
  </si>
  <si>
    <t>VISION GOSPEL AND EDUCATIONAL MINISTRIES LTD.</t>
  </si>
  <si>
    <t>COVALENT SOFTWARE LIMITED</t>
  </si>
  <si>
    <t>PROVIDENT TRAINING LIMITED</t>
  </si>
  <si>
    <t>BROOKS JORDAN TRAINING SERVICES LIMITED</t>
  </si>
  <si>
    <t>AVANTGARDE TRAINING LIMITED</t>
  </si>
  <si>
    <t>SOUTHERN HOLDERNESS RESOURCE CENTRE</t>
  </si>
  <si>
    <t>THE ASSOCIATION OF ACCOUNTING TECHNICIANS</t>
  </si>
  <si>
    <t>IRISH CULTURAL CENTRE, HAMMERSMITH LTD</t>
  </si>
  <si>
    <t>IN-HOUSE RESEARCH LIMITED</t>
  </si>
  <si>
    <t>SC LEGACY LIMITED</t>
  </si>
  <si>
    <t>TRAINING (FIRST AID) LIMITED</t>
  </si>
  <si>
    <t>TNT UK LIMITED</t>
  </si>
  <si>
    <t>BRIGHTON JOURNALIST WORKS LIMITED</t>
  </si>
  <si>
    <t>CC EDUCATION SERVICES LIMITED</t>
  </si>
  <si>
    <t>EUROCENTRES U.K.</t>
  </si>
  <si>
    <t>EAGLE INTERMEDIA PUBLISHING LIMITED</t>
  </si>
  <si>
    <t>VENTURE FORWARD LIMITED</t>
  </si>
  <si>
    <t>ANDREWS CONSULTANCY &amp; TRAINING LTD</t>
  </si>
  <si>
    <t>PURELY PEOPLE (UK) LIMITED</t>
  </si>
  <si>
    <t>ANN BROSNAN LTD.</t>
  </si>
  <si>
    <t>ANVIL TRUST</t>
  </si>
  <si>
    <t>LEYTON COLLEGE LIMITED</t>
  </si>
  <si>
    <t>SUPERSKILLS LTD</t>
  </si>
  <si>
    <t>EVERTON DEVELOPMENT TRUST</t>
  </si>
  <si>
    <t>DALLOW DEVELOPMENT TRUST LIMITED</t>
  </si>
  <si>
    <t>FIRST SAFETY TRAINING LIMITED</t>
  </si>
  <si>
    <t>SENTIENT GROUP LIMITED</t>
  </si>
  <si>
    <t>FRESHWINDS</t>
  </si>
  <si>
    <t>PURE USABILITY LIMITED</t>
  </si>
  <si>
    <t>PRESTIGE NETWORK LIMITED</t>
  </si>
  <si>
    <t>THE INTRAINING GROUP LIMITED</t>
  </si>
  <si>
    <t>PDW GROUP (UK) LIMITED</t>
  </si>
  <si>
    <t>VOYAGE HEALTHCARE GROUP LIMITED</t>
  </si>
  <si>
    <t>WHITTAKER ASSOCIATES (WORCESTERSHIRE) LIMITED</t>
  </si>
  <si>
    <t>INDIGO FOUNDATION (NORFOLK) LIMITED</t>
  </si>
  <si>
    <t>GK TRAINING SERVICES LIMITED</t>
  </si>
  <si>
    <t>CARDIGAN CENTRE</t>
  </si>
  <si>
    <t>YSS LTD</t>
  </si>
  <si>
    <t>TECHNIQUES FOR CHANGE LIMITED</t>
  </si>
  <si>
    <t>CROWNLINKS INTERNATIONAL LIMITED</t>
  </si>
  <si>
    <t>GLOBAL RENEWAL</t>
  </si>
  <si>
    <t>ALPHA LOGISTICS AND SECURITIES LIMITED</t>
  </si>
  <si>
    <t>BAXI HEATING UK LIMITED</t>
  </si>
  <si>
    <t>THE LEARNING CURVE, THE PEOPLE DEVELOPMENT COMPANY LIMITED</t>
  </si>
  <si>
    <t>ELLESMERE CENTRE FOR PSYCHOTHERAPY LIMITED</t>
  </si>
  <si>
    <t>TORFAEN RESOURCE AND ACTIVITY CENTRE</t>
  </si>
  <si>
    <t>EVERYDAY RECRUITMENT AGENCY LIMITED</t>
  </si>
  <si>
    <t>UNITY ENTERPRISE</t>
  </si>
  <si>
    <t>KHALSA COLLEGE LONDON</t>
  </si>
  <si>
    <t>BARNSLEY &amp; DISTRICT CITIZENS ADVICE BUREAU</t>
  </si>
  <si>
    <t>THE LANCASHIRE WILDLIFE TRUST LTD</t>
  </si>
  <si>
    <t>WILLIAM HULME'S GRAMMAR SCHOOL</t>
  </si>
  <si>
    <t>FIREBIRD TRAINING LIMITED</t>
  </si>
  <si>
    <t>DEEP RECORDING TRUST</t>
  </si>
  <si>
    <t>SEASIDE RADIO LIMITED</t>
  </si>
  <si>
    <t>TIR TRAINING SERVICES LTD</t>
  </si>
  <si>
    <t>LJM CONSULTANCY LTD</t>
  </si>
  <si>
    <t>BLACK COUNTRY HOUSING GROUP LIMITED</t>
  </si>
  <si>
    <t>WINDMILL SUSTAINABLE BUSINESS SOLUTIONS LIMITED</t>
  </si>
  <si>
    <t>TADCO LEISURE LIMITED</t>
  </si>
  <si>
    <t>CHARTERED INSTITUTE OF ENVIRONMENTAL HEALTH</t>
  </si>
  <si>
    <t>UHY HACKER YOUNG FITCH LIMITED</t>
  </si>
  <si>
    <t>PROCUREMENT SOLUTIONS LTD</t>
  </si>
  <si>
    <t>THE CHARTERED INSTITUTE OF MANAGEMENT ACCOUNTANTS</t>
  </si>
  <si>
    <t>WAVELENGTH CONSULTING LIMITED</t>
  </si>
  <si>
    <t>CLYDE MARINE TRAINING LIMITED</t>
  </si>
  <si>
    <t>STREETWISE (UK) LIMITED</t>
  </si>
  <si>
    <t>PREMIER HOME CARE (SCOTLAND) LTD.</t>
  </si>
  <si>
    <t>CALEDONIAN THERAPY ACADEMY LTD</t>
  </si>
  <si>
    <t>TAVISTOCK AND PORTMAN NHS FOUNDATION TRUST</t>
  </si>
  <si>
    <t>AIREDALE ENTERPRISE SERVICES</t>
  </si>
  <si>
    <t>NARTHEX SPARKHILL</t>
  </si>
  <si>
    <t>THE WALLACE COLLECTION</t>
  </si>
  <si>
    <t>HEARTS DESIRE LTD</t>
  </si>
  <si>
    <t>INVOLVE NORTHWEST</t>
  </si>
  <si>
    <t>URBAN FUTURES LONDON LIMITED</t>
  </si>
  <si>
    <t>KINLOCH LODGE LIMITED</t>
  </si>
  <si>
    <t>GLENCASTLE EDUCATION LTD</t>
  </si>
  <si>
    <t>POPETH CYMRAEG CYFYNGEDIG</t>
  </si>
  <si>
    <t>SOUTH EASTERN REGIONAL COLLEGE</t>
  </si>
  <si>
    <t>THE MERLIN VENTURE LIMITED</t>
  </si>
  <si>
    <t>BURWELL COMMUNITY PRINT CENTRE LIMITED</t>
  </si>
  <si>
    <t>WALSALL VOLUNTARY ACTION</t>
  </si>
  <si>
    <t>SKILL FORCE DEVELOPMENT</t>
  </si>
  <si>
    <t>THE CATHEDRAL ARCHER PROJECT LIMITED</t>
  </si>
  <si>
    <t>THE CONNECTION AT ST MARTIN-IN-THE-FIELDS</t>
  </si>
  <si>
    <t>THE MARSH ACADEMY</t>
  </si>
  <si>
    <t>BRADFORD ACADEMY</t>
  </si>
  <si>
    <t>SPIRES ACADEMY</t>
  </si>
  <si>
    <t>REAL IDEAS ORGANISATION CIC</t>
  </si>
  <si>
    <t>HIGHLANDER LIMITED</t>
  </si>
  <si>
    <t>LONDON SCHOOL OF OSTEOPATHY</t>
  </si>
  <si>
    <t>YMCA CAMBRIDGESHIRE &amp; PETERBOROUGH</t>
  </si>
  <si>
    <t>WHITLEY BAY ISLAMIC CULTURAL CENTRE</t>
  </si>
  <si>
    <t>MAKE-UP SCHOOL LIMITED</t>
  </si>
  <si>
    <t>SHAPE LONDON</t>
  </si>
  <si>
    <t>NEWLYN ART GALLERY LIMITED</t>
  </si>
  <si>
    <t>THE AYLESBURY YOUTH MOTOR PROJECT LIMITED</t>
  </si>
  <si>
    <t>EAST LONDON SKILLS FOR LIFE</t>
  </si>
  <si>
    <t>ROWAN HUMBERSTONE LIMITED</t>
  </si>
  <si>
    <t>NEW CHALLENGE</t>
  </si>
  <si>
    <t>COLEBROOK (SOUTHWEST) LIMITED</t>
  </si>
  <si>
    <t>THE COOKE E-LEARNING FOUNDATION</t>
  </si>
  <si>
    <t>PRIMEFORCE LIMITED</t>
  </si>
  <si>
    <t>EMPOWERING PEOPLE INSPIRING COMMUNITIES LIMITED</t>
  </si>
  <si>
    <t>GENESIS COMMUNITY FOUNDATION</t>
  </si>
  <si>
    <t>IMPROVING LIVES PLYMOUTH</t>
  </si>
  <si>
    <t>BEAP</t>
  </si>
  <si>
    <t>CHANGE, GROW, LIVE</t>
  </si>
  <si>
    <t>CARERS FEDERATION LTD</t>
  </si>
  <si>
    <t>BUCKINGHAMSHIRE COMMUNITY FOUNDATION.</t>
  </si>
  <si>
    <t>AGE CONCERN WIRRAL</t>
  </si>
  <si>
    <t>THE MOSS SIDE AND HULME COMMUNITY DEVELOPMENT TRUST</t>
  </si>
  <si>
    <t>HANLEY CROUCH COMMUNITY ASSOCIATION LIMITED</t>
  </si>
  <si>
    <t>MERTON CHAMBER OF COMMERCE LTD</t>
  </si>
  <si>
    <t>THE EDEN TRUST</t>
  </si>
  <si>
    <t>RUSKIN PRIVATE HIRE LIMITED</t>
  </si>
  <si>
    <t>INTERCONTINENTAL CHARITY ORGANISATION</t>
  </si>
  <si>
    <t>IMPERIAL SOCIETY OF TEACHERS OF DANCING(THE)</t>
  </si>
  <si>
    <t>LOU SMITH</t>
  </si>
  <si>
    <t>BRIGHTON SCHOOL OF BUSINESS AND MANAGEMENT LIMITED</t>
  </si>
  <si>
    <t>ABBEYDALE TRAINING LIMITED</t>
  </si>
  <si>
    <t>OSBORNE PARTNERSHIP</t>
  </si>
  <si>
    <t>CAMBRIDGE HOUSE AND TALBOT</t>
  </si>
  <si>
    <t>GREEN CROSS HEALTH AND SAFETY SYSTEMS LIMITED</t>
  </si>
  <si>
    <t>THE DAUGHTERS OF DIVINE LOVE</t>
  </si>
  <si>
    <t>INSIDE JOB PRODUCTIONS LTD</t>
  </si>
  <si>
    <t>WEST LANCASHIRE DISTRICT COUNCIL</t>
  </si>
  <si>
    <t>TOGETHER FOR MENTAL WELLBEING</t>
  </si>
  <si>
    <t>COETHICA LIMITED</t>
  </si>
  <si>
    <t>CLOUD ELEVEN LIMITED</t>
  </si>
  <si>
    <t>CARRINGTON BLAKE FOCUS LIMITED</t>
  </si>
  <si>
    <t>OPTIONS AUTISM (1) LIMITED</t>
  </si>
  <si>
    <t>ASHWICKE HALL SCHOOL</t>
  </si>
  <si>
    <t>PRIORY GROUP LIMITED</t>
  </si>
  <si>
    <t>NEW WOODLANDS SCHOOL</t>
  </si>
  <si>
    <t>HARRIS FEDERATION POST 16</t>
  </si>
  <si>
    <t>BOLTON AT HOME LIMITED</t>
  </si>
  <si>
    <t>COMMUNITY HEALTH INTERNATIONAL (C.H.I) LIMITED</t>
  </si>
  <si>
    <t>DIRECTION COUNSELLING AND TRAINING LTD.</t>
  </si>
  <si>
    <t>CLAIRE ALEXANDER</t>
  </si>
  <si>
    <t>MIND IN EALING &amp; HOUNSLOW LTD</t>
  </si>
  <si>
    <t>TWICKENHAM TRAINING LIMITED</t>
  </si>
  <si>
    <t>C B M ACADEMY LIMITED</t>
  </si>
  <si>
    <t>GLOUCESTERSHIRE HOSPITALS NHS FOUNDATION TRUST</t>
  </si>
  <si>
    <t>PILZ AUTOMATION TECHNOLOGY</t>
  </si>
  <si>
    <t>MELTON BOROUGH COUNCIL</t>
  </si>
  <si>
    <t>THE NORTH WEST PROVIDER NETWORK LIMITED</t>
  </si>
  <si>
    <t>JEAN ANNE OLDRIDGE</t>
  </si>
  <si>
    <t>TRAINING FOR SUCCESS LIMITED</t>
  </si>
  <si>
    <t>THE ANNEX SCHOOL HOUSE</t>
  </si>
  <si>
    <t>INSIGHTS INDEPENDENT SCHOOL</t>
  </si>
  <si>
    <t>FERNDEARLE</t>
  </si>
  <si>
    <t>SOUTH STAFFORDSHIRE AND SHROPSHIRE HEALTHCARE NHS FOUNDATION TRUST</t>
  </si>
  <si>
    <t>ALPHA PERFORMANCE MANAGEMENT LIMITED</t>
  </si>
  <si>
    <t>ASSOCIATION OF COMMUNITY BASED BUSINESS ADVICE (ACBBA)</t>
  </si>
  <si>
    <t>NLP SCHOOL LIMITED</t>
  </si>
  <si>
    <t>FUTUREWORKS TRAINING LIMITED</t>
  </si>
  <si>
    <t>HARROW COLLEGIATE</t>
  </si>
  <si>
    <t>WILD YOUNG PARENTS PROJECT</t>
  </si>
  <si>
    <t>SPORTS VOCATIONAL TRAINING SERVICES LIMITED</t>
  </si>
  <si>
    <t>CITRUS TREE PRODUCTIONS LIMITED</t>
  </si>
  <si>
    <t>ANNE CLARKE ASSOCIATES LIMITED</t>
  </si>
  <si>
    <t>TRAVEL MATTERS (ENTERPRISES) LIMITED</t>
  </si>
  <si>
    <t>MICHAEL OSBORN</t>
  </si>
  <si>
    <t>LIVESEYSOLAR PRACTICE BUILDERS LIMITED</t>
  </si>
  <si>
    <t>AMBER TRAINING ADVISORY &amp; SUPPORT SERVICES LTD</t>
  </si>
  <si>
    <t>GATLEYHALL &amp; COMPANY LIMITED</t>
  </si>
  <si>
    <t>CENTAUR MEDIA PLC</t>
  </si>
  <si>
    <t>LUMINA COACHING LIMITED</t>
  </si>
  <si>
    <t>THE SHERWOOD PSYCHOTHERAPY TRAINING INSTITUTE LIMITED</t>
  </si>
  <si>
    <t>ROSOFT TRAINING LIMITED</t>
  </si>
  <si>
    <t>VOCATIONAL ASSESSMENT SERVICES LIMITED</t>
  </si>
  <si>
    <t>PROLOG (UK) LIMITED</t>
  </si>
  <si>
    <t>ADVANCED MEDIA ENGINEERING LIMITED</t>
  </si>
  <si>
    <t>LONDON SCHOOL OF MANAGEMENT EDUCATION LIMITED</t>
  </si>
  <si>
    <t>PHONES 4U LIMITED</t>
  </si>
  <si>
    <t>TIPS FOR GOOD MANAGEMENT LTD.</t>
  </si>
  <si>
    <t>QKL LIMITED</t>
  </si>
  <si>
    <t>TWL TRAINING LTD</t>
  </si>
  <si>
    <t>BEACON ENTERPRISE COMMUNITY INTEREST COMPANY</t>
  </si>
  <si>
    <t>THE EDWARD BARNSLEY EDUCATIONAL TRUST</t>
  </si>
  <si>
    <t>LIFEFORCE GLOBAL ACADEMY</t>
  </si>
  <si>
    <t>DYNAMIS ENTERPRISES LIMITED</t>
  </si>
  <si>
    <t>LONDON SKILLS &amp; DEVELOPMENT NETWORK LIMITED</t>
  </si>
  <si>
    <t>GLASS AND GLAZING FEDERATION</t>
  </si>
  <si>
    <t>WORK BASED TRAINING AGENCY LIMITED</t>
  </si>
  <si>
    <t>RECRUITMENT SOLUTIONS GROUP LIMITED</t>
  </si>
  <si>
    <t>BLUE WHALE TRAINING LIMITED</t>
  </si>
  <si>
    <t>SOUTH SOMERSET MIND</t>
  </si>
  <si>
    <t>URBAN LYNX LIMITED</t>
  </si>
  <si>
    <t>JOCK SCOTT</t>
  </si>
  <si>
    <t>OUTSOURCE VOCATIONAL LEARNING LIMITED</t>
  </si>
  <si>
    <t>THE EDMUND TRUST</t>
  </si>
  <si>
    <t>TMI PRACTITIONER SERVICES LIMITED</t>
  </si>
  <si>
    <t>OPEN AWARDS</t>
  </si>
  <si>
    <t>INSTITUTE OF THE MOTOR INDUSTRY(THE)</t>
  </si>
  <si>
    <t>SELECTION TRAINING LIMITED</t>
  </si>
  <si>
    <t>THE FINNISH SATURDAY SCHOOL IN MANCHESTER</t>
  </si>
  <si>
    <t>INTRAINING (QUANTICA) LTD</t>
  </si>
  <si>
    <t>INSTIL SOFTWARE LIMITED</t>
  </si>
  <si>
    <t>EDEN NETWORK DEVELOPMENT LTD</t>
  </si>
  <si>
    <t>MACE SUSTAIN LIMITED</t>
  </si>
  <si>
    <t>FRERE EDUCATIONAL TRUST</t>
  </si>
  <si>
    <t>MERSEY CARE NHS FOUNDATION TRUST</t>
  </si>
  <si>
    <t>AVADO LEARNING LIMITED</t>
  </si>
  <si>
    <t>VFM ASSOCIATES LIMITED</t>
  </si>
  <si>
    <t>DELTA V PARTNERS LTD</t>
  </si>
  <si>
    <t>THE REAL CHANGE CO LIMITED</t>
  </si>
  <si>
    <t>SKILLKICK LIMITED</t>
  </si>
  <si>
    <t>COMMERCIAL CONSULTANTS - EUROPE LIMITED</t>
  </si>
  <si>
    <t>AUTOMOTIVE TRAINING LTD</t>
  </si>
  <si>
    <t>BROADCASTING SUPPORT SERVICES</t>
  </si>
  <si>
    <t>CAPELLA ASSOCIATES LTD</t>
  </si>
  <si>
    <t>COURSE ACADEMY LIMITED</t>
  </si>
  <si>
    <t>ROUTLEDGE PLANNING CONSULTANCY LIMITED</t>
  </si>
  <si>
    <t>WISE AND WHEREFORES LTD</t>
  </si>
  <si>
    <t>ST MARY MAGDALENE ACADEMY</t>
  </si>
  <si>
    <t>ASK EUROPE PLC</t>
  </si>
  <si>
    <t>COMMUNITY TRANSPORT</t>
  </si>
  <si>
    <t>CORNWALL CARE LIMITED</t>
  </si>
  <si>
    <t>NOMAS TRAINING &amp; CONSULTANCY LIMITED</t>
  </si>
  <si>
    <t>POSITIVE APPROACH ACADEMY FOR HAIR LIMITED</t>
  </si>
  <si>
    <t>COAST AND VALE COMMUNITY ACTION</t>
  </si>
  <si>
    <t>NEW CHARTER ACADEMY</t>
  </si>
  <si>
    <t>ACCRINGTON ACADEMY</t>
  </si>
  <si>
    <t>OASIS ACADEMY COULSDON</t>
  </si>
  <si>
    <t>LEGAL FINANCE PROFESSIONALS LTD</t>
  </si>
  <si>
    <t>ASPECT EDUCATION UK LIMITED</t>
  </si>
  <si>
    <t>BURGE SURTEES ASSOCIATES LIMITED</t>
  </si>
  <si>
    <t>CONTACT PROPERTY TRAINING LIMITED</t>
  </si>
  <si>
    <t>PERSONAL TRANSFORMATION LIMITED</t>
  </si>
  <si>
    <t>JUST FOR ACCOUNTANTS LIMITED</t>
  </si>
  <si>
    <t>CLARIFY TRAINING LIMITED</t>
  </si>
  <si>
    <t>LONDON ACADEMY LIMITED</t>
  </si>
  <si>
    <t>TRAINING CENTRE DIRECT LIMITED</t>
  </si>
  <si>
    <t>TRAILER TRAINING UK LIMITED</t>
  </si>
  <si>
    <t>BRACKEN SCHOOL</t>
  </si>
  <si>
    <t>NICOLA MERTON-RICHARDS</t>
  </si>
  <si>
    <t>CHRISTINE ROSE ASSOCIATES LIMITED</t>
  </si>
  <si>
    <t>BOCK CONSULTANCY &amp; PERSONNEL DEVELOPMENT LIMITED</t>
  </si>
  <si>
    <t>P.A. SERVICE LIMITED</t>
  </si>
  <si>
    <t>BODY CONCEPTS UK LIMITED</t>
  </si>
  <si>
    <t>OLDHAM HEATING REPAIRS LTD</t>
  </si>
  <si>
    <t>TCT (UK) LTD</t>
  </si>
  <si>
    <t>APPLIED INSPECTION LIMITED</t>
  </si>
  <si>
    <t>MILLENNIUM ACADEMY LTD</t>
  </si>
  <si>
    <t>PAAVQSET LIMITED</t>
  </si>
  <si>
    <t>MINISTRIES WITHOUT BORDERS INTERNATIONAL</t>
  </si>
  <si>
    <t>THE BRAUNSTONE FOUNDATION</t>
  </si>
  <si>
    <t>ABSOLUTELY ANIMALS LIMITED</t>
  </si>
  <si>
    <t>INNEO SOLUTIONS LIMITED</t>
  </si>
  <si>
    <t>ORIENT DIRECT LIMITED</t>
  </si>
  <si>
    <t>GLOBAL HORIZON SKILLS LTD</t>
  </si>
  <si>
    <t>CHRYSOS H.R. SOLUTIONS LIMITED</t>
  </si>
  <si>
    <t>BROADEN (HR) LIMITED</t>
  </si>
  <si>
    <t>ACUITY PROFESSIONAL ADVISERS LTD</t>
  </si>
  <si>
    <t>ENVIRON SAFETY MANAGEMENT LIMITED</t>
  </si>
  <si>
    <t>LLOYD THOMAS CONSULTANCY LIMITED</t>
  </si>
  <si>
    <t>JASI CONSULTS LIMITED</t>
  </si>
  <si>
    <t>THE PEASHOLME CENTRE YORK</t>
  </si>
  <si>
    <t>IMPARTICA LIMITED</t>
  </si>
  <si>
    <t>ENJOY HEALTHY LIVING LIMITED</t>
  </si>
  <si>
    <t>BLITHFIELD SAFETY TRAINING LIMITED</t>
  </si>
  <si>
    <t>NDO CONSULTANTS LIMITED</t>
  </si>
  <si>
    <t>FORWARD THINKING TRAINING SOLUTIONS LIMITED</t>
  </si>
  <si>
    <t>WORTHY ASSOCIATES LTD</t>
  </si>
  <si>
    <t>NORTH RIDING COUNTY FOOTBALL ASSOCIATION LIMITED</t>
  </si>
  <si>
    <t>KENT TRAINERS LIMITED</t>
  </si>
  <si>
    <t>SILC TRAINING LIMITED</t>
  </si>
  <si>
    <t>BLUE SCREEN IT LIMITED</t>
  </si>
  <si>
    <t>THE WAREHOUSE CHRISTIAN TRUST</t>
  </si>
  <si>
    <t>RPD UK LIMITED</t>
  </si>
  <si>
    <t>WESTCOUNTRY WATER LIMITED</t>
  </si>
  <si>
    <t>CONSTRUCTION SKILLS SOLUTIONS LIMITED</t>
  </si>
  <si>
    <t>NORTHERN TRAINING PARTNERSHIP LIMITED</t>
  </si>
  <si>
    <t>SCIENCE AND TECHNOLOGY FACILITIES COUNCIL</t>
  </si>
  <si>
    <t>COFFEE DISTRIBUTORS LIMITED</t>
  </si>
  <si>
    <t>SHOW &amp; EVENTS SECURITY LIMITED</t>
  </si>
  <si>
    <t>Q3 ACADEMY</t>
  </si>
  <si>
    <t>HAMPSHIRE TRAINING PROVIDERS LIMITED</t>
  </si>
  <si>
    <t>QUEST PARTNERSHIP LIMITED</t>
  </si>
  <si>
    <t>OISE HOLDINGS LIMITED</t>
  </si>
  <si>
    <t>RICHMOND Y.M.C.A.</t>
  </si>
  <si>
    <t>HAMILTONS HEALTH &amp; FITNESS LIMITED</t>
  </si>
  <si>
    <t>CLAIRE PENNY LTD</t>
  </si>
  <si>
    <t>PAUL NOBLE LANGUAGES LTD</t>
  </si>
  <si>
    <t>CITY OF LONDON ACADEMY ISLINGTON</t>
  </si>
  <si>
    <t>MOOREPAY COMPLIANCE LIMITED</t>
  </si>
  <si>
    <t>TEFL SCOTLAND LTD</t>
  </si>
  <si>
    <t>PEOPLE FIRST INTL LTD</t>
  </si>
  <si>
    <t>SQUAREDSOFT LLP</t>
  </si>
  <si>
    <t>ABILITY TRAINING (SOUTHERN) LIMITED</t>
  </si>
  <si>
    <t>RAVENSTHORPE COMMUNITY CENTRE LIMITED</t>
  </si>
  <si>
    <t>STAFFING PERSONNEL &amp; HEALTH CARE SERVICES LTD</t>
  </si>
  <si>
    <t>RS INDUSTRIAL SERVICES LIMITED</t>
  </si>
  <si>
    <t>THE STEINER ACADEMY HEREFORD</t>
  </si>
  <si>
    <t>GREENLITE SOLUTIONS LTD</t>
  </si>
  <si>
    <t>FORMULA 4 LEADERSHIP LIMITED</t>
  </si>
  <si>
    <t>THE PEOPLE MATTER TRUST</t>
  </si>
  <si>
    <t>KIM INGLIS JEFFRIES</t>
  </si>
  <si>
    <t>STEP UP TRAINING ASSOCIATES LIMITED</t>
  </si>
  <si>
    <t>THE LONDON MAKE-UP ACADEMY LIMITED</t>
  </si>
  <si>
    <t>SHARON WHITEHOUSE</t>
  </si>
  <si>
    <t>FRIENDS LIFE FPG LIMITED</t>
  </si>
  <si>
    <t>BETTERCARE KEYS LIMITED</t>
  </si>
  <si>
    <t>INSTROTECH LIMITED</t>
  </si>
  <si>
    <t>DARKO &amp; CO LIMITED</t>
  </si>
  <si>
    <t>BREATHING SPACE THERAPIES LIMITED</t>
  </si>
  <si>
    <t>JESSICA ROBBINS COMPANIES LIMITED</t>
  </si>
  <si>
    <t>WORLD OF LIGHT LIMITED</t>
  </si>
  <si>
    <t>HAMPSHIRE COMBINED FIRE AND RESCUE AUTHORITY</t>
  </si>
  <si>
    <t>TRAINING VENTURES LIMITED</t>
  </si>
  <si>
    <t>HINGLEY TRAINING SERVICES LIMITED</t>
  </si>
  <si>
    <t>THE LEAN GROUP LIMITED</t>
  </si>
  <si>
    <t>CAPACITY LONDON LIMITED</t>
  </si>
  <si>
    <t>FOCUS TRAINING (ANGLIA) LIMITED</t>
  </si>
  <si>
    <t>IMPROVE YOUR ENGLISH INTERNATIONAL LLP</t>
  </si>
  <si>
    <t>WHITE ROSE DYSLEXIA CENTRE LIMITED</t>
  </si>
  <si>
    <t>ALL TRADES TRAINING LIMITED</t>
  </si>
  <si>
    <t>NORTHUMBERLAND COUNTY SCOUT COUNCIL</t>
  </si>
  <si>
    <t>DATABRIDGEMIS LIMITED</t>
  </si>
  <si>
    <t>ALADIN ENTERPRISES LIMITED</t>
  </si>
  <si>
    <t>DISHNA MCQUEEN</t>
  </si>
  <si>
    <t>PARKHOUSE BELL LTD</t>
  </si>
  <si>
    <t>DELCAM LIMITED</t>
  </si>
  <si>
    <t>G4H LIMITED</t>
  </si>
  <si>
    <t>THINK TALL TRAINING LIMITED</t>
  </si>
  <si>
    <t>DIALOGICS CONSULTANCY LIMITED</t>
  </si>
  <si>
    <t>TSSP LLP</t>
  </si>
  <si>
    <t>SIRIUS ACADEMY WEST</t>
  </si>
  <si>
    <t>CANINE &amp; FELINE BEHAVIOUR ASSOCIATION</t>
  </si>
  <si>
    <t>DIFFERENT DIMENSIONS LIMITED</t>
  </si>
  <si>
    <t>BITESIZE LEARNING LIMITED</t>
  </si>
  <si>
    <t>SOMALI HUMANITARIAN AID</t>
  </si>
  <si>
    <t>CLIFFORD THOMAS LTD</t>
  </si>
  <si>
    <t>ALBION ENVIRONMENTAL LIMITED</t>
  </si>
  <si>
    <t>TCC LIMITED</t>
  </si>
  <si>
    <t>SIR JOHN SOANE'S MUSEUM</t>
  </si>
  <si>
    <t>CHERRYLEAF LIMITED</t>
  </si>
  <si>
    <t>SPRINGLILY LIMITED</t>
  </si>
  <si>
    <t>TRAIN TO CHANGE (UK) LIMITED</t>
  </si>
  <si>
    <t>TELME TRAINING &amp; DEVELOPMENT LIMITED</t>
  </si>
  <si>
    <t>BTAS (UK) LIMITED</t>
  </si>
  <si>
    <t>AUTEC TRAINING LTD</t>
  </si>
  <si>
    <t>AAUM LTD</t>
  </si>
  <si>
    <t>VENTURE TRAINING SOLUTIONS LIMITED</t>
  </si>
  <si>
    <t>MOUNTAIN WATER EXPERIENCE LIMITED</t>
  </si>
  <si>
    <t>ASHLEY CRESS</t>
  </si>
  <si>
    <t>VASSELL TRAINING SERVICES LLP</t>
  </si>
  <si>
    <t>RELEASE POTENTIAL LTD</t>
  </si>
  <si>
    <t>RIVERSIDE TRAINING SERVICES LIMITED</t>
  </si>
  <si>
    <t>BARROWMORE LIMITED</t>
  </si>
  <si>
    <t>MARC FISH</t>
  </si>
  <si>
    <t>EXCELSIOR ACADEMY</t>
  </si>
  <si>
    <t>ACCLARA LIMITED</t>
  </si>
  <si>
    <t>AVAYA UK</t>
  </si>
  <si>
    <t>MOTIVATIONAL MAPS LIMITED</t>
  </si>
  <si>
    <t>LEADERS IN COMMUNITY (LIC) CONSULTANCY COMMUNITY INTEREST COMPANY</t>
  </si>
  <si>
    <t>JONATHAN PRICE</t>
  </si>
  <si>
    <t>HARTLEPOOL COMMUNITY STUDIO</t>
  </si>
  <si>
    <t>BLANCHARD TRAINING AND DEVELOPMENT, INCORPORATED</t>
  </si>
  <si>
    <t>HAPPY ATOM LIMITED</t>
  </si>
  <si>
    <t>SAXON CONSULTING LONDON LIMITED</t>
  </si>
  <si>
    <t>KA TRAINING SERVICES LTD</t>
  </si>
  <si>
    <t>CHALLENGE TRAINING AND CONSULTANCY LIMITED</t>
  </si>
  <si>
    <t>SENATE TRAINING LIMITED</t>
  </si>
  <si>
    <t>MALABAR CONSULTING LIMITED</t>
  </si>
  <si>
    <t>HANDOVER HR LIMITED</t>
  </si>
  <si>
    <t>MIBTREE LIMITED</t>
  </si>
  <si>
    <t>FRASER CLARKE LIMITED</t>
  </si>
  <si>
    <t>STAFF SELECT LTD</t>
  </si>
  <si>
    <t>RSP SAFETY SERVICES LIMITED</t>
  </si>
  <si>
    <t>DANENBERG OBERLIN-IN-LONDON PROGRAM</t>
  </si>
  <si>
    <t>WOODARD ACADEMIES TRUST</t>
  </si>
  <si>
    <t>SARAH HALL CONSULTING LIMITED</t>
  </si>
  <si>
    <t>NUMBER 8 SOLUTIONS LTD</t>
  </si>
  <si>
    <t>TRAINING AND CONSULTANCY SOLUTIONS LTD</t>
  </si>
  <si>
    <t>HOMESERVE PLC</t>
  </si>
  <si>
    <t>HAPPINESS EVENTS LIMITED</t>
  </si>
  <si>
    <t>EETTEC LIMITED</t>
  </si>
  <si>
    <t>CRESSY I.T. SOLUTIONS C.I.C</t>
  </si>
  <si>
    <t>MIKE WYE &amp; ASSOCIATES LTD</t>
  </si>
  <si>
    <t>SJ BEALE HR CONSULT LTD</t>
  </si>
  <si>
    <t>TRAINING AND DEVELOPMENT SOLUTIONS (UK) LIMITED</t>
  </si>
  <si>
    <t>EMPLOYMENT FIRST COMMUNITY INTEREST COMPANY</t>
  </si>
  <si>
    <t>FUSION TRAINING &amp; CONSULTANCY LTD</t>
  </si>
  <si>
    <t>JOY NUDDS</t>
  </si>
  <si>
    <t>REJUVENATED LIMITED</t>
  </si>
  <si>
    <t>ABC FIRST AID &amp; SAFETY TRAINING LTD</t>
  </si>
  <si>
    <t>MA DESIGN SOLUTIONS LTD</t>
  </si>
  <si>
    <t>BY DESIGN GROUP LIMITED</t>
  </si>
  <si>
    <t>RED BALLOON LEARNER CENTRE - NORTHWEST LONDON</t>
  </si>
  <si>
    <t>JAMES AND MCLEAN LIMITED</t>
  </si>
  <si>
    <t>PARTNERSHIP DEVELOPMENT SOLUTIONS LTD</t>
  </si>
  <si>
    <t>J K LEADERSHIP DEVELOPMENT LIMITED</t>
  </si>
  <si>
    <t>ADVANCE HOUSING AND SUPPORT LTD</t>
  </si>
  <si>
    <t>WALSALL TRAINING CENTRE LTD</t>
  </si>
  <si>
    <t>ALPHA TUTORIALS</t>
  </si>
  <si>
    <t>SPRINGBOARD EMPLOYMENT &amp; TRAINING GROUP</t>
  </si>
  <si>
    <t>BRADFORD DISTRICT PRU</t>
  </si>
  <si>
    <t>TAI EDUCATIONAL CENTRE</t>
  </si>
  <si>
    <t>GREENFIELDS SCHOOL</t>
  </si>
  <si>
    <t>FLINTSHIRE  PORTFOLIO PRU'S</t>
  </si>
  <si>
    <t>LLANGATTOCK SCHOOL MONMOUTH</t>
  </si>
  <si>
    <t>TAUNTON PREPARATORY SCHOOL</t>
  </si>
  <si>
    <t>STROUD AND COTSWOLD ALTERNATIVE PROVISION SCHOOL</t>
  </si>
  <si>
    <t>THE CREST ACADEMY</t>
  </si>
  <si>
    <t>EFFECTUALITY (LONDON) LIMITED</t>
  </si>
  <si>
    <t>COVENTRY AND WARWICKSHIRE MIND</t>
  </si>
  <si>
    <t>ALPHATUTORS LIMITED</t>
  </si>
  <si>
    <t>FREEMAN COLLEGE</t>
  </si>
  <si>
    <t>NEWBURY HALL SCHOOL</t>
  </si>
  <si>
    <t>WESTMINSTER COLLEGE CAMBRIDGE</t>
  </si>
  <si>
    <t>BANGLADESH FOOTBALL ASSOCIATION UK</t>
  </si>
  <si>
    <t>ENTERPRISE SCREEN PRODUCTIONS LIMITED</t>
  </si>
  <si>
    <t>NAID</t>
  </si>
  <si>
    <t>INVESTORS IN EXCELLENCE LIMITED</t>
  </si>
  <si>
    <t>BRITISH YOUTH FOR CHRIST</t>
  </si>
  <si>
    <t>EMBERCOMBE</t>
  </si>
  <si>
    <t>TEIGNMOUTH LEARNING CENTRE</t>
  </si>
  <si>
    <t>FUSION 21 LIMITED</t>
  </si>
  <si>
    <t>BRYN Y DERYN SCHOOL AND STUDENT SUPPORT UNIT</t>
  </si>
  <si>
    <t>GLOUCESTER AND FOREST ALTERNATIVE PROVISION SCHOOL</t>
  </si>
  <si>
    <t>GRYPHON SCHOOL</t>
  </si>
  <si>
    <t>VINTELLECT LIMITED</t>
  </si>
  <si>
    <t>MAC GB LIMITED</t>
  </si>
  <si>
    <t>TOTAL SUCCESS LTD</t>
  </si>
  <si>
    <t>PDQ SOLUTIONS LTD</t>
  </si>
  <si>
    <t>THE LANGUAGE CORNER LIMITED</t>
  </si>
  <si>
    <t>COMPTIA UK LIMITED</t>
  </si>
  <si>
    <t>HAFAN CYMRU</t>
  </si>
  <si>
    <t>START UP ENTERPRISE PARTNERSHIP LTD</t>
  </si>
  <si>
    <t>LEVELHEADED LIMITED</t>
  </si>
  <si>
    <t>OASIS ACADEMY MEDIACITYUK</t>
  </si>
  <si>
    <t>MILLER COOPER CONSULTING LTD.</t>
  </si>
  <si>
    <t>HOXTON TRUST(THE)</t>
  </si>
  <si>
    <t>CULTURE AND SPORT GLASGOW</t>
  </si>
  <si>
    <t>THE GUILD OF CLEANERS AND LAUNDERERS</t>
  </si>
  <si>
    <t>FIRST RESPONSE LEARNING LIMITED</t>
  </si>
  <si>
    <t>NIMIS LIMITED</t>
  </si>
  <si>
    <t>NEOS LEARNING LIMITED</t>
  </si>
  <si>
    <t>LONDON SCHOOL OF BIODYNAMIC PSYCHOTHERAPY (GERDA BOYESEN METHOD                 ) LIMITED</t>
  </si>
  <si>
    <t>LINGUA (UK) LIMITED</t>
  </si>
  <si>
    <t>LANGUAGE SERVICES DIRECT LIMITED</t>
  </si>
  <si>
    <t>THE BRITISH CYCLING FEDERATION</t>
  </si>
  <si>
    <t>BIG BLUE KITESURFING LLP</t>
  </si>
  <si>
    <t>MONDALE IT SOLUTIONS LIMITED</t>
  </si>
  <si>
    <t>MGA TRAINING LIMITED</t>
  </si>
  <si>
    <t>THE FERNHURST CENTRE LIMITED</t>
  </si>
  <si>
    <t>THE NATIONAL SKILLS ACADEMY FOR RETAIL</t>
  </si>
  <si>
    <t>HOMOEOPATHY JAPAN CO. UK LIMITED</t>
  </si>
  <si>
    <t>RESOURCES (N E) LIMITED</t>
  </si>
  <si>
    <t>THE VOCATIONAL LEARNING CENTRE LIMITED</t>
  </si>
  <si>
    <t>WESTEX LIMITED</t>
  </si>
  <si>
    <t>CYMDEITHAS GWASANAETHAU GWIRFODDOL SIR GAR CARMARTHENSHIRE ASSOCIATION OF VOLUNTARY SERVICES</t>
  </si>
  <si>
    <t>TAVISTOCK INSTITUTE OF MEDICAL PSYCHOLOGY(THE)</t>
  </si>
  <si>
    <t>BRIAN TIMONEY ACTORS STUDIO LIMITED</t>
  </si>
  <si>
    <t>SHROPSHIRE TRAINING LIMITED</t>
  </si>
  <si>
    <t>BABCOCK SUPPORT SERVICES LIMITED</t>
  </si>
  <si>
    <t>ROYAL SOCIETY OF CHEMISTRY (THE)</t>
  </si>
  <si>
    <t>MPA CONSULTING LIMITED</t>
  </si>
  <si>
    <t>PROTG DNA</t>
  </si>
  <si>
    <t>CO-OPERATIVE ASSISTANCE NETWORK LIMITED</t>
  </si>
  <si>
    <t>DEVON AND SOMERSET COMBINED FIRE AND RESCUE AUTHORITY</t>
  </si>
  <si>
    <t>TRIPLET MEDIA LTD</t>
  </si>
  <si>
    <t>PINNACLE SAFETY HEALTH &amp; HYGIENE LIMITED</t>
  </si>
  <si>
    <t>HARRIS ACADEMY FALCONWOOD</t>
  </si>
  <si>
    <t>HHR EDUCATION LTD</t>
  </si>
  <si>
    <t>HAMPSHIRE FOOTBALL ASSOCIATION LIMITED</t>
  </si>
  <si>
    <t>NOVADATA TACHOGRAPH ANALYSIS BUREAU LIMITED</t>
  </si>
  <si>
    <t>CARTNEY TRAINING LTD.</t>
  </si>
  <si>
    <t>ALANDALE LOGISTICS LIMITED</t>
  </si>
  <si>
    <t>TORNOS TECHNOLOGIES UK LIMITED</t>
  </si>
  <si>
    <t>DRIVETECH (UK) LIMITED</t>
  </si>
  <si>
    <t>SHEFFCARE LIMITED</t>
  </si>
  <si>
    <t>HARRIS ACADEMY PURLEY</t>
  </si>
  <si>
    <t>WELSH AMBULANCE SERVICES NATIONAL HEALTH SERVICE TRUST</t>
  </si>
  <si>
    <t>DYNAMIQ LIMITED</t>
  </si>
  <si>
    <t>SYMMONS MADGE ASSOCIATES LIMITED</t>
  </si>
  <si>
    <t>CHELSEA PHYSIC GARDEN COMPANY(THE)</t>
  </si>
  <si>
    <t>MULBERRY BUSH SCHOOL</t>
  </si>
  <si>
    <t>GUILSBOROUGH ACADEMY</t>
  </si>
  <si>
    <t>FOOD LEGAL LIMITED</t>
  </si>
  <si>
    <t>PATHWAY TO SUCCESS LIMITED</t>
  </si>
  <si>
    <t>DODDLE IT LIMITED</t>
  </si>
  <si>
    <t>SCHUECO UK LIMITED</t>
  </si>
  <si>
    <t>TRINITY ACADEMY, HALIFAX</t>
  </si>
  <si>
    <t>SIMPLICITY3D STUDIOS LIMITED</t>
  </si>
  <si>
    <t>LYNSTEAD CHILDRENS SERVICES LTD</t>
  </si>
  <si>
    <t>EXTEL LIMITED</t>
  </si>
  <si>
    <t>PATTINSON &amp; MILBURN TRAINING LIMITED</t>
  </si>
  <si>
    <t>TRANSPORT TRAINING ACADEMY LIMITED</t>
  </si>
  <si>
    <t>SALE GRAMMAR SCHOOL</t>
  </si>
  <si>
    <t>TRINITY CHURCH OF ENGLAND SCHOOL, BELVEDERE</t>
  </si>
  <si>
    <t>ESSEX LEARNING CENTRE LTD</t>
  </si>
  <si>
    <t>BETHELL CONSTRUCTION LIMITED</t>
  </si>
  <si>
    <t>BASINGSTOKE CONSORTIUM LIMITED</t>
  </si>
  <si>
    <t>HURWORTH SCHOOL</t>
  </si>
  <si>
    <t>MAIDEN ERLEGH SCHOOL</t>
  </si>
  <si>
    <t>BERKSHIRE CARERS SERVICE</t>
  </si>
  <si>
    <t>LONDON CORPORATE COLLEGE LIMITED</t>
  </si>
  <si>
    <t>ST BEDE ACADEMY</t>
  </si>
  <si>
    <t>K A C</t>
  </si>
  <si>
    <t>SAMPAD (SOUTH ASIAN ARTS DEVELOPMENT)</t>
  </si>
  <si>
    <t>EXETER CITY COMMUNITY TRUST</t>
  </si>
  <si>
    <t>ENGIE REGENERATION (APOLLO) LIMITED</t>
  </si>
  <si>
    <t>WASTESAVERS CHARITABLE TRUST LIMITED</t>
  </si>
  <si>
    <t>ALTERNATIVE FUTURES GROUP LIMITED</t>
  </si>
  <si>
    <t>WOMEN'S ENTERPRISING BREAKTHROUGH</t>
  </si>
  <si>
    <t>WEB STUDIO NOTTINGHAM LIMITED</t>
  </si>
  <si>
    <t>AVOCA SYSTEMS LTD.</t>
  </si>
  <si>
    <t>SAFE AND SOUND FOOD SOLUTIONS LIMITED</t>
  </si>
  <si>
    <t>CONSORTIUM OF VOCATIONAL AND EDUCATIONAL TRAINERS LIMITED</t>
  </si>
  <si>
    <t>GREATER NOTTINGHAM GROUNDWORK TRUST</t>
  </si>
  <si>
    <t>ARMY CADET FORCE ASSOCIATION(THE)</t>
  </si>
  <si>
    <t>HOLBROOKS COMMUNITY CARE ASSOCIATION RESOURCE AND INFORMATION CENTRE</t>
  </si>
  <si>
    <t>COMMUNITY ACHIEVEMENT NETWORK LIMITED</t>
  </si>
  <si>
    <t>ATTEND</t>
  </si>
  <si>
    <t>A &amp; A TRAINING LTD</t>
  </si>
  <si>
    <t>COACHING CONNEXIONS LTD</t>
  </si>
  <si>
    <t>TUCOPA LIMITED</t>
  </si>
  <si>
    <t>ULTIMA SKILLS LTD</t>
  </si>
  <si>
    <t>MEM GROUP LIMITED</t>
  </si>
  <si>
    <t>HARLINGTON UPPER SCHOOL</t>
  </si>
  <si>
    <t>DOVE HOUSE SCHOOL</t>
  </si>
  <si>
    <t>DJANOGLY NORTHGATE ACADEMY</t>
  </si>
  <si>
    <t>SPRINGHILL CATHOLIC PRIMARY SCHOOL</t>
  </si>
  <si>
    <t>GARSTANG COMMUNITY ACADEMY</t>
  </si>
  <si>
    <t>EXPERTS BY EXPERIENCE LIMITED</t>
  </si>
  <si>
    <t>LONGSANDS ACADEMY</t>
  </si>
  <si>
    <t>PLYMOUTH ARGYLE FOOTBALL IN THE COMMUNITY TRUST</t>
  </si>
  <si>
    <t>STOCKLAND CHURCH OF ENGLAND PRIMARY ACADEMY</t>
  </si>
  <si>
    <t>THE HUB-YEOVIL COMMUNITY SUPPORT CHARITY</t>
  </si>
  <si>
    <t>WEST LONDON FREE SCHOOL</t>
  </si>
  <si>
    <t>PRENDERGAST VALE SCHOOL</t>
  </si>
  <si>
    <t>DIAMOND SOCCER LIMITED</t>
  </si>
  <si>
    <t>FIX IT (UK) LIMITED</t>
  </si>
  <si>
    <t>WRIGHT BROTHERS INDUSTRIAL SERVICES LIMITED</t>
  </si>
  <si>
    <t>AGUDA NORTH WEST</t>
  </si>
  <si>
    <t>SAFETY IMPROVEMENTS AND TRAINING LTD</t>
  </si>
  <si>
    <t>HESSLE HIGH SCHOOL AND PENSHURST PRIMARY SCHOOL</t>
  </si>
  <si>
    <t>NORTH TOWN ACADEMY</t>
  </si>
  <si>
    <t>MALMESBURY SCHOOL</t>
  </si>
  <si>
    <t>JOHN SPENDLUFFE FOUNDATION TECHNOLOGY COLLEGE</t>
  </si>
  <si>
    <t>PARBOLD DOUGLAS CHURCH OF ENGLAND ACADEMY</t>
  </si>
  <si>
    <t>TRAINING REALITY LTD</t>
  </si>
  <si>
    <t>RIGHT TRAX LIMITED</t>
  </si>
  <si>
    <t>TOTAL TRAINING SOLUTIONS &amp; CONSULTANCY LTD</t>
  </si>
  <si>
    <t>SPRINGWOOD HIGH SCHOOL</t>
  </si>
  <si>
    <t>MOTTRAM ST ANDREW PRIMARY ACADEMY</t>
  </si>
  <si>
    <t>1610 LIMITED</t>
  </si>
  <si>
    <t>KM&amp;T LIMITED</t>
  </si>
  <si>
    <t>TREWIRGIE INFANTS' SCHOOL</t>
  </si>
  <si>
    <t>GREATER EXPECTATIONS LTD</t>
  </si>
  <si>
    <t>SUSAN MAJOR</t>
  </si>
  <si>
    <t>HENDON SCHOOL</t>
  </si>
  <si>
    <t>KENTS HILL JUNIOR SCHOOL</t>
  </si>
  <si>
    <t>THE HOLLYFIELD SCHOOL AND SIXTH FORM CENTRE</t>
  </si>
  <si>
    <t>ARRANJAY CONSULTING LIMITED</t>
  </si>
  <si>
    <t>LITTLE KNOWN LTD</t>
  </si>
  <si>
    <t>GREENWICH SCHOOL OF BUSINESS LIMITED</t>
  </si>
  <si>
    <t>QUEEN ELIZABETH GRAMMAR SCHOOL PENRITH</t>
  </si>
  <si>
    <t>FRESH MARKETING SOLUTIONS LIMITED</t>
  </si>
  <si>
    <t>MOULSHAM HIGH SCHOOL</t>
  </si>
  <si>
    <t>MILLOM NETWORK CENTRE LIMITED</t>
  </si>
  <si>
    <t>BURY ST EDMUNDS COUNTY UPPER SCHOOL</t>
  </si>
  <si>
    <t>ROOKERY SCHOOL</t>
  </si>
  <si>
    <t>KINGSTON SCHOOL</t>
  </si>
  <si>
    <t>ARCHBISHOP BENSON COFE PRIMARY SCHOOL</t>
  </si>
  <si>
    <t>KING EDWARD VI ASTON SCHOOL</t>
  </si>
  <si>
    <t>FINHAM PARK SCHOOL</t>
  </si>
  <si>
    <t>LEE CHAPEL PRIMARY SCHOOL</t>
  </si>
  <si>
    <t>UPTURN ENTERPRISE LIMITED</t>
  </si>
  <si>
    <t>SUNIL BHALLA</t>
  </si>
  <si>
    <t>NEOS IT TRAINING LIMITED</t>
  </si>
  <si>
    <t>PATH TO LEARNING LIMITED</t>
  </si>
  <si>
    <t>ROTHERHAM UNITED COMMUNITY SPORTS TRUST</t>
  </si>
  <si>
    <t>ST CHARLES CATHOLIC PRIMARY SCHOOL</t>
  </si>
  <si>
    <t>THE SOCIETY OF TEACHERS IN BUSINESS EDUCATION</t>
  </si>
  <si>
    <t>RAPIER EMPLOYMENT LIMITED</t>
  </si>
  <si>
    <t>IN-SIGHT CONSULTANCY SERVICES LIMITED</t>
  </si>
  <si>
    <t>LEVERINGTON PRIMARY ACADEMY</t>
  </si>
  <si>
    <t>TOWER ROAD ACADEMY</t>
  </si>
  <si>
    <t>OPTIMUM PERFORMANCE THROUGH TRAINING LTD</t>
  </si>
  <si>
    <t>ERMINE PRIMARY ACADEMY</t>
  </si>
  <si>
    <t>THE HUNDRED OF HOO ACADEMY</t>
  </si>
  <si>
    <t>IDEAS PLUS</t>
  </si>
  <si>
    <t>AWC TRAINING LTD</t>
  </si>
  <si>
    <t>QUEENS' SCHOOL</t>
  </si>
  <si>
    <t>THAMES TRAINING &amp; DEVELOPMENT LIMITED</t>
  </si>
  <si>
    <t>NICHOLAS BARRON</t>
  </si>
  <si>
    <t>BALSALL COMMON PRIMARY SCHOOL</t>
  </si>
  <si>
    <t>BANK STREET ARTS LIMITED</t>
  </si>
  <si>
    <t>WE CARE TRAINING SCHOOL</t>
  </si>
  <si>
    <t>NORTH WEST THIRD SECTOR SPV LIMITED</t>
  </si>
  <si>
    <t>VITAL ASPECTS LTD</t>
  </si>
  <si>
    <t>TINSLEY FORUM</t>
  </si>
  <si>
    <t>APPLE TRAINING ACADEMY LIMITED</t>
  </si>
  <si>
    <t>BARRETTE LIMITED</t>
  </si>
  <si>
    <t>SA PERFORMING ARTS CENTRE LIMITED</t>
  </si>
  <si>
    <t>STEPPING STONE (UK) LTD.</t>
  </si>
  <si>
    <t>DIANA YUEN</t>
  </si>
  <si>
    <t>SUNNYFIELD SUPPORT SERVICES LTD</t>
  </si>
  <si>
    <t>ETONBURY ACADEMY</t>
  </si>
  <si>
    <t>INSIGHTS TRAINING LIMITED</t>
  </si>
  <si>
    <t>AOFA QUALIFICATIONS LIMITED</t>
  </si>
  <si>
    <t>KIDS ACTIV8 LTD</t>
  </si>
  <si>
    <t>HILBRE HIGH SCHOOL</t>
  </si>
  <si>
    <t>EXCEL TRAINING LIMITED</t>
  </si>
  <si>
    <t>RED HOUSE ACADEMY</t>
  </si>
  <si>
    <t>THE MINSTER CENTRE</t>
  </si>
  <si>
    <t>MALPEET K9 ACADEMY LIMITED</t>
  </si>
  <si>
    <t>ASTON ACADEMY</t>
  </si>
  <si>
    <t>ST COLUMB MINOR ACADEMY</t>
  </si>
  <si>
    <t>JAMES NOEL MCDOWELL</t>
  </si>
  <si>
    <t>STRAMONGATE PRIMARY SCHOOL</t>
  </si>
  <si>
    <t>WORK SKILLS SOUTH WEST C.I.C.</t>
  </si>
  <si>
    <t>EMERSON CRANE HIRE LIMITED</t>
  </si>
  <si>
    <t>DIDCOT GIRLS' SCHOOL</t>
  </si>
  <si>
    <t>ACCREDITED MASSAGE COURSES LIMITED</t>
  </si>
  <si>
    <t>KS DANCE LTD</t>
  </si>
  <si>
    <t>WEYMOUTH AND PORTLAND CITIZENS ADVICE BUREAU</t>
  </si>
  <si>
    <t>FS MEDIA SOLUTIONS LIMITED</t>
  </si>
  <si>
    <t>ABDI LIMITED</t>
  </si>
  <si>
    <t>THE HORIZONS COMMUNITY LEARNING CIC</t>
  </si>
  <si>
    <t>NETHERTHORPE SCHOOL</t>
  </si>
  <si>
    <t>WOOLGROVE SCHOOL, SPECIAL NEEDS ACADEMY</t>
  </si>
  <si>
    <t>COMMUNITY TRIUMPH LIMITED</t>
  </si>
  <si>
    <t>CONVENT OF JESUS AND MARY LANGUAGE COLLEGE</t>
  </si>
  <si>
    <t>TYLDESLEY PRIMARY SCHOOL</t>
  </si>
  <si>
    <t>THE LOTUS ACADEMY LTD</t>
  </si>
  <si>
    <t>HARROGATE HIGH SCHOOL</t>
  </si>
  <si>
    <t>WROXTON COLLEGE</t>
  </si>
  <si>
    <t>BRIGHTON FILM SCHOOL LTD</t>
  </si>
  <si>
    <t>WEST LONDON MOROCCAN WIDADIA</t>
  </si>
  <si>
    <t>TOMMY'S HAIR COMPANY ONE LIMITED</t>
  </si>
  <si>
    <t>THE PECKHAM SETTLEMENT</t>
  </si>
  <si>
    <t>SHEFFIELD ALCOHOL SUPPORT SERVICE LIMITED</t>
  </si>
  <si>
    <t>SPORTING STARS COMMUNITY INTEREST COMPANY</t>
  </si>
  <si>
    <t>INDEPENDENT FUTURES CIC</t>
  </si>
  <si>
    <t>MOTOR INDUSTRY TRAINING LIMITED</t>
  </si>
  <si>
    <t>UNEMPLOYMENT RELIEF</t>
  </si>
  <si>
    <t>J H ASSOCIATES (UK) LIMITED</t>
  </si>
  <si>
    <t>WEST CHADSMOOR FAMILY CENTRE LIMITED</t>
  </si>
  <si>
    <t>CIF MANAGEMENT CONSULTANTS LIMITED</t>
  </si>
  <si>
    <t>BURSLEY ACADEMY</t>
  </si>
  <si>
    <t>EAST TILBURY PRIMARY SCHOOL AND NURSERY</t>
  </si>
  <si>
    <t>WILLOW GREEN ACADEMY</t>
  </si>
  <si>
    <t>AVETON GIFFORD COFE PRIMARY SCHOOL</t>
  </si>
  <si>
    <t>HOLLEY PARK ACADEMY</t>
  </si>
  <si>
    <t>CLOUD SUSTAINABILITY LIMITED</t>
  </si>
  <si>
    <t>NEIL STEVENS</t>
  </si>
  <si>
    <t>PEOPLE FACE2FACE LIMITED</t>
  </si>
  <si>
    <t>CHARITY FOR THE ADVANCEMENT OF THE ROMAN CATHOLIC RELIGION IN THE ROMAN CATHOLIC DIOCESES OF SOUTHWARK AND ARUNDEL AND BRIGHTON</t>
  </si>
  <si>
    <t>WELLACRE TECHNOLOGY ACADEMY</t>
  </si>
  <si>
    <t>EDGEHILL THEOLOGICAL COLLEGE</t>
  </si>
  <si>
    <t>INTERNATIONAL BODYGUARD ASSOCIATES LTD</t>
  </si>
  <si>
    <t>ITG INSTRUCTOR TRAINING LTD</t>
  </si>
  <si>
    <t>RADNOR HOUSE SCHOOL LIMITED</t>
  </si>
  <si>
    <t>DESTINY ENTERPRISE SOLUTIONS COMMUNITY INTEREST COMPANY</t>
  </si>
  <si>
    <t>GLEN HILLS PRIMARY SCHOOL</t>
  </si>
  <si>
    <t>CORPORATE VOCATIONS LIMITED</t>
  </si>
  <si>
    <t>PLACE FARM PRIMARY ACADEMY</t>
  </si>
  <si>
    <t>FIRST PLACE (BEDFORDSHIRE)</t>
  </si>
  <si>
    <t>EQUO LIMITED</t>
  </si>
  <si>
    <t>THE DE FERRERS ACADEMY</t>
  </si>
  <si>
    <t>THE BEACON SCHOOL</t>
  </si>
  <si>
    <t>BISHOP'S HATFIELD GIRLS' SCHOOL</t>
  </si>
  <si>
    <t>WOMENZONE COMMUNITY CENTRE</t>
  </si>
  <si>
    <t>DERRICK SERVICES (UK) LIMITED</t>
  </si>
  <si>
    <t>FARINGDON COMMUNITY COLLEGE</t>
  </si>
  <si>
    <t>WARREN FARM PRIMARY SCHOOL</t>
  </si>
  <si>
    <t>LIVING OPTIONS DEVON</t>
  </si>
  <si>
    <t>THE YOUTH CONSORTIUM (SURREY AND BORDERS)</t>
  </si>
  <si>
    <t>ALISTAIR HOGG</t>
  </si>
  <si>
    <t>CHANGING CULTURES LTD</t>
  </si>
  <si>
    <t>TIME ASSOCIATES (IRELAND) LIMITED</t>
  </si>
  <si>
    <t>EMERGENCY ACTION TRAINING LTD</t>
  </si>
  <si>
    <t>GAYDIO COMMUNITY INTEREST COMPANY</t>
  </si>
  <si>
    <t>JULIAN HOUSE</t>
  </si>
  <si>
    <t>ASHLEY COMMUNITY &amp; HOUSING LTD</t>
  </si>
  <si>
    <t>WRIGHTINGTON, WIGAN AND LEIGH NHS FOUNDATION TRUST</t>
  </si>
  <si>
    <t>DONALD MUNRO</t>
  </si>
  <si>
    <t>WELL ASSOCIATES LIMITED</t>
  </si>
  <si>
    <t>ONE IN A MILLION (SPORTS)</t>
  </si>
  <si>
    <t>OUR PLACE</t>
  </si>
  <si>
    <t>COMPASS SUPPORT SERVICES LIMITED</t>
  </si>
  <si>
    <t>ZENITH PROFESSIONAL TRAINING LIMITED</t>
  </si>
  <si>
    <t>BEST CHOICE TRAINING LTD</t>
  </si>
  <si>
    <t>OASIS ACADEMY NUNSTHORPE</t>
  </si>
  <si>
    <t>FIRST INTUITION CAMBRIDGE LIMITED</t>
  </si>
  <si>
    <t>SERAD (SKILLS EDUCATION RESEARCH AND DEVELOPMENT) LIMITED</t>
  </si>
  <si>
    <t>NAPIT TRAINING LIMITED</t>
  </si>
  <si>
    <t>BLUEPRINT EDUCATION AND TRAINING SERVICES LIMITED</t>
  </si>
  <si>
    <t>GARFORTH ACADEMY</t>
  </si>
  <si>
    <t>KARUNA TEACHINGS LIMITED</t>
  </si>
  <si>
    <t>AIRBUS OPERATIONS LIMITED</t>
  </si>
  <si>
    <t>THE CHASE</t>
  </si>
  <si>
    <t>OTLEY PRINCE HENRY'S GRAMMAR SCHOOL SPECIALIST LANGUAGE COLLEGE</t>
  </si>
  <si>
    <t>THE COALFIELDS REGENERATION TRUST</t>
  </si>
  <si>
    <t>THE FURTHER EDUCATIONAL TUTORIAL NETWORK</t>
  </si>
  <si>
    <t>BUSHEY MEADS SCHOOL</t>
  </si>
  <si>
    <t>THE RESTORE TRUST</t>
  </si>
  <si>
    <t>EMC (N.E.) LIMITED</t>
  </si>
  <si>
    <t>BREHENY CIVIL ENGINEERING LIMITED</t>
  </si>
  <si>
    <t>PATHWAY FOR SUCCESS LTD</t>
  </si>
  <si>
    <t>VIETNAMESE WOMEN'S GROUP (SOUTHWARK)</t>
  </si>
  <si>
    <t>THE AMATEUR FOOTBALL ALLIANCE LIMITED</t>
  </si>
  <si>
    <t>THE GREAT TRAINING COMPANY LIMITED</t>
  </si>
  <si>
    <t>TRAINING AID LIMITED</t>
  </si>
  <si>
    <t>ALFRISTON SCHOOL</t>
  </si>
  <si>
    <t>MANAGE SECURITY SERVICES LTD.</t>
  </si>
  <si>
    <t>THE C.M.C. PARTNERSHIP LIMITED</t>
  </si>
  <si>
    <t>ALBANY TRAINING LIMITED</t>
  </si>
  <si>
    <t>WEST TOWN LANE ACADEMY</t>
  </si>
  <si>
    <t>WARRINGTON WOLVES CHARITABLE FOUNDATION</t>
  </si>
  <si>
    <t>SUSTAINABLE ENTERPRISE STRATEGIES COMMUNITY INTEREST COMPANY</t>
  </si>
  <si>
    <t>SEAL PRIMARY ACADEMY</t>
  </si>
  <si>
    <t>CHAPTERS HAIR COMPANY LIMITED</t>
  </si>
  <si>
    <t>EY-SEREN LIMITED</t>
  </si>
  <si>
    <t>GEORGE SPENCER ACADEMY AND TECHNOLOGY COLLEGE</t>
  </si>
  <si>
    <t>MOBILE TEAM CHALLENGE LIMITED</t>
  </si>
  <si>
    <t>LITTLETOWN PRIMARY ACADEMY</t>
  </si>
  <si>
    <t>THE ARTHUR TERRY SCHOOL</t>
  </si>
  <si>
    <t>VERITAS SAFETY UK LIMITED</t>
  </si>
  <si>
    <t>ABV TRAINING LIMITED</t>
  </si>
  <si>
    <t>MILLS CNC LIMITED</t>
  </si>
  <si>
    <t>JANE EDWARDS</t>
  </si>
  <si>
    <t>PRACTICAL ACCOUNTING TRAINING LIMITED</t>
  </si>
  <si>
    <t>CUFF SECURITY SERVICES LIMITED</t>
  </si>
  <si>
    <t>ST STEPHEN'S JUNIOR SCHOOL</t>
  </si>
  <si>
    <t>CLS CARE SERVICES LIMITED</t>
  </si>
  <si>
    <t>COLCHESTER ROYAL GRAMMAR SCHOOL</t>
  </si>
  <si>
    <t>BELTHORN ACADEMY PRIMARY SCHOOL</t>
  </si>
  <si>
    <t>CHESTERFIELD HIGH SCHOOL</t>
  </si>
  <si>
    <t>BROUGHTON PRIMARY SCHOOL</t>
  </si>
  <si>
    <t>LYNN GROVE ACADEMY</t>
  </si>
  <si>
    <t>HUNTINGDON ACADEMY</t>
  </si>
  <si>
    <t>GFE SOUTH</t>
  </si>
  <si>
    <t>RED YEOMAN COMMUNICATIONS LTD</t>
  </si>
  <si>
    <t>GEORGE ELIOT HOSPITAL NATIONAL HEALTH SERVICE TRUST</t>
  </si>
  <si>
    <t>ISLAMIC DA'AWAH ACADEMY</t>
  </si>
  <si>
    <t>WESTERN HEALTH AND SOCIAL SERVICES TRUST</t>
  </si>
  <si>
    <t>OTHM QUALIFICATIONS</t>
  </si>
  <si>
    <t>VIRGINIA LA TISSE TRAINING SOLUTIONS LIMITED</t>
  </si>
  <si>
    <t>JULIA GOULDSBORO</t>
  </si>
  <si>
    <t>QUALITAS  CARE TRAINING AND CONSULTANCY LIMITED</t>
  </si>
  <si>
    <t>FIRST AID TRAINING ASSOCIATES LTD</t>
  </si>
  <si>
    <t>GEE KAY FARRAR BUSINESS SCHOOL LIMITED</t>
  </si>
  <si>
    <t>STEPHEN FOSTER TRAINING LIMITED</t>
  </si>
  <si>
    <t>PRIORY EDUCATION SERVICES LIMITED</t>
  </si>
  <si>
    <t>ORMISTON VENTURE ACADEMY</t>
  </si>
  <si>
    <t>THE HOLMEWOOD SCHOOL LONDON</t>
  </si>
  <si>
    <t>SMART LEARNER LTD</t>
  </si>
  <si>
    <t>I SORE MEDIA C.I.C.</t>
  </si>
  <si>
    <t>ST JAMES THE GREAT ACADEMY</t>
  </si>
  <si>
    <t>SERIOUS ABOUT SAFETY LIMITED</t>
  </si>
  <si>
    <t>BROUHAHA INTERNATIONAL</t>
  </si>
  <si>
    <t>SWINDON &amp; DISTRICT CITIZENS ADVICE BUREAU</t>
  </si>
  <si>
    <t>CREATING SPACE FOR YOU CIC</t>
  </si>
  <si>
    <t>CHURCHEND PRIMARY ACADEMY</t>
  </si>
  <si>
    <t>DOLPHIN COMPUTER ACCESS LIMITED</t>
  </si>
  <si>
    <t>FLT TRAINING (LIVERPOOL) LIMITED</t>
  </si>
  <si>
    <t>CREATIVE TRAINING LTD</t>
  </si>
  <si>
    <t>INSTITUTION OF FIRE ENGINEERS (THE)</t>
  </si>
  <si>
    <t>GREATER MANCHESTER YOUTH NETWORK LIMITED</t>
  </si>
  <si>
    <t>REACH LEARNING DISABILITY</t>
  </si>
  <si>
    <t>HUXLOW SCIENCE COLLEGE</t>
  </si>
  <si>
    <t>NEW COLLEGE OF FINANCE LTD</t>
  </si>
  <si>
    <t>CAREER DIRECTIONS LIMITED</t>
  </si>
  <si>
    <t>SIFA FIRESIDE</t>
  </si>
  <si>
    <t>ALL SAINTS JUNIOR SCHOOL</t>
  </si>
  <si>
    <t>ACT ON IT</t>
  </si>
  <si>
    <t>THE ALEXANDER STUDIO LIMITED</t>
  </si>
  <si>
    <t>MOWDEN INFANT SCHOOL</t>
  </si>
  <si>
    <t>MEADOW PARK ACADEMY</t>
  </si>
  <si>
    <t>NEWLANDS SPRING PRIMARY SCHOOL ACADEMY TRUST</t>
  </si>
  <si>
    <t>RALPH ALLEN SCHOOL</t>
  </si>
  <si>
    <t>MDJJ LIMITED</t>
  </si>
  <si>
    <t>UNITED CHURCHES HEALING MINISTRY LIMITED</t>
  </si>
  <si>
    <t>THE ECCLESBOURNE SCHOOL</t>
  </si>
  <si>
    <t>NEWTON FERRERS CHURCH OF ENGLAND PRIMARY SCHOOL</t>
  </si>
  <si>
    <t>SHEFFIELD INCLUSION CENTRE</t>
  </si>
  <si>
    <t>STEPHENSON ACADEMY</t>
  </si>
  <si>
    <t>BARRETT BELL LTD</t>
  </si>
  <si>
    <t>RICKMANSWORTH SCHOOL</t>
  </si>
  <si>
    <t>BROOKFIELD ACADEMY TRUST</t>
  </si>
  <si>
    <t>KENNET SCHOOL</t>
  </si>
  <si>
    <t>CHALLNEY HIGH SCHOOL FOR BOYS</t>
  </si>
  <si>
    <t>THE ARNEWOOD SCHOOL ACADEMY</t>
  </si>
  <si>
    <t>LINCOLN CASTLE ACADEMY</t>
  </si>
  <si>
    <t>RHONDDA HOUSING ASSOCIATION LIMITED</t>
  </si>
  <si>
    <t>NORTHERN REFUGEE CENTRE</t>
  </si>
  <si>
    <t>CONFIANZA</t>
  </si>
  <si>
    <t>ROB MOBILE</t>
  </si>
  <si>
    <t>BOOMERANG CONSULTANCY LIMITED</t>
  </si>
  <si>
    <t>BERTRAM NURSERY GROUP LIMITED</t>
  </si>
  <si>
    <t>CHELLASTON ACADEMY</t>
  </si>
  <si>
    <t>TALKSALES (EUROPE) LIMITED</t>
  </si>
  <si>
    <t>ASYLUM AND REFUGEE CARE (ARC) LTD</t>
  </si>
  <si>
    <t>WFT ACADEMY LIMITED</t>
  </si>
  <si>
    <t>LONDON TEACHER TRAINING COLLEGE LTD</t>
  </si>
  <si>
    <t>LEARNING THROUGH SPORT LIMITED</t>
  </si>
  <si>
    <t>GSS SOLUTIONS LIMITED</t>
  </si>
  <si>
    <t>DELPHINUS TMC LIMITED</t>
  </si>
  <si>
    <t>TRINITY SPECIALIST COLLEGE LIMITED</t>
  </si>
  <si>
    <t>AYLESBURY EVERY WOMAN'S CENTRE</t>
  </si>
  <si>
    <t>WINDSOR HIGH SCHOOL AND SIXTH FORM</t>
  </si>
  <si>
    <t>BRITISH DEAF HISTORY SOCIETY LIMITED</t>
  </si>
  <si>
    <t>NORWICH CITY COMMUNITY SPORTS FOUNDATION</t>
  </si>
  <si>
    <t>PRESTON SCHOOL ACADEMY</t>
  </si>
  <si>
    <t>LEVENTHORPE</t>
  </si>
  <si>
    <t>TOR BRIDGE HIGH</t>
  </si>
  <si>
    <t>TALBOT TRAINING SERVICES LIMITED</t>
  </si>
  <si>
    <t>FERRYHILL LAKES AND DISTRICT DEVELOPMENT EDUCATION RESOURCE CENTRE LIMITED</t>
  </si>
  <si>
    <t>LOWER SHAW FARM LIMITED</t>
  </si>
  <si>
    <t>NOBLEPROG (UK) LTD</t>
  </si>
  <si>
    <t>MIDLANDS INTERNATIONAL COLLEGE LIMITED</t>
  </si>
  <si>
    <t>PHARMA SYSTEMS INTERNATIONAL (UK) LIMITED</t>
  </si>
  <si>
    <t>YESOIDAY HATORAH SCHOOL</t>
  </si>
  <si>
    <t>EAST WICKHAM PRIMARY ACADEMY</t>
  </si>
  <si>
    <t>SUCCEED LIMITED</t>
  </si>
  <si>
    <t>ON BOARD TRAINING LIMITED</t>
  </si>
  <si>
    <t>TRANSITIONAL CARE LIMITED</t>
  </si>
  <si>
    <t>IRSHAD TRUST</t>
  </si>
  <si>
    <t>HEREFORDSHIRE VOLUNTARY ORGANISATIONS SUPPORT SERVICE</t>
  </si>
  <si>
    <t>A MIND APART THEATRE COMPANY LIMITED</t>
  </si>
  <si>
    <t>THE BRADFORD BULLS FOUNDATION</t>
  </si>
  <si>
    <t>LEAN TRAINING SOLUTIONS LIMITED</t>
  </si>
  <si>
    <t>ELEV8 TRAINING LIMITED</t>
  </si>
  <si>
    <t>BUILDING FUTURES EAST LIMITED</t>
  </si>
  <si>
    <t>OWEN PUGH &amp; COMPANY LIMITED</t>
  </si>
  <si>
    <t>MARGARET WORTH</t>
  </si>
  <si>
    <t>THE INSTITUTE OF TOURIST GUIDING</t>
  </si>
  <si>
    <t>ELMLEA JUNIOR SCHOOL</t>
  </si>
  <si>
    <t>CITY OF EXETER YMCA COMMUNITY PROJECTS</t>
  </si>
  <si>
    <t>PEN GREEN CENTRE</t>
  </si>
  <si>
    <t>DONEGALL PASS COMMUNITY FORUM</t>
  </si>
  <si>
    <t>NENE PARK ACADEMY</t>
  </si>
  <si>
    <t>FIRST STEPS TRAINING AND DEVELOPMENT LTD</t>
  </si>
  <si>
    <t>THE WEST GRANTHAM ACADEMY ST HUGH'S</t>
  </si>
  <si>
    <t>YOUTH INSPIRED C.I.C.</t>
  </si>
  <si>
    <t>STAY ON TRACK TRAINING LTD</t>
  </si>
  <si>
    <t>HASTINGS &amp; ROTHER YMCA</t>
  </si>
  <si>
    <t>OXBRIDGE CENTRE (UK) LIMITED</t>
  </si>
  <si>
    <t>TOWNLEY GRAMMAR SCHOOL</t>
  </si>
  <si>
    <t>OLD SCHOOL HOUSE NURSERY LIMITED</t>
  </si>
  <si>
    <t>SCARBOROUGH SOCIAL ACTION CENTRE (ST MARY'S WITH HOLY APOSTLES)</t>
  </si>
  <si>
    <t>WOMEN'S INSTITUTES - GLOUCESTERSHIRE FEDERATION</t>
  </si>
  <si>
    <t>RIBSTON HALL HIGH SCHOOL</t>
  </si>
  <si>
    <t>CARDIFF AND VALE UNIVERSITY LOCAL HEALTH BOARD</t>
  </si>
  <si>
    <t>ABERTAWE BRO MORGANNWG UNIVERSITY LOCAL HEALTH BOARD</t>
  </si>
  <si>
    <t>BURTON EAST COMMUNITY ASSOCIATION LIMITED</t>
  </si>
  <si>
    <t>FELIGRACE LIMITED</t>
  </si>
  <si>
    <t>TARMAC AGGREGATES LIMITED</t>
  </si>
  <si>
    <t>JOHN HARDY</t>
  </si>
  <si>
    <t>CAS BEHAVIOURAL HEALTH LIMITED</t>
  </si>
  <si>
    <t>UK RAILWAY TRAINING LTD</t>
  </si>
  <si>
    <t>TXM RECRUIT LTD</t>
  </si>
  <si>
    <t>THE ADDICT DANCE ACADEMY LTD</t>
  </si>
  <si>
    <t>ST MICHAEL'S CATHOLIC COLLEGE</t>
  </si>
  <si>
    <t>AMR SECURITY SERVICES LTD</t>
  </si>
  <si>
    <t>EMERGENCY MEDICAL TRAINING LIMITED</t>
  </si>
  <si>
    <t>SUTTON PRIMARY ACADEMY</t>
  </si>
  <si>
    <t>ROBIN JULIAN</t>
  </si>
  <si>
    <t>THE CORN EXCHANGE (NEWBURY) TRUST</t>
  </si>
  <si>
    <t>THE EARLS HIGH SCHOOL</t>
  </si>
  <si>
    <t>SCARTHO JUNIOR ACADEMY</t>
  </si>
  <si>
    <t>HARROGATE &amp; AREA COUNCIL FOR VOLUNTARY SERVICE LIMITED</t>
  </si>
  <si>
    <t>ACCESS EUROPE HR LIMITED</t>
  </si>
  <si>
    <t>TRAINING 4 U SERVICES (UK) LTD</t>
  </si>
  <si>
    <t>LIGHTHOUSE BUSINESS CONSULTANTS LTD.</t>
  </si>
  <si>
    <t>ELIZABETH PRICE</t>
  </si>
  <si>
    <t>WRAP-AROUND-WELLNESS UK C.I.C.</t>
  </si>
  <si>
    <t>MOMENTUM SCOTLAND</t>
  </si>
  <si>
    <t>CEDAR ROAD PRIMARY SCHOOL</t>
  </si>
  <si>
    <t>ORWELL HOUSING ASSOCIATION LIMITED</t>
  </si>
  <si>
    <t>LIBERTY LODGE INDEPENDENT SCHOOL</t>
  </si>
  <si>
    <t>STRENGTHS IN COMMUNITIES COMMUNITY INTEREST COMPANY</t>
  </si>
  <si>
    <t>RITE TURN LIMITED</t>
  </si>
  <si>
    <t>HERBERT JEFFREY WOOLLER</t>
  </si>
  <si>
    <t>PETER GILLIES</t>
  </si>
  <si>
    <t>GODOLPHIN INFANT SCHOOL</t>
  </si>
  <si>
    <t>RISC CONSULTANTS LIMITED</t>
  </si>
  <si>
    <t>THE HOLY CROSS SCHOOL</t>
  </si>
  <si>
    <t>WEST MIDLANDS TRAVEL LIMITED</t>
  </si>
  <si>
    <t>BARNBY ROAD ACADEMY PRIMARY AND NURSERY SCHOOL</t>
  </si>
  <si>
    <t>STAFFLINE RECRUITMENT LIMITED</t>
  </si>
  <si>
    <t>CARISBROOKE COLLEGE</t>
  </si>
  <si>
    <t>VOLUNTARY ACTION SWINDON</t>
  </si>
  <si>
    <t>CITY HEIGHTS E-ACT ACADEMY</t>
  </si>
  <si>
    <t>WEELSBY ACADEMY</t>
  </si>
  <si>
    <t>LONDON WEST VALLEY COLLEGE LIMITED</t>
  </si>
  <si>
    <t>IGNITE SPORT UK LIMITED</t>
  </si>
  <si>
    <t>INFINITE LEARNING AND DEVELOPMENT LTD</t>
  </si>
  <si>
    <t>TRAINING4CAREER LIMITED</t>
  </si>
  <si>
    <t>BIRMINGHAMBITION LIMITED</t>
  </si>
  <si>
    <t>EASTON AND OTLEY COLLEGE</t>
  </si>
  <si>
    <t>TAKE 1 STUDIOS LIMITED</t>
  </si>
  <si>
    <t>FOREST WAY SCHOOL</t>
  </si>
  <si>
    <t>THE PILION TRUST LTD</t>
  </si>
  <si>
    <t>NOTTS SAVE A LIFE LTD</t>
  </si>
  <si>
    <t>COSWORTH LIMITED</t>
  </si>
  <si>
    <t>YARBOROUGH ACADEMY</t>
  </si>
  <si>
    <t>CORPORATE SAFETY MANAGEMENT GROUP LIMITED</t>
  </si>
  <si>
    <t>INTEGRATE CONSULTING CONSULTATION AND TRAINING LTD</t>
  </si>
  <si>
    <t>SAFE TRAINING SERVICES (SOUTHERN) LTD</t>
  </si>
  <si>
    <t>VIRGIN ACTIVE LIMITED</t>
  </si>
  <si>
    <t>ANY DRIVER LIMITED</t>
  </si>
  <si>
    <t>JON HARRIS</t>
  </si>
  <si>
    <t>TOTAL PROTECTION (UK) LIMITED</t>
  </si>
  <si>
    <t>FUTURE CLIENTS MARKETING AND TRAINING LIMITED</t>
  </si>
  <si>
    <t>GOLDSWORTH PRIMARY SCHOOL</t>
  </si>
  <si>
    <t>NORTHERN AUTOMOTIVE ALLIANCE LTD</t>
  </si>
  <si>
    <t>FITRAH SIPS</t>
  </si>
  <si>
    <t>WASHINGBOROUGH ACADEMY</t>
  </si>
  <si>
    <t>CIVIL SKILLS PLUS LLP</t>
  </si>
  <si>
    <t>COMMUNITY TRAINING PORTAL LIMITED</t>
  </si>
  <si>
    <t>THE GATEWAY SCHOOL FUND</t>
  </si>
  <si>
    <t>ASTON UNIVERSITY ENGINEERING ACADEMY</t>
  </si>
  <si>
    <t>THE METHODIST CHURCH IN GREAT BRITAIN</t>
  </si>
  <si>
    <t>THE UCL ACADEMY</t>
  </si>
  <si>
    <t>INTERACTIVE ENGLISH LANGUAGE SCHOOL LTD</t>
  </si>
  <si>
    <t>LEARNING CURVE SKILL CENTRES LTD</t>
  </si>
  <si>
    <t>SQUEAKY GATE</t>
  </si>
  <si>
    <t>LANGER PRIMARY ACADEMY</t>
  </si>
  <si>
    <t>CHELSEA AND WESTMINSTER HOSPITAL NHS FOUNDATION TRUST</t>
  </si>
  <si>
    <t>THE WORTH FOUNDATION LIMITED</t>
  </si>
  <si>
    <t>TYNE HOUSING ASSOCIATION LIMITED</t>
  </si>
  <si>
    <t>CITIZENS ADVICE GATESHEAD</t>
  </si>
  <si>
    <t>NOTTS DRUG AND ALCOHOL TRAINING AND COMMUNITY PARTNERSHIP LTD</t>
  </si>
  <si>
    <t>JOY&amp;JOY SERVICES LIMITED</t>
  </si>
  <si>
    <t>NETHERGATE SCHOOL</t>
  </si>
  <si>
    <t>FLYBE GROUP PLC</t>
  </si>
  <si>
    <t>PROQUAL AB LIMITED</t>
  </si>
  <si>
    <t>XPERIENT LLP</t>
  </si>
  <si>
    <t>BLACK COUNTRY PARTNERSHIP NHS FOUNDATION TRUST</t>
  </si>
  <si>
    <t>NATIONAL DEMOLITION TRAINING GROUP 2007 LIMITED</t>
  </si>
  <si>
    <t>NEW CENTURY EDUCATION CENTRE LIMITED</t>
  </si>
  <si>
    <t>PATHWAYS ADVANTAGE LTD</t>
  </si>
  <si>
    <t>THE MORLEY ACADEMY</t>
  </si>
  <si>
    <t>SUTTON GRAMMAR SCHOOL</t>
  </si>
  <si>
    <t>REDHILL PRIMARY SCHOOL</t>
  </si>
  <si>
    <t>REBUS TRAINING LTD</t>
  </si>
  <si>
    <t>SUTTON COLDFIELD GRAMMAR SCHOOL FOR GIRLS</t>
  </si>
  <si>
    <t>EAST POINT ACADEMY</t>
  </si>
  <si>
    <t>SEAGULL (RECYCLING) LIMITED</t>
  </si>
  <si>
    <t>ROTHERHAM ASPIRE</t>
  </si>
  <si>
    <t>GODMANCHESTER COMMUNITY ACADEMY</t>
  </si>
  <si>
    <t>LEARN 2 PRINT LIMITED</t>
  </si>
  <si>
    <t>GREAT BOWDEN ACADEMY, A CHURCH OF ENGLAND PRIMARY SCHOOL</t>
  </si>
  <si>
    <t>H &amp; S CONSULTANTS (UK) LIMITED</t>
  </si>
  <si>
    <t>CHELMSFORD COUNTY HIGH SCHOOL FOR GIRLS</t>
  </si>
  <si>
    <t>WESTCLIFF PRIMARY SCHOOL</t>
  </si>
  <si>
    <t>MELBOURN VILLAGE COLLEGE</t>
  </si>
  <si>
    <t>PERRY BEECHES THE ACADEMY</t>
  </si>
  <si>
    <t>LINDLEY JUNIOR SCHOOL</t>
  </si>
  <si>
    <t>CROMER ACADEMY</t>
  </si>
  <si>
    <t>OASIS ACADEMY JOHANNA</t>
  </si>
  <si>
    <t>THE HOLY TRINITY CHURCH OF ENGLAND PRIMARY ACADEMY</t>
  </si>
  <si>
    <t>THE EASTBOURNE ACADEMY</t>
  </si>
  <si>
    <t>THE CHESHIRE COUNTY FOOTBALL ASSOCIATION LIMITED</t>
  </si>
  <si>
    <t>METEOGROUP UK LIMITED</t>
  </si>
  <si>
    <t>CUNNINGHAM LINDSEY UNITED KINGDOM</t>
  </si>
  <si>
    <t>CARE TRAINING PROVIDERS LIMITED</t>
  </si>
  <si>
    <t>ARTWORKS YORKSHIRE COMMUNITY INTEREST COMPANY</t>
  </si>
  <si>
    <t>RESPIRATORY EDUCATION UK.</t>
  </si>
  <si>
    <t>THE CORNFORTH PARTNERSHIP</t>
  </si>
  <si>
    <t>THE COMPTON SCHOOL</t>
  </si>
  <si>
    <t>ST BARTHOLOMEW'S SCHOOL</t>
  </si>
  <si>
    <t>OUTWOOD ACADEMY RIPON</t>
  </si>
  <si>
    <t>WHICKHAM SCHOOL</t>
  </si>
  <si>
    <t>ST JOSEPH'S CATHOLIC PRIMARY SCHOOL, DEVIZES</t>
  </si>
  <si>
    <t>RASTRICK HIGH SCHOOL</t>
  </si>
  <si>
    <t>SOMALI INTEGRATION TEAM LTD</t>
  </si>
  <si>
    <t>WESTON AREA NATIONAL HEALTH SERVICE TRUST</t>
  </si>
  <si>
    <t>SUSSEX CRICKET LIMITED</t>
  </si>
  <si>
    <t>MARGARET MCNEIL</t>
  </si>
  <si>
    <t>ASPIRE HIGHER TRAINING LIMITED</t>
  </si>
  <si>
    <t>JUDITH FUNNELL</t>
  </si>
  <si>
    <t>SOUTH WEST APPRENTICESHIP COMPANY LIMITED</t>
  </si>
  <si>
    <t>ACT FOR CHANGE</t>
  </si>
  <si>
    <t>SALON 142 LIMITED</t>
  </si>
  <si>
    <t>ASHFIELD COMPREHENSIVE SCHOOL</t>
  </si>
  <si>
    <t>SIR HARRY SMITH COMMUNITY COLLEGE</t>
  </si>
  <si>
    <t>VISION TRUST SUPPORTED HOUSING</t>
  </si>
  <si>
    <t>HAVAS PEOPLE LIMITED</t>
  </si>
  <si>
    <t>CORDANT PEOPLE LIMITED</t>
  </si>
  <si>
    <t>JOHN HENRY NEWMAN CATHOLIC COLLEGE</t>
  </si>
  <si>
    <t>BRISTOL FREE SCHOOL</t>
  </si>
  <si>
    <t>MEDIABLE LTD</t>
  </si>
  <si>
    <t>ATHE LIMITED</t>
  </si>
  <si>
    <t>LED LEISURE MANAGEMENT LIMITED</t>
  </si>
  <si>
    <t>TRAINING SQUARE LONDON LTD</t>
  </si>
  <si>
    <t>SOUTH YORKSHIRE EATING DISORDERS ASSOCIATION</t>
  </si>
  <si>
    <t>THE SURREY CRICKET BOARD</t>
  </si>
  <si>
    <t>GOING DIGITAL LIMITED</t>
  </si>
  <si>
    <t>NORMANROSS LIMITED</t>
  </si>
  <si>
    <t>1ST2 ACHIEVE TRAINING LIMITED</t>
  </si>
  <si>
    <t>ANDREW PAYNE</t>
  </si>
  <si>
    <t>AMBIOS LIMITED</t>
  </si>
  <si>
    <t>BIRMINGHAM AND SOLIHULL MENTAL HEALTH NHS FOUNDATION TRUST</t>
  </si>
  <si>
    <t>FABULOUS! NETWORK LIMITED</t>
  </si>
  <si>
    <t>ROBERT DELANEY PROPERTIES LIMITED</t>
  </si>
  <si>
    <t>STEVENAGE FOOTBALL CLUB LIMITED</t>
  </si>
  <si>
    <t>MAYDAY HEALTHCARE PLC</t>
  </si>
  <si>
    <t>SAMUEL WHITBREAD ACADEMY</t>
  </si>
  <si>
    <t>ASTRAZENECA PLC</t>
  </si>
  <si>
    <t>STOCKPORT NHS FOUNDATION TRUST</t>
  </si>
  <si>
    <t>DUTTON RECRUITMENT LIMITED</t>
  </si>
  <si>
    <t>PLANTSBROOK SCHOOL</t>
  </si>
  <si>
    <t>PRENTON HIGH SCHOOL FOR GIRLS</t>
  </si>
  <si>
    <t>SACRED HEART OF MARY GIRLS' SCHOOL</t>
  </si>
  <si>
    <t>ST BERNARD'S HIGH SCHOOL</t>
  </si>
  <si>
    <t>SIR JOHN LEMAN HIGH SCHOOL</t>
  </si>
  <si>
    <t>WELLAND PARK ACADEMY</t>
  </si>
  <si>
    <t>PRIORY COMMUNITY SCHOOL</t>
  </si>
  <si>
    <t>LANDAU FORTE ACADEMY, QEMS</t>
  </si>
  <si>
    <t>CHIPPING NORTON SCHOOL</t>
  </si>
  <si>
    <t>THE DOLPHIN SCHOOL</t>
  </si>
  <si>
    <t>CHANTRY ACADEMY</t>
  </si>
  <si>
    <t>DAWN TO DUSK CARE SERVICES LIMITED</t>
  </si>
  <si>
    <t>SUTTON COLDFIELD YOUNG MEN'S CHRISTIAN ASSOCIATION</t>
  </si>
  <si>
    <t>THE STEPPING STONES PROJECT GATEWAY CLUB</t>
  </si>
  <si>
    <t>INSPIRED NEIGHBOURHOODS C.I.C.</t>
  </si>
  <si>
    <t>THE BIRMINGHAM BATTALION OF THE BOYS' BRIGADE</t>
  </si>
  <si>
    <t>THE ARSENAL FOOTBALL CLUB PUBLIC LIMITED COMPANY</t>
  </si>
  <si>
    <t>MESTY CROFT ACADEMY</t>
  </si>
  <si>
    <t>JOHN KERR</t>
  </si>
  <si>
    <t>STEVE HUTCHEON</t>
  </si>
  <si>
    <t>CENTRE FOR EARLY YEARS TRAINING LIMITED</t>
  </si>
  <si>
    <t>BEDFORDSHIRE FOOTBALL ASSOCIATION LIMITED</t>
  </si>
  <si>
    <t>SOUTH HAMPSTEAD AND KILBURN COMMUNITY PARTNERSHIP</t>
  </si>
  <si>
    <t>ELMS ASSOCIATES LTD</t>
  </si>
  <si>
    <t>PER PRO MIDLANDS LTD</t>
  </si>
  <si>
    <t>ORCHARDS ACADEMY</t>
  </si>
  <si>
    <t>PROTEC TRAINING &amp; CONSULTANCY LTD.</t>
  </si>
  <si>
    <t>CROWN PROSECUTION SERVICE</t>
  </si>
  <si>
    <t>MUSICALLY LIMITED</t>
  </si>
  <si>
    <t>THE BASILDON UPPER ACADEMY</t>
  </si>
  <si>
    <t>ATTAIN SKILLS &amp; KNOWLEDGE LTD</t>
  </si>
  <si>
    <t>MUSIC FACTORY TEACHING LLP</t>
  </si>
  <si>
    <t>M.H. INTERIOR SYSTEMS LTD</t>
  </si>
  <si>
    <t>CONSTRUCTION SUPPORT CENTRE LTD</t>
  </si>
  <si>
    <t>BISHOP JUSTUS COFE SCHOOL</t>
  </si>
  <si>
    <t>PULLOXHILL LOWER SCHOOL</t>
  </si>
  <si>
    <t>GILLIAN FORD</t>
  </si>
  <si>
    <t>TABOR CENTRE</t>
  </si>
  <si>
    <t>IQRA ACADEMY</t>
  </si>
  <si>
    <t>WANG INTERNATIONAL CO. LIMITED</t>
  </si>
  <si>
    <t>BRITISH ORIENTEERING FEDERATION LIMITED</t>
  </si>
  <si>
    <t>K9 MATTERS LIMITED</t>
  </si>
  <si>
    <t>FEEL GOOD FACTOR (LEEDS)</t>
  </si>
  <si>
    <t>REED ONLINE LIMITED</t>
  </si>
  <si>
    <t>CATS EYES DRIVING SCHOOL LIMITED</t>
  </si>
  <si>
    <t>MORDECAI SECURITY SERVICES LIMITED</t>
  </si>
  <si>
    <t>52ND LIMITED</t>
  </si>
  <si>
    <t>SAMHITA EDUCATIONAL &amp; HR SERVICES LIMITED</t>
  </si>
  <si>
    <t>FORMER IRO</t>
  </si>
  <si>
    <t>R.G. CARTER TECHNICAL SERVICES LIMITED</t>
  </si>
  <si>
    <t>NORFOLK POLICE AND CRIME COMMISSIONER</t>
  </si>
  <si>
    <t>PHILIP JOHNSON</t>
  </si>
  <si>
    <t>REACHFOR</t>
  </si>
  <si>
    <t>ST MICHAEL CONSULTANTS LIMITED</t>
  </si>
  <si>
    <t>THAMES ACADEMY LTD</t>
  </si>
  <si>
    <t>DAVID FROST</t>
  </si>
  <si>
    <t>FUTEBOL DE SALAO UK LIMITED</t>
  </si>
  <si>
    <t>AGE UK LEEDS</t>
  </si>
  <si>
    <t>LANDAU FORTE ACADEMY, AMINGTON</t>
  </si>
  <si>
    <t>RR6</t>
  </si>
  <si>
    <t>THE OPEN COLLEGE NETWORK SOUTH EAST REGION LIMITED</t>
  </si>
  <si>
    <t>HOLLYBROOK INFANT SCHOOL</t>
  </si>
  <si>
    <t>LEEDS COMMUNITY HEALTHCARE NATIONAL HEALTH SERVICE TRUST</t>
  </si>
  <si>
    <t>GI GROUP RECRUITMENT LTD</t>
  </si>
  <si>
    <t>YSGOL BRO PEDR</t>
  </si>
  <si>
    <t>TROWERS &amp; HAMLINS LLP</t>
  </si>
  <si>
    <t>FAMILY ACTION</t>
  </si>
  <si>
    <t>TEST90000256</t>
  </si>
  <si>
    <t>TEST90000270</t>
  </si>
  <si>
    <t>TEST90000272</t>
  </si>
  <si>
    <t>TEST90000274</t>
  </si>
  <si>
    <t>TEST90000277</t>
  </si>
  <si>
    <t>TEST90000281</t>
  </si>
  <si>
    <t>Skills Funding Agency-EOP</t>
  </si>
  <si>
    <t>WELSH GOVERNMENT</t>
  </si>
  <si>
    <t>TEST90000067</t>
  </si>
  <si>
    <t>TEST90000068</t>
  </si>
  <si>
    <t>TEST90000079</t>
  </si>
  <si>
    <t>TEST90000080</t>
  </si>
  <si>
    <t>CORBY TECHNICAL SCHOOL</t>
  </si>
  <si>
    <t>NORFOLK AND SUFFOLK NHS FOUNDATION TRUST</t>
  </si>
  <si>
    <t>RUPAAL CARE &amp; TRAINING LTD</t>
  </si>
  <si>
    <t>BARARD (HAIRDRESSING) LIMITED</t>
  </si>
  <si>
    <t>BILLESLEY PRIMARY SCHOOL</t>
  </si>
  <si>
    <t>EASILEARNING LTD.</t>
  </si>
  <si>
    <t>GREAT DALBY SCHOOL</t>
  </si>
  <si>
    <t>ST LAURENCES COFE PRIMARY SCHOOL</t>
  </si>
  <si>
    <t>THE VICTORY PRIMARY SCHOOL</t>
  </si>
  <si>
    <t>PERRY BEECHES III THE FREE SCHOOL</t>
  </si>
  <si>
    <t>TYNDALE COMMUNITY SCHOOL</t>
  </si>
  <si>
    <t>LEEDS JEWISH FREE SCHOOL</t>
  </si>
  <si>
    <t>IQPLUS CHILDCARE AND EDUCATIONAL SERVICES LIMITED</t>
  </si>
  <si>
    <t>SOUTH STAFFORDSHIRE WATER PLC</t>
  </si>
  <si>
    <t>ST JOSEPH'S CATHOLIC ACADEMY</t>
  </si>
  <si>
    <t>MEDEN SCHOOL</t>
  </si>
  <si>
    <t>MARYLAND CARE AGENCY LIMITED</t>
  </si>
  <si>
    <t>BATH CITY FARM</t>
  </si>
  <si>
    <t>THIERRYBAT GLOBAL SERVICES LTD</t>
  </si>
  <si>
    <t>UK BUSINESS COLLEGE LTD</t>
  </si>
  <si>
    <t>TEST90000097</t>
  </si>
  <si>
    <t>TEST90000100</t>
  </si>
  <si>
    <t>TEST90000105</t>
  </si>
  <si>
    <t>TEST90000114</t>
  </si>
  <si>
    <t>TEST90000119</t>
  </si>
  <si>
    <t>TEST90000129</t>
  </si>
  <si>
    <t>TEST90000132</t>
  </si>
  <si>
    <t>TEST90000153</t>
  </si>
  <si>
    <t>TEST90000155</t>
  </si>
  <si>
    <t>TEST90000157</t>
  </si>
  <si>
    <t>TEST90000162</t>
  </si>
  <si>
    <t>TEST90000163</t>
  </si>
  <si>
    <t>TEST90000166</t>
  </si>
  <si>
    <t>TEST90000170</t>
  </si>
  <si>
    <t>HCMA TRAINING ACADEMY LTD</t>
  </si>
  <si>
    <t>ETC AWARDS LTD</t>
  </si>
  <si>
    <t>INTELLING LTD.</t>
  </si>
  <si>
    <t>EAST LONDON SCIENCE SCHOOL</t>
  </si>
  <si>
    <t>ARK PRIORY PRIMARY ACADEMY</t>
  </si>
  <si>
    <t>ADRIS (2014) LIMITED</t>
  </si>
  <si>
    <t>STOKE ON TRENT COLLEGE</t>
  </si>
  <si>
    <t>SPORTS THERAPY UK LTD.</t>
  </si>
  <si>
    <t>TODDS LEAP LIMITED</t>
  </si>
  <si>
    <t>EASTFIELD ACADEMY</t>
  </si>
  <si>
    <t>FIRST4SKILLS LIMITED</t>
  </si>
  <si>
    <t>BEE ZEE LIMITED</t>
  </si>
  <si>
    <t>EMPLOYER FIRST</t>
  </si>
  <si>
    <t>ROYDON PRIMARY SCHOOL</t>
  </si>
  <si>
    <t>NORTH CORNWALL ALTERNATIVE PROVISION ACADEMY</t>
  </si>
  <si>
    <t>TEST90000183</t>
  </si>
  <si>
    <t>TEST90000197</t>
  </si>
  <si>
    <t>TEST90000199</t>
  </si>
  <si>
    <t>TEST90000208</t>
  </si>
  <si>
    <t>CHRIST CHURCH CE ACADEMY</t>
  </si>
  <si>
    <t>SITE ENERGY SERVICES LIMITED</t>
  </si>
  <si>
    <t>GLOBAL LANGUAGE TRAINING LTD.</t>
  </si>
  <si>
    <t>ALLIED DRIVING SCHOOLS LTD</t>
  </si>
  <si>
    <t>WOODHOUSE PRIMARY ACADEMY</t>
  </si>
  <si>
    <t>YOUTH ALMIGHTY PROJECT</t>
  </si>
  <si>
    <t>WESTMORLAND COUNTY FOOTBALL ASSOCIATION LIMITED</t>
  </si>
  <si>
    <t>JAYNE GODWARD</t>
  </si>
  <si>
    <t>UNIVERSITY OF CHICHESTER (MULTI) ACADEMY TRUST</t>
  </si>
  <si>
    <t>KALLUM BELL</t>
  </si>
  <si>
    <t>HARMONY HOUSE DAGENHAM COMMUNITY INTEREST COMPANY</t>
  </si>
  <si>
    <t>BRISTNALL HALL ACADEMY</t>
  </si>
  <si>
    <t>IAIN STRACHAN</t>
  </si>
  <si>
    <t>SARAH WRIGHT CONSULTING LIMITED</t>
  </si>
  <si>
    <t>SEACHANGE TRAINING SOLUTIONS LTD.</t>
  </si>
  <si>
    <t>TEST90000479</t>
  </si>
  <si>
    <t>TEST90000480</t>
  </si>
  <si>
    <t>TEST90000486</t>
  </si>
  <si>
    <t>TEST90000498</t>
  </si>
  <si>
    <t>CHARTERED INSTITUTE OF CREDIT MANAGEMENT</t>
  </si>
  <si>
    <t>TEST90000303</t>
  </si>
  <si>
    <t>TEST90000315</t>
  </si>
  <si>
    <t>TEST90000317</t>
  </si>
  <si>
    <t>RAYMOND PAPPS</t>
  </si>
  <si>
    <t>ARTAGENT LIMITED</t>
  </si>
  <si>
    <t>SCIENTIA ACADEMY</t>
  </si>
  <si>
    <t>ST ANDREW'S CHURCH SCHOOL</t>
  </si>
  <si>
    <t>FREDERICK NATTRASS PRIMARY ACADEMY</t>
  </si>
  <si>
    <t>FAIRFIELD PRIMARY ACADEMY</t>
  </si>
  <si>
    <t>ROUNDTHORN PRIMARY ACADEMY</t>
  </si>
  <si>
    <t>CALDERDALE AND HUDDERSFIELD NHS FOUNDATION TRUST</t>
  </si>
  <si>
    <t>MADELEY HIGH SCHOOL</t>
  </si>
  <si>
    <t>OAKLEY VALE PRIMARY SCHOOL</t>
  </si>
  <si>
    <t>PART 8 CONSULTING LTD</t>
  </si>
  <si>
    <t>ROWDE CHURCH OF ENGLAND PRIMARY ACADEMY</t>
  </si>
  <si>
    <t>PARK ACADEMY</t>
  </si>
  <si>
    <t>ROBERT WHEELDON</t>
  </si>
  <si>
    <t>DERBY COUNTY COMMUNITY TRUST</t>
  </si>
  <si>
    <t>TEST90000332</t>
  </si>
  <si>
    <t>TEST90000334</t>
  </si>
  <si>
    <t>TEST90000335</t>
  </si>
  <si>
    <t>TEST90000336</t>
  </si>
  <si>
    <t>TEST90000337</t>
  </si>
  <si>
    <t>TEST90000344</t>
  </si>
  <si>
    <t>TEST90000346</t>
  </si>
  <si>
    <t>TEST90000376</t>
  </si>
  <si>
    <t>TEST90000387</t>
  </si>
  <si>
    <t>TEST90000413</t>
  </si>
  <si>
    <t>TEST90000415</t>
  </si>
  <si>
    <t>LONG FIELD ACADEMY</t>
  </si>
  <si>
    <t>OUTWOOD ACADEMY ORMESBY</t>
  </si>
  <si>
    <t>BEGBROOK PRIMARY ACADEMY</t>
  </si>
  <si>
    <t>THE HILL PRIMARY ACADEMY</t>
  </si>
  <si>
    <t>HERTSWOOD ACADEMY</t>
  </si>
  <si>
    <t>CHRISTOW PRIMARY SCHOOL</t>
  </si>
  <si>
    <t>ST FILUMENA'S CATHOLIC PRIMARY SCHOOL</t>
  </si>
  <si>
    <t>NORBRECK PRIMARY ACADEMY</t>
  </si>
  <si>
    <t>HOGSTHORPE PRIMARY ACADEMY</t>
  </si>
  <si>
    <t>STURRY CHURCH OF ENGLAND PRIMARY SCHOOL</t>
  </si>
  <si>
    <t>ANGLING-SCHOOL CIC</t>
  </si>
  <si>
    <t>MOORLANDS COFE PRIMARY ACADEMY</t>
  </si>
  <si>
    <t>HAIR TRAINING SOLUTIONS LIMITED</t>
  </si>
  <si>
    <t>CORDIE LTD</t>
  </si>
  <si>
    <t>GRAMPOUND ROAD VILLAGE COFE SCHOOL</t>
  </si>
  <si>
    <t>JOHN DONNE PRIMARY SCHOOL</t>
  </si>
  <si>
    <t>ACTIVE INFORMATICS LTD</t>
  </si>
  <si>
    <t>THE GAMING ACADEMY LTD</t>
  </si>
  <si>
    <t>ABLE TRAINING (NORTHERN) LIMITED</t>
  </si>
  <si>
    <t>SLOUGH TUITION CENTRE LIMITED</t>
  </si>
  <si>
    <t>ST COLUMBA CHURCH OF ENGLAND PRIMARY ACADEMY</t>
  </si>
  <si>
    <t>WESTBOURNE ACADEMY</t>
  </si>
  <si>
    <t>BROADLEAF ASSOCIATES LIMITED</t>
  </si>
  <si>
    <t>TEST90000420</t>
  </si>
  <si>
    <t>TEST90000425</t>
  </si>
  <si>
    <t>TEST90000429</t>
  </si>
  <si>
    <t>TEST90000435</t>
  </si>
  <si>
    <t>TEST90000441</t>
  </si>
  <si>
    <t>TRAINING FOR EXCELLENCE LTD</t>
  </si>
  <si>
    <t>TRUE COLOURS LIMITED</t>
  </si>
  <si>
    <t>COPTHALL SCHOOL</t>
  </si>
  <si>
    <t>WISHMORE CROSS ACADEMY</t>
  </si>
  <si>
    <t>HAVEN HIGH ACADEMY</t>
  </si>
  <si>
    <t>WINTERTON COMMUNITY ACADEMY</t>
  </si>
  <si>
    <t>SKEGNESS GRAMMAR SCHOOL</t>
  </si>
  <si>
    <t>CENTRAL YMCA QUALIFICATIONS</t>
  </si>
  <si>
    <t>WESTHAVEN SCHOOL</t>
  </si>
  <si>
    <t>MAST SECURITY LTD.</t>
  </si>
  <si>
    <t>THE FOOD AND DRINK TRAINING AND EDUCATION COUNCIL LIMITED</t>
  </si>
  <si>
    <t>ENCOMPASS TRAINING LIMITED</t>
  </si>
  <si>
    <t>RICHARD STASZKIEWICZ LIMITED</t>
  </si>
  <si>
    <t>BLACKWATER VALLEY TRAINING LIMITED</t>
  </si>
  <si>
    <t>KNOWLEDGEBRIEF LIMITED</t>
  </si>
  <si>
    <t>BELVOIR HIGH SCHOOL</t>
  </si>
  <si>
    <t>SHEARWATER INTERNATIONAL LIMITED</t>
  </si>
  <si>
    <t>FULWELL INFANT SCHOOL ACADEMY</t>
  </si>
  <si>
    <t>ELEVATE TRAINING SOLUTIONS LTD</t>
  </si>
  <si>
    <t>C2C TRAINING LIMITED</t>
  </si>
  <si>
    <t>ROTHWELL VICTORIA INFANT SCHOOL</t>
  </si>
  <si>
    <t>GATEWAY ACADEMY</t>
  </si>
  <si>
    <t>HOLLINGWORTH ACADEMY</t>
  </si>
  <si>
    <t>Government Skills</t>
  </si>
  <si>
    <t>Management (MSC)</t>
  </si>
  <si>
    <t>WHITE ROSE SECURITY TRAINING LTD</t>
  </si>
  <si>
    <t>FIRST AID SAFETY LTD</t>
  </si>
  <si>
    <t>SMART TRAINING SOLUTIONS (UK) LIMITED</t>
  </si>
  <si>
    <t>WELTON CHURCH OF ENGLAND ACADEMY</t>
  </si>
  <si>
    <t>HELENA BAXTER</t>
  </si>
  <si>
    <t>PARKSIDE PRIMARY ACADEMY</t>
  </si>
  <si>
    <t>GROUNDWORK NORTHAMPTONSHIRE</t>
  </si>
  <si>
    <t>ABUNDANTUK LTD</t>
  </si>
  <si>
    <t>I SECURE (NW) LIMITED</t>
  </si>
  <si>
    <t>LIFT AND ESCALATOR INDUSTRY ASSOCIATION</t>
  </si>
  <si>
    <t>HEALTH LINK SERVICES (UK).</t>
  </si>
  <si>
    <t>SHAFTON PRIMARY ACADEMY</t>
  </si>
  <si>
    <t>QUEENS ROAD ACADEMY</t>
  </si>
  <si>
    <t>YAN MING LU</t>
  </si>
  <si>
    <t>BARRS COURT SCHOOL</t>
  </si>
  <si>
    <t>MEXBOROUGH COMMUNITY PARTNERSHIP LTD</t>
  </si>
  <si>
    <t>UTC READING</t>
  </si>
  <si>
    <t>WESTSIDE FREE SCHOOL</t>
  </si>
  <si>
    <t>ICT SKILLS TRAINING LIMITED</t>
  </si>
  <si>
    <t>LIMM SKILLS ACADEMY LIMITED</t>
  </si>
  <si>
    <t>JELLYFISH ONLINE MARKETING LTD</t>
  </si>
  <si>
    <t>KITE RIDGE SCHOOL -  A SPECIALIST BOARDING PRU</t>
  </si>
  <si>
    <t>PREEMPT SOLUTIONS LTD</t>
  </si>
  <si>
    <t>EASTLEIGH FOOTBALL CLUB LIMITED</t>
  </si>
  <si>
    <t>CWIND LTD</t>
  </si>
  <si>
    <t>EATON HALL SPECIAL ACADEMY</t>
  </si>
  <si>
    <t>MERLIN TOP PRIMARY ACADEMY</t>
  </si>
  <si>
    <t>HOPS LABOUR SOLUTIONS LIMITED</t>
  </si>
  <si>
    <t>FALCON SUPPORT SERVICES E.M LTD</t>
  </si>
  <si>
    <t>BENCHILL COMMUNITY CENTRE</t>
  </si>
  <si>
    <t>ORMISTON SIX VILLAGES ACADEMY</t>
  </si>
  <si>
    <t>SPIRITUS CONSULTANCY SOLUTIONS LIMITED</t>
  </si>
  <si>
    <t>WINNING PITCH TRADING LIMITED</t>
  </si>
  <si>
    <t>AM 2 PM TRAINING SOLUTIONS LTD</t>
  </si>
  <si>
    <t>ROBUST IT LIMITED</t>
  </si>
  <si>
    <t>WHITELANDS PARK PRIMARY SCHOOL</t>
  </si>
  <si>
    <t>WINDSOR HILL WOOD</t>
  </si>
  <si>
    <t>SARAH-JANE MENATO</t>
  </si>
  <si>
    <t>HOBART HIGH SCHOOL</t>
  </si>
  <si>
    <t>SPORTSCAPE LEISURE LTD.</t>
  </si>
  <si>
    <t>COMMUNITY 4'RCE COMMUNITY INTEREST COMPANY</t>
  </si>
  <si>
    <t>CATALYST QA LTD</t>
  </si>
  <si>
    <t>EHN LIMITED</t>
  </si>
  <si>
    <t>SCS RENDER SYSTEMS LIMITED</t>
  </si>
  <si>
    <t>KINGFISHER SCHOOL</t>
  </si>
  <si>
    <t>ST JOSEPH'S CATHOLIC PRIMARY SCHOOL, MOORTHORPE</t>
  </si>
  <si>
    <t>CANDY ARTS CIC</t>
  </si>
  <si>
    <t>IRIDIUM TRAINING ACADEMY LTD</t>
  </si>
  <si>
    <t>JAMES ELLIMAN ACADEMY</t>
  </si>
  <si>
    <t>PEASLAKE FREE SCHOOL</t>
  </si>
  <si>
    <t>GRANT LEISURE GROUP LIMITED</t>
  </si>
  <si>
    <t>CARAMEL ROCK LTD</t>
  </si>
  <si>
    <t>KAREN HOUSE ASSOCIATES LIMITED</t>
  </si>
  <si>
    <t>BASIC SKILLS SOLUTIONS LIMITED</t>
  </si>
  <si>
    <t>CHELMSFORD CITIZENS ADVICE BUREAU</t>
  </si>
  <si>
    <t>CALDERDALE SMARTMOVE LTD</t>
  </si>
  <si>
    <t>ST EDWARD'S CHURCH OF ENGLAND ACADEMY</t>
  </si>
  <si>
    <t>ST GEORGE'S CATHOLIC SCHOOL</t>
  </si>
  <si>
    <t>ROCK FOUNDATION UK LIMITED</t>
  </si>
  <si>
    <t>GO-WOMAN! ALLIANCE COMMUNITY INTEREST COMPANY</t>
  </si>
  <si>
    <t>THE GLAPTON ACADEMY</t>
  </si>
  <si>
    <t>THE BRITISH INSTITUTE OF RECRUITERS</t>
  </si>
  <si>
    <t>ABACUS UK TRAINING LIMITED</t>
  </si>
  <si>
    <t>STRATUM LEARNING &amp; DEVELOPMENT LIMITED</t>
  </si>
  <si>
    <t>EBENEZER SALVATION CENTRE</t>
  </si>
  <si>
    <t>POLINO  (UK) LTD</t>
  </si>
  <si>
    <t>PRIORSWOOD PRIMARY SCHOOL</t>
  </si>
  <si>
    <t>MERCIAN ABILITY PARTNERSHIP</t>
  </si>
  <si>
    <t>WINIFRED HOLTBY ACADEMY</t>
  </si>
  <si>
    <t>GOLDINGTON GREEN ACADEMY</t>
  </si>
  <si>
    <t>THE SACRED HEART CATHOLIC PRIMARY SCHOOL</t>
  </si>
  <si>
    <t>THE CHALLENGE NETWORK</t>
  </si>
  <si>
    <t>CONSULTING 4 RESOLUTION LIMITED</t>
  </si>
  <si>
    <t>S.A. PARTNERS LLP</t>
  </si>
  <si>
    <t>SOUTH WEST OUTDOORS GROUP LTD</t>
  </si>
  <si>
    <t>TES INC LIMITED</t>
  </si>
  <si>
    <t>WISTASTON ACADEMY</t>
  </si>
  <si>
    <t>SPECTRUM CONTRACTING SERVICES LIMITED</t>
  </si>
  <si>
    <t>YORK CITIZENS THEATRE TRUST LIMITED</t>
  </si>
  <si>
    <t>ACCOUNTING TRAINING COLLEGE LIMITED</t>
  </si>
  <si>
    <t>DSLR PHOTOGRAPHY COURSES LIMITED</t>
  </si>
  <si>
    <t>RIVERLEY PRIMARY SCHOOL</t>
  </si>
  <si>
    <t>COMMUNITY SECURITY TRUST</t>
  </si>
  <si>
    <t>THE STAFFING GROUP LIMITED</t>
  </si>
  <si>
    <t>IVINGSWOOD ACADEMY</t>
  </si>
  <si>
    <t>COMPASS CONTRACT SERVICES (U.K.) LIMITED</t>
  </si>
  <si>
    <t>PRODEC EDUCATION LIMITED</t>
  </si>
  <si>
    <t>CENTRE FOR ENTERPRISE LIMITED</t>
  </si>
  <si>
    <t>FORTRESS EDUCATIONAL CONSULT AND RECRUITMENT SERVICES LTD.</t>
  </si>
  <si>
    <t>COLEEN MURPHY</t>
  </si>
  <si>
    <t>MARY SEACOLE HOUSING ASSOCIATION LIMITED</t>
  </si>
  <si>
    <t>FOCAL POINT TRAINING AND CONSULTANCY LIMITED</t>
  </si>
  <si>
    <t>GOOD PEOPLE SERVICES LIMITED</t>
  </si>
  <si>
    <t>REACTIV8 THE NATION LIMITED</t>
  </si>
  <si>
    <t>MYBNK</t>
  </si>
  <si>
    <t>JMK GROUP UK LTD</t>
  </si>
  <si>
    <t>THE ENGLISH GOLF UNION LIMITED</t>
  </si>
  <si>
    <t>ESSEX MEDIA WORKSHOP</t>
  </si>
  <si>
    <t>GRANGE PRIMARY ACADEMY</t>
  </si>
  <si>
    <t>ORCHARD PREP LIMITED</t>
  </si>
  <si>
    <t>CITY OF LIVERPOOL YOUNG MEN'S CHRISTIAN ASSOCIATION (INC.)</t>
  </si>
  <si>
    <t>CHESTERTON COMMUNITY SPORTS COLLEGE</t>
  </si>
  <si>
    <t>WINDMILL HILL ACADEMY</t>
  </si>
  <si>
    <t>D.M. JONES &amp; ASSOCIATES LIMITED</t>
  </si>
  <si>
    <t>CAMBRIDGE LAW STUDIO LIMITED</t>
  </si>
  <si>
    <t>WICKERSLEY SCHOOL AND SPORTS COLLEGE</t>
  </si>
  <si>
    <t>SAINT PAUL'S CATHOLIC HIGH SCHOOL</t>
  </si>
  <si>
    <t>ST JOSEPH'S AND ST GREGORY'S CATHOLIC PRIMARY SCHOOL</t>
  </si>
  <si>
    <t>WODENSBOROUGH ORMISTON ACADEMY</t>
  </si>
  <si>
    <t>NEWCASTLE RUGBY FOUNDATION</t>
  </si>
  <si>
    <t>SHAZIA ILYAS TRAINING CONSULTANCY LIMITED</t>
  </si>
  <si>
    <t>FARNBOROUGH PRIMARY SCHOOL</t>
  </si>
  <si>
    <t>TWIN VISION</t>
  </si>
  <si>
    <t>TALON NDT LIMITED</t>
  </si>
  <si>
    <t>VINCI PLC</t>
  </si>
  <si>
    <t>ST AUGUSTINE'S RC PRIMARY SCHOOL</t>
  </si>
  <si>
    <t>SALFORD COMMUNITY LEISURE LIMITED</t>
  </si>
  <si>
    <t>GEORGE LOVATT HGV SERVICES LIMITED</t>
  </si>
  <si>
    <t>TIMBERTREE ACADEMY</t>
  </si>
  <si>
    <t>MALVIN'S CLOSE PRIMARY ACADEMY</t>
  </si>
  <si>
    <t>THE GREENWAY CENTRE</t>
  </si>
  <si>
    <t>PEATMOOR COMMUNITY PRIMARY SCHOOL</t>
  </si>
  <si>
    <t>RADFORD PRIMARY ACADEMY</t>
  </si>
  <si>
    <t>FURTHER TRAINING LIMITED</t>
  </si>
  <si>
    <t>LONDON CITY ACADEMY LTD</t>
  </si>
  <si>
    <t>THE KNOWLEDGE ACADEMY LIMITED</t>
  </si>
  <si>
    <t>NOTRE DAME ROMAN CATHOLIC GIRLS' SCHOOL</t>
  </si>
  <si>
    <t>SKILLS FOR LOGISTICS</t>
  </si>
  <si>
    <t>JEWELL ACADEMY BOURNEMOUTH</t>
  </si>
  <si>
    <t>POLICE SERVICE OF NORTHERN IRELAND</t>
  </si>
  <si>
    <t>HARLEY STREET PSYCHOLOGY LTD</t>
  </si>
  <si>
    <t>FEED AVALON CIC</t>
  </si>
  <si>
    <t>ACADEMY RECRUIT TRAINING LTD</t>
  </si>
  <si>
    <t>RESTORATION YOUTH LIMITED</t>
  </si>
  <si>
    <t>C-ALF LEARNING LIMITED</t>
  </si>
  <si>
    <t>MANAGEMENT FOCUS TRAINING SOLUTIONS LIMITED</t>
  </si>
  <si>
    <t>ST MARYCHURCH CHURCH OF ENGLAND PRIMARY AND NURSERY SCHOOL</t>
  </si>
  <si>
    <t>G&amp;C TRAINING CENTRE LIMITED</t>
  </si>
  <si>
    <t>CHARNWOOD 20:20</t>
  </si>
  <si>
    <t>CALTECH I.T. LIMITED</t>
  </si>
  <si>
    <t>WEBB WORLDS LIMITED</t>
  </si>
  <si>
    <t>SPELTHORNE BOROUGH COUNCIL</t>
  </si>
  <si>
    <t>ACORN CARS LIMITED</t>
  </si>
  <si>
    <t>MWB GROUP HOLDINGS PLC</t>
  </si>
  <si>
    <t>MERRILL ACADEMY</t>
  </si>
  <si>
    <t>PIABC</t>
  </si>
  <si>
    <t>INRAD GROUP LIMITED</t>
  </si>
  <si>
    <t>MORPETH ROAD PRIMARY ACADEMY</t>
  </si>
  <si>
    <t>PHOENIX RISING 2031 COMMUNITY INTEREST COMPANY</t>
  </si>
  <si>
    <t>ARRIVISTA LIMITED</t>
  </si>
  <si>
    <t>CHISLEHURST AND SIDCUP UNIT 82 OF THE SEA CADET CORPS</t>
  </si>
  <si>
    <t>ENDERBY DANEMILL PRIMARY SCHOOL</t>
  </si>
  <si>
    <t>RAPID REACTION LIMITED</t>
  </si>
  <si>
    <t>NOVA CONNECTION LIMITED</t>
  </si>
  <si>
    <t>INTRAINING (ESD) LTD</t>
  </si>
  <si>
    <t>ALAN REYNOLDS ASSOCIATES LIMITED</t>
  </si>
  <si>
    <t>SKEGNESS JUNIOR ACADEMY</t>
  </si>
  <si>
    <t>PAULA BUNNER</t>
  </si>
  <si>
    <t>EDUCATION AND TRAINING CONSULTANTS LTD</t>
  </si>
  <si>
    <t>GRASSROOTS TRAINING AND RECRUITMENT LIMITED</t>
  </si>
  <si>
    <t>BEING YOUR OWN BOSS LIMITED</t>
  </si>
  <si>
    <t>COMMUNITY &amp; HOSPITAL EDUCATION SERVICE AP ACADEMY</t>
  </si>
  <si>
    <t>GLENMERE COMMUNITY PRIMARY SCHOOL</t>
  </si>
  <si>
    <t>TRAINING QUALIFICATIONS UK LTD</t>
  </si>
  <si>
    <t>FULL CIRCLE EDUCATION</t>
  </si>
  <si>
    <t>LINQS LIMITED</t>
  </si>
  <si>
    <t>GARY PAUL WILLIAMS</t>
  </si>
  <si>
    <t>S4H LIMITED</t>
  </si>
  <si>
    <t>LES VOIES SCHOOL</t>
  </si>
  <si>
    <t>JAMPEL BUDDHIST CENTRE</t>
  </si>
  <si>
    <t>WOODS BANK ACADEMY</t>
  </si>
  <si>
    <t>MONKTON INFANTS' SCHOOL</t>
  </si>
  <si>
    <t>IEDS LIMITED</t>
  </si>
  <si>
    <t>TYFU TRAINING LIMITED</t>
  </si>
  <si>
    <t>TEST90000243</t>
  </si>
  <si>
    <t>TEST90000247</t>
  </si>
  <si>
    <t>BEECHWOOD JUNIOR SCHOOL</t>
  </si>
  <si>
    <t>NEWSTEAD PRIMARY ACADEMY</t>
  </si>
  <si>
    <t>KATE FOWLER</t>
  </si>
  <si>
    <t>CHOBHAM ACADEMY</t>
  </si>
  <si>
    <t>BALBY CARR COMMUNITY ACADEMY</t>
  </si>
  <si>
    <t>ASTRO MARTIN LTD</t>
  </si>
  <si>
    <t>THE NICHOLAS HAMOND ACADEMY</t>
  </si>
  <si>
    <t>I4INSPIRE LIMITED</t>
  </si>
  <si>
    <t>HM PRISON GRENDON</t>
  </si>
  <si>
    <t>MAYNARD TRAINING SERVICES LIMITED</t>
  </si>
  <si>
    <t>ST PATRICK'S CATHOLIC PRIMARY AND NURSERY SCHOOL</t>
  </si>
  <si>
    <t>FIRST INTUITION CHELMSFORD LIMITED</t>
  </si>
  <si>
    <t>MPA ASSOCIATES LTD</t>
  </si>
  <si>
    <t>YSGOL MAES Y GWENDRAETH</t>
  </si>
  <si>
    <t>ASHBURNHAM CHRISTIAN TRUST</t>
  </si>
  <si>
    <t>THE TRAINING AND LEARNING COMPANY</t>
  </si>
  <si>
    <t>INTEGRITY TRAINING (WBL) LIMITED</t>
  </si>
  <si>
    <t>Y DAITH</t>
  </si>
  <si>
    <t>FAIRFIELDS SCHOOL</t>
  </si>
  <si>
    <t>NORTHERN IRELAND FIRE AND RESCUE SERVICE</t>
  </si>
  <si>
    <t>THE SMAE INSTITUTE (1919) LIMITED</t>
  </si>
  <si>
    <t>OASIS ACADEMY BANK LEAZE</t>
  </si>
  <si>
    <t>WORCESTERSHIRE CRICKET BOARD LIMITED</t>
  </si>
  <si>
    <t>CIDON CONSTRUCTION LIMITED</t>
  </si>
  <si>
    <t>REDWOOD (EMEA) CONSULTING LIMITED</t>
  </si>
  <si>
    <t>TRAINING DRAGON LTD</t>
  </si>
  <si>
    <t>THE TELFORD PARK SCHOOL</t>
  </si>
  <si>
    <t>BLACKBIRD HR LIMITED</t>
  </si>
  <si>
    <t>PENWITH ALTERNATIVE PROVISION ACADEMY</t>
  </si>
  <si>
    <t>THE INSTITUTE OF BREWING &amp; DISTILLING</t>
  </si>
  <si>
    <t>JOINT INDUSTRY GRADING SCHEME LIMITED</t>
  </si>
  <si>
    <t>OIL FIRING TECHNICAL ASSOCIATION LIMITED</t>
  </si>
  <si>
    <t>WALES TOURIST BOARD</t>
  </si>
  <si>
    <t>THE GENERAL DENTAL COUNCIL</t>
  </si>
  <si>
    <t>ANIMAL MEDICINES TRAINING REGULATORY AUTHORITY</t>
  </si>
  <si>
    <t>AL-AQSA SCHOOLS TRUST</t>
  </si>
  <si>
    <t>REACHOUT CREATIVE FUTURES COMMUNITY INTEREST COMPANY</t>
  </si>
  <si>
    <t>DOWN TO EARTH</t>
  </si>
  <si>
    <t>KNIGHTGUARD LIMITED</t>
  </si>
  <si>
    <t>HM PRISON LINDHOLME</t>
  </si>
  <si>
    <t>BRITISH ASSOCIATION OF SNOWSPORTS INSTRUCTORS</t>
  </si>
  <si>
    <t>GRAND NATIONAL ARCHERY SOCIETY(THE)</t>
  </si>
  <si>
    <t>OFFICE OF QUALIFICATIONS AND EXAMINATIONS REGULATION</t>
  </si>
  <si>
    <t>NATIONAL JOINT INDUSTRIAL COUNCIL</t>
  </si>
  <si>
    <t>GENERIC AWARD - NO AWARDING BODY</t>
  </si>
  <si>
    <t>THINK TWICE LIMITED</t>
  </si>
  <si>
    <t>GROOMARTS PB LIMITED</t>
  </si>
  <si>
    <t>BRUNEL TRAINING ACADEMY LTD</t>
  </si>
  <si>
    <t>REEDSWOOD E-ACT ACADEMY</t>
  </si>
  <si>
    <t>MIXENDEN PARENTS RESOURCE CENTRE</t>
  </si>
  <si>
    <t>GREAT YARMOUTH PRIMARY ACADEMY</t>
  </si>
  <si>
    <t>MOTIVE8-BRADFORD LTD</t>
  </si>
  <si>
    <t>ST JOHN'S PRIMARY SCHOOL IN RISHWORTH</t>
  </si>
  <si>
    <t>CORNWALL DYSLEXIA ASSOCIATION</t>
  </si>
  <si>
    <t>NOTTS COUNTY F.C. COMMUNITY PROGRAMME</t>
  </si>
  <si>
    <t>BIRDWELL PRIMARY SCHOOL</t>
  </si>
  <si>
    <t>CARLETON COMMUNITY HIGH SCHOOL A SPECIALIST SCIENCE WITH MATHEMATICS SCHOOL</t>
  </si>
  <si>
    <t>THE MILL PRIMARY ACADEMY</t>
  </si>
  <si>
    <t>WEST END ACADEMY</t>
  </si>
  <si>
    <t>SKILLS FOR WORK CORNWALL C.I.C.</t>
  </si>
  <si>
    <t>AROUND THE BEND (UK) LIMITED</t>
  </si>
  <si>
    <t>CLIFTONVILLE PRIMARY SCHOOL</t>
  </si>
  <si>
    <t>STANGROUND ST JOHNS COFE PRIMARY SCHOOL</t>
  </si>
  <si>
    <t>COMMUNITY HEALTH AND LEARNING FOUNDATION CIC</t>
  </si>
  <si>
    <t>CLOUGHWOOD ACADEMY</t>
  </si>
  <si>
    <t>DANTE SYSTEMS LIMITED</t>
  </si>
  <si>
    <t>A4E LTD (NI)</t>
  </si>
  <si>
    <t>LANGUAGE HOMESTAYS LIMITED</t>
  </si>
  <si>
    <t>LEGAL TRANSLATIONS IMMIGRATION CONSULTANCY LIMITED</t>
  </si>
  <si>
    <t>THE RAMSEY ACADEMY, HALSTEAD</t>
  </si>
  <si>
    <t>FIT4TRAINING LTD</t>
  </si>
  <si>
    <t>COMMUNITY DEVELOPMENT ACTION HERTFORDSHIRE</t>
  </si>
  <si>
    <t>LYNNE PATRICIA PEACHEY</t>
  </si>
  <si>
    <t>Commissioning &amp; Performance Team (Torbay Council) - Do not use for funding</t>
  </si>
  <si>
    <t>Cardiff Social Care Workforce Development Partnership</t>
  </si>
  <si>
    <t>THE TRAINING WING LTD</t>
  </si>
  <si>
    <t>CHICKERELL PRIMARY ACADEMY</t>
  </si>
  <si>
    <t>RATBY PRIMARY SCHOOL</t>
  </si>
  <si>
    <t>FOLKESTONE, ST MARY'S CHURCH OF ENGLAND PRIMARY ACADEMY</t>
  </si>
  <si>
    <t>THE NEW WOLSEY THEATRE COMPANY LIMITED</t>
  </si>
  <si>
    <t>THE MALTINGS COLLEGE</t>
  </si>
  <si>
    <t>COSTESSEY INFANT SCHOOL</t>
  </si>
  <si>
    <t>WARTON NETHERSOLE'S COFE PRIMARY SCHOOL</t>
  </si>
  <si>
    <t>CANAL ENGINEERING LIMITED</t>
  </si>
  <si>
    <t>P I P SERVICES LIMITED</t>
  </si>
  <si>
    <t>HARRY BRANNIGAN</t>
  </si>
  <si>
    <t>KELTBRAY ASPIRE RAIL LIMITED</t>
  </si>
  <si>
    <t>JONATHAN HARDWICK</t>
  </si>
  <si>
    <t>MEDUCATE TRAINING LIMITED</t>
  </si>
  <si>
    <t>KNOTTINGLEY ST BOTOLPHS C OF E ACADEMY</t>
  </si>
  <si>
    <t>GARY PHILLIPS</t>
  </si>
  <si>
    <t>CLIFF PARK JUNIOR SCHOOL</t>
  </si>
  <si>
    <t>THOMAS HINDERWELL PRIMARY ACADEMY</t>
  </si>
  <si>
    <t>OLD FORD PRIMARY - A PARADIGM ACADEMY</t>
  </si>
  <si>
    <t>CULWORTH CHURCH OF ENGLAND SCHOOL</t>
  </si>
  <si>
    <t>AA GLOBAL ACADEMY LTD.</t>
  </si>
  <si>
    <t>UK CURRICULUM AND ACCREDITATION BODY (UKCAB)</t>
  </si>
  <si>
    <t>IBD BUSINESS ADVICE GROUP LIMITED</t>
  </si>
  <si>
    <t>BRYAN MACKNESS</t>
  </si>
  <si>
    <t>AGILE P3 LIMITED</t>
  </si>
  <si>
    <t>COPLEY ACADEMY</t>
  </si>
  <si>
    <t>FIELD HOUSE ASSESSMENTS LTD</t>
  </si>
  <si>
    <t>THE AVIATION SKILLS PARTNERSHIP LIMITED</t>
  </si>
  <si>
    <t>HOLLYBROOK JUNIOR SCHOOL</t>
  </si>
  <si>
    <t>CAMBOURNE VILLAGE COLLEGE</t>
  </si>
  <si>
    <t>DAYAX DEVELOPMENT CENTRE ASSOCIATION</t>
  </si>
  <si>
    <t>MILL CHASE ACADEMY</t>
  </si>
  <si>
    <t>BRADDOCK COFE PRIMARY SCHOOL</t>
  </si>
  <si>
    <t>DERBY TRAILBLAZERS BASKETBALL CLUB</t>
  </si>
  <si>
    <t>OASIS ACADEMY PARKWOOD</t>
  </si>
  <si>
    <t>BLUE SKY PROFESSIONAL DEVELOPMENT LTD</t>
  </si>
  <si>
    <t>ST AUGUSTINE'S COLLEGE OF THEOLOGY LTD</t>
  </si>
  <si>
    <t>ADHD SOLUTIONS COMMUNITY INTEREST COMPANY</t>
  </si>
  <si>
    <t>LANGDALE FREE SCHOOL</t>
  </si>
  <si>
    <t>ENDIKE ACADEMY</t>
  </si>
  <si>
    <t>WORK BASED LEARNING ALLIANCE LTD.</t>
  </si>
  <si>
    <t>EYES OPEN CIC</t>
  </si>
  <si>
    <t>HELEN JAYNE SENIOR</t>
  </si>
  <si>
    <t>BRIDGE ACADEMY</t>
  </si>
  <si>
    <t>LIVE AND LEARN (COMMUNITY EDUCATION) COMMUNITY INTEREST COMPANY</t>
  </si>
  <si>
    <t>WENSLEY FOLD COFE PRIMARY ACADEMY</t>
  </si>
  <si>
    <t>QUEEN ELEANOR PRIMARY ACADEMY</t>
  </si>
  <si>
    <t>LGS TRANSPORT SERVICES LTD</t>
  </si>
  <si>
    <t>TIFERES HIGH SCHOOL</t>
  </si>
  <si>
    <t>THE ASH VILLA SOUTH RAUCEBY</t>
  </si>
  <si>
    <t>CHASELEA PRU</t>
  </si>
  <si>
    <t>BROOMFIELD SOUTH SILC</t>
  </si>
  <si>
    <t>JIP ROOKE CONSULTING LTD</t>
  </si>
  <si>
    <t>A1 SAFE &amp; SECURE LIMITED</t>
  </si>
  <si>
    <t>ESTEEM DEVELOPMENT COMMUNITY INTEREST COMPANY</t>
  </si>
  <si>
    <t>AERODROME PRIMARY ACADEMY</t>
  </si>
  <si>
    <t>ALLINGTON PRIMARY SCHOOL</t>
  </si>
  <si>
    <t>STAMFORD ST GILBERTS CHURCH OF ENGLAND PRIMARY SCHOOL</t>
  </si>
  <si>
    <t>DOREANE CHILD</t>
  </si>
  <si>
    <t>FINANCE COVER &amp; TRAINING LIMITED</t>
  </si>
  <si>
    <t>POKESDOWN COMMUNITY PRIMARY SCHOOL</t>
  </si>
  <si>
    <t>PDS COACHING LIMITED</t>
  </si>
  <si>
    <t>QUEENSMILL SCHOOL</t>
  </si>
  <si>
    <t>MARKETLAYER LIMITED</t>
  </si>
  <si>
    <t>SYEDA ZAINAB TRUST</t>
  </si>
  <si>
    <t>WYE LEARN COMMUNITY INTEREST COMPANY</t>
  </si>
  <si>
    <t>CHRIST CHURCH CEP ACADEMY, FOLKESTONE</t>
  </si>
  <si>
    <t>INTERNATIONAL GOSPEL COMMUNITY</t>
  </si>
  <si>
    <t>PLACE OF REFUGE COMMUNITY CHURCH</t>
  </si>
  <si>
    <t>CONSTRUCTION MANAGEMENT TRAINING LTD</t>
  </si>
  <si>
    <t>ST CHRISTOPHER'S CHURCH OF ENGLAND SCHOOL, COWLEY</t>
  </si>
  <si>
    <t>ER TRAINING AND DEVELOPMENT LIMITED</t>
  </si>
  <si>
    <t>NEW BARDON CIC</t>
  </si>
  <si>
    <t>HYPERSMART LIMITED</t>
  </si>
  <si>
    <t>SCARLET OPUS LIMITED</t>
  </si>
  <si>
    <t>D.N.I. SECURITY LIMITED</t>
  </si>
  <si>
    <t>TRAINED:UK LIMITED</t>
  </si>
  <si>
    <t>ST PAUL'S AND ALL HALLOWS COFE INFANT SCHOOL</t>
  </si>
  <si>
    <t>HAIR RESOLUTION TRAINING ACADEMY LIMITED</t>
  </si>
  <si>
    <t>ST. MARY'S MENSTON, A CATHOLIC VOLUNTARY ACADEMY</t>
  </si>
  <si>
    <t>LAPA SECURITY SOLUTIONS LTD</t>
  </si>
  <si>
    <t>HILLCREST ACADEMY</t>
  </si>
  <si>
    <t>SANDLINGS PRIMARY SCHOOL</t>
  </si>
  <si>
    <t>CROP SURVEILLANCE LIMITED</t>
  </si>
  <si>
    <t>ACCOMPLISH LOGISTIC TRAINING LIMITED</t>
  </si>
  <si>
    <t>MBIT TRAINING LTD.</t>
  </si>
  <si>
    <t>COLEG CAMBRIA</t>
  </si>
  <si>
    <t>ESSENTIAL FUTURES LIMITED</t>
  </si>
  <si>
    <t>ST MARY'S CHURCH OF ENGLAND PRIMARY SCHOOL</t>
  </si>
  <si>
    <t>VISIBLE OUTCOMES 4U LIMITED</t>
  </si>
  <si>
    <t>THE BRIDGE COLLEGE</t>
  </si>
  <si>
    <t>NUNTHORPE ACADEMY</t>
  </si>
  <si>
    <t>PENNINE (ELEC-TECH) LIMITED</t>
  </si>
  <si>
    <t>LORNA BAIN</t>
  </si>
  <si>
    <t>ANDERIDA LEARNING CENTRE</t>
  </si>
  <si>
    <t>NORTH LYNN DISCOVERY LIMITED</t>
  </si>
  <si>
    <t>A TRAINING COMPANY LTD</t>
  </si>
  <si>
    <t>COLEG CEREDIGION</t>
  </si>
  <si>
    <t>HUMAN TOUCH TRAINING LTD</t>
  </si>
  <si>
    <t>ASHBY HILL TOP PRIMARY SCHOOL</t>
  </si>
  <si>
    <t>APOLLO TRAINING &amp; CONSULTANCY LTD</t>
  </si>
  <si>
    <t>ST MARY'S CATHOLIC PRIMARY SCHOOL, HORSFORTH</t>
  </si>
  <si>
    <t>THE LIFE COACH STATION LTD</t>
  </si>
  <si>
    <t>THE PALMER PRIMARY ACADEMY</t>
  </si>
  <si>
    <t>SPALDING HORTICULTURAL TRAINING GROUP</t>
  </si>
  <si>
    <t>FOXHOLE LEARNING ACADEMY</t>
  </si>
  <si>
    <t>TANDEM EDUCATION LIMITED</t>
  </si>
  <si>
    <t>THE LEADERS GROUP OF COMPANIES LIMITED</t>
  </si>
  <si>
    <t>CARLTON PRIMARY ACADEMY</t>
  </si>
  <si>
    <t>HEART OF ENGLAND ATTRACTIONS LIMITED</t>
  </si>
  <si>
    <t>RM TRAINING (UK) LIMITED</t>
  </si>
  <si>
    <t>RANDSTAD HR SOLUTIONS LIMITED</t>
  </si>
  <si>
    <t>CARE ABOUT LEARNING LIMITED</t>
  </si>
  <si>
    <t>SS PETER AND PAUL CATHOLIC PRIMARY ACADEMY &amp; NURSERY</t>
  </si>
  <si>
    <t>HAYLANDS LTD.</t>
  </si>
  <si>
    <t>BELVEDERE PREPARATORY SCHOOL</t>
  </si>
  <si>
    <t>LEGACY LATER LIFE PLANNING LIMITED</t>
  </si>
  <si>
    <t>EDSKILLS LTD</t>
  </si>
  <si>
    <t>FIRST4SUCCESS LIMITED</t>
  </si>
  <si>
    <t>JOHN DOWDESWELL</t>
  </si>
  <si>
    <t>KEVIN LEONARD CHAMBERLAIN</t>
  </si>
  <si>
    <t>FIT FOOD FIT LIFE COMMUNITY INTEREST COMPANY</t>
  </si>
  <si>
    <t>ISCA</t>
  </si>
  <si>
    <t>NISHKAM PRIMARY SCHOOL WOLVERHAMPTON</t>
  </si>
  <si>
    <t>ST BEDE'S CATHOLIC ACADEMY</t>
  </si>
  <si>
    <t>REVIVE TRAINING AND CONSULTANCY LTD</t>
  </si>
  <si>
    <t>WING TRAINING LTD</t>
  </si>
  <si>
    <t>MOTOCROSS CHALLENGE PROJECT</t>
  </si>
  <si>
    <t>BE FUELCARDS LTD</t>
  </si>
  <si>
    <t>GASGAIN LIMITED</t>
  </si>
  <si>
    <t>MARK KASS</t>
  </si>
  <si>
    <t>CRIMSON FIRE RISK SERVICES LTD</t>
  </si>
  <si>
    <t>HOLTS ACADEMY OF JEWELLERY LIMITED</t>
  </si>
  <si>
    <t>YOUR FUTURE SOLUTIONS LIMITED</t>
  </si>
  <si>
    <t>GROWINGTHEGAME LTD</t>
  </si>
  <si>
    <t>WILLIAM BROOKES SCHOOL</t>
  </si>
  <si>
    <t>GREENCLOSE HOTELS LIMITED</t>
  </si>
  <si>
    <t>WESTON RECOVERY SERVICES LIMITED</t>
  </si>
  <si>
    <t>GOLDEN ARENA TRUST</t>
  </si>
  <si>
    <t>RICHMOND HILL PRIMARY ACADEMY</t>
  </si>
  <si>
    <t>DAVID LEECH</t>
  </si>
  <si>
    <t>SHIAN HOUSING ASSOCIATION LIMITED</t>
  </si>
  <si>
    <t>CLOSE HOUSE PROJECTS</t>
  </si>
  <si>
    <t>MEDIATION +</t>
  </si>
  <si>
    <t>GROWTH ACTIVITIES LIMITED</t>
  </si>
  <si>
    <t>ALCHEMY CONSULTANCY SERVICES LIMITED</t>
  </si>
  <si>
    <t>LANGDON ACADEMY</t>
  </si>
  <si>
    <t>ASH GROVE ACADEMY</t>
  </si>
  <si>
    <t>E.J SPECIALISTS LIMITED</t>
  </si>
  <si>
    <t>HUTTOFT PRIMARY SCHOOL</t>
  </si>
  <si>
    <t>CROSSRAIL LIMITED</t>
  </si>
  <si>
    <t>FOCUS COUNSELLING EDUCATION SERVICES LIMITED</t>
  </si>
  <si>
    <t>SPEEDKARTING LIMITED</t>
  </si>
  <si>
    <t>COMPLETE TRAINING &amp; ASSESSMENT LIMITED</t>
  </si>
  <si>
    <t>CAREW ACADEMY</t>
  </si>
  <si>
    <t>INSENTRA LIMITED</t>
  </si>
  <si>
    <t>SMMT INDUSTRY FORUM LIMITED</t>
  </si>
  <si>
    <t>COURSESTORE LTD</t>
  </si>
  <si>
    <t>SKILLS TRAINING BRIDPORT LIMITED</t>
  </si>
  <si>
    <t>4 YOUTH</t>
  </si>
  <si>
    <t>HARROGATE SKILLS 4 LIVING CENTRE</t>
  </si>
  <si>
    <t>DARWEN ALDRIDGE ENTERPRISE STUDIO</t>
  </si>
  <si>
    <t>MOUNT PRIMARY SCHOOL</t>
  </si>
  <si>
    <t>WOKING HIGH SCHOOL</t>
  </si>
  <si>
    <t>ABBEY HILL ACADEMY</t>
  </si>
  <si>
    <t>CROFTON MYERS TRAINING LTD</t>
  </si>
  <si>
    <t>TRAININGPLATFORM LTD</t>
  </si>
  <si>
    <t>ISRAAC SOMALI COMMUNITY ASSOCIATION</t>
  </si>
  <si>
    <t>PORTLAND SPENCER ACADEMY</t>
  </si>
  <si>
    <t>BK SECURITY LTD</t>
  </si>
  <si>
    <t>FORMISSION LTD</t>
  </si>
  <si>
    <t>BEACON ACADEMY</t>
  </si>
  <si>
    <t>TABOR ACADEMY</t>
  </si>
  <si>
    <t>SRCL LIMITED</t>
  </si>
  <si>
    <t>STOKE BISHOP CHURCH OF ENGLAND PRIMARY SCHOOL</t>
  </si>
  <si>
    <t>BRIGHTSTRIPE - CULTURAL HEALTH C.I.C.</t>
  </si>
  <si>
    <t>ALEXANDRA INFANT SCHOOL</t>
  </si>
  <si>
    <t>NICK MAY</t>
  </si>
  <si>
    <t>THE ELGAR SCHOOL OF MUSIC LIMITED</t>
  </si>
  <si>
    <t>PRAIZAR LIMITED</t>
  </si>
  <si>
    <t>SPORT981 LIMITED</t>
  </si>
  <si>
    <t>WESTON SPENCER TRAINING SOLUTIONS LTD.</t>
  </si>
  <si>
    <t>THE NATIONAL SKILLS ACADEMY FOR HEALTH LIMITED</t>
  </si>
  <si>
    <t>STAPELEY BROAD LANE COFE PRIMARY SCHOOL</t>
  </si>
  <si>
    <t>CHIC BEAUTY ACADEMY LTD</t>
  </si>
  <si>
    <t>SOUTHBROOM ST JAMES CHURCH ACADEMY</t>
  </si>
  <si>
    <t>KINGSBURY TRAINING CENTRE LIMITED</t>
  </si>
  <si>
    <t>SPORTSYARD LIMITED</t>
  </si>
  <si>
    <t>ST KEVERNE COMMUNITY PRIMARY SCHOOL</t>
  </si>
  <si>
    <t>ALAN DIBBO</t>
  </si>
  <si>
    <t>ROY HENDRIES</t>
  </si>
  <si>
    <t>KAONIX SOLUTIONS LIMITED</t>
  </si>
  <si>
    <t>E-MCLYNZ LTD</t>
  </si>
  <si>
    <t>SAHU &amp; CO LIMITED</t>
  </si>
  <si>
    <t>NEXT LEVEL IMPACT LIMITED</t>
  </si>
  <si>
    <t>A-TECH ACADEMY LTD</t>
  </si>
  <si>
    <t>MOUNTAIN LEADER TRAINING WALES</t>
  </si>
  <si>
    <t>NEW-BRIDGE INTEGRATED COLLEGE</t>
  </si>
  <si>
    <t>THE MOTOR VEHICLE ACADEMY LIMITED</t>
  </si>
  <si>
    <t>BEAT THIS C.I.C.</t>
  </si>
  <si>
    <t>THE BLACKDOWN HILLS TRUST</t>
  </si>
  <si>
    <t>JIGSAW TRAINING FOR LIFE LIMITED</t>
  </si>
  <si>
    <t>TLG - NOTTINGHAM</t>
  </si>
  <si>
    <t>KEMBLE TRAINING LIMITED</t>
  </si>
  <si>
    <t>PROSEC CONSULTANCY LIMITED</t>
  </si>
  <si>
    <t>RICHARD PATERSON</t>
  </si>
  <si>
    <t>BIRCHWOOD PRIMARY SCHOOL</t>
  </si>
  <si>
    <t>ZENITH ACADEMY C.I.C.</t>
  </si>
  <si>
    <t>NORTHMOOR COMMUNITY ASSOCIATION</t>
  </si>
  <si>
    <t>VISION SUPPORT HARROGATE DISTRICT</t>
  </si>
  <si>
    <t>JIMACH LIMITED</t>
  </si>
  <si>
    <t>NORTH BRISTOL POST 16 CENTRE</t>
  </si>
  <si>
    <t>BELLERBYS COLLEGE OXFORD</t>
  </si>
  <si>
    <t>EDIT MATTERS LTD</t>
  </si>
  <si>
    <t>FLAX HILL JUNIOR ACADEMY</t>
  </si>
  <si>
    <t>SENIORS HEALTH AND ACTIVE RETIREMENT PROJECT</t>
  </si>
  <si>
    <t>BISHOP CHILDS C.I.W. PRIMARY SCHOOL</t>
  </si>
  <si>
    <t>ST AUGUSTINE'S CATHOLIC PRIMARY AND NURSERY SCHOOL, A VOLUNTARY ACADEMY</t>
  </si>
  <si>
    <t>COLAS LIMITED</t>
  </si>
  <si>
    <t>PROFCOL CONSULTANCY LIMITED</t>
  </si>
  <si>
    <t>DRAYTON MANOR PARK LIMITED</t>
  </si>
  <si>
    <t>SUEZ WATER CONDITIONING SERVICES LIMITED</t>
  </si>
  <si>
    <t>WOOD END PRIMARY SCHOOL</t>
  </si>
  <si>
    <t>TEACHING 4 BUSINESS LIMITED</t>
  </si>
  <si>
    <t>GOLDEN DOVES LIMITED</t>
  </si>
  <si>
    <t>DERBYSHIRE CONSTRUCTION SKILLS COLLEGE LIMITED</t>
  </si>
  <si>
    <t>OPPORTUNITIES WITH EXPERIENCE - O-W-E - C.I.C.</t>
  </si>
  <si>
    <t>ESSEX ACADEMY LIMITED</t>
  </si>
  <si>
    <t>FIRST INTUITION READING LIMITED</t>
  </si>
  <si>
    <t>LIVERPOOL COLLEGE</t>
  </si>
  <si>
    <t>CERNO HR LIMITED</t>
  </si>
  <si>
    <t>REVIVAL FURNITURE PROJECT LTD</t>
  </si>
  <si>
    <t>SURREY EDUCATIONAL  SERVICES LIMITED</t>
  </si>
  <si>
    <t>INDIGO ACCESS LTD</t>
  </si>
  <si>
    <t>GRADUATE STATION LIMITED</t>
  </si>
  <si>
    <t>WEST MIDLANDS EDUCATION CENTRE LLP</t>
  </si>
  <si>
    <t>RIDEOUT (CREATIVE ARTS FOR REHABILITATION)</t>
  </si>
  <si>
    <t>ST MARK'S COFE SCHOOL</t>
  </si>
  <si>
    <t>CARDINAL HEENAN CATHOLIC HIGH SCHOOL</t>
  </si>
  <si>
    <t>OAKTREE SCHOOL</t>
  </si>
  <si>
    <t>BRECKENBROUGH SCHOOL</t>
  </si>
  <si>
    <t>MANCHESTER ACADEMY</t>
  </si>
  <si>
    <t>MANSFIELD PRIMARY ACADEMY</t>
  </si>
  <si>
    <t>DISTANCE EDUCATION ACADEMY LTD</t>
  </si>
  <si>
    <t>STAT SOLUTIONS LTD</t>
  </si>
  <si>
    <t>DURDANS PARK PRIMARY SCHOOL</t>
  </si>
  <si>
    <t>7 WAVES COMMUNITY RADIO</t>
  </si>
  <si>
    <t>EEF LIMITED</t>
  </si>
  <si>
    <t>CREATIONS HAIR SALON (UK) LIMITED</t>
  </si>
  <si>
    <t>LINKS HOUSING,ADVICE AND SUPPORT FOR YOUNG PEOPLE</t>
  </si>
  <si>
    <t>RAZORS EDGE GROUP LIMITED</t>
  </si>
  <si>
    <t>STARCARE LIMITED</t>
  </si>
  <si>
    <t>CHOICE TRAINING LTD.</t>
  </si>
  <si>
    <t>COMMUNITY LINKS (NORTHERN) LTD</t>
  </si>
  <si>
    <t>APLUS TRAINING (SW) LTD</t>
  </si>
  <si>
    <t>ROSETTA STONE (UK) LIMITED</t>
  </si>
  <si>
    <t>THE INSTITUTE OF CHIROPODISTS AND PODIATRISTS</t>
  </si>
  <si>
    <t>TINIES U.K. LIMITED</t>
  </si>
  <si>
    <t>PASSION BROADCASTING TELEVISION SERVICES LIMITED</t>
  </si>
  <si>
    <t>THE RESOURCES GROUP LIMITED</t>
  </si>
  <si>
    <t>MANSFIELD TOWN FC ACADEMY LTD</t>
  </si>
  <si>
    <t>LONDON CENTRE OF EDUCATION LTD</t>
  </si>
  <si>
    <t>D.T.K. BUSINESS SERVICES LIMITED</t>
  </si>
  <si>
    <t>CLEAN BREAK THEATRE COMPANY</t>
  </si>
  <si>
    <t>COMMUNITIES UNITED PROJECT</t>
  </si>
  <si>
    <t>SUPERIOR EDUCATION LTD</t>
  </si>
  <si>
    <t>BRIGHT INTERNATIONAL TRAINING LTD</t>
  </si>
  <si>
    <t>BUCKINGHAM PRIMARY ACADEMY</t>
  </si>
  <si>
    <t>ALPHA SAFETY TRAINING LIMITED</t>
  </si>
  <si>
    <t>HOLT FARM JUNIOR SCHOOL</t>
  </si>
  <si>
    <t>PICASSOS NAIL STUDIO LIMITED</t>
  </si>
  <si>
    <t>RESULTS INTERNATIONAL LIMITED</t>
  </si>
  <si>
    <t>FIRST AID ACADEMY LIMITED</t>
  </si>
  <si>
    <t>HALTON TENNIS CENTRE</t>
  </si>
  <si>
    <t>CENTRE FOR ACADEMIC EXCELLENCE, POLICY &amp; RESEARCH LTD</t>
  </si>
  <si>
    <t>AURELIA TRAINING LIMITED</t>
  </si>
  <si>
    <t>OPPORTUNITIES INSPIRING LEARNING C.I.C.</t>
  </si>
  <si>
    <t>HINSON CONSULTANCY LIMITED</t>
  </si>
  <si>
    <t>THE WEST MIDLANDS CREATIVE ALLIANCE LIMITED</t>
  </si>
  <si>
    <t>THE LEARNING INTERVENTIONS COMPANY LIMITED</t>
  </si>
  <si>
    <t>DENTAL TEAM QUALIFICATIONS LIMITED</t>
  </si>
  <si>
    <t>EVENT MANAGEMENT SECURITY SOLUTIONS LTD</t>
  </si>
  <si>
    <t>MERCURY ENGRAVING AND DIESINKING LIMITED</t>
  </si>
  <si>
    <t>INSTITUTE OF HOSPITALITY</t>
  </si>
  <si>
    <t>WISE ABILITY SERVICES LIMITED</t>
  </si>
  <si>
    <t>NURTURE 4 GROWTH LIMITED</t>
  </si>
  <si>
    <t>DENIOS LIMITED</t>
  </si>
  <si>
    <t>BLUE OCTOPUS RECRUITMENT LIMITED</t>
  </si>
  <si>
    <t>BABCOCK ASSESSMENTS LIMITED</t>
  </si>
  <si>
    <t>CYGNUS CONSULTING LIMITED</t>
  </si>
  <si>
    <t>XTRA SKILLS (COVENTRY) LIMITED</t>
  </si>
  <si>
    <t>ACCESS ABILITY CIC</t>
  </si>
  <si>
    <t>BERWICK-UPON-TWEED COMMUNITY DEVELOPMENT TRUST LIMITED</t>
  </si>
  <si>
    <t>BRITANNIA ECONOMICAL SUPPORT TRUST</t>
  </si>
  <si>
    <t>ARMSTRONG EDUCATION LTD</t>
  </si>
  <si>
    <t>LONDON SCHOOL OF CAREERS LTD</t>
  </si>
  <si>
    <t>HOLY TRINITY CATHOLIC VOLUNTARY ACADEMY</t>
  </si>
  <si>
    <t>OLD TRAFFORD COMMUNITY ACADEMY</t>
  </si>
  <si>
    <t>EALING MENCAP</t>
  </si>
  <si>
    <t>MANNA CARE LTD</t>
  </si>
  <si>
    <t>LIVE AND LEARN (WIRRAL &amp; CHESHIRE)</t>
  </si>
  <si>
    <t>RICHARD JAMES MOORE</t>
  </si>
  <si>
    <t>GAP LEARNING C.I.C.</t>
  </si>
  <si>
    <t>EAST MIDLANDS BUSINESS LIMITED</t>
  </si>
  <si>
    <t>FREEDOM COMMUNICATIONS (U.K.) LIMITED</t>
  </si>
  <si>
    <t>MILL ON THE BRUE LIMITED</t>
  </si>
  <si>
    <t>R S FLEET INSTALLATIONS LTD</t>
  </si>
  <si>
    <t>FIRST STEP EDUCATION &amp; TRAINING LIMITED</t>
  </si>
  <si>
    <t>PRINCE AVENUE ACADEMY AND NURSERY</t>
  </si>
  <si>
    <t>ST MARTIN AT SHOULDHAM CHURCH OF ENGLAND PRIMARY ACADEMY</t>
  </si>
  <si>
    <t>GAIA ACTIVE LIMITED</t>
  </si>
  <si>
    <t>PARLAUNT PARK PRIMARY ACADEMY</t>
  </si>
  <si>
    <t>BRISTOL COLLEGE OF MASSAGE &amp; BODYWORK</t>
  </si>
  <si>
    <t>MHSCOT WORKPLACE WELLBEING CIC</t>
  </si>
  <si>
    <t>YWCA ENGLAND &amp; WALES</t>
  </si>
  <si>
    <t>IT'S MY LIFE LTD</t>
  </si>
  <si>
    <t>GUY'S AND ST THOMAS' NHS FOUNDATION TRUST</t>
  </si>
  <si>
    <t>SCS MANUFACTURING &amp; TRAINING LIMITED</t>
  </si>
  <si>
    <t>NETPREMACY LIMITED</t>
  </si>
  <si>
    <t>DASE CARE PLUS LTD</t>
  </si>
  <si>
    <t>KIRKBY AVENUE PRIMARY SCHOOL</t>
  </si>
  <si>
    <t>INDEPENDENT PILATES TEACHERS ASSOCIATION</t>
  </si>
  <si>
    <t>PLYMOUTH INDEPENDENT LIVING LIMITED</t>
  </si>
  <si>
    <t>LYNWOOD TRAINING LIMITED</t>
  </si>
  <si>
    <t>DENISE ROGERSON</t>
  </si>
  <si>
    <t>PILATES UNION UK LIMITED</t>
  </si>
  <si>
    <t>KNOWLES LEAK ASSOCIATES LIMITED</t>
  </si>
  <si>
    <t>QUALITY EDUCATION &amp; DEVELOPMENT LIMITED</t>
  </si>
  <si>
    <t>24CT LIMITED</t>
  </si>
  <si>
    <t>PALLION ACTION GROUP</t>
  </si>
  <si>
    <t>BURY GRAMMAR SCHOOLS CHARITY</t>
  </si>
  <si>
    <t>THE INTERNATIONAL COLLEGES OF ISLAMIC SCIENCE</t>
  </si>
  <si>
    <t>NTS PREMIER SERVICES LTD</t>
  </si>
  <si>
    <t>MAYBERRY CENTRE LIMITED</t>
  </si>
  <si>
    <t>EDUCATION MANAGEMENT DIRECT LIMITED</t>
  </si>
  <si>
    <t>WIGAN AND LEIGH COUNCIL FOR VOLUNTARY SERVICE</t>
  </si>
  <si>
    <t>JAMES FRENCH TRUST TECHNIQUE LIMITED</t>
  </si>
  <si>
    <t>SEA AND LAND TRAINING (SALT) SERVICES LIMITED</t>
  </si>
  <si>
    <t>NOTTINGHAM FREE SCHOOL</t>
  </si>
  <si>
    <t>BE WISER INSURANCE SERVICES LTD</t>
  </si>
  <si>
    <t>COOL BLUE CONSULTANCY LTD</t>
  </si>
  <si>
    <t>EXCEL-ACE LIMITED</t>
  </si>
  <si>
    <t>RACEMEADOW PRIMARY ACADEMY</t>
  </si>
  <si>
    <t>TYRINGHAM CARE LIMITED</t>
  </si>
  <si>
    <t>QUODOX TRAINING LIMITED</t>
  </si>
  <si>
    <t>ACCENTIVE TRAINING LTD</t>
  </si>
  <si>
    <t>HUMBER UTC</t>
  </si>
  <si>
    <t>WYGATE PARK ACADEMY</t>
  </si>
  <si>
    <t>LOCAL GLOBAL CONSULTING LTD</t>
  </si>
  <si>
    <t>L R CONSULTANCY LIMITED</t>
  </si>
  <si>
    <t>ACACIA LEARNING LIMITED</t>
  </si>
  <si>
    <t>EXSEL (INT) COMMUNITY INTEREST COMPANY</t>
  </si>
  <si>
    <t>FOUNDATION PSYCHOLOGICAL SERVICES LIMITED</t>
  </si>
  <si>
    <t>PROMISE TRAINING CENTRE LIMITED</t>
  </si>
  <si>
    <t>KINGMOOR NORTHWEST LIMITED</t>
  </si>
  <si>
    <t>LIVE SYSTEMS LTD.</t>
  </si>
  <si>
    <t>SURF'S UP! SURF CO LIMITED</t>
  </si>
  <si>
    <t>MOUSETRAP MEDIA LIMITED</t>
  </si>
  <si>
    <t>FIRST CHOICE SOFTWARE LIMITED</t>
  </si>
  <si>
    <t>RGA TRAINING SERVICES LTD</t>
  </si>
  <si>
    <t>HYBRID TRAINING (UK) LTD</t>
  </si>
  <si>
    <t>ACADEMY OF MUSIC &amp; SOUND (EXETER) LTD</t>
  </si>
  <si>
    <t>APRICOT ASSOCIATES LTD</t>
  </si>
  <si>
    <t>CARSHALTON COLLEGE</t>
  </si>
  <si>
    <t>CENTRE OF MANAGEMENT AND DEVELOPMENT LTD</t>
  </si>
  <si>
    <t>BRITISH GAS SERVICES (COMMERCIAL) LIMITED</t>
  </si>
  <si>
    <t>ANS GROUP LIMITED</t>
  </si>
  <si>
    <t>LIVERPOOL SOCIAL CARE PARTNERSHIP (LSCP) COMMUNITY INTEREST COMPANY</t>
  </si>
  <si>
    <t>DEBONAIR HOTEL AND LEISURE LTD</t>
  </si>
  <si>
    <t>LIFT WEST LIMITED</t>
  </si>
  <si>
    <t>RECYCLE-TO-CYCLE</t>
  </si>
  <si>
    <t>MANAGEMENT FORUM LIMITED</t>
  </si>
  <si>
    <t>CAREERS PARTNERSHIP (UK) LIMITED</t>
  </si>
  <si>
    <t>ALLIED BUSINESS SOLUTIONS LIMITED</t>
  </si>
  <si>
    <t>BASIL PATERSON LIMITED</t>
  </si>
  <si>
    <t>COMMUNITY INTEGRATED CARE</t>
  </si>
  <si>
    <t>PETERBOROUGH ENVIRONMENT CITY TRUST</t>
  </si>
  <si>
    <t>PAUL SAUNDERSON</t>
  </si>
  <si>
    <t>GAGLE BROOK PRIMARY SCHOOL (NW BICESTER)</t>
  </si>
  <si>
    <t>TENBURY HIGH ORMISTON ACADEMY</t>
  </si>
  <si>
    <t>MARK DE PINA PEROU</t>
  </si>
  <si>
    <t>STEVE ROWBOTHAM ASSOCIATES LIMITED</t>
  </si>
  <si>
    <t>ROMAIN INSPIRED EDUCATION LTD</t>
  </si>
  <si>
    <t>LITTLE ACORNS DAY NURSERY (HUDDERSFIELD) LIMITED</t>
  </si>
  <si>
    <t>COUNTRYWIDE FARMERS PLC.</t>
  </si>
  <si>
    <t>ADEPT TELECOM PLC</t>
  </si>
  <si>
    <t>EDEN SCHOOL</t>
  </si>
  <si>
    <t>OAKLEY SERVICES UK LIMITED</t>
  </si>
  <si>
    <t>WAYLAND JUNIOR ACADEMY WATTON</t>
  </si>
  <si>
    <t>CENTRAL EMPLOYMENT AGENCY (NORTH EAST) LIMITED</t>
  </si>
  <si>
    <t>FOURTH MONKEY THEATRE COMPANY LIMITED</t>
  </si>
  <si>
    <t>MIKE UNWALLA</t>
  </si>
  <si>
    <t>EMMAUS CATHOLIC AND COFE PRIMARY SCHOOL</t>
  </si>
  <si>
    <t>NORTH YORKSHIRE COMBINED FIRE AND RESCUE AUTHORITY</t>
  </si>
  <si>
    <t>CHRYSALIS NOT FOR PROFIT LIMITED</t>
  </si>
  <si>
    <t>THE ORGANIC COOKERY SCHOOL LIMITED</t>
  </si>
  <si>
    <t>FUTURE LIFE GROUP LIMITED</t>
  </si>
  <si>
    <t>CULTURAL CAPITAL CIC</t>
  </si>
  <si>
    <t>ROBSACK WOOD PRIMARY ACADEMY</t>
  </si>
  <si>
    <t>A1 TRAINING CO (FIRST AID) LIMITED</t>
  </si>
  <si>
    <t>LONDON ACADEMY</t>
  </si>
  <si>
    <t>TRAFFORD HIGH SCHOOL</t>
  </si>
  <si>
    <t>HAYESFIELD GIRLS SCHOOL</t>
  </si>
  <si>
    <t>EMPERIA COLLEGE LTD</t>
  </si>
  <si>
    <t>THE INTERNATIONAL WELFARE BUSINESS SCHOOL LIMITED</t>
  </si>
  <si>
    <t>WOMEN IN SPORT</t>
  </si>
  <si>
    <t>TEAM INTEGRA LIMITED</t>
  </si>
  <si>
    <t>TUDOR GRANGE ACADEMY REDDITCH</t>
  </si>
  <si>
    <t>MARLFIELDS PRIMARY SCHOOL</t>
  </si>
  <si>
    <t>IN2AMBITION LIMITED</t>
  </si>
  <si>
    <t>PROSPECTS COLLEGE OF ADVANCED TECHNOLOGY</t>
  </si>
  <si>
    <t>ONE LANCASHIRE LIMITED</t>
  </si>
  <si>
    <t>NORTH LONDON COMMUNITY COLLEGE LIMITED</t>
  </si>
  <si>
    <t>LORNA YOUNG FOUNDATION</t>
  </si>
  <si>
    <t>FARNBOROUGH ACADEMY</t>
  </si>
  <si>
    <t>OUR LADY &amp; ST. BEDE CATHOLIC ACADEMY</t>
  </si>
  <si>
    <t>LONGWOOD PRIMARY ACADEMY</t>
  </si>
  <si>
    <t>COMPASS TRAFFIC SOLUTIONS LIMITED</t>
  </si>
  <si>
    <t>BIP SOLUTIONS LIMITED</t>
  </si>
  <si>
    <t>CENTRE FOR COMPETITIVENESS (NI) LIMITED</t>
  </si>
  <si>
    <t>ACHIEVEMENT TRAINING SOLUTIONS LTD</t>
  </si>
  <si>
    <t>PRODUCERTECH LIMITED</t>
  </si>
  <si>
    <t>HYPNOTIC WORLD LIMITED</t>
  </si>
  <si>
    <t>SEACOURT PRINT WORKSHOP LIMITED</t>
  </si>
  <si>
    <t>INDUSTRIAL SCRIPTS LTD</t>
  </si>
  <si>
    <t>NORTON-LE-MOORS PRIMARY ACADEMY</t>
  </si>
  <si>
    <t>CENTRE FOR LEADERSHIP PERFORMANCE</t>
  </si>
  <si>
    <t>PROBIKE TRAINING SCHOOL LTD</t>
  </si>
  <si>
    <t>MICHAEL ORAM</t>
  </si>
  <si>
    <t>EDITH CAVELL ACADEMY AND NURSERY</t>
  </si>
  <si>
    <t>NEWALL GREEN HIGH SCHOOL</t>
  </si>
  <si>
    <t>ALL SAINTS NATIONAL ACADEMY</t>
  </si>
  <si>
    <t>THE MUSTARD TREE</t>
  </si>
  <si>
    <t>TRAINPLUS LTD</t>
  </si>
  <si>
    <t>LOBLEY HILL PRIMARY SCHOOL</t>
  </si>
  <si>
    <t>THE LIVERPOOL COACHING ACADEMY LIMITED</t>
  </si>
  <si>
    <t>FWD TRAINING &amp; CONSULTANCY LIMITED</t>
  </si>
  <si>
    <t>SMALLWOOD COFE PRIMARY SCHOOL</t>
  </si>
  <si>
    <t>POSITIVE QUALITIES LTD</t>
  </si>
  <si>
    <t>SILVERTREES ACADEMY</t>
  </si>
  <si>
    <t>STEPHEN DAVIES</t>
  </si>
  <si>
    <t>IPSWICH CONCERN COUNSELLING CENTRE</t>
  </si>
  <si>
    <t>UNIVERSITY OF KEELE</t>
  </si>
  <si>
    <t>NEASDEN COLLEGE LIMITED</t>
  </si>
  <si>
    <t>JENNY STEWART</t>
  </si>
  <si>
    <t>HAMILTON TAYLOR LTD.</t>
  </si>
  <si>
    <t>OWEN TRANSPORT &amp; INDUSTRIAL TRAINING SERVICES LTD</t>
  </si>
  <si>
    <t>APPRENTICESHIPS FIRST LIMITED</t>
  </si>
  <si>
    <t>ENABLE (SHEFFIELD)</t>
  </si>
  <si>
    <t>SGAS NORTHERN IRELAND LTD</t>
  </si>
  <si>
    <t>HEIGHINGTON MILLFIELD PRIMARY ACADEMY</t>
  </si>
  <si>
    <t>STEPHANIE ALLEN</t>
  </si>
  <si>
    <t>ST AUGUSTINE'S CATHOLIC HIGH SCHOOL</t>
  </si>
  <si>
    <t>INDIGO BRAVE LIMITED</t>
  </si>
  <si>
    <t>OUTSOURCE TRAINING AND DEVELOPMENT LTD</t>
  </si>
  <si>
    <t>BLUE DIAMOND SECURITY SOLUTIONS LIMITED</t>
  </si>
  <si>
    <t>HM PRISON DRAKE HALL</t>
  </si>
  <si>
    <t>SOLID GLOBAL LIMITED</t>
  </si>
  <si>
    <t>NORTH LIVERPOOL ACADEMY</t>
  </si>
  <si>
    <t>SHERINGHAM HIGH SCHOOL</t>
  </si>
  <si>
    <t>THE HAYESBROOK SCHOOL</t>
  </si>
  <si>
    <t>FULSTON MANOR SCHOOL</t>
  </si>
  <si>
    <t>LEARNING TO LISTEN LIMITED</t>
  </si>
  <si>
    <t>ASHIANA COMMUNITY PROJECT</t>
  </si>
  <si>
    <t>FLUID EYE PRODUCTIONS LIMITED</t>
  </si>
  <si>
    <t>GHD ENVIRONMENT LIMITED</t>
  </si>
  <si>
    <t>EDEN GIRLS' SCHOOL COVENTRY</t>
  </si>
  <si>
    <t>SOFTEXT LIMITED</t>
  </si>
  <si>
    <t>LANGUAGE-LINK LIMITED</t>
  </si>
  <si>
    <t>NETWORK LEARNING CENTRES UK LTD</t>
  </si>
  <si>
    <t>BYRNE BROS. (FORMWORK) LIMITED</t>
  </si>
  <si>
    <t>GULLY HOWARD TECHNICAL LIMITED</t>
  </si>
  <si>
    <t>ASPIRE TO LEARN LIMITED</t>
  </si>
  <si>
    <t>YOUNG WOMEN'S HUB LTD</t>
  </si>
  <si>
    <t>CRACKERJACK TRAINING LIMITED</t>
  </si>
  <si>
    <t>INSPIRATIONAL VOLUNTEER JOURNEYS COMMUNITY INTEREST COMPANY</t>
  </si>
  <si>
    <t>UK EDUCATION ACADEMY LTD</t>
  </si>
  <si>
    <t>LAKEMARINE LIMITED</t>
  </si>
  <si>
    <t>UK KIDZ SOLUTIONS LTD</t>
  </si>
  <si>
    <t>BRIGHTSPARKS RECRUITMENT LIMITED</t>
  </si>
  <si>
    <t>ADVANCE EMPLOYABILITY C.I.C.</t>
  </si>
  <si>
    <t>WALSALL HOUSING GROUP LIMITED</t>
  </si>
  <si>
    <t>LAW, LEISURE AND LEARNING</t>
  </si>
  <si>
    <t>NORTON FITZWARREN CHURCH SCHOOL</t>
  </si>
  <si>
    <t>TOTAL TRAINING SOLUTIONS SOUTH WEST LIMITED</t>
  </si>
  <si>
    <t>UNIVERSITY OF NORTHUMBRIA AT NEWCASTLE</t>
  </si>
  <si>
    <t>ROLLADOME ALL SKATE LIMITED</t>
  </si>
  <si>
    <t>SKILLS &amp; TRAINING NETWORK</t>
  </si>
  <si>
    <t>ZOOM ABROAD LTD</t>
  </si>
  <si>
    <t>OAKFIELD SCHOOL</t>
  </si>
  <si>
    <t>PORTSWOOD PRIMARY SCHOOL</t>
  </si>
  <si>
    <t>OASIS ACADEMY RYELANDS</t>
  </si>
  <si>
    <t>LONDON NEW VENTURES LTD</t>
  </si>
  <si>
    <t>CLANRYE GROUP LIMITED</t>
  </si>
  <si>
    <t>WICKHAM MARKET PRIMARY SCHOOL</t>
  </si>
  <si>
    <t>ARDNASHEE SCHOOL AND COLLEGE</t>
  </si>
  <si>
    <t>SAWLEY JUNIOR SCHOOL</t>
  </si>
  <si>
    <t>CHISLEHURST CHURCH OF ENGLAND PRIMARY</t>
  </si>
  <si>
    <t>WIDNES ACADEMY</t>
  </si>
  <si>
    <t>CN TRAINING LTD</t>
  </si>
  <si>
    <t>DAVID HUNTER</t>
  </si>
  <si>
    <t>SOCIETY FOR THE ADVANCEMENT OF BLACK ARTS (SABA)</t>
  </si>
  <si>
    <t>GERSHWINS HAIRDRESSING LTD</t>
  </si>
  <si>
    <t>WHITCHURCH PRIMARY SCHOOL</t>
  </si>
  <si>
    <t>LIVERPOOL CITY REGION LOCAL ENTERPRISE PARTNERSHIP</t>
  </si>
  <si>
    <t>MAKING SAFE TRAINING AND CONSULTANCY LTD</t>
  </si>
  <si>
    <t>SECURITY RISK MANAGEMENT LIMITED</t>
  </si>
  <si>
    <t>HUGHES TRAINING STRATEGIES LTD</t>
  </si>
  <si>
    <t>MALTHURST PETROLEUM LIMITED</t>
  </si>
  <si>
    <t>MANDY ELIZABETH BEAUMONT</t>
  </si>
  <si>
    <t>MORETONHAMPSTEAD PRIMARY SCHOOL</t>
  </si>
  <si>
    <t>LEESONS PRIMARY SCHOOL</t>
  </si>
  <si>
    <t>INFORMATION KNOWLEDGE ASSOCIATE LIMITED</t>
  </si>
  <si>
    <t>ABBEYFIELD ILKLEY SOCIETY LIMITED(THE)</t>
  </si>
  <si>
    <t>MAIN EVENT SECURITY LIMITED</t>
  </si>
  <si>
    <t>DODD &amp; CO LIMITED</t>
  </si>
  <si>
    <t>MANCHESTER UNITED FOUNDATION</t>
  </si>
  <si>
    <t>CYPRIAN OLIKA</t>
  </si>
  <si>
    <t>WISE ABILITY LIMITED</t>
  </si>
  <si>
    <t>CUTTING EDGE TRAINING (NI) LIMITED</t>
  </si>
  <si>
    <t>EDUCATION DEVELOPMENT INTERNATIONAL PLC</t>
  </si>
  <si>
    <t>OLCI CONSTRUCTION TRAINING LIMITED</t>
  </si>
  <si>
    <t>PRAESIDIUM SECURITY AND TRAINING SERVICES LTD</t>
  </si>
  <si>
    <t>NOURISH ASSOCIATES TRAINING LIMITED</t>
  </si>
  <si>
    <t>BLACKPOOL ENTERTAINMENT COMPANY LIMITED</t>
  </si>
  <si>
    <t>KAPLAN PUBLISHING LIMITED</t>
  </si>
  <si>
    <t>CUTNALL GREEN COFE FIRST</t>
  </si>
  <si>
    <t>GLASCOTE ACADEMY</t>
  </si>
  <si>
    <t>HIGHAM-ON-THE-HILL CHURCH OF ENGLAND PRIMARY SCHOOL</t>
  </si>
  <si>
    <t>BARLOWS (U.K.) LIMITED</t>
  </si>
  <si>
    <t>IDEAS4LEARNING LTD</t>
  </si>
  <si>
    <t>THE NATIONAL DEAF CHILDREN'S SOCIETY</t>
  </si>
  <si>
    <t>GLADSTONE PARK PRIMARY SCHOOL</t>
  </si>
  <si>
    <t>FACULTY OF REFLEXOLOGY LIMITED</t>
  </si>
  <si>
    <t>TRAINSPEOPLE LIMITED</t>
  </si>
  <si>
    <t>CASPIAN LEARNING LIMITED</t>
  </si>
  <si>
    <t>DELCE ACADEMY</t>
  </si>
  <si>
    <t>LANCING COLLEGE PREPARATORY SCHOOL AT WORTHING</t>
  </si>
  <si>
    <t>BOBBING VILLAGE SCHOOL</t>
  </si>
  <si>
    <t>TAILORED TRAINING SOLUTIONS (UK) LIMITED</t>
  </si>
  <si>
    <t>AVANT GARDE (WELLINGBOROUGH) LIMITED</t>
  </si>
  <si>
    <t>'ELC' ENGLISH COURSES LIMITED</t>
  </si>
  <si>
    <t>THE EMPLOYMENT ACADEMY C.I.C.</t>
  </si>
  <si>
    <t>P.C.A. MANAGEMENT LIMITED</t>
  </si>
  <si>
    <t>SEP EDUCATIONAL SERVICES LIMITED</t>
  </si>
  <si>
    <t>ST THOMAS AQUINAS CATHOLIC PRIMARY SCHOOL</t>
  </si>
  <si>
    <t>ST TERESA'S CATHOLIC (A) PRIMARY SCHOOL</t>
  </si>
  <si>
    <t>OAK HILL ACADEMY</t>
  </si>
  <si>
    <t>WIRRAL CHAMBER OF COMMERCE AND INDUSTRY</t>
  </si>
  <si>
    <t>CHALLENGE CONSULTANCY LIMITED</t>
  </si>
  <si>
    <t>THE REGAN CONSULTING PRACTICE LTD.</t>
  </si>
  <si>
    <t>AVONMOUTH COMMUNITY CENTRE ASSOCIATION</t>
  </si>
  <si>
    <t>ZINNOVAS EUROPE LIMITED</t>
  </si>
  <si>
    <t>FORTIS TRAINING LIMITED</t>
  </si>
  <si>
    <t>UNIVERSITY COLLEGE LONDON</t>
  </si>
  <si>
    <t>SUPPORT THE YOUTH C.I.C.</t>
  </si>
  <si>
    <t>CHINA CULTURAL FUNDS</t>
  </si>
  <si>
    <t>SHE SOLUTIONS LIMITED</t>
  </si>
  <si>
    <t>GDC GROUP LIMITED</t>
  </si>
  <si>
    <t>WHITEROCK BID SUPPORT LIMITED</t>
  </si>
  <si>
    <t>ENTERPRISE FOUNDATION</t>
  </si>
  <si>
    <t>PROPOLIS PROFESSIONAL SERVICES LIMITED</t>
  </si>
  <si>
    <t>GMB</t>
  </si>
  <si>
    <t>BEACON PRIMARY ACADEMY</t>
  </si>
  <si>
    <t>DOGSTHORPE ACADEMY</t>
  </si>
  <si>
    <t>E-QUALITAS PROFESSIONAL SERVICES LIMITED</t>
  </si>
  <si>
    <t>DAVID SMITH</t>
  </si>
  <si>
    <t>DERBY SPECIALIST FABRICATIONS LIMITED</t>
  </si>
  <si>
    <t>THE ENTERPRISE PEOPLE LLP</t>
  </si>
  <si>
    <t>MONKS TRAINING SERVICES LIMITED</t>
  </si>
  <si>
    <t>SHEKINAH MISSION (PLYMOUTH) LIMITED</t>
  </si>
  <si>
    <t>HARINGTONS SALONS LIMITED</t>
  </si>
  <si>
    <t>OGLANDER ROMAN TRUST</t>
  </si>
  <si>
    <t>TRANSFORMATIONAL LEARNING CONSULTANTS LIMITED</t>
  </si>
  <si>
    <t>IBFS CONSULTING LIMITED</t>
  </si>
  <si>
    <t>ISCA VISION LIMITED</t>
  </si>
  <si>
    <t>GUIDEMARK PUBLISHING LIMITED</t>
  </si>
  <si>
    <t>MILLBROOK PARK PRIMARY SCHOOL</t>
  </si>
  <si>
    <t>JINO ORGANISATION LTD</t>
  </si>
  <si>
    <t>GLORY FARM PRIMARY SCHOOL</t>
  </si>
  <si>
    <t>PETERBOROUGH REGIONAL COLLEGE</t>
  </si>
  <si>
    <t>HARRISON HAMILTON LIMITED</t>
  </si>
  <si>
    <t>JOHN HUNTER</t>
  </si>
  <si>
    <t>STANTON HARCOURT COFE PRIMARY SCHOOL</t>
  </si>
  <si>
    <t>CRAIGNEUK LIFELONG LEARNING ASSOCIATION</t>
  </si>
  <si>
    <t>HALTON CHAMBER OF COMMERCE AND ENTERPRISE</t>
  </si>
  <si>
    <t>SPORTING FUTURES TRAINING (UK) LTD</t>
  </si>
  <si>
    <t>BRAKES AUTOMOTIVE REPAIRS &amp; TRAINING LTD.</t>
  </si>
  <si>
    <t>LINCOLN CITY FC SPORT AND EDUCATION TRUST</t>
  </si>
  <si>
    <t>BSGS LIMITED</t>
  </si>
  <si>
    <t>BLUE ANGLE MANAGEMENT SERVICES LIMITED</t>
  </si>
  <si>
    <t>BUSINESS SUPPORT KENT COMMUNITY INTEREST COMPANY</t>
  </si>
  <si>
    <t>CORPORATE TRAINING PARTNERSHIPS LIMITED</t>
  </si>
  <si>
    <t>CROSSCO (1045)</t>
  </si>
  <si>
    <t>DEVELOP TRAINING LIMITED</t>
  </si>
  <si>
    <t>FIRST MOVE FURNISHAID LTD</t>
  </si>
  <si>
    <t>GATEWAY FAMILY SERVICES COMMUNITY INTEREST COMPANY</t>
  </si>
  <si>
    <t>GIRNE AMERICAN UNIVERSITY LIMITED</t>
  </si>
  <si>
    <t>ROOT SOLUTIONS LIMITED</t>
  </si>
  <si>
    <t>THE TRAINING &amp; RECRUITMENT PARTNERSHIP LIMITED</t>
  </si>
  <si>
    <t>PETROINEOS MANUFACTURING SCOTLAND LIMITED</t>
  </si>
  <si>
    <t>OAKLANDS COLLEGE</t>
  </si>
  <si>
    <t>BEATRIX POTTER PRIMARY SCHOOL</t>
  </si>
  <si>
    <t>ORMISTON CHADWICK ACADEMY</t>
  </si>
  <si>
    <t>MEDI-K PERFORMANCE LTD</t>
  </si>
  <si>
    <t>LIPA PRIMARY SCHOOL</t>
  </si>
  <si>
    <t>ALL DIMENSION LIMITED</t>
  </si>
  <si>
    <t>LIVING FOR LIFE LTD</t>
  </si>
  <si>
    <t>LADY CLICK SERVICES LIMITED</t>
  </si>
  <si>
    <t>REFORM TRAINING AND SKILLS LIMITED</t>
  </si>
  <si>
    <t>LINCOLNSHIRE ACTION TRUST</t>
  </si>
  <si>
    <t>MERRIT TRAINING CONSULTANTS LTD</t>
  </si>
  <si>
    <t>SOGNO LIMITED</t>
  </si>
  <si>
    <t>SOLENT MIND</t>
  </si>
  <si>
    <t>SOUTH BANK EMPLOYERS GROUP</t>
  </si>
  <si>
    <t>LIFEWORKS CHARITY LIMITED</t>
  </si>
  <si>
    <t>LA FONTAINE ACADEMY</t>
  </si>
  <si>
    <t>DEBRA PURDUE</t>
  </si>
  <si>
    <t>SANDFIELD PRIMARY SCHOOL</t>
  </si>
  <si>
    <t>PREMIER IT GROUP LIMITED</t>
  </si>
  <si>
    <t>PRIMROSE HILL CHURCH OF ENGLAND PRIMARY ACADEMY</t>
  </si>
  <si>
    <t>VICTORIA DOHERTY</t>
  </si>
  <si>
    <t>ENDEAVOUR (UK) LIMITED</t>
  </si>
  <si>
    <t>RAWMARSH ASHWOOD PRIMARY SCHOOL</t>
  </si>
  <si>
    <t>TROON COMMUNITY PRIMARY SCHOOL</t>
  </si>
  <si>
    <t>ABS TRAINING SOLUTIONS LIMITED</t>
  </si>
  <si>
    <t>THE ARCHBISHOP LANFRANC ACADEMY</t>
  </si>
  <si>
    <t>AMBER VALLEY BOROUGH COUNCIL</t>
  </si>
  <si>
    <t>OLDHAM METROPOLITAN BOROUGH COUNCIL</t>
  </si>
  <si>
    <t>SHEFFIELD GALLERIES &amp; MUSEUMS TRUST</t>
  </si>
  <si>
    <t>PER4MANCE SOLUTIONS LTD</t>
  </si>
  <si>
    <t>THE CHICKEN SHED THEATRE TRUST</t>
  </si>
  <si>
    <t>FLEETMASTER OPERATIONAL SUPPORT SERVICES LIMITED</t>
  </si>
  <si>
    <t>ABBEYCROFT LEISURE</t>
  </si>
  <si>
    <t>OPEN DOOR ADULT LEARNING CENTRE</t>
  </si>
  <si>
    <t>GREEN THYME</t>
  </si>
  <si>
    <t>COMMUNITY YOUTH LONDON</t>
  </si>
  <si>
    <t>SKILLS VILLAGE LTD</t>
  </si>
  <si>
    <t>VIRTUS LEISURE MANAGEMENT LTD</t>
  </si>
  <si>
    <t>ALMOND CAREERS LIMITED</t>
  </si>
  <si>
    <t>LIVES NOT KNIVES COMMUNITY INTEREST COMPANY</t>
  </si>
  <si>
    <t>MOORECARE STAFF SUPPORT SERVICES LTD</t>
  </si>
  <si>
    <t>AL WAASI LIMITED</t>
  </si>
  <si>
    <t>COPLEY TRAINING LTD</t>
  </si>
  <si>
    <t>WORKINGLEARNERS LTD</t>
  </si>
  <si>
    <t>NTP HOISTAID LIMITED</t>
  </si>
  <si>
    <t>MENTOR GROUP LIMITED</t>
  </si>
  <si>
    <t>RONIN CONCEPTS ELITE LIMITED</t>
  </si>
  <si>
    <t>WEDNESBURY OAK ACADEMY</t>
  </si>
  <si>
    <t>KEYHAM BARTON CATHOLIC PRIMARY SCHOOL</t>
  </si>
  <si>
    <t>A S &amp; S LIMITED</t>
  </si>
  <si>
    <t>LEGIONELLA CONTROL INTERNATIONAL LIMITED</t>
  </si>
  <si>
    <t>SAFER ACTIVITIES FOR EVERYONE CIC</t>
  </si>
  <si>
    <t>JOHN LLOYD FINE FURNITURE LIMITED</t>
  </si>
  <si>
    <t>THE INSTITUTE OF PROMOTIONAL MARKETING LTD</t>
  </si>
  <si>
    <t>ADAPT LIMITED</t>
  </si>
  <si>
    <t>ACTIVE DRIVING SOLUTIONS LIMITED</t>
  </si>
  <si>
    <t>MLQ LIMITED</t>
  </si>
  <si>
    <t>GREAT ACHIEVERS LIMITED</t>
  </si>
  <si>
    <t>SHEFFIELD CITY TRUST</t>
  </si>
  <si>
    <t>CAISTER ACADEMY</t>
  </si>
  <si>
    <t>INGOLDSBY ACADEMY</t>
  </si>
  <si>
    <t>EXCELLENCE ON DEMAND TRAINING LTD</t>
  </si>
  <si>
    <t>QUALITYCOURSE LIMITED</t>
  </si>
  <si>
    <t>OXCLOSE PRIMARY ACADEMY</t>
  </si>
  <si>
    <t>KINGS OXFORD</t>
  </si>
  <si>
    <t>THE TELFORD LANGLEY SCHOOL</t>
  </si>
  <si>
    <t>TECLA LANGUAGES LIMITED</t>
  </si>
  <si>
    <t>WOLF AND WATER ARTS COMPANY</t>
  </si>
  <si>
    <t>RUGBY LEAGUE LEARNING LIMITED</t>
  </si>
  <si>
    <t>TRADE SKILLS LTD</t>
  </si>
  <si>
    <t>JOB POINT CENTRAL LTD</t>
  </si>
  <si>
    <t>THE PRODUCTIVITY ACADEMY LIMITED</t>
  </si>
  <si>
    <t>FYLDE COAST TEACHING SCHOOL LIMITED</t>
  </si>
  <si>
    <t>THE BARNES WALLIS ACADEMY</t>
  </si>
  <si>
    <t>BETTER BRAND AGENCY LIMITED</t>
  </si>
  <si>
    <t>BLUE PEA POD LIMITED</t>
  </si>
  <si>
    <t>CENTRE FOR ENGINEERING AND MANUFACTURING EXCELLENCE LTD</t>
  </si>
  <si>
    <t>INTUITIONS LIMITED</t>
  </si>
  <si>
    <t>BETA TECHNOLOGY LIMITED</t>
  </si>
  <si>
    <t>RADIONIC ASSOCIATION LIMITED(THE)</t>
  </si>
  <si>
    <t>ENVISAGE U.K. LIMITED</t>
  </si>
  <si>
    <t>THE RETAIL PERFORMANCE COMPANY</t>
  </si>
  <si>
    <t>THE LEIGH UTC</t>
  </si>
  <si>
    <t>HALO BUSINESS SAFETY &amp; SECURITY CONSULTANTS LIMITED</t>
  </si>
  <si>
    <t>WINATUTORS LTD</t>
  </si>
  <si>
    <t>BARNWELL ACADEMY</t>
  </si>
  <si>
    <t>CAPITAL SCHOOL OF BUSINESS &amp; MANAGEMENT C.I.C.</t>
  </si>
  <si>
    <t>NORTH HUMBERSIDE MOTOR TRADES GROUP TRAINING ASSOCIATION</t>
  </si>
  <si>
    <t>CORE EARLY YEARS CONSULTANCY LIMITED</t>
  </si>
  <si>
    <t>MORVILLE COFE (CONTROLLED) PRIMARY SCHOOL</t>
  </si>
  <si>
    <t>CHERRY TREE ACADEMY TRUST MARHAM JUNIOR</t>
  </si>
  <si>
    <t>JOANACAREW MINISTRIES</t>
  </si>
  <si>
    <t>THE OAKWOOD ACADEMY</t>
  </si>
  <si>
    <t>QUEEN ELEANOR'S CHURCH OF ENGLAND SCHOOL</t>
  </si>
  <si>
    <t>HASTINGS BOROUGH COUNCIL</t>
  </si>
  <si>
    <t>DEVON &amp; CORNWALL POLICE AND CRIME COMMISSIONER</t>
  </si>
  <si>
    <t>CREATIVE PROCESS DIGITAL LTD</t>
  </si>
  <si>
    <t>READING YMCA</t>
  </si>
  <si>
    <t>DONNA MARY BECKETT</t>
  </si>
  <si>
    <t>PA CONSULTING SERVICES LIMITED</t>
  </si>
  <si>
    <t>WORKTREE</t>
  </si>
  <si>
    <t>TKM TRAINING SERVICES LIMITED</t>
  </si>
  <si>
    <t>UNITY CARE AND TRAINING CONSULTANCY LIMITED</t>
  </si>
  <si>
    <t>SKILLSHARE NORTH EAST LIMITED</t>
  </si>
  <si>
    <t>SEAN O'DONOGHUE</t>
  </si>
  <si>
    <t>SAVO (SUFFOLK ACADEMY FOR VOLUNTARY ORGANISATIONS) CIC</t>
  </si>
  <si>
    <t>LONDON RECRUITMENT SERVICES LIMITED</t>
  </si>
  <si>
    <t>THE PORTLAND TRAINING COMPANY LIMITED</t>
  </si>
  <si>
    <t>RUNCTON HOLME CHURCH OF ENGLAND PRIMARY SCHOOL</t>
  </si>
  <si>
    <t>THE COBRA GROUP PLC</t>
  </si>
  <si>
    <t>LOWTON TRAINING SERVICES LTD.</t>
  </si>
  <si>
    <t>MARLBOROUGH TRAINING AND CONSULTANCY LIMITED</t>
  </si>
  <si>
    <t>MERCIA COLLEGE LIMITED</t>
  </si>
  <si>
    <t>LIVERPOOL DIRECT LIMITED</t>
  </si>
  <si>
    <t>REED IN PARTNERSHIP SKILLS (UK) LIMITED</t>
  </si>
  <si>
    <t>QUALITY ASSET MANAGEMENT LTD.</t>
  </si>
  <si>
    <t>THE FACTORY COMMUNITY PROJECT AND CHILDREN'S CENTRE</t>
  </si>
  <si>
    <t>BURNLEY HIGH SCHOOL</t>
  </si>
  <si>
    <t>COHORT WASTE AND ENVIRONMENTAL SOLUTIONS LIMITED</t>
  </si>
  <si>
    <t>INX CONSULTING LTD</t>
  </si>
  <si>
    <t>KICKSTART LEARNING UK LTD</t>
  </si>
  <si>
    <t>CATALYST IN COMMUNITIES LTD</t>
  </si>
  <si>
    <t>THE COLLEGE OF FOOT CARE PROFESSIONALS LIMITED</t>
  </si>
  <si>
    <t>BRIDGET LUCY HOLMSTROM</t>
  </si>
  <si>
    <t>HIRETIER LIMITED</t>
  </si>
  <si>
    <t>TRK GLOBAL LTD</t>
  </si>
  <si>
    <t>FIBRE HAIRDRESSING LTD</t>
  </si>
  <si>
    <t>PKC S'PORTING SOLUTIONS C.I.C.</t>
  </si>
  <si>
    <t>DEREK ROBINSON</t>
  </si>
  <si>
    <t>ST.CHRISTOPHERS FELLOWSHIP</t>
  </si>
  <si>
    <t>VERNER WHEELOCK ASSOCIATES LIMITED</t>
  </si>
  <si>
    <t>PRIMETIME TRAINING ENTERPRISES LIMITED</t>
  </si>
  <si>
    <t>READING MATTERS</t>
  </si>
  <si>
    <t>FOCUS SKILLS LIMITED</t>
  </si>
  <si>
    <t>HOLLYMOUNT SCHOOL</t>
  </si>
  <si>
    <t>3 AAA LLP</t>
  </si>
  <si>
    <t>ASPIRE EDUCATION CONSULTANTS UK LTD</t>
  </si>
  <si>
    <t>THE CRESTWOOD SCHOOL</t>
  </si>
  <si>
    <t>SAMUEL RHODES MLD SCHOOL</t>
  </si>
  <si>
    <t>WEY VALLEY COLLEGE</t>
  </si>
  <si>
    <t>CEDAR HOUSE SCHOOL</t>
  </si>
  <si>
    <t>HARRIS GIRLS ACADEMY BROMLEY</t>
  </si>
  <si>
    <t>THE DEANERY CHURCH OF ENGLAND PRIMARY SCHOOL</t>
  </si>
  <si>
    <t>REILLY CONCRETE PUMPING LIMITED</t>
  </si>
  <si>
    <t>JEMTX LIMITED</t>
  </si>
  <si>
    <t>AEONA LIMITED</t>
  </si>
  <si>
    <t>PROJECT DEVELOPMENT AND SUPPORT LIMITED</t>
  </si>
  <si>
    <t>SUPERDRUG STORES PLC</t>
  </si>
  <si>
    <t>VOLUNTARY ACTION CUMBRIA</t>
  </si>
  <si>
    <t>STEM LEARNING LIMITED</t>
  </si>
  <si>
    <t>H.O.P.E FOR CHILDREN AND THEIR FAMILIES LIMITED</t>
  </si>
  <si>
    <t>PROPER JOB THEATRE COMPANY</t>
  </si>
  <si>
    <t>PARK FAMILIES LIMITED</t>
  </si>
  <si>
    <t>COLCHESTER INSTITUTE</t>
  </si>
  <si>
    <t>DEBRA LEE PEOPLE CONSULTING LIMITED</t>
  </si>
  <si>
    <t>THE FULHAM BOYS SCHOOL</t>
  </si>
  <si>
    <t>D &amp; D CHILDCARE SERVICES LIMITED</t>
  </si>
  <si>
    <t>PYE GREEN ACADEMY</t>
  </si>
  <si>
    <t>MATHISIS LIMITED</t>
  </si>
  <si>
    <t>SOUTH EAST CENTRE FOR THE BUILT ENVIRONMENT LIMITED</t>
  </si>
  <si>
    <t>THE WORKING KNOWLEDGE GROUP LIMITED</t>
  </si>
  <si>
    <t>GRIMETHORPE ACTIVITY ZONE</t>
  </si>
  <si>
    <t>S.D. PLASTERING LIMITED</t>
  </si>
  <si>
    <t>JIREH TRAINING SERVICES LTD</t>
  </si>
  <si>
    <t>ALZHEIMER'S SOCIETY</t>
  </si>
  <si>
    <t>ANDREW PAGE LIMITED</t>
  </si>
  <si>
    <t>BELL'S COLLEGE LIMITED</t>
  </si>
  <si>
    <t>NFU MUTUAL RISK MANAGEMENT SERVICES LIMITED</t>
  </si>
  <si>
    <t>E-QUANT LTD</t>
  </si>
  <si>
    <t>NATIONAL HOUSE-BUILDING COUNCIL</t>
  </si>
  <si>
    <t>CHILL OUT TRAINING AND ENTERPRISE LIMITED</t>
  </si>
  <si>
    <t>MARSTON GREEN INFANT ACADEMY</t>
  </si>
  <si>
    <t>CREO SKILLS LIMITED</t>
  </si>
  <si>
    <t>ENGAGE4LIFE LIMITED</t>
  </si>
  <si>
    <t>GREEN LANE CHURCH OF ENGLAND CONTROLLED PRIMARY SCHOOL</t>
  </si>
  <si>
    <t>GET LICENSED LIMITED</t>
  </si>
  <si>
    <t>GRADED QUALIFICATIONS ALLIANCE</t>
  </si>
  <si>
    <t>THE NATIONAL EXAMINATION BOARD IN OCCUPATIONAL SAFETY AND HEALTH</t>
  </si>
  <si>
    <t>AMPHION HOME CARE SERVICES LIMITED</t>
  </si>
  <si>
    <t>SCENE 6 LTD</t>
  </si>
  <si>
    <t>MHMTS TRAINING LIMITED</t>
  </si>
  <si>
    <t>EXCHEM EXPLOSIVES LIMITED</t>
  </si>
  <si>
    <t>MENTOR TRAINING CENTRE LIMITED</t>
  </si>
  <si>
    <t>CHRISTIAN EDUCATION AND TRAINING</t>
  </si>
  <si>
    <t>THE FOUNTAINS HIGH SCHOOL</t>
  </si>
  <si>
    <t>GRACE ACADEMY DARLASTON</t>
  </si>
  <si>
    <t>ORMISTON VICTORY ACADEMY</t>
  </si>
  <si>
    <t>BIRCHENSALE MIDDLE SCHOOL</t>
  </si>
  <si>
    <t>AINTREE UNIVERSITY HOSPITAL NHS FOUNDATION TRUST</t>
  </si>
  <si>
    <t>SOTERIA SAFETY LTD</t>
  </si>
  <si>
    <t>TIME TO MARKET LIMITED</t>
  </si>
  <si>
    <t>THE SKILLS NETWORK LIMITED</t>
  </si>
  <si>
    <t>TOTALIS PEOPLE LIMITED</t>
  </si>
  <si>
    <t>A J RENTALS LIMITED</t>
  </si>
  <si>
    <t>AGE UK</t>
  </si>
  <si>
    <t>THE SNAITH SCHOOL</t>
  </si>
  <si>
    <t>CAIRNGORMS LEARNING PARTNERSHIP (SCIO)</t>
  </si>
  <si>
    <t>PEOPLE IN PARTNERSHIP</t>
  </si>
  <si>
    <t>THRYBERGH PRIMARY SCHOOL</t>
  </si>
  <si>
    <t>THE FALLIBROOME ACADEMY</t>
  </si>
  <si>
    <t>THE LIONCARE SCHOOL</t>
  </si>
  <si>
    <t>HOLISTIC COMMUNITY CARE LIMITED</t>
  </si>
  <si>
    <t>ALLERTON HIGH SCHOOL</t>
  </si>
  <si>
    <t>ANTHONY GELL SCHOOL</t>
  </si>
  <si>
    <t>BEVERLEY HIGH SCHOOL</t>
  </si>
  <si>
    <t>STEWART FLEMING PRIMARY SCHOOL</t>
  </si>
  <si>
    <t>ROYAL LATIN SCHOOL</t>
  </si>
  <si>
    <t>WEST HATCH HIGH SCHOOL</t>
  </si>
  <si>
    <t>WYNSTONES SCHOOL</t>
  </si>
  <si>
    <t>WILDERNESS CHARITY</t>
  </si>
  <si>
    <t>BRIGHT FUTURES EDUCATIONAL TRUST</t>
  </si>
  <si>
    <t>ARK LITTLE RIDGE PRIMARY ACADEMY</t>
  </si>
  <si>
    <t>WEEDON BEC PRIMARY SCHOOL</t>
  </si>
  <si>
    <t>5 BOROUGHS PARTNERSHIP NHS FOUNDATION TRUST</t>
  </si>
  <si>
    <t>HEALTHCARE MANAGEMENT SOLUTIONS LTD</t>
  </si>
  <si>
    <t>JUPITER COMMUNITY FREE SCHOOL</t>
  </si>
  <si>
    <t>BOW SCHOOL</t>
  </si>
  <si>
    <t>ST JOSEPH'S SCHOOL</t>
  </si>
  <si>
    <t>PARK LANE LEARNING TRUST</t>
  </si>
  <si>
    <t>YORK HOUSE SCHOOL</t>
  </si>
  <si>
    <t>CHEADLE AND MARPLE SIXTH FORM COLLEGE</t>
  </si>
  <si>
    <t>CHEW VALLEY SCHOOL</t>
  </si>
  <si>
    <t>ESHER COLLEGE</t>
  </si>
  <si>
    <t>YESODEY HATORAH SCHOOL</t>
  </si>
  <si>
    <t>BRENT KNOLL SCHOOL</t>
  </si>
  <si>
    <t>CARNFORTH HIGH SCHOOL</t>
  </si>
  <si>
    <t>WARMLEY PARK SCHOOL</t>
  </si>
  <si>
    <t>JOHN GRANT SCHOOL, CAISTER-ON-SEA</t>
  </si>
  <si>
    <t>ASHFOLD SCHOOL</t>
  </si>
  <si>
    <t>AURORA BRAMBLES SCHOOL</t>
  </si>
  <si>
    <t>CHELTENHAM LADIES' COLLEGE</t>
  </si>
  <si>
    <t>DITCHAM PARK SCHOOL</t>
  </si>
  <si>
    <t>HETHERSETT OLD HALL SCHOOL</t>
  </si>
  <si>
    <t>OPPORTUNITY FOR ALL</t>
  </si>
  <si>
    <t>FAITH REGEN FOUNDATION LTD</t>
  </si>
  <si>
    <t>ST MARY'S CHURCH OF ENGLAND PRIMARY NORWOOD GREEN</t>
  </si>
  <si>
    <t>DEVONSHIRE INFANT ACADEMY</t>
  </si>
  <si>
    <t>KING DAVID HIGH SCHOOL</t>
  </si>
  <si>
    <t>LYTCHETT MINSTER SCHOOL</t>
  </si>
  <si>
    <t>NORTON CANES HIGH SCHOOL</t>
  </si>
  <si>
    <t>SETTLE COLLEGE</t>
  </si>
  <si>
    <t>ST HILDA'S CHURCH OF ENGLAND HIGH SCHOOL</t>
  </si>
  <si>
    <t>THE ASTLEY COOPER SCHOOL</t>
  </si>
  <si>
    <t>THE FRIARY SCHOOL</t>
  </si>
  <si>
    <t>LLANISHEN HIGH SCHOOL</t>
  </si>
  <si>
    <t>HOLY TRINITY COFE SECONDARY SCHOOL, CRAWLEY</t>
  </si>
  <si>
    <t>TURNEY PRIMARY AND SECONDARY SPECIAL SCHOOL</t>
  </si>
  <si>
    <t>THE REDWAY SCHOOL</t>
  </si>
  <si>
    <t>MISSENDEN ABBEY ADULT EDUCATION COLLEGE</t>
  </si>
  <si>
    <t>ST EDMUND'S SCHOOL</t>
  </si>
  <si>
    <t>HIGH ASHES RURAL PROJECT C.I.C.</t>
  </si>
  <si>
    <t>OASIS COLLEGE OF HIGHER EDUCATION</t>
  </si>
  <si>
    <t>BG CONSULTING GROUP LIMITED</t>
  </si>
  <si>
    <t>MINSTEAD TRAINING PROJECT</t>
  </si>
  <si>
    <t>QUEEN MARGARET'S SCHOOL</t>
  </si>
  <si>
    <t>HOUNSLOW EDUCATION BUSINESS CHARITY</t>
  </si>
  <si>
    <t>SLL PLANT AND QUARRY TRAINING SERVICES LTD</t>
  </si>
  <si>
    <t>RYHALL COFE ACADEMY</t>
  </si>
  <si>
    <t>WORKFORCE SKILLS FIRST LIMITED</t>
  </si>
  <si>
    <t>3PS TRAINING SOLUTIONS LIMITED</t>
  </si>
  <si>
    <t>BASSALEG SCHOOL</t>
  </si>
  <si>
    <t>MORRISTON COMPREHENSIVE SCHOOL</t>
  </si>
  <si>
    <t>YSGOL TY COCH</t>
  </si>
  <si>
    <t>BURNAGE ACADEMY FOR BOYS</t>
  </si>
  <si>
    <t>LATIMER AP ACADEMY</t>
  </si>
  <si>
    <t>IMMACULATE CONCEPTION CATHOLIC PRIMARY</t>
  </si>
  <si>
    <t>AGE CONCERN BIRMINGHAM</t>
  </si>
  <si>
    <t>HALO MANAGEMENT LTD.</t>
  </si>
  <si>
    <t>BLACK &amp; BANTON OCCUPATIONAL AND PHYSICAL HEALTH LIMITED</t>
  </si>
  <si>
    <t>LARKHILL LTD</t>
  </si>
  <si>
    <t>MANNING'S TUTORS LTD</t>
  </si>
  <si>
    <t>SAINT MARY'S CATHOLIC PRIMARY SCHOOL</t>
  </si>
  <si>
    <t>SOUTH HETTON PRIMARY</t>
  </si>
  <si>
    <t>LAFZ FOUNDATION</t>
  </si>
  <si>
    <t>ACTIVATE CAMPS LIMITED</t>
  </si>
  <si>
    <t>OCSOR GROUP LIMITED</t>
  </si>
  <si>
    <t>TEMPLENEWSAM HALTON PRIMARY SCHOOL</t>
  </si>
  <si>
    <t>FUTURE ACADEMIES</t>
  </si>
  <si>
    <t>RAW HORIZONS LIMITED</t>
  </si>
  <si>
    <t>MICHAELS ROSS &amp; COLE (U.K.) LIMITED</t>
  </si>
  <si>
    <t>CODE ACADEMY LIMITED</t>
  </si>
  <si>
    <t>INSIDE TRACK (EMPLOYMENT) COMMUNITY INTEREST COMPANY</t>
  </si>
  <si>
    <t>R&amp;M UTILITY &amp; CIVIL ENGINEERING SERVICES SOUTH WEST LIMITED</t>
  </si>
  <si>
    <t>MAVERICK ALL-STARS</t>
  </si>
  <si>
    <t>BWB CONSULTING LIMITED</t>
  </si>
  <si>
    <t>BIY LIMITED</t>
  </si>
  <si>
    <t>ENGAGE TOGETHER CIC</t>
  </si>
  <si>
    <t>UK WIG SCHOOL LIMITED</t>
  </si>
  <si>
    <t>CRAIG SIMMONDS</t>
  </si>
  <si>
    <t>NAOMI O'HARA PERMANENT COSMETICS LIMITED</t>
  </si>
  <si>
    <t>HORNTON PRIMARY SCHOOL</t>
  </si>
  <si>
    <t>TURING HOUSE SCHOOL</t>
  </si>
  <si>
    <t>MCCT LTD</t>
  </si>
  <si>
    <t>LAKESIDE PRIMARY SCHOOL</t>
  </si>
  <si>
    <t>HYGIENE SUE LIMITED</t>
  </si>
  <si>
    <t>RTF TRAINING CONSULTANTS LIMITED</t>
  </si>
  <si>
    <t>DILYS JONES ASSOCIATES LTD.</t>
  </si>
  <si>
    <t>MAETRICS LIMITED</t>
  </si>
  <si>
    <t>TAUREAN SOLUTIONS LIMITED</t>
  </si>
  <si>
    <t>NORTH COUNTRY LEISURE</t>
  </si>
  <si>
    <t>GO! (GREAT OPPORTUNITIES) TOGETHER</t>
  </si>
  <si>
    <t>PLATEAU GROWTH LIMITED</t>
  </si>
  <si>
    <t>COMMUNITY MOTORS CIC</t>
  </si>
  <si>
    <t>LIGHTWATER VILLAGE SCHOOL</t>
  </si>
  <si>
    <t>SEVERNSIDE HOUSING</t>
  </si>
  <si>
    <t>JN BUSINESS SERVICES LIMITED</t>
  </si>
  <si>
    <t>ORCHARD HILL COLLEGE</t>
  </si>
  <si>
    <t>QUALSURE ASSOCIATES LTD</t>
  </si>
  <si>
    <t>TRINITY R O C LTD</t>
  </si>
  <si>
    <t>CANFORD HEATH JUNIOR SCHOOL</t>
  </si>
  <si>
    <t>JULIE MURPHY</t>
  </si>
  <si>
    <t>MANVEENA WALIA</t>
  </si>
  <si>
    <t>WAVE-LENGTH SOCIAL MARKETING CIC</t>
  </si>
  <si>
    <t>RECRUIT CONNECT &amp; TRAINING CENTRE LTD</t>
  </si>
  <si>
    <t>STEP TOGETHER VOLUNTEERING LTD.</t>
  </si>
  <si>
    <t>DOUGLAS WATSON</t>
  </si>
  <si>
    <t>CLAIRE DALTON</t>
  </si>
  <si>
    <t>FELIN EDUCATION LIMITED</t>
  </si>
  <si>
    <t>MILL VIEW PRIMARY SCHOOL</t>
  </si>
  <si>
    <t>STAMSHAW JUNIOR SCHOOL</t>
  </si>
  <si>
    <t>IAN DISLEY</t>
  </si>
  <si>
    <t>UMBERLEIGH PRIMARY ACADEMY</t>
  </si>
  <si>
    <t>MANGOTSFIELD SCHOOL</t>
  </si>
  <si>
    <t>CHRIS CROFT TRAINING LIMITED</t>
  </si>
  <si>
    <t>COLTON PRIMARY SCHOOL</t>
  </si>
  <si>
    <t>PARTNERSHIP LEARNING</t>
  </si>
  <si>
    <t>THE RAINBOW PROJECT</t>
  </si>
  <si>
    <t>ONE EIGHTY TRAINING LIMITED</t>
  </si>
  <si>
    <t>OSCO HOMES LIMITED</t>
  </si>
  <si>
    <t>EAST LANCASHIRE DEAF SOCIETY LIMITED</t>
  </si>
  <si>
    <t>RUTH MARIANNE HARLOW</t>
  </si>
  <si>
    <t>AGE UK BARROW AND DISTRICT LIMITED</t>
  </si>
  <si>
    <t>BIRMINGHAM PRACTICAL ACCOUNTANCY CENTRE LTD</t>
  </si>
  <si>
    <t>AIREDALE VOLUNTARY DRUG AND ALCOHOL AGENCY LIMITED</t>
  </si>
  <si>
    <t>JOHN SIMPSON</t>
  </si>
  <si>
    <t>ACTION 2 CHANGE LIMITED</t>
  </si>
  <si>
    <t>NVQ ASSESSMENT AND TRAINING (CONSTRUCTION) LTD</t>
  </si>
  <si>
    <t>EASYRECRUITUK.COM LIMITED</t>
  </si>
  <si>
    <t>RESURGENT GROWTH LTD</t>
  </si>
  <si>
    <t>PRABH MILNAE KAA CHAAO GURDWARA</t>
  </si>
  <si>
    <t>ANGELO RUGGIERI</t>
  </si>
  <si>
    <t>SKILFUL.CO LIMITED</t>
  </si>
  <si>
    <t>REMEMBERING OUR ROOTS CIC</t>
  </si>
  <si>
    <t>MERRICK &amp; DAY LIMITED</t>
  </si>
  <si>
    <t>BRAISWICK PRIMARY SCHOOL</t>
  </si>
  <si>
    <t>ORMISTON MERIDIAN ACADEMY</t>
  </si>
  <si>
    <t>THE MENDIP SCHOOL</t>
  </si>
  <si>
    <t>KENT TRAILER TRAINING LIMITED</t>
  </si>
  <si>
    <t>S&amp;G FUTURE CARE LTD</t>
  </si>
  <si>
    <t>ST JUST PRIMARY SCHOOL</t>
  </si>
  <si>
    <t>CHASE MEDIA TRAINING C.I.C.</t>
  </si>
  <si>
    <t>CORNWALL AND THE ISLES OF SCILLY LEP</t>
  </si>
  <si>
    <t>CUMBRIA LEP</t>
  </si>
  <si>
    <t>WATERSAFE UK LIMITED</t>
  </si>
  <si>
    <t>CLT INTERNATIONAL LIMITED</t>
  </si>
  <si>
    <t>PATHWAY CTM LTD</t>
  </si>
  <si>
    <t>CAMBIAN HARTLEPOOL SCHOOL</t>
  </si>
  <si>
    <t>ENTERPRISE STUFF LIMITED</t>
  </si>
  <si>
    <t>SPAISHA LTD</t>
  </si>
  <si>
    <t>CATALYST FOR LEARNING LIMITED</t>
  </si>
  <si>
    <t>BLUEBERRY LEARNING &amp; DEVELOPMENT LTD</t>
  </si>
  <si>
    <t>DE POEL COMMUNITY LIMITED</t>
  </si>
  <si>
    <t>NLP TRAINING LIMITED</t>
  </si>
  <si>
    <t>THOMAS NOLAN</t>
  </si>
  <si>
    <t>DEEKAY TECHNICAL RECRUITMENT LIMITED</t>
  </si>
  <si>
    <t>MIKE TAYLOR</t>
  </si>
  <si>
    <t>JEREMY COLVIN LTD</t>
  </si>
  <si>
    <t>GOLIVE CONSULTING LIMITED</t>
  </si>
  <si>
    <t>TEES SAFETY TRAINING LIMITED</t>
  </si>
  <si>
    <t>THE TRAINING COMPANY (UK) LTD</t>
  </si>
  <si>
    <t>MANSFIELD TOWN FOOTBALL IN THE COMMUNITY LIMITED</t>
  </si>
  <si>
    <t>POTTER CLARKSON LLP</t>
  </si>
  <si>
    <t>LAKOTA TRAINING SOLUTIONS C.I.C.</t>
  </si>
  <si>
    <t>NATHAN FEAR</t>
  </si>
  <si>
    <t>BEVERLEY ROSE-OLMEZ</t>
  </si>
  <si>
    <t>CALTHORPE TEACHING ACADEMY</t>
  </si>
  <si>
    <t>FLOORSKILLS LIMITED</t>
  </si>
  <si>
    <t>ACCOUNTANCY TRAINING SOLUTIONS LIMITED</t>
  </si>
  <si>
    <t>STEM SKILLS ACADEMY LIMITED</t>
  </si>
  <si>
    <t>CREATIVE STUDIOS DERBY LIMITED</t>
  </si>
  <si>
    <t>ABID HUSSAIN</t>
  </si>
  <si>
    <t>THE PROTECTION SERVICE LIMITED</t>
  </si>
  <si>
    <t>ANITA KOBIERSKA</t>
  </si>
  <si>
    <t>SMILE ENHANCE LIMITED</t>
  </si>
  <si>
    <t>ABCOMPLETE LTD</t>
  </si>
  <si>
    <t>NG SHE COMMUNITY INTEREST COMPANY</t>
  </si>
  <si>
    <t>ACTIVE LEARNING SUPPORT LIMITED</t>
  </si>
  <si>
    <t>SANDHILL PRIMARY SCHOOL</t>
  </si>
  <si>
    <t>SWS COACHING LTD</t>
  </si>
  <si>
    <t>ABCA SYSTEMS LIMITED</t>
  </si>
  <si>
    <t>JOBS, FRIENDS &amp; HOUSES COMMUNITY INTEREST COMPANY</t>
  </si>
  <si>
    <t>WORKINGTON ACADEMY</t>
  </si>
  <si>
    <t>ST. EDMUNDS SOCIETY</t>
  </si>
  <si>
    <t>DEARDENS LGV DRIVERS AND PLANT TRAINING LIMITED</t>
  </si>
  <si>
    <t>THREE LEGGED CROSS FIRST AND NURSERY SCHOOL</t>
  </si>
  <si>
    <t>COOKSONS COMPLETE TRAINING LIMITED</t>
  </si>
  <si>
    <t>CULLETON &amp; CULLETON LIMITED</t>
  </si>
  <si>
    <t>CAMBRIDGE ONLINE</t>
  </si>
  <si>
    <t>LAURIE NICHOLS FITNESS TRAINING CENTRE LTD</t>
  </si>
  <si>
    <t>AMEY GROUP SERVICES LIMITED</t>
  </si>
  <si>
    <t>WALSGRAVE CHURCH OF ENGLAND ACADEMY</t>
  </si>
  <si>
    <t>ENDEAVOUR MANAGEMENT SOLUTIONS LIMITED</t>
  </si>
  <si>
    <t>ST THOMAS COFE ACADEMY</t>
  </si>
  <si>
    <t>ST MICHAEL'S CATHOLIC PRIMARY ACADEMY AND NURSERY</t>
  </si>
  <si>
    <t>CDGI TRAINING LIMITED</t>
  </si>
  <si>
    <t>ST GREGORY'S CATHOLIC SCIENCE COLLEGE</t>
  </si>
  <si>
    <t>IN2SKILLS LTD</t>
  </si>
  <si>
    <t>AWARDING CARE LTD</t>
  </si>
  <si>
    <t>COLIN GLEN TRUST</t>
  </si>
  <si>
    <t>JANE WARDEN</t>
  </si>
  <si>
    <t>TRAINING, SKILLS AND EMPLOYMENT</t>
  </si>
  <si>
    <t>SUNDERLAND HOME CARE ASSOCIATES (20-20) LIMITED</t>
  </si>
  <si>
    <t>RAMSDEN HALL ACADEMY</t>
  </si>
  <si>
    <t>SYNERGY HEALTH STERILISATION UK LIMITED</t>
  </si>
  <si>
    <t>WOLVERHAMPTON VOCATIONAL TRAINING CENTRE</t>
  </si>
  <si>
    <t>THE ICE PARTNERSHIP LLP</t>
  </si>
  <si>
    <t>INVESTING IN THE FUTURE LTD</t>
  </si>
  <si>
    <t>BRIDGEVIEW SPECIAL SCHOOL</t>
  </si>
  <si>
    <t>ARCHANA HAIR AND BEAUTY TRAINING SERVICES AND SUPPLY LTD</t>
  </si>
  <si>
    <t>COACHING AND COMMUNITY SUPPORT LTD</t>
  </si>
  <si>
    <t>GROWSPACES LTD</t>
  </si>
  <si>
    <t>THE DEBT ADVICE NETWORK LIMITED</t>
  </si>
  <si>
    <t>COLCHESTER UNITED FC FOOTBALL IN THE COMMUNITY</t>
  </si>
  <si>
    <t>LOUISE KIRSOPP</t>
  </si>
  <si>
    <t>CHILTERN DEVELOPMENT TRAINING LIMITED</t>
  </si>
  <si>
    <t>ESSENTIAL TRAINING GROUP LIMITED</t>
  </si>
  <si>
    <t>HEALTHY WORKING FUTURES</t>
  </si>
  <si>
    <t>PROSEC SECURITY (UK) LTD</t>
  </si>
  <si>
    <t>THE BEACON CHURCH INCORPORATION</t>
  </si>
  <si>
    <t>SOUTHAMPTON SCHOOL OF HAIRDRESSING AND BARBERING LIMITED</t>
  </si>
  <si>
    <t>DENBIGH SCHOOL</t>
  </si>
  <si>
    <t>UKS GROUP LIMITED</t>
  </si>
  <si>
    <t>MICHELLE BEBBINGTON</t>
  </si>
  <si>
    <t>AD FLOREM LIMITED</t>
  </si>
  <si>
    <t>HARROGATE BUSINESS ADVISORS LIMITED</t>
  </si>
  <si>
    <t>CHERISH UK LIMITED</t>
  </si>
  <si>
    <t>WILLIAM GILBERT ENDOWED CHURCH OF ENGLAND PRIMARY SCHOOL</t>
  </si>
  <si>
    <t>CLUTTON PRIMARY SCHOOL</t>
  </si>
  <si>
    <t>XTENDED SOLUTIONS LIMITED</t>
  </si>
  <si>
    <t>NEURI CONSULTING LLP</t>
  </si>
  <si>
    <t>ST MARGARET'S COFE JUNIOR INFANT AND NURSERY SCHOOL</t>
  </si>
  <si>
    <t>BEST TUTORS 4 U LIMITED</t>
  </si>
  <si>
    <t>THE CAM ACADEMY TRUST</t>
  </si>
  <si>
    <t>THE COMMUNITY GIANTS LIMITED</t>
  </si>
  <si>
    <t>RS SECURITY AND TRAINING LIMITED</t>
  </si>
  <si>
    <t>BARRY JACKSON</t>
  </si>
  <si>
    <t>WAY LANGUAGE COURSE LTD</t>
  </si>
  <si>
    <t>DHARMANAND MORTHA</t>
  </si>
  <si>
    <t>THAMES VIEW JUNIOR SCHOOL</t>
  </si>
  <si>
    <t>COVERSHOT LTD</t>
  </si>
  <si>
    <t>MANTRA RECRUITMENT LTD</t>
  </si>
  <si>
    <t>EAST LONDON BUSINESS ALLIANCE</t>
  </si>
  <si>
    <t>TALKING2MINDS LIMITED</t>
  </si>
  <si>
    <t>SUN ACADEMY BRADWELL</t>
  </si>
  <si>
    <t>HOLLOWDOWN LIMITED</t>
  </si>
  <si>
    <t>OBSCURANT LIMITED</t>
  </si>
  <si>
    <t>WEST MOORS, ST MARY'S CHURCH OF ENGLAND VOLUNTARY CONTROLLED FIRST SCHOOL</t>
  </si>
  <si>
    <t>AESTHETIC LASER TRAINING LTD</t>
  </si>
  <si>
    <t>MOSAIC PROJECTS ACADEMY LTD</t>
  </si>
  <si>
    <t>SEA SANCTUARY- THE VESSEL FOR CHANGE</t>
  </si>
  <si>
    <t>THE REED NCFE PARTNERSHIP LLP</t>
  </si>
  <si>
    <t>LARKSWOOD PRIMARY SCHOOL</t>
  </si>
  <si>
    <t>SAFER TRAINING (SCOTLAND) LTD</t>
  </si>
  <si>
    <t>UBT (EU) LTD</t>
  </si>
  <si>
    <t>ABC TRAINING SERVICES LIMITED</t>
  </si>
  <si>
    <t>OF LIFE AND LUST LTD</t>
  </si>
  <si>
    <t>ENTICE PROJECT LIMITED</t>
  </si>
  <si>
    <t>NETCOM ACCESS SKILLS C.I.C.</t>
  </si>
  <si>
    <t>THE AGENCY WORKS TEAM LIMITED</t>
  </si>
  <si>
    <t>FAMILY MATTERS (NORFOLK) COMMUNITY INTEREST COMPANY</t>
  </si>
  <si>
    <t>RUGBY FREE PRIMARY SCHOOL</t>
  </si>
  <si>
    <t>WISH DIGITAL LIMITED</t>
  </si>
  <si>
    <t>ST BERNARD'S SCHOOL, LOUTH</t>
  </si>
  <si>
    <t>BE WORLD CLASS LIMITED</t>
  </si>
  <si>
    <t>LYDIARD MILLICENT COFE PRIMARY SCHOOL</t>
  </si>
  <si>
    <t>HEATHSIDE SCHOOL</t>
  </si>
  <si>
    <t>WELFARE FOUNDATION FOR EAST AFRICA</t>
  </si>
  <si>
    <t>FOOD CHAIN ENTERPRISES LTD</t>
  </si>
  <si>
    <t>SAMANTHA BROOK</t>
  </si>
  <si>
    <t>DRIVER CONSULT LIMITED</t>
  </si>
  <si>
    <t>DMF DIGITAL LTD</t>
  </si>
  <si>
    <t>LUCROSA TRAINING LIMITED</t>
  </si>
  <si>
    <t>INSPIRING COMMUNITIES TOGETHER</t>
  </si>
  <si>
    <t>PEOPLELINE LIMITED</t>
  </si>
  <si>
    <t>THE WESTON SPENCER GROUP LIMITED</t>
  </si>
  <si>
    <t>WISEWOOD COMMUNITY PRIMARY SCHOOL</t>
  </si>
  <si>
    <t>MELVICMAKEUP ACADEMY LIMITED</t>
  </si>
  <si>
    <t>NORTHWEST UNIVERSITIES EUROPEAN UNIT LIMITED</t>
  </si>
  <si>
    <t>BITTERLEY COFE PRIMARY SCHOOL (AIDED)</t>
  </si>
  <si>
    <t>BARNHAM PRIMARY SCHOOL</t>
  </si>
  <si>
    <t>ORCHARDS JUNIOR SCHOOL</t>
  </si>
  <si>
    <t>CHORLTON PARK PRIMARY</t>
  </si>
  <si>
    <t>FRONT ROW RECRUITMENT LIMITED</t>
  </si>
  <si>
    <t>FARLEYS TRAINING LTD</t>
  </si>
  <si>
    <t>DEBBIE TAYLOR</t>
  </si>
  <si>
    <t>ST WILFRID'S RC COLLEGE</t>
  </si>
  <si>
    <t>VERITY BOOME</t>
  </si>
  <si>
    <t>BEN SHAW TRAINING LTD</t>
  </si>
  <si>
    <t>GIFE LTD</t>
  </si>
  <si>
    <t>EAST EUROPEAN RESOURCE CENTRE</t>
  </si>
  <si>
    <t>INTERSERVE INVESTMENTS LIMITED</t>
  </si>
  <si>
    <t>COMMUNITY FOUNDATION FOR CALDERDALE</t>
  </si>
  <si>
    <t>PROSPER 4 BUSINESS C.I.C.</t>
  </si>
  <si>
    <t>ALS MANAGED SERVICES LIMITED</t>
  </si>
  <si>
    <t>JENNIFER WATERFIELD</t>
  </si>
  <si>
    <t>KINGSLEIGH PRIMARY SCHOOL</t>
  </si>
  <si>
    <t>LIFEBRIDGE ASEND</t>
  </si>
  <si>
    <t>LONDON FINANCIAL SOLUTIONS LIMITED</t>
  </si>
  <si>
    <t>BRADFORD AUTISM SUPPORT</t>
  </si>
  <si>
    <t>AQUINAS DIOCESAN GRAMMAR SCHOOL</t>
  </si>
  <si>
    <t>QUALITY TRAINING AND STAFFING SERVICES LTD</t>
  </si>
  <si>
    <t>AD ASTRA INFANT SCHOOL</t>
  </si>
  <si>
    <t>IDVERDE LIMITED</t>
  </si>
  <si>
    <t>R&amp;R TRAINING SOLUTIONS LTD</t>
  </si>
  <si>
    <t>COMPAS ACADEMY LTD</t>
  </si>
  <si>
    <t>RED BOX TRAINING LTD</t>
  </si>
  <si>
    <t>GILES TRAVEL LIMITED</t>
  </si>
  <si>
    <t>WAVERLEY ACADEMY</t>
  </si>
  <si>
    <t>OATLANDS INFANT SCHOOL</t>
  </si>
  <si>
    <t>CHANGE CONSULTANCY AND TRAINING LIMITED</t>
  </si>
  <si>
    <t>CARYMOOR ENVIRONMENTAL TRUST</t>
  </si>
  <si>
    <t>HAVELOCK EUROPA PLC</t>
  </si>
  <si>
    <t>AMBER AND GREENE LTD</t>
  </si>
  <si>
    <t>PULSE NON-DESTRUCTIVE TESTING LIMITED</t>
  </si>
  <si>
    <t>AGILE SNAP LIMITED</t>
  </si>
  <si>
    <t>PROSPECTS DEVELOPMENT SERVICES LTD</t>
  </si>
  <si>
    <t>MR PLUMBER TRAINING AND ASSESSMENT CENTRES LTD</t>
  </si>
  <si>
    <t>AMPERSAND LEARNING PARTNERSHIP COMMUNITY INTEREST COMPANY</t>
  </si>
  <si>
    <t>BLUEWOOD RECRUITMENT LTD</t>
  </si>
  <si>
    <t>TENBURY COFE PRIMARY SCHOOL</t>
  </si>
  <si>
    <t>JAMES ORGAR</t>
  </si>
  <si>
    <t>THE WEB DESIGN ACADEMY LIMITED</t>
  </si>
  <si>
    <t>GUNNISLAKE PRIMARY ACADEMY</t>
  </si>
  <si>
    <t>CHARTSIDE ASSOCIATES LIMITED</t>
  </si>
  <si>
    <t>LOOSE</t>
  </si>
  <si>
    <t>BARBARA RUBINSTEIN</t>
  </si>
  <si>
    <t>EXPRO ACADEMIES LTD</t>
  </si>
  <si>
    <t>IMPELLUS LIMITED</t>
  </si>
  <si>
    <t>INVENIET OPUS LTD</t>
  </si>
  <si>
    <t>DEBANN LIMITED</t>
  </si>
  <si>
    <t>PETER DOMINIC JOHN BRASSINGTON</t>
  </si>
  <si>
    <t>ST BOTOLPH'S CHURCH OF ENGLAND PRIMARY SCHOOL</t>
  </si>
  <si>
    <t>SWEETTREE HOME CARE SERVICES LIMITED</t>
  </si>
  <si>
    <t>WOODLOES PRIMARY SCHOOL</t>
  </si>
  <si>
    <t>NORMANTON COMMON PRIMARY ACADEMY</t>
  </si>
  <si>
    <t>SOCIAL WORK PROJECTS UK LIMITED</t>
  </si>
  <si>
    <t>SALESLEARN.COM LTD</t>
  </si>
  <si>
    <t>THE EXCELLENCE PARTNERSHIP LTD</t>
  </si>
  <si>
    <t>CLAYTON HALL ACADEMY</t>
  </si>
  <si>
    <t>MALET LAMBERT</t>
  </si>
  <si>
    <t>CHEAM COMMON JUNIOR ACADEMY</t>
  </si>
  <si>
    <t>K2 CARE LIMITED</t>
  </si>
  <si>
    <t>CLOTH CAT STUDIOS LIMITED</t>
  </si>
  <si>
    <t>COMPETENCY TRAINING SOLUTIONS LIMITED</t>
  </si>
  <si>
    <t>THE JCOM TRUST LIMITED</t>
  </si>
  <si>
    <t>CERTITUDE SUPPORT</t>
  </si>
  <si>
    <t>OLGA EDUCATION &amp; TRAINING PROJECT LIMITED</t>
  </si>
  <si>
    <t>THE SALES MASTERS GUILD LTD</t>
  </si>
  <si>
    <t>CORPORATE LIFE SKILLS LTD.</t>
  </si>
  <si>
    <t>MORPHEUS TRAINING LTD</t>
  </si>
  <si>
    <t>OASIS ACADEMY WARNDON</t>
  </si>
  <si>
    <t>THE WHITE HORSE FEDERATION</t>
  </si>
  <si>
    <t>STELLA MARIS CATHOLIC PRIMARY SCHOOL</t>
  </si>
  <si>
    <t>SAGARMATHA CONSULTING LTD</t>
  </si>
  <si>
    <t>DAVID STONE</t>
  </si>
  <si>
    <t>SOLVEXX SOLUTIONS LTD</t>
  </si>
  <si>
    <t>RUSHEY MEAD ACADEMY</t>
  </si>
  <si>
    <t>PAUL AMES</t>
  </si>
  <si>
    <t>ANNE STRACHAN</t>
  </si>
  <si>
    <t>OPTIMAL TUTORS LIMITED</t>
  </si>
  <si>
    <t>VICTORIA ETHERINGTON</t>
  </si>
  <si>
    <t>PROFICIENT SECURITY LTD</t>
  </si>
  <si>
    <t>SERENA SIMMONS</t>
  </si>
  <si>
    <t>NEWFORMS ENTERPRISE LTD</t>
  </si>
  <si>
    <t>HARRISON PRIMARY SCHOOL</t>
  </si>
  <si>
    <t>3D MINDS LIMITED</t>
  </si>
  <si>
    <t>AJ ACADEMY LTD</t>
  </si>
  <si>
    <t>HERB &amp; HEDGEROW LIMITED</t>
  </si>
  <si>
    <t>COAST &amp; COUNTRY HOUSING LIMITED</t>
  </si>
  <si>
    <t>CANINE MASSAGE THERAPY CENTRE LTD</t>
  </si>
  <si>
    <t>WHITKIRK PRIMARY SCHOOL</t>
  </si>
  <si>
    <t>THE MARCHES LEP</t>
  </si>
  <si>
    <t>WEST OF ENGLAND LEP</t>
  </si>
  <si>
    <t>RIVERMEAD SCHOOL</t>
  </si>
  <si>
    <t>RIDGEWAY CARE SERVICES LTD</t>
  </si>
  <si>
    <t>HSS HIRE GROUP PLC</t>
  </si>
  <si>
    <t>GETRAG FORD TRANSMISSIONS GMBH</t>
  </si>
  <si>
    <t>ST JAMES' COFE PRIMARY SCHOOL GORTON</t>
  </si>
  <si>
    <t>THE NETHERHALL SCHOOL</t>
  </si>
  <si>
    <t>TUDOR CHURCH OF ENGLAND PRIMARY SCHOOL, SUDBURY</t>
  </si>
  <si>
    <t>CAMPHILL COMMUNITY CLANABOGAN</t>
  </si>
  <si>
    <t>THE WEDDING PLANNERS GUILD UK LIMITED</t>
  </si>
  <si>
    <t>AWA PHARMA LTD</t>
  </si>
  <si>
    <t>SUSAN MARY TAYLOR</t>
  </si>
  <si>
    <t>GALAXY CONSULTING LTD</t>
  </si>
  <si>
    <t>MARK SIMON WILLIAMS</t>
  </si>
  <si>
    <t>JACQUELINE JONES</t>
  </si>
  <si>
    <t>BENEFITS2APPRENTICESHIPS LIMITED</t>
  </si>
  <si>
    <t>LEEDS THEATRE TRUST LIMITED</t>
  </si>
  <si>
    <t>DENTAMOUR LIMITED</t>
  </si>
  <si>
    <t>BRIZE NORTON PRIMARY SCHOOL</t>
  </si>
  <si>
    <t>BUILDING BUSINESS CONSULTANCY LIMITED</t>
  </si>
  <si>
    <t>PEOPLE PUZZLES LIMITED</t>
  </si>
  <si>
    <t>FRANK KITCHER</t>
  </si>
  <si>
    <t>SHIELD ROW PRIMARY SCHOOL</t>
  </si>
  <si>
    <t>LINGWOOD PRIMARY ACADEMY</t>
  </si>
  <si>
    <t>KNUTTON ST MARYS COFE ACADEMY</t>
  </si>
  <si>
    <t>BERCAF LIMITED</t>
  </si>
  <si>
    <t>LONDON COLLEGE OF CONTEMPORARY ARTS LTD</t>
  </si>
  <si>
    <t>B1 ENGLISH ACADEMY LIMITED</t>
  </si>
  <si>
    <t>THE VALUE SPACE LIMITED</t>
  </si>
  <si>
    <t>ASSESSMENT BUREAU FOR PROFESSIONAL QUALIFICATIONS &amp; SKILLS LTD</t>
  </si>
  <si>
    <t>ROGER BULLIVANT LIMITED</t>
  </si>
  <si>
    <t>SKILLS FOR HEALTH TRAINING LIMITED</t>
  </si>
  <si>
    <t>JAGS FOUNDATION CIC</t>
  </si>
  <si>
    <t>ROGERS BARBER SHOPS LIMITED</t>
  </si>
  <si>
    <t>STUDY RIGHT LIMITED</t>
  </si>
  <si>
    <t>THE HURLINGHAM ACADEMY</t>
  </si>
  <si>
    <t>LITHERLAND HIGH SCHOOL</t>
  </si>
  <si>
    <t>TRUE BEAUTY ACADEMY LIMITED</t>
  </si>
  <si>
    <t>POPPLETON OUSEBANK PRIMARY SCHOOL</t>
  </si>
  <si>
    <t>EMCA TRADING LIMITED</t>
  </si>
  <si>
    <t>MATCHBOX ASSOCIATES LIMITED</t>
  </si>
  <si>
    <t>EBOR GARDENS PRIMARY ACADEMY</t>
  </si>
  <si>
    <t>NORAH CHIUTARE</t>
  </si>
  <si>
    <t>ST THOMAS CENTRE NURSERY SCHOOL</t>
  </si>
  <si>
    <t>HALAL FOOD FOUNDATION LIMITED</t>
  </si>
  <si>
    <t>MPOWER TECHNICAL COLLEGE LTD</t>
  </si>
  <si>
    <t>NORTH EAST LINCOLNSHIRE COMMUNITIES TOGETHER FOR RACIAL EQUALITY AND JUSTICE</t>
  </si>
  <si>
    <t>IDEM EDUCATION LIMITED</t>
  </si>
  <si>
    <t>HYDROVIRON LIMITED</t>
  </si>
  <si>
    <t>KNOLE DEVELOPMENT CENTRE</t>
  </si>
  <si>
    <t>CHRYSALIS CONSULTING LIMITED</t>
  </si>
  <si>
    <t>MARK CLEGHORN PHOTOGRAPHY LIMITED</t>
  </si>
  <si>
    <t>APTIMORE LIMITED</t>
  </si>
  <si>
    <t>DAVID TAYLOR</t>
  </si>
  <si>
    <t>QUBE GLOBAL SOFTWARE LIMITED</t>
  </si>
  <si>
    <t>LEADERS IN COMMUNITY LIMITED</t>
  </si>
  <si>
    <t>BROADHEAD PEEL RHODES LIMITED</t>
  </si>
  <si>
    <t>LANDSCOVE CHURCH OF ENGLAND PRIMARY SCHOOL</t>
  </si>
  <si>
    <t>HUDDERSFIELD ENTERPRISE &amp; INNOVATION CENTRE LIMITED</t>
  </si>
  <si>
    <t>PERCY HEDLEY COLLEGE</t>
  </si>
  <si>
    <t>BURLEY INCLUSIVE LTD</t>
  </si>
  <si>
    <t>ALPA CONSULTANTS LIMITED</t>
  </si>
  <si>
    <t>ENVIRO UK CONSULTANTS LIMITED</t>
  </si>
  <si>
    <t>DOWN SYNDROME DEVELOPMENT TRUST</t>
  </si>
  <si>
    <t>YURI KARPOV</t>
  </si>
  <si>
    <t>ZOODLE SOLUTIONS LIMITED</t>
  </si>
  <si>
    <t>ORANGE MOON TRAINING LIMITED</t>
  </si>
  <si>
    <t>THE NOTTING HILL ACADEMY OF MUSIC LIMITED</t>
  </si>
  <si>
    <t>2CHASE LIMITED</t>
  </si>
  <si>
    <t>BLAST FOUNDATION</t>
  </si>
  <si>
    <t>WALLACE HALL ACADEMY</t>
  </si>
  <si>
    <t>PAIBLE SCHOOL</t>
  </si>
  <si>
    <t>PAISLEY GRAMMAR SCHOOL</t>
  </si>
  <si>
    <t>PARADYKES PRIMARY SCHOOL</t>
  </si>
  <si>
    <t>PARKLANDS SCHOOL</t>
  </si>
  <si>
    <t>PENICUIK HIGH SCHOOL</t>
  </si>
  <si>
    <t>PENNYLAND PRIMARY SCHOOL</t>
  </si>
  <si>
    <t>PETERHEAD CENTRAL SCHOOL</t>
  </si>
  <si>
    <t>GENIUS WITHIN C.I.C.</t>
  </si>
  <si>
    <t>ST GILES EDUCATIONAL TRUST</t>
  </si>
  <si>
    <t>PSA TRAINING LTD</t>
  </si>
  <si>
    <t>CONTOUR TRAINING LIMITED</t>
  </si>
  <si>
    <t>PROJECT SUPPORT LIMITED</t>
  </si>
  <si>
    <t>DENE HOUSE PRIMARY SCHOOL</t>
  </si>
  <si>
    <t>NOISE SOLUTION LIMITED</t>
  </si>
  <si>
    <t>OASIS ACADEMY MARKSBURY ROAD</t>
  </si>
  <si>
    <t>DMM TRAINING AND DEVELOPMENT LIMITED</t>
  </si>
  <si>
    <t>DILHORNE ENDOWED CE (A) PRIMARY SCHOOL</t>
  </si>
  <si>
    <t>NATIONAL COLLEGE FOR DIGITAL SKILLS LTD.</t>
  </si>
  <si>
    <t>BISHOPTON PRIMARY SCHOOL</t>
  </si>
  <si>
    <t>BLAIR ATHOLL PRIMARY SCHOOL</t>
  </si>
  <si>
    <t>BOTHWELL PRIMARY SCHOOL</t>
  </si>
  <si>
    <t>BRAEMAR SCHOOL</t>
  </si>
  <si>
    <t>ABERCHIRDER SCHOOL</t>
  </si>
  <si>
    <t>ABERHILL PRIMARY SCHOOL</t>
  </si>
  <si>
    <t>ABERLADY PRIMARY SCHOOL</t>
  </si>
  <si>
    <t>ABERNYTE PRIMARY SCHOOL</t>
  </si>
  <si>
    <t>ACHAHOISH PRIMARY SCHOOL</t>
  </si>
  <si>
    <t>ACHALEVEN PRIMARY SCHOOL</t>
  </si>
  <si>
    <t>LINBURN ACADEMY</t>
  </si>
  <si>
    <t>LIVINGSTON VILLAGE PRIMARY SCHOOL</t>
  </si>
  <si>
    <t>LOCHARDIL PRIMARY SCHOOL</t>
  </si>
  <si>
    <t>LOCHEND COMMUNITY HIGH SCHOOL</t>
  </si>
  <si>
    <t>PLOCKTON PRIMARY SCHOOL</t>
  </si>
  <si>
    <t>POOLEWE PRIMARY SCHOOL</t>
  </si>
  <si>
    <t>PORTESSIE PRIMARY SCHOOL</t>
  </si>
  <si>
    <t>PORTKNOCKIE PRIMARY SCHOOL</t>
  </si>
  <si>
    <t>PORTPATRICK SCHOOL</t>
  </si>
  <si>
    <t>PRESTWICK ACADEMY</t>
  </si>
  <si>
    <t>RAIGMORE PRIMARY SCHOOL</t>
  </si>
  <si>
    <t>REGIUS SCHOOL</t>
  </si>
  <si>
    <t>REPHAD SCHOOL</t>
  </si>
  <si>
    <t>ROBERT OWEN MEMORIAL PRIMARY SCHOOL</t>
  </si>
  <si>
    <t>STUDY BUDDIES TUITION LIMITED</t>
  </si>
  <si>
    <t>INTERNATIONAL CONSULTANTS TRADING LTD</t>
  </si>
  <si>
    <t>LEARNERS PROGRESS COLLEGE LIMITED</t>
  </si>
  <si>
    <t>GLOBAL LONDON COLLEGE LTD</t>
  </si>
  <si>
    <t>AGORA MARKETING COMMUNICATIONS LIMITED</t>
  </si>
  <si>
    <t>AMSU &amp; CO. LIMITED</t>
  </si>
  <si>
    <t>AIRYHALL SCHOOL</t>
  </si>
  <si>
    <t>ALDOURIE PRIMARY SCHOOL</t>
  </si>
  <si>
    <t>ALL SAINTS SECONDARY SCHOOL</t>
  </si>
  <si>
    <t>ALYTH PRIMARY SCHOOL</t>
  </si>
  <si>
    <t>AMISFIELD SCHOOL</t>
  </si>
  <si>
    <t>ANNA RITCHIE SCHOOL</t>
  </si>
  <si>
    <t>ARDEER PRIMARY SCHOOL</t>
  </si>
  <si>
    <t>ARNAGE SCHOOL</t>
  </si>
  <si>
    <t>AUCHENCAIRN SCHOOL</t>
  </si>
  <si>
    <t>AUCHINRAITH PRIMARY SCHOOL</t>
  </si>
  <si>
    <t>AUCHNAGATT SCHOOL</t>
  </si>
  <si>
    <t>AUCHTERGAVEN PRIMARY SCHOOL</t>
  </si>
  <si>
    <t>AUCHTERMUCHTY PRIMARY SCHOOL</t>
  </si>
  <si>
    <t>OFFICE FORCE LIMITED</t>
  </si>
  <si>
    <t>LOGIE PRIMARY SCHOOL</t>
  </si>
  <si>
    <t>LONG CALDERWOOD PRIMARY</t>
  </si>
  <si>
    <t>LONGFORGAN PRIMARY SCHOOL</t>
  </si>
  <si>
    <t>LOREBURN SCHOOL</t>
  </si>
  <si>
    <t>LORETTO RC PRIMARY SCHOOL</t>
  </si>
  <si>
    <t>LOUDOUN ACADEMY</t>
  </si>
  <si>
    <t>LOW PORT PRIMARY SCHOOL</t>
  </si>
  <si>
    <t>LUING PRIMARY SCHOOL</t>
  </si>
  <si>
    <t>LUMPHINNANS PRIMARY &amp; COMMUNITY SCHOOL</t>
  </si>
  <si>
    <t>ROSEMOUNT PRIMARY SCHOOL</t>
  </si>
  <si>
    <t>ROSLIN PRIMARY SCHOOL</t>
  </si>
  <si>
    <t>ROYBRIDGE PRIMARY SCHOOL</t>
  </si>
  <si>
    <t>SALEN PRIMARY SCHOOL</t>
  </si>
  <si>
    <t>NORTH BRISTOL ADVICE CENTRE</t>
  </si>
  <si>
    <t>ST PETER'S CHURCH OF ENGLAND (VA) JUNIOR SCHOOL</t>
  </si>
  <si>
    <t>PRIMAL HEALTH LTD</t>
  </si>
  <si>
    <t>METANOEO COMMUNITY INTEREST COMPANY</t>
  </si>
  <si>
    <t>THOMAS HARVEY TRAINING &amp; RECRUITMENT LTD</t>
  </si>
  <si>
    <t>BALBEGGIE PRIMARY SCHOOL</t>
  </si>
  <si>
    <t>BALDRAGON ACADEMY</t>
  </si>
  <si>
    <t>BALLACHULISH PRIMARY SCHOOL</t>
  </si>
  <si>
    <t>BALLANTRAE PRIMARY SCHOOL</t>
  </si>
  <si>
    <t>BALLATER SCHOOL</t>
  </si>
  <si>
    <t>BALMERINO PRIMARY SCHOOL</t>
  </si>
  <si>
    <t>BANFF PRIMARY SCHOOL</t>
  </si>
  <si>
    <t>BARCALDINE PRIMARY SCHOOL</t>
  </si>
  <si>
    <t>CLACKMANNANSHIRE SECONDARY SCHOOL SUPPORT SERVICE</t>
  </si>
  <si>
    <t>CLAYPOTTS CASTLE PRIMARY SCHOOL</t>
  </si>
  <si>
    <t>CLYDEVIEW ACADEMY</t>
  </si>
  <si>
    <t>WOODSEAVES CE PRIMARY ACADEMY</t>
  </si>
  <si>
    <t>LUSS PRIMARY SCHOOL</t>
  </si>
  <si>
    <t>MADRAS COLLEGE</t>
  </si>
  <si>
    <t>MARR COLLEGE</t>
  </si>
  <si>
    <t>ST ANNE'S PRIMARY SCHOOL</t>
  </si>
  <si>
    <t>NORMANTON JUNIOR ACADEMY</t>
  </si>
  <si>
    <t>GKF TRAINING LTD</t>
  </si>
  <si>
    <t>JULIE WYMAN</t>
  </si>
  <si>
    <t>SPOKES CIC</t>
  </si>
  <si>
    <t>PB TRANSPORT SOLUTIONS LTD</t>
  </si>
  <si>
    <t>SPECFLUE LIMITED</t>
  </si>
  <si>
    <t>ECTON VILLAGE PRIMARY SCHOOL</t>
  </si>
  <si>
    <t>BARR'S HILL SCHOOL AND COMMUNITY COLLEGE</t>
  </si>
  <si>
    <t>ST GERARD'S RC PRIMARY SCHOOL</t>
  </si>
  <si>
    <t>MYTCHETT PRIMARY SCHOOL</t>
  </si>
  <si>
    <t>OLD MOAT PRIMARY SCHOOL</t>
  </si>
  <si>
    <t>COCKBURNSPATH PRIMARY SCHOOL</t>
  </si>
  <si>
    <t>COLINSBURGH PRIMARY SCHOOL</t>
  </si>
  <si>
    <t>COLLIN SCHOOL</t>
  </si>
  <si>
    <t>COLTNESS HIGH SCHOOL</t>
  </si>
  <si>
    <t>CORNTON PRIMARY SCHOOL</t>
  </si>
  <si>
    <t>CRAIGENTINNY PRIMARY SCHOOL</t>
  </si>
  <si>
    <t>CRAIGIEVAR SCHOOL</t>
  </si>
  <si>
    <t>CRAIGLOCKHART PRIMARY SCHOOL</t>
  </si>
  <si>
    <t>CRAIGROTHIE PRIMARY SCHOOL</t>
  </si>
  <si>
    <t>CRANHILL PRIMARY SCHOOL</t>
  </si>
  <si>
    <t>CRIMOND SCHOOL</t>
  </si>
  <si>
    <t>CROMARTY PRIMARY SCHOOL</t>
  </si>
  <si>
    <t>CROOKFUR PRIMARY SCHOOL</t>
  </si>
  <si>
    <t>CROSS ARTHURLIE PRIMARY SCHOOL</t>
  </si>
  <si>
    <t>ORCINUS TRAINING LIMITED</t>
  </si>
  <si>
    <t>HTL GROUP LIMITED</t>
  </si>
  <si>
    <t>THREE CIRCLES CONSULTING LIMITED</t>
  </si>
  <si>
    <t>ST MARY'S CATHOLIC PRIMARY SCHOOL, WOLVERHAMPTON</t>
  </si>
  <si>
    <t>DAVID NELSON</t>
  </si>
  <si>
    <t>SHAPINSAY COMMUNITY SCHOOL</t>
  </si>
  <si>
    <t>SHAWHEAD SCHOOL</t>
  </si>
  <si>
    <t>SKERRIES SCHOOL</t>
  </si>
  <si>
    <t>SLAINS SCHOOL</t>
  </si>
  <si>
    <t>SLAMANNAN PRIMARY SCHOOL</t>
  </si>
  <si>
    <t>SOUTHEND PRIMARY SCHOOL</t>
  </si>
  <si>
    <t>ST COLUMBA'S PRIMARY SCHOOL</t>
  </si>
  <si>
    <t>ST JOSEPH'S RC SCHOOL</t>
  </si>
  <si>
    <t>J &amp; P ENGINEERING SERVICES LTD</t>
  </si>
  <si>
    <t>SINGLE HOMELESS ACTION INITIATIVE IN DURHAM LIMITED</t>
  </si>
  <si>
    <t>GENESIS FITNESS TRAINING LTD</t>
  </si>
  <si>
    <t>ACADEMY FOR CLEANROOM TESTING LIMITED</t>
  </si>
  <si>
    <t>ABBEY COMMUNITY COLLEGE</t>
  </si>
  <si>
    <t>CHARLTON RECRUITMENT LIMITED</t>
  </si>
  <si>
    <t>CUNNINGSBURGH PRIMARY SCHOOL</t>
  </si>
  <si>
    <t>DALMALLY PRIMARY SCHOOL</t>
  </si>
  <si>
    <t>DALMELLINGTON PRIMARY SCHOOL</t>
  </si>
  <si>
    <t>DARVEL PRIMARY SCHOOL</t>
  </si>
  <si>
    <t>DAVIDSON'S MAINS PRIMARY SCHOOL</t>
  </si>
  <si>
    <t>DAVIOT PRIMARY SCHOOL</t>
  </si>
  <si>
    <t>DEAN PARK PRIMARY SCHOOL</t>
  </si>
  <si>
    <t>DENBEATH PRIMARY SCHOOL</t>
  </si>
  <si>
    <t>GLENLEE PRIMARY SCHOOL</t>
  </si>
  <si>
    <t>GLENLIVET PRIMARY SCHOOL</t>
  </si>
  <si>
    <t>GOUROCK PRIMARY SCHOOL</t>
  </si>
  <si>
    <t>GOWANBANK PRIMARY SCHOOL</t>
  </si>
  <si>
    <t>GOWRIEHILL PRIMARY SCHOOL</t>
  </si>
  <si>
    <t>GRAEME HIGH SCHOOL</t>
  </si>
  <si>
    <t>GRAMMAR PRIMARY SCHOOL</t>
  </si>
  <si>
    <t>GRANTOWN GRAMMAR SCHOOL</t>
  </si>
  <si>
    <t>GREENFAULDS HIGH SCHOOL</t>
  </si>
  <si>
    <t>THE NEWARK EMMAUS TRUST</t>
  </si>
  <si>
    <t>ST ALOYSIUS COLLEGE</t>
  </si>
  <si>
    <t>ST ANDREW'S RC SCHOOL</t>
  </si>
  <si>
    <t>ST BARBARA'S PRIMARY SCHOOL</t>
  </si>
  <si>
    <t>ST BRIDE'S PRIMARY SCHOOL (BOTHWELL)</t>
  </si>
  <si>
    <t>ST CHARLES PRIMARY SCHOOL</t>
  </si>
  <si>
    <t>ST COLUMBKILLE'S PRIMARY SCHOOL</t>
  </si>
  <si>
    <t>LONDON ACADEMY OF SKILLS LTD</t>
  </si>
  <si>
    <t>HICHROM LIMITED</t>
  </si>
  <si>
    <t>DREAMWORLD EDUCATION AND TRAINING LTD</t>
  </si>
  <si>
    <t>ABINGTON CENTRE OF EDUCATION CIC</t>
  </si>
  <si>
    <t>TOKYNGTON MANOR FC</t>
  </si>
  <si>
    <t>HATA LTD</t>
  </si>
  <si>
    <t>ENVIRO-STACK LIMITED</t>
  </si>
  <si>
    <t>PROCESS SYSTEMS ENTERPRISE LIMITED</t>
  </si>
  <si>
    <t>LINDAY MEDICARE SERVICES ENTERPRISES LIMITED</t>
  </si>
  <si>
    <t>CHILTON JOINERY LIMITED</t>
  </si>
  <si>
    <t>CAMBRIDGE ONLINE TRADING LIMITED</t>
  </si>
  <si>
    <t>GUARDBRIDGE PRIMARY SCHOOL</t>
  </si>
  <si>
    <t>GULLANE PRIMARY SCHOOL</t>
  </si>
  <si>
    <t>HAMILTON GRAMMAR SCHOOL</t>
  </si>
  <si>
    <t>HATTON (FINTRAY) SCHOOL</t>
  </si>
  <si>
    <t>HAWTHORNDEN PRIMARY SCHOOL</t>
  </si>
  <si>
    <t>HAYOCKS PRIMARY SCHOOL</t>
  </si>
  <si>
    <t>DENNY HIGH SCHOOL</t>
  </si>
  <si>
    <t>DINGWALL PRIMARY SCHOOL</t>
  </si>
  <si>
    <t>DONIBRISTLE PRIMARY SCHOOL</t>
  </si>
  <si>
    <t>DREGHORN PRIMARY SCHOOL</t>
  </si>
  <si>
    <t>DRONGAN PRIMARY SCHOOL</t>
  </si>
  <si>
    <t>RML GROUP LIMITED</t>
  </si>
  <si>
    <t>ST FRANCIS' OF ASSISI PRIMARY SCHOOL</t>
  </si>
  <si>
    <t>ST FRANCIS' RC PRIMARY SCHOOL</t>
  </si>
  <si>
    <t>ST GABRIEL'S RC PRIMARY SCHOOL</t>
  </si>
  <si>
    <t>ST JOHN BOSCO PRIMARY SCHOOL</t>
  </si>
  <si>
    <t>ST KENNETH'S R C PRIMARY SCHOOL</t>
  </si>
  <si>
    <t>ST LEONARDS SCHOOL</t>
  </si>
  <si>
    <t>ST LUKE'S &amp; ST MATTHEW'S RC PRIMARY SCHOOL</t>
  </si>
  <si>
    <t>ST MARGARET MARY'S SECONDARY SCHOOL</t>
  </si>
  <si>
    <t>TAILORED CARE LIMITED</t>
  </si>
  <si>
    <t>TSACADEMY LTD</t>
  </si>
  <si>
    <t>BUSINESS EDUCATION &amp; SKILLS ASSOCIATION</t>
  </si>
  <si>
    <t>SALES OPERATIONS UK LIMITED</t>
  </si>
  <si>
    <t>CEDAR TRAINING LIMITED</t>
  </si>
  <si>
    <t>OPEN LEARNING COLLEGE LTD</t>
  </si>
  <si>
    <t>ST PETER'S CHURCH OF ENGLAND INFANT SCHOOL, ALVESCOT</t>
  </si>
  <si>
    <t>MERCY FOUNDATION CENTRE</t>
  </si>
  <si>
    <t>THE CARDINAL VAUGHAN MEMORIAL RC SCHOOL</t>
  </si>
  <si>
    <t>BUSINESS BOOST LTD</t>
  </si>
  <si>
    <t>BRIGHTSPARKS WORKS LIMITED</t>
  </si>
  <si>
    <t>CORINTH TRAINING C.I.C.</t>
  </si>
  <si>
    <t>DRUMMORE PRIMARY SCHOOL</t>
  </si>
  <si>
    <t>DUDDINGSTON PRIMARY SCHOOL</t>
  </si>
  <si>
    <t>DUMBARTON ACADEMY</t>
  </si>
  <si>
    <t>DUNBLANE PRIMARY SCHOOL</t>
  </si>
  <si>
    <t>DUNLOP PRIMARY SCHOOL</t>
  </si>
  <si>
    <t>DUNNING PRIMARY SCHOOL</t>
  </si>
  <si>
    <t>DUNNOTTAR SCHOOL</t>
  </si>
  <si>
    <t>DUNS PRIMARY SCHOOL</t>
  </si>
  <si>
    <t>DUROR PRIMARY SCHOOL</t>
  </si>
  <si>
    <t>EAST MILTON PRIMARY SCHOOL</t>
  </si>
  <si>
    <t>EASTBANK PRIMARY SCHOOL</t>
  </si>
  <si>
    <t>EASTERFIELD SCHOOL</t>
  </si>
  <si>
    <t>EASTFIELD PRIMARY SCHOOL</t>
  </si>
  <si>
    <t>FAVELL RECRUITMENT LTD</t>
  </si>
  <si>
    <t>HARGREAVES DUCTWORK LIMITED</t>
  </si>
  <si>
    <t>CAPITAL LDN LTD</t>
  </si>
  <si>
    <t>ST FRANCIS XAVIER CATHOLIC PRIMARY SCHOOL</t>
  </si>
  <si>
    <t>PAUL EDWARD LONYON</t>
  </si>
  <si>
    <t>THE ENGLISH HERITAGE TRUST</t>
  </si>
  <si>
    <t>WEST KILBRIDE PRIMARY SCHOOL</t>
  </si>
  <si>
    <t>WESTER CLEDDENS PRIMARY</t>
  </si>
  <si>
    <t>WHITEHILLS SCHOOL</t>
  </si>
  <si>
    <t>PATHWAYS COMMUNITY INTEREST COMPANY</t>
  </si>
  <si>
    <t>WORK WORKS TRAINING SOLUTIONS C.I.C.</t>
  </si>
  <si>
    <t>LDF CONSULTING LIMITED</t>
  </si>
  <si>
    <t>ALEXANDRA SOCCER AND COMMUNITY ASSOCIATION</t>
  </si>
  <si>
    <t>NEW HOPE, BIRMINGHAM</t>
  </si>
  <si>
    <t>K3 YOUNG PEOPLE'S CENTRE</t>
  </si>
  <si>
    <t>RED KITE LEARNING TRUST</t>
  </si>
  <si>
    <t>SHAPES LIMITED</t>
  </si>
  <si>
    <t>TAXASSIST DIRECT LIMITED</t>
  </si>
  <si>
    <t>ELMVALE SCHOOL</t>
  </si>
  <si>
    <t>ELRICK SCHOOL</t>
  </si>
  <si>
    <t>FALKIRK HIGH SCHOOL</t>
  </si>
  <si>
    <t>FARR PRIMARY SCHOOL - BETTYHILL</t>
  </si>
  <si>
    <t>FENWICK PRIMARY SCHOOL</t>
  </si>
  <si>
    <t>FIRRHILL HIGH SCHOOL</t>
  </si>
  <si>
    <t>FISHERFORD SCHOOL</t>
  </si>
  <si>
    <t>FISHERMOSS SCHOOL</t>
  </si>
  <si>
    <t>FLORA STEVENSON PRIMARY</t>
  </si>
  <si>
    <t>FORFAR ACADEMY</t>
  </si>
  <si>
    <t>FORTH PRIMARY SCHOOL</t>
  </si>
  <si>
    <t>FRASERBURGH SOUTH PARK SCHOOL</t>
  </si>
  <si>
    <t>FYVIE SCHOOL</t>
  </si>
  <si>
    <t>INTEGRITY IT SOLUTIONS LIMITED</t>
  </si>
  <si>
    <t>MARTIN KELLY</t>
  </si>
  <si>
    <t>WINDSOR PARK SCHOOL</t>
  </si>
  <si>
    <t>WOODFARM HIGH SCHOOL</t>
  </si>
  <si>
    <t>YESTER PRIMARY SCHOOL</t>
  </si>
  <si>
    <t>1ST SERVICE LTD</t>
  </si>
  <si>
    <t>ESCAPE CAMPUS LIMITED</t>
  </si>
  <si>
    <t>DEVELOPME TRAINING LIMITED</t>
  </si>
  <si>
    <t>NORWICH AND CENTRAL NORFOLK MENTAL HEALTH RESOURCES</t>
  </si>
  <si>
    <t>BROSE LIMITED</t>
  </si>
  <si>
    <t>MOT EXPERT LIMITED</t>
  </si>
  <si>
    <t>LONGSTONE SPECIAL SCHOOL</t>
  </si>
  <si>
    <t>DALES DOMICILIARY TRAINING SOLUTIONS LIMITED</t>
  </si>
  <si>
    <t>GARTLY SCHOOL</t>
  </si>
  <si>
    <t>GILCOMSTOUN SCHOOL</t>
  </si>
  <si>
    <t>GLEN URQUHART HIGH SCHOOL</t>
  </si>
  <si>
    <t>GLENBURN PRIMARY SCHOOL</t>
  </si>
  <si>
    <t>GLENELG PRIMARY SCHOOL</t>
  </si>
  <si>
    <t>BRAIDWOOD PRIMARY SCHOOL</t>
  </si>
  <si>
    <t>BRAMBLE BRAE SCHOOL</t>
  </si>
  <si>
    <t>BREADALBANE ACADEMY</t>
  </si>
  <si>
    <t>BRIDGE OF WEIR PRIMARY SCHOOL</t>
  </si>
  <si>
    <t>BROOMHOUSE PRIMARY SCHOOL</t>
  </si>
  <si>
    <t>BENTELER AUTOMOTIVE UK LTD</t>
  </si>
  <si>
    <t>IT MASTERCLASSES LIMITED</t>
  </si>
  <si>
    <t>ST MARGARET'S SQ PRIMARY SCHOOL</t>
  </si>
  <si>
    <t>ST MARY'S PRIMARY SCHOOL (ALEXANDRIA)</t>
  </si>
  <si>
    <t>ST MARY'S PRIMARY SCHOOL (CUMBERNAULD)</t>
  </si>
  <si>
    <t>ST MARY'S PRIMARY SCHOOL (HAMILTON)</t>
  </si>
  <si>
    <t>ST MARY'S PRIMARY SCHOOL (WHIFFLETT)</t>
  </si>
  <si>
    <t>ST MUNGO'S ACADEMY</t>
  </si>
  <si>
    <t>TAMESIDE, OLDHAM AND GLOSSOP MIND</t>
  </si>
  <si>
    <t>SYNERGY ACHIEVEMENTS LIMITED</t>
  </si>
  <si>
    <t>THE SALES DOCTOR LIMITED</t>
  </si>
  <si>
    <t>NUDOC INTERNATIONAL RECRUITMENT LIMITED</t>
  </si>
  <si>
    <t>FMEA.CO.UK LTD</t>
  </si>
  <si>
    <t>FLOREAT WANDSWORTH PRIMARY SCHOOL</t>
  </si>
  <si>
    <t>LITTLE FLOWER GIRLS' SCHOOL</t>
  </si>
  <si>
    <t>ST BRIGID'S COLLEGE</t>
  </si>
  <si>
    <t>LARNE HIGH SCHOOL</t>
  </si>
  <si>
    <t>BALLYCLARE SECONDARY SCHOOL</t>
  </si>
  <si>
    <t>BUNESSAN PRIMARY SCHOOL</t>
  </si>
  <si>
    <t>BURGHEAD PRIMARY SCHOOL</t>
  </si>
  <si>
    <t>BURNHAVEN SCHOOL</t>
  </si>
  <si>
    <t>CALAISWOOD SCHOOL</t>
  </si>
  <si>
    <t>CAMDEAN PRIMARY SCHOOL</t>
  </si>
  <si>
    <t>CAMPBELTOWN GRAMMAR SCHOOL</t>
  </si>
  <si>
    <t>CARBRAIN PRIMARY SCHOOL</t>
  </si>
  <si>
    <t>CARMYLLIE PRIMARY SCHOOL</t>
  </si>
  <si>
    <t>SUNBURY NURSING HOMES LIMITED</t>
  </si>
  <si>
    <t>ACCOUNTS &amp; FINANCE COLLEGE LTD</t>
  </si>
  <si>
    <t>RYEFIELD PRIMARY SCHOOL</t>
  </si>
  <si>
    <t>BROOK CARE HOMES LIMITED</t>
  </si>
  <si>
    <t>BEST COMPANIES LIMITED</t>
  </si>
  <si>
    <t>SEWELL PARK ACADEMY</t>
  </si>
  <si>
    <t>ST PATRICK'S R C PRIMARY SCHOOL</t>
  </si>
  <si>
    <t>ST PETER THE APOSTLE HIGH SCHOOL</t>
  </si>
  <si>
    <t>ST ROCH'S PRIMARY SCHOOL</t>
  </si>
  <si>
    <t>ST SOPHIA'S PRIMARY SCHOOL</t>
  </si>
  <si>
    <t>ST SYLVESTER'S RC PRIMARY SCHOOL</t>
  </si>
  <si>
    <t>DONARD SPECIAL SCHOOL</t>
  </si>
  <si>
    <t>THE EDGE ACADEMY</t>
  </si>
  <si>
    <t>1ST SOLUTIONS EMPLOYMENT AND TRAINING SERVICES LTD</t>
  </si>
  <si>
    <t>THE PERSONNEL PARTNERSHIP LIMITED</t>
  </si>
  <si>
    <t>RESCUE NORTH EAST LTD</t>
  </si>
  <si>
    <t>BECKFOOT UPPER HEATON</t>
  </si>
  <si>
    <t>EDMUND RICE COLLEGE</t>
  </si>
  <si>
    <t>MOVILLA HIGH SCHOOL</t>
  </si>
  <si>
    <t>SAINTFIELD HIGH SCHOOL</t>
  </si>
  <si>
    <t>ST COLMAN'S HIGH AND SIXTH FORM COLLEGE</t>
  </si>
  <si>
    <t>KILKEEL HIGH SCHOOL</t>
  </si>
  <si>
    <t>TANDRAGEE JUNIOR HIGH SCHOOL</t>
  </si>
  <si>
    <t>CARNOCK PRIMARY SCHOOL</t>
  </si>
  <si>
    <t>CAWDOR PRIMARY SCHOOL</t>
  </si>
  <si>
    <t>MIDDLEFIELD SCHOOL</t>
  </si>
  <si>
    <t>MILNATHORT PRIMARY SCHOOL</t>
  </si>
  <si>
    <t>MILNE'S PRIMARY SCHOOL</t>
  </si>
  <si>
    <t>MINNIGAFF SCHOOL</t>
  </si>
  <si>
    <t>MOFFAT ACADEMY</t>
  </si>
  <si>
    <t>BUILDING HEROES EDUCATION FOUNDATION</t>
  </si>
  <si>
    <t>CAMBRIDGE TUTORIAL COLLEGE (MIDLANDS) COMMUNITY INTEREST COMPANY</t>
  </si>
  <si>
    <t>CARCLAZE COMMUNITY PRIMARY SCHOOL</t>
  </si>
  <si>
    <t>BEECHING OF ASH LIMITED</t>
  </si>
  <si>
    <t>MILBORNE ST ANDREW FIRST SCHOOL</t>
  </si>
  <si>
    <t>IT'S YOUR CHOICE LTD</t>
  </si>
  <si>
    <t>ST WINNING'S PRIMARY SCHOOL</t>
  </si>
  <si>
    <t>ST XAVIER'S PRIMARY SCHOOL</t>
  </si>
  <si>
    <t>STONEYWOOD SCHOOL</t>
  </si>
  <si>
    <t>STEP AHEAD SOCIAL ENTERPRISE COMMUNITY INTEREST COMPANY</t>
  </si>
  <si>
    <t>KIRKWOOD CONSULTING LIMITED</t>
  </si>
  <si>
    <t>WOLVERHAMPTON HOMES LIMITED</t>
  </si>
  <si>
    <t>INFINITY TRAINING ACADEMY LIMITED</t>
  </si>
  <si>
    <t>SIMPLIFIED BOOKKEEPING (SE) LTD</t>
  </si>
  <si>
    <t>LAZONBY C OF E PRIMARY SCHOOL</t>
  </si>
  <si>
    <t>ROSE BRIDGE ACADEMY</t>
  </si>
  <si>
    <t>KESTREL TRAINING SOLUTIONS LTD</t>
  </si>
  <si>
    <t>ST PATRICK'S HIGH SCHOOL</t>
  </si>
  <si>
    <t>INTEGRATED COLLEGE DUNGANNON</t>
  </si>
  <si>
    <t>MONTROSE ACADEMY</t>
  </si>
  <si>
    <t>MOORE HOUSE SCHOOL</t>
  </si>
  <si>
    <t>MOREBATTLE PRIMARY SCHOOL</t>
  </si>
  <si>
    <t>MOSSNEUK PRIMARY SCHOOL</t>
  </si>
  <si>
    <t>MUIRFIELD PRIMARY SCHOOL</t>
  </si>
  <si>
    <t>MUNLOCHY PRIMARY SCHOOL</t>
  </si>
  <si>
    <t>MURTHLY PRIMARY SCHOOL</t>
  </si>
  <si>
    <t>NETHERTON PRIMARY SCHOOL</t>
  </si>
  <si>
    <t>NEW MONKLAND PRIMARY SCHOOL</t>
  </si>
  <si>
    <t>THE WEST YORKSHIRE COMMUNITY REHABILITATION COMPANY LIMITED</t>
  </si>
  <si>
    <t>TRAIN YOUR TEEN CIC</t>
  </si>
  <si>
    <t>PETERBOROUGH RUGBY UNION FOOTBALL CLUB LIMITED</t>
  </si>
  <si>
    <t>THE WINDSOR BOYS' SCHOOL</t>
  </si>
  <si>
    <t>TILNEY ALL SAINTS COFE PRIMARY SCHOOL</t>
  </si>
  <si>
    <t>BEAVER GREEN PRIMARY SCHOOL</t>
  </si>
  <si>
    <t>SALFORDS PRIMARY SCHOOL</t>
  </si>
  <si>
    <t>PRAXIS MAKES PERFECT LIMITED</t>
  </si>
  <si>
    <t>ELITE SOCIAL CARE PROFESSIONALS LTD</t>
  </si>
  <si>
    <t>TUI PALMER</t>
  </si>
  <si>
    <t>STRACATHRO PRIMARY SCHOOL</t>
  </si>
  <si>
    <t>STRATHDON SCHOOL</t>
  </si>
  <si>
    <t>STROMNESS PRIMARY SCHOOL</t>
  </si>
  <si>
    <t>SYMINGTON PRIMARY SCHOOL</t>
  </si>
  <si>
    <t>RHYL E-COOL LTD</t>
  </si>
  <si>
    <t>KATHRYN WILLIAMS</t>
  </si>
  <si>
    <t>MAYLANDSEA PRIMARY SCHOOL</t>
  </si>
  <si>
    <t>ST MARGARET'S CHURCH OF ENGLAND JUNIOR SCHOOL</t>
  </si>
  <si>
    <t>AVENUE PRIMARY ACADEMY</t>
  </si>
  <si>
    <t>ALLAN ISDALE</t>
  </si>
  <si>
    <t>NEWLINK HR CONSULT LIMITED</t>
  </si>
  <si>
    <t>LUXURY FAMILY TV LIMITED</t>
  </si>
  <si>
    <t>VICTORIA COLLEGE</t>
  </si>
  <si>
    <t>ST MICHAEL'S COLLEGE</t>
  </si>
  <si>
    <t>CHRISTIAN BROTHERS' GRAMMAR SCHOOL</t>
  </si>
  <si>
    <t>NEWMORE PRIMARY SCHOOL</t>
  </si>
  <si>
    <t>NIDDRIE MILL PRIMARY SCHOOL</t>
  </si>
  <si>
    <t>NORTH MUIRTON PRIMARY SCHOOL</t>
  </si>
  <si>
    <t>NORTH RONALDSAY PRIMARY SCHOOL</t>
  </si>
  <si>
    <t>NORTH WALLS COMMUNITY SCHOOL</t>
  </si>
  <si>
    <t>NORTHFIELD ACADEMY</t>
  </si>
  <si>
    <t>OAKBANK PRIMARY SCHOOL</t>
  </si>
  <si>
    <t>OUR LADY OF THE ANNUNCIATION PRIMARY SCHOOL</t>
  </si>
  <si>
    <t>OVERTOWN PRIMARY SCHOOL</t>
  </si>
  <si>
    <t>CHESHIRE EAST COUNCIL</t>
  </si>
  <si>
    <t>UNIVERSITY OF ABERTAY DUNDEE</t>
  </si>
  <si>
    <t>NATIONAL CARAVAN COUNCIL LIMITED</t>
  </si>
  <si>
    <t>TARRADALE PRIMARY SCHOOL</t>
  </si>
  <si>
    <t>TAYVALLICH PRIMARY SCHOOL</t>
  </si>
  <si>
    <t>TEANASSIE PRIMARY SCHOOL</t>
  </si>
  <si>
    <t>THORN PRIMARY SCHOOL</t>
  </si>
  <si>
    <t>THORNHILL PRIMARY SCHOOL</t>
  </si>
  <si>
    <t>THORNTREE PRIMARY SCHOOL</t>
  </si>
  <si>
    <t>BROOKWOOD PRIMARY SCHOOL</t>
  </si>
  <si>
    <t>TIAA LIMITED</t>
  </si>
  <si>
    <t>CLARETS IN THE COMMUNITY LIMITED</t>
  </si>
  <si>
    <t>SOMERFORDS' WALTER POWELL COFE ACADEMY</t>
  </si>
  <si>
    <t>WARBERRY COFE ACADEMY</t>
  </si>
  <si>
    <t>NEWLYN SCHOOL</t>
  </si>
  <si>
    <t>DEC-ASSESS LTD.</t>
  </si>
  <si>
    <t>ST. PATRICK'S ROMAN CATHOLIC PRIMARY SCHOOL, A VOLUNTARY CATHOLIC ACADEMY</t>
  </si>
  <si>
    <t>MITHIAN SCHOOL</t>
  </si>
  <si>
    <t>TEMPLE LEARNING ACADEMY</t>
  </si>
  <si>
    <t>THE WREN SCHOOL</t>
  </si>
  <si>
    <t>STEP BY STEP PARTNERSHIP LTD</t>
  </si>
  <si>
    <t>LIGHTHOUSE (TRAINING AND DEVELOPMENT) LTD</t>
  </si>
  <si>
    <t>LASTING DIFFERENCES CIC</t>
  </si>
  <si>
    <t>EQUALITY WORKS LIMITED</t>
  </si>
  <si>
    <t>BELFAST HIGH SCHOOL</t>
  </si>
  <si>
    <t>SULLIVAN UPPER SCHOOL</t>
  </si>
  <si>
    <t>WALLACE HIGH SCHOOL</t>
  </si>
  <si>
    <t>SACRED HEART GRAMMAR SCHOOL</t>
  </si>
  <si>
    <t>HOLYTOWN PRIMARY SCHOOL</t>
  </si>
  <si>
    <t>INCH VIEW NURSERY AND PRIMARY SCHOOL</t>
  </si>
  <si>
    <t>INNERWICK PRIMARY SCHOOL</t>
  </si>
  <si>
    <t>INVERCLYDE ACADEMY</t>
  </si>
  <si>
    <t>INVERGORDON ACADEMY</t>
  </si>
  <si>
    <t>INVERNESS ROYAL ACADEMY</t>
  </si>
  <si>
    <t>JAMES HAMILTON ACADEMY</t>
  </si>
  <si>
    <t>JOHN LOGIE BAIRD PRIMARY SCHOOL</t>
  </si>
  <si>
    <t>JOHNSTONE HIGH SCHOOL</t>
  </si>
  <si>
    <t>JOHNSTONEBRIDGE SCHOOL</t>
  </si>
  <si>
    <t>JORDANHILL SCHOOL</t>
  </si>
  <si>
    <t>KEILLS PRIMARY SCHOOL</t>
  </si>
  <si>
    <t>KEITH PRIMARY SCHOOL</t>
  </si>
  <si>
    <t>F.T.S. SOLUTIONS LIMITED</t>
  </si>
  <si>
    <t>GINGER NUT MEDIA LIMITED</t>
  </si>
  <si>
    <t>NEXT CHOICE (YORKSHIRE) LIMITED</t>
  </si>
  <si>
    <t>LOADPOINT LIMITED</t>
  </si>
  <si>
    <t>ST CHRISTOPHER'S CEVCP SCHOOL</t>
  </si>
  <si>
    <t>ENVICEL LTD</t>
  </si>
  <si>
    <t>TODHOLM PRIMARY SCHOOL</t>
  </si>
  <si>
    <t>TOLLCROSS PRIMARY SCHOOL</t>
  </si>
  <si>
    <t>TOMINTOUL PRIMARY SCHOOL</t>
  </si>
  <si>
    <t>TORBAIN PRIMARY SCHOOL</t>
  </si>
  <si>
    <t>OCCUPATIONAL AWARDS LIMITED</t>
  </si>
  <si>
    <t>TCS TRAINING LIMITED</t>
  </si>
  <si>
    <t>GROUNDWORK CHESHIRE, LANCASHIRE &amp; MERSEYSIDE</t>
  </si>
  <si>
    <t>CARETECH COMMUNITY SERVICES LIMITED</t>
  </si>
  <si>
    <t>SWIM TORQUAY LIMITED</t>
  </si>
  <si>
    <t>FLANDERWELL PRIMARY SCHOOL</t>
  </si>
  <si>
    <t>EMINENCE GLOBAL LTD</t>
  </si>
  <si>
    <t>UKSF LIMITED</t>
  </si>
  <si>
    <t>KELVINSIDE ACADEMY</t>
  </si>
  <si>
    <t>KEMNAY ACADEMY</t>
  </si>
  <si>
    <t>KETTINS PRIMARY SCHOOL</t>
  </si>
  <si>
    <t>KILBARCHAN PRIMARY SCHOOL</t>
  </si>
  <si>
    <t>KILBOWIE PRIMARY SCHOOL</t>
  </si>
  <si>
    <t>KILMARON SCHOOL</t>
  </si>
  <si>
    <t>KILMORY PRIMARY SCHOOL</t>
  </si>
  <si>
    <t>KILMUIR PRIMARY SCHOOL</t>
  </si>
  <si>
    <t>KILSYTH PRIMARY SCHOOL</t>
  </si>
  <si>
    <t>KILTEARN PRIMARY SCHOOL</t>
  </si>
  <si>
    <t>KING'S ROAD PRIMARY SCHOOL</t>
  </si>
  <si>
    <t>KINGSWELLS PRIMARY SCHOOL</t>
  </si>
  <si>
    <t>KINNEFF SCHOOL</t>
  </si>
  <si>
    <t>KINROSS HIGH SCHOOL</t>
  </si>
  <si>
    <t>KINROSS PRIMARY SCHOOL</t>
  </si>
  <si>
    <t>WIENERBERGER LIMITED</t>
  </si>
  <si>
    <t>ABB LIMITED</t>
  </si>
  <si>
    <t>THE SIR JOHN COLFOX ACADEMY</t>
  </si>
  <si>
    <t>PAUL COOK</t>
  </si>
  <si>
    <t>CAMBIAN SOMERSET SCHOOL</t>
  </si>
  <si>
    <t>CHEEMA SERVICES LTD</t>
  </si>
  <si>
    <t>JONOTHAN HOPE</t>
  </si>
  <si>
    <t>PHOENIX PLACE</t>
  </si>
  <si>
    <t>ACTIVE DEVELOPMENT EDUCATION LIMITED</t>
  </si>
  <si>
    <t>JOHNNY CASSELL LIMITED</t>
  </si>
  <si>
    <t>PYM'S CONSULTANCY LTD</t>
  </si>
  <si>
    <t>NATS (EN ROUTE) PUBLIC LIMITED COMPANY</t>
  </si>
  <si>
    <t>OARE CHURCH OF ENGLAND PRIMARY SCHOOL</t>
  </si>
  <si>
    <t>LONGCROFT SCHOOL AND SIXTH FORM COLLEGE</t>
  </si>
  <si>
    <t>BELL BAXTER HIGH SCHOOL</t>
  </si>
  <si>
    <t>BELL'S BRAE PRIMARY SCHOOL</t>
  </si>
  <si>
    <t>KIRKNEWTON PRIMARY SCHOOL</t>
  </si>
  <si>
    <t>KIRKSHAWS PRIMARY SCHOOL</t>
  </si>
  <si>
    <t>KIRKTONHOLME PRIMARY SCHOOL</t>
  </si>
  <si>
    <t>LADY ALICE PRIMARY SCHOOL</t>
  </si>
  <si>
    <t>LANGLANDS SCHOOL</t>
  </si>
  <si>
    <t>LEITH PRIMARY SCHOOL</t>
  </si>
  <si>
    <t>EMARTY ACADEMY (WSM) LIMITED</t>
  </si>
  <si>
    <t>JOHN MARRIN</t>
  </si>
  <si>
    <t>ALPHA NATIONAL LIMITED</t>
  </si>
  <si>
    <t>KNAUF (UK) LIMITED</t>
  </si>
  <si>
    <t>BRUNTCLIFFE ACADEMY</t>
  </si>
  <si>
    <t>LEARNINGBOOK LTD</t>
  </si>
  <si>
    <t>TORRANCE PRIMARY SCHOOL</t>
  </si>
  <si>
    <t>TORYGLEN PRIMARY SCHOOL</t>
  </si>
  <si>
    <t>TROON PRIMARY SCHOOL</t>
  </si>
  <si>
    <t>TROSSACHS PRIMARY SCHOOL</t>
  </si>
  <si>
    <t>TROUP HOUSE SCHOOL</t>
  </si>
  <si>
    <t>ANDY1ST INSTRUCTORS LIMITED</t>
  </si>
  <si>
    <t>WESTROW TRAINING LIMITED</t>
  </si>
  <si>
    <t>ROTHER VOLUNTARY ACTION</t>
  </si>
  <si>
    <t>SMARTER FINDS LIMITED</t>
  </si>
  <si>
    <t>GOODMAN MASSON LIMITED</t>
  </si>
  <si>
    <t>LEADING EXCELLENCE CONSULTANCY AND TRAINING LTD</t>
  </si>
  <si>
    <t>NEW MODEL BUSINESS ACADEMY LIMITED</t>
  </si>
  <si>
    <t>INSPIRE CONNECTIONS AND TRAINING LIMITED</t>
  </si>
  <si>
    <t>DENNY ELLISON ENTERPRISES LIMITED</t>
  </si>
  <si>
    <t>TOOLS4CHANGE CIC</t>
  </si>
  <si>
    <t>WAVERLEY ABBEY COFE JUNIOR SCHOOL</t>
  </si>
  <si>
    <t>GARY RICE</t>
  </si>
  <si>
    <t>EMMANUEL COLLEGE CAMBRIDGE</t>
  </si>
  <si>
    <t>ANTONIA SPICER</t>
  </si>
  <si>
    <t>KEYSTONE CONSTRUCTION TRAINING LIMITED</t>
  </si>
  <si>
    <t>COURAGEOUS SUCCESS LIMITED</t>
  </si>
  <si>
    <t>WINCANTON HOLDINGS LIMITED</t>
  </si>
  <si>
    <t>AUCKLAND YOUTH AND COMMUNITY CENTRE LIMITED</t>
  </si>
  <si>
    <t>SONNY ABEL-OPURUM</t>
  </si>
  <si>
    <t>AVONBOURNE INTERNATIONAL BUSINESS AND ENTERPRISE ACADEMY TRUST</t>
  </si>
  <si>
    <t>BALMORAL LEARNING TRUST</t>
  </si>
  <si>
    <t>TARPORLEY HIGH SCHOOL AND SIXTH FORM COLLEGE</t>
  </si>
  <si>
    <t>ALL SAINTS' CATHOLIC HIGH SCHOOL</t>
  </si>
  <si>
    <t>GURUKUL EDUCATION LIMITED</t>
  </si>
  <si>
    <t>THE PRODUCTION GUILD LIMITED</t>
  </si>
  <si>
    <t>WOODLANDS PARK PRIMARY SCHOOL</t>
  </si>
  <si>
    <t>WATH CHURCH OF ENGLAND PRIMARY SCHOOL</t>
  </si>
  <si>
    <t>WROUGHTON INFANT ACADEMY</t>
  </si>
  <si>
    <t>CAMPS HILL PRIMARY SCHOOL</t>
  </si>
  <si>
    <t>JAMES DIXON PRIMARY SCHOOL</t>
  </si>
  <si>
    <t>RANSKILL PRIMARY SCHOOL</t>
  </si>
  <si>
    <t>SIGGLESTHORNE CHURCH OF ENGLAND PRIMARY ACADEMY</t>
  </si>
  <si>
    <t>ORCHARDS CHURCH OF ENGLAND PRIMARY SCHOOL</t>
  </si>
  <si>
    <t>PURPLE COMMUNITY FUND</t>
  </si>
  <si>
    <t>LEEP ACADEMY</t>
  </si>
  <si>
    <t>TATTON SOLUTIONS LTD</t>
  </si>
  <si>
    <t>EWM GROUP TRAINING LIMITED</t>
  </si>
  <si>
    <t>AQUALMA EMPOWERMENT SERVICES LTD</t>
  </si>
  <si>
    <t>NEXUS LEARNING LTD</t>
  </si>
  <si>
    <t>WELFARE SERVICES CENTRE</t>
  </si>
  <si>
    <t>PHILLIMORE COMMUNITY PRIMARY SCHOOL</t>
  </si>
  <si>
    <t>CTG INTERNATIONAL GROUP LIMITED</t>
  </si>
  <si>
    <t>SOUTH DOWNS LEARNING TRUST</t>
  </si>
  <si>
    <t>ATTAIN ACADEMY PARTNERSHIP</t>
  </si>
  <si>
    <t>GRASMERE ACADEMY</t>
  </si>
  <si>
    <t>BOUGHTON PRIMARY SCHOOL TRUST</t>
  </si>
  <si>
    <t>JOHN HARVARD COLLEGE LIMITED</t>
  </si>
  <si>
    <t>OAKWOOD TRAINING SOLUTIONS LIMITED</t>
  </si>
  <si>
    <t>HEALTHBOX C.I.C.</t>
  </si>
  <si>
    <t>PARTNERS IN TRAINING (NORTH WEST) LIMITED</t>
  </si>
  <si>
    <t>BOWES PRIMARY SCHOOL</t>
  </si>
  <si>
    <t>SOUTH GLOUCESTERSHIRE AND STROUD ACADEMY TRUST</t>
  </si>
  <si>
    <t>MY SKOOL LIMITED</t>
  </si>
  <si>
    <t>REACH2KENT ACADEMY TRUST</t>
  </si>
  <si>
    <t>JULIE FORDE</t>
  </si>
  <si>
    <t>WARD GREEN PRIMARY SCHOOL</t>
  </si>
  <si>
    <t>NEWCASTLE AND STAFFORD COLLEGES GROUP</t>
  </si>
  <si>
    <t>THE LEADING CHANGE PARTNERSHIP LIMITED</t>
  </si>
  <si>
    <t>MW2 LTD.</t>
  </si>
  <si>
    <t>MOHAMMED ISMAIEL</t>
  </si>
  <si>
    <t>STANLEY PARK HIGH</t>
  </si>
  <si>
    <t>LEARNERS' TRUST</t>
  </si>
  <si>
    <t>RECOVERY CONNECTIONS</t>
  </si>
  <si>
    <t>THE DIOCESE OF GLOUCESTER ACADEMIES TRUST</t>
  </si>
  <si>
    <t>LAUNCESTON COLLEGE</t>
  </si>
  <si>
    <t>KIDGATE PRIMARY ACADEMY</t>
  </si>
  <si>
    <t>PARKLANDS HIGH SCHOOL</t>
  </si>
  <si>
    <t>THE ACADEMY TRUST OF MELKSHAM</t>
  </si>
  <si>
    <t>HOLY FAMILY CATHOLIC ACADEMY TRUST</t>
  </si>
  <si>
    <t>ST. MICHAEL'S CATHOLIC COLLEGE</t>
  </si>
  <si>
    <t>TVI LEARNING</t>
  </si>
  <si>
    <t>BUTTERSHAW BUSINESS &amp; ENTERPRISE COLLEGE ACADEMY</t>
  </si>
  <si>
    <t>PENN WOOD PRIMARY AND NURSERY SCHOOL</t>
  </si>
  <si>
    <t>PORTISHEAD PRIMARY SCHOOL</t>
  </si>
  <si>
    <t>MERRYLANDS PRIMARY SCHOOL</t>
  </si>
  <si>
    <t>LADY MODIFORD'S CHURCH OF ENGLAND (VOLUNTARY AIDED) PRIMARY SCHOOL</t>
  </si>
  <si>
    <t>THE MORTON CHURCH OF ENGLAND (CONTROLLED) PRIMARY SCHOOL</t>
  </si>
  <si>
    <t>SWILLINGTON PRIMARY SCHOOL</t>
  </si>
  <si>
    <t>GRUPPO VILLANI LTD</t>
  </si>
  <si>
    <t>HOLYWOOD STEINER SCHOOL LIMITED</t>
  </si>
  <si>
    <t>KAREN MCAVOY</t>
  </si>
  <si>
    <t>IMAAN SOLICITORS LTD</t>
  </si>
  <si>
    <t>BRIDGEND COUNTY BOROUGH COUNCIL</t>
  </si>
  <si>
    <t>HOLY TRINITY CHURCH OF ENGLAND PRIMARY SCHOOL</t>
  </si>
  <si>
    <t>CAMBRIDGE DIGITAL LIMITED</t>
  </si>
  <si>
    <t>SEESAWS DAY NURSERIES LIMITED</t>
  </si>
  <si>
    <t>OPTIS EUROPE LIMITED</t>
  </si>
  <si>
    <t>MURRAY WILLIAM HAYDEN</t>
  </si>
  <si>
    <t>THE READINESS COMPANY LIMITED</t>
  </si>
  <si>
    <t>TINYSAURUS NURSERIES LTD</t>
  </si>
  <si>
    <t>SHRI GURU RAVIDASS SANGAT LUTON BEDFORDSHIRE</t>
  </si>
  <si>
    <t>URBAN RETREATS LIMITED</t>
  </si>
  <si>
    <t>CAUNTON ENGINEERING LIMITED</t>
  </si>
  <si>
    <t>GT ENGLISH ENTERPRISE LIMITED</t>
  </si>
  <si>
    <t>LONDON TRAINING COLLEGE BRITAIN LTD</t>
  </si>
  <si>
    <t>WOOD GREEN SCHOOL</t>
  </si>
  <si>
    <t>WINDSOR PARK COFE MIDDLE SCHOOL</t>
  </si>
  <si>
    <t>HAMILTON ACADEMY</t>
  </si>
  <si>
    <t>NORTHWOOD BROOM ACADEMY</t>
  </si>
  <si>
    <t>JACKFIELD INFANT SCHOOL</t>
  </si>
  <si>
    <t>ORLEANS PARK SCHOOL</t>
  </si>
  <si>
    <t>CENTRAL RSA ACADEMIES TRUST</t>
  </si>
  <si>
    <t>ST AUGUSTINE'S CATHOLIC ACADEMY TRUST</t>
  </si>
  <si>
    <t>GEORGE DIXON ACADEMY</t>
  </si>
  <si>
    <t>ST OSWALD'S CHURCH OF ENGLAND ACADEMY</t>
  </si>
  <si>
    <t>THE STOUR ACADEMY TRUST</t>
  </si>
  <si>
    <t>SOUTHFIELDS MULTI ACADEMY TRUST</t>
  </si>
  <si>
    <t>PAX CHRISTI CATHOLIC ACADEMY TRUST</t>
  </si>
  <si>
    <t>AICR LTD</t>
  </si>
  <si>
    <t>AISABE LIMITED</t>
  </si>
  <si>
    <t>INVESTING IN PEOPLE AND CULTURE</t>
  </si>
  <si>
    <t>TOGETHER LEARNING LIMITED</t>
  </si>
  <si>
    <t>EASI4COMMUNITIES CIC</t>
  </si>
  <si>
    <t>VISIONARY CONSULTANCY &amp; TRAINING LIMITED</t>
  </si>
  <si>
    <t>INTERACTION RECRUITMENT PLC</t>
  </si>
  <si>
    <t>CONNELLS LIMITED</t>
  </si>
  <si>
    <t>SUE MALLINDER</t>
  </si>
  <si>
    <t>NATIONWIDE EMERGENCY MEDICAL SERVICES LTD</t>
  </si>
  <si>
    <t>INDULGENCE BEAUTY TRAINING ACADEMY LIMITED</t>
  </si>
  <si>
    <t>DRL SERVICES LTD</t>
  </si>
  <si>
    <t>CREST NICHOLSON OPERATIONS LIMITED</t>
  </si>
  <si>
    <t>TELFORD GROUP LIMITED</t>
  </si>
  <si>
    <t>THE LINDFIELD SCHOOL</t>
  </si>
  <si>
    <t>THREE DIMENSIONAL TRAINING LIMITED</t>
  </si>
  <si>
    <t>FIELDS OF CHANGE LIMITED</t>
  </si>
  <si>
    <t>ROBINSONS BIOMASS UK LIMITED</t>
  </si>
  <si>
    <t>ROBERT BAKEWELL PRIMARY SCHOOL</t>
  </si>
  <si>
    <t>HOLYWELL CHURCH OF ENGLAND ACADEMY</t>
  </si>
  <si>
    <t>ST NICHOLAS' COFE SCHOOL ALCESTER</t>
  </si>
  <si>
    <t>THE BISHOP KONSTANT CATHOLIC ACADEMY TRUST</t>
  </si>
  <si>
    <t>WIGAN BOYS &amp; GIRLS CLUB (TRADING) LIMITED</t>
  </si>
  <si>
    <t>STREETSBROOK INFANT AND EARLY YEARS ACADEMY</t>
  </si>
  <si>
    <t>BRIMSDOWN PRIMARY SCHOOL</t>
  </si>
  <si>
    <t>SKELMANTHORPE ACADEMY</t>
  </si>
  <si>
    <t>OAKLEY LOWER SCHOOL</t>
  </si>
  <si>
    <t>PEOPLEWISE LIMITED</t>
  </si>
  <si>
    <t>LEE GOSNAY</t>
  </si>
  <si>
    <t>LOUGHTON MUSIC ACADEMY LIMITED</t>
  </si>
  <si>
    <t>WEST LEIGH JUNIOR SCHOOL</t>
  </si>
  <si>
    <t>GREEN TEMPLETON COLLEGE</t>
  </si>
  <si>
    <t>RESOUND TRAINING AND DEVELOPMENT LTD</t>
  </si>
  <si>
    <t>SHALFORD PRIMARY SCHOOL</t>
  </si>
  <si>
    <t>GIFTED ENTERPRISE C.I.C.</t>
  </si>
  <si>
    <t>BLOOMSBURY FILM GROUP LIMITED</t>
  </si>
  <si>
    <t>ABBEYFIELD PRIMARY ACADEMY</t>
  </si>
  <si>
    <t>EXTENDED HANDS</t>
  </si>
  <si>
    <t>EDUCATION CENTRAL MULTI ACADEMY TRUST</t>
  </si>
  <si>
    <t>BRADFORD DIOCESAN ACADEMIES TRUST</t>
  </si>
  <si>
    <t>TODDINGTON ST GEORGE CHURCH OF ENGLAND ACADEMY</t>
  </si>
  <si>
    <t>EXCITE-ED COMMUNITY INTEREST COMPANY</t>
  </si>
  <si>
    <t>ELAINE HALL</t>
  </si>
  <si>
    <t>KEVIN PENDLEBURY</t>
  </si>
  <si>
    <t>SUSAN STANLEY</t>
  </si>
  <si>
    <t>UTULIVU WOMENS GROUP</t>
  </si>
  <si>
    <t>CS DEVELOPMENT TRAINING LTD</t>
  </si>
  <si>
    <t>PIONEER HOUSE HIGH SCHOOL</t>
  </si>
  <si>
    <t>WIMBOLDSLEY COMMUNITY PRIMARY SCHOOL</t>
  </si>
  <si>
    <t>KILTON THORPE SPECIALIST ACADEMY</t>
  </si>
  <si>
    <t>BRACEBRIDGE INFANT AND NURSERY SCHOOL LTD</t>
  </si>
  <si>
    <t>TEMPLE GROVE ACADEMY TRUST</t>
  </si>
  <si>
    <t>MARSTON VALE ACADEMY TRUST</t>
  </si>
  <si>
    <t>THE HOSPITALITY TRAINING COMPANY LTD</t>
  </si>
  <si>
    <t>LORICA TRUST LIMITED</t>
  </si>
  <si>
    <t>STELLA ACQUARONE</t>
  </si>
  <si>
    <t>BANHAM PRIMARY SCHOOL</t>
  </si>
  <si>
    <t>CARECALIRAYA LTD</t>
  </si>
  <si>
    <t>DRIFFIELD SCHOOL AND SIXTH FORM</t>
  </si>
  <si>
    <t>KINGSLEY PRIMARY ACADEMY</t>
  </si>
  <si>
    <t>BARRINGTON PRIMARY SCHOOL</t>
  </si>
  <si>
    <t>OPTIMA INSTALLATIONS AND MAINTENANCE LTD</t>
  </si>
  <si>
    <t>ST JOHN'S COLLEGE CAMBRIDGE</t>
  </si>
  <si>
    <t>NACTON CHURCH OF ENGLAND PRIMARY SCHOOL</t>
  </si>
  <si>
    <t>ACTION DEMENTIA LIMITED</t>
  </si>
  <si>
    <t>AMBITIOUS ABOUT AUTISM SCHOOLS TRUST</t>
  </si>
  <si>
    <t>ASPIRE ACADEMY TRUST (HARLOW)</t>
  </si>
  <si>
    <t>CRAWLEY FREE SCHOOL TRUST</t>
  </si>
  <si>
    <t>CHRIST CHURCH CHURCH OF ENGLAND PRIMARY ACADEMY, FOLKESTONE</t>
  </si>
  <si>
    <t>INFINITY ACADEMIES TRUST LTD</t>
  </si>
  <si>
    <t>THE GOOD SHEPHERD TRUST</t>
  </si>
  <si>
    <t>PYRGO PRIORY ACADEMY TRUST</t>
  </si>
  <si>
    <t>MAGDALEN COLLEGE OXFORD</t>
  </si>
  <si>
    <t>ROYAL BROMPTON &amp; HAREFIELD NHS FOUNDATION TRUST</t>
  </si>
  <si>
    <t>PHAROS TEACHING &amp; TUTORING LIMITED</t>
  </si>
  <si>
    <t>THE SOCIETY OF LOCAL AUTHORITY CHIEF EXECUTIVES AND SENIOR MANAGERS (SOLACE GROUP) LTD</t>
  </si>
  <si>
    <t>GILLIAN BRAMFITT</t>
  </si>
  <si>
    <t>POCKLINGTON JUNIOR SCHOOL</t>
  </si>
  <si>
    <t>STAMFORD BRIDGE PRIMARY SCHOOL</t>
  </si>
  <si>
    <t>UMBRELLA FAIR ORGANISATION LTD.</t>
  </si>
  <si>
    <t>ST AUGUSTINE'S CATHOLIC PRIMARY SCHOOL, COSTESSEY</t>
  </si>
  <si>
    <t>WALPOLE CROSS KEYS PRIMARY SCHOOL</t>
  </si>
  <si>
    <t>FORWARDS CENTRE</t>
  </si>
  <si>
    <t>GRUBB INSTITUTE OF BEHAVIOURAL STUDIES LIMITED</t>
  </si>
  <si>
    <t>LAUREN SUMMERS</t>
  </si>
  <si>
    <t>RLS4WORK LTD.</t>
  </si>
  <si>
    <t>EALING FIELDS HIGH SCHOOL</t>
  </si>
  <si>
    <t>SCINTILLO LIMITED</t>
  </si>
  <si>
    <t>BUSINESS SENSE ASSOCIATES LIMITED</t>
  </si>
  <si>
    <t>PARTNERS IN CREATIVE LEARNING C.I.C.</t>
  </si>
  <si>
    <t>SALTFORD COFE PRIMARY SCHOOL</t>
  </si>
  <si>
    <t>BARDWELL CHURCH OF ENGLAND VOLUNTARY CONTROLLED PRIMARY SCHOOL</t>
  </si>
  <si>
    <t>LEADERSHIPTEAM GOLD LIMITED</t>
  </si>
  <si>
    <t>HARPER ENVIROSAFE LTD</t>
  </si>
  <si>
    <t>CENTRE FOR PARTNERSHIP LLP</t>
  </si>
  <si>
    <t>THE WILLOW CENTRE LTD</t>
  </si>
  <si>
    <t>NORTHERN ENGINEERING ACADMEY LIMITED</t>
  </si>
  <si>
    <t>LEARNING SOUTH WEST</t>
  </si>
  <si>
    <t>CAUSEWAY RURAL &amp; URBAN NETWORK</t>
  </si>
  <si>
    <t>OUR LADY OF WALSINGHAM CATHOLIC MULTI ACADEMY TRUST</t>
  </si>
  <si>
    <t>ALL SAINTS INTER-CHURCH ACADEMY</t>
  </si>
  <si>
    <t>THE NOTTINGHAM EMMANUEL SCHOOL</t>
  </si>
  <si>
    <t>ST CHRISTOPHER'S C OF E (SECONDARY) MULTI ACADEMY TRUST</t>
  </si>
  <si>
    <t>MOORE HR CONSULTING LTD</t>
  </si>
  <si>
    <t>A.C.E'S INTERNET CAFE LIMITED</t>
  </si>
  <si>
    <t>BASE ACADEMY TRUST</t>
  </si>
  <si>
    <t>BETTER COMMUNITY DEVELOPMENT</t>
  </si>
  <si>
    <t>LOGIC STUDIO SCHOOL</t>
  </si>
  <si>
    <t>NORTON TRAINING SERVICES LTD</t>
  </si>
  <si>
    <t>SELINA MANIR ARTISTRY LIMITED</t>
  </si>
  <si>
    <t>FIRS PRIMARY SCHOOL</t>
  </si>
  <si>
    <t>SOMERSET PARTNERSHIP ARTS EDUCATION AGENCY</t>
  </si>
  <si>
    <t>HEXHAM MIDDLE SCHOOL</t>
  </si>
  <si>
    <t>BURTON GREEN PRIMARY SCHOOL</t>
  </si>
  <si>
    <t>STOKESLEY PRIMARY ACADEMY</t>
  </si>
  <si>
    <t>OAKCROFT COLLEGE LTD</t>
  </si>
  <si>
    <t>DREW PRIMARY SCHOOL</t>
  </si>
  <si>
    <t>BALFOUR JUNIOR ACADEMY</t>
  </si>
  <si>
    <t>THE SHIRE BEAUTY TRAINING GROUP LIMITED</t>
  </si>
  <si>
    <t>WINNOVATION LIMITED</t>
  </si>
  <si>
    <t>LEVY DIRECT LTD</t>
  </si>
  <si>
    <t>CONNECTIVE CARE EDUCATION LTD</t>
  </si>
  <si>
    <t>GPS FOOD SERVICE SOLUTIONS LTD</t>
  </si>
  <si>
    <t>WALTHAM TRAINING AND RECRUITMENT CONSULTANTS LTD</t>
  </si>
  <si>
    <t>SEAWAYS GLOBAL LTD</t>
  </si>
  <si>
    <t>OXENHOPE COFE PRIMARY SCHOOL</t>
  </si>
  <si>
    <t>AVON VALLEY COLLEGE</t>
  </si>
  <si>
    <t>EDENTHORPE HALL PRIMARY ACADEMY</t>
  </si>
  <si>
    <t>EDMONTON COUNTY SCHOOL</t>
  </si>
  <si>
    <t>ST ALBAN'S CATHOLIC PRIMARY SCHOOL</t>
  </si>
  <si>
    <t>BRADLEY GREEN PRIMARY ACADEMY</t>
  </si>
  <si>
    <t>FOREST OF GALTRES ANGLICAN/METHODIST PRIMARY SCHOOL</t>
  </si>
  <si>
    <t>CHILTERN PRIMARY SCHOOL</t>
  </si>
  <si>
    <t>FERNVALE PRIMARY SCHOOL</t>
  </si>
  <si>
    <t>LOVE IS IN THE HAIR LIMITED</t>
  </si>
  <si>
    <t>ACTIVE HEALTH GROUP LTD</t>
  </si>
  <si>
    <t>SCHOLA LTD</t>
  </si>
  <si>
    <t>MOUNT PLEASANT PRIMARY SCHOOL</t>
  </si>
  <si>
    <t>JM LEARNING &amp; SKILLS LTD</t>
  </si>
  <si>
    <t>LEARN2LEARN COMPREHENSIVE COMMUNITY INTEREST COMPANY</t>
  </si>
  <si>
    <t>CROPWELL BISHOP PRIMARY SCHOOL</t>
  </si>
  <si>
    <t>HIGH DOWN JUNIOR SCHOOL</t>
  </si>
  <si>
    <t>COMBICO (UK) LIMITED</t>
  </si>
  <si>
    <t>ELIZABETH FIRTH</t>
  </si>
  <si>
    <t>WESTCOUNTRY SCHOOLS TRUST</t>
  </si>
  <si>
    <t>LEARNING &amp; SKILLS EVENTS CONSULTANCY AND TRAINING LIMITED</t>
  </si>
  <si>
    <t>TRIPLE A TRAINING &amp; CONSULTANCY LIMITED</t>
  </si>
  <si>
    <t>RAMSEY COMMUNITY JUNIOR SCHOOL</t>
  </si>
  <si>
    <t>YOXFORD &amp; PEASENHALL PRIMARY ACADEMY</t>
  </si>
  <si>
    <t>GREGGS PLC</t>
  </si>
  <si>
    <t>LONDON SCHOOL OF INTERNATIONAL BUSINESS LIMITED</t>
  </si>
  <si>
    <t>CANTERBURY CROSS PRIMARY SCHOOL</t>
  </si>
  <si>
    <t>REALITY TRAINING LIMITED</t>
  </si>
  <si>
    <t>GA7392 LTD</t>
  </si>
  <si>
    <t>MERSEYSIDE POLICE AND CRIME COMMISSIONER</t>
  </si>
  <si>
    <t>CAREERS INC LIMITED</t>
  </si>
  <si>
    <t>KIZZA BUSINESS CONSULTANTS LIMITED</t>
  </si>
  <si>
    <t>G A R TRAINING SERVICES LIMITED</t>
  </si>
  <si>
    <t>NATIONAL EXPRESS LIMITED</t>
  </si>
  <si>
    <t>THE UNIVERSITY CATERERS ORGANISATION LIMITED</t>
  </si>
  <si>
    <t>GET EDUCATION LTD</t>
  </si>
  <si>
    <t>ST MARY'S CATHOLIC PRIMARY SCHOOL, HENLEY-IN-ARDEN</t>
  </si>
  <si>
    <t>PEOPLE LEARNING ACADEMY LTD</t>
  </si>
  <si>
    <t>WARWICKSHIRE COUNTY COUNCIL</t>
  </si>
  <si>
    <t>THEFAMILYPSYCHOLOGIST LTD</t>
  </si>
  <si>
    <t>ENTOURAGE SALON LIMITED</t>
  </si>
  <si>
    <t>ST JOSEPH'S ROMAN CATHOLIC VOLUNTARY AIDED PRIMARY SCHOOL, BILLINGHAM</t>
  </si>
  <si>
    <t>TRAINBASE LTD</t>
  </si>
  <si>
    <t>PERFORMANCE ASSOCIATES LIMITED</t>
  </si>
  <si>
    <t>SCOTHOLME PRIMARY AND NURSERY SCHOOL</t>
  </si>
  <si>
    <t>ROTHERHAM OPEN ARTS RENAISSANCE</t>
  </si>
  <si>
    <t>ENGAGE TRAINING AND DEVELOPMENT LTD</t>
  </si>
  <si>
    <t>CAPITAL TRAINING LIMITED</t>
  </si>
  <si>
    <t>ANDREW SHELTON</t>
  </si>
  <si>
    <t>SHAHRUKH IRFAN</t>
  </si>
  <si>
    <t>TALENT Q LIMITED</t>
  </si>
  <si>
    <t>HARWOOD MEADOWS COMMUNITY PRIMARY SCHOOL</t>
  </si>
  <si>
    <t>MEADOWDALE ACADEMY</t>
  </si>
  <si>
    <t>WREAKE VALLEY ACADEMY TRUST</t>
  </si>
  <si>
    <t>PRESDALES SCHOOL ACADEMY TRUST</t>
  </si>
  <si>
    <t>HIGH PARK SCHOOL</t>
  </si>
  <si>
    <t>ALVELEY PRIMARY SCHOOL</t>
  </si>
  <si>
    <t>INTERNATIONAL MANAGEMENT SYSTEMS MARKETING LIMITED</t>
  </si>
  <si>
    <t>KKTM SOLUTIONS LTD</t>
  </si>
  <si>
    <t>DEBBIE JANE FEENAN</t>
  </si>
  <si>
    <t>COMMUNITY COUNSELLING CO-OPERATIVE C.I.C.</t>
  </si>
  <si>
    <t>VIRGIN TRAINS SALES LIMITED</t>
  </si>
  <si>
    <t>FIRST STEP NORTH EAST</t>
  </si>
  <si>
    <t>CENTRE FOR PSYCHOLOGY LTD</t>
  </si>
  <si>
    <t>2 WAY TENANCY SOLUTIONS CIC</t>
  </si>
  <si>
    <t>PROFESSION FORESIGHT LTD</t>
  </si>
  <si>
    <t>BRENZETT CHURCH OF ENGLAND PRIMARY SCHOOL</t>
  </si>
  <si>
    <t>ACHIEVE LIMITED</t>
  </si>
  <si>
    <t>JOHN FRANK TRAINING LTD</t>
  </si>
  <si>
    <t>MEARS ASHBY CHURCH OF ENGLAND PRIMARY SCHOOL</t>
  </si>
  <si>
    <t>CASTLE VIEW PRIMARY SCHOOL</t>
  </si>
  <si>
    <t>CHALGROVE COMMUNITY PRIMARY SCHOOL</t>
  </si>
  <si>
    <t>LEAFIELD CHURCH OF ENGLAND PRIMARY SCHOOL</t>
  </si>
  <si>
    <t>FEDERATION OF MOWDEN SCHOOLS ACADEMY TRUST</t>
  </si>
  <si>
    <t>WOODNEWTON ACADEMY TRUST</t>
  </si>
  <si>
    <t>NORFOLK PAINTING SCHOOL LTD</t>
  </si>
  <si>
    <t>LEISURE ACTIVE TRAINING LTD.</t>
  </si>
  <si>
    <t>ELITE PERSONAL TRAINING LIMITED</t>
  </si>
  <si>
    <t>GLORY HOUSE LEARNING LTD</t>
  </si>
  <si>
    <t>SOUTHBROOM INFANTS' SCHOOL</t>
  </si>
  <si>
    <t>PEACHES EDUCATIONAL ACADEMY LIMITED</t>
  </si>
  <si>
    <t>MIND.WORLD LTD</t>
  </si>
  <si>
    <t>SUE MARSHALL</t>
  </si>
  <si>
    <t>COURTLANDS SCHOOL</t>
  </si>
  <si>
    <t>THE BURTON ACADEMY</t>
  </si>
  <si>
    <t>SOUTH ESSEX COLLEGE OF FURTHER AND HIGHER EDUCATION</t>
  </si>
  <si>
    <t>NORTH WEST ANGLIA NHS FOUNDATION TRUST</t>
  </si>
  <si>
    <t>THE TRAINING &amp; SKILLS GROUP LTD</t>
  </si>
  <si>
    <t>PERFECT TRAINING &amp; RECRUITMENT LIMITED</t>
  </si>
  <si>
    <t>UNITY TRAINING HULL LTD</t>
  </si>
  <si>
    <t>THE EQUALITY PRACTICE LTD</t>
  </si>
  <si>
    <t>SUSTAINABILITY4YOUTH</t>
  </si>
  <si>
    <t>SOMERCOTES INFANT SCHOOL</t>
  </si>
  <si>
    <t>DORRINGTON ACADEMY TRUST</t>
  </si>
  <si>
    <t>PALLADIAN ACADEMY TRUST</t>
  </si>
  <si>
    <t>THE COSTELLO SCHOOL</t>
  </si>
  <si>
    <t>ST OSMUND'S CE MIDDLE SCHOOL</t>
  </si>
  <si>
    <t>YOUSTAR RECRUITMENT LIMITED</t>
  </si>
  <si>
    <t>1ST LEAP TRAINING LTD</t>
  </si>
  <si>
    <t>BEBOP DANCEWEAR LTD</t>
  </si>
  <si>
    <t>TOP ADVICE LIMITED</t>
  </si>
  <si>
    <t>SOPHIES &amp; ALEX HAIR &amp; BEAUTY SALON LIMITED</t>
  </si>
  <si>
    <t>POSITIVE FUTURES (N.E) LIMITED</t>
  </si>
  <si>
    <t>KENT LANGUAGE SCHOOL LIMITED</t>
  </si>
  <si>
    <t>UPLIFT - INVESTING IN YOU COMMUNITY INTEREST COMPANY</t>
  </si>
  <si>
    <t>UNIVERSITY COLLEGE LONDON HOSPITALS NHS FOUNDATION TRUST</t>
  </si>
  <si>
    <t>SGILIAU CYF</t>
  </si>
  <si>
    <t>CTRL MARINE SOLUTIONS LIMITED</t>
  </si>
  <si>
    <t>SUSAN EVANS</t>
  </si>
  <si>
    <t>MIDDLESTOWN PRIMARY ACADEMY</t>
  </si>
  <si>
    <t>RSM TECHNOLOGY LIMITED</t>
  </si>
  <si>
    <t>FRED FOSTER TRANSPORT LIMITED</t>
  </si>
  <si>
    <t>ATC RISK MANAGEMENT SERVICES LIMITED</t>
  </si>
  <si>
    <t>CQHE LIMITED</t>
  </si>
  <si>
    <t>AIM HIGHER TRAINING AND DEVELOPMENT LTD</t>
  </si>
  <si>
    <t>GWK WOODSHED C.I.C.</t>
  </si>
  <si>
    <t>LETS GET HEALTHY LIMITED</t>
  </si>
  <si>
    <t>SOUTH LONDON JEWISH PRIMARY SCHOOL</t>
  </si>
  <si>
    <t>ASPIRATIONS ACADEMIES TRUST</t>
  </si>
  <si>
    <t>SALENDINE NOOK ACADEMY TRUST</t>
  </si>
  <si>
    <t>THE ACTIVE LEARNING TRUST LIMITED</t>
  </si>
  <si>
    <t>COMMUNITY ENTERPRISE &amp; SKILLS C.I.C.</t>
  </si>
  <si>
    <t>PATRICK SMITH (NE) LTD</t>
  </si>
  <si>
    <t>GURJIT KAUR</t>
  </si>
  <si>
    <t>CAN TRAINING LIMITED</t>
  </si>
  <si>
    <t>ETIKAT LTD</t>
  </si>
  <si>
    <t>LEADERS IN TRAINING LTD</t>
  </si>
  <si>
    <t>LINZY BODEN</t>
  </si>
  <si>
    <t>RIGHT DIRECTIONS (MANAGEMENT) LIMITED</t>
  </si>
  <si>
    <t>WEETH COMMUNITY PRIMARY SCHOOL</t>
  </si>
  <si>
    <t>SD STRUCTURES LLP</t>
  </si>
  <si>
    <t>EQUALS TRAINING AND ASSOCIATES LIMITED</t>
  </si>
  <si>
    <t>HOLLY AND HONEY LIMITED</t>
  </si>
  <si>
    <t>CLINICAL MASS SPECTROMETRY CONSULTING LTD</t>
  </si>
  <si>
    <t>CONNECTED KIDS LIMITED</t>
  </si>
  <si>
    <t>CATALYST COUNSELLING CIC</t>
  </si>
  <si>
    <t>PJ H&amp;S CONSULTANCY LTD</t>
  </si>
  <si>
    <t>GLEEM LIMITED</t>
  </si>
  <si>
    <t>TYNESIDE WOMEN'S HEALTH</t>
  </si>
  <si>
    <t>EXTRA PERSONNEL LOGISTICS LIMITED</t>
  </si>
  <si>
    <t>QUALIFICATIONS FOR INDUSTRY LIMITED</t>
  </si>
  <si>
    <t>BG ACADEMY LTD</t>
  </si>
  <si>
    <t>PTSG ACCESS AND SAFETY LIMITED</t>
  </si>
  <si>
    <t>ELITE EDGE TRAINING LIMITED</t>
  </si>
  <si>
    <t>CAMBRIDGE PARK ACADEMY LIMITED</t>
  </si>
  <si>
    <t>MIDDLESEX LEARNING PARTNERSHIP</t>
  </si>
  <si>
    <t>GORDON'S SCHOOL ACADEMY TRUST</t>
  </si>
  <si>
    <t>SIGNHILLS INFANT ACADEMY</t>
  </si>
  <si>
    <t>WMG ACADEMY FOR YOUNG ENGINEERS</t>
  </si>
  <si>
    <t>HUNGERHILL ACADEMY TRUST</t>
  </si>
  <si>
    <t>LEADING LEARNERS MULTI ACADEMY TRUST</t>
  </si>
  <si>
    <t>ALL SAINTS CATHOLIC ACADEMY TRUST</t>
  </si>
  <si>
    <t>SOUTH ORPINGTON LEARNING ALLIANCE MULTI-ACADEMY TRUST</t>
  </si>
  <si>
    <t>TRINITY SCHOOL SEVENOAKS LTD</t>
  </si>
  <si>
    <t>EDUCATION PARTNERSHIP TRUST</t>
  </si>
  <si>
    <t>RC1 CONSTRUCTION LTD</t>
  </si>
  <si>
    <t>ASHBY WILLESLEY PRIMARY SCHOOL</t>
  </si>
  <si>
    <t>MILLIE STAMMERS</t>
  </si>
  <si>
    <t>TASTY PLC</t>
  </si>
  <si>
    <t>NEU TRAINING LTD</t>
  </si>
  <si>
    <t>STEINER ACADEMY, HEREFORD</t>
  </si>
  <si>
    <t>MAHARISHI SCHOOL TRUST LTD</t>
  </si>
  <si>
    <t>LEIGH ACADEMIES TRUST</t>
  </si>
  <si>
    <t>THE BRIT SCHOOL LIMITED</t>
  </si>
  <si>
    <t>MERCHANTS' ACADEMY TRUST</t>
  </si>
  <si>
    <t>THE PRESIDENT AND FELLOWS OF MURRAY EDWARDS COLLEGE, FOUNDED AS NEW HALL, IN THE UNIVERSITY OF CAMBRIDGE</t>
  </si>
  <si>
    <t>ROBERT TURNBULL</t>
  </si>
  <si>
    <t>NORTH STAR LEADERSHIP CONSULTANCY LTD</t>
  </si>
  <si>
    <t>SGM GRAHAM LTD</t>
  </si>
  <si>
    <t>OLD EARTH SCHOOL</t>
  </si>
  <si>
    <t>DRAGONFLY EDUCATION TRUST</t>
  </si>
  <si>
    <t>THE ASHLEY SCHOOL ACADEMY TRUST</t>
  </si>
  <si>
    <t>SENDAT</t>
  </si>
  <si>
    <t>NAS ACADEMIES TRUST</t>
  </si>
  <si>
    <t>BEACON COMMUNITY COLLEGE ACADEMY TRUST</t>
  </si>
  <si>
    <t>ZAYTOUNA EDUCATION TRUST</t>
  </si>
  <si>
    <t>THE PRAXIS TRUST</t>
  </si>
  <si>
    <t>CORPUS CHRISTI CATHOLIC ACADEMY TRUST</t>
  </si>
  <si>
    <t>BRADLEY CONNOR</t>
  </si>
  <si>
    <t>ABERFOYLE PRIMARY SCHOOL</t>
  </si>
  <si>
    <t>ARMADALE ACADEMY</t>
  </si>
  <si>
    <t>AUCHMUTY HIGH SCHOOL</t>
  </si>
  <si>
    <t>COALTOWN OF BALGONIE PRIMARY SCHOOL</t>
  </si>
  <si>
    <t>DOUGLAS EWART HIGH SCHOOL</t>
  </si>
  <si>
    <t>DRUMCHAPEL HIGH SCHOOL</t>
  </si>
  <si>
    <t>QUAERERE ACADEMIES TRUST</t>
  </si>
  <si>
    <t>HARRIS FEDERATION</t>
  </si>
  <si>
    <t>SHIRELAND COLLEGIATE ACADEMY TRUST</t>
  </si>
  <si>
    <t>WELLINGTON COLLEGE ACADEMY TRUST</t>
  </si>
  <si>
    <t>THE RIDINGS' FEDERATION OF ACADEMIES</t>
  </si>
  <si>
    <t>FURNESS ACADEMIES TRUST</t>
  </si>
  <si>
    <t>BOLTON ST CATHERINE'S ACADEMY</t>
  </si>
  <si>
    <t>THE FULWOOD ACADEMY</t>
  </si>
  <si>
    <t>SEAN HANNA</t>
  </si>
  <si>
    <t>TRAFALGAR COLLEGE</t>
  </si>
  <si>
    <t>BRIXTON BID LIMITED</t>
  </si>
  <si>
    <t>LINCOLN CHRIST'S HOSPITAL SCHOOL</t>
  </si>
  <si>
    <t>THE FAMILY OF LEARNING TRUST</t>
  </si>
  <si>
    <t>SAINT EDMUND'S CATHOLIC ACADEMY</t>
  </si>
  <si>
    <t>THE PASSMORES CO-OPERATIVE LEARNING COMMUNITY</t>
  </si>
  <si>
    <t>PETERBOROUGH DIOCESE EDUCATION TRUST</t>
  </si>
  <si>
    <t>BROCKS HILL ACADEMY TRUST</t>
  </si>
  <si>
    <t>WILLIAM BROOKES ACADEMY TRUST</t>
  </si>
  <si>
    <t>BIDDICK ACADEMY TRUST</t>
  </si>
  <si>
    <t>ST GERARD'S CATHOLIC PRIMARY</t>
  </si>
  <si>
    <t>BLACKBIRD ACADEMY TRUST</t>
  </si>
  <si>
    <t>LOUND ACADEMY TRUST</t>
  </si>
  <si>
    <t>UTS CAMBRIDGE</t>
  </si>
  <si>
    <t>BRIGHTER ACADEMY TRUST</t>
  </si>
  <si>
    <t>EDZELL PRIMARY SCHOOL</t>
  </si>
  <si>
    <t>ROCHSOLLOCH PRIMARY SCHOOL</t>
  </si>
  <si>
    <t>LORNE PRIMARY SCHOOL</t>
  </si>
  <si>
    <t>MAURICEWOOD PRIMARY SCHOOL</t>
  </si>
  <si>
    <t>MELROSE PRIMARY SCHOOL</t>
  </si>
  <si>
    <t>STONE SOUP LEARNS</t>
  </si>
  <si>
    <t>FULSTON MANOR ACADEMIES TRUST</t>
  </si>
  <si>
    <t>HARDENHUISH SCHOOL LIMITED</t>
  </si>
  <si>
    <t>SWALE ACADEMIES TRUST</t>
  </si>
  <si>
    <t>HEALING MULTI ACADEMY TRUST</t>
  </si>
  <si>
    <t>JAMES MANN</t>
  </si>
  <si>
    <t>EUROPROTOCOL LIMITED</t>
  </si>
  <si>
    <t>DSL OPERATIONS LTD</t>
  </si>
  <si>
    <t>ELLIS PITT LIMITED</t>
  </si>
  <si>
    <t>HARBERTONFORD CHURCH OF ENGLAND PRIMARY SCHOOL</t>
  </si>
  <si>
    <t>PLAYGROUND PT STUDIO LTD</t>
  </si>
  <si>
    <t>MARGARET HARTLEY</t>
  </si>
  <si>
    <t>PEAK TRAINING &amp; DEVELOPMENT LIMITED</t>
  </si>
  <si>
    <t>ISA SUPPORT SERVICES LIMITED</t>
  </si>
  <si>
    <t>POSITIVE DIRECTIONS N.E. CIC</t>
  </si>
  <si>
    <t>SOUTH BROMSGROVE HIGH ACADEMY TRUST</t>
  </si>
  <si>
    <t>SOUTH NORTHAMPTONSHIRE VILLAGE SCHOOLS MULTI ACADEMY TRUST</t>
  </si>
  <si>
    <t>EGGBUCKLAND COMMUNITY COLLEGE ACADEMY TRUST</t>
  </si>
  <si>
    <t>ODYSSEY EDUCATIONAL TRUST</t>
  </si>
  <si>
    <t>HASTINGS HIGH SCHOOL</t>
  </si>
  <si>
    <t>MPB VENTURES LIMITED</t>
  </si>
  <si>
    <t>SANQUHAR PRIMARY SCHOOL</t>
  </si>
  <si>
    <t>SNOWDON SCHOOL</t>
  </si>
  <si>
    <t>ST DOMINIC'S PRIMARY SCHOOL</t>
  </si>
  <si>
    <t>MILL O'FOREST SCHOOL</t>
  </si>
  <si>
    <t>OLDMACHAR ACADEMY</t>
  </si>
  <si>
    <t>ORPHIR COMMUNITY SCHOOL</t>
  </si>
  <si>
    <t>OUR LADY AND ST ANNE'S PRIMARY SCHOOL</t>
  </si>
  <si>
    <t>INVERNESS HIGH SCHOOL</t>
  </si>
  <si>
    <t>IONA PRIMARY SCHOOL</t>
  </si>
  <si>
    <t>KINGUSSIE PRIMARY SCHOOL</t>
  </si>
  <si>
    <t>CUCKOO HALL ACADEMIES TRUST</t>
  </si>
  <si>
    <t>LEARNER ENGAGEMENT AND ACHIEVEMENT PARTNERSHIP MULTI-ACADEMY TRUST</t>
  </si>
  <si>
    <t>QUEEN ELIZABETH'S GRAMMAR, ALFORD - A SELECTIVE ACADEMY LIMITED</t>
  </si>
  <si>
    <t>SAMUEL WARD ACADEMY TRUST</t>
  </si>
  <si>
    <t>THE FREE SCHOOL NORWICH</t>
  </si>
  <si>
    <t>NORTHERN ACADEMY HULL LIMITED</t>
  </si>
  <si>
    <t>THE JOHN HENRY NEWMAN CATHOLIC COLLEGE</t>
  </si>
  <si>
    <t>NETMATTER LIMITED</t>
  </si>
  <si>
    <t>WECIL LTD</t>
  </si>
  <si>
    <t>ACHIEVING FITNESS LIMITED</t>
  </si>
  <si>
    <t>KRZYSZTOF CZARNIECKI</t>
  </si>
  <si>
    <t>HEARTWOOD CHURCH OF ENGLAND ACADEMY TRUST</t>
  </si>
  <si>
    <t>THE OAKTREE SCHOOL ACADEMY TRUST</t>
  </si>
  <si>
    <t>RUSSELL MASON</t>
  </si>
  <si>
    <t>MAYVILLE PRIMARY SCHOOL</t>
  </si>
  <si>
    <t>GRANGE PARK PRIMARY SCHOOL</t>
  </si>
  <si>
    <t>THOMAS RUSSELL INFANTS SCHOOL</t>
  </si>
  <si>
    <t>LAWMUIR PRIMARY SCHOOL</t>
  </si>
  <si>
    <t>BURNSIDE PRIMARY SCHOOL</t>
  </si>
  <si>
    <t>LAVINGTON SCHOOL LIMITED</t>
  </si>
  <si>
    <t>RUSSELL EDUCATION TRUST</t>
  </si>
  <si>
    <t>DE LA SALLE ACADEMY TRUST</t>
  </si>
  <si>
    <t>RAINBOW SCHOOLS TRUST</t>
  </si>
  <si>
    <t>COMMUNITY ACADEMIES TRUST</t>
  </si>
  <si>
    <t>CHILFORD HUNDRED EDUCATION TRUST</t>
  </si>
  <si>
    <t>TORQUAY GIRLS' GRAMMAR SCHOOL</t>
  </si>
  <si>
    <t>CHILTERN WAY ACADEMY</t>
  </si>
  <si>
    <t>HENNOCK COMMUNITY PRIMARY SCHOOL</t>
  </si>
  <si>
    <t>WHEELOCK PRIMARY SCHOOL</t>
  </si>
  <si>
    <t>ST GEORGE'S UNIVERSITY HOSPITALS NHS FOUNDATION TRUST</t>
  </si>
  <si>
    <t>C.M. DOWNTON (HAULAGE CONTRACTORS) LIMITED</t>
  </si>
  <si>
    <t>P.N.DALY LIMITED</t>
  </si>
  <si>
    <t>NEW HAW COMMUNITY SCHOOL</t>
  </si>
  <si>
    <t>THE DIOCESE OF NORWICH EDUCATION AND ACADEMIES TRUST</t>
  </si>
  <si>
    <t>LOXFORD SCHOOL TRUST LIMITED</t>
  </si>
  <si>
    <t>ST GILES CHURCH OF ENGLAND ACADEMY</t>
  </si>
  <si>
    <t>COLLECTIVE VISION TRUST</t>
  </si>
  <si>
    <t>KNOWLEDGE THROUGH GROWTH C.I.C.</t>
  </si>
  <si>
    <t>JO COATES</t>
  </si>
  <si>
    <t>REID CONSULTANTS LIMITED</t>
  </si>
  <si>
    <t>THE MIRFIELD FREE GRAMMAR AND SIXTH FORM MULTI-ACADEMY TRUST</t>
  </si>
  <si>
    <t>THE DENBIGH ALLIANCE</t>
  </si>
  <si>
    <t>GLOBAL SKILL SOLUTIONS LIMITED</t>
  </si>
  <si>
    <t>TRIBECA CASINO COLLEGE LIMITED</t>
  </si>
  <si>
    <t>KLAB VENTURES LTD</t>
  </si>
  <si>
    <t>VIVENTIUM LTD</t>
  </si>
  <si>
    <t>VICTORY PARK ACADEMY</t>
  </si>
  <si>
    <t>ACADEMY OF FLORAL ART LIMITED</t>
  </si>
  <si>
    <t>ESHER LEARNING TRUST</t>
  </si>
  <si>
    <t>AIM HIGH ACADEMY TRUST</t>
  </si>
  <si>
    <t>KING ALFRED TRUST</t>
  </si>
  <si>
    <t>EDUCATE TOGETHER ACADEMY TRUST</t>
  </si>
  <si>
    <t>THE HERMITAGE TRUST</t>
  </si>
  <si>
    <t>WHITEFIELD ACADEMY TRUST</t>
  </si>
  <si>
    <t>CHIPSTEAD VALLEY ACADEMY TRUST</t>
  </si>
  <si>
    <t>THE SALTERNS ACADEMY TRUST</t>
  </si>
  <si>
    <t>FINHAM PRIMARY SCHOOL</t>
  </si>
  <si>
    <t>NE14.TV LTD</t>
  </si>
  <si>
    <t>ITI YORKSHIRE LIMITED</t>
  </si>
  <si>
    <t>THE NORWICH SCHOOL OF BEAUTY LTD</t>
  </si>
  <si>
    <t>NICHOLAS MAIDMENT</t>
  </si>
  <si>
    <t>ERRINGTON HOUSE LTD</t>
  </si>
  <si>
    <t>FLING BAR SERVICES LTD</t>
  </si>
  <si>
    <t>THE GRYPHON TRUST</t>
  </si>
  <si>
    <t>THE CORSHAM SCHOOL ACADEMY GROUP</t>
  </si>
  <si>
    <t>WEYDON MULTI ACADEMY TRUST</t>
  </si>
  <si>
    <t>EAST BARNET SCHOOL</t>
  </si>
  <si>
    <t>THE COTTINGHAM TRUST</t>
  </si>
  <si>
    <t>TRINITAS ACADEMY TRUST</t>
  </si>
  <si>
    <t>THE HODDESDON SCHOOL TRUST</t>
  </si>
  <si>
    <t>INSPIRING SCHOOLS PARTNERSHIP</t>
  </si>
  <si>
    <t>GOLDINGTON ACADEMY TRUST</t>
  </si>
  <si>
    <t>KAP TRAINING LIMITED</t>
  </si>
  <si>
    <t>BILL ROGERSON SAFETY SERVICES LIMITED</t>
  </si>
  <si>
    <t>RISKTEC SOLUTIONS LIMITED</t>
  </si>
  <si>
    <t>S.A.P TRAINING LTD</t>
  </si>
  <si>
    <t>HIGHWAYS TRAFFIC MANAGEMENT LIMITED</t>
  </si>
  <si>
    <t>WET AND HIGH ADVENTURES LIMITED</t>
  </si>
  <si>
    <t>AMY MANSER</t>
  </si>
  <si>
    <t>MAXWELL NIGEL GILLETT ARCHENHOLD</t>
  </si>
  <si>
    <t>THE MCAULEY CATHOLIC HIGH SCHOOL</t>
  </si>
  <si>
    <t>CRAVEN EDUCATIONAL TRUST</t>
  </si>
  <si>
    <t>CONGLETON PRIMARY ACADEMY TRUST LIMITED</t>
  </si>
  <si>
    <t>BICESTER LEARNING ACADEMY</t>
  </si>
  <si>
    <t>SMITH'S WOOD PRIMARY ACADEMY LIMITED</t>
  </si>
  <si>
    <t>POLEPEOPLE DANCE &amp; FITNESS LIMITED</t>
  </si>
  <si>
    <t>GOVIA THAMESLINK RAILWAY LIMITED</t>
  </si>
  <si>
    <t>WORCESTER COLLEGE, OXFORD</t>
  </si>
  <si>
    <t>FIT FOR TRADE LIMITED</t>
  </si>
  <si>
    <t>CITY TRADE SCHOOLS LIMITED</t>
  </si>
  <si>
    <t>THE WORK AVENUE FOUNDATION</t>
  </si>
  <si>
    <t>PALMER &amp; WEIR LIMITED</t>
  </si>
  <si>
    <t>WHERE SKILLS GROW ACADAMIES LIMITED</t>
  </si>
  <si>
    <t>FUTURE CYCLES LEICESTER LIMITED</t>
  </si>
  <si>
    <t>DREAMKEY LTD.</t>
  </si>
  <si>
    <t>BEACON OF LIGHT SCHOOL</t>
  </si>
  <si>
    <t>T.I.G.C. LTD</t>
  </si>
  <si>
    <t>PATHFINDER MULTI ACADEMY TRUST</t>
  </si>
  <si>
    <t>THE KING'S SCHOOL OTTERY ST MARY</t>
  </si>
  <si>
    <t>ROYAL WOOTTON BASSETT ACADEMY TRUST</t>
  </si>
  <si>
    <t>THE HEREFORDSHIRE MARCHES FEDERATION OF ACADEMIES</t>
  </si>
  <si>
    <t>BOSCO ENTERPRISES LIMITED</t>
  </si>
  <si>
    <t>CARE TRAINING PARTNERSHIP (PATHWAY) LIMITED</t>
  </si>
  <si>
    <t>PELYNT SCHOOL</t>
  </si>
  <si>
    <t>STORMPORT PROFESSIONAL SERVICES LIMITED</t>
  </si>
  <si>
    <t>ARBITER SOLUTIONS LIMITED</t>
  </si>
  <si>
    <t>ULTIMA CLEANING LTD</t>
  </si>
  <si>
    <t>POLYMAT</t>
  </si>
  <si>
    <t>GRENESTEDE ACADEMY TRUST</t>
  </si>
  <si>
    <t>WILLOWS ACADEMY TRUST</t>
  </si>
  <si>
    <t>THE RUTLAND LEARNING TRUST</t>
  </si>
  <si>
    <t>MINERVA LEARNING TRUST</t>
  </si>
  <si>
    <t>THE INSPIRE LEARNING FEDERATION</t>
  </si>
  <si>
    <t>THE WESTBROOK TRUST</t>
  </si>
  <si>
    <t>CREATIVE LEARNING MULTI ACADEMY TRUST</t>
  </si>
  <si>
    <t>RAINBOW EDUCATION MULTI-ACADEMY TRUST</t>
  </si>
  <si>
    <t>S F B EDUCATIONAL SERVICES LIMITED</t>
  </si>
  <si>
    <t>GIANT CAMPUS LIMITED</t>
  </si>
  <si>
    <t>GLOBAL HEALTH AND WELFARE ASSOCIATES LIMITED</t>
  </si>
  <si>
    <t>ST.EDWARD'S COLLEGE EDMUND RICE ACADEMY TRUST</t>
  </si>
  <si>
    <t>HODGSON ACADEMY</t>
  </si>
  <si>
    <t>PARK HOUSE SCHOOL NEWBURY</t>
  </si>
  <si>
    <t>THE HAZELEY ACADEMY</t>
  </si>
  <si>
    <t>JOHN MASEFIELD HIGH SCHOOL AND SIXTH FORM CENTRE</t>
  </si>
  <si>
    <t>THE WILLOW LEARNING TRUST</t>
  </si>
  <si>
    <t>JENNIFER LENARD</t>
  </si>
  <si>
    <t>MONKS COPPENHALL ACADEMY</t>
  </si>
  <si>
    <t>LINK ONE CONSULTANCY LIMITED</t>
  </si>
  <si>
    <t>UNIQUE INSIGHT LIMITED</t>
  </si>
  <si>
    <t>NORTHERN HOUSE SCHOOL (CITY OF WOLVERHAMPTON) PRIMARY PRU</t>
  </si>
  <si>
    <t>INVICTUS EDUCATION TRUST</t>
  </si>
  <si>
    <t>CARILLION ACADEMIES TRUST</t>
  </si>
  <si>
    <t>WEST STAFFORD MULTI-ACADEMY TRUST</t>
  </si>
  <si>
    <t>THE HOLY SPIRIT CATHOLIC MULTI ACADEMY COMPANY</t>
  </si>
  <si>
    <t>VIKING ACADEMY TRUST</t>
  </si>
  <si>
    <t>YEW TREE COMMUNITY JUNIOR AND INFANT SCHOOL (NC)</t>
  </si>
  <si>
    <t>TUTORA LTD</t>
  </si>
  <si>
    <t>COMBE DOWN COFE PRIMARY SCHOOL</t>
  </si>
  <si>
    <t>HILLSIDE ACADEMY</t>
  </si>
  <si>
    <t>CHERRY HILL SCHOOL TRUST LTD</t>
  </si>
  <si>
    <t>EALLIANCE LEARNING TECHNOLOGY LIMITED</t>
  </si>
  <si>
    <t>DARREN ELLIS</t>
  </si>
  <si>
    <t>YAVNEH COLLEGE ACADEMY TRUST</t>
  </si>
  <si>
    <t>PLYMOUTH UTC LIMITED</t>
  </si>
  <si>
    <t>HATFIELD COMMUNITY FREE SCHOOL</t>
  </si>
  <si>
    <t>HARPENDEN ACADEMY LIMITED</t>
  </si>
  <si>
    <t>GREATER MANCHESTER SUSTAINABLE ENGINEERING UTC LIMITED</t>
  </si>
  <si>
    <t>HARLOW UTC</t>
  </si>
  <si>
    <t>CSIN CIC</t>
  </si>
  <si>
    <t>LAITHGATE LTD</t>
  </si>
  <si>
    <t>ABSOLUTE MUSIC SOLUTIONS LIMITED</t>
  </si>
  <si>
    <t>LOCKARTS</t>
  </si>
  <si>
    <t>SAFFRON MEDICAL STAFFING AND TRAINING LTD</t>
  </si>
  <si>
    <t>BLENDUCATE LIMITED</t>
  </si>
  <si>
    <t>PROFESSIONAL TRAINING AND DEVELOPMENT ACADEMY LIMITED</t>
  </si>
  <si>
    <t>SAINT AUGUSTINE'S CATHOLIC COLLEGE</t>
  </si>
  <si>
    <t>THE VILLAGE ACADEMY</t>
  </si>
  <si>
    <t>THE SHIRE MULTI ACADEMY TRUST</t>
  </si>
  <si>
    <t>MULBERRY ACADEMY TRUST</t>
  </si>
  <si>
    <t>THE LEARNING FOR LIFE PARTNERSHIP</t>
  </si>
  <si>
    <t>COCKERMOUTH SCHOOL ACADEMY</t>
  </si>
  <si>
    <t>ESSENTIAL TEACHING UK LIMITED</t>
  </si>
  <si>
    <t>NORTHAMPTONSHIRE COMMUNITY HOUSING NETWORK</t>
  </si>
  <si>
    <t>AZZURRI RESTAURANTS LIMITED</t>
  </si>
  <si>
    <t>BCT ACCOUNTANTS LTD</t>
  </si>
  <si>
    <t>WESTROW LIMITED</t>
  </si>
  <si>
    <t>AVNET TECHNOLOGY SOLUTIONS LIMITED</t>
  </si>
  <si>
    <t>SELBORNE CARE LIMITED</t>
  </si>
  <si>
    <t>LONDON LEARNING NETWORK LTD</t>
  </si>
  <si>
    <t>MILTON KEYNES EDUCATION TRUST</t>
  </si>
  <si>
    <t>ARDEN CLINIC LIMITED</t>
  </si>
  <si>
    <t>DIVERSE CITY SERVICES LIMITED</t>
  </si>
  <si>
    <t>THURNBY LODGE PRIMARY ACADEMY</t>
  </si>
  <si>
    <t>ST EDMUND'S PRIMARY SCHOOL</t>
  </si>
  <si>
    <t>LONDON COLLEGE OF CREATIVE MEDIA LIMITED</t>
  </si>
  <si>
    <t>COLLEGE OF PROFESSIONAL STUDIES ( C.P.S ) LIMITED</t>
  </si>
  <si>
    <t>THE BROOKSBANK SCHOOL SPORTS COLLEGE</t>
  </si>
  <si>
    <t>THE WARRINER MULTI ACADEMY TRUST</t>
  </si>
  <si>
    <t>PA COMMUNITY TRUST</t>
  </si>
  <si>
    <t>SPARKLE MULTI-ACADEMY TRUST</t>
  </si>
  <si>
    <t>RIVERMEAD INCLUSIVE TRUST</t>
  </si>
  <si>
    <t>MID-TRENT MULTI ACADEMY TRUST</t>
  </si>
  <si>
    <t>PORTICO ACADEMY TRUST</t>
  </si>
  <si>
    <t>OAKFIELD PRIMARY AND MODERATE LEARNING DIFFICULTIES RESOURCE PROVISION</t>
  </si>
  <si>
    <t>UK SMART EDUCATION LTD</t>
  </si>
  <si>
    <t>CITIZENS ADVICE SEFTON</t>
  </si>
  <si>
    <t>PENKETH COMMUNITY PRIMARY SCHOOL</t>
  </si>
  <si>
    <t>ST MARTINS SCHOOL (3-16 LEARNING COMMUNITY)</t>
  </si>
  <si>
    <t>THEDDLETHORPE PRIMARY SCHOOL</t>
  </si>
  <si>
    <t>WESTGATE ACADEMY LTD</t>
  </si>
  <si>
    <t>PORTSLADE ALDRIDGE COMMUNITY ACADEMY TRUST</t>
  </si>
  <si>
    <t>WOODRUSH HIGH SCHOOL AN ACADEMY FOR STUDENTS AGED 11-18 LTD</t>
  </si>
  <si>
    <t>RINGMER COMMUNITY COLLEGE ACADEMY TRUST</t>
  </si>
  <si>
    <t>ACHIEVEMENT THROUGH COLLABORATION TRUST</t>
  </si>
  <si>
    <t>SWANLAND EDUCATION TRUST</t>
  </si>
  <si>
    <t>KINGSTONE ACADEMY TRUST</t>
  </si>
  <si>
    <t>THE COMMONWEAL SCHOOL</t>
  </si>
  <si>
    <t>HAZELWICK SCHOOL</t>
  </si>
  <si>
    <t>SERENITI LIMITED</t>
  </si>
  <si>
    <t>SIR WILLIAM BURROUGH PRIMARY SCHOOL</t>
  </si>
  <si>
    <t>THE LONDON INSTITUTE OF BANKING &amp; FINANCE</t>
  </si>
  <si>
    <t>DIVERSE ADVANCED TRAINING ACADEMY LIMITED</t>
  </si>
  <si>
    <t>STONEBRIDGE FIELDS LIMITED</t>
  </si>
  <si>
    <t>ST CHAD'S COMMUNITY PROJECT</t>
  </si>
  <si>
    <t>ANGELA SMITH</t>
  </si>
  <si>
    <t>THE PAROCHIAL CHURCH COUNCIL OF THE ECCLESIASTICAL PARISH OF ST HELEN, BISHOPSGATE</t>
  </si>
  <si>
    <t>ATOMS LONDON LIMITED</t>
  </si>
  <si>
    <t>CHRISTOPHER JONES</t>
  </si>
  <si>
    <t>NORTH WALES MUSIC TUITION CHARITY</t>
  </si>
  <si>
    <t>DAVID LANGMAN</t>
  </si>
  <si>
    <t>RYEDENE PRIMARY AND NURSERY SCHOOL</t>
  </si>
  <si>
    <t>ALDERBROOK SCHOOL</t>
  </si>
  <si>
    <t>SUCCESS FOR ALL EDUCATIONAL TRUST</t>
  </si>
  <si>
    <t>VERULAM SCHOOL</t>
  </si>
  <si>
    <t>JEFFERYS EDUCATION TRUST</t>
  </si>
  <si>
    <t>CHARLTON KINGS JUNIOR SCHOOL</t>
  </si>
  <si>
    <t>COTSWOLD BEACON ACADEMY TRUST</t>
  </si>
  <si>
    <t>BROOKE HILL ACADEMY TRUST LIMITED</t>
  </si>
  <si>
    <t>LEARNING MATTERS TRUST LTD.</t>
  </si>
  <si>
    <t>THURSTABLE SCHOOL SPORTS COLLEGE AND SIXTH FORM CENTRE</t>
  </si>
  <si>
    <t>FULBROOK ACADEMY</t>
  </si>
  <si>
    <t>CREATE COMMUNITY NETWORK CIC</t>
  </si>
  <si>
    <t>RAVENSBOURNE SCHOOL</t>
  </si>
  <si>
    <t>GREAT WITLEY COFE PRIMARY SCHOOL</t>
  </si>
  <si>
    <t>INNOVATING MINDS CIC</t>
  </si>
  <si>
    <t>BLUELIMIT SURVEYS LIMITED</t>
  </si>
  <si>
    <t>BIRMINGHAM INDEPENDENT COLLEGE</t>
  </si>
  <si>
    <t>HORATIO HOUSE INDEPENDENT SCHOOL</t>
  </si>
  <si>
    <t>THE TYRRELLS PRIMARY SCHOOL</t>
  </si>
  <si>
    <t>SCARTHO JUNIOR ACADEMY LIMITED</t>
  </si>
  <si>
    <t>WARRINGTON PRIMARY ACADEMY TRUST</t>
  </si>
  <si>
    <t>CONSILIUM ACADEMIES</t>
  </si>
  <si>
    <t>LONDON ACADEMIES ENTERPRISE TRUST</t>
  </si>
  <si>
    <t>HEATHCOAT FABRICS LIMITED</t>
  </si>
  <si>
    <t>STEM ACADEMY EDUCATION TRUST</t>
  </si>
  <si>
    <t>THE WEST SOMERSET COMMUNITY COLLEGE</t>
  </si>
  <si>
    <t>BRISTOL FREE SCHOOL TRUST</t>
  </si>
  <si>
    <t>LAYCOCK PRIMARY SCHOOL</t>
  </si>
  <si>
    <t>IMPERIAL COLLEGE BRITANNIA LTD</t>
  </si>
  <si>
    <t>CLARENDON SCHOOL</t>
  </si>
  <si>
    <t>ST HUGH OF LINCOLN CATHOLIC PRIMARY SCHOOL</t>
  </si>
  <si>
    <t>LAVENDER PRIMARY SCHOOL</t>
  </si>
  <si>
    <t>THE ROYSTON SCHOOLS ACADEMY TRUST</t>
  </si>
  <si>
    <t>ST MARY'S CATHOLIC PRIMARY SCHOOL, CHURCHDOWN</t>
  </si>
  <si>
    <t>ST. THOMAS MORE HIGH SCHOOL</t>
  </si>
  <si>
    <t>BROWN DOG DESIGN LIMITED</t>
  </si>
  <si>
    <t>ELM TRAINING SERVICES(UK) LIMITED</t>
  </si>
  <si>
    <t>STRUCTURED LEARNING SOLUTIONS LIMITED</t>
  </si>
  <si>
    <t>ONSLOW ST AUDREY'S ACADEMY TRUST</t>
  </si>
  <si>
    <t>THE FIRST FEDERATION TRUST</t>
  </si>
  <si>
    <t>BEDMINSTER DOWN SCHOOL</t>
  </si>
  <si>
    <t>ROMERO CATHOLIC EDUCATION TRUST</t>
  </si>
  <si>
    <t>ASET MANAGEMENT LIMITED</t>
  </si>
  <si>
    <t>BEECH LODGE SCHOOL LIMITED</t>
  </si>
  <si>
    <t>THE COMMUNITY BROADCAST COMPANY CIC</t>
  </si>
  <si>
    <t>ANKERMOOR PRIMARY ACADEMY</t>
  </si>
  <si>
    <t>CORPORATION ROAD COMMUNITY PRIMARY SCHOOL</t>
  </si>
  <si>
    <t>SOUTH LONDON AND MAUDSLEY NHS FOUNDATION TRUST</t>
  </si>
  <si>
    <t>THE MILLIN CHARITY</t>
  </si>
  <si>
    <t>PINASYLVESTRA LTD</t>
  </si>
  <si>
    <t>MEDICARE COSMETICS LIMITED</t>
  </si>
  <si>
    <t>TOLLERTON PRIMARY SCHOOL</t>
  </si>
  <si>
    <t>ST ANDREW'S CHURCH OF ENGLAND PRIMARY SCHOOL, NORTH KILWORTH</t>
  </si>
  <si>
    <t>WILLENHALL COMMUNITY HEALTH AND RESOURCE TRAINING TRUST COMPANY LTD</t>
  </si>
  <si>
    <t>DR N S HOWCROFT LIMITED</t>
  </si>
  <si>
    <t>QUEEN ELIZABETH'S GIRLS' SCHOOL (BARNET)</t>
  </si>
  <si>
    <t>INSPIRING FUTURES THROUGH LEARNING</t>
  </si>
  <si>
    <t>THE ATHELSTAN TRUST</t>
  </si>
  <si>
    <t>FINHAM PARK MULTI-ACADEMY TRUST</t>
  </si>
  <si>
    <t>ST PETER'S SCHOOL HUNTINGDON</t>
  </si>
  <si>
    <t>THE LEARNING ALLIANCE ACADEMY TRUST</t>
  </si>
  <si>
    <t>ABBEY MULTI ACADEMY TRUST</t>
  </si>
  <si>
    <t>VHS TRAINING LTD</t>
  </si>
  <si>
    <t>COMPASS COMMUNITY LTD</t>
  </si>
  <si>
    <t>BRUCHE PRIMARY SCHOOL ACADEMY</t>
  </si>
  <si>
    <t>THE STREETLY ACADEMY</t>
  </si>
  <si>
    <t>JAMES BRINDLEY SCHOOL</t>
  </si>
  <si>
    <t>PENINSULA MULTI ACADEMY TRUST</t>
  </si>
  <si>
    <t>HEARTS ACADEMY TRUST</t>
  </si>
  <si>
    <t>SOUTH OSSETT INFANTS' ACADEMY TRUST</t>
  </si>
  <si>
    <t>SOUTH WILFORD ENDOWED COFE PRIMARY SCHOOL</t>
  </si>
  <si>
    <t>ADJUSTMENT BUREAU LIMITED</t>
  </si>
  <si>
    <t>YEOMAN PARK SCHOOL</t>
  </si>
  <si>
    <t>ONE CALL INSURANCE SERVICES LIMITED</t>
  </si>
  <si>
    <t>GREEN STREET GREEN PRIMARY SCHOOL</t>
  </si>
  <si>
    <t>CHARTERED INSTITUTE OF INTERNAL AUDITORS</t>
  </si>
  <si>
    <t>THERESA ANN KERR</t>
  </si>
  <si>
    <t>ELL&amp;DEE NLP CONSULTANTS LTD</t>
  </si>
  <si>
    <t>CONNECT GLOBAL UK LTD</t>
  </si>
  <si>
    <t>POMPHLETT PRIMARY SCHOOL</t>
  </si>
  <si>
    <t>HERESY CONSULTING LIMITED</t>
  </si>
  <si>
    <t>PDMI CRANE TRAINING SOLUTIONS LIMITED</t>
  </si>
  <si>
    <t>LEARN FOR FREE LIMITED</t>
  </si>
  <si>
    <t>ROBERT PEEL INTERNATIONAL LIMITED</t>
  </si>
  <si>
    <t>BENFIELD SCHOOL</t>
  </si>
  <si>
    <t>IZELIA FASHION FOUNDATION CIC</t>
  </si>
  <si>
    <t>THE DEVELOPMENT PARTNERSHIP LIMITED</t>
  </si>
  <si>
    <t>LEWIS JAY</t>
  </si>
  <si>
    <t>PATHFINDER PRIMARY SCHOOL</t>
  </si>
  <si>
    <t>SENSE, THE NATIONAL DEAFBLIND AND RUBELLA ASSOCIATION</t>
  </si>
  <si>
    <t>PURITON PRIMARY SCHOOL</t>
  </si>
  <si>
    <t>WHYBRIDGE JUNIOR SCHOOL</t>
  </si>
  <si>
    <t>SYNERGY HEALTH (UK) LIMITED</t>
  </si>
  <si>
    <t>METAMORPH (TRAINING &amp; DEVELOPMENT) LIMITED</t>
  </si>
  <si>
    <t>THE CHIEF CONSTABLE OF KENT</t>
  </si>
  <si>
    <t>JUST DRAMA BASED TRAINING LTD</t>
  </si>
  <si>
    <t>ST JOHN'S CHURCH OF ENGLAND VOLUNTARY AIDED SCHOOL, WEYMOUTH</t>
  </si>
  <si>
    <t>ALDERWOOD SCHOOL</t>
  </si>
  <si>
    <t>EXETER LEARNING ACADEMY TRUST</t>
  </si>
  <si>
    <t>FINANCIAL SERVICES TRAINING PARTNERS LLP</t>
  </si>
  <si>
    <t>MOTIV8 LEARNING &amp; DEVELOPMENT UK LIMITED</t>
  </si>
  <si>
    <t>WELL SPRINGS COMMUNITY SERVICES CIC</t>
  </si>
  <si>
    <t>HE REIGNS HEALTHCARE SERVICES LIMITED</t>
  </si>
  <si>
    <t>COPE SAFETY MANAGEMENT LIMITED</t>
  </si>
  <si>
    <t>WALES &amp; WESTERN TRAINING LTD</t>
  </si>
  <si>
    <t>BEACHCOURT LIMITED</t>
  </si>
  <si>
    <t>ARCADIAN TRAINING LIMITED</t>
  </si>
  <si>
    <t>THE STEPHEN LONGFELLOW ACADEMY</t>
  </si>
  <si>
    <t>UPTON HEATH COFE PRIMARY SCHOOL</t>
  </si>
  <si>
    <t>WARD SECURITY LIMITED</t>
  </si>
  <si>
    <t>ST ANDREW'S CHURCH OF ENGLAND VOLUNTARY AIDED SCHOOL, PRESTON, WEYMOUTH</t>
  </si>
  <si>
    <t>SLATE HALL VETERINARY SERVICES LIMITED</t>
  </si>
  <si>
    <t>TED SAFETY CONSULTANCY LIMITED</t>
  </si>
  <si>
    <t>THE SIXTH FORM COLLEGE, SOLIHULL</t>
  </si>
  <si>
    <t>FIRE RISK CONSULTANCY LIMITED</t>
  </si>
  <si>
    <t>ENTERPRISE TRANSPORT TRAINING LIMITED</t>
  </si>
  <si>
    <t>RECRUITMENT TRAINING GROUP LTD</t>
  </si>
  <si>
    <t>STUDY ADVISERS LTD</t>
  </si>
  <si>
    <t>ABBEYFIELDS FIRST SCHOOL</t>
  </si>
  <si>
    <t>REM EDUCATIONAL CENTRE LIMITED</t>
  </si>
  <si>
    <t>BANSHEE PRODUCTIONS LTD</t>
  </si>
  <si>
    <t>END ASSESSMENT LTD</t>
  </si>
  <si>
    <t>ADEVA PARTNERS LIMITED</t>
  </si>
  <si>
    <t>HEXHAM COMMUNITY PARTNERSHIP</t>
  </si>
  <si>
    <t>THE GREEN SCHOOL FOR BOYS</t>
  </si>
  <si>
    <t>AMANDA KNAPPER</t>
  </si>
  <si>
    <t>JAR TRAINING CONSULTANCY LTD</t>
  </si>
  <si>
    <t>ARCONIC MANUFACTURING (GB) LIMITED</t>
  </si>
  <si>
    <t>ALEXANDRA INFANTS' SCHOOL</t>
  </si>
  <si>
    <t>SARAH WILLIAMS</t>
  </si>
  <si>
    <t>DITTON LODGE COMMUNITY PRIMARY SCHOOL</t>
  </si>
  <si>
    <t>LEVERHULME ACADEMY CHURCH OF ENGLAND AND COMMUNITY TRUST</t>
  </si>
  <si>
    <t>DEXX SKATE PARK YORKSHIRE LIMITED</t>
  </si>
  <si>
    <t>TRAINING SHIP BROADSWORD SEA TRAINING CORPS</t>
  </si>
  <si>
    <t>THE LIGHTHOUSE TRUST</t>
  </si>
  <si>
    <t>THE SOCIETAS TRUST</t>
  </si>
  <si>
    <t>CHEF ACADEMY LTD</t>
  </si>
  <si>
    <t>BASETECH AEP AUTOMOTIVE LIMITED</t>
  </si>
  <si>
    <t>THE GENESIS ACADEMY LIMITED</t>
  </si>
  <si>
    <t>Y2 EDUCATION</t>
  </si>
  <si>
    <t>GEORGINA BURROWS</t>
  </si>
  <si>
    <t>GREATER BRIGHTON METROPOLITAN COLLEGE</t>
  </si>
  <si>
    <t>CENTRE OF ENGLISH STUDIES LIMITED</t>
  </si>
  <si>
    <t>LEIGH COFE PRIMARY SCHOOL</t>
  </si>
  <si>
    <t>OUR CHILDREN 1ST</t>
  </si>
  <si>
    <t>SMART GLOBAL TRADING LIMITED</t>
  </si>
  <si>
    <t>HR IN FLOW LTD</t>
  </si>
  <si>
    <t>GROVE HOUSE NURSERY AND INFANT COMMUNITY SCHOOL</t>
  </si>
  <si>
    <t>WAINWRIGHT PRIMARY ACADEMY</t>
  </si>
  <si>
    <t>OPEN INTELLIGENCE LTD</t>
  </si>
  <si>
    <t>OPEN MINDED CREATIONS YOUTH AND FAMILY SUPPORT LTD</t>
  </si>
  <si>
    <t>SUPPORT IN DEMENTIA LIMITED</t>
  </si>
  <si>
    <t>LORRAINE BRAMWELL ASSOCIATES LIMITED</t>
  </si>
  <si>
    <t>ACTION NOW RECRUITMENT LTD</t>
  </si>
  <si>
    <t>OMETIS LIMITED</t>
  </si>
  <si>
    <t>KENSINGTON PRIMARY SCHOOL</t>
  </si>
  <si>
    <t>THREE RIVERS ACADEMY</t>
  </si>
  <si>
    <t>HERTSMERE VALLEY CARE SERVICES LIMITED</t>
  </si>
  <si>
    <t>FRASER KINNIE</t>
  </si>
  <si>
    <t>AMPLIFIED BUSINESS CONTENT LIMITED</t>
  </si>
  <si>
    <t>RAINHILL LEARNING VILLAGE MULTI ACADEMY TRUST</t>
  </si>
  <si>
    <t>LONDON DESIGN &amp; ENGINEERING UTC</t>
  </si>
  <si>
    <t>STANTON BRIDGE MULTI ACADEMY TRUST</t>
  </si>
  <si>
    <t>DEANSFIELD PRIMARY SCHOOL</t>
  </si>
  <si>
    <t>CHURCH DRIVE PRIMARY SCHOOL</t>
  </si>
  <si>
    <t>REALWORLD CONSULTING LIMITED</t>
  </si>
  <si>
    <t>ANTHONY CONROY</t>
  </si>
  <si>
    <t>PSSG GROUP LIMITED</t>
  </si>
  <si>
    <t>ST CAMILLUS TRAINING LIMITED</t>
  </si>
  <si>
    <t>THE DIOCESE OF WORCESTER MULTI ACADEMY TRUST</t>
  </si>
  <si>
    <t>BISHOP ALDHELM'S CHURCH OF ENGLAND VOLUNTARY AIDED PRIMARY SCHOOL</t>
  </si>
  <si>
    <t>HEADLEY PARK PRIMARY SCHOOL</t>
  </si>
  <si>
    <t>MARITIME GROUP LIMITED</t>
  </si>
  <si>
    <t>CEL LEADERSHIP AND CHANGE LTD</t>
  </si>
  <si>
    <t>HORN PARK PRIMARY SCHOOL</t>
  </si>
  <si>
    <t>REED &amp; MACKAY TRAVEL LIMITED</t>
  </si>
  <si>
    <t>PARTNERS IN BUSINESS (WEST) LIMITED</t>
  </si>
  <si>
    <t>THE ISLAND LEARNING TRUST</t>
  </si>
  <si>
    <t>THE YARE EDUCATION TRUST</t>
  </si>
  <si>
    <t>BENCHILL PRIMARY SCHOOL</t>
  </si>
  <si>
    <t>MARHAMCHURCH COFE VC PRIMARY SCHOOL</t>
  </si>
  <si>
    <t>NOOZU LIMITED</t>
  </si>
  <si>
    <t>THREE KINGS SECURITY AND TRAINING LTD</t>
  </si>
  <si>
    <t>ASSISTING BERKSHIRE CHILDREN TO READ</t>
  </si>
  <si>
    <t>LEARNING CURVE (DEVELOPMENT) LIMITED</t>
  </si>
  <si>
    <t>RINGMER COMMUNITY COLLEGE</t>
  </si>
  <si>
    <t>PARK GROVE PRIMARY ACADEMY</t>
  </si>
  <si>
    <t>DYSLEXIA INSTITUTE LIMITED</t>
  </si>
  <si>
    <t>ROEBUCK PRIMARY SCHOOL AND NURSERY</t>
  </si>
  <si>
    <t>ALESSANDRO AMICARELLI</t>
  </si>
  <si>
    <t>LASH AND THREAD LTD</t>
  </si>
  <si>
    <t>NC GROUP LTD</t>
  </si>
  <si>
    <t>V I RESOURCING LIMITED</t>
  </si>
  <si>
    <t>WHOLESALE WELDING SUPPLIES LIMITED</t>
  </si>
  <si>
    <t>BREDGAR CHURCH OF ENGLAND PRIMARY SCHOOL</t>
  </si>
  <si>
    <t>BEECHCROFT ST PAULS COFE VA PRIMARY SCHOOL</t>
  </si>
  <si>
    <t>DEREHAM NEATHERD HIGH SCHOOL</t>
  </si>
  <si>
    <t>XACOM LTD</t>
  </si>
  <si>
    <t>GAWSWORTH PRIMARY SCHOOL</t>
  </si>
  <si>
    <t>TRAIN 2 TRAIN LIMITED</t>
  </si>
  <si>
    <t>REFFLEY COMMUNITY SCHOOL</t>
  </si>
  <si>
    <t>LANCASTER SCHOOL</t>
  </si>
  <si>
    <t>COURT FARM PRIMARY SCHOOL</t>
  </si>
  <si>
    <t>FREE SPIRIT HORSE MEMORIAL</t>
  </si>
  <si>
    <t>MCANANDY LTD</t>
  </si>
  <si>
    <t>HUMAN SOLUTIONS LTD</t>
  </si>
  <si>
    <t>ST PETER CATHOLIC ACADEMY TRUST</t>
  </si>
  <si>
    <t>SOMERDALE EDUCATE TOGETHER PRIMARY ACADEMY</t>
  </si>
  <si>
    <t>CHILLISAUCE LIMITED</t>
  </si>
  <si>
    <t>CHRISTLETON INTERNATIONAL STUDIO</t>
  </si>
  <si>
    <t>ETHICAL HOMECARE SOLUTIONS LTD</t>
  </si>
  <si>
    <t>CENTRE 4 LEARNING LTD</t>
  </si>
  <si>
    <t>PRIORY ANALYSTS LIMITED</t>
  </si>
  <si>
    <t>CHERTSEY HIGH SCHOOL</t>
  </si>
  <si>
    <t>AXIOM DYNAMICS LTD</t>
  </si>
  <si>
    <t>NORTHERN RIDGE CONSULTANCY LIMITED</t>
  </si>
  <si>
    <t>CITY OF LONDON ACADEMY, SHOREDITCH PARK</t>
  </si>
  <si>
    <t>POLAR PUMPS LIMITED</t>
  </si>
  <si>
    <t>THURLTON PRIMARY SCHOOL</t>
  </si>
  <si>
    <t>THE HAVEN SCHOOL LIMITED</t>
  </si>
  <si>
    <t>ADAM SENIOR</t>
  </si>
  <si>
    <t>WALLISCOTE PRIMARY SCHOOL</t>
  </si>
  <si>
    <t>THE DOG HOUSE PRO LIMITED</t>
  </si>
  <si>
    <t>TRAINING MANAGEMENT SOLUTIONS LTD</t>
  </si>
  <si>
    <t>OUR LADY OF LOURDES CATHOLIC PRIMARY SCHOOL</t>
  </si>
  <si>
    <t>BIRD'S BUSH PRIMARY SCHOOL</t>
  </si>
  <si>
    <t>CATALYST MUTUAL ENTERPRISE C.I.C.</t>
  </si>
  <si>
    <t>SECURE KINGDOM LIMITED</t>
  </si>
  <si>
    <t>ULT LIMITED</t>
  </si>
  <si>
    <t>MARK BRANSON</t>
  </si>
  <si>
    <t>STUART ROAD PRIMARY SCHOOL</t>
  </si>
  <si>
    <t>PENKETH HIGH SCHOOL</t>
  </si>
  <si>
    <t>BECKY WRIGHT</t>
  </si>
  <si>
    <t>NA FINCH LTD</t>
  </si>
  <si>
    <t>MARK BISHOP</t>
  </si>
  <si>
    <t>ARIVU LTD</t>
  </si>
  <si>
    <t>THE CHIEF CONSTABLE OF SOUTH WALES</t>
  </si>
  <si>
    <t>THE CHIEF CONSTABLE OF CUMBRIA</t>
  </si>
  <si>
    <t>HARTON TECHNOLOGY COLLEGE</t>
  </si>
  <si>
    <t>KIRKDALE ST LAWRENCE COFE VA PRIMARY SCHOOL</t>
  </si>
  <si>
    <t>RICHMOND HILL PRIMARY SCHOOL</t>
  </si>
  <si>
    <t>SUPPLY CHAIN ACADEMY LIMITED</t>
  </si>
  <si>
    <t>EXPERT PA SERVICES LTD</t>
  </si>
  <si>
    <t>WIGHTWICK HALL SCHOOL</t>
  </si>
  <si>
    <t>HEALTH TRAIN TEACH LIMITED</t>
  </si>
  <si>
    <t>HOSPITAL AND OUTREACH EDUCATION</t>
  </si>
  <si>
    <t>FIRST BASE, IPSWICH</t>
  </si>
  <si>
    <t>NORTH EAST RESCUE AND MEDICAL SERVICES LIMITED</t>
  </si>
  <si>
    <t>ESOLCENTRE.UK LTD</t>
  </si>
  <si>
    <t>HELGA MORAN</t>
  </si>
  <si>
    <t>FIRE SECURITY SERVICES LIMITED</t>
  </si>
  <si>
    <t>BRUNE PARK COMMUNITY SCHOOL</t>
  </si>
  <si>
    <t>ENTERPRISING YOUTH EDUCATION</t>
  </si>
  <si>
    <t>BREMAIN MEDIA LIMITED</t>
  </si>
  <si>
    <t>AIM EDUCATIONAL LTD</t>
  </si>
  <si>
    <t>KIRKLEES COMMUNITY SKILLS &amp; ACHIEVEMENTS TA KCSA COLLEGE</t>
  </si>
  <si>
    <t>CO-OPERATIVE EDUCATION EAST</t>
  </si>
  <si>
    <t>SUTTON-AT-HONE COFE PRIMARY SCHOOL</t>
  </si>
  <si>
    <t>WYNSTREAM SCHOOL</t>
  </si>
  <si>
    <t>ANDRE DUFFUS</t>
  </si>
  <si>
    <t>BIZNESS TRAINING LIMITED</t>
  </si>
  <si>
    <t>COMMUNITY HEROES LIMITED</t>
  </si>
  <si>
    <t>CARERS' SUPPORT CENTRE (ENTERPRISES) LTD</t>
  </si>
  <si>
    <t>ALICE INGHAM ROMAN CATHOLIC PRIMARY SCHOOL</t>
  </si>
  <si>
    <t>INSPIRED EDUCATION BROKERAGE LTD</t>
  </si>
  <si>
    <t>MELTON VALE POST 16 CENTRE</t>
  </si>
  <si>
    <t>D.H. MANSFIELD LIMITED</t>
  </si>
  <si>
    <t>ENLIVEN TRAINING LIMITED</t>
  </si>
  <si>
    <t>ELECOSOFT UK LTD</t>
  </si>
  <si>
    <t>HIGH BICKINGTON CHURCH OF ENGLAND PRIMARY SCHOOL</t>
  </si>
  <si>
    <t>LITTLEPORT &amp; EAST CAMBS ACADEMY</t>
  </si>
  <si>
    <t>EUROMONEY TRADING LIMITED</t>
  </si>
  <si>
    <t>SHERBORNE ABBEY CHURCH OF ENGLAND VOLUNTARY CONTROLLED PRIMARY SCHOOL</t>
  </si>
  <si>
    <t>KNOCKHALL ACADEMY</t>
  </si>
  <si>
    <t>ROSENDALE PRIMARY SCHOOL</t>
  </si>
  <si>
    <t>MEDI 4 LIMITED</t>
  </si>
  <si>
    <t>SCARGILL JUNIOR SCHOOL</t>
  </si>
  <si>
    <t>HOB MOOR OAKS SCHOOL</t>
  </si>
  <si>
    <t>RON DEARING UTC</t>
  </si>
  <si>
    <t>CAVENDISH CLOSE JUNIOR SCHOOL</t>
  </si>
  <si>
    <t>WCC (UK) LTD</t>
  </si>
  <si>
    <t>HADRIAN LEARNING TRUST</t>
  </si>
  <si>
    <t>BROMPTON-ON-SWALE CHURCH OF ENGLAND PRIMARY SCHOOL</t>
  </si>
  <si>
    <t>XL@PROCUREMENT LTD</t>
  </si>
  <si>
    <t>DARTFORD GRAMMAR SCHOOL FOR GIRLS</t>
  </si>
  <si>
    <t>SUNSHINE TRAINING AND CARE LIMITED</t>
  </si>
  <si>
    <t>NORTHERN RIGHTS SOCIAL ENTERPRISE (TYNE AND WEAR) LIMITED</t>
  </si>
  <si>
    <t>ARMTHORPE SOUTHFIELD PRIMARY SCHOOL</t>
  </si>
  <si>
    <t>EASTVILLE PROJECT SPACE LIMITED</t>
  </si>
  <si>
    <t>SETEC LTD</t>
  </si>
  <si>
    <t>ST MICHAEL'S COFE AIDED INFANT SCHOOL</t>
  </si>
  <si>
    <t>EMMA COMER</t>
  </si>
  <si>
    <t>EDUCATION &amp; LEARNING MATTERS LIMITED</t>
  </si>
  <si>
    <t>LTE GROUP</t>
  </si>
  <si>
    <t>EQUALS TRUST</t>
  </si>
  <si>
    <t>DAWA SOLUTIONS LTD</t>
  </si>
  <si>
    <t>UPWELL COMMUNITY PRIMARY SCHOOL</t>
  </si>
  <si>
    <t>PERFORMANCE PEDAGOGY LTD</t>
  </si>
  <si>
    <t>CAMBRIDGESHIRE POLICE AND CRIME COMMISSIONER</t>
  </si>
  <si>
    <t>DEDDINGTON CHURCH OF ENGLAND PRIMARY SCHOOL</t>
  </si>
  <si>
    <t>KAREN MCCORMICK</t>
  </si>
  <si>
    <t>TURNER SCHOOLS</t>
  </si>
  <si>
    <t>VISION LEARNING TRUST LIMITED</t>
  </si>
  <si>
    <t>ST CATHERINE'S COFE PRIMARY SCHOOL</t>
  </si>
  <si>
    <t>KIRSTY MCNAMEE</t>
  </si>
  <si>
    <t>GARETH EVANS CONSULTING LTD</t>
  </si>
  <si>
    <t>DIRECTIVE TRAINING LIMITED</t>
  </si>
  <si>
    <t>JUDGE LAW SOLICITORS LTD</t>
  </si>
  <si>
    <t>PREPARE TO ACHIEVE LTD</t>
  </si>
  <si>
    <t>ASSENTIRE LIMITED</t>
  </si>
  <si>
    <t>BADOCKS WOOD PRIMARY SCHOOL &amp; CHILDREN'S CENTRE</t>
  </si>
  <si>
    <t>LONDON SCHOOL OF PLANNING AND MANAGEMENT LIMITED</t>
  </si>
  <si>
    <t>COLA TRAINING SERVICES LIMITED</t>
  </si>
  <si>
    <t>KEMPSEY PRIMARY SCHOOL</t>
  </si>
  <si>
    <t>CB PERFORMANCE LIMITED</t>
  </si>
  <si>
    <t>CANTERBURY CROSS EDUCATION TRUST</t>
  </si>
  <si>
    <t>REDWOOD BUSINESS MANAGEMENT LTD</t>
  </si>
  <si>
    <t>WELL GROUNDED JOBS C.I.C.</t>
  </si>
  <si>
    <t>TECH SMART TRAINING C.I.C.</t>
  </si>
  <si>
    <t>EXCELLENCE TRAINING DEN LIMITED</t>
  </si>
  <si>
    <t>CLYST HEATH NURSERY AND COMMUNITY PRIMARY SCHOOL</t>
  </si>
  <si>
    <t>LAL LANGUAGE CENTRES UK LTD</t>
  </si>
  <si>
    <t>BARTON MOSS COMMUNITY PRIMARY SCHOOL</t>
  </si>
  <si>
    <t>AMBITION SCHOOL LEADERSHIP TRUST</t>
  </si>
  <si>
    <t>MUSIC WORKSHOP</t>
  </si>
  <si>
    <t>RONALD JAMES TRAINING SOLUTIONS LTD</t>
  </si>
  <si>
    <t>VINE CARE TRAINING LTD</t>
  </si>
  <si>
    <t>THOMAS HALLIWELL TRAINING LIMITED</t>
  </si>
  <si>
    <t>STEINHOFF UK RETAIL LIMITED</t>
  </si>
  <si>
    <t>ENBARR ENTERPRISES LIMITED</t>
  </si>
  <si>
    <t>APPRENTICESHIP EXPERT LTD</t>
  </si>
  <si>
    <t>ROBERT GIBBONS</t>
  </si>
  <si>
    <t>NEWCASTLE EAST MIXED MULTI ACADEMY TRUST</t>
  </si>
  <si>
    <t>SCARBOROUGH UTC LIMITED</t>
  </si>
  <si>
    <t>ST COLM'S HIGH SCHOOL DRAPERSTOWN</t>
  </si>
  <si>
    <t>CETTACADEMY LIMITED</t>
  </si>
  <si>
    <t>HUMBERSIDE POLICE AND CRIME COMMISSIONER</t>
  </si>
  <si>
    <t>INDIGO BUSINESS SERVICES LIMITED</t>
  </si>
  <si>
    <t>CYPRESS PRIMARY SCHOOL</t>
  </si>
  <si>
    <t>OLIVE HILL PRIMARY SCHOOL</t>
  </si>
  <si>
    <t>VICI LANGUAGE ACADEMY LLP</t>
  </si>
  <si>
    <t>UNITAS</t>
  </si>
  <si>
    <t>THE CHIEF CONSTABLE OF GWENT</t>
  </si>
  <si>
    <t>AFFINITY MULTI ACADEMY TRUST</t>
  </si>
  <si>
    <t>NAS TAC LTD.</t>
  </si>
  <si>
    <t>JOURNEY ENTERPRISES LTD</t>
  </si>
  <si>
    <t>LANSDOWN PARK SECONDARY SPECIALIST PROVISION</t>
  </si>
  <si>
    <t>HALL MEADOW PRIMARY SCHOOL</t>
  </si>
  <si>
    <t>CLAIRE GILBEY</t>
  </si>
  <si>
    <t>PERCEPTION INSIGHTS LIMITED</t>
  </si>
  <si>
    <t>SIGNCODE UK C.I.C.</t>
  </si>
  <si>
    <t>ACCELERATOR SOLUTIONS LIMITED</t>
  </si>
  <si>
    <t>THE CHIEF CONSTABLE OF SURREY</t>
  </si>
  <si>
    <t>THE CHIEF CONSTABLE OF NORTH WALES</t>
  </si>
  <si>
    <t>DEAN TRUST WIGAN</t>
  </si>
  <si>
    <t>KNOWHOW EXPERTS LTD</t>
  </si>
  <si>
    <t>FAIZAN HAQ</t>
  </si>
  <si>
    <t>QUALITRAIN SUPPORT SERVICE LIMITED</t>
  </si>
  <si>
    <t>SHEAR SUCCESS (MIDLANDS) LIMITED</t>
  </si>
  <si>
    <t>EUTOPIA TRAINING LTD</t>
  </si>
  <si>
    <t>ELSHADAI ASSESSORS LIMITED</t>
  </si>
  <si>
    <t>PROFESSIONAL APPRENTICESHIPS LTD</t>
  </si>
  <si>
    <t>DUKE'S ALDRIDGE</t>
  </si>
  <si>
    <t>MANOR FIELDS PRIMARY SCHOOL</t>
  </si>
  <si>
    <t>SURLINGHAM COMMUNITY PRIMARY SCHOOL</t>
  </si>
  <si>
    <t>WELLS-NEXT-THE-SEA PRIMARY AND NURSERY SCHOOL</t>
  </si>
  <si>
    <t>WANDIDEAS LIMITED</t>
  </si>
  <si>
    <t>ST MARY REDCLIFFE CHURCH OF ENGLAND PRIMARY SCHOOL</t>
  </si>
  <si>
    <t>RIGHTTOLEARN LTD</t>
  </si>
  <si>
    <t>MY DIGITAL FUTURE UK LTD</t>
  </si>
  <si>
    <t>MONKWOOD PRIMARY ACADEMY</t>
  </si>
  <si>
    <t>EN FAMILLE LEISURE LIMITED</t>
  </si>
  <si>
    <t>PREMIER PATHWAYS LTD</t>
  </si>
  <si>
    <t>REGENCY LANGUAGES LTD</t>
  </si>
  <si>
    <t>PRIME RECRUITMENT, TRAINING AND ADVICE LIMITED</t>
  </si>
  <si>
    <t>CONNEXUS HOUSING LIMITED</t>
  </si>
  <si>
    <t>YSGOL GYMRAEG YSTALYFERA BRO DUR</t>
  </si>
  <si>
    <t>YSGOL BRYN DERW</t>
  </si>
  <si>
    <t>SOTIRIS YIAKOUMI</t>
  </si>
  <si>
    <t>WOODTHORPE PRIMARY SCHOOL</t>
  </si>
  <si>
    <t>OPENCLASSROOMS LTD</t>
  </si>
  <si>
    <t>COLEHAM PRIMARY SCHOOL</t>
  </si>
  <si>
    <t>DIMENSION EIGHTY EIGHT HR AND TRAINING LIMITED</t>
  </si>
  <si>
    <t>THE MEADOWS PRIMARY SCHOOL</t>
  </si>
  <si>
    <t>RHODES WOOD HOSPITAL SCHOOL</t>
  </si>
  <si>
    <t>BENEDICTS RETAIL LTD</t>
  </si>
  <si>
    <t>TRINITY ST STEPHEN COFE AIDED FIRST SCHOOL</t>
  </si>
  <si>
    <t>OUSTON PRIMARY SCHOOL</t>
  </si>
  <si>
    <t>DOMINIKA WNUK</t>
  </si>
  <si>
    <t>QUARSH LIMITED</t>
  </si>
  <si>
    <t>CENTRAL INFANT AND NURSERY SCHOOL</t>
  </si>
  <si>
    <t>FESTIVAL MEDICAL SERVICES</t>
  </si>
  <si>
    <t>SEVERN BRIDGES MULTI ACADEMY TRUST</t>
  </si>
  <si>
    <t>STANLEY LEARNING PARTNERSHIP</t>
  </si>
  <si>
    <t>STOWE VALLEY MULTI ACADEMY TRUST</t>
  </si>
  <si>
    <t>DEBATE MATE LIMITED</t>
  </si>
  <si>
    <t>THE MARIST CATHOLIC PRIMARY SCHOOL</t>
  </si>
  <si>
    <t>WHITBY, AIRY HILL COMMUNITY PRIMARY SCHOOL</t>
  </si>
  <si>
    <t>ROUNDABOUT LIMITED</t>
  </si>
  <si>
    <t>TRENTHAM HIGH SCHOOL</t>
  </si>
  <si>
    <t>FULLY ENGAGED LTD</t>
  </si>
  <si>
    <t>ROUGHWOOD PRIMARY SCHOOL</t>
  </si>
  <si>
    <t>EVOLVE ENTERPRISE CIC</t>
  </si>
  <si>
    <t>BRITISH AIRWAYS PLC</t>
  </si>
  <si>
    <t>R &amp; S REED CONSULTANTS LTD</t>
  </si>
  <si>
    <t>MIDSHIRE SUPPORTED HOUSING TRUST</t>
  </si>
  <si>
    <t>FELBER FOUNDATION</t>
  </si>
  <si>
    <t>JLS TRAINING AND ASSESSMENTS LTD</t>
  </si>
  <si>
    <t>YCOMPLEX LTD</t>
  </si>
  <si>
    <t>BRITISH PARACHUTE SCHOOLS LIMITED</t>
  </si>
  <si>
    <t>BROWNHILLS SCHOOL</t>
  </si>
  <si>
    <t>BUILDING ENGINEERING SERVICES TRAINING LIMITED</t>
  </si>
  <si>
    <t>DEAF ACTION</t>
  </si>
  <si>
    <t>DEEP BLUE SOUND LIMITED</t>
  </si>
  <si>
    <t>DEFLOG VQ TRUST LIMITED</t>
  </si>
  <si>
    <t>GOLDEN EGG TRAINING LIMITED</t>
  </si>
  <si>
    <t>GOODWILL ASSOCIATES LIMITED</t>
  </si>
  <si>
    <t>THE BRIDGE THEATRE TRAINING COMPANY</t>
  </si>
  <si>
    <t>B A P C</t>
  </si>
  <si>
    <t>THE BRITISH INSTITUTE OF FACILITIES MANAGEMENT FOUNDATION</t>
  </si>
  <si>
    <t>LEARNKIT LIMITED</t>
  </si>
  <si>
    <t>LEARNING CURVE HOME STUDY LIMITED</t>
  </si>
  <si>
    <t>LEARNING LINKS (SOUTHERN) LTD.</t>
  </si>
  <si>
    <t>LEEDS ASYLUM SEEKERS SUPPORT NETWORK</t>
  </si>
  <si>
    <t>LEEDS BECKETT UNIVERSITY</t>
  </si>
  <si>
    <t>1LIFE MANAGEMENT SOLUTIONS LIMITED</t>
  </si>
  <si>
    <t>GRENFELL HOUSING ASSOCIATION LIMITED</t>
  </si>
  <si>
    <t>HALL AITKEN ASSOCIATES LIMITED</t>
  </si>
  <si>
    <t>KWIK-FIT (GB) LIMITED</t>
  </si>
  <si>
    <t>LAINE THEATRE ARTS LIMITED</t>
  </si>
  <si>
    <t>THE BURY LANGUAGE SCHOOL LIMITED</t>
  </si>
  <si>
    <t>BUSINESS BOFFINS LIMITED</t>
  </si>
  <si>
    <t>BUSINESS LANGUAGE SERVICES LIMITED</t>
  </si>
  <si>
    <t>NORTHUMBERLAND BUSINESS SERVICE LIMITED</t>
  </si>
  <si>
    <t>GENIX HOLDINGS LIMITED</t>
  </si>
  <si>
    <t>WSX ENTERPRISE LIMITED</t>
  </si>
  <si>
    <t>CABLECOM TRAINING LIMITED</t>
  </si>
  <si>
    <t>LEVER TECHNOLOGY GROUP PLC</t>
  </si>
  <si>
    <t>LEWS CASTLE COLLEGE</t>
  </si>
  <si>
    <t>LIFE-FORCE CENTRE FOR NATURAL WELL-BEING LIMITED</t>
  </si>
  <si>
    <t>LIFT TRUCK SERVICES LIMITED</t>
  </si>
  <si>
    <t>LINCOLNSHIRE CHAMBER OF COMMERCE &amp; INDUSTRY</t>
  </si>
  <si>
    <t>LIVERPOOL SCHOOL OF TROPICAL MEDICINE</t>
  </si>
  <si>
    <t>LOCAL PLANET SOLUTIONS LIMITED</t>
  </si>
  <si>
    <t>LOCKWELL ELECTRICAL DISTRIBUTORS LTD</t>
  </si>
  <si>
    <t>BARNET LONDON BOROUGH COUNCIL</t>
  </si>
  <si>
    <t>LCCM LIMITED</t>
  </si>
  <si>
    <t>GRADUATE SCHOOL OF MANAGEMENT</t>
  </si>
  <si>
    <t>CONTEMPORARY DANCE TRUST LIMITED</t>
  </si>
  <si>
    <t>LONDON MANAGEMENT CENTRE PLC</t>
  </si>
  <si>
    <t>LONDON SCHOOL OF PUBLISHING LIMITED</t>
  </si>
  <si>
    <t>LONGBENTON HIGH SCHOOL</t>
  </si>
  <si>
    <t>LOTUS HUMAN RESOURCE CONSULTANCY LIMITED</t>
  </si>
  <si>
    <t>MACBROWN FORK TRUCK SERVICES LIMITED</t>
  </si>
  <si>
    <t>THE GROWTH COMPANY LIMITED</t>
  </si>
  <si>
    <t>NEW KADAMPA TRADITION - INTERNATIONAL KADAMPA BUDDHIST UNION</t>
  </si>
  <si>
    <t>MARY REID INTERNATIONAL SPA ACADEMY LTD.</t>
  </si>
  <si>
    <t>MATRIX FORTY TWO LIMITED</t>
  </si>
  <si>
    <t>MAYFLOWER COLLEGE OF ENGLISH LIMITED</t>
  </si>
  <si>
    <t>MCCARTHY &amp; ASSOCIATES LIMITED</t>
  </si>
  <si>
    <t>THE METANOIA INSTITUTE</t>
  </si>
  <si>
    <t>WIRRAL METROPOLITAN BOROUGH COUNCIL</t>
  </si>
  <si>
    <t>MET FILM LIMITED</t>
  </si>
  <si>
    <t>MICHAEL HALL SCHOOL</t>
  </si>
  <si>
    <t>MIDDLESBROUGH ENVIRONMENT CITY TRUST LIMITED</t>
  </si>
  <si>
    <t>MILLENNIUM CITY ACADEMY LTD</t>
  </si>
  <si>
    <t>MILLOM SCHOOL</t>
  </si>
  <si>
    <t>MODE TRAINING LTD</t>
  </si>
  <si>
    <t>MONKTON SENIOR SCHOOL</t>
  </si>
  <si>
    <t>NEW MILLS SCHOOL &amp; SIXTH FORM</t>
  </si>
  <si>
    <t>NEWHAM SIXTH FORM COLLEGE</t>
  </si>
  <si>
    <t>NEXT STEP</t>
  </si>
  <si>
    <t>MORTHYNG GROUP LIMITED</t>
  </si>
  <si>
    <t>MOSELEY SCHOOL AND SIXTH FORM</t>
  </si>
  <si>
    <t>MOURNE HERITAGE TRUST-THE</t>
  </si>
  <si>
    <t>MORGAN TRAINING &amp; SAFETY SERVICES LIMITED</t>
  </si>
  <si>
    <t>THE NATIONAL CENTRE FOR YOUNG PEOPLE WITH EPILEPSY CHARITABLE TRUST</t>
  </si>
  <si>
    <t>NATIONAL PHARMACY ASSOCIATION LIMITED</t>
  </si>
  <si>
    <t>NORTH EAST ENGLAND CHAMBER OF COMMERCE</t>
  </si>
  <si>
    <t>NETWORK PERSONNEL LTD</t>
  </si>
  <si>
    <t>NEW COLLEGE SWINDON</t>
  </si>
  <si>
    <t>360 GSP LTD</t>
  </si>
  <si>
    <t>A B FIRE SAFETY TRAINING SERVICES LTD</t>
  </si>
  <si>
    <t>A4E MANAGEMENT LTD</t>
  </si>
  <si>
    <t>THE ABBEY ACCESS CENTRE</t>
  </si>
  <si>
    <t>ABERNETHY TRUST LIMITED</t>
  </si>
  <si>
    <t>CANTO LIMITED</t>
  </si>
  <si>
    <t>CAPEL MANOR COLLEGE</t>
  </si>
  <si>
    <t>ITEC TRAINING SOLUTIONS LTD</t>
  </si>
  <si>
    <t>THE INTERIOR DESIGN SCHOOL LIMITED</t>
  </si>
  <si>
    <t>DEVELOPING INITIATIVES FOR SUPPORT IN THE COMMUNITY</t>
  </si>
  <si>
    <t>THE DEVELOPMENT COMPANY LIMITED</t>
  </si>
  <si>
    <t>HAMBLE SCHOOL OF YACHTING LIMITED</t>
  </si>
  <si>
    <t>ACCESS TRAINING (WALES) LIMITED</t>
  </si>
  <si>
    <t>TRN (TRAIN) LTD.</t>
  </si>
  <si>
    <t>ACCOUNTING SKILLS TRAINING UK LTD</t>
  </si>
  <si>
    <t>ACHIEVE UK LIMITED</t>
  </si>
  <si>
    <t>ACKLAM GRANGE SCHOOL</t>
  </si>
  <si>
    <t>ACORNS CHILDREN'S HOSPICE TRUST</t>
  </si>
  <si>
    <t>ACTION WEST LONDON</t>
  </si>
  <si>
    <t>ADECCO UK LIMITED</t>
  </si>
  <si>
    <t>GRAITEC LIMITED</t>
  </si>
  <si>
    <t>CASTLE DOUGLAS COMMUNITY INFORMATION TECHNOLOGY CENTRE</t>
  </si>
  <si>
    <t>DONCASTER METROPOLITAN BOROUGH COUNCIL</t>
  </si>
  <si>
    <t>DOREEN BIRD COLLEGE OF PERFORMING ARTS LTD.</t>
  </si>
  <si>
    <t>DTD TRAINING LIMITED</t>
  </si>
  <si>
    <t>CENTRAL BEDFORDSHIRE COLLEGE</t>
  </si>
  <si>
    <t>STRATUM WORLDWIDE LIMITED</t>
  </si>
  <si>
    <t>E-LEARNING WMB LIMITED</t>
  </si>
  <si>
    <t>E.QUALITY TRAINING LIMITED</t>
  </si>
  <si>
    <t>THE HENRY CORT COMMUNITY COLLEGE</t>
  </si>
  <si>
    <t>GL INDUSTRIAL SERVICES UK LTD</t>
  </si>
  <si>
    <t>ADVENTURE PLUS</t>
  </si>
  <si>
    <t>AGORA LIFESTYLES LIMITED</t>
  </si>
  <si>
    <t>AIRWAYS AIRSPORTS LTD</t>
  </si>
  <si>
    <t>ALCHEMEA LTD</t>
  </si>
  <si>
    <t>ALDERLEY EDGE SCHOOL FOR GIRLS</t>
  </si>
  <si>
    <t>ALL HALLOWS CATHOLIC SCHOOL</t>
  </si>
  <si>
    <t>CENTRAL EDUCATION AND TRAINING</t>
  </si>
  <si>
    <t>CENTRAL FOUNDATION BOYS' SCHOOL</t>
  </si>
  <si>
    <t>CENTRAL MANCHESTER UNIVERSITY HOSPITALS NHS FOUNDATION TRUST</t>
  </si>
  <si>
    <t>E.P. TRAINING SERVICES LIMITED</t>
  </si>
  <si>
    <t>EAST RADNORSHIRE DAY CENTRE</t>
  </si>
  <si>
    <t>HEPCO SLIDE SYSTEMS LIMITED</t>
  </si>
  <si>
    <t>HEREFORDSHIRE AND LUDLOW COLLEGE</t>
  </si>
  <si>
    <t>HESTERS WAY NEIGHBOURHOOD PROJECT</t>
  </si>
  <si>
    <t>HIGH STORRS SCHOOL</t>
  </si>
  <si>
    <t>HIGH TUNSTALL COLLEGE OF SCIENCE</t>
  </si>
  <si>
    <t>HILLCROFT COLLEGE (INCORPORATED) LIMITED</t>
  </si>
  <si>
    <t>BUPA CARE HOMES (ANS) LIMITED</t>
  </si>
  <si>
    <t>APEX CHARITABLE TRUST LIMITED</t>
  </si>
  <si>
    <t>ARCH INITIATIVES</t>
  </si>
  <si>
    <t>ARCHBISHOP BLANCH SCHOOL</t>
  </si>
  <si>
    <t>THE CHARTERED INSTITUTE OF HOUSING</t>
  </si>
  <si>
    <t>CHARTERED MANAGEMENT INSTITUTE</t>
  </si>
  <si>
    <t>CHELMARSH SAILING CLUB LIMITED</t>
  </si>
  <si>
    <t>EDINBURGH LEISURE</t>
  </si>
  <si>
    <t>BAM NUTTALL LIMITED</t>
  </si>
  <si>
    <t>ELAN VALLEY LODGE LTD.</t>
  </si>
  <si>
    <t>ELECTRA LEARNING LIMITED</t>
  </si>
  <si>
    <t>EMERALD TRAINING &amp; DEVELOPMENT LIMITED</t>
  </si>
  <si>
    <t>EMMS &amp; SONS LIMITED</t>
  </si>
  <si>
    <t>HORNSEA SCHOOL AND LANGUAGE COLLEGE</t>
  </si>
  <si>
    <t>ALPS PARTNERSHIP LIMITED</t>
  </si>
  <si>
    <t>AMACUS LIMITED</t>
  </si>
  <si>
    <t>AMPHIBIA (UK) LIMITED</t>
  </si>
  <si>
    <t>CHOICE SUPPORT</t>
  </si>
  <si>
    <t>CHOICES 4 ALL</t>
  </si>
  <si>
    <t>CHOOSE ICT LTD</t>
  </si>
  <si>
    <t>CHRIST COLLEGE</t>
  </si>
  <si>
    <t>PETROFAC TRAINING LIMITED</t>
  </si>
  <si>
    <t>ENFIELD LONDON BOROUGH COUNCIL</t>
  </si>
  <si>
    <t>TYNE AND WEAR ENTERPRISE TRUST LIMITED(THE)</t>
  </si>
  <si>
    <t>ERMYSTED'S GRAMMAR SCHOOL</t>
  </si>
  <si>
    <t>HUGHES DRIVER TRAINING LIMITED</t>
  </si>
  <si>
    <t>HUMBERSIDE ENGINEERING TRAINING ASSOCIATION LIMITED</t>
  </si>
  <si>
    <t>HUNTINGTON SCHOOL</t>
  </si>
  <si>
    <t>HYGIENE 2 HEALTH LIMITED</t>
  </si>
  <si>
    <t>I CAN DO IT LIMITED</t>
  </si>
  <si>
    <t>ICON COLLEGE OF TECHNOLOGY AND MANAGEMENT LTD</t>
  </si>
  <si>
    <t>ASDA STORES LIMITED</t>
  </si>
  <si>
    <t>ASSET IT LTD</t>
  </si>
  <si>
    <t>BATH COLLEGE</t>
  </si>
  <si>
    <t>THE CLAVERHOUSE GROUP</t>
  </si>
  <si>
    <t>PHOENIX ENTERPRISE CENTRE COMMUNITY INTEREST COMPANY</t>
  </si>
  <si>
    <t>THE COLLEGE OF CHINESE PHYSICAL CULTURE</t>
  </si>
  <si>
    <t>ESSEX COUNTY COUNCIL</t>
  </si>
  <si>
    <t>EXPLORE LEARNING LIMITED</t>
  </si>
  <si>
    <t>F1 COMPUTER SERVICES &amp; TRAINING LIMITED</t>
  </si>
  <si>
    <t>FAHAMU LIMITED</t>
  </si>
  <si>
    <t>IN-COMM TRAINING AND BUSINESS SERVICES LIMITED</t>
  </si>
  <si>
    <t>IN-COMM TRAINING SERVICES LIMITED</t>
  </si>
  <si>
    <t>INCHBALD SCHOOL OF DESIGN</t>
  </si>
  <si>
    <t>INGEUS EUROPE LIMITED</t>
  </si>
  <si>
    <t>AYURVEDIC HERBAL CLINIC LIMITED</t>
  </si>
  <si>
    <t>B.A. SAFETY AIR SYSTEMS LIMITED</t>
  </si>
  <si>
    <t>BADGEHURST TRAINING LIMITED</t>
  </si>
  <si>
    <t>BAE SYSTEMS PLC</t>
  </si>
  <si>
    <t>BANGLADESH YOUTH LEAGUE (LUTON)</t>
  </si>
  <si>
    <t>BANGLADESH YOUTH AND CULTURAL SHOMITI</t>
  </si>
  <si>
    <t>THE COMMUNITY COUNCIL OF SHROPSHIRE</t>
  </si>
  <si>
    <t>COMMUNITY LINKS BROMLEY</t>
  </si>
  <si>
    <t>COMPASS EDUCATION LIMITED</t>
  </si>
  <si>
    <t>COMPUTER FRIENDLY ST ALBANS</t>
  </si>
  <si>
    <t>FAIRFIELD FARM COLLEGE (FAIRFIELD FARM TRUST)</t>
  </si>
  <si>
    <t>FARLEIGH FURTHER EDUCATION COLLEGE - FROME</t>
  </si>
  <si>
    <t>ADVICE UK</t>
  </si>
  <si>
    <t>FELDENKRAIS INTERNATIONAL TRAINING CENTRE LIMITED</t>
  </si>
  <si>
    <t>BIRMINGHAM RETIREMENT COUNCIL</t>
  </si>
  <si>
    <t>THERMAL INSULATION CONTRACTORS ASSOCIATION</t>
  </si>
  <si>
    <t>IPS INTERNATIONAL LIMITED</t>
  </si>
  <si>
    <t>BEDWORTH, RUGBY AND NUNEATON CITIZENS ADVICE BUREAU</t>
  </si>
  <si>
    <t>BELFAST PRINT WORKSHOP</t>
  </si>
  <si>
    <t>BENSLOW MUSIC TRUST</t>
  </si>
  <si>
    <t>BERKSHIRE ASSOCIATION OF CLUBS FOR YOUNG PEOPLE LIMITED</t>
  </si>
  <si>
    <t>BERKSHIRE AUTISTIC SOCIETY</t>
  </si>
  <si>
    <t>BIBBY LINE GROUP LIMITED</t>
  </si>
  <si>
    <t>BIRMINGHAM INSTITUTE OF EDUCATION TRAINING &amp; TECHNOLOGY (BIETTEC)</t>
  </si>
  <si>
    <t>INSPIRA CUMBRIA LIMITED</t>
  </si>
  <si>
    <t>COOKSTOWN ENTERPRISE CENTRE LTD</t>
  </si>
  <si>
    <t>THE WOMEN'S LEAGUE OF HEALTH &amp; BEAUTY</t>
  </si>
  <si>
    <t>FOOD ALERT LIMITED</t>
  </si>
  <si>
    <t>DEMENTIA UK</t>
  </si>
  <si>
    <t>FOREST HILL SCHOOL</t>
  </si>
  <si>
    <t>FOREST OF AVON WOOD PRODUCTS CO-OPERATIVE LIMITED</t>
  </si>
  <si>
    <t>ISOTANK SERVICES LIMITED</t>
  </si>
  <si>
    <t>ITS FOR YOU LTD</t>
  </si>
  <si>
    <t>JAMES BEATTIE LIMITED</t>
  </si>
  <si>
    <t>JAYMAC (DERBY) LIMITED</t>
  </si>
  <si>
    <t>THE JEWISH DEAF ASSOCIATION</t>
  </si>
  <si>
    <t>BARLOWORLD HANDLING LIMITED</t>
  </si>
  <si>
    <t>COTHROM</t>
  </si>
  <si>
    <t>COUNCIL OF THE ISLES OF SCILLY</t>
  </si>
  <si>
    <t>CP TRAINING SERVICES LIMITED</t>
  </si>
  <si>
    <t>FOURQUARTERS INFORMATION SOLUTIONS LTD</t>
  </si>
  <si>
    <t>FRIENDBERRY LIMITED</t>
  </si>
  <si>
    <t>FRIENDS CENTRE</t>
  </si>
  <si>
    <t>HAPJAK PROPERTIES LTD</t>
  </si>
  <si>
    <t>JCA GLOBAL LTD</t>
  </si>
  <si>
    <t>JOHN LEGGOTT SIXTH FORM COLLEGE</t>
  </si>
  <si>
    <t>JT LIMITED</t>
  </si>
  <si>
    <t>UNIVERSITY COLLEGE BIRMINGHAM</t>
  </si>
  <si>
    <t>BISHOP AUCKLAND COLLEGE</t>
  </si>
  <si>
    <t>BISHOP HEBER HIGH SCHOOL</t>
  </si>
  <si>
    <t>VOLUNTEERING MATTERS</t>
  </si>
  <si>
    <t>CULLEN SCHOLEFIELD LIMITED</t>
  </si>
  <si>
    <t>LEICESTERSHIRE VOLUNTARY SECTOR RESOURCE AGENCY</t>
  </si>
  <si>
    <t>CYGNET TRAINING THEATRE &amp; CYGNET RESEARCH LIBRARY</t>
  </si>
  <si>
    <t>KIWA LIMITED</t>
  </si>
  <si>
    <t>THE GEMMOLOGICAL ASSOCIATION OF GREAT BRITAIN</t>
  </si>
  <si>
    <t>GENII ENGINEERING &amp; TECHNOLOGY TRAINING LIMITED</t>
  </si>
  <si>
    <t>GLOBAL VISION INTERNATIONAL LIMITED</t>
  </si>
  <si>
    <t>GLOUCESTERSHIRE DANCE</t>
  </si>
  <si>
    <t>KENSINGTON AND CHELSEA COLLEGE</t>
  </si>
  <si>
    <t>PRODUCED IN KENT LIMITED</t>
  </si>
  <si>
    <t>KIELDER NEWPORT WEST LIMITED</t>
  </si>
  <si>
    <t>KING EDWARD VI COLLEGE STOURBRIDGE</t>
  </si>
  <si>
    <t>KING EDWARD VI CHURCH OF ENGLAND VOLUNTARY CONTROLLED UPPER SCHOOL</t>
  </si>
  <si>
    <t>KING EDWARD VII SCHOOL</t>
  </si>
  <si>
    <t>G.R. &amp; M.M. BLACKLEDGE PLC</t>
  </si>
  <si>
    <t>BODYHARMONICS LIMITED</t>
  </si>
  <si>
    <t>BOLTON METROPOLITAN BOROUGH COUNCIL</t>
  </si>
  <si>
    <t>THE BCI FORUM LIMITED</t>
  </si>
  <si>
    <t>BOSHAM SAILING CLUB LIMITED</t>
  </si>
  <si>
    <t>BOSTOCK HEALTHCARE LIMITED</t>
  </si>
  <si>
    <t>BRADFORD COLLEGE</t>
  </si>
  <si>
    <t>SCOTTISH FOOTBALL ASSOCIATION LIMITED (THE)</t>
  </si>
  <si>
    <t>SEAFISH INDUSTRY TRAINING ASSOCIATION (NORTHERN IRELAND) LIMITED - THE</t>
  </si>
  <si>
    <t>SEAWING FLYING CLUB LIMITED</t>
  </si>
  <si>
    <t>THE JOHN FISHER SCHOOL</t>
  </si>
  <si>
    <t>THE JOHN ROAN SCHOOL</t>
  </si>
  <si>
    <t>THE LATYMER SCHOOL</t>
  </si>
  <si>
    <t>YOUNG GLOUCESTERSHIRE LIMITED</t>
  </si>
  <si>
    <t>YOUNG MINDS TRUST</t>
  </si>
  <si>
    <t>YOUNG PEOPLE CORNWALL</t>
  </si>
  <si>
    <t>PEARSON IN PRACTICE TECHNOLOGY LIMITED</t>
  </si>
  <si>
    <t>ZENTEC LIMITED</t>
  </si>
  <si>
    <t>BIRKBECK COLLEGE</t>
  </si>
  <si>
    <t>UNIVERSITY OF OXFORD</t>
  </si>
  <si>
    <t>UNIVERSITY OF ABERDEEN</t>
  </si>
  <si>
    <t>LLANFYLLIN HIGH SCHOOL</t>
  </si>
  <si>
    <t>PEN-Y-DRE HIGH SCHOOL</t>
  </si>
  <si>
    <t>YSGOL EMRYS AP IWAN</t>
  </si>
  <si>
    <t>YSGOL GYFUN GWYNLLYW</t>
  </si>
  <si>
    <t>RYDAL PENRHOS</t>
  </si>
  <si>
    <t>RYE WATERSPORTS LIMITED</t>
  </si>
  <si>
    <t>SHILDON AND DARLINGTON TRAINING LIMITED</t>
  </si>
  <si>
    <t>SACRED HEART CATHOLIC COLLEGE</t>
  </si>
  <si>
    <t>STAFFORDSHIRE ASSOCIATION OF REGISTERED CARE PROVIDERS</t>
  </si>
  <si>
    <t>THE TRAINING EXCHANGE LTD</t>
  </si>
  <si>
    <t>CITY AND GUILDS ART SCHOOL PROPERTY TRUST</t>
  </si>
  <si>
    <t>UNION THEOLOGICAL COLLEGE</t>
  </si>
  <si>
    <t>WEST EXE SCHOOL</t>
  </si>
  <si>
    <t>BRISTOL COMMUNITY CHURCH TRUST</t>
  </si>
  <si>
    <t>CALEDONIAN DISCOVERY LIMITED</t>
  </si>
  <si>
    <t>EAST RIDING OF YORKSHIRE COUNCIL</t>
  </si>
  <si>
    <t>SERVO COMPUTER SERVICES LIMITED</t>
  </si>
  <si>
    <t>THE SCIENCE ENGINEERING TECHNOLOGY MATHEMATICS NETWORK</t>
  </si>
  <si>
    <t>AZURE CHARITABLE ENTERPRISES</t>
  </si>
  <si>
    <t>SHEFFIELD HALLAM UNIVERSITY</t>
  </si>
  <si>
    <t>WELSH HOUSING AID LIMITED</t>
  </si>
  <si>
    <t>PURPLE GRIFFON LIMITED</t>
  </si>
  <si>
    <t>BELLS STORES LIMITED</t>
  </si>
  <si>
    <t>CAMBRIDGE TUTORS COLLEGE</t>
  </si>
  <si>
    <t>FAIRCOMPLUS LIMITED</t>
  </si>
  <si>
    <t>DORTON COLLEGE</t>
  </si>
  <si>
    <t>HILDERSTONE COLLEGE</t>
  </si>
  <si>
    <t>STRODE PARK FOUNDATION FOR PEOPLE WITH DISABLITIES</t>
  </si>
  <si>
    <t>COMMUNITY ACCESS NETWORK LIMITED</t>
  </si>
  <si>
    <t>THE ISLAND PARTNERSHIP</t>
  </si>
  <si>
    <t>LEARNING PERFORMANCE EDUCATION LIMITED</t>
  </si>
  <si>
    <t>DAVID AMOS TRAINING  LIMITED</t>
  </si>
  <si>
    <t>A1 COMMUNITY WORKS LIMITED</t>
  </si>
  <si>
    <t>DUNDEE AND ANGUS COLLEGE</t>
  </si>
  <si>
    <t>EALING LONDON BOROUGH COUNCIL</t>
  </si>
  <si>
    <t>FIFE COLLEGE</t>
  </si>
  <si>
    <t>PURCHASING MANAGEMENT SERVICES LIMITED</t>
  </si>
  <si>
    <t>THE LONDON SCHOOL OF DRAMATIC ART LIMITED</t>
  </si>
  <si>
    <t>YSGOL BRYN ALYN</t>
  </si>
  <si>
    <t>YSGOL DINAS BRAN</t>
  </si>
  <si>
    <t>YSGOL DYFFRYN OGWEN BETHESDA</t>
  </si>
  <si>
    <t>YSGOL GYFUN GARTH OLWG</t>
  </si>
  <si>
    <t>YSGOL SYR THOMAS JONES</t>
  </si>
  <si>
    <t>YSGOL UWCHRADD GLAN CLWYD</t>
  </si>
  <si>
    <t>THE PROJECTS COMPANY (ACCREDITATION) LIMITED</t>
  </si>
  <si>
    <t>OPERIS TRG LTD</t>
  </si>
  <si>
    <t>OWEN LEE LIMITED</t>
  </si>
  <si>
    <t>BALFRON HIGH SCHOOL</t>
  </si>
  <si>
    <t>THE RAINBOW BRIDGE PROJECT LIMITED</t>
  </si>
  <si>
    <t>CARDIFF CITY AND COUNTY COUNCIL</t>
  </si>
  <si>
    <t>CARRYLIFT GROUP (HOLDINGS) LIMITED</t>
  </si>
  <si>
    <t>CRAIGROYSTON COMMUNITY HIGH SCHOOL</t>
  </si>
  <si>
    <t>MAKING VISION REALITY LIMITED</t>
  </si>
  <si>
    <t>MEDWAY SAFETY LIMITED</t>
  </si>
  <si>
    <t>E- TESTING CONSULTANCY LIMITED</t>
  </si>
  <si>
    <t>LEWISHAM ART HOUSE LIMITED</t>
  </si>
  <si>
    <t>YIPWORLD</t>
  </si>
  <si>
    <t>BLACK KNIGHTS PARACHUTE CENTRE LIMITED</t>
  </si>
  <si>
    <t>PERFORMANCE THROUGH PEOPLE INTERNATIONAL LIMITED</t>
  </si>
  <si>
    <t>NATIONAL ASSOCIATION OF CITIZENS ADVICE BUREAUX(THE)</t>
  </si>
  <si>
    <t>JFS</t>
  </si>
  <si>
    <t>JAGUAR LAND ROVER HOLDINGS LIMITED</t>
  </si>
  <si>
    <t>THE YOUNG WOMEN'S CHRISTIAN ASSOCIATION CENTRAL CLUB</t>
  </si>
  <si>
    <t>KNOWLEDGE MOTION CONSULTING LIMITED</t>
  </si>
  <si>
    <t>ORKNEY ISLANDS COUNCIL</t>
  </si>
  <si>
    <t>RHONDDA CYNON TAFF COUNTY BOROUGH COUNCIL</t>
  </si>
  <si>
    <t>ST COLM'S HIGH SCHOOL</t>
  </si>
  <si>
    <t>PERFORMATIVE LIMITED</t>
  </si>
  <si>
    <t>SUCCESS INTELLIGENCE LTD</t>
  </si>
  <si>
    <t>IMPACT TRAINING (UK) LTD</t>
  </si>
  <si>
    <t>ADC TECHNOLOGY TRAINING  LIMITED</t>
  </si>
  <si>
    <t>AVON RUBBER P.L.C.</t>
  </si>
  <si>
    <t>NORTH BROMSGROVE HIGH SCHOOL</t>
  </si>
  <si>
    <t>ECO LEARNING LTD</t>
  </si>
  <si>
    <t>NORTH EAST BUSINESS SOLUTIONS LTD</t>
  </si>
  <si>
    <t>THE NALANDA TRUST</t>
  </si>
  <si>
    <t>NORTH TYNESIDE METROPOLITAN BOROUGH COUNCIL</t>
  </si>
  <si>
    <t>CENTRE OF SIGN-SIGHT-SOUND Y GANOLFAN ARWYDDO-GOLWG-SAIN</t>
  </si>
  <si>
    <t>NORTH WEST COMMUNITY SERVICES TRAINING LTD</t>
  </si>
  <si>
    <t>NORTH YORKSHIRE COUNTY COUNCIL</t>
  </si>
  <si>
    <t>SIMON LANGTON GIRLS' GRAMMAR SCHOOL</t>
  </si>
  <si>
    <t>THE SIXTH FORM COLLEGE COLCHESTER</t>
  </si>
  <si>
    <t>SKERN LODGE LIMITED</t>
  </si>
  <si>
    <t>THE SKILLS PARTNERSHIP LIMITED</t>
  </si>
  <si>
    <t>BURY ST.EDMUNDS THEATRE MANAGEMENT LIMITED(THE)(THE)</t>
  </si>
  <si>
    <t>BELMONT COMMUNITY SCHOOL</t>
  </si>
  <si>
    <t>CTC KINGSHURST ACADEMY</t>
  </si>
  <si>
    <t>BANSTEAD PREPARATORY SCHOOL</t>
  </si>
  <si>
    <t>GRIMSBY INSTITUTE OF FURTHER AND HIGHER EDUCATION</t>
  </si>
  <si>
    <t>IPSWICH HIGH SCHOOL</t>
  </si>
  <si>
    <t>THE NORTHUMBERLAND COUNCIL</t>
  </si>
  <si>
    <t>RURAL COMMUNITY ACTION NOTTINGHAMSHIRE</t>
  </si>
  <si>
    <t>SMALLPEICE TRUST(THE)</t>
  </si>
  <si>
    <t>THORNTON VARE ASSOCIATES LIMITED</t>
  </si>
  <si>
    <t>SOLUTIONS (ABERDEEN) LIMITED</t>
  </si>
  <si>
    <t>THE SOUNDBEAM PROJECT LIMITED</t>
  </si>
  <si>
    <t>SOUTH CHESHIRE COLLEGE</t>
  </si>
  <si>
    <t>TRACK 2000</t>
  </si>
  <si>
    <t>TRAINING AND MANPOWER LIMITED</t>
  </si>
  <si>
    <t>NEW SKILLS CONSULTING LIMITED</t>
  </si>
  <si>
    <t>O.R.C. INTERNATIONAL LTD.</t>
  </si>
  <si>
    <t>OAKLANDS RESOURCE MANAGEMENT LTD</t>
  </si>
  <si>
    <t>OLD HOUSE STORE LIMITED</t>
  </si>
  <si>
    <t>OMEGA TRAINING SERVICES LIMITED</t>
  </si>
  <si>
    <t>S.W. DURHAM TRAINING LIMITED</t>
  </si>
  <si>
    <t>TRAINING LINK</t>
  </si>
  <si>
    <t>TRAINING SERVICES 2000 LTD</t>
  </si>
  <si>
    <t>TRAINRITE LIMITED</t>
  </si>
  <si>
    <t>TRESCOM RESEARCH &amp; CONSULTANCY LIMITED</t>
  </si>
  <si>
    <t>CAPITA CONSULTING LIMITED</t>
  </si>
  <si>
    <t>TRING PARK SCHOOL FOR THE PERFORMING ARTS</t>
  </si>
  <si>
    <t>BEDFORD MODERN SCHOOL</t>
  </si>
  <si>
    <t>BEDFORD SCHOOL</t>
  </si>
  <si>
    <t>BRIT SCHOOL FOR PERFORMING ARTS AND TECHNOLOGY</t>
  </si>
  <si>
    <t>MILITARY FITNESS LIMITED</t>
  </si>
  <si>
    <t>ORTON TRUST</t>
  </si>
  <si>
    <t>OUTRUN SAILING LIMITED</t>
  </si>
  <si>
    <t>THE OXFORD HOUSE IN BETHNAL GREEN</t>
  </si>
  <si>
    <t>OXFORDSHIRE CHINESE COMMUNITY AND ADVICE CENTRE</t>
  </si>
  <si>
    <t>PADDINGTON SPORTS CLUB LIMITED</t>
  </si>
  <si>
    <t>PAIGNTON SEC INFO TECH TRAINING CENTRE LIMITED</t>
  </si>
  <si>
    <t>SPECIALIST GAS ASSESSMENT SERVICES LTD.</t>
  </si>
  <si>
    <t>SPIKE PHOTOGRAPHY LTD</t>
  </si>
  <si>
    <t>SPRINGHILL COMMUNITY HOUSE LIMITED</t>
  </si>
  <si>
    <t>THE SALFORD DIOCESAN TRUST</t>
  </si>
  <si>
    <t>ST MICHAEL'S CATHOLIC SCHOOL</t>
  </si>
  <si>
    <t>TUV SUD SERVICES (UK) LIMITED</t>
  </si>
  <si>
    <t>UK TRAINING &amp; DEVELOPMENT LIMITED</t>
  </si>
  <si>
    <t>COMPUTERLINKS (UK) LIMITED</t>
  </si>
  <si>
    <t>UNIVERSITY OF GLOUCESTERSHIRE</t>
  </si>
  <si>
    <t>UNIVERSITY OF BEDFORDSHIRE</t>
  </si>
  <si>
    <t>BROMSGROVE SCHOOL</t>
  </si>
  <si>
    <t>BURY GRAMMAR SCHOOL GIRLS</t>
  </si>
  <si>
    <t>OXYGEN 8 LIMITED</t>
  </si>
  <si>
    <t>CASTLE MORPETH DISABILITY ASSOCIATION</t>
  </si>
  <si>
    <t>CATERHAM SCHOOL</t>
  </si>
  <si>
    <t>CARING FOR COMMUNITIES AND PEOPLE LTD</t>
  </si>
  <si>
    <t>CITI HOLDINGS LIMITED</t>
  </si>
  <si>
    <t>CLIFTON COLLEGE</t>
  </si>
  <si>
    <t>CROYDON HIGH SCHOOL</t>
  </si>
  <si>
    <t>PEVENSEY BAY SAILING CLUB LIMITED</t>
  </si>
  <si>
    <t>PHASE C.R.S. LIMITED</t>
  </si>
  <si>
    <t>DERBY BUSINESS COLLEGE LIMITED</t>
  </si>
  <si>
    <t>ST CUTHBERT MAYNE SCHOOL</t>
  </si>
  <si>
    <t>ST EDWARD'S ROMAN CATHOLIC/CHURCH OF ENGLAND SCHOOL, POOLE</t>
  </si>
  <si>
    <t>ST GEORGE'S CHURCH OF ENGLAND FOUNDATION SCHOOL</t>
  </si>
  <si>
    <t>ST GILES TRUST</t>
  </si>
  <si>
    <t>HALTON AND ST HELENS VOLUNTARY AND COMMUNITY ACTION</t>
  </si>
  <si>
    <t>ST JOHN FISHER CATHOLIC COMPREHENSIVE SCHOOL</t>
  </si>
  <si>
    <t>TEESSIDE UNIVERSITY</t>
  </si>
  <si>
    <t>UPPER ANDERSONSTOWN COMMUNITY FORUM LTD</t>
  </si>
  <si>
    <t>VAILLANT LIMITED</t>
  </si>
  <si>
    <t>VALLEYS KIDS</t>
  </si>
  <si>
    <t>VAUXHALL MOTORS LIMITED</t>
  </si>
  <si>
    <t>EDISON PERSONAL DEVELOPMENT LIMITED</t>
  </si>
  <si>
    <t>GRESHAM'S SCHOOL</t>
  </si>
  <si>
    <t>HIPPERHOLME GRAMMAR SCHOOL</t>
  </si>
  <si>
    <t>HONICKNOWLE COMMNET LIMITED</t>
  </si>
  <si>
    <t>BAYTON ROAD GROUP LIMITED</t>
  </si>
  <si>
    <t>INITIALIZE FILMS LTD</t>
  </si>
  <si>
    <t>PAULET HIGH SCHOOL</t>
  </si>
  <si>
    <t>PEMBROKESHIRE ASSOCIATION OF VOLUNTARY SERVICES</t>
  </si>
  <si>
    <t>ST PAUL'S</t>
  </si>
  <si>
    <t>ST ROBERT OF NEWMINSTER ROMAN CATHOLIC SCHOOL</t>
  </si>
  <si>
    <t>ST*R LEARNING LIMITED</t>
  </si>
  <si>
    <t>VOLUNTARY ACTION CALDERDALE</t>
  </si>
  <si>
    <t>VOLUNTARY ACTION LEWISHAM (THE LEWISHAM COUNCIL FOR VOLUNTARY SERVICE)</t>
  </si>
  <si>
    <t>KENT COLLEGE PEMBURY</t>
  </si>
  <si>
    <t>KING EDWARD'S SCHOOL WITLEY</t>
  </si>
  <si>
    <t>KINGS MONKTON SCHOOL</t>
  </si>
  <si>
    <t>PLUMSTEAD MANOR SCHOOL</t>
  </si>
  <si>
    <t>PLYMOUTH CITY COUNCIL</t>
  </si>
  <si>
    <t>XTP INTERNATIONAL LIMITED</t>
  </si>
  <si>
    <t>THE PORTSMOUTH GRAMMAR SCHOOL</t>
  </si>
  <si>
    <t>PAC-UK LTD</t>
  </si>
  <si>
    <t>PRENDERGAST SCHOOL</t>
  </si>
  <si>
    <t>ST PAUL'S CATHOLIC SCHOOL</t>
  </si>
  <si>
    <t>STEP DEVELOPMENT TRUST</t>
  </si>
  <si>
    <t>STOWE SCHOOL</t>
  </si>
  <si>
    <t>WATFORD BOROUGH COUNCIL</t>
  </si>
  <si>
    <t>WEALD AND DOWNLAND OPEN AIR MUSEUM LIMITED</t>
  </si>
  <si>
    <t>LONDON COLLEGE OF BUSINESS AND LAW LIMITED</t>
  </si>
  <si>
    <t>OXFORD HIGH SCHOOL GDST</t>
  </si>
  <si>
    <t>OXFORD TUTORIAL COLLEGE LTD.</t>
  </si>
  <si>
    <t>PHOTOFUSION LTD</t>
  </si>
  <si>
    <t>PRESTON CITY COUNCIL</t>
  </si>
  <si>
    <t>THE PRINCESS ALEXANDRA HOSPITAL NATIONAL HEALTH SERVICE TRUST</t>
  </si>
  <si>
    <t>PRIORITY FIRST TRAINING LIMITED</t>
  </si>
  <si>
    <t>PROFIT FROM TRAINING PARTNERSHIP LTD.</t>
  </si>
  <si>
    <t>PROFOREST LTD.</t>
  </si>
  <si>
    <t>PROSPECT TRAINING ORGANISATIONS LIMITED</t>
  </si>
  <si>
    <t>PROSPECT TRAINING SERVICES (GLOUCESTER) LIMITED</t>
  </si>
  <si>
    <t>STRAIGHT A TRAINING LIMITED</t>
  </si>
  <si>
    <t>DANIEL TRAINING SERVICES LIMITED</t>
  </si>
  <si>
    <t>SUMMIT CONSULTING AND TRAINING LIMITED</t>
  </si>
  <si>
    <t>THE SUNNINGWELL SCHOOL OF ART</t>
  </si>
  <si>
    <t>SUSSEX CHAMBER OF COMMERCE &amp; ENTERPRISE</t>
  </si>
  <si>
    <t>SUSSEX TRAINING</t>
  </si>
  <si>
    <t>WEST BERKSHIRE MENCAP</t>
  </si>
  <si>
    <t>WEST NOTTINGHAMSHIRE COLLEGE</t>
  </si>
  <si>
    <t>WEST THAMES COLLEGE</t>
  </si>
  <si>
    <t>WESTHOUGHTON HIGH SCHOOL</t>
  </si>
  <si>
    <t>WESTWIND LIMITED</t>
  </si>
  <si>
    <t>RTC EDUCATION LTD</t>
  </si>
  <si>
    <t>ROYAL HOSPITAL SCHOOL</t>
  </si>
  <si>
    <t>THE ROYAL SCHOOL</t>
  </si>
  <si>
    <t>SAINT FELIX SCHOOL</t>
  </si>
  <si>
    <t>ST LUKE'S SCHOOL</t>
  </si>
  <si>
    <t>STEVE WALKER ASSOCIATES (UK) LIMITED</t>
  </si>
  <si>
    <t>STUDYFLEX LIMITED</t>
  </si>
  <si>
    <t>SUTTON HIGH SCHOOL</t>
  </si>
  <si>
    <t>Q1TUM LIMITED</t>
  </si>
  <si>
    <t>QUBE QUALIFICATIONS AND DEVELOPMENT LIMITED</t>
  </si>
  <si>
    <t>QUEEN ELIZABETH'S HOSPITAL</t>
  </si>
  <si>
    <t>SWINDON PRESSINGS LIMITED</t>
  </si>
  <si>
    <t>SWISS COTTAGE COMMUNITY ASSOCIATION</t>
  </si>
  <si>
    <t>SYDENHAM SCHOOL</t>
  </si>
  <si>
    <t>SYNTAGM LIMITED</t>
  </si>
  <si>
    <t>SYSTEMS &amp; NETWORK TRAINING LIMITED</t>
  </si>
  <si>
    <t>TALBOT HEATH SCHOOL</t>
  </si>
  <si>
    <t>TALENT PARTNERSHIPS (UK) LIMITED</t>
  </si>
  <si>
    <t>TALK LANGUAGES LIMITED</t>
  </si>
  <si>
    <t>THE RAPID TRAINING &amp; EDUCATION CENTRE</t>
  </si>
  <si>
    <t>TARA YOGA CENTRE</t>
  </si>
  <si>
    <t>TAUNTON WOMENS AID</t>
  </si>
  <si>
    <t>WHITCLIFFE MOUNT SCHOOL</t>
  </si>
  <si>
    <t>WILLIAM MORRIS CAMPHILL COMMUNITY</t>
  </si>
  <si>
    <t>SKIP</t>
  </si>
  <si>
    <t>WILMSLOW HIGH SCHOOL</t>
  </si>
  <si>
    <t>WIRRAL ENVIRONMENTAL NETWORK</t>
  </si>
  <si>
    <t>TITAN PARTNERSHIP LIMITED</t>
  </si>
  <si>
    <t>WAKEFIELD GIRLS' HIGH SCHOOL</t>
  </si>
  <si>
    <t>REGAL INTERNATIONAL COLLEGE LTD</t>
  </si>
  <si>
    <t>WIMBLEDON HIGH SCHOOL</t>
  </si>
  <si>
    <t>WINDERMERE SCHOOL</t>
  </si>
  <si>
    <t>WREKIN COLLEGE</t>
  </si>
  <si>
    <t>ENCIRC LIMITED</t>
  </si>
  <si>
    <t>TEESDALE VILLAGE HALLS CONSORTIUM</t>
  </si>
  <si>
    <t>TELFORD CHRISTIAN COUNCIL SUPPORTED HOUSING</t>
  </si>
  <si>
    <t>TELFORD COLLEGE OF ARTS &amp; TECHNOLOGY</t>
  </si>
  <si>
    <t>TESCO STORES LIMITED</t>
  </si>
  <si>
    <t>THE ACADEMY HAIR &amp; BEAUTY LTD</t>
  </si>
  <si>
    <t>WOKINGHAM COUNCIL</t>
  </si>
  <si>
    <t>WOODCRAFT SCHOOL LTD</t>
  </si>
  <si>
    <t>WOOL CLIP LIMITED</t>
  </si>
  <si>
    <t>WORCESTER CITY COUNCIL</t>
  </si>
  <si>
    <t>FIRCROFT COLLEGE OF ADULT EDUCATION</t>
  </si>
  <si>
    <t>GINGERBREAD NORTHERN IRELAND</t>
  </si>
  <si>
    <t>DIRECTOR DEVELOPMENT IRELAND LIMITED</t>
  </si>
  <si>
    <t>PGW PARTNERSHIP OF GREENACRE AND WALDERSLADE</t>
  </si>
  <si>
    <t>RELATE COVENTRY &amp; WARWICKSHIRE</t>
  </si>
  <si>
    <t>RICCALL REGEN 2000</t>
  </si>
  <si>
    <t>RICHMOND UPON THAMES COLLEGE</t>
  </si>
  <si>
    <t>RISING STARS ( HEALTH CLUBS ) LIMITED</t>
  </si>
  <si>
    <t>CEMEX UK OPERATIONS LIMITED</t>
  </si>
  <si>
    <t>ROBERT CLACK SCHOOL</t>
  </si>
  <si>
    <t>MULLER WISEMAN DAIRIES LIMITED</t>
  </si>
  <si>
    <t>ROBERTSON LANGUAGES INTERNATIONAL LIMITED</t>
  </si>
  <si>
    <t>THE NEWTOWN CULTURAL PROJECT LIMITED</t>
  </si>
  <si>
    <t>THE EXTRACARE CHARITABLE TRUST</t>
  </si>
  <si>
    <t>THE WRITERS BUREAU LIMITED</t>
  </si>
  <si>
    <t>WYE VALLEY ARTS CENTRE LTD</t>
  </si>
  <si>
    <t>XPERT SOLUTIONS LTD.</t>
  </si>
  <si>
    <t>YACHT &amp; POWERCRAFT DESIGN SERVICES LIMITED</t>
  </si>
  <si>
    <t>ACAS LIMITED</t>
  </si>
  <si>
    <t>BISHOP HEDLEY HIGH SCHOOL</t>
  </si>
  <si>
    <t>BISHOPSTON COMPREHENSIVE SCHOOL</t>
  </si>
  <si>
    <t>BRYNMAWR FOUNDATION SCHOOL</t>
  </si>
  <si>
    <t>BRYNTIRION COMPREHENSIVE SCHOOL</t>
  </si>
  <si>
    <t>YSGOL UWCHRADD CAEREINION HIGH SCHOOL</t>
  </si>
  <si>
    <t>CYFARTHFA HIGH SCHOOL</t>
  </si>
  <si>
    <t>INSPEXX LTD</t>
  </si>
  <si>
    <t>ROUNDABOUT TRAINING LIMITED</t>
  </si>
  <si>
    <t>ROYAL SOCIETY FOR THE PREVENTION OF ACCIDENTS(THE)</t>
  </si>
  <si>
    <t>RUNSHAW COLLEGE</t>
  </si>
  <si>
    <t>NATIONAL GALLERY</t>
  </si>
  <si>
    <t>MUSEUM OF EAST ANGLIAN LIFE</t>
  </si>
  <si>
    <t>CGT INTERACTIVE LTD</t>
  </si>
  <si>
    <t>BURNLEY TELEMATICS AND TELEWORKING CENTRE LTD</t>
  </si>
  <si>
    <t>THE ASSESSMENT &amp; TRAINING COMPANY LIMITED</t>
  </si>
  <si>
    <t>NTA TRAINING LIMITED</t>
  </si>
  <si>
    <t>PAULA CLEMENTS</t>
  </si>
  <si>
    <t>KWINTESSENTIAL LIMITED</t>
  </si>
  <si>
    <t>BRISTOL AND AVON ENTERPRISE AGENCY LIMITED</t>
  </si>
  <si>
    <t>HMYOI WERRINGTON</t>
  </si>
  <si>
    <t>PHILIP VAN BUREN</t>
  </si>
  <si>
    <t>FRANK SALISBURY</t>
  </si>
  <si>
    <t>SUZY CHIAZZARI</t>
  </si>
  <si>
    <t>THE PAINT RESEARCH ASSOCIATION LIMITED</t>
  </si>
  <si>
    <t>HARRIS ACADEMY MERTON</t>
  </si>
  <si>
    <t>DANES HILL PREPARATORY SCHOOL</t>
  </si>
  <si>
    <t>WHITWORTH COMMUNITY HIGH SCHOOL</t>
  </si>
  <si>
    <t>GREENVALE SCHOOL</t>
  </si>
  <si>
    <t>THE BROOK SCHOOL</t>
  </si>
  <si>
    <t>CAMBIAN WHINFELL SCHOOL</t>
  </si>
  <si>
    <t>WILLIAM ALLITT SCHOOL</t>
  </si>
  <si>
    <t>FOYLE LANGUAGE SERVICES LTD</t>
  </si>
  <si>
    <t>THE BYTES PROJECT</t>
  </si>
  <si>
    <t>ABBEY COLLEGE IN MALVERN</t>
  </si>
  <si>
    <t>ARGYLE HOUSE SCHOOL</t>
  </si>
  <si>
    <t>FARNEY CLOSE SCHOOL</t>
  </si>
  <si>
    <t>HIGHSHORE SCHOOL</t>
  </si>
  <si>
    <t>HOLY FAMILY CATHOLIC HIGH SCHOOL, CARLTON</t>
  </si>
  <si>
    <t>WALKDEN HIGH SCHOOL</t>
  </si>
  <si>
    <t>ASSOCIATION OF COLLEGES IN THE EASTERN REGION</t>
  </si>
  <si>
    <t>ABILITIES LIMITED</t>
  </si>
  <si>
    <t>ACTION FOR BLIND PEOPLE</t>
  </si>
  <si>
    <t>BARROW-IN-FURNESS BOROUGH COUNCIL</t>
  </si>
  <si>
    <t>CAVAGHAN &amp; GRAY GROUP LIMITED</t>
  </si>
  <si>
    <t>BIRCHES HEAD ACADEMY</t>
  </si>
  <si>
    <t>BISHOP CHALLONER CATHOLIC SECONDARY SCHOOL</t>
  </si>
  <si>
    <t>BLESSED TRINITY RC COLLEGE</t>
  </si>
  <si>
    <t>ASHDOWN HOUSE SCHOOL</t>
  </si>
  <si>
    <t>ANDALUSIA ACADEMY BRISTOL</t>
  </si>
  <si>
    <t>WOODHEY HIGH SCHOOL</t>
  </si>
  <si>
    <t>HILLCREST SHIFNAL SCHOOL</t>
  </si>
  <si>
    <t>WATHEN GRANGE SCHOOL</t>
  </si>
  <si>
    <t>THE VILLAGE SCHOOL</t>
  </si>
  <si>
    <t>WELLESLEY HOUSE SCHOOL</t>
  </si>
  <si>
    <t>WESSEX COLLEGE</t>
  </si>
  <si>
    <t>LONDON STEINER SCHOOL</t>
  </si>
  <si>
    <t>ACADEMY CLASS LIMITED</t>
  </si>
  <si>
    <t>THE PARALEGAL CHARITY - FOR THE SPONSORSHIP OF LEGAL EDUCATION, TRAINING, EMPLOYMENT AND ADVICE</t>
  </si>
  <si>
    <t>BLEASDALE SCHOOL</t>
  </si>
  <si>
    <t>BARBARA SPEAKE STAGE SCHOOL</t>
  </si>
  <si>
    <t>ADDINGTON SCHOOL</t>
  </si>
  <si>
    <t>BEIS MALKA GIRLS' SCHOOL</t>
  </si>
  <si>
    <t>ABRAHAM MOSS COMMUNITY SCHOOL</t>
  </si>
  <si>
    <t>ASHLEY HIGH SCHOOL</t>
  </si>
  <si>
    <t>HOPE HOUSE SCHOOL, BARNSLEY</t>
  </si>
  <si>
    <t>BEVERLEY SCHOOL</t>
  </si>
  <si>
    <t>BRAIDWOOD SCHOOL FOR THE DEAF</t>
  </si>
  <si>
    <t>CHARTWELL HOUSE SCHOOL</t>
  </si>
  <si>
    <t>YEWSTOCK SCHOOL</t>
  </si>
  <si>
    <t>YESHIVAH OHR TORAH SCHOOL</t>
  </si>
  <si>
    <t>COMMUNITIES INTO TRAINING AND EMPLOYMENT</t>
  </si>
  <si>
    <t>HOLY TRINITY CATHOLIC MEDIA ARTS COLLEGE</t>
  </si>
  <si>
    <t>FREDERICK GOUGH SCHOOL</t>
  </si>
  <si>
    <t>WELLINGTON COLLEGE</t>
  </si>
  <si>
    <t>PEAK DISTRICT NATIONAL PARK AUTHORITY</t>
  </si>
  <si>
    <t>BATH AND WELLS DIOCESAN BOARD OF FINANCE(THE)</t>
  </si>
  <si>
    <t>TRADE ASSESSMENTS LIMITED</t>
  </si>
  <si>
    <t>AL JAMIATUL ISLAMIYAH</t>
  </si>
  <si>
    <t>GOVIA LIMITED</t>
  </si>
  <si>
    <t>CARE FIRST TRAINING LIMITED</t>
  </si>
  <si>
    <t>3DOTDASH LTD.</t>
  </si>
  <si>
    <t>MARKETING LANCASHIRE LIMITED</t>
  </si>
  <si>
    <t>SOOMAAL EDUCATION AND DEVELOPMENT AGENCY</t>
  </si>
  <si>
    <t>NORTH SEA LIFTING LIMITED</t>
  </si>
  <si>
    <t>EAST LINDSEY DISTRICT COUNCIL</t>
  </si>
  <si>
    <t>MOTOSAVE LIMITED</t>
  </si>
  <si>
    <t>PERKINS ENGINES COMPANY LIMITED</t>
  </si>
  <si>
    <t>INTECH CENTRE LIMITED</t>
  </si>
  <si>
    <t>CONISBOROUGH COLLEGE</t>
  </si>
  <si>
    <t>HASTINGS UNITED FOOTBALL CLUB LIMITED</t>
  </si>
  <si>
    <t>TRW LIMITED</t>
  </si>
  <si>
    <t>COMMUNITY BARNET</t>
  </si>
  <si>
    <t>SOCIAL ENTERPRISE ACADEMY (SCOTLAND)</t>
  </si>
  <si>
    <t>SHERWOOD FOREST HOSPITALS NHS FOUNDATION TRUST</t>
  </si>
  <si>
    <t>JAMES BARRATT</t>
  </si>
  <si>
    <t>THOMAS DORAN PARKANAUR TRUST</t>
  </si>
  <si>
    <t>CHAILEY SCHOOL</t>
  </si>
  <si>
    <t>SECURITY MANAGEMENT CONSULTANTS LTD</t>
  </si>
  <si>
    <t>KKI ASSOCIATES LIMITED</t>
  </si>
  <si>
    <t>LIGHTHOUSE (SCOTLAND) LIMITED</t>
  </si>
  <si>
    <t>SEWELLS TRAINING AND CONSULTANCY LIMITED</t>
  </si>
  <si>
    <t>I.T. PURCHASING CONSORTIUM LIMITED</t>
  </si>
  <si>
    <t>ST NICHOLAS PREPARATORY SCHOOL LIMITED</t>
  </si>
  <si>
    <t>BISHOP CHALLONER CATHOLIC FEDERATIONS OF GIRLS SCHOOL</t>
  </si>
  <si>
    <t>AGSKILLS LIMITED</t>
  </si>
  <si>
    <t>CRANFIELD MANAGEMENT DEVELOPMENT LIMITED</t>
  </si>
  <si>
    <t>UMD PROFESSIONAL LIMITED</t>
  </si>
  <si>
    <t>SANDRA DELROY</t>
  </si>
  <si>
    <t>HAROLD MCCUDDEN</t>
  </si>
  <si>
    <t>JENIFER DAVISON</t>
  </si>
  <si>
    <t>NISHKAM CIVIC ASSOCIATION</t>
  </si>
  <si>
    <t>RED ROSE TRAINING (BOLTON) LIMITED</t>
  </si>
  <si>
    <t>LOOKFANTASTIC TRAINING LIMITED</t>
  </si>
  <si>
    <t>LOUGHVIEW TRAINING SERVICES LIMITED</t>
  </si>
  <si>
    <t>INSTITUTE FOR FISCAL STUDIES(THE)</t>
  </si>
  <si>
    <t>TRAINING MATTERS (SCOTLAND) LIMITED</t>
  </si>
  <si>
    <t>ELIZABETH MARKS</t>
  </si>
  <si>
    <t>COTSWOLD DISTRICT COUNCIL</t>
  </si>
  <si>
    <t>NATURAL WORLD EXPERIENCE LIMITED</t>
  </si>
  <si>
    <t>MASTER LOCKSMITHS ASSOCIATION</t>
  </si>
  <si>
    <t>NETHERTHORPE AND UPPERTHORPE COMMUNITY ALLIANCE</t>
  </si>
  <si>
    <t>DEVELOPING PEOPLE LIMITED</t>
  </si>
  <si>
    <t>THE FULLER CV LIMITED</t>
  </si>
  <si>
    <t>THE WELSH SCHOOL OF HOMOEOPATHY LIMITED</t>
  </si>
  <si>
    <t>COMPUTERAID LIMITED</t>
  </si>
  <si>
    <t>MUSEUM IN THE PARK: STROUD DISTRICT MUSEUM SERVICE</t>
  </si>
  <si>
    <t>VALLEY LEISURE LIMITED</t>
  </si>
  <si>
    <t>UNISON</t>
  </si>
  <si>
    <t>GREATER MANCHESTER LEARNING PROVIDER NETWORK LIMITED</t>
  </si>
  <si>
    <t>PROCOM ASSOCIATES LIMITED</t>
  </si>
  <si>
    <t>INSTITUTE OF FUNDRAISING</t>
  </si>
  <si>
    <t>BRANCHTON COMMUNITY CENTRE ASSOCIATION</t>
  </si>
  <si>
    <t>STEWARTRY COUNCIL OF VOLUNTARY SERVICE</t>
  </si>
  <si>
    <t>YOUTH CONNECTIONS</t>
  </si>
  <si>
    <t>GA HC REIT II CH U.K. SENIOR HOUSING PORTFOLIO LIMITED</t>
  </si>
  <si>
    <t>TIDES TRAINING AND CONSULTANCY</t>
  </si>
  <si>
    <t>ROCK SCHOOL (LONDON) LIMITED</t>
  </si>
  <si>
    <t>INSTITUTE OF PROFESSIONAL FINANCIAL MANAGERS</t>
  </si>
  <si>
    <t>MACNAUGHTON MCGREGOR LIMITED</t>
  </si>
  <si>
    <t>CHARTERED INSTITUTE OF BANKERS IN SCOTLAND</t>
  </si>
  <si>
    <t>CHANCE (UK) LIMITED</t>
  </si>
  <si>
    <t>HUTCHISON ASSOCIATES LTD.</t>
  </si>
  <si>
    <t>SOUTH TEES HOSPITALS NHS FOUNDATION TRUST</t>
  </si>
  <si>
    <t>HM PRISON BRISTOL</t>
  </si>
  <si>
    <t>ST GEORGE'S LUPSET LTD</t>
  </si>
  <si>
    <t>THE WATERWAYS TRUST</t>
  </si>
  <si>
    <t>THE RECORDING WORKSHOP LIMITED</t>
  </si>
  <si>
    <t>HELEN LESSER</t>
  </si>
  <si>
    <t>HASTINGS HOTELS GROUP LIMITED</t>
  </si>
  <si>
    <t>THE BRIDGE COMMUNITY EDUCATION CENTRE</t>
  </si>
  <si>
    <t>NATIONAL UNION OF TEACHERS</t>
  </si>
  <si>
    <t>CLEVELAND COMBINED FIRE AND RESCUE AUTHORITY</t>
  </si>
  <si>
    <t>NATIONAL TRAINING INSPECTORATE FOR PROFESSIONAL DOG USERS LIMITED</t>
  </si>
  <si>
    <t>OCKMENT CENTRE</t>
  </si>
  <si>
    <t>THE SOCIAL, EMOTIONAL AND BEHAVIOURAL DIFFICULTIES ASSOCIATION (SEBDA)</t>
  </si>
  <si>
    <t>THE BOBATH CENTRE FOR CHILDREN WITH CEREBRAL PALSY</t>
  </si>
  <si>
    <t>RHAYADER &amp; DISTRICT COMMUNITY SUPPORT</t>
  </si>
  <si>
    <t>TAYSIDE MOUNTAIN RESCUE ASSOCIATION (SCIO)</t>
  </si>
  <si>
    <t>SCREEN EDUCATION EDINBURGH</t>
  </si>
  <si>
    <t>TOYOTA(G.B.) PLC</t>
  </si>
  <si>
    <t>LEEDS AND YORK PARTNERSHIP NHS FOUNDATION TRUST</t>
  </si>
  <si>
    <t>THE FIRE PROTECTION ASSOCIATION</t>
  </si>
  <si>
    <t>DUN &amp; BRADSTREET FINANCE LIMITED</t>
  </si>
  <si>
    <t>THE ROYAL SHAKESPEARE COMPANY, STRATFORD-UPON-AVON</t>
  </si>
  <si>
    <t>DEAFAX</t>
  </si>
  <si>
    <t>UNIVERSITY OF WALES, NEWPORT ENTERPRISES LIMITED</t>
  </si>
  <si>
    <t>NETWORK CONSTRUCTION SERVICES LIMITED</t>
  </si>
  <si>
    <t>SPOTMIX LIMITED</t>
  </si>
  <si>
    <t>PPD LEARNING LIMITED</t>
  </si>
  <si>
    <t>BECKINRIDGE LIMITED</t>
  </si>
  <si>
    <t>WORKERS' EDUCATIONAL ASSOCIATION (NORTHERN IRELAND)</t>
  </si>
  <si>
    <t>GTG SERVICES LIMITED</t>
  </si>
  <si>
    <t>BRIGHTON HILL COMMUNITY SCHOOL</t>
  </si>
  <si>
    <t>BRACKENFIELD SPECIAL SCHOOL</t>
  </si>
  <si>
    <t>ALAN PAULL SERVICES LIMITED</t>
  </si>
  <si>
    <t>KEY TRAINING AND LEARNING LTD</t>
  </si>
  <si>
    <t>SCOTTISH HOUSING ASSOCIATIONS RESOURCES FOR EDUCATION</t>
  </si>
  <si>
    <t>HSBC BANK PLC</t>
  </si>
  <si>
    <t>THE ELECTRICAL CONTRACTORS' ASSOCIATION OF SCOTLAND</t>
  </si>
  <si>
    <t>THE ACADEMY OF CONTEMPORARY MUSIC LIMITED</t>
  </si>
  <si>
    <t>THEGROGROUP LIMITED</t>
  </si>
  <si>
    <t>NATIONAL COUNCIL OF YOUNG MEN'S CHRISTIAN ASSOCIATIONS OF WALES (INCORPORATED)(THE)</t>
  </si>
  <si>
    <t>CONFEDERATION OF AERIAL INDUSTRIES LIMITED</t>
  </si>
  <si>
    <t>BOUNDARY OAK SCHOOL</t>
  </si>
  <si>
    <t>ELIZABETH GARRETT ANDERSON SCHOOL</t>
  </si>
  <si>
    <t>FOXFIELD SCHOOL</t>
  </si>
  <si>
    <t>FEARNS COMMUNITY SPORTS COLLEGE</t>
  </si>
  <si>
    <t>DEE BANKS SCHOOL</t>
  </si>
  <si>
    <t>BOWDON PREPARATORY SCHOOL FOR GIRLS</t>
  </si>
  <si>
    <t>BURSCOUGH PRIORY SCIENCE COLLEGE</t>
  </si>
  <si>
    <t>NATIONWIDE CONSTRUCTION TRAINING LIMITED</t>
  </si>
  <si>
    <t>MONMOUTHSHIRE COUNTY COUNCIL</t>
  </si>
  <si>
    <t>P C T PARTNERSHIP LIMITED</t>
  </si>
  <si>
    <t>AFA PROJECT MANAGEMENT LIMITED</t>
  </si>
  <si>
    <t>THE GLENMORANGIE COMPANY LIMITED</t>
  </si>
  <si>
    <t>ALMA VENTURES LIMITED</t>
  </si>
  <si>
    <t>HM PRISON KIRKHAM</t>
  </si>
  <si>
    <t>HM PRISON COOKHAM WOOD</t>
  </si>
  <si>
    <t>WINDMILL TRAINING LIMITED</t>
  </si>
  <si>
    <t>CHRISTINE LAVEROCK</t>
  </si>
  <si>
    <t>ARCHER TRAINING LTD.</t>
  </si>
  <si>
    <t>KALEIDOSCOPE PROJECT</t>
  </si>
  <si>
    <t>A-MARK (INTERNATIONAL) COLLEGE LTD</t>
  </si>
  <si>
    <t>TULLETT STOP-TEC LTD</t>
  </si>
  <si>
    <t>THE NATIONAL FOUNDATION FOR YOUTH MUSIC</t>
  </si>
  <si>
    <t>DONCASTER SCHOOL FOR THE DEAF</t>
  </si>
  <si>
    <t>COTHILL HOUSE</t>
  </si>
  <si>
    <t>CHRISTIAN FELLOWSHIP SCHOOL</t>
  </si>
  <si>
    <t>GREEN LANE COMMUNITY SPECIAL SCHOOL</t>
  </si>
  <si>
    <t>DARUL ULOOM LONDON</t>
  </si>
  <si>
    <t>TALLINGTON LAKES LIMITED</t>
  </si>
  <si>
    <t>SNOWSPORT SCOTLAND LIMITED</t>
  </si>
  <si>
    <t>ALL PLANT TRAINING SOUTH LIMITED</t>
  </si>
  <si>
    <t>PJ'S FITNESS MANAGEMENT LIMITED</t>
  </si>
  <si>
    <t>BARRY COMPREHENSIVE SCHOOL</t>
  </si>
  <si>
    <t>RAMPAGE EVENT MANAGEMENT LTD.</t>
  </si>
  <si>
    <t>HONDA MOTOR EUROPE LIMITED</t>
  </si>
  <si>
    <t>ANDY DAVIDSON ASSOCIATES LTD</t>
  </si>
  <si>
    <t>JILL HEAL</t>
  </si>
  <si>
    <t>FOUNTAINDALE SCHOOL</t>
  </si>
  <si>
    <t>DRYDEN SCHOOL</t>
  </si>
  <si>
    <t>GATESHEAD JEWISH BOARDING SCHOOL</t>
  </si>
  <si>
    <t>SHAKER (UK) LIMITED</t>
  </si>
  <si>
    <t>LEARNING ABOUT DOGS LIMITED</t>
  </si>
  <si>
    <t>DAVE GOULDER</t>
  </si>
  <si>
    <t>HUNTINGDONSHIRE DISTRICT COUNCIL</t>
  </si>
  <si>
    <t>HM PRISON WAKEFIELD</t>
  </si>
  <si>
    <t>HM PRISON CARDIFF</t>
  </si>
  <si>
    <t>HM PRISON DURHAM</t>
  </si>
  <si>
    <t>MORAY LEISURE LIMITED</t>
  </si>
  <si>
    <t>YSGOL EIFIONYDD</t>
  </si>
  <si>
    <t>WILLOWS HIGH SCHOOL</t>
  </si>
  <si>
    <t>HAMPTON SCHOOL</t>
  </si>
  <si>
    <t>HAWLEY PLACE SCHOOL</t>
  </si>
  <si>
    <t>GREATER GRACE SCHOOL OF CHRISTIAN EDUCATION</t>
  </si>
  <si>
    <t>EGERTON-ROTHESAY SCHOOL</t>
  </si>
  <si>
    <t>MEDIATION SOMERSET LIMITED</t>
  </si>
  <si>
    <t>WINCHESTER COLLEGE</t>
  </si>
  <si>
    <t>YMCA NORTH TYNESIDE</t>
  </si>
  <si>
    <t>SPITFIRE ADVICE AND SUPPORT SERVICES LTD</t>
  </si>
  <si>
    <t>THE BIG TRAINING COMPANY LIMITED</t>
  </si>
  <si>
    <t>HM PRISON LEWES</t>
  </si>
  <si>
    <t>HM PRISON LINCOLN</t>
  </si>
  <si>
    <t>SEDGEMOOR DISTRICT COUNCIL</t>
  </si>
  <si>
    <t>HM PRISON EXETER</t>
  </si>
  <si>
    <t>MAGILLIGAN PRISON</t>
  </si>
  <si>
    <t>GREENHILL SPECIAL SCHOOL</t>
  </si>
  <si>
    <t>EASTERN HIGH SCHOOL</t>
  </si>
  <si>
    <t>HEOL GOFFA SCHOOL</t>
  </si>
  <si>
    <t>YSGOL PLAS BRONDYFFRYN</t>
  </si>
  <si>
    <t>GREENFIELD SPECIAL SCHOOL</t>
  </si>
  <si>
    <t>BRYNLLYWARCH HALL SCHOOL</t>
  </si>
  <si>
    <t>YSGOL UWCHRADD TYWYN</t>
  </si>
  <si>
    <t>COEDCAE SCHOOL</t>
  </si>
  <si>
    <t>WRITINGCLASSES LTD.</t>
  </si>
  <si>
    <t>STREATHAM SCHOOLS</t>
  </si>
  <si>
    <t>EPPING ST JOHN'S CHURCH OF ENGLAND VC SCHOOL</t>
  </si>
  <si>
    <t>STOPSLEY HIGH SCHOOL</t>
  </si>
  <si>
    <t>ST EDWARD'S PREP</t>
  </si>
  <si>
    <t>LEIGHTON MIDDLE SCHOOL</t>
  </si>
  <si>
    <t>ST PAUL'S CATHEDRAL SCHOOL</t>
  </si>
  <si>
    <t>THE HESLEY GROUP LIMITED</t>
  </si>
  <si>
    <t>SHERFIELD SCHOOL</t>
  </si>
  <si>
    <t>OAKFIELD PARK SCHOOL, ACKWORTH</t>
  </si>
  <si>
    <t>INTERNATIONAL COMMUNITY SCHOOL</t>
  </si>
  <si>
    <t>PALMERS GREEN HIGH SCHOOL</t>
  </si>
  <si>
    <t>WEST LANCASHIRE COMMUNITY HIGH SCHOOL</t>
  </si>
  <si>
    <t>ELLERN MEDE SCHOOL</t>
  </si>
  <si>
    <t>CANN BRIDGE SCHOOL</t>
  </si>
  <si>
    <t>OCKBROOK SCHOOL</t>
  </si>
  <si>
    <t>STUDENT COACHING LIMITED</t>
  </si>
  <si>
    <t>SPACE TRAINING LIMITED</t>
  </si>
  <si>
    <t>ALLENBY TUTORIAL TRUST</t>
  </si>
  <si>
    <t>GREEN PARK SCHOOL</t>
  </si>
  <si>
    <t>NEWHALL THEATRE PROJECT</t>
  </si>
  <si>
    <t>GRACE ACADEMY SOLIHULL</t>
  </si>
  <si>
    <t>GAYNES SCHOOL</t>
  </si>
  <si>
    <t>ADVANTAGE SERVICES (EUROPE) LIMITED</t>
  </si>
  <si>
    <t>HIREMECH LIMITED</t>
  </si>
  <si>
    <t>EUROSOURCE SOLUTIONS LIMITED</t>
  </si>
  <si>
    <t>ASPHALEIA LIMITED</t>
  </si>
  <si>
    <t>JAMIATUL ULOOM AL - ISLAMIA</t>
  </si>
  <si>
    <t>CARLTON DIGBY SCHOOL</t>
  </si>
  <si>
    <t>HAMELDON COMMUNITY COLLEGE</t>
  </si>
  <si>
    <t>INCLUDE - THAMES VALLEY</t>
  </si>
  <si>
    <t>ERNEST COOKSON SCHOOL</t>
  </si>
  <si>
    <t>JAAMIATUL IMAAM MUHAMMAD ZAKARIA</t>
  </si>
  <si>
    <t>PERCY HEDLEY SCHOOL</t>
  </si>
  <si>
    <t>ROSSENDALE SCHOOL</t>
  </si>
  <si>
    <t>MEADOWS CARE LIMITED</t>
  </si>
  <si>
    <t>GEORGE PINDAR SCHOOL</t>
  </si>
  <si>
    <t>DARUL ULOOM ISLAMIC HIGH SCHOOL</t>
  </si>
  <si>
    <t>ORMISTON FAMILIES</t>
  </si>
  <si>
    <t>FOCUS SCHOOL - LINTON PARK CAMPUS</t>
  </si>
  <si>
    <t>CAMBRIDGE SCHOOL</t>
  </si>
  <si>
    <t>THE LINNET INDEPENDENT LEARNING CENTRE</t>
  </si>
  <si>
    <t>MOFFATS SCHOOL</t>
  </si>
  <si>
    <t>PARAGON HI-TECH LIMITED</t>
  </si>
  <si>
    <t>TENET EDUCATION SERVICES LIMITED</t>
  </si>
  <si>
    <t>THE PHOENIX SCHOOL</t>
  </si>
  <si>
    <t>HOPEWELL SCHOOL (HARMONY HOUSE)</t>
  </si>
  <si>
    <t>LAWSPEED LIMITED</t>
  </si>
  <si>
    <t>THE DRIVER THEORY TRAINING CENTRE LIMITED</t>
  </si>
  <si>
    <t>QUALITY TRAINING PRODUCTS LIMITED</t>
  </si>
  <si>
    <t>THANET COMMUNITY DEVELOPMENT TRUST LIMITED</t>
  </si>
  <si>
    <t>ST GEORGE'S COLLEGE WEYBRIDGE</t>
  </si>
  <si>
    <t>HIGH ADVENTURE OEC LIMITED</t>
  </si>
  <si>
    <t>BECTON SCHOOL</t>
  </si>
  <si>
    <t>HEADSTART</t>
  </si>
  <si>
    <t>HERITAGE HOUSE SCHOOL</t>
  </si>
  <si>
    <t>HENRY TYNDALE SCHOOL</t>
  </si>
  <si>
    <t>TWYCROSS HOUSE SCHOOL</t>
  </si>
  <si>
    <t>UPPER WHARFEDALE SCHOOL</t>
  </si>
  <si>
    <t>NORTHERN CONSORTIUM UK LIMITED</t>
  </si>
  <si>
    <t>INTERNATIONAL ALERT</t>
  </si>
  <si>
    <t>TUNTUM HOUSING ASSOCIATION LIMITED</t>
  </si>
  <si>
    <t>INDIGOSKILLS LIMITED</t>
  </si>
  <si>
    <t>PLAIN WORDS LIMITED</t>
  </si>
  <si>
    <t>KENNELL FREELANCE EDUCATION SERVICES LIMITED</t>
  </si>
  <si>
    <t>THE GUILD OF PSYCHOTHERAPISTS</t>
  </si>
  <si>
    <t>3 DIMENSIONS</t>
  </si>
  <si>
    <t>BENNERLEY FIELDS SPECIALIST SPEECH AND LANGUAGE COLLEGE</t>
  </si>
  <si>
    <t>TEIKYO SCHOOL (UK)</t>
  </si>
  <si>
    <t>MAHARISHI FREE SCHOOL</t>
  </si>
  <si>
    <t>MANOR GREEN COLLEGE</t>
  </si>
  <si>
    <t>TRAX ACADEMY</t>
  </si>
  <si>
    <t>FOCUS SCHOOL - WILTON CAMPUS</t>
  </si>
  <si>
    <t>JOHN HANSON COMMUNITY SCHOOL</t>
  </si>
  <si>
    <t>TURVES GREEN BOYS' SCHOOL</t>
  </si>
  <si>
    <t>CHESHIRE AND WIRRAL PARTNERSHIP NHS FOUNDATION TRUST</t>
  </si>
  <si>
    <t>MADRASATUL IMAM MUHAMMAD ZAKARIYA</t>
  </si>
  <si>
    <t>ST ANNE'S SCHOOL AND SIXTH FORM COLLEGE</t>
  </si>
  <si>
    <t>MEOLE BRACE SCHOOL</t>
  </si>
  <si>
    <t>HARTLEPOOL PUPIL REFERRAL UNIT</t>
  </si>
  <si>
    <t>DANESGATE COMMUNITY</t>
  </si>
  <si>
    <t>NEW REGENT'S COLLEGE</t>
  </si>
  <si>
    <t>THE DERBY HIGH SCHOOL</t>
  </si>
  <si>
    <t>TREEHOUSE SCHOOL</t>
  </si>
  <si>
    <t>TRENT COLLEGE</t>
  </si>
  <si>
    <t>THE STONEHENGE SCHOOL</t>
  </si>
  <si>
    <t>THORPE HALL SCHOOL</t>
  </si>
  <si>
    <t>JOHN RUSKIN SCHOOL</t>
  </si>
  <si>
    <t>CHADWICK HIGH SCHOOL</t>
  </si>
  <si>
    <t>PATCHAM HOUSE SPECIAL SCHOOL</t>
  </si>
  <si>
    <t>MIDDLEWICH HIGH SCHOOL</t>
  </si>
  <si>
    <t>NORTH RIDGE HIGH SCHOOL</t>
  </si>
  <si>
    <t>NORTH WALSHAM HIGH SCHOOL</t>
  </si>
  <si>
    <t>NEWBRIDGE HOUSE PRU</t>
  </si>
  <si>
    <t>PEAK SCHOOL</t>
  </si>
  <si>
    <t>MARY WEBB SCHOOL AND SCIENCE COLLEGE</t>
  </si>
  <si>
    <t>ST JOHN'S RC SCHOOL (ESSEX)</t>
  </si>
  <si>
    <t>OAKHILL SECURE TRAINING CENTRE</t>
  </si>
  <si>
    <t>ST PIRAN'S SCHOOL (GB) LTD</t>
  </si>
  <si>
    <t>KINGSDOWN SECONDARY SCHOOL</t>
  </si>
  <si>
    <t>THE ORCHARD SCHOOL</t>
  </si>
  <si>
    <t>LIMINGTON HOUSE SCHOOL</t>
  </si>
  <si>
    <t>MOUNT KELLY</t>
  </si>
  <si>
    <t>LONDON ISLAMIC SCHOOL</t>
  </si>
  <si>
    <t>KINGSMEADOW COMMUNITY COMPREHENSIVE SCHOOL</t>
  </si>
  <si>
    <t>THE ST THOMAS THE APOSTLE COLLEGE</t>
  </si>
  <si>
    <t>KENT COLLEGE INTERNATIONAL STUDY CENTRE</t>
  </si>
  <si>
    <t>LEEHURST SWAN</t>
  </si>
  <si>
    <t>ST THOMAS'S CENTRE</t>
  </si>
  <si>
    <t>NORMANHURST SCHOOL</t>
  </si>
  <si>
    <t>NORTHERN COUNTIES SCHOOL</t>
  </si>
  <si>
    <t>ST MICHAEL'S CE HIGH SCHOOL</t>
  </si>
  <si>
    <t>LAURENCE JACKSON SCHOOL</t>
  </si>
  <si>
    <t>LEXDEN SPRINGS SCHOOL</t>
  </si>
  <si>
    <t>LANGDON PARK COMMUNITY SCHOOL</t>
  </si>
  <si>
    <t>NORTHUMBERLAND PUPIL REFERRAL UNIT</t>
  </si>
  <si>
    <t>THE DARLEY CENTRE</t>
  </si>
  <si>
    <t>MILLFIELD PREPARATORY SCHOOL</t>
  </si>
  <si>
    <t>THE PILGRIMS SCHOOL</t>
  </si>
  <si>
    <t>THE ORATORY PREPARATORY SCHOOL</t>
  </si>
  <si>
    <t>CATSHILL MIDDLE SCHOOL</t>
  </si>
  <si>
    <t>TWEEDMOUTH COMMUNITY MIDDLE SCHOOL</t>
  </si>
  <si>
    <t>ST ANTHONY'S PREPARATORY SCHOOL</t>
  </si>
  <si>
    <t>BROADREACH HOUSE</t>
  </si>
  <si>
    <t>LEARN 4 LIFE SCHOOL</t>
  </si>
  <si>
    <t>KEMBALL SPECIAL SCHOOL</t>
  </si>
  <si>
    <t>RED VANILLA LTD</t>
  </si>
  <si>
    <t>BRIGHTON STEINER SCHOOL</t>
  </si>
  <si>
    <t>SHEILING SCHOOL (THORNBURY)</t>
  </si>
  <si>
    <t>OPTIONS BARTON</t>
  </si>
  <si>
    <t>PENROSE SCHOOL</t>
  </si>
  <si>
    <t>WINCHESTER HOUSE SCHOOL</t>
  </si>
  <si>
    <t>DUKE OF KENT SCHOOL</t>
  </si>
  <si>
    <t>DMS PERSONNEL CONSULTANTS (IRELAND) LIMITED</t>
  </si>
  <si>
    <t>RASTRICK INDEPENDENT SCHOOL</t>
  </si>
  <si>
    <t>ORWELL PARK SCHOOL</t>
  </si>
  <si>
    <t>CALEX UK LTD</t>
  </si>
  <si>
    <t>SIR JOHN THURSBY COMMUNITY COLLEGE</t>
  </si>
  <si>
    <t>COVENTRY EXTENDED LEARNING CENTRE</t>
  </si>
  <si>
    <t>ST MARTIN'S AMPLEFORTH</t>
  </si>
  <si>
    <t>KINGSHOTT SCHOOL</t>
  </si>
  <si>
    <t>ST ANSELM'S SCHOOL</t>
  </si>
  <si>
    <t>TOP CAT TRAINING CENTRE LIMITED LIABILITY PARTNERSHIP</t>
  </si>
  <si>
    <t>DEBRA TRACEY-CARNEY</t>
  </si>
  <si>
    <t>SANDSIDE LODGE SCHOOL</t>
  </si>
  <si>
    <t>BROWNEDGE ST  MARY'S CATHOLIC HIGH SCHOOL</t>
  </si>
  <si>
    <t>ROYAL SCHOOL FOR THE BLIND (LIVERPOOL)</t>
  </si>
  <si>
    <t>RENDCOMB COLLEGE</t>
  </si>
  <si>
    <t>SHREWSBURY HOUSE SCHOOL</t>
  </si>
  <si>
    <t>PURBECK VIEW SCHOOL</t>
  </si>
  <si>
    <t>LANGLEY PREPARATORY SCHOOL AT TAVERHAM HALL</t>
  </si>
  <si>
    <t>THE FULHAM PREPARATORY SCHOOL LIMITED</t>
  </si>
  <si>
    <t>MILBOURNE LODGE SENIOR SCHOOL</t>
  </si>
  <si>
    <t>TWYFORD SCHOOL</t>
  </si>
  <si>
    <t>ST JOSEPH'S ROMAN CATHOLIC VOLUNTARY AIDED MIDDLE SCHOOL</t>
  </si>
  <si>
    <t>THE OLD HALL SCHOOL</t>
  </si>
  <si>
    <t>DRAMA UK</t>
  </si>
  <si>
    <t>CROWE ASSOCIATES LIMITED</t>
  </si>
  <si>
    <t>ASSOCIATION FOR PHYSICAL EDUCATION</t>
  </si>
  <si>
    <t>NETWORK TRAINING NORTH EAST LIMITED</t>
  </si>
  <si>
    <t>QUEEN MARY'S SCHOOL</t>
  </si>
  <si>
    <t>SHAFTESBURY HIGH SCHOOL</t>
  </si>
  <si>
    <t>QUEEN'S CROFT HIGH SCHOOL</t>
  </si>
  <si>
    <t>ST MATTHEW'S RC HIGH SCHOOL</t>
  </si>
  <si>
    <t>RAYNES PARK HIGH SCHOOL</t>
  </si>
  <si>
    <t>ROWDEN HOUSE SCHOOL</t>
  </si>
  <si>
    <t>SAINT THOMAS MORE LANGUAGE COLLEGE</t>
  </si>
  <si>
    <t>SANDGATE SCHOOL</t>
  </si>
  <si>
    <t>NEWTON PREPARATORY SCHOOL</t>
  </si>
  <si>
    <t>EDWINSTREE CHURCH OF ENGLAND MIDDLE SCHOOL</t>
  </si>
  <si>
    <t>SOUTH DURHAM ENTERPRISE AGENCY LIMITED</t>
  </si>
  <si>
    <t>MENCAP LIVERPOOL</t>
  </si>
  <si>
    <t>ED - ICT BUSINESS SOLUTIONS LTD.</t>
  </si>
  <si>
    <t>THE LINCOLN ST CHRISTOPHER'S SCHOOL</t>
  </si>
  <si>
    <t>THE CLARE SCHOOL</t>
  </si>
  <si>
    <t>SOUTHERN CROSS SCHOOL</t>
  </si>
  <si>
    <t>KATHY RODDY LIMITED</t>
  </si>
  <si>
    <t>DERBYSHIRE DALES COUNCIL FOR VOLUNTARY SERVICE</t>
  </si>
  <si>
    <t>WEIGHT MANAGEMENT CENTRE LTD</t>
  </si>
  <si>
    <t>PASSE-PARTOUT CONSULTING LIMITED</t>
  </si>
  <si>
    <t>ATKIN FRAMERS LIMITED</t>
  </si>
  <si>
    <t>GOALS UK COMMUNITY INTEREST COMPANY</t>
  </si>
  <si>
    <t>ACTIVE IQ LIMITED</t>
  </si>
  <si>
    <t>ASSOCIATION OF BUSINESS EXECUTIVES LIMITED (THE)</t>
  </si>
  <si>
    <t>AWARDING BODY FOR THE BUILT ENVIRONMENT LIMITED</t>
  </si>
  <si>
    <t>YORKSHIRE BUSINESS SERVICES LIMITED</t>
  </si>
  <si>
    <t>REMIT GROUP LIMITED</t>
  </si>
  <si>
    <t>TRAINING 4 PEOPLE LIMITED</t>
  </si>
  <si>
    <t>EDUCATIONAL EXCELLENCE AND WELLBEING</t>
  </si>
  <si>
    <t>SS COMPUTER SERVICES LIMITED</t>
  </si>
  <si>
    <t>T GAS LIMITED</t>
  </si>
  <si>
    <t>RLNYH LIMITED</t>
  </si>
  <si>
    <t>PONTIFEX CAPITAL LTD.</t>
  </si>
  <si>
    <t>SOUND GALLERY CIC</t>
  </si>
  <si>
    <t>ENGLISH FOLK DANCE AND SONG SOCIETY(THE)</t>
  </si>
  <si>
    <t>SIKH NARI MANCH U.K. (ALL SIKH WOMEN'S ORGANISATION)</t>
  </si>
  <si>
    <t>EAGLES GRAPEVINE LIMITED</t>
  </si>
  <si>
    <t>PLATO TRAINING (UK) LTD</t>
  </si>
  <si>
    <t>YOUTH ASSOCIATION SOUTH YORKSHIRE</t>
  </si>
  <si>
    <t>LETCHWORTH CENTRE FOR HOMOEOPATHY AND COMPLEMENTARY MEDICINE</t>
  </si>
  <si>
    <t>DONCASTER ALCOHOL SERVICES</t>
  </si>
  <si>
    <t>INTRALLECT LIMITED</t>
  </si>
  <si>
    <t>DECV LIMITED</t>
  </si>
  <si>
    <t>MCDANIEL'S LIMITED</t>
  </si>
  <si>
    <t>AKARI HOMES LIMITED</t>
  </si>
  <si>
    <t>COGENT (TELFORD) LIMITED</t>
  </si>
  <si>
    <t>KNIGHTON ENTERPRISES LIMITED</t>
  </si>
  <si>
    <t>D H HOMECARE LIMITED</t>
  </si>
  <si>
    <t>SOHO EDITORS TRAINING LIMITED</t>
  </si>
  <si>
    <t>ZOOTRAIN LIMITED</t>
  </si>
  <si>
    <t>THE SOLANGE ROBINSON CONSULTANCY LIMITED</t>
  </si>
  <si>
    <t>HOMERTON UNIVERSITY HOSPITAL NHS FOUNDATION TRUST</t>
  </si>
  <si>
    <t>CENTRAL YOUTH CLUB LIMITED</t>
  </si>
  <si>
    <t>LINDA ZEFF</t>
  </si>
  <si>
    <t>OPEN MIND LIMITED</t>
  </si>
  <si>
    <t>ULTIMATE SAFETY MANAGEMENT LIMITED</t>
  </si>
  <si>
    <t>SPORTFACT LIMITED</t>
  </si>
  <si>
    <t>NORWOOD RAVENSWOOD</t>
  </si>
  <si>
    <t>MERLIN MINDS LIMITED</t>
  </si>
  <si>
    <t>REDWING SOLUTIONS LIMITED</t>
  </si>
  <si>
    <t>UK YOUTH</t>
  </si>
  <si>
    <t>THE BRITISH ASSOCIATION OF SPORT AND EXERCISE SCIENCES</t>
  </si>
  <si>
    <t>ERSKINE HOSPITAL</t>
  </si>
  <si>
    <t>LRTT LIMITED</t>
  </si>
  <si>
    <t>CIBSE SERVICES LIMITED</t>
  </si>
  <si>
    <t>BIRMINGHAM ASSOCIATION OF YOUTH CLUBS</t>
  </si>
  <si>
    <t>PEOPLE AND ORGANISATION LIMITED</t>
  </si>
  <si>
    <t>GEORGE SALTER ACADEMY</t>
  </si>
  <si>
    <t>ST. PETER'S COLLEGE OF LONDON LIMITED</t>
  </si>
  <si>
    <t>MATEREALITY LTD</t>
  </si>
  <si>
    <t>LONDON COLLEGE OF PROFESSIONAL TRAINING LTD.</t>
  </si>
  <si>
    <t>SHRI HINDU COMMUNITY CENTRE</t>
  </si>
  <si>
    <t>RADICAL STEPS LTD</t>
  </si>
  <si>
    <t>UNITED SYNAGOGUE</t>
  </si>
  <si>
    <t>NUCO TRAINING LIMITED</t>
  </si>
  <si>
    <t>THE BRIDGE ACADEMY</t>
  </si>
  <si>
    <t>SALISBURY &amp; DISTRICT VALUE CARS LIMITED</t>
  </si>
  <si>
    <t>EAST SUSSEX COMBINED FIRE AND RESCUE AUTHORITY</t>
  </si>
  <si>
    <t>ENGLISH LANGUAGE CENTRE LIMITED(THE)</t>
  </si>
  <si>
    <t>AN DROICHEAD LIMITED</t>
  </si>
  <si>
    <t>INTERNATIONAL HOUSE BELFAST LIMITED</t>
  </si>
  <si>
    <t>INTO NEWCASTLE UNIVERSITY LLP</t>
  </si>
  <si>
    <t>BELFAST METROPOLITAN COLLEGE</t>
  </si>
  <si>
    <t>VICTORIA AND ALBERT MUSEUM</t>
  </si>
  <si>
    <t>KATHRYN JURIN</t>
  </si>
  <si>
    <t>BOLTON LADS' AND GIRLS' CLUB</t>
  </si>
  <si>
    <t>TEMP EXCHANGE LTD</t>
  </si>
  <si>
    <t>SHIELDASSET LIMITED</t>
  </si>
  <si>
    <t>ST BASIL'S</t>
  </si>
  <si>
    <t>INVERCLYDE COUNCIL</t>
  </si>
  <si>
    <t>YOUNG MEN'S CHRISTIAN ASSOCIATION, SCARBOROUGH BRANCH</t>
  </si>
  <si>
    <t>ROMSEY MILL TRUST</t>
  </si>
  <si>
    <t>REHAB UK</t>
  </si>
  <si>
    <t>THE BELVEDERE ACADEMY</t>
  </si>
  <si>
    <t>PLAYSCAPE TRAINING LIMITED</t>
  </si>
  <si>
    <t>U &amp; I LEARNING LIMITED</t>
  </si>
  <si>
    <t>OASIS ACADEMY IMMINGHAM</t>
  </si>
  <si>
    <t>UNIVERSITY HOSPITALS OF NORTH MIDLANDS NATIONAL HEALTH SERVICE TRUST</t>
  </si>
  <si>
    <t>ITCERT SOLUTIONS LIMITED</t>
  </si>
  <si>
    <t>ENHANCE SERVICES LIMITED</t>
  </si>
  <si>
    <t>ACADEMY OF CLINICAL AND MEDICAL HYPNOSIS LIMITED</t>
  </si>
  <si>
    <t>BHARATIYA VIDYA BHAVAN LIMITED</t>
  </si>
  <si>
    <t>EUROSCRIPT LTD</t>
  </si>
  <si>
    <t>URBAN INCLUSION COMMUNITY LIMITED</t>
  </si>
  <si>
    <t>SKAI LIMITED</t>
  </si>
  <si>
    <t>RENEW LEEDS LIMITED</t>
  </si>
  <si>
    <t>EVOLVE YOUR FUTURE LIMITED</t>
  </si>
  <si>
    <t>J.GO CONSULTANTS LIMITED</t>
  </si>
  <si>
    <t>TRINITY HOMELESS PROJECTS</t>
  </si>
  <si>
    <t>MILTON KEYNES YOUNG MENS CHRISTIAN ASSOCIATION</t>
  </si>
  <si>
    <t>HIGHFIELDS COMMUNITY ASSOCIATION</t>
  </si>
  <si>
    <t>STUDIO 3 ARTS</t>
  </si>
  <si>
    <t>THE HEREFORDSHIRE WILDLIFE TRUST LIMITED</t>
  </si>
  <si>
    <t>COLLEGE OF CLASSICAL MASSAGE LIMITED</t>
  </si>
  <si>
    <t>ELECT TRAINING SOLUTIONS LTD</t>
  </si>
  <si>
    <t>SKYBLUE RESEARCH LTD</t>
  </si>
  <si>
    <t>HIGH SPEED TRAINING LIMITED</t>
  </si>
  <si>
    <t>SWAYTHLING HOUSING SOCIETY LIMITED</t>
  </si>
  <si>
    <t>PARALLEL PARENTS LTD</t>
  </si>
  <si>
    <t>ORGANISATION HEALTH PSYCHOLOGISTS LIMITED</t>
  </si>
  <si>
    <t>BRITISH TRANSPORT POLICE AUTHORITY</t>
  </si>
  <si>
    <t>BEECHWOOD COMMUNITY TRUST LIMITED</t>
  </si>
  <si>
    <t>GLOUCESTERSHIRE ASSOCIATION FOR VOLUNTARY &amp; COMMUNITY ACTION</t>
  </si>
  <si>
    <t>BIRMINGHAM TRADES UNION COUNCIL CENTRE FOR THE UNEMPLOYED LIMITED</t>
  </si>
  <si>
    <t>NORPRO TRAINING LTD</t>
  </si>
  <si>
    <t>PROGRESSION 2 LIMITED</t>
  </si>
  <si>
    <t>AKONA LIMITED</t>
  </si>
  <si>
    <t>AIMS SOLUTIONS LIMITED</t>
  </si>
  <si>
    <t>PERCEPTION MATTERS LIMITED</t>
  </si>
  <si>
    <t>DHILLON STEVENS LIMITED</t>
  </si>
  <si>
    <t>FUTURE FIRST INDEPENDENT SCHOOL</t>
  </si>
  <si>
    <t>CAMBIAN EDUCATION SERVICES LIMITED</t>
  </si>
  <si>
    <t>ASSESSMENT &amp; TRAINING NERAC LIMITED</t>
  </si>
  <si>
    <t>LOCKRITE LOCKSMITHS LTD</t>
  </si>
  <si>
    <t>GB TRAINING &amp; CONSULTING LIMITED</t>
  </si>
  <si>
    <t>BEECHDENE LIMITED</t>
  </si>
  <si>
    <t>ASTRADYNE LIMITED</t>
  </si>
  <si>
    <t>ACT POSITIVE LTD</t>
  </si>
  <si>
    <t>ASSOCIATED BOARD OF THE ROYAL SCHOOLS OF MUSIC(THE)</t>
  </si>
  <si>
    <t>KAPLAN OPEN LEARNING (ESSEX) LIMITED</t>
  </si>
  <si>
    <t>MILLENNIA TRAINING LIMITED</t>
  </si>
  <si>
    <t>THE TRUST FOR SING FOR PLEASURE</t>
  </si>
  <si>
    <t>G.E.T. TRAINING  LIMITED</t>
  </si>
  <si>
    <t>ANSON PACKAGING LIMITED</t>
  </si>
  <si>
    <t>FUNDING ANGELS LTD</t>
  </si>
  <si>
    <t>THE LEARNING QUEST LIMITED</t>
  </si>
  <si>
    <t>GAP INFOMEDIA LIMITED</t>
  </si>
  <si>
    <t>DEMETER HOUSE</t>
  </si>
  <si>
    <t>PARAYHOUSE SCHOOL</t>
  </si>
  <si>
    <t>HIGHFIELDS</t>
  </si>
  <si>
    <t>CENTRAL VETTING LIMITED</t>
  </si>
  <si>
    <t>GENE JOCKEY LIMITED</t>
  </si>
  <si>
    <t>FLUENTINTUITION LIMITED</t>
  </si>
  <si>
    <t>MANCHESTER CITY COLLEGE LIMITED</t>
  </si>
  <si>
    <t>KATALYST LIMITED</t>
  </si>
  <si>
    <t>HF16 LIMITED</t>
  </si>
  <si>
    <t>POMPADOUR LABORATORIES LIMITED</t>
  </si>
  <si>
    <t>INSIDER ART LIMITED</t>
  </si>
  <si>
    <t>HORN OF AFRICA YOUTH ASSOCIATION</t>
  </si>
  <si>
    <t>S &amp; G TRAINING LIMITED</t>
  </si>
  <si>
    <t>GMT TECHNICAL SERVICES LIMITED</t>
  </si>
  <si>
    <t>LEARNING POTENTIAL LIMITED</t>
  </si>
  <si>
    <t>ZENIPHER TRAINING LTD</t>
  </si>
  <si>
    <t>ONE TO ONE SUPPORT SERVICES LIMITED</t>
  </si>
  <si>
    <t>PASSION CHARITY</t>
  </si>
  <si>
    <t>GAINSBOROUGH TRAINING LTD</t>
  </si>
  <si>
    <t>ASDAN</t>
  </si>
  <si>
    <t>LEWISHAM COUNSELLING AND COUNSELLOR TRAINING ASSOCIATES LLP</t>
  </si>
  <si>
    <t>START MANDARIN EDUCATION LIMITED</t>
  </si>
  <si>
    <t>FREE CHURCH OF SCOTLAND</t>
  </si>
  <si>
    <t>SARAH MOONEY</t>
  </si>
  <si>
    <t>CAPSTICK SAXTON ASSOCIATES LIMITED</t>
  </si>
  <si>
    <t>BROMFORD HOUSING GROUP LIMITED</t>
  </si>
  <si>
    <t>S &amp; M HOSTICK LIMITED</t>
  </si>
  <si>
    <t>TURNER &amp; TOWNSEND CONSULTING LIMITED</t>
  </si>
  <si>
    <t>PEARSON EDUCATION LIMITED</t>
  </si>
  <si>
    <t>SMART CRIMINAL JUSTICE SERVICES</t>
  </si>
  <si>
    <t>ANT MARKETING LIMITED</t>
  </si>
  <si>
    <t>BROADREACH BUSINESS LIMITED</t>
  </si>
  <si>
    <t>METTECH MIDLANDS LIMITED</t>
  </si>
  <si>
    <t>NFD PRODUCTIONS LIMITED</t>
  </si>
  <si>
    <t>BELLCROSS ENTERPRISES LIMITED</t>
  </si>
  <si>
    <t>BRANCHING OUT</t>
  </si>
  <si>
    <t>CTR HIGH-RISK SECURITY &amp; INVESTIGATIONS SERVICES LIMITED</t>
  </si>
  <si>
    <t>GIRLS DEVELOPMENT PROJECT LTD</t>
  </si>
  <si>
    <t>CAPITAL ENGINEERING GROUP HOLDINGS LTD</t>
  </si>
  <si>
    <t>MARSH FARM OUTREACH CIC</t>
  </si>
  <si>
    <t>SALES SKILL LIMITED</t>
  </si>
  <si>
    <t>CPL TRAINING LIMITED</t>
  </si>
  <si>
    <t>IQL UK LIMITED</t>
  </si>
  <si>
    <t>PENSIONS MANAGEMENT INSTITUTE(THE)</t>
  </si>
  <si>
    <t>PURELY NUTRITION LIMITED</t>
  </si>
  <si>
    <t>LONDON SCHOOL OF COMMERCE &amp; IT LIMITED</t>
  </si>
  <si>
    <t>SOCIETY OF GENEALOGISTS(THE)</t>
  </si>
  <si>
    <t>CERTIFIED BUSINESS PROFESSIONAL LTD</t>
  </si>
  <si>
    <t>MIDDLESBROUGH CITIZENS ADVICE BUREAU</t>
  </si>
  <si>
    <t>EASTON CHURCH OF ENGLAND ACADEMY</t>
  </si>
  <si>
    <t>KENT AND MEDWAY NATIONAL HEALTH SERVICE AND SOCIAL CARE PARTNERSHIP TRUST</t>
  </si>
  <si>
    <t>SILVERSON MACHINES LIMITED</t>
  </si>
  <si>
    <t>SAFETY MANAGEMENT (UK) LIMITED</t>
  </si>
  <si>
    <t>WILLIAMS &amp; CLEAL FURNITURE LIMITED</t>
  </si>
  <si>
    <t>PHOENIX4TRAINING LLP</t>
  </si>
  <si>
    <t>THE PRIORY WITHAM ACADEMY</t>
  </si>
  <si>
    <t>WOODTHORPE IT SOLUTIONS LIMITED</t>
  </si>
  <si>
    <t>CONTENTED LTD</t>
  </si>
  <si>
    <t>ACE ADULT COMMUNITY EDUCATION (WIGAN) LIMITED</t>
  </si>
  <si>
    <t>BIRMINGHAM ETHNIC EDUCATION AND ADVISORY SERVICE TRUST</t>
  </si>
  <si>
    <t>TOOJAYS TRAINING &amp; HR CONSULTANCY LIMITED</t>
  </si>
  <si>
    <t>VIKING OPTICAL LIMITED</t>
  </si>
  <si>
    <t>ACADEMY TRAINING GROUP LIMITED</t>
  </si>
  <si>
    <t>H-PAN (HOPE FOR THE POOR AND NEEDY)</t>
  </si>
  <si>
    <t>EDAS (GRIMSBY) LIMITED</t>
  </si>
  <si>
    <t>EAST MIDLANDS INCUBATION NETWORK</t>
  </si>
  <si>
    <t>NICHOLA WILCOX</t>
  </si>
  <si>
    <t>UNIVERSAL SOLUTIONS 4 BUSINESS LIMITED</t>
  </si>
  <si>
    <t>OASIS ACADEMY BRIGHTSTOWE</t>
  </si>
  <si>
    <t>FORK LIFT RECRUITMENT &amp; TRAINING LIMITED</t>
  </si>
  <si>
    <t>LONGFIELD ACADEMY</t>
  </si>
  <si>
    <t>CAUSEWAY TECHNOLOGIES LIMITED</t>
  </si>
  <si>
    <t>MAYBO LIMITED</t>
  </si>
  <si>
    <t>FAST LANE CONSULTING &amp; EDUCATION SERVICES LIMITED</t>
  </si>
  <si>
    <t>THROUGH THE DOORWAY TO HEALTHY LIVING</t>
  </si>
  <si>
    <t>KTPWORKS LTD</t>
  </si>
  <si>
    <t>E.ON UK PLC</t>
  </si>
  <si>
    <t>SUPPORT EXPERT LIMITED</t>
  </si>
  <si>
    <t>CENTRE FOR POSTGRADUATE STUDIES &amp; RESEARCH LTD</t>
  </si>
  <si>
    <t>G &amp; L CONSULTANCY LIMITED</t>
  </si>
  <si>
    <t>NEWBRIDGE LEARNING COMMUNITY</t>
  </si>
  <si>
    <t>MS (MEST) LIMITED</t>
  </si>
  <si>
    <t>HAPPY TUESDAYS LIMITED</t>
  </si>
  <si>
    <t>LONDON COLLEGE OF ACCOUNTANCY, BUSINESS AND COMPUTING LIMITED</t>
  </si>
  <si>
    <t>H B TRAINING WALES LTD</t>
  </si>
  <si>
    <t>ASTINS LIMITED</t>
  </si>
  <si>
    <t>CLASS OF YOUR OWN LIMITED</t>
  </si>
  <si>
    <t>FINANCIAL FLUENCY LIMITED</t>
  </si>
  <si>
    <t>PARTNERS 4 TRAINING LTD.</t>
  </si>
  <si>
    <t>OAKHAM SCHOOL</t>
  </si>
  <si>
    <t>DIGITEC SYSTEMS LIMITED</t>
  </si>
  <si>
    <t>SCHOOL FOR STARTUPS LIMITED</t>
  </si>
  <si>
    <t>SHENLEY ACADEMY</t>
  </si>
  <si>
    <t>RENOWN RAILWAY TRAINING SERVICES LIMITED</t>
  </si>
  <si>
    <t>OUTSIDE IN COACHING &amp; COMMUNICATIONS LTD</t>
  </si>
  <si>
    <t>SCMG LIMITED</t>
  </si>
  <si>
    <t>UNIVERSITY HOSPITALS BRISTOL NHS FOUNDATION TRUST</t>
  </si>
  <si>
    <t>TUV UK LIMITED</t>
  </si>
  <si>
    <t>THE FORWARD TRUST</t>
  </si>
  <si>
    <t>AL-NOOR COLLEGE</t>
  </si>
  <si>
    <t>TARMAC TRADING LIMITED</t>
  </si>
  <si>
    <t>SYSTEM CONCEPTS LIMITED</t>
  </si>
  <si>
    <t>GOOD THINGS FOUNDATION</t>
  </si>
  <si>
    <t>ADVANCED TRAINING &amp; RECRUITMENT LIMITED</t>
  </si>
  <si>
    <t>CLAIRE VICTORIA KERR</t>
  </si>
  <si>
    <t>INCOMMUNITIES GROUP LIMITED</t>
  </si>
  <si>
    <t>MGM HEALTH &amp; SAFETY SOLUTIONS LIMITED</t>
  </si>
  <si>
    <t>STEPHEN PALMER PARTNERSHIP LTD</t>
  </si>
  <si>
    <t>KETTERING BUCCLEUCH ACADEMY</t>
  </si>
  <si>
    <t>DOCKLANDS COLLEGE LIMITED</t>
  </si>
  <si>
    <t>THE LIFE COLLEGE LIMITED</t>
  </si>
  <si>
    <t>MICHELLE HOWDLE</t>
  </si>
  <si>
    <t>WORKING STRATEGY ASSOCIATES LIMITED</t>
  </si>
  <si>
    <t>HERMES PARCELNET LIMITED</t>
  </si>
  <si>
    <t>LADY ELEANOR HOLLES SCHOOL</t>
  </si>
  <si>
    <t>C.T.S. TRAINING LIMITED</t>
  </si>
  <si>
    <t>TRAINING WITH PURPOSE INTERNATIONAL LIMITED</t>
  </si>
  <si>
    <t>GARRAD HASSAN &amp; PARTNERS LIMITED</t>
  </si>
  <si>
    <t>BUSINESS IMPROVEMENT LTD</t>
  </si>
  <si>
    <t>BRITISH ROWING LIMITED</t>
  </si>
  <si>
    <t>FIRM (SECURITY) SERVICES LIMITED</t>
  </si>
  <si>
    <t>HURSTCOT LIMITED</t>
  </si>
  <si>
    <t>DANIEL CONTRACTORS LIMITED</t>
  </si>
  <si>
    <t>YOUNG PERSONS OPPORTUNITIES PROJECT</t>
  </si>
  <si>
    <t>EURO1TRAINING LIMITED</t>
  </si>
  <si>
    <t>HARDYBEE LIMITED</t>
  </si>
  <si>
    <t>MERCURY ASSOCIATES UK LTD</t>
  </si>
  <si>
    <t>NATIONAL SKILLS ACADEMY FOR SPORT AND ACTIVE LEISURE</t>
  </si>
  <si>
    <t>COPPETTS WOOD PRIMARY SCHOOL</t>
  </si>
  <si>
    <t>THE COLLEGE OF SOCIAL CARE LTD.</t>
  </si>
  <si>
    <t>ACHIEVING YOUR POTENTIAL LIMITED</t>
  </si>
  <si>
    <t>NEW GENERATION TRAINING AND CONSULTANCY LIMITED</t>
  </si>
  <si>
    <t>TRAINING DAYS CONSULTANCY LIMITED</t>
  </si>
  <si>
    <t>GAIL FIONA SPECK</t>
  </si>
  <si>
    <t>MARGARET JOHNSTON</t>
  </si>
  <si>
    <t>CHELTENHAM BOROUGH COUNCIL</t>
  </si>
  <si>
    <t>MECH-TECH UK LIMITED</t>
  </si>
  <si>
    <t>CITYWIDE VENTURES LIMITED</t>
  </si>
  <si>
    <t>PUBLIC PRIVATE PARTNERSHIPS PROGRAMME LIMITED</t>
  </si>
  <si>
    <t>THE LANGLEY ACADEMY</t>
  </si>
  <si>
    <t>ALAN MARGOLIS</t>
  </si>
  <si>
    <t>TERN ASSOCIATES LIMITED</t>
  </si>
  <si>
    <t>WINNING LEADERS LIMITED</t>
  </si>
  <si>
    <t>THE ONE GROUP LTD</t>
  </si>
  <si>
    <t>ONTRACK INTERNATIONAL LTD</t>
  </si>
  <si>
    <t>THE LEARNING COMMUNITY LIMITED</t>
  </si>
  <si>
    <t>M W SIGMA LTD</t>
  </si>
  <si>
    <t>GREAT WESTERN HOSPITALS NHS FOUNDATION TRUST</t>
  </si>
  <si>
    <t>AB CONSTRUCTION TRAINING LTD</t>
  </si>
  <si>
    <t>HT TRAINING LTD</t>
  </si>
  <si>
    <t>ENGIE REGENERATION (BRAMALL) LIMITED</t>
  </si>
  <si>
    <t>STROOD ACADEMY</t>
  </si>
  <si>
    <t>NONSUCH HISTORY AND DANCE</t>
  </si>
  <si>
    <t>JANICE ROSS MARKETING LIMITED</t>
  </si>
  <si>
    <t>HARMONY COACHING AND MENTORING AVENUES</t>
  </si>
  <si>
    <t>LEADERSHAPE GLOBAL LIMITED</t>
  </si>
  <si>
    <t>TOTAL TRAINING ORGANISATION LIMITED</t>
  </si>
  <si>
    <t>PR ACADEMY LIMITED</t>
  </si>
  <si>
    <t>OASIS ACADEMY ISLE OF SHEPPEY</t>
  </si>
  <si>
    <t>THE MILTON KEYNES ACADEMY</t>
  </si>
  <si>
    <t>ROUNDERS ENGLAND LIMITED</t>
  </si>
  <si>
    <t>ARC PEOPLE DEVELOPMENT LTD</t>
  </si>
  <si>
    <t>NEWCASTLE FUTURES LIMITED</t>
  </si>
  <si>
    <t>DUOWORKS (UK) LTD</t>
  </si>
  <si>
    <t>ELT SCHOOL OF ENGLISH LIMITED</t>
  </si>
  <si>
    <t>ZUZTERTU LIMITED</t>
  </si>
  <si>
    <t>CHILD DYNAMIX</t>
  </si>
  <si>
    <t>MARLIN TRAINING LIMITED</t>
  </si>
  <si>
    <t>REMSOL LIMITED</t>
  </si>
  <si>
    <t>LEARN 2 BECOME (UK) LIMITED</t>
  </si>
  <si>
    <t>IT GOVERNANCE LIMITED</t>
  </si>
  <si>
    <t>LUCION ENVIRONMENTAL LIMITED</t>
  </si>
  <si>
    <t>TALKING TOTS LIMITED</t>
  </si>
  <si>
    <t>PORTFOLIO DIRECTORS LIMITED</t>
  </si>
  <si>
    <t>ANDREA RIPPON</t>
  </si>
  <si>
    <t>INTEGRAL POWERTRAIN LIMITED</t>
  </si>
  <si>
    <t>THE WORKING MANAGER LTD</t>
  </si>
  <si>
    <t>YCS COMPUTERS C.I.C.</t>
  </si>
  <si>
    <t>ACTON BANKS LIMITED</t>
  </si>
  <si>
    <t>OTHERGROUP LTD</t>
  </si>
  <si>
    <t>PORTULL TRAINING SERVICES LTD</t>
  </si>
  <si>
    <t>LIFE LONG LEARNING CENTRE LIMITED</t>
  </si>
  <si>
    <t>PEAK COACHING LIMITED</t>
  </si>
  <si>
    <t>FOOD@WORK LIMITED</t>
  </si>
  <si>
    <t>KNOW HOW TO .... LIMITED</t>
  </si>
  <si>
    <t>ENLIGHTKS LIMITED</t>
  </si>
  <si>
    <t>ESSEX COUNTY FOOTBALL ASSOCIATION LIMITED</t>
  </si>
  <si>
    <t>INSIGHT BUSINESS COACHING LIMITED</t>
  </si>
  <si>
    <t>CAREFREE - FOSTERING INDEPENDENCE CORNWALL</t>
  </si>
  <si>
    <t>WILLWRITING ACADEMY LIMITED</t>
  </si>
  <si>
    <t>J D WETHERSPOON PLC</t>
  </si>
  <si>
    <t>FINANCIAL TRAINING ASSOCIATES LTD.</t>
  </si>
  <si>
    <t>BAKER &amp; CO LTD.</t>
  </si>
  <si>
    <t>WEST GEORGE COLLEGE LIMITED</t>
  </si>
  <si>
    <t>FORTY TWO THE PERFORMANCE COMPANY LIMITED</t>
  </si>
  <si>
    <t>SMART TRADE LIMITED</t>
  </si>
  <si>
    <t>COACHING TRAINING CONSULTANCY LTD.</t>
  </si>
  <si>
    <t>NEIL FORD ASSOCIATES LIMITED</t>
  </si>
  <si>
    <t>ITIL WORKS LIMITED</t>
  </si>
  <si>
    <t>NUPARC LIMITED</t>
  </si>
  <si>
    <t>GLOUCESTERSHIRE ACADEMY OF MUSIC LIMITED</t>
  </si>
  <si>
    <t>CATS COLLEGE LONDON</t>
  </si>
  <si>
    <t>LANGCOMP LIMITED</t>
  </si>
  <si>
    <t>PREMIER PEOPLE SOLUTIONS LIMITED</t>
  </si>
  <si>
    <t>J AND K TRAINING LTD</t>
  </si>
  <si>
    <t>PROFESSIONAL DEVELOPMENT TRAINING LTD</t>
  </si>
  <si>
    <t>DIGITAL PENINSULA NETWORK LIMITED</t>
  </si>
  <si>
    <t>OFFICE ACADEMY LIMITED</t>
  </si>
  <si>
    <t>ROWAN ABRASIVES LIMITED</t>
  </si>
  <si>
    <t>JETCHEM SYSTEMS LIMITED</t>
  </si>
  <si>
    <t>THE TRUST FOR EDUCATION IN DANCE AND DRAMA</t>
  </si>
  <si>
    <t>JULIANMILES LIMITED</t>
  </si>
  <si>
    <t>TEASELDOWN SCHOOL</t>
  </si>
  <si>
    <t>20/20 AUTOMOTIVE CONSULTANCY &amp; TRAINING LIMITED</t>
  </si>
  <si>
    <t>THE MEMORY MAPS COMPANY LTD</t>
  </si>
  <si>
    <t>FOCUS PROJECT MANAGEMENT (EUROPE) LIMITED</t>
  </si>
  <si>
    <t>JULIE JOHNSON LIMITED</t>
  </si>
  <si>
    <t>NORFOLK COUNTY FOOTBALL ASSOCIATION LIMITED</t>
  </si>
  <si>
    <t>BANK OF SCOTLAND PLC</t>
  </si>
  <si>
    <t>ACCOUNTING FOR SAFETY LIMITED</t>
  </si>
  <si>
    <t>THE MEDIA HOUSE LIMITED</t>
  </si>
  <si>
    <t>YBFIT TRAINING LTD</t>
  </si>
  <si>
    <t>HM PRISON HEWELL</t>
  </si>
  <si>
    <t>LIMESTONE HOUSE (ELMTON AND CRESWELL VILLAGE COMPANY) LTD</t>
  </si>
  <si>
    <t>BUSINESS CHANGERS LIMITED</t>
  </si>
  <si>
    <t>BRIGHTON EARLY LIMITED</t>
  </si>
  <si>
    <t>THE NFSH CHARITABLE TRUST LIMITED</t>
  </si>
  <si>
    <t>SPORTS COUNCIL FOR NORTHERN IRELAND</t>
  </si>
  <si>
    <t>GUIDELINE CAREER SERVICES LIMITED</t>
  </si>
  <si>
    <t>GAS SAFE CONSULTANTS LIMITED</t>
  </si>
  <si>
    <t>CORNERSTONE VOCATIONAL TRAINING LIMITED</t>
  </si>
  <si>
    <t>SIGMAPRO LIMITED</t>
  </si>
  <si>
    <t>FOCUS TRAINING (SW) LIMITED</t>
  </si>
  <si>
    <t>APEX TRAINING &amp; DEVELOPMENT LIMITED</t>
  </si>
  <si>
    <t>EASI-SKILLS LTD</t>
  </si>
  <si>
    <t>THE LEARNING FORGE LIMITED</t>
  </si>
  <si>
    <t>EUROPEAN TRAINING SERVICES LIMITED</t>
  </si>
  <si>
    <t>INFORMATION RESOURCES SOFTWARE LIMITED</t>
  </si>
  <si>
    <t>CROWN HOUSE SCHOOL</t>
  </si>
  <si>
    <t>SOLENT STAFF FIRE TRAINING LIMITED</t>
  </si>
  <si>
    <t>PMCI SERVICES LIMITED</t>
  </si>
  <si>
    <t>SKILLS FOR LIFE - LEARNING CENTRE C.I.C</t>
  </si>
  <si>
    <t>MYOSOTIS TRAINING LIMITED</t>
  </si>
  <si>
    <t>NELSONCROOM LIMITED</t>
  </si>
  <si>
    <t>LEARNING CURVES PERSONAL DEVELOPMENT LIMITED</t>
  </si>
  <si>
    <t>PARADISE COMPUTING LIMITED</t>
  </si>
  <si>
    <t>GREENFIELDS CONSULTING LIMITED</t>
  </si>
  <si>
    <t>NORTHERN APPRENTICESHIP COMPANY LIMITED</t>
  </si>
  <si>
    <t>FESTIVAL HOUSING LIMITED</t>
  </si>
  <si>
    <t>COMMITTED2EQUALITY</t>
  </si>
  <si>
    <t>JOHN BRINDLEY LIMITED</t>
  </si>
  <si>
    <t>SAFETY AND TRAINING LIMITED</t>
  </si>
  <si>
    <t>ORANGE PIP LIMITED</t>
  </si>
  <si>
    <t>PERSONAL EDUCATION SERVICES LIMITED</t>
  </si>
  <si>
    <t>THEBLUEDOOR COMMUNICATIONS LIMITED</t>
  </si>
  <si>
    <t>PUBLIC MEDIA ALLIANCE</t>
  </si>
  <si>
    <t>BLAZE COMMUNITY FOUNDATION</t>
  </si>
  <si>
    <t>HALAGEN LIMITED</t>
  </si>
  <si>
    <t>LAUNCHPAD CENTRE</t>
  </si>
  <si>
    <t>THE ACORNS SCHOOL</t>
  </si>
  <si>
    <t>ACORN SCHOOL</t>
  </si>
  <si>
    <t>LEARNING LIGHT LIMITED</t>
  </si>
  <si>
    <t>ACCOUNTANCY CHAMPS LTD</t>
  </si>
  <si>
    <t>MCP MANAGEMENT CONSULTANTS LIMITED</t>
  </si>
  <si>
    <t>STARTING OFF (NORTHAMPTON) LIMITED</t>
  </si>
  <si>
    <t>BRITISH TELECOMMUNICATIONS PUBLIC LIMITED COMPANY</t>
  </si>
  <si>
    <t>NORTH WESTERN LOCAL AUTHORITIES' EMPLOYERS' ORGANISATION</t>
  </si>
  <si>
    <t>CFOR</t>
  </si>
  <si>
    <t>MERRYDEAN LIMITED</t>
  </si>
  <si>
    <t>MIRES BECK NURSERY</t>
  </si>
  <si>
    <t>PAULA PATON</t>
  </si>
  <si>
    <t>ARCHITECTURAL PLASTERING COLLEGE LTD</t>
  </si>
  <si>
    <t>FURNESS ACADEMY</t>
  </si>
  <si>
    <t>COMPASS LANGUAGE LIMITED</t>
  </si>
  <si>
    <t>CHELTENHAM AND TEWKESBURY ALTERNATIVE PROVISION SCHOOL</t>
  </si>
  <si>
    <t>WESTON POINT COLLEGE</t>
  </si>
  <si>
    <t>BIRCHWOOD PRU</t>
  </si>
  <si>
    <t>NOTTINGHAM UNIVERSITY SAMWORTH ACADEMY</t>
  </si>
  <si>
    <t>TRAINING IN CHILDCARE LIMITED</t>
  </si>
  <si>
    <t>BUSINESS INSIGHTS GROUP LIMITED</t>
  </si>
  <si>
    <t>MUSICAL THEATRE ACADEMY LIMITED</t>
  </si>
  <si>
    <t>KAPLAN LIVERPOOL LIMITED</t>
  </si>
  <si>
    <t>ANTHONY EDWARDS</t>
  </si>
  <si>
    <t>GLOBAL CAREER SERVICES LIMITED</t>
  </si>
  <si>
    <t>SYNTHESIS IT LIMITED</t>
  </si>
  <si>
    <t>TRY TAG RUGBY LIMITED</t>
  </si>
  <si>
    <t>ORMISTON SANDWELL COMMUNITY ACADEMY</t>
  </si>
  <si>
    <t>CONWY SECONDARY PUPIL REFERRAL UNIT</t>
  </si>
  <si>
    <t>GYFFIN EDUCATION CENTRE</t>
  </si>
  <si>
    <t>CAMBIAN TYLDESLEY SCHOOL</t>
  </si>
  <si>
    <t>GREENBANK SERVICES LIMITED</t>
  </si>
  <si>
    <t>KPI DEVELOPMENT LIMITED</t>
  </si>
  <si>
    <t>MILLRACE I.T. LIMITED</t>
  </si>
  <si>
    <t>TYNE AND WEAR FIRE AND RESCUE AUTHORITY</t>
  </si>
  <si>
    <t>MOORESBY ASSOCIATES LIMITED</t>
  </si>
  <si>
    <t>THE MANAGEMENT SCHOOL LONDON LIMITED</t>
  </si>
  <si>
    <t>PRIME CYMRU</t>
  </si>
  <si>
    <t>LITERACY MATTERS LIMITED</t>
  </si>
  <si>
    <t>LIME TRAINING AND CONSULTANCY LIMITED</t>
  </si>
  <si>
    <t>COLLEGE OF BUSINESS &amp; DEVELOPMENT STUDIES LIMITED</t>
  </si>
  <si>
    <t>SIMPLY ONE STOP LIMITED</t>
  </si>
  <si>
    <t>MSI LEARNING LIMITED</t>
  </si>
  <si>
    <t>ACTIVE QUALITY RECRUITMENT LIMITED</t>
  </si>
  <si>
    <t>REFUGEE ACTION</t>
  </si>
  <si>
    <t>ROBERT OWEN COMMUNITIES</t>
  </si>
  <si>
    <t>WILDSCAPES COMMUNITY INTEREST COMPANY</t>
  </si>
  <si>
    <t>XENON MANAGEMENT TRAINING &amp; RECRUITMENT LIMITED</t>
  </si>
  <si>
    <t>BABCOCK LAND LIMITED</t>
  </si>
  <si>
    <t>THE PEMBROKESHIRE GUILD OF WEAVERS, SPINNERS AND DYERS</t>
  </si>
  <si>
    <t>THE LONDON WINE ACADEMY LIMITED</t>
  </si>
  <si>
    <t>COCKPIT ARTS</t>
  </si>
  <si>
    <t>SKYDIVE ACADEMY LTD</t>
  </si>
  <si>
    <t>MANTELL GWYNEDD CYF.</t>
  </si>
  <si>
    <t>NEWAY TRAINING SOLUTIONS LIMITED</t>
  </si>
  <si>
    <t>BANCROFT (TAMWORTH) COMMUNITY ASSOCIATION</t>
  </si>
  <si>
    <t>EXPEDITION WISE LIMITED</t>
  </si>
  <si>
    <t>ADVICE NI</t>
  </si>
  <si>
    <t>MERRICK FLOORS LIMITED</t>
  </si>
  <si>
    <t>SYDENHAM AND FOREST HILL SIXTH FORM</t>
  </si>
  <si>
    <t>I.I.R. LIMITED</t>
  </si>
  <si>
    <t>RIGHT HAND HUMAN RESOURCES LIMITED</t>
  </si>
  <si>
    <t>CONSENSIO PARTNERS RESOLUTION LTD.</t>
  </si>
  <si>
    <t>LP ASSOCIATES (NI) LIMITED</t>
  </si>
  <si>
    <t>ABOUT TRAINING LIMITED</t>
  </si>
  <si>
    <t>LINAC LIMITED</t>
  </si>
  <si>
    <t>MICHELLE PYE</t>
  </si>
  <si>
    <t>CULTURE WORKS (LONDON) LTD</t>
  </si>
  <si>
    <t>AGE UK NORTHUMBERLAND</t>
  </si>
  <si>
    <t>ESSENTIALS FOR HEALTH LIMITED</t>
  </si>
  <si>
    <t>DOOLEY RUMBLE GROUP LIMITED</t>
  </si>
  <si>
    <t>EVOLVE COACHING LIMITED</t>
  </si>
  <si>
    <t>BRANDUIN LIMITED</t>
  </si>
  <si>
    <t>B.B. TRAINING SERVICES LTD.</t>
  </si>
  <si>
    <t>WESTWAY TRUST</t>
  </si>
  <si>
    <t>STRONG &amp; HERD LLP</t>
  </si>
  <si>
    <t>TARGET TRAINING ASSOCIATES LIMITED</t>
  </si>
  <si>
    <t>LEARNINGAGE SOLUTIONS LIMITED</t>
  </si>
  <si>
    <t>EXCEED TRAINING COMPANY LIMITED</t>
  </si>
  <si>
    <t>INDEPENDENT TRAINING LIMITED</t>
  </si>
  <si>
    <t>OWTON FENS COMMUNITY ASSOCIATION</t>
  </si>
  <si>
    <t>FELIX O'HARE &amp; COMPANY LIMITED</t>
  </si>
  <si>
    <t>INDEPENDENT MEDICAL SOLUTIONS LTD</t>
  </si>
  <si>
    <t>ISLE OF MAN COLLEGE</t>
  </si>
  <si>
    <t>NES IT LIMITED</t>
  </si>
  <si>
    <t>STARTING POINT RECRUITMENT LIMITED</t>
  </si>
  <si>
    <t>EAST LONDON SCHOOL OF ENGLISH LIMITED</t>
  </si>
  <si>
    <t>KEITH CAMPBELL COMMUNICATIONS LIMITED</t>
  </si>
  <si>
    <t>DOULOS LIMITED</t>
  </si>
  <si>
    <t>INTO MANCHESTER LIMITED</t>
  </si>
  <si>
    <t>CHELSEA ACADEMY</t>
  </si>
  <si>
    <t>DEBRA ANN ALLISON</t>
  </si>
  <si>
    <t>CYGNET BUSINESS SOLUTIONS LIMITED</t>
  </si>
  <si>
    <t>VANESSA SEARLE</t>
  </si>
  <si>
    <t>BEDFORD UNITARY AUTHORITY</t>
  </si>
  <si>
    <t>WILLOW TRAINING SERVICES LIMITED</t>
  </si>
  <si>
    <t>CROOKED STICK LIMITED</t>
  </si>
  <si>
    <t>TRAINING CONCEPTS LIMITED</t>
  </si>
  <si>
    <t>MAXIMILLION EVENTS LIMITED</t>
  </si>
  <si>
    <t>TAYMOUNT LIMITED</t>
  </si>
  <si>
    <t>SPIRES ENGINEERING CONSULTANCY LIMITED</t>
  </si>
  <si>
    <t>STRADBROKE</t>
  </si>
  <si>
    <t>OPTIONS CENTRAL SERVICES LIMITED</t>
  </si>
  <si>
    <t>JOINING COMMUNITIES LIMITED</t>
  </si>
  <si>
    <t>ILSINGTON CHURCH OF ENGLAND PRIMARY SCHOOL</t>
  </si>
  <si>
    <t>SALFORD RED DEVILS FOUNDATION</t>
  </si>
  <si>
    <t>INVICTA GRAMMAR SCHOOL</t>
  </si>
  <si>
    <t>LANGTON (MEDICAL TRAINING) LIMITED</t>
  </si>
  <si>
    <t>ANTHONY DOYLE</t>
  </si>
  <si>
    <t>SKILLS4U (LEEDS) LIMITED</t>
  </si>
  <si>
    <t>AFTERSHOCK TOTAL FITNESS LIMITED</t>
  </si>
  <si>
    <t>LEARNING SKILLS PARTNERSHIP LTD</t>
  </si>
  <si>
    <t>ASF TRAINING LTD</t>
  </si>
  <si>
    <t>MID-WEST SERVICES (UK) LTD</t>
  </si>
  <si>
    <t>PATRICK KEENAN</t>
  </si>
  <si>
    <t>DARCHEI TORAH LIMITED</t>
  </si>
  <si>
    <t>BARBARA HOULDING</t>
  </si>
  <si>
    <t>ESSENTIAL DRUG AND ALCOHOL SERVICES</t>
  </si>
  <si>
    <t>BIKE WORKS COMMUNITY INTEREST COMPANY</t>
  </si>
  <si>
    <t>CAROLYN BROWNSEA</t>
  </si>
  <si>
    <t>WORKING LIFESTYLES LTD</t>
  </si>
  <si>
    <t>SEVEN SISTERS TRAINING EMPLOYMENT &amp; ENTERPRISES LTD</t>
  </si>
  <si>
    <t>MNT TRAINING LIMITED</t>
  </si>
  <si>
    <t>FALLS COMMUNITY COUNCIL LIMITED</t>
  </si>
  <si>
    <t>REGIS MANOR PRIMARY SCHOOL</t>
  </si>
  <si>
    <t>ARCH TIMBER PROTECTION LIMITED</t>
  </si>
  <si>
    <t>JOYCE MATTHEWS LIMITED</t>
  </si>
  <si>
    <t>STAFF MANAGEMENT LIMITED</t>
  </si>
  <si>
    <t>AFFINITY CONNECT LIMITED</t>
  </si>
  <si>
    <t>COMPLETE CARE HOLDINGS LIMITED</t>
  </si>
  <si>
    <t>WHITEHORSE MANOR INFANT SCHOOL</t>
  </si>
  <si>
    <t>HIMALAYAN SERVICES LIMITED</t>
  </si>
  <si>
    <t>KARELEO INITIATIVE</t>
  </si>
  <si>
    <t>YORK CENTRE FOR VOLUNTARY SERVICE</t>
  </si>
  <si>
    <t>CMC LTD.</t>
  </si>
  <si>
    <t>MORETONHAMPSTEAD DEVELOPMENT TRUST</t>
  </si>
  <si>
    <t>ST HELENS RUGBY FOOTBALL CLUB LIMITED</t>
  </si>
  <si>
    <t>SAVILLE HAIR LIMITED</t>
  </si>
  <si>
    <t>MOORLANDS SCHOOL</t>
  </si>
  <si>
    <t>THE CANTERBURY &amp; DISTRICTS MEDIATION SERVICE</t>
  </si>
  <si>
    <t>THE NEWBURY COMMUNITY RESOURCE CENTRE LIMITED</t>
  </si>
  <si>
    <t>NOURISH LEARNING AND DEVELOPMENT LIMITED</t>
  </si>
  <si>
    <t>HOLY ROOD CATHOLIC PRIMARY SCHOOL</t>
  </si>
  <si>
    <t>BRENSCOMBE OUTDOOR CENTRE LIMITED</t>
  </si>
  <si>
    <t>HIGHWAYS-TRAINING UK LTD</t>
  </si>
  <si>
    <t>WILSON'S SCHOOL</t>
  </si>
  <si>
    <t>SHIPHAY LEARNING ACADEMY</t>
  </si>
  <si>
    <t>HEALTH PSYCHOLOGY MANAGEMENT ORGANISATION SERVICES</t>
  </si>
  <si>
    <t>WYCOMBE HIGH SCHOOL</t>
  </si>
  <si>
    <t>ST AIDAN'S CHURCH OF ENGLAND HIGH SCHOOL</t>
  </si>
  <si>
    <t>HORRINGER COURT MIDDLE SCHOOL</t>
  </si>
  <si>
    <t>RYDE ACADEMY</t>
  </si>
  <si>
    <t>ORMISTON RIVERS ACADEMY</t>
  </si>
  <si>
    <t>INNERSENSE</t>
  </si>
  <si>
    <t>ARK ATWOOD PRIMARY ACADEMY</t>
  </si>
  <si>
    <t>VERA MEDIA LIMITED</t>
  </si>
  <si>
    <t>IOS RECRUITMENT AND TRAINING SERVICES LTD</t>
  </si>
  <si>
    <t>SOCIAL RETAIL LIMITED</t>
  </si>
  <si>
    <t>SAFETY AWARENESS LIMITED</t>
  </si>
  <si>
    <t>SHEFFIELD WEDNESDAY FOOTBALL CLUB COMMUNITY PROGRAMME</t>
  </si>
  <si>
    <t>TIPTON CHRISTIAN CHURCH</t>
  </si>
  <si>
    <t>KINGSTONE HIGH SCHOOL</t>
  </si>
  <si>
    <t>FREMAN COLLEGE</t>
  </si>
  <si>
    <t>GRAVENEY SCHOOL</t>
  </si>
  <si>
    <t>SOUTH DARTMOOR COMMUNITY COLLEGE</t>
  </si>
  <si>
    <t>FAIRFAX</t>
  </si>
  <si>
    <t>STOKE-ON-TRENT AND NORTH STAFFORDSHIRE THEATRE TRUST LIMITED</t>
  </si>
  <si>
    <t>ROBERT CHARLES TWISS</t>
  </si>
  <si>
    <t>JO BODDINGTON</t>
  </si>
  <si>
    <t>BOURNE WESTFIELD PRIMARY ACADEMY</t>
  </si>
  <si>
    <t>SAINT GEORGE'S CHURCH OF ENGLAND SCHOOL</t>
  </si>
  <si>
    <t>SOUTH AXHOLME ACADEMY</t>
  </si>
  <si>
    <t>GRASMERE CHURCH OF ENGLAND ACADEMY TRUST</t>
  </si>
  <si>
    <t>GOOLE HIGH SCHOOL</t>
  </si>
  <si>
    <t>EAST BERGHOLT HIGH SCHOOL</t>
  </si>
  <si>
    <t>HALL MEAD SCHOOL</t>
  </si>
  <si>
    <t>CARE CONSORTIUM YORKSHIRE LIMITED</t>
  </si>
  <si>
    <t>PARTNERSHIPS IN CARE LIMITED</t>
  </si>
  <si>
    <t>J.N. BENTLEY LIMITED</t>
  </si>
  <si>
    <t>CASTLE POINT ASSOCIATION OF VOLUNTARY SERVICES LIMITED</t>
  </si>
  <si>
    <t>STEPPING STONE INDEPENDENT LIVING LTD</t>
  </si>
  <si>
    <t>MANCHESTER ACADEMY OF BARBERING LIMITED</t>
  </si>
  <si>
    <t>A4 (MTS) LIMITED</t>
  </si>
  <si>
    <t>WEST MALLING CHURCH OF ENGLAND VOLUNTARY CONTROLLED PRIMARY SCHOOL AND LANGUAGE UNIT</t>
  </si>
  <si>
    <t>AL-FALAH PRIMARY SCHOOL</t>
  </si>
  <si>
    <t>BLUE COAT CHURCH OF ENGLAND ACADEMY</t>
  </si>
  <si>
    <t>CHANTRY PRIMARY ACADEMY</t>
  </si>
  <si>
    <t>CONFUCIUS LANGUAGE ACADEMY LIMITED</t>
  </si>
  <si>
    <t>REMINISCENCE LEARNING</t>
  </si>
  <si>
    <t>THE PRIORY PRIMARY SCHOOL</t>
  </si>
  <si>
    <t>LEEDS EAST ACADEMY</t>
  </si>
  <si>
    <t>THE ACADEMY, SELSEY</t>
  </si>
  <si>
    <t>BATLEY GRAMMAR SCHOOL</t>
  </si>
  <si>
    <t>HORIZONS LEARNING LIMITED</t>
  </si>
  <si>
    <t>ACUITY SAFETY CONSULTANTS LIMITED</t>
  </si>
  <si>
    <t>ASK CARE LIMITED</t>
  </si>
  <si>
    <t>ACTIV FIRST LIMITED</t>
  </si>
  <si>
    <t>HELIX ARTS LIMITED</t>
  </si>
  <si>
    <t>FPSB (UK) LIMITED</t>
  </si>
  <si>
    <t>REACH ACADEMY FELTHAM</t>
  </si>
  <si>
    <t>ST JOHN ROMAN CATHOLIC PRIMARY SCHOOL</t>
  </si>
  <si>
    <t>ACOP GROUP LIMITED</t>
  </si>
  <si>
    <t>4CHILDREN</t>
  </si>
  <si>
    <t>ST PHILIP'S CENTRE LTD</t>
  </si>
  <si>
    <t>SUCCESS 4 ALL C.I.C</t>
  </si>
  <si>
    <t>BRAMPTON MANOR ACADEMY</t>
  </si>
  <si>
    <t>SPIRIT PUB COMPANY (SERVICES) LIMITED</t>
  </si>
  <si>
    <t>BOURNEMOUTH COLLEGIATE SCHOOL</t>
  </si>
  <si>
    <t>ANEURIN BEVAN UNIVERSITY LOCAL HEALTH BOARD</t>
  </si>
  <si>
    <t>SOUTHEND UNITED COMMUNITY &amp; EDUCATIONAL TRUST</t>
  </si>
  <si>
    <t>NEW CHAPTER PRIMARY SCHOOL</t>
  </si>
  <si>
    <t>HEELEY DEVELOPMENT TRUST</t>
  </si>
  <si>
    <t>BETTWS LIFEHOUSE LIMITED</t>
  </si>
  <si>
    <t>CREATIONS (WOLLASTON) LIMITED</t>
  </si>
  <si>
    <t>ULSTER SUPPORTED EMPLOYMENT LIMITED</t>
  </si>
  <si>
    <t>LOGISTICS AND DISTRIBUTION TRAINING LIMITED</t>
  </si>
  <si>
    <t>DUKE OF YORK'S ROYAL MILITARY SCHOOL</t>
  </si>
  <si>
    <t>CARE AND MANAGEMENT SERVICES LIMITED</t>
  </si>
  <si>
    <t>L&amp;F INSPIRED HAIR ACADEMY LIMITED</t>
  </si>
  <si>
    <t>DYSLEXIA ACTION LTD</t>
  </si>
  <si>
    <t>FOR LIFE EXPERIENCES UK  LIMITED</t>
  </si>
  <si>
    <t>A19 SECURE SOLUTIONS LTD</t>
  </si>
  <si>
    <t>PROFESSIONAL CLEANING SUPPLIES LIMITED</t>
  </si>
  <si>
    <t>CATHEDRAL ACADEMY</t>
  </si>
  <si>
    <t>WORKPAYS LIMITED</t>
  </si>
  <si>
    <t>HESTON COMMUNITY SCHOOL</t>
  </si>
  <si>
    <t>SAINT MARTIN'S CATHOLIC VOLUNTARY ACADEMY</t>
  </si>
  <si>
    <t>BELFAST SKILLS DEVELOPMENT LIMITED</t>
  </si>
  <si>
    <t>VANESSA DOS SANTOS</t>
  </si>
  <si>
    <t>CLASSMATE LIMITED</t>
  </si>
  <si>
    <t>MORPETH NEWMINSTER MIDDLE SCHOOL</t>
  </si>
  <si>
    <t>HIGHFIELDS PRIMARY ACADEMY</t>
  </si>
  <si>
    <t>INTERACTIVE MANCHESTER LIMITED</t>
  </si>
  <si>
    <t>CONSTRUCTION AND PLANT ASSESSMENTS LTD</t>
  </si>
  <si>
    <t>THE CAVENDISH SCHOOL</t>
  </si>
  <si>
    <t>B.SUPREME LTD</t>
  </si>
  <si>
    <t>TASK MASTERS (UK) LIMITED</t>
  </si>
  <si>
    <t>KNOW HOW NORTH EAST</t>
  </si>
  <si>
    <t>HARINGEY EDUCATION BUSINESS PARTNERSHIP LIMITED</t>
  </si>
  <si>
    <t>SOUTH BRENT PRIMARY SCHOOL</t>
  </si>
  <si>
    <t>QUEEN ELIZABETH HUMANITIES COLLEGE</t>
  </si>
  <si>
    <t>CCW - TRAINING ACADEMY LIMITED</t>
  </si>
  <si>
    <t>CHARTERED INSTITUTE FOR SECURITIES &amp; INVESTMENT</t>
  </si>
  <si>
    <t>WELLFAIR2WORK LTD</t>
  </si>
  <si>
    <t>PHIL DACEY</t>
  </si>
  <si>
    <t>DV8 TRAINING (BRIGHTON) LIMITED</t>
  </si>
  <si>
    <t>CHARLIE BROWN HOLDINGS LIMITED</t>
  </si>
  <si>
    <t>MANCLARK SAFETY MANAGEMENT LLP</t>
  </si>
  <si>
    <t>STAR TRAINING LTD</t>
  </si>
  <si>
    <t>CUMBERLAND FOOTBALL ASSOCIATION LIMITED</t>
  </si>
  <si>
    <t>SMALLTIME LIMITED</t>
  </si>
  <si>
    <t>THE HEARN TRAINING COMPANY LIMITED</t>
  </si>
  <si>
    <t>CHENDERIT SCHOOL</t>
  </si>
  <si>
    <t>EVENTSEC LTD</t>
  </si>
  <si>
    <t>WELCOMETRAINING LTD</t>
  </si>
  <si>
    <t>SCHOOL OF COMMUNICATION ARTS 2.0 LIMITED</t>
  </si>
  <si>
    <t>ORIGINAL ENTERPRISES LIMITED</t>
  </si>
  <si>
    <t>TIM WEBB</t>
  </si>
  <si>
    <t>CHRIS NEWTON STEAM SERVICES LIMITED</t>
  </si>
  <si>
    <t>SAINT JOAN OF ARC CATHOLIC SCHOOL</t>
  </si>
  <si>
    <t>HAMILTON DEED LIMITED</t>
  </si>
  <si>
    <t>WORLABY ACADEMY</t>
  </si>
  <si>
    <t>SIMPSON'S LANE ACADEMY</t>
  </si>
  <si>
    <t>SKILLSFIRST AWARDS LTD</t>
  </si>
  <si>
    <t>THE NUNEATON ACADEMY</t>
  </si>
  <si>
    <t>BAXI PARTNERSHIP ADVISORY LIMITED</t>
  </si>
  <si>
    <t>JUNCTION 17 DEFENSIVE DRIVER TRAINING LIMITED</t>
  </si>
  <si>
    <t>INVIQA UK LIMITED</t>
  </si>
  <si>
    <t>MATT SOMERS COACHING SKILLS TRAINING LIMITED</t>
  </si>
  <si>
    <t>IAN ROBERT TOMLINSON</t>
  </si>
  <si>
    <t>AJMAL AZIZ</t>
  </si>
  <si>
    <t>HUMPHREY PERKINS SCHOOL</t>
  </si>
  <si>
    <t>FLEXI TRAINING (NORTH EAST) LTD</t>
  </si>
  <si>
    <t>DIGITAL SEA LIMITED</t>
  </si>
  <si>
    <t>DORRINGTON ACADEMY</t>
  </si>
  <si>
    <t>MIDDLESEX ACADEMY OF BUSINESS AND MANAGEMENT LIMITED</t>
  </si>
  <si>
    <t>THE AP PARTNERSHIP LIMITED</t>
  </si>
  <si>
    <t>STRATFORD BEACON COLLEGE LTD</t>
  </si>
  <si>
    <t>B3 CONTACT CENTRES LIMITED</t>
  </si>
  <si>
    <t>HOLYROOD ACADEMY</t>
  </si>
  <si>
    <t>SPECIALIST TRADE COURSES LIMITED</t>
  </si>
  <si>
    <t>OAKDALE (NE) LIMITED</t>
  </si>
  <si>
    <t>DAISY INCLUSIVE UK</t>
  </si>
  <si>
    <t>TAIT WALKER LLP</t>
  </si>
  <si>
    <t>TRAINING IN ELECTRICAL LIMITED</t>
  </si>
  <si>
    <t>ERGON SOLUTIONS LIMITED</t>
  </si>
  <si>
    <t>HAREWOOD COLLEGE</t>
  </si>
  <si>
    <t>LEOPARDGM LTD</t>
  </si>
  <si>
    <t>ESDEE ASSOCIATES LTD</t>
  </si>
  <si>
    <t>NUBYOND</t>
  </si>
  <si>
    <t>TRADE BASE TRUST</t>
  </si>
  <si>
    <t>EXSCITEC LIMITED</t>
  </si>
  <si>
    <t>FLOREAT ENERGIES LIMITED</t>
  </si>
  <si>
    <t>CENTRAL HERTFORDSHIRE YMCA</t>
  </si>
  <si>
    <t>CHULMLEIGH PRIMARY SCHOOL</t>
  </si>
  <si>
    <t>FEATHERSTONE HIGH SCHOOL</t>
  </si>
  <si>
    <t>FOOTPRINT TRAINING CENTRE LIMITED</t>
  </si>
  <si>
    <t>LIVERPOOL COMMUNITY SPIRIT</t>
  </si>
  <si>
    <t>LISA KERLEY</t>
  </si>
  <si>
    <t>LITTLE ANGELS SUPPORT AND WELLBEING COMMUNITY INTEREST COMPANY</t>
  </si>
  <si>
    <t>THE PRIORY RUSKIN ACADEMY</t>
  </si>
  <si>
    <t>MAMMOET (UK) LIMITED</t>
  </si>
  <si>
    <t>STOCKS HALL CARE HOMES LIMITED</t>
  </si>
  <si>
    <t>EDUCATION TRAINING &amp; DEVELOPMENT LIMITED</t>
  </si>
  <si>
    <t>SPEEDY SUPPORT SERVICES LIMITED</t>
  </si>
  <si>
    <t>ROSEMARY PICKERING</t>
  </si>
  <si>
    <t>ST PAUL'S CENTRE</t>
  </si>
  <si>
    <t>RICHMOND SPORTS COACHING LIMITED</t>
  </si>
  <si>
    <t>SODA PICTURES LIMITED</t>
  </si>
  <si>
    <t>PEOPLE MATTERS (LEEDS) C.I.C.</t>
  </si>
  <si>
    <t>RIVERSIDE CREDIT UNION LIMITED</t>
  </si>
  <si>
    <t>HOPE AND CLAY (CONSTRUCTION) LIMITED</t>
  </si>
  <si>
    <t>EGO HAIR AND BEAUTY LIMITED</t>
  </si>
  <si>
    <t>QUAD PROFESSIONAL SERVICES LTD</t>
  </si>
  <si>
    <t>BOSWORTH ACADEMY</t>
  </si>
  <si>
    <t>INVESTING IN DEVELOPMENT LIMITED</t>
  </si>
  <si>
    <t>CHILD-CENTRED PRACTICE LIMITED</t>
  </si>
  <si>
    <t>CARPE DIEM COACHING LIMITED</t>
  </si>
  <si>
    <t>SARENS (UK) LTD</t>
  </si>
  <si>
    <t>ELITE TRAINING PROFESSIONALS LIMITED</t>
  </si>
  <si>
    <t>REHAB JOBFIT LLP</t>
  </si>
  <si>
    <t>JIM BELL</t>
  </si>
  <si>
    <t>ETONE COLLEGE</t>
  </si>
  <si>
    <t>SWINDON DANCE</t>
  </si>
  <si>
    <t>LORD LAWSON OF BEAMISH ACADEMY</t>
  </si>
  <si>
    <t>WILTSHIRE SIGHT LIMITED</t>
  </si>
  <si>
    <t>LAMBOURNE END LTD</t>
  </si>
  <si>
    <t>DENSHOLME CARE FARM</t>
  </si>
  <si>
    <t>BELLERIVE FCJ CATHOLIC COLLEGE</t>
  </si>
  <si>
    <t>OPTIMUS LEARNING SERVICES LIMITED</t>
  </si>
  <si>
    <t>MEDI AID (UK) LTD</t>
  </si>
  <si>
    <t>QUEEN ELIZABETH'S SCHOOL, BARNET</t>
  </si>
  <si>
    <t>CUCKOO HALL ACADEMY</t>
  </si>
  <si>
    <t>CLARENCE CHONG</t>
  </si>
  <si>
    <t>GROWTRAIN LIMITED</t>
  </si>
  <si>
    <t>EDWARD BRYANT SCHOOL</t>
  </si>
  <si>
    <t>ACCESS TO TRAINING AND EMPLOYMENT COMMUNITY INTEREST COMPANY</t>
  </si>
  <si>
    <t>KING WILLIAM STREET CHURCH OF ENGLAND PRIMARY SCHOOL</t>
  </si>
  <si>
    <t>S.H.E. UK (SUPPORTING, HEALING, EDUCATING)</t>
  </si>
  <si>
    <t>STAMFORD ACADEMY LIMITED</t>
  </si>
  <si>
    <t>KENTUCKY FRIED CHICKEN (GREAT BRITAIN) LIMITED</t>
  </si>
  <si>
    <t>BV ASSOCIATES LIMITED</t>
  </si>
  <si>
    <t>WESTLANDS SCHOOL</t>
  </si>
  <si>
    <t>EMBRACE UK COMMUNITY SUPPORT CENTRE.</t>
  </si>
  <si>
    <t>PAB TRANSLATION CENTRE LTD</t>
  </si>
  <si>
    <t>FERRIES FAMILY GROUPS LTD</t>
  </si>
  <si>
    <t>HALTON PLAY COUNCIL LIMITED</t>
  </si>
  <si>
    <t>CALLANDER ASSOCIATES LIMITED</t>
  </si>
  <si>
    <t>PARTNERSHIP TRAINING LIMITED</t>
  </si>
  <si>
    <t>THE BLUE COAT SCHOOL</t>
  </si>
  <si>
    <t>DEANNA THRALL</t>
  </si>
  <si>
    <t>THE NEWS HOUND LIMITED</t>
  </si>
  <si>
    <t>SUNDERLAND TRAINING &amp; EDUCATION FARM LIMITED</t>
  </si>
  <si>
    <t>NIRVANA INTELLIGENT SYSTEMS LIMITED</t>
  </si>
  <si>
    <t>COMPLI-UK LTD</t>
  </si>
  <si>
    <t>THE ORGANISATION FOR PROFESSIONALS IN REGULATORY AFFAIRS LIMITED</t>
  </si>
  <si>
    <t>THE QUEEN'S FOUNDATION FOR ECUMENICAL THEOLOGICAL EDUCATION</t>
  </si>
  <si>
    <t>SAI ENTERPRISE CONSULTING LTD</t>
  </si>
  <si>
    <t>OLDBURY ACADEMY</t>
  </si>
  <si>
    <t>BURNHAM GRAMMAR SCHOOL</t>
  </si>
  <si>
    <t>SMARDEN PRIMARY SCHOOL</t>
  </si>
  <si>
    <t>CAMS HILL SCHOOL</t>
  </si>
  <si>
    <t>ST JOHN'S (COFE) PRIMARY ACADEMY, CLIFTON</t>
  </si>
  <si>
    <t>STISTED CHURCH OF ENGLAND PRIMARY ACADEMY</t>
  </si>
  <si>
    <t>GREAT CHESTERFORD CHURCH OF ENGLAND PRIMARY ACADEMY</t>
  </si>
  <si>
    <t>MAGNETIC ARTS COMMUNITY INTEREST COMPANY</t>
  </si>
  <si>
    <t>MANIG BUSINESS ADVICE AND TRAINING LIMITED</t>
  </si>
  <si>
    <t>THE ACCOUNTING TUTORSHIP LIMITED</t>
  </si>
  <si>
    <t>SIR CHRISTOPHER HATTON ACADEMY</t>
  </si>
  <si>
    <t>R.E.A.L. EDUCATION LIMITED</t>
  </si>
  <si>
    <t>CORE RESOURCING LIMITED</t>
  </si>
  <si>
    <t>VERNON COMMUNITY COLLEGE C.I.C.</t>
  </si>
  <si>
    <t>SMAT CONSULTANCY LTD</t>
  </si>
  <si>
    <t>ACADEMY FOR DISTANCE LEARNING LIMITED</t>
  </si>
  <si>
    <t>FUTURE LDN LTD</t>
  </si>
  <si>
    <t>WELCOME</t>
  </si>
  <si>
    <t>FALKIRK FOOTBALL AND ATHLETIC CLUB LTD. (THE)</t>
  </si>
  <si>
    <t>WILLIAM ANTHONY TRAINING LIMITED PARTNERSHIP</t>
  </si>
  <si>
    <t>BELGRADE THEATRE TRUST (COVENTRY) LIMITED</t>
  </si>
  <si>
    <t>MIDDLETHORPE PRIMARY ACADEMY</t>
  </si>
  <si>
    <t>DE LISLE CATHOLIC SCHOOL LOUGHBOROUGH LEICESTERSHIRE</t>
  </si>
  <si>
    <t>MORGAN REDWOOD LIMITED</t>
  </si>
  <si>
    <t>INTERPLAY THEATRE TRUST</t>
  </si>
  <si>
    <t>GLASSO AFOOFA PUBLISHING LTD</t>
  </si>
  <si>
    <t>ST PETER'S SCHOOL (INC ST OLAVES AND CLIFTON PRE-PREP)</t>
  </si>
  <si>
    <t>SHATTERED LIVES</t>
  </si>
  <si>
    <t>PKAI LIMITED</t>
  </si>
  <si>
    <t>FEDERATION FOR INDUSTRY SECTOR SKILLS &amp; STANDARDS</t>
  </si>
  <si>
    <t>HLC CARE AGENCY LTD</t>
  </si>
  <si>
    <t>THE CHARTER SCHOOL</t>
  </si>
  <si>
    <t>ISLINGTON SIXTH FORM CONSORTIUM</t>
  </si>
  <si>
    <t>QUE BEAT LIMITED</t>
  </si>
  <si>
    <t>CHELTENHAM TOWN COMMUNITY EDUCATION AND SPORTING TRUST</t>
  </si>
  <si>
    <t>ACTION FOUNDATION</t>
  </si>
  <si>
    <t>THE SOPHROLOGY ACADEMY LIMITED</t>
  </si>
  <si>
    <t>A.P.T. TRAINING &amp; CONSULTANCY LIMITED</t>
  </si>
  <si>
    <t>THE BETH JOHNSON FOUNDATION</t>
  </si>
  <si>
    <t>TYNCAN LTD</t>
  </si>
  <si>
    <t>ST MARY ROMAN CATHOLIC PRIMARY SCHOOL</t>
  </si>
  <si>
    <t>CHATTENDEN PRIMARY SCHOOL</t>
  </si>
  <si>
    <t>BOBBLES HAIR LIMITED</t>
  </si>
  <si>
    <t>THE INCLUSION TRUST</t>
  </si>
  <si>
    <t>OLDFIELD SCHOOL</t>
  </si>
  <si>
    <t>WIMBLEDON EXPERIENCE LIMITED</t>
  </si>
  <si>
    <t>MYGARDENSCHOOL LIMITED</t>
  </si>
  <si>
    <t>CPL TRAINING GROUP LIMITED</t>
  </si>
  <si>
    <t>SAE EDUCATION LIMITED</t>
  </si>
  <si>
    <t>EAST STREET ARTS</t>
  </si>
  <si>
    <t>THE NATIONAL CHURCH OF ENGLAND JUNIOR SCHOOL, GRANTHAM</t>
  </si>
  <si>
    <t>ASHPERTON PRIMARY ACADEMY</t>
  </si>
  <si>
    <t>CRIMINAL RECORDS UK LIMITED</t>
  </si>
  <si>
    <t>UNITY RECRUITMENT LTD</t>
  </si>
  <si>
    <t>RUNNING DEER C.I.C.</t>
  </si>
  <si>
    <t>BLUE COAT CHURCH OF ENGLAND SCHOOL AND MUSIC COLLEGE</t>
  </si>
  <si>
    <t>KING'S COMMUNITY CHURCH (SOUTHAMPTON)</t>
  </si>
  <si>
    <t>THE PAROCHIAL CHURCH COUNCIL OF THE ECCLESIASTICAL PARISH OF ST JOHN THE EVANGELIST, BAILDON</t>
  </si>
  <si>
    <t>THE JOHN WARNER SCHOOL</t>
  </si>
  <si>
    <t>NJ SECURITY GROUP LTD</t>
  </si>
  <si>
    <t>BEACON CENTRE FOR THE BLIND</t>
  </si>
  <si>
    <t>WEARDALE RAILWAYS CIC</t>
  </si>
  <si>
    <t>PENTALVER CANNOCK LIMITED</t>
  </si>
  <si>
    <t>KEITH HALL FRANCHISING LIMITED</t>
  </si>
  <si>
    <t>SEAL INTNL TRAINING SERVICES LIMITED</t>
  </si>
  <si>
    <t>DAVID MACKENZIE</t>
  </si>
  <si>
    <t>NATIONAL FARMERS' UNION</t>
  </si>
  <si>
    <t>KING ETHELBERT SCHOOL</t>
  </si>
  <si>
    <t>ARTCOURSEWORK.COM LTD</t>
  </si>
  <si>
    <t>UFFCULME SCHOOL</t>
  </si>
  <si>
    <t>MRG SERVICES UK LIMITED</t>
  </si>
  <si>
    <t>HULLHARP</t>
  </si>
  <si>
    <t>NORSE COMMERCIAL SERVICES LIMITED</t>
  </si>
  <si>
    <t>TRINITY WINCHESTER</t>
  </si>
  <si>
    <t>THE ST NEOTS LEARNING PARTNERSHIP</t>
  </si>
  <si>
    <t>ST LAURENCE SCHOOL</t>
  </si>
  <si>
    <t>THE MARCHES SCHOOL</t>
  </si>
  <si>
    <t>THE NORTH SCHOOL</t>
  </si>
  <si>
    <t>CONCEPT ACADEMIES LTD</t>
  </si>
  <si>
    <t>THE ROYAL LIFE SAVING SOCIETY - U.K.</t>
  </si>
  <si>
    <t>MACBEATTIE RECRUITMENT LTD</t>
  </si>
  <si>
    <t>DEBDEN PARK HIGH SCHOOL</t>
  </si>
  <si>
    <t>LONDON &amp; BIRMINGHAM RAILWAY LIMITED</t>
  </si>
  <si>
    <t>LIVERPOOL MEDIA ACADEMY LIMITED</t>
  </si>
  <si>
    <t>TORQUAY GIRLS GRAMMAR SCHOOL</t>
  </si>
  <si>
    <t>WHITEHORSE MANOR JUNIOR SCHOOL</t>
  </si>
  <si>
    <t>TDP CONSULTANTS LIMITED</t>
  </si>
  <si>
    <t>REMARK! LTD</t>
  </si>
  <si>
    <t>YAVNEH COLLEGE</t>
  </si>
  <si>
    <t>HARTLEPOOL UNITED COMMUNITY SPORTS FOUNDATION</t>
  </si>
  <si>
    <t>PURPLE COW TRAINING LTD</t>
  </si>
  <si>
    <t>HOME-START STAFFORDSHIRE MOORLANDS</t>
  </si>
  <si>
    <t>RGH CONTRACTS LIMITED</t>
  </si>
  <si>
    <t>STAMFORD WELLAND ACADEMY</t>
  </si>
  <si>
    <t>COMMUNITY AND VOLUNTARY SERVICES CHESHIRE EAST</t>
  </si>
  <si>
    <t>ETHICAL CARE CONTROL AND RESTRAINT (UK) LIMITED</t>
  </si>
  <si>
    <t>VICTORIA PARK NURSERY SCHOOL &amp; CHILDREN'S CENTRE</t>
  </si>
  <si>
    <t>P.D. ASSESSMENT &amp; TRAINING LIMITED</t>
  </si>
  <si>
    <t>CAMBIAN CHILDCARE LIMITED</t>
  </si>
  <si>
    <t>SPARROW CRANE HIRE LIMITED</t>
  </si>
  <si>
    <t>THE CLOCK (YORKSHIRE) LTD</t>
  </si>
  <si>
    <t>PROFESSIONAL TRAINING &amp; ASSESSMENT SERVICES LIMITED</t>
  </si>
  <si>
    <t>DHARNA GROUP LLP</t>
  </si>
  <si>
    <t>BRISTOL MUSIC TRUST</t>
  </si>
  <si>
    <t>PETER JOHN MACDONALD</t>
  </si>
  <si>
    <t>NEW CRAFT TRAINING LIMITED</t>
  </si>
  <si>
    <t>PANNELLS LLP</t>
  </si>
  <si>
    <t>T.F.B.S. LIMITED</t>
  </si>
  <si>
    <t>FRANKLINS FIRE &amp; SAFETY LIMITED</t>
  </si>
  <si>
    <t>EVE TURNER LIMITED</t>
  </si>
  <si>
    <t>NINESTILES, AN ACADEMY</t>
  </si>
  <si>
    <t>CHURCHFIELD PRIMARY SCHOOL</t>
  </si>
  <si>
    <t>THE CLAREMONT WEST FAMILY CENTRE</t>
  </si>
  <si>
    <t>SOUTH OSSETT INFANT ACADEMY</t>
  </si>
  <si>
    <t>ZANZI LIMITED</t>
  </si>
  <si>
    <t>CONSETT ACADEMY</t>
  </si>
  <si>
    <t>ILMINSTER AVENUE E-ACT ACADEMY</t>
  </si>
  <si>
    <t>SIR WILLIAM BORLASE'S GRAMMAR SCHOOL</t>
  </si>
  <si>
    <t>GARTMORE RIDING SCHOOL RIDING FOR THE DISABLED ASSOCIATION</t>
  </si>
  <si>
    <t>JUNCTION CDC LIMITED</t>
  </si>
  <si>
    <t>LEARNING 360 LIMITED</t>
  </si>
  <si>
    <t>MATREX FINANCE LTD</t>
  </si>
  <si>
    <t>HARPER CRAVEN ASSOCIATES LIMITED</t>
  </si>
  <si>
    <t>WELDMAR HOSPICECARE TRUST</t>
  </si>
  <si>
    <t>ILKLEY GRAMMAR SCHOOL</t>
  </si>
  <si>
    <t>4YP UK LIMITED</t>
  </si>
  <si>
    <t>C DE VISION T.E.A.M.S. LIMITED</t>
  </si>
  <si>
    <t>EASTON ROYAL ACADEMY</t>
  </si>
  <si>
    <t>M.I  CONSTRUCTION TRAINING LTD</t>
  </si>
  <si>
    <t>CHESTERTON COMMUNITY COLLEGE</t>
  </si>
  <si>
    <t>CRUSE - BEREAVEMENT CARE</t>
  </si>
  <si>
    <t>PENDINE PARK CARE ORGANISATION (HILLBURY) LIMITED</t>
  </si>
  <si>
    <t>SAINT AMBROSE COLLEGE</t>
  </si>
  <si>
    <t>THE WICKFORD CHURCH OF ENGLAND SCHOOL</t>
  </si>
  <si>
    <t>EAS MECHANICAL LIMITED</t>
  </si>
  <si>
    <t>CHRYSALIS (CUMBRIA) LIMITED</t>
  </si>
  <si>
    <t>SACRED HEART CATHOLIC HIGH SCHOOL</t>
  </si>
  <si>
    <t>THE KING EDWARD VI ACADEMY</t>
  </si>
  <si>
    <t>THOMAS WOLSEY SCHOOL</t>
  </si>
  <si>
    <t>GOLDCREST PEOPLE DEVELOPMENT LTD</t>
  </si>
  <si>
    <t>INTERAKT COMMUNITY LIMITED</t>
  </si>
  <si>
    <t>THE BASILDON LOWER ACADEMY</t>
  </si>
  <si>
    <t>CHISLEHURST SCHOOL FOR GIRLS</t>
  </si>
  <si>
    <t>ORDSALL CAFE PROJECT LIMITED</t>
  </si>
  <si>
    <t>ERNULF ACADEMY</t>
  </si>
  <si>
    <t>JOSEPH LECKIE ACADEMY</t>
  </si>
  <si>
    <t>ENCOMPASS DEVELOPMENT LIMITED</t>
  </si>
  <si>
    <t>CARED LIMITED</t>
  </si>
  <si>
    <t>STOCKLAND GREEN SCHOOL</t>
  </si>
  <si>
    <t>CEDAR CARE TRAINING LIMITED</t>
  </si>
  <si>
    <t>TOTAL HUMAN RESOURCES LIMITED</t>
  </si>
  <si>
    <t>THE RUSSIAN CIRCLE</t>
  </si>
  <si>
    <t>JB TRAINING ENTERPRISES LTD</t>
  </si>
  <si>
    <t>BASTON HOUSE SCHOOL</t>
  </si>
  <si>
    <t>CARL KEITH SALONS LIMITED</t>
  </si>
  <si>
    <t>CAMBRIDGESHIRE AND PETERBOROUGH NHS FOUNDATION TRUST</t>
  </si>
  <si>
    <t>THE DEEPINGS SCHOOL</t>
  </si>
  <si>
    <t>THE FITNESS EDUCATION ACADEMY LIMITED</t>
  </si>
  <si>
    <t>LOGIC CERTIFICATION LIMITED</t>
  </si>
  <si>
    <t>GOSPORT VOLUNTARY ACTION</t>
  </si>
  <si>
    <t>AGE UK DONCASTER</t>
  </si>
  <si>
    <t>CREDIT SUISSE ASSET MANAGEMENT (UK) HOLDING LIMITED</t>
  </si>
  <si>
    <t>AGILISYS LIMITED</t>
  </si>
  <si>
    <t>TUBBENDEN PRIMARY SCHOOL</t>
  </si>
  <si>
    <t>HEATH LANE ACADEMY</t>
  </si>
  <si>
    <t>DIXONS MUSIC PRIMARY</t>
  </si>
  <si>
    <t>JARAH LTD</t>
  </si>
  <si>
    <t>AWARDING BODY FOR VOCATIONAL ACHIEVEMENT (AVA) LTD.</t>
  </si>
  <si>
    <t>ETHOS RH LIMITED</t>
  </si>
  <si>
    <t>FOOD SAFETY &amp; TRAINING SERVICES LTD</t>
  </si>
  <si>
    <t>SOCCER COACHING LIMITED</t>
  </si>
  <si>
    <t>TOTAL TRAINING SOLUTIONS EUROPE LIMITED</t>
  </si>
  <si>
    <t>ASHINGTON JOINT WELFARE SCHEME</t>
  </si>
  <si>
    <t>DYNNIQ UK LTD</t>
  </si>
  <si>
    <t>MAINFRAME ENGINEERING LTD</t>
  </si>
  <si>
    <t>KRYPTON TRAINING LIMITED</t>
  </si>
  <si>
    <t>NDOTM LIMITED</t>
  </si>
  <si>
    <t>PAKISTAN WELFARE ASSOCIATION SLOUGH</t>
  </si>
  <si>
    <t>TECHNICAL TRAINING COLLEGE UK LIMITED</t>
  </si>
  <si>
    <t>MAY LAN JEFFORD</t>
  </si>
  <si>
    <t>AMAZING GRACE PERSONNEL LIMITED</t>
  </si>
  <si>
    <t>WARRENCARE LIMITED</t>
  </si>
  <si>
    <t>TRAININGHOUSE.CO.UK LIMITED</t>
  </si>
  <si>
    <t>PORTLAND ACADEMY</t>
  </si>
  <si>
    <t>ADL ENVIRONMENTAL LTD</t>
  </si>
  <si>
    <t>CITIZENS ADVICE DORCHESTER, SHERBORNE AND DISTRICTS AND NORTH DORSET LIMITED</t>
  </si>
  <si>
    <t>NPC TRAINING LTD</t>
  </si>
  <si>
    <t>NORTH LONDON GRAMMAR SCHOOL</t>
  </si>
  <si>
    <t>NEW LONDON EDUCATIONAL TRUST</t>
  </si>
  <si>
    <t>BANOODA AID FOUNDATION</t>
  </si>
  <si>
    <t>DONCASTER CENTRAL LEARNING CENTRE CIC</t>
  </si>
  <si>
    <t>BACKSTAGE ACADEMY (TRAINING) LTD</t>
  </si>
  <si>
    <t>PMVA TRAINING LTD</t>
  </si>
  <si>
    <t>CHAMELEON VOCATIONAL TRAINING LIMITED</t>
  </si>
  <si>
    <t>QUEENSGATE COLLEGE LTD</t>
  </si>
  <si>
    <t>SWATSON &amp; SWATSON LTD</t>
  </si>
  <si>
    <t>ENVIRONMENTAL EXCELLENCE  TRAINING AND DEVELOPMENT LTD</t>
  </si>
  <si>
    <t>HOLSTEIN UK</t>
  </si>
  <si>
    <t>OASIS - CARING IN ACTION</t>
  </si>
  <si>
    <t>TOTAL ECLIPSE TRAINING SOLUTIONS LTD</t>
  </si>
  <si>
    <t>YMCA LONDON SOUTH WEST</t>
  </si>
  <si>
    <t>BORDERS COUNSELLING AND COACHING LIMITED</t>
  </si>
  <si>
    <t>NJW ASSOCIATES (UK) LIMITED</t>
  </si>
  <si>
    <t>BLACKBERRY COTTAGE LIMITED</t>
  </si>
  <si>
    <t>W PEOPLE LIMITED</t>
  </si>
  <si>
    <t>DATEL COMPUTING LIMITED</t>
  </si>
  <si>
    <t>ASPIRE TRAINING LONDON LIMITED</t>
  </si>
  <si>
    <t>FREEDOM COMMUNITY ALLIANCE LIMITED</t>
  </si>
  <si>
    <t>STOKE CITY COMMUNITY TRUST</t>
  </si>
  <si>
    <t>ENVIRONMENTAL TRAINING AND ASSESSMENT CENTRE LIMITED</t>
  </si>
  <si>
    <t>ALWAYS CONSULT LTD</t>
  </si>
  <si>
    <t>HELEN SAVIN</t>
  </si>
  <si>
    <t>ALTERNATIVE STRATEGIES (U.K.) LIMITED</t>
  </si>
  <si>
    <t>SAINT JOHN HOUGHTON CATHOLIC VOLUNTARY ACADEMY</t>
  </si>
  <si>
    <t>ACCESS SPACE NETWORK</t>
  </si>
  <si>
    <t>THE PIONEER SCHOOL</t>
  </si>
  <si>
    <t>TRUST MEDICAL TRAINING SERVICES LIMITED</t>
  </si>
  <si>
    <t>IIITRAINING LIMITED</t>
  </si>
  <si>
    <t>WESTFIELD CONTRIBUTORY HEALTH SCHEME LIMITED</t>
  </si>
  <si>
    <t>UXBRIDGE HIGH SCHOOL</t>
  </si>
  <si>
    <t>ARK OVAL PRIMARY ACADEMY</t>
  </si>
  <si>
    <t>NORTHWOOD SCHOOL</t>
  </si>
  <si>
    <t>BEST PRACTICE PEOPLE LIMITED</t>
  </si>
  <si>
    <t>HANWELL FIELDS COMMUNITY SCHOOL</t>
  </si>
  <si>
    <t>THE HAWTHORNE'S FREE SCHOOL</t>
  </si>
  <si>
    <t>INVOLVE COMMUNITY SERVICES</t>
  </si>
  <si>
    <t>STEVE COSTELLO</t>
  </si>
  <si>
    <t>THE DE LA SALLE ACADEMY</t>
  </si>
  <si>
    <t>BIRMINGHAM CHURCHES TOGETHER</t>
  </si>
  <si>
    <t>WATFORD FC'S COMMUNITY SPORTS &amp; EDUCATION TRUST</t>
  </si>
  <si>
    <t>BEYOND THE WALL</t>
  </si>
  <si>
    <t>CROSBY ENTERPRISES LIMITED</t>
  </si>
  <si>
    <t>ONE POINT THREE LEADERSHIP DEVELOPMENT LIMITED</t>
  </si>
  <si>
    <t>LINX TRAINING LTD</t>
  </si>
  <si>
    <t>HILLCREST GLEBEDALE SCHOOL</t>
  </si>
  <si>
    <t>THE LIGHT PROJECT</t>
  </si>
  <si>
    <t>BROOKE HILL ACADEMY</t>
  </si>
  <si>
    <t>WOOTTON UPPER SCHOOL</t>
  </si>
  <si>
    <t>HAYWOOD ACADEMY</t>
  </si>
  <si>
    <t>BISHOP RAMSEY CHURCH OF ENGLAND SCHOOL</t>
  </si>
  <si>
    <t>JAMES HARRIS</t>
  </si>
  <si>
    <t>STAFFORDSHIRE FOOTBALL ASSOCIATION LIMITED</t>
  </si>
  <si>
    <t>HEREFORDSHIRE CITIZENS ADVICE BUREAUX</t>
  </si>
  <si>
    <t>CITIZENS ADVICE STROUD &amp; COTSWOLD DISTRICTS LIMITED</t>
  </si>
  <si>
    <t>LIVABILITY</t>
  </si>
  <si>
    <t>THE MALLOWS COMPANY (BOZEAT) LIMITED</t>
  </si>
  <si>
    <t>KENTRA TRAINING LIMITED</t>
  </si>
  <si>
    <t>THE DISABILITIES TRUST</t>
  </si>
  <si>
    <t>SOAR COMMUNITY</t>
  </si>
  <si>
    <t>SELLING CHURCH OF ENGLAND PRIMARY SCHOOL</t>
  </si>
  <si>
    <t>WYEDEAN SCHOOL AND 6TH FORM CENTRE</t>
  </si>
  <si>
    <t>OAKLANDS CATHOLIC SCHOOL</t>
  </si>
  <si>
    <t>ST AUGUSTINE'S CATHOLIC COLLEGE</t>
  </si>
  <si>
    <t>EASTROP INFANT SCHOOL</t>
  </si>
  <si>
    <t>ADAMS' GRAMMAR SCHOOL</t>
  </si>
  <si>
    <t>ASHINGDON PRIMARY ACADEMY</t>
  </si>
  <si>
    <t>DEVON COUNTY FOOTBALL ASSOCIATION LIMITED</t>
  </si>
  <si>
    <t>DURHAM COUNTY FOOTBALL ASSOCIATION LIMITED</t>
  </si>
  <si>
    <t>MEDIATION DORSET</t>
  </si>
  <si>
    <t>APPLE CONSTRUCTION TRAINING LIMITED</t>
  </si>
  <si>
    <t>NATIONAL ASSOCIATION OF CLUBS FOR YOUNG PEOPLE</t>
  </si>
  <si>
    <t>SPARK EDUCARE TUTORING CENTRE LTD</t>
  </si>
  <si>
    <t>MONKTON JUNIOR SCHOOL</t>
  </si>
  <si>
    <t>HAMPTON PRIMARY SCHOOL</t>
  </si>
  <si>
    <t>ST MARY'S COFE ACADEMY STOTFOLD</t>
  </si>
  <si>
    <t>HIBALDSTOW ACADEMY</t>
  </si>
  <si>
    <t>BENJAMIN ADLARD PRIMARY SCHOOL</t>
  </si>
  <si>
    <t>BLAKE COLLEGE LLP</t>
  </si>
  <si>
    <t>RAH ANSWERS LIMITED</t>
  </si>
  <si>
    <t>CITADEL ASSOCIATES (SOUTH YORKSHIRE) LIMITED</t>
  </si>
  <si>
    <t>MAXI HAULAGE LIMITED</t>
  </si>
  <si>
    <t>ADCRIS CIC</t>
  </si>
  <si>
    <t>THE PARKER E-ACT ACADEMY</t>
  </si>
  <si>
    <t>OBSIDEO TECHNOLOGIES LIMITED</t>
  </si>
  <si>
    <t>HIGHFIELD AWARDING BODY FOR COMPLIANCE LIMITED</t>
  </si>
  <si>
    <t>THE INSTITUTE OF COMMERCIAL MANAGEMENT</t>
  </si>
  <si>
    <t>THE CITY OF LEEDS YMCA</t>
  </si>
  <si>
    <t>TRAINING BY DESIGN LIMITED</t>
  </si>
  <si>
    <t>GLOUCESTERSHIRE MUSIC MAKERS</t>
  </si>
  <si>
    <t>MET OFFICE (MOD)</t>
  </si>
  <si>
    <t>KBM LSABS LTD</t>
  </si>
  <si>
    <t>UH HOLDINGS LIMITED</t>
  </si>
  <si>
    <t>HOME-START WARRINGTON</t>
  </si>
  <si>
    <t>EAQ (EQUINE ASSISTED QUALIFICATIONS) LTD</t>
  </si>
  <si>
    <t>JOHN KENNEDY</t>
  </si>
  <si>
    <t>HUNGERHILL SCHOOL</t>
  </si>
  <si>
    <t>SAVILE ROW BESPOKE LIMITED</t>
  </si>
  <si>
    <t>GLOUCESTER ACADEMY</t>
  </si>
  <si>
    <t>STAINDROP SCHOOL</t>
  </si>
  <si>
    <t>OUSEDALE SCHOOL</t>
  </si>
  <si>
    <t>PRIESTLANDS SCHOOL</t>
  </si>
  <si>
    <t>TENDRING TECHNOLOGY COLLEGE</t>
  </si>
  <si>
    <t>ALTERNATIVES TO VIOLENCE PROJECT, BRITAIN</t>
  </si>
  <si>
    <t>LEEDS REACH</t>
  </si>
  <si>
    <t>HEIGHT FOR HIRE (SAFETY TRAINING) LIMITED</t>
  </si>
  <si>
    <t>OUR COMMUNITY COMMUNITY INTEREST COMPANY</t>
  </si>
  <si>
    <t>CRAVEN PUPIL REFERRAL SERVICE</t>
  </si>
  <si>
    <t>FIRST IN TRAINING LIMITED</t>
  </si>
  <si>
    <t>ADULT AND COMMUNITY DEVELOPMENT ACADEMY</t>
  </si>
  <si>
    <t>DYNAMIC TRAINING UK LIMITED</t>
  </si>
  <si>
    <t>ANTLER LANGUAGES LIMITED</t>
  </si>
  <si>
    <t>COSBY PRIMARY SCHOOL</t>
  </si>
  <si>
    <t>ENDORSEMENT AND QUALITY STANDARDS BOARD FOR COMMUNITY DEVELOPMENT LEARNING (ENGLAND)</t>
  </si>
  <si>
    <t>PEARSON PUBLISHING LIMITED</t>
  </si>
  <si>
    <t>AUTOCRAFT EQUIPMENT LIMITED</t>
  </si>
  <si>
    <t>HEWDEN STUART LIMITED</t>
  </si>
  <si>
    <t>COMMUNITY LEARNING IN PARTNERSHIP (CLIP) CIC</t>
  </si>
  <si>
    <t>SPRINGTIDE CONSULTING LIMITED</t>
  </si>
  <si>
    <t>PAMELA GODDARD</t>
  </si>
  <si>
    <t>ASSIST SECURITY LIMITED</t>
  </si>
  <si>
    <t>ALISON KANE LIMITED</t>
  </si>
  <si>
    <t>AXIOM MEDICAL LTD</t>
  </si>
  <si>
    <t>COUNTRYSIDE TRAINING &amp; TREE MANAGEMENT LTD</t>
  </si>
  <si>
    <t>CONSULTANCY MANAGEMENT AND BUSINESS SERVICES LIMITED</t>
  </si>
  <si>
    <t>ST MARY'S SERVICES LTD</t>
  </si>
  <si>
    <t>BBG ACADEMY</t>
  </si>
  <si>
    <t>NATIONWIDE TRAINING SERVICES LIMITED</t>
  </si>
  <si>
    <t>GUARDWATCH TRAINING SERVICES UK LTD</t>
  </si>
  <si>
    <t>THE JOHN WALLIS CHURCH OF ENGLAND ACADEMY</t>
  </si>
  <si>
    <t>RRA ENTERPRISES LIMITED</t>
  </si>
  <si>
    <t>TRAIN TOGETHER LIMITED</t>
  </si>
  <si>
    <t>FIRST STOP DARLINGTON</t>
  </si>
  <si>
    <t>MAY &amp; STEPHENS LIMITED</t>
  </si>
  <si>
    <t>ORMISTON HORIZON ACADEMY</t>
  </si>
  <si>
    <t>ST URSULA'S E-ACT ACADEMY</t>
  </si>
  <si>
    <t>LIFE SUPPORT MEDICS LTD</t>
  </si>
  <si>
    <t>POTTERIES MUSEUM AND ART GALLERY</t>
  </si>
  <si>
    <t>HALEWOOD ACADEMY</t>
  </si>
  <si>
    <t>CHELMSFORD COUNCIL FOR VOLUNTARY SERVICE</t>
  </si>
  <si>
    <t>BIRMINGHAM MANAGEMENT TRAINING COLLEGE LIMITED</t>
  </si>
  <si>
    <t>NORTH EAST FOOD TECHNOLOGY SERVICES LTD</t>
  </si>
  <si>
    <t>INTERNATIONAL ACADEMY FOR PROFESSIONAL DEVELOPMENT LIMITED</t>
  </si>
  <si>
    <t>B.C.W. TRAINING LIMITED</t>
  </si>
  <si>
    <t>LONDON WILDLIFE TRUST(THE)</t>
  </si>
  <si>
    <t>JFDI CONSULTING LTD</t>
  </si>
  <si>
    <t>THE SLC GROUP LIMITED</t>
  </si>
  <si>
    <t>RED TECHNOLOGIES LIMITED</t>
  </si>
  <si>
    <t>REXEL UK LIMITED</t>
  </si>
  <si>
    <t>WEALDEN LEISURE LIMITED</t>
  </si>
  <si>
    <t>WILLIAM CLINTON</t>
  </si>
  <si>
    <t>COOPERS SCHOOL</t>
  </si>
  <si>
    <t>DE ASTON SCHOOL</t>
  </si>
  <si>
    <t>TEAM ACADEMY LTD</t>
  </si>
  <si>
    <t>CROSSFIELDS INSTITUTE</t>
  </si>
  <si>
    <t>SOUTH WEST YORKSHIRE PARTNERSHIP NHS FOUNDATION TRUST</t>
  </si>
  <si>
    <t>SILENT EDGE LIMITED</t>
  </si>
  <si>
    <t>RIVER HOUSE MONTESSORI SCHOOL</t>
  </si>
  <si>
    <t>ECLIPSE SCHOOL OF BEAUTY LIMITED</t>
  </si>
  <si>
    <t>ACORN FREE SCHOOL</t>
  </si>
  <si>
    <t>352 MEDICAL LIMITED</t>
  </si>
  <si>
    <t>TEST90000254</t>
  </si>
  <si>
    <t>TEST90000257</t>
  </si>
  <si>
    <t>TEST90000260</t>
  </si>
  <si>
    <t>TEST90000262</t>
  </si>
  <si>
    <t>TEST90000265</t>
  </si>
  <si>
    <t>TEST90000273</t>
  </si>
  <si>
    <t>TEST90000280</t>
  </si>
  <si>
    <t>TEST90000051</t>
  </si>
  <si>
    <t>SKILLS FUNDING AGENCY - CENTRAL DELIVERY SERVICE</t>
  </si>
  <si>
    <t>PHOENIX JUNIOR ACADEMY</t>
  </si>
  <si>
    <t>ACRE HALL PRIMARY SCHOOL</t>
  </si>
  <si>
    <t>ST PAUL'S AND ALL HALLOWS COFE JUNIOR SCHOOL</t>
  </si>
  <si>
    <t>HARINGEY SIXTH FORM COLLEGE</t>
  </si>
  <si>
    <t>FRESHWATERS PRIMARY ACADEMY</t>
  </si>
  <si>
    <t>NISHKAM SCHOOL WEST LONDON</t>
  </si>
  <si>
    <t>GLEN CARNE</t>
  </si>
  <si>
    <t>THORNE AND MOORENDS COMMUNITY REGENERATION WORKING GROUP</t>
  </si>
  <si>
    <t>SS. MARY AND JOHN'S CATHOLIC PRIMARY ACADEMY</t>
  </si>
  <si>
    <t>BACMANS COMMUNITY LIMITED</t>
  </si>
  <si>
    <t>SKANSKA UK PLC</t>
  </si>
  <si>
    <t>TRAINING SERVICES (WALES) LTD</t>
  </si>
  <si>
    <t>ELDON GROVE ACADEMY</t>
  </si>
  <si>
    <t>AGE CONCERN MANCHESTER</t>
  </si>
  <si>
    <t>PARK VIEW PRIMARY ACADEMY</t>
  </si>
  <si>
    <t>THE NORTH LONDON COMMUNITY HELP CENTER LTD.</t>
  </si>
  <si>
    <t>TEST90000091</t>
  </si>
  <si>
    <t>TEST90000104</t>
  </si>
  <si>
    <t>TEST90000107</t>
  </si>
  <si>
    <t>TEST90000116</t>
  </si>
  <si>
    <t>TEST90000120</t>
  </si>
  <si>
    <t>TEST90000130</t>
  </si>
  <si>
    <t>TEST90000133</t>
  </si>
  <si>
    <t>TEST90000146</t>
  </si>
  <si>
    <t>TEST90000149</t>
  </si>
  <si>
    <t>TEST90000150</t>
  </si>
  <si>
    <t>TEST90000177</t>
  </si>
  <si>
    <t>NOEL PARK PRIMARY SCHOOL</t>
  </si>
  <si>
    <t>RS LEARNING AND DEVELOPMENT LTD</t>
  </si>
  <si>
    <t>SELECTED OPTIONS LIMITED</t>
  </si>
  <si>
    <t>CHRIST CHURCH CHURCH OF ENGLAND ACADEMY</t>
  </si>
  <si>
    <t>UNITY GIRLS HIGH SCHOOL</t>
  </si>
  <si>
    <t>HAIRPROJECT FOUNDATION</t>
  </si>
  <si>
    <t>ST ANDREW'S CATHOLIC SCHOOL</t>
  </si>
  <si>
    <t>OLTEC GROUP TRADING LTD</t>
  </si>
  <si>
    <t>NICK SEVERN</t>
  </si>
  <si>
    <t>MAGPIE TRAINING LTD</t>
  </si>
  <si>
    <t>NORTHAMPTON RUGBY FOOTBALL CLUB LIMITED</t>
  </si>
  <si>
    <t>HENBURY COURT PRIMARY ACADEMY</t>
  </si>
  <si>
    <t>TEST90000186</t>
  </si>
  <si>
    <t>TEST90000192</t>
  </si>
  <si>
    <t>TEST90000201</t>
  </si>
  <si>
    <t>TEST90000216</t>
  </si>
  <si>
    <t>TEST90000217</t>
  </si>
  <si>
    <t>TEST90000218</t>
  </si>
  <si>
    <t>TEST90000222</t>
  </si>
  <si>
    <t>TEST90000291</t>
  </si>
  <si>
    <t>TEST90000292</t>
  </si>
  <si>
    <t>TEST90000299</t>
  </si>
  <si>
    <t>LAMBS LANE PRIMARY SCHOOL</t>
  </si>
  <si>
    <t>WOMEN'S AID ANTRIM, BALLYMENA, CARRICKFERGUS, LARNE AND NEWTOWNABBEY</t>
  </si>
  <si>
    <t>SMART PLATFORM RENTAL LIMITED</t>
  </si>
  <si>
    <t>CORNWALL SCHOOL FOR SOCIAL ENTREPRENEURS C.I.C.</t>
  </si>
  <si>
    <t>BARFORD PRIMARY SCHOOL</t>
  </si>
  <si>
    <t>BEKREATIVE LIMITED</t>
  </si>
  <si>
    <t>NOVICHE BIOSCIENCE LIMITED</t>
  </si>
  <si>
    <t>CLIFFDALE PRIMARY SCHOOL</t>
  </si>
  <si>
    <t>SKILLS-LINK TRAINING LTD</t>
  </si>
  <si>
    <t>GILLIAN COURTNEY</t>
  </si>
  <si>
    <t>BEAUFORT CO-OPERATIVE ACADEMY</t>
  </si>
  <si>
    <t>MTREC LIMITED</t>
  </si>
  <si>
    <t>BLUEBARING LTD</t>
  </si>
  <si>
    <t>BROMLEY HEALTHCARE COMMUNITY INTEREST COMPANY</t>
  </si>
  <si>
    <t>EAST DENE PRIMARY</t>
  </si>
  <si>
    <t>CARTER COMMUNITY SCHOOL</t>
  </si>
  <si>
    <t>VISIONS HAIR ACADEMY LIMITED</t>
  </si>
  <si>
    <t>THE PUBLISHERS ASSOCIATION LIMITED</t>
  </si>
  <si>
    <t>OAK WOOD SECONDARY SCHOOL</t>
  </si>
  <si>
    <t>TEST90000443</t>
  </si>
  <si>
    <t>TEST90000444</t>
  </si>
  <si>
    <t>TEST90000446</t>
  </si>
  <si>
    <t>TEST90000459</t>
  </si>
  <si>
    <t>TEST90000461</t>
  </si>
  <si>
    <t>TEST90000470</t>
  </si>
  <si>
    <t>TEST90000487</t>
  </si>
  <si>
    <t>TEST90000488</t>
  </si>
  <si>
    <t>TEST90000496</t>
  </si>
  <si>
    <t>Skills Funding Agency DCFT</t>
  </si>
  <si>
    <t>TEST90000301</t>
  </si>
  <si>
    <t>TEST90000304</t>
  </si>
  <si>
    <t>TEST90000320</t>
  </si>
  <si>
    <t>TEST90000323</t>
  </si>
  <si>
    <t>OFFA'S MEAD ACADEMY</t>
  </si>
  <si>
    <t>PERA TRAINING LIMITED</t>
  </si>
  <si>
    <t>LONGLEY 4G LIMITED</t>
  </si>
  <si>
    <t>EQUITRAIN LIMITED</t>
  </si>
  <si>
    <t>ELMHURST ENERGY SYSTEMS LIMITED</t>
  </si>
  <si>
    <t>RICHARD PAYNE</t>
  </si>
  <si>
    <t>FITZWARYN SCHOOL</t>
  </si>
  <si>
    <t>KINGSLEY ACADEMY</t>
  </si>
  <si>
    <t>HIGHBANK PRIMARY AND NURSERY SCHOOL</t>
  </si>
  <si>
    <t>ST PAUL'S COFE PRIMARY SCHOOL</t>
  </si>
  <si>
    <t>OASIS ACADEMY SKINNER STREET</t>
  </si>
  <si>
    <t>RELATE WORCESTERSHIRE</t>
  </si>
  <si>
    <t>CARE DIRECT UK LIMITED</t>
  </si>
  <si>
    <t>EMERGE 3RS</t>
  </si>
  <si>
    <t>THE WILNECOTE SCHOOL</t>
  </si>
  <si>
    <t>RICKLEY PARK PRIMARY SCHOOL</t>
  </si>
  <si>
    <t>MCDONALD'S RESTAURANTS LTD</t>
  </si>
  <si>
    <t>KINGSWOOD ACADEMY</t>
  </si>
  <si>
    <t>QUANTA TRAINING LIMITED</t>
  </si>
  <si>
    <t>WINDALE COMMUNITY PRIMARY SCHOOL</t>
  </si>
  <si>
    <t>BRITISH INDUSTRIAL TRUCK ASSOCIATION LIMITED</t>
  </si>
  <si>
    <t>THE SAINT AUGUSTINE'S CATHOLIC VOLUNTARY ACADEMY</t>
  </si>
  <si>
    <t>TEST90000343</t>
  </si>
  <si>
    <t>TEST90000366</t>
  </si>
  <si>
    <t>TEST90000375</t>
  </si>
  <si>
    <t>TEST90000377</t>
  </si>
  <si>
    <t>TEST90000381</t>
  </si>
  <si>
    <t>TEST90000388</t>
  </si>
  <si>
    <t>TEST90000389</t>
  </si>
  <si>
    <t>TEST90000393</t>
  </si>
  <si>
    <t>TEST90000397</t>
  </si>
  <si>
    <t>BARCLAY PRIMARY SCHOOL</t>
  </si>
  <si>
    <t>QUEENS PARK COMMUNITY SCHOOL</t>
  </si>
  <si>
    <t>ST JOHN'S MARLBOROUGH</t>
  </si>
  <si>
    <t>THAMES VIEW INFANTS' SCHOOL</t>
  </si>
  <si>
    <t>BEACON HILL ACADEMY</t>
  </si>
  <si>
    <t>HILLTOP PRIMARY SCHOOL</t>
  </si>
  <si>
    <t>SPIRIT OF 1873 LTD</t>
  </si>
  <si>
    <t>HOME TRAINING COMMUNITY INTEREST COMPANY</t>
  </si>
  <si>
    <t>MILLENNIUM FARM TRUST</t>
  </si>
  <si>
    <t>APPROACH PR - LIMITED</t>
  </si>
  <si>
    <t>MITTON MANOR PRIMARY SCHOOL</t>
  </si>
  <si>
    <t>CROSS KEYS HOMES LIMITED</t>
  </si>
  <si>
    <t>GREYS EDUCATION CENTRE</t>
  </si>
  <si>
    <t>YSGOL MAES HYFRYD</t>
  </si>
  <si>
    <t>GLOBAL TRAINING CENTRE LIMITED</t>
  </si>
  <si>
    <t>AMBER JACKET LTD</t>
  </si>
  <si>
    <t>TEST90000423</t>
  </si>
  <si>
    <t>TEST90000431</t>
  </si>
  <si>
    <t>ECOLOGY CONSULTANCY LIMITED</t>
  </si>
  <si>
    <t>SOPRA STERIA LIMITED</t>
  </si>
  <si>
    <t>HARTSHILL SCHOOL</t>
  </si>
  <si>
    <t>HIGHGATE PRIMARY ACADEMY</t>
  </si>
  <si>
    <t>ST MARGARET'S CHURCH OF ENGLAND ACADEMY</t>
  </si>
  <si>
    <t>LORD WILLIAMS'S SCHOOL</t>
  </si>
  <si>
    <t>ARK PUTNEY ACADEMY</t>
  </si>
  <si>
    <t>MILLBANK ACADEMY</t>
  </si>
  <si>
    <t>SUMMERHILL ACADEMY</t>
  </si>
  <si>
    <t>LOUTH KIDGATE PRIMARY ACADEMY</t>
  </si>
  <si>
    <t>PARKSIDE STUDIO COLLEGE</t>
  </si>
  <si>
    <t>MSC SERVICES (YORKSHIRE) LTD</t>
  </si>
  <si>
    <t>STANLEY GROVE PRIMARY ACADEMY</t>
  </si>
  <si>
    <t>IMPACT ELLESMERE PORT CIC</t>
  </si>
  <si>
    <t>OASIS CARE AND TRAINING AGENCY (OCTA)</t>
  </si>
  <si>
    <t>EDUDUDES LTD</t>
  </si>
  <si>
    <t>TIDES (QMS) LTD</t>
  </si>
  <si>
    <t>GRADE-RUAN COFE SCHOOL</t>
  </si>
  <si>
    <t>MANACCAN PRIMARY SCHOOL</t>
  </si>
  <si>
    <t>PRICE MARRINER &amp; ASSOCIATES LIMITED</t>
  </si>
  <si>
    <t>WILDGOOSE RURAL TRAINING</t>
  </si>
  <si>
    <t>THE ART OF CHANGE PERSONAL DEVELOPMENT SERVICES LIMITED</t>
  </si>
  <si>
    <t>CAROLINE PAULING</t>
  </si>
  <si>
    <t>BREWSTER'S (HAIRCARE) LIMITED</t>
  </si>
  <si>
    <t>JULI WILLIAMS</t>
  </si>
  <si>
    <t>PPF LIMITED</t>
  </si>
  <si>
    <t>AGENOR TRAINING AND DEVELOPMENT LIMITED</t>
  </si>
  <si>
    <t>UNITED UTILITIES WATER LIMITED</t>
  </si>
  <si>
    <t>CAMBRIDGE RISK MANAGEMENT LTD</t>
  </si>
  <si>
    <t>DACCS TRAINING ACADEMY LIMITED</t>
  </si>
  <si>
    <t>BUILDING BRIDGES TRAINING COMMUNITY INTEREST COMPANY</t>
  </si>
  <si>
    <t>ENTRUST SUPPORT SERVICES LIMITED</t>
  </si>
  <si>
    <t>NEWNHAM PRIMARY SCHOOL</t>
  </si>
  <si>
    <t>LADYBARN PRIMARY SCHOOL</t>
  </si>
  <si>
    <t>Marketing and Sales Standards Setting Body</t>
  </si>
  <si>
    <t>PRAECEPTOR CONSULTING</t>
  </si>
  <si>
    <t>THE WORLD OF WORK LIMITED</t>
  </si>
  <si>
    <t>S &amp; H TRAINING &amp; DEVELOPMENT (UK) LTD</t>
  </si>
  <si>
    <t>SHROPSHIRE PARTNERS IN CARE</t>
  </si>
  <si>
    <t>ST MARYS C OF E PRIMARY AND NURSERY, ACADEMY, HANDSWORTH</t>
  </si>
  <si>
    <t>BOOTHROYD PRIMARY ACADEMY</t>
  </si>
  <si>
    <t>WANTAGE CHURCH OF ENGLAND PRIMARY SCHOOL</t>
  </si>
  <si>
    <t>THE PACE CENTRE</t>
  </si>
  <si>
    <t>HERITAGE TRUST OF LINCOLNSHIRE</t>
  </si>
  <si>
    <t>HAVELEY HEY COMMUNITY SCHOOL</t>
  </si>
  <si>
    <t>SWIFT ACI LTD</t>
  </si>
  <si>
    <t>HARRIS PRIMARY ACADEMY KENT HOUSE</t>
  </si>
  <si>
    <t>UPHOLSTERY SKILLS CENTRE LIMITED</t>
  </si>
  <si>
    <t>ASB FIRST AID LTD</t>
  </si>
  <si>
    <t>CHEEKY MONKEY BARS LIMITED</t>
  </si>
  <si>
    <t>LEEDS CRICKET FOOTBALL AND ATHLETIC COMPANY LIMITED</t>
  </si>
  <si>
    <t>UNIVERSITY PRIMARY ACADEMY WEAVERHAM</t>
  </si>
  <si>
    <t>WHIPPERLEY INFANT ACADEMY</t>
  </si>
  <si>
    <t>DOWNHAM MARKET ACADEMY</t>
  </si>
  <si>
    <t>INSPIRING INTELLIGENCE</t>
  </si>
  <si>
    <t>WIRRAL RIDING CENTRE LIMITED</t>
  </si>
  <si>
    <t>EAST WEST COMMUNITY CENTRE LIMITED</t>
  </si>
  <si>
    <t>INNOVATE NOW LTD</t>
  </si>
  <si>
    <t>ACTIVE SUCCESSFUL ENGAGEMENT (ASE) CIC</t>
  </si>
  <si>
    <t>LISMORE COMPREHENSIVE SCHOOL</t>
  </si>
  <si>
    <t>CREAM CONSULTANCY LTD</t>
  </si>
  <si>
    <t>MALTBY REDWOOD ACADEMY</t>
  </si>
  <si>
    <t>SECURE MINDS E-LEARNING LTD</t>
  </si>
  <si>
    <t>ELITE TRAINING, ASSESSING AND DEVELOPMENT CIC</t>
  </si>
  <si>
    <t>WHITTINGHAM PRIMARY ACADEMY</t>
  </si>
  <si>
    <t>WELSH TRIATHLON LIMITED</t>
  </si>
  <si>
    <t>TSG (MACCLESFIELD) LIMITED</t>
  </si>
  <si>
    <t>IAMAT BIRMINGHAM LIMITED</t>
  </si>
  <si>
    <t>CUERDEN LEISURE LIMITED</t>
  </si>
  <si>
    <t>THE GEORGE ELIOT SCHOOL</t>
  </si>
  <si>
    <t>ON TRACK EDUCATION CENTRE WESTBURY</t>
  </si>
  <si>
    <t>ROBERT WILKINSON PRIMARY SCHOOL</t>
  </si>
  <si>
    <t>ST CLEMENT'S HIGH SCHOOL</t>
  </si>
  <si>
    <t>CONTRACTS SUPPORT SERVICES LIMITED</t>
  </si>
  <si>
    <t>THE BUSINESS PORTFOLIO (UK) LIMITED</t>
  </si>
  <si>
    <t>ALAN BAKER</t>
  </si>
  <si>
    <t>SIGNS FOR SUCCESS LIMITED</t>
  </si>
  <si>
    <t>BASILDON BOROUGH CITIZENS ADVICE BUREAU LTD</t>
  </si>
  <si>
    <t>SHIBDEN HEAD PRIMARY ACADEMY</t>
  </si>
  <si>
    <t>CAMBRIDGE NURSING HOME LTD</t>
  </si>
  <si>
    <t>STADIUM TRAFFIC MANAGEMENT LIMITED</t>
  </si>
  <si>
    <t>FTW TRAINING WORKBASED ACADEMY LIMITED</t>
  </si>
  <si>
    <t>PHOENIX YOUTH CONSORTIUM LTD</t>
  </si>
  <si>
    <t>COURT FIELDS SCHOOL</t>
  </si>
  <si>
    <t>FEATHER AND FORTUNE LTD</t>
  </si>
  <si>
    <t>STIFFORD CENTRE LIMITED</t>
  </si>
  <si>
    <t>ELIZABETH JANE DARLINGTON</t>
  </si>
  <si>
    <t>WHITE MEADOWS PRIMARY ACADEMY</t>
  </si>
  <si>
    <t>GLOSS INTERIOR STYLING LTD</t>
  </si>
  <si>
    <t>BASIC - BRAIN AND SPINAL INJURY CENTRE LIMITED</t>
  </si>
  <si>
    <t>M.P.D. LIFESTYLE LIMITED</t>
  </si>
  <si>
    <t>SHIRLAWS (UK) LIMITED</t>
  </si>
  <si>
    <t>THE FOUNDATION FOR GROWTH THROUGH GRIEVING</t>
  </si>
  <si>
    <t>ITOPSEC LTD</t>
  </si>
  <si>
    <t>VOCATIONAL ACADEMY LIMITED</t>
  </si>
  <si>
    <t>STADIUM TRAFFIC MANAGEMENT TRAINING LTD</t>
  </si>
  <si>
    <t>PERMACULTURE ASSOCIATION (BRITAIN)</t>
  </si>
  <si>
    <t>AYUDANTE C.I.C.</t>
  </si>
  <si>
    <t>SECUREPRO LTD</t>
  </si>
  <si>
    <t>PAUL BOND</t>
  </si>
  <si>
    <t>CORE (CORE - CALVERTON, OASIS, RESOURCES, EDUCATION)</t>
  </si>
  <si>
    <t>MONTPELLIER INTERNATIONAL CONSULTING LIMITED</t>
  </si>
  <si>
    <t>CREATIVE LEARNING PARTNERS LTD</t>
  </si>
  <si>
    <t>TDS3 LTD</t>
  </si>
  <si>
    <t>XS TRAINING LTD</t>
  </si>
  <si>
    <t>LASH-IS LTD</t>
  </si>
  <si>
    <t>J.C. BAMFORD EXCAVATORS LIMITED</t>
  </si>
  <si>
    <t>SCS BUILDING SOLUTIONS LIMITED</t>
  </si>
  <si>
    <t>MEADOW PRIMARY SCHOOL</t>
  </si>
  <si>
    <t>ALPINE COLLEGE LIMITED</t>
  </si>
  <si>
    <t>WISDOM HOUSE</t>
  </si>
  <si>
    <t>SOUTHMEAD SCHOOL</t>
  </si>
  <si>
    <t>WASHWOOD HEATH ACADEMY</t>
  </si>
  <si>
    <t>NETBUDDIES LTD</t>
  </si>
  <si>
    <t>HARRIS PRIMARY ACADEMY BENSON</t>
  </si>
  <si>
    <t>IMPROVE YOUR SKILLS LTD</t>
  </si>
  <si>
    <t>MOREDON PRIMARY SCHOOL</t>
  </si>
  <si>
    <t>MOTENAS LTD</t>
  </si>
  <si>
    <t>ASIQUAL LIMITED</t>
  </si>
  <si>
    <t>FRESH TRAINING SERVICES (UK) LIMITED</t>
  </si>
  <si>
    <t>OPEN MINDS</t>
  </si>
  <si>
    <t>CADPOINT LIMITED</t>
  </si>
  <si>
    <t>PROACTIVE TRAINING &amp; SKILLS SERVICES LIMITED</t>
  </si>
  <si>
    <t>MARK WHELAN</t>
  </si>
  <si>
    <t>THE PERMANENT MAKEUP TRAINING ACADEMY LTD</t>
  </si>
  <si>
    <t>TOWER HAMLETS EDUCATION BUSINESS PARTNERSHIP LIMITED</t>
  </si>
  <si>
    <t>COMMUNITY CHANGE FOUNDATION COMMUNITY INTEREST COMPANY</t>
  </si>
  <si>
    <t>HARTLEY PRIMARY ACADEMY</t>
  </si>
  <si>
    <t>HEARTLANDS HIGH SCHOOL</t>
  </si>
  <si>
    <t>MERCURY CARE SERVICES LIMITED</t>
  </si>
  <si>
    <t>SPORTS PLUS SCHEME LIMITED</t>
  </si>
  <si>
    <t>NORTON PRIMARY ACADEMY</t>
  </si>
  <si>
    <t>MERE HALL TRAINING LIMITED</t>
  </si>
  <si>
    <t>SCOTTISH QUALIFICATIONS AUTHORITY</t>
  </si>
  <si>
    <t>THE IFFLEY ACADEMY</t>
  </si>
  <si>
    <t>ACTIV TRAINING LIMITED</t>
  </si>
  <si>
    <t>OPEN COLLEGE NETWORK YORKSHIRE AND HUMBER REGION</t>
  </si>
  <si>
    <t>WILLOWS COUNSELLING SERVICE</t>
  </si>
  <si>
    <t>CREATIVE JUNCTION COMMUNITY INTEREST COMPANY</t>
  </si>
  <si>
    <t>ABBEY COFE ACADEMY</t>
  </si>
  <si>
    <t>ROB NORTHFIELD</t>
  </si>
  <si>
    <t>KIWI EDUCATION LTD</t>
  </si>
  <si>
    <t>LIVE &amp; LEARN UK LIMITED</t>
  </si>
  <si>
    <t>EAST BIRMINGHAM NETWORK ACADEMY</t>
  </si>
  <si>
    <t>INTEGRITY COACHING LIMITED</t>
  </si>
  <si>
    <t>KNOWLE CHURCH OF ENGLAND PRIMARY ACADEMY</t>
  </si>
  <si>
    <t>ST LUKE'S CATHOLIC ACADEMY</t>
  </si>
  <si>
    <t>REACH SCHOOL</t>
  </si>
  <si>
    <t>ABBEY PARK ACADEMY</t>
  </si>
  <si>
    <t>AIR SPECTRUM ENVIRONMENTAL LIMITED</t>
  </si>
  <si>
    <t>ESCATA LIMITED</t>
  </si>
  <si>
    <t>DORCHESTER LEARNING CENTRE</t>
  </si>
  <si>
    <t>MAIDENHILL SCHOOL</t>
  </si>
  <si>
    <t>BACK TO LIFE LIMITED</t>
  </si>
  <si>
    <t>THE CENTRE PLACE</t>
  </si>
  <si>
    <t>WYNDHAM PRIMARY ACADEMY</t>
  </si>
  <si>
    <t>APEX 360 LIMITED</t>
  </si>
  <si>
    <t>VISION BEAUTY ACADEMY LTD</t>
  </si>
  <si>
    <t>CONSTRUCTION SKILLS TRAINING ACADEMY LIMITED</t>
  </si>
  <si>
    <t>EUROPEAN COLLEGE OF LAW LTD</t>
  </si>
  <si>
    <t>BROWNEY PRIMARY ACADEMY</t>
  </si>
  <si>
    <t>RED OAK PRIMARY SCHOOL</t>
  </si>
  <si>
    <t>FEATHERS SALON GROUP LIMITED</t>
  </si>
  <si>
    <t>IMPROVE INTERNATIONAL LTD.</t>
  </si>
  <si>
    <t>GLOBAL EDUCATION MANAGEMENT SYSTEMS LIMITED</t>
  </si>
  <si>
    <t>ST THOMAS MORE CATHOLIC PRIMARY SCHOOL, KIDLINGTON</t>
  </si>
  <si>
    <t>SOUTH WEST LANCASHIRE INDEPENDENT COMMUNITY ADVICE NETWORK LTD</t>
  </si>
  <si>
    <t>CORE ASSETS CHILDREN'S SERVICES LIMITED</t>
  </si>
  <si>
    <t>SUMMERCOURT ACADEMY</t>
  </si>
  <si>
    <t>FORGE VALLEY SCHOOL</t>
  </si>
  <si>
    <t>OSS LEISURE LIMITED</t>
  </si>
  <si>
    <t>READING REPERTORY THEATRE</t>
  </si>
  <si>
    <t>PARALLEL COACHING LTD</t>
  </si>
  <si>
    <t>JT&amp;C THE KNOWLEDGE GROUP LTD</t>
  </si>
  <si>
    <t>ZENITH PEOPLE LIMITED</t>
  </si>
  <si>
    <t>CLAUDETTE BARTLEY-MARCH</t>
  </si>
  <si>
    <t>THE LOOK IN CENTRE LIMITED</t>
  </si>
  <si>
    <t>HIGHTOWN PRIMARY SCHOOL</t>
  </si>
  <si>
    <t>LLOYDS BRITISH TESTING LIMITED</t>
  </si>
  <si>
    <t>THE WORK PLACE (AYCLIFFE) LIMITED</t>
  </si>
  <si>
    <t>ATWOOD PRIMARY ACADEMY</t>
  </si>
  <si>
    <t>BEAU ASSOCIATES LIMITED</t>
  </si>
  <si>
    <t>A14 EAST ANGLIA LIMITED</t>
  </si>
  <si>
    <t>THE OUTWARD BOUND TRUST</t>
  </si>
  <si>
    <t>PATRINGTON COFE PRIMARY ACADEMY</t>
  </si>
  <si>
    <t>COLIN MICHAEL EDWARDS</t>
  </si>
  <si>
    <t>HUMPHREYS TRAINING LTD</t>
  </si>
  <si>
    <t>FOOD ACADEMY UK LTD</t>
  </si>
  <si>
    <t>HOB SALONS LIMITED</t>
  </si>
  <si>
    <t>ON COURSE SOUTH WEST CIC</t>
  </si>
  <si>
    <t>RSO LIMITED</t>
  </si>
  <si>
    <t>S.M.T.S. LTD</t>
  </si>
  <si>
    <t>GIRLS FRIENDLY SOCIETY IN ENGLAND AND WALES</t>
  </si>
  <si>
    <t>MARK BUTCHER ASSOCIATES LTD</t>
  </si>
  <si>
    <t>LLANGROVE CE ACADEMY</t>
  </si>
  <si>
    <t>WYCOMBE YOUTH ACTION</t>
  </si>
  <si>
    <t>AA MANAGEMENT TRAINING &amp; CONSULTANCY LTD</t>
  </si>
  <si>
    <t>CARING MOMENTS LIMITED</t>
  </si>
  <si>
    <t>TEST90000242</t>
  </si>
  <si>
    <t>AA LIGHTING CONTRACTORS LIMITED</t>
  </si>
  <si>
    <t>B CONSULTANCY LTD</t>
  </si>
  <si>
    <t>THE SKINNERS' SCHOOL</t>
  </si>
  <si>
    <t>SPRING COTTAGE PRIMARY SCHOOL</t>
  </si>
  <si>
    <t>ANGEL HUMAN RESOURCES LIMITED</t>
  </si>
  <si>
    <t>WATES GROUP SERVICES LIMITED</t>
  </si>
  <si>
    <t>MIDLANDS PROFESSIONAL DEVELOPMENT LIMITED</t>
  </si>
  <si>
    <t>CLOWNE ENTERPRISE LTD</t>
  </si>
  <si>
    <t>CENTRAL AND EAST NORTHAMPTONSHIRE CITIZENS ADVICE BUREAU</t>
  </si>
  <si>
    <t>HULL AND EAST RIDING CITIZENS ADVICE BUREAU LTD</t>
  </si>
  <si>
    <t>MARK GRAY ASSOCIATES LIMITED</t>
  </si>
  <si>
    <t>SKILLS RECRUITMENT LIMITED</t>
  </si>
  <si>
    <t>SYMBIOTICS LIMITED</t>
  </si>
  <si>
    <t>PHILIP DAVID ELLWAND</t>
  </si>
  <si>
    <t>EXCEL WITH BUSINESS LIMITED</t>
  </si>
  <si>
    <t>STEVE SKINNER ASSOCIATES LIMITED</t>
  </si>
  <si>
    <t>PEDAGOGY AURAS UK LIMITED</t>
  </si>
  <si>
    <t>DEBUT TRAINING ACADEMY LIMITED</t>
  </si>
  <si>
    <t>MANDI WEYMES</t>
  </si>
  <si>
    <t>THE RIVER MANCHESTER</t>
  </si>
  <si>
    <t>YORKSHIRE CARE TRAINING LIMITED</t>
  </si>
  <si>
    <t>CREST SOFTWARE LIMITED</t>
  </si>
  <si>
    <t>UK BIRMINGHAM ADVISORY AND STUDENT CONSULTANT LTD</t>
  </si>
  <si>
    <t>OUTSIDE THE BOX EDUCATION LTD</t>
  </si>
  <si>
    <t>SAMPSON HALL LIMITED</t>
  </si>
  <si>
    <t>TRAINING FOR TALENT LTD</t>
  </si>
  <si>
    <t>ROUTE 39 ACADEMY</t>
  </si>
  <si>
    <t>DONCASTER MIND</t>
  </si>
  <si>
    <t>FAB SPORTS MANAGEMENT LIMITED</t>
  </si>
  <si>
    <t>MIDDLETON CHENEY PRIMARY ACADEMY</t>
  </si>
  <si>
    <t>GRANGE PRIMARY</t>
  </si>
  <si>
    <t>VICTORIA COLLEGE EXAMINATIONS</t>
  </si>
  <si>
    <t>FASHION EXPRESS LEARNING LIMITED</t>
  </si>
  <si>
    <t>LANCASHIRE COUNTY CRICKET CLUB FOUNDATION LIMITED</t>
  </si>
  <si>
    <t>STRETTON CHURCH OF ENGLAND ACADEMY</t>
  </si>
  <si>
    <t>ST ANSELM'S CATHOLIC PRIMARY SCHOOL</t>
  </si>
  <si>
    <t>DAVENTRY UTC</t>
  </si>
  <si>
    <t>THE INSTITUTION OF OCCUPATIONAL SAFETY AND HEALTH</t>
  </si>
  <si>
    <t>INSTITUTE OF METAL FINISHING</t>
  </si>
  <si>
    <t>DEER MANAGEMENT QUALIFICATIONS</t>
  </si>
  <si>
    <t>GOETHE INSTITUT &amp; DEUTSCHER VOLKSHOCHSCHUL-VERBAND</t>
  </si>
  <si>
    <t>LEAF STUDIO</t>
  </si>
  <si>
    <t>SILVERKRIEG LIMITED</t>
  </si>
  <si>
    <t>LESS (LANCASTER DISTRICT) CIC</t>
  </si>
  <si>
    <t>HM PRISON SPRING HILL</t>
  </si>
  <si>
    <t>THE KING'S SCHOOL SPECIALISING IN MATHEMATICS AND COMPUTING</t>
  </si>
  <si>
    <t>NATIONAL COUNCIL FOR THE TRAINING OF JOURNALISTS</t>
  </si>
  <si>
    <t>THE TRADING STANDARDS INSTITUTE</t>
  </si>
  <si>
    <t>WELSH RUGBY UNION</t>
  </si>
  <si>
    <t>NATIONAL ASSOCIATION OF FUNERAL DIRECTORS</t>
  </si>
  <si>
    <t>INSTITUTE OF ACTUARIES</t>
  </si>
  <si>
    <t>BG GROUP LIMITED</t>
  </si>
  <si>
    <t>MULTIPLE AWARDING BODIES</t>
  </si>
  <si>
    <t>EAST MALLING RESEARCH</t>
  </si>
  <si>
    <t>PHOENIX HOMES COLCHESTER</t>
  </si>
  <si>
    <t>I.V.S. TRAINING AND ASSESSMENT LTD</t>
  </si>
  <si>
    <t>THE HAVEN WOLVERHAMPTON</t>
  </si>
  <si>
    <t>ASSOCIATION OF COST ENGINEERS LIMITED(THE)</t>
  </si>
  <si>
    <t>PHILLIP ALCOCK</t>
  </si>
  <si>
    <t>INVOLVED LEARNING LIMITED</t>
  </si>
  <si>
    <t>CHORLTON HIGH SCHOOL</t>
  </si>
  <si>
    <t>BEYOND 2030 LTD.</t>
  </si>
  <si>
    <t>CATHEDRAL TRAINING LIMITED</t>
  </si>
  <si>
    <t>ST GEORGE'S COFE PRIMARY ACADEMY</t>
  </si>
  <si>
    <t>HARRIS PRIMARY ACADEMY CRYSTAL PALACE</t>
  </si>
  <si>
    <t>HEYFORD PARK FREE SCHOOL</t>
  </si>
  <si>
    <t>DOMENICO GENOVESE</t>
  </si>
  <si>
    <t>BEYOND TRAINING SOLUTIONS LTD</t>
  </si>
  <si>
    <t>ST PETER'S CHURCH OF ENGLAND ACADEMY</t>
  </si>
  <si>
    <t>STOKE HIGH SCHOOL - ORMISTON ACADEMY</t>
  </si>
  <si>
    <t>BRITANNIA ROW PRODUCTIONS TRAINING LIMITED</t>
  </si>
  <si>
    <t>LWP SOLUTIONS LIMITED</t>
  </si>
  <si>
    <t>PP GLOBAL</t>
  </si>
  <si>
    <t>Health &amp; Social Care NVQ Partnership</t>
  </si>
  <si>
    <t>ORMISTON HERMAN ACADEMY</t>
  </si>
  <si>
    <t>INNER FLAME</t>
  </si>
  <si>
    <t>CLIQROWD DIGITAL LIMITED</t>
  </si>
  <si>
    <t>CHURCH STRETTON SCHOOL</t>
  </si>
  <si>
    <t>WHISTON JUNIOR AND INFANT SCHOOL</t>
  </si>
  <si>
    <t>The Institute of Export</t>
  </si>
  <si>
    <t>E.L.I.T.E. SUPPORTED EMPLOYMENT AGENCY LTD</t>
  </si>
  <si>
    <t>DRUM IT UP</t>
  </si>
  <si>
    <t>UPMINSTER INFANT SCHOOL</t>
  </si>
  <si>
    <t>FORENSIC FOCUS LTD</t>
  </si>
  <si>
    <t>CAVITY DENTAL TRAINING LIMITED</t>
  </si>
  <si>
    <t>COOKS SPINNEY PRIMARY SCHOOL AND NURSERY</t>
  </si>
  <si>
    <t>SKILLS LADDER LIMITED</t>
  </si>
  <si>
    <t>WHISTL MIDLANDS LIMITED</t>
  </si>
  <si>
    <t>GLOUCESTER STREET COMMUNITY CENTRE</t>
  </si>
  <si>
    <t>ABBEY VIEW</t>
  </si>
  <si>
    <t>SOCCER LEAGUE UK LIMITED</t>
  </si>
  <si>
    <t>SOFT TOUCH ARTS LIMITED</t>
  </si>
  <si>
    <t>CRAVEN PRIMARY ACADEMY</t>
  </si>
  <si>
    <t>DIRECT FACILITIES MANAGEMENT SERVICES LTD</t>
  </si>
  <si>
    <t>ST JOHN'S WOOD ACADEMY</t>
  </si>
  <si>
    <t>THRYBERGH ACADEMY AND SPORTS COLLEGE</t>
  </si>
  <si>
    <t>POSITIVE DEVELOPMENTAL CHANGE C.I.C.</t>
  </si>
  <si>
    <t>SHIRLEY INFANT SCHOOL</t>
  </si>
  <si>
    <t>OVERTHORPE COFE ACADEMY</t>
  </si>
  <si>
    <t>TALENT CONNECTS LIMITED</t>
  </si>
  <si>
    <t>THE AXIS EDUCATIONAL TRUST</t>
  </si>
  <si>
    <t>PRO HEALTHCARE CPD LTD</t>
  </si>
  <si>
    <t>CONYERS SCHOOL</t>
  </si>
  <si>
    <t>MARION COOPER</t>
  </si>
  <si>
    <t>THE NENE INFANT SCHOOL</t>
  </si>
  <si>
    <t>EXCELLENCE-SOLUTIONS LIMITED</t>
  </si>
  <si>
    <t>CHRISTIAN EDUCATION EUROPE LIMITED</t>
  </si>
  <si>
    <t>BROADFIELDS PRIMARY SCHOOL</t>
  </si>
  <si>
    <t>ANDREW BERRY</t>
  </si>
  <si>
    <t>PRO-SPORT EDUCATION SOLUTIONS LIMITED</t>
  </si>
  <si>
    <t>ST DAVID'S CHURCH OF ENGLAND PRIMARY SCHOOL</t>
  </si>
  <si>
    <t>SKILLSLAND LTD</t>
  </si>
  <si>
    <t>CHICHESTER FREE SCHOOL</t>
  </si>
  <si>
    <t>KHALSA SCIENCE ACADEMY</t>
  </si>
  <si>
    <t>NEW DIRECTIONS COACHING LTD</t>
  </si>
  <si>
    <t>POPPY FUNERAL CARE TRAINING LIMITED</t>
  </si>
  <si>
    <t>THOMAS GAMUEL PRIMARY SCHOOL</t>
  </si>
  <si>
    <t>WALTON PRIORY MIDDLE SCHOOL</t>
  </si>
  <si>
    <t>ST JOHN'S COLLEGE SCHOOL</t>
  </si>
  <si>
    <t>FITNESS SKILLS NORTH EAST LP</t>
  </si>
  <si>
    <t>ROYAL INSTITUTE OF BRITISH ARCHITECTS</t>
  </si>
  <si>
    <t>ST GREGORY'S CATHOLIC ACADEMY</t>
  </si>
  <si>
    <t>ACCRINGTON STANLEY FOOTBALL IN THE COMMUNITY TRUST LIMITED</t>
  </si>
  <si>
    <t>SIEVEMK GATEWAY LTD</t>
  </si>
  <si>
    <t>NAMRON CARE PROVIDER LTD</t>
  </si>
  <si>
    <t>BIO LUMINUEX HEALTH CARE LTD</t>
  </si>
  <si>
    <t>TRAIN 4 LIMITED</t>
  </si>
  <si>
    <t>TALES FROM THE HEARTWOOD LTD</t>
  </si>
  <si>
    <t>BARNABAS COUNSELLING TRAINING LIMITED</t>
  </si>
  <si>
    <t>NANSEN PRIMARY SCHOOL</t>
  </si>
  <si>
    <t>AUTOMOTIVE SPECIALIST ASSOCIATES LTD</t>
  </si>
  <si>
    <t>INFOSEC SKILLS LTD</t>
  </si>
  <si>
    <t>THE BURNGREAVE MESSENGER LIMITED</t>
  </si>
  <si>
    <t>WEYFIELD ACADEMY</t>
  </si>
  <si>
    <t>RAYNSFORD CHURCH OF ENGLAND ACADEMY</t>
  </si>
  <si>
    <t>SOCIAL WORKS LIMITED</t>
  </si>
  <si>
    <t>HEAVENLYZ CONSULTANCY LIMITED</t>
  </si>
  <si>
    <t>FEDERATION OF WELSH ANGLERS</t>
  </si>
  <si>
    <t>PRIORY HURWORTH HOUSE</t>
  </si>
  <si>
    <t>ASPIRE TRAINING SOLUTIONS (UK) LIMITED</t>
  </si>
  <si>
    <t>WOLSEY HALL OXFORD LIMITED</t>
  </si>
  <si>
    <t>RAISON CONSULTANCY LIMITED</t>
  </si>
  <si>
    <t>WORKING RITE</t>
  </si>
  <si>
    <t>THE SHIRESTONE ACADEMY</t>
  </si>
  <si>
    <t>RAKTRAIN LIMITED</t>
  </si>
  <si>
    <t>LEAN BUSINESS SOLUTIONS LIMITED</t>
  </si>
  <si>
    <t>AMT BUSINESS (NORTHUMBRIA) LIMITED</t>
  </si>
  <si>
    <t>BROOKLANE COLLEGE LIMITED</t>
  </si>
  <si>
    <t>FOCUSED SECURITY SERVICES LTD</t>
  </si>
  <si>
    <t>GARDLINE ENVIRONMENTAL LIMITED</t>
  </si>
  <si>
    <t>FULCRUM SPORTS THERAPY</t>
  </si>
  <si>
    <t>THE WHITEHAVEN ACADEMY</t>
  </si>
  <si>
    <t>SHPRESA PROGRAMME</t>
  </si>
  <si>
    <t>EDINBURGH NEW TOWN COOKERY SCHOOL LIMITED</t>
  </si>
  <si>
    <t>DITCHINGHAM CHURCH OF ENGLAND PRIMARY ACADEMY</t>
  </si>
  <si>
    <t>CALLINGTON PRIMARY SCHOOL</t>
  </si>
  <si>
    <t>FOOD &amp; EDUCATION ENTERPRISE CIC</t>
  </si>
  <si>
    <t>EMPLEO COMMUNITY INTEREST COMPANY</t>
  </si>
  <si>
    <t>SC&amp;T GLOBAL LTD</t>
  </si>
  <si>
    <t>DORDON COMMUNITY PRIMARY SCHOOL</t>
  </si>
  <si>
    <t>UNDERHILL SCHOOL</t>
  </si>
  <si>
    <t>COMPANY C UK LIMITED</t>
  </si>
  <si>
    <t>HAVANT ACADEMY</t>
  </si>
  <si>
    <t>CORDWALLES JUNIOR SCHOOL</t>
  </si>
  <si>
    <t>CTSR LTD</t>
  </si>
  <si>
    <t>COMMUNITY LEARNING CENTRE</t>
  </si>
  <si>
    <t>GOSPORT PRO-ACTIVE SPORTS TRAINING LIMITED</t>
  </si>
  <si>
    <t>THE ONE FOOTBALL ACADEMY LTD</t>
  </si>
  <si>
    <t>MARY ROSE SCHOOL</t>
  </si>
  <si>
    <t>BEECROFT ACADEMY</t>
  </si>
  <si>
    <t>THE PASSENGER TRANSPORT ACADEMY LIMITED</t>
  </si>
  <si>
    <t>ST JOSEPH'S CATHOLIC PRIMARY SCHOOL, OTLEY</t>
  </si>
  <si>
    <t>TIN ARTS LIMITED</t>
  </si>
  <si>
    <t>MILLERS YARD CIC</t>
  </si>
  <si>
    <t>LEADING LIVES LIMITED</t>
  </si>
  <si>
    <t>COOPLAND &amp; SON (SCARBOROUGH) LIMITED</t>
  </si>
  <si>
    <t>KING OFFA PRIMARY ACADEMY</t>
  </si>
  <si>
    <t>SCIENCE ALIVE</t>
  </si>
  <si>
    <t>SMART TRAINING ASSOCIATES LTD</t>
  </si>
  <si>
    <t>LANGUAGE TUITION PLUS LIMITED</t>
  </si>
  <si>
    <t>VISION EXPRESS (UK) LIMITED</t>
  </si>
  <si>
    <t>KORI</t>
  </si>
  <si>
    <t>MAYBERRY TRAINING LIMITED</t>
  </si>
  <si>
    <t>BROADWAY ACADEMY</t>
  </si>
  <si>
    <t>TENDER MANAGEMENT CONSULTANCY LIMITED</t>
  </si>
  <si>
    <t>HEART &amp; SOUL COMMUNITY CIC</t>
  </si>
  <si>
    <t>AMMARM (UK) LTD</t>
  </si>
  <si>
    <t>RAYNERS COLLEGE LONDON LIMITED</t>
  </si>
  <si>
    <t>LAUNDE PRIMARY SCHOOL</t>
  </si>
  <si>
    <t>ORE VILLAGE PRIMARY ACADEMY</t>
  </si>
  <si>
    <t>ONE IN A MILLION FREE SCHOOL</t>
  </si>
  <si>
    <t>EDUC8 BUSINESS CONSULTANCY LIMITED</t>
  </si>
  <si>
    <t>ADELAIDE SCHOOL</t>
  </si>
  <si>
    <t>GLENVEAGH SPECIAL SCHOOL</t>
  </si>
  <si>
    <t>FITZGERALD WELDING SOLUTIONS LIMITED</t>
  </si>
  <si>
    <t>INSPIRE2ACHIEVE TRAINING &amp; CONSULTANCY LTD</t>
  </si>
  <si>
    <t>EAST SUSSEX SCHOOL OF PERFORMING ARTS LIMITED</t>
  </si>
  <si>
    <t>NEXT HOLDINGS LIMITED</t>
  </si>
  <si>
    <t>CLEVER COURSES LTD</t>
  </si>
  <si>
    <t>HAIR BY NEFARIOUS LIMITED</t>
  </si>
  <si>
    <t>CARRICK ALTERNATIVE PROVISION ACADEMY</t>
  </si>
  <si>
    <t>STONE WITH WOODFORD CHURCH OF ENGLAND PRIMARY SCHOOL</t>
  </si>
  <si>
    <t>THE HOLME CHURCH OF ENGLAND PRIMARY SCHOOL</t>
  </si>
  <si>
    <t>HUISH PRIMARY SCHOOL</t>
  </si>
  <si>
    <t>HAXBY ROAD PRIMARY ACADEMY</t>
  </si>
  <si>
    <t>THE YOUNG URBAN ARTS FOUNDATION LIMITED</t>
  </si>
  <si>
    <t>LEWANNICK COMMUNITY PRIMARY SCHOOL</t>
  </si>
  <si>
    <t>WEBBNET LIMITED</t>
  </si>
  <si>
    <t>CLOUD 64 TECHNOLOGIES LIMITED</t>
  </si>
  <si>
    <t>WM MORRISON SUPERMARKETS P L C</t>
  </si>
  <si>
    <t>THE GREENSAND TRUST</t>
  </si>
  <si>
    <t>THYNK LIMITED</t>
  </si>
  <si>
    <t>PROJECT SALUS C.I.C.</t>
  </si>
  <si>
    <t>HAREFIELD PRIMARY SCHOOL</t>
  </si>
  <si>
    <t>QUEENS PARK RESIDENTS ASSOCIATION</t>
  </si>
  <si>
    <t>ST MICHAEL'S COFE ACADEMY</t>
  </si>
  <si>
    <t>COMMUNITY ACTION SUFFOLK</t>
  </si>
  <si>
    <t>THE DEBORAH DAY THEATRE SCHOOL TRUST</t>
  </si>
  <si>
    <t>ON TRACK EDUCATION CENTRE (SILSOE)</t>
  </si>
  <si>
    <t>THE LEARNING AND TRAINING ACADEMY LIMITED</t>
  </si>
  <si>
    <t>THE FRIENDLY FOOD CLUB LIMITED</t>
  </si>
  <si>
    <t>QUAESTUS CONSULTING LLP</t>
  </si>
  <si>
    <t>FIRST POINT PHOTOGRAPHY LTD</t>
  </si>
  <si>
    <t>KANYINI CIC</t>
  </si>
  <si>
    <t>MCCORMACK TRAINING LIMITED</t>
  </si>
  <si>
    <t>PREMIUM TRAINING LTD</t>
  </si>
  <si>
    <t>PATHWAY TO SUCCESS INDEPENDENT SCHOOL</t>
  </si>
  <si>
    <t>ARK AYRTON PRIMARY ACADEMY</t>
  </si>
  <si>
    <t>HASIB ZAFAR</t>
  </si>
  <si>
    <t>NIGEL HARVEY</t>
  </si>
  <si>
    <t>OMNI ACADEMY OF BEAUTY LIMITED</t>
  </si>
  <si>
    <t>ELLIOTS HILL CARE LIMITED</t>
  </si>
  <si>
    <t>KATY ROGERS</t>
  </si>
  <si>
    <t>ST MATTHEWS TENANTS ASSOCIATION</t>
  </si>
  <si>
    <t>GAZ AUTOSCHOOL (EDUCATION AND TRAINING) LTD</t>
  </si>
  <si>
    <t>NIGEL BROUGH BESPOKE TRAINING SOLUTIONS LIMITED</t>
  </si>
  <si>
    <t>PITMAN TRAINING GROUP LIMITED</t>
  </si>
  <si>
    <t>DRAMATRAIN (UK) LIMITED</t>
  </si>
  <si>
    <t>ABBEY WOODS ACADEMY</t>
  </si>
  <si>
    <t>PRESTIGE HL LIMITED</t>
  </si>
  <si>
    <t>PILGRIMS' WAY PRIMARY SCHOOL AND NURSERY</t>
  </si>
  <si>
    <t>HEADWAY HERTFORDSHIRE LIMITED</t>
  </si>
  <si>
    <t>SARAHNICCO TRAINING LTD</t>
  </si>
  <si>
    <t>FARHANA PATEL</t>
  </si>
  <si>
    <t>OASIS ACADEMY HOBMOOR</t>
  </si>
  <si>
    <t>THE OLD POST REGENERATION ASSOCIATION LIMITED</t>
  </si>
  <si>
    <t>CHIPPING WARDEN PRIMARY ACADEMY</t>
  </si>
  <si>
    <t>THE GREEN SCHOOL FOR GIRLS</t>
  </si>
  <si>
    <t>AMBITIONS PERSONNEL LIMITED</t>
  </si>
  <si>
    <t>ARGUS EUROPE LIMITED</t>
  </si>
  <si>
    <t>COMMUNITY  SPORTS COACHING LIMITED</t>
  </si>
  <si>
    <t>JEFFREY STEPHEN DOIDGE</t>
  </si>
  <si>
    <t>WHITEMOOR ACADEMY</t>
  </si>
  <si>
    <t>STREETVIBES MEDIA ACADEMY</t>
  </si>
  <si>
    <t>BIRMINGHAM COMMUNITY HEALTHCARE NHS FOUNDATION TRUST</t>
  </si>
  <si>
    <t>CITY CARE (SUNDERLAND) LIMITED</t>
  </si>
  <si>
    <t>WINDOW CLEANING TRAINING UK LTD</t>
  </si>
  <si>
    <t>JK TRAINING FOR YOU LIMITED</t>
  </si>
  <si>
    <t>THE BEAUTY ACADEMY LIMITED</t>
  </si>
  <si>
    <t>FARRINGDON COMMUNITY ACADEMY</t>
  </si>
  <si>
    <t>THE UTTERBY PRIMARY ACADEMY</t>
  </si>
  <si>
    <t>LEISURE SUPPORT SERVICES LIMITED</t>
  </si>
  <si>
    <t>STUART RHIND</t>
  </si>
  <si>
    <t>PEBBLE HAND AND FOOT SANCTUARY LIMITED</t>
  </si>
  <si>
    <t>DARUL HADIS LATIFIAH NORTHWEST</t>
  </si>
  <si>
    <t>DOBBIES GARDEN CENTRES LIMITED</t>
  </si>
  <si>
    <t>ACADEMY 1NTERNATIONAL LTD</t>
  </si>
  <si>
    <t>C.A.DESIGN SERVICES LIMITED</t>
  </si>
  <si>
    <t>DAIR SLIEVE CONSULTING LTD</t>
  </si>
  <si>
    <t>NOTLEY GREEN PRIMARY SCHOOL</t>
  </si>
  <si>
    <t>MARSTON VALE MIDDLE SCHOOL</t>
  </si>
  <si>
    <t>ALLHALLOWS PRIMARY ACADEMY</t>
  </si>
  <si>
    <t>COPPERDOWN LIMITED</t>
  </si>
  <si>
    <t>HOPE TRAINING PROJECTS</t>
  </si>
  <si>
    <t>NEW INSIGHTS LIFE COACHING UK LTD</t>
  </si>
  <si>
    <t>MIND IN ENFIELD</t>
  </si>
  <si>
    <t>KHALSA SECONDARY ACADEMY</t>
  </si>
  <si>
    <t>INFINITE PERSPECTIVES LTD</t>
  </si>
  <si>
    <t>THE LEAD MACHINE LIMITED</t>
  </si>
  <si>
    <t>LAGAN COLLEGE</t>
  </si>
  <si>
    <t>LAYKAS GROUP LTD</t>
  </si>
  <si>
    <t>BROOKS &amp; KIRK LIMITED</t>
  </si>
  <si>
    <t>BURNLEY, PENDLE &amp; ROSSENDALE COUNCIL FOR VOLUNTARY SERVICE</t>
  </si>
  <si>
    <t>THE IRENE TAYLOR TRUST</t>
  </si>
  <si>
    <t>IFUTURE EDUCATION LTD</t>
  </si>
  <si>
    <t>MAUREEN SCOTT-BELL</t>
  </si>
  <si>
    <t>JUDITH KERR PRIMARY SCHOOL</t>
  </si>
  <si>
    <t>BOLTON SCHOOL GIRLS' DIVISION</t>
  </si>
  <si>
    <t>CARRICKFERGUS COLLEGE</t>
  </si>
  <si>
    <t>NORTON CANES PRIMARY ACADEMY</t>
  </si>
  <si>
    <t>HELEN SUSAN REUBEN</t>
  </si>
  <si>
    <t>CHRYSALIS PERFORMANCE LIMITED</t>
  </si>
  <si>
    <t>JENNI STUART - ANDERSON</t>
  </si>
  <si>
    <t>THE GILFILLAN PARTNERSHIP LIMITED</t>
  </si>
  <si>
    <t>HARINGTONS PAYROLL LTD</t>
  </si>
  <si>
    <t>TAYLOR EDUCATION &amp; TRAINING C.I.C.</t>
  </si>
  <si>
    <t>OCCUPATIONAL PERSONNEL SERVICES LTD</t>
  </si>
  <si>
    <t>NORTHAMPTONSHIRE COUNTY CRICKET CLUB LIMITED</t>
  </si>
  <si>
    <t>LURGAN COLLEGE</t>
  </si>
  <si>
    <t>THE FLORENCE EDUCATIONAL COLLEGE LIMITED</t>
  </si>
  <si>
    <t>STAND &amp; DELIVER LIMITED</t>
  </si>
  <si>
    <t>ALL HALLOWS CATHOLIC HIGH SCHOOL</t>
  </si>
  <si>
    <t>HEADLANDS PRIMARY SCHOOL</t>
  </si>
  <si>
    <t>EMPLOYMENT OVERSEAS LTD.</t>
  </si>
  <si>
    <t>KENNETT PRIMARY SCHOOL</t>
  </si>
  <si>
    <t>BARRY MCGUIGAN BOXING ACADEMY LIMITED</t>
  </si>
  <si>
    <t>DO CONSULTANCY LTD</t>
  </si>
  <si>
    <t>360 EMPLOYMENT EVOLUTION LIMITED</t>
  </si>
  <si>
    <t>TEMPLE MANAGEMENT TRAINING LIMITED</t>
  </si>
  <si>
    <t>N D A FOUNDATION</t>
  </si>
  <si>
    <t>BLACKTHORN PRIMARY SCHOOL</t>
  </si>
  <si>
    <t>BUILD CONSTRUCTION SKILLS ACADEMY LTD</t>
  </si>
  <si>
    <t>IAN BRYAN</t>
  </si>
  <si>
    <t>CENTRAL COLLEGE LONDON LIMITED</t>
  </si>
  <si>
    <t>WESTMINSTER ACADEMY LIMITED</t>
  </si>
  <si>
    <t>XTREME LEARNING LIMITED</t>
  </si>
  <si>
    <t>DYSLEXIA MATTERS SERVICES LLP</t>
  </si>
  <si>
    <t>DEVELOPING YOUR POTENTIAL RECRUITMENT LTD</t>
  </si>
  <si>
    <t>THE GUILD HOUSE (CALVERT'S BUILDINGS) LTD.</t>
  </si>
  <si>
    <t>KEVIN WALKER</t>
  </si>
  <si>
    <t>SAM UDO</t>
  </si>
  <si>
    <t>ACCOUNTANCY CENTRE OF EXCELLENCE LIMITED</t>
  </si>
  <si>
    <t>ENABLE RAIL ACADEMY LTD</t>
  </si>
  <si>
    <t>RJS TRAINING SERVICES LIMITED</t>
  </si>
  <si>
    <t>THE D FOUNDATION</t>
  </si>
  <si>
    <t>CANSFIELD HIGH SCHOOL</t>
  </si>
  <si>
    <t>ATLANTIC TRAINING LIMITED</t>
  </si>
  <si>
    <t>ODD THEATRE COMMUNITY INTEREST COMPANY</t>
  </si>
  <si>
    <t>TOM ARMSTRONG</t>
  </si>
  <si>
    <t>CALDAY GRANGE GRAMMAR SCHOOL</t>
  </si>
  <si>
    <t>LINKS ACADEMY</t>
  </si>
  <si>
    <t>RACHEL PARMENTER</t>
  </si>
  <si>
    <t>BEECHWOOD HOMECARE LIMITED</t>
  </si>
  <si>
    <t>INSTITUTE OF ENGLISH STUDIES</t>
  </si>
  <si>
    <t>FOCUSCAMPS LTD</t>
  </si>
  <si>
    <t>DOROTHY BARLEY JUNIOR ACADEMY</t>
  </si>
  <si>
    <t>GROSSDALE LTD</t>
  </si>
  <si>
    <t>MEL PRODUCTIONS (MUSIC EDUCATION LANGUAGE PRODUCTIONS) C.I.C.</t>
  </si>
  <si>
    <t>CORNERSTONES TRAINING SOLUTIONS LIMITED</t>
  </si>
  <si>
    <t>GLOUCESTERSHIRE ENGINEERING TRAINING LIMITED</t>
  </si>
  <si>
    <t>HARRIET ELLIS TRAINING SOLUTIONS LIMITED</t>
  </si>
  <si>
    <t>IMPACT SOCIAL CARE LIMITED</t>
  </si>
  <si>
    <t>INSPIRE CONSULTING AND COACHING LIMITED</t>
  </si>
  <si>
    <t>IPSUM YP CIC</t>
  </si>
  <si>
    <t>TRIDENT REACH THE PEOPLE CHARITY</t>
  </si>
  <si>
    <t>ICMP MANAGEMENT LIMITED</t>
  </si>
  <si>
    <t>SCREEN SOUTH</t>
  </si>
  <si>
    <t>UNION TRAINING SERVICES LIMITED</t>
  </si>
  <si>
    <t>JAG TRAINING LIMITED</t>
  </si>
  <si>
    <t>MONTGOMERIE PRIMARY SCHOOL</t>
  </si>
  <si>
    <t>TUDOR TRAINING ACADEMY LIMITED</t>
  </si>
  <si>
    <t>HAPPY GIRAFFE LIMITED</t>
  </si>
  <si>
    <t>KIMBERLY - CLARK LIMITED</t>
  </si>
  <si>
    <t>TALA TRAINING LIMITED</t>
  </si>
  <si>
    <t>DORAN SCOTT WILLIAMS &amp; CO LTD</t>
  </si>
  <si>
    <t>THE SPIRES CENTRE</t>
  </si>
  <si>
    <t>THE FINANCIAL TRAINING COMPANY LIMITED</t>
  </si>
  <si>
    <t>JARE AIRLINE TRAINING PARTNERSHIP LIMITED</t>
  </si>
  <si>
    <t>EQUALITY NORTH EAST LTD</t>
  </si>
  <si>
    <t>WELLS VINEYARD CHRISTIAN FELLOWSHIP</t>
  </si>
  <si>
    <t>EUROPA CONSULTANCY LIMITED</t>
  </si>
  <si>
    <t>PYE TAIT LIMITED</t>
  </si>
  <si>
    <t>ESSEX TRAINING CENTRE LIMITED</t>
  </si>
  <si>
    <t>THE WORDHOUSE LIMITED</t>
  </si>
  <si>
    <t>BSUPPLIED LIMITED</t>
  </si>
  <si>
    <t>PLYMOUTH MUSIC ZONE LIMITED</t>
  </si>
  <si>
    <t>TALENT EXPRESS (WILTSHIRE) LIMITED</t>
  </si>
  <si>
    <t>ALABARE CHRISTIAN CARE CENTRES</t>
  </si>
  <si>
    <t>KATHERINE SPEAR</t>
  </si>
  <si>
    <t>ST PETER'S CHURCH OF ENGLAND MIDDLE SCHOOL</t>
  </si>
  <si>
    <t>ST RICHARD'S CATHOLIC PRIMARY SCHOOL</t>
  </si>
  <si>
    <t>MFO PROPERTIES AND INVESTMENTS LIMITED</t>
  </si>
  <si>
    <t>JUST LIBRA CONSULTING LTD</t>
  </si>
  <si>
    <t>THE COURT SPECIAL SCHOOL</t>
  </si>
  <si>
    <t>PARK LANE SPECIAL SCHOOL</t>
  </si>
  <si>
    <t>CEFN SAESON COMPREHENSIVE SCHOOL</t>
  </si>
  <si>
    <t>TRAIN LOCKSMITHS LTD</t>
  </si>
  <si>
    <t>PURO HAIR LTD</t>
  </si>
  <si>
    <t>ST MERIADOC COFE INFANT ACADEMY</t>
  </si>
  <si>
    <t>CRABTREE INFANTS' SCHOOL</t>
  </si>
  <si>
    <t>DAYS LANE PRIMARY SCHOOL</t>
  </si>
  <si>
    <t>LEGAL COMPLIANCE AND SAFETY SERVICES LTD</t>
  </si>
  <si>
    <t>DANIELLE REGIS-WILLIAMS</t>
  </si>
  <si>
    <t>GRADUATE FORUM CAREERS LONDON LTD.</t>
  </si>
  <si>
    <t>DESTINATION TRAINING SERVICES LTD</t>
  </si>
  <si>
    <t>ST JOHN THE BAPTIST ROMAN CATHOLIC PRIMARY SCHOOL, DARTMOUTH</t>
  </si>
  <si>
    <t>BARRY WOOD PLANT HIRE LIMITED</t>
  </si>
  <si>
    <t>VINCENT CAWLEY</t>
  </si>
  <si>
    <t>WESTCOTT PRIMARY SCHOOL</t>
  </si>
  <si>
    <t>WHEATLEY PARK SCHOOL</t>
  </si>
  <si>
    <t>ASHMOUNT SCHOOL</t>
  </si>
  <si>
    <t>THE OUTSET FOUNDATION</t>
  </si>
  <si>
    <t>MAGNIFIED LIMITED</t>
  </si>
  <si>
    <t>HACKNEY PLAY ASSOCIATION</t>
  </si>
  <si>
    <t>HOME-START KNOWSLEY</t>
  </si>
  <si>
    <t>NSPIRE LIMITED</t>
  </si>
  <si>
    <t>LIMBVOLUME LIMITED</t>
  </si>
  <si>
    <t>TUGBY CHURCH OF ENGLAND PRIMARY SCHOOL</t>
  </si>
  <si>
    <t>HEADWAY SUFFOLK LTD</t>
  </si>
  <si>
    <t>PEACOCK COLLEGE UK LTD</t>
  </si>
  <si>
    <t>ST PETER'S CATHOLIC FIRST SCHOOL</t>
  </si>
  <si>
    <t>GROVE WOOD PRIMARY SCHOOL</t>
  </si>
  <si>
    <t>CHESTERFIELD COMMUNITY CARE FARM LIMITED</t>
  </si>
  <si>
    <t>STEP BACK-TO-STEP UP LIMITED</t>
  </si>
  <si>
    <t>TILBURY PIONEER ACADEMY</t>
  </si>
  <si>
    <t>BOUYGUES E&amp;S INFRASTRUCTURE UK LIMITED</t>
  </si>
  <si>
    <t>COMMUNICATE ENGLISH SCHOOL LIMITED</t>
  </si>
  <si>
    <t>CEDELLIS LTD</t>
  </si>
  <si>
    <t>THE SALES PERFORMANCE COMPANY LTD</t>
  </si>
  <si>
    <t>PEOPLEREALM LIMITED</t>
  </si>
  <si>
    <t>TRAINING SYNERGY LIMITED</t>
  </si>
  <si>
    <t>OUR LADY AND ST PATRICK'S ROMAN CATHOLIC PRIMARY SCHOOL</t>
  </si>
  <si>
    <t>THE MASTER AXE FOUNDATION C.I.C.</t>
  </si>
  <si>
    <t>PUBLISHING CLINIC LIMITED</t>
  </si>
  <si>
    <t>DIGARTREF CYF.</t>
  </si>
  <si>
    <t>SMS RECRUITMENT SERVICE LIMITED</t>
  </si>
  <si>
    <t>ELITE RESPITE AND DAY SERVICES LIMITED</t>
  </si>
  <si>
    <t>THE WELLINGTON STUDY CENTRE LIMITED</t>
  </si>
  <si>
    <t>BARBARA PHILBRICK</t>
  </si>
  <si>
    <t>HOME-START MANSFIELD</t>
  </si>
  <si>
    <t>HARRIS PRIMARY ACADEMY MERTON</t>
  </si>
  <si>
    <t>KINGSGATE COMMUNITY CHURCH</t>
  </si>
  <si>
    <t>STAYATHOME LIMITED</t>
  </si>
  <si>
    <t>SM CARE LIMITED</t>
  </si>
  <si>
    <t>ENTERPRISING 4 CHANGE LTD</t>
  </si>
  <si>
    <t>BRINGING COMMUNITIES TOGETHER (BCT) COMMUNITY INTEREST COMPANY</t>
  </si>
  <si>
    <t>INDEPENDENCE TRUST</t>
  </si>
  <si>
    <t>LGA TRAINING LTD</t>
  </si>
  <si>
    <t>OASYS TRAINING &amp; SAFETY SERVICES LIMITED</t>
  </si>
  <si>
    <t>THE LIVERPOOL SCHOOL OF ENGLISH LTD</t>
  </si>
  <si>
    <t>METCALFE PLANT HIRE LIMITED</t>
  </si>
  <si>
    <t>PROFESSIONAL LIGHTING AND SOUND ASSOCIATION LIMITED</t>
  </si>
  <si>
    <t>TRAINING STRATEGIES LTD.</t>
  </si>
  <si>
    <t>PECT CONSULTANCY LIMITED</t>
  </si>
  <si>
    <t>STAPLEGROVE CHURCH SCHOOL</t>
  </si>
  <si>
    <t>WOOLWICH POLYTECHNIC SCHOOL</t>
  </si>
  <si>
    <t>LEARNING VENTURES LIMITED</t>
  </si>
  <si>
    <t>MIDAS TRAINING SOLUTIONS LIMITED</t>
  </si>
  <si>
    <t>AGILE BUSINESS ACADEMY LIMITED</t>
  </si>
  <si>
    <t>JANE HARDERS</t>
  </si>
  <si>
    <t>ABRAM WARD COMMUNITY CHARITY</t>
  </si>
  <si>
    <t>JACKIE SOUTHWORTH</t>
  </si>
  <si>
    <t>BARBARA-ANN ENNIS</t>
  </si>
  <si>
    <t>INTERACTIVE LEARNING SOLUTIONS LIMITED</t>
  </si>
  <si>
    <t>LIVERPOOL SECURITY SOLUTIONS LTD</t>
  </si>
  <si>
    <t>VOYAGE GROUP LIMITED</t>
  </si>
  <si>
    <t>GOLD KEY TRAINING LTD</t>
  </si>
  <si>
    <t>ENHANCE PEOPLE CONSULTANTS LTD.</t>
  </si>
  <si>
    <t>CHAPTER (WEST CHESHIRE) LTD</t>
  </si>
  <si>
    <t>KIRKLEES ACTIVE LEISURE</t>
  </si>
  <si>
    <t>SAINT ANDREWS COLLEGE ESSEX LTD</t>
  </si>
  <si>
    <t>SOUTHMERE PRIMARY ACADEMY</t>
  </si>
  <si>
    <t>WATER LANE PRIMARY ACADEMY</t>
  </si>
  <si>
    <t>THORP ACADEMY</t>
  </si>
  <si>
    <t>PLUS SKILLS DEVELOPMENT LTD</t>
  </si>
  <si>
    <t>BARTON FARM PRIMARY SCHOOL</t>
  </si>
  <si>
    <t>WORMEGAY CHURCH OF ENGLAND PRIMARY SCHOOL</t>
  </si>
  <si>
    <t>GLOUCESTERSHIRE ASSOCIATION OF SECONDARY HEADTEACHERS LIMITED</t>
  </si>
  <si>
    <t>BUDBROOKE PRIMARY SCHOOL</t>
  </si>
  <si>
    <t>BLUE INTEGRITY LIMITED</t>
  </si>
  <si>
    <t>TOC H</t>
  </si>
  <si>
    <t>NEWPORT MEDIATION</t>
  </si>
  <si>
    <t>THOMAS BULLOCK CHURCH OF ENGLAND PRIMARY ACADEMY</t>
  </si>
  <si>
    <t>CHAMELEON SCHOOL OF CONSTRUCTION LTD</t>
  </si>
  <si>
    <t>GAYLE ROGERS</t>
  </si>
  <si>
    <t>PRO CORDA TRUST</t>
  </si>
  <si>
    <t>PROGRESSION TRAINING LIMITED</t>
  </si>
  <si>
    <t>MORLEY COLLEGE LIMITED</t>
  </si>
  <si>
    <t>VQ SOLUTIONS LTD</t>
  </si>
  <si>
    <t>INTRINSIC TRAINING SOLUTIONS LIMITED</t>
  </si>
  <si>
    <t>JB DATA SOLUTIONS LIMITED</t>
  </si>
  <si>
    <t>BHILC LTD.</t>
  </si>
  <si>
    <t>KBM MEDIA SOLUTIONS LTD</t>
  </si>
  <si>
    <t>THE JRA GROUP LIMITED</t>
  </si>
  <si>
    <t>GALEN THERAPY TRAINING CENTRE LTD</t>
  </si>
  <si>
    <t>NEW LIFE SUPPORT</t>
  </si>
  <si>
    <t>LARCHWOOD PRIMARY SCHOOL</t>
  </si>
  <si>
    <t>PHILIP GOODALL</t>
  </si>
  <si>
    <t>CITY &amp; COUNTY OF SWANSEA PUPIL REFERRAL UNIT</t>
  </si>
  <si>
    <t>EVERYTHING ENTERPRISE LIMITED</t>
  </si>
  <si>
    <t>ADVANCE SKILLS TRAINING LTD</t>
  </si>
  <si>
    <t>YSGOL HAFOD LON</t>
  </si>
  <si>
    <t>DORSET STUDIO SCHOOL</t>
  </si>
  <si>
    <t>CHURCHWOOD PRIMARY ACADEMY</t>
  </si>
  <si>
    <t>ISLE OF ELY PRIMARY SCHOOL</t>
  </si>
  <si>
    <t>NEW HORIZONS CHILDREN'S ACADEMY</t>
  </si>
  <si>
    <t>LINCOLNSHIRE Y.M.C.A. LTD</t>
  </si>
  <si>
    <t>THE BEWDLEY SCHOOL AND SIXTH FORM CENTRE</t>
  </si>
  <si>
    <t>RISE CARR COLLEGE</t>
  </si>
  <si>
    <t>RICHARD ROSE CENTRAL ACADEMY</t>
  </si>
  <si>
    <t>THE CHAUNCY SCHOOL</t>
  </si>
  <si>
    <t>HIGHAMS PARK SCHOOL</t>
  </si>
  <si>
    <t>SECURITIES &amp; INVESTMENT INSTITUTE</t>
  </si>
  <si>
    <t>PBC ASSOCIATES LIMITED</t>
  </si>
  <si>
    <t>OXFORD PROJECTS LIMITED</t>
  </si>
  <si>
    <t>KHIDMAT CENTRES</t>
  </si>
  <si>
    <t>ST AUGUSTINE'S CATHOLIC PRIMARY SCHOOL, WEYMOUTH</t>
  </si>
  <si>
    <t>ST IVES SCHOOL</t>
  </si>
  <si>
    <t>DRIVER AND VEHICLE STANDARDS AGENCY</t>
  </si>
  <si>
    <t>THE FAMILY SCHOOL LONDON</t>
  </si>
  <si>
    <t>EVERY KIND OF LEARNING LIMITED</t>
  </si>
  <si>
    <t>SOLID ROCK COMMUNITY PROJECT LTD</t>
  </si>
  <si>
    <t>WHERE TWO RIVERS MEET COMMUNITY INTEREST COMPANY</t>
  </si>
  <si>
    <t>GLOBAL JUJITSU ACADEMY LTD</t>
  </si>
  <si>
    <t>COMMUNITYPEOPLE LTD.</t>
  </si>
  <si>
    <t>EMBER MARKETING CONSULTANCY LIMITED</t>
  </si>
  <si>
    <t>TEAM COACHING NETWORK LIMITED</t>
  </si>
  <si>
    <t>PERSPECTIVE LIMITED</t>
  </si>
  <si>
    <t>ROWDOWN PRIMARY SCHOOL</t>
  </si>
  <si>
    <t>KENNINGTON PARK ACADEMY</t>
  </si>
  <si>
    <t>DIXONS MCMILLAN ACADEMY</t>
  </si>
  <si>
    <t>STALHAM HIGH SCHOOL</t>
  </si>
  <si>
    <t>THE BRAMBLE ACADEMY</t>
  </si>
  <si>
    <t>DAVID JAMES REAKES</t>
  </si>
  <si>
    <t>RIGHT MEDIATION C.I.C.</t>
  </si>
  <si>
    <t>HAMBLETON DISTRICT COUNCIL</t>
  </si>
  <si>
    <t>CONNECTED TOGETHER CIC</t>
  </si>
  <si>
    <t>APASEN</t>
  </si>
  <si>
    <t>D'ARCY CONSULTANTS LIMITED</t>
  </si>
  <si>
    <t>THE MANOR HOUSE CENTRE FOR PSYCHOTHERAPY AND COUNSELLING</t>
  </si>
  <si>
    <t>EMBS COMMUNITY COLLEGE LIMITED</t>
  </si>
  <si>
    <t>QUALITEST SOFTWARE TESTING LTD</t>
  </si>
  <si>
    <t>OXCLOSE AND DISTRICT YOUNG PEOPLES PROJECT LTD</t>
  </si>
  <si>
    <t>FRONTLINE PARTNERSHIP</t>
  </si>
  <si>
    <t>ROBSON LAIDLER LLP</t>
  </si>
  <si>
    <t>H.A.S.D.A.M. LIMITED</t>
  </si>
  <si>
    <t>BORDERS COLLEGE</t>
  </si>
  <si>
    <t>THE UNIVERSITY OF BATH</t>
  </si>
  <si>
    <t>GREATER LONDON EDUCATION LIMITED</t>
  </si>
  <si>
    <t>THE TRAINING WIZARD LIMITED</t>
  </si>
  <si>
    <t>IWADE SCHOOL</t>
  </si>
  <si>
    <t>PHOTOSTATIK LIMITED</t>
  </si>
  <si>
    <t>ST JOSEPH'S CATHOLIC PRIMARY SCHOOL, EXMOUTH</t>
  </si>
  <si>
    <t>THE HERTFORDSHIRE &amp; ESSEX HIGH SCHOOL AND SCIENCE COLLEGE</t>
  </si>
  <si>
    <t>CITROEN U.K. LIMITED</t>
  </si>
  <si>
    <t>ROYAL AIR FORCE MUSEUM</t>
  </si>
  <si>
    <t>EXPONENTIAL TRAINING &amp; ASSESSMENT LIMITED</t>
  </si>
  <si>
    <t>ENVIRONMENT AGENCY</t>
  </si>
  <si>
    <t>NORTH BRIDGE HOUSE SENIOR CANONBURY</t>
  </si>
  <si>
    <t>ABERDARE COMMUNITY SCHOOL</t>
  </si>
  <si>
    <t>VLE SUPPORT LIMITED</t>
  </si>
  <si>
    <t>DEFENCE AWARDING ORGANISATION</t>
  </si>
  <si>
    <t>THE WORDS WORKSHOP LIMITED</t>
  </si>
  <si>
    <t>THE TIN HAT CENTRE</t>
  </si>
  <si>
    <t>ENGLISH NATIONAL BALLET SCHOOL LIMITED</t>
  </si>
  <si>
    <t>RELATE AVON</t>
  </si>
  <si>
    <t>LIPSON CO-OPERATIVE ACADEMY</t>
  </si>
  <si>
    <t>DEFENCE, MINISTRY OF</t>
  </si>
  <si>
    <t>CARESHIELD LIMITED</t>
  </si>
  <si>
    <t>SCORE CREATIVE EDUCATION LTD</t>
  </si>
  <si>
    <t>SO ACTIVE CIC</t>
  </si>
  <si>
    <t>PAPERWORKS (HARROGATE) LIMITED</t>
  </si>
  <si>
    <t>THE ISLAND PROJECT FARMING AND EDUCATION CENTRE LTD</t>
  </si>
  <si>
    <t>TIME2TRAIN LTD</t>
  </si>
  <si>
    <t>BRITISH TENPIN BOWLING ASSOCIATION</t>
  </si>
  <si>
    <t>KELLOGG BROWN &amp; ROOT LIMITED</t>
  </si>
  <si>
    <t>BETTER LEEDS COMMUNITIES</t>
  </si>
  <si>
    <t>EAST BIRMINGHAM COMMUNITY FORUM LTD.</t>
  </si>
  <si>
    <t>MNH MEETING NEW HORIZONS CIC</t>
  </si>
  <si>
    <t>ENFIELD BOROUGH OVER 50S FORUM</t>
  </si>
  <si>
    <t>HM PRISON BRINSFORD</t>
  </si>
  <si>
    <t>MARINE MANAGEMENT ORGANISATION</t>
  </si>
  <si>
    <t>INSPIRED PHARMA TRAINING LIMITED</t>
  </si>
  <si>
    <t>HM PRISON SHEPPEY CLUSTER (SWALESIDE)</t>
  </si>
  <si>
    <t>SALON HIJAB LTD</t>
  </si>
  <si>
    <t>CLAIRE ROBSON</t>
  </si>
  <si>
    <t>ORMISTON ILKESTON ENTERPRISE ACADEMY</t>
  </si>
  <si>
    <t>SIR HENRY FLOYD GRAMMAR SCHOOL</t>
  </si>
  <si>
    <t>STRATFORD UPON AVON SCHOOL</t>
  </si>
  <si>
    <t>JUBILEE HIGH SCHOOL</t>
  </si>
  <si>
    <t>ST ALBAN'S CATHOLIC ACADEMY</t>
  </si>
  <si>
    <t>THE AVENUE SPECIAL SCHOOL</t>
  </si>
  <si>
    <t>SAFETY TRAINING AWARDS LIMITED</t>
  </si>
  <si>
    <t>LMA STAGE SCHOOL LIMITED</t>
  </si>
  <si>
    <t>HJ TUITION &amp; SUPPORT CIC</t>
  </si>
  <si>
    <t>TKNP LTD</t>
  </si>
  <si>
    <t>THE PRINCIPAL, FELLOWS AND SCHOLARS OF HOMERTON COLLEGE IN THE UNIVERSITY OF CAMBRIDGE</t>
  </si>
  <si>
    <t>PEOPLE BASED SOLUTIONS LIMITED</t>
  </si>
  <si>
    <t>DITTON PARK ACADEMY</t>
  </si>
  <si>
    <t>ACCREDITING &amp; ASSESSMENT BUREAU FOR POST SECONDARYSCHOOLS LIMITED</t>
  </si>
  <si>
    <t>HOME - START MANCHESTER NORTH</t>
  </si>
  <si>
    <t>JANCETT CHILDCARE &amp; JACE TRAINING LIMITED</t>
  </si>
  <si>
    <t>TARMAC SERVICES LIMITED</t>
  </si>
  <si>
    <t>ALL SAINTS ACTION NETWORK LTD.</t>
  </si>
  <si>
    <t>CLARITY-EMPLOYMENT FOR BLIND PEOPLE</t>
  </si>
  <si>
    <t>DPSS CONSULTANTS LLP</t>
  </si>
  <si>
    <t>GFI BLACKSWAN LIMITED</t>
  </si>
  <si>
    <t>INNOVATE VOLUNTEERING CIC</t>
  </si>
  <si>
    <t>TRANSFORM TRAINING LTD</t>
  </si>
  <si>
    <t>MIDLAND GLIDING CLUB LIMITED</t>
  </si>
  <si>
    <t>NATIONWIDE PLATFORMS LIMITED</t>
  </si>
  <si>
    <t>YOUTH 21 CIC</t>
  </si>
  <si>
    <t>BALTIC RECRUITMENT SERVICES LIMITED</t>
  </si>
  <si>
    <t>REYNOLDS TRAINING SERVICES LIMITED</t>
  </si>
  <si>
    <t>SHOOTING FISH THEATRE COMPANY</t>
  </si>
  <si>
    <t>ENGINEERING TRAINING COUNCIL (NORTHERN IRELAND)</t>
  </si>
  <si>
    <t>THE INSTITUTE OF SPRING TECHNOLOGY LTD.</t>
  </si>
  <si>
    <t>NEW COLLEGE STAMFORD</t>
  </si>
  <si>
    <t>STOREROOM 2010</t>
  </si>
  <si>
    <t>SKILLS TRAINING CENTRE LIMITED</t>
  </si>
  <si>
    <t>MEPAL AND WITCHAM CHURCH OF ENGLAND PRIMARY SCHOOL</t>
  </si>
  <si>
    <t>THE HUMBER SPORTS PARTNERSHIP LIMITED</t>
  </si>
  <si>
    <t>KINGS SECURITY SYSTEMS LIMITED</t>
  </si>
  <si>
    <t>SASIE LTD</t>
  </si>
  <si>
    <t>ARK KINGS ACADEMY</t>
  </si>
  <si>
    <t>BILBROOK COFE (VC) MIDDLE SCHOOL</t>
  </si>
  <si>
    <t>ASW2 LIMITED</t>
  </si>
  <si>
    <t>CROPSHOP ACADEMY LTD</t>
  </si>
  <si>
    <t>PILGRIMS HOSPICES IN EAST KENT</t>
  </si>
  <si>
    <t>CONSTRUCTION INDUSTRY TRAINING PROVIDERS LTD</t>
  </si>
  <si>
    <t>MINCHINHAMPTON PRIMARY ACADEMY</t>
  </si>
  <si>
    <t>NEWBRIDGE JUNIOR SCHOOL</t>
  </si>
  <si>
    <t>MRS ETHELSTON'S COFE PRIMARY ACADEMY</t>
  </si>
  <si>
    <t>4 LEADERS LIMITED</t>
  </si>
  <si>
    <t>TESTING SOLUTIONS GROUP LIMITED</t>
  </si>
  <si>
    <t>ADVANCE RECRUITMENT SOLUTIONS LIMITED</t>
  </si>
  <si>
    <t>SPORT STRUCTURES EDUCATION COMMUNITY INTEREST COMPANY</t>
  </si>
  <si>
    <t>KASHYAPA BUDDHIST CENTRE</t>
  </si>
  <si>
    <t>BRANSHOLME COMMUNITY ARTS ENTERPRISE LIMITED</t>
  </si>
  <si>
    <t>VOX POPS INTERNATIONAL LIMITED</t>
  </si>
  <si>
    <t>CROSLAND MOOR COMPUTER CENTRE</t>
  </si>
  <si>
    <t>BRIDGEGATE SECURITY (GB) LIMITED</t>
  </si>
  <si>
    <t>HOLBEACH PRIMARY SCHOOL</t>
  </si>
  <si>
    <t>BALDWINS HILL PRIMARY SCHOOL, EAST GRINSTEAD</t>
  </si>
  <si>
    <t>BETTER OPTIONS WIRRAL</t>
  </si>
  <si>
    <t>HARWICH MAYFLOWER PROJECT</t>
  </si>
  <si>
    <t>FAITH IN PEOPLE WITH HIV</t>
  </si>
  <si>
    <t>ST LAWRENCE PRIMARY SCHOOL</t>
  </si>
  <si>
    <t>PEAK SKILLS LIMITED</t>
  </si>
  <si>
    <t>HEAD-LINE COMMUNICATION LIMITED</t>
  </si>
  <si>
    <t>KNOWLEDGE INTERACTIVE LTD.</t>
  </si>
  <si>
    <t>SOFTWARE TESTING KNOWLEDGE GROUP LIMITED</t>
  </si>
  <si>
    <t>PROTRAININGS EUROPE LIMITED</t>
  </si>
  <si>
    <t>RENNER LTD</t>
  </si>
  <si>
    <t>RNC TRAINING SERVICES LTD</t>
  </si>
  <si>
    <t>INTERNATIONAL HUMAN RIGHTS EDUCATION PROJECT CIC</t>
  </si>
  <si>
    <t>CAW CONSULTANCY BUSINESS SOLUTIONS LIMITED</t>
  </si>
  <si>
    <t>EMMAUS OXFORD</t>
  </si>
  <si>
    <t>THE ILFRACOMBE CHURCH OF ENGLAND ACADEMY</t>
  </si>
  <si>
    <t>SCRUTINEERS &amp; ASSOCIATES LIMITED</t>
  </si>
  <si>
    <t>SPORTS COLLEGE UK LTD</t>
  </si>
  <si>
    <t>ACORN TRAINING CONSULTANTS LIMITED</t>
  </si>
  <si>
    <t>OLDHAM ENGINEERING GROUP TRAINING ASSOCIATION LIMITED (THE)</t>
  </si>
  <si>
    <t>MALTBY MANOR ACADEMY</t>
  </si>
  <si>
    <t>FURTHER EDUCATION CONSULTANT LTD</t>
  </si>
  <si>
    <t>CONSTRUCTION INDUSTRY RESEARCH AND INFORMATIONASSOCIATION</t>
  </si>
  <si>
    <t>INTERNATIONAL YOUTH CENTRE</t>
  </si>
  <si>
    <t>QUALITICK LTD</t>
  </si>
  <si>
    <t>NTM CONSULTING SOLUTIONS LTD</t>
  </si>
  <si>
    <t>RISC ASSOCIATES LTD</t>
  </si>
  <si>
    <t>THE DISABILITY RESOURCE CENTRE</t>
  </si>
  <si>
    <t>ISP INVESTMENTS LIMITED</t>
  </si>
  <si>
    <t>DILTON MARSH COFE PRIMARY SCHOOL</t>
  </si>
  <si>
    <t>MINDEASE LIMITED</t>
  </si>
  <si>
    <t>ANNIE BARR ASSOCIATES LTD</t>
  </si>
  <si>
    <t>RAINBOW JELLYFISH LIMITED</t>
  </si>
  <si>
    <t>WIGAN TRAINING LIMITED</t>
  </si>
  <si>
    <t>CARFAX HEALTH ENTERPRISE COMMUNITY INTEREST COMPANY</t>
  </si>
  <si>
    <t>EDPLACE LIMITED</t>
  </si>
  <si>
    <t>GREAT MISSENDEN COFE COMBINED SCHOOL</t>
  </si>
  <si>
    <t>HOTWELLS PRIMARY SCHOOL</t>
  </si>
  <si>
    <t>KARIN HILTON</t>
  </si>
  <si>
    <t>UP-SKILL TRAINING SOLUTIONS LIMITED</t>
  </si>
  <si>
    <t>OAM GROUP OF COMPANIES LIMITED</t>
  </si>
  <si>
    <t>THE CASCADE FOUNDATION</t>
  </si>
  <si>
    <t>ST ANSELM'S CATHOLIC SCHOOL, CANTERBURY</t>
  </si>
  <si>
    <t>IES BRECKLAND</t>
  </si>
  <si>
    <t>SOMERHILL CONSULTING SERVICES LIMITED</t>
  </si>
  <si>
    <t>THE ORCHARD CENTRE (HOME AND HOSPITAL PRU)</t>
  </si>
  <si>
    <t>NORTHERN INCLUSION CONSORTIUM LIMITED</t>
  </si>
  <si>
    <t>HILLBOROUGH JUNIOR SCHOOL</t>
  </si>
  <si>
    <t>GRAVITY RED LIMITED</t>
  </si>
  <si>
    <t>LINDLEY CHURCH OF ENGLAND INFANT SCHOOL</t>
  </si>
  <si>
    <t>HALFORDS LIMITED</t>
  </si>
  <si>
    <t>NTP SERVICES LIMITED</t>
  </si>
  <si>
    <t>LIFECARE QUALIFICATIONS LIMITED</t>
  </si>
  <si>
    <t>KIRKDALE INDUSTRIAL TRAINING SERVICES LIMITED</t>
  </si>
  <si>
    <t>PGL TRAVEL LIMITED</t>
  </si>
  <si>
    <t>NLH PARTNERSHIP LTD</t>
  </si>
  <si>
    <t>SALISBURY ARTS THEATRE LIMITED(THE)</t>
  </si>
  <si>
    <t>HUDDERSFIELD TEXTILE TRAINING LIMITED</t>
  </si>
  <si>
    <t>HYWEL DDA UNIVERSITY LOCAL HEALTH BOARD</t>
  </si>
  <si>
    <t>WESTON ST MARY CHURCH OF ENGLAND PRIMARY SCHOOL</t>
  </si>
  <si>
    <t>ALISON MUIR</t>
  </si>
  <si>
    <t>IAN TAIT &amp; CO LIMITED</t>
  </si>
  <si>
    <t>ALDER HEY CHILDREN'S NHS FOUNDATION TRUST</t>
  </si>
  <si>
    <t>INNOV8 TRAINING LTD</t>
  </si>
  <si>
    <t>WPRG LIMITED</t>
  </si>
  <si>
    <t>UK POWER NETWORKS (OPERATIONS) LIMITED</t>
  </si>
  <si>
    <t>ALCATEL-LUCENT TELECOM LIMITED</t>
  </si>
  <si>
    <t>COMMUNITY NEEDS LTD</t>
  </si>
  <si>
    <t>GREEN GRASS CENTRE COMMUNITY INTEREST COMPANY</t>
  </si>
  <si>
    <t>FIRST ASIAN SUPPORT TRUST (FAST) LTD</t>
  </si>
  <si>
    <t>INTROSPECTIVE TRAINING &amp; CONSULTANCY LTD</t>
  </si>
  <si>
    <t>MARKET HARBOROUGH CHURCH OF ENGLAND ACADEMY</t>
  </si>
  <si>
    <t>BURY FOOTBALL CLUB COMPANY LIMITED(THE)</t>
  </si>
  <si>
    <t>TURNSTONE HOUSE SCHOOL</t>
  </si>
  <si>
    <t>ESSENTIAL FIRST AID SERVICES LIMITED</t>
  </si>
  <si>
    <t>PROJECT4 (EAST ANGLIA) CIC</t>
  </si>
  <si>
    <t>121 CONSTRUCTION TRAINING LTD</t>
  </si>
  <si>
    <t>WEMTECH LIMITED</t>
  </si>
  <si>
    <t>PATHWAY CARIBBEAN LIMITED</t>
  </si>
  <si>
    <t>J R TRAINING (HAMPSHIRE) LIMITED</t>
  </si>
  <si>
    <t>LONDON SCHOOL OF BUSINESS &amp; TECHNOLOGY (LSBT) LIMITED</t>
  </si>
  <si>
    <t>SAGE SAFETY AND TRAINING LIMITED</t>
  </si>
  <si>
    <t>YOUTH DEVELOPMENT ASSOCIATION LIMITED(THE)</t>
  </si>
  <si>
    <t>ENTERPRISE &amp; EDUCATION ALLIANCE LIMITED</t>
  </si>
  <si>
    <t>TO BABY AND BEYOND LIMITED</t>
  </si>
  <si>
    <t>BARNET &amp; SOUTHGATE COLLEGE</t>
  </si>
  <si>
    <t>KING EDWARD VII ACADEMY</t>
  </si>
  <si>
    <t>THE GREEN BACKYARD</t>
  </si>
  <si>
    <t>A1 SOCIAL CARE TRAINING LIMITED</t>
  </si>
  <si>
    <t>NORTH WEST HERITAGE SKILLS ACADEMY LIMITED</t>
  </si>
  <si>
    <t>UP TO SPEED TRAINING AND ASSESSMENT LIMITED</t>
  </si>
  <si>
    <t>1- 2 CALL WORK SAFE LTD</t>
  </si>
  <si>
    <t>STRAWBERRY FIELDS TRAINING C.I.C.</t>
  </si>
  <si>
    <t>TCHC OPPORTUNITIES FOR ALL CIC</t>
  </si>
  <si>
    <t>CAPABILITEEZ LTD</t>
  </si>
  <si>
    <t>COMMON COUNCIL OF THE CITY OF LONDON</t>
  </si>
  <si>
    <t>SPRINGBOARD EDUCATION (NORTH WEST) LTD</t>
  </si>
  <si>
    <t>NAC COACHING LTD</t>
  </si>
  <si>
    <t>GLOBE XPRESS LTD.</t>
  </si>
  <si>
    <t>BRIGHTPEARL LIMITED</t>
  </si>
  <si>
    <t>INTER-ED UK LIMITED</t>
  </si>
  <si>
    <t>MOORLANDS COLLEGE</t>
  </si>
  <si>
    <t>YMCA GEORGE WILLIAMS COMPANY</t>
  </si>
  <si>
    <t>MOUNT KELLY ENTERPRISES LTD</t>
  </si>
  <si>
    <t>BRIAN DEBNAM AND ASSOCIATES LTD</t>
  </si>
  <si>
    <t>DARLINGTON MIND LIMITED</t>
  </si>
  <si>
    <t>LOVE 2 LEARN (MEDWAY) LIMITED</t>
  </si>
  <si>
    <t>PARPAC LIMITED</t>
  </si>
  <si>
    <t>CLIPPER VENTURES PLC</t>
  </si>
  <si>
    <t>WESSEX BUSINESS SCHOOL LIMITED</t>
  </si>
  <si>
    <t>KEIGHLEY FURNITURE PROJECT</t>
  </si>
  <si>
    <t>FUTURE CARE CAPITAL</t>
  </si>
  <si>
    <t>EAST OF ENGLAND AMBULANCE SERVICE NHS TRUST</t>
  </si>
  <si>
    <t>RUSHMOOR BOROUGH COUNCIL</t>
  </si>
  <si>
    <t>PETER FULTON</t>
  </si>
  <si>
    <t>ATOM SOLUTIONS (ENVIRONMENTAL) LIMITED</t>
  </si>
  <si>
    <t>YOURS IN BSL COMMUNITY INTEREST COMPANY</t>
  </si>
  <si>
    <t>WOKINGHAM, BRACKNELL AND DISTRICTS MENCAP LIMITED</t>
  </si>
  <si>
    <t>UTOPIA PROJECT CIC</t>
  </si>
  <si>
    <t>STOURBRIDGE COLLEGE</t>
  </si>
  <si>
    <t>ADISHAM CHURCH OF ENGLAND PRIMARY SCHOOL</t>
  </si>
  <si>
    <t>FAIRCHILDES PRIMARY SCHOOL</t>
  </si>
  <si>
    <t>HAVEN CARE SUPPORT SERVICES LIMITED</t>
  </si>
  <si>
    <t>GIOVANNI RANALLO</t>
  </si>
  <si>
    <t>BUSINESS 2 BUSINESS (U.K.) LIMITED</t>
  </si>
  <si>
    <t>COLEGRAVE PRIMARY SCHOOL</t>
  </si>
  <si>
    <t>SKILLS ACADEMY WEST MIDLANDS LIMITED</t>
  </si>
  <si>
    <t>THE ZONE INITIATIVE LIMITED</t>
  </si>
  <si>
    <t>RENOVO EMPLOYMENT GROUP LIMITED</t>
  </si>
  <si>
    <t>ESSENTIAL 6 LTD</t>
  </si>
  <si>
    <t>MANAGEMENT TRAINING &amp; DEVELOPMENT LTD</t>
  </si>
  <si>
    <t>ESSEX INTERNATIONAL COLLEGE LTD</t>
  </si>
  <si>
    <t>HYBRID FX STORE LIMITED</t>
  </si>
  <si>
    <t>KELVIN WHITE DRIVING SCHOOL LTD</t>
  </si>
  <si>
    <t>CDK GLOBAL (UK) LIMITED</t>
  </si>
  <si>
    <t>NORTHGATE PUBLIC SERVICES (UK) LIMITED</t>
  </si>
  <si>
    <t>OLDHAM COMMUNITY LEISURE LIMITED</t>
  </si>
  <si>
    <t>WYNDCLIFFE PRIMARY SCHOOL</t>
  </si>
  <si>
    <t>ALT ACADEMY</t>
  </si>
  <si>
    <t>STOKESAY PRIMARY SCHOOL</t>
  </si>
  <si>
    <t>MARLWOOD SCHOOL</t>
  </si>
  <si>
    <t>KINVER HIGH SCHOOL AND SIXTH FORM</t>
  </si>
  <si>
    <t>WICKLEA ACADEMY</t>
  </si>
  <si>
    <t>THETA THE EDUCATION AND TRAINING ALLIANCE LTD</t>
  </si>
  <si>
    <t>PERSON CENTRED CARE CONSULTANCY LIMITED</t>
  </si>
  <si>
    <t>PENDEEN SCHOOL</t>
  </si>
  <si>
    <t>COLNE VALLEY HIGH SCHOOL</t>
  </si>
  <si>
    <t>STRATFORD CIRCUS</t>
  </si>
  <si>
    <t>SUMMER FIELDS SCHOOL</t>
  </si>
  <si>
    <t>EARLSCLIFFE (SUSSEX SUMMER SCHOOLS LTD)</t>
  </si>
  <si>
    <t>THOMAS TELFORD SCHOOL</t>
  </si>
  <si>
    <t>CTC TRAINING &amp; ASSESSMENT LIMITED</t>
  </si>
  <si>
    <t>JFC  TRAINING COLLEGE LTD</t>
  </si>
  <si>
    <t>TRANSED TRAINING LIMITED</t>
  </si>
  <si>
    <t>VIVA EDUCARE PVT LTD</t>
  </si>
  <si>
    <t>FULBRIDGE ACADEMY</t>
  </si>
  <si>
    <t>THE SHERWOOD FOREST TRUST</t>
  </si>
  <si>
    <t>PROPELLER CONSULTING LTD</t>
  </si>
  <si>
    <t>CONTESSA RIDING CENTRE LLP</t>
  </si>
  <si>
    <t>EAST DURHAM COLLEGE</t>
  </si>
  <si>
    <t>URBAN DEVELOPMENT MUSIC FOUNDATION</t>
  </si>
  <si>
    <t>BROADWAY TRAINING LIMITED</t>
  </si>
  <si>
    <t>EMPLOYEE VOLUNTEERING CIC</t>
  </si>
  <si>
    <t>ANDREW WAKELY ASSOCIATES LIMITED</t>
  </si>
  <si>
    <t>CHATSWORTH TRAINING SERVICES LTD</t>
  </si>
  <si>
    <t>RAJ KHANNA ASSOCIATES LIMITED</t>
  </si>
  <si>
    <t>LONDON DIOCESAN BOARD FOR SCHOOLS(THE)</t>
  </si>
  <si>
    <t>CATHY DAVEY</t>
  </si>
  <si>
    <t>WILLOWDOWN PRIMARY ACADEMY</t>
  </si>
  <si>
    <t>SOUND MINDS</t>
  </si>
  <si>
    <t>SITTING PRETTIE ACADEMY LIMITED</t>
  </si>
  <si>
    <t>ECCLESFIELD SCHOOL</t>
  </si>
  <si>
    <t>PUBLIC HEALTH WALES NATIONAL HEALTH SERVICE TRUST</t>
  </si>
  <si>
    <t>SHARPFUTURES MANCHESTER C.I.C.</t>
  </si>
  <si>
    <t>WILLIAM DE YAXLEY CHURCH OF ENGLAND ACADEMY</t>
  </si>
  <si>
    <t>HARRIS PRIMARY ACADEMY EAST DULWICH</t>
  </si>
  <si>
    <t>PARKWOOD ACADEMY</t>
  </si>
  <si>
    <t>DARWEN, ST BARNABAS COFE PRIMARY ACADEMY</t>
  </si>
  <si>
    <t>THE LACON CHILDE SCHOOL</t>
  </si>
  <si>
    <t>LEARNERS DIRECT LIMITED</t>
  </si>
  <si>
    <t>HILLCREST GRAMMAR SCHOOL (BRAMHALL)EDUCATIONAL TRUST LIMITED</t>
  </si>
  <si>
    <t>SWAN FIRST AID SERVICES (UK) LIMITED</t>
  </si>
  <si>
    <t>K D CONSTRUCTION SAFETY SERVICES LIMITED</t>
  </si>
  <si>
    <t>INSIGHT SOLUTIONS IT SERVICES LIMITED</t>
  </si>
  <si>
    <t>SKILLNET GROUP COMMUNITY INTEREST COMPANY</t>
  </si>
  <si>
    <t>ANDREW STEPHEN MANWARING</t>
  </si>
  <si>
    <t>NURTURING BIRTH LIMITED</t>
  </si>
  <si>
    <t>ST FRANCIS' CATHOLIC PRIMARY SCHOOL, MAIDSTONE</t>
  </si>
  <si>
    <t>DAVID GWYN MORGAN</t>
  </si>
  <si>
    <t>TTS TRAINING SERVICES LTD</t>
  </si>
  <si>
    <t>METAL CLAY LTD</t>
  </si>
  <si>
    <t>HABIA</t>
  </si>
  <si>
    <t>SIMON DE DENEY LIMITED</t>
  </si>
  <si>
    <t>SOUTH CERNEY SAILING CLUB LIMITED</t>
  </si>
  <si>
    <t>CROSSLAND AND DUDSON TRAINING LIMITED</t>
  </si>
  <si>
    <t>FIRST PRODIGIES LIMITED</t>
  </si>
  <si>
    <t>NORTH COAST INTEGRATED COLLEGE</t>
  </si>
  <si>
    <t>SOUTH WEST COLLEGE</t>
  </si>
  <si>
    <t>ACHIEVING FOR CHILDREN COMMUNITY INTEREST COMPANY</t>
  </si>
  <si>
    <t>GREEN GATES ACADEMY</t>
  </si>
  <si>
    <t>TICKENHAM CHURCH OF ENGLAND PRIMARY SCHOOL</t>
  </si>
  <si>
    <t>LORNA MARCHANT</t>
  </si>
  <si>
    <t>BROCKLEWOOD PRIMARY AND NURSERY SCHOOL</t>
  </si>
  <si>
    <t>STONE LODGE ACADEMY</t>
  </si>
  <si>
    <t>C &amp; C TRAINING TEAM LLP</t>
  </si>
  <si>
    <t>LAVENDER INTERNATIONAL NDT CONSULTANCY SERVICES LIMITED</t>
  </si>
  <si>
    <t>MCLCREATE LIMITED</t>
  </si>
  <si>
    <t>R G BASSETT &amp; SONS LIMITED</t>
  </si>
  <si>
    <t>CIVICA UK LIMITED</t>
  </si>
  <si>
    <t>KING HAROLD BUSINESS &amp; ENTERPRISE ACADEMY</t>
  </si>
  <si>
    <t>THE VICTORY ACADEMY</t>
  </si>
  <si>
    <t>CLEVES SCHOOL</t>
  </si>
  <si>
    <t>GODDARD PARK COMMUNITY PRIMARY SCHOOL</t>
  </si>
  <si>
    <t>HOLMES CHAPEL COMPREHENSIVE SCHOOL</t>
  </si>
  <si>
    <t>SOUTH HUNSLEY SCHOOL AND SIXTH FORM COLLEGE</t>
  </si>
  <si>
    <t>THE ROSARY CATHOLIC PRIMARY SCHOOL</t>
  </si>
  <si>
    <t>MWS TECHNOLOGY LTD</t>
  </si>
  <si>
    <t>MILLENNIUM NAILS NORTH WEST LIMITED</t>
  </si>
  <si>
    <t>APEX MANAGEMENT SOLUTIONS LTD</t>
  </si>
  <si>
    <t>FEMAURA TRADING</t>
  </si>
  <si>
    <t>ALEXANDRA HOMES (BRISTOL) LIMITED</t>
  </si>
  <si>
    <t>WORK2WORK LIMITED</t>
  </si>
  <si>
    <t>BLUE SKY DEVELOPMENT AND REGENERATION</t>
  </si>
  <si>
    <t>SUPPORTING PEOPLE ACHIEVING REAL CHOICE</t>
  </si>
  <si>
    <t>CUL ACADEMY TRUST</t>
  </si>
  <si>
    <t>ST MALACHY'S CATHOLIC PRIMARY SCHOOL, A VOLUNTARY ACADEMY</t>
  </si>
  <si>
    <t>ST GILES' AND ST GEORGE'S CHURCH OF ENGLAND ACADEMY</t>
  </si>
  <si>
    <t>BRENTWOOD BOROUGH COUNCIL</t>
  </si>
  <si>
    <t>WORLDWIDE WASTE WISE LIMITED</t>
  </si>
  <si>
    <t>WEYMOUTH AND PORTLAND NATIONAL SAILING ACADEMY</t>
  </si>
  <si>
    <t>SOPHOS LIMITED</t>
  </si>
  <si>
    <t>THE TWIST PARTNERSHIP LIMITED</t>
  </si>
  <si>
    <t>ROBSON SCOTT ASSOCIATES LIMITED</t>
  </si>
  <si>
    <t>THE INSTITUTE FOR OPTIMUM NUTRITION</t>
  </si>
  <si>
    <t>INTERTRAIN UK LTD.</t>
  </si>
  <si>
    <t>GAME AND WILDLIFE CONSERVATION TRUST</t>
  </si>
  <si>
    <t>LINCOLN COMMUNITY DEVELOPMENT WORKER PROJECT</t>
  </si>
  <si>
    <t>ST MARY'S CATHOLIC PRIMARY SCHOOL, BODMIN</t>
  </si>
  <si>
    <t>WHITEFIELD SCHOOLS</t>
  </si>
  <si>
    <t>QUEENSWAY CATHOLIC PRIMARY SCHOOL</t>
  </si>
  <si>
    <t>GRB INC LIMITED</t>
  </si>
  <si>
    <t>WARRINGTON VOLUNTARY ACTION</t>
  </si>
  <si>
    <t>NETCOM TRAINING LTD</t>
  </si>
  <si>
    <t>PETERBOROUGH OPEN AWARDS CENTRE CIC</t>
  </si>
  <si>
    <t>WELLBEING CHALLENGE CIC</t>
  </si>
  <si>
    <t>NORTH BRIDGE HOUSE SENIOR SCHOOL</t>
  </si>
  <si>
    <t>THE BLUE COAT SCHOOL BIRMINGHAM</t>
  </si>
  <si>
    <t>DARUL ULOOM LEICESTER</t>
  </si>
  <si>
    <t>FAIRWOOD TRUST</t>
  </si>
  <si>
    <t>DRIVER HIRE GROUP SERVICES LIMITED</t>
  </si>
  <si>
    <t>THE BLACK MOUNTAIN CADRE LIMITED</t>
  </si>
  <si>
    <t>RIDGEWAY SCHOOL</t>
  </si>
  <si>
    <t>TALBOT HOUSE TRUST, NEWCASTLE UPON TYNE</t>
  </si>
  <si>
    <t>ORMISTON BUSHFIELD ACADEMY</t>
  </si>
  <si>
    <t>OAK FIELD SCHOOL AND SPECIALIST SPORTS COLLEGE</t>
  </si>
  <si>
    <t>HEXHAM PRIORY SCHOOL</t>
  </si>
  <si>
    <t>THE BROOKE HOUSE SIXTH FORM COLLEGE</t>
  </si>
  <si>
    <t>ORMISTON SIR STANLEY MATTHEWS ACADEMY</t>
  </si>
  <si>
    <t>COGENT SKILLS SERVICES LTD</t>
  </si>
  <si>
    <t>SOUTH WEST SCREEN</t>
  </si>
  <si>
    <t>THE INDIVIDUAL LEARNING COMPANY LIMITED</t>
  </si>
  <si>
    <t>REFLECTIONS PRACTICE LIMITED</t>
  </si>
  <si>
    <t>COMMUNITY COUNCIL OF STAFFORDSHIRE</t>
  </si>
  <si>
    <t>ORANGE MARKETING LTD</t>
  </si>
  <si>
    <t>WESTWARD PATHFINDER</t>
  </si>
  <si>
    <t>EXCEL EDUCATION LTD</t>
  </si>
  <si>
    <t>WEST TOWN PRIMARY ACADEMY</t>
  </si>
  <si>
    <t>GANTON SCHOOL</t>
  </si>
  <si>
    <t>COMMUNITY-MINDED LTD</t>
  </si>
  <si>
    <t>OSSETT ACADEMY AND SIXTH FORM COLLEGE</t>
  </si>
  <si>
    <t>CHEAM HIGH SCHOOL</t>
  </si>
  <si>
    <t>GORDANO SCHOOL</t>
  </si>
  <si>
    <t>JB TRAINING BROKERAGE LTD.</t>
  </si>
  <si>
    <t>THE LOWER KERSAL CENTRE LIMITED</t>
  </si>
  <si>
    <t>HAVELOCK ACADEMY</t>
  </si>
  <si>
    <t>THE QUEST ACADEMY</t>
  </si>
  <si>
    <t>HAWKLEY HALL HIGH SCHOOL</t>
  </si>
  <si>
    <t>THORNHILL COMMUNITY ACADEMY</t>
  </si>
  <si>
    <t>WOODKIRK ACADEMY</t>
  </si>
  <si>
    <t>MAJOR TRAINING LIMITED</t>
  </si>
  <si>
    <t>WELLINGTON PRIMARY ACADEMY</t>
  </si>
  <si>
    <t>EWELL CASTLE SCHOOL</t>
  </si>
  <si>
    <t>KING'S CAPLE PRIMARY ACADEMY</t>
  </si>
  <si>
    <t>THE PETERBOROUGH SCHOOL</t>
  </si>
  <si>
    <t>BLESSED THOMAS HOLFORD CATHOLIC COLLEGE</t>
  </si>
  <si>
    <t>DAWN HOUSE SCHOOL</t>
  </si>
  <si>
    <t>CAMDEN CENTRE FOR LEARNING (CCFL) SPECIAL SCHOOL</t>
  </si>
  <si>
    <t>COTTESMORE SCHOOL</t>
  </si>
  <si>
    <t>DERRYMOUNT SCHOOL</t>
  </si>
  <si>
    <t>DARUL HADIS LATIFIAH</t>
  </si>
  <si>
    <t>WINGS SCHOOL</t>
  </si>
  <si>
    <t>HOLGATE MEADOWS SCHOOL</t>
  </si>
  <si>
    <t>CHELSEA INDEPENDENT COLLEGE</t>
  </si>
  <si>
    <t>EDGEBOROUGH SCHOOL</t>
  </si>
  <si>
    <t>FARLINGTON SCHOOL</t>
  </si>
  <si>
    <t>HOMEFIELD PREPARATORY SCHOOL</t>
  </si>
  <si>
    <t>IMAP CENTRE</t>
  </si>
  <si>
    <t>KISHARON COLLEGE</t>
  </si>
  <si>
    <t>ROSELYN HOUSE SCHOOL</t>
  </si>
  <si>
    <t>THE UNIVERSITY OF LIVERPOOL</t>
  </si>
  <si>
    <t>EDEN BOYS' SCHOOL BOLTON</t>
  </si>
  <si>
    <t>CORE ASSETS GROUP LIMITED</t>
  </si>
  <si>
    <t>SKILLS 4 YOU TRAINING LTD</t>
  </si>
  <si>
    <t>ACTIVE TRAINING LIMITED</t>
  </si>
  <si>
    <t>LIVERPOOL CITY COLLEGE LIMITED</t>
  </si>
  <si>
    <t>BEATS LEARNING LIMITED</t>
  </si>
  <si>
    <t>THE HOLMESDALE SCHOOL</t>
  </si>
  <si>
    <t>ILFORD COUNTY HIGH SCHOOL</t>
  </si>
  <si>
    <t>LITTLE ILFORD SCHOOL</t>
  </si>
  <si>
    <t>ST SAVIOUR'S AND ST OLAVE'S CHURCH OF ENGLAND SCHOOL</t>
  </si>
  <si>
    <t>ARDEN COLLEGE</t>
  </si>
  <si>
    <t>JASPER ALLIANCE LONDON LIMITED</t>
  </si>
  <si>
    <t>TOTAL TRAINING COMPANY (UK) LIMITED</t>
  </si>
  <si>
    <t>THE MOUNT SCHOOL (YORK)</t>
  </si>
  <si>
    <t>OAKHILL COLLEGE</t>
  </si>
  <si>
    <t>ORLEY FARM SCHOOL</t>
  </si>
  <si>
    <t>NEXT LEVEL FINANCIAL MANAGEMENT LIMITED</t>
  </si>
  <si>
    <t>MOUTTERS ACADEMY OF HAIRDRESSING LIMITED</t>
  </si>
  <si>
    <t>VISION STUDIO SCHOOL</t>
  </si>
  <si>
    <t>DORSET HEALTHCARE UNIVERSITY NHS FOUNDATION TRUST</t>
  </si>
  <si>
    <t>DREAMTEK LIMITED</t>
  </si>
  <si>
    <t>BROKEN CROSS PRIMARY ACADEMY AND NURSERY</t>
  </si>
  <si>
    <t>KEN GADD ASSOCIATES LIMITED</t>
  </si>
  <si>
    <t>BE IP CONNECTED LIMITED</t>
  </si>
  <si>
    <t>SIMMS COUNSELLING &amp; TRAINING LTD</t>
  </si>
  <si>
    <t>LINCOLN MINSTER SCHOOL</t>
  </si>
  <si>
    <t>OLCHFA SCHOOL</t>
  </si>
  <si>
    <t>THE GREENHILL SCHOOL</t>
  </si>
  <si>
    <t>EFFULGENT LTD</t>
  </si>
  <si>
    <t>HEATHER JUNG</t>
  </si>
  <si>
    <t>ST MARY'S CATHOLIC PRIMARY SCHOOL, POOLE</t>
  </si>
  <si>
    <t>LYDD PRIMARY SCHOOL</t>
  </si>
  <si>
    <t>ENTERPRISE4ALL (NORTH WEST) LIMITED</t>
  </si>
  <si>
    <t>SOLITAIRE HOMECARE SERVICES LIMITED</t>
  </si>
  <si>
    <t>ST BENET BISCOP CATHOLIC ACADEMY</t>
  </si>
  <si>
    <t>HARVEST RESOURCES SERVICES LTD</t>
  </si>
  <si>
    <t>BLACK TRAINING AND ENTERPRISE GROUP (BTEG)</t>
  </si>
  <si>
    <t>MAUREEN ASKEW</t>
  </si>
  <si>
    <t>ONLINE BUSINESS SCHOOL LIMITED</t>
  </si>
  <si>
    <t>THE AVEN TRAINING PARTNERSHIP LTD</t>
  </si>
  <si>
    <t>VANECROSS LIMITED</t>
  </si>
  <si>
    <t>BOND SOLON TRAINING LIMITED</t>
  </si>
  <si>
    <t>MICHELL BEARINGS LIMITED</t>
  </si>
  <si>
    <t>INITIAL TRAINING SERVICES LIMITED</t>
  </si>
  <si>
    <t>NORTHFIELD ST NICHOLAS PRIMARY ACADEMY</t>
  </si>
  <si>
    <t>TOP TRAINING SOLUTIONS (SCOTLAND) LIMITED</t>
  </si>
  <si>
    <t>THE BRITISH SIKH SCHOOL</t>
  </si>
  <si>
    <t>FLOREAT BRENTFORD PRIMARY SCHOOL</t>
  </si>
  <si>
    <t>MANOR ACADEMY SALE</t>
  </si>
  <si>
    <t>ERIC EARDLEY</t>
  </si>
  <si>
    <t>WESTCROFT SCHOOL</t>
  </si>
  <si>
    <t>ST ALPHONSUS' RC PRIMARY SCHOOL</t>
  </si>
  <si>
    <t>DAVID GRAY</t>
  </si>
  <si>
    <t>NEW WALTHAM ACADEMY</t>
  </si>
  <si>
    <t>SIMULATED DRIVING SOLUTIONS LTD</t>
  </si>
  <si>
    <t>LANGHAM OAKS</t>
  </si>
  <si>
    <t>BRIGHT TRIBE TRUST</t>
  </si>
  <si>
    <t>SURREY 100 LIMITED</t>
  </si>
  <si>
    <t>OUTCOMES FIRST GROUP LIMITED</t>
  </si>
  <si>
    <t>CHRYSALIS YOUTH AND COMMUNITY PROJECT</t>
  </si>
  <si>
    <t>ST GEORGE'S SCHOOL, HARPENDEN ACADEMY TRUST</t>
  </si>
  <si>
    <t>YOUR SQL MAN LIMITED</t>
  </si>
  <si>
    <t>ST STEPHEN'S CATHOLIC PRIMARY SCHOOL AND NURSERY, A VOLUNTARY ACADEMY</t>
  </si>
  <si>
    <t>RELATIVE ACCOUNTANCY LIMITED</t>
  </si>
  <si>
    <t>FARNWORTH BAPTIST CHURCH</t>
  </si>
  <si>
    <t>MCA EDUCATION LTD</t>
  </si>
  <si>
    <t>THOMAS WEBB</t>
  </si>
  <si>
    <t>BOHUNT SCHOOL WORTHING</t>
  </si>
  <si>
    <t>THE ABINGDON MUSIC CENTRE TRUST</t>
  </si>
  <si>
    <t>KEVIN PLICIO</t>
  </si>
  <si>
    <t>CARE AND SHARE ASSOCIATES ONE (2014) LIMITED</t>
  </si>
  <si>
    <t>GROWING AGAINST VIOLENCE</t>
  </si>
  <si>
    <t>LOUISE LLOYD</t>
  </si>
  <si>
    <t>NICKY PEARCE</t>
  </si>
  <si>
    <t>SIS (GB) LIMITED</t>
  </si>
  <si>
    <t>VOLUNTEER CENTRE KENSINGTON &amp; CHELSEA</t>
  </si>
  <si>
    <t>FINEDON MULSO CHURCH OF ENGLAND JUNIOR SCHOOL</t>
  </si>
  <si>
    <t>SR8 TRAINING CIC</t>
  </si>
  <si>
    <t>CYBER MANAGEMENT ALLIANCE LIMITED</t>
  </si>
  <si>
    <t>COLKIRK CHURCH OF ENGLAND PRIMARY ACADEMY</t>
  </si>
  <si>
    <t>DOTTY LINES LIMITED</t>
  </si>
  <si>
    <t>TOWER HILL COMMUNITY PRIMARY SCHOOL</t>
  </si>
  <si>
    <t>KINGSNORTH CHURCH OF ENGLAND PRIMARY SCHOOL</t>
  </si>
  <si>
    <t>ROSELYN WATSON</t>
  </si>
  <si>
    <t>ST THOMAS MORE CATHOLIC PRIMARY SCHOOL</t>
  </si>
  <si>
    <t>FIELD VIEW PRIMARY SCHOOL</t>
  </si>
  <si>
    <t>KP CONSULTANCY SERVICES LTD</t>
  </si>
  <si>
    <t>BUSEC LIMITED</t>
  </si>
  <si>
    <t>UNLOCKED LTD</t>
  </si>
  <si>
    <t>ASPIRE NORTH WEST LTD</t>
  </si>
  <si>
    <t>OXADEMY LTD</t>
  </si>
  <si>
    <t>GAS CALL SERVICES LTD.</t>
  </si>
  <si>
    <t>THE ROAMING COLLEGE LIMITED</t>
  </si>
  <si>
    <t>BLACK COUNTRY LEP</t>
  </si>
  <si>
    <t>ENTERPRISE M3 LEP</t>
  </si>
  <si>
    <t>GREATER MANCHESTER LEP</t>
  </si>
  <si>
    <t>OXFORDSHIRE LEP</t>
  </si>
  <si>
    <t>CHATSWORTH FUTURES LIMITED</t>
  </si>
  <si>
    <t>UNIVERSIDAD AZTECA EUROPEAN PROGRAMMES LTD.</t>
  </si>
  <si>
    <t>KNOWLE WEST MEDIA CENTRE</t>
  </si>
  <si>
    <t>ALEXANDRA HAYWARD</t>
  </si>
  <si>
    <t>MERSEYTRAVEL</t>
  </si>
  <si>
    <t>OLWEN JANE EDWARDS</t>
  </si>
  <si>
    <t>PICK AND MIX MARKETING SOLUTIONS LTD</t>
  </si>
  <si>
    <t>ME WE TRADING CIC</t>
  </si>
  <si>
    <t>SOMEWHERE HOUSE LIMITED</t>
  </si>
  <si>
    <t>KAREN OLIVER</t>
  </si>
  <si>
    <t>JETS ACADEMY</t>
  </si>
  <si>
    <t>HARTLEPOOL, EAST DURHAM, TEES VALLEY &amp; NORTH YORKSHIRE CREDIT UNION LIMITED</t>
  </si>
  <si>
    <t>ENERGIZE SHROPSHIRE TELFORD AND WREKIN</t>
  </si>
  <si>
    <t>ROUND DIAMOND PRIMARY SCHOOL</t>
  </si>
  <si>
    <t>SPARROWHAWK LEISURE LTD</t>
  </si>
  <si>
    <t>ACEPACE TRAINING LTD.</t>
  </si>
  <si>
    <t>EXPLORE YORK LIBRARIES AND ARCHIVES MUTUAL LIMITED</t>
  </si>
  <si>
    <t>RENIX GLOBAL INNOVATION INCORPORATION LTD</t>
  </si>
  <si>
    <t>RESULTS CONSORTIUM LIMITED</t>
  </si>
  <si>
    <t>YOUR BEAUTIQUE TRAINING LTD</t>
  </si>
  <si>
    <t>PARKWOOD HALL CO-OPERATIVE ACADEMY</t>
  </si>
  <si>
    <t>SALISBURY AMATEUR BOXING CLUB</t>
  </si>
  <si>
    <t>YORK PLAYSPACE GROUP</t>
  </si>
  <si>
    <t>NECA TRAINING LIMITED</t>
  </si>
  <si>
    <t>SECURITAS SECURITY SERVICES (UK) LIMITED</t>
  </si>
  <si>
    <t>RIVER TEES PRIMARY ACADEMY</t>
  </si>
  <si>
    <t>NORTHERN INDEPENDENT MEDICAL SERVICES LIMITED</t>
  </si>
  <si>
    <t>INTBUSINESS LIMITED</t>
  </si>
  <si>
    <t>VICTORIA WALLACE</t>
  </si>
  <si>
    <t>WELDING SCHOOL OF TECHNOLOGY LIMITED</t>
  </si>
  <si>
    <t>GREAT BARTON CHURCH OF ENGLAND PRIMARY ACADEMY</t>
  </si>
  <si>
    <t>SHEILA DAYAH</t>
  </si>
  <si>
    <t>WORKING WELL LIMITED</t>
  </si>
  <si>
    <t>CIRQUE CONSULTING LIMITED</t>
  </si>
  <si>
    <t>AMEY PLC</t>
  </si>
  <si>
    <t>JAMES CORE LIMITED</t>
  </si>
  <si>
    <t>SHERLAND PROPERTY OPCO LIMITED</t>
  </si>
  <si>
    <t>ST MARY'S CATHOLIC PRIMARY SCHOOL, WHITSTABLE</t>
  </si>
  <si>
    <t>UNICORN PRIMARY SCHOOL</t>
  </si>
  <si>
    <t>QUEEN EMMA'S PRIMARY SCHOOL</t>
  </si>
  <si>
    <t>WILLOW TREE FAMILY FARM</t>
  </si>
  <si>
    <t>WOODLAND SURVIVAL CRAFTS LIMITED</t>
  </si>
  <si>
    <t>DISCOVERY SCHOOLS ACADEMIES TRUST LTD</t>
  </si>
  <si>
    <t>THE PRINCIPLE DEPARTMENT LIMITED</t>
  </si>
  <si>
    <t>LSA TRAINING LIMITED</t>
  </si>
  <si>
    <t>MCKENNA CONSULTANTS LIMITED</t>
  </si>
  <si>
    <t>MY ACTIVE LEARNING LTD</t>
  </si>
  <si>
    <t>ALTERNATIVE CONSTRUCTION EDUCATION LTD</t>
  </si>
  <si>
    <t>UPTON CROSS PRIMARY SCHOOL</t>
  </si>
  <si>
    <t>TAUNTON ASSOCIATION FOR THE HOMELESS LIMITED</t>
  </si>
  <si>
    <t>EBN ACADEMY PHASE 2</t>
  </si>
  <si>
    <t>COMMUNITY LED INITIATIVES C.I.C.</t>
  </si>
  <si>
    <t>BENGALI WOMENS' PROJECT</t>
  </si>
  <si>
    <t>GREYTHORN PRIMARY SCHOOL</t>
  </si>
  <si>
    <t>CAREER TRANSITIONERS LIMITED</t>
  </si>
  <si>
    <t>EOIN MC CAMBRIDGE</t>
  </si>
  <si>
    <t>BUXTON AND DISTRICT FOOD BANK AND ZINK EMPLOYABILITY</t>
  </si>
  <si>
    <t>EB EDUCATION SERVICES LIMITED</t>
  </si>
  <si>
    <t>JMAS EDUCATION &amp; TRAINING SOLUTIONS LIMITED</t>
  </si>
  <si>
    <t>BECK PRIMARY SCHOOL</t>
  </si>
  <si>
    <t>CHRYSALIS TRANSFORM LIMITED</t>
  </si>
  <si>
    <t>YARAN NORTHWEST CIC</t>
  </si>
  <si>
    <t>AMANO TECHNOLOGIES LIMITED</t>
  </si>
  <si>
    <t>NORTHERN AND YORKSHIRE NHS ASSESSMENT CENTRE</t>
  </si>
  <si>
    <t>BASELINE BEAT LIMITED</t>
  </si>
  <si>
    <t>COLLETTE BUTTERWORTH</t>
  </si>
  <si>
    <t>BUSINESS EDUCATION CENTRE LTD</t>
  </si>
  <si>
    <t>DELAWARE PRIMARY ACADEMY</t>
  </si>
  <si>
    <t>BEECHWOOD CHURCH OF ENGLAND PRIMARY SCHOOL</t>
  </si>
  <si>
    <t>BILLS RESTAURANTS LTD.</t>
  </si>
  <si>
    <t>ASPER LIMITED</t>
  </si>
  <si>
    <t>BARTS HEALTH NHS TRUST</t>
  </si>
  <si>
    <t>BECKTON SKILLS CENTRE</t>
  </si>
  <si>
    <t>ERNESETTLE COMMUNITY SCHOOL</t>
  </si>
  <si>
    <t>ASPIRIFY ACADEMY LIMITED</t>
  </si>
  <si>
    <t>COMMUNITY COLLEGE INITIATIVE LTD</t>
  </si>
  <si>
    <t>WESTGATE PRIMARY SCHOOL</t>
  </si>
  <si>
    <t>D L A CONNECT LIMITED</t>
  </si>
  <si>
    <t>MYTRAININGACADEMY LIMITED</t>
  </si>
  <si>
    <t>AIDAN BEST</t>
  </si>
  <si>
    <t>ISMI CERTIFICATION LTD</t>
  </si>
  <si>
    <t>ACCLAIM BIOMEDICAL CONSULTING LTD</t>
  </si>
  <si>
    <t>KILBURN GRANGE SCHOOL</t>
  </si>
  <si>
    <t>SAFEGUARD MEDICAL SERVICES LTD</t>
  </si>
  <si>
    <t>AKAAL PRIMARY SCHOOL</t>
  </si>
  <si>
    <t>MIDDLESEX ASSOCIATION FOR THE BLIND(THE)</t>
  </si>
  <si>
    <t>JANETTE GALLIER</t>
  </si>
  <si>
    <t>HAYBROOK COLLEGE</t>
  </si>
  <si>
    <t>CALL WISER LTD</t>
  </si>
  <si>
    <t>LIFE IN COLOUR COACHING LTD</t>
  </si>
  <si>
    <t>PENDRAGON TRAINING LIMITED</t>
  </si>
  <si>
    <t>UK HOME COLLEGE LTD</t>
  </si>
  <si>
    <t>EASTON GARFORD ENDOWED COFE SCHOOL</t>
  </si>
  <si>
    <t>PEER POWER LIMITED</t>
  </si>
  <si>
    <t>NETWORK SYSTEMS TRAINING (UK) LIMITED</t>
  </si>
  <si>
    <t>GLF SCHOOLS</t>
  </si>
  <si>
    <t>BLACKPOOL GATEWAY ACADEMY</t>
  </si>
  <si>
    <t>J &amp; D TRAINING LIMITED</t>
  </si>
  <si>
    <t>GUARDIAN ANGELS GROUP UK LIMITED</t>
  </si>
  <si>
    <t>OUTSIDE IN MANAGEMENT LIMITED</t>
  </si>
  <si>
    <t>MCARTHUR ONLINE TRAINING LTD</t>
  </si>
  <si>
    <t>ST MARY'S CHURCH OF ENGLAND PRIMARY SCHOOL, WOODBRIDGE</t>
  </si>
  <si>
    <t>GLASGOW PERFORMERS COLLEGE LIMITED</t>
  </si>
  <si>
    <t>AFRICA BEATS CLUB</t>
  </si>
  <si>
    <t>JANE KETTLE CONSULTING LIMITED</t>
  </si>
  <si>
    <t>CAPDM LIMITED</t>
  </si>
  <si>
    <t>RINGSTEAD CHURCH OF ENGLAND PRIMARY SCHOOL</t>
  </si>
  <si>
    <t>AQ CONSULTING LIMITED</t>
  </si>
  <si>
    <t>FAIRFIELD PRIMARY SCHOOL</t>
  </si>
  <si>
    <t>FIND A FUTURE</t>
  </si>
  <si>
    <t>MIAMI HEAT LTD</t>
  </si>
  <si>
    <t>ALVERTON PRIMARY SCHOOL</t>
  </si>
  <si>
    <t>HYBRID TECHNICAL SERVICES LIMITED</t>
  </si>
  <si>
    <t>INTERHIGH EDUCATION LIMITED</t>
  </si>
  <si>
    <t>FOCUS SCHOOL NEWRY CAMPUS</t>
  </si>
  <si>
    <t>YORK ASSOCIATES INTERNATIONAL LIMITED</t>
  </si>
  <si>
    <t>SOCIAL CARE INSTITUTE FOR EXCELLENCE</t>
  </si>
  <si>
    <t>FOOTBALL EDUCATION &amp; TRAINING ACADEMY LTD</t>
  </si>
  <si>
    <t>WOMEN'S CONCERNS CIC</t>
  </si>
  <si>
    <t>BIG OAK (HUDDERSFIELD) LIMITED</t>
  </si>
  <si>
    <t>THE MUSIC HOUSE FOR CHILDREN LIMITED</t>
  </si>
  <si>
    <t>HILL CROFT SPECIAL SCHOOL</t>
  </si>
  <si>
    <t>WOMEN INTO CONSTRUCTION C.I.C.</t>
  </si>
  <si>
    <t>STUDY PLUS CENTRE LTD</t>
  </si>
  <si>
    <t>QUAY PERSONNEL LIMITED</t>
  </si>
  <si>
    <t>BEESTON FIELDS PRIMARY SCHOOL AND NURSERY</t>
  </si>
  <si>
    <t>PEOPLE RISK SOLUTIONS LIMITED</t>
  </si>
  <si>
    <t>M'THIMON LTD</t>
  </si>
  <si>
    <t>DEAF PARENTING UK</t>
  </si>
  <si>
    <t>KATIE BARNES</t>
  </si>
  <si>
    <t>EXCELSIS TRAINING LIMITED</t>
  </si>
  <si>
    <t>RX TRAINING LTD</t>
  </si>
  <si>
    <t>BESPOKE SOLUTION 4 U C.I.C.</t>
  </si>
  <si>
    <t>ST ANTONY'S CENTRE FOR CHURCH &amp; INDUSTRY</t>
  </si>
  <si>
    <t>FRANCIS NIBA</t>
  </si>
  <si>
    <t>ROSE GREEN JUNIOR SCHOOL</t>
  </si>
  <si>
    <t>DAVID AMOS</t>
  </si>
  <si>
    <t>OASIS LEARNING &amp; PERSONAL DEVELOPMENT CENTRE LTD</t>
  </si>
  <si>
    <t>LYLAC RIDGE</t>
  </si>
  <si>
    <t>WEST RAYNHAM CHURCH OF ENGLAND PRIMARY ACADEMY</t>
  </si>
  <si>
    <t>COTTON COURT SERVICES LIMITED</t>
  </si>
  <si>
    <t>JEMMA GEAR</t>
  </si>
  <si>
    <t>JOANNE PARR</t>
  </si>
  <si>
    <t>LONDON CENTER COLLEGE LIMITED</t>
  </si>
  <si>
    <t>THE HORSE TRUST</t>
  </si>
  <si>
    <t>MOHAMMED MEHDI ALI</t>
  </si>
  <si>
    <t>CARACAS C.I.C.</t>
  </si>
  <si>
    <t>PAUL MURPHY</t>
  </si>
  <si>
    <t>UTILITIES ACADEMY LIMITED</t>
  </si>
  <si>
    <t>NETGEAR UK LIMITED</t>
  </si>
  <si>
    <t>UNISTAS LIMITED</t>
  </si>
  <si>
    <t>DOMINIC REGAN TRAINING LIMITED</t>
  </si>
  <si>
    <t>BRIDGE EDUCATION AND TRAINING LIMITED</t>
  </si>
  <si>
    <t>HELLO RESEARCH LIMITED</t>
  </si>
  <si>
    <t>JULIAN WISEMAN</t>
  </si>
  <si>
    <t>UPTON PRIORY SCHOOL</t>
  </si>
  <si>
    <t>OAKHURST COMMUNITY FIRST SCHOOL</t>
  </si>
  <si>
    <t>PENTAGON TRAINING LIMITED</t>
  </si>
  <si>
    <t>1ST STOP TRAINING ACADEMY UK LTD</t>
  </si>
  <si>
    <t>LEARNING AND DEVELOPMENT BUREAU LTD</t>
  </si>
  <si>
    <t>RAMA ASSOCIATES LIMITED</t>
  </si>
  <si>
    <t>REZOUND LIMITED</t>
  </si>
  <si>
    <t>SOMALI ADULT SOCIAL CARE AGENCY</t>
  </si>
  <si>
    <t>UK DIGITAL ACADEMY LTD</t>
  </si>
  <si>
    <t>UMBRELLA RECRUITMENT TRAINING SOLUTIONS (UK) LIMITED</t>
  </si>
  <si>
    <t>IN CHARLEY'S MEMORY</t>
  </si>
  <si>
    <t>COMMUNITY WORKS 4U CIC</t>
  </si>
  <si>
    <t>DEANS COMPUTER SERVICES PLC</t>
  </si>
  <si>
    <t>CORSAIR SECURITY SOLUTIONS LIMITED</t>
  </si>
  <si>
    <t>NORTH ESSEX MULTI-ACADEMY TRUST</t>
  </si>
  <si>
    <t>THE SKILLS &amp; GROWTH COMPANY LIMITED</t>
  </si>
  <si>
    <t>SUE HARRIS</t>
  </si>
  <si>
    <t>LYDIATE LEARNING TRUST</t>
  </si>
  <si>
    <t>WENDY FISKE</t>
  </si>
  <si>
    <t>KEELBY PRIMARY ACADEMY</t>
  </si>
  <si>
    <t>JSG VENTURES LTD</t>
  </si>
  <si>
    <t>WILTSHIRE SCRAPSTORE AND RESOURCE CENTRE LIMITED</t>
  </si>
  <si>
    <t>SACRED HEART SECONDARY CATHOLIC VOLUNTARY ACADEMY</t>
  </si>
  <si>
    <t>CRIMPTECH NATIONAL LIMITED</t>
  </si>
  <si>
    <t>PETER SAMSON</t>
  </si>
  <si>
    <t>PERFORMANCE TRAINING LTD</t>
  </si>
  <si>
    <t>PRIMA TRAINING AND RECRUITMENT LTD</t>
  </si>
  <si>
    <t>JPAUDIT LIMITED</t>
  </si>
  <si>
    <t>44 FIRST AID LTD</t>
  </si>
  <si>
    <t>BARKER ROSS STAFFING SOLUTIONS LTD</t>
  </si>
  <si>
    <t>THE SPRING ARTS &amp; HERITAGE CENTRE CO</t>
  </si>
  <si>
    <t>PHIL STURGESS</t>
  </si>
  <si>
    <t>WAYNE SABLES PROJECT (WSP)</t>
  </si>
  <si>
    <t>NORTHUMBERLAND COMMUNITY ENTERPRISE LIMITED</t>
  </si>
  <si>
    <t>BETTER ACT NOW LIMITED</t>
  </si>
  <si>
    <t>EDUCATION THROUGH HORSES LTD</t>
  </si>
  <si>
    <t>PHOENIX COMMUNITY HOUSING ASSOCIATION (BELLINGHAM AND DOWNHAM) LIMITED</t>
  </si>
  <si>
    <t>SAFETYNOW TRAINING LIMITED</t>
  </si>
  <si>
    <t>ELSTON HALL PRIMARY SCHOOL</t>
  </si>
  <si>
    <t>MANOR WAY PRIMARY ACADEMY</t>
  </si>
  <si>
    <t>CH COMMS LTD</t>
  </si>
  <si>
    <t>VANNETTA SEECHARRAN SCHOOLS LTD</t>
  </si>
  <si>
    <t>STAUBLI (UK) LIMITED</t>
  </si>
  <si>
    <t>VITAL SIGNS MEDICAL TRAINING LTD</t>
  </si>
  <si>
    <t>EDITH WESTON ACADEMY</t>
  </si>
  <si>
    <t>ATLANTIC LONDON TRAINING CENTRE LTD</t>
  </si>
  <si>
    <t>SHE TRAINING ORGANISATION (UK) LIMITED</t>
  </si>
  <si>
    <t>MOOR HOUSE SCHOOL &amp; COLLEGE</t>
  </si>
  <si>
    <t>SOUTH WEST WATER LIMITED</t>
  </si>
  <si>
    <t>SECURE IN SECURITY LTD</t>
  </si>
  <si>
    <t>RED WHIPPET LTD</t>
  </si>
  <si>
    <t>NINA MADDEN COMPANY LIMITED</t>
  </si>
  <si>
    <t>ROCKWELL AUTOMATION LIMITED</t>
  </si>
  <si>
    <t>STAFFORD EDUCATION CENTRE CHARITY</t>
  </si>
  <si>
    <t>THE IDEAS MINE COMMUNITY INTEREST COMPANY</t>
  </si>
  <si>
    <t>RAISING GREAT ASPIRATIONS C.I.C.</t>
  </si>
  <si>
    <t>ST GREGORY'S CATHOLIC SCHOOL</t>
  </si>
  <si>
    <t>ANGLIA BUSINESS ACADEMY LIMITED</t>
  </si>
  <si>
    <t>LONDON NORTH ACADEMY LIMITED</t>
  </si>
  <si>
    <t>TEMP37 HEALTHCARE LTD</t>
  </si>
  <si>
    <t>COBRA TRAINING LIMITED</t>
  </si>
  <si>
    <t>TAUHEEDUL ISLAM GIRLS' HIGH SCHOOL</t>
  </si>
  <si>
    <t>WORLD OF WORK TRAINING ENTERPRISE COMPANY LTD</t>
  </si>
  <si>
    <t>MORLEY NEWLANDS ACADEMY</t>
  </si>
  <si>
    <t>ULTIMATE SKILLS SOLUTIONS LTD</t>
  </si>
  <si>
    <t>CONNECT 2 CLEANROOMS LIMITED</t>
  </si>
  <si>
    <t>ACHIEVE CONSULTANTS LTD.</t>
  </si>
  <si>
    <t>QUSERVE QUALITY CONSULTANCY LTD</t>
  </si>
  <si>
    <t>BODYWISE PILATES TEACHER TRAINING LTD</t>
  </si>
  <si>
    <t>SKILLS LOCAL LTD</t>
  </si>
  <si>
    <t>JENNY LABBETT</t>
  </si>
  <si>
    <t>JOBS AT HOME</t>
  </si>
  <si>
    <t>TEES VALLEY LEP</t>
  </si>
  <si>
    <t>WORCESTERSHIRE LEP</t>
  </si>
  <si>
    <t>CAMDEN VOLUNTEER BUREAU</t>
  </si>
  <si>
    <t>CATHERINE PEEL</t>
  </si>
  <si>
    <t>DHIREN MISTRY</t>
  </si>
  <si>
    <t>AS TRAINING SERVICES LTD</t>
  </si>
  <si>
    <t>LOUIS THOMAS</t>
  </si>
  <si>
    <t>MY TRAINING CENTRE LTD</t>
  </si>
  <si>
    <t>ST SILAS CHURCH OF ENGLAND PRIMARY SCHOOL</t>
  </si>
  <si>
    <t>LUCIDEON LIMITED</t>
  </si>
  <si>
    <t>MCCARTHY TAYLOR SYSTEMS LIMITED</t>
  </si>
  <si>
    <t>HUMAN KINETICS EUROPE LIMITED</t>
  </si>
  <si>
    <t>THE TRAINING ACADEMY (REDDITCH) LIMITED</t>
  </si>
  <si>
    <t>MERLIN BUSINESS SOFTWARE LIMITED</t>
  </si>
  <si>
    <t>MARTIN RICHARDS</t>
  </si>
  <si>
    <t>LONDON SCHOOL OF EXECUTIVE EDUCATION LIMITED</t>
  </si>
  <si>
    <t>RADWAY TRAINING LIMITED</t>
  </si>
  <si>
    <t>THIRST 4 SUCCESS LIMITED</t>
  </si>
  <si>
    <t>DREAMS MEDIA LIMITED</t>
  </si>
  <si>
    <t>COMPLETE PROTECTION CONSULTANTS LTD</t>
  </si>
  <si>
    <t>GENIE IN THE GUTTER LIMITED</t>
  </si>
  <si>
    <t>T.O.L. DECORATORS LIMITED</t>
  </si>
  <si>
    <t>ST MICHAEL'S CHURCH OF ENGLAND MIDDLE SCHOOL, COLEHILL</t>
  </si>
  <si>
    <t>CASTLEDON SCHOOL</t>
  </si>
  <si>
    <t>ICREDO RESOURCING LTD</t>
  </si>
  <si>
    <t>MOMENTUM SALES SOLUTIONS LIMITED</t>
  </si>
  <si>
    <t>LEENA SOWAMBUR</t>
  </si>
  <si>
    <t>MICHELLE TROWMAN</t>
  </si>
  <si>
    <t>MAKINGZ ACADEMY LTD</t>
  </si>
  <si>
    <t>HUNTER WOLFF LTD</t>
  </si>
  <si>
    <t>CREATIVE ENGLAND LIMITED</t>
  </si>
  <si>
    <t>THE VANILLAPOD COOKERY COMPANY LTD</t>
  </si>
  <si>
    <t>DALE CARE LIMITED</t>
  </si>
  <si>
    <t>AIR CADET MEDICS LIMITED</t>
  </si>
  <si>
    <t>SANDHILL VIEW ACADEMY</t>
  </si>
  <si>
    <t>NEUE SCHULE LIMITED</t>
  </si>
  <si>
    <t>YOU BECOME LTD</t>
  </si>
  <si>
    <t>MARLBOROUGH PRIMARY SCHOOL</t>
  </si>
  <si>
    <t>THE GARTH SCHOOL</t>
  </si>
  <si>
    <t>SKILLS CHANNEL TV LIMITED</t>
  </si>
  <si>
    <t>SUSAN FINDLAY</t>
  </si>
  <si>
    <t>READY TO MANCHESTER LTD</t>
  </si>
  <si>
    <t>NORTH FINANCIAL SERVICES LIMITED</t>
  </si>
  <si>
    <t>MIDAYE SOMALI DEVELOPMENT NETWORK</t>
  </si>
  <si>
    <t>NKS TRAINING SOLUTIONS LTD.</t>
  </si>
  <si>
    <t>HC SKILLS INTERNATIONAL LIMITED</t>
  </si>
  <si>
    <t>OPIA-GOODTHINKING LIMITED</t>
  </si>
  <si>
    <t>STROOD COMMUNITY PROJECT LIMITED</t>
  </si>
  <si>
    <t>THIS IS SOUTHSIDE LTD</t>
  </si>
  <si>
    <t>SPROUGHTON CHURCH OF ENGLAND PRIMARY SCHOOL</t>
  </si>
  <si>
    <t>ORMISTON ACADEMIES TRUST</t>
  </si>
  <si>
    <t>BTS TRAINING LTD</t>
  </si>
  <si>
    <t>NATIONWIDE WINDOWS LIMITED</t>
  </si>
  <si>
    <t>LINDA TAYLOR</t>
  </si>
  <si>
    <t>NG23 TENDER SUPPORT LIMITED</t>
  </si>
  <si>
    <t>EXETER HOUSE SPECIAL SCHOOL</t>
  </si>
  <si>
    <t>CHARBOROUGH ROAD PRIMARY SCHOOL</t>
  </si>
  <si>
    <t>123 INSIGHT LIMITED</t>
  </si>
  <si>
    <t>AWA TRAINING &amp; RECRUITMENT LTD</t>
  </si>
  <si>
    <t>WORKSHOPSWORK LTD</t>
  </si>
  <si>
    <t>PETALS TRAINING LIMITED</t>
  </si>
  <si>
    <t>OXTED SCHOOL</t>
  </si>
  <si>
    <t>MEGHAN STYLES</t>
  </si>
  <si>
    <t>UTOPIA ACADEMY LIMITED</t>
  </si>
  <si>
    <t>HOPE INITIATIVES (SHREWSBURY)</t>
  </si>
  <si>
    <t>BDSS LIMITED</t>
  </si>
  <si>
    <t>INDEPENDENT EDUCATIONAL SERVICES</t>
  </si>
  <si>
    <t>DEBORAH RAINE</t>
  </si>
  <si>
    <t>TWYNHOLM SCHOOL</t>
  </si>
  <si>
    <t>UDNY GREEN SCHOOL</t>
  </si>
  <si>
    <t>ULLAPOOL HIGH SCHOOL</t>
  </si>
  <si>
    <t>WALLACESTONE PRIMARY SCHOOL</t>
  </si>
  <si>
    <t>WATTEN PRIMARY SCHOOL</t>
  </si>
  <si>
    <t>PAPA WESTRAY COMMUNITY SCHOOL</t>
  </si>
  <si>
    <t>PARK MAINS HIGH SCHOOL</t>
  </si>
  <si>
    <t>PARKHILL SECONDARY SCHOOL</t>
  </si>
  <si>
    <t>PATHHEAD PRIMARY SCHOOL</t>
  </si>
  <si>
    <t>PEEBLES HIGH SCHOOL</t>
  </si>
  <si>
    <t>PERTH ACADEMY</t>
  </si>
  <si>
    <t>PITCORTHIE PRIMARY SCHOOL</t>
  </si>
  <si>
    <t>SEFTON PARK DAY CENTRE COMMUNITY INTEREST COMPANY</t>
  </si>
  <si>
    <t>MANTEC COLLEGE UK LTD</t>
  </si>
  <si>
    <t>TOWNLANDS CHURCH OF ENGLAND PRIMARY SCHOOL</t>
  </si>
  <si>
    <t>EDLOUNGE LTD</t>
  </si>
  <si>
    <t>JOHN MCMAHON SCHOOL OF FINE WOODWORK LTD</t>
  </si>
  <si>
    <t>LONDON SCHOOL OF DEVELOPMENT AND TRAINING LIMITED</t>
  </si>
  <si>
    <t>KAYUS (UK) SERVICES LTD</t>
  </si>
  <si>
    <t>BEN WYVIS PRIMARY SCHOOL</t>
  </si>
  <si>
    <t>BIGGAR HIGH SCHOOL</t>
  </si>
  <si>
    <t>BIRKHILL PRIMARY SCHOOL</t>
  </si>
  <si>
    <t>BISHOP EDEN PRIMARY SCHOOL</t>
  </si>
  <si>
    <t>BLACKFRIARS PRIMARY SCHOOL</t>
  </si>
  <si>
    <t>BLACKRIDGE PRIMARY SCHOOL</t>
  </si>
  <si>
    <t>BORGUE SCHOOL</t>
  </si>
  <si>
    <t>ABOYNE PRIMARY SCHOOL</t>
  </si>
  <si>
    <t>AIRLIE PRIMARY SCHOOL</t>
  </si>
  <si>
    <t>FINEDON INFANT SCHOOL</t>
  </si>
  <si>
    <t>ST PHILIP HOWARD CATHOLIC VOLUNTARY ACADEMY</t>
  </si>
  <si>
    <t>LILLIESLEAF PRIMARY SCHOOL</t>
  </si>
  <si>
    <t>LINCLUDEN SCHOOL</t>
  </si>
  <si>
    <t>LINLITHGOW BRIDGE PRIMARY SCHOOL</t>
  </si>
  <si>
    <t>PITTEUCHAR EAST PRIMARY SCHOOL</t>
  </si>
  <si>
    <t>PORT ELLEN PRIMARY SCHOOL</t>
  </si>
  <si>
    <t>PORT OF MENTEITH PRIMARY SCHOOL</t>
  </si>
  <si>
    <t>PORT WILLIAM SCHOOL</t>
  </si>
  <si>
    <t>PRESTON LODGE HIGH SCHOOL</t>
  </si>
  <si>
    <t>PROSPECT BANK SCHOOL</t>
  </si>
  <si>
    <t>RASHIELEA PRIMARY SCHOOL</t>
  </si>
  <si>
    <t>RAVENSWOOD PRIMARY SCHOOL</t>
  </si>
  <si>
    <t>RESOLIS PRIMARY SCHOOL</t>
  </si>
  <si>
    <t>RHUNAHAORINE PRIMARY SCHOOL</t>
  </si>
  <si>
    <t>ROCKFIELD PRIMARY SCHOOL</t>
  </si>
  <si>
    <t>ROSEBURN PRIMARY SCHOOL</t>
  </si>
  <si>
    <t>KATHERINE SEMAR INFANT SCHOOL</t>
  </si>
  <si>
    <t>TOTAL CARE TRAINING LIMITED</t>
  </si>
  <si>
    <t>BONA FIDE SITE SERVICES LIMITED</t>
  </si>
  <si>
    <t>YOUTH SPORT DIRECT LIMITED</t>
  </si>
  <si>
    <t>CH4 GAS UTILITY AND MAINTENANCE SERVICES LIMITED</t>
  </si>
  <si>
    <t>PRINCE ALBERT JUNIOR AND INFANT SCHOOL</t>
  </si>
  <si>
    <t>HOLLINSCLOUGH CHURCH OF ENGLAND ACADEMY</t>
  </si>
  <si>
    <t>BRIGHT IDEAS TRUST</t>
  </si>
  <si>
    <t>AIRTH PRIMARY SCHOOL</t>
  </si>
  <si>
    <t>AITH JUNIOR HIGH SCHOOL</t>
  </si>
  <si>
    <t>ANDERSON HIGH SCHOOL</t>
  </si>
  <si>
    <t>ANNETTE STREET PRIMARY SCHOOL</t>
  </si>
  <si>
    <t>APPLECROSS PRIMARY SCHOOL</t>
  </si>
  <si>
    <t>APPLEGARTH SCHOOL</t>
  </si>
  <si>
    <t>ARBIRLOT PRIMARY SCHOOL</t>
  </si>
  <si>
    <t>ARDERSIER PRIMARY SCHOOL</t>
  </si>
  <si>
    <t>ARNGASK PRIMARY SCHOOL</t>
  </si>
  <si>
    <t>AUCHENBLAE SCHOOL</t>
  </si>
  <si>
    <t>AUCHTERELLON SCHOOL</t>
  </si>
  <si>
    <t>AUCHTERTOOL PRIMARY SCHOOL</t>
  </si>
  <si>
    <t>SARENS NASS UK LTD</t>
  </si>
  <si>
    <t>SGC HOLDINGS LIMITED</t>
  </si>
  <si>
    <t>SILVERGOLDS CONSULTS LIMITED</t>
  </si>
  <si>
    <t>SOMA HEALTHCARE LIMITED</t>
  </si>
  <si>
    <t>STORM FITNESS ACADEMY LIMITED</t>
  </si>
  <si>
    <t>LOCHYSIDE RC PRIMARY SCHOOL</t>
  </si>
  <si>
    <t>LOGIE COLDSTONE SCHOOL</t>
  </si>
  <si>
    <t>LORNE STREET PRIMARY SCHOOL</t>
  </si>
  <si>
    <t>LUMPHANAN SCHOOL</t>
  </si>
  <si>
    <t>ROSEVALE PRIMARY SCHOOL</t>
  </si>
  <si>
    <t>ROYAL BLIND SCHOOL</t>
  </si>
  <si>
    <t>RUTHERGLEN HIGH SCHOOL</t>
  </si>
  <si>
    <t>DALRY PRIMARY SCHOOL</t>
  </si>
  <si>
    <t>CATHERINE ELLERY-JONES</t>
  </si>
  <si>
    <t>GRASPAN FRANKTON LIMITED</t>
  </si>
  <si>
    <t>PEMBERLEY ACADEMY</t>
  </si>
  <si>
    <t>WILLIAM GILBERT</t>
  </si>
  <si>
    <t>AULTMORE PARK PRIMARY SCHOOL</t>
  </si>
  <si>
    <t>BACK SCHOOL</t>
  </si>
  <si>
    <t>BADCAUL PRIMARY SCHOOL</t>
  </si>
  <si>
    <t>BALNACRAIG SCHOOL</t>
  </si>
  <si>
    <t>BANCHORY ACADEMY</t>
  </si>
  <si>
    <t>CLIFTON HALL SCHOOL</t>
  </si>
  <si>
    <t>TURNDITCH CHURCH OF ENGLAND PRIMARY SCHOOL</t>
  </si>
  <si>
    <t>LUNDIN MILL PRIMARY SCHOOL</t>
  </si>
  <si>
    <t>MAIDENS PRIMARY SCHOOL</t>
  </si>
  <si>
    <t>MAXWELLTON PRIMARY SCHOOL</t>
  </si>
  <si>
    <t>MEARNS PRIMARY SCHOOL</t>
  </si>
  <si>
    <t>MEIKLEMILL SCHOOL</t>
  </si>
  <si>
    <t>MELVICH PRIMARY SCHOOL</t>
  </si>
  <si>
    <t>SANDWOOD PRIMARY SCHOOL</t>
  </si>
  <si>
    <t>ELLOWES HALL SPORTS COLLEGE</t>
  </si>
  <si>
    <t>RAVENFIELD PRIMARY ACADEMY</t>
  </si>
  <si>
    <t>T-JOURNEY LIMITED</t>
  </si>
  <si>
    <t>WYCHALL PRIMARY SCHOOL</t>
  </si>
  <si>
    <t>COCKENZIE PRIMARY SCHOOL</t>
  </si>
  <si>
    <t>CORSEFORD SCHOOL</t>
  </si>
  <si>
    <t>CORSTORPHINE PRIMARY SCHOOL</t>
  </si>
  <si>
    <t>CORTACHY PRIMARY SCHOOL</t>
  </si>
  <si>
    <t>COULHILL PRIMARY SCHOOL</t>
  </si>
  <si>
    <t>CROMBIE PRIMARY SCHOOL</t>
  </si>
  <si>
    <t>CROSSHILL PRIMARY SCHOOL</t>
  </si>
  <si>
    <t>SIMPSON PRIMARY SCHOOL</t>
  </si>
  <si>
    <t>SLEAT PRIMARY SCHOOL</t>
  </si>
  <si>
    <t>SORN PRIMARY SCHOOL</t>
  </si>
  <si>
    <t>ST MARK'S PRIMARY SCHOOL</t>
  </si>
  <si>
    <t>ADVANCED ACCOUNTING SOLUTIONS LIMITED</t>
  </si>
  <si>
    <t>CULBOKIE PRIMARY SCHOOL</t>
  </si>
  <si>
    <t>DALES PARK SCHOOL</t>
  </si>
  <si>
    <t>DALINTOBER PRIMARY SCHOOL</t>
  </si>
  <si>
    <t>DAVID LIVINGSTONE MEMORIAL PRIMARY SCHOOL</t>
  </si>
  <si>
    <t>GLENROTHES HIGH SCHOOL</t>
  </si>
  <si>
    <t>GLENWOOD HIGH SCHOOL</t>
  </si>
  <si>
    <t>GOLSPIE PRIMARY SCHOOL</t>
  </si>
  <si>
    <t>SPRINGHOLM SCHOOL</t>
  </si>
  <si>
    <t>ST AMBROSE HIGH SCHOOL</t>
  </si>
  <si>
    <t>ST ANDREW'S AND ST BRIDE'S HIGH SCHOOL</t>
  </si>
  <si>
    <t>ST CLEMENT'S RC PRIMARY SCHOOL</t>
  </si>
  <si>
    <t>ST CLEMENT'S SCHOOL</t>
  </si>
  <si>
    <t>ST CUTHBERT'S RC PRIMARY SCHOOL</t>
  </si>
  <si>
    <t>ESCALA ACADEMY LIMITED</t>
  </si>
  <si>
    <t>BEST BRITISH CENTRE</t>
  </si>
  <si>
    <t>POLLYWIGGLE DAY NURSERY LIMITED</t>
  </si>
  <si>
    <t>GREENLAW PRIMARY SCHOOL</t>
  </si>
  <si>
    <t>GREENLOANING PRIMARY SCHOOL</t>
  </si>
  <si>
    <t>HALKIRK PRIMARY SCHOOL</t>
  </si>
  <si>
    <t>HARRYSMUIR PRIMARY SCHOOL</t>
  </si>
  <si>
    <t>HAYSHEAD PRIMARY SCHOOL</t>
  </si>
  <si>
    <t>HEATHRYBURN SCHOOL</t>
  </si>
  <si>
    <t>DENHOLM PRIMARY SCHOOL</t>
  </si>
  <si>
    <t>DESHAR PRIMARY SCHOOL</t>
  </si>
  <si>
    <t>DOLLAR ACADEMY</t>
  </si>
  <si>
    <t>DOUGLAS ACADEMY</t>
  </si>
  <si>
    <t>OUR LADY OF WALSINGHAM CATHOLIC PRIMARY SCHOOL</t>
  </si>
  <si>
    <t>ST GERARDINE PRIMARY SCHOOL</t>
  </si>
  <si>
    <t>ST GERARD'S PRIMARY SCHOOL</t>
  </si>
  <si>
    <t>ST JOHN'S RC PRIMARY SCHOOL</t>
  </si>
  <si>
    <t>ST JOSEPH'S R C PRIMARY SCHOOL</t>
  </si>
  <si>
    <t>ST KENNETH'S PRIMARY SCHOOL</t>
  </si>
  <si>
    <t>S.A.M SOLUTIONS 24/7 LTD</t>
  </si>
  <si>
    <t>PENIEL RESOURCES LIMITED</t>
  </si>
  <si>
    <t>PROFESSIONAL BEAUTY TRAINING LIMITED</t>
  </si>
  <si>
    <t>ENTREPRENEURS IN ACTION LIMITED</t>
  </si>
  <si>
    <t>BRATTON TRAINING LIMITED</t>
  </si>
  <si>
    <t>WICK HILL LIMITED</t>
  </si>
  <si>
    <t>ATRIUM STUDIO SCHOOL</t>
  </si>
  <si>
    <t>PROJECT 507 LIMITED</t>
  </si>
  <si>
    <t>DULOCH SCHOOLS AND COMMUNITY CAMPUS</t>
  </si>
  <si>
    <t>DUNCAN FORBES PRIMARY SCHOOL</t>
  </si>
  <si>
    <t>DUNCANRIG SECONDARY SCHOOL</t>
  </si>
  <si>
    <t>DUNOON GRAMMAR SCHOOL</t>
  </si>
  <si>
    <t>EAGLESFIELD SCHOOL</t>
  </si>
  <si>
    <t>EAST CALDER PRIMARY SCHOOL</t>
  </si>
  <si>
    <t>EAST LINTON PRIMARY SCHOOL</t>
  </si>
  <si>
    <t>MANORSIDE ACADEMY</t>
  </si>
  <si>
    <t>IRTHLINGBOROUGH JUNIOR SCHOOL</t>
  </si>
  <si>
    <t>ST PHILIP'S CATHOLIC PRIMARY SCHOOL</t>
  </si>
  <si>
    <t>MAIN - TAKING AUTISM PERSONALLY</t>
  </si>
  <si>
    <t>WEST CALDER HIGH SCHOOL</t>
  </si>
  <si>
    <t>WEST COATS PRIMARY SCHOOL</t>
  </si>
  <si>
    <t>WEST PRIMARY SCHOOL</t>
  </si>
  <si>
    <t>WESTMUIR HIGH SCHOOL</t>
  </si>
  <si>
    <t>WESTQUARTER PRIMARY SCHOOL</t>
  </si>
  <si>
    <t>WESTRAY JUNIOR HIGH SCHOOL</t>
  </si>
  <si>
    <t>WHITDALE PRIMARY SCHOOL</t>
  </si>
  <si>
    <t>WICK HIGH SCHOOL</t>
  </si>
  <si>
    <t>BLACKBURN ROVERS COMMUNITY TRUST</t>
  </si>
  <si>
    <t>ULTIMATE VALUE SERVICES LTD</t>
  </si>
  <si>
    <t>TARAMIS HUMAN RESOURCES LIMITED</t>
  </si>
  <si>
    <t>VIBEY SUBSCRIPTIONS LIMITED</t>
  </si>
  <si>
    <t>REINVENTING SUCCESS CIC</t>
  </si>
  <si>
    <t>BODY AND SOUL</t>
  </si>
  <si>
    <t>CHILTERN INTERNATIONAL FIRE LIMITED</t>
  </si>
  <si>
    <t>HASELTINE PRIMARY SCHOOL</t>
  </si>
  <si>
    <t>STARTDOMS LTD</t>
  </si>
  <si>
    <t>FOOD AND FARMING COMPLIANCE LTD</t>
  </si>
  <si>
    <t>PRABHAT SHAH</t>
  </si>
  <si>
    <t>STEPHEN TIPPLE</t>
  </si>
  <si>
    <t>NULLAM CAREERS LIMITED</t>
  </si>
  <si>
    <t>GLOBALEDULINK LTD</t>
  </si>
  <si>
    <t>LYNNE PIKE</t>
  </si>
  <si>
    <t>IAN WILKS</t>
  </si>
  <si>
    <t>CO-OPERATIVE AND MUTUAL SOLUTIONS LIMITED</t>
  </si>
  <si>
    <t>EVIE PRIMARY SCHOOL</t>
  </si>
  <si>
    <t>FALKLAND HOUSE SCHOOL</t>
  </si>
  <si>
    <t>FALLIN PRIMARY SCHOOL</t>
  </si>
  <si>
    <t>FERRYDEN PRIMARY SCHOOL</t>
  </si>
  <si>
    <t>FETLAR PRIMARY SCHOOL</t>
  </si>
  <si>
    <t>FINTRY SCHOOL</t>
  </si>
  <si>
    <t>FIRPARK SPECIAL SCHOOL SECONDARY</t>
  </si>
  <si>
    <t>FIRTH PRIMARY SCHOOL</t>
  </si>
  <si>
    <t>FISHERTON PRIMARY SCHOOL</t>
  </si>
  <si>
    <t>FORRES ACADEMY</t>
  </si>
  <si>
    <t>FRASERBURGH ACADEMY</t>
  </si>
  <si>
    <t>THE PERSONNEL DEPT MANAGEMENT CONSULTANCY LTD</t>
  </si>
  <si>
    <t>LAMBTON STREET YOUTH CENTRE</t>
  </si>
  <si>
    <t>WIGTOWN PRIMARY SCHOOL</t>
  </si>
  <si>
    <t>YETHOLM PRIMARY SCHOOL</t>
  </si>
  <si>
    <t>WITTON LODGE COMMUNITY ASSOCIATION</t>
  </si>
  <si>
    <t>WORKING CHANCE LIMITED</t>
  </si>
  <si>
    <t>PRISON ADVICE AND CARE TRUST (PACT)</t>
  </si>
  <si>
    <t>DISCOVER ENGLISH SMILES LIMITED</t>
  </si>
  <si>
    <t>ST JOHN'S CATHOLIC PRIMARY SCHOOL, GRAVESEND</t>
  </si>
  <si>
    <t>ANNA MORRISON CONSULTANCY SERVICES LIMITED</t>
  </si>
  <si>
    <t>ST GEORGE'S BRISTOL</t>
  </si>
  <si>
    <t>EACH COUNSELLING AND SUPPORT</t>
  </si>
  <si>
    <t>HAYDOCK CONNECT</t>
  </si>
  <si>
    <t>SEBASTIAN MODELLY</t>
  </si>
  <si>
    <t>MARTLESHAM PRIMARY ACADEMY</t>
  </si>
  <si>
    <t>NIGEL MCVEAGH</t>
  </si>
  <si>
    <t>TRANSPORT EDUCATIONAL SERVICES LIMITED</t>
  </si>
  <si>
    <t>BRISTOL VENTURES LIMITED</t>
  </si>
  <si>
    <t>THE WARRINER SCHOOL</t>
  </si>
  <si>
    <t>ABL BUSINESS LTD</t>
  </si>
  <si>
    <t>TESLA TECHNICAL TRAINING LIMITED</t>
  </si>
  <si>
    <t>GARLIESTON SCHOOL</t>
  </si>
  <si>
    <t>GARTOCHARN PRIMARY SCHOOL</t>
  </si>
  <si>
    <t>GELSTON SCHOOL</t>
  </si>
  <si>
    <t>GLASSARY PRIMARY SCHOOL</t>
  </si>
  <si>
    <t>GLEDFIELD PRIMARY SCHOOL</t>
  </si>
  <si>
    <t>GLENALMOND COLLEGE</t>
  </si>
  <si>
    <t>GLENIFFER HIGH SCHOOL</t>
  </si>
  <si>
    <t>BRAIDBAR PRIMARY SCHOOL</t>
  </si>
  <si>
    <t>ST ANDREW AND ST FRANCIS COFE PRIMARY SCHOOL</t>
  </si>
  <si>
    <t>GROWING WORKS</t>
  </si>
  <si>
    <t>DISABLED PEOPLE'S EMPLOYMENT CORPORATION (GB) LTD</t>
  </si>
  <si>
    <t>WORLD JUNGLE LTD</t>
  </si>
  <si>
    <t>ST MARNOCK'S PRIMARY SCHOOL</t>
  </si>
  <si>
    <t>MAB TRAINING LTD</t>
  </si>
  <si>
    <t>JUBILEE VILLA LIMITED</t>
  </si>
  <si>
    <t>CARR LODGE ACADEMY</t>
  </si>
  <si>
    <t>OASIS ACADEMY DON VALLEY</t>
  </si>
  <si>
    <t>WYNYARD CHURCH OF ENGLAND PRIMARY SCHOOL</t>
  </si>
  <si>
    <t>PEOVER SUPERIOR ENDOWED PRIMARY SCHOOL</t>
  </si>
  <si>
    <t>D L FIRSTAID LTD</t>
  </si>
  <si>
    <t>WATCHFINDER.CO.UK LIMITED</t>
  </si>
  <si>
    <t>JUS'T'LEARN</t>
  </si>
  <si>
    <t>ST ROSE'S DOMINICAN COLLEGE</t>
  </si>
  <si>
    <t>BALLYMONEY HIGH SCHOOL</t>
  </si>
  <si>
    <t>CULLYBACKEY COLLEGE</t>
  </si>
  <si>
    <t>BUCKSTONE PRIMARY SCHOOL</t>
  </si>
  <si>
    <t>BURNBRAE PRIMARY SCHOOL</t>
  </si>
  <si>
    <t>BURNTISLAND PRIMARY SCHOOL</t>
  </si>
  <si>
    <t>CALDERCUILT PRIMARY SCHOOL</t>
  </si>
  <si>
    <t>CALDERSIDE ACADEMY</t>
  </si>
  <si>
    <t>CALDERWOOD LODGE PRIMARY SCHOOL</t>
  </si>
  <si>
    <t>CANONGATE PRIMARY SCHOOL</t>
  </si>
  <si>
    <t>CAPSHARD PRIMARY SCHOOL</t>
  </si>
  <si>
    <t>CARDROSS PRIMARY SCHOOL</t>
  </si>
  <si>
    <t>CARLEITH PRIMARY SCHOOL</t>
  </si>
  <si>
    <t>CARNBROE PRIMARY SCHOOL</t>
  </si>
  <si>
    <t>LONDON RUSSIAN BALLET SCHOOL LIMITED</t>
  </si>
  <si>
    <t>SKILLS CONSULTANTS LTD</t>
  </si>
  <si>
    <t>KNOWLES LIMITED</t>
  </si>
  <si>
    <t>ST PATRICK'S PRIMARY SCHOOL (COATBRIDGE)</t>
  </si>
  <si>
    <t>ST PAUL'S RC ACADEMY</t>
  </si>
  <si>
    <t>ST STEPHEN'S RC PRIMARY</t>
  </si>
  <si>
    <t>MICAH OKOLIE</t>
  </si>
  <si>
    <t>ENVIRONMENTAL SOLUTIONS THROUGH PARTNERSHIP LIMITED</t>
  </si>
  <si>
    <t>RATHORE SCHOOL</t>
  </si>
  <si>
    <t>LAKEWOOD SPECIAL SCHOOL</t>
  </si>
  <si>
    <t>AMBASSADOR SECURITY (UK) LIMITED</t>
  </si>
  <si>
    <t>BALANCE BY ANALYTICS THERAPEUTICS LTD</t>
  </si>
  <si>
    <t>SOUTH WEST SKILLS ACADEMY LIMITED</t>
  </si>
  <si>
    <t>COLLDEEN LIMITED</t>
  </si>
  <si>
    <t>NORTHWOOD PARK PRIMARY SCHOOL</t>
  </si>
  <si>
    <t>LESSNESS HEATH PRIMARY SCHOOL</t>
  </si>
  <si>
    <t>DUNLUCE SCHOOL</t>
  </si>
  <si>
    <t>KILLICOMAINE JUNIOR HIGH SCHOOL</t>
  </si>
  <si>
    <t>NEWRY HIGH SCHOOL</t>
  </si>
  <si>
    <t>CARRADALE PRIMARY SCHOOL</t>
  </si>
  <si>
    <t>CARRONSHORE PRIMARY SCHOOL</t>
  </si>
  <si>
    <t>CASTLEBAY SCHOOL</t>
  </si>
  <si>
    <t>CASTLEHEAD HIGH SCHOOL</t>
  </si>
  <si>
    <t>CATTERLINE SCHOOL</t>
  </si>
  <si>
    <t>CHAPELGREEN PRIMARY SCHOOL</t>
  </si>
  <si>
    <t>CHAPELSIDE PRIMARY SCHOOL</t>
  </si>
  <si>
    <t>CHARLESTON SCHOOL</t>
  </si>
  <si>
    <t>MILTONBANK PRIMARY SCHOOL</t>
  </si>
  <si>
    <t>MONIFIETH HIGH SCHOOL</t>
  </si>
  <si>
    <t>SG FITNESS &amp; TRAINING ACADEMY LTD</t>
  </si>
  <si>
    <t>ST THOMAS RC PRIMARY SCHOOL</t>
  </si>
  <si>
    <t>ST THOMAS' RC PRIMARY SCHOOL</t>
  </si>
  <si>
    <t>STAFFIN PRIMARY SCHOOL</t>
  </si>
  <si>
    <t>STANMORE HOUSE SCHOOL</t>
  </si>
  <si>
    <t>STENNESS COMMUNITY SCHOOL</t>
  </si>
  <si>
    <t>STONEYHILL PRIMARY SCHOOL</t>
  </si>
  <si>
    <t>CIEE STUDY ABROAD LONDON LTD</t>
  </si>
  <si>
    <t>BRITISH DRILLING ASSOCIATION LIMITED</t>
  </si>
  <si>
    <t>PRIMARY ENGINEER LTD</t>
  </si>
  <si>
    <t>PRS INCLUSION SERVICES LTD</t>
  </si>
  <si>
    <t>XCHANGE TRAINING UK LIMITED</t>
  </si>
  <si>
    <t>SLINGSTONE BUSINESS CONSULTING LIMITED</t>
  </si>
  <si>
    <t>IMPACT COACHING LIMITED</t>
  </si>
  <si>
    <t>MATRIX TRAINING AND COACHING LIMITED</t>
  </si>
  <si>
    <t>CLEOBURY MORTIMER PRIMARY SCHOOL</t>
  </si>
  <si>
    <t>FORMER FORCES SUPPORT</t>
  </si>
  <si>
    <t>ACHIEVING THE DIFFERENCE LLP</t>
  </si>
  <si>
    <t>B T C BUSINESS SOLUTIONS LIMITED</t>
  </si>
  <si>
    <t>MONKTON PRIMARY SCHOOL</t>
  </si>
  <si>
    <t>MORGAN ACADEMY</t>
  </si>
  <si>
    <t>MOSSEND PRIMARY SCHOOL</t>
  </si>
  <si>
    <t>MOSSVALE PRIMARY SCHOOL</t>
  </si>
  <si>
    <t>MURRAYBURN PRIMARY SCHOOL</t>
  </si>
  <si>
    <t>MURROES PRIMARY SCHOOL</t>
  </si>
  <si>
    <t>NEWARK PRIMARY SCHOOL</t>
  </si>
  <si>
    <t>NEWARTHILL PRIMARY SCHOOL</t>
  </si>
  <si>
    <t>NEWBATTLE HIGH SCHOOL</t>
  </si>
  <si>
    <t>NEWBIGGING PRIMARY SCHOOL</t>
  </si>
  <si>
    <t>NEWCRAIGHALL PRIMARY SCHOOL</t>
  </si>
  <si>
    <t>ASPIRE CONSTRUCTION TRAINING LIMITED</t>
  </si>
  <si>
    <t>STRACHUR PRIMARY SCHOOL</t>
  </si>
  <si>
    <t>STRAITON PRIMARY SCHOOL</t>
  </si>
  <si>
    <t>STRATHBLANE PRIMARY SCHOOL</t>
  </si>
  <si>
    <t>STRATHERRICK PRIMARY SCHOOL</t>
  </si>
  <si>
    <t>STRATHGARVE PRIMARY SCHOOL</t>
  </si>
  <si>
    <t>STRONSAY JUNIOR HIGH SCHOOL</t>
  </si>
  <si>
    <t>STRONTIAN PRIMARY SCHOOL</t>
  </si>
  <si>
    <t>STRUAN PRIMARY SCHOOL</t>
  </si>
  <si>
    <t>TREVOR NEIL GIBSON</t>
  </si>
  <si>
    <t>SAPPHIRE RECRUITMENT LIMITED</t>
  </si>
  <si>
    <t>LITTLE HILL PRIMARY</t>
  </si>
  <si>
    <t>VICTORIA ACADEMY</t>
  </si>
  <si>
    <t>AZIZA UK CONSULTANTS LIMITED</t>
  </si>
  <si>
    <t>ANIMAL BIOLOGY AND CARE LIMITED</t>
  </si>
  <si>
    <t>STYLE ACRE</t>
  </si>
  <si>
    <t>METHODIST COLLEGE</t>
  </si>
  <si>
    <t>RATHMORE GRAMMAR SCHOOL</t>
  </si>
  <si>
    <t>NEWTONGRANGE PRIMARY SCHOOL</t>
  </si>
  <si>
    <t>OBSDALE PRIMARY SCHOOL</t>
  </si>
  <si>
    <t>OLLABERRY PRIMARY SCHOOL</t>
  </si>
  <si>
    <t>OUR LADY OF THE MISSIONS PRIMARY SCHOOL</t>
  </si>
  <si>
    <t>OXGANGS PRIMARY SCHOOL</t>
  </si>
  <si>
    <t>HERMITAGE PARK PRIMARY SCHOOL</t>
  </si>
  <si>
    <t>HIGH MILL PRIMARY SCHOOL</t>
  </si>
  <si>
    <t>HIGH SCHOOL OF DUNDEE</t>
  </si>
  <si>
    <t>HODDOM SCHOOL</t>
  </si>
  <si>
    <t>HOLY CROSS RC PRIMARY SCHOOL</t>
  </si>
  <si>
    <t>HM PRISON HUMBER</t>
  </si>
  <si>
    <t>PARMJIT KAUR SAHOTA</t>
  </si>
  <si>
    <t>ASCENT EXTRA LIMITED</t>
  </si>
  <si>
    <t>TAYLOR HIGH SCHOOL</t>
  </si>
  <si>
    <t>THE JAMES YOUNG HIGH SCHOOL</t>
  </si>
  <si>
    <t>BLACKWATER COMMUNITY PRIMARY SCHOOL</t>
  </si>
  <si>
    <t>GS1 UK LIMITED</t>
  </si>
  <si>
    <t>HACKNEY NEW PRIMARY SCHOOL</t>
  </si>
  <si>
    <t>LESLEY MCEVOY</t>
  </si>
  <si>
    <t>HIGH CLIFF ACADEMY</t>
  </si>
  <si>
    <t>ACADEMY OF BEAUTY TRAINING LTD</t>
  </si>
  <si>
    <t>REYDON PRIMARY SCHOOL</t>
  </si>
  <si>
    <t>KTG RECRUITMENT LTD</t>
  </si>
  <si>
    <t>FRIENDS' SCHOOL</t>
  </si>
  <si>
    <t>BARGARRAN PRIMARY SCHOOL</t>
  </si>
  <si>
    <t>BARGEDDIE PRIMARY SCHOOL</t>
  </si>
  <si>
    <t>HOLY ROOD RC HIGH SCHOOL</t>
  </si>
  <si>
    <t>HOWDENBURN PRIMARY SCHOOL</t>
  </si>
  <si>
    <t>HOWWOOD PRIMARY SCHOOL</t>
  </si>
  <si>
    <t>HURLFORD PRIMARY SCHOOL</t>
  </si>
  <si>
    <t>HYNDHEAD SCHOOL</t>
  </si>
  <si>
    <t>INTERNATIONAL SCHOOL OF ABERDEEN</t>
  </si>
  <si>
    <t>INVERARAY PRIMARY SCHOOL</t>
  </si>
  <si>
    <t>INVERLOCHY PRIMARY SCHOOL</t>
  </si>
  <si>
    <t>JAMESTOWN PRIMARY SCHOOL</t>
  </si>
  <si>
    <t>KAIMES SCHOOL</t>
  </si>
  <si>
    <t>ST COLUMBA'S CATHOLIC PRIMARY SCHOOL</t>
  </si>
  <si>
    <t>HARTPURY COLLEGE</t>
  </si>
  <si>
    <t>HAYMOOR JUNIOR SCHOOL</t>
  </si>
  <si>
    <t>MARK LEESON HAIRDRESSING LIMITED</t>
  </si>
  <si>
    <t>TORPHICHEN PRIMARY SCHOOL</t>
  </si>
  <si>
    <t>THE PRINCE OF WALES YOUTH CLUB</t>
  </si>
  <si>
    <t>LISA KIRK</t>
  </si>
  <si>
    <t>EVELYN WHITE</t>
  </si>
  <si>
    <t>L RUMSBY LOGISTICS CONSULTANTS LIMITED</t>
  </si>
  <si>
    <t>PCG ADVISORY SERVICES, LTD.</t>
  </si>
  <si>
    <t>UKDA LTD</t>
  </si>
  <si>
    <t>MARTIN HAIGH</t>
  </si>
  <si>
    <t>TBAT INNOVATION LIMITED</t>
  </si>
  <si>
    <t>MIDDLEZOY PRIMARY SCHOOL</t>
  </si>
  <si>
    <t>MARTON PRIMARY ACADEMY AND NURSERY</t>
  </si>
  <si>
    <t>MID CORNWALL LIFESTYLES</t>
  </si>
  <si>
    <t>KILCHUIMEN PRIMARY SCHOOL</t>
  </si>
  <si>
    <t>KINCORTH ACADEMY</t>
  </si>
  <si>
    <t>KING EDWARD SCHOOL</t>
  </si>
  <si>
    <t>KING'S MEADOW PRIMARY SCHOOL</t>
  </si>
  <si>
    <t>KININMONTH SCHOOL</t>
  </si>
  <si>
    <t>KIPPEN PRIMARY SCHOOL</t>
  </si>
  <si>
    <t>KIRKCALDY NORTH PRIMARY SCHOOL</t>
  </si>
  <si>
    <t>SOURCE SOLUTIONS UK (HULL) LIMITED</t>
  </si>
  <si>
    <t>INDUSTRIAL MAINTENANCE TRAINING LTD</t>
  </si>
  <si>
    <t>HERRINGTHORPE JUNIOR SCHOOL</t>
  </si>
  <si>
    <t>IRLAM AND CADISHEAD COLLEGE</t>
  </si>
  <si>
    <t>RANIKHET ACADEMY</t>
  </si>
  <si>
    <t>WEST MIDLANDS CONSTRUCTION UTC</t>
  </si>
  <si>
    <t>IKB ACADEMY</t>
  </si>
  <si>
    <t>TIME2 COMMUNITIES CIC</t>
  </si>
  <si>
    <t>NOVA NEW OPPORTUNITIES</t>
  </si>
  <si>
    <t>CREATIVE MEDIA SKILLS LIMITED</t>
  </si>
  <si>
    <t>THE SCREEN ARTS STUDIO LIMITED</t>
  </si>
  <si>
    <t>THUNDERSLEY PRIMARY SCHOOL</t>
  </si>
  <si>
    <t>ENROLLING LTD</t>
  </si>
  <si>
    <t>IBTC PORTSMOUTH</t>
  </si>
  <si>
    <t>BATHGATE ACADEMY</t>
  </si>
  <si>
    <t>BELLYEOMAN PRIMARY SCHOOL</t>
  </si>
  <si>
    <t>KIRKFIELDBANK PRIMARY SCHOOL</t>
  </si>
  <si>
    <t>KNIGHTSWOOD PRIMARY SCHOOL</t>
  </si>
  <si>
    <t>KNOCKBRECK PRIMARY SCHOOL - DUNVEGAN</t>
  </si>
  <si>
    <t>LADYLOAN PRIMARY SCHOOL</t>
  </si>
  <si>
    <t>LADYTON PRIMARY SCHOOL</t>
  </si>
  <si>
    <t>LANGCRAIGS PRIMARY SCHOOL</t>
  </si>
  <si>
    <t>LARBERT VILLAGE PRIMARY SCHOOL</t>
  </si>
  <si>
    <t>LASSWADE PRIMARY SCHOOL</t>
  </si>
  <si>
    <t>LENNOXTOWN PRIMARY SCHOOL</t>
  </si>
  <si>
    <t>LENZIE ACADEMY</t>
  </si>
  <si>
    <t>THE BANOVALLUM SCHOOL</t>
  </si>
  <si>
    <t>HELICENTRE AVIATION LIMITED</t>
  </si>
  <si>
    <t>ZEMS ACADEMY LTD</t>
  </si>
  <si>
    <t>FIRST AID AND TRAUMA TRAINING LIMITED</t>
  </si>
  <si>
    <t>NEWLEAFES LTD</t>
  </si>
  <si>
    <t>HORIZONS TRAINING LIMITED</t>
  </si>
  <si>
    <t>TOUCH PRIMARY SCHOOL</t>
  </si>
  <si>
    <t>TOWERBANK PRIMARY SCHOOL</t>
  </si>
  <si>
    <t>JOMU LTD</t>
  </si>
  <si>
    <t>NEMESIS GLOBAL LTD</t>
  </si>
  <si>
    <t>PORTERS GRANGE PRIMARY SCHOOL AND NURSERY</t>
  </si>
  <si>
    <t>SOUTHWOLD COUNTY PRIMARY SCHOOL</t>
  </si>
  <si>
    <t>GREAT COATES PRIMARY SCHOOL</t>
  </si>
  <si>
    <t>BUSINESS MANAGEMENT LONDON LIMITED</t>
  </si>
  <si>
    <t>20 C.C. LIMITED</t>
  </si>
  <si>
    <t>ANXIOUS MINDS</t>
  </si>
  <si>
    <t>SOFTCAT PLC</t>
  </si>
  <si>
    <t>MPOWERMENT LTD</t>
  </si>
  <si>
    <t>ITELLIGENCE BUSINESS SOLUTIONS (UK) LIMITED</t>
  </si>
  <si>
    <t>PARALLEL PROJECT MANAGEMENT LIMITED</t>
  </si>
  <si>
    <t>PERRYFIELDS JUNIOR SCHOOL</t>
  </si>
  <si>
    <t>GLOBE LEARNING LTD</t>
  </si>
  <si>
    <t>DOROTHY GOODMAN SCHOOL</t>
  </si>
  <si>
    <t>HILBRE HIGH SCHOOL HUMANITIES COLLEGE</t>
  </si>
  <si>
    <t>ARMTHORPE SHAW WOOD ACADEMY LIMITED</t>
  </si>
  <si>
    <t>ST COLUMBA'S CATHOLIC BOYS' SCHOOL</t>
  </si>
  <si>
    <t>ST BARNABAS CATHOLIC ACADEMY TRUST</t>
  </si>
  <si>
    <t>TRUST IN LEARNING (ACADEMIES)</t>
  </si>
  <si>
    <t>NEWBRIDGE HIGH SCHOOL ACADEMY TRUST</t>
  </si>
  <si>
    <t>SAINT DOMINIC'S CATHOLIC ACADEMY TRUST</t>
  </si>
  <si>
    <t>REDROW HOMES LIMITED</t>
  </si>
  <si>
    <t>COMENIUS TRUST</t>
  </si>
  <si>
    <t>EMPLOYER LED SKILLS LIMITED</t>
  </si>
  <si>
    <t>THE NATIONAL LOGISTICS ACADEMY LTD</t>
  </si>
  <si>
    <t>BRUNEL CENTRE OF BEDFORD LTD.</t>
  </si>
  <si>
    <t>PRESTIGE ASSESSMENT TRAINING AND QUALIFICATION LTD</t>
  </si>
  <si>
    <t>LAPAGE PRIMARY SCHOOL AND NURSERY</t>
  </si>
  <si>
    <t>MILTON CHURCH OF ENGLAND PRIMARY SCHOOL</t>
  </si>
  <si>
    <t>COLAS RAIL LIMITED</t>
  </si>
  <si>
    <t>LAISTERDYKE LEADERSHIP ACADEMY</t>
  </si>
  <si>
    <t>STEPHEN SHEARD</t>
  </si>
  <si>
    <t>SELWYN COLLEGE CAMBRIDGE</t>
  </si>
  <si>
    <t>IN TOUCH CARE LIMITED</t>
  </si>
  <si>
    <t>NIGEL ROLFE</t>
  </si>
  <si>
    <t>INDIGO PARK SERVICES UK LIMITED</t>
  </si>
  <si>
    <t>IGNITION RISK MANAGEMENT LTD</t>
  </si>
  <si>
    <t>ABLETRUST CARE LIMITED</t>
  </si>
  <si>
    <t>WS MEDICAL LIMITED</t>
  </si>
  <si>
    <t>OTTILIA POCHAT</t>
  </si>
  <si>
    <t>OXFORD BUSINESS DEVELOPMENT LTD</t>
  </si>
  <si>
    <t>ALBANY LEARNING TRUST</t>
  </si>
  <si>
    <t>KIRKBY COLLEGE TRUST</t>
  </si>
  <si>
    <t>CHANTRY PRIMARY ACADEMY TRUST</t>
  </si>
  <si>
    <t>PENWORTHAM PRIORY ACADEMY TRUST</t>
  </si>
  <si>
    <t>THE CAVENDISH SCHOOL (EASTBOURNE)</t>
  </si>
  <si>
    <t>SUCCESS ACADEMY TRUST</t>
  </si>
  <si>
    <t>HOME COUNTIES COMMUNITY MEDIA C.I.C.</t>
  </si>
  <si>
    <t>HALES JOINERY ACADEMY CIC</t>
  </si>
  <si>
    <t>ETON PARK JUNIOR, A DE FERRERS TRUST ACADEMY</t>
  </si>
  <si>
    <t>CEG UFP LIMITED</t>
  </si>
  <si>
    <t>MYTRINITY TRAINING CENTRE (MTTC) LTD</t>
  </si>
  <si>
    <t>NEW FOCUS GROUP LIMITED</t>
  </si>
  <si>
    <t>WIMBLEDON PARK PRIMARY SCHOOL</t>
  </si>
  <si>
    <t>WABBA NORTH EAST LTD.</t>
  </si>
  <si>
    <t>F-TEC FORKLIFT TRAINING ENGINEERING CENTRE LTD</t>
  </si>
  <si>
    <t>EDWARD THE ELDER PRIMARY SCHOOL</t>
  </si>
  <si>
    <t>AGAR MANAGEMENT CONSULTANCY LIMITED</t>
  </si>
  <si>
    <t>MOJATU FOUNDATION</t>
  </si>
  <si>
    <t>ACUITY COACHING LIMITED</t>
  </si>
  <si>
    <t>GAS ASSESSMENT AND TRAINING CENTRE LIMITED</t>
  </si>
  <si>
    <t>NCHP LIMITED</t>
  </si>
  <si>
    <t>ROTHMAN LEARNING LTD</t>
  </si>
  <si>
    <t>KING'S COLLEGE CAMBRIDGE</t>
  </si>
  <si>
    <t>EXCEL NORTH</t>
  </si>
  <si>
    <t>ENGINEERED LEARNING LTD.</t>
  </si>
  <si>
    <t>GLOBAL PARTNERSHIP EUROPE LTD</t>
  </si>
  <si>
    <t>QUEENS PARK COMMUNITY SCHOOL ACADEMY TRUST</t>
  </si>
  <si>
    <t>EMLC ACADEMY TRUST</t>
  </si>
  <si>
    <t>BECKFOOT TRUST</t>
  </si>
  <si>
    <t>THE BOSTON WITHAM ACADEMIES FEDERATION</t>
  </si>
  <si>
    <t>PORTSWOOD PRIMARY ACADEMY TRUST</t>
  </si>
  <si>
    <t>ACER LEARNING TRUST</t>
  </si>
  <si>
    <t>ASHLEY HILL MULTI ACADEMY TRUST</t>
  </si>
  <si>
    <t>HOLISTIC SUPPORT LIMITED</t>
  </si>
  <si>
    <t>JOSEPH NORTON ACADEMY</t>
  </si>
  <si>
    <t>WHITECLIFFE PRIMARY SCHOOL</t>
  </si>
  <si>
    <t>OUSEBURN FARM CHARITY LIMITED</t>
  </si>
  <si>
    <t>VISCOUNT BEAUMONT'S CHURCH OF ENGLAND PRIMARY SCHOOL</t>
  </si>
  <si>
    <t>ARCUS SOLUTIONS LIMITED</t>
  </si>
  <si>
    <t>ASL (HIGHWAY ELECTRICAL) TRAINING LIMITED</t>
  </si>
  <si>
    <t>HANOVER HOUSING ASSOCIATION</t>
  </si>
  <si>
    <t>TOTAL NEGOTIATION LIMITED</t>
  </si>
  <si>
    <t>E.J.MARKHAM &amp; SON LIMITED</t>
  </si>
  <si>
    <t>ORIGOS CONSULTANCY LIMITED</t>
  </si>
  <si>
    <t>LEARNPLAY FOUNDATION LTD.</t>
  </si>
  <si>
    <t>LUTLEY PRIMARY SCHOOL</t>
  </si>
  <si>
    <t>BARCLAYS BANK PLC</t>
  </si>
  <si>
    <t>KSJ PEOPLE DEVELOPMENT LIMITED</t>
  </si>
  <si>
    <t>THOMAS ALLEYNE'S HIGH SCHOOL</t>
  </si>
  <si>
    <t>AGILEERING LTD</t>
  </si>
  <si>
    <t>BROOMFIELD PRIMARY SCHOOL</t>
  </si>
  <si>
    <t>ELLISON BOULTERS CHURCH OF ENGLAND ACADEMY LTD</t>
  </si>
  <si>
    <t>BRIGHTER FUTURES ACADEMY TRUST</t>
  </si>
  <si>
    <t>HUTTOFT PRIMARY SCHOOL (ACADEMY)</t>
  </si>
  <si>
    <t>ASPIRE ACADEMIES TRUST</t>
  </si>
  <si>
    <t>NUNTHORPE MULTI-ACADEMY TRUST LIMITED</t>
  </si>
  <si>
    <t>JHS ACADEMY TRUST</t>
  </si>
  <si>
    <t>SYNERGY MULTI ACADEMY TRUST</t>
  </si>
  <si>
    <t>STOURFIELD INFANT ACADEMY TRUST</t>
  </si>
  <si>
    <t>IDE PRIMARY SCHOOL</t>
  </si>
  <si>
    <t>VOLVO CAR UK LIMITED</t>
  </si>
  <si>
    <t>FUEL LEARNING LIMITED</t>
  </si>
  <si>
    <t>ACRES HILL COMMUNITY PRIMARY SCHOOL</t>
  </si>
  <si>
    <t>ACTIVESOCCER LIMITED</t>
  </si>
  <si>
    <t>MARKET FIELD SCHOOL</t>
  </si>
  <si>
    <t>GREENLAND COMMUNITY PRIMARY SCHOOL</t>
  </si>
  <si>
    <t>MARKCON LIMITED</t>
  </si>
  <si>
    <t>RETAIL TRAINING PROFESSIONALS LTD</t>
  </si>
  <si>
    <t>THE CLAY FOUNDATION</t>
  </si>
  <si>
    <t>ROBIN USHER</t>
  </si>
  <si>
    <t>IGLOBAL TRAINING LIMITED</t>
  </si>
  <si>
    <t>DYSART SCHOOL</t>
  </si>
  <si>
    <t>FIN1 (THE CONSULTANCY OF CORPORATE GOVERNANCE AND COMPLIANCE (CCGC) LTD</t>
  </si>
  <si>
    <t>INFINITY TRAINING AND ASSESSING LTD</t>
  </si>
  <si>
    <t>ZETLAND PRIMARY SCHOOL</t>
  </si>
  <si>
    <t>AXCESS TRAINING LIVINGSTON LTD</t>
  </si>
  <si>
    <t>SIR WILLIAM ROBERTSON ACADEMY</t>
  </si>
  <si>
    <t>EAST LONDON ARTS AND MUSIC</t>
  </si>
  <si>
    <t>BRITANNIC COLLEGE LIMITED</t>
  </si>
  <si>
    <t>IC-E DESIGN AND MARKETING LIMITED</t>
  </si>
  <si>
    <t>INTERNATIONAL ACADEMY OF MUSIC EDUCATION LTD</t>
  </si>
  <si>
    <t>OSBOURNE MCKENNA LIMITED</t>
  </si>
  <si>
    <t>ASH GREEN PRIMARY SCHOOL</t>
  </si>
  <si>
    <t>SOUTH MARSTON CHURCH OF ENGLAND PRIMARY SCHOOL</t>
  </si>
  <si>
    <t>ILEYS COMMUNITY LTD</t>
  </si>
  <si>
    <t>CWM TRAINING AND EDUCATION C.I.C.</t>
  </si>
  <si>
    <t>CENTRE FOR MANAGEMENT DEVELOPMENT COMPANY LIMITED</t>
  </si>
  <si>
    <t>SNOWMEDIA CONSULTING LIMITED</t>
  </si>
  <si>
    <t>METROLINE LIMITED</t>
  </si>
  <si>
    <t>CITIZENS UK CHARITY</t>
  </si>
  <si>
    <t>THE YOUNG MUMS UNIT</t>
  </si>
  <si>
    <t>INSPIRA HEALTH SOLUTIONS LTD</t>
  </si>
  <si>
    <t>LICENSED RETAIL TRAINING LTD</t>
  </si>
  <si>
    <t>ASPIRE-HLTC LTD</t>
  </si>
  <si>
    <t>THE RIDGE EMPLOYABILITY COLLEGE</t>
  </si>
  <si>
    <t>TONE LEISURE (TAUNTON DEANE) LIMITED</t>
  </si>
  <si>
    <t>ISLAND COMMUNITY SCHOOL</t>
  </si>
  <si>
    <t>HOLY FAMILY CATHOLIC MULTI ACADEMY TRUST</t>
  </si>
  <si>
    <t>MEASHAM CHURCH OF ENGLAND PRIMARY SCHOOL ACADEMY TRUST</t>
  </si>
  <si>
    <t>SOUTH WILTSHIRE UTC LIMITED</t>
  </si>
  <si>
    <t>ST MARY'S C OF E PRIMARY AND NURSERY ACADEMY, HANDSWORTH</t>
  </si>
  <si>
    <t>ST JOHN'S CHURCH OF ENGLAND PRIMARY SCHOOL, RISHWORTH</t>
  </si>
  <si>
    <t>UTC OXFORDSHIRE TRUST</t>
  </si>
  <si>
    <t>VALE FINANCIAL TRAINING LIMITED</t>
  </si>
  <si>
    <t>JOHN TATTERSALL</t>
  </si>
  <si>
    <t>A PLUS RECRUIT LIMITED</t>
  </si>
  <si>
    <t>THE LINKS PRIMARY SCHOOL</t>
  </si>
  <si>
    <t>QUALITY TRAINING &amp; SKILLS DEVELOPMENT LIMITED</t>
  </si>
  <si>
    <t>WHITECOTES PRIMARY ACADEMY</t>
  </si>
  <si>
    <t>MORACLE FOUNDATION</t>
  </si>
  <si>
    <t>PAUL MATTLOCK</t>
  </si>
  <si>
    <t>NICOLA ANN COWBURN</t>
  </si>
  <si>
    <t>NICOLA MCGRATH</t>
  </si>
  <si>
    <t>MERIDIAN TRAINING ACADEMY LIMITED</t>
  </si>
  <si>
    <t>E.O.G.B. ENERGY PRODUCTS LIMITED</t>
  </si>
  <si>
    <t>TRAINING GROUP &amp; THE CARE LTD</t>
  </si>
  <si>
    <t>OCR SERVICES LIMITED</t>
  </si>
  <si>
    <t>YSGOL HENRY RICHARD SCHOOL</t>
  </si>
  <si>
    <t>MANCHESTER CREATIVE AND MEDIA ACADEMY</t>
  </si>
  <si>
    <t>ST OSYTH CHURCH OF ENGLAND PRIMARY SCHOOL</t>
  </si>
  <si>
    <t>FIT2TRAIN LTD</t>
  </si>
  <si>
    <t>UTC SOUTH DURHAM</t>
  </si>
  <si>
    <t>LLOYD-EVANS EDUCATIONAL DESIGN LIMITED</t>
  </si>
  <si>
    <t>KINGSTON MAURWARD STUDIO SCHOOL LIMITED</t>
  </si>
  <si>
    <t>BOSTON GRAMMAR SCHOOL</t>
  </si>
  <si>
    <t>ST GILBERT'S CHURCH OF ENGLAND PRIMARY SCHOOL</t>
  </si>
  <si>
    <t>THE WAVERLEY EDUCATION FOUNDATION LTD</t>
  </si>
  <si>
    <t>WMG ACADEMY FOR YOUNG ENGINEERS (SOLIHULL)</t>
  </si>
  <si>
    <t>NEWCASTLE UNITED LIMITED</t>
  </si>
  <si>
    <t>ORIGYM CENTRE OF EXCELLENCE LIMITED</t>
  </si>
  <si>
    <t>TARGET CONSULTANCY AND ASSESSMENTS LIMITED</t>
  </si>
  <si>
    <t>GROWING VISION LIMITED</t>
  </si>
  <si>
    <t>POTATO LANE PROJECTS LIMITED</t>
  </si>
  <si>
    <t>DEBDEN CHURCH OF ENGLAND VOLUNTARY CONTROLLED PRIMARY ACADEMY</t>
  </si>
  <si>
    <t>BEDONWELL JUNIOR SCHOOL</t>
  </si>
  <si>
    <t>HODGE HILL PRIMARY SCHOOL</t>
  </si>
  <si>
    <t>THE ACADEMY AT ST. JAMES</t>
  </si>
  <si>
    <t>REGENT'S PARK COLLEGE</t>
  </si>
  <si>
    <t>JC TRAINING &amp; CONSULTANCY LTD</t>
  </si>
  <si>
    <t>NEWHAM LONDON TUITION CENTRE LTD</t>
  </si>
  <si>
    <t>EXETER COLLEGE OXFORD</t>
  </si>
  <si>
    <t>WYVERN TRAINING SERVICES LIMITED</t>
  </si>
  <si>
    <t>GREENWAYS PRIMARY ACADEMY</t>
  </si>
  <si>
    <t>THE MEDICAL ROOM LTD</t>
  </si>
  <si>
    <t>OIC EDUCATION TRUST</t>
  </si>
  <si>
    <t>THE PEARS FAMILY CHARITABLE FOUNDATION SCHOOL</t>
  </si>
  <si>
    <t>STONEBOW PRIMARY SCHOOL</t>
  </si>
  <si>
    <t>PRESTON MANOR ACADEMY TRUST</t>
  </si>
  <si>
    <t>FYLDE COAST ACADEMY TRUST</t>
  </si>
  <si>
    <t>ST PATRICK'S CATHOLIC ACADEMY TRUST</t>
  </si>
  <si>
    <t>THERESA FEARON</t>
  </si>
  <si>
    <t>DUCTCLEAN (UK) LIMITED</t>
  </si>
  <si>
    <t>FLEXWORD LIMITED</t>
  </si>
  <si>
    <t>CLIQIFY SKILLS LIMITED</t>
  </si>
  <si>
    <t>UNIVERSITY TECHNICAL COLLEGE LEEDS</t>
  </si>
  <si>
    <t>CAMBRIDGE SCHOOL OF SPORTS MASSAGE LIMITED</t>
  </si>
  <si>
    <t>C. &amp; J. CLARK INTERNATIONAL LIMITED</t>
  </si>
  <si>
    <t>ACADEMY OF CINEMATIC ARTS LIMITED</t>
  </si>
  <si>
    <t>GUTHLAXTON ACADEMY TRUST</t>
  </si>
  <si>
    <t>REACH EDUCATION CENTRE LIMITED</t>
  </si>
  <si>
    <t>BRICKWORK SERVICES LIMITED</t>
  </si>
  <si>
    <t>INSTITUTE OF QUARRYING(THE)</t>
  </si>
  <si>
    <t>TRINA CHALMERS TAYLOR</t>
  </si>
  <si>
    <t>CASTLEBROOK HIGH SCHOOL</t>
  </si>
  <si>
    <t>MURRAYFIELD COMMUNITY PRIMARY SCHOOL</t>
  </si>
  <si>
    <t>INTELLIGENCIA TRAINING LIMITED</t>
  </si>
  <si>
    <t>GENT TRAINING LIMITED</t>
  </si>
  <si>
    <t>WORKSOP PRIORY CHURCH OF ENGLAND PRIMARY ACADEMY</t>
  </si>
  <si>
    <t>HEARTLANDS TRAINING LIMITED</t>
  </si>
  <si>
    <t>TEIGNBRIDGE COMMUNITY AND VOLUNTARY SERVICES</t>
  </si>
  <si>
    <t>BRITANNIA LEARNING AND DEVELOPMENT SOLUTIONS LIMITED</t>
  </si>
  <si>
    <t>BROADMERE AND NEW MONUMENT MULTI ACADEMY TRUST</t>
  </si>
  <si>
    <t>SOUTH CHARNWOOD HIGH SCHOOL</t>
  </si>
  <si>
    <t>TBAP TRUST</t>
  </si>
  <si>
    <t>BIRCHWOOD COMMUNITY ACADEMY TRUST</t>
  </si>
  <si>
    <t>MANOR LEAS JUNIOR ACADEMY</t>
  </si>
  <si>
    <t>CHILDREN OF SUCCESS SCHOOLS TRUST</t>
  </si>
  <si>
    <t>HELENA EL MASRI</t>
  </si>
  <si>
    <t>GALLEYWALL PRIMARY</t>
  </si>
  <si>
    <t>CONNECT SKILLS &amp; TRAINING LTD</t>
  </si>
  <si>
    <t>NORTH WARWICKSHIRE AND SOUTH LEICESTERSHIRE COLLEGE</t>
  </si>
  <si>
    <t>BURFORD PRIMARY AND NURSERY SCHOOL</t>
  </si>
  <si>
    <t>INTERNATIONAL SOCIETY FOR COACHING PSYCHOLOGY</t>
  </si>
  <si>
    <t>PRIESTMAN ASSOCIATES LLP</t>
  </si>
  <si>
    <t>NINE DOTS DEVELOPMENT LIMITED</t>
  </si>
  <si>
    <t>EAST LONDON ACADEMY LTD</t>
  </si>
  <si>
    <t>PASSION FIRST AID LIMITED</t>
  </si>
  <si>
    <t>CALDMORE PRIMARY ACADEMY</t>
  </si>
  <si>
    <t>ARC (AUTISM RESOURCE CENTRE) C.I.C.</t>
  </si>
  <si>
    <t>KEBLE COLLEGE OXFORD</t>
  </si>
  <si>
    <t>COVE VENTURE LTD</t>
  </si>
  <si>
    <t>WOODPECKER COURT YOUTH ACTIVITIES LIMITED</t>
  </si>
  <si>
    <t>THE SKILLS AND EMPLOYMENT SERVICE LIMITED</t>
  </si>
  <si>
    <t>CHESTER DIOCESAN ACADEMIES TRUST</t>
  </si>
  <si>
    <t>ORCHARD HILL COLLEGE ACADEMY TRUST</t>
  </si>
  <si>
    <t>THE LEAP ACADEMY TRUST</t>
  </si>
  <si>
    <t>MALMESBURY C OF E PRIMARY SCHOOL</t>
  </si>
  <si>
    <t>TEEFOUR LTD</t>
  </si>
  <si>
    <t>SKILLS 4 WORK (GATESHEAD) LIMITED</t>
  </si>
  <si>
    <t>PARKER MEMORIAL HOME</t>
  </si>
  <si>
    <t>STREETSBROOK ACADEMY TRUST</t>
  </si>
  <si>
    <t>THE SOUTHFIELD TRUST</t>
  </si>
  <si>
    <t>ST KATHERINE'S SCHOOL</t>
  </si>
  <si>
    <t>THE EAGLEWOOD SCHOOL</t>
  </si>
  <si>
    <t>MASEFIELD PRIMARY SCHOOL</t>
  </si>
  <si>
    <t>MOMA IMPERIAL COLLEGE LTD</t>
  </si>
  <si>
    <t>MEIR HEATH ACADEMY</t>
  </si>
  <si>
    <t>OUTWOOD PRIMARY ACADEMY LITTLEWORTH GRANGE</t>
  </si>
  <si>
    <t>THOMAS COOK UK LIMITED</t>
  </si>
  <si>
    <t>TRACADEMY GLOBAL LIMITED</t>
  </si>
  <si>
    <t>MEADOWS SCHOOL</t>
  </si>
  <si>
    <t>ST JOHN THE BAPTIST CATHOLIC COMPREHENSIVE SCHOOL, WOKING</t>
  </si>
  <si>
    <t>ST JAMES CHURCH OF ENGLAND PRIMARY ACADEMY</t>
  </si>
  <si>
    <t>H&amp;SCTS LTD</t>
  </si>
  <si>
    <t>TIMBERCROFT PRIMARY SCHOOL</t>
  </si>
  <si>
    <t>MUSBURY PRIMARY SCHOOL</t>
  </si>
  <si>
    <t>CHESTNUTS PRIMARY SCHOOL</t>
  </si>
  <si>
    <t>WINSTON WAY PRIMARY SCHOOL</t>
  </si>
  <si>
    <t>A S TRAINING (INTERNATIONAL) LIMITED</t>
  </si>
  <si>
    <t>KINGS TRAINING ACADEMY LIMITED</t>
  </si>
  <si>
    <t>HAMWORTHY PARK JUNIOR SCHOOL</t>
  </si>
  <si>
    <t>INSTITUTE OF GROUP ANALYSIS(THE)</t>
  </si>
  <si>
    <t>BURNSIDE CENTRE</t>
  </si>
  <si>
    <t>THE PAW PAD DOG GROOMING LIMITED</t>
  </si>
  <si>
    <t>CHANDOS PRIMARY SCHOOL</t>
  </si>
  <si>
    <t>NETHERWOOD ACADEMY</t>
  </si>
  <si>
    <t>AFS (TRAINING) LIMITED</t>
  </si>
  <si>
    <t>SWMAS LTD</t>
  </si>
  <si>
    <t>BRADFORD AESTHETIC HAIR AND BEAUTY COLLEGE LIMITED</t>
  </si>
  <si>
    <t>FARINGDON ACADEMY OF SCHOOLS</t>
  </si>
  <si>
    <t>PINKPONIES LIMITED</t>
  </si>
  <si>
    <t>WILLOW DENE SCHOOL</t>
  </si>
  <si>
    <t>RAYMONDSON EDUCATION PARTNERSHIP LTD</t>
  </si>
  <si>
    <t>TESTING CIRCLE LIMITED</t>
  </si>
  <si>
    <t>KEHELLAND HORTICULTURAL CENTRE LIMITED</t>
  </si>
  <si>
    <t>KERRY CARLTON-SENIOR</t>
  </si>
  <si>
    <t>PENDLE BOROUGH COUNCIL</t>
  </si>
  <si>
    <t>KBM CONSULTANTS LIMITED</t>
  </si>
  <si>
    <t>SANDYCROFT</t>
  </si>
  <si>
    <t>OAKINGTON MANOR PRIMARY SCHOOL</t>
  </si>
  <si>
    <t>REHARMONIZE COMMUNITY INTEREST COMPANY</t>
  </si>
  <si>
    <t>OPEN INNOVATIONS LTD.</t>
  </si>
  <si>
    <t>CATHERINE R HORNER</t>
  </si>
  <si>
    <t>RT HAIR LIMITED</t>
  </si>
  <si>
    <t>NEXT LEVEL PROSPECTS LTD</t>
  </si>
  <si>
    <t>NEXUS MULTI ACADEMY TRUST</t>
  </si>
  <si>
    <t>PHOENIX SCHOOL OF THERAPEUTIC EDUCATION</t>
  </si>
  <si>
    <t>TOWERHOUSE TRAINING LTD</t>
  </si>
  <si>
    <t>PARKGATE PRIMARY SCHOOL</t>
  </si>
  <si>
    <t>RICHMOND UPON THAMES LONDON BOROUGH COUNCIL</t>
  </si>
  <si>
    <t>FREEVACY LTD</t>
  </si>
  <si>
    <t>RUNWAY GLOBAL LIMITED</t>
  </si>
  <si>
    <t>A.I.M ACCESS &amp; INCLUSION MATTERS C.I.C.</t>
  </si>
  <si>
    <t>MSG INVESTMENTS LIMITED</t>
  </si>
  <si>
    <t>VICTORIA BUTLER</t>
  </si>
  <si>
    <t>PVM SMART LEARNING LIMITED</t>
  </si>
  <si>
    <t>THE NATIONAL COMMUNITIES RESOURCE CENTRE LIMITED</t>
  </si>
  <si>
    <t>LONGVERNAL PRIMARY SCHOOL</t>
  </si>
  <si>
    <t>ARCHON COMBINE LIMITED</t>
  </si>
  <si>
    <t>ST BARNABAS C OF E PRIMARY ACADEMY TRUST</t>
  </si>
  <si>
    <t>SAGE MULTI ACADEMY TRUST</t>
  </si>
  <si>
    <t>THE CIPPENHAM SCHOOLS' TRUST</t>
  </si>
  <si>
    <t>ROYALE TRAINING LTD</t>
  </si>
  <si>
    <t>CUPE LIMITED</t>
  </si>
  <si>
    <t>MINDSPAN GLOBAL LIMITED</t>
  </si>
  <si>
    <t>TRAINING MK LIMITED</t>
  </si>
  <si>
    <t>PACE TRAINING UK LIMITED</t>
  </si>
  <si>
    <t>ASHMOLE PRIMARY SCHOOL</t>
  </si>
  <si>
    <t>ONE DEGREE ACADEMY</t>
  </si>
  <si>
    <t>HAYBROOK COLLEGE TRUST</t>
  </si>
  <si>
    <t>MARZENA RYDZINSKI</t>
  </si>
  <si>
    <t>THE ALBERT PYE COMMUNITY PRIMARY SCHOOL</t>
  </si>
  <si>
    <t>BARLING MAGNA PRIMARY ACADEMY</t>
  </si>
  <si>
    <t>THOMAS EATON PRIMARY ACADEMY</t>
  </si>
  <si>
    <t>WEST ASHTON CHURCH OF ENGLAND PRIMARY SCHOOL</t>
  </si>
  <si>
    <t>MY HEALTHY LIFESTYLE COMMUNITY INTEREST COMPANY</t>
  </si>
  <si>
    <t>LANDEWEDNACK COMMUNITY PRIMARY SCHOOL</t>
  </si>
  <si>
    <t>MULLION COMMUNITY PRIMARY SCHOOL</t>
  </si>
  <si>
    <t>BROMSGROVE AND REDDITCH NETWORK</t>
  </si>
  <si>
    <t>MOOK GARDENS LIMITED</t>
  </si>
  <si>
    <t>THE MARLBOROUGH SCIENCE ACADEMY LIMITED</t>
  </si>
  <si>
    <t>SPIRAL PARTNERSHIP TRUST</t>
  </si>
  <si>
    <t>FLYING START XP LIMITED</t>
  </si>
  <si>
    <t>HARMONY YOUTH PROJECT</t>
  </si>
  <si>
    <t>HALFWAY HOUSES PRIMARY SCHOOL</t>
  </si>
  <si>
    <t>POSITIVE PATHWAY GROUP LTD</t>
  </si>
  <si>
    <t>HI-IMPACT CONSULTANCY LIMITED</t>
  </si>
  <si>
    <t>MISSION TRAINING AND CONSULTANCY LTD.</t>
  </si>
  <si>
    <t>ESCAPE TRADING C.I.C.</t>
  </si>
  <si>
    <t>INDEPENDENT TRAINING AND EDUCATION CONSULTANTS LIMITED</t>
  </si>
  <si>
    <t>SORINTEQ LIMITED</t>
  </si>
  <si>
    <t>EMPLOYABILITY TOWN C.I.C.</t>
  </si>
  <si>
    <t>YARL'S WOOD IMMIGRATION REMOVAL CENTRE</t>
  </si>
  <si>
    <t>HAWES PRIMARY SCHOOL</t>
  </si>
  <si>
    <t>ST MARGARET'S CHURCH OF ENGLAND VOLUNTARY AIDED PRIMARY SCHOOL, BOWERS GIFFORD</t>
  </si>
  <si>
    <t>RAWSON JUNIOR AND INFANT SCHOOL</t>
  </si>
  <si>
    <t>SPIRAL CARE SOLUTIONS LIMITED</t>
  </si>
  <si>
    <t>SN@P ASSESSMENT &amp; EDUCATION LTD</t>
  </si>
  <si>
    <t>ELAND SOCIAL CARE TRAINING LTD</t>
  </si>
  <si>
    <t>KAROLINA SOBOTA</t>
  </si>
  <si>
    <t>LIVING HISTORY (NORTH EAST) LIMITED</t>
  </si>
  <si>
    <t>FICSE LTD</t>
  </si>
  <si>
    <t>THE MEADOW COMMUNITY PRIMARY SCHOOL ACADEMY TRUST</t>
  </si>
  <si>
    <t>STAFFORD LEYS ACADEMY TRUST</t>
  </si>
  <si>
    <t>THE ENQUIRE LEARNING TRUST</t>
  </si>
  <si>
    <t>ST BEDE'S CATHOLIC ACADEMY (LANCHESTER)</t>
  </si>
  <si>
    <t>GREENWOOD TREE ACADEMY TRUST</t>
  </si>
  <si>
    <t>LEGRA ACADEMY TRUST</t>
  </si>
  <si>
    <t>FOCUS ACADEMY TRUST (UK) LTD</t>
  </si>
  <si>
    <t>WATH CENTRAL PRIMARY</t>
  </si>
  <si>
    <t>THE HUT GROUP LIMITED</t>
  </si>
  <si>
    <t>DE STAFFORD SCHOOL</t>
  </si>
  <si>
    <t>CERTIFICATE IN FINANCE AND TECHNOLOGY LIMITED</t>
  </si>
  <si>
    <t>JOBS EDUCATION AND TRAINING</t>
  </si>
  <si>
    <t>BUSBRIDGE COFE AIDED JUNIOR SCHOOL</t>
  </si>
  <si>
    <t>HEMPSTALLS PRIMARY SCHOOL</t>
  </si>
  <si>
    <t>SANDY ARTHUR TRAINING SERVICES LIMITED</t>
  </si>
  <si>
    <t>AUTODESK LIMITED</t>
  </si>
  <si>
    <t>KELLY COMMUNICATIONS LIMITED</t>
  </si>
  <si>
    <t>YOGASPIRIT LIMITED</t>
  </si>
  <si>
    <t>RIVERSIDE LEARNING LIMITED</t>
  </si>
  <si>
    <t>TONY SILVESTER</t>
  </si>
  <si>
    <t>RACHEL FALLDING LTD</t>
  </si>
  <si>
    <t>QUICKINNOVATIONS LTD</t>
  </si>
  <si>
    <t>DATCHET ST MARY'S CHURCH OF ENGLAND PRIMARY ACADEMY</t>
  </si>
  <si>
    <t>MAGNA LEARNING PARTNERSHIP</t>
  </si>
  <si>
    <t>MARTIN HIGH SCHOOL</t>
  </si>
  <si>
    <t>ST CHRISTOPHERS ACADEMY (DUNSTABLE)</t>
  </si>
  <si>
    <t>EPA MULTI ACADEMY TRUST (EXCELLENT PARTNERSHIPS ACHIEVE)</t>
  </si>
  <si>
    <t>NORTHERN LIGHTS LEARNING TRUST</t>
  </si>
  <si>
    <t>AS TRADING (BFD) LTD</t>
  </si>
  <si>
    <t>PADDINGTON GREEN PRIMARY SCHOOL</t>
  </si>
  <si>
    <t>HALLMARK SCHOOL OF MANAGEMENT LTD</t>
  </si>
  <si>
    <t>ASPIRE4U COMMUNITY INTEREST COMPANY</t>
  </si>
  <si>
    <t>LEAPFROG MOUNTAIN LTD</t>
  </si>
  <si>
    <t>MCCARTHY &amp; STONE RETIREMENT LIFESTYLES LIMITED</t>
  </si>
  <si>
    <t>THE ASSOCIATION OF HEALTH PROFESSIONS IN OPHTHALMOLOGY</t>
  </si>
  <si>
    <t>JEANETTE CASTLES</t>
  </si>
  <si>
    <t>EASISTREET LIMITED</t>
  </si>
  <si>
    <t>KILBERRY COMPUTING LTD</t>
  </si>
  <si>
    <t>ANGLIA HEATING TRAINING LIMITED</t>
  </si>
  <si>
    <t>SPARKLE ROOMS LIMITED</t>
  </si>
  <si>
    <t>MATRIX SOLUTIONS INTERNATIONAL LIMITED</t>
  </si>
  <si>
    <t>PETER BOLTON</t>
  </si>
  <si>
    <t>CROMPTON HOUSE CHURCH OF ENGLAND SCHOOL</t>
  </si>
  <si>
    <t>NEWTON ABBOT ACADEMY TRUST</t>
  </si>
  <si>
    <t>THE CHILTERN HILLS ACADEMY</t>
  </si>
  <si>
    <t>NORFOLK UTC</t>
  </si>
  <si>
    <t>ST JOHN THE BAPTIST CATHOLIC MULTI ACADEMY TRUST</t>
  </si>
  <si>
    <t>THE BOLSOVER SCHOOL ACADEMY TRUST</t>
  </si>
  <si>
    <t>ST MARY'S ACADEMY TRUST</t>
  </si>
  <si>
    <t>ABINGDON LEARNING TRUST</t>
  </si>
  <si>
    <t>SAINT ROBERT LAWRENCE CATHOLIC ACADEMY TRUST</t>
  </si>
  <si>
    <t>BIG LIFE SCHOOLS</t>
  </si>
  <si>
    <t>CORE EDUCATION TRUST</t>
  </si>
  <si>
    <t>THE LIVERPOOL BLUE COAT SCHOOL</t>
  </si>
  <si>
    <t>KELFORD SCHOOL</t>
  </si>
  <si>
    <t>COMMUNITY BOOST CIC</t>
  </si>
  <si>
    <t>ARTHUR BUGLER PRIMARY SCHOOL</t>
  </si>
  <si>
    <t>OPT99 LIMITED</t>
  </si>
  <si>
    <t>THE CAPITAL CITY ACADEMY TRUST</t>
  </si>
  <si>
    <t>CITY OF LONDON ACADEMIES TRUST</t>
  </si>
  <si>
    <t>ST PAUL'S ACADEMY LIMITED</t>
  </si>
  <si>
    <t>GATEWAY LEARNING COMMUNITY</t>
  </si>
  <si>
    <t>CABOT LEARNING FEDERATION</t>
  </si>
  <si>
    <t>PEAR TRAINING LTD</t>
  </si>
  <si>
    <t>SOUTH ESSEX COMMUNITY SCHOOL LTD</t>
  </si>
  <si>
    <t>NCB STUDIO SCHOOL</t>
  </si>
  <si>
    <t>THE GREENACRE ACADEMY TRUST</t>
  </si>
  <si>
    <t>REDDITCH WEST SCHOOL TRUST</t>
  </si>
  <si>
    <t>WIGSTON ACADEMIES TRUST</t>
  </si>
  <si>
    <t>HTFT PARTNERSHIP LIMITED</t>
  </si>
  <si>
    <t>ARDUTHIE SCHOOL</t>
  </si>
  <si>
    <t>CLOVENFORDS PRIMARY SCHOOL</t>
  </si>
  <si>
    <t>CROMBIE SCHOOL</t>
  </si>
  <si>
    <t>GOLDENHILL PRIMARY SCHOOL</t>
  </si>
  <si>
    <t>DRAKIES PRIMARY SCHOOL</t>
  </si>
  <si>
    <t>GREENWOOD ACADEMIES TRUST</t>
  </si>
  <si>
    <t>OLDHAM COLLEGE COMMUNITY ACADEMIES TRUST</t>
  </si>
  <si>
    <t>ULSTER WILDLIFE TRUST</t>
  </si>
  <si>
    <t>HAMSTEL INFANT SCHOOL AND NURSERY</t>
  </si>
  <si>
    <t>JOULES RESOURCE MANAGEMENT LIMITED</t>
  </si>
  <si>
    <t>LATERAL ACADEMY TRUST</t>
  </si>
  <si>
    <t>ST. ANSELM'S CATHOLIC MULTI ACADEMY TRUST</t>
  </si>
  <si>
    <t>LADYGROVE PARK PRIMARY SCHOOL</t>
  </si>
  <si>
    <t>CITY EDUCATION TRUST</t>
  </si>
  <si>
    <t>OADBY, WIGSTON AND LEICESTERSHIRE SCHOOLS ACADEMY TRUST</t>
  </si>
  <si>
    <t>INSPIRING PRIMARIES ACADEMY TRUST</t>
  </si>
  <si>
    <t>BLUE BELL HILL ACADEMY TRUST</t>
  </si>
  <si>
    <t>FRASSATI CATHOLIC ACADEMY TRUST</t>
  </si>
  <si>
    <t>THE MINERVA LEARNING TRUST (DORSET)</t>
  </si>
  <si>
    <t>TALENT &amp; ENTERPRISE TRUST</t>
  </si>
  <si>
    <t>EASTBANK ACADEMY</t>
  </si>
  <si>
    <t>FORDBANK PRIMARY SCHOOL</t>
  </si>
  <si>
    <t>FORTEVIOT PRIMARY SCHOOL</t>
  </si>
  <si>
    <t>BROOMHILL SCHOOL</t>
  </si>
  <si>
    <t>LOCHDONHEAD PRIMARY SCHOOL</t>
  </si>
  <si>
    <t>RAYNE NORTH SCHOOL</t>
  </si>
  <si>
    <t>KNOLE ACADEMY TRUST</t>
  </si>
  <si>
    <t>DYRMS - AN ACADEMY WITH MILITARY TRADITIONS</t>
  </si>
  <si>
    <t>AUDENSHAW SCHOOL ACADEMY TRUST</t>
  </si>
  <si>
    <t>VECTOR LEARNING TRUST</t>
  </si>
  <si>
    <t>LAMPTON SCHOOL ACADEMY TRUST</t>
  </si>
  <si>
    <t>DURAND ACADEMY TRUST</t>
  </si>
  <si>
    <t>ST FRANCIS OF ASSISI CATHOLIC PRIMARY SCHOOL</t>
  </si>
  <si>
    <t>TOUCH TUINA (UK) LIMITED</t>
  </si>
  <si>
    <t>LINCOLN COLLEGE OXFORD</t>
  </si>
  <si>
    <t>X-PERT COACHING LTD</t>
  </si>
  <si>
    <t>SOUTHCHURCH HIGH SCHOOL</t>
  </si>
  <si>
    <t>PRIDE MULTI ACADEMY TRUST</t>
  </si>
  <si>
    <t>WHITE WOODS PRIMARY ACADEMY TRUST</t>
  </si>
  <si>
    <t>KIRKBY LA THORPE CHURCH OF ENGLAND PRIMARY ACADEMY</t>
  </si>
  <si>
    <t>THE ST JOHN BOSCO CATHOLIC ACADEMY</t>
  </si>
  <si>
    <t>DIOCESE OF BRENTWOOD MULTI ACADEMY TRUST</t>
  </si>
  <si>
    <t>THE SPECIALIST EDUCATION TRUST</t>
  </si>
  <si>
    <t>MADELEY HIGH SCHOOL ACADEMY TRUST</t>
  </si>
  <si>
    <t>ST MUNGO SCHOOL</t>
  </si>
  <si>
    <t>JUNIPER GREEN PRIMARY SCHOOL</t>
  </si>
  <si>
    <t>KINGSFORD SCHOOL</t>
  </si>
  <si>
    <t>GODDARD PARK COMMUNITY PRIMARY SCHOOL ACADEMY TRUST</t>
  </si>
  <si>
    <t>ARDEN MULTI ACADEMY TRUST</t>
  </si>
  <si>
    <t>THE WESTBOROUGH ACADEMY</t>
  </si>
  <si>
    <t>ST PATRICK'S CHURCH OF ENGLAND PRIMARY ACADEMY</t>
  </si>
  <si>
    <t>DESIGNING FUTURES LTD</t>
  </si>
  <si>
    <t>KILAX LIMITED</t>
  </si>
  <si>
    <t>ZEBRA SYSTEMS CIC</t>
  </si>
  <si>
    <t>RSH MANAGMENT SOLUTIONS LTD</t>
  </si>
  <si>
    <t>THE INSPIRATION GROUP LIMITED</t>
  </si>
  <si>
    <t>THRIVE MARKETING LIMITED</t>
  </si>
  <si>
    <t>BOURNEMOUTH PEOPLE FIRST</t>
  </si>
  <si>
    <t>TRAINING INTERVENTIONS LIMITED</t>
  </si>
  <si>
    <t>ACORN TRUST</t>
  </si>
  <si>
    <t>APOLLO SCHOOLS TRUST</t>
  </si>
  <si>
    <t>THEALE GREEN SCHOOL TRUST</t>
  </si>
  <si>
    <t>ST. JAMES AND EMMANUEL ACADEMY TRUST LTD</t>
  </si>
  <si>
    <t>CHEAM PARK FARM INFANTS SCHOOL</t>
  </si>
  <si>
    <t>OUR CO-OPERATIVE ACADEMIES TRUST</t>
  </si>
  <si>
    <t>HERTS &amp; ESSEX MULTI ACADEMY TRUST</t>
  </si>
  <si>
    <t>ALL SAINTS CATHOLIC COLLEGIATE</t>
  </si>
  <si>
    <t>THE LIFE CENTRE EDUCATION LIMITED</t>
  </si>
  <si>
    <t>WHITEHAT GROUP LIMITED</t>
  </si>
  <si>
    <t>LANARK GRAMMAR SCHOOL</t>
  </si>
  <si>
    <t>TYNECASTLE HIGH SCHOOL</t>
  </si>
  <si>
    <t>WEST BARNS PRIMARY SCHOOL</t>
  </si>
  <si>
    <t>EDUCATION SOUTH WEST</t>
  </si>
  <si>
    <t>WEALD OF KENT GRAMMAR SCHOOL ACADEMY TRUST</t>
  </si>
  <si>
    <t>LEVER EDGE PRIMARY ACADEMY</t>
  </si>
  <si>
    <t>LANGLEY HALL PRIMARY ACADEMY TRUST</t>
  </si>
  <si>
    <t>THE KING'S (THE CATHEDRAL) SCHOOL, PETERBOROUGH</t>
  </si>
  <si>
    <t>SAPIENTIA EDUCATION TRUST</t>
  </si>
  <si>
    <t>CHURCHEND PRIMARY ACADEMY TRUST</t>
  </si>
  <si>
    <t>THE WEST GRANTHAM ACADEMIES TRUST</t>
  </si>
  <si>
    <t>THE HAWKSMOOR LEARNING TRUST</t>
  </si>
  <si>
    <t>QED ACADEMY TRUST</t>
  </si>
  <si>
    <t>IRVING LEAN CONSULTANCY LTD</t>
  </si>
  <si>
    <t>ST PAUL'S CHURCH OF ENGLAND ACADEMY</t>
  </si>
  <si>
    <t>THE COMPLIANCE &amp; SKILLS ACADEMY LTD</t>
  </si>
  <si>
    <t>ANGMAG LIMITED</t>
  </si>
  <si>
    <t>WHITMORE PRIMARY SCHOOL AND NURSERY</t>
  </si>
  <si>
    <t>ASTON LODGE PRIMARY SCHOOL</t>
  </si>
  <si>
    <t>ST MARTIN'S GARDEN PRIMARY SCHOOL</t>
  </si>
  <si>
    <t>SACRED HEART HILLSBOROUGH ACADEMY TRUST</t>
  </si>
  <si>
    <t>PARKROYAL ACADEMY TRUST</t>
  </si>
  <si>
    <t>SANDHILL MULTI ACADEMY TRUST</t>
  </si>
  <si>
    <t>CLEEVE PRIMARY SCHOOL</t>
  </si>
  <si>
    <t>N-ABLE (NORTH EAST) LIMITED</t>
  </si>
  <si>
    <t>ESKIL LIMITED</t>
  </si>
  <si>
    <t>PRAGMATIC CONSULTING LTD</t>
  </si>
  <si>
    <t>THE PRIORY PRIMARY ACADEMY TRUST</t>
  </si>
  <si>
    <t>TEIGNMOUTH LEARNING TRUST</t>
  </si>
  <si>
    <t>THE DELAMERE CHURCH OF ENGLAND PRIMARY ACADEMY</t>
  </si>
  <si>
    <t>WEST CRAVEN HIGH SCHOOL</t>
  </si>
  <si>
    <t>YOGA FOR EVERYONE LTD</t>
  </si>
  <si>
    <t>STAR SKILLS LIMITED</t>
  </si>
  <si>
    <t>UNDERWOOD WEST ACADEMY</t>
  </si>
  <si>
    <t>WICKERSLEY PARTNERSHIP TRUST</t>
  </si>
  <si>
    <t>ASPIRE MULTI - ACADEMY TRUST</t>
  </si>
  <si>
    <t>CASTLE TRUST</t>
  </si>
  <si>
    <t>ST. GILES' &amp; ST. GEORGE'S CHURCH OF ENGLAND ACADEMY</t>
  </si>
  <si>
    <t>EDUCATION AND LEADERSHIP TRUST</t>
  </si>
  <si>
    <t>LWS ACADEMY TRUST</t>
  </si>
  <si>
    <t>MUDDLE TOGETHER CIC</t>
  </si>
  <si>
    <t>ST ANNE'S COLLEGE OXFORD</t>
  </si>
  <si>
    <t>LESLEY JANE BARLOW</t>
  </si>
  <si>
    <t>THE MASTER AND FELLOWS OF THE COLLEGE OF THE GREAT HALL OF THE UNIVERSITY COMMONLY CALLED UNIVERSITY COLLEGE IN THE UNIVERSITY OF OXFORD</t>
  </si>
  <si>
    <t>SOUTH EAST CORNWALL MULTI ACADEMY REGIONAL TRUST</t>
  </si>
  <si>
    <t>THE LANGLEY PARK SCHOOL FOR BOYS ACADEMY TRUST</t>
  </si>
  <si>
    <t>VINCENT HEARN</t>
  </si>
  <si>
    <t>KEY TRAINING ACADEMY LIMITED</t>
  </si>
  <si>
    <t>SHARRON GILES</t>
  </si>
  <si>
    <t>CONTRACTING SERVICES (EDUCATION AND SKILLS) LIMITED</t>
  </si>
  <si>
    <t>RITE SOCIAL ENTERPRISES LTD</t>
  </si>
  <si>
    <t>GOLDEN NEST CAREHOMES LIMITED</t>
  </si>
  <si>
    <t>ADAM MCCORMICK</t>
  </si>
  <si>
    <t>BADGER HILL PRIMARY ACADEMY</t>
  </si>
  <si>
    <t>THE SANDON TRUST</t>
  </si>
  <si>
    <t>KADER ACADEMY TRUST</t>
  </si>
  <si>
    <t>CHRIST THE KING CATHOLIC COLLEGIATE</t>
  </si>
  <si>
    <t>THE ONGAR ACADEMY TRUST</t>
  </si>
  <si>
    <t>LEARNING TODAY LEADING TOMORROW</t>
  </si>
  <si>
    <t>WOODHOUSE ACADEMY</t>
  </si>
  <si>
    <t>CLAIR HARRADINE</t>
  </si>
  <si>
    <t>PEMBROKE COLLEGE CAMBRIDGE</t>
  </si>
  <si>
    <t>EXCELLENCE ACADEMY LIMITED</t>
  </si>
  <si>
    <t>TRINITY POST 16 SOLUTIONS LIMITED</t>
  </si>
  <si>
    <t>HR SOLUTIONS YORKSHIRE LIMITED</t>
  </si>
  <si>
    <t>METEOR  MANAGEMENT LIMITED</t>
  </si>
  <si>
    <t>KNIGHTON FIELDS PRIMARY ACADEMY</t>
  </si>
  <si>
    <t>HOPE LEARNING TRUST, YORK</t>
  </si>
  <si>
    <t>ANGLIAN LEARNING</t>
  </si>
  <si>
    <t>ASTON COMMUNITY EDUCATION TRUST</t>
  </si>
  <si>
    <t>SYNAPTIC TRUST</t>
  </si>
  <si>
    <t>THE BLUE COAT CHURCH OF ENGLAND ACADEMY LIMITED</t>
  </si>
  <si>
    <t>SWARM ENTERPRISE LTD</t>
  </si>
  <si>
    <t>HERITAGE OAKS HEALTHCARE LIMITED</t>
  </si>
  <si>
    <t>WADHAM COLLEGE</t>
  </si>
  <si>
    <t>STUART COLVIN</t>
  </si>
  <si>
    <t>ESSEX LEARNING STATION LTD</t>
  </si>
  <si>
    <t>HOLY TRINITY CHURCH OF ENGLAND ACADEMY (SOUTH SHIELDS) TRUST</t>
  </si>
  <si>
    <t>THE MOSSLEY ACADEMY TRUST</t>
  </si>
  <si>
    <t>THE WREN SCHOOL ACADEMY TRUST</t>
  </si>
  <si>
    <t>THE CORNOVIAN ALLIANCE</t>
  </si>
  <si>
    <t>LIVERPOOL DIOCESAN SCHOOLS TRUST</t>
  </si>
  <si>
    <t>THE PROPERTY AND LEADERSHIP ACADEMY LIMITED</t>
  </si>
  <si>
    <t>FORWARD LONDON LTD</t>
  </si>
  <si>
    <t>LEE MCINTOSH</t>
  </si>
  <si>
    <t>LANGLEY PARK PRIMARY SCHOOL</t>
  </si>
  <si>
    <t>DAVENTRY HILL SCHOOL</t>
  </si>
  <si>
    <t>LEARNDIRECT APPRENTICESHIPS LIMITED</t>
  </si>
  <si>
    <t>KOKORO BETTER ME BETTER WORLD LIMITED</t>
  </si>
  <si>
    <t>THE FERNWOOD ACADEMY TRUST</t>
  </si>
  <si>
    <t>SAFFRON ACADEMY TRUST</t>
  </si>
  <si>
    <t>NONSUCH AND WALLINGTON EDUCATION TRUST</t>
  </si>
  <si>
    <t>WEST SOMERSET ACADEMIES TRUST</t>
  </si>
  <si>
    <t>SANDYMOOR FREE SCHOOL</t>
  </si>
  <si>
    <t>EAGLESFIELD PADDLE CE PRIMARY ACADEMY</t>
  </si>
  <si>
    <t>ST. ANSELM'S COLLEGE EDMUND RICE ACADEMY TRUST</t>
  </si>
  <si>
    <t>CAUSEWAY COAST AND GLENS BOROUGH COUNCIL</t>
  </si>
  <si>
    <t>THE KEYS FEDERATION</t>
  </si>
  <si>
    <t>RADCLIFFE ACADEMY TRUST</t>
  </si>
  <si>
    <t>THE GOOD SHEPHERD MULTI ACADEMY TRUST</t>
  </si>
  <si>
    <t>NORTHWOOD PARK EDUCATIONAL TRUST</t>
  </si>
  <si>
    <t>KING EDWARD'S AND HALESOWEN COLLEGES' ACADEMY TRUST</t>
  </si>
  <si>
    <t>STONE LODGE ACADEMY TRUST</t>
  </si>
  <si>
    <t>ST MARTIN'S MULTI ACADEMY TRUST</t>
  </si>
  <si>
    <t>OAKDALE JUNIOR SCHOOL</t>
  </si>
  <si>
    <t>LILLIPUT CHURCH OF ENGLAND INFANT SCHOOL</t>
  </si>
  <si>
    <t>WELTON PRIMARY SCHOOL</t>
  </si>
  <si>
    <t>CAMBRIDGE SCHOOL OF BEAUTY THERAPY LIMITED</t>
  </si>
  <si>
    <t>SUTTON HOUSE ACADEMY</t>
  </si>
  <si>
    <t>COBHAM FREE SCHOOL TRUST</t>
  </si>
  <si>
    <t>FULHAM BOYS SCHOOL LIMITED</t>
  </si>
  <si>
    <t>TREWIRGIE INFANTS SCHOOL</t>
  </si>
  <si>
    <t>THE ACORN EBS FREE SCHOOL LTD.</t>
  </si>
  <si>
    <t>COMPLETE-CAREERS LLP</t>
  </si>
  <si>
    <t>MELONIE RAINES</t>
  </si>
  <si>
    <t>HARTWELL TRAINING ACADEMY LIMITED</t>
  </si>
  <si>
    <t>CAMPSMOUNT COMMUNITY ACADEMY TRUST</t>
  </si>
  <si>
    <t>THE URSULINE ACADEMY ILFORD</t>
  </si>
  <si>
    <t>HIGHAMS PARK ACADEMY TRUST</t>
  </si>
  <si>
    <t>LUMEN CHRISTI CATHOLIC MULTI ACADEMY COMPANY</t>
  </si>
  <si>
    <t>ST CATHERINE OF SIENA MULTI ACADEMY COMPANY</t>
  </si>
  <si>
    <t>SATURN EDUCATION TRUST</t>
  </si>
  <si>
    <t>ACER TRUST</t>
  </si>
  <si>
    <t>THE OAK ACADEMY TRUST</t>
  </si>
  <si>
    <t>THE RUSSETT LEARNING TRUST</t>
  </si>
  <si>
    <t>HAILEYBURY ACADEMY TRUST</t>
  </si>
  <si>
    <t>VENN ACADEMY TRUST</t>
  </si>
  <si>
    <t>UNITED ENDEAVOUR TRUST</t>
  </si>
  <si>
    <t>LEARNING FOR LIFE TRUST</t>
  </si>
  <si>
    <t>LINCOLNSHIRE WOLDS COMMUNITY TRUST</t>
  </si>
  <si>
    <t>RECOOP</t>
  </si>
  <si>
    <t>LTF GROUP LIMITED</t>
  </si>
  <si>
    <t>MAYNARD IT LIMITED</t>
  </si>
  <si>
    <t>LUMADE GROUP LIMITED</t>
  </si>
  <si>
    <t>AUDEN HOPE COLLEGE LTD</t>
  </si>
  <si>
    <t>FIREDOG RESEARCH LTD</t>
  </si>
  <si>
    <t>NORTH KESTEVEN ACADEMY</t>
  </si>
  <si>
    <t>PRESTON SCHOOL ACADEMY TRUST</t>
  </si>
  <si>
    <t>SHARED VISION LEARNING TRUST</t>
  </si>
  <si>
    <t>CAMBRIDGESHIRE EDUCATIONAL TRUST</t>
  </si>
  <si>
    <t>EBN TRUST</t>
  </si>
  <si>
    <t>CARTMEL PRIORY CHURCH OF ENGLAND SCHOOL ACADEMY TRUST</t>
  </si>
  <si>
    <t>SOUTH NOTTINGHAM CATHOLIC ACADEMY TRUST</t>
  </si>
  <si>
    <t>HOLY TRINITY CHURCH OF ENGLAND PRIMARY ACADEMY</t>
  </si>
  <si>
    <t>AMERY HILL SCHOOL ACADEMY TRUST</t>
  </si>
  <si>
    <t>HARLOW INSPIRATIONAL LEARNING TRUST</t>
  </si>
  <si>
    <t>THE HEATH ACADEMY TRUST</t>
  </si>
  <si>
    <t>ALEXANDRA ACADEMY TRUST</t>
  </si>
  <si>
    <t>ST THOMAS OF CANTERBURY CATHOLIC ACADEMIES TRUST</t>
  </si>
  <si>
    <t>THE TALENTUM LEARNING TRUST</t>
  </si>
  <si>
    <t>PRATTS BOTTOM PRIMARY SCHOOL</t>
  </si>
  <si>
    <t>CHADWELL ST MARY PRIMARY SCHOOL</t>
  </si>
  <si>
    <t>SWINTON ACADEMY</t>
  </si>
  <si>
    <t>MONTSAYE COMMUNITY LEARNING PARTNERSHIP</t>
  </si>
  <si>
    <t>THE ROBERT CARRE TRUST</t>
  </si>
  <si>
    <t>DANES EDUCATIONAL TRUST</t>
  </si>
  <si>
    <t>ROBUS MULTI ACADEMY TRUST</t>
  </si>
  <si>
    <t>THE PIGGOTT CHURCH OF ENGLAND SCHOOL</t>
  </si>
  <si>
    <t>ENDEAVOUR MAT</t>
  </si>
  <si>
    <t>WILLOW BID LIMITED</t>
  </si>
  <si>
    <t>ST ERTH COMMUNITY PRIMARY SCHOOL</t>
  </si>
  <si>
    <t>GREAT BRITAIN WHEELCHAIR RUGBY LIMITED</t>
  </si>
  <si>
    <t>EPISODE CONSULTANTS LIMITED</t>
  </si>
  <si>
    <t>DAME HANNAH ROGERS TRUST</t>
  </si>
  <si>
    <t>TRACY FARRELL</t>
  </si>
  <si>
    <t>STISTED CHURCH OF ENGLAND PRIMARY ACADEMY TRUST</t>
  </si>
  <si>
    <t>BEECHES LEARNING AND DEVELOPMENT TRUST</t>
  </si>
  <si>
    <t>INSPIRE ACADEMY TRUST</t>
  </si>
  <si>
    <t>THE WILLOWS SCHOOL ACADEMY TRUST</t>
  </si>
  <si>
    <t>MINDFUL EDUCATION LTD</t>
  </si>
  <si>
    <t>OASIS AQUILA HOUSING LTD</t>
  </si>
  <si>
    <t>FAITH INTER TRAINING LTD.</t>
  </si>
  <si>
    <t>BRINSWORTH WHITEHILL PRIMARY SCHOOL</t>
  </si>
  <si>
    <t>BRAMFIELD CHURCH OF ENGLAND PRIMARY SCHOOL</t>
  </si>
  <si>
    <t>PLAY AND PLAYWORK EU C.I.C.</t>
  </si>
  <si>
    <t>RYDENS ENTERPRISE SCHOOL AND SIXTH FORM COLLEGE</t>
  </si>
  <si>
    <t>ST MARY AND ST PETER CATHOLIC PRIMARY SCHOOL</t>
  </si>
  <si>
    <t>ST JOHN THE EVANGELIST CHURCH SCHOOL</t>
  </si>
  <si>
    <t>THE FORGE INITIATIVE LIMITED</t>
  </si>
  <si>
    <t>FIVE RIVERS MULTI ACADEMY TRUST</t>
  </si>
  <si>
    <t>BRONTE ACADEMY TRUST</t>
  </si>
  <si>
    <t>THE DUSTON EDUCATION TRUST</t>
  </si>
  <si>
    <t>REACH2WARWICKSHIRE ACADEMY TRUST</t>
  </si>
  <si>
    <t>REACH2HERTFORDSHIRE ACADEMY TRUST</t>
  </si>
  <si>
    <t>FIELD COURT CHURCH OF ENGLAND INFANT SCHOOL</t>
  </si>
  <si>
    <t>KIFSA LTD</t>
  </si>
  <si>
    <t>GATESHEAD VISIBLE ETHNIC MINORITIES SUPPORT GROUP</t>
  </si>
  <si>
    <t>N-LIGHTEN (NORTH EAST) LIMITED</t>
  </si>
  <si>
    <t>NO1 FITNESS EDUCATION LTD</t>
  </si>
  <si>
    <t>PARRS WOOD HIGH SCHOOL</t>
  </si>
  <si>
    <t>HINGUAR COMMUNITY PRIMARY SCHOOL</t>
  </si>
  <si>
    <t>FALMOUTH MAT</t>
  </si>
  <si>
    <t>ST. THOMAS MORE CATHOLIC PRIMARY SCHOOL</t>
  </si>
  <si>
    <t>ST PETER'S CATHOLIC HIGH SCHOOL &amp; SIXTH FORM CENTRE</t>
  </si>
  <si>
    <t>TAPTON SCHOOL ACADEMY TRUST</t>
  </si>
  <si>
    <t>BURY ST EDMUNDS ACADEMY TRUST</t>
  </si>
  <si>
    <t>ST MARY'S CATHOLIC PRIMARY SCHOOL (ACADEMY TRUST), SWINDON</t>
  </si>
  <si>
    <t>CHULMLEIGH ACADEMY TRUST</t>
  </si>
  <si>
    <t>CLAPTON GIRLS' ACADEMY TRUST</t>
  </si>
  <si>
    <t>CORPORATE PROFESSIONAL DEVELOPMENT LIMITED</t>
  </si>
  <si>
    <t>VICTORIA BEATTY</t>
  </si>
  <si>
    <t>TDB PARTNERSHIP CIC</t>
  </si>
  <si>
    <t>SOMERSET CARE AND REPAIR LIMITED</t>
  </si>
  <si>
    <t>ABRAHAM GUEST ACADEMY TRUST</t>
  </si>
  <si>
    <t>CONNECT SCHOOLS ACADEMY TRUST</t>
  </si>
  <si>
    <t>OTLEY PRINCE HENRY'S ACADEMY TRUST</t>
  </si>
  <si>
    <t>THE DEANES</t>
  </si>
  <si>
    <t>AUDLEY PRIMARY SCHOOL</t>
  </si>
  <si>
    <t>PRINCETHORPE INFANT SCHOOL</t>
  </si>
  <si>
    <t>REALFIT PERSONAL TRAINING CENTRE LTD</t>
  </si>
  <si>
    <t>SUZANNE SHORT</t>
  </si>
  <si>
    <t>DORKING WANDERERS FC LTD</t>
  </si>
  <si>
    <t>GROVE HOUSE CHILDREN'S CENTRE</t>
  </si>
  <si>
    <t>NORTH FAWDON PRIMARY SCHOOL A MEMBER OF SMART MULTI ACADEMY TRUST</t>
  </si>
  <si>
    <t>ZC SOCIAL MEDIA LTD</t>
  </si>
  <si>
    <t>EQUI-VISION SERVICES LIMITED</t>
  </si>
  <si>
    <t>MERCIAN EDUCATIONAL TRUST</t>
  </si>
  <si>
    <t>THE PERINS MAT</t>
  </si>
  <si>
    <t>THE AVENUE SCHOOL SPECIAL NEEDS ACADEMY TRUST</t>
  </si>
  <si>
    <t>BARTON COURT ACADEMY TRUST</t>
  </si>
  <si>
    <t>CLIFFORD COLLEGE LTD</t>
  </si>
  <si>
    <t>ARK - T CENTRE</t>
  </si>
  <si>
    <t>SIDNEY SUSSEX COLLEGE CAMBRIDGE</t>
  </si>
  <si>
    <t>WIDDEN PRIMARY SCHOOL</t>
  </si>
  <si>
    <t>ANGLO EUROPEAN ACADEMY TRUST</t>
  </si>
  <si>
    <t>PLUME SCHOOL</t>
  </si>
  <si>
    <t>ANNE HUCKERBY</t>
  </si>
  <si>
    <t>M.G.L. DEMOLITION LIMITED</t>
  </si>
  <si>
    <t>HOOF CLUB C.I.C.</t>
  </si>
  <si>
    <t>NEWCHURCH-IN-PENDLE ST MARY'S CHURCH OF ENGLAND PRIMARY SCHOOL</t>
  </si>
  <si>
    <t>CONNECTION TRAINING LIMITED</t>
  </si>
  <si>
    <t>SAMSON SECURITY LTD</t>
  </si>
  <si>
    <t>GOOSE GREEN PRIMARY AND NURSERY SCHOOL</t>
  </si>
  <si>
    <t>WEST WYCOMBE COMBINED SCHOOL</t>
  </si>
  <si>
    <t>KNIT - 1 LTD</t>
  </si>
  <si>
    <t>SMART GAS TRAINING &amp; ASSESSMENT CENTRE LIMITED</t>
  </si>
  <si>
    <t>LAKES ACADEMIES TRUST</t>
  </si>
  <si>
    <t>GREENLEYS JUNIOR SCHOOL</t>
  </si>
  <si>
    <t>GOSBERTON ACADEMY</t>
  </si>
  <si>
    <t>SHERBORNE PRIMARY SCHOOL</t>
  </si>
  <si>
    <t>THE ASSOCIATION OF CREDIT PROFESSIONALS</t>
  </si>
  <si>
    <t>WOODLANDS HOMECARE LIMITED</t>
  </si>
  <si>
    <t>MBI TRAINING LIMITED</t>
  </si>
  <si>
    <t>ESTIMAND LIMITED</t>
  </si>
  <si>
    <t>SOUTH DURHAM COUNSELLING SERVICE</t>
  </si>
  <si>
    <t>URBAN STAFF MANAGEMENT LTD</t>
  </si>
  <si>
    <t>HERITAGE HIGH SCHOOL</t>
  </si>
  <si>
    <t>THE PHOTOGRAPHY COLLEGE LTD</t>
  </si>
  <si>
    <t>KING CHARLES PRIMARY SCHOOL</t>
  </si>
  <si>
    <t>WREN SPINNEY COMMUNITY SPECIAL SCHOOL</t>
  </si>
  <si>
    <t>SOUTHWOLD PRIMARY SCHOOL</t>
  </si>
  <si>
    <t>THE SCHOOL OF PSYCHOLOGY ONLINE LIMITED</t>
  </si>
  <si>
    <t>PRUDHOE WEST FIRST SCHOOL</t>
  </si>
  <si>
    <t>TATSFIELD PRIMARY SCHOOL</t>
  </si>
  <si>
    <t>WIX PRIMARY SCHOOL</t>
  </si>
  <si>
    <t>THE VIEW TRUST</t>
  </si>
  <si>
    <t>HANDSWORTH GRAMMAR SCHOOL</t>
  </si>
  <si>
    <t>LARWOOD ACADEMY TRUST</t>
  </si>
  <si>
    <t>MULBERRY SCHOOLS TRUST</t>
  </si>
  <si>
    <t>BISK EDUCATION SERVICES LIMITED</t>
  </si>
  <si>
    <t>FIND YOUR VOICE</t>
  </si>
  <si>
    <t>KINGSWAY PRIMARY SCHOOL</t>
  </si>
  <si>
    <t>STROHACKER DESIGN SCHOOL LIMITED</t>
  </si>
  <si>
    <t>COMPLETEHR LIMITED</t>
  </si>
  <si>
    <t>INSTITUTE OF ADMINISTRATIVE MANAGEMENT</t>
  </si>
  <si>
    <t>UTC PORTSMOUTH</t>
  </si>
  <si>
    <t>PINEAPPLE CASTLE C.I.C.</t>
  </si>
  <si>
    <t>AL-NOOR VOLUNTARY AIDED MUSLIM PRIMARY SCHOOL</t>
  </si>
  <si>
    <t>COLLUSION LTD</t>
  </si>
  <si>
    <t>TOTAL LEARNING LIMITED</t>
  </si>
  <si>
    <t>ARUNDEL COURT PRIMARY SCHOOL AND NURSERY</t>
  </si>
  <si>
    <t>GET ME TO WORK</t>
  </si>
  <si>
    <t>BYGROVE PRIMARY SCHOOL</t>
  </si>
  <si>
    <t>SCRIVENS LIMITED</t>
  </si>
  <si>
    <t>FRIARSWOOD PRIMARY SCHOOL</t>
  </si>
  <si>
    <t>FASHION SHOW LIVE ACADEMY CIC</t>
  </si>
  <si>
    <t>JACQUELINE LAWSON</t>
  </si>
  <si>
    <t>CROFTY MULTI ACADEMY TRUST</t>
  </si>
  <si>
    <t>ARBOR ACADEMY TRUST</t>
  </si>
  <si>
    <t>COURTHOUSE GREEN PRIMARY SCHOOL</t>
  </si>
  <si>
    <t>BLACKROCK (LONDON) LIMITED</t>
  </si>
  <si>
    <t>MONIGOLD SOLUTIONS LTD</t>
  </si>
  <si>
    <t>T9TRAINING LTD</t>
  </si>
  <si>
    <t>THE PINGLE SCHOOL</t>
  </si>
  <si>
    <t>FC EDUCATION LTD</t>
  </si>
  <si>
    <t>OCTILLION TRAINING ACADEMY LIMITED</t>
  </si>
  <si>
    <t>THE EVELYN OLDFIELD UNIT</t>
  </si>
  <si>
    <t>FIORETTI TRUST</t>
  </si>
  <si>
    <t>CARE4ME TRAINING &amp; CONSULTANCY LIMITED</t>
  </si>
  <si>
    <t>REVOLUTIONISE TRAINING AND HEALTH CARE PROVIDER LTD</t>
  </si>
  <si>
    <t>RTP-UK LTD</t>
  </si>
  <si>
    <t>DAISY BOGG CONSULTANCY LIMITED</t>
  </si>
  <si>
    <t>INCLUSIVE SCHOOLS TRUST</t>
  </si>
  <si>
    <t>THE ACADEMY OF ST FRANCIS OF ASSISI</t>
  </si>
  <si>
    <t>BEAMONT COLLEGIATE</t>
  </si>
  <si>
    <t>FIELDS MULTI ACADEMY TRUST</t>
  </si>
  <si>
    <t>ST STEPHEN'S CHURCH OF ENGLAND MULTI ACADEMY TRUST</t>
  </si>
  <si>
    <t>HUMMINGBIRD HELICOPTERS LIMITED</t>
  </si>
  <si>
    <t>SHAHILLA BAROK</t>
  </si>
  <si>
    <t>BENTLEY HIGH STREET PRIMARY SCHOOL</t>
  </si>
  <si>
    <t>PROPELLO ATA LTD</t>
  </si>
  <si>
    <t>GREENWICH ACADEMY TRUST</t>
  </si>
  <si>
    <t>THE AURIGA ACADEMY TRUST</t>
  </si>
  <si>
    <t>UNIVERSIDAD DE HIBRIDO LIMITED</t>
  </si>
  <si>
    <t>BOURNES GREEN JUNIOR SCHOOL</t>
  </si>
  <si>
    <t>NEWS CORP UK &amp; IRELAND LIMITED</t>
  </si>
  <si>
    <t>SPENCER OGDEN LIMITED</t>
  </si>
  <si>
    <t>ASSURED MEDICAL SERVICES LIMITED</t>
  </si>
  <si>
    <t>KINGSBRIDGE EDUCATIONAL TRUST</t>
  </si>
  <si>
    <t>TAMAR SKILLS SOUTH WEST CIC</t>
  </si>
  <si>
    <t>ST ANDREW'S COFE CONTROLLED INFANT SCHOOL</t>
  </si>
  <si>
    <t>KATES HILL COMMUNITY PRIMARY SCHOOL</t>
  </si>
  <si>
    <t>DL (UK) LIMITED</t>
  </si>
  <si>
    <t>LIGHTBULB LEADERSHIP SOLUTIONS LIMITED</t>
  </si>
  <si>
    <t>FAST PASS LTD</t>
  </si>
  <si>
    <t>MSMK TRAINING LTD</t>
  </si>
  <si>
    <t>STAFFORDSHIRE VENTURE LTD</t>
  </si>
  <si>
    <t>HAMWIC EDUCATION TRUST</t>
  </si>
  <si>
    <t>THE COMPASS PARTNERSHIP OF SCHOOLS</t>
  </si>
  <si>
    <t>MINTERNE COMMUNITY JUNIOR SCHOOL</t>
  </si>
  <si>
    <t>MCKIMMIE TRAINING LIMITED</t>
  </si>
  <si>
    <t>OVERSEAS EDUCATION INTERNATIONAL LTD</t>
  </si>
  <si>
    <t>AURIOL JUNIOR SCHOOL</t>
  </si>
  <si>
    <t>FOREST SCHOOLS EDUCATION LTD</t>
  </si>
  <si>
    <t>BUSINESS DOCTORS FRANCHISING LIMITED</t>
  </si>
  <si>
    <t>CAMBRIDGE SPARK LIMITED</t>
  </si>
  <si>
    <t>NORTHWICK PARK PRIMARY AND NURSERY ACADEMY</t>
  </si>
  <si>
    <t>THE CHIEF CONSTABLE OF NORTHAMPTONSHIRE</t>
  </si>
  <si>
    <t>HALLMOOR SCHOOL</t>
  </si>
  <si>
    <t>MATTISHALL PRIMARY SCHOOL</t>
  </si>
  <si>
    <t>BURFORD COFE PRIMARY SCHOOL</t>
  </si>
  <si>
    <t>MJ AIRPORT ASSOCIATES LIMITED</t>
  </si>
  <si>
    <t>EAST PRESTON JUNIOR SCHOOL</t>
  </si>
  <si>
    <t>AFRO ONLINE LIMITED</t>
  </si>
  <si>
    <t>BISHOPS ITCHINGTON PRIMARY SCHOOL</t>
  </si>
  <si>
    <t>ST MATTHIAS PARK PUPIL REFERRAL SERVICE</t>
  </si>
  <si>
    <t>CROXLEY DANES SCHOOL</t>
  </si>
  <si>
    <t>KENT CONSTRUCTION COLLEGE LIMITED</t>
  </si>
  <si>
    <t>PARKLAND JUNIOR SCHOOL</t>
  </si>
  <si>
    <t>FAWBERT AND BARNARD'S PRIMARY SCHOOL</t>
  </si>
  <si>
    <t>STANSTEAD NURSERY AND PRIMARY SCHOOL</t>
  </si>
  <si>
    <t>SILK POWDER LIMITED</t>
  </si>
  <si>
    <t>CLARE COMMUNITY PRIMARY SCHOOL</t>
  </si>
  <si>
    <t>Support Integration &amp; Motivation Promoting Leisure &amp; Education</t>
  </si>
  <si>
    <t>BUILT INTELLIGENCE LTD</t>
  </si>
  <si>
    <t>FUNDAMENTALS (FUN CARING LEARNING) CIC</t>
  </si>
  <si>
    <t>PROPERTY CONSORTIUM UK LIMITED</t>
  </si>
  <si>
    <t>SPECIALIST AUTISM SERVICES CIC</t>
  </si>
  <si>
    <t>COACHANGE LIMITED</t>
  </si>
  <si>
    <t>THE PILGRIM MULTI ACADEMY TRUST</t>
  </si>
  <si>
    <t>ZAIBA KHAN TRAINING ACADEMY LIMITED</t>
  </si>
  <si>
    <t>CITY BUSINESS SCHOOL LTD</t>
  </si>
  <si>
    <t>WESTBOROUGH ACADEMY</t>
  </si>
  <si>
    <t>ST JOHN'S COFE SCHOOL</t>
  </si>
  <si>
    <t>FIRST RESPONSE SECURITY TEAM LIMITED</t>
  </si>
  <si>
    <t>CARLTON CENTRAL JUNIOR SCHOOL</t>
  </si>
  <si>
    <t>WOLSEY INFANT SCHOOL</t>
  </si>
  <si>
    <t>THURIN PERSONNEL (UK) LTD</t>
  </si>
  <si>
    <t>THE SUTHERS SCHOOL</t>
  </si>
  <si>
    <t>THE CAMPBELL CLINIC LIMITED</t>
  </si>
  <si>
    <t>EMERGN (UK) LIMITED</t>
  </si>
  <si>
    <t>THE STREET SOCCER FOUNDATION CIC</t>
  </si>
  <si>
    <t>SOUTH STANLEY JUNIOR SCHOOL</t>
  </si>
  <si>
    <t>EVERYCHILD TRUST</t>
  </si>
  <si>
    <t>TERENCE DOHERTY</t>
  </si>
  <si>
    <t>BRACKENBURY PRIMARY SCHOOL</t>
  </si>
  <si>
    <t>WETHERBY KENSINGTON</t>
  </si>
  <si>
    <t>KATHERINE LOW SETTLEMENT LIMITED</t>
  </si>
  <si>
    <t>KING EDWARD VI ACADEMY TRUST BIRMINGHAM</t>
  </si>
  <si>
    <t>THE FAR ACADEMY CIC</t>
  </si>
  <si>
    <t>ST. KEVIN'S COLLEGE</t>
  </si>
  <si>
    <t>THE DEVELOPMENT &amp; TRAINING CO. LTD</t>
  </si>
  <si>
    <t>THEBIGWORD GROUP LIMITED</t>
  </si>
  <si>
    <t>LANGSTONE JUNIOR SCHOOL</t>
  </si>
  <si>
    <t>ONLINE LEARNING ACADEMY LTD</t>
  </si>
  <si>
    <t>CONSUMER RESPONSE LIMITED</t>
  </si>
  <si>
    <t>CITY COLLEGE BIRMINGHAM</t>
  </si>
  <si>
    <t>WEST CLIFF PRIMARY SCHOOL</t>
  </si>
  <si>
    <t>EXWICK HEIGHTS PRIMARY SCHOOL</t>
  </si>
  <si>
    <t>GLOBAL EDUCATION MANAGEMENT SOLUTIONS LTD</t>
  </si>
  <si>
    <t>YORK HIGH SCHOOL</t>
  </si>
  <si>
    <t>LONDON BROOKES COLLEGE</t>
  </si>
  <si>
    <t>WESTMINSTER BEFRIEND A FAMILY</t>
  </si>
  <si>
    <t>YORKSHIRE AND THE HUMBER CO-OPERATIVE LEARNING TRUST</t>
  </si>
  <si>
    <t>BLACKHEATH FOOTBALL CLUB LIMITED</t>
  </si>
  <si>
    <t>FALCONER'S HILL INFANT SCHOOL</t>
  </si>
  <si>
    <t>HILLS BRIDGE SERVICES LTD</t>
  </si>
  <si>
    <t>APPRENTICES IN CONSTRUCTION LTD</t>
  </si>
  <si>
    <t>COSOURCED LIMITED</t>
  </si>
  <si>
    <t>GIOVETTI GROUP LTD</t>
  </si>
  <si>
    <t>WIGAN DIGITAL LEARNING CIC</t>
  </si>
  <si>
    <t>THE LOCAL TEACHERS LTD</t>
  </si>
  <si>
    <t>UKTT LIMITED</t>
  </si>
  <si>
    <t>NY TECHNOLOGIES LTD</t>
  </si>
  <si>
    <t>CAMBRIDGE MANAGEMENT AND LEADERSHIP SCHOOL LTD</t>
  </si>
  <si>
    <t>MOUNTBATTEN PRIMARY SCHOOL</t>
  </si>
  <si>
    <t>HEMENDRA HEADWORTH</t>
  </si>
  <si>
    <t>DORNEY SCHOOL</t>
  </si>
  <si>
    <t>LONDON SCHOOL OF RISK LTD</t>
  </si>
  <si>
    <t>JOHN EARLAND</t>
  </si>
  <si>
    <t>WENHASTON PRIMARY SCHOOL</t>
  </si>
  <si>
    <t>EAST LONDON EMPLOYABILITY LIMITED</t>
  </si>
  <si>
    <t>SALESLABS (INTERNATIONAL) LIMITED</t>
  </si>
  <si>
    <t>JEAVONS WOOD PRIMARY SCHOOL</t>
  </si>
  <si>
    <t>SKILLS FOR ENERGY LIMITED</t>
  </si>
  <si>
    <t>INSTITUTE OF SALES MANAGEMENT</t>
  </si>
  <si>
    <t>WORCESTERSHIRE HEALTH AND CARE NHS TRUST</t>
  </si>
  <si>
    <t>PILGRIM PRIMARY ACADEMY</t>
  </si>
  <si>
    <t>SPRINGFIELD INFANT SCHOOL AND NURSERY</t>
  </si>
  <si>
    <t>TREETON COFE (A) PRIMARY SCHOOL</t>
  </si>
  <si>
    <t>ECS GAS TRAINING NORTH EAST LTD</t>
  </si>
  <si>
    <t>STEPHEN OSINOWO</t>
  </si>
  <si>
    <t>DUNDRY CHURCH OF ENGLAND PRIMARY SCHOOL</t>
  </si>
  <si>
    <t>BLUECOAT PRIMARY ACADEMY</t>
  </si>
  <si>
    <t>ASPERGER'S SYNDROME ASSOCIATION</t>
  </si>
  <si>
    <t>MAPPLEWELLS PRIMARY AND NURSERY SCHOOL</t>
  </si>
  <si>
    <t>HAVE YOUR TOMORROW'S (HURT)</t>
  </si>
  <si>
    <t>PERCY MAIN PRIMARY SCHOOL</t>
  </si>
  <si>
    <t>WILD SEASONS LIMITED</t>
  </si>
  <si>
    <t>ST JEROME CHURCH OF ENGLAND BILINGUAL PRIMARY SCHOOL</t>
  </si>
  <si>
    <t>GWENT POLICE AND CRIME COMMISSIONER</t>
  </si>
  <si>
    <t>KNOWLES PRIMARY SCHOOL</t>
  </si>
  <si>
    <t>WALBOTTLE VILLAGE PRIMARY SCHOOL</t>
  </si>
  <si>
    <t>GREENGATE ACADEMY TRUST</t>
  </si>
  <si>
    <t>COMPANY HQ LIMITED</t>
  </si>
  <si>
    <t>MILLCROFT SERVICES P.L.C.</t>
  </si>
  <si>
    <t>SKILLS 360 LIMITED</t>
  </si>
  <si>
    <t>ROBIN HERDMAN</t>
  </si>
  <si>
    <t>CLAYBROOKE PRIMARY SCHOOL</t>
  </si>
  <si>
    <t>ENDEAVOUR PARTNERSHIP TRUST</t>
  </si>
  <si>
    <t>PAUL WATTS</t>
  </si>
  <si>
    <t>THE CHIEF CONSTABLE OF HAMPSHIRE</t>
  </si>
  <si>
    <t>CHADSGROVE EDUCATIONAL TRUST</t>
  </si>
  <si>
    <t>WHITE HOUSE ACADEMY</t>
  </si>
  <si>
    <t>REAL EDUCATION EMPOWERING LIVES (REEL) CIC</t>
  </si>
  <si>
    <t>DURHAM COMMUNITY SUPPORT INITIATIVE LTD</t>
  </si>
  <si>
    <t>CAREER CHOICES DEWIS GYRFA LTD.</t>
  </si>
  <si>
    <t>JARVIS BROOK PRIMARY SCHOOL</t>
  </si>
  <si>
    <t>THE CHIEF CONSTABLE OF WARWICKSHIRE</t>
  </si>
  <si>
    <t>EVOLVE NOTTINGHAM CIC</t>
  </si>
  <si>
    <t>NEW ROOTS CARE &amp; EDUCATION LTD</t>
  </si>
  <si>
    <t>FAIRWAY HOMECARE LIMITED</t>
  </si>
  <si>
    <t>ARISE STARS TALENT ACADEMY LTD</t>
  </si>
  <si>
    <t>WEST MERCIA POLICE AND CRIME COMMISSIONER</t>
  </si>
  <si>
    <t>COLLINGTREE CHURCH OF ENGLAND PRIMARY SCHOOL</t>
  </si>
  <si>
    <t>KAMESH PATEL</t>
  </si>
  <si>
    <t>APEX TRAINING &amp; CONSULTANTS LIMITED</t>
  </si>
  <si>
    <t>TICBOX LIMITED</t>
  </si>
  <si>
    <t>PARK CITY CONSULTING LTD.</t>
  </si>
  <si>
    <t>LONDON SCHOOL OF THEOLOGY</t>
  </si>
  <si>
    <t>BRAMPTON COFE VC PRIMARY SCHOOL</t>
  </si>
  <si>
    <t>DEAF LINKS</t>
  </si>
  <si>
    <t>NPMD LTD</t>
  </si>
  <si>
    <t>POPCORN LEARNING MEDIA LIMITED</t>
  </si>
  <si>
    <t>PRIESTHORPE SCHOOL</t>
  </si>
  <si>
    <t>JOANNE WRIGHT</t>
  </si>
  <si>
    <t>SAPPHIRE QHSE LLP</t>
  </si>
  <si>
    <t>JS TRAINING &amp; CONSULTANCY LTD</t>
  </si>
  <si>
    <t>GREAT SANKEY PRIMARY SCHOOL</t>
  </si>
  <si>
    <t>BURNHAM MARKET PRIMARY SCHOOL</t>
  </si>
  <si>
    <t>WOW, WHAT A RECEPTION! LTD</t>
  </si>
  <si>
    <t>CREATIVE EDUCATION LUTON LTD</t>
  </si>
  <si>
    <t>LEARNING SKILLS CENTRE LIMITED</t>
  </si>
  <si>
    <t>GREAT OUSE PRIMARY ACADEMY</t>
  </si>
  <si>
    <t>CHRISTOPHER DAVIS</t>
  </si>
  <si>
    <t>CYBELE TRAINING &amp; CONSULTANCY LTD</t>
  </si>
  <si>
    <t>JAS TRAINING SERVICES LTD</t>
  </si>
  <si>
    <t>STEVEN ROSE</t>
  </si>
  <si>
    <t>SWANNINGTON CHURCH OF ENGLAND PRIMARY SCHOOL</t>
  </si>
  <si>
    <t>WE ARE FORM LIMITED</t>
  </si>
  <si>
    <t>MIDLAND ENGINEERING TRAINING ASSOCIATES LIMITED</t>
  </si>
  <si>
    <t>FITNESS AGENTS LIMITED</t>
  </si>
  <si>
    <t>SOLENT INFANT SCHOOL</t>
  </si>
  <si>
    <t>TREETOPS SCHOOL</t>
  </si>
  <si>
    <t>CORVUS EDUCATION TRUST</t>
  </si>
  <si>
    <t>PIVOTAL SCOTLAND LTD</t>
  </si>
  <si>
    <t>YOMA LIMITED</t>
  </si>
  <si>
    <t>LEICESTERSHIRE POLICE AND CRIME COMMISSIONER</t>
  </si>
  <si>
    <t>HERTFORDSHIRE POLICE AND CRIME COMMISSIONER</t>
  </si>
  <si>
    <t>CHERRY TREE ACADEMY</t>
  </si>
  <si>
    <t>THE SURREY SOCCER ACADEMY LTD</t>
  </si>
  <si>
    <t>SARAH WINDIBANK</t>
  </si>
  <si>
    <t>PILGRIM ACADEMY</t>
  </si>
  <si>
    <t>APPLICATIONS IN CADD LTD</t>
  </si>
  <si>
    <t>LEAN CONSTRUCT LIMITED</t>
  </si>
  <si>
    <t>JM BUILDING DEVELOPMENTS LLP</t>
  </si>
  <si>
    <t>THINK TANK INITIATIVE LTD.</t>
  </si>
  <si>
    <t>CITY OF STOKE-ON-TRENT SIXTH FORM COLLEGE</t>
  </si>
  <si>
    <t>SARAH PLATT</t>
  </si>
  <si>
    <t>OAK TREES MULTI ACADEMY TRUST</t>
  </si>
  <si>
    <t>HEYBRIDGE ALTERNATIVE PROVISION SCHOOL</t>
  </si>
  <si>
    <t>WIXAMS ACADEMY</t>
  </si>
  <si>
    <t>WOODFIELD INFANT SCHOOL</t>
  </si>
  <si>
    <t>DIXONS TRINITY CHAPELTOWN</t>
  </si>
  <si>
    <t>GRANGE JUNIOR SCHOOL</t>
  </si>
  <si>
    <t>CLAREMONT COMMUNITY PRIMARY SCHOOL</t>
  </si>
  <si>
    <t>ANCHOR TRAINING AND LEARNING</t>
  </si>
  <si>
    <t>FARNHAM GREEN PRIMARY SCHOOL</t>
  </si>
  <si>
    <t>GREAT WOOD COMMUNITY PRIMARY SCHOOL</t>
  </si>
  <si>
    <t>NORTH CRESCENT PRIMARY SCHOOL</t>
  </si>
  <si>
    <t>BREDBURY GREEN PRIMARY SCHOOL</t>
  </si>
  <si>
    <t>SUSAN HASWELL</t>
  </si>
  <si>
    <t>SKYPEOPLE LIMITED</t>
  </si>
  <si>
    <t>FEATHERBY INFANT AND NURSERY SCHOOL</t>
  </si>
  <si>
    <t>DIAMOND NATIONAL SOCCER SCHOOLS LIMITED</t>
  </si>
  <si>
    <t>ASQ CONSTRUCTION SERVICES LIMITED</t>
  </si>
  <si>
    <t>THE BRIDGE SATELLITE PROVISION</t>
  </si>
  <si>
    <t>BARRY PRIMARY SCHOOL</t>
  </si>
  <si>
    <t>THE CAREER CABIN LIMITED</t>
  </si>
  <si>
    <t>STOKE DAMEREL PRIMARY SCHOOL</t>
  </si>
  <si>
    <t>CHANGE LEARNING LTD</t>
  </si>
  <si>
    <t>EXCALIBUR PRIMARY SCHOOL</t>
  </si>
  <si>
    <t>LORDSWOOD BOYS' SCHOOL</t>
  </si>
  <si>
    <t>LITTLE SAFFRONS NURSERY LIMITED</t>
  </si>
  <si>
    <t>CAROL ELIZABETH LESLIE-JOHNSON</t>
  </si>
  <si>
    <t>ASHLEY GILBY</t>
  </si>
  <si>
    <t>CLUTTON CHURCH OF ENGLAND PRIMARY SCHOOL</t>
  </si>
  <si>
    <t>EAST COWTON CHURCH OF ENGLAND PRIMARY SCHOOL</t>
  </si>
  <si>
    <t>DRUIDS LODGE POLO LLP</t>
  </si>
  <si>
    <t>THE HARROW ACADEMIES TRUST</t>
  </si>
  <si>
    <t>CITY SKILLS LIMITED</t>
  </si>
  <si>
    <t>ODYSSEY RECRUITMENT LIMITED</t>
  </si>
  <si>
    <t>ARBORCURE LIMITED</t>
  </si>
  <si>
    <t>BEST TUTORS LIMITED</t>
  </si>
  <si>
    <t>ANSTON PARK INFANT SCHOOL</t>
  </si>
  <si>
    <t>ANGELA METCALFE</t>
  </si>
  <si>
    <t>KEOCARE LIMITED</t>
  </si>
  <si>
    <t>CIRRUS CONNECT LIMITED</t>
  </si>
  <si>
    <t>ST GEORGE'S COFE PRIMARY SCHOOL (VA)</t>
  </si>
  <si>
    <t>CODSALL MULTI ACADEMY TRUST</t>
  </si>
  <si>
    <t>BERLESDUNA ACADEMY TRUST</t>
  </si>
  <si>
    <t>THE EASTERN SCHOOL OF PERFORMING ARTS LIMITED</t>
  </si>
  <si>
    <t>TXM ACADEMY LIMITED</t>
  </si>
  <si>
    <t>HARRIS GARRARD ACADEMY</t>
  </si>
  <si>
    <t>THE INSPIRING CHANGE MULTI-ACADEMY TRUST</t>
  </si>
  <si>
    <t>THE FOURFIELDS CHURCH OF ENGLAND SCHOOL, SUTTERTON</t>
  </si>
  <si>
    <t>MAHBUB &amp; CO LIMITED</t>
  </si>
  <si>
    <t>ARKBOUND LIMITED</t>
  </si>
  <si>
    <t>TASIAN TRAINING LIMITED</t>
  </si>
  <si>
    <t>MOUNTAIN CELEBRATIONS TRAINING LIMITED</t>
  </si>
  <si>
    <t>INFINITI GROUP TECHNOLOGY LTD</t>
  </si>
  <si>
    <t>EXCEL EDUCATION CENTRES LIMITED</t>
  </si>
  <si>
    <t>THE BRITISH QUALITY FOUNDATION</t>
  </si>
  <si>
    <t>VARYABILITY LIMITED</t>
  </si>
  <si>
    <t>BUCKINGHAM SCHOOL</t>
  </si>
  <si>
    <t>BUDMOUTH COLLEGE</t>
  </si>
  <si>
    <t>DAVENTRY DISTRICT COUNCIL</t>
  </si>
  <si>
    <t>THE DAVID LEWIS CENTRE</t>
  </si>
  <si>
    <t>ST MATTHIAS SCHOOL</t>
  </si>
  <si>
    <t>DENBY TRANSPORT LIMITED</t>
  </si>
  <si>
    <t>DENISE DARWIN (TRAINING) LTD.</t>
  </si>
  <si>
    <t>COMMUNITY ACTION DERBY LTD</t>
  </si>
  <si>
    <t>DERBY WEST INDIAN COMMUNITY ASSOCIATION</t>
  </si>
  <si>
    <t>EAST MIDLANDS CHAMBER (DERBYSHIRE, NOTTINGHAMSHIRE, LEICESTERSHIRE)</t>
  </si>
  <si>
    <t>DERWEN COLLEGE</t>
  </si>
  <si>
    <t>GOLDSMITHS' COLLEGE</t>
  </si>
  <si>
    <t>GOOLE COMMUNITY GROUP</t>
  </si>
  <si>
    <t>GORSE COVERT COMMUNITY ASSOCIATION LIMITED</t>
  </si>
  <si>
    <t>GREAT WYRLEY HIGH SCHOOL</t>
  </si>
  <si>
    <t>KINGFISHER BUSINESS CENTRES LIMITED</t>
  </si>
  <si>
    <t>KINGSTON COLLEGE</t>
  </si>
  <si>
    <t>KINGSWAY CONSULTING LTD</t>
  </si>
  <si>
    <t>BRADFORD CITY COUNCIL</t>
  </si>
  <si>
    <t>BRISTOL GRAMMAR SCHOOL</t>
  </si>
  <si>
    <t>BRISTOL MANAGEMENT CENTRE LIMITED</t>
  </si>
  <si>
    <t>BRISTOL SCHOOL OF HOLISTIC THERAPIES LTD</t>
  </si>
  <si>
    <t>BRITANNIA SAILING LIMITED</t>
  </si>
  <si>
    <t>THE BRITISH KODALY ACADEMY</t>
  </si>
  <si>
    <t>BLWY ENTERPRISES LIMITED</t>
  </si>
  <si>
    <t>LEARNING DYNAMICS LIMITED</t>
  </si>
  <si>
    <t>LEARNING LEAP LIMITED</t>
  </si>
  <si>
    <t>LEICESTER CITY COUNCIL</t>
  </si>
  <si>
    <t>NORTH COUNTRY LEISURE (TRADING) LIMITED</t>
  </si>
  <si>
    <t>GUTHRIE &amp; CRAIG (MANAGEMENT SERVICES) LIMITED</t>
  </si>
  <si>
    <t>H2O SPORTS LIMITED</t>
  </si>
  <si>
    <t>HCT GROUP</t>
  </si>
  <si>
    <t>HACKNEY MUSIC DEVELOPMENT TRUST</t>
  </si>
  <si>
    <t>DIGITAL UNITE LIMITED</t>
  </si>
  <si>
    <t>THE LABURNUM BOAT CLUB</t>
  </si>
  <si>
    <t>THE LAKELAND CLIMBING CENTRE LIMITED</t>
  </si>
  <si>
    <t>LANGRIDGE INITIATIVE CENTRE LIMITED</t>
  </si>
  <si>
    <t>LARNE SKILLS DEVELOPMENT LIMITED</t>
  </si>
  <si>
    <t>LDR SQUARED LTD</t>
  </si>
  <si>
    <t>NGAGE SOLUTIONS LIMITED</t>
  </si>
  <si>
    <t>BVG GROUP LIMITED</t>
  </si>
  <si>
    <t>C &amp; G SERVICES (EUROPE) LIMITED</t>
  </si>
  <si>
    <t>LIFESKILLS SOLUTIONS LIMITED</t>
  </si>
  <si>
    <t>LIGHT HOUSE MEDIA CENTRE</t>
  </si>
  <si>
    <t>TLG BRADFORD</t>
  </si>
  <si>
    <t>LIMEHOUSE PROJECT LTD</t>
  </si>
  <si>
    <t>LINCOLN CITY COUNCIL</t>
  </si>
  <si>
    <t>THE LINCOLNSHIRE AND RUTLAND EDUCATION BUSINESS PARTNERSHIP</t>
  </si>
  <si>
    <t>BANNATYNE FITNESS (7) LIMITED</t>
  </si>
  <si>
    <t>WEST HIGHLAND COLLEGE UHI</t>
  </si>
  <si>
    <t>LOCOMOTIVATION LTD.</t>
  </si>
  <si>
    <t>BROMLEY LONDON BOROUGH COUNCIL</t>
  </si>
  <si>
    <t>CROYDON LONDON BOROUGH COUNCIL</t>
  </si>
  <si>
    <t>THE LONDON COLLEGE OF BEAUTY THERAPY LIMITED</t>
  </si>
  <si>
    <t>15BILLION</t>
  </si>
  <si>
    <t>LONDON ELECTRONICS COLLEGE LIMITED</t>
  </si>
  <si>
    <t>THE LONDON JEWISH CULTURAL CENTRE</t>
  </si>
  <si>
    <t>LONDON METROPOLITAN UNIVERSITY</t>
  </si>
  <si>
    <t>LONDON PRINT STUDIO</t>
  </si>
  <si>
    <t>LOUGHBOROUGH UNIVERSITY</t>
  </si>
  <si>
    <t>LYTHAM ST ANNES TECHNOLOGY AND PERFORMING ARTS COLLEGE</t>
  </si>
  <si>
    <t>MAMMAL SOCIETY(THE)</t>
  </si>
  <si>
    <t>MANCHESTER METROPOLITAN UNIVERSITY</t>
  </si>
  <si>
    <t>MARICOURT CATHOLIC HIGH SCHOOL</t>
  </si>
  <si>
    <t>MATRIX TRAINING AND DEVELOPMENT LIMITED</t>
  </si>
  <si>
    <t>MCC COMPUTERS LIMITED</t>
  </si>
  <si>
    <t>MEDIVET GROUP LIMITED</t>
  </si>
  <si>
    <t>AURORA MELDRETH MANOR SCHOOL</t>
  </si>
  <si>
    <t>MENTAL HEALTH MATTERS</t>
  </si>
  <si>
    <t>MENTOR F.L.T. TRAINING LIMITED</t>
  </si>
  <si>
    <t>MERCIA PARTNERSHIP (UK) LTD</t>
  </si>
  <si>
    <t>MIDDLESEX ITEC LTD.</t>
  </si>
  <si>
    <t>MIDLAND GROUP TRAINING SERVICES LIMITED</t>
  </si>
  <si>
    <t>COMMUNITY ACTION: MK</t>
  </si>
  <si>
    <t>HERTS MIND NETWORK LIMITED</t>
  </si>
  <si>
    <t>DOOSAN BABCOCK LIMITED</t>
  </si>
  <si>
    <t>MOBILE CARE QUALIFICATIONS LIMITED</t>
  </si>
  <si>
    <t>MONTAGE THEATRE LIMITED</t>
  </si>
  <si>
    <t>NEWQUAY FOR EXCELLENCE TRAINING LIMITED</t>
  </si>
  <si>
    <t>NG BAILEY LIMITED</t>
  </si>
  <si>
    <t>NICHOLSON SOLUTIONS LIMITED</t>
  </si>
  <si>
    <t>NOMA (COMPLEX HOMOEOPATHY) LIMITED</t>
  </si>
  <si>
    <t>M I T SKILLS LIMITED</t>
  </si>
  <si>
    <t>MOUNT HAWKE YOUTH AND COMMUNITY GROUP</t>
  </si>
  <si>
    <t>MTC SERVICES (SCOTLAND) LIMITED</t>
  </si>
  <si>
    <t>THE MUATH TRUST</t>
  </si>
  <si>
    <t>MULTIMEDIA MARKETING.COM LIMITED</t>
  </si>
  <si>
    <t>MYRRH LIMITED</t>
  </si>
  <si>
    <t>NAIL SYSTEMS (SCOTLAND) LIMITED</t>
  </si>
  <si>
    <t>NATIONAL ICE SKATING ASSOCIATION OF THE UNITED KINGDOM LIMITED</t>
  </si>
  <si>
    <t>NATIONAL PHYSICAL LABORATORY LIMITED</t>
  </si>
  <si>
    <t>NATIONAL STONE CENTRE(THE)</t>
  </si>
  <si>
    <t>NAUTICAL ARCHAEOLOGY SOCIETY(THE)</t>
  </si>
  <si>
    <t>NORTH EAST EMPLOYMENT &amp; TRAINING AGENCY LTD</t>
  </si>
  <si>
    <t>NETHERFIELD FORUM</t>
  </si>
  <si>
    <t>NEW COLLEGE NOTTINGHAM (NCN)</t>
  </si>
  <si>
    <t>NEW COLLEGE TELFORD</t>
  </si>
  <si>
    <t>KINGSHURST CTC ENTERPRISES LIMITED</t>
  </si>
  <si>
    <t>5 E LTD.</t>
  </si>
  <si>
    <t>WOODSPEEN TRAINING LIMITED</t>
  </si>
  <si>
    <t>ABBOTSFIELD SCHOOL</t>
  </si>
  <si>
    <t>ABERDEEN FIRST AID SCHOOL LIMITED</t>
  </si>
  <si>
    <t>ABILITY INTERNATIONAL LIMITED</t>
  </si>
  <si>
    <t>CADLINE LIMITED</t>
  </si>
  <si>
    <t>CAMPUS TRAINING LIMITED</t>
  </si>
  <si>
    <t>DEVELOPMENT PARTNERS LIMITED</t>
  </si>
  <si>
    <t>HAMPSTEAD SCHOOL</t>
  </si>
  <si>
    <t>HARLINGTON SCHOOL</t>
  </si>
  <si>
    <t>HARTLEPOOL BOROUGH COUNCIL</t>
  </si>
  <si>
    <t>SUSSEX COAST COLLEGE HASTINGS</t>
  </si>
  <si>
    <t>ACCENT ON TRAINING LIMITED</t>
  </si>
  <si>
    <t>ACCOUNTING TECHNICIAN TRAINING SERVICES LIMITED</t>
  </si>
  <si>
    <t>A4E LTD</t>
  </si>
  <si>
    <t>ADDACTION</t>
  </si>
  <si>
    <t>ADDEY AND STANHOPE SCHOOL</t>
  </si>
  <si>
    <t>THE DYSLEXIA FOUNDATION</t>
  </si>
  <si>
    <t>CARE LINK (SCOTLAND) LTD.</t>
  </si>
  <si>
    <t>CARLTON BOLLING COLLEGE</t>
  </si>
  <si>
    <t>DONCASTER ROTHERHAM AND DISTRICT MOTOR TRADES GROUP TRAINING ASSOCIATION LIMITED</t>
  </si>
  <si>
    <t>DOVE WORKSHOP LIMITED</t>
  </si>
  <si>
    <t>COACHING NOW LTD</t>
  </si>
  <si>
    <t>DUCK-2-WATER LIMITED</t>
  </si>
  <si>
    <t>DUNGANNON ENTERPRISE CENTRE</t>
  </si>
  <si>
    <t>MEGGITT AEROSPACE LIMITED</t>
  </si>
  <si>
    <t>DURHAM BUSINESS GROUP (NE) LTD</t>
  </si>
  <si>
    <t>E-TRAINING LIMITED</t>
  </si>
  <si>
    <t>HEATHROW AIRPORT LIMITED</t>
  </si>
  <si>
    <t>HEATON MANOR SCHOOL</t>
  </si>
  <si>
    <t>HELSBY HIGH SCHOOL</t>
  </si>
  <si>
    <t>AIRBAGS INTERNATIONAL LIMITED</t>
  </si>
  <si>
    <t>ALL SAINTS CATHOLIC COLLEGE SPECIALIST IN HUMANITIES</t>
  </si>
  <si>
    <t>CENTRE FOR ALTERNATIVE TECHNOLOGY PUBLIC LIMITED COMPANY</t>
  </si>
  <si>
    <t>CBD TRAINING LIMITED</t>
  </si>
  <si>
    <t>WOOLF INSTITUTE</t>
  </si>
  <si>
    <t>EDUCATION DEVELOPMENT TRUST</t>
  </si>
  <si>
    <t>EASI HAIRDRESSING ACADEMY LIMITED</t>
  </si>
  <si>
    <t>EAST DURHAM PARTNERSHIP LIMITED</t>
  </si>
  <si>
    <t>EAST SUSSEX COUNTY COUNCIL</t>
  </si>
  <si>
    <t>HEREFORD CATHEDRAL SCHOOL</t>
  </si>
  <si>
    <t>KIRKLEY HALL LIMITED</t>
  </si>
  <si>
    <t>ANTHONY VRAHIMIS LIMITED</t>
  </si>
  <si>
    <t>AQUINAS COLLEGE</t>
  </si>
  <si>
    <t>ARRIVA PLC</t>
  </si>
  <si>
    <t>CHANCELLOR'S SCHOOL</t>
  </si>
  <si>
    <t>CIM HOLDINGS LIMITED</t>
  </si>
  <si>
    <t>CHESTER AID TO THE HOMELESS</t>
  </si>
  <si>
    <t>EDINBURGH AND DISTRICT EMPLOYERS TRAINING ASSOCIATION LIMITED</t>
  </si>
  <si>
    <t>EDGE SERVICES - THE MANUAL HANDLING TRAINING COMPANY LIMITED</t>
  </si>
  <si>
    <t>ENTSERV UK LIMITED</t>
  </si>
  <si>
    <t>ELITE TRAINING AND CONSULTANCY SERVICES LTD</t>
  </si>
  <si>
    <t>ELVIRIA GROUP LIMITED</t>
  </si>
  <si>
    <t>EMFEC</t>
  </si>
  <si>
    <t>EMILE WOOLF INTERNATIONAL LIMITED</t>
  </si>
  <si>
    <t>HECTOR'S HOUSING LIMITED</t>
  </si>
  <si>
    <t>HOLLY LODGE GIRLS' COLLEGE</t>
  </si>
  <si>
    <t>HONEYWELL INTERNATIONAL UK LIMITED</t>
  </si>
  <si>
    <t>BOROUGH OF HAVANT SPORT AND LEISURE TRUST</t>
  </si>
  <si>
    <t>INSPIRE HOUNSLOW</t>
  </si>
  <si>
    <t>ALL SAINTS CATHOLIC SCHOOL AND TECHNOLOGY COLLEGE</t>
  </si>
  <si>
    <t>ALLERDALE BOROUGH COUNCIL</t>
  </si>
  <si>
    <t>ALLIANCE LEARNING</t>
  </si>
  <si>
    <t>ALPINE GUIDES LTD</t>
  </si>
  <si>
    <t>ALTERNATIVES ACTIVITY CENTRE</t>
  </si>
  <si>
    <t>AMACSPORTS LIMITED</t>
  </si>
  <si>
    <t>AMERSHAM &amp; WYCOMBE COLLEGE</t>
  </si>
  <si>
    <t>CHILDCARE SUPPORT ON SITE LIMITED</t>
  </si>
  <si>
    <t>CHILTON TRINITY</t>
  </si>
  <si>
    <t>CHILWELL SCHOOL</t>
  </si>
  <si>
    <t>NEW BREWERY ARTS LIMITED</t>
  </si>
  <si>
    <t>THE ENGLISH LANGUAGE CENTRE YORK LIMITED</t>
  </si>
  <si>
    <t>TESOL - DIRECT LIMITED</t>
  </si>
  <si>
    <t>ENHANCE MEDIA LIMITED</t>
  </si>
  <si>
    <t>ENSCOTT LIMITED</t>
  </si>
  <si>
    <t>I.H.T.S. LIMITED</t>
  </si>
  <si>
    <t>ICA TECHNICAL SOLUTIONS LIMITED</t>
  </si>
  <si>
    <t>ASHA NEIGHBOURHOOD PROJECT LIMITED</t>
  </si>
  <si>
    <t>ASKHAM BRYAN COLLEGE</t>
  </si>
  <si>
    <t>ASPERGER EAST ANGLIA</t>
  </si>
  <si>
    <t>ASSET TRAINING &amp; CONSULTANCY LIMITED</t>
  </si>
  <si>
    <t>CLEARER THOUGHTS LIMITED</t>
  </si>
  <si>
    <t>COALITION OF DISABLED PEOPLE SOUTH DEVON</t>
  </si>
  <si>
    <t>EURO SHAF TRAINING SERVICES LIMITED</t>
  </si>
  <si>
    <t>I.L.M. (HIGHLAND)</t>
  </si>
  <si>
    <t>IMPACT INNOVATION LTD.</t>
  </si>
  <si>
    <t>IMPERIAL COLLEGE OF SCIENCE, TECHNOLOGY AND MEDICINE</t>
  </si>
  <si>
    <t>THE INDIAN MUSLIM WELFARE SOCIETY</t>
  </si>
  <si>
    <t>CHUBB SYSTEMS LIMITED</t>
  </si>
  <si>
    <t>INITIAL TRAINING LIMITED</t>
  </si>
  <si>
    <t>INSIGHT TRAINING  (SCOTLAND) LIMITED</t>
  </si>
  <si>
    <t>AUSTIN COMMUNITY ENTERPRISE LIMITED</t>
  </si>
  <si>
    <t>BAE SYSTEMS MARINE LIMITED</t>
  </si>
  <si>
    <t>BANCROFTS SCHOOL</t>
  </si>
  <si>
    <t>BARKING ABBEY SCHOOL, A SPECIALIST SPORTS AND HUMANITIES COLLEGE</t>
  </si>
  <si>
    <t>COLLEGE OF HARINGEY, ENFIELD AND NORTH-EAST LONDON, THE</t>
  </si>
  <si>
    <t>COMMERCIAL SKILLS LIMITED</t>
  </si>
  <si>
    <t>COMMUNICAID GROUP LIMITED</t>
  </si>
  <si>
    <t>COMMUNITY ACTION PROJECT</t>
  </si>
  <si>
    <t>CERT LTD</t>
  </si>
  <si>
    <t>COMPASS HSC LIMITED</t>
  </si>
  <si>
    <t>FERROLI LIMITED</t>
  </si>
  <si>
    <t>FIELD STUDIES COUNCIL</t>
  </si>
  <si>
    <t>FINNING (UK) LTD.</t>
  </si>
  <si>
    <t>THE CHARTERED INSTITUTE OF PUBLIC RELATIONS</t>
  </si>
  <si>
    <t>INTEC BUSINESS COLLEGES LIMITED</t>
  </si>
  <si>
    <t>MANAGEMENT EDUCATION RESOURCE CENTRE LIMITED</t>
  </si>
  <si>
    <t>IPSO FACTO TRAINING SOLUTIONS LIMITED</t>
  </si>
  <si>
    <t>CONTRABAND INTERNATIONAL LIMITED</t>
  </si>
  <si>
    <t>CONWAY EDUCATION CENTRE LIMITED</t>
  </si>
  <si>
    <t>THE COOKING EXPERIENCE LIMITED</t>
  </si>
  <si>
    <t>JAMES CALVERT SPENCE COLLEGE</t>
  </si>
  <si>
    <t>THE CORNWALL COUNCIL</t>
  </si>
  <si>
    <t>CORNWALL NEIGHBOURHOODS FOR CHANGE LIMITED</t>
  </si>
  <si>
    <t>FIRSTGROUP PLC</t>
  </si>
  <si>
    <t>FITECH UK LIMITED</t>
  </si>
  <si>
    <t>FOCUS SYSTEMS LIMITED</t>
  </si>
  <si>
    <t>THE FOOTBALL ASSOCIATION PREMIER LEAGUE LIMITED</t>
  </si>
  <si>
    <t>FORD MOTOR COMPANY LIMITED</t>
  </si>
  <si>
    <t>FOREMOST SOLUTIONS LIMITED</t>
  </si>
  <si>
    <t>FORESTRY CONTRACTING ASSOCIATION LIMITED</t>
  </si>
  <si>
    <t>ISLE OF WIGHT COUNCIL</t>
  </si>
  <si>
    <t>ISLE OF WIGHT ENTERPRISE AGENCY</t>
  </si>
  <si>
    <t>ISLINGTON ARTS FACTORY LIMITED</t>
  </si>
  <si>
    <t>ITALIA CONTI ACADEMY OF THEATRE ARTS LIMITED(THE)</t>
  </si>
  <si>
    <t>BARNSLEY COLLEGE</t>
  </si>
  <si>
    <t>BARNSLEY HOSPITAL NHS FOUNDATION TRUST</t>
  </si>
  <si>
    <t>BARNSLEY METROPOLITAN BOROUGH COUNCIL</t>
  </si>
  <si>
    <t>BASINGSTOKE AND DISTRICT COUNSELLING SERVICE</t>
  </si>
  <si>
    <t>BASP UK LTD.</t>
  </si>
  <si>
    <t>BCNH COLLEGE OF NUTRITION &amp; HEALTH LTD</t>
  </si>
  <si>
    <t>COUNCIL FOR VOLUNTARY SERVICE (MEDWAY)</t>
  </si>
  <si>
    <t>COVENTRY AND WARWICKSHIRE CO-OPERATIVE DEVELOPMENT AGENCY LIMITED</t>
  </si>
  <si>
    <t>COVENTRY UNIVERSITY</t>
  </si>
  <si>
    <t>PRENDERGAST LADYWELL SCHOOL</t>
  </si>
  <si>
    <t>FOURTH ACTION</t>
  </si>
  <si>
    <t>FOXES ACADEMY</t>
  </si>
  <si>
    <t>JTL</t>
  </si>
  <si>
    <t>KENNEDY-LITTLE ASSOCIATES LTD</t>
  </si>
  <si>
    <t>THE BIG LIFE COMPANY LIMITED</t>
  </si>
  <si>
    <t>BIRMINGHAM RATHBONE SOCIETY</t>
  </si>
  <si>
    <t>BIRMINGHAM VOLUNTARY SERVICE COUNCIL</t>
  </si>
  <si>
    <t>BUMPY LIMITED</t>
  </si>
  <si>
    <t>BISHOP BURTON COLLEGE</t>
  </si>
  <si>
    <t>BISHOP CHALLONER CATHOLIC FEDERATIONS OF BOYS SCHOOL</t>
  </si>
  <si>
    <t>BLACK COUNTRY CHAMBER OF COMMERCE &amp; INDUSTRY</t>
  </si>
  <si>
    <t>BLACKBURN COLLEGE</t>
  </si>
  <si>
    <t>BLACKFRIARS ARTS CENTRE LIMITED</t>
  </si>
  <si>
    <t>BLATCHINGTON MILL SCHOOL AND SIXTH FORM COLLEGE</t>
  </si>
  <si>
    <t>GAS LOGIC LIMITED</t>
  </si>
  <si>
    <t>GHARWEG ADVICE, TRAINING &amp; CAREERS CENTRE</t>
  </si>
  <si>
    <t>KIERAN MULLIN LIMITED</t>
  </si>
  <si>
    <t>KING FAHAD ACADEMY</t>
  </si>
  <si>
    <t>KING GEORGE V COLLEGE</t>
  </si>
  <si>
    <t>BLUE ORCHID MANAGEMENT CONSULTANTS LIMITED</t>
  </si>
  <si>
    <t>BLUEPRINT MANAGEMENT SYSTEMS LIMITED</t>
  </si>
  <si>
    <t>BOLTON WISE LIMITED</t>
  </si>
  <si>
    <t>BMG RESEARCH LTD</t>
  </si>
  <si>
    <t>BRACKNELL AND WOKINGHAM COLLEGE</t>
  </si>
  <si>
    <t>BRADFORD RESOURCE CENTRE LIMITED</t>
  </si>
  <si>
    <t>SCOTTISH ASSOCIATION FOR MENTAL HEALTH</t>
  </si>
  <si>
    <t>SCOTTISH POWER UK PLC</t>
  </si>
  <si>
    <t>SEATON BURN COLLEGE, A SPECIALIST BUSINESS AND ENTERPRISE SCHOOL</t>
  </si>
  <si>
    <t>SEDGEHILL SCHOOL</t>
  </si>
  <si>
    <t>THE KING'S CHURCH OF ENGLAND SCHOOL</t>
  </si>
  <si>
    <t>THE LEASIDE TRUST</t>
  </si>
  <si>
    <t>YORKSHIRE GLIDING CLUB (PROPRIETARY) LIMITED</t>
  </si>
  <si>
    <t>YOUNG'S SEAFOOD LIMITED</t>
  </si>
  <si>
    <t>YSGOL FRIARS</t>
  </si>
  <si>
    <t>INGEUS TRAINING LIMITED</t>
  </si>
  <si>
    <t>THE UNIVERSITY OF LANCASTER</t>
  </si>
  <si>
    <t>QUEEN MARY UNIVERSITY OF LONDON</t>
  </si>
  <si>
    <t>ROEHAMPTON UNIVERSITY</t>
  </si>
  <si>
    <t>THE ROYAL VETERINARY COLLEGE</t>
  </si>
  <si>
    <t>MONMOUTH COMPREHENSIVE SCHOOL</t>
  </si>
  <si>
    <t>YSGOL PENGLAIS</t>
  </si>
  <si>
    <t>THE MAELOR SCHOOL</t>
  </si>
  <si>
    <t>SIR THOMAS PICTON SCHOOL</t>
  </si>
  <si>
    <t>TREDEGAR COMPREHENSIVE SCHOOL</t>
  </si>
  <si>
    <t>SACAR</t>
  </si>
  <si>
    <t>THE SADDLERY TRAINING CENTRE LIMITED</t>
  </si>
  <si>
    <t>SAINT-GOBAIN GLASS UK LIMITED</t>
  </si>
  <si>
    <t>SALFORD CITY COUNCIL</t>
  </si>
  <si>
    <t>THE PEOPLE DEVELOPMENT TEAM LIMITED</t>
  </si>
  <si>
    <t>THE UNIVERSITY OF BOLTON</t>
  </si>
  <si>
    <t>UNIVERSITY OF PLYMOUTH</t>
  </si>
  <si>
    <t>UNIVERSITY OF STIRLING</t>
  </si>
  <si>
    <t>UNIVERSITY OF LONDON INSTITUTE IN PARIS</t>
  </si>
  <si>
    <t>INSTITUTE OF ADVANCED LEGAL STUDIES</t>
  </si>
  <si>
    <t>GLYNDWR UNIVERSITY</t>
  </si>
  <si>
    <t>SWANSEA UNIVERSITY</t>
  </si>
  <si>
    <t>ABBEY COLLEGE MANCHESTER</t>
  </si>
  <si>
    <t>PSYCHOLOGICAL INTELLIGENCE LIMITED</t>
  </si>
  <si>
    <t>ALL SAINTS CENTRE FOR EMPLOYMENT AND NEW DIRECTIONS LIMITED</t>
  </si>
  <si>
    <t>BASINGSTOKE AND DEANE BOROUGH COUNCIL</t>
  </si>
  <si>
    <t>AGE UK NORTH LINCOLNSHIRE LIMITED</t>
  </si>
  <si>
    <t>MOIRA REPLAN</t>
  </si>
  <si>
    <t>SELBY COLLEGE</t>
  </si>
  <si>
    <t>SENSE COLLEGE</t>
  </si>
  <si>
    <t>SOUTHAMPTON ENGINEERING TRAINING ASSOCIATION LIMITED (THE)</t>
  </si>
  <si>
    <t>SEVENOAKS SCHOOL</t>
  </si>
  <si>
    <t>SHAFTESBURY HOMES &amp; ARETHUSA</t>
  </si>
  <si>
    <t>SHARED EARTH TRUST</t>
  </si>
  <si>
    <t>SHEILDS LIMITED</t>
  </si>
  <si>
    <t>YMDDIRIEDOLAETH NANT GWRTHEYRN</t>
  </si>
  <si>
    <t>SCARBOROUGH INTERNATIONAL SCHOOL LIMITED</t>
  </si>
  <si>
    <t>ST JOSEPH'S  R.C.HIGH SCHOOL</t>
  </si>
  <si>
    <t>BOSTON UNIVERSITY</t>
  </si>
  <si>
    <t>THE CAPERNWRAY MISSIONARY FELLOWSHIP OF TORCHBEARERS</t>
  </si>
  <si>
    <t>ACCESS TRAINING LIMITED</t>
  </si>
  <si>
    <t>HAIRAZORS LIMITED</t>
  </si>
  <si>
    <t>THE HEADMASTERS PARTNERSHIP LIMITED</t>
  </si>
  <si>
    <t>HIGH PEAK BOROUGH COUNCIL</t>
  </si>
  <si>
    <t>THE ROYAL COLLEGE OF ANAESTHETISTS</t>
  </si>
  <si>
    <t>CEDP CHINESE CENTRE LTD</t>
  </si>
  <si>
    <t>CORUS GROUP LIMITED</t>
  </si>
  <si>
    <t>DAVID CHARLESWORTH (HARTLAND) LIMITED</t>
  </si>
  <si>
    <t>FILM ACADEMY LTD</t>
  </si>
  <si>
    <t>MIDDLEHAM KEY CENTRE LIMITED</t>
  </si>
  <si>
    <t>MORAY COLLEGE</t>
  </si>
  <si>
    <t>CITY COLLEGE NOTTINGHAM</t>
  </si>
  <si>
    <t>PTP TRAINING AND MARKETING LIMITED</t>
  </si>
  <si>
    <t>RECRUITMENT TRAINING (EDINBURGH) LIMITED</t>
  </si>
  <si>
    <t>THE SKYE ENVIRONMENTAL CENTRE LIMITED</t>
  </si>
  <si>
    <t>KOGAN ACADEMY OF DRAMATIC ARTS</t>
  </si>
  <si>
    <t>YSGOL GYFUN PENWEDDIG</t>
  </si>
  <si>
    <t>YSGOL GYFUN Y STRADE</t>
  </si>
  <si>
    <t>THE ZOOLOGICAL SOCIETY OF LONDON</t>
  </si>
  <si>
    <t>CARE TRAINING SOLUTIONS LTD</t>
  </si>
  <si>
    <t>RODRIGUES CONSULTING SERVICES LIMITED</t>
  </si>
  <si>
    <t>ANCHOR MOTORCYCLE RIDER TRAINING LIMITED</t>
  </si>
  <si>
    <t>MIDLOTHIAN COUNCIL</t>
  </si>
  <si>
    <t>THE MAYHEW HOME</t>
  </si>
  <si>
    <t>LUTHER KING HOUSE EDUCATIONAL TRUST</t>
  </si>
  <si>
    <t>BALLYCLARE HIGH SCHOOL</t>
  </si>
  <si>
    <t>LOCAL EMPLOYMENT &amp; TRAINING SOLUTIONS LIMITED</t>
  </si>
  <si>
    <t>SCALCHEMY TRAINING &amp; DEVELOPMENT LIMITED</t>
  </si>
  <si>
    <t>PEOPLE'S TRUST FOR ENDANGERED SPECIES</t>
  </si>
  <si>
    <t>GATESHEAD AND SOUTH TYNESIDE SIGHT SERVICE</t>
  </si>
  <si>
    <t>DARE TRAINING LTD.</t>
  </si>
  <si>
    <t>NCFE</t>
  </si>
  <si>
    <t>V SEMMENS LTD</t>
  </si>
  <si>
    <t>IMANAGE PERFORMANCE LIMITED</t>
  </si>
  <si>
    <t>NORTH LANARKSHIRE COUNCIL</t>
  </si>
  <si>
    <t>THE WHARFEDALE FOUNDATION</t>
  </si>
  <si>
    <t>ABOUT PLAY</t>
  </si>
  <si>
    <t>ENTERPRISE (ERS) LIMITED</t>
  </si>
  <si>
    <t>CHINESE HERITAGE LIMITED</t>
  </si>
  <si>
    <t>ROSSINGTON MINERS' WELFARE SCHEME</t>
  </si>
  <si>
    <t>PARAMOUNT LEARNING LIMITED</t>
  </si>
  <si>
    <t>ASSESSMENT AND TRAINING SERVICES LTD</t>
  </si>
  <si>
    <t>SHOTTON PARTNERSHIP 2000 LTD</t>
  </si>
  <si>
    <t>SPECIALIST TRAINING &amp; CONSULTANCY SERVICES LTD</t>
  </si>
  <si>
    <t>GREYCOAT PLACEMENTS LIMITED</t>
  </si>
  <si>
    <t>NORTH TEES AND HARTLEPOOL NHS FOUNDATION TRUST</t>
  </si>
  <si>
    <t>CAMPBELL PAGE LIMITED</t>
  </si>
  <si>
    <t>NORTH WEST TRAINING COUNCIL</t>
  </si>
  <si>
    <t>SIR FREDERIC OSBORN SCHOOL</t>
  </si>
  <si>
    <t>SIR JOHN NELTHORPE SCHOOL</t>
  </si>
  <si>
    <t>SKEGNESS COLLEGE OF VOCATIONAL TRAINING LIMITED</t>
  </si>
  <si>
    <t>VIRTUAL COLLEGE LIMITED</t>
  </si>
  <si>
    <t>UDELL GROUP LIMITED</t>
  </si>
  <si>
    <t>THE WILLINK SCHOOL</t>
  </si>
  <si>
    <t>THURROCK C.V.S (COMMUNITY AND VOLUNTARY SERVICE)</t>
  </si>
  <si>
    <t>CLIFF COLLEGE</t>
  </si>
  <si>
    <t>JANARD TRAINING AND ASSESSMENT CENTRE LIMITED</t>
  </si>
  <si>
    <t>NORTHERN COLLEGE OF ACUPUNCTURE</t>
  </si>
  <si>
    <t>NORTHERN COLLEGE OF THERAPEUTIC HYPNOSIS LIMITED</t>
  </si>
  <si>
    <t>NORTHERN RACING COLLEGE</t>
  </si>
  <si>
    <t>NORTHFLEET SCHOOL FOR GIRLS</t>
  </si>
  <si>
    <t>NORTHUMBERLAND COLLEGE</t>
  </si>
  <si>
    <t>AVIVA INSURANCE UK LIMITED</t>
  </si>
  <si>
    <t>NORWOOD SCHOOL</t>
  </si>
  <si>
    <t>NOTRE DAME SENIOR SCHOOL</t>
  </si>
  <si>
    <t>SLOANE HELICOPTERS LIMITED</t>
  </si>
  <si>
    <t>SOLID SYSTEMS COMPUTER SERVICES LTD</t>
  </si>
  <si>
    <t>SOLUTIONS INC. LIMITED</t>
  </si>
  <si>
    <t>CEVA LOGISTICS LIMITED</t>
  </si>
  <si>
    <t>TONBRIDGE SCHOOL</t>
  </si>
  <si>
    <t>SKILLS FOR CARE LTD</t>
  </si>
  <si>
    <t>TRACKSS LTD</t>
  </si>
  <si>
    <t>TRAINING AND BUSINESS SOLUTIONS LIMITED</t>
  </si>
  <si>
    <t>MINSTER SCHOOL</t>
  </si>
  <si>
    <t>PEPPER ASSOCIATES (UK) LIMITED</t>
  </si>
  <si>
    <t>STRANMILLIS UNIVERSITY COLLEGE</t>
  </si>
  <si>
    <t>TRINITY YOUTH ASSOCIATION</t>
  </si>
  <si>
    <t>FALCK NUTEC LTD</t>
  </si>
  <si>
    <t>OMEGA COMMUNITY LIVING LIMITED</t>
  </si>
  <si>
    <t>OPEN MINDS HIGH AVAILABILITY SOLUTIONS LIMITED</t>
  </si>
  <si>
    <t>OFFICE FOR PUBLIC MANAGEMENT LIMITED</t>
  </si>
  <si>
    <t>SOUTH DEVON COLLEGE</t>
  </si>
  <si>
    <t>SOUTH HOLDERNESS TECHNOLOGY COLLEGE</t>
  </si>
  <si>
    <t>STRATFORD-UPON-AVON COLLEGE</t>
  </si>
  <si>
    <t>SOUTH YORKSHIRE VOLUNTARY AND COMMUNITY SECTOR TRAINING CONSORTIUM</t>
  </si>
  <si>
    <t>SPEAKFIRST LIMITED</t>
  </si>
  <si>
    <t>TRAINING HIGHWAY</t>
  </si>
  <si>
    <t>TRESHAM COLLEGE OF FURTHER AND HIGHER EDUCATION</t>
  </si>
  <si>
    <t>TRIANGLE TRAINING LTD.</t>
  </si>
  <si>
    <t>TRINITY COLLEGE LONDON</t>
  </si>
  <si>
    <t>TRITON SCUBA LIMITED</t>
  </si>
  <si>
    <t>TULLOS TRAINING LIMITED</t>
  </si>
  <si>
    <t>AGE UK NOTTINGHAM &amp; NOTTINGHAMSHIRE</t>
  </si>
  <si>
    <t>ALLEYN'S SCHOOL</t>
  </si>
  <si>
    <t>BRISTOL ASSOCIATION FOR NEIGHBOURHOOD DAYCARE LIMITED</t>
  </si>
  <si>
    <t>BIRKDALE SCHOOL</t>
  </si>
  <si>
    <t>BIRMINGHAM SCHOOL OF SPEECH TRAINING AND DRAMATIC ART LIMITED(THE)</t>
  </si>
  <si>
    <t>HARROW SCHOOL</t>
  </si>
  <si>
    <t>ORANGE PERSONAL COMMUNICATIONS SERVICES LIMITED</t>
  </si>
  <si>
    <t>PCL DEVELOPMENTS (CUMBRIA) LIMITED</t>
  </si>
  <si>
    <t>SPECIALITY CARE (UK LEASE HOMES) LIMITED</t>
  </si>
  <si>
    <t>SPURGEON'S COLLEGE</t>
  </si>
  <si>
    <t>ST ANNE'S CATHOLIC HIGH SCHOOL FOR GIRLS</t>
  </si>
  <si>
    <t>NEW DAWN NEW DAY LTD</t>
  </si>
  <si>
    <t>TWIN TRAINING INTERNATIONAL LIMITED</t>
  </si>
  <si>
    <t>TY MAWR LIME LIMITED</t>
  </si>
  <si>
    <t>THE UNIVERSAL CHURCH OF THE KINGDOM OF GOD</t>
  </si>
  <si>
    <t>UNITED KINGDOM HOMECARE ASSOCIATION LIMITED</t>
  </si>
  <si>
    <t>ULLSWATER COMMUNITY COLLEGE</t>
  </si>
  <si>
    <t>UNITY CITY ACADEMY</t>
  </si>
  <si>
    <t>UNIVERSITY OF WORCESTER</t>
  </si>
  <si>
    <t>WORLD-WIDE EDUCATIONAL SERVICES (U.K.) LIMITED</t>
  </si>
  <si>
    <t>CHURCHER'S COLLEGE</t>
  </si>
  <si>
    <t>COKETHORPE SCHOOL</t>
  </si>
  <si>
    <t>COLLEGE OF AGRICULTURE, FOOD AND RURAL ENTERPRISE</t>
  </si>
  <si>
    <t>D H JONES DRIVER TRAINING LIMITED</t>
  </si>
  <si>
    <t>DEAN CLOSE SCHOOL</t>
  </si>
  <si>
    <t>SOUTH HILL PARK TRUST LIMITED</t>
  </si>
  <si>
    <t>THE DISTANCE LEARNING PARTNERSHIP LIMITED</t>
  </si>
  <si>
    <t>DURHAM SCHOOL</t>
  </si>
  <si>
    <t>PERFORMANCE THROUGH PEOPLE LIMITED</t>
  </si>
  <si>
    <t>PETA LIMITED</t>
  </si>
  <si>
    <t>PETANS LIMITED</t>
  </si>
  <si>
    <t>PETER PYNE (TRAINING SCHOOL) LIMITED</t>
  </si>
  <si>
    <t>PETER SMYTHE TRANSPORT TRAINING LIMITED</t>
  </si>
  <si>
    <t>PFE FIRST AID TRAINING SERVICES LIMITED</t>
  </si>
  <si>
    <t>ANTONIOU HAIR FASHIONS LIMITED</t>
  </si>
  <si>
    <t>PHOTO OPPORTUNITY LIMITED</t>
  </si>
  <si>
    <t>PILOT IMS LIMITED</t>
  </si>
  <si>
    <t>PIONEERING CARE PARTNERSHIP</t>
  </si>
  <si>
    <t>ST CUTHBERT'S RC HIGH SCHOOL</t>
  </si>
  <si>
    <t>ST HELENS CHAMBER LIMITED</t>
  </si>
  <si>
    <t>ST HELENS COLLEGE</t>
  </si>
  <si>
    <t>ST JOHN PAYNE CATHOLIC SCHOOL, CHELMSFORD</t>
  </si>
  <si>
    <t>THE UNIVERSITY OF WARWICK</t>
  </si>
  <si>
    <t>THE UNIVERSITY OF WESTMINSTER</t>
  </si>
  <si>
    <t>THE UNSTONE GRANGE TRUST</t>
  </si>
  <si>
    <t>UPTON-BY-CHESTER HIGH SCHOOL</t>
  </si>
  <si>
    <t>VISIONJUICE LTD.</t>
  </si>
  <si>
    <t>EAST DUNBARTONSHIRE ENTERPRISE TRUST LIMITED</t>
  </si>
  <si>
    <t>FRAMLINGHAM COLLEGE</t>
  </si>
  <si>
    <t>FRENSHAM HEIGHTS SCHOOL</t>
  </si>
  <si>
    <t>HARINGEY ASSOCIATION OF VOLUNTARY AND COMMUNITY ORGANISATIONS</t>
  </si>
  <si>
    <t>HARROGATE LADIES' COLLEGE</t>
  </si>
  <si>
    <t>HOLYWELL HIGH SCHOOL</t>
  </si>
  <si>
    <t>SHIRE TRAINING WORKSHOPS LIMITED</t>
  </si>
  <si>
    <t>PAUL TEMPLE ASSOCIATES LIMITED</t>
  </si>
  <si>
    <t>PENSBY HIGH SCHOOL</t>
  </si>
  <si>
    <t>ST MARK'S FAMILY CENTRE</t>
  </si>
  <si>
    <t>ST PETER'S CATHOLIC SCHOOL AND SPECIALIST SCIENCE COLLEGE</t>
  </si>
  <si>
    <t>ST THOMAS MORE CATHOLIC SCHOOL, WILLENHALL</t>
  </si>
  <si>
    <t>VOLUNTARY ACTION ROTHERHAM LIMITED</t>
  </si>
  <si>
    <t>BABCOCK WEST SUSSEX CAREERS LIMITED</t>
  </si>
  <si>
    <t>WALKER TECHNOLOGY COLLEGE</t>
  </si>
  <si>
    <t>WALSALL BANGLADESHI PROGRESSIVE SOCIETY</t>
  </si>
  <si>
    <t>INITIATIVE FOR SOCIAL ENTREPRENEURS C.I.C.</t>
  </si>
  <si>
    <t>KING HENRY VIII SCHOOL</t>
  </si>
  <si>
    <t>KING'S COLLEGE</t>
  </si>
  <si>
    <t>KING'S HIGH SCHOOL</t>
  </si>
  <si>
    <t>THE KING'S SCHOOL CANTERBURY</t>
  </si>
  <si>
    <t>THE KINGSLEY SCHOOL</t>
  </si>
  <si>
    <t>LANDAU LIMITED</t>
  </si>
  <si>
    <t>LEEDS MIND</t>
  </si>
  <si>
    <t>THE LEYS SCHOOL</t>
  </si>
  <si>
    <t>PLUMPTON COLLEGE</t>
  </si>
  <si>
    <t>POCKLINGTON MONTESSORI SCHOOL LIMITED</t>
  </si>
  <si>
    <t>THE POOR SCHOOL</t>
  </si>
  <si>
    <t>PRAXIS COMMUNITY PROJECTS</t>
  </si>
  <si>
    <t>STOCKPORT ENGINEERING TRAINING ASSOCIATION LIMITED(THE)</t>
  </si>
  <si>
    <t>STOCKTON RIVERSIDE COLLEGE</t>
  </si>
  <si>
    <t>STOCKTON'S LEARNING TOWNS</t>
  </si>
  <si>
    <t>STOVER SCHOOL</t>
  </si>
  <si>
    <t>WALTHAM FOREST CHAMBER OF COMMERCE TRAINING TRUST LIMITED</t>
  </si>
  <si>
    <t>WALTHAM FOREST LONDON BOROUGH COUNCIL</t>
  </si>
  <si>
    <t>WARRINGTON &amp; VALE ROYAL COLLEGE</t>
  </si>
  <si>
    <t>WASTE MANAGEMENT ASSESSMENT SERVICES LIMITED</t>
  </si>
  <si>
    <t>CWR</t>
  </si>
  <si>
    <t>WORKERS' EDUCATIONAL ASSOCIATION</t>
  </si>
  <si>
    <t>WESSEX TRAINING &amp; ASSESSMENT LTD</t>
  </si>
  <si>
    <t>THE MARIST SCHOOL</t>
  </si>
  <si>
    <t>MEDIA TRAINING LTD.</t>
  </si>
  <si>
    <t>MOSAIC : SHAPING DISABILITY SERVICES</t>
  </si>
  <si>
    <t>NEW HALL SCHOOL</t>
  </si>
  <si>
    <t>NOTTINGHAM TRENT INTERNATIONAL COLLEGE</t>
  </si>
  <si>
    <t>ONE 36 COMPUTING LIMITED</t>
  </si>
  <si>
    <t>THE PRINCE'S TRUST</t>
  </si>
  <si>
    <t>PRESTON ROAD NEIGHBOURHOOD DEVELOPMENT COMPANY LIMITED</t>
  </si>
  <si>
    <t>HART LEARNING &amp; DEVELOPMENT LTD</t>
  </si>
  <si>
    <t>STRABANE &amp; LIFFORD RESOURCE AND DEVELOPMENT GROUP</t>
  </si>
  <si>
    <t>STRATHFOYLE WOMEN'S ACTIVITY GROUP LTD</t>
  </si>
  <si>
    <t>STREETWISE PUBLICATIONS LIMITED</t>
  </si>
  <si>
    <t>SUFFOLK FAMILY CARERS LIMITED</t>
  </si>
  <si>
    <t>SUFFOLK COUNTY COUNCIL</t>
  </si>
  <si>
    <t>SUNDERLAND WOMEN'S CENTRE</t>
  </si>
  <si>
    <t>SURREY CHAMBERS OF COMMERCE LIMITED</t>
  </si>
  <si>
    <t>WEST BANN DEVELOPMENT</t>
  </si>
  <si>
    <t>YMCA TRAINING</t>
  </si>
  <si>
    <t>WEST CUMBRIA TRADES HALL CENTRE LTD</t>
  </si>
  <si>
    <t>WEST YORKSHIRE PLAYHOUSE (ENTERPRISES) LIMITED</t>
  </si>
  <si>
    <t>WESTMINSTER SCHOOL</t>
  </si>
  <si>
    <t>WESTON GAS CENTRE LIMITED</t>
  </si>
  <si>
    <t>SOUTH MOLTON COMMUNITY COLLEGE</t>
  </si>
  <si>
    <t>LEWESTON SCHOOL</t>
  </si>
  <si>
    <t>ST CLARE'S, OXFORD</t>
  </si>
  <si>
    <t>ST SWITHUN'S SCHOOL</t>
  </si>
  <si>
    <t>CATS CANTERBURY</t>
  </si>
  <si>
    <t>PUDSEY GRANGEFIELD SCHOOL</t>
  </si>
  <si>
    <t>QUADRA LIMITED</t>
  </si>
  <si>
    <t>QUEEN ELIZABETH SIXTH FORM COLLEGE</t>
  </si>
  <si>
    <t>QUEEN ETHELBURGA'S COLLEGE</t>
  </si>
  <si>
    <t>SWANSEA ITEC LIMITED</t>
  </si>
  <si>
    <t>SWIFT TRANSPORT TRAINING (N.I.) LIMITED</t>
  </si>
  <si>
    <t>T.P. RILEY COMMUNITY ASSOCIATION</t>
  </si>
  <si>
    <t>TADCASTER GRAMMAR SCHOOL</t>
  </si>
  <si>
    <t>TAYYIBAH GIRLS' SCHOOL</t>
  </si>
  <si>
    <t>WOMEN'S HEALTH INFORMATION SUPPORT CENTRE LIMITED</t>
  </si>
  <si>
    <t>WILLOW - THE NORTH HULL WOMEN'S CENTRE</t>
  </si>
  <si>
    <t>WILSTHORPE COMMUNITY SCHOOL</t>
  </si>
  <si>
    <t>ROUNDHAY 26 TRAINING LIMITED</t>
  </si>
  <si>
    <t>ROYAL LEICESTERSHIRE, RUTLAND AND WYCLIFFE SOCIETY FOR THE BLIND (THE)</t>
  </si>
  <si>
    <t>WITHINGTON GIRLS' SCHOOL</t>
  </si>
  <si>
    <t>WORCESTER YMCA</t>
  </si>
  <si>
    <t>METROPOLITAN ENTERPRISES LIMITED</t>
  </si>
  <si>
    <t>QED FOUNDATION LIMITED</t>
  </si>
  <si>
    <t>RAGGED EDGE CONSULTING LIMITED</t>
  </si>
  <si>
    <t>REDBRIDGE LONDON BOROUGH COUNCIL</t>
  </si>
  <si>
    <t>REDCAR &amp; CLEVELAND COLLEGE</t>
  </si>
  <si>
    <t>HOUSE OF CLIVE (HAIR AND BEAUTY) LIMITED</t>
  </si>
  <si>
    <t>TDR TRAINING LIMITED</t>
  </si>
  <si>
    <t>TECHNOLOGY INNOVATION CENTRE</t>
  </si>
  <si>
    <t>TEES &amp; HARTLEPOOL YACHT CLUB LIMITED</t>
  </si>
  <si>
    <t>TEEVAN CONSULTING NETWORK LIMITED</t>
  </si>
  <si>
    <t>THE TELL ORGANISATION LIMITED</t>
  </si>
  <si>
    <t>THE UNIVERSITY OF WEST LONDON</t>
  </si>
  <si>
    <t>THE ALNWICK GARDEN TRUST</t>
  </si>
  <si>
    <t>THE ANGMERING SCHOOL</t>
  </si>
  <si>
    <t>EEBEE PARTNERS LLP</t>
  </si>
  <si>
    <t>THE WOMEN'S DEVELOPMENT TRUST</t>
  </si>
  <si>
    <t>WOODFORD COUNTY HIGH SCHOOL</t>
  </si>
  <si>
    <t>WOODHOUSE COLLEGE</t>
  </si>
  <si>
    <t>CHRIST'S HOSPITAL</t>
  </si>
  <si>
    <t>WAC ARTS</t>
  </si>
  <si>
    <t>PESTALOZZI INTERNATIONAL VILLAGE TRUST</t>
  </si>
  <si>
    <t>REGENTS BUSINESS SCHOOL LONDON LIMITED</t>
  </si>
  <si>
    <t>STAFFORD MANOR HIGH SCHOOL</t>
  </si>
  <si>
    <t>THE ROBERT GORDON UNIVERSITY</t>
  </si>
  <si>
    <t>BCTG LIMITED</t>
  </si>
  <si>
    <t>THE DUCHESS'S COMMUNITY HIGH SCHOOL</t>
  </si>
  <si>
    <t>THE GROVE SCHOOL</t>
  </si>
  <si>
    <t>WORTHING COLLEGE</t>
  </si>
  <si>
    <t>WPF THERAPY LTD</t>
  </si>
  <si>
    <t>YELDALL CHRISTIAN CENTRES</t>
  </si>
  <si>
    <t>IN-LIGHT LIMITED</t>
  </si>
  <si>
    <t>BUILTH WELLS HIGH SCHOOL</t>
  </si>
  <si>
    <t>YSGOL UWCHRADD ABERTEIFI</t>
  </si>
  <si>
    <t>CLASSIC CANINES LTD</t>
  </si>
  <si>
    <t>CWMCARN HIGH SCHOOL</t>
  </si>
  <si>
    <t>THE JOHN FROST SCHOOL</t>
  </si>
  <si>
    <t>FERNDALE COMMUNITY SCHOOL</t>
  </si>
  <si>
    <t>ROCK HOUSE TRAINING LIMITED</t>
  </si>
  <si>
    <t>ROMNEY RESOURCE 2000 LTD</t>
  </si>
  <si>
    <t>ROSE BRUFORD COLLEGE OF THEATRE AND PERFORMANCE</t>
  </si>
  <si>
    <t>ROYAL ACADEMY OF DANCE</t>
  </si>
  <si>
    <t>RUGBY SCHOOL</t>
  </si>
  <si>
    <t>KIER BUSINESS SERVICES LIMITED</t>
  </si>
  <si>
    <t>ALM TRAINING SERVICES LIMITED</t>
  </si>
  <si>
    <t>YHA (ENGLAND AND WALES)</t>
  </si>
  <si>
    <t>THE NATURAL TRAINING COMPANY LTD</t>
  </si>
  <si>
    <t>EAST LANCASHIRE INTO EMPLOYMENT CO. LIMITED</t>
  </si>
  <si>
    <t>PROGRESS LEARNING LIMITED</t>
  </si>
  <si>
    <t>HM PRISON RYE HILL</t>
  </si>
  <si>
    <t>MATT DUNWELL</t>
  </si>
  <si>
    <t>TIM BROOKES</t>
  </si>
  <si>
    <t>IMMANUEL COLLEGE</t>
  </si>
  <si>
    <t>NORTH HYKEHAM JOINT SIXTH FORM</t>
  </si>
  <si>
    <t>WEST OAKS SEN SPECIALIST SCHOOL AND COLLEGE</t>
  </si>
  <si>
    <t>HARLOW FIELDS SCHOOL AND COLLEGE</t>
  </si>
  <si>
    <t>HANDCROSS PARK PREPARATORY SCHOOL</t>
  </si>
  <si>
    <t>WEST SPECIALIST INCLUSIVE LEARNING CENTRE</t>
  </si>
  <si>
    <t>CAMEO NETWORK SERVICES LIMITED</t>
  </si>
  <si>
    <t>COMPASS SEA SCHOOL LIMITED</t>
  </si>
  <si>
    <t>STAFFORDSHIRE OPERATOR TRAINING LIMITED</t>
  </si>
  <si>
    <t>CJI SOLUTIONS LIMITED</t>
  </si>
  <si>
    <t>DESTINY MINISTRIES</t>
  </si>
  <si>
    <t>GLENWOOD ENTERPRISES LIMITED</t>
  </si>
  <si>
    <t>CONSOLIDATED TRAINING SYSTEMS LIMITED</t>
  </si>
  <si>
    <t>MATHEW GRAHAM</t>
  </si>
  <si>
    <t>PORTLAND SCHOOL AND SPECIALIST COLLEGE</t>
  </si>
  <si>
    <t>AL-MAHAD-AL-ISLAMI</t>
  </si>
  <si>
    <t>BORDESLEY GREEN GIRLS' SCHOOL &amp; SIXTH FORM</t>
  </si>
  <si>
    <t>GRAYS CONVENT HIGH SCHOOL</t>
  </si>
  <si>
    <t>HAMILTON LODGE SCHOOL AND COLLEGE FOR DEAF CHILDREN</t>
  </si>
  <si>
    <t>WELLFIELD HIGH SCHOOL</t>
  </si>
  <si>
    <t>LIVERPOOL PROGRESSIVE SCHOOL</t>
  </si>
  <si>
    <t>HEATHCOTE SCHOOL &amp; SCIENCE COLLEGE</t>
  </si>
  <si>
    <t>WILLIAM HENRY SMITH SCHOOL</t>
  </si>
  <si>
    <t>WOODLANDS FARM DEVELOPMENTS LIMITED</t>
  </si>
  <si>
    <t>LIFE'S JIGSAW UK LTD</t>
  </si>
  <si>
    <t>COMPUTECH SERVICES LIMITED</t>
  </si>
  <si>
    <t>BLUE SQUARE TRADING LIMITED</t>
  </si>
  <si>
    <t>AVOCET HOUSE</t>
  </si>
  <si>
    <t>BAGINTON FIELDS SCHOOL</t>
  </si>
  <si>
    <t>ALL HALLOWS RC HIGH SCHOOL</t>
  </si>
  <si>
    <t>BIRCH WOOD (MELTON AREA SPECIAL SCHOOL)</t>
  </si>
  <si>
    <t>BELMONT PARK SCHOOL</t>
  </si>
  <si>
    <t>FOCUS SCHOOL - CAMBRIDGE CAMPUS</t>
  </si>
  <si>
    <t>WILSIC HALL SCHOOL</t>
  </si>
  <si>
    <t>YESODEY HATORAH SENIOR GIRLS SCHOOL</t>
  </si>
  <si>
    <t>WORKSOP COLLEGE</t>
  </si>
  <si>
    <t>HEART OF THE FOREST COMMUNITY SPECIAL SCHOOL</t>
  </si>
  <si>
    <t>AL-HIJRAH SCHOOL</t>
  </si>
  <si>
    <t>HEATHFIELD KNOLL</t>
  </si>
  <si>
    <t>WELBURN HALL SCHOOL</t>
  </si>
  <si>
    <t>TROJANS SCHEME</t>
  </si>
  <si>
    <t>LUCIO DANIELE</t>
  </si>
  <si>
    <t>ROBERT OWEN SOCIETY FOR LEARNING AND SOCIAL ECONOMIC DEVELOPMENT LIMITED</t>
  </si>
  <si>
    <t>ASHTON COMMUNITY SCIENCE COLLEGE</t>
  </si>
  <si>
    <t>AVALON SCHOOL</t>
  </si>
  <si>
    <t>AZHAR ACADEMY GIRLS SCHOOL</t>
  </si>
  <si>
    <t>FAIRFIELD SCHOOL</t>
  </si>
  <si>
    <t>BLACON HIGH SCHOOL, A SPECIALIST SPORTS COLLEGE</t>
  </si>
  <si>
    <t>BUGLAWTON HALL SCHOOL</t>
  </si>
  <si>
    <t>BROWNHILL SCHOOL</t>
  </si>
  <si>
    <t>BRUERN ABBEY SCHOOL</t>
  </si>
  <si>
    <t>BROOKLANDS SCHOOL</t>
  </si>
  <si>
    <t>BRAMHALL HIGH SCHOOL</t>
  </si>
  <si>
    <t>ON TRACK EDUCATION SERVICES LIMITED</t>
  </si>
  <si>
    <t>WRIGHT ROBINSON COLLEGE</t>
  </si>
  <si>
    <t>WOODLANDS SECONDARY SCHOOL</t>
  </si>
  <si>
    <t>BRONDESBURY COLLEGE LONDON</t>
  </si>
  <si>
    <t>HOLLY HOUSE SPECIAL SCHOOL</t>
  </si>
  <si>
    <t>HEATHERMOUNT SCHOOL</t>
  </si>
  <si>
    <t>HIGHFIELD AND BROOKHAM SCHOOLS</t>
  </si>
  <si>
    <t>WALSALL ACADEMY</t>
  </si>
  <si>
    <t>INTEGRATED ARTS IN THERAPY AND EDUCATION LIMITED</t>
  </si>
  <si>
    <t>INSTITUTE OF CHARTERED SHIPBROKERS</t>
  </si>
  <si>
    <t>A.D.S. AUTOMOTIVE DIAGNOSTIC SOLUTIONS LIMITED</t>
  </si>
  <si>
    <t>KNOWLEDGE TO ACTION LTD</t>
  </si>
  <si>
    <t>AYLSHAM HIGH SCHOOL</t>
  </si>
  <si>
    <t>N.T.S. LIMITED</t>
  </si>
  <si>
    <t>COVENTRY UNIVERSITY ENTERPRISES LIMITED</t>
  </si>
  <si>
    <t>SOUND CONNECTIONS</t>
  </si>
  <si>
    <t>NUMIDIA EDUCATION AND TRAINING LIMITED</t>
  </si>
  <si>
    <t>WILPLAN TRAINING LIMITED</t>
  </si>
  <si>
    <t>CUSTOM INTERNET LIMITED</t>
  </si>
  <si>
    <t>GWENDRAETH VALLEY COMMUNITY ENTERPRISE LIMITED</t>
  </si>
  <si>
    <t>THE SOUTHERN AND SOUTH EAST ENGLAND TOURIST BOARD</t>
  </si>
  <si>
    <t>CAMDEN GARDEN CENTRE LIMITED(THE)</t>
  </si>
  <si>
    <t>HEALTH AND LIFECARE OPTIONS (SERVICES) LIMITED</t>
  </si>
  <si>
    <t>W2 TRAINING LIMITED</t>
  </si>
  <si>
    <t>TRIGONOS</t>
  </si>
  <si>
    <t>LOTRA LIMITED</t>
  </si>
  <si>
    <t>NORTHAMPTONSHIRE CHILDMINDING ASSOCIATION</t>
  </si>
  <si>
    <t>DELPHI DIESEL SYSTEMS LIMITED</t>
  </si>
  <si>
    <t>ALLIANCE &amp; LEICESTER COMMERCIAL BANK PLC</t>
  </si>
  <si>
    <t>CHRISTINE ANNE JEWELS</t>
  </si>
  <si>
    <t>CAPITA BUSINESS SERVICES LTD</t>
  </si>
  <si>
    <t>BOWBROOK HOUSE SCHOOL</t>
  </si>
  <si>
    <t>HEALTH AND SAFETY TRAINING SERVICES LIMITED</t>
  </si>
  <si>
    <t>A4E WALES LIMITED</t>
  </si>
  <si>
    <t>THE PEOPLE BUSINESS : WALES LIMITED</t>
  </si>
  <si>
    <t>PRIORY CONSULTING  LIMITED</t>
  </si>
  <si>
    <t>J B MANAGEMENT (SCOTLAND) LIMITED</t>
  </si>
  <si>
    <t>BRIGHTON AND HOVE CHINESE SOCIETY</t>
  </si>
  <si>
    <t>SCOTTISH TOURIST GUIDES ASSOCIATION</t>
  </si>
  <si>
    <t>SCOTTISH &amp; NEWCASTLE LIMITED</t>
  </si>
  <si>
    <t>THE WAYS AND MEANS TRUST LIMITED</t>
  </si>
  <si>
    <t>JND TECHNOLOGIES LIMITED</t>
  </si>
  <si>
    <t>WEST BROMWICH AFRICAN CARIBBEAN RESOURCE CENTRE</t>
  </si>
  <si>
    <t>WEST OXFORDSHIRE DISTRICT COUNCIL</t>
  </si>
  <si>
    <t>WHEATSHEAF TRUST</t>
  </si>
  <si>
    <t>WILLIAM JACKSON &amp; SON LIMITED</t>
  </si>
  <si>
    <t>NIGEL SINGLETON</t>
  </si>
  <si>
    <t>AUSTIN &amp; CO., LIMITED</t>
  </si>
  <si>
    <t>CHERRY DOBSON</t>
  </si>
  <si>
    <t>NEWPORT AND GWENT CHAMBER OF COMMERCE, ENTERPRISE AND INDUSTRY LIMITED</t>
  </si>
  <si>
    <t>BENEFICIAL FOUNDATION</t>
  </si>
  <si>
    <t>SIGHT AND SOUND TECHNOLOGY LIMITED</t>
  </si>
  <si>
    <t>ESSENTIAL TRAINING SOLUTIONS LIMITED</t>
  </si>
  <si>
    <t>QLM LTD</t>
  </si>
  <si>
    <t>BRIGHTON HOUSING TRUST</t>
  </si>
  <si>
    <t>BRIDGEGATE DRUGS ADVICE SERVICE (PETERBOROUGH) LIMITED</t>
  </si>
  <si>
    <t>ACTIVE NATION UK LTD</t>
  </si>
  <si>
    <t>NORTH WALES FIRE AUTHORITY</t>
  </si>
  <si>
    <t>GILLINGHAM JUMPERS TRAMPOLINE CLUB LIMITED</t>
  </si>
  <si>
    <t>MCHARD CONSULTING LIMITED</t>
  </si>
  <si>
    <t>C-N-DO (SCOTLAND) LIMITED</t>
  </si>
  <si>
    <t>UNITED RESPONSE</t>
  </si>
  <si>
    <t>MILL WHARF LIMITED</t>
  </si>
  <si>
    <t>MELFIN LIMITED</t>
  </si>
  <si>
    <t>BELL EDUCATIONAL TRUST LIMITED (THE)</t>
  </si>
  <si>
    <t>JOANNE MURPHY</t>
  </si>
  <si>
    <t>LONDON COLLEGE OF MASSAGE LIMITED</t>
  </si>
  <si>
    <t>MORAY COUNCIL</t>
  </si>
  <si>
    <t>TRADES UNION CONGRESS</t>
  </si>
  <si>
    <t>PHOENIX ENTERPRISES LIMITED</t>
  </si>
  <si>
    <t>NUFFIELD HEALTH</t>
  </si>
  <si>
    <t>GEDLING BOROUGH COUNCIL</t>
  </si>
  <si>
    <t>MORLAN GIL HUMAN RESOURCES LIMITED</t>
  </si>
  <si>
    <t>ACTIVE ACCESS LIMITED</t>
  </si>
  <si>
    <t>STEPPING STONES FOR FAMILIES</t>
  </si>
  <si>
    <t>M R M TRAINING &amp; RECRUITMENT LIMITED</t>
  </si>
  <si>
    <t>WALKERS SNACK FOODS LIMITED</t>
  </si>
  <si>
    <t>THE PEELE COMMUNITY COLLEGE</t>
  </si>
  <si>
    <t>SOUTH WEST ZOO ENTERPRISES LIMITED</t>
  </si>
  <si>
    <t>WISBECH GRAMMAR SCHOOL</t>
  </si>
  <si>
    <t>ACADEMY FOR TRAINING AND DEVELOPMENT LIMITED</t>
  </si>
  <si>
    <t>COLDWELL INN PROJECT</t>
  </si>
  <si>
    <t>MAKE HAY ETHICAL E-MEDIA LTD</t>
  </si>
  <si>
    <t>THE CONTEMPORARY COLLEGE OF HOMOEOPATHY LIMITED</t>
  </si>
  <si>
    <t>E.B.G. (HELICOPTERS) LIMITED</t>
  </si>
  <si>
    <t>YASS (YORKSHIRE) LIMITED</t>
  </si>
  <si>
    <t>NORTH EAST REGIONAL EMPLOYERS ORGANISATION FOR LOCAL AUTHORITIES</t>
  </si>
  <si>
    <t>BLUE TRAINING (U.K.) LIMITED</t>
  </si>
  <si>
    <t>BLUE-EYE TRAINING LIMITED</t>
  </si>
  <si>
    <t>D.F.P.F. LIMITED</t>
  </si>
  <si>
    <t>WILL PARFITT</t>
  </si>
  <si>
    <t>TAVCOM LIMITED</t>
  </si>
  <si>
    <t>YOGA SCOTLAND</t>
  </si>
  <si>
    <t>TARA KADAMPA MEDITATION CENTRE LTD</t>
  </si>
  <si>
    <t>ALEXANDRIA &amp; DISTRICT COMMUNITY DOG TRAINING SERVICE</t>
  </si>
  <si>
    <t>KETTERING COMMUNITY LEISURE LIMITED</t>
  </si>
  <si>
    <t>BROWN'S OF ENDERBY LIMITED</t>
  </si>
  <si>
    <t>INFINITE POSSIBILITIES LTD.</t>
  </si>
  <si>
    <t>SHEFFIELD INTERNATIONAL COLLEGE</t>
  </si>
  <si>
    <t>THE HARRODIAN SCHOOL</t>
  </si>
  <si>
    <t>FARRINGTONS SCHOOL</t>
  </si>
  <si>
    <t>WORLDWIDE TRAVEL TRAINING LIMITED</t>
  </si>
  <si>
    <t>SYNERGY RESOURCING INTERNATIONAL LIMITED</t>
  </si>
  <si>
    <t>COLLINGHAM</t>
  </si>
  <si>
    <t>PPL TRAINING LTD</t>
  </si>
  <si>
    <t>THE FOUNDRY (AB) LIMITED</t>
  </si>
  <si>
    <t>INSTITUTE OF CHARTERED SECRETARIES AND ADMINISTRATORS (THE)</t>
  </si>
  <si>
    <t>LEXDEN CENTRE(OXFORD)LIMITED</t>
  </si>
  <si>
    <t>THE KINGHAM HILL TRUST</t>
  </si>
  <si>
    <t>PHILIP MCALEENAN</t>
  </si>
  <si>
    <t>ANNE LAIRD</t>
  </si>
  <si>
    <t>NEWRY AND MOURNE CO-OPERATIVE LIMITED</t>
  </si>
  <si>
    <t>FYLING HALL SCHOOL</t>
  </si>
  <si>
    <t>NEWCO ONE LIMITED</t>
  </si>
  <si>
    <t>PROJECT RESOURCE LIMITED</t>
  </si>
  <si>
    <t>BRIGHTON COLLEGE</t>
  </si>
  <si>
    <t>FRAMINGHAM EARL HIGH SCHOOL</t>
  </si>
  <si>
    <t>FREYBURG SCHOOL</t>
  </si>
  <si>
    <t>COVENANT CHRISTIAN SCHOOL</t>
  </si>
  <si>
    <t>INSPIRE SUFFOLK LTD</t>
  </si>
  <si>
    <t>CRESCENT ARTS CENTRE</t>
  </si>
  <si>
    <t>NORTH NORFOLK DISTRICT COUNCIL</t>
  </si>
  <si>
    <t>CAPABILITY SCOTLAND</t>
  </si>
  <si>
    <t>BEDFORD CREDIT UNION LIMITED</t>
  </si>
  <si>
    <t>MICHAEL PAINTER (CANWELL) LTD</t>
  </si>
  <si>
    <t>LLOYDS BANK INSURANCE SERVICES LIMITED</t>
  </si>
  <si>
    <t>CFP SOFTWARE LIMITED</t>
  </si>
  <si>
    <t>SCOTTISH ANGLERS NATIONAL ASSOCIATION LIMITED</t>
  </si>
  <si>
    <t>FORTH COMMUNITY RESOURCE CENTRE STEERING GROUP</t>
  </si>
  <si>
    <t>ELLIS GUILFORD SCHOOL</t>
  </si>
  <si>
    <t>CRANSLEY SCHOOL</t>
  </si>
  <si>
    <t>CORBETS TEY SCHOOL</t>
  </si>
  <si>
    <t>FORDWATER SCHOOL, CHICHESTER</t>
  </si>
  <si>
    <t>ELLAND HOUSE SCHOOL</t>
  </si>
  <si>
    <t>EASTWOOD GRANGE SCHOOL</t>
  </si>
  <si>
    <t>PERTH AND KINROSS COUNCIL</t>
  </si>
  <si>
    <t>FUTURE FACTORY LIMITED</t>
  </si>
  <si>
    <t>THE TENDRING EDUCATION TRUST LIMITED</t>
  </si>
  <si>
    <t>CARLISLE CITY COUNCIL</t>
  </si>
  <si>
    <t>LAURA DAVISON</t>
  </si>
  <si>
    <t>LANCASTER CONSULTING (HR) LIMITED</t>
  </si>
  <si>
    <t>CRESTWOOD COLLEGE FOR BUSINESS AND ENTERPRISE</t>
  </si>
  <si>
    <t>DURHAM COMMUNITY BUSINESS COLLEGE FOR TECHNOLOGY AND ENTERPRISE</t>
  </si>
  <si>
    <t>CRAMLINGTON HILLCREST SCHOOL</t>
  </si>
  <si>
    <t>WOODLANDS</t>
  </si>
  <si>
    <t>DOROTHY STRINGER SCHOOL</t>
  </si>
  <si>
    <t>WOODFIELD</t>
  </si>
  <si>
    <t>HERRINGTON BURN YOUNG MEN'S CHRISTIAN ASSOCIATION</t>
  </si>
  <si>
    <t>KIRKCUDBRIGHT SWIMMING POOL LIMITED</t>
  </si>
  <si>
    <t>SPEYSIDE TRUST</t>
  </si>
  <si>
    <t>THE STOREHOUSE CHURCH</t>
  </si>
  <si>
    <t>HM PRISON WYMOTT</t>
  </si>
  <si>
    <t>HM PRISON KIRKLEVINGTON GRANGE</t>
  </si>
  <si>
    <t>HM PRISON STYAL</t>
  </si>
  <si>
    <t>HM PRISON ASKHAM GRANGE</t>
  </si>
  <si>
    <t>HM PRISON BULLINGDON</t>
  </si>
  <si>
    <t>HM PRISON BLANTYRE HOUSE</t>
  </si>
  <si>
    <t>HM PRISON WEALSTUN</t>
  </si>
  <si>
    <t>COMMUNITY VENTURES (MIDDLESBROUGH) LTD.</t>
  </si>
  <si>
    <t>ARAN HALL SCHOOL</t>
  </si>
  <si>
    <t>ABERSYCHAN COMPREHENSIVE SCHOOL</t>
  </si>
  <si>
    <t>BRYNGWYN COMPREHENSIVE SCHOOL</t>
  </si>
  <si>
    <t>CANOLFAN ADDYSG Y BONT</t>
  </si>
  <si>
    <t>THE CATHEDRAL SCHOOL</t>
  </si>
  <si>
    <t>HILLGROVE SCHOOL</t>
  </si>
  <si>
    <t>MAESGWYN SPECIAL SCHOOL</t>
  </si>
  <si>
    <t>WESTMINSTER ACADEMY</t>
  </si>
  <si>
    <t>DRAGON SCHOOL</t>
  </si>
  <si>
    <t>HALL SCHOOL WIMBLEDON</t>
  </si>
  <si>
    <t>WEST LEA SCHOOL</t>
  </si>
  <si>
    <t>CROFT COMMUNITY SCHOOL</t>
  </si>
  <si>
    <t>WESTBROOK HAY PREP SCHOOL</t>
  </si>
  <si>
    <t>GREENSIDE SCHOOL</t>
  </si>
  <si>
    <t>TRUST LINKS LIMITED</t>
  </si>
  <si>
    <t>LEARNING CONCEPTS LIMITED</t>
  </si>
  <si>
    <t>HM PRISON WINCHESTER</t>
  </si>
  <si>
    <t>HMYOI WETHERBY</t>
  </si>
  <si>
    <t>HM PRISON HOLLESLEY BAY</t>
  </si>
  <si>
    <t>HM PRISON HIGHPOINT</t>
  </si>
  <si>
    <t>HMYOI AYLESBURY</t>
  </si>
  <si>
    <t>DARLAND HIGH SCHOOL</t>
  </si>
  <si>
    <t>YSGOL SYR HUGH OWEN</t>
  </si>
  <si>
    <t>TRINITY FIELDS SCHOOL &amp; RESOURCE CENTRE</t>
  </si>
  <si>
    <t>TONYPANDY COMMUNITY COLLEGE</t>
  </si>
  <si>
    <t>PEN-Y-CWM SPECIAL SCHOOL</t>
  </si>
  <si>
    <t>ST JOHN LLOYD R C SCHOOL</t>
  </si>
  <si>
    <t>YSGOL ARDUDWY</t>
  </si>
  <si>
    <t>STONE BAY SCHOOL</t>
  </si>
  <si>
    <t>ST BEDE'S COLLEGE</t>
  </si>
  <si>
    <t>ST JAMES SENIOR BOYS' SCHOOL</t>
  </si>
  <si>
    <t>THE CHILDREN'S TRUST SCHOOL</t>
  </si>
  <si>
    <t>ATKINSON SECURE CHILDREN'S HOME</t>
  </si>
  <si>
    <t>THE BISHOP OF HEREFORD'S BLUECOAT SCHOOL</t>
  </si>
  <si>
    <t>ST JOSEPH'S RC HIGH SCHOOL AND SPORTS COLLEGE</t>
  </si>
  <si>
    <t>THE CLERE SCHOOL</t>
  </si>
  <si>
    <t>INTERNATIONAL SCHOOL OF LONDON (SURREY) LIMITED</t>
  </si>
  <si>
    <t>THE BRITISH DRIVING SOCIETY LIMITED</t>
  </si>
  <si>
    <t>THE DESIGN BUSINESS ASSOCIATION</t>
  </si>
  <si>
    <t>MANOR GARDENS WELFARE TRUST</t>
  </si>
  <si>
    <t>GRAFHAM GRANGE SCHOOL</t>
  </si>
  <si>
    <t>THE CORNWALL SUSTAINABLE BUILDING TRUST</t>
  </si>
  <si>
    <t>COLIN'S PERFORMING ARTS LIMITED</t>
  </si>
  <si>
    <t>COMPETENT CONSULTANTS LTD</t>
  </si>
  <si>
    <t>CRAVEN &amp; HARROGATE BUSINESS DEVELOPMENT CENTRE LIMITED</t>
  </si>
  <si>
    <t>PROMOTE YOUR BUSINESS LTD</t>
  </si>
  <si>
    <t>NEW DIRECTION SCHOOL</t>
  </si>
  <si>
    <t>FOCUS SCHOOL - STOKE BY NAYLAND</t>
  </si>
  <si>
    <t>OVERLEY HALL SCHOOL</t>
  </si>
  <si>
    <t>PARRENTHORN HIGH SCHOOL</t>
  </si>
  <si>
    <t>LINWOOD SCHOOL</t>
  </si>
  <si>
    <t>HAILEYBURY AND IMPERIAL SERVICE COLLEGE</t>
  </si>
  <si>
    <t>PENDLE COMMUNITY HIGH SCHOOL &amp; COLLEGE</t>
  </si>
  <si>
    <t>CATCH22 INCLUDE BRISTOL</t>
  </si>
  <si>
    <t>ENDON HIGH SCHOOL</t>
  </si>
  <si>
    <t>EMPLOYMENT SUPPORT AND RETRAINING AGENCY LTD.</t>
  </si>
  <si>
    <t>ADVANCED PERSONNEL MANAGEMENT GROUP (UK) LIMITED</t>
  </si>
  <si>
    <t>ACTIVATE COMMUNITY AND EDUCATION SERVICES</t>
  </si>
  <si>
    <t>WEST KENT MIND</t>
  </si>
  <si>
    <t>MOSSBOURNE COMMUNITY ACADEMY</t>
  </si>
  <si>
    <t>JAMES RENNIE SCHOOL</t>
  </si>
  <si>
    <t>MANOR GREEN SCHOOL</t>
  </si>
  <si>
    <t>HIGHFIELD SCHOOL</t>
  </si>
  <si>
    <t>FURROWFIELD SCHOOL</t>
  </si>
  <si>
    <t>CARDINAL NEWMAN CATHOLIC HIGH SCHOOL</t>
  </si>
  <si>
    <t>ST. ALBANS SOCIETY FOR MENTALLY HANDICAPPED CHILDREN AND ADULTS</t>
  </si>
  <si>
    <t>JOHN HOWARD ASSESSMENTS LIMITED</t>
  </si>
  <si>
    <t>ECARDA LTD</t>
  </si>
  <si>
    <t>KATARA LIMITED</t>
  </si>
  <si>
    <t>THE ALLBROOK EDUCATION TRUST</t>
  </si>
  <si>
    <t>GREAT OAKS SMALL SCHOOL</t>
  </si>
  <si>
    <t>THE PROUD TRUST LTD</t>
  </si>
  <si>
    <t>SOUTHWARK REFUGEE PROJECT LTD</t>
  </si>
  <si>
    <t>PETER PROSSER HAIRDRESSING LIMITED</t>
  </si>
  <si>
    <t>INTEGER TRAINING LIMITED</t>
  </si>
  <si>
    <t>THE LEADERSHIP DEVELOPMENT CENTRE LIMITED</t>
  </si>
  <si>
    <t>OFTA LIMITED</t>
  </si>
  <si>
    <t>CNT ASSOCIATES LIMITED</t>
  </si>
  <si>
    <t>J &amp; S BLACKHURST LIMITED</t>
  </si>
  <si>
    <t>ROBERT EDWARD STICKLAND</t>
  </si>
  <si>
    <t>NHS BLOOD AND TRANSPLANT</t>
  </si>
  <si>
    <t>MOUNT TAMAR SCHOOL</t>
  </si>
  <si>
    <t>ALLMAN HORROCKS CONSULTING LIMITED</t>
  </si>
  <si>
    <t>TAMIL RELIEF CENTRE</t>
  </si>
  <si>
    <t>R.H. EDUCATIONAL AND WELFARE TRUST</t>
  </si>
  <si>
    <t>CHILDREN AND YOUNG PEOPLE'S EMPOWERMENT PROJECT LIMITED</t>
  </si>
  <si>
    <t>VIRIDIAN HOUSING</t>
  </si>
  <si>
    <t>GROUNDWORK WEST LONDON</t>
  </si>
  <si>
    <t>PRIOR PARK COLLEGE</t>
  </si>
  <si>
    <t>PHILIP SOUTHCOTE SCHOOL</t>
  </si>
  <si>
    <t>THE PRIORY CENTRE</t>
  </si>
  <si>
    <t>TALBOT SPECIALIST SCHOOL</t>
  </si>
  <si>
    <t>AMBER VALLEY &amp; EREWASH SUPPORT CENTRE</t>
  </si>
  <si>
    <t>MCKEE COLLEGE HOUSE</t>
  </si>
  <si>
    <t>WARREN SCHOOL</t>
  </si>
  <si>
    <t>HIGHFURLONG SCHOOL</t>
  </si>
  <si>
    <t>EASTLEA COMMUNITY SCHOOL</t>
  </si>
  <si>
    <t>THE BEACON FOLKESTONE</t>
  </si>
  <si>
    <t>HAYDOCK HIGH SCHOOL</t>
  </si>
  <si>
    <t>THE WESTMINSTER SCHOOL</t>
  </si>
  <si>
    <t>INFOCUS LIMITED</t>
  </si>
  <si>
    <t>AL ISLAH GIRLS' HIGH SCHOOL</t>
  </si>
  <si>
    <t>THE NORWEGIAN SCHOOL IN LONDON</t>
  </si>
  <si>
    <t>THE GROVE SPECIAL SCHOOL</t>
  </si>
  <si>
    <t>MAPLE HAYES HALL SCHOOL</t>
  </si>
  <si>
    <t>MAPLEDOWN SCHOOL</t>
  </si>
  <si>
    <t>MARDEN HIGH SCHOOL</t>
  </si>
  <si>
    <t>OSBORNE SCHOOL</t>
  </si>
  <si>
    <t>OUR LADY'S RC HIGH SCHOOL</t>
  </si>
  <si>
    <t>MARJORIE MCCLURE SCHOOL</t>
  </si>
  <si>
    <t>MARSHFIELDS SCHOOL</t>
  </si>
  <si>
    <t>PALFREY GIRLS SCHOOL</t>
  </si>
  <si>
    <t>INSTITUTO ESPANOL CANADA BLANCH</t>
  </si>
  <si>
    <t>ISP SCHOOL (KENT)</t>
  </si>
  <si>
    <t>UNIVERSITY COLLEGE SCHOOL</t>
  </si>
  <si>
    <t>JARROW SCHOOL</t>
  </si>
  <si>
    <t>INSCAPE HOUSE SCHOOL</t>
  </si>
  <si>
    <t>UP HOLLAND HIGH SCHOOL</t>
  </si>
  <si>
    <t>TOCKINGTON MANOR SCHOOL</t>
  </si>
  <si>
    <t>KLERR (UK) LIMITED</t>
  </si>
  <si>
    <t>START TRAINING LTD</t>
  </si>
  <si>
    <t>MARK COLLEGE</t>
  </si>
  <si>
    <t>MAGDALEN COURT SCHOOL</t>
  </si>
  <si>
    <t>ST ANDREW'S COFE HIGH SCHOOL FOR BOYS</t>
  </si>
  <si>
    <t>ST ANDREW'S PREP</t>
  </si>
  <si>
    <t>NEW FOSSEWAY SCHOOL</t>
  </si>
  <si>
    <t>MAYESBROOK PARK SCHOOL</t>
  </si>
  <si>
    <t>MILLGATE SCHOOL</t>
  </si>
  <si>
    <t>MOAT COMMUNITY COLLEGE</t>
  </si>
  <si>
    <t>ABBEY MANOR COLLEGE</t>
  </si>
  <si>
    <t>LONDON EAST ALTERNATIVE PROVISION</t>
  </si>
  <si>
    <t>THE KEY EDUCATION CENTRE</t>
  </si>
  <si>
    <t>THE DALES SCHOOL</t>
  </si>
  <si>
    <t>ST EDMUND'S COLLEGE</t>
  </si>
  <si>
    <t>ST GABRIEL'S RC HIGH SCHOOL</t>
  </si>
  <si>
    <t>ICKNIELD SCHOOL</t>
  </si>
  <si>
    <t>ADULT LEARNING IMPROVEMENT NETWORK LTD</t>
  </si>
  <si>
    <t>ELMS SCHOOL</t>
  </si>
  <si>
    <t>MOUNT ST MARY'S CATHOLIC HIGH SCHOOL</t>
  </si>
  <si>
    <t>SWANWICK SCHOOL AND SPORTS COLLEGE</t>
  </si>
  <si>
    <t>THE ENDEAVOUR SCHOOL</t>
  </si>
  <si>
    <t>WHITTINGTON GREEN SCHOOL</t>
  </si>
  <si>
    <t>ST ANN'S SCHOOL</t>
  </si>
  <si>
    <t>ST JOHN VIANNEY SCHOOL</t>
  </si>
  <si>
    <t>THE POLYGON SCHOOL</t>
  </si>
  <si>
    <t>KIMBOLTON SCHOOL</t>
  </si>
  <si>
    <t>RBWM ALTERNATIVE LEARNING PROVISION</t>
  </si>
  <si>
    <t>MORECAMBE ROAD SCHOOL</t>
  </si>
  <si>
    <t>NEWCASTLE-UNDER-LYME SCHOOL</t>
  </si>
  <si>
    <t>NIDDERDALE HIGH SCHOOL</t>
  </si>
  <si>
    <t>BRISTOL HOSPITAL EDUCATION SERVICE</t>
  </si>
  <si>
    <t>SWALCLIFFE PARK SCHOOL TRUST</t>
  </si>
  <si>
    <t>STUBBIN WOOD SCHOOL</t>
  </si>
  <si>
    <t>LINDA COBB</t>
  </si>
  <si>
    <t>ADULT PLACEMENT SERVICES LIMITED</t>
  </si>
  <si>
    <t>MARINE MEDIA INTERNATIONAL LIMITED</t>
  </si>
  <si>
    <t>KETTLETHORPE HIGH SCHOOL, A SPECIALIST MATHS AND COMPUTING COLLEGE</t>
  </si>
  <si>
    <t>LONSDALE SCHOOL</t>
  </si>
  <si>
    <t>KING OF KINGS SCHOOL</t>
  </si>
  <si>
    <t>KNOWL HILL SCHOOL</t>
  </si>
  <si>
    <t>KISHARON SCHOOL</t>
  </si>
  <si>
    <t>LOSTOCK HALL MOOR HEY SCHOOL</t>
  </si>
  <si>
    <t>SCARISBRICK HALL SCHOOL</t>
  </si>
  <si>
    <t>THE SHRUBBERIES SCHOOL</t>
  </si>
  <si>
    <t>BEHAVIOUR SUPPORT</t>
  </si>
  <si>
    <t>TUNMARSH SCHOOL</t>
  </si>
  <si>
    <t>BURTON PRU</t>
  </si>
  <si>
    <t>MABEL PRICHARD SCHOOL</t>
  </si>
  <si>
    <t>THE NEW BROADWALK PRU</t>
  </si>
  <si>
    <t>BICKLEY PARK SCHOOL</t>
  </si>
  <si>
    <t>ARMSA LIMITED</t>
  </si>
  <si>
    <t>LAMBROOK SCHOOL</t>
  </si>
  <si>
    <t>KENT COLLEGE (CANTERBURY)</t>
  </si>
  <si>
    <t>SCHOOL OF NATURAL HEALTH &amp; WELLBEING LTD</t>
  </si>
  <si>
    <t>SELLY PARK TECHNOLOGY COLLEGE FOR GIRLS</t>
  </si>
  <si>
    <t>GREENWOOD SCHOOL</t>
  </si>
  <si>
    <t>BARNWOOD PARK ARTS COLLEGE</t>
  </si>
  <si>
    <t>THE PREBENDAL SCHOOL</t>
  </si>
  <si>
    <t>WOODLANDS EDUCATION CENTRE</t>
  </si>
  <si>
    <t>SUTTON TUITION AND REINTEGRATION SERVICE</t>
  </si>
  <si>
    <t>PERRYFIELDS HIGH SCHOOL SPECIALIST MATHS AND COMPUTING COLLEGE</t>
  </si>
  <si>
    <t>NORTHBOURNE PARK SCHOOL</t>
  </si>
  <si>
    <t>CLAYESMORE PREPARATORY SCHOOL</t>
  </si>
  <si>
    <t>ELITE GRAMMAR SCHOOL</t>
  </si>
  <si>
    <t>WILLINGTON SCHOOL</t>
  </si>
  <si>
    <t>SWALE INCLUSION SERVICE</t>
  </si>
  <si>
    <t>HANFORD SCHOOL</t>
  </si>
  <si>
    <t>ST PAUL'S STEINER SCHOOL</t>
  </si>
  <si>
    <t>SHOREFIELDS SCHOOL</t>
  </si>
  <si>
    <t>THAMES CHRISTIAN COLLEGE</t>
  </si>
  <si>
    <t>SALFORD CITY ACADEMY</t>
  </si>
  <si>
    <t>SPRINGHEAD SCHOOL</t>
  </si>
  <si>
    <t>SADDLEWORTH SCHOOL</t>
  </si>
  <si>
    <t>SHIPLAKE COLLEGE</t>
  </si>
  <si>
    <t>CHILDREN IN SCOTLAND LTD</t>
  </si>
  <si>
    <t>CALDICOTT SCHOOL</t>
  </si>
  <si>
    <t>WEST MOORS MIDDLE SCHOOL</t>
  </si>
  <si>
    <t>HUNTMORE LIMITED</t>
  </si>
  <si>
    <t>INGEUS UK LIMITED</t>
  </si>
  <si>
    <t>INTERNATIONAL COMPUTER SYSTEMS (LONDON) LIMITED</t>
  </si>
  <si>
    <t>ST EGWIN'S COFE MIDDLE SCHOOL</t>
  </si>
  <si>
    <t>PENNTHORPE SCHOOL</t>
  </si>
  <si>
    <t>SOUTH LEE SCHOOL</t>
  </si>
  <si>
    <t>KING'S HALL SCHOOL</t>
  </si>
  <si>
    <t>FENELLA TALLON LIMITED</t>
  </si>
  <si>
    <t>ENTERPRISE PLANTS LIMITED</t>
  </si>
  <si>
    <t>FOX TRAINING (UK) LTD</t>
  </si>
  <si>
    <t>HAVILAH PROSPECTS LIMITED</t>
  </si>
  <si>
    <t>SIR CHARLES PARSONS SCHOOL</t>
  </si>
  <si>
    <t>THE SURREY TEACHING CENTRE</t>
  </si>
  <si>
    <t>QUEEN ELIZABETH II JUBILEE SCHOOL</t>
  </si>
  <si>
    <t>SPRING HILL HIGH SCHOOL</t>
  </si>
  <si>
    <t>BEDE'S PREP SCHOOL</t>
  </si>
  <si>
    <t>SANDROYD SCHOOL</t>
  </si>
  <si>
    <t>BERWICK MIDDLE SCHOOL</t>
  </si>
  <si>
    <t>FLEXIBLE TRAINING LIMITED</t>
  </si>
  <si>
    <t>ALASTAIR HILL ASSOCIATES LIMITED</t>
  </si>
  <si>
    <t>WOLVERHAMPTON VOLUNTARY SECTOR COUNCIL</t>
  </si>
  <si>
    <t>MANLEY SUMMERS HOUSING PERSONNEL LIMITED</t>
  </si>
  <si>
    <t>STORMONT HOUSE SCHOOL</t>
  </si>
  <si>
    <t>ST ANDREW'S COFE VOLUNTARY AIDED HIGH SCHOOL</t>
  </si>
  <si>
    <t>PERSEID SCHOOL</t>
  </si>
  <si>
    <t>SHOREHAM COLLEGE</t>
  </si>
  <si>
    <t>SUNFIELD CHILDREN'S HOME LIMITED</t>
  </si>
  <si>
    <t>ST FRANCIS SPECIAL SCHOOL</t>
  </si>
  <si>
    <t>SWISS COTTAGE SCHOOL - DEVELOPMENT &amp; RESEARCH CENTRE</t>
  </si>
  <si>
    <t>ST MARTINS SCHOOL</t>
  </si>
  <si>
    <t>SKILLS FOR LIVING (LEICESTERSHIRE) LIMITED</t>
  </si>
  <si>
    <t>CURO CHOICE</t>
  </si>
  <si>
    <t>PARK HALL COMMUNITY ASSOCIATION</t>
  </si>
  <si>
    <t>DELOITTE LLP</t>
  </si>
  <si>
    <t>PROFESSIONAL LANGUAGE SOLUTIONS LIMITED</t>
  </si>
  <si>
    <t>TOWER COLLEGE OF FURTHER AND HIGHER EDUCATION LONDON LIMITED</t>
  </si>
  <si>
    <t>OFFICE DEPOT INTERNATIONAL (UK) LIMITED</t>
  </si>
  <si>
    <t>LINK CHINESE LIMITED</t>
  </si>
  <si>
    <t>STEPHANIE SEGAL CONSULTANCY LIMITED</t>
  </si>
  <si>
    <t>MARTIN MCAFEE</t>
  </si>
  <si>
    <t>'A1' ARBORISTS LIMITED</t>
  </si>
  <si>
    <t>REACH OUT FOR FIRST AID TRAINING LIMITED</t>
  </si>
  <si>
    <t>PAGE COMMUNICATION LIMITED</t>
  </si>
  <si>
    <t>SOUTHEND-ON-SEA YOUNG MEN'S CHRISTIAN ASSOCIATION</t>
  </si>
  <si>
    <t>IMPACT TRAINING SOLUTIONS LTD.</t>
  </si>
  <si>
    <t>SOLUTIONS2SUCCESS LTD</t>
  </si>
  <si>
    <t>MATRIX COLLEGE OF COUNSELLING AND PSYCHOTHERAPY LTD</t>
  </si>
  <si>
    <t>NATURES COACHING LIMITED</t>
  </si>
  <si>
    <t>ARDINGLY ACTIVITY CENTRE LIMITED</t>
  </si>
  <si>
    <t>STEREX ELECTROLYSIS INTERNATIONAL LIMITED</t>
  </si>
  <si>
    <t>VIP HAIR LIMITED</t>
  </si>
  <si>
    <t>ANGLO COMPUTER TRAINING LIMITED</t>
  </si>
  <si>
    <t>POINT BLANK THEATRE COMPANY LTD</t>
  </si>
  <si>
    <t>KAJANS WOMEN'S ENTERPRISE LIMITED</t>
  </si>
  <si>
    <t>SOUTHERN AFRICAN CHILDREN AND FAMILIES WELFARE ASSOCIATON</t>
  </si>
  <si>
    <t>THE TRAINING AGENCY LIMITED</t>
  </si>
  <si>
    <t>CONSETT SOUTH ENTERPRISE ASSOCIATION LTD</t>
  </si>
  <si>
    <t>4TECH MOTO LIMITED</t>
  </si>
  <si>
    <t>CITY GATE TRAINING CENTRE LTD</t>
  </si>
  <si>
    <t>CUMMINS LTD.</t>
  </si>
  <si>
    <t>CARE-EX SERVICES LIMITED</t>
  </si>
  <si>
    <t>QI PEOPLE LIMITED</t>
  </si>
  <si>
    <t>SKILLS UK LTD</t>
  </si>
  <si>
    <t>G.O.T TRAINING LIMITED</t>
  </si>
  <si>
    <t>FIRST TRAINING UK LTD</t>
  </si>
  <si>
    <t>FINMECCANICA UK LIMITED</t>
  </si>
  <si>
    <t>AQA EDUCATION</t>
  </si>
  <si>
    <t>WESSEX PARTNERSHIPS LIMITED</t>
  </si>
  <si>
    <t>STRATEGIC TRAINING AND CONSULTING LIMITED</t>
  </si>
  <si>
    <t>ROTHERHAM ETHNIC MINORITY ALLIANCE LIMITED</t>
  </si>
  <si>
    <t>HARMONY CARE HOMES (2003) LIMITED</t>
  </si>
  <si>
    <t>ORCHARD TRAINING &amp; EDUCATION LTD</t>
  </si>
  <si>
    <t>SOUTH TYNESIDE TRAINING &amp; ENTERPRISE NETWORK LIMITED</t>
  </si>
  <si>
    <t>NORTH LIVERPOOL REGENERATION COMPANY LTD</t>
  </si>
  <si>
    <t>ORVIA GROUP LIMITED</t>
  </si>
  <si>
    <t>TUTOR2U LIMITED</t>
  </si>
  <si>
    <t>EGLANTINE CATERING LIMITED</t>
  </si>
  <si>
    <t>AGE CONCERN SLOUGH AND BERKSHIRE EAST</t>
  </si>
  <si>
    <t>HEDGEHOG LAB LIMITED</t>
  </si>
  <si>
    <t>THE PLATFORM SOCIAL ENTERPRISE LIMITED</t>
  </si>
  <si>
    <t>ELECT CARE SERVICES LTD</t>
  </si>
  <si>
    <t>CENTRAL LAW TRAINING LIMITED</t>
  </si>
  <si>
    <t>RICHARDS &amp; APPLEBY LIMITED</t>
  </si>
  <si>
    <t>MADELEY ACADEMY</t>
  </si>
  <si>
    <t>MARCOMZ NETWORKS LIMITED</t>
  </si>
  <si>
    <t>FRESH MINDS LIMITED</t>
  </si>
  <si>
    <t>CROWN INTERACTIVE LIMITED</t>
  </si>
  <si>
    <t>SHB REALISATIONS LIMITED</t>
  </si>
  <si>
    <t>COMMONSIDE COMMUNITY DEVELOPMENT TRUST</t>
  </si>
  <si>
    <t>TRAINING ASSESSMENT &amp; CONSULTANCY SERVICES LIMITED</t>
  </si>
  <si>
    <t>ASK V LIMITED</t>
  </si>
  <si>
    <t>THE GESTALT CENTRE</t>
  </si>
  <si>
    <t>JGM &amp; ASSOCIATES LIMITED</t>
  </si>
  <si>
    <t>RICHARD LANGUAGE COLLEGE LIMITED</t>
  </si>
  <si>
    <t>MOORLAND ADVENTURE LIMITED</t>
  </si>
  <si>
    <t>ASTUTE MINDS LTD</t>
  </si>
  <si>
    <t>CCP GROUP LTD</t>
  </si>
  <si>
    <t>PEOPLE AND BUSINESS DEVELOPMENT LTD</t>
  </si>
  <si>
    <t>MAERSK TRAINING NEWCASTLE LIMITED</t>
  </si>
  <si>
    <t>GREATER MERSEYSIDE LEARNING PROVIDERS' FEDERATION LIMITED</t>
  </si>
  <si>
    <t>SAI GLOBAL ASSURANCE SERVICES LTD</t>
  </si>
  <si>
    <t>YORK MIND (INCORPORATING OUR CELEBRATION) LTD</t>
  </si>
  <si>
    <t>SHANTONA WOMENS CENTRE LTD</t>
  </si>
  <si>
    <t>MAHOGANY DESIGNS LIMITED</t>
  </si>
  <si>
    <t>ENTERPRISE CHILDCARE</t>
  </si>
  <si>
    <t>ENTREPRENEURS AGENCY LIMITED</t>
  </si>
  <si>
    <t>GLASGOW INTERNATIONAL COLLEGE</t>
  </si>
  <si>
    <t>EVALUATION SUPPORT SCOTLAND</t>
  </si>
  <si>
    <t>CONSULTANCY MENTORING WORKS LIMITED</t>
  </si>
  <si>
    <t>NORTHERN REGIONAL COLLEGE</t>
  </si>
  <si>
    <t>INTERNATIONAL SCHOOL OF BUSINESS STUDIES LTD</t>
  </si>
  <si>
    <t>EDINBURGH VOLUNTARY ORGANISATIONS COUNCIL</t>
  </si>
  <si>
    <t>EASTWOOD PARK LIMITED</t>
  </si>
  <si>
    <t>ESSEX DISABLED PEOPLE'S ASSOCIATION LIMITED</t>
  </si>
  <si>
    <t>MIND IN EXETER AND EAST DEVON LIMITED</t>
  </si>
  <si>
    <t>M.C.G.CORRESPONDENCE COLLEGES LIMITED</t>
  </si>
  <si>
    <t>MARCHES CONSORTIUM LIMITED</t>
  </si>
  <si>
    <t>NEW LINE LEARNING ACADEMY</t>
  </si>
  <si>
    <t>ENTERPRISE LOWESTOFT COMMUNITY INTEREST COMPANY</t>
  </si>
  <si>
    <t>CAMBORNE POOL REDRUTH URBAN REGENERATION COMPANY LIMITED</t>
  </si>
  <si>
    <t>DIPSTICKS RESEARCH LIMITED</t>
  </si>
  <si>
    <t>ATI PROJECTS LIMITED</t>
  </si>
  <si>
    <t>EAST LANCASHIRE CHAMBER OF COMMERCE AND INDUSTRY</t>
  </si>
  <si>
    <t>THE COLLEGES' PARTNERSHIP LIMITED</t>
  </si>
  <si>
    <t>MAYUR THE AYURVEDIC UNIVERSITY OF EUROPE</t>
  </si>
  <si>
    <t>STEP BY STEP TRAINING LTD</t>
  </si>
  <si>
    <t>NATURAL ENHANCEMENT (UK) LTD.</t>
  </si>
  <si>
    <t>HALTWHISTLE FILM PROJECT LIMITED</t>
  </si>
  <si>
    <t>J P TRAINING CONSULTANCY LTD</t>
  </si>
  <si>
    <t>NEWGROUND TOGETHER</t>
  </si>
  <si>
    <t>BF ADVENTURE</t>
  </si>
  <si>
    <t>NORTH LONDON CHAMBER OF COMMERCE</t>
  </si>
  <si>
    <t>ANGELINA WILLIAMS</t>
  </si>
  <si>
    <t>THE SIKH COMMUNITY AND YOUTH SERVICE</t>
  </si>
  <si>
    <t>THE LONGHILL LINK-UP TRUST</t>
  </si>
  <si>
    <t>FAMILY GROUPS (BEDFORD)</t>
  </si>
  <si>
    <t>UNIQUE PERSONNEL (U.K.) LIMITED</t>
  </si>
  <si>
    <t>GIRLINGTON ADVICE CENTRE</t>
  </si>
  <si>
    <t>BOLSOVER DISTRICT COUNCIL</t>
  </si>
  <si>
    <t>CQM LEARNING LIMITED</t>
  </si>
  <si>
    <t>BOOTLE &amp; SEFTON PLAY COUNCIL LTD.</t>
  </si>
  <si>
    <t>AGE UK OXFORDSHIRE</t>
  </si>
  <si>
    <t>MAMA YOUTH PROJECT</t>
  </si>
  <si>
    <t>ZQM ONLINE LIMITED</t>
  </si>
  <si>
    <t>THE ASSOCIATION OF MEDICAL SECRETARIES, PRACTICE MANAGERS, ADMINISTRATORS AND RECEPTIONISTS LIMITED</t>
  </si>
  <si>
    <t>THE CHARTERED QUALITY INSTITUTE</t>
  </si>
  <si>
    <t>GIST LIMITED</t>
  </si>
  <si>
    <t>CENTRAL CONSULTANCY &amp; TRAINING LTD</t>
  </si>
  <si>
    <t>THE WESTMOOR PROJECT LTD</t>
  </si>
  <si>
    <t>ASSOCIATION OF TOWN CENTRE MANAGEMENT</t>
  </si>
  <si>
    <t>SHEARS ACADEMY LIMITED</t>
  </si>
  <si>
    <t>CITY UNITED LIMITED</t>
  </si>
  <si>
    <t>EDUCARE FOR EARLY YEARS LIMITED</t>
  </si>
  <si>
    <t>ALAN BOYD CONSULTANTS LIMITED</t>
  </si>
  <si>
    <t>NATIONAL MUSEUMS LIVERPOOL</t>
  </si>
  <si>
    <t>AOSEC.</t>
  </si>
  <si>
    <t>HQ INTERNATIONAL LIMITED</t>
  </si>
  <si>
    <t>OLC (EUROPE) LIMITED</t>
  </si>
  <si>
    <t>LINDA TAYLORS LTD.</t>
  </si>
  <si>
    <t>CONCORDIA (UK) LIMITED</t>
  </si>
  <si>
    <t>MKMHEALTHCARE LIMITED</t>
  </si>
  <si>
    <t>BB TRAINING LIMITED</t>
  </si>
  <si>
    <t>FUNNY WOMEN LIMITED</t>
  </si>
  <si>
    <t>ACORN TRAINING (YORKSHIRE) LIMITED</t>
  </si>
  <si>
    <t>HARLEY REED (UK) LIMITED</t>
  </si>
  <si>
    <t>COMMUNICATION WORKS LIMITED</t>
  </si>
  <si>
    <t>VELOCITY TRAINING LTD</t>
  </si>
  <si>
    <t>THE BESTWOOD PARTNERSHIP</t>
  </si>
  <si>
    <t>SERIOUS INTENTIONS LTD</t>
  </si>
  <si>
    <t>PEOPLE INCLUSIVE LIMITED</t>
  </si>
  <si>
    <t>LEWIS SECRETARIAL &amp; COMPUTER COLLEGE LIMITED</t>
  </si>
  <si>
    <t>ABETTERLIFE-UK LTD</t>
  </si>
  <si>
    <t>SCOTIA GAS NETWORKS LIMITED</t>
  </si>
  <si>
    <t>LONDON LEARNING CONSORTIUM COMMUNITY INTEREST COMPANY</t>
  </si>
  <si>
    <t>BESPOKE TRAINING SERVICES UK LIMITED</t>
  </si>
  <si>
    <t>ADVANCE HR &amp; TRAINING LIMITED</t>
  </si>
  <si>
    <t>ASHFIELD INDEPENDENT TRAINING CENTRE LIMITED</t>
  </si>
  <si>
    <t>TFS TRAINING CONSULTANTS LIMITED</t>
  </si>
  <si>
    <t>R.R.T.S. LTD</t>
  </si>
  <si>
    <t>GOLDCREST ACADEMY LIMITED</t>
  </si>
  <si>
    <t>THE OAKS</t>
  </si>
  <si>
    <t>PENARTH GROUP SCHOOL</t>
  </si>
  <si>
    <t>MEADOWCROFT SCHOOL</t>
  </si>
  <si>
    <t>SANCTUARY HOUSING ASSOCIATION</t>
  </si>
  <si>
    <t>PERFORMANCE FOR GROWTH LTD</t>
  </si>
  <si>
    <t>DEVELOPMENT THROUGH CHANGE LIMITED</t>
  </si>
  <si>
    <t>VENTURE SIMULATIONS LIMITED</t>
  </si>
  <si>
    <t>QUINTESSENTIAL GLOBAL LTD.</t>
  </si>
  <si>
    <t>THE REP COLLEGE LIMITED</t>
  </si>
  <si>
    <t>PMB MANAGEMENT LIMITED</t>
  </si>
  <si>
    <t>BLACK &amp; WHITE (UK) LTD</t>
  </si>
  <si>
    <t>ALPHA BUILDING SERVICES ENGINEERING LTD</t>
  </si>
  <si>
    <t>THE CARAVANSERAI PRODUCTIONS LIMITED</t>
  </si>
  <si>
    <t>SACCS LIMITED</t>
  </si>
  <si>
    <t>WATERPERRY GARDENS LIMITED</t>
  </si>
  <si>
    <t>CLAPHAM POTTERY LIMITED</t>
  </si>
  <si>
    <t>CITY BANKING COLLEGE LIMITED</t>
  </si>
  <si>
    <t>CARE FIRST LIMITED</t>
  </si>
  <si>
    <t>GATEWAY TRAINING SOLUTIONS LIMITED</t>
  </si>
  <si>
    <t>THE MERSEYSIDE DEVELOPMENT FOUNDATION</t>
  </si>
  <si>
    <t>MPH ACCESSIBLE MEDIA LIMITED</t>
  </si>
  <si>
    <t>LIRAL VEGET TRAINING AND RECRUITMENT LIMITED</t>
  </si>
  <si>
    <t>TREND CONTROL SYSTEMS LIMITED</t>
  </si>
  <si>
    <t>TUNBRIDGE WELLS CARE CENTRE LIMITED</t>
  </si>
  <si>
    <t>THE WHEELS PROJECT</t>
  </si>
  <si>
    <t>NEILSON ACTIVE HOLIDAYS LIMITED</t>
  </si>
  <si>
    <t>WOODWARD SAFETY HEALTH &amp; ENVIRONMENT LIMITED</t>
  </si>
  <si>
    <t>BUSINESS DEVELOPMENT MIDLANDS LTD</t>
  </si>
  <si>
    <t>TUTORCARE LIMITED</t>
  </si>
  <si>
    <t>EKUIP LIMITED</t>
  </si>
  <si>
    <t>ENGLISH SPEAKING BOARD (INTERNATIONAL) LIMITED</t>
  </si>
  <si>
    <t>EQUESTRIAN QUALIFICATIONS GB LIMITED</t>
  </si>
  <si>
    <t>INTERNATIONAL ASSOCIATION OF BOOKKEEPERS</t>
  </si>
  <si>
    <t>NOCN</t>
  </si>
  <si>
    <t>UNIVERSITY HOSPITALS OF LEICESTER NATIONAL HEALTH SERVICE TRUST</t>
  </si>
  <si>
    <t>HACHETTE UK (HOLDINGS) LIMITED</t>
  </si>
  <si>
    <t>ACHIEVING EXCELLENCE UK LTD</t>
  </si>
  <si>
    <t>THE FINNISH CHURCH GUILD</t>
  </si>
  <si>
    <t>JONATHAN WEBB</t>
  </si>
  <si>
    <t>STELLA PHOTIS</t>
  </si>
  <si>
    <t>RICIDE LIMITED</t>
  </si>
  <si>
    <t>CENTRAL RECRUITMENT SERVICES LIMITED</t>
  </si>
  <si>
    <t>THE MARLOW LANGUAGE CENTRE LIMITED</t>
  </si>
  <si>
    <t>TEMPLEGATE TRAINING LIMITED</t>
  </si>
  <si>
    <t>SHL TRAINING SOLUTIONS LTD</t>
  </si>
  <si>
    <t>SANDWELL AND WEST BIRMINGHAM HOSPITALS NATIONAL HEALTH SERVICE TRUST</t>
  </si>
  <si>
    <t>THE SAFETY TRAINING UNIT LIMITED</t>
  </si>
  <si>
    <t>CONTROL RISKS GROUP LIMITED</t>
  </si>
  <si>
    <t>P C E LIMITED</t>
  </si>
  <si>
    <t>CENTRAL BEDFORDSHIRE COUNCIL</t>
  </si>
  <si>
    <t>GURG LIMITED</t>
  </si>
  <si>
    <t>MATTERHORN LANGUAGES LIMITED</t>
  </si>
  <si>
    <t>AINDALE BUSINESS MANAGEMENT SERVICES LIMITED</t>
  </si>
  <si>
    <t>B &amp; Q PLC</t>
  </si>
  <si>
    <t>IFM EDUCATION AND CONSULTANCY SERVICES LIMITED</t>
  </si>
  <si>
    <t>AHA! COACHING LIMITED</t>
  </si>
  <si>
    <t>SHROPSHIRE CHAMBER OF COMMERCE AND ENTERPRISE LIMITED</t>
  </si>
  <si>
    <t>FYLDE COAST YMCA</t>
  </si>
  <si>
    <t>TOTAL FINESSE LIMITED</t>
  </si>
  <si>
    <t>CONCORDIA EDUCATION AND TRAINING LLP</t>
  </si>
  <si>
    <t>CHANTRY (U.K.) LIMITED</t>
  </si>
  <si>
    <t>GLOBAL SKILLS TRAINING LTD</t>
  </si>
  <si>
    <t>EMPATEC LIMITED</t>
  </si>
  <si>
    <t>BESPOKE CONSULTANCY SERVICES LTD</t>
  </si>
  <si>
    <t>UK DISTANCE LEARNING COLLEGE LIMITED</t>
  </si>
  <si>
    <t>FOYLE INTERNATIONAL LTD</t>
  </si>
  <si>
    <t>ITS LP</t>
  </si>
  <si>
    <t>TINA ELLIOTT-HUNT</t>
  </si>
  <si>
    <t>BSRIA LIMITED</t>
  </si>
  <si>
    <t>BLUE CHIP DATA SYSTEMS LIMITED</t>
  </si>
  <si>
    <t>BLUSHES HAIRDRESSING LTD</t>
  </si>
  <si>
    <t>EVOLVE LEADTEAM LTD.</t>
  </si>
  <si>
    <t>N-GAGED TRAINING &amp; RECRUITMENT LIMITED</t>
  </si>
  <si>
    <t>FORMULA GFI LIMITED</t>
  </si>
  <si>
    <t>GOLDEN GATES HOUSING TRUST</t>
  </si>
  <si>
    <t>STOW TRAINING LIMITED</t>
  </si>
  <si>
    <t>COLLECTIVE FILMS LIMITED</t>
  </si>
  <si>
    <t>VERTICAL PLUS LIMITED</t>
  </si>
  <si>
    <t>PERFORMANCE TRAINING AND CONSULTANCY LIMITED</t>
  </si>
  <si>
    <t>HELDERCORP LIMITED</t>
  </si>
  <si>
    <t>KAMIYA SCHOOLS LIMITED</t>
  </si>
  <si>
    <t>TIMPSON LIMITED</t>
  </si>
  <si>
    <t>OAKLEY CAD SERVICES LIMITED</t>
  </si>
  <si>
    <t>BASKETBALL ENGLAND</t>
  </si>
  <si>
    <t>OASIS ACADEMY HADLEY</t>
  </si>
  <si>
    <t>LANCASHIRE FOOTBALL ASSOCIATION LIMITED</t>
  </si>
  <si>
    <t>THE PENNINE ACUTE HOSPITALS NATIONAL HEALTH SERVICE TRUST</t>
  </si>
  <si>
    <t>SOUTH YORKSHIRE FIRE AND RESCUE AUTHORITY</t>
  </si>
  <si>
    <t>DRIVERS DIRECT RECRUITMENT AGENCY LIMITED</t>
  </si>
  <si>
    <t>HEURISCO LIMITED</t>
  </si>
  <si>
    <t>CLOUDLESS SKY LIMITED</t>
  </si>
  <si>
    <t>FULL COLUMN LIMITED</t>
  </si>
  <si>
    <t>INTELLIGENT DIALOGUE LIMITED</t>
  </si>
  <si>
    <t>THE NATURAL HISTORY SOCIETY OF NORTHUMBRIA</t>
  </si>
  <si>
    <t>BRIDGEWAY CONSULTING LIMITED</t>
  </si>
  <si>
    <t>HR &amp; TRAINING SOLUTIONS LTD</t>
  </si>
  <si>
    <t>WABBA QUALIFICATIONS LIMITED</t>
  </si>
  <si>
    <t>THE FRONTLINE CLUB CHARITABLE TRUST</t>
  </si>
  <si>
    <t>NATIONAL STUD LIMITED</t>
  </si>
  <si>
    <t>BDS TRAINING LTD</t>
  </si>
  <si>
    <t>THE RED POPPY COMPANY LIMITED</t>
  </si>
  <si>
    <t>ARENA TRAINING CENTRE LIMITED</t>
  </si>
  <si>
    <t>ELDONIAN GROUP LTD</t>
  </si>
  <si>
    <t>GATES MACBAIN ASSOCIATES LIMITED</t>
  </si>
  <si>
    <t>THE REGENCY TRAINING FOUNDATION</t>
  </si>
  <si>
    <t>CONGREGATION OF THE BROTHERS OF CHARITY</t>
  </si>
  <si>
    <t>DITA HEALTH AND SOCIAL CARE CONSULTANCY LIMITED</t>
  </si>
  <si>
    <t>WASHINGTON MILLENNIUM CENTRE TRUST LTD</t>
  </si>
  <si>
    <t>GB SAFETY LIMITED</t>
  </si>
  <si>
    <t>PROCESSFIX LTD</t>
  </si>
  <si>
    <t>COMMUNITY SENSE LTD</t>
  </si>
  <si>
    <t>SUSTAINABLE HOMES LIMITED</t>
  </si>
  <si>
    <t>THE SIR ROBERT WOODARD ACADEMY</t>
  </si>
  <si>
    <t>YMCA ST HELENS</t>
  </si>
  <si>
    <t>MAHARISHI FOUNDATION</t>
  </si>
  <si>
    <t>NHJ STYLE ACADEMY LLP</t>
  </si>
  <si>
    <t>UK VOCATIONAL TRAINING COLLEGE LTD</t>
  </si>
  <si>
    <t>ACTIONCAD LIMITED</t>
  </si>
  <si>
    <t>ACCESS TO BUSINESS</t>
  </si>
  <si>
    <t>TALENGENE LTD</t>
  </si>
  <si>
    <t>YELLOW HAT LIMITED</t>
  </si>
  <si>
    <t>OPEN YOUTH TRUST</t>
  </si>
  <si>
    <t>SELLAFIELD LIMITED</t>
  </si>
  <si>
    <t>PAWA CONSULTING LIMITED</t>
  </si>
  <si>
    <t>FSST LTD</t>
  </si>
  <si>
    <t>PAULA MCCORMACK LIMITED</t>
  </si>
  <si>
    <t>SCARBOROUGH AND RYEDALE CARERS RESOURCE</t>
  </si>
  <si>
    <t>ST.BRIGID'S SCHOOL LIMITED</t>
  </si>
  <si>
    <t>4 WHEELZ LIMITED</t>
  </si>
  <si>
    <t>THE NOAH ENTERPRISE</t>
  </si>
  <si>
    <t>STATUS TRAINING SERVICES LIMITED</t>
  </si>
  <si>
    <t>ASHLEA HOUSE SCHOOL</t>
  </si>
  <si>
    <t>JRN CONNECT LIMITED</t>
  </si>
  <si>
    <t>KAREN KILMINSTER</t>
  </si>
  <si>
    <t>COGNISOFT LIMITED</t>
  </si>
  <si>
    <t>KINCARE LIMITED</t>
  </si>
  <si>
    <t>NIGHTINGALES UK LIMITED</t>
  </si>
  <si>
    <t>EVRO LTD</t>
  </si>
  <si>
    <t>SWP TRAINING LIMITED</t>
  </si>
  <si>
    <t>ACUITY (INHERITANCE, TRUSTS AND ESTATE PLANNING) LTD</t>
  </si>
  <si>
    <t>ENVIRONMENTAL HANDLING SYSTEMS LIMITED</t>
  </si>
  <si>
    <t>FW SOLUTIONS LIMITED</t>
  </si>
  <si>
    <t>CORPORATE PROJECT SOLUTIONS LIMITED</t>
  </si>
  <si>
    <t>ANJEL 2000 LIMITED</t>
  </si>
  <si>
    <t>GDEP ASSOCIATES LIMITED</t>
  </si>
  <si>
    <t>EVOLUTION FOR REVOLUTION LIMITED</t>
  </si>
  <si>
    <t>EVOLVE TECHCON LIMITED</t>
  </si>
  <si>
    <t>SOLUTIONS 4 POLYMERS LIMITED</t>
  </si>
  <si>
    <t>EAST HULL COMMUNITY FARM LIMITED</t>
  </si>
  <si>
    <t>INSPIRING PEOPLE LIMITED</t>
  </si>
  <si>
    <t>SUSSEX COUNTY FOOTBALL ASSOCIATION LIMITED</t>
  </si>
  <si>
    <t>RICHARD MILTON</t>
  </si>
  <si>
    <t>B B A MEDIA</t>
  </si>
  <si>
    <t>PASS (PORTABLE APPLIANCE SAFETY SERVICES) LTD</t>
  </si>
  <si>
    <t>INVISIBLE COMMUNICATIONS LIMITED</t>
  </si>
  <si>
    <t>THINK TRAINING CONSULTING LTD</t>
  </si>
  <si>
    <t>THE REGIONAL FOOD GROUP FOR YORKSHIRE AND HUMBER LIMITED</t>
  </si>
  <si>
    <t>COURSE-SOURCE LIMITED</t>
  </si>
  <si>
    <t>ARK EVELYN GRACE ACADEMY</t>
  </si>
  <si>
    <t>CREATIVE THERAPIES</t>
  </si>
  <si>
    <t>WEST YORKSHIRE FAMILY MEDIATION COUNCIL LIMITED</t>
  </si>
  <si>
    <t>EPF CONSULTING LTD</t>
  </si>
  <si>
    <t>REEL MCR</t>
  </si>
  <si>
    <t>TENDRING COMMUNITY VOLUNTARY SERVICES</t>
  </si>
  <si>
    <t>YSGOL Y GOGARTH</t>
  </si>
  <si>
    <t>HALL GROVE SCHOOL</t>
  </si>
  <si>
    <t>KAT CREATIV LIMITED</t>
  </si>
  <si>
    <t>PROPERTY &amp; TRAINING SOLUTIONS LTD</t>
  </si>
  <si>
    <t>VISION TRAINING (NORTH EAST) LIMITED</t>
  </si>
  <si>
    <t>TEAM CONTRACT SERVICES (SCOTLAND) LIMITED</t>
  </si>
  <si>
    <t>WELLINGTONE LIMITED</t>
  </si>
  <si>
    <t>COMPUTER TRAINING SOLUTIONS LIMITED</t>
  </si>
  <si>
    <t>CASTLE VIEW ENTERPRISE ACADEMY</t>
  </si>
  <si>
    <t>FABER AND FABER LIMITED</t>
  </si>
  <si>
    <t>BUILDING RESEARCH ESTABLISHMENT LIMITED</t>
  </si>
  <si>
    <t>THE COLLINGRIDGE CONSULTANCY LIMITED</t>
  </si>
  <si>
    <t>KWS EDUCATIONAL SERVICES LTD</t>
  </si>
  <si>
    <t>PERFORMANCE CONSULTANTS LLP</t>
  </si>
  <si>
    <t>OUT OF THE HAT LIMITED</t>
  </si>
  <si>
    <t>COMMUNITY LINCS</t>
  </si>
  <si>
    <t>WINGMAN LIMITED</t>
  </si>
  <si>
    <t>ISS UK LIMITED</t>
  </si>
  <si>
    <t>FRASER JAMES &amp; ASSOCIATES LIMITED</t>
  </si>
  <si>
    <t>SOUTH SEFTON DEVELOPMENT TRUST</t>
  </si>
  <si>
    <t>FIVE COVES LIMITED</t>
  </si>
  <si>
    <t>THE COVERDALE ORGANISATION LIMITED</t>
  </si>
  <si>
    <t>THE NVQ TRAINING CENTRE LIMITED</t>
  </si>
  <si>
    <t>CORE ASSETS RESOURCING LIMITED</t>
  </si>
  <si>
    <t>DE-CHARLES' RESOURCES LIMITED</t>
  </si>
  <si>
    <t>UNIVERSAL LEARNING STREAMS (USL) LIMITED</t>
  </si>
  <si>
    <t>INNOVATIVE SOLUTIONS FOR EDUCATION LIMITED</t>
  </si>
  <si>
    <t>FUSION DESIGN CONSULTANTS LIMITED</t>
  </si>
  <si>
    <t>ALFI MEDIA LIMITED</t>
  </si>
  <si>
    <t>ANDREW RIGG (SURVEYS) LIMITED</t>
  </si>
  <si>
    <t>BOXING CLEVER ACADEMY LTD</t>
  </si>
  <si>
    <t>ADIDO LIMITED</t>
  </si>
  <si>
    <t>NORTH STAFFORDSHIRE ENGINEERING GROUP TRAINING ASSOCIATION LIMITED</t>
  </si>
  <si>
    <t>FREELANCE TRAINING SERVICES LIMITED</t>
  </si>
  <si>
    <t>MARKET DRIVEN TRAINING LIMITED</t>
  </si>
  <si>
    <t>CHILD ACTION NORTHWEST</t>
  </si>
  <si>
    <t>PROJECT IN MIND LTD</t>
  </si>
  <si>
    <t>JAMES PAGET UNIVERSITY HOSPITALS NHS FOUNDATION TRUST</t>
  </si>
  <si>
    <t>ONELIFE TRAINING UK LIMITED</t>
  </si>
  <si>
    <t>MIDDLESEX COUNTY FOOTBALL ASSOCIATION LIMITED</t>
  </si>
  <si>
    <t>SUNSHINE TRAINING AND RECRUITMENT LIMITED</t>
  </si>
  <si>
    <t>VIRORUM CONSULTING LLP</t>
  </si>
  <si>
    <t>ERIGO SOLUTIONS LIMITED</t>
  </si>
  <si>
    <t>FOCUSING FIRST ON PEOPLE LIMITED</t>
  </si>
  <si>
    <t>PROMENTIS LTD</t>
  </si>
  <si>
    <t>LIVE IT VENTURES LTD</t>
  </si>
  <si>
    <t>CENTRAL MEDIA SERVICES LIMITED</t>
  </si>
  <si>
    <t>RECRUITMENT MATTERS INTERNATIONAL LTD</t>
  </si>
  <si>
    <t>MSG360 LIMITED</t>
  </si>
  <si>
    <t>CENTRON LIMITED</t>
  </si>
  <si>
    <t>TY CORYTON</t>
  </si>
  <si>
    <t>ABSOLUTE QUALITY CONSULTANCY &amp; TRAINING LIMITED</t>
  </si>
  <si>
    <t>ORANGE PLANT LIMITED</t>
  </si>
  <si>
    <t>DATA ACADEMY LIMITED</t>
  </si>
  <si>
    <t>BRIGHTLIFE ENTERPRISES LIMITED</t>
  </si>
  <si>
    <t>HELLO EUROPE LIMITED</t>
  </si>
  <si>
    <t>WEST WALES DIVE COMPANY LIMITED</t>
  </si>
  <si>
    <t>INSPIRE WELLBEING</t>
  </si>
  <si>
    <t>CRITTENDEN TRAINING LIMITED</t>
  </si>
  <si>
    <t>ADVANCED MANAGEMENT SKILLS LIMITED</t>
  </si>
  <si>
    <t>MENTAL HEALTH NORTH EAST</t>
  </si>
  <si>
    <t>SANDCASTLE CARE LTD</t>
  </si>
  <si>
    <t>THE WELLBEING PROJECT (EUROPE) LIMITED</t>
  </si>
  <si>
    <t>6IX CONSULTING LIMITED</t>
  </si>
  <si>
    <t>BUSINESS SERVICES AGENCY LIMITED</t>
  </si>
  <si>
    <t>PROFESSIONAL &amp; ORGANISATIONAL DEVELOPMENT LIMITED</t>
  </si>
  <si>
    <t>IAN MOORE</t>
  </si>
  <si>
    <t>LAMMORE CONSULTING LIMITED</t>
  </si>
  <si>
    <t>ORMISTON PARK ACADEMY</t>
  </si>
  <si>
    <t>SPORTS FOR YOUTH COMMUNITY INTEREST COMPANY</t>
  </si>
  <si>
    <t>BERTRAM NURSERIES LIMITED</t>
  </si>
  <si>
    <t>HARROW INTERNATIONAL BUSINESS SCHOOL</t>
  </si>
  <si>
    <t>RIGHTWAY WELLBEING LTD</t>
  </si>
  <si>
    <t>HYPNOTIC SOLUTIONS TRAINING LIMITED</t>
  </si>
  <si>
    <t>GUY SIMMONDS BUSINESS TRANSFERS LIMITED</t>
  </si>
  <si>
    <t>BRITISH AMERICAN DRAMA ACADEMY</t>
  </si>
  <si>
    <t>LANGUAGES FOR LIFE LIMITED</t>
  </si>
  <si>
    <t>SKILLS TO CARE LIMITED</t>
  </si>
  <si>
    <t>CREATIVE SUPPORT LIMITED</t>
  </si>
  <si>
    <t>T-CENTRIX (IRELAND) LIMITED</t>
  </si>
  <si>
    <t>BGAS LTD</t>
  </si>
  <si>
    <t>ELECTROSTATIC SOLUTIONS LIMITED</t>
  </si>
  <si>
    <t>FAMILY MOSAIC HOUSING</t>
  </si>
  <si>
    <t>MANCHESTER ENTERPRISE ACADEMY</t>
  </si>
  <si>
    <t>HARRIS BOYS' ACADEMY EAST DULWICH</t>
  </si>
  <si>
    <t>PCROBOTICS LIMITED</t>
  </si>
  <si>
    <t>YOUNG DANCERS ACADEMY</t>
  </si>
  <si>
    <t>AVENUE CENTRE FOR EDUCATION</t>
  </si>
  <si>
    <t>THE BRIDGE SCHOOL SEDGEMOOR</t>
  </si>
  <si>
    <t>ST JOSEPH'S CATHOLIC AND ANGLICAN SECONDARY SCHOOL</t>
  </si>
  <si>
    <t>NORTH EAST DISABILITIES RESOURCE CENTRE</t>
  </si>
  <si>
    <t>GROWTH IDEA LIMITED</t>
  </si>
  <si>
    <t>CQM TRAINING AND CONSULTANCY LIMITED</t>
  </si>
  <si>
    <t>RON JACKSON</t>
  </si>
  <si>
    <t>TT4T LIMITED</t>
  </si>
  <si>
    <t>INSPIRED WORKING LIMITED</t>
  </si>
  <si>
    <t>THE RIDINGS FEDERATION WINTERBOURNE INTERNATIONAL ACADEMY</t>
  </si>
  <si>
    <t>ABU BAKR BOYS SCHOOL</t>
  </si>
  <si>
    <t>ESSA ACADEMY</t>
  </si>
  <si>
    <t>SPRINGBOARD EDUCATION</t>
  </si>
  <si>
    <t>THE BRANAS SCHOOL</t>
  </si>
  <si>
    <t>HEATHERWOOD SCHOOL</t>
  </si>
  <si>
    <t>ASTERACI LIMITED</t>
  </si>
  <si>
    <t>MATRIX ESSENTIAL TRAINING ALLIANCE LIMITED</t>
  </si>
  <si>
    <t>CLARKSON EVANS TRAINING LIMITED</t>
  </si>
  <si>
    <t>VISTA EDUCATION AND TRAINING LIMITED</t>
  </si>
  <si>
    <t>CENTRAL ELTHAM YOUTH PROJECT</t>
  </si>
  <si>
    <t>COCKERTON AND BRANKSOME LIVING ENTERPRISE LIMITED</t>
  </si>
  <si>
    <t>STORM MARKETING SOLUTIONS LIMITED</t>
  </si>
  <si>
    <t>PRISM INDEPENDENT SCHOOL</t>
  </si>
  <si>
    <t>THE COMMUNITY I.T. COMPANY LIMITED</t>
  </si>
  <si>
    <t>ICI DISTANCE LEARNING PROCESSING LIMITED</t>
  </si>
  <si>
    <t>WILLERBY HILL LIMITED</t>
  </si>
  <si>
    <t>VELINDRE NATIONAL HEALTH SERVICE TRUST</t>
  </si>
  <si>
    <t>MISSION PERFORMANCE LIMITED</t>
  </si>
  <si>
    <t>GLANYNANT LEARNING CENTRE (PRU)</t>
  </si>
  <si>
    <t>CANOLFAN ADDYSG NANT-Y-BRYNIAU EDUCATION CENTRE</t>
  </si>
  <si>
    <t>TRIO CHILDCARE CONNECTIONS LIMITED</t>
  </si>
  <si>
    <t>VITAL TRAINING (UK) LIMITED</t>
  </si>
  <si>
    <t>ASHBURY EDUCATIONAL SERVICES LIMITED</t>
  </si>
  <si>
    <t>ASHMEAD DESIGNS LTD.</t>
  </si>
  <si>
    <t>UTILITY TRAINING SERVICES LTD</t>
  </si>
  <si>
    <t>BRIT COLLEGE LIMITED</t>
  </si>
  <si>
    <t>KSL CONSULTING LIMITED</t>
  </si>
  <si>
    <t>TRAIN 2 PROTECT (T2P) INTERNATIONAL LIMITED</t>
  </si>
  <si>
    <t>RMT TECHNOLOGY LIMITED</t>
  </si>
  <si>
    <t>RESET CERTIFICATION SCHEME LIMITED</t>
  </si>
  <si>
    <t>NORTH BELFAST EMPLOYMENT CENTRE</t>
  </si>
  <si>
    <t>NESTOR PRIMECARE SERVICES LIMITED</t>
  </si>
  <si>
    <t>LONDON SCHOOL OF MANAGEMENT &amp; SCIENCE LIMITED</t>
  </si>
  <si>
    <t>FLINTSHIRE LOCAL VOLUNTARY COUNCIL</t>
  </si>
  <si>
    <t>TRAINING SOLUTIONS (NI) LTD</t>
  </si>
  <si>
    <t>CARRYLIFT MATERIALS HANDLING LIMITED</t>
  </si>
  <si>
    <t>WELLCOME TRUST</t>
  </si>
  <si>
    <t>SAPPHIRE SYSTEMS PLC</t>
  </si>
  <si>
    <t>YOURSTORY LTD</t>
  </si>
  <si>
    <t>BRISTOL BUSINESS COLLEGE LTD</t>
  </si>
  <si>
    <t>NIKAM &amp; NOMIS LIMITED</t>
  </si>
  <si>
    <t>CTC AVIATION TRAINING (UK) LIMITED.</t>
  </si>
  <si>
    <t>CAMBRIAN PHOTOGRAPHY LIMITED</t>
  </si>
  <si>
    <t>TRAINING PROFESSIONALS MTR LTD</t>
  </si>
  <si>
    <t>ABBEYDALE VETLINK VETERINARY TRAINING LIMITED</t>
  </si>
  <si>
    <t>BIZCARE LIMITED</t>
  </si>
  <si>
    <t>JAYNE CAMPBELL</t>
  </si>
  <si>
    <t>SAFE REGENERATION LTD</t>
  </si>
  <si>
    <t>HARINGEY ASSOCIATION FOR INDEPENDENT LIVING LIMITED</t>
  </si>
  <si>
    <t>MAXIM BUSINESS SOLUTIONS LIMITED</t>
  </si>
  <si>
    <t>CIOTEK LIMITED</t>
  </si>
  <si>
    <t>GRWP GWALIA CYFYNGEDIG</t>
  </si>
  <si>
    <t>THE FENG SHUI AGENCY LIMITED</t>
  </si>
  <si>
    <t>COATES TRAINING LTD</t>
  </si>
  <si>
    <t>BRIGHT LEARNING SOLUTIONS LIMITED</t>
  </si>
  <si>
    <t>PORT OF FELIXSTOWE LIMITED</t>
  </si>
  <si>
    <t>BE A BETTER YOU TRAINING LIMITED</t>
  </si>
  <si>
    <t>REBECCA CHEETHAM NURSERY AND CHILDREN'S CENTRE</t>
  </si>
  <si>
    <t>INOVICA LIMITED</t>
  </si>
  <si>
    <t>THE GOOD HAIRDRESSING GUIDE LIMITED</t>
  </si>
  <si>
    <t>PENHELLIS COMMUNITY CARE LIMITED</t>
  </si>
  <si>
    <t>THE HAYDEN PARTNERSHIP LIMITED</t>
  </si>
  <si>
    <t>LONDON SCHOOL OF ACADEMICS &amp; ARTS LIMITED</t>
  </si>
  <si>
    <t>PROFESSIONAL DOSING SOLUTIONS LIMITED</t>
  </si>
  <si>
    <t>WASHINGTON CHURCH OF CHRIST</t>
  </si>
  <si>
    <t>TSA TRAINING LIMITED</t>
  </si>
  <si>
    <t>DRAGON SAFETY SYSTEMS UK LIMITED</t>
  </si>
  <si>
    <t>THE MERIDIAN FOUNDATION LTD</t>
  </si>
  <si>
    <t>TERBELL LIMITED</t>
  </si>
  <si>
    <t>SWIFT HORSMAN LTD</t>
  </si>
  <si>
    <t>CREATE-A-WORD</t>
  </si>
  <si>
    <t>THE DIRECTORS' CENTRE LIMITED</t>
  </si>
  <si>
    <t>GRETTON SCHOOL</t>
  </si>
  <si>
    <t>THE DEVELOPMENT FUND LIMITED</t>
  </si>
  <si>
    <t>RESOURCE PRO LTD</t>
  </si>
  <si>
    <t>SUE DAWE</t>
  </si>
  <si>
    <t>HERTFORDSHIRE CARE PROVIDERS ASSOCIATION LTD</t>
  </si>
  <si>
    <t>ASPECT EDUCATION LIMITED</t>
  </si>
  <si>
    <t>MOUNT HAWKE ACADEMY</t>
  </si>
  <si>
    <t>RUGBY HIGH SCHOOL</t>
  </si>
  <si>
    <t>LONDON EDUCATORS LIMITED</t>
  </si>
  <si>
    <t>SHEFFIELD ASSOCIATION FOR THE VOLUNTARY TEACHING OF ENGLISH</t>
  </si>
  <si>
    <t>CONNECT IN THE NORTH</t>
  </si>
  <si>
    <t>AMTEK LIMITED</t>
  </si>
  <si>
    <t>NORTHAMPTONSHIRE HEALTHCARE NHS FOUNDATION TRUST</t>
  </si>
  <si>
    <t>I-CAN QUALIFICATIONS LIMITED</t>
  </si>
  <si>
    <t>TE DEVELOPMENT LIMITED</t>
  </si>
  <si>
    <t>PRESTON VOCATIONAL CENTRE LTD</t>
  </si>
  <si>
    <t>GREENLIGHT SAFETY CONSULTANCY LTD</t>
  </si>
  <si>
    <t>THE EDUCATION DEVELOPMENT SERVICE LTD</t>
  </si>
  <si>
    <t>SOUTHEND HIGH SCHOOL FOR BOYS</t>
  </si>
  <si>
    <t>YOUTH OPTIONS</t>
  </si>
  <si>
    <t>KILLINGWORTH COMMUNITY CONSORTIUM</t>
  </si>
  <si>
    <t>EAGLESFIELD PADDLE COFE PRIMARY ACADEMY</t>
  </si>
  <si>
    <t>METROPOLITAN CARE CHARITY</t>
  </si>
  <si>
    <t>MARSH FARM FUTURES</t>
  </si>
  <si>
    <t>EF ACADEMY TORBAY</t>
  </si>
  <si>
    <t>AIRE VOCATIONAL TRAINING LIMITED</t>
  </si>
  <si>
    <t>YOUNG PEOPLE MATTER LTD</t>
  </si>
  <si>
    <t>BLACKPOOL TEACHING HOSPITALS NHS FOUNDATION TRUST</t>
  </si>
  <si>
    <t>LINDA SMITH</t>
  </si>
  <si>
    <t>PRIORY INVESTMENTS HOLDINGS LIMITED</t>
  </si>
  <si>
    <t>TRAIN2WORK ACADEMY</t>
  </si>
  <si>
    <t>MARSDEN &amp; WILLS LIMITED</t>
  </si>
  <si>
    <t>STUCK LIMITED</t>
  </si>
  <si>
    <t>BALLAKERMEEN HIGH SCHOOL</t>
  </si>
  <si>
    <t>MAYBE MAGAZINE CIC</t>
  </si>
  <si>
    <t>R &amp; P TRAINING SOLUTIONS LIMITED</t>
  </si>
  <si>
    <t>WEALD OF KENT GRAMMAR SCHOOL</t>
  </si>
  <si>
    <t>SHORT BROTHERS PLC</t>
  </si>
  <si>
    <t>POSITIVE EMPLOYMENT JOB BROKERAGE</t>
  </si>
  <si>
    <t>SOUTH WEST FOUNDATION LIMITED</t>
  </si>
  <si>
    <t>DISASTERCOM UK LTD</t>
  </si>
  <si>
    <t>PIER VIEW ACADEMY</t>
  </si>
  <si>
    <t>CASTLE SCHOOL</t>
  </si>
  <si>
    <t>LCF COMMUNITY LTD</t>
  </si>
  <si>
    <t>MULTI-MEDIA ARTS PROJECT LIMITED</t>
  </si>
  <si>
    <t>INCLUSION CARE LTD</t>
  </si>
  <si>
    <t>FIRST RESCUE TRAINING AND SUPPLIES LTD</t>
  </si>
  <si>
    <t>RUNWELL COMMUNITY PRIMARY SCHOOL</t>
  </si>
  <si>
    <t>MAIDEN BEECH ACADEMY</t>
  </si>
  <si>
    <t>CAROLINE CHISHOLM SCHOOL</t>
  </si>
  <si>
    <t>FULLBROOK SCHOOL</t>
  </si>
  <si>
    <t>TRAINING, LEARNING AND PROGRESS LTD</t>
  </si>
  <si>
    <t>DRAPERS' ACADEMY</t>
  </si>
  <si>
    <t>EA TECHNOLOGY LIMITED</t>
  </si>
  <si>
    <t>AFRICAN COMMUNITY SCHOOL</t>
  </si>
  <si>
    <t>SHENSTONE LODGE SCHOOL</t>
  </si>
  <si>
    <t>THE COWBIT ST MARY'S (ENDOWED) COFE PRIMARY</t>
  </si>
  <si>
    <t>GABLE HALL SCHOOL</t>
  </si>
  <si>
    <t>BLOXWICH ACADEMY</t>
  </si>
  <si>
    <t>JUST ONE STEP LTD</t>
  </si>
  <si>
    <t>VYNERS SCHOOL</t>
  </si>
  <si>
    <t>MANOR SCHOOL SPORTS COLLEGE</t>
  </si>
  <si>
    <t>BOURN COFE PRIMARY ACADEMY</t>
  </si>
  <si>
    <t>COMMUNITY ACTION FAREHAM</t>
  </si>
  <si>
    <t>CARRE'S GRAMMAR SCHOOL</t>
  </si>
  <si>
    <t>HARROW HIGH SCHOOL</t>
  </si>
  <si>
    <t>PADSTOW SCHOOL</t>
  </si>
  <si>
    <t>KING EDWARD VI FIVE WAYS SCHOOL</t>
  </si>
  <si>
    <t>DYSON PERRINS COFE ACADEMY</t>
  </si>
  <si>
    <t>PICKHURST INFANT ACADEMY</t>
  </si>
  <si>
    <t>TWO MILE ASH SCHOOL</t>
  </si>
  <si>
    <t>EAST BELFAST MISSION</t>
  </si>
  <si>
    <t>GREY SEAL ACADEMY LIMITED</t>
  </si>
  <si>
    <t>ARC TRAINING (UK) LIMITED</t>
  </si>
  <si>
    <t>SOMERS PARK PRIMARY SCHOOL</t>
  </si>
  <si>
    <t>WECOCK COMMUNITY ASSOCIATION</t>
  </si>
  <si>
    <t>PERSONAL TRAINER LTD</t>
  </si>
  <si>
    <t>BOLTON NHS FOUNDATION TRUST</t>
  </si>
  <si>
    <t>ACKROYD CHILDREN AND FAMILIES</t>
  </si>
  <si>
    <t>HOPE FOR THE FUTURE (ESPERANZA)</t>
  </si>
  <si>
    <t>DENT-TRAIN LLP</t>
  </si>
  <si>
    <t>LOCAL WORKS LTD</t>
  </si>
  <si>
    <t>THRIVE 2 LIMITED</t>
  </si>
  <si>
    <t>SEA FISH INDUSTRY AUTHORITY</t>
  </si>
  <si>
    <t>JACOBS E&amp;C LIMITED</t>
  </si>
  <si>
    <t>ATS APPLIED TECH SYSTEMS LTD.</t>
  </si>
  <si>
    <t>ASSOCIATION OF NATURAL MEDICINES LIMITED</t>
  </si>
  <si>
    <t>ETHOS COLLEGE</t>
  </si>
  <si>
    <t>COUNTY DURHAM AND DARLINGTON NHS FOUNDATION TRUST</t>
  </si>
  <si>
    <t>MALCOLM ARNOLD ACADEMY</t>
  </si>
  <si>
    <t>THE SOUTHEY DEVELOPMENT FORUM LIMITED</t>
  </si>
  <si>
    <t>THE WRITE WAY UK LIMITED</t>
  </si>
  <si>
    <t>HEIGHINGTON CHURCH OF ENGLAND PRIMARY SCHOOL</t>
  </si>
  <si>
    <t>JUST I.T. TRAINING LIMITED</t>
  </si>
  <si>
    <t>FELIXSTOWE ACADEMY</t>
  </si>
  <si>
    <t>FOREST HEATH PUBLIC RADIO LIMITED</t>
  </si>
  <si>
    <t>SIMON PILKINGTON</t>
  </si>
  <si>
    <t>NORWOOD SCHOOLS LTD.</t>
  </si>
  <si>
    <t>ST MARTIN'S SCHOOL BRENTWOOD</t>
  </si>
  <si>
    <t>BALLOONS AROUND SCOTLAND LIMITED</t>
  </si>
  <si>
    <t>THE DOUAY MARTYRS CATHOLIC SCHOOL</t>
  </si>
  <si>
    <t>THE SKILLS COLLECTIVE LTD</t>
  </si>
  <si>
    <t>AOC CREATE LIMITED</t>
  </si>
  <si>
    <t>TOTTENHAM HOTSPUR FOUNDATION</t>
  </si>
  <si>
    <t>SIMPLY FIRST AID TRAINING LTD</t>
  </si>
  <si>
    <t>MONKEY PUZZLE TRAINING &amp; CONSULTANCY LIMITED</t>
  </si>
  <si>
    <t>ALI WOOD</t>
  </si>
  <si>
    <t>PROGRESSIVE CARE LIMITED</t>
  </si>
  <si>
    <t>CWM TAF UNIVERSITY LOCAL HEALTH BOARD</t>
  </si>
  <si>
    <t>BETSI CADWALADR UNIVERSITY LOCAL HEALTH BOARD</t>
  </si>
  <si>
    <t>AVOCET TRUST</t>
  </si>
  <si>
    <t>SALTBOX</t>
  </si>
  <si>
    <t>PERPETUAL SILVER CAREERS LTD</t>
  </si>
  <si>
    <t>JOHN WRAY</t>
  </si>
  <si>
    <t>LONDON CHURCHILL COLLEGE LTD</t>
  </si>
  <si>
    <t>TTR PT LIMITED</t>
  </si>
  <si>
    <t>T.D.S. MIDLANDS LIMITED</t>
  </si>
  <si>
    <t>THE CARROT GROUP LIMITED</t>
  </si>
  <si>
    <t>ALBAN CITY SCHOOL</t>
  </si>
  <si>
    <t>CROSSHALL JUNIOR SCHOOL</t>
  </si>
  <si>
    <t>MOUNTBATTEN PROGRAMMES LIMITED</t>
  </si>
  <si>
    <t>COLYTON GRAMMAR SCHOOL</t>
  </si>
  <si>
    <t>CAMPBELL'S COLLEGE LIMITED</t>
  </si>
  <si>
    <t>RED BALLOON LEARNER CENTRE READING</t>
  </si>
  <si>
    <t>DIXONS TRINITY ACADEMY</t>
  </si>
  <si>
    <t>KIRKBY COLLEGE</t>
  </si>
  <si>
    <t>J. MURPHY &amp; SONS LIMITED</t>
  </si>
  <si>
    <t>MARIA CLEWS LTD</t>
  </si>
  <si>
    <t>PINEWOOD TRAINING ENTERPRISES C.I.C.</t>
  </si>
  <si>
    <t>UNIVERSITY OF WOLVERHAMPTON SOCIAL ENTERPRISES LIMITED</t>
  </si>
  <si>
    <t>THE REGIS SCHOOL</t>
  </si>
  <si>
    <t>FAIR PLAY BARNET</t>
  </si>
  <si>
    <t>HATFIELD WOODHOUSE PRIMARY SCHOOL</t>
  </si>
  <si>
    <t>PICKARD SCHOOL LTD</t>
  </si>
  <si>
    <t>NORTHERN IRELAND COUNCIL FOR THE CURRICULUM, EXAMINATIONS AND ASSESSMENT</t>
  </si>
  <si>
    <t>STEPHEN MILLER FRANCHISING LIMITED</t>
  </si>
  <si>
    <t>TERRAIN HUMAN RESOURCES LIMITED</t>
  </si>
  <si>
    <t>SEDGEMOOR LIFE</t>
  </si>
  <si>
    <t>ICT OASIS LIMITED</t>
  </si>
  <si>
    <t>NORTH BIRKENHEAD DEVELOPMENT TRUST LIMITED</t>
  </si>
  <si>
    <t>DOWNHAM COTTAGE CARE FARM LTD</t>
  </si>
  <si>
    <t>SITTINGBOURNE COMMUNITY COLLEGE</t>
  </si>
  <si>
    <t>COUNTY DURHAM FURNITURE HELP SCHEME</t>
  </si>
  <si>
    <t>CONFLICT MANAGEMENT PLUS LIMITED</t>
  </si>
  <si>
    <t>THE NORTH WEST APPRENTICESHIP COMPANY LIMITED</t>
  </si>
  <si>
    <t>CONFEDERATION OF TOURISM &amp; HOSPITALITY LIMITED</t>
  </si>
  <si>
    <t>LOUISE SETTON</t>
  </si>
  <si>
    <t>AGE UK TRADING CIC</t>
  </si>
  <si>
    <t>CAROLE ANN YOUNG "HANDZ ON TRAINING" THERAPY AND EDUCATION LIMITED</t>
  </si>
  <si>
    <t>THE ELIZABETHAN ACADEMY</t>
  </si>
  <si>
    <t>LONDON SCHOOL OF BUSINESS &amp; COMMERCE LIMITED</t>
  </si>
  <si>
    <t>REDBRIDGE COMMUNITY SCHOOL</t>
  </si>
  <si>
    <t>BARROW 1618 COFE FREE SCHOOL</t>
  </si>
  <si>
    <t>HADRIAN BUSINESS LEARNING LIMITED</t>
  </si>
  <si>
    <t>AVA TRAINING LIMITED</t>
  </si>
  <si>
    <t>LINCOLNSHIRE TRAVELLER INITIATIVE</t>
  </si>
  <si>
    <t>ACADEMY OF MUSIC &amp; SOUND LTD</t>
  </si>
  <si>
    <t>THE JOHN TOWNSEND TRUST</t>
  </si>
  <si>
    <t>OG CLOTHING COMPANY LTD</t>
  </si>
  <si>
    <t>GREAT MALVERN PRIMARY SCHOOL</t>
  </si>
  <si>
    <t>HARRIS ACADEMY BECKENHAM</t>
  </si>
  <si>
    <t>LIES BOUDJEMAA</t>
  </si>
  <si>
    <t>THE FINSBURY PARK BUSINESS FORUM LIMITED</t>
  </si>
  <si>
    <t>COASTLINE HOUSING LIMITED</t>
  </si>
  <si>
    <t>LORRAINE WEBSTER</t>
  </si>
  <si>
    <t>SPRINGFIELD EDUCATIONAL SERVICES LIMITED</t>
  </si>
  <si>
    <t>THE LEARNING CONSULTANTS LTD</t>
  </si>
  <si>
    <t>HARTSHOLME ACADEMY</t>
  </si>
  <si>
    <t>BROADOAK MATHEMATICS AND COMPUTING COLLEGE</t>
  </si>
  <si>
    <t>GAMLINGAY VILLAGE COLLEGE</t>
  </si>
  <si>
    <t>VINSPIRED</t>
  </si>
  <si>
    <t>ST CUTHBERT'S HIGH SCHOOL</t>
  </si>
  <si>
    <t>THE TEACHING &amp; LEARNING GROUP LIMITED</t>
  </si>
  <si>
    <t>ROTUNDA LTD.</t>
  </si>
  <si>
    <t>MULBERRY HOUSE LIMITED</t>
  </si>
  <si>
    <t>A P ASSOCIATES CONSULTANCY LIMITED</t>
  </si>
  <si>
    <t>PROFESSIONAL BODYGUARD ASSOCIATION</t>
  </si>
  <si>
    <t>REMOTE MEDIC UK LTD</t>
  </si>
  <si>
    <t>IMPINGTON VILLAGE COLLEGE</t>
  </si>
  <si>
    <t>BISHOP PEROWNE COFE COLLEGE</t>
  </si>
  <si>
    <t>PROFFESIONAL SECURITY ACADEMY (PSA) UK LTD</t>
  </si>
  <si>
    <t>NEWCASTLE UPON TYNE Y.M.C.A.</t>
  </si>
  <si>
    <t>WESTMINSTER ASSOCIATES LTD.</t>
  </si>
  <si>
    <t>LEEDS LANGUAGE ACADEMY LTD</t>
  </si>
  <si>
    <t>GENERAL FEDERATION OF TRADE UNIONS EDUCATIONAL TRUST</t>
  </si>
  <si>
    <t>DEVON SKILLS LTD</t>
  </si>
  <si>
    <t>FUTURES LEARNING TRUST</t>
  </si>
  <si>
    <t>EDUCATION WISE LTD</t>
  </si>
  <si>
    <t>LYNDIS SHAW</t>
  </si>
  <si>
    <t>PRESIDENCY LONDON COLLEGE LIMITED</t>
  </si>
  <si>
    <t>GET HOOKED ON POSITIVE ACTIVITIES LTD.</t>
  </si>
  <si>
    <t>SKILLS, EDUCATION AND TRAINING (SET) LTD</t>
  </si>
  <si>
    <t>RAYMOND CHARLES VENNER</t>
  </si>
  <si>
    <t>NORTHERN HULL COMMUNITY DEVELOPMENT LIMITED</t>
  </si>
  <si>
    <t>FAITH SYA AMUCHIE</t>
  </si>
  <si>
    <t>ST EDMUND'S GIRLS' SCHOOL</t>
  </si>
  <si>
    <t>HOME-START CALDERDALE</t>
  </si>
  <si>
    <t>CREATIVE COMMUNITIES NORTH WEST CIC</t>
  </si>
  <si>
    <t>FITTED INTERIORS TRAINING AND INSTALLATIONS LIMITED</t>
  </si>
  <si>
    <t>COMMON GROUND (HULL) CIC</t>
  </si>
  <si>
    <t>HAMFORD PRIMARY ACADEMY</t>
  </si>
  <si>
    <t>DEVELOP MINDS LTD</t>
  </si>
  <si>
    <t>FORTE ACADEMY LIMITED</t>
  </si>
  <si>
    <t>GYMTRAINACADEMY LTD</t>
  </si>
  <si>
    <t>I CAN DO THAT! COMMUNITY INTEREST COMPANY</t>
  </si>
  <si>
    <t>ASPECTS CARE LIMITED</t>
  </si>
  <si>
    <t>ROMAN FIELDS</t>
  </si>
  <si>
    <t>YOUTH ACTION LTD</t>
  </si>
  <si>
    <t>BECOMING VISIBLE LIMITED</t>
  </si>
  <si>
    <t>COOLTAN ARTS</t>
  </si>
  <si>
    <t>THE TERRI BROOKE SCHOOL OF NAILS AND BEAUTY LTD</t>
  </si>
  <si>
    <t>AVONBOURNE COLLEGE</t>
  </si>
  <si>
    <t>YORKSHIRE FITNESS AND LEISURE LIMITED</t>
  </si>
  <si>
    <t>INTERNATIONAL THAI FOUNDATION LTD</t>
  </si>
  <si>
    <t>REDCRIER PUBLICATIONS LTD</t>
  </si>
  <si>
    <t>SALCOMBE CHURCH OF ENGLAND PRIMARY SCHOOL</t>
  </si>
  <si>
    <t>QTS-GLOBAL LTD</t>
  </si>
  <si>
    <t>INSPIRENGAGE LIMITED</t>
  </si>
  <si>
    <t>JULIE READ</t>
  </si>
  <si>
    <t>GEMS NORTHERN IRELAND LTD</t>
  </si>
  <si>
    <t>UNIVERSAL NETWORK OF INFOTECH(UK) LTD</t>
  </si>
  <si>
    <t>MHM HEALTH CONSULTANCY LTD.</t>
  </si>
  <si>
    <t>PINEHIRST</t>
  </si>
  <si>
    <t>RIDGEWOOD SCHOOL</t>
  </si>
  <si>
    <t>EPSOM AND EWELL HIGH SCHOOL</t>
  </si>
  <si>
    <t>BABYWEARING UK CIC</t>
  </si>
  <si>
    <t>PEDESTRIAN LIMITED</t>
  </si>
  <si>
    <t>C.A.B. CORNWALL</t>
  </si>
  <si>
    <t>MILITARY PREPARATION COLLEGE LIMITED</t>
  </si>
  <si>
    <t>CROYDON BME FORUM</t>
  </si>
  <si>
    <t>BRISTOL CITIZENS ADVICE BUREAU</t>
  </si>
  <si>
    <t>WISE GLOBAL TRAINING LTD</t>
  </si>
  <si>
    <t>BRADFORD YOUTH DEVELOPMENT PARTNERSHIP</t>
  </si>
  <si>
    <t>SHOEBURYNESS HIGH SCHOOL</t>
  </si>
  <si>
    <t>THE CONSTRUCTION TRAINING CENTRE LIMITED</t>
  </si>
  <si>
    <t>WOLFGANG MATEJEK</t>
  </si>
  <si>
    <t>SHATTERLOCKS INFANT SCHOOL</t>
  </si>
  <si>
    <t>RITA'S TRAINING SERVICES</t>
  </si>
  <si>
    <t>KEFAX LIMITED</t>
  </si>
  <si>
    <t>UPSKILL ASSESSMENT AND TRAINING LIMITED</t>
  </si>
  <si>
    <t>ABBE GLOBE LIMITED</t>
  </si>
  <si>
    <t>ACTIVATE LEARNING INVESTMENTS LIMITED</t>
  </si>
  <si>
    <t>THE HEIGHTEC GROUP LIMITED</t>
  </si>
  <si>
    <t>CLINTON TRAINING LTD</t>
  </si>
  <si>
    <t>S&amp;S HEALTHCARE MANAGEMENT AND CONSULTING SERVICES LTD</t>
  </si>
  <si>
    <t>FLUTTERBIES DAY NURSERY LLP</t>
  </si>
  <si>
    <t>C.E.W. FORKLIFT TRAINING LIMITED</t>
  </si>
  <si>
    <t>FITZROY GRAY LIMITED</t>
  </si>
  <si>
    <t>ST JAMES' ROMAN CATHOLIC PRIMARY SCHOOL</t>
  </si>
  <si>
    <t>PRIORY ACADEMY</t>
  </si>
  <si>
    <t>VOLUNTEER CENTRE BLACKPOOL, WYRE AND FYLDE LIMITED</t>
  </si>
  <si>
    <t>RELAX KIDS LIMITED</t>
  </si>
  <si>
    <t>OXFORD ACTIVE LIMITED</t>
  </si>
  <si>
    <t>EATON SQUARE SCHOOL</t>
  </si>
  <si>
    <t>YORKSHIRE AMBULANCE SERVICE NATIONAL HEALTH SERVICE TRUST</t>
  </si>
  <si>
    <t>KANDU EDUCATION LIMITED</t>
  </si>
  <si>
    <t>KEITH STEVENSON AND ASSOCIATES LIMITED</t>
  </si>
  <si>
    <t>INCOGNITO SECURITY LIMITED</t>
  </si>
  <si>
    <t>THE FIVES COURT COMPANY LTD</t>
  </si>
  <si>
    <t>OPEN COLLEGE NETWORK LONDON REGION</t>
  </si>
  <si>
    <t>ELLACOMBE ACADEMY</t>
  </si>
  <si>
    <t>DSLV E-ACT ACADEMY</t>
  </si>
  <si>
    <t>LIFEWAYS COMMUNITY CARE LIMITED</t>
  </si>
  <si>
    <t>INSTITUTE OF BIODYNAMIC MEDICINE LIMITED</t>
  </si>
  <si>
    <t>THE PRESCRIPTION TRAINING COMPANY LIMITED</t>
  </si>
  <si>
    <t>ANGUS MACIVER LIMITED</t>
  </si>
  <si>
    <t>THE NATIONAL TEACHING &amp; ADVISORY SERVICE LIMITED</t>
  </si>
  <si>
    <t>JEPSON PROPERTY &amp; DEVELOPMENTS LTD</t>
  </si>
  <si>
    <t>LIONHEART IN THE COMMUNITY LIMITED</t>
  </si>
  <si>
    <t>ONGO RECRUITMENT LIMITED</t>
  </si>
  <si>
    <t>RESOURCE PRODUCTIONS LTD</t>
  </si>
  <si>
    <t>BIIAB</t>
  </si>
  <si>
    <t>KNOWLEDGEWISE LTD</t>
  </si>
  <si>
    <t>BRITISH CHAUFFEURS GUILD LIMITED</t>
  </si>
  <si>
    <t>REED MEDICAL LIMITED</t>
  </si>
  <si>
    <t>ACTIONDOG C.I.C.</t>
  </si>
  <si>
    <t>OXFORD INTERNATIONAL COLLEGE LIMITED</t>
  </si>
  <si>
    <t>HENRY HINDE INFANT SCHOOL</t>
  </si>
  <si>
    <t>NYLAND SCHOOL</t>
  </si>
  <si>
    <t>MANAGING EXCELLENCE THROUGH TRAINING LIMITED</t>
  </si>
  <si>
    <t>THE CORSHAM SCHOOL</t>
  </si>
  <si>
    <t>CLYST VALE COMMUNITY COLLEGE</t>
  </si>
  <si>
    <t>WIDECOMBE-IN-THE-MOOR PRIMARY</t>
  </si>
  <si>
    <t>YEALMPTON PRIMARY SCHOOL</t>
  </si>
  <si>
    <t>CHARLESTOWN PRIMARY SCHOOL</t>
  </si>
  <si>
    <t>MOSELEY RUGBY COMMUNITY FOUNDATION</t>
  </si>
  <si>
    <t>BRADFORD TEACHING HOSPITALS NHS FOUNDATION TRUST</t>
  </si>
  <si>
    <t>VIRIDOR WASTE (GREATER MANCHESTER) LIMITED</t>
  </si>
  <si>
    <t>RIPON COLLEGE, CUDDESDON</t>
  </si>
  <si>
    <t>LEARNING FOR LIFE LONDON LTD</t>
  </si>
  <si>
    <t>REACT FIRST LTD</t>
  </si>
  <si>
    <t>ASHLEY COMMERCE COLLEGE LTD</t>
  </si>
  <si>
    <t>EDUCATION AND SKILLS DEVELOPMENT GROUP</t>
  </si>
  <si>
    <t>NFTS COMMERCIAL LIMITED</t>
  </si>
  <si>
    <t>WAPPING BANGLADESH ASSOCIATION</t>
  </si>
  <si>
    <t>PARTNERS IN PERFORMANCE (YORKSHIRE) LIMITED</t>
  </si>
  <si>
    <t>LIFTING EQUIPMENT ENGINEERS ASSOCIATION LIMITED</t>
  </si>
  <si>
    <t>NEWQUAY TRETHERRAS</t>
  </si>
  <si>
    <t>THE KING JOHN SCHOOL</t>
  </si>
  <si>
    <t>CARE FOUNDATION</t>
  </si>
  <si>
    <t>MORGAN DANIELS TRAINING LIMITED</t>
  </si>
  <si>
    <t>THE PARK CENTRE (KINGSWOOD)</t>
  </si>
  <si>
    <t>CLAIRE WINNALL</t>
  </si>
  <si>
    <t>THE NATIONAL COFE ACADEMY</t>
  </si>
  <si>
    <t>BRANDH ACADEMY LIMITED</t>
  </si>
  <si>
    <t>THE DUSTON SCHOOL</t>
  </si>
  <si>
    <t>OXFORD LEADING TRAINING ORGANISATION LTD</t>
  </si>
  <si>
    <t>MISTRY TRAINING LIMITED</t>
  </si>
  <si>
    <t>THE MIRFIELD FREE GRAMMAR AND SIXTH FORM</t>
  </si>
  <si>
    <t>THE SWINTON HIGH SCHOOL</t>
  </si>
  <si>
    <t>MERSEYSIDE FIRE AND RESCUE AUTHORITY</t>
  </si>
  <si>
    <t>VINBROOKE SUPPORT KENT COMMUNITY INTEREST COMPANY</t>
  </si>
  <si>
    <t>HERRIOTTS &amp; MILLWARD LIMITED</t>
  </si>
  <si>
    <t>SAFETY ADVISORY CONSULTANTS LTD</t>
  </si>
  <si>
    <t>RODERICKS DENTAL LIMITED</t>
  </si>
  <si>
    <t>VECTORWORKS UK LIMITED</t>
  </si>
  <si>
    <t>ACUTE TRAINING SOLUTIONS LIMITED</t>
  </si>
  <si>
    <t>SCHOOL OF NATURAL THERAPIES LIMITED</t>
  </si>
  <si>
    <t>IMPEL COLLEGE OF LONDON LTD</t>
  </si>
  <si>
    <t>BARR BEACON SCHOOL</t>
  </si>
  <si>
    <t>WOMEN IN CONSTRUCTION, ARTS &amp; TECHNOLOGY LIMITED</t>
  </si>
  <si>
    <t>DRUGLINE LANCASHIRE LIMITED</t>
  </si>
  <si>
    <t>EMPATHY COMMUNICATIONS LIMITED</t>
  </si>
  <si>
    <t>EDUDO LTD</t>
  </si>
  <si>
    <t>ELITE TRAINING SOLUTIONS LIMITED</t>
  </si>
  <si>
    <t>AMBER PUBLICATIONS AND TRAINING LLP</t>
  </si>
  <si>
    <t>LEMON &amp; MCCARTHY &amp; ASSOCIATES LIMITED</t>
  </si>
  <si>
    <t>FC UNITED LIMITED</t>
  </si>
  <si>
    <t>BANGLADESH ISLAMIC ASSOCIATION, SMETHWICK</t>
  </si>
  <si>
    <t>ASPIRE LIVING LIMITED</t>
  </si>
  <si>
    <t>MID ESSEX HOSPITAL SERVICES NATIONAL HEALTH SERVICE TRUST</t>
  </si>
  <si>
    <t>HEALTH &amp; SAFETY BLENDING SOLUTIONS LIMITED</t>
  </si>
  <si>
    <t>WESTCLIFF HIGH SCHOOL FOR GIRLS</t>
  </si>
  <si>
    <t>ACCOUNTANCY &amp; BUSINESS CONSULTANCY SERVICES LTD</t>
  </si>
  <si>
    <t>BLACKROW ENGINEERING CO. LIMITED</t>
  </si>
  <si>
    <t>ONSLOW ST AUDREY'S SCHOOL</t>
  </si>
  <si>
    <t>CORNERSTONE (CM) LIMITED</t>
  </si>
  <si>
    <t>PLAYBACK STUDIO LTD</t>
  </si>
  <si>
    <t>INDEPENDENT DECISION MAKERS LIMITED</t>
  </si>
  <si>
    <t>FERRARI NORTH EUROPE LIMITED</t>
  </si>
  <si>
    <t>TRANSPORT INDUSTRY DRIVER EDUCATION SERVICES LTD</t>
  </si>
  <si>
    <t>BELGRAVE ST BARTHOLOMEW'S ACADEMY</t>
  </si>
  <si>
    <t>BSY LIMITED</t>
  </si>
  <si>
    <t>MANOR AND CASTLE DEVELOPMENT TRUST LIMITED</t>
  </si>
  <si>
    <t>FOSSE WAY ACADEMY</t>
  </si>
  <si>
    <t>PAUL HESP</t>
  </si>
  <si>
    <t>COLLEGE FRANCAIS BILINGUE DE LONDRES</t>
  </si>
  <si>
    <t>BROCKHAMPTON PRIMARY SCHOOL</t>
  </si>
  <si>
    <t>CHRIST REFORMED INTERNATIONAL MINISTRIES</t>
  </si>
  <si>
    <t>LONDON IMPERIAL COLLEGE LTD</t>
  </si>
  <si>
    <t>THE LLOYD PARK CHILDREN'S CHARITY</t>
  </si>
  <si>
    <t>MARION DAKIN ASSOCIATES LIMITED</t>
  </si>
  <si>
    <t>CARLTON LE WILLOWS ACADEMY</t>
  </si>
  <si>
    <t>RINGWOOD SCHOOL ACADEMY</t>
  </si>
  <si>
    <t>JA CONSTRUCTION (LYMM) LIMITED</t>
  </si>
  <si>
    <t>SAFFRON WALDEN COUNTY HIGH SCHOOL</t>
  </si>
  <si>
    <t>NORTH KESTEVEN SCHOOL</t>
  </si>
  <si>
    <t>LONDON COLLEGE FOR TECHNICAL &amp; VOCATIONAL EDUCATION C.I.C.</t>
  </si>
  <si>
    <t>THE FITS FOUNDATION LIMITED</t>
  </si>
  <si>
    <t>BRITISH ALLIANCE OF HEALING ASSOCIATIONS</t>
  </si>
  <si>
    <t>COMMUNITY LINX C.I.C.</t>
  </si>
  <si>
    <t>HEATH PARK</t>
  </si>
  <si>
    <t>DUNELM GROUP PLC</t>
  </si>
  <si>
    <t>INSIGHT BUSINESS DEVELOPMENT LIMITED</t>
  </si>
  <si>
    <t>OXFORD TRAINING ACADEMY LTD</t>
  </si>
  <si>
    <t>ELEANOR BRAITHWAITE</t>
  </si>
  <si>
    <t>OLD PRIORY JUNIOR ACADEMY</t>
  </si>
  <si>
    <t>WOODNEWTON- A LEARNING COMMUNITY</t>
  </si>
  <si>
    <t>YOUR EMPLOYMENT AND SKILLS TRAINING LTD</t>
  </si>
  <si>
    <t>BOOGIE MITES UK LTD</t>
  </si>
  <si>
    <t>EFFECTIVE SECURITY SERVICES LIMITED</t>
  </si>
  <si>
    <t>CONEY BROTHERS DRY CONSTRUCTION LIMITED</t>
  </si>
  <si>
    <t>360 GSP COLLEGE LIMITED</t>
  </si>
  <si>
    <t>VOODOU TRAINING LIMITED</t>
  </si>
  <si>
    <t>CHAMPORT SERVICES (UK) LTD</t>
  </si>
  <si>
    <t>CONSTRUCTING EXCELLENCE IN LEARNING LIMITED</t>
  </si>
  <si>
    <t>THE WAY AHEAD TRAINING &amp; CONSULTANCY LTD</t>
  </si>
  <si>
    <t>BOSTON WEST ACADEMY</t>
  </si>
  <si>
    <t>THE NORTH EAST APPRENTICESHIP COMPANY LIMITED</t>
  </si>
  <si>
    <t>JOHNSON CLEANERS UK LIMITED</t>
  </si>
  <si>
    <t>THE SOCIETY OF MUSCULOSKELETAL MEDICINE</t>
  </si>
  <si>
    <t>GUINNESS CARE AND SUPPORT LIMITED</t>
  </si>
  <si>
    <t>BBP SECURITY SERVICES &amp; TRAINING LIMITED</t>
  </si>
  <si>
    <t>FULBROOK MIDDLE SCHOOL</t>
  </si>
  <si>
    <t>ST BEDE'S RC PRIMARY SCHOOL</t>
  </si>
  <si>
    <t>THE FRANCES BARDSLEY ACADEMY FOR GIRLS</t>
  </si>
  <si>
    <t>LUTON AND DUNSTABLE UNIVERSITY HOSPITAL NHS FOUNDATION TRUST</t>
  </si>
  <si>
    <t>SENSABLE MEDIA LIMITED</t>
  </si>
  <si>
    <t>TOCKWITH TRAINING SERVICES LIMITED</t>
  </si>
  <si>
    <t>UNILEVER UK LIMITED</t>
  </si>
  <si>
    <t>CAMDEN ENTERPRISE LIMITED</t>
  </si>
  <si>
    <t>MEDCOM PERSONNEL LTD</t>
  </si>
  <si>
    <t>ODYSSEY DIVE CENTRE LIMITED</t>
  </si>
  <si>
    <t>MEDIA CLIMATE C.I.C.</t>
  </si>
  <si>
    <t>EDUTRIPS LTD</t>
  </si>
  <si>
    <t>THE HEATH SCHOOL</t>
  </si>
  <si>
    <t>SR SUPPLY CHAIN CONSULTANTS LTD</t>
  </si>
  <si>
    <t>FOOD AWARE COMMUNITY INTEREST COMPANY</t>
  </si>
  <si>
    <t>DASHWOOD BANBURY ACADEMY</t>
  </si>
  <si>
    <t>HULL COUNCIL OF DISABLED PEOPLE</t>
  </si>
  <si>
    <t>TORRIDGE DISTRICT COUNCIL</t>
  </si>
  <si>
    <t>LIVERPOOL FUTURES COMMUNITY INTEREST COMPANY</t>
  </si>
  <si>
    <t>ACKNOWLEDGING YOUTHS CIC</t>
  </si>
  <si>
    <t>THE STANWAY SCHOOL</t>
  </si>
  <si>
    <t>THE ERIC WRIGHT LEARNING FOUNDATION</t>
  </si>
  <si>
    <t>HEALTH ENERGY ADVICE TEAM LIMITED</t>
  </si>
  <si>
    <t>SOUTHWARK FREE SCHOOL</t>
  </si>
  <si>
    <t>COTGRAVE CANDLEBY LANE SCHOOL</t>
  </si>
  <si>
    <t>2ND CHANCE GROUP CIC</t>
  </si>
  <si>
    <t>LOTUS CARS LIMITED</t>
  </si>
  <si>
    <t>NORTHERN GROWTH ACADEMY LIMITED</t>
  </si>
  <si>
    <t>SCHOFIELD KELLY LIMITED</t>
  </si>
  <si>
    <t>PAKEFIELD SCHOOL</t>
  </si>
  <si>
    <t>E AND H CONSULTING LIMITED</t>
  </si>
  <si>
    <t>EFA LONDON</t>
  </si>
  <si>
    <t>THE GENCOM GROUP LIMITED</t>
  </si>
  <si>
    <t>WENTA</t>
  </si>
  <si>
    <t>THE JOHN HENRY NEWMAN CATHOLIC SCHOOL</t>
  </si>
  <si>
    <t>WILLOW ACADEMY</t>
  </si>
  <si>
    <t>ROSSENDALES LIMITED</t>
  </si>
  <si>
    <t>HAHA TRAINING LTD</t>
  </si>
  <si>
    <t>THE REALLY NEET PROJECT LIMITED</t>
  </si>
  <si>
    <t>YORKSHIRE WATER LIMITED</t>
  </si>
  <si>
    <t>ENTERPRISE SOUTH LIVERPOOL ACADEMY</t>
  </si>
  <si>
    <t>DEVON CHILDMINDING ASSOCIATION</t>
  </si>
  <si>
    <t>HIPPOZONE LIMITED</t>
  </si>
  <si>
    <t>CHARLES HAMPTON</t>
  </si>
  <si>
    <t>MKS ASSOCIATE TRAINING LIMITED</t>
  </si>
  <si>
    <t>INNOVATION PEOPLE LIMITED</t>
  </si>
  <si>
    <t>BIG YELLOW PLANT TRAINING LIMITED</t>
  </si>
  <si>
    <t>YOUNG BRISTOL</t>
  </si>
  <si>
    <t>NEW ERA ACADEMY OF DRAMA &amp; MUSIC(LONDON)LIMITED(THE)</t>
  </si>
  <si>
    <t>GLAS BUSINESS SOLUTIONS LIMITED</t>
  </si>
  <si>
    <t>WILLIAM FARR COFE COMPREHENSIVE SCHOOL</t>
  </si>
  <si>
    <t>THE CARE BUREAU LIMITED</t>
  </si>
  <si>
    <t>ARKWRIGHT MEADOWS COMMUNITY GARDENS</t>
  </si>
  <si>
    <t>EAST DURHAM COMMUNITY DEVELOPMENT TRUST LIMITED</t>
  </si>
  <si>
    <t>MIKE ACTON C.I.C.</t>
  </si>
  <si>
    <t>KINGSTON NOBLE CAREER CONSULTANCY LTD</t>
  </si>
  <si>
    <t>CIRCLE OF CARE SERVICE LIMITED</t>
  </si>
  <si>
    <t>COUNTY DURHAM ENTERPRISE AGENCIES LIMITED</t>
  </si>
  <si>
    <t>ANGEL TRAINING ACADEMY LIMITED</t>
  </si>
  <si>
    <t>WAKEFIELD CITY ACADEMY</t>
  </si>
  <si>
    <t>WIGMORE PRIMARY SCHOOL</t>
  </si>
  <si>
    <t>UNITED IN THE COMMUNITY</t>
  </si>
  <si>
    <t>UNIVERSITY OF ST MARK &amp; ST JOHN</t>
  </si>
  <si>
    <t>GRANGEWOOD SCHOOL</t>
  </si>
  <si>
    <t>LONDON METRO COLLEGE LIMITED</t>
  </si>
  <si>
    <t>THE FORGE SECONDARY SHORT STAY SCHOOL</t>
  </si>
  <si>
    <t>CONSTRUCTION CARD MANAGER LTD</t>
  </si>
  <si>
    <t>PASSIVHAUS DESIGN SOLUTIONS LIMITED</t>
  </si>
  <si>
    <t>HOME-START COLE VALLEY</t>
  </si>
  <si>
    <t>WEST LONDON BUSINESS LTD</t>
  </si>
  <si>
    <t>DEYES HIGH SCHOOL</t>
  </si>
  <si>
    <t>PENCALENICK SCHOOL</t>
  </si>
  <si>
    <t>ST CLERE'S SCHOOL</t>
  </si>
  <si>
    <t>TAPTON SCHOOL</t>
  </si>
  <si>
    <t>WELLSWAY SCHOOL</t>
  </si>
  <si>
    <t>HUMBERSTON PARK SCHOOL</t>
  </si>
  <si>
    <t>BEECHCLIFFE SPECIAL SCHOOL</t>
  </si>
  <si>
    <t>CHESHIRE FLYING SERVICES LIMITED</t>
  </si>
  <si>
    <t>FAMILY SUPPORT NETWORK</t>
  </si>
  <si>
    <t>TORBAY AND SOUTH DEVON NHS FOUNDATION TRUST</t>
  </si>
  <si>
    <t>MWS FIRST AID LIMITED</t>
  </si>
  <si>
    <t>THE BRIDGE PROJECT SUDBURY</t>
  </si>
  <si>
    <t>BLACKPOOL CHURCH OF ENGLAND PRIMARY SCHOOL</t>
  </si>
  <si>
    <t>HENLEAZE JUNIOR SCHOOL</t>
  </si>
  <si>
    <t>CATZERO LIMITED</t>
  </si>
  <si>
    <t>MANCHESTER ACADEMY FOR PROFESSIONAL DEVELOPMENT LTD</t>
  </si>
  <si>
    <t>TIMEPLAN EDUCATION GROUP LIMITED</t>
  </si>
  <si>
    <t>KARIBU AFRICAN WOMEN'S SUPPORT GROUP</t>
  </si>
  <si>
    <t>ALL INCLUSIVE ADVICE AND TRAINING LTD</t>
  </si>
  <si>
    <t>BERNE TRAINING LIMITED</t>
  </si>
  <si>
    <t>KINGSBRIDGE ACADEMY</t>
  </si>
  <si>
    <t>SOUTH WEST FORUM</t>
  </si>
  <si>
    <t>BARTON COURT GRAMMAR SCHOOL</t>
  </si>
  <si>
    <t>NORTHUMBERLAND HEATH PRIMARY SCHOOL</t>
  </si>
  <si>
    <t>SALTERLEE PRIMARY SCHOOL</t>
  </si>
  <si>
    <t>WYMONDHAM HIGH ACADEMY</t>
  </si>
  <si>
    <t>RUGBY FOOTBALL DEVELOPMENT LIMITED</t>
  </si>
  <si>
    <t>AFTER CARE (N W) LIMITED</t>
  </si>
  <si>
    <t>EVERGREEN ACADEMY LIMITED</t>
  </si>
  <si>
    <t>WATCHSTONE LIMITED</t>
  </si>
  <si>
    <t>CAG (UK) LIMITED</t>
  </si>
  <si>
    <t>GRACE ACADEMY COVENTRY</t>
  </si>
  <si>
    <t>ST BEDE'S CATHOLIC VOLUNTARY ACADEMY</t>
  </si>
  <si>
    <t>HAUGHTON ACADEMY</t>
  </si>
  <si>
    <t>THIRD EYE SOLUTIONS (UK) LIMITED</t>
  </si>
  <si>
    <t>EPIONE MEDICAL SERVICES LTD</t>
  </si>
  <si>
    <t>TRINITY HOUSE COMMUNITY RESOURCE CENTRE</t>
  </si>
  <si>
    <t>BIRKENHEAD PARK SCHOOL</t>
  </si>
  <si>
    <t>LEARNING RESOURCE NETWORK LTD</t>
  </si>
  <si>
    <t>L M Q LIMITED</t>
  </si>
  <si>
    <t>LADY SEAWARD'S CHURCH OF ENGLAND PRIMARY SCHOOL</t>
  </si>
  <si>
    <t>INTERNATIONAL DANCE TEACHERS ASSOCIATION LIMITED</t>
  </si>
  <si>
    <t>HIGHWAY OF HOLINESS</t>
  </si>
  <si>
    <t>SAINT MICHAEL'S CATHOLIC HIGH SCHOOL</t>
  </si>
  <si>
    <t>YOUR SUSHI LTD</t>
  </si>
  <si>
    <t>CAVERSHAM PREPARATORY SCHOOL</t>
  </si>
  <si>
    <t>ST. MATHEWS COMMUNITY SOLUTION CENTRE LTD.</t>
  </si>
  <si>
    <t>ROSETTA ART CENTRE C.I.C.</t>
  </si>
  <si>
    <t>ST. GILES HOSPICE</t>
  </si>
  <si>
    <t>TAUNTON AND DISTRICT CITIZENS ADVICE BUREAU</t>
  </si>
  <si>
    <t>CONSTRUCTION INDUSTRY PLANT TRAINING LIMITED</t>
  </si>
  <si>
    <t>CLUBS FOR YOUNG PEOPLE, NORTHAMPTONSHIRE</t>
  </si>
  <si>
    <t>THE POLISH SCHOOL IN BEDFORD CIC</t>
  </si>
  <si>
    <t>FAST LINE TRAINING SERVICES LIMITED</t>
  </si>
  <si>
    <t>THE PRIORY CATHOLIC VOLUNTARY ACADEMY</t>
  </si>
  <si>
    <t>CONSTRUCTION HEALTH AND SAFETY GROUP</t>
  </si>
  <si>
    <t>ST MARK'S WEST ESSEX CATHOLIC SCHOOL</t>
  </si>
  <si>
    <t>ROOKS HEATH COLLEGE</t>
  </si>
  <si>
    <t>THE EASTWOOD ACADEMY</t>
  </si>
  <si>
    <t>STANCHESTER ACADEMY</t>
  </si>
  <si>
    <t>SARAH ELIZABETH WILSON</t>
  </si>
  <si>
    <t>ACACIA BUSINESS SERVICES LIMITED</t>
  </si>
  <si>
    <t>I-SAFELY LTD</t>
  </si>
  <si>
    <t>INTROTRAIN (ACE) LIMITED</t>
  </si>
  <si>
    <t>WEST HAM UNITED FOUNDATION</t>
  </si>
  <si>
    <t>WESTLEY MIDDLE SCHOOL</t>
  </si>
  <si>
    <t>HORBURY BRIDGE CHURCH OF ENGLAND JUNIOR AND INFANT ACADEMY</t>
  </si>
  <si>
    <t>COLUMBUS SCHOOL AND COLLEGE</t>
  </si>
  <si>
    <t>WEST WALSALL E-ACT ACADEMY</t>
  </si>
  <si>
    <t>SMALL WOODS ASSOCIATION</t>
  </si>
  <si>
    <t>IPSWICH HOSPITAL NATIONAL HEALTH SERVICE TRUST</t>
  </si>
  <si>
    <t>AVENUES SOUTH EAST</t>
  </si>
  <si>
    <t>CORDANT GROUP PLC</t>
  </si>
  <si>
    <t>MEWS ENVIRONMENTAL LIMITED</t>
  </si>
  <si>
    <t>WILMINGTON GRAMMAR SCHOOL FOR GIRLS</t>
  </si>
  <si>
    <t>ARBORCARE ASSOCIATES LTD</t>
  </si>
  <si>
    <t>TAMESIDE PUPIL REFERRAL SERVICE</t>
  </si>
  <si>
    <t>ELMET ARCHAEOLOGICAL SERVICES LIMITED</t>
  </si>
  <si>
    <t>DITTAS LIMITED</t>
  </si>
  <si>
    <t>SILVER SPRINGS PRIMARY ACADEMY</t>
  </si>
  <si>
    <t>APPROACH TRAINING SAFELY LIMITED</t>
  </si>
  <si>
    <t>HOSPICE UK</t>
  </si>
  <si>
    <t>ANNA MARIA MAZZIERI</t>
  </si>
  <si>
    <t>WESTMINSTER THEOLOGICAL CENTRE</t>
  </si>
  <si>
    <t>THE ALDINGBOURNE TRUST</t>
  </si>
  <si>
    <t>LOWTON CHURCH OF ENGLAND HIGH SCHOOL</t>
  </si>
  <si>
    <t>G4S GOVERNMENT AND OUTSOURCING SERVICES (UK) LIMITED</t>
  </si>
  <si>
    <t>ST JOSEPH'S CATHOLIC PRIMARY VOLUNTARY ACADEMY</t>
  </si>
  <si>
    <t>ST NICOLAS' CHURCH OF ENGLAND COMBINED SCHOOL</t>
  </si>
  <si>
    <t>LINCOLN COLLEGE LTD</t>
  </si>
  <si>
    <t>SOCIETY OF ANALYTICAL PSYCHOLOGY(THE)</t>
  </si>
  <si>
    <t>COGNET LIMITED</t>
  </si>
  <si>
    <t>THE TAUNTON ACADEMY</t>
  </si>
  <si>
    <t>HATHI PRODUCTIONS LIMITED</t>
  </si>
  <si>
    <t>ERDINGTON HALL PRIMARY SCHOOL</t>
  </si>
  <si>
    <t>MY CHOICE CHILDREN'S HOMES LIMITED</t>
  </si>
  <si>
    <t>KINGSWAY PARK HIGH SCHOOL</t>
  </si>
  <si>
    <t>HAMBLETON/RICHMONDSHIRE PUPIL REFERRAL SERVICE</t>
  </si>
  <si>
    <t>MEOPHAM COMMUNITY ACADEMY</t>
  </si>
  <si>
    <t>THE DUKE OF EDINBURGH'S AWARD CHARTER</t>
  </si>
  <si>
    <t>THE PRIORY SCHOOL, A BUSINESS AND ENTERPRISE COLLEGE</t>
  </si>
  <si>
    <t>JULIET CAROLINE LOCKHART</t>
  </si>
  <si>
    <t>BTC TRAINING LIMITED</t>
  </si>
  <si>
    <t>ACTION SUPPORT (UK) LTD</t>
  </si>
  <si>
    <t>MABLETHORPE PRIMARY ACADEMY</t>
  </si>
  <si>
    <t>HOLY CROSS PRIMARY CATHOLIC VOLUNTARY ACADEMY</t>
  </si>
  <si>
    <t>OXFORD ENERGY ACADEMY LIMITED</t>
  </si>
  <si>
    <t>DEDICATED TRAINING SERVICES LIMITED</t>
  </si>
  <si>
    <t>EXCEL FHL LTD</t>
  </si>
  <si>
    <t>TEST90000268</t>
  </si>
  <si>
    <t>Skills Funding Agency LRS LRB</t>
  </si>
  <si>
    <t>Skills Funding Agency LRS AO</t>
  </si>
  <si>
    <t>SKILLS FUNDING AGENCY - PDS PROVIDER A</t>
  </si>
  <si>
    <t>SKILLS FUNDING AGENCY - PDS PROVIDER B</t>
  </si>
  <si>
    <t>SKILLS FUNDING AGENCY - PDS PROVIDER C</t>
  </si>
  <si>
    <t>SKILLS FUNDING AGENCY - PDS PROVIDER D</t>
  </si>
  <si>
    <t>TEST90000071</t>
  </si>
  <si>
    <t>TEST90000073</t>
  </si>
  <si>
    <t>TEST90000078</t>
  </si>
  <si>
    <t>TEST90000087</t>
  </si>
  <si>
    <t>ST PAUL'S COFE PRIMARY SCHOOL, ASTLEY BRIDGE</t>
  </si>
  <si>
    <t>AFRO CARIBBEAN EDUCATION AND TRAINING SERVICES</t>
  </si>
  <si>
    <t>TANWORTH-IN-ARDEN COFE PRIMARY SCHOOL</t>
  </si>
  <si>
    <t>WINTON COMMUNITY ACADEMY</t>
  </si>
  <si>
    <t>CLIFTON SILBURY LIMITED</t>
  </si>
  <si>
    <t>INSPIRED2BE LTD</t>
  </si>
  <si>
    <t>CONSIGNIA LIMITED</t>
  </si>
  <si>
    <t>CONNELL SIXTH FORM COLLEGE</t>
  </si>
  <si>
    <t>FISHPONDS CHURCH OF ENGLAND ACADEMY</t>
  </si>
  <si>
    <t>ORMISTON SOUTH PARADE ACADEMY</t>
  </si>
  <si>
    <t>CAROLINE HORN</t>
  </si>
  <si>
    <t>CUT IT STYLE-IT LIMITED</t>
  </si>
  <si>
    <t>INTERNATIONAL COMMUNITY ORGANISATION OF SUNDERLAND</t>
  </si>
  <si>
    <t>TODDINGTON ST GEORGE CHURCH OF ENGLAND SCHOOL</t>
  </si>
  <si>
    <t>COURTYARD AP ACADEMY</t>
  </si>
  <si>
    <t>INDEPENDENT EDUCATIONAL ASSOCIATION LIMITED(THE)</t>
  </si>
  <si>
    <t>DSE (UK) LTD</t>
  </si>
  <si>
    <t>TEST90000092</t>
  </si>
  <si>
    <t>TEST90000093</t>
  </si>
  <si>
    <t>TEST90000103</t>
  </si>
  <si>
    <t>TEST90000123</t>
  </si>
  <si>
    <t>TEST90000124</t>
  </si>
  <si>
    <t>TEST90000137</t>
  </si>
  <si>
    <t>TEST90000144</t>
  </si>
  <si>
    <t>TEST90000145</t>
  </si>
  <si>
    <t>TEST90000169</t>
  </si>
  <si>
    <t>TEST90000175</t>
  </si>
  <si>
    <t>ZAYTOUNA PRIMARY SCHOOL</t>
  </si>
  <si>
    <t>RUDHEATH PRIMARY ACADEMY</t>
  </si>
  <si>
    <t>COCKINGTON PRIMARY SCHOOL</t>
  </si>
  <si>
    <t>BLUNDESTON CHURCH OF ENGLAND VOLUNTARY CONTROLLED PRIMARY SCHOOL</t>
  </si>
  <si>
    <t>KEY COUNSELLING ACADEMY C.I.C.</t>
  </si>
  <si>
    <t>TRAINING INNOVATORS LTD</t>
  </si>
  <si>
    <t>TAMWORTH ENTERPRISE COLLEGE AND AET ACADEMY</t>
  </si>
  <si>
    <t>HARRIS PRIMARY FREE SCHOOL PECKHAM</t>
  </si>
  <si>
    <t>EAST DURHAM BUSINESS SERVICE LTD.</t>
  </si>
  <si>
    <t>IPSLEY CE RSA ACADEMY</t>
  </si>
  <si>
    <t>OLDFIELD PRIMARY SCHOOL</t>
  </si>
  <si>
    <t>ST CLARE'S CATHOLIC PRIMARY SCHOOL</t>
  </si>
  <si>
    <t>TPB TRAINING LIMITED</t>
  </si>
  <si>
    <t>ARENA COMMUNITY</t>
  </si>
  <si>
    <t>TEST90000182</t>
  </si>
  <si>
    <t>TEST90000184</t>
  </si>
  <si>
    <t>TEST90000229</t>
  </si>
  <si>
    <t>TEST90000230</t>
  </si>
  <si>
    <t>TEST90000293</t>
  </si>
  <si>
    <t>TEST90000297</t>
  </si>
  <si>
    <t>TEST90000298</t>
  </si>
  <si>
    <t>NEW OPTIONS EDUCATIONAL TASKFORCE LIMITED</t>
  </si>
  <si>
    <t>NIAB TRADING LTD</t>
  </si>
  <si>
    <t>NORTH TYNESIDE DISTRICT DISABILITY FORUM</t>
  </si>
  <si>
    <t>SPEAK UP LONDON LTD</t>
  </si>
  <si>
    <t>MACCOOL AKPE</t>
  </si>
  <si>
    <t>INGOLDMELLS ACADEMY</t>
  </si>
  <si>
    <t>BRAMBLES PRIMARY ACADEMY</t>
  </si>
  <si>
    <t>BRIDGE INTEPRETING TRANSLATING AND TRAINING SERVICES C.I.C.</t>
  </si>
  <si>
    <t>HILTON PRIMARY ACADEMY</t>
  </si>
  <si>
    <t>HIGHTOWN MSPO LTD</t>
  </si>
  <si>
    <t>PONTEFRACT LARKS HILL JUNIOR AND INFANT SCHOOL</t>
  </si>
  <si>
    <t>ARK BRUNEL PRIMARY ACADEMY</t>
  </si>
  <si>
    <t>ORMISTON DENES ACADEMY</t>
  </si>
  <si>
    <t>LESLEY FITZGERALD</t>
  </si>
  <si>
    <t>KIRKBY HIGH SCHOOL</t>
  </si>
  <si>
    <t>BROOK FARM LIVERY LIMITED</t>
  </si>
  <si>
    <t>ARK BOULTON ACADEMY</t>
  </si>
  <si>
    <t>ARK TINDAL PRIMARY ACADEMY</t>
  </si>
  <si>
    <t>COMMUNITY ENTERPRISE DERBY COMMUNITY INTEREST COMPANY</t>
  </si>
  <si>
    <t>FOREST GATE ACADEMY</t>
  </si>
  <si>
    <t>BEAMONT COLLEGIATE ACADEMY</t>
  </si>
  <si>
    <t>MCCANN LEARNING LTD</t>
  </si>
  <si>
    <t>TES TRAINING LIMITED</t>
  </si>
  <si>
    <t>TEST90000457</t>
  </si>
  <si>
    <t>TEST90000466</t>
  </si>
  <si>
    <t>TEST90000472</t>
  </si>
  <si>
    <t>TEST90000483</t>
  </si>
  <si>
    <t>TEST90000313</t>
  </si>
  <si>
    <t>PORTFIELD PRIMARY ACADEMY</t>
  </si>
  <si>
    <t>MERCER'S WOOD ACADEMY</t>
  </si>
  <si>
    <t>SOUTH SHORE ACADEMY</t>
  </si>
  <si>
    <t>WILBARSTON CHURCH OF ENGLAND PRIMARY SCHOOL</t>
  </si>
  <si>
    <t>LOATLANDS PRIMARY SCHOOL</t>
  </si>
  <si>
    <t>HAVELOCK JUNIOR SCHOOL</t>
  </si>
  <si>
    <t>DUNSWELL PRIMARY SCHOOL</t>
  </si>
  <si>
    <t>GREEN END PRIMARY SCHOOL</t>
  </si>
  <si>
    <t>AGE UK SUFFOLK</t>
  </si>
  <si>
    <t>FINANCIAL SKILLS TRAINING LIMITED</t>
  </si>
  <si>
    <t>HARLESTON INFORMATION PLUS</t>
  </si>
  <si>
    <t>PERCY SHURMER ACADEMY</t>
  </si>
  <si>
    <t>FOX HILL PRIMARY</t>
  </si>
  <si>
    <t>PAUL KERSHAW</t>
  </si>
  <si>
    <t>PLAINS FARM ACADEMY</t>
  </si>
  <si>
    <t>OUR LADY OF LOURDES CATHOLIC PRIMARY SCHOOL, WITNEY</t>
  </si>
  <si>
    <t>ST GREGORY THE GREAT CATHOLIC SCHOOL</t>
  </si>
  <si>
    <t>THE-SALON.NET LIMITED</t>
  </si>
  <si>
    <t>HEALTH EDUCATION ENGLAND NORTH WEST</t>
  </si>
  <si>
    <t>TEST90000326</t>
  </si>
  <si>
    <t>TEST90000328</t>
  </si>
  <si>
    <t>TEST90000329</t>
  </si>
  <si>
    <t>TEST90000330</t>
  </si>
  <si>
    <t>TEST90000331</t>
  </si>
  <si>
    <t>TEST90000356</t>
  </si>
  <si>
    <t>TEST90000363</t>
  </si>
  <si>
    <t>TEST90000364</t>
  </si>
  <si>
    <t>TEST90000367</t>
  </si>
  <si>
    <t>TEST90000370</t>
  </si>
  <si>
    <t>TEST90000378</t>
  </si>
  <si>
    <t>TEST90000382</t>
  </si>
  <si>
    <t>TEST90000402</t>
  </si>
  <si>
    <t>TEST90000404</t>
  </si>
  <si>
    <t>TEST90000408</t>
  </si>
  <si>
    <t>TEST90000411</t>
  </si>
  <si>
    <t>SAINT BENEDICT, A CATHOLIC VOLUNTARY ACADEMY</t>
  </si>
  <si>
    <t>FIRST IMPRESSIONS TRAINING LIMITED</t>
  </si>
  <si>
    <t>PLYMOUTH AND DISTRICT MIND ASSOCIATION</t>
  </si>
  <si>
    <t>MAZE8 SOLUTIONS LIMITED</t>
  </si>
  <si>
    <t>THE FOREST SCHOOL EXPERIENCE LTD</t>
  </si>
  <si>
    <t>NATIONAL NUMERACY</t>
  </si>
  <si>
    <t>THE CORPORATE WELLBEING COMPANY LTD</t>
  </si>
  <si>
    <t>LEARNMORE NETWORK LIMITED</t>
  </si>
  <si>
    <t>SOUTHERN COUNTIES CARE LIMITED</t>
  </si>
  <si>
    <t>TEST90000418</t>
  </si>
  <si>
    <t>TEST90000427</t>
  </si>
  <si>
    <t>WHITEMOOR ACADEMY (PRIMARY AND NURSERY)</t>
  </si>
  <si>
    <t>CARRFIELD PRIMARY ACADEMY</t>
  </si>
  <si>
    <t>OASIS ACADEMY BYRON</t>
  </si>
  <si>
    <t>WOOD END PARK ACADEMY</t>
  </si>
  <si>
    <t>NEW BRIDGE SCHOOL</t>
  </si>
  <si>
    <t>CRANFORD PARK ACADEMY</t>
  </si>
  <si>
    <t>THE FABER CATHOLIC PRIMARY SCHOOL</t>
  </si>
  <si>
    <t>WHITE WALTHAM COFE ACADEMY</t>
  </si>
  <si>
    <t>MY FUTURES BRIGHT LTD</t>
  </si>
  <si>
    <t>LITTLEDOWN SCHOOL</t>
  </si>
  <si>
    <t>MANCHESTER SCHOOL OF ECONOMICS LTD</t>
  </si>
  <si>
    <t>BOLLYFITUK LTD</t>
  </si>
  <si>
    <t>WOODREDON EQUESTRIAN CENTRE LIMITED</t>
  </si>
  <si>
    <t>MADANI BOYS SCHOOL</t>
  </si>
  <si>
    <t>IRELAND WOOD PRIMARY SCHOOL</t>
  </si>
  <si>
    <t>STEP UP AID</t>
  </si>
  <si>
    <t>GUARDING SOLUTIONS &amp; TRAINING SERVICES LTD</t>
  </si>
  <si>
    <t>CHACOMBE CEVA PRIMARY ACADEMY</t>
  </si>
  <si>
    <t>SYNERGY PARAMEDICAL SERVICES LIMITED</t>
  </si>
  <si>
    <t>ALPHA MARKETS LTD</t>
  </si>
  <si>
    <t>HARRIS ACADEMY MORDEN</t>
  </si>
  <si>
    <t>THE ROBERT NAPIER SCHOOL</t>
  </si>
  <si>
    <t>CAPITAL 4 TRAINING LIMITED</t>
  </si>
  <si>
    <t>MARK KNELLER</t>
  </si>
  <si>
    <t>PLURAL (SCOTLAND) LIMITED</t>
  </si>
  <si>
    <t>PRACTICAL WASTE SOLUTIONS LIMITED</t>
  </si>
  <si>
    <t>TEACHSPORT 2010 CIC</t>
  </si>
  <si>
    <t>ARISTON DEVELOPMENT LTD.</t>
  </si>
  <si>
    <t>SA INFOSYS GLOBAL MARKETING LIMITED</t>
  </si>
  <si>
    <t>A.I.M.(CARE) LIMITED</t>
  </si>
  <si>
    <t>ENDEAVOUR ACADEMY, OXFORD</t>
  </si>
  <si>
    <t>PIPEX LIMITED</t>
  </si>
  <si>
    <t>THE BRITISH WHEEL OF YOGA LIMITED</t>
  </si>
  <si>
    <t>FRANCIS HOLLAND SCHOOL</t>
  </si>
  <si>
    <t>COACHING EDUCATION COMPANY LIMITED</t>
  </si>
  <si>
    <t>ARK SCHOOLS</t>
  </si>
  <si>
    <t>FUE CLINICS LIMITED</t>
  </si>
  <si>
    <t>POSITIVE CARE LINK</t>
  </si>
  <si>
    <t>HORDEN YOUTH AND COMMUNITY CENTRE</t>
  </si>
  <si>
    <t>THE CENTRE FOR BETTER HEALTH LTD</t>
  </si>
  <si>
    <t>HM PRISON USK</t>
  </si>
  <si>
    <t>PECKOVER PRIMARY SCHOOL</t>
  </si>
  <si>
    <t>REVISION LIMITED</t>
  </si>
  <si>
    <t>SKILLS MAX LIMITED</t>
  </si>
  <si>
    <t>SCL EDUCATION &amp; TRAINING LIMITED</t>
  </si>
  <si>
    <t>VISION MOTOR TRAINING LIMITED</t>
  </si>
  <si>
    <t>G'S GROWERS LIMITED</t>
  </si>
  <si>
    <t>CATHY LING</t>
  </si>
  <si>
    <t>BEAVER ROAD PRIMARY SCHOOL</t>
  </si>
  <si>
    <t>CLIVE OWEN LLP</t>
  </si>
  <si>
    <t>HOPE CORNER SCHOOL</t>
  </si>
  <si>
    <t>SNEINTON ST STEPHEN'S COFE PRIMARY SCHOOL</t>
  </si>
  <si>
    <t>MICHAEL ROBERT PUDALOFF</t>
  </si>
  <si>
    <t>OUTWOOD ACADEMY SHAFTON</t>
  </si>
  <si>
    <t>COVERGIRL ACADEMY LTD</t>
  </si>
  <si>
    <t>ACTIVE AID LTD</t>
  </si>
  <si>
    <t>HARRIS CHURCH OF ENGLAND ACADEMY</t>
  </si>
  <si>
    <t>CURLEDGE STREET ACADEMY</t>
  </si>
  <si>
    <t>JACKIE PALMER STAGE SCHOOL LIMITED</t>
  </si>
  <si>
    <t>PHASE 1 ENTERPRISE TRAINING C.I.C.</t>
  </si>
  <si>
    <t>ALLBREED GROOMING ACADEMY LIMITED</t>
  </si>
  <si>
    <t>STROKE ASSOCIATION</t>
  </si>
  <si>
    <t>THE CHILDCARE &amp; FIRST AID COMPANY LTD</t>
  </si>
  <si>
    <t>SEVERN VIEW ACADEMY</t>
  </si>
  <si>
    <t>WELLSPRING ACADEMY TRUST</t>
  </si>
  <si>
    <t>CAREERWISE CONSULTANCY LTD</t>
  </si>
  <si>
    <t>EDUCATE ME LIMITED</t>
  </si>
  <si>
    <t>HOWARTH HOUSE TRAINING LTD</t>
  </si>
  <si>
    <t>BRISTOL CITY COMMUNITY TRUST</t>
  </si>
  <si>
    <t>CENTRAL COLLEGE OF STUDIES LIMITED</t>
  </si>
  <si>
    <t>CADASSIST LIMITED</t>
  </si>
  <si>
    <t>THAMES GATEWAY COLLEGE</t>
  </si>
  <si>
    <t>IMA INTERNATIONAL LIMITED</t>
  </si>
  <si>
    <t>ONLINE MARKETING COLLEGE LIMITED</t>
  </si>
  <si>
    <t>ANDREW WALLACE</t>
  </si>
  <si>
    <t>J.D. WILLIAMS &amp; COMPANY LIMITED</t>
  </si>
  <si>
    <t>JANE DRIVER</t>
  </si>
  <si>
    <t>MONTEM ACADEMY</t>
  </si>
  <si>
    <t>ORMISTON MEADOWS ACADEMY</t>
  </si>
  <si>
    <t>A&amp;R GLOBAL LTD</t>
  </si>
  <si>
    <t>GORDONS CHILDREN'S ACADEMY, JUNIOR</t>
  </si>
  <si>
    <t>REYNOLDS &amp; ARCHER (UK) LTD</t>
  </si>
  <si>
    <t>DONALD MACLEAN</t>
  </si>
  <si>
    <t>CAREERS IN FITNESS LIMITED</t>
  </si>
  <si>
    <t>ST JOSEPH'S CATHOLIC PRIMARY SCHOOL, PUDSEY</t>
  </si>
  <si>
    <t>JON KNOWLES TRAINING LIMITED</t>
  </si>
  <si>
    <t>ST JOHN FISHER CATHOLIC PRIMARY SCHOOL, LITTLEMORE</t>
  </si>
  <si>
    <t>SCOTTISH FIRE AND RESCUE SERVICE</t>
  </si>
  <si>
    <t>PROSPECTS (KENSINGTON) LIMITED</t>
  </si>
  <si>
    <t>JRP TRAINING LTD</t>
  </si>
  <si>
    <t>BRUNEL TRAINING SOLUTIONS LTD</t>
  </si>
  <si>
    <t>INSIGHT MANAGEMENT SOLUTIONS LIMITED</t>
  </si>
  <si>
    <t>SOUTHAMPTON FOOTBALL CLUB LIMITED</t>
  </si>
  <si>
    <t>NAREC DISTRIBUTED ENERGY LIMITED</t>
  </si>
  <si>
    <t>THAMES VALLEY TRAINING &amp; DEVELOPMENT LTD</t>
  </si>
  <si>
    <t>MALMESBURY CHURCH OF ENGLAND PRIMARY SCHOOL</t>
  </si>
  <si>
    <t>UNTAPPED RESOURCE CIC</t>
  </si>
  <si>
    <t>SIAN LIVSEY</t>
  </si>
  <si>
    <t>PURE OUTDOOR LTD</t>
  </si>
  <si>
    <t>DE MONTFORT COLLEGE LTD</t>
  </si>
  <si>
    <t>MOMENTUM TRAINING AND CONSULTANCY LTD</t>
  </si>
  <si>
    <t>ST PETER'S CHURCH OF ENGLAND FIRST SCHOOL</t>
  </si>
  <si>
    <t>DAWSON BERKELEY &amp; PARTNERS LIMITED</t>
  </si>
  <si>
    <t>OPTIMA DEFENCE &amp; SECURITY GROUP LIMITED</t>
  </si>
  <si>
    <t>C&amp;DTRAINING LIMITED</t>
  </si>
  <si>
    <t>OASIS ACADEMY BOULTON</t>
  </si>
  <si>
    <t>HOLY TRINITY COFE PRIMARY SCHOOL</t>
  </si>
  <si>
    <t>LYDIA'S HOUSE</t>
  </si>
  <si>
    <t>WISBECH COMMUNITY DEVELOPMENT TRUST</t>
  </si>
  <si>
    <t>FOCUS 4 LEARNING LIMITED</t>
  </si>
  <si>
    <t>GEORGIE SHELLIS</t>
  </si>
  <si>
    <t>CONSULTANCY AND TRAINING SOLUTIONS LIMITED</t>
  </si>
  <si>
    <t>PEACOCK GYM ACADEMY LTD</t>
  </si>
  <si>
    <t>RFW-RELIEF FROM WORKLESSNESS LTD</t>
  </si>
  <si>
    <t>JANNICKE IVE</t>
  </si>
  <si>
    <t>GREY COURT SCHOOL</t>
  </si>
  <si>
    <t>WSHO UK LTD</t>
  </si>
  <si>
    <t>STERLING POWER TRAINING LIMITED</t>
  </si>
  <si>
    <t>MARPOLE PROPERTIES LTD</t>
  </si>
  <si>
    <t>MARCELLA FRANCES DWEK</t>
  </si>
  <si>
    <t>TEACH ONLINE LIMITED</t>
  </si>
  <si>
    <t>SEVERN BUSINESS COLLEGE LIMITED</t>
  </si>
  <si>
    <t>COMMUNITY EDUCATION ACADEMY OF LEADERSHIP</t>
  </si>
  <si>
    <t>NORTH YORKSHIRE FOREST SCHOOL TRAINING LIMITED</t>
  </si>
  <si>
    <t>SUPPORT SPORT LTD</t>
  </si>
  <si>
    <t>ORIEL PRIMARY SCHOOL</t>
  </si>
  <si>
    <t>BRITISH APPROVALS SERVICE FOR CABLES</t>
  </si>
  <si>
    <t>THE TENNIS FOUNDATION</t>
  </si>
  <si>
    <t>REGENCY SOURCE LTD</t>
  </si>
  <si>
    <t>COMMUNITY EQUALITY DISABILITY ACTION</t>
  </si>
  <si>
    <t>THE DEAN ACADEMY</t>
  </si>
  <si>
    <t>NEEDHAM MARKET FOOTBALL CLUB</t>
  </si>
  <si>
    <t>14 STARS (LONDON) LTD</t>
  </si>
  <si>
    <t>THE WAINFLEET MAGDALEN CHURCH OF ENGLAND/METHODIST SCHOOL</t>
  </si>
  <si>
    <t>EDGE HOTEL SCHOOL LIMITED</t>
  </si>
  <si>
    <t>SQR SECURITY SOLUTIONS LTD</t>
  </si>
  <si>
    <t>DHL INTERNATIONAL (UK) LIMITED</t>
  </si>
  <si>
    <t>BEACON COOPERATIVE COLLEGE LIMITED</t>
  </si>
  <si>
    <t>HTS TRAINING LIMITED</t>
  </si>
  <si>
    <t>READIPOP LIMITED</t>
  </si>
  <si>
    <t>GALAHAD ASSOCIATES LTD</t>
  </si>
  <si>
    <t>THE BAVERSTOCK ACADEMY</t>
  </si>
  <si>
    <t>KIDDIE WINKS DAY CARE NURSERY LTD</t>
  </si>
  <si>
    <t>WORK-WISE FOUNDATION</t>
  </si>
  <si>
    <t>OUR LADY'S CATHOLIC ACADEMY</t>
  </si>
  <si>
    <t>BEREWOOD PRIMARY SCHOOL</t>
  </si>
  <si>
    <t>DODWORTH ST JOHN THE BAPTIST COFE PRIMARY ACADEMY</t>
  </si>
  <si>
    <t>WORLD LIFE CONSERVATION CIC</t>
  </si>
  <si>
    <t>KINGSWOOD SECONDARY ACADEMY</t>
  </si>
  <si>
    <t>THEALE GREEN SCHOOL</t>
  </si>
  <si>
    <t>ANTREC LIMITED</t>
  </si>
  <si>
    <t>BELLERBYS COLLEGE LONDON</t>
  </si>
  <si>
    <t>EAGLE EYE ENTERPRISES LTD.</t>
  </si>
  <si>
    <t>MANAGEMENT &amp; SAFETY TRAINING LTD</t>
  </si>
  <si>
    <t>RESIKE LIMITED</t>
  </si>
  <si>
    <t>THE LONDON APPRENTICESHIP COMPANY</t>
  </si>
  <si>
    <t>RYECROFT PRIMARY ACADEMY</t>
  </si>
  <si>
    <t>HIGH PEAK CVS</t>
  </si>
  <si>
    <t>CROSSED HANDS LIMITED</t>
  </si>
  <si>
    <t>THE ST MARYLEBONE CHURCH OF ENGLAND BRIDGE SCHOOL</t>
  </si>
  <si>
    <t>BLAZEBLUE LIMITED</t>
  </si>
  <si>
    <t>GOZAPI LIMITED</t>
  </si>
  <si>
    <t>DIXONS MARCHBANK PRIMARY</t>
  </si>
  <si>
    <t>DOCKRAT INDUSTRIES LTD</t>
  </si>
  <si>
    <t>HJS ACCOUNTANTS LTD</t>
  </si>
  <si>
    <t>TIME 4 PILATES LIMITED</t>
  </si>
  <si>
    <t>KSA COMMERCIAL LTD.</t>
  </si>
  <si>
    <t>SEMBCORP UTILITIES (UK) LIMITED</t>
  </si>
  <si>
    <t>THE WALTER CARRINGTON EDUCATIONAL TRUST</t>
  </si>
  <si>
    <t>OLYMPIC PRIMARY SCHOOL</t>
  </si>
  <si>
    <t>WESSEX REGIONAL CARE LIMITED</t>
  </si>
  <si>
    <t>BOLTON HIRE AND TRAINING LIMITED</t>
  </si>
  <si>
    <t>TEST90000236</t>
  </si>
  <si>
    <t>OBSCURANT SOLUTIONS LIMITED</t>
  </si>
  <si>
    <t>COMMUNITY OPTIONS</t>
  </si>
  <si>
    <t>MARY HUMPHRIES</t>
  </si>
  <si>
    <t>WOOLAVINGTON VILLAGE PRIMARY SCHOOL</t>
  </si>
  <si>
    <t>LEICESTERSHIRE COUNTY CRICKET CLUB LIMITED</t>
  </si>
  <si>
    <t>JAMILLA PAUL LIMITED</t>
  </si>
  <si>
    <t>SAFEWAY RIDER SOM LTD</t>
  </si>
  <si>
    <t>THE ALBION ACADEMY</t>
  </si>
  <si>
    <t>NATIONAL ASSOCIATION OF SCHOOL BUSINESS MANAGEMENT</t>
  </si>
  <si>
    <t>ROBERT CHAMBERS</t>
  </si>
  <si>
    <t>ONSIDE SPORTS EDUCATION LIMITED</t>
  </si>
  <si>
    <t>OAKWOOD FIRST AID LTD</t>
  </si>
  <si>
    <t>IANSYST LIMITED</t>
  </si>
  <si>
    <t>MOTIVATIONAL LEADERSHIP LIMITED</t>
  </si>
  <si>
    <t>UNW LLP</t>
  </si>
  <si>
    <t>NATIONAL SCHOOL APPRENTICESHIPS LTD</t>
  </si>
  <si>
    <t>ST JOHN'S AND ST PETER'S COFE ACADEMY</t>
  </si>
  <si>
    <t>ST MARTINS CENTRE (ST ROSES SCHOOL)</t>
  </si>
  <si>
    <t>LORNA CRUST</t>
  </si>
  <si>
    <t>SHEFFIELD CHILDREN'S CENTRE LIMITED</t>
  </si>
  <si>
    <t>TRAC TRAINING LIMITED</t>
  </si>
  <si>
    <t>BUSINESS TRANSFORMATION ASSOCIATES LTD.</t>
  </si>
  <si>
    <t>LIVERPOOL LIFE SCIENCES UTC</t>
  </si>
  <si>
    <t>PERSEUS RISK MANAGEMENT LIMITED</t>
  </si>
  <si>
    <t>SYBOURN PRIMARY SCHOOL</t>
  </si>
  <si>
    <t>WILLIAM PERKIN CHURCH OF ENGLAND HIGH SCHOOL</t>
  </si>
  <si>
    <t>SCHOOLSCOMPANY CENTRAL DEVON ACADEMY</t>
  </si>
  <si>
    <t>SOLENT EDUCATION TRUST</t>
  </si>
  <si>
    <t>THE CORNELIUS VERMUYDEN SCHOOL</t>
  </si>
  <si>
    <t>BARNEHURST JUNIOR SCHOOL</t>
  </si>
  <si>
    <t>TRAINING BEACH CONSULTING LTD</t>
  </si>
  <si>
    <t>VERYAN COFE SCHOOL</t>
  </si>
  <si>
    <t>PARK LANE PRIMARY &amp; NURSERY SCHOOL</t>
  </si>
  <si>
    <t>BURROWS HOME COMFORT LIMITED</t>
  </si>
  <si>
    <t>THE OLIVE TREE PRIMARY SCHOOL BOLTON</t>
  </si>
  <si>
    <t>SRW TRAINING LIMITED</t>
  </si>
  <si>
    <t>AXIOM-E LIMITED</t>
  </si>
  <si>
    <t>UNIQUE EDUCATION LINK LIMITED</t>
  </si>
  <si>
    <t>REBECCA WILSON</t>
  </si>
  <si>
    <t>CAMBRIDGE FIRST AID CONSULTANTS LIMITED</t>
  </si>
  <si>
    <t>CHILWELL CROFT ACADEMY</t>
  </si>
  <si>
    <t>CRAWLEY TOWN COMMUNITY FOUNDATION</t>
  </si>
  <si>
    <t>ST JOHN PLESSINGTON CATHOLIC COLLEGE</t>
  </si>
  <si>
    <t>THE WOODLANDS ACADEMY</t>
  </si>
  <si>
    <t>LIZZY HALBERT</t>
  </si>
  <si>
    <t>SEAC RECRUITMENT SERVICES LTD</t>
  </si>
  <si>
    <t>CENTRE FOR TEACHING IN MANAGEMENT LIMITED</t>
  </si>
  <si>
    <t>INSTITUTE OF PROFESSIONAL INVESTIGATORS LIMITED(THE)</t>
  </si>
  <si>
    <t>UNIVERSITY OF EAST LONDON GLOBAL EXAMINATIONS BOARD</t>
  </si>
  <si>
    <t>ASSOCIATION OF BRITISH RIDING SCHOOLS</t>
  </si>
  <si>
    <t>BASKETBALL ASSOCIATION OF WALES (THE)</t>
  </si>
  <si>
    <t>DRUMBEAT SCHOOL AND ASD SERVICE</t>
  </si>
  <si>
    <t>LINK TO LEARNING LIMITED</t>
  </si>
  <si>
    <t>ST THOMAS OF CANTERBURY SCHOOL, A CATHOLIC VOLUNTARY ACADEMY</t>
  </si>
  <si>
    <t>ABRRAS LTD.</t>
  </si>
  <si>
    <t>ST JOSEPH'S CATHOLIC PRIMARY SCHOOL CASTLEFORD</t>
  </si>
  <si>
    <t>HEYBRIDGE PRIMARY SCHOOL</t>
  </si>
  <si>
    <t>PIONEER SOCIAL ENTERPRISE LTD</t>
  </si>
  <si>
    <t>PATSY HELEN COLEMAN</t>
  </si>
  <si>
    <t>FULHAM CROSS GIRLS' SCHOOL AND LANGUAGE COLLEGE</t>
  </si>
  <si>
    <t>INTERNATIONAL AIR TRANSPORT AUTHORITY</t>
  </si>
  <si>
    <t>MANAGEMENT &amp; MARKETING SALES ASSOCIATION</t>
  </si>
  <si>
    <t>ASPIRE NATION LIMITED</t>
  </si>
  <si>
    <t>FOXBOROUGH PRIMARY SCHOOL</t>
  </si>
  <si>
    <t>KIC TRAINING LIMITED</t>
  </si>
  <si>
    <t>WESTGATE HOUSE LIMITED</t>
  </si>
  <si>
    <t>PURE SPORT UK LIMITED</t>
  </si>
  <si>
    <t>THE FERNS PRIMARY ACADEMY</t>
  </si>
  <si>
    <t>ALDERMAN WHITE SCHOOL</t>
  </si>
  <si>
    <t>PRESTON MANOR SCHOOL</t>
  </si>
  <si>
    <t>CREATIVE INDUSTRIES DEVELOPMENT AGENCY</t>
  </si>
  <si>
    <t>SERS ENERGY SOLUTIONS LIMITED</t>
  </si>
  <si>
    <t>KINGS SCHOOL</t>
  </si>
  <si>
    <t>WESTFIELD PRIMARY ACADEMY</t>
  </si>
  <si>
    <t>SERENITY SECURITY SOLUTIONS LIMITED</t>
  </si>
  <si>
    <t>BRIDGEMARY SCHOOL</t>
  </si>
  <si>
    <t>MERRITTS BROOK PRIMARY E-ACT ACADEMY</t>
  </si>
  <si>
    <t>SUTTON COMMUNITY ACADEMY</t>
  </si>
  <si>
    <t>BELONG</t>
  </si>
  <si>
    <t>WADE DEACON HIGH SCHOOL</t>
  </si>
  <si>
    <t>BOURTON GROUP CONSULTANTS LIMITED</t>
  </si>
  <si>
    <t>Cardiff Council Lifelong Learning (Cardiff City &amp; County Council) - Do not use for funding</t>
  </si>
  <si>
    <t>Barnsley Adult &amp; Family Learning (Barnsley Metropolitan Borough Council) - Do not use for funding</t>
  </si>
  <si>
    <t>Sheffield Care Sector Assessment Centre (Sheffield City Council) - Do not use for funding</t>
  </si>
  <si>
    <t>OASIS ACADEMY JOHN WILLIAMS</t>
  </si>
  <si>
    <t>DIVA APPRENTICESHIPS LTD</t>
  </si>
  <si>
    <t>TICK ONE CROSS COMMUNITY INTEREST COMPANY</t>
  </si>
  <si>
    <t>RIVERSIDE ACADEMY</t>
  </si>
  <si>
    <t>SWIM WALES</t>
  </si>
  <si>
    <t>WAXMAN TRAINING ACADEMY LIMITED</t>
  </si>
  <si>
    <t>MEATH SCHOOL</t>
  </si>
  <si>
    <t>BURBAGE PRIMARY SCHOOL</t>
  </si>
  <si>
    <t>ST AIDAN'S CATHOLIC ACADEMY</t>
  </si>
  <si>
    <t>STANFORD-LE-HOPE PRIMARY SCHOOL</t>
  </si>
  <si>
    <t>NET SCHOOL LIMITED</t>
  </si>
  <si>
    <t>AIM HIGHER COACHING LIMITED</t>
  </si>
  <si>
    <t>BRACKNELL FOREST HOMES LIMITED</t>
  </si>
  <si>
    <t>CRACK ON FOUNDATION</t>
  </si>
  <si>
    <t>COMMUNITY INVESTORS TRAINING, COMMUNITY INTEREST COMPANY</t>
  </si>
  <si>
    <t>PUREII LIMITED</t>
  </si>
  <si>
    <t>FREEMAN COMMUNITY PRIMARY SCHOOL</t>
  </si>
  <si>
    <t>I S V SOFTWARE LIMITED</t>
  </si>
  <si>
    <t>MEASHAM CHURCH OF ENGLAND PRIMARY SCHOOL</t>
  </si>
  <si>
    <t>CREATIVE LIFESTYLE COMMUNITY INTEREST COMPANY</t>
  </si>
  <si>
    <t>COUNTRYWIDE TRAINING ACADEMY LIMITED</t>
  </si>
  <si>
    <t>DENSO MANUFACTURING UK LTD.</t>
  </si>
  <si>
    <t>ON TRACK EDUCATION CENTRE NORTHANTS</t>
  </si>
  <si>
    <t>THE WORCESTERSHIRE WOODLAND PROJECT COMMUNITY INTEREST COMPANY</t>
  </si>
  <si>
    <t>MORGAN'S VALE AND WOODFALLS CHURCH OF ENGLAND PRIMARY SCHOOL</t>
  </si>
  <si>
    <t>OUR LADY OF GRACE CATHOLIC ACADEMY</t>
  </si>
  <si>
    <t>THE KEYHOLDING COMPANY LIMITED</t>
  </si>
  <si>
    <t>CHICHESTER HIGH SCHOOL</t>
  </si>
  <si>
    <t>OUR LADY AND ST BENEDICT CATHOLIC ACADEMY</t>
  </si>
  <si>
    <t>CATERSAFE CONSULTANTS LIMITED</t>
  </si>
  <si>
    <t>WRFC TRADING LIMITED</t>
  </si>
  <si>
    <t>CHAULDEN JUNIOR SCHOOL</t>
  </si>
  <si>
    <t>ST MICHAEL'S COMMUNITY ACADEMY</t>
  </si>
  <si>
    <t>CAUSTON JUNIOR SCHOOL</t>
  </si>
  <si>
    <t>ANTI-RACIST ALLIANCE TRUST</t>
  </si>
  <si>
    <t>ITB SERVICES LIMITED</t>
  </si>
  <si>
    <t>MARIE PARNELL</t>
  </si>
  <si>
    <t>THE VIRTUAL COACH LIMITED</t>
  </si>
  <si>
    <t>ST. AUGUSTINE'S ACADEMY</t>
  </si>
  <si>
    <t>FIR TREE PRIMARY SCHOOL AND NURSERY</t>
  </si>
  <si>
    <t>GE AVIATION SYSTEMS LIMITED</t>
  </si>
  <si>
    <t>COLERIDGE PRIMARY</t>
  </si>
  <si>
    <t>STRAIGHTFORWARD PARTNERSHIP LIMITED</t>
  </si>
  <si>
    <t>HM PRISON MOORLAND</t>
  </si>
  <si>
    <t>DEMM LIMITED</t>
  </si>
  <si>
    <t>OLDHAM CARE AND SUPPORT LTD</t>
  </si>
  <si>
    <t>GLOBAL EDUCATION DERBY</t>
  </si>
  <si>
    <t>SOCIAL TRAINING ACTIVITIES AND RECREATIONAL SPORT LIMITED</t>
  </si>
  <si>
    <t>1402 SOLUTIONS LIMITED</t>
  </si>
  <si>
    <t>FIR VALE SCHOOL</t>
  </si>
  <si>
    <t>OUTWOOD PRIMARY ACADEMY KIRKHAMGATE</t>
  </si>
  <si>
    <t>VENERABLE BEDE CHURCH OF ENGLAND ACADEMY</t>
  </si>
  <si>
    <t>INSPIRE COMMUNITIES LTD</t>
  </si>
  <si>
    <t>DIAL DONCASTER</t>
  </si>
  <si>
    <t>HENRY HINDE JUNIOR SCHOOL</t>
  </si>
  <si>
    <t>RESOURCE DEVELOPMENT PARTNERSHIP LTD</t>
  </si>
  <si>
    <t>MONKSEATON MIDDLE SCHOOL</t>
  </si>
  <si>
    <t>BURY SECONDARY PRU SPRING LANE SCHOOL</t>
  </si>
  <si>
    <t>GRANTA SCHOOL</t>
  </si>
  <si>
    <t>BEIS HATALMUD SCHOOL</t>
  </si>
  <si>
    <t>ARK ACADEMY</t>
  </si>
  <si>
    <t>HM PRISON OAKWOOD</t>
  </si>
  <si>
    <t>PROGRESSIVE SPORTS FOR SCHOOLS LIMITED</t>
  </si>
  <si>
    <t>SKILLS TO DONATE</t>
  </si>
  <si>
    <t>OUTWOOD PRIMARY ACADEMY LOFTHOUSE GATE</t>
  </si>
  <si>
    <t>REPTILE ROOMZ LTD</t>
  </si>
  <si>
    <t>BEECH GROVE SCHOOL</t>
  </si>
  <si>
    <t>ENSTRUCT TRAINING LTD</t>
  </si>
  <si>
    <t>BEAMINSTER ST MARY'S ACADEMY</t>
  </si>
  <si>
    <t>PEERS &amp; ROONEY TRAINING LIMITED</t>
  </si>
  <si>
    <t>SWINDON ADVOCACY MOVEMENT</t>
  </si>
  <si>
    <t>LEAN ENGINEERING AND MANUFACTURING ACADEMY LIMITED</t>
  </si>
  <si>
    <t>CASSANDRA MAINOO</t>
  </si>
  <si>
    <t>MINEHEAD DEVELOPMENT TRUST</t>
  </si>
  <si>
    <t>MANDER PORTMAN WOODWARD SCHOOL</t>
  </si>
  <si>
    <t>ADALTA DEVELOPMENT LTD</t>
  </si>
  <si>
    <t>THE HALIFAX ACADEMY</t>
  </si>
  <si>
    <t>LACEBY ACRES PRIMARY ACADEMY</t>
  </si>
  <si>
    <t>LAW SOCIETY</t>
  </si>
  <si>
    <t>REDDISH DEMOLITION LIMITED</t>
  </si>
  <si>
    <t>ROB HORSWELL TRAINING LIMITED</t>
  </si>
  <si>
    <t>UBIQUE PARTNERSHIPS LTD</t>
  </si>
  <si>
    <t>LANGTONS JUNIOR ACADEMY</t>
  </si>
  <si>
    <t>BE ONSITE</t>
  </si>
  <si>
    <t>WEST MIDLANDS OPEN COLLEGE LIMITED</t>
  </si>
  <si>
    <t>NEET CAREERS LIMITED</t>
  </si>
  <si>
    <t>NEXUS INSTITUTE OF CREATIVE ARTS</t>
  </si>
  <si>
    <t>PENNYMAN PRIMARY ACADEMY</t>
  </si>
  <si>
    <t>SYMMETRY COACHING LIMITED</t>
  </si>
  <si>
    <t>TOKYO DIGITAL LTD</t>
  </si>
  <si>
    <t>NSFAT LIMITED</t>
  </si>
  <si>
    <t>COMMUNITY AID (ENFIELD)</t>
  </si>
  <si>
    <t>GYSBP (NEXUS) LIMITED</t>
  </si>
  <si>
    <t>PAUL ANDREW SHERIDAN</t>
  </si>
  <si>
    <t>LYNNE TAYLERSON</t>
  </si>
  <si>
    <t>AVON &amp; SOMERSET POLICE AND CRIME COMMISSIONER</t>
  </si>
  <si>
    <t>MAGNUS CHURCH OF ENGLAND ACADEMY</t>
  </si>
  <si>
    <t>ST CATHERINE'S CATHOLIC VOLUNTARY ACADEMY (HALLAM)</t>
  </si>
  <si>
    <t>ABAL SECURITY LIMITED</t>
  </si>
  <si>
    <t>ANNIE WEIR</t>
  </si>
  <si>
    <t>HARI KRISHNA MURDAY</t>
  </si>
  <si>
    <t>TBUASSOCIATES LTD</t>
  </si>
  <si>
    <t>SUFFOLK POLICE AND CRIME COMMISSIONER</t>
  </si>
  <si>
    <t>BRIT MANAGEMENT LIMITED</t>
  </si>
  <si>
    <t>INSTITUTION OF RAILWAY OPERATORS LIMITED</t>
  </si>
  <si>
    <t>CONSTANT COOLING LIMITED</t>
  </si>
  <si>
    <t>RUTHERFORD HOUSE SCHOOL</t>
  </si>
  <si>
    <t>MARK TROTTER</t>
  </si>
  <si>
    <t>SAXMUNDHAM FREE SCHOOL</t>
  </si>
  <si>
    <t>GUILDHALL PRESS</t>
  </si>
  <si>
    <t>TOTALPLUS SERVICES LTD.</t>
  </si>
  <si>
    <t>WILTSHIRE CITIZENS ADVICE</t>
  </si>
  <si>
    <t>ALFRETON TOWN FOOTBALL CLUB (ATFC) COMMUNITY DEVELOPMENT SCHEME</t>
  </si>
  <si>
    <t>UNIVERSITAS LIMITED</t>
  </si>
  <si>
    <t>WENDY CHIPPENDALE</t>
  </si>
  <si>
    <t>CULTURE COVENTRY</t>
  </si>
  <si>
    <t>LONDON METRO UK  COLLEGE</t>
  </si>
  <si>
    <t>CARNEGIE CAPITAL ESTATES LIMITED</t>
  </si>
  <si>
    <t>SIR CHARLES KAO UTC</t>
  </si>
  <si>
    <t>CRYSTAL CLEAR CREATORS LIMITED</t>
  </si>
  <si>
    <t>ORGANIC NETWORKS LTD</t>
  </si>
  <si>
    <t>JAMIE CARRAGHER SPORTS &amp; LEARNING ACADEMY LTD</t>
  </si>
  <si>
    <t>JEAN CALLENDER</t>
  </si>
  <si>
    <t>LIME PEOPLE TRAINING SOLUTIONS LIMITED</t>
  </si>
  <si>
    <t>ANDERTON CENTRE - LOAI LIMITED</t>
  </si>
  <si>
    <t>CITY LINK LIMITED</t>
  </si>
  <si>
    <t>CRISP VOCATIONAL PROVISION LIMITED</t>
  </si>
  <si>
    <t>SAFETY MANAGEMENT CONSULTANCY LIMITED</t>
  </si>
  <si>
    <t>WOMEN OF WOLVERHAMPTON (WOW)</t>
  </si>
  <si>
    <t>EDUC8 LIVERPOOL LIMITED</t>
  </si>
  <si>
    <t>HILDYARD LIMITED</t>
  </si>
  <si>
    <t>1ST TRAINING SOLUTIONS (UK) LTD</t>
  </si>
  <si>
    <t>SUMMERHOUSE EQUESTRIAN AND TRAINING CENTRE LLP</t>
  </si>
  <si>
    <t>SOLOMAN EXECUTIVE LIMITED</t>
  </si>
  <si>
    <t>ROBERT BAKEWELL PRIMARY SCHOOL AND COMMUNITY CENTRE</t>
  </si>
  <si>
    <t>TAKING SHAPE ASSOCIATION</t>
  </si>
  <si>
    <t>HARLANDS PRIMARY SCHOOL</t>
  </si>
  <si>
    <t>QUOTA SALES LTD</t>
  </si>
  <si>
    <t>CONFIDENT COMMUNITIES</t>
  </si>
  <si>
    <t>GLYN ATKINSON</t>
  </si>
  <si>
    <t>ANNE SWAIN</t>
  </si>
  <si>
    <t>REBECCA RACHEL ATHERTON</t>
  </si>
  <si>
    <t>CGI IT UK LIMITED</t>
  </si>
  <si>
    <t>WATERWELLS PRIMARY ACADEMY</t>
  </si>
  <si>
    <t>BOSTON PIONEERS FREE SCHOOL ACADEMY</t>
  </si>
  <si>
    <t>PK HUFTON CONSULTANCY LIMITED</t>
  </si>
  <si>
    <t>XYRIUS RESOURCING LIMITED</t>
  </si>
  <si>
    <t>BUSINESS WATCH GUARDING LIMITED</t>
  </si>
  <si>
    <t>LONGCOT AND FERNHAM CHURCH OF ENGLAND PRIMARY SCHOOL</t>
  </si>
  <si>
    <t>LICENSED 2 TRAIN LIMITED</t>
  </si>
  <si>
    <t>CHRISTIAN MALFORD COFE PRIMARY SCHOOL</t>
  </si>
  <si>
    <t>GREENHILL ACADEMY</t>
  </si>
  <si>
    <t>CHRYSALIS</t>
  </si>
  <si>
    <t>ARK BOLINGBROKE ACADEMY</t>
  </si>
  <si>
    <t>BILSTON COLLEGE COMMUNITY TRUST UK LIMITED</t>
  </si>
  <si>
    <t>INTELLIGENCE TRAINING ACADEMY CIC</t>
  </si>
  <si>
    <t>DKFS TRAINING LIMITED</t>
  </si>
  <si>
    <t>MINDSET TRAINING LIMITED</t>
  </si>
  <si>
    <t>CORPORATE FLIGHT TRAINING LIMITED</t>
  </si>
  <si>
    <t>EAST AFRICAN VOICE ASSOCIATION LTD.</t>
  </si>
  <si>
    <t>RUSHCROFT FOUNDATION SCHOOL</t>
  </si>
  <si>
    <t>TUDOR GRANGE PRIMARY ACADEMY, ST JAMES</t>
  </si>
  <si>
    <t>OUTWOOD ACADEMY CARLTON</t>
  </si>
  <si>
    <t>SOUTH WESTERN AMBULANCE SERVICE NHS FOUNDATION TRUST</t>
  </si>
  <si>
    <t>LAMBCO LIGHTING LIMITED</t>
  </si>
  <si>
    <t>TIVERTON ACADEMY</t>
  </si>
  <si>
    <t>ENFIELD WOMEN'S CENTRE</t>
  </si>
  <si>
    <t>ARBOR-VENTURE TRAINING LIMITED</t>
  </si>
  <si>
    <t>ART4SPACE</t>
  </si>
  <si>
    <t>BILLING BROOK SPECIAL SCHOOL</t>
  </si>
  <si>
    <t>BALLYMENA BUSINESS CENTRE LIMITED</t>
  </si>
  <si>
    <t>ROBERT CLAPHAM</t>
  </si>
  <si>
    <t>WAYNE TAYLOR</t>
  </si>
  <si>
    <t>LEE WARREN WOOD</t>
  </si>
  <si>
    <t>HAZELBECK SPECIAL SCHOOL</t>
  </si>
  <si>
    <t>MINDFUL PILATES LIMITED</t>
  </si>
  <si>
    <t>HOUSE OF CREATION PUBLISHING LIMITED</t>
  </si>
  <si>
    <t>SUMNER CARE TRAINING LTD</t>
  </si>
  <si>
    <t>UNDER AGE SALES LIMITED</t>
  </si>
  <si>
    <t>ALLISON SWAN</t>
  </si>
  <si>
    <t>UNIVERSAL SERVICES INC LTD</t>
  </si>
  <si>
    <t>CONCISE TRAINING LIMITED</t>
  </si>
  <si>
    <t>ANTERIOR MANAGEMENT LIMITED</t>
  </si>
  <si>
    <t>ALL SAINTS CATHOLIC COLLEGE</t>
  </si>
  <si>
    <t>RAY FREEMAN TRAINING LIMITED</t>
  </si>
  <si>
    <t>CENTRAL AND NORTH WEST LONDON NHS FOUNDATION TRUST</t>
  </si>
  <si>
    <t>STRANTON PRIMARY SCHOOL</t>
  </si>
  <si>
    <t>SOUTH WEST ASSESSMENT AND TRAINING LIMITED</t>
  </si>
  <si>
    <t>RESEARCH &amp; INTELLIGENCE SUPPORT CENTRE LIMITED</t>
  </si>
  <si>
    <t>BANGOR GRAMMAR SCHOOL</t>
  </si>
  <si>
    <t>GILLIAN NEIGHBOUR</t>
  </si>
  <si>
    <t>NISHKAM HIGH SCHOOL</t>
  </si>
  <si>
    <t>ENGLISH MARTYRS' CATHOLIC PRIMARY SCHOOL</t>
  </si>
  <si>
    <t>THE STUDIO SCHOOL LIVERPOOL</t>
  </si>
  <si>
    <t>ANGLIA LOGISTICS TRANSPORT TRAINING ACADEMY LIMITED</t>
  </si>
  <si>
    <t>NICHOLAS CHAMBERLAINE TECHNOLOGY COLLEGE</t>
  </si>
  <si>
    <t>DANIEL ROUAH</t>
  </si>
  <si>
    <t>BRIDGETTE BURNETT</t>
  </si>
  <si>
    <t>F.T.T. (G.B.) LIMITED</t>
  </si>
  <si>
    <t>FELICITY DWYER</t>
  </si>
  <si>
    <t>BUSINESS SOFTWARE HOUSE LTD</t>
  </si>
  <si>
    <t>THE LINCOLN MANOR LEAS JUNIOR SCHOOL</t>
  </si>
  <si>
    <t>ALLOGA UK LIMITED</t>
  </si>
  <si>
    <t>LIBERTY TRAINING LTD</t>
  </si>
  <si>
    <t>AGLAEA HAIR ACADEMY LIMITED</t>
  </si>
  <si>
    <t>THE SHADE PRIMARY SCHOOL</t>
  </si>
  <si>
    <t>PIMLICO PRIMARY</t>
  </si>
  <si>
    <t>BRITANNIA ENGLISH ACADEMY LIMITED</t>
  </si>
  <si>
    <t>SYNERGY TRAINING GROUP LTD</t>
  </si>
  <si>
    <t>INSPIRING GREATNESS</t>
  </si>
  <si>
    <t>ABBEYWOOD COMMUNITY SCHOOL</t>
  </si>
  <si>
    <t>STTELA CARE LTD</t>
  </si>
  <si>
    <t>SALTBURN CHRISTIAN PROJECTS</t>
  </si>
  <si>
    <t>JH CHILD PROTECTION TRAINING LIMITED</t>
  </si>
  <si>
    <t>MUDASSIR SERVICES LTD</t>
  </si>
  <si>
    <t>PACKAGING INDUSTRY AWARDING BODY</t>
  </si>
  <si>
    <t>PERFORMANCE WORKS LIMITED</t>
  </si>
  <si>
    <t>SPECIALIST RECRUITMENT PARTNERS LTD</t>
  </si>
  <si>
    <t>ACS COBHAM INTERNATIONAL SCHOOL</t>
  </si>
  <si>
    <t>BARNSBURY PRIMARY SCHOOL</t>
  </si>
  <si>
    <t>SUPERSTARS COACHING LIMITED</t>
  </si>
  <si>
    <t>DMR TRAINING &amp; CONSULTANCY LIMITED</t>
  </si>
  <si>
    <t>LANDAU FORTE ACADEMY GREENACRES</t>
  </si>
  <si>
    <t>JOHN OLIVER (NORWICH) LTD</t>
  </si>
  <si>
    <t>RUSSIAN FOR FISH LTD</t>
  </si>
  <si>
    <t>PHOENIX SCHOOL</t>
  </si>
  <si>
    <t>THE SMART CENTRE</t>
  </si>
  <si>
    <t>OXFORD HOUSE (HOLDINGS) LIMITED</t>
  </si>
  <si>
    <t>ELAN SERVICES LIMITED</t>
  </si>
  <si>
    <t>GOTHIC MEDE ACADEMY</t>
  </si>
  <si>
    <t>THE QUINTA PRIMARY SCHOOL</t>
  </si>
  <si>
    <t>QUIET STORM SOLUTIONS LTD.</t>
  </si>
  <si>
    <t>HERON PARK PRIMARY ACADEMY</t>
  </si>
  <si>
    <t>GAZEBO THEATRE IN EDUCATION COMPANY LIMITED</t>
  </si>
  <si>
    <t>BUILD A FUTURE TOGETHER ALTOGETHER LTD</t>
  </si>
  <si>
    <t>COWRAN TRAINING LIMITED</t>
  </si>
  <si>
    <t>PAUL BERMINGHAM</t>
  </si>
  <si>
    <t>HAND IN HAND PROFESSIONALS LTD</t>
  </si>
  <si>
    <t>JUST DO IT HEALTH CARE COMMUNITY INTEREST COMPANY</t>
  </si>
  <si>
    <t>HILLSIDE PRIMARY AND NURSERY SCHOOL</t>
  </si>
  <si>
    <t>PARKROYAL COMMUNITY SCHOOL</t>
  </si>
  <si>
    <t>OSPREY DYNAMICS LIMITED</t>
  </si>
  <si>
    <t>SHEILING COLLEGE</t>
  </si>
  <si>
    <t>MARIGOLDS CLEANING &amp; GARDENING SERVICES LTD</t>
  </si>
  <si>
    <t>WILLOW PRIMARY SCHOOL</t>
  </si>
  <si>
    <t>UGS NATIONWIDE LTD</t>
  </si>
  <si>
    <t>JANE CAROLINE WINTRINGHAM</t>
  </si>
  <si>
    <t>ECHO PERSONNEL LIMITED</t>
  </si>
  <si>
    <t>BARNEHURST INFANT SCHOOL</t>
  </si>
  <si>
    <t>HILLSBOROUGH PRIMARY SCHOOL</t>
  </si>
  <si>
    <t>OUTREACH TRAINING SOLUTIONS LIMITED</t>
  </si>
  <si>
    <t>TEST VALLEY SCHOOL</t>
  </si>
  <si>
    <t>HOUGHTON REGIS ACADEMY</t>
  </si>
  <si>
    <t>BROOM LEYS SCHOOL</t>
  </si>
  <si>
    <t>LAKELANDS ACADEMY</t>
  </si>
  <si>
    <t>NXG GROUP C.I.C.</t>
  </si>
  <si>
    <t>MILTON COURT PRIMARY ACADEMY</t>
  </si>
  <si>
    <t>TANGERINE PUBLIC RELATIONS LIMITED</t>
  </si>
  <si>
    <t>THE FASHION AND DEVELOPMENT CENTRE</t>
  </si>
  <si>
    <t>LONDON TRAINING COLLEGE LTD</t>
  </si>
  <si>
    <t>WEST LONDON SKILLS TRAINING LIMITED</t>
  </si>
  <si>
    <t>MERIDIAN ANGEL PRIMARY SCHOOL</t>
  </si>
  <si>
    <t>INSIGHT SERVICES (SUSSEX) LIMITED</t>
  </si>
  <si>
    <t>TRINITY LABAN CONSERVATOIRE OF MUSIC AND DANCE</t>
  </si>
  <si>
    <t>AECC UNIVERSITY COLLEGE</t>
  </si>
  <si>
    <t>HORIZON EDUCATION LIMITED</t>
  </si>
  <si>
    <t>KNIGHTGUARD (UK) LIMITED</t>
  </si>
  <si>
    <t>BLUE CROSS</t>
  </si>
  <si>
    <t>HIGH TENSION LIMITED</t>
  </si>
  <si>
    <t>CALDERFORD TRAINING SERVICES LTD</t>
  </si>
  <si>
    <t>POTENTIAL2GO LTD</t>
  </si>
  <si>
    <t>BILL PLANT LIMITED</t>
  </si>
  <si>
    <t>AZTEC AVA LIMITED</t>
  </si>
  <si>
    <t>TRAINING AND APPRENTICESHIPS IN CONSTRUCTION LIMITED</t>
  </si>
  <si>
    <t>ADVIZA PARTNERSHIP</t>
  </si>
  <si>
    <t>FIRST CLASS I.T. LIMITED</t>
  </si>
  <si>
    <t>STRESS CHECK TRAINING LIMITED</t>
  </si>
  <si>
    <t>VOCATION ONLINE LIMITED</t>
  </si>
  <si>
    <t>ACACIA COMMUNITY CARE LIMITED</t>
  </si>
  <si>
    <t>BAKER SCAFFOLDING LIMITED</t>
  </si>
  <si>
    <t>ST VINCENT'S VOLUNTARY CATHOLIC ACADEMY</t>
  </si>
  <si>
    <t>INNDIE TRAINING SERVICES LTD</t>
  </si>
  <si>
    <t>THE LETTING TRAINING CENTRE (UK) LIMITED</t>
  </si>
  <si>
    <t>CAT 1 SAFETY TRAINING LIMITED</t>
  </si>
  <si>
    <t>MORLEY EXOTIC ANIMAL RESCUE COMMUNITY INTEREST COMPANY</t>
  </si>
  <si>
    <t>GALLIFORD TRY BUILDING LIMITED</t>
  </si>
  <si>
    <t>ITALIA CONTI ARTS CENTRE LIMITED</t>
  </si>
  <si>
    <t>S.Y.T.G. LIMITED</t>
  </si>
  <si>
    <t>CAIA PARK PARTNERSHIP LIMITED</t>
  </si>
  <si>
    <t>SCOTT-REID SOLUTIONS LTD</t>
  </si>
  <si>
    <t>U-NEEK LEARNING LIMITED</t>
  </si>
  <si>
    <t>PERSONAL LICENCE COURSES LTD</t>
  </si>
  <si>
    <t>ALL WALES AMBULANCE SERVICES LIMITED</t>
  </si>
  <si>
    <t>MANOR HOUSE DEVELOPMENT TRUST</t>
  </si>
  <si>
    <t>THE PIPELINE YOUTH INITIATIVE</t>
  </si>
  <si>
    <t>PLAY WALES / CHWARAE CYMRU</t>
  </si>
  <si>
    <t>DIRECT PARTNERS LIMITED</t>
  </si>
  <si>
    <t>EXPEDIENT TRAINING SERVICES LIMITED</t>
  </si>
  <si>
    <t>WIRED SUSSEX LIMITED</t>
  </si>
  <si>
    <t>GROUP TRAINING AND DEVELOPMENT LIMITED</t>
  </si>
  <si>
    <t>REBELL ENERGY LTD</t>
  </si>
  <si>
    <t>HSE CONSULTANTS LTD</t>
  </si>
  <si>
    <t>DODS GROUP PLC</t>
  </si>
  <si>
    <t>STOTT PLANT HIRE LIMITED</t>
  </si>
  <si>
    <t>THE FLYING BULL ACADEMY</t>
  </si>
  <si>
    <t>FAWLEY INFANT SCHOOL</t>
  </si>
  <si>
    <t>PIERI INTERIORS LIMITED</t>
  </si>
  <si>
    <t>EAST LONDON BEAUTY ACADEMY LTD</t>
  </si>
  <si>
    <t>PANSOPHIX LIMITED</t>
  </si>
  <si>
    <t>SHERANT LIMITED</t>
  </si>
  <si>
    <t>LIVERPOOL CHAMBER OF COMMERCE C.I.C.</t>
  </si>
  <si>
    <t>AFINITI LIMITED</t>
  </si>
  <si>
    <t>QUESTIONS &amp; ANSWERS CIC</t>
  </si>
  <si>
    <t>WEST COUNTRY TRANSPORT TRAINING LIMITED</t>
  </si>
  <si>
    <t>THE FACULTY OF TEACHERS IN COMMERCE LIMITED</t>
  </si>
  <si>
    <t>BBE TRAINING LTD</t>
  </si>
  <si>
    <t>WOODLANDS HIGH SCHOOL</t>
  </si>
  <si>
    <t>FINBOROUGH SCHOOL</t>
  </si>
  <si>
    <t>COMPANY PARTNERS LTD</t>
  </si>
  <si>
    <t>MHS LEARNING LTD</t>
  </si>
  <si>
    <t>FORWARD ACADEMIC  TEAM LTD</t>
  </si>
  <si>
    <t>DURRINGTON HIGH SCHOOL</t>
  </si>
  <si>
    <t>EDALE RISE PRIMARY &amp; NURSERY SCHOOL</t>
  </si>
  <si>
    <t>HEALTHY BABIES UK COMMUNITY INTEREST COMPANY</t>
  </si>
  <si>
    <t>SNETTISHAM PRIMARY SCHOOL</t>
  </si>
  <si>
    <t>THE EUROPEAN AND AFRICAN CENTRE FOR RESEARCH, TRAINING AND DEVELOPMENT (EAC)</t>
  </si>
  <si>
    <t>JANE AUSTEN COLLEGE</t>
  </si>
  <si>
    <t>ABC TRAINING ACADEMY LTD</t>
  </si>
  <si>
    <t>ST MARY MAGDALENE COFE PRIMARY SCHOOL</t>
  </si>
  <si>
    <t>KEY PERSONNEL MANAGEMENT LIMITED</t>
  </si>
  <si>
    <t>LINK TRAINING SOLUTIONS LIMITED</t>
  </si>
  <si>
    <t>KIRSTALL LIMITED</t>
  </si>
  <si>
    <t>MCQUEEN'S EDUCATION PLC</t>
  </si>
  <si>
    <t>HC-ONE LIMITED</t>
  </si>
  <si>
    <t>CENTRE FOR KNOWLEDGE AT WORK UK (CKW UK) LIMITED</t>
  </si>
  <si>
    <t>SLEEPING TIGER LTD</t>
  </si>
  <si>
    <t>ST VINCENT DE PAUL SOCIETY (ENGLAND &amp; WALES)</t>
  </si>
  <si>
    <t>SPRUNT MEDIA LIMITED</t>
  </si>
  <si>
    <t>BESPOKE PROFESSIONAL DEVELOPMENT AND TRAINING LIMITED</t>
  </si>
  <si>
    <t>CREATIVITY WORKS PRESTON</t>
  </si>
  <si>
    <t>FITNESS TRAINING SOLUTIONS LTD</t>
  </si>
  <si>
    <t>MARK ADRIAN BARCROFT</t>
  </si>
  <si>
    <t>CAMBRIDGE SEMINARS COLLEGE LIMITED</t>
  </si>
  <si>
    <t>CHESTERFIELD ROYAL HOSPITAL NHS FOUNDATION TRUST</t>
  </si>
  <si>
    <t>ESSEX CARE CONSORTIUM LIMITED</t>
  </si>
  <si>
    <t>KENAZ TRAINING LIMITED</t>
  </si>
  <si>
    <t>CLIFF LANE PRIMARY SCHOOL</t>
  </si>
  <si>
    <t>ZEBRA UNO LIMITED</t>
  </si>
  <si>
    <t>YMCA WHITE ROSE</t>
  </si>
  <si>
    <t>THE EQUESTRIAN LEARNING ACADEMY LIMITED</t>
  </si>
  <si>
    <t>WISH TRAINING LTD</t>
  </si>
  <si>
    <t>NATURAL RESOURCES WALES</t>
  </si>
  <si>
    <t>CLAIRE LOUISE TABERT</t>
  </si>
  <si>
    <t>NIGHTINGALE PRIMARY ACADEMY</t>
  </si>
  <si>
    <t>DIRECT CARERS LTD</t>
  </si>
  <si>
    <t>THE BRISTOL, GLOUCESTERSHIRE, SOMERSET AND WILTSHIRE COMMUNITY REHABILITATION COMPANY LIMITED</t>
  </si>
  <si>
    <t>YOUNG DORSET</t>
  </si>
  <si>
    <t>PAMELA WALLIS</t>
  </si>
  <si>
    <t>DSM ASSESSMENT &amp; TRAINING LTD</t>
  </si>
  <si>
    <t>HEALTHY LIFESTYLE SOLUTIONS CIC</t>
  </si>
  <si>
    <t>THE RECRUITMENT NETWORK INTERNATIONAL LIMITED</t>
  </si>
  <si>
    <t>ROCHDALE BOROUGHWIDE CULTURAL TRUST</t>
  </si>
  <si>
    <t>BUSINESS DEVELOPMENT CENTRE C.I.C.</t>
  </si>
  <si>
    <t>E-TALKING CLUB LIMITED</t>
  </si>
  <si>
    <t>HILLVIEW COMMUNITY SERVICES</t>
  </si>
  <si>
    <t>VERVE PRODUCTIONS LIMITED</t>
  </si>
  <si>
    <t>HUMAN PERFORMANCE AND LEADERSHIP LIMITED</t>
  </si>
  <si>
    <t>UPSKILL TRAINING LIMITED</t>
  </si>
  <si>
    <t>BYTESIZE TRAINING &amp; CONSULTANCY LIMITED</t>
  </si>
  <si>
    <t>ST JOSEPH'S CATHOLIC PRIMARY SCHOOL, BANBURY</t>
  </si>
  <si>
    <t>STAVERTON CHURCH OF ENGLAND VOLUNTARY PRIMARY SCHOOL</t>
  </si>
  <si>
    <t>HIGH LITTLETON COFE VC PRIMARY SCHOOL</t>
  </si>
  <si>
    <t>HARTLEPOOL COLLEGE OF FURTHER EDUCATION</t>
  </si>
  <si>
    <t>BROMLEY TRUST ALTERNATIVE PROVISION ACADEMY</t>
  </si>
  <si>
    <t>ST AMBROSE BARLOW RC HIGH SCHOOL</t>
  </si>
  <si>
    <t>ASPIRE2B COMMUNITY INTEREST COMPANY</t>
  </si>
  <si>
    <t>SANCUS SOLUTIONS LIMITED</t>
  </si>
  <si>
    <t>BLANDFORD ST MARY CHURCH OF ENGLAND PRIMARY SCHOOL</t>
  </si>
  <si>
    <t>MARITIME SKILLS ALLIANCE</t>
  </si>
  <si>
    <t>MOMENTUM RECRUITMENT LIMITED</t>
  </si>
  <si>
    <t>LITTLE LEAGUE SPORTS INTERNATIONAL LTD</t>
  </si>
  <si>
    <t>COMMUNITY TRUST NETWORK</t>
  </si>
  <si>
    <t>GENERAL PHYSICS (UK) LTD.</t>
  </si>
  <si>
    <t>DRAKE INTERNATIONAL SYSTEMS LIMITED</t>
  </si>
  <si>
    <t>PEOPLE PROJECTS UK LIMITED</t>
  </si>
  <si>
    <t>THE OXFORD SCHOOL OF DRAMA LIMITED</t>
  </si>
  <si>
    <t>MAGIC ME</t>
  </si>
  <si>
    <t>MARKET RESEARCH SOCIETY(THE)</t>
  </si>
  <si>
    <t>AFRICA TRADE &amp; WILDLIFE UK LIMITED</t>
  </si>
  <si>
    <t>OXFORDSHIRE SOUTH &amp; VALE CITIZENS ADVICE BUREAU</t>
  </si>
  <si>
    <t>INDEPENDENT COMMUNITY CARE MANAGEMENT LIMITED</t>
  </si>
  <si>
    <t>LORD DERBY ACADEMY</t>
  </si>
  <si>
    <t>PLAYGROUP NETWORK CLEVELAND</t>
  </si>
  <si>
    <t>HARRIS ACADEMY BATTERSEA</t>
  </si>
  <si>
    <t>FRENCH DUNCAN LLP</t>
  </si>
  <si>
    <t>SCHOOL OF STITCHED TEXTILES LIMITED</t>
  </si>
  <si>
    <t>HELPING HAND</t>
  </si>
  <si>
    <t>MORRIS SERVICES LIMITED</t>
  </si>
  <si>
    <t>KIRKLEES CONSTRUCTION &amp; SKILLS ACADEMY LTD</t>
  </si>
  <si>
    <t>COMPLETE CONSTRUCTION TRAINING SERVICES LIMITED</t>
  </si>
  <si>
    <t>KICG (UK) LIMITED</t>
  </si>
  <si>
    <t>CNELM</t>
  </si>
  <si>
    <t>RYECROFT ACADEMY</t>
  </si>
  <si>
    <t>GRO GARDEN LIMITED</t>
  </si>
  <si>
    <t>THE LEARNING COLLEGE LIMITED</t>
  </si>
  <si>
    <t>RELATE LINCOLNSHIRE</t>
  </si>
  <si>
    <t>LONDON COLLEGE OF APPRENTICESHIP TRAINING LIMITED</t>
  </si>
  <si>
    <t>ANGLIA FARMERS LIMITED</t>
  </si>
  <si>
    <t>ACTIVE LIFESTYLES PSP LTD</t>
  </si>
  <si>
    <t>DA TRAINING AND CONSULTANCY LIMITED</t>
  </si>
  <si>
    <t>MOSSBOURNE VICTORIA PARK ACADEMY</t>
  </si>
  <si>
    <t>BIRKENHEAD HIGH SCHOOL ACADEMY</t>
  </si>
  <si>
    <t>THE THOMAS CORAM CHURCH OF ENGLAND SCHOOL</t>
  </si>
  <si>
    <t>FORT PITT GRAMMAR SCHOOL</t>
  </si>
  <si>
    <t>KEY ENTERPRISES (1983) LIMITED</t>
  </si>
  <si>
    <t>CREATIVE KINESIOLOGY LIMITED</t>
  </si>
  <si>
    <t>COHESION LEGAL SERVICES CENTRE LTD</t>
  </si>
  <si>
    <t>DOVE NEST MANAGEMENT TRAINING AND DEVELOPMENT LIMITED</t>
  </si>
  <si>
    <t>CHELMER TRAINING LIMITED</t>
  </si>
  <si>
    <t>METREA LIMITED</t>
  </si>
  <si>
    <t>ONTECA LIMITED</t>
  </si>
  <si>
    <t>FINANCIAL INTUITION LIMITED</t>
  </si>
  <si>
    <t>APPLE PIE ENTERPRISES LTD.</t>
  </si>
  <si>
    <t>UNLIMITED SKILLS LIMITED</t>
  </si>
  <si>
    <t>PRIMA EDU LIMITED</t>
  </si>
  <si>
    <t>INTERNATIONAL SCHOOL OF LEARNING LTD</t>
  </si>
  <si>
    <t>DELABOLE COMMUNITY PRIMARY SCHOOL</t>
  </si>
  <si>
    <t>ABBOTSWELD PRIMARY ACADEMY</t>
  </si>
  <si>
    <t>LA CUCINA CALDESI LIMITED</t>
  </si>
  <si>
    <t>V.G.CLEMENTS (CONTRACTORS) LIMITED</t>
  </si>
  <si>
    <t>MEDI PROSPECTS LTD</t>
  </si>
  <si>
    <t>UK LEARNING CENTRES LTD</t>
  </si>
  <si>
    <t>HERTS DRIVETRAIN LTD.</t>
  </si>
  <si>
    <t>MALCOLM SMITH</t>
  </si>
  <si>
    <t>BROADMEAD PRIMARY ACADEMY</t>
  </si>
  <si>
    <t>HEATHER HULL</t>
  </si>
  <si>
    <t>HAVERGAL COFE (C) PRIMARY SCHOOL</t>
  </si>
  <si>
    <t>SAYES COURT SCHOOL</t>
  </si>
  <si>
    <t>JEANETTE DIXON</t>
  </si>
  <si>
    <t>MAYPLACE PRIMARY SCHOOL</t>
  </si>
  <si>
    <t>NEW VALLEY PRIMARY SCHOOL</t>
  </si>
  <si>
    <t>THOMAS MIDDLECOTT ACADEMY</t>
  </si>
  <si>
    <t>ROSSLYN PARK PRIMARY AND NURSERY SCHOOL</t>
  </si>
  <si>
    <t>N:GAGED LIMITED</t>
  </si>
  <si>
    <t>WREXHAM COUNTY BOROUGH COUNCIL</t>
  </si>
  <si>
    <t>LUTON CULTURAL SERVICES TRUST</t>
  </si>
  <si>
    <t>LEICESTERSHIRE EMPLOYMENT FOR AUTISM TODAY</t>
  </si>
  <si>
    <t>KNOWLEDGE TREE (UK) LIMITED</t>
  </si>
  <si>
    <t>AVONDALE GROUP LIMITED</t>
  </si>
  <si>
    <t>THE BRITISH GLASS MANUFACTURERS CONFEDERATION</t>
  </si>
  <si>
    <t>OPTIMISED TRAINING CENTRE LTD</t>
  </si>
  <si>
    <t>HAZELWOOD INFANT SCHOOL</t>
  </si>
  <si>
    <t>WALTHAM ON THE WOLDS CHURCH OF ENGLAND PRIMARY SCHOOL</t>
  </si>
  <si>
    <t>LIVERPOOL THEATRE SCHOOL LIMITED</t>
  </si>
  <si>
    <t>BRIGHT FUTURES SCHOOL</t>
  </si>
  <si>
    <t>ST MARY'S CATHOLIC PRIMARY SCHOOL, MARNHULL</t>
  </si>
  <si>
    <t>KADER ACADEMY</t>
  </si>
  <si>
    <t>IMPERIAL TUITION SERVICES LTD</t>
  </si>
  <si>
    <t>OASIS ACADEMY WATERMEAD</t>
  </si>
  <si>
    <t>CONWY COUNTY BOROUGH COUNCIL</t>
  </si>
  <si>
    <t>LOWESTOFT SIXTH FORM COLLEGE</t>
  </si>
  <si>
    <t>WORSHIPFUL COMPANY OF SPECTACLE MAKERS</t>
  </si>
  <si>
    <t>WELCOME SKILLS LIMITED</t>
  </si>
  <si>
    <t>HIGH BURTON CONSULTING LIMITED</t>
  </si>
  <si>
    <t>SQUARE MILE CONSULTING LIMITED</t>
  </si>
  <si>
    <t>CABWI AWARDING BODY</t>
  </si>
  <si>
    <t>CONNECT - EDUCATION AND BUSINESS</t>
  </si>
  <si>
    <t>3D PROFESSIONAL DEVELOPMENT LIMITED</t>
  </si>
  <si>
    <t>PRIMARY CARE (UK) LTD.</t>
  </si>
  <si>
    <t>PRIMAHC LTD</t>
  </si>
  <si>
    <t>NCG SELECT LIMITED</t>
  </si>
  <si>
    <t>PATRICK KADEWERE</t>
  </si>
  <si>
    <t>HM PRISON ASHFIELD</t>
  </si>
  <si>
    <t>HM PRISON DOVEGATE</t>
  </si>
  <si>
    <t>HM PRISON NORWICH</t>
  </si>
  <si>
    <t>SECURA TRAINING LIMITED</t>
  </si>
  <si>
    <t>SEED CREATIVITY LTD</t>
  </si>
  <si>
    <t>JAMIA AL-HUDAA RESIDENTIAL COLLEGE</t>
  </si>
  <si>
    <t>EBD SOLUTIONS LTD</t>
  </si>
  <si>
    <t>VISION ENHANCEMENT SERVICES</t>
  </si>
  <si>
    <t>ESSA PRIMARY SCHOOL</t>
  </si>
  <si>
    <t>LAKE FARM PARK ACADEMY</t>
  </si>
  <si>
    <t>20/20 BUSINESS INSIGHT LIMITED</t>
  </si>
  <si>
    <t>MJR MORGAN LIMITED</t>
  </si>
  <si>
    <t>ROOTS2REALITY LTD</t>
  </si>
  <si>
    <t>FILM COOLIO LIMITED</t>
  </si>
  <si>
    <t>RAVENSTHORPE YOUNG PEOPLE'S CENTRE CIC</t>
  </si>
  <si>
    <t>GOLDSMITH IBS LIMITED</t>
  </si>
  <si>
    <t>INSIGHT HEALTH SCREENING LIMITED</t>
  </si>
  <si>
    <t>BETA SCHOOL LIMITED</t>
  </si>
  <si>
    <t>HOUSING &amp; CARE 21</t>
  </si>
  <si>
    <t>CONTEGO OFFICIUM LIMITED</t>
  </si>
  <si>
    <t>THE SHAW FOUNDATION LIMITED</t>
  </si>
  <si>
    <t>TWO SAINTS LIMITED</t>
  </si>
  <si>
    <t>RONIN HEALTH AND SAFETY LTD</t>
  </si>
  <si>
    <t>DIAL WEST CHESHIRE</t>
  </si>
  <si>
    <t>HOPE ENTERPRISES (NORTHAMPTON) COMMUNITY INTEREST COMPANY</t>
  </si>
  <si>
    <t>CRECHENDO TRAINING LIMITED</t>
  </si>
  <si>
    <t>CARLTON TRAINING LIMITED</t>
  </si>
  <si>
    <t>CHATSWORTH TRAINING AGENCY LIMITED</t>
  </si>
  <si>
    <t>THE UK MAKERY LIMITED</t>
  </si>
  <si>
    <t>TEACHSPORT MANAGEMENT LIMITED</t>
  </si>
  <si>
    <t>BLACKAWTON PRIMARY SCHOOL</t>
  </si>
  <si>
    <t>BEYOND LIMITS F.O.D LTD</t>
  </si>
  <si>
    <t>PORTICO CONSULTING LTD</t>
  </si>
  <si>
    <t>VALE SCHOOL</t>
  </si>
  <si>
    <t>ANSTON GREENLANDS PRIMARY SCHOOL</t>
  </si>
  <si>
    <t>SHARDLOW PRIMARY SCHOOL</t>
  </si>
  <si>
    <t>STRELLEY CLUB LTD</t>
  </si>
  <si>
    <t>COMPASS DISABILITY SERVICES</t>
  </si>
  <si>
    <t>CARE2QUALS LTD</t>
  </si>
  <si>
    <t>DERVENTIO HOUSING TRUST CIC</t>
  </si>
  <si>
    <t>CORPORATE FIT SCIENCE LTD.</t>
  </si>
  <si>
    <t>SOCIAL CARE SUCCESS LTD</t>
  </si>
  <si>
    <t>HARRIS PRIMARY ACADEMY SHORTLANDS</t>
  </si>
  <si>
    <t>ACADEMY OF MUSIC &amp; SOUND (SWINDON) LTD</t>
  </si>
  <si>
    <t>THE OUTLOOK FOUNDATION</t>
  </si>
  <si>
    <t>SUN POWER YOGA LTD</t>
  </si>
  <si>
    <t>K T TRAINING LIMITED</t>
  </si>
  <si>
    <t>PROJECT COSMIC</t>
  </si>
  <si>
    <t>SAFE IN THE LAKE LIMITED</t>
  </si>
  <si>
    <t>LEISTON PRIMARY SCHOOL</t>
  </si>
  <si>
    <t>NEW CREATION CENTRE LIMITED</t>
  </si>
  <si>
    <t>NORTH LONDON COMMUNITY CARE AGENCY LIMITED</t>
  </si>
  <si>
    <t>THE LONDON SCHOOL OF MEDIA MAKE-UP LIMITED</t>
  </si>
  <si>
    <t>HIGHER RHYTHM LIMITED</t>
  </si>
  <si>
    <t>COMPLETE ASSESSMENT AND TRAINING SOLUTIONS LIMITED</t>
  </si>
  <si>
    <t>WORKFORCE TRAINING &amp; DEVELOPMENT LTD</t>
  </si>
  <si>
    <t>THE CLEAR COMMUNICATION PEOPLE LTD</t>
  </si>
  <si>
    <t>THE BRITISH INSTITUTE OF FACILITIES MANAGEMENT LIMITED</t>
  </si>
  <si>
    <t>TEESSIDE SAMARITANS</t>
  </si>
  <si>
    <t>MANCHESTER ROAD PRIMARY ACADEMY</t>
  </si>
  <si>
    <t>MELIGATE LTD</t>
  </si>
  <si>
    <t>LANCASTER CITY COUNCIL</t>
  </si>
  <si>
    <t>EUROPEAN OUTSOURCING ASSOCIATION LIMITED</t>
  </si>
  <si>
    <t>FALCONER'S HILL ACADEMY</t>
  </si>
  <si>
    <t>TAYSIDE LANGUAGE CENTRE LTD.</t>
  </si>
  <si>
    <t>THE FREEDOM GROUP OF COMPANIES LTD.</t>
  </si>
  <si>
    <t>NATIONAL HOUSING FEDERATION LIMITED</t>
  </si>
  <si>
    <t>JP ACADEMY LTD</t>
  </si>
  <si>
    <t>THE DIASPORA COMMUNITY PROJECTS (DIASPORA)</t>
  </si>
  <si>
    <t>WHITE GOLD CORNWALL COMMUNITY INTEREST COMPANY</t>
  </si>
  <si>
    <t>AJ STRAIGHT SOLUTIONS LTD</t>
  </si>
  <si>
    <t>COLOSSAL TRAINING LTD</t>
  </si>
  <si>
    <t>EASY MANDARIN LTD</t>
  </si>
  <si>
    <t>BARBARA CLASSEN</t>
  </si>
  <si>
    <t>ST GEORGE'S SCHOOL A CHURCH OF ENGLAND ACADEMY</t>
  </si>
  <si>
    <t>MARK COX</t>
  </si>
  <si>
    <t>CAMBRIDGE COMMUNITY ARTS</t>
  </si>
  <si>
    <t>THE CHICHESTER HAIR ACADEMY LIMITED</t>
  </si>
  <si>
    <t>MARGARET ZUPPINGER PARTNERSHIP LIMITED</t>
  </si>
  <si>
    <t>SBD ASSOCIATES LTD</t>
  </si>
  <si>
    <t>DAR UL ULOOM ISLAMIA RIZWIA (BRALAWAI)</t>
  </si>
  <si>
    <t>PAUL GRIFFITHS</t>
  </si>
  <si>
    <t>TLG BUSINESS SERVICES LIMITED</t>
  </si>
  <si>
    <t>THE BILLERICAY SCHOOL</t>
  </si>
  <si>
    <t>ST CUTHBERT'S CATHOLIC ACADEMY</t>
  </si>
  <si>
    <t>S4E LIMITED</t>
  </si>
  <si>
    <t>KWIK-FIT INSURANCE SERVICES LIMITED</t>
  </si>
  <si>
    <t>MILESTONES TRUST</t>
  </si>
  <si>
    <t>SONIA HEWAY CARE AGENCY LTD</t>
  </si>
  <si>
    <t>QUAY FUTURES LIMITED</t>
  </si>
  <si>
    <t>A2HTRAINING LIMITED</t>
  </si>
  <si>
    <t>LGBT FOUNDATION LTD</t>
  </si>
  <si>
    <t>MOWGLI MENTORING</t>
  </si>
  <si>
    <t>SHREEVE PROTECTION SERVICES LTD</t>
  </si>
  <si>
    <t>ARCHIMEDES SERVICES LIMITED</t>
  </si>
  <si>
    <t>SOMERSET YOUTH VOLUNTEERING NETWORK</t>
  </si>
  <si>
    <t>TOTAL PEOPLE LIMITED</t>
  </si>
  <si>
    <t>ADVANCED PERSONNEL MANAGEMENT (UK) LIMITED</t>
  </si>
  <si>
    <t>JOSEPHMEDIA LTD</t>
  </si>
  <si>
    <t>TRAIN FORWARD LIMITED</t>
  </si>
  <si>
    <t>KINGSFIELD PRIMARY SCHOOL</t>
  </si>
  <si>
    <t>CREATE SKILLS LIMITED</t>
  </si>
  <si>
    <t>KINGSBRIDGE EDUCATION IMPROVEMENT PARTNERSHIP</t>
  </si>
  <si>
    <t>THE SURREY COLLEGE OF CLINICAL HYPNOTHERAPY AND PSYCHOTHERAPY LIMITED</t>
  </si>
  <si>
    <t>TINYTALK LIMITED</t>
  </si>
  <si>
    <t>COMMUNITY LEARNING PARTNERSHIP LIMITED</t>
  </si>
  <si>
    <t>INNOVATIVE SAFETY SOLUTIONS LIMITED</t>
  </si>
  <si>
    <t>A &amp; P FALMOUTH LIMITED</t>
  </si>
  <si>
    <t>ASSIST TRUST</t>
  </si>
  <si>
    <t>TEACHING ART LIMITED</t>
  </si>
  <si>
    <t>B2B QUOTE LIMITED</t>
  </si>
  <si>
    <t>MONT MERU LIMITED</t>
  </si>
  <si>
    <t>ROCHFORD PRIMARY AND NURSERY SCHOOL</t>
  </si>
  <si>
    <t>ALPHA TRAINING CENTRE LIMITED</t>
  </si>
  <si>
    <t>AJ'S TRAINING LTD</t>
  </si>
  <si>
    <t>YOUTH PROVISION</t>
  </si>
  <si>
    <t>MSK GLOBAL LIMITED</t>
  </si>
  <si>
    <t>OPEN EYE CORPORATION LIMITED</t>
  </si>
  <si>
    <t>HAAT RESOURCING LTD.</t>
  </si>
  <si>
    <t>YOUNG LONDON TODAY</t>
  </si>
  <si>
    <t>SOLUTIONS FOR THE PLANET LIMITED</t>
  </si>
  <si>
    <t>SOMERSET SKILLS &amp; LEARNING CIC</t>
  </si>
  <si>
    <t>KARATE ACADEMY LTD</t>
  </si>
  <si>
    <t>PUTTING PEOPLE FIRST LTD</t>
  </si>
  <si>
    <t>FLEX LANGUAGE SERVICES LTD</t>
  </si>
  <si>
    <t>SCHOOL FOR SOCIAL ENTREPRENEURS</t>
  </si>
  <si>
    <t>LANCHESTER COMMUNITY FREE SCHOOL</t>
  </si>
  <si>
    <t>ALI HETHERINGTON</t>
  </si>
  <si>
    <t>LEARNING PARTNERSHIP WEST CIC</t>
  </si>
  <si>
    <t>THE 3 E'S (MIDLANDS)</t>
  </si>
  <si>
    <t>THE RIPLEY ACADEMY</t>
  </si>
  <si>
    <t>INNERVISION COACHING LTD</t>
  </si>
  <si>
    <t>DO LITTLE SOLUTIONS (UK) CIC</t>
  </si>
  <si>
    <t>PETERBOROUGH &amp; FENLAND MIND</t>
  </si>
  <si>
    <t>RHYTHMIC CARE UK LTD</t>
  </si>
  <si>
    <t>MTS TRAINING CIC</t>
  </si>
  <si>
    <t>TAGADVANCE LIMITED</t>
  </si>
  <si>
    <t>THE CAMBRIDGE THEOLOGICAL FEDERATION</t>
  </si>
  <si>
    <t>RUSKIN COLLEGE</t>
  </si>
  <si>
    <t>QUEEN MARGARET UNIVERSITY, EDINBURGH</t>
  </si>
  <si>
    <t>FLOORING ASSESSMENTS (UK) LLP</t>
  </si>
  <si>
    <t>COSTAIN LIMITED</t>
  </si>
  <si>
    <t>LIVING MINDFULLY COMMUNITY INTEREST COMPANY</t>
  </si>
  <si>
    <t>INSTITUTE OF ANIMAL TECHNOLOGY(THE)</t>
  </si>
  <si>
    <t>THE CANON PETER HALL COFE PRIMARY SCHOOL</t>
  </si>
  <si>
    <t>ALL YOUR TRAINING SERVICES LTD</t>
  </si>
  <si>
    <t>CHERRY TREE ACADEMY TRUST MARHAM INFANT</t>
  </si>
  <si>
    <t>XP SCHOOL</t>
  </si>
  <si>
    <t>ST MARY &amp; ST JOSEPH'S CATHOLIC PRIMARY SCHOOL</t>
  </si>
  <si>
    <t>ST MARGARET CLITHEROWS RC PRIMARY SCHOOL</t>
  </si>
  <si>
    <t>PENPONDS SCHOOL</t>
  </si>
  <si>
    <t>ASTRID JACOBY</t>
  </si>
  <si>
    <t>VERROLYNE TRAINING LTD</t>
  </si>
  <si>
    <t>LIVING SPRING SOLUTIONS (CARE &amp; TRAINING) LIMITED</t>
  </si>
  <si>
    <t>AGIL8 LIMITED</t>
  </si>
  <si>
    <t>MOUNT BATTEN PARK LIMITED</t>
  </si>
  <si>
    <t>PADDINGTON DEVELOPMENT TRUST</t>
  </si>
  <si>
    <t>KILSBY CHURCH OF ENGLAND PRIMARY SCHOOL</t>
  </si>
  <si>
    <t>KAEFER OPUS LIMITED</t>
  </si>
  <si>
    <t>SAINT PAULINUS PRIMARY CATHOLIC VOLUNTARY ACADEMY</t>
  </si>
  <si>
    <t>NS3 UK LIMITED</t>
  </si>
  <si>
    <t>WOODCOTE HOUSE SCHOOL</t>
  </si>
  <si>
    <t>CATHERINE PARISH</t>
  </si>
  <si>
    <t>NATIONAL FORUM OF ENGINEERING CENTRES</t>
  </si>
  <si>
    <t>HANBOROUGH MANOR COFE SCHOOL</t>
  </si>
  <si>
    <t>BOSTON COLLEGE</t>
  </si>
  <si>
    <t>KALEIDOSCOPE EVENTS LIMITED</t>
  </si>
  <si>
    <t>LAIDLAW &amp; CONSTABLE LTD.</t>
  </si>
  <si>
    <t>VOCATIONAL CARE SOLUTIONS LTD</t>
  </si>
  <si>
    <t>ARK BLACKLANDS PRIMARY ACADEMY</t>
  </si>
  <si>
    <t>ST GILES ACADEMY</t>
  </si>
  <si>
    <t>CUXTON COMMUNITY JUNIOR SCHOOL</t>
  </si>
  <si>
    <t>THE GATWICK SCHOOL</t>
  </si>
  <si>
    <t>S SMITH CONSULTANCY SERVICES LIMITED</t>
  </si>
  <si>
    <t>BARON TRAINING LIMITED</t>
  </si>
  <si>
    <t>S.C.V.O. TRADING LIMITED</t>
  </si>
  <si>
    <t>NATIONAL TRUST FOR SCOTLAND FOR PLACES OF HISTORIC INTEREST OF NATURAL BEAUTY CO</t>
  </si>
  <si>
    <t>HEXHAM YOUTH INITIATIVE</t>
  </si>
  <si>
    <t>SHERINGHAM PRIMARY SCHOOL</t>
  </si>
  <si>
    <t>CLENCHWARTON PRIMARY SCHOOL</t>
  </si>
  <si>
    <t>PAULINE MARY RUTH</t>
  </si>
  <si>
    <t>NEWCASTLE UPON TYNE CITY COUNCIL</t>
  </si>
  <si>
    <t>PETERBOROUGH CITY COUNCIL</t>
  </si>
  <si>
    <t>THE LANGUAGE MACHINE LIMITED</t>
  </si>
  <si>
    <t>THREE COUNTIES CARE SERVICES LTD</t>
  </si>
  <si>
    <t>UR POTENTIAL COMMUNITY INTEREST COMPANY</t>
  </si>
  <si>
    <t>SMARTTOUCH LIMITED</t>
  </si>
  <si>
    <t>NETWORKING CULTURE LIMITED</t>
  </si>
  <si>
    <t>TIGERS SPORT AND EDUCATION TRUST</t>
  </si>
  <si>
    <t>SANDRA W VAUGHAN</t>
  </si>
  <si>
    <t>PLT TRAINING LTD</t>
  </si>
  <si>
    <t>FASHION SKILLS LTD</t>
  </si>
  <si>
    <t>MARGARET DENNESS</t>
  </si>
  <si>
    <t>QUARTIC TRAINING LIMITED</t>
  </si>
  <si>
    <t>NORTH WESTERN UNIVERSITIES PURCHASING CONSORTIUM LIMITED</t>
  </si>
  <si>
    <t>YMCA BEDFORDSHIRE</t>
  </si>
  <si>
    <t>DAVID HUTCHINS INNOVATION LIMITED</t>
  </si>
  <si>
    <t>QUINTO CRANE &amp; PLANT LIMITED</t>
  </si>
  <si>
    <t>NIKI CHALKLEY</t>
  </si>
  <si>
    <t>BROOKLOWE CONSULTING LTD</t>
  </si>
  <si>
    <t>FUNCTIONAL SKILLS UK LIMITED</t>
  </si>
  <si>
    <t>BLUSHERS LIMITED</t>
  </si>
  <si>
    <t>BRISTOL CITY COUNCIL</t>
  </si>
  <si>
    <t>WEST SOMERSET DISTRICT COUNCIL</t>
  </si>
  <si>
    <t>WDR LIMITED</t>
  </si>
  <si>
    <t>SCIENCE, ENGINEERING AND MANUFACTURING TECHNOLOGIES ALLIANCE</t>
  </si>
  <si>
    <t>CAMBRIDGE PERFORMING ARTS COURSE</t>
  </si>
  <si>
    <t>MINSTER DEVELOPMENT CENTRE LIMITED</t>
  </si>
  <si>
    <t>PERA INNOVATION LIMITED</t>
  </si>
  <si>
    <t>SWARTHMORE EDUCATION CENTRE</t>
  </si>
  <si>
    <t>THE LEICESTER ENTERPRISE CLUB UK CIC</t>
  </si>
  <si>
    <t>KENNINGTON CHURCH OF ENGLAND ACADEMY</t>
  </si>
  <si>
    <t>WANDSWORTH AND WESTMINSTER MIND</t>
  </si>
  <si>
    <t>CUMBERLAND SCHOOL</t>
  </si>
  <si>
    <t>ASHTON-ON-MERSEY SCHOOL</t>
  </si>
  <si>
    <t>ABBEY GRANGE CHURCH OF ENGLAND ACADEMY</t>
  </si>
  <si>
    <t>JOHN FERNELEY COLLEGE</t>
  </si>
  <si>
    <t>QUEEN ELIZABETH'S GIRLS' SCHOOL</t>
  </si>
  <si>
    <t>CARE-FULLY TRAINED LTD</t>
  </si>
  <si>
    <t>EAT THAT FROG C.I.C.</t>
  </si>
  <si>
    <t>ABBEY BUSINESS SCHOOL LIMITED</t>
  </si>
  <si>
    <t>PRIME EDUCATION LIMITED</t>
  </si>
  <si>
    <t>OAK ENVIRONMENTAL SOLUTIONS LIMITED</t>
  </si>
  <si>
    <t>BURTON TRAINING ORGANISATION LIMITED</t>
  </si>
  <si>
    <t>MCARTHUR MORGAN LIMITED</t>
  </si>
  <si>
    <t>UK LANGUAGE CENTRES LTD</t>
  </si>
  <si>
    <t>EREWASH PARTNERSHIP LIMITED</t>
  </si>
  <si>
    <t>CAMBRIDGESHIRE ACRE</t>
  </si>
  <si>
    <t>CRANFIELD INNOVATIVE MANUFACTURING LIMITED</t>
  </si>
  <si>
    <t>SACRED HEART SCHOOL, A CATHOLIC VOLUNTARY ACADEMY</t>
  </si>
  <si>
    <t>ORBIT DEBT COLLECTIONS LTD</t>
  </si>
  <si>
    <t>ST NICHOLAS COFE PRIMARY SCHOOL</t>
  </si>
  <si>
    <t>THE JOSEPH ROWNTREE FOUNDATION</t>
  </si>
  <si>
    <t>BRIDGWATER YOUNG MEN'S CHRISTIAN ASSOCIATION</t>
  </si>
  <si>
    <t>CAMBRIDGE AND DISTRICT VOLUNTEER CENTRE</t>
  </si>
  <si>
    <t>LADDER AND FENCING INDUSTRIES(NEWENT)LIMITED</t>
  </si>
  <si>
    <t>MOON AND STAR ENTERPRISES LTD</t>
  </si>
  <si>
    <t>LONDON CACTUS LIMITED</t>
  </si>
  <si>
    <t>THE PARTNERSHIP COUNCIL LTD</t>
  </si>
  <si>
    <t>SHROPSHIRE FOOTBALL ASSOCIATION LIMITED</t>
  </si>
  <si>
    <t>EHM CONSULTING LTD</t>
  </si>
  <si>
    <t>EDUWISE LIMITED</t>
  </si>
  <si>
    <t>THE LODGING HOUSE MISSION</t>
  </si>
  <si>
    <t>THE ACADEMY OF HAIR LIMITED</t>
  </si>
  <si>
    <t>APRICOT LEARNING LIMITED</t>
  </si>
  <si>
    <t>RED OAK LTD</t>
  </si>
  <si>
    <t>BEACHCROFT AP ACADEMY</t>
  </si>
  <si>
    <t>CHIPSTEAD VALLEY PRIMARY SCHOOL</t>
  </si>
  <si>
    <t>PREEN COMMUNITY INTEREST COMPANY</t>
  </si>
  <si>
    <t>WELLFIELD MEDICAL LIMITED</t>
  </si>
  <si>
    <t>INFUSED LEARNING</t>
  </si>
  <si>
    <t>EAST ESSEX VOCATIONAL TRAINING LIMITED</t>
  </si>
  <si>
    <t>WEIR TRAINING LIMITED</t>
  </si>
  <si>
    <t>MEADSTEAD PRIMARY ACADEMY</t>
  </si>
  <si>
    <t>DARUL ULOOM AL ARABIYA AL ISLAMIYA</t>
  </si>
  <si>
    <t>NEW SANDFIELDS ABERAFAN AND AFAN-COMMUNITY REGENERATION</t>
  </si>
  <si>
    <t>CBPM LIMITED</t>
  </si>
  <si>
    <t>CHEMFREIGHT DANGEROUS GOODS TRAINING LIMITED</t>
  </si>
  <si>
    <t>JDP FURNITURE GROUP LIMITED</t>
  </si>
  <si>
    <t>SALCOMBE POWERBOAT SCHOOL LTD</t>
  </si>
  <si>
    <t>ETHICAL TRADING INITIATIVE</t>
  </si>
  <si>
    <t>GREEN HEATH SCHOOL</t>
  </si>
  <si>
    <t>ROCHDALE ISLAMIC ACADEMY</t>
  </si>
  <si>
    <t>FUTURE HOME CARE LTD.</t>
  </si>
  <si>
    <t>ACCORD CONTRACT ENGINEERING SOLUTIONS LIMITED</t>
  </si>
  <si>
    <t>CENTRAL CONSTRUCTION TRAINING LIMITED</t>
  </si>
  <si>
    <t>SIDEWAYS8 TRAINING LIMITED</t>
  </si>
  <si>
    <t>COLLEGE OF COGNITIVE BEHAVIOURAL THERAPIES LTD</t>
  </si>
  <si>
    <t>RX ADVISOR LIMITED</t>
  </si>
  <si>
    <t>AFRICA 2000</t>
  </si>
  <si>
    <t>LEISURE TRAIN LIMITED</t>
  </si>
  <si>
    <t>LONDON BUSINESS SCHOOL</t>
  </si>
  <si>
    <t>THE GRANGE LEARNING CENTRE</t>
  </si>
  <si>
    <t>AUDENSHAW SCHOOL</t>
  </si>
  <si>
    <t>CHRISTLETON HIGH SCHOOL</t>
  </si>
  <si>
    <t>AYLESBURY HIGH SCHOOL</t>
  </si>
  <si>
    <t>BATCHWOOD SCHOOL</t>
  </si>
  <si>
    <t>TARA JEWELL</t>
  </si>
  <si>
    <t>HARROGATE COLLEGE</t>
  </si>
  <si>
    <t>STRIVE TRAINING (LONDON) LIMITED</t>
  </si>
  <si>
    <t>THE FOLKESTONE SCHOOL FOR GIRLS</t>
  </si>
  <si>
    <t>GLYN SCHOOL</t>
  </si>
  <si>
    <t>THE MEAD COMMUNITY PRIMARY SCHOOL</t>
  </si>
  <si>
    <t>ABERDOUR PREPARATORY SCHOOL</t>
  </si>
  <si>
    <t>CHIGWELL SCHOOL</t>
  </si>
  <si>
    <t>EDGERTON COLLEGE</t>
  </si>
  <si>
    <t>SEAFORD COLLEGE</t>
  </si>
  <si>
    <t>GILLINGHAM SCHOOL</t>
  </si>
  <si>
    <t>AMESBURY SCHOOL</t>
  </si>
  <si>
    <t>BEACHBOROUGH SCHOOL</t>
  </si>
  <si>
    <t>EDUCATION AND SERVICES FOR PEOPLE WITH AUTISM</t>
  </si>
  <si>
    <t>HEMDEAN HOUSE SCHOOL</t>
  </si>
  <si>
    <t>CRUCKTON HALL SCHOOL</t>
  </si>
  <si>
    <t>OHOLEI YOSEF YITZCHOK LUBAVITCH SCHOOLS</t>
  </si>
  <si>
    <t>BISHOP GROSSETESTE UNIVERSITY</t>
  </si>
  <si>
    <t>ANNIE WHELAN</t>
  </si>
  <si>
    <t>BLISS COLLEGE UK LIMITED</t>
  </si>
  <si>
    <t>BROOK HOUSE PRIMARY SCHOOL</t>
  </si>
  <si>
    <t>GATLEY PRIMARY SCHOOL</t>
  </si>
  <si>
    <t>WELHOLME ACADEMY</t>
  </si>
  <si>
    <t>CAMBRIDGE CITY COUNCIL</t>
  </si>
  <si>
    <t>ST PAUL'S ROMAN CATHOLIC PRIMARY SCHOOL</t>
  </si>
  <si>
    <t>HOVE PARK SCHOOL AND SIXTH FORM CENTRE</t>
  </si>
  <si>
    <t>SIMON LANGTON GRAMMAR SCHOOL FOR BOYS</t>
  </si>
  <si>
    <t>ROBERTSBRIDGE COMMUNITY COLLEGE</t>
  </si>
  <si>
    <t>SHAPWICK SENIOR SCHOOL (SOMERSET) LIMITED</t>
  </si>
  <si>
    <t>SLINDON COLLEGE</t>
  </si>
  <si>
    <t>ST TERESA'S SCHOOL</t>
  </si>
  <si>
    <t>GREATEST EXPECTATIONS LIMITED</t>
  </si>
  <si>
    <t>PADWORTH COLLEGE</t>
  </si>
  <si>
    <t>PRIOR'S FIELD SCHOOL</t>
  </si>
  <si>
    <t>THE GOOD SHEPHERD VOLUNTARY ORGANISATION LTD</t>
  </si>
  <si>
    <t>THE BURDEN BASKET LIMITED</t>
  </si>
  <si>
    <t>TAXPOINT TRAINING SERVICES LIMITED</t>
  </si>
  <si>
    <t>HEADWAY ARTS</t>
  </si>
  <si>
    <t>ACTION TRAINING COURSES LIMITED</t>
  </si>
  <si>
    <t>RESURGO TRUST</t>
  </si>
  <si>
    <t>LIFE LONG ENERGY LIMITED</t>
  </si>
  <si>
    <t>MELANIE HUGHES</t>
  </si>
  <si>
    <t>SOLIBRI UK LTD</t>
  </si>
  <si>
    <t>ALAN THOMSON</t>
  </si>
  <si>
    <t>CECOS COMPUTING INTERNATIONAL LIMITED</t>
  </si>
  <si>
    <t>FELLOWSHIP OF INDEPENDENT CELEBRANTS LTD</t>
  </si>
  <si>
    <t>ATHLETIC PERFORMANCE ACADEMY (APA) LIMITED</t>
  </si>
  <si>
    <t>BERRYBROOK PRIMARY SCHOOL</t>
  </si>
  <si>
    <t>NOTTING HILL AND EALING HIGH SCHOOL</t>
  </si>
  <si>
    <t>EXETER TUTORIAL COLLEGE</t>
  </si>
  <si>
    <t>GOWERTON SCHOOL</t>
  </si>
  <si>
    <t>RAY COCHRANE BEAUTY SCHOOL LIMITED</t>
  </si>
  <si>
    <t>SHORNE CHURCH OF ENGLAND PRIMARY SCHOOL</t>
  </si>
  <si>
    <t>WALNUT CARE TRAINING LTD</t>
  </si>
  <si>
    <t>WHITTON COMMUNITY PRIMARY SCHOOL</t>
  </si>
  <si>
    <t>ADG TRANSITIONS LIMITED</t>
  </si>
  <si>
    <t>ST JOACHIM'S RC PRIMARY SCHOOL</t>
  </si>
  <si>
    <t>THE SKILL ACADEMY LTD</t>
  </si>
  <si>
    <t>MEDI SWAN HEALTHCARE MANAGEMENT &amp; RECRUITMENT SOLUTIONS LIMITED</t>
  </si>
  <si>
    <t>HULL CITY TIGERS LIMITED</t>
  </si>
  <si>
    <t>MARKET ECHOES LIMITED</t>
  </si>
  <si>
    <t>ROBERT KEYWOOD</t>
  </si>
  <si>
    <t>PERKINS HEALTH LIMITED</t>
  </si>
  <si>
    <t>VOCATIONAL OPERATOR SAFETY SERVICES LTD</t>
  </si>
  <si>
    <t>HURAK EDUCATION SERVICES LIMITED</t>
  </si>
  <si>
    <t>EAST COAST DRIVER TRAINING LTD</t>
  </si>
  <si>
    <t>PERRY BEECHES THE ACADEMY TRUST</t>
  </si>
  <si>
    <t>EAST KENT CONSULTING LIMITED</t>
  </si>
  <si>
    <t>THE UNIVERSITIES AND COLLEGES ADMISSIONS SERVICE</t>
  </si>
  <si>
    <t>SKILLS 4 LINCS LIMITED</t>
  </si>
  <si>
    <t>OPTIMUM TRAINING COMMUNITY INTEREST COMPANY</t>
  </si>
  <si>
    <t>MENDIP STUDIO SCHOOL</t>
  </si>
  <si>
    <t>HASSAN SHAMI LIMITED</t>
  </si>
  <si>
    <t>JOYCE &amp; GARNER LIMITED</t>
  </si>
  <si>
    <t>THE ARTS EXCITE CIC</t>
  </si>
  <si>
    <t>ALTERNATIVE EDUCATION PATHWAYS LTD</t>
  </si>
  <si>
    <t>THE GROWING SPACE (WINCANTON) LIMITED</t>
  </si>
  <si>
    <t>RAWDEN ASSOCIATES LIMITED</t>
  </si>
  <si>
    <t>AMITY INSULATION SERVICES LIMITED</t>
  </si>
  <si>
    <t>FITZWILLIAM ENTERPRISES LIMITED</t>
  </si>
  <si>
    <t>LONDON AND KENT SAFETYTRAINING AT LTD</t>
  </si>
  <si>
    <t>MULTI HEALTH MEDICAL SERVICES UK LIMITED</t>
  </si>
  <si>
    <t>SPARK INSIDE</t>
  </si>
  <si>
    <t>LONGNEY CHURCH OF ENGLAND PRIMARY ACADEMY</t>
  </si>
  <si>
    <t>EAST ARDSLEY PRIMARY ACADEMY</t>
  </si>
  <si>
    <t>CONGREGATIONAL FEDERATION</t>
  </si>
  <si>
    <t>FULCRAN ENGINEERING LIMITED</t>
  </si>
  <si>
    <t>ELSECAR HOLY TRINITY COFE PRIMARY ACADEMY</t>
  </si>
  <si>
    <t>ADRIAN BALDRY</t>
  </si>
  <si>
    <t>RITA MANKODI</t>
  </si>
  <si>
    <t>PECKUK LIMITED</t>
  </si>
  <si>
    <t>GREATER MANCHESTER CONSTRUCTION TRAINING LTD</t>
  </si>
  <si>
    <t>SUPPORT 4 SIGHT</t>
  </si>
  <si>
    <t>ST MICHAELS YOUTH PROJECT</t>
  </si>
  <si>
    <t>HEREFORD HAIR LTD</t>
  </si>
  <si>
    <t>SOFTWARE CORNWALL LTD</t>
  </si>
  <si>
    <t>BOB'S BUSINESS LIMITED</t>
  </si>
  <si>
    <t>MARTYN RICHARD POTTER</t>
  </si>
  <si>
    <t>ACE ACADEMY TRAINING CENTRE LIMITED</t>
  </si>
  <si>
    <t>JULIE JENKINS</t>
  </si>
  <si>
    <t>HEATHER STUART</t>
  </si>
  <si>
    <t>WESTMINSTER TRADE FINANCE LIMITED</t>
  </si>
  <si>
    <t>URSULINE COLLEGE</t>
  </si>
  <si>
    <t>BOUGHTON HEATH ACADEMY</t>
  </si>
  <si>
    <t>PRIMO AID LTD</t>
  </si>
  <si>
    <t>SESKU ACADEMY</t>
  </si>
  <si>
    <t>THE REES INITIATIVE C.I.C.</t>
  </si>
  <si>
    <t>DISCIPLING THE NATIONS</t>
  </si>
  <si>
    <t>REFORM RADIO COMMUNITY INTEREST COMPANY</t>
  </si>
  <si>
    <t>RAINDANCE FILM PARTNERSHIP LLP</t>
  </si>
  <si>
    <t>ACHIEVEMENT SPECIALISTS LIMITED</t>
  </si>
  <si>
    <t>AUNTIE VAL'S KITCHENS COMMUNITY INTEREST COMPANY</t>
  </si>
  <si>
    <t>WORKING MINDS CIC</t>
  </si>
  <si>
    <t>APS TRAINING LTD</t>
  </si>
  <si>
    <t>GRIT: BREAKTHROUGH PROGRAMMES</t>
  </si>
  <si>
    <t>HELEN EVANS</t>
  </si>
  <si>
    <t>B5 DIRECTION LIMITED</t>
  </si>
  <si>
    <t>JULIE CLAIRE POLLARD</t>
  </si>
  <si>
    <t>SHAYPING LIMITED</t>
  </si>
  <si>
    <t>ROYAL SURREY COUNTY NHS FOUNDATION TRUST</t>
  </si>
  <si>
    <t>OJP GLASS TRAINING SERVICES LIMITED</t>
  </si>
  <si>
    <t>BROOKSIDE FLOWER FARM LIMITED</t>
  </si>
  <si>
    <t>OULTON COFE (C) FIRST SCHOOL</t>
  </si>
  <si>
    <t>LYNDHURST PRIMARY AND NURSERY SCHOOL</t>
  </si>
  <si>
    <t>TRAINING LINKS LONDON LTD</t>
  </si>
  <si>
    <t>ZENITH INSURANCE MANAGEMENT UK LIMITED</t>
  </si>
  <si>
    <t>TRAVEL TEACHER LIMITED</t>
  </si>
  <si>
    <t>Y SERVICES FOR YOUNG PEOPLE</t>
  </si>
  <si>
    <t>VALLEY INVICTA PRIMARY SCHOOL AT LEYBOURNE CHASE</t>
  </si>
  <si>
    <t>ST EDWARD'S COFE PRIMARY SCHOOL</t>
  </si>
  <si>
    <t>PEARSON PRIMARY SCHOOL</t>
  </si>
  <si>
    <t>BERKSHIRE HEALTHCARE NHS FOUNDATION TRUST</t>
  </si>
  <si>
    <t>HILGAY RIVERSIDE ACADEMY</t>
  </si>
  <si>
    <t>ULTRA MEDIX LTD</t>
  </si>
  <si>
    <t>LONDON LEP</t>
  </si>
  <si>
    <t>STOKE-ON-TRENT AND STAFFORDSHIRE LEP</t>
  </si>
  <si>
    <t>VALLEY INVICTA PRIMARY SCHOOL AT HOLBOROUGH LAKES</t>
  </si>
  <si>
    <t>NADEEM KHAN</t>
  </si>
  <si>
    <t>THE MANCHESTER MEN'S ROOM</t>
  </si>
  <si>
    <t>CWMBRAN HIGH SCHOOL</t>
  </si>
  <si>
    <t>D.T.PLUS LTD</t>
  </si>
  <si>
    <t>PRESTIGE COLLEGE LIMITED</t>
  </si>
  <si>
    <t>STOCKPORT HOMES LIMITED</t>
  </si>
  <si>
    <t>PROSPERITY HUB COMMUNITY INTEREST COMPANY</t>
  </si>
  <si>
    <t>SEE AHEAD</t>
  </si>
  <si>
    <t>BEYOND COMPLIANCE PROFESSIONALS LIMITED</t>
  </si>
  <si>
    <t>PATRICIA ANN SUTTON</t>
  </si>
  <si>
    <t>ST JOHN'S CHURCH OF ENGLAND VOLUNTARY CONTROLLED PRIMARY SCHOOL, BUCKHURST HILL</t>
  </si>
  <si>
    <t>INNOVATIVE TRAINING SCHOOL UK LIMITED</t>
  </si>
  <si>
    <t>NOW! CHARITY GROUP LTD</t>
  </si>
  <si>
    <t>WESTCLIFF PRIMARY ACADEMY</t>
  </si>
  <si>
    <t>EASTCOTE PRIMARY SCHOOL</t>
  </si>
  <si>
    <t>TD&amp;A LIMITED</t>
  </si>
  <si>
    <t>AAJ LOCKSMITHS (YORKSHIRE) LIMITED</t>
  </si>
  <si>
    <t>MYTRAINER LTD</t>
  </si>
  <si>
    <t>PORTWAY PRIMARY SCHOOL</t>
  </si>
  <si>
    <t>TRAIN FOR THE FUTURE LTD.</t>
  </si>
  <si>
    <t>SUNRISE BIRMINGHAM LTD</t>
  </si>
  <si>
    <t>HAILEYBURY TURNFORD</t>
  </si>
  <si>
    <t>GATEWAY HR AND TRAINING LTD</t>
  </si>
  <si>
    <t>ANH ALEXANDER</t>
  </si>
  <si>
    <t>NOT JUST A TRADING COMPANY C.I.C.</t>
  </si>
  <si>
    <t>PATHWAY COMMUNICATIONS LIMITED</t>
  </si>
  <si>
    <t>KEY COMPUTER APPLICATIONS LIMITED</t>
  </si>
  <si>
    <t>ST JAMES' CHURCH OF ENGLAND FIRST SCHOOL, ALDERHOLT</t>
  </si>
  <si>
    <t>MOORSIDE PRIMARY SCHOOL</t>
  </si>
  <si>
    <t>LIZ PATON</t>
  </si>
  <si>
    <t>TRIPLE L TRAINING &amp; MEDICAL LIMITED</t>
  </si>
  <si>
    <t>NICHOLAS JAMES BEATTIE PEARCE</t>
  </si>
  <si>
    <t>ARRIVAL EDUCATION LTD</t>
  </si>
  <si>
    <t>BESPOKE PROFESSIONALS LIMITED</t>
  </si>
  <si>
    <t>NORTH PETHERWIN SCHOOL</t>
  </si>
  <si>
    <t>CITY COLLEGE OF FURTHER EDUCATION LIMITED</t>
  </si>
  <si>
    <t>BOOKSFIZZ LTD</t>
  </si>
  <si>
    <t>NORTH EAST DANCE COMMUNITY INTEREST COMPANY</t>
  </si>
  <si>
    <t>THE NVQ SPECIALIST (EARLY YEARS) LTD</t>
  </si>
  <si>
    <t>NEIL FULLER ASSOCIATES LIMITED</t>
  </si>
  <si>
    <t>ASPIRE EDUCATION GROUP LIMITED</t>
  </si>
  <si>
    <t>SECUREMATICS TRAINING LTD</t>
  </si>
  <si>
    <t>SEVY ALI</t>
  </si>
  <si>
    <t>TRAIN 4 PROGRESSION AND EMPOWERMENT ASSOCIATES (T4P) LIMITED</t>
  </si>
  <si>
    <t>BEDFORDSHIRE SCHOOLS TRUST LIMITED</t>
  </si>
  <si>
    <t>HULL COLLABORATIVE ACADEMY TRUST</t>
  </si>
  <si>
    <t>ANTHONY MARSHALL</t>
  </si>
  <si>
    <t>THE CHAMBERLAIN AND DEMONTFORT TRUST</t>
  </si>
  <si>
    <t>OLD SCHOOL DANCEWORKS LIMITED</t>
  </si>
  <si>
    <t>FLEXABLEIT LTD</t>
  </si>
  <si>
    <t>HILLSGROVE PRIMARY SCHOOL</t>
  </si>
  <si>
    <t>CARTWHEEL ARTS LTD</t>
  </si>
  <si>
    <t>PERRANPORTH COMMUNITY PRIMARY SCHOOL</t>
  </si>
  <si>
    <t>COCKBURN SCHOOL</t>
  </si>
  <si>
    <t>DENBURY ASSOCIATES LTD</t>
  </si>
  <si>
    <t>THE PAULSGROVE AND WYMERING TRUST</t>
  </si>
  <si>
    <t>M6 THEATRE COMPANY LIMITED</t>
  </si>
  <si>
    <t>TEMPLE MILL PRIMARY SCHOOL</t>
  </si>
  <si>
    <t>BOLTON MUSLIM GIRLS SCHOOL</t>
  </si>
  <si>
    <t>DYMCHURCH PRIMARY SCHOOL</t>
  </si>
  <si>
    <t>MBKB LTD</t>
  </si>
  <si>
    <t>VICTORIA KINSELLA</t>
  </si>
  <si>
    <t>CAMBRIDGE NETWORK LIMITED</t>
  </si>
  <si>
    <t>THE BOURTON MEADOW EDUCATION TRUST</t>
  </si>
  <si>
    <t>EVENT FIRE SOLUTIONS LTD</t>
  </si>
  <si>
    <t>THE LEARNING ACADEMY UK INC LTD</t>
  </si>
  <si>
    <t>FIERI LEADERSHIP AND DEVELOPMENT LLP</t>
  </si>
  <si>
    <t>SOMALI PARENT'S INITIATIVE</t>
  </si>
  <si>
    <t>I.A.S (UK) LIMITED</t>
  </si>
  <si>
    <t>TRAINING SKILLS UK LTD</t>
  </si>
  <si>
    <t>THE CELLAR TRUST</t>
  </si>
  <si>
    <t>ENHANCE STATUS LIMITED</t>
  </si>
  <si>
    <t>ABLE MANCHESTER LIMITED</t>
  </si>
  <si>
    <t>THE SKILLS CAREERS ACADEMY LIMITED</t>
  </si>
  <si>
    <t>CHRIST'S COLLEGE, GUILDFORD</t>
  </si>
  <si>
    <t>RIVER TEES HIGH ACADEMY</t>
  </si>
  <si>
    <t>KAUR THANDI BIRINDER</t>
  </si>
  <si>
    <t>THE ROYAL BRITISH LEGION</t>
  </si>
  <si>
    <t>STEARMAN VENTURES LTD</t>
  </si>
  <si>
    <t>THE LEARNING HUB WEST YORKSHIRE LTD</t>
  </si>
  <si>
    <t>LISTENING POST CHRISTIAN COUNSELLING SERVICE LIMITED</t>
  </si>
  <si>
    <t>EARNESTA TRADES &amp; SERVICES LTD.</t>
  </si>
  <si>
    <t>PETERBOROUGH SKILLS LIMITED</t>
  </si>
  <si>
    <t>CAPOEIRA FOR ALL C.I.C.</t>
  </si>
  <si>
    <t>SARAH LAWRENCE</t>
  </si>
  <si>
    <t>GRACE INCORPORATION FAITH TRUST (G.I.F.T)</t>
  </si>
  <si>
    <t>ZENZA EDUCATIONAL SERVICES AND TRAINING LIMITED</t>
  </si>
  <si>
    <t>SOUTH WILTSHIRE UTC</t>
  </si>
  <si>
    <t>LITTLE BIRD (PEOPLE DEVELOPMENT) LIMITED</t>
  </si>
  <si>
    <t>NOVA EDUCATION TRUST</t>
  </si>
  <si>
    <t>LEARN LIVE LIMITED</t>
  </si>
  <si>
    <t>JAWA GROUP LTD</t>
  </si>
  <si>
    <t>TRANSFORM LIVES COMPANY LIMITED</t>
  </si>
  <si>
    <t>WELDON CHURCH OF ENGLAND PRIMARY SCHOOL</t>
  </si>
  <si>
    <t>Z BRIDAL STUDIO LIMITED</t>
  </si>
  <si>
    <t>SERIOUS ABOUT YOUTH LIMITED</t>
  </si>
  <si>
    <t>INTERNATIONAL SCHOOL OF LINGUISTS LIMITED</t>
  </si>
  <si>
    <t>FAIR FROME</t>
  </si>
  <si>
    <t>INSPIRE ACADEMY</t>
  </si>
  <si>
    <t>MY COACHING EDUCATION LTD</t>
  </si>
  <si>
    <t>ZAKORY LIMITED</t>
  </si>
  <si>
    <t>CHOICES ISLINGTON</t>
  </si>
  <si>
    <t>TWYNHAM LEARNING</t>
  </si>
  <si>
    <t>BROOKE TAYLOR EDUCATION CONSULTANCY LTD</t>
  </si>
  <si>
    <t>PAKEFIELD PRIMARY SCHOOL</t>
  </si>
  <si>
    <t>EASTWOOD VILLAGE PRIMARY SCHOOL</t>
  </si>
  <si>
    <t>MEADOWFIELD PRIMARY SCHOOL</t>
  </si>
  <si>
    <t>RUMBLES CATERING PROJECT LIMITED</t>
  </si>
  <si>
    <t>RURAL AREA PARTNERSHIP IN DERRY LIMITED</t>
  </si>
  <si>
    <t>TITAN RISK LTD</t>
  </si>
  <si>
    <t>CHELMSFORD EQUESTRIAN CENTRE LIMITED</t>
  </si>
  <si>
    <t>THE SULLIVAN CENTRE</t>
  </si>
  <si>
    <t>ANISEED MEDIA DESIGN LIMITED</t>
  </si>
  <si>
    <t>LIME TREE EUROPE LIMITED</t>
  </si>
  <si>
    <t>QUANJUN CUI</t>
  </si>
  <si>
    <t>A2DOMINION SOUTH LIMITED</t>
  </si>
  <si>
    <t>DREAMTIME PRODUCTIONS (UK) LTD</t>
  </si>
  <si>
    <t>CREATIVE SPARKWORKS</t>
  </si>
  <si>
    <t>GODINTON PRIMARY SCHOOL</t>
  </si>
  <si>
    <t>HUNTS GROVE PRIMARY ACADEMY</t>
  </si>
  <si>
    <t>FEEDBACK CS LTD</t>
  </si>
  <si>
    <t>ST BRIGID'S CATHOLIC PRIMARY SCHOOL</t>
  </si>
  <si>
    <t>PROFANO LTD</t>
  </si>
  <si>
    <t>APPRENTICE ENGLAND LIMITED</t>
  </si>
  <si>
    <t>BUSINESS COACHING 4 YOU LIMITED</t>
  </si>
  <si>
    <t>HR 180 LTD</t>
  </si>
  <si>
    <t>ST EDWARD'S RC PRIMARY SCHOOL</t>
  </si>
  <si>
    <t>ARISE YORKSHIRE LIMITED</t>
  </si>
  <si>
    <t>SOLVENDIS CONSULTANCY LTD</t>
  </si>
  <si>
    <t>PEAK PERFORMANCE PARTNERSHIP LIMITED</t>
  </si>
  <si>
    <t>GRAHAM PRICE</t>
  </si>
  <si>
    <t>ALLEN DESIGN TEAM LTD</t>
  </si>
  <si>
    <t>FSDA LIMITED</t>
  </si>
  <si>
    <t>VOLA CONSORTIUM</t>
  </si>
  <si>
    <t>THRIVE AHEAD CIC</t>
  </si>
  <si>
    <t>MOORE NETWORKING LIMITED</t>
  </si>
  <si>
    <t>Z A TRAINING LIMITED</t>
  </si>
  <si>
    <t>E.S.L. (GB) LIMITED</t>
  </si>
  <si>
    <t>MOUNTAIN BIKE COACHING UK T/A (MBC UK) LTD</t>
  </si>
  <si>
    <t>LEICESTERSHIRE &amp; RUTLAND ORGANISATION FOR THE RELIEF OF SUFFERING LIMITED</t>
  </si>
  <si>
    <t>BIOGRAD LIMITED</t>
  </si>
  <si>
    <t>SOUTH CHESHIRE CHAMBER OF COMMERCE AND INDUSTRY LIMITED</t>
  </si>
  <si>
    <t>FREETERM LIMITED</t>
  </si>
  <si>
    <t>GRAHAM CHARLES BRAY</t>
  </si>
  <si>
    <t>HUMBER TRAINING ASSOCIATES LIMITED</t>
  </si>
  <si>
    <t>JENNIFER LESLEY RYAN</t>
  </si>
  <si>
    <t>MENERVA TRAINING LTD</t>
  </si>
  <si>
    <t>CRAWFORD SCIENTIFIC LIMITED</t>
  </si>
  <si>
    <t>ATN TEACHING &amp; CONSULTANCY SERVICES LIMITED</t>
  </si>
  <si>
    <t>THE BERKELEY ACADEMY</t>
  </si>
  <si>
    <t>TAX AND SAVE LTD</t>
  </si>
  <si>
    <t>HELEN KENYON</t>
  </si>
  <si>
    <t>BRAND RECOVERY C.I.C.</t>
  </si>
  <si>
    <t>MANCHESTER SALE RUGBY CLUB LIMITED</t>
  </si>
  <si>
    <t>HARDWICKE PAROCHIAL ACADEMY</t>
  </si>
  <si>
    <t>BRECKLAND DISTRICT COUNCIL</t>
  </si>
  <si>
    <t>WESTMONT COLLEGE LIMITED</t>
  </si>
  <si>
    <t>HORIBA UK LIMITED</t>
  </si>
  <si>
    <t>MARVELL ACADEMY LIMITED</t>
  </si>
  <si>
    <t>CPI INNOVATION SERVICES LIMITED</t>
  </si>
  <si>
    <t>BARRY JOHN LYONS</t>
  </si>
  <si>
    <t>THE RURAL COMMUNITY COUNCIL OF ESSEX</t>
  </si>
  <si>
    <t>LEICESTER WOMEN SUPPORT LTD</t>
  </si>
  <si>
    <t>MOBILE RESPONSE SQUAD LIMITED</t>
  </si>
  <si>
    <t>GO TRAINING LIMITED</t>
  </si>
  <si>
    <t>REDLINE PERFORMANCE TRAINING LIMITED</t>
  </si>
  <si>
    <t>TRACY LORINA RICHARDSON</t>
  </si>
  <si>
    <t>THE AUTISM TRUST LIMITED</t>
  </si>
  <si>
    <t>WORLD OF HOPE</t>
  </si>
  <si>
    <t>TRUE RESULTS LIMITED</t>
  </si>
  <si>
    <t>TRANSERVICE TRAINING LIMITED</t>
  </si>
  <si>
    <t>SIR HENRY FERMOR CHURCH OF ENGLAND PRIMARY SCHOOL</t>
  </si>
  <si>
    <t>WHITTLE ACADEMY</t>
  </si>
  <si>
    <t>STRUERS LIMITED</t>
  </si>
  <si>
    <t>KHALID MAHMOOD</t>
  </si>
  <si>
    <t>GET DOING LTD</t>
  </si>
  <si>
    <t>VASILE TUDUREAN</t>
  </si>
  <si>
    <t>EMPOWERMENT TRAINING LIMITED</t>
  </si>
  <si>
    <t>CLARE COLLEGE CAMBRIDGE</t>
  </si>
  <si>
    <t>EDMARK CERAMIC TILING CONTRACTORS LIMITED</t>
  </si>
  <si>
    <t>DECIDEBLOOM LIMITED</t>
  </si>
  <si>
    <t>MIDSHIRES CARE LIMITED</t>
  </si>
  <si>
    <t>BOLTON TOGETHER</t>
  </si>
  <si>
    <t>INSPIRING PROGRESS CIC</t>
  </si>
  <si>
    <t>MARSHLAND HIGH SCHOOL</t>
  </si>
  <si>
    <t>SWITCH NOW COMMUNITY INTEREST COMPANY</t>
  </si>
  <si>
    <t>SKILLZFIRST LTD</t>
  </si>
  <si>
    <t>HIGHFIELD SOUTH FARNHAM SCHOOL</t>
  </si>
  <si>
    <t>PROFORK TRAINING LIMITED</t>
  </si>
  <si>
    <t>BAINES' ENDOWED PRIMARY SCHOOL &amp; CHILDREN'S CENTRE, A CHURCH OF ENGLAND ACADEMY</t>
  </si>
  <si>
    <t>GO WILD EDUCATION LTD.</t>
  </si>
  <si>
    <t>PRODUCT FOCUS LTD</t>
  </si>
  <si>
    <t>THE ARTS &amp; BUSINESS COLLEGE OF LONDON LTD</t>
  </si>
  <si>
    <t>WOMBWELL PARK STREET PRIMARY SCHOOL</t>
  </si>
  <si>
    <t>NONSUCH PRIMARY SCHOOL</t>
  </si>
  <si>
    <t>GARY YOUNG</t>
  </si>
  <si>
    <t>MKDO LTD</t>
  </si>
  <si>
    <t>KAREN JANE MORTON</t>
  </si>
  <si>
    <t>SUPREMEJC CONSULTANCY LIMITED</t>
  </si>
  <si>
    <t>SUNKISSED SOLUTION LIMITED</t>
  </si>
  <si>
    <t>RELIANCE CONSULTANTS LIMITED</t>
  </si>
  <si>
    <t>ECS GAS TRAINING LTD</t>
  </si>
  <si>
    <t>NC TRAINING LTD</t>
  </si>
  <si>
    <t>YSGOL Y DERI</t>
  </si>
  <si>
    <t>ELGAR LEARNING LIMITED</t>
  </si>
  <si>
    <t>HAYWARD MEDICAL COMMUNICATIONS LIMITED</t>
  </si>
  <si>
    <t>DYCORTS SCHOOL</t>
  </si>
  <si>
    <t>CLAYTON VYNER LTD</t>
  </si>
  <si>
    <t>WE ARE ALPACA PROFESSIONALS LIMITED</t>
  </si>
  <si>
    <t>JOURNO TRAINING LTD</t>
  </si>
  <si>
    <t>BALANCED SCORECARD LIMITED</t>
  </si>
  <si>
    <t>MEDICAL DEVICE CONSULTANCY LIMITED</t>
  </si>
  <si>
    <t>STRACHAN FOOTBALL FOUNDATION COMMUNITY INTEREST COMPANY</t>
  </si>
  <si>
    <t>CORPUS CHRISTI CATHOLIC PRIMARY ACADEMY</t>
  </si>
  <si>
    <t>SARAH MAGSON</t>
  </si>
  <si>
    <t>THE HAVEN COMMUNITY PROJECT</t>
  </si>
  <si>
    <t>11PLUSBANK LTD</t>
  </si>
  <si>
    <t>MINTON,TREHARNE &amp; DAVIES LIMITED</t>
  </si>
  <si>
    <t>STUDY ACTIVE LIMITED</t>
  </si>
  <si>
    <t>LONDON SCHOOL OF TOURISM AND HOSPITALITY LIMITED</t>
  </si>
  <si>
    <t>INTERIM MANAGEMENT SERVICES (YORKSHIRE) LTD</t>
  </si>
  <si>
    <t>14EDUCATION LIMITED</t>
  </si>
  <si>
    <t>PACKMOOR ORMISTON ACADEMY</t>
  </si>
  <si>
    <t>EXCEL EDUCATION SERVICES LIMITED</t>
  </si>
  <si>
    <t>CLEE HILL COMMUNITY ACADEMY</t>
  </si>
  <si>
    <t>NEWMANFRANCIS LIMITED</t>
  </si>
  <si>
    <t>SOCIAL ADVENTURES LIMITED</t>
  </si>
  <si>
    <t>MATTHEWS ENGINEERING TRAINING LTD</t>
  </si>
  <si>
    <t>I.M.P.A.C.T NORTHEAST COMMUNITY INTEREST COMPANY</t>
  </si>
  <si>
    <t>PROJECT DARE!</t>
  </si>
  <si>
    <t>STRESS SOLUTIONS UK LIMITED</t>
  </si>
  <si>
    <t>CHARLES SERIO</t>
  </si>
  <si>
    <t>DATAPHILES LIMITED</t>
  </si>
  <si>
    <t>SWALK LLP</t>
  </si>
  <si>
    <t>THE UNIVERSAL CREATIVE BOARD LIMITED</t>
  </si>
  <si>
    <t>TOWCESTER CHURCH OF ENGLAND PRIMARY SCHOOL</t>
  </si>
  <si>
    <t>TOMKAT GAS TRAINING LIMITED</t>
  </si>
  <si>
    <t>GREEN DEAL FIRST LIMITED</t>
  </si>
  <si>
    <t>BRITISH COATINGS FEDERATION LIMITED</t>
  </si>
  <si>
    <t>ST THOMAS MORE CATHOLIC SCHOOL AND SIXTH FORM COLLEGE</t>
  </si>
  <si>
    <t>SIMPLY CUSTOMER LTD</t>
  </si>
  <si>
    <t>FURTHER LEARNING (U.K.) LIMITED</t>
  </si>
  <si>
    <t>BUFF ACADEMY LIMITED</t>
  </si>
  <si>
    <t>ASKWITH COMMUNITY PRIMARY SCHOOL</t>
  </si>
  <si>
    <t>THE LONDON INTERACTIVE SCHOOL LIMITED</t>
  </si>
  <si>
    <t>TONY TAIWO ROTIMI</t>
  </si>
  <si>
    <t>ETON PORNY COFE FIRST SCHOOL</t>
  </si>
  <si>
    <t>HONEYMAN GROUP LIMITED</t>
  </si>
  <si>
    <t>ANTONY CHURCH OF ENGLAND SCHOOL</t>
  </si>
  <si>
    <t>INFERO TRAINING LTD</t>
  </si>
  <si>
    <t>EXPERT TRAINING VISION LTD</t>
  </si>
  <si>
    <t>OLIVIA RAE PRODUCTIONS LIMITED</t>
  </si>
  <si>
    <t>INSPIRATIONAL YOUTH LIMITED</t>
  </si>
  <si>
    <t>HUMAN RESOURCE MATTERS LIMITED</t>
  </si>
  <si>
    <t>ALAN BARKER</t>
  </si>
  <si>
    <t>FUNDINGCONNECT LTD</t>
  </si>
  <si>
    <t>SMARTCAMP CONSULTING LTD</t>
  </si>
  <si>
    <t>KEENSBURY SUPPORT SERVICES LIMITED</t>
  </si>
  <si>
    <t>NEW FORD ACADEMY</t>
  </si>
  <si>
    <t>ZECTER (GROUP) LIMITED</t>
  </si>
  <si>
    <t>HOSIA CONSULTING LTD</t>
  </si>
  <si>
    <t>ALL SAINTS CE JUNIOR SCHOOL</t>
  </si>
  <si>
    <t>THE CARPHONE WAREHOUSE LIMITED</t>
  </si>
  <si>
    <t>SOUTH WALES ELECTRICAL TRAINING LIMITED</t>
  </si>
  <si>
    <t>ST JAMES CATHOLIC PRIMARY SCHOOL</t>
  </si>
  <si>
    <t>CLAIRE COOPER</t>
  </si>
  <si>
    <t>OBN (UK) LTD</t>
  </si>
  <si>
    <t>EMERGING FUTURES COMMUNITY INTEREST COMPANY</t>
  </si>
  <si>
    <t>ALPHA SWANSON LTD</t>
  </si>
  <si>
    <t>ADVANCE EVENTS LIMITED</t>
  </si>
  <si>
    <t>MACHINE SALES LTD</t>
  </si>
  <si>
    <t>THE BISHOP'S CHURCH OF ENGLAND PRIMARY ACADEMY</t>
  </si>
  <si>
    <t>ASC EMPLOYMENT TRAINING AND MENTORING SERVICES</t>
  </si>
  <si>
    <t>COMPASS ARTS TRAINING CIC</t>
  </si>
  <si>
    <t>HAZEL LEYS ACADEMY</t>
  </si>
  <si>
    <t>ZAKON TRAINING LIMITED</t>
  </si>
  <si>
    <t>LIFE TRAINING AND RECRUITMENT LTD</t>
  </si>
  <si>
    <t>CLOSE TACTICAL TRAINING LTD</t>
  </si>
  <si>
    <t>APPA TRAINING LIMITED</t>
  </si>
  <si>
    <t>UPPER ACHINTORE PRIMARY</t>
  </si>
  <si>
    <t>WEBSTER'S HIGH SCHOOL</t>
  </si>
  <si>
    <t>PAPA STOUR PRIMARY SCHOOL</t>
  </si>
  <si>
    <t>PARKVIEW PRIMARY SCHOOL</t>
  </si>
  <si>
    <t>PENCAITLAND PRIMARY SCHOOL</t>
  </si>
  <si>
    <t>PHILIPHAUGH COMMUNITY SCHOOL</t>
  </si>
  <si>
    <t>PINKIE-ST PETER'S PRIMARY</t>
  </si>
  <si>
    <t>SPRINGWELL ALTERNATIVE ACADEMY</t>
  </si>
  <si>
    <t>VIRTUOUS CONSULTANTS LTD</t>
  </si>
  <si>
    <t>MK WORLDWIDE LTD</t>
  </si>
  <si>
    <t>JOSEPH MERRITT GROUP PLC</t>
  </si>
  <si>
    <t>CITY BUILDING (GLASGOW) LLP</t>
  </si>
  <si>
    <t>BLUE HORIZON TRAINING LIMITED</t>
  </si>
  <si>
    <t>SUDELL PRIMARY SCHOOL</t>
  </si>
  <si>
    <t>ROXBY TRAINING SOLUTIONS LTD.</t>
  </si>
  <si>
    <t>INSIGHT TRAINING &amp; EMPLOYMENT LIMITED</t>
  </si>
  <si>
    <t>PEDDYMARK LIMITED</t>
  </si>
  <si>
    <t>T &amp; G TRAINING LIMITED</t>
  </si>
  <si>
    <t>WHAT ABOUT ME? TRAINING LIMITED</t>
  </si>
  <si>
    <t>LATCHINGDON CHURCH OF ENGLAND VOLUNTARY CONTROLLED PRIMARY SCHOOL</t>
  </si>
  <si>
    <t>BLACKHALL PRIMARY SCHOOL</t>
  </si>
  <si>
    <t>BLACKLAW PRIMARY SCHOOL</t>
  </si>
  <si>
    <t>BLAIRINGONE PRIMARY SCHOOL</t>
  </si>
  <si>
    <t>BOCLAIR ACADEMY</t>
  </si>
  <si>
    <t>BODDAM SCHOOL</t>
  </si>
  <si>
    <t>BONAR BRIDGE PRIMARY SCHOOL</t>
  </si>
  <si>
    <t>BO'NESS PUBLIC SCHOOL</t>
  </si>
  <si>
    <t>BORESTONE PRIMARY SCHOOL</t>
  </si>
  <si>
    <t>BOWHOUSE PRIMARY SCHOOL</t>
  </si>
  <si>
    <t>ABERDOUR PRIMARY SCHOOL</t>
  </si>
  <si>
    <t>AE SCHOOL</t>
  </si>
  <si>
    <t>AIRDRIE ACADEMY</t>
  </si>
  <si>
    <t>DELL PRIMARY SCHOOL</t>
  </si>
  <si>
    <t>ST MODAN'S HIGH SCHOOL</t>
  </si>
  <si>
    <t>BALANCE (SUPPORT) CIC</t>
  </si>
  <si>
    <t>NANTWICH PRIMARY ACADEMY</t>
  </si>
  <si>
    <t>LIBBERTON PRIMARY SCHOOL</t>
  </si>
  <si>
    <t>LIMEKILNS PRIMARY SCHOOL</t>
  </si>
  <si>
    <t>LITTLEMILL PRIMARY SCHOOL</t>
  </si>
  <si>
    <t>LOCHALINE PRIMARY SCHOOL</t>
  </si>
  <si>
    <t>LOCHCARRON PRIMARY SCHOOL</t>
  </si>
  <si>
    <t>PITFOUR SCHOOL</t>
  </si>
  <si>
    <t>PITLESSIE PRIMARY SCHOOL</t>
  </si>
  <si>
    <t>PORTMOAK PRIMARY SCHOOL</t>
  </si>
  <si>
    <t>PORTREE PRIMARY</t>
  </si>
  <si>
    <t>PORTSOY SCHOOL</t>
  </si>
  <si>
    <t>PRIORSFORD PRIMARY SCHOOL</t>
  </si>
  <si>
    <t>RALSTON PRIMARY SCHOOL</t>
  </si>
  <si>
    <t>RENTON PRIMARY SCHOOL</t>
  </si>
  <si>
    <t>RHU PRIMARY SCHOOL</t>
  </si>
  <si>
    <t>CFE ASSOCIATES LTD</t>
  </si>
  <si>
    <t>AUTISMABLE CIC</t>
  </si>
  <si>
    <t>H2 COMMUNICATIONS LIMITED</t>
  </si>
  <si>
    <t>CARE SOLUTIONS RECRUITMENT AGENCY LTD</t>
  </si>
  <si>
    <t>CRAIG HILLIAM</t>
  </si>
  <si>
    <t>AITKENBAR PRIMARY SCHOOL</t>
  </si>
  <si>
    <t>ALLOA ACADEMY</t>
  </si>
  <si>
    <t>ALNESS ACADEMY</t>
  </si>
  <si>
    <t>ALPHA SCHOOL</t>
  </si>
  <si>
    <t>ALTNAHARRA PRIMARY SCHOOL</t>
  </si>
  <si>
    <t>ALVA PRIMARY SCHOOL</t>
  </si>
  <si>
    <t>ANDOVER PRIMARY SCHOOL</t>
  </si>
  <si>
    <t>ANNBANK PRIMARY SCHOOL</t>
  </si>
  <si>
    <t>ARDRISHAIG PRIMARY SCHOOL</t>
  </si>
  <si>
    <t>ARDROSS PRIMARY SCHOOL</t>
  </si>
  <si>
    <t>ARINAGOUR PRIMARY SCHOOL</t>
  </si>
  <si>
    <t>CONSTRUCTING YOUR FUTURE LIMITED</t>
  </si>
  <si>
    <t>THE LEARNER LOAN COMPANY LTD</t>
  </si>
  <si>
    <t>THE FITNESS CIRCLE LTD</t>
  </si>
  <si>
    <t>THE KING'S COFE (VA) SCHOOL</t>
  </si>
  <si>
    <t>EMPIRE MEDICINES LIMITED</t>
  </si>
  <si>
    <t>CENTRIC FIRST AID LIMITED</t>
  </si>
  <si>
    <t>LOCHGELLY WEST PRIMARY SCHOOL</t>
  </si>
  <si>
    <t>LOCHIES SCHOOL</t>
  </si>
  <si>
    <t>LOCHMABEN SCHOOL</t>
  </si>
  <si>
    <t>LOCHSIDE PRIMARY SCHOOL</t>
  </si>
  <si>
    <t>LOCHWINNOCH PRIMARY SCHOOL</t>
  </si>
  <si>
    <t>LOCKERBIE PRIMARY SCHOOL</t>
  </si>
  <si>
    <t>LOGANS PRIMARY SCHOOL</t>
  </si>
  <si>
    <t>LOGIERAIT PRIMARY SCHOOL</t>
  </si>
  <si>
    <t>LONGHAVEN SCHOOL</t>
  </si>
  <si>
    <t>LONGRIDGE PRIMARY SCHOOL</t>
  </si>
  <si>
    <t>ROSNEATH PRIMARY SCHOOL</t>
  </si>
  <si>
    <t>ROSSLYN SCHOOL</t>
  </si>
  <si>
    <t>ROTHES PRIMARY SCHOOL</t>
  </si>
  <si>
    <t>ROYSTON PRIMARY SCHOOL</t>
  </si>
  <si>
    <t>SALINE PRIMARY SCHOOL</t>
  </si>
  <si>
    <t>LONDON UPCYCLING COLLECTIVE KINSHIP</t>
  </si>
  <si>
    <t>BOLTON LANGUAGE SOCIETY COMMUNITY INTEREST COMPANY</t>
  </si>
  <si>
    <t>HOSPYCARE ACADEMY LIMITED</t>
  </si>
  <si>
    <t>HESTIA CAREERS CIC</t>
  </si>
  <si>
    <t>CLIFFORD BRIDGE ACADEMY</t>
  </si>
  <si>
    <t>SPRINGFIELD PRIMARY ACADEMY</t>
  </si>
  <si>
    <t>NEW ACTIVE INNOVATION COMMUNITY INTEREST COMPANY</t>
  </si>
  <si>
    <t>DOMINO'S PIZZA UK &amp; IRELAND LIMITED</t>
  </si>
  <si>
    <t>AYTON PRIMARY SCHOOL</t>
  </si>
  <si>
    <t>BALBARDIE PRIMARY SCHOOL</t>
  </si>
  <si>
    <t>BALCURVIE PRIMARY SCHOOL</t>
  </si>
  <si>
    <t>BALNAIN PRIMARY SCHOOL</t>
  </si>
  <si>
    <t>CHRYSTON HIGH SCHOOL</t>
  </si>
  <si>
    <t>CLEEVES PRIMARY SCHOOL</t>
  </si>
  <si>
    <t>CLEPINGTON PRIMARY SCHOOL</t>
  </si>
  <si>
    <t>CLOSEBURN SCHOOL</t>
  </si>
  <si>
    <t>EVOLEARN LIMITED</t>
  </si>
  <si>
    <t>THE STOKE ON TRENT &amp; STAFFORDSHIRE SAFER COMMUNITIES COMMUNITY INTEREST COMPANY</t>
  </si>
  <si>
    <t>LYNBURN PRIMARY SCHOOL</t>
  </si>
  <si>
    <t>MACMERRY PRIMARY SCHOOL</t>
  </si>
  <si>
    <t>MALLAIG HIGH SCHOOL</t>
  </si>
  <si>
    <t>MAUD PRIMARY SCHOOL</t>
  </si>
  <si>
    <t>MEARNS ACADEMY</t>
  </si>
  <si>
    <t>MERRICK SCHOOL</t>
  </si>
  <si>
    <t>SANDWICK JUNIOR HIGH SCHOOL</t>
  </si>
  <si>
    <t>SCALLOWAY JUNIOR HIGH SCHOOL</t>
  </si>
  <si>
    <t>SOUTH EAST REGIONAL ASSESSMENT CENTRE LIMITED</t>
  </si>
  <si>
    <t>BISHOPS LYDEARD CHURCH OF ENGLAND PRIMARY SCHOOL</t>
  </si>
  <si>
    <t>THE BATT CHURCH OF ENGLAND VOLUNTARY AIDED PRIMARY SCHOOL</t>
  </si>
  <si>
    <t>EDWALTON PRIMARY SCHOOL</t>
  </si>
  <si>
    <t>MALMESBURY PARK PRIMARY SCHOOL</t>
  </si>
  <si>
    <t>COMMERCIAL PRIMARY SCHOOL</t>
  </si>
  <si>
    <t>CONDORRAT PRIMARY SCHOOL</t>
  </si>
  <si>
    <t>CORDYCE SCHOOL</t>
  </si>
  <si>
    <t>CORRIE PRIMARY SCHOOL</t>
  </si>
  <si>
    <t>COWIE PRIMARY SCHOOL</t>
  </si>
  <si>
    <t>COYLTON PRIMARY SCHOOL</t>
  </si>
  <si>
    <t>CRAIGHOLME SCHOOL</t>
  </si>
  <si>
    <t>CRAIGOUR PARK PRIMARY</t>
  </si>
  <si>
    <t>CRATHES SCHOOL</t>
  </si>
  <si>
    <t>STETSON PEDAGOGY &amp; RECRUITMENT  UK LTD</t>
  </si>
  <si>
    <t>DIVERSITY MATTERS NORTH WEST LTD</t>
  </si>
  <si>
    <t>EXTRAORDINARY LEADERSHIP LIMITED</t>
  </si>
  <si>
    <t>SCOURIE PRIMARY SCHOOL</t>
  </si>
  <si>
    <t>SEATON SCHOOL</t>
  </si>
  <si>
    <t>SIKESIDE PRIMARY SCHOOL</t>
  </si>
  <si>
    <t>SKELMORLIE PRIMARY SCHOOL</t>
  </si>
  <si>
    <t>SOUTH PARKS PRIMARY SCHOOL</t>
  </si>
  <si>
    <t>SOUTH PRIMARY SCHOOL</t>
  </si>
  <si>
    <t>COLLINS TRAINING LIMITED</t>
  </si>
  <si>
    <t>VI-ABILITY EDUCATIONAL PROGRAMME</t>
  </si>
  <si>
    <t>KAREN EVANS</t>
  </si>
  <si>
    <t>HSS TRAINING LIMITED</t>
  </si>
  <si>
    <t>SD HAIR ACADEMY LIMITED</t>
  </si>
  <si>
    <t>SWANSEA SIXTH-FORM COLLEGE WALES LTD</t>
  </si>
  <si>
    <t>LITTLE LEVER SCHOOL</t>
  </si>
  <si>
    <t>THE NEW BRIDGE ACADEMY</t>
  </si>
  <si>
    <t>ENKI SOLUTIONS LIMITED</t>
  </si>
  <si>
    <t>CRAWFORD COMMUNICATIONS LIMITED</t>
  </si>
  <si>
    <t>TELINKS LIMITED</t>
  </si>
  <si>
    <t>CULLEN PRIMARY SCHOOL</t>
  </si>
  <si>
    <t>CULTERCULLEN SCHOOL</t>
  </si>
  <si>
    <t>CUMBRAE PRIMARY SCHOOL</t>
  </si>
  <si>
    <t>CUNARD SCHOOL</t>
  </si>
  <si>
    <t>DAIRSIE PRIMARY SCHOOL</t>
  </si>
  <si>
    <t>DALDORCH HOUSE SCHOOL</t>
  </si>
  <si>
    <t>DALREOCH PRIMARY SCHOOL</t>
  </si>
  <si>
    <t>DALZIEL HIGH SCHOOL</t>
  </si>
  <si>
    <t>GRANTON PRIMARY SCHOOL</t>
  </si>
  <si>
    <t>GREENGAIRS PRIMARY SCHOOL</t>
  </si>
  <si>
    <t>MELANIE CLAIRE WILLIAMS</t>
  </si>
  <si>
    <t>INSIGHT SKILLS LIMITED</t>
  </si>
  <si>
    <t>SPRINGHILL AND AUCHENBACK PRIMARY SCHOOL</t>
  </si>
  <si>
    <t>SPRINGSIDE PRIMARY SCHOOL</t>
  </si>
  <si>
    <t>ST AGATHA'S PRIMARY SCHOOL</t>
  </si>
  <si>
    <t>ST AIDAN'S PRIMARY SCHOOL</t>
  </si>
  <si>
    <t>ST CONVAL'S PRIMARY SCHOOL</t>
  </si>
  <si>
    <t>ST CYRUS SCHOOL</t>
  </si>
  <si>
    <t>EVERYBODY SPORT &amp; RECREATION</t>
  </si>
  <si>
    <t>IMPACT MENTAL HEALTH PEER SUPPORT COMMUNITY INTEREST COMPANY</t>
  </si>
  <si>
    <t>MIND GYM LIMITED</t>
  </si>
  <si>
    <t>EDEN BOYS' SCHOOL, BIRMINGHAM</t>
  </si>
  <si>
    <t>HYLTON TRAINING LIMITED</t>
  </si>
  <si>
    <t>GRYFFE HIGH SCHOOL</t>
  </si>
  <si>
    <t>HALLGLEN PRIMARY SCHOOL</t>
  </si>
  <si>
    <t>HAMNAVOE PRIMARY SCHOOL</t>
  </si>
  <si>
    <t>DORNOCH PRIMARY</t>
  </si>
  <si>
    <t>DROCHDUIL SCHOOL</t>
  </si>
  <si>
    <t>DRUMDUAN UPPER SCHOOL (STEINER)</t>
  </si>
  <si>
    <t>BYWATER TRAINING LIMITED</t>
  </si>
  <si>
    <t>PDT TRAINING AND EDUCATION LTD.</t>
  </si>
  <si>
    <t>ST EUNAN'S PRIMARY SCHOOL</t>
  </si>
  <si>
    <t>ST FERGUS' R C PRIMARY SCHOOL</t>
  </si>
  <si>
    <t>ST FERGUS SCHOOL</t>
  </si>
  <si>
    <t>ST FRANCIS XAVIER'S RC PRIMARY SCHOOL</t>
  </si>
  <si>
    <t>ST JOHN'S PRIMARY SCHOOL (BLACKWOOD)</t>
  </si>
  <si>
    <t>ST JOSEPH'S PRIMARY SCHOOL (WHITBURN)</t>
  </si>
  <si>
    <t>ST KESSOG'S PRIMARY SCHOOL</t>
  </si>
  <si>
    <t>ST MADOES PRIMARY SCHOOL</t>
  </si>
  <si>
    <t>WEMYSS BAY PRIMARY SCHOOL</t>
  </si>
  <si>
    <t>KINGS CROSS ACADEMY</t>
  </si>
  <si>
    <t>LAMONT JONES LTD</t>
  </si>
  <si>
    <t>CREATE CARE TRAINING LTD</t>
  </si>
  <si>
    <t>PENNINE BUSINESS PARTNERS LTD</t>
  </si>
  <si>
    <t>PROCURE PLUS HOLDINGS LIMITED</t>
  </si>
  <si>
    <t>PETERBOROUGH PLUS VCSE CONSORTIUM LTD</t>
  </si>
  <si>
    <t>BRAMBLESIDE PRIMARY SCHOOL</t>
  </si>
  <si>
    <t>IDM FOUNDATION CIC</t>
  </si>
  <si>
    <t>WASHINGTON INTERNATIONAL STUDIES COUNCIL,INC.</t>
  </si>
  <si>
    <t>ST PETER AND PAUL CATHOLIC PRIMARY SCHOOL</t>
  </si>
  <si>
    <t>FAIRLAWN PRIMARY SCHOOL</t>
  </si>
  <si>
    <t>DRUMOAK SCHOOL</t>
  </si>
  <si>
    <t>DRYMEN PRIMARY SCHOOL</t>
  </si>
  <si>
    <t>DUNBARNEY PRIMARY SCHOOL</t>
  </si>
  <si>
    <t>DUNBOG PRIMARY SCHOOL</t>
  </si>
  <si>
    <t>DYCE ACADEMY</t>
  </si>
  <si>
    <t>EAGLESHAM PRIMARY SCHOOL</t>
  </si>
  <si>
    <t>EASSIE PRIMARY SCHOOL</t>
  </si>
  <si>
    <t>EAST END PRIMARY SCHOOL</t>
  </si>
  <si>
    <t>NO LIMITS (SOUTH)</t>
  </si>
  <si>
    <t>LONDONENERGY LTD</t>
  </si>
  <si>
    <t>WEST END PRIMARY SCHOOL</t>
  </si>
  <si>
    <t>WESTHILL PRIMARY SCHOOL</t>
  </si>
  <si>
    <t>WHALSAY SCHOOL</t>
  </si>
  <si>
    <t>WHITING BAY PRIMARY SCHOOL</t>
  </si>
  <si>
    <t>JOSEPH LANZANTE TRAINING LIMITED</t>
  </si>
  <si>
    <t>INDUSTRIAL ANCILLARIES LIMITED</t>
  </si>
  <si>
    <t>PAMOVA CYMRU GENERAL SERVICES LIMITED</t>
  </si>
  <si>
    <t>LANGUAGE PROFICIENCY CENTRE LTD</t>
  </si>
  <si>
    <t>RISUAL LIMITED</t>
  </si>
  <si>
    <t>LIBBEN HEALTH &amp; SAFETY LIMITED</t>
  </si>
  <si>
    <t>SOMERSET BEEKEEPERS' ASSOCIATION</t>
  </si>
  <si>
    <t>BODYWORK COMPANY CAMBRIDGE LIMITED</t>
  </si>
  <si>
    <t>HAIRVEN LTD</t>
  </si>
  <si>
    <t>LEARN BY DESIGN LIMITED</t>
  </si>
  <si>
    <t>FAIRVIEW SCHOOL</t>
  </si>
  <si>
    <t>FARR PRIMARY SCHOOL - INVERNESS</t>
  </si>
  <si>
    <t>FORGUE SCHOOL</t>
  </si>
  <si>
    <t>FORTROSE ACADEMY</t>
  </si>
  <si>
    <t>FOULFORD PRIMARY SCHOOL</t>
  </si>
  <si>
    <t>FOX COVERT PRIMARY SCHOOL</t>
  </si>
  <si>
    <t>FRASERBURGH NORTH SCHOOL</t>
  </si>
  <si>
    <t>GAIRLOCH PRIMARY SCHOOL</t>
  </si>
  <si>
    <t>MEADOWBROOK COLLEGE</t>
  </si>
  <si>
    <t>LUTON SCHOOL OF BUSINESS AND INNOVATION LIMITED</t>
  </si>
  <si>
    <t>RUNWAY APPRENTICESHIPS LIMITED</t>
  </si>
  <si>
    <t>CITY COLLEGE LIMITED</t>
  </si>
  <si>
    <t>ST AUGUSTINE'S CATHOLIC PRIMARY SCHOOL, A VOLUNTARY ACADEMY</t>
  </si>
  <si>
    <t>WOODMILL HIGH SCHOOL</t>
  </si>
  <si>
    <t>YOKER PRIMARY SCHOOL</t>
  </si>
  <si>
    <t>HOTCOURSES LTD</t>
  </si>
  <si>
    <t>RELIANCE CARE SOLUTIONS LIMITED</t>
  </si>
  <si>
    <t>URBAN NEXUS LIMITED</t>
  </si>
  <si>
    <t>GET THERE LTD</t>
  </si>
  <si>
    <t>CORE BEGINNINGS LIMITED</t>
  </si>
  <si>
    <t>GIROSCOPE LIMITED</t>
  </si>
  <si>
    <t>GATEHOUSE SCHOOL</t>
  </si>
  <si>
    <t>GAVINBURN PRIMARY SCHOOL</t>
  </si>
  <si>
    <t>GIRVAN ACADEMY</t>
  </si>
  <si>
    <t>GLAMIS PRIMARY SCHOOL</t>
  </si>
  <si>
    <t>GLENBOIG PRIMARY SCHOOL</t>
  </si>
  <si>
    <t>GLENDELVINE PRIMARY SCHOOL</t>
  </si>
  <si>
    <t>BRANNOCK HIGH SCHOOL</t>
  </si>
  <si>
    <t>BRORA PRIMARY SCHOOL</t>
  </si>
  <si>
    <t>BROWNHALL SCHOOL</t>
  </si>
  <si>
    <t>BRYDEKIRK SCHOOL</t>
  </si>
  <si>
    <t>RMF TRAINING ACADEMY C.I.C.</t>
  </si>
  <si>
    <t>VIDEOJET TECHNOLOGIES LIMITED</t>
  </si>
  <si>
    <t>ST MARGARET'S R C PRIMARY SCHOOL</t>
  </si>
  <si>
    <t>ST MARGARET'S RC SCHOOL</t>
  </si>
  <si>
    <t>ST MARGARET'S SCHOOL FOR GIRLS-ABERDEEN</t>
  </si>
  <si>
    <t>ST MARK'S RC PRIMARY SCHOOL</t>
  </si>
  <si>
    <t>ST MARTHA'S PRIMARY SCHOOL</t>
  </si>
  <si>
    <t>ST MARY'S EPISCOPAL PRIMARY SCHOOL</t>
  </si>
  <si>
    <t>ST MARY'S RC PRIMARY SCHOOL (EDINBURGH)</t>
  </si>
  <si>
    <t>ST MATTHEW'S ACADEMY</t>
  </si>
  <si>
    <t>ST MIRIN'S PRIMARY SCHOOL</t>
  </si>
  <si>
    <t>FIONA LAINE MORRIS</t>
  </si>
  <si>
    <t>HRUK GROUP LTD</t>
  </si>
  <si>
    <t>DERMACE TRAINING &amp; SUPPLIES LTD</t>
  </si>
  <si>
    <t>NAVITAS UK HOLDINGS LIMITED</t>
  </si>
  <si>
    <t>BLESSED MOTHER TERESA'S CATHOLIC PRIMARY SCHOOL</t>
  </si>
  <si>
    <t>VALLEY INVICTA PRIMARY SCHOOL AT KINGS HILL</t>
  </si>
  <si>
    <t>DRAPERS' MAYLANDS PRIMARY SCHOOL</t>
  </si>
  <si>
    <t>JON MATSON</t>
  </si>
  <si>
    <t>ASHFIELD GIRLS' HIGH SCHOOL</t>
  </si>
  <si>
    <t>COLAISTE FEIRSTE</t>
  </si>
  <si>
    <t>ST MARY'S LIMAVADY</t>
  </si>
  <si>
    <t>MAGHERAFELT HIGH SCHOOL</t>
  </si>
  <si>
    <t>BALLYCASTLE HIGH SCHOOL</t>
  </si>
  <si>
    <t>BUCHANAN PRIMARY SCHOOL</t>
  </si>
  <si>
    <t>BUCHANHAVEN SCHOOL</t>
  </si>
  <si>
    <t>BUCKIE HIGH SCHOOL</t>
  </si>
  <si>
    <t>BURNFOOT COMMUNITY SCHOOL</t>
  </si>
  <si>
    <t>BURRAVOE PRIMARY SCHOOL</t>
  </si>
  <si>
    <t>CAIRNEYHILL PRIMARY &amp; COMMUNITY SCHOOL</t>
  </si>
  <si>
    <t>CAIRNS PRIMARY SCHOOL</t>
  </si>
  <si>
    <t>CALDERHEAD HIGH SCHOOL</t>
  </si>
  <si>
    <t>CALDERWOOD PRIMARY SCHOOL</t>
  </si>
  <si>
    <t>CALLANDER PRIMARY SCHOOL</t>
  </si>
  <si>
    <t>CAMBUSBARRON PRIMARY SCHOOL</t>
  </si>
  <si>
    <t>CAMPSIE VIEW SCHOOL</t>
  </si>
  <si>
    <t>CANISBAY PRIMARY SCHOOL</t>
  </si>
  <si>
    <t>CARINISH PRIMARY SCHOOL</t>
  </si>
  <si>
    <t>CARLIBAR PRIMARY SCHOOL</t>
  </si>
  <si>
    <t>STOCKWELL ACADEMY</t>
  </si>
  <si>
    <t>TALENTED TRAINING LIMITED</t>
  </si>
  <si>
    <t>SILKMORE PRIMARY ACADEMY</t>
  </si>
  <si>
    <t>ST OSWALD'S SECONDARY SCHOOL</t>
  </si>
  <si>
    <t>ST PATRICK'S PRIMARY SCHOOL (NEW STEVENSTON)</t>
  </si>
  <si>
    <t>ST PATRICK'S RC PRIMARY SCHOOL</t>
  </si>
  <si>
    <t>ST PETER &amp; PAUL RC SCHOOL</t>
  </si>
  <si>
    <t>REAL CODE LTD</t>
  </si>
  <si>
    <t>DELTA T MECHANICAL AND ELECTRICAL LIMITED</t>
  </si>
  <si>
    <t>PRIME MEDIA SAFETY LTD</t>
  </si>
  <si>
    <t>THE FERMAIN ACADEMY</t>
  </si>
  <si>
    <t>ADVENA LIMITED</t>
  </si>
  <si>
    <t>SUSAN MARGARET PASSMORE</t>
  </si>
  <si>
    <t>SUNRISE HEALTHCARE LTD</t>
  </si>
  <si>
    <t>ACCEPTA LTD</t>
  </si>
  <si>
    <t>THE SYDNEY RUSSELL SCHOOL</t>
  </si>
  <si>
    <t>TRANSPORT FOR LONDON</t>
  </si>
  <si>
    <t>SALLY HALE</t>
  </si>
  <si>
    <t>ZF LEMFORDER UK LIMITED</t>
  </si>
  <si>
    <t>DOWNSHIRE SCHOOL</t>
  </si>
  <si>
    <t>THE HIGH SCHOOL BALLYNAHINCH</t>
  </si>
  <si>
    <t>NENDRUM COLLEGE</t>
  </si>
  <si>
    <t>LISNAGARVEY HIGH SCHOOL</t>
  </si>
  <si>
    <t>ST MALACHY'S HIGH SCHOOL</t>
  </si>
  <si>
    <t>MARKETHILL HIGH SCHOOL</t>
  </si>
  <si>
    <t>CARSTAIRS JUNCTION PRIMARY SCHOOL</t>
  </si>
  <si>
    <t>CASKIEBERRAN PRIMARY SCHOOL</t>
  </si>
  <si>
    <t>CASTLEPARK PRIMARY SCHOOL</t>
  </si>
  <si>
    <t>CASTLETON PRIMARY SCHOOL</t>
  </si>
  <si>
    <t>CAULDEEN PRIMARY SCHOOL</t>
  </si>
  <si>
    <t>CEDARS SCHOOL OF EXCELLENCE</t>
  </si>
  <si>
    <t>CHIRNSYDE PRIMARY SCHOOL</t>
  </si>
  <si>
    <t>MILESMARK PRIMARY SCHOOL</t>
  </si>
  <si>
    <t>MILNGAVIE PRIMARY SCHOOL</t>
  </si>
  <si>
    <t>MONIAIVE SCHOOL</t>
  </si>
  <si>
    <t>ROSE RAIL TRAINING ACADEMY C.I.C.</t>
  </si>
  <si>
    <t>LARBERT HIGH SCHOOL</t>
  </si>
  <si>
    <t>BIG DATA PARTNERSHIP LIMITED</t>
  </si>
  <si>
    <t>YOUR SCHOOL IN ISLAM WAY</t>
  </si>
  <si>
    <t>ST VINCENT'S RC PRIMARY SCHOOL</t>
  </si>
  <si>
    <t>STENHOUSE PRIMARY SCHOOL</t>
  </si>
  <si>
    <t>STENTON PRIMARY SCHOOL</t>
  </si>
  <si>
    <t>STEPPS PRIMARY SCHOOL</t>
  </si>
  <si>
    <t>STOCKBRIDGE PRIMARY SCHOOL</t>
  </si>
  <si>
    <t>STUDY SKILLS LIMITED</t>
  </si>
  <si>
    <t>FORGETRACK LIMITED</t>
  </si>
  <si>
    <t>MATTHEW ARNOLD SCHOOL</t>
  </si>
  <si>
    <t>CHICHESTER COUNSELLING SERVICES</t>
  </si>
  <si>
    <t>KONNECTCORNWALL CIC</t>
  </si>
  <si>
    <t>ST PAUL'S CATHOLIC PRIMARY SCHOOL, A VOLUNTARY ACADEMY</t>
  </si>
  <si>
    <t>COUNSELLORS TOGETHER CIC</t>
  </si>
  <si>
    <t>FUTUREWORKS EDUCATION LTD</t>
  </si>
  <si>
    <t>CRAIGAVON SENIOR HIGH SCHOOL</t>
  </si>
  <si>
    <t>ST MARK'S HIGH SCHOOL</t>
  </si>
  <si>
    <t>DRUMCREE COLLEGE</t>
  </si>
  <si>
    <t>MONIKIE PRIMARY SCHOOL</t>
  </si>
  <si>
    <t>MONQUHITTER SCHOOL</t>
  </si>
  <si>
    <t>MORNINGSIDE PRIMARY SCHOOL</t>
  </si>
  <si>
    <t>MOUNT VERNON PRIMARY SCHOOL</t>
  </si>
  <si>
    <t>MUIREDGE PRIMARY SCHOOL</t>
  </si>
  <si>
    <t>MURRAYFIELD PRIMARY SCHOOL</t>
  </si>
  <si>
    <t>MUSSELBURGH GRAMMAR SCHOOL</t>
  </si>
  <si>
    <t>NAIRN ACADEMY</t>
  </si>
  <si>
    <t>NETHERLEE PRIMARY SCHOOL</t>
  </si>
  <si>
    <t>NEW CUMNOCK PRIMARY SCHOOL</t>
  </si>
  <si>
    <t>NEW DEER SCHOOL</t>
  </si>
  <si>
    <t>ST RICHARD'S VC ACADEMY</t>
  </si>
  <si>
    <t>2ND CHANCE EDUCATION</t>
  </si>
  <si>
    <t>1 UP ACCESS LTD.</t>
  </si>
  <si>
    <t>LANCOT SCHOOL</t>
  </si>
  <si>
    <t>STRATHBURN SCHOOL</t>
  </si>
  <si>
    <t>STRATHDEARN PRIMARY SCHOOL</t>
  </si>
  <si>
    <t>STRATHPEFFER PRIMARY SCHOOL</t>
  </si>
  <si>
    <t>STRICHEN SCHOOL</t>
  </si>
  <si>
    <t>STRONE PRIMARY SCHOOL</t>
  </si>
  <si>
    <t>TARBAT OLD PRIMARY SCHOOL</t>
  </si>
  <si>
    <t>NICHOLAS PADDEN</t>
  </si>
  <si>
    <t>OCTAVO PARTNERSHIP LIMITED</t>
  </si>
  <si>
    <t>DNA BUSINESS ENGINEERING LIMITED</t>
  </si>
  <si>
    <t>COMBAT FITNESS</t>
  </si>
  <si>
    <t>IAN MATT CLARK</t>
  </si>
  <si>
    <t>HENRY MOORE PRIMARY SCHOOL</t>
  </si>
  <si>
    <t>WICKHAM COMMON PRIMARY SCHOOL</t>
  </si>
  <si>
    <t>HOLY TRINITY LAMORBEY CHURCH OF ENGLAND SCHOOL</t>
  </si>
  <si>
    <t>ST JOHN'S CHURCH OF ENGLAND INFANT SCHOOL</t>
  </si>
  <si>
    <t>ST MARTIN DE PORRES CATHOLIC PRIMARY SCHOOL</t>
  </si>
  <si>
    <t>DINNINGTON COMMUNITY PRIMARY SCHOOL</t>
  </si>
  <si>
    <t>YOUNG LIVES BRADFORD CONSORTIUM</t>
  </si>
  <si>
    <t>BATCH PLANT LIMITED</t>
  </si>
  <si>
    <t>GLOBAL STUDY CONSULTANCY LTD</t>
  </si>
  <si>
    <t>GILLINGHAM ST MICHAEL'S CHURCH OF ENGLAND PRIMARY SCHOOL</t>
  </si>
  <si>
    <t>ST COLUMB'S COLLEGE</t>
  </si>
  <si>
    <t>NEWTOWN PRIMARY SCHOOL</t>
  </si>
  <si>
    <t>NORTH QUEENSFERRY PRIMARY SCHOOL</t>
  </si>
  <si>
    <t>OLD MONKLAND PRIMARY SCHOOL</t>
  </si>
  <si>
    <t>HILLWOOD PRIMARY SCHOOL</t>
  </si>
  <si>
    <t>HOLM PRIMARY SCHOOL</t>
  </si>
  <si>
    <t>ENGAGE NORFOLK LTD</t>
  </si>
  <si>
    <t>T 2 TRAIN LIMITED</t>
  </si>
  <si>
    <t>YORK CITY FOOTBALL CLUB FOUNDATION</t>
  </si>
  <si>
    <t>SOMERSET WILDLIFE TRUST</t>
  </si>
  <si>
    <t>NIRTC LIMITED</t>
  </si>
  <si>
    <t>HUNTINGTON PRIMARY ACADEMY</t>
  </si>
  <si>
    <t>SYLVIE LENOIR</t>
  </si>
  <si>
    <t>TAYPORT PRIMARY SCHOOL</t>
  </si>
  <si>
    <t>TEALING PRIMARY SCHOOL</t>
  </si>
  <si>
    <t>THE ROYAL HIGH PRIMARY SCHOOL</t>
  </si>
  <si>
    <t>TINGWALL PRIMARY SCHOOL</t>
  </si>
  <si>
    <t>THE TRUSSELL TRUST</t>
  </si>
  <si>
    <t>JAMES PERKINS LTD</t>
  </si>
  <si>
    <t>UNITY COMMUNITY PRIMARY</t>
  </si>
  <si>
    <t>LAWRENCE COHEN</t>
  </si>
  <si>
    <t>HADLEYS HAIRDRESSING LIMITED</t>
  </si>
  <si>
    <t>MARITBEAM LIMITED</t>
  </si>
  <si>
    <t>HILLSIDE HIGH SCHOOL</t>
  </si>
  <si>
    <t>PORTADOWN COLLEGE</t>
  </si>
  <si>
    <t>ABBEY CHRISTIAN BROTHERS GRAMMAR SCHOOL</t>
  </si>
  <si>
    <t>BARR PRIMARY SCHOOL</t>
  </si>
  <si>
    <t>HOLYROOD SECONDARY SCHOOL</t>
  </si>
  <si>
    <t>HOLYWOOD SCHOOL</t>
  </si>
  <si>
    <t>HOPE PRIMARY SCHOOL</t>
  </si>
  <si>
    <t>HOPEMAN PRIMARY SCHOOL</t>
  </si>
  <si>
    <t>HUMBIE PRIMARY SCHOOL</t>
  </si>
  <si>
    <t>HYNDLAND SECONDARY SCHOOL</t>
  </si>
  <si>
    <t>INSHES PRIMARY SCHOOL</t>
  </si>
  <si>
    <t>INVERAVON PRIMARY SCHOOL</t>
  </si>
  <si>
    <t>INVERBROTHOCK PRIMARY SCHOOL</t>
  </si>
  <si>
    <t>ISLA PRIMARY SCHOOL</t>
  </si>
  <si>
    <t>JEDBURGH GRAMMAR SCHOOL</t>
  </si>
  <si>
    <t>JOHNSHAVEN SCHOOL</t>
  </si>
  <si>
    <t>KAIMHILL PRIMARY SCHOOL</t>
  </si>
  <si>
    <t>GLOBAL AWARDING LIMITED</t>
  </si>
  <si>
    <t>DINNINGTON HIGH SCHOOL</t>
  </si>
  <si>
    <t>TRAINING DIMENSIONS LIMITED</t>
  </si>
  <si>
    <t>TIREE HIGH SCHOOL</t>
  </si>
  <si>
    <t>THE BATH BRIDGE CIC</t>
  </si>
  <si>
    <t>HARLOW WOOD CONSULTING LIMITED</t>
  </si>
  <si>
    <t>WINTERHILL SCHOOL</t>
  </si>
  <si>
    <t>QUADRALENE LIMITED</t>
  </si>
  <si>
    <t>INSTITUTE OF INTERNAL COMMUNICATION LIMITED</t>
  </si>
  <si>
    <t>BEDFORD LANGUAGE CENTRE LTD</t>
  </si>
  <si>
    <t>CITY OF BRADFORD Y.M.C.A.</t>
  </si>
  <si>
    <t>NISAI LEARNING LIMITED</t>
  </si>
  <si>
    <t>ANGELIQUE BEAUTY &amp; HOLISTIC ACADEMY LTD</t>
  </si>
  <si>
    <t>TONY SWAINSTON LTD</t>
  </si>
  <si>
    <t>KELBURN PRIMARY SCHOOL</t>
  </si>
  <si>
    <t>KELVINDALE PRIMARY SCHOOL</t>
  </si>
  <si>
    <t>KENNOWAY PRIMARY &amp; COMMUNITY SCHOOL</t>
  </si>
  <si>
    <t>KILCREGGAN PRIMARY SCHOOL</t>
  </si>
  <si>
    <t>KILMAURS PRIMARY SCHOOL</t>
  </si>
  <si>
    <t>KILMODAN PRIMARY SCHOOL</t>
  </si>
  <si>
    <t>KING'S PARK SECONDARY SCHOOL</t>
  </si>
  <si>
    <t>KINLOCHBERVIE HIGH SCHOOL</t>
  </si>
  <si>
    <t>ST AUGUSTINE'S HIGH SCHOOL</t>
  </si>
  <si>
    <t>EXCELLENCE IN LEARNING TUITION CENTRE LIMITED</t>
  </si>
  <si>
    <t>THE BLAKE CHURCH OF ENGLAND PRIMARY SCHOOL</t>
  </si>
  <si>
    <t>SKILLTRACK LIMITED</t>
  </si>
  <si>
    <t>AVATAR ENTERPRISE LIMITED</t>
  </si>
  <si>
    <t>ST BRENDAN'S CATHOLIC PRIMARY SCHOOL</t>
  </si>
  <si>
    <t>CHROBIS LIMITED</t>
  </si>
  <si>
    <t>QUALIA AESTHETICS LIMITED</t>
  </si>
  <si>
    <t>AMPM TWENTY FOUR SEVEN LIMITED</t>
  </si>
  <si>
    <t>YOUNG WOMENS OUTREACH PROJECT</t>
  </si>
  <si>
    <t>LONDON RUGBY LEAGUE LIMITED</t>
  </si>
  <si>
    <t>SOS-HR LIMITED</t>
  </si>
  <si>
    <t>OPPORTUNITY PETERBOROUGH LIMITED</t>
  </si>
  <si>
    <t>SHP AUTOMATION LIMITED</t>
  </si>
  <si>
    <t>BELMONT ACADEMY</t>
  </si>
  <si>
    <t>KYLE PRIMARY SCHOOL</t>
  </si>
  <si>
    <t>LADYBANK PRIMARY SCHOOL</t>
  </si>
  <si>
    <t>LAINSHAW PRIMARY SCHOOL</t>
  </si>
  <si>
    <t>LAIRDSLAND PRIMARY SCHOOL</t>
  </si>
  <si>
    <t>LAMINGTON PRIMARY SCHOOL</t>
  </si>
  <si>
    <t>LANGSIDE PRIMARY SCHOOL</t>
  </si>
  <si>
    <t>LAWFIELD PRIMARY SCHOOL</t>
  </si>
  <si>
    <t>LAWHEAD PRIMARY SCHOOL</t>
  </si>
  <si>
    <t>LAWTHORN PRIMARY SCHOOL</t>
  </si>
  <si>
    <t>AMAZING ACTIVITY LIMITED</t>
  </si>
  <si>
    <t>MUNDFORD CHURCH OF ENGLAND PRIMARY ACADEMY</t>
  </si>
  <si>
    <t>KING'S PARK ACADEMY</t>
  </si>
  <si>
    <t>MOTCOMBE COFE VA PRIMARY SCHOOL</t>
  </si>
  <si>
    <t>BARROW AND DISTRICT DISABILITY ASSOCIATION</t>
  </si>
  <si>
    <t>TOWARD PRIMARY SCHOOL</t>
  </si>
  <si>
    <t>TULLIALLAN PRIMARY SCHOOL</t>
  </si>
  <si>
    <t>GRAFT TRAINING SOLUTIONS LIMITED</t>
  </si>
  <si>
    <t>THE DIVINE MERCY ROMAN CATHOLIC PRIMARY SCHOOL</t>
  </si>
  <si>
    <t>PENLEE FAMILY PROJECT CIC</t>
  </si>
  <si>
    <t>DARESBURY PRIMARY SCHOOL</t>
  </si>
  <si>
    <t>LIBERATOR LIMITED</t>
  </si>
  <si>
    <t>ARTFUEL</t>
  </si>
  <si>
    <t>IMPELLAM UK LIMITED</t>
  </si>
  <si>
    <t>APPRENTICESHIPSUPPORT LTD</t>
  </si>
  <si>
    <t>VIRTUETEC LTD</t>
  </si>
  <si>
    <t>SECURITY TRAINING AUTHORITY LTD</t>
  </si>
  <si>
    <t>IMPERIAL CONSULTANT BD LIMITED</t>
  </si>
  <si>
    <t>A1 TRAINING SERVICES LIMITED</t>
  </si>
  <si>
    <t>EUCHARIA MOTHERS PLACE LIMITED</t>
  </si>
  <si>
    <t>DAWLEY CHURCH OF ENGLAND PRIMARY ACADEMY</t>
  </si>
  <si>
    <t>THE ASPIRE ACADEMY &amp; TUITION LTD.</t>
  </si>
  <si>
    <t>BAXTERSTOREY LIMITED</t>
  </si>
  <si>
    <t>FLYING HIGH TRUST</t>
  </si>
  <si>
    <t>ZEST ACADEMY TRUST</t>
  </si>
  <si>
    <t>THE BLESSED CYPRIAN TANSI CATHOLIC ACADEMY TRUST</t>
  </si>
  <si>
    <t>PENINSULA GATEWAY ACADEMY TRUST</t>
  </si>
  <si>
    <t>CRIGGLESTONE ST JAMES CE PRIMARY ACADEMY TRUST</t>
  </si>
  <si>
    <t>RIDGEWAY EDUCATION TRUST</t>
  </si>
  <si>
    <t>HOCKLEY HEATH ACADEMY TRUST</t>
  </si>
  <si>
    <t>THE HARROWBY/NATIONAL ACADEMIES TRUST</t>
  </si>
  <si>
    <t>ST MARY'S CATHOLIC HIGH SCHOOL ACADEMY TRUST</t>
  </si>
  <si>
    <t>ALTWOOD CHURCH OF ENGLAND SCHOOL</t>
  </si>
  <si>
    <t>THE GODOLPHIN JUNIOR SCHOOL</t>
  </si>
  <si>
    <t>PRIOR PURSGLOVE AND STOCKTON SIXTH FORM COLLEGE</t>
  </si>
  <si>
    <t>FIBBERSLEY PARK ACADEMY</t>
  </si>
  <si>
    <t>STICK PEOPLE HQ LIMITED</t>
  </si>
  <si>
    <t>STAFF 2000 LIMITED</t>
  </si>
  <si>
    <t>SMITHDON HIGH SCHOOL</t>
  </si>
  <si>
    <t>MELLIS CHURCH OF ENGLAND  PRIMARY SCHOOL</t>
  </si>
  <si>
    <t>THE PILGRIM SCHOOL (A CHURCH OF ENGLAND PRIMARY WITH NURSERY)</t>
  </si>
  <si>
    <t>PYRAMID TRAINING CONSULTANCY LIMITED</t>
  </si>
  <si>
    <t>SKILLS4STEM LTD.</t>
  </si>
  <si>
    <t>FIRST INTUITION BRISTOL LIMITED</t>
  </si>
  <si>
    <t>UK LEGION MARKETING LTD</t>
  </si>
  <si>
    <t>KRESTON REEVES LLP</t>
  </si>
  <si>
    <t>SPRING BROOK ACADEMY</t>
  </si>
  <si>
    <t>ANOO BHALAY</t>
  </si>
  <si>
    <t>QUALS SKILLS LTD</t>
  </si>
  <si>
    <t>KING WILLIAM STREET CE PRIMARY SCHOOL</t>
  </si>
  <si>
    <t>MERCIA LEARNING TRUST</t>
  </si>
  <si>
    <t>SEAFORD HEAD ACADEMY TRUST</t>
  </si>
  <si>
    <t>ST ANDREW'S CHURCH OF ENGLAND ACADEMY</t>
  </si>
  <si>
    <t>TRENT ACADEMIES GROUP</t>
  </si>
  <si>
    <t>ST CATHERINE'S CATHOLIC PRIMARY SCHOOL (ACADEMY) SWINDON</t>
  </si>
  <si>
    <t>LING MOOR PRIMARY ACADEMY LTD</t>
  </si>
  <si>
    <t>UNIQUE TRAINING HAIR AND BEAUTY LIMITED</t>
  </si>
  <si>
    <t>ST CATHARINE'S COLLEGE CAMBRIDGE</t>
  </si>
  <si>
    <t>LAKEFIELD COFE PRIMARY SCHOOL</t>
  </si>
  <si>
    <t>INSURANCE SERVICES TRAINING LIMITED</t>
  </si>
  <si>
    <t>PAULEY INTERACTIVE LIMITED</t>
  </si>
  <si>
    <t>RARATONGA LIMITED</t>
  </si>
  <si>
    <t>S &amp; L GOWERS LIMITED</t>
  </si>
  <si>
    <t>LMJ TRAINING LIMITED</t>
  </si>
  <si>
    <t>TRAINING AND EDUCATION LIMITED</t>
  </si>
  <si>
    <t>TIFANNY FRANKLYN</t>
  </si>
  <si>
    <t>GREENE KING PLC</t>
  </si>
  <si>
    <t>EAST MIDLANDS MEDICAL SERVICES LTD</t>
  </si>
  <si>
    <t>INTEGRAL SECURITY XSSURANCE LIMITED</t>
  </si>
  <si>
    <t>GIGGLES MK LIMITED</t>
  </si>
  <si>
    <t>EDA LEARNING AND DEVELOPMENT LIMITED</t>
  </si>
  <si>
    <t>EASTWICK INFANT SCHOOL</t>
  </si>
  <si>
    <t>ELEVATED KNOWLEDGE LTD</t>
  </si>
  <si>
    <t>ST JOHN'S CHURCH OF ENGLAND ACADEMY COLEFORD</t>
  </si>
  <si>
    <t>BEDFORD INCLUSIVE LEARNING AND TRAINING TRUST</t>
  </si>
  <si>
    <t>DIOCESE OF BRISTOL ACADEMIES TRUST</t>
  </si>
  <si>
    <t>BELVOIR AND MELTON ACADEMY TRUST</t>
  </si>
  <si>
    <t>CHRIS ZANETTI LIMITED</t>
  </si>
  <si>
    <t>CULTURAL TRANSITIONS EVANS WILLS PARTNERSHIP CIC</t>
  </si>
  <si>
    <t>NEW COLLEGE OXFORD</t>
  </si>
  <si>
    <t>NATIONAL TRAINING &amp; SKILLS LTD</t>
  </si>
  <si>
    <t>ST FRANCIS CHURCH OF ENGLAND AIDED PRIMARY SCHOOL AND NURSERY</t>
  </si>
  <si>
    <t>GAELCHOLAISTE DHOIRE</t>
  </si>
  <si>
    <t>BOLT LEARNING LIMITED</t>
  </si>
  <si>
    <t>PENSPEN LIMITED</t>
  </si>
  <si>
    <t>SECURITY INDUSTRY TRAINING ORGANISATION LIMITED</t>
  </si>
  <si>
    <t>ANNA GATLAND</t>
  </si>
  <si>
    <t>BROOKWOOD COLLEGE LIMITED</t>
  </si>
  <si>
    <t>JUST FOR WOMEN CENTRE C.I.C.</t>
  </si>
  <si>
    <t>CENTRUL COMUNITAR ROMAN LIMITED</t>
  </si>
  <si>
    <t>PLYMOUTH DEVON INTERNATIONAL COLLEGE LTD</t>
  </si>
  <si>
    <t>ZEAL CAREERS RECRUITMENT SOLUTIONS LTD</t>
  </si>
  <si>
    <t>YORKSHIRE ACADEMIA COLLEGE LIMITED</t>
  </si>
  <si>
    <t>ST. JOHN FISHER CATHOLIC ACADEMY TRUST</t>
  </si>
  <si>
    <t>COLLECTIVE SPIRIT OLDHAM</t>
  </si>
  <si>
    <t>ASHBY HILL TOP PRIMARY SCHOOL ACADEMY TRUST</t>
  </si>
  <si>
    <t>DEBBIE PICKERING</t>
  </si>
  <si>
    <t>SAINT JEROME CHURCH OF ENGLAND BILINGUAL SCHOOL</t>
  </si>
  <si>
    <t>CHATSWORTH HIGH SCHOOL AND COMMUNITY COLLEGE</t>
  </si>
  <si>
    <t>DUSSINDALE PRIMARY SCHOOL</t>
  </si>
  <si>
    <t>GENESIS EDUCATIONAL TRAINING (UK) LIMITED</t>
  </si>
  <si>
    <t>PONTELAND COMMUNITY MIDDLE SCHOOL</t>
  </si>
  <si>
    <t>ELLIS TRAINING IN CARE LIMITED</t>
  </si>
  <si>
    <t>JEFFERY WILLIAM KENT</t>
  </si>
  <si>
    <t>THE SANCTUARY TRUST LIMITED</t>
  </si>
  <si>
    <t>ATV SOLUTIONS LTD</t>
  </si>
  <si>
    <t>PAUL BROWN TRAINING LTD</t>
  </si>
  <si>
    <t>HBIOADVANCE LIMITED</t>
  </si>
  <si>
    <t>DENT TRADING (UK) LIMITED</t>
  </si>
  <si>
    <t>KENT BEAUTY COURSES LIMITED</t>
  </si>
  <si>
    <t>THE PIONEERS, MANAGEMENT INNOVATION CONSULTANTS LIMITED</t>
  </si>
  <si>
    <t>THE BATH AND WELLS DIOCESAN ACADEMIES TRUST</t>
  </si>
  <si>
    <t>THE ROBERT OWEN ACADEMIES TRUST</t>
  </si>
  <si>
    <t>WILNECOTE HIGH SCHOOL CO-OPERATIVE ACADEMY TRUST</t>
  </si>
  <si>
    <t>LINKS ACADEMY TRUST</t>
  </si>
  <si>
    <t>SS SIMON AND JUDE CHURCH OF ENGLAND MULTI ACADEMY TRUST</t>
  </si>
  <si>
    <t>ORCHARD ACADEMY TRUST</t>
  </si>
  <si>
    <t>CENTRE POINTE LIMITED</t>
  </si>
  <si>
    <t>WGM TRAINING LIMITED</t>
  </si>
  <si>
    <t>SOUTHWEST SKILLS CENTRE LTD</t>
  </si>
  <si>
    <t>CRAIG BARTLEY</t>
  </si>
  <si>
    <t>HEYMANN PRIMARY AND NURSERY SCHOOL</t>
  </si>
  <si>
    <t>REDWOOD PARK ACADEMY</t>
  </si>
  <si>
    <t>COUNTESTHORPE LEYSLAND COMMUNITY COLLEGE</t>
  </si>
  <si>
    <t>EVINCE TRAINING LIMITED</t>
  </si>
  <si>
    <t>DEBRA LAYCOCK</t>
  </si>
  <si>
    <t>BRITISH SECURITY INDUSTRY ASSOCIATION LIMITED(THE)</t>
  </si>
  <si>
    <t>W1SE ANGELS</t>
  </si>
  <si>
    <t>ENTREPRENEUR FIRST C.I.C.</t>
  </si>
  <si>
    <t>ADMIN CENTRE TRAINING ACADEMY (ACTA) CIC</t>
  </si>
  <si>
    <t>BRUNO BIOENERGY TECHNOLOGY LTD</t>
  </si>
  <si>
    <t>SHROPSHIRE YOUTH ASSOCIATION</t>
  </si>
  <si>
    <t>HILL TRAINING LTD</t>
  </si>
  <si>
    <t>MAGENTA COACHING SOLUTIONS LIMITED</t>
  </si>
  <si>
    <t>AMESBURY CHURCH OF ENGLAND VOLUNTARY CONTROLLED PRIMARY SCHOOL</t>
  </si>
  <si>
    <t>STUART ALSTON</t>
  </si>
  <si>
    <t>DOUBLETREES SCHOOL</t>
  </si>
  <si>
    <t>CAMBLESFORTH COMMUNITY PRIMARY ACADEMY</t>
  </si>
  <si>
    <t>FOSSEBROOK PRIMARY SCHOOL</t>
  </si>
  <si>
    <t>PIONEER ACADEMIES COMMUNITY TRUST (PACT)</t>
  </si>
  <si>
    <t>RIGHTFORSUCCESS TRUST</t>
  </si>
  <si>
    <t>EXPLORE LEARNING TRUST</t>
  </si>
  <si>
    <t>BLACK CAT ENERGY SERVICES LTD</t>
  </si>
  <si>
    <t>TONI &amp; GUY LIMITED</t>
  </si>
  <si>
    <t>HYDRAM ENGINEERING LIMITED</t>
  </si>
  <si>
    <t>MAURIZIO FERRAIUOLO</t>
  </si>
  <si>
    <t>COUNTRY CLASSROOMS LIMITED</t>
  </si>
  <si>
    <t>HORUS ACADEMIES PARTNERSHIP LTD</t>
  </si>
  <si>
    <t>CHESS CYBERSECURITY LIMITED</t>
  </si>
  <si>
    <t>GOOD 2 GREAT 2 OUTSTANDING LIMITED</t>
  </si>
  <si>
    <t>ZAM ZAM EDUCATION AND CULTURAL ACADEMY LONDON</t>
  </si>
  <si>
    <t>ACE TRAINING CENTRE LTD</t>
  </si>
  <si>
    <t>DIANNE HARPER</t>
  </si>
  <si>
    <t>SPOTLIGHT MULTIMEDIA LTD</t>
  </si>
  <si>
    <t>LONDON COLLEGE OF EXCELLENCE TRAINING LIMITED</t>
  </si>
  <si>
    <t>ASCOT PAINTING CONTRACTORS LTD.</t>
  </si>
  <si>
    <t>ST JOHN THE EVANGELIST ROMAN CATHOLIC VOLUNTARY AIDED PRIMARY SCHOOL</t>
  </si>
  <si>
    <t>THE MOT TESTER TRAINING COMPANY LTD</t>
  </si>
  <si>
    <t>SILVERDALE LANGUAGE SCHOOL LIMITED</t>
  </si>
  <si>
    <t>THORPEDENE PRIMARY SCHOOL</t>
  </si>
  <si>
    <t>PENTAGON SKILLS LIMITED</t>
  </si>
  <si>
    <t>L.E.A.D. MULTI-ACADEMY TRUST</t>
  </si>
  <si>
    <t>SOUTH TYNESIDE ACADEMY TRUST SPONSORED BY SOUTH TYNESIDE COLLEGE</t>
  </si>
  <si>
    <t>TRANSFORM TRUST</t>
  </si>
  <si>
    <t>THE PHOENIX FAMILY OF SCHOOLS ACADEMY TRUST</t>
  </si>
  <si>
    <t>LLANGROVE C E ACADEMY</t>
  </si>
  <si>
    <t>ST MARY'S CHURCH OF ENGLAND SCHOOL, NORWOOD GREEN</t>
  </si>
  <si>
    <t>DEVELOP YOUR STAFF LTD.</t>
  </si>
  <si>
    <t>BUSHBURY LANE ACADEMY</t>
  </si>
  <si>
    <t>WOLFSON COLLEGE, OXFORD</t>
  </si>
  <si>
    <t>VIRTUAL IT SERVICES PROVIDER LTD</t>
  </si>
  <si>
    <t>THE BREAD KITCHEN C.I.C.</t>
  </si>
  <si>
    <t>KINGSLEY QUALIFICATIONS AUTHORITY LIMITED</t>
  </si>
  <si>
    <t>YAVNEH PRIMARY SCHOOL</t>
  </si>
  <si>
    <t>HIGH GREAVE INFANT SCHOOL</t>
  </si>
  <si>
    <t>LOWER MEADOW PRIMARY SCHOOL</t>
  </si>
  <si>
    <t>CULTURE STUDIO CIC</t>
  </si>
  <si>
    <t>IAN PEARSON CONSULTING LIMITED</t>
  </si>
  <si>
    <t>A &amp; B GLOBAL BEAUTY ACADEMY LIMITED</t>
  </si>
  <si>
    <t>DORSET ROAD INFANT SCHOOL</t>
  </si>
  <si>
    <t>EYKE CHURCH OF ENGLAND PRIMARY SCHOOL</t>
  </si>
  <si>
    <t>ST MARY'S CATHOLIC COLLEGE, A VOLUNTARY ACADEMY</t>
  </si>
  <si>
    <t>KIRKBURTON MIDDLE SCHOOL</t>
  </si>
  <si>
    <t>THE SCHOOL OF ENGLISH IN LONDON LIMITED</t>
  </si>
  <si>
    <t>CHURCHFIELD COFE ACADEMY</t>
  </si>
  <si>
    <t>HARTFORD JUNIOR SCHOOL</t>
  </si>
  <si>
    <t>WINSTANLEY COMMUNITY COLLEGE</t>
  </si>
  <si>
    <t>SUNDIAL GROUP LIMITED</t>
  </si>
  <si>
    <t>WILLIAM BRADRIDGE</t>
  </si>
  <si>
    <t>WRITTLE UNIVERSITY COLLEGE</t>
  </si>
  <si>
    <t>OLYMPUS COLLEGE LTD</t>
  </si>
  <si>
    <t>AKAAL EDUCATION TRUST</t>
  </si>
  <si>
    <t>KINGSWAY COMMUNITY TRUST</t>
  </si>
  <si>
    <t>THE BRIDGE LONDON TRUST LTD</t>
  </si>
  <si>
    <t>GEMS LEARNING TRUST</t>
  </si>
  <si>
    <t>SOLENT ACADEMIES TRUST</t>
  </si>
  <si>
    <t>ST JOSEPH'S PRIMARY SCHOOL, A CATHOLIC VOLUNTARY ACADEMY</t>
  </si>
  <si>
    <t>THE DELTA EDUCATION TRUST</t>
  </si>
  <si>
    <t>COBDEN PRIMARY SCHOOL</t>
  </si>
  <si>
    <t>GREAT DALBY PRIMARY SCHOOL</t>
  </si>
  <si>
    <t>XENZONE LIMITED</t>
  </si>
  <si>
    <t>H2H RESOURCES LTD</t>
  </si>
  <si>
    <t>MITSUBISHI ELECTRIC EUROPE B.V.</t>
  </si>
  <si>
    <t>TRAVEL CLASS LIMITED</t>
  </si>
  <si>
    <t>P.M.B. PAVING LIMITED</t>
  </si>
  <si>
    <t>AWARENESS MATTERS LTD</t>
  </si>
  <si>
    <t>UNI LEARNING LTD</t>
  </si>
  <si>
    <t>N A CONSULTANTS LTD</t>
  </si>
  <si>
    <t>BRIGHTON SWIMMING CENTRE LIMITED</t>
  </si>
  <si>
    <t>LINDA BRUCE LIMITED</t>
  </si>
  <si>
    <t>STIRCHLEY PRIMARY SCHOOL</t>
  </si>
  <si>
    <t>TRAINING 2 CARE (UK) LIMITED</t>
  </si>
  <si>
    <t>ANJEL SOLUTIONS LTD</t>
  </si>
  <si>
    <t>HARINGEY SIXTH FORM EDUCATION</t>
  </si>
  <si>
    <t>ADVANCE TRUST</t>
  </si>
  <si>
    <t>THE DIOCESE OF COVENTRY MULTI-ACADEMY TRUST</t>
  </si>
  <si>
    <t>WINIFRED HOLTBY ACADEMY TRUST</t>
  </si>
  <si>
    <t>BLOCKLEY EDUCATIONAL ACADEMY</t>
  </si>
  <si>
    <t>BRENTSIDE PRIMARY ACADEMY</t>
  </si>
  <si>
    <t>WHITBY BRUNSWICK CENTRE</t>
  </si>
  <si>
    <t>SKILLS FUNDING AGENCY BETA</t>
  </si>
  <si>
    <t>ESSEX BEAUTY TRAINING SCHOOL LTD</t>
  </si>
  <si>
    <t>CONWAY PRIMARY SCHOOL</t>
  </si>
  <si>
    <t>PALGRAVE CHURCH OF ENGLAND VOLUNTARY CONTROLLED PRIMARY SCHOOL</t>
  </si>
  <si>
    <t>ST PETER'S HALL COLLEGE OXFORD</t>
  </si>
  <si>
    <t>1 TRAINING INTERNATIONAL LTD</t>
  </si>
  <si>
    <t>ISARC LIMITED</t>
  </si>
  <si>
    <t>QUBE ASSESSMENTS LIMITED</t>
  </si>
  <si>
    <t>TOTALLY AKTIVE LIMITED</t>
  </si>
  <si>
    <t>ALBANY PRU</t>
  </si>
  <si>
    <t>ST SIDWELL'S CENTRE EXETER</t>
  </si>
  <si>
    <t>THE COLLEGE OF ST MARY MAGDALENE IN THE UNIVERSITY OF CAMBRIDGE</t>
  </si>
  <si>
    <t>GAP EDUCATION C.I.C.</t>
  </si>
  <si>
    <t>THE STEVE CLARIDGE FOUNDATION</t>
  </si>
  <si>
    <t>SOUTHEND PERSONAL TRAINER ACADEMY LTD</t>
  </si>
  <si>
    <t>ETHOS LIFE LTD</t>
  </si>
  <si>
    <t>EMMA HORNE</t>
  </si>
  <si>
    <t>KINGS INTERNATIONAL STUDY CENTRE AT DOWNSIDE</t>
  </si>
  <si>
    <t>THE ROYAL COUNTY OF BERKSHIRE SCHOOLS TRUST</t>
  </si>
  <si>
    <t>AFRICAN-CARIBBEAN COMMUNITY INITIATIVE (A.C.C.I.)</t>
  </si>
  <si>
    <t>SOUTH COAST MEDICS LIMITED</t>
  </si>
  <si>
    <t>SOUTH TYNESIDE NHS FOUNDATION TRUST</t>
  </si>
  <si>
    <t>SHROPSHIRE LANGUAGES SOCIETY</t>
  </si>
  <si>
    <t>WHITTERY LTD</t>
  </si>
  <si>
    <t>THE HOLT LTD</t>
  </si>
  <si>
    <t>FOOTPRINTS WOMENS CENTRE</t>
  </si>
  <si>
    <t>ORRELL HOLGATE ACADEMY</t>
  </si>
  <si>
    <t>FIRST CHOICE HOMECARE &amp; EMPLOYMENT SERVICES LIMITED</t>
  </si>
  <si>
    <t>EBOR ACADEMY TRUST</t>
  </si>
  <si>
    <t>REACH2THAMESVALLEY ACADEMY TRUST</t>
  </si>
  <si>
    <t>ERUDITION SCHOOLS TRUST</t>
  </si>
  <si>
    <t>BARRETT PLANT TRAINING LIMITED</t>
  </si>
  <si>
    <t>TEACHING RECRUITMENT EDUCATION SOLUTIONS LIMITED</t>
  </si>
  <si>
    <t>WESTBRIDGE RESOURCING LIMITED</t>
  </si>
  <si>
    <t>BURLEY GATE COFE PRIMARY SCHOOL</t>
  </si>
  <si>
    <t>URBAN EDUCATION &amp; TRAINING GROUP LIMITED</t>
  </si>
  <si>
    <t>AAA TRAINING SOLUTIONS LIMITED</t>
  </si>
  <si>
    <t>WILLIAMS TRAINING AND CONSULTANCY LTD</t>
  </si>
  <si>
    <t>CAMPION HALL COLLEGE OXFORD</t>
  </si>
  <si>
    <t>DOLPHINSTARS SWIMSCHOOL LIMITED</t>
  </si>
  <si>
    <t>QUIK SKILLS LTD</t>
  </si>
  <si>
    <t>ALBERT VILLAGE PRIMARY SCHOOL</t>
  </si>
  <si>
    <t>SKILLS FOR EMPLOYMENT LIMITED</t>
  </si>
  <si>
    <t>BASSETT GREEN PRIMARY SCHOOL</t>
  </si>
  <si>
    <t>KILNHURST PRIMARY SCHOOL</t>
  </si>
  <si>
    <t>PORCHESTER JUNIOR SCHOOL</t>
  </si>
  <si>
    <t>TRIO TRAINING LIMITED</t>
  </si>
  <si>
    <t>PETER BEDFORD HOUSING ASSOCIATION LIMITED</t>
  </si>
  <si>
    <t>BLUE PEAKS HEALTHCARE LTD</t>
  </si>
  <si>
    <t>A J WOODS ENGINEERING LIMITED</t>
  </si>
  <si>
    <t>CITY FITNESS LTD</t>
  </si>
  <si>
    <t>AMBITIONS ACADEMIES TRUST</t>
  </si>
  <si>
    <t>HILLCREST EARLY YEARS ACADEMY LIMITED</t>
  </si>
  <si>
    <t>THE LANGTREE SCHOOL ACADEMY TRUST COMPANY</t>
  </si>
  <si>
    <t>LEADERSHIP GENERATION LIMITED</t>
  </si>
  <si>
    <t>SMARTER BROKERS LIMITED</t>
  </si>
  <si>
    <t>YTA TRAINING AND ASSESSMENT LTD</t>
  </si>
  <si>
    <t>TMJ CONSULTANTS LIMITED</t>
  </si>
  <si>
    <t>PARKSIDE PUPIL REFERRAL UNIT</t>
  </si>
  <si>
    <t>BULLION COMMUNITY RESOURCE CENTRE</t>
  </si>
  <si>
    <t>WJB TRAINING &amp; CONSULTANCY LTD</t>
  </si>
  <si>
    <t>LEICESTER SHIRE CONNEXIONS TRADING LIMITED</t>
  </si>
  <si>
    <t>GRAHAM FREEBORN</t>
  </si>
  <si>
    <t>PASSPORT TO EMPLOYMENT LTD</t>
  </si>
  <si>
    <t>SOCIAL ENTERPRISE ACUMEN CIC</t>
  </si>
  <si>
    <t>1 R.O.A.D. TRAINING LIMITED</t>
  </si>
  <si>
    <t>ICKFORD LEARNING TRUST</t>
  </si>
  <si>
    <t>EMPOWERING ENTERPRISES LIMITED</t>
  </si>
  <si>
    <t>GATESHEAD HEALTH NHS FOUNDATION TRUST</t>
  </si>
  <si>
    <t>THE LITTLETONS CHURCH OF ENGLAND ACADEMY</t>
  </si>
  <si>
    <t>ENERGIZE MEDIA CIC</t>
  </si>
  <si>
    <t>THE ALBANY SCHOOL</t>
  </si>
  <si>
    <t>MARC ANTONI (UK) LIMITED</t>
  </si>
  <si>
    <t>NOEL JAMES COSTELLO</t>
  </si>
  <si>
    <t>ONEBYME LIMITED</t>
  </si>
  <si>
    <t>CYCLISTS TOURING CLUB.</t>
  </si>
  <si>
    <t>SLTS (SOUTHWEST) LTD</t>
  </si>
  <si>
    <t>TOTAL TRAINING TEESSIDE LTD</t>
  </si>
  <si>
    <t>KNUTSFORD MULTI ACADEMY TRUST</t>
  </si>
  <si>
    <t>ASH FIELD ACADEMY TRUST</t>
  </si>
  <si>
    <t>HAVEN CARE LTD</t>
  </si>
  <si>
    <t>THURSFIELD PRIMARY SCHOOL</t>
  </si>
  <si>
    <t>KEITH BARKER</t>
  </si>
  <si>
    <t>VMZONE LTD</t>
  </si>
  <si>
    <t>MARTIN O'CONNOR EDUCATION AND FOOTBALL ACADEMY LTD</t>
  </si>
  <si>
    <t>AYESHA GAVIN</t>
  </si>
  <si>
    <t>ECLIPSE TRAINING ASSOCIATES LTD</t>
  </si>
  <si>
    <t>BRIGHTSIGN COMMUNICATION LIMITED</t>
  </si>
  <si>
    <t>THE LONDON SCHOOL OF ART AND GRAPHICS LTD</t>
  </si>
  <si>
    <t>JOHN WALKER SOLUTIONS LIMITED</t>
  </si>
  <si>
    <t>VICKI PEARCE</t>
  </si>
  <si>
    <t>FITNESS INDUSTRY QUALIFICATIONS LTD</t>
  </si>
  <si>
    <t>WEARSIDE WOMEN IN NEED</t>
  </si>
  <si>
    <t>DUBMIRE PRIMARY</t>
  </si>
  <si>
    <t>MARUS BRIDGE PRIMARY SCHOOL</t>
  </si>
  <si>
    <t>BIRLEY SPA PRIMARY ACADEMY</t>
  </si>
  <si>
    <t>SARAH LOUISE HAMMERTON</t>
  </si>
  <si>
    <t>GREENS NORTON CHURCH OF ENGLAND PRIMARY SCHOOL</t>
  </si>
  <si>
    <t>HOLYCROFT PRIMARY SCHOOL</t>
  </si>
  <si>
    <t>LODGE LANE INFANT SCHOOL</t>
  </si>
  <si>
    <t>G2P UK LTD</t>
  </si>
  <si>
    <t>GAS &amp; ELECTRICAL TRAINING LTD</t>
  </si>
  <si>
    <t>HOLTBYS LTD</t>
  </si>
  <si>
    <t>ST JAMES CHURCH OF ENGLAND ACADEMY TRUST COMPANY</t>
  </si>
  <si>
    <t>LORETO COLLEGE (ST ALBANS)</t>
  </si>
  <si>
    <t>PROSPECTS ACADEMIES TRUST</t>
  </si>
  <si>
    <t>GOLDSMITH MANCUSO LTD</t>
  </si>
  <si>
    <t>CARE FOCUS (SOUTH WEST) CIC</t>
  </si>
  <si>
    <t>PROMPT TRAINING LTD</t>
  </si>
  <si>
    <t>GRAHAM TAYLOR</t>
  </si>
  <si>
    <t>POTENTIAL UNEARTHED LIMITED</t>
  </si>
  <si>
    <t>WIDCOMBE COFE JUNIOR SCHOOL</t>
  </si>
  <si>
    <t>SENDO RYU ASSOCIATION</t>
  </si>
  <si>
    <t>JOSEPH WALLS LTD</t>
  </si>
  <si>
    <t>TANK PR LIMITED</t>
  </si>
  <si>
    <t>TOPFORM TUTORIAL COLLEGE LTD</t>
  </si>
  <si>
    <t>EVANDER GLAZING AND LOCKS LIMITED</t>
  </si>
  <si>
    <t>YSGOL GYFUN GWENT IS COED</t>
  </si>
  <si>
    <t>CAMPDEN BRI (CHIPPING CAMPDEN) LIMITED</t>
  </si>
  <si>
    <t>SENTINEL LEISURE TRUST</t>
  </si>
  <si>
    <t>BARBER BARBER LIMITED</t>
  </si>
  <si>
    <t>PEST SOLUTION LIMITED</t>
  </si>
  <si>
    <t>EDWARD WORLLEDGE ORMISTON ACADEMY</t>
  </si>
  <si>
    <t>GOOSEWELL PRIMARY ACADEMY</t>
  </si>
  <si>
    <t>PHILIP GEORGE RUSSELL</t>
  </si>
  <si>
    <t>SPEENHAMLAND PRIMARY SCHOOL</t>
  </si>
  <si>
    <t>NORTH WEST REGIONAL COLLEGE</t>
  </si>
  <si>
    <t>2GETHER NHS FOUNDATION TRUST</t>
  </si>
  <si>
    <t>DERBYSHIRE COMMUNITY HEALTH SERVICES NHS FOUNDATION TRUST</t>
  </si>
  <si>
    <t>KEYFORT GROUP LIMITED</t>
  </si>
  <si>
    <t>MANOR LEAS INFANT SCHOOL</t>
  </si>
  <si>
    <t>THE COLLEGIATE TRUST</t>
  </si>
  <si>
    <t>ATLAS HSE LIMITED</t>
  </si>
  <si>
    <t>ASPIRE2LIVE CIC</t>
  </si>
  <si>
    <t>PETER GREEN HAULAGE LIMITED</t>
  </si>
  <si>
    <t>SGIL CYMRU CYF</t>
  </si>
  <si>
    <t>ADLERIAN SOCIETY (OF THE UNITED KINGDOM) AND INSTITUTE FOR INDIVIDUAL PSYCHOLOGY (A.S.I.I.P)</t>
  </si>
  <si>
    <t>MILL ARTS CENTRE TRUST</t>
  </si>
  <si>
    <t>ELECTRICAL TESTING LIMITED</t>
  </si>
  <si>
    <t>EUROGOLD TRAINING SERVICES LIMITED</t>
  </si>
  <si>
    <t>ANGELA JANE MATTHEWS</t>
  </si>
  <si>
    <t>BASIL PATERSON SCHOOL MIDDLE SCHOOL S3 S4</t>
  </si>
  <si>
    <t>JAMES HALL AND COMPANY LIMITED</t>
  </si>
  <si>
    <t>WAYFIELD PRIMARY SCHOOL</t>
  </si>
  <si>
    <t>JOHN OLSSON</t>
  </si>
  <si>
    <t>CLUBSCOMPLETE LIMITED</t>
  </si>
  <si>
    <t>PURE BEAUTY TRAINING LTD</t>
  </si>
  <si>
    <t>EXAMS LTD</t>
  </si>
  <si>
    <t>SOUTHEAST TUTORIAL LIMITED</t>
  </si>
  <si>
    <t>INTERNATIONAL EDUCATIONAL AND TRAINING SERVICES LIMITED</t>
  </si>
  <si>
    <t>THE FOLKESTONE SCHOOL FOR GIRLS ACADEMY TRUST</t>
  </si>
  <si>
    <t>BUSHEY ST JAMES TRUST</t>
  </si>
  <si>
    <t>HALL CROSS ACADEMY TRUST</t>
  </si>
  <si>
    <t>THE COOMBE SECONDARY SCHOOLS ACADEMY TRUST</t>
  </si>
  <si>
    <t>BLACK MOUNTAIN ACTIVITIES LIMITED</t>
  </si>
  <si>
    <t>HERITAGE STAFFING SERVICES LIMITED</t>
  </si>
  <si>
    <t>JOSEPH EDWARDS</t>
  </si>
  <si>
    <t>IREIGN CLASS OF PROFESSIONAL EXCELLENCE LTD</t>
  </si>
  <si>
    <t>SHINEY ADVICE &amp; RESOURCE PROJECT</t>
  </si>
  <si>
    <t>MOUSEHOLE COMMUNITY PRIMARY SCHOOL</t>
  </si>
  <si>
    <t>NATIONAL COUNCIL FOR VOLUNTARY ORGANISATIONS(THE)</t>
  </si>
  <si>
    <t>TWEEDDALE PRIMARY SCHOOL</t>
  </si>
  <si>
    <t>CARNFORTH SCHOOL</t>
  </si>
  <si>
    <t>FINANCIAL PULSE LIMITED</t>
  </si>
  <si>
    <t>MANOR FARM ACADEMY</t>
  </si>
  <si>
    <t>HARRIS PRIMARY ACADEMY ORPINGTON</t>
  </si>
  <si>
    <t>GENERAL ASSEMBLY SPACE, LIMITED</t>
  </si>
  <si>
    <t>STEPHENSON (MK) TRUST</t>
  </si>
  <si>
    <t>SACRED HEART HIGH SCHOOL HAMMERSMITH</t>
  </si>
  <si>
    <t>SYMPHONY LEARNING TRUST</t>
  </si>
  <si>
    <t>THE DIOCESE OF WESTMINSTER ACADEMY TRUST</t>
  </si>
  <si>
    <t>ROUTE 39 ACADEMY TRUST LIMITED</t>
  </si>
  <si>
    <t>HATTON ACADEMIES TRUST</t>
  </si>
  <si>
    <t>GRAM TRAINING INTERNATIONAL LTD</t>
  </si>
  <si>
    <t>NEWTOWN LINFORD PRIMARY SCHOOL</t>
  </si>
  <si>
    <t>NEW SILKSWORTH ACADEMY JUNIOR</t>
  </si>
  <si>
    <t>GLOBAL MANAGEMENT ACADEMY LIMITED</t>
  </si>
  <si>
    <t>ATOM SERVICES LIMITED</t>
  </si>
  <si>
    <t>DAZLER INVESTMENT (UK) LIMITED</t>
  </si>
  <si>
    <t>THE NATIONAL COLLEGE FOR THE CREATIVE AND CULTURAL INDUSTRIES</t>
  </si>
  <si>
    <t>THE BROOKE WESTON TRUST</t>
  </si>
  <si>
    <t>HABERDASHERS' ASKE'S FEDERATION TRUST</t>
  </si>
  <si>
    <t>AIM ACADEMIES TRUST</t>
  </si>
  <si>
    <t>THE ALEC REED ACADEMY</t>
  </si>
  <si>
    <t>THE MOSSBOURNE FEDERATION</t>
  </si>
  <si>
    <t>GRACE ACADEMY</t>
  </si>
  <si>
    <t>NORTHERN SCHOOLS TRUST</t>
  </si>
  <si>
    <t>THE BRIDGE ACADEMY, HACKNEY</t>
  </si>
  <si>
    <t>PETCHEY ACADEMY</t>
  </si>
  <si>
    <t>MILTON KEYNES ACADEMY TRUST</t>
  </si>
  <si>
    <t>HERTFORD COLLEGE OXFORD</t>
  </si>
  <si>
    <t>PEAR - PSYCHOLOGICAL EDUCATION AND RESILIENCE CIC</t>
  </si>
  <si>
    <t>GATE WAY SUCCESS LIMITED</t>
  </si>
  <si>
    <t>NEW GENERATION SCHOOLS TRUST</t>
  </si>
  <si>
    <t>ABERCORN SECONDARY SCHOOL</t>
  </si>
  <si>
    <t>AUCHTERLESS SCHOOL</t>
  </si>
  <si>
    <t>CLEISH PRIMARY SCHOOL</t>
  </si>
  <si>
    <t>CROFTCROIGHN PRIMARY SCHOOL</t>
  </si>
  <si>
    <t>THE JCB ACADEMY TRUST</t>
  </si>
  <si>
    <t>HAMMERSMITH ACADEMY TRUST</t>
  </si>
  <si>
    <t>HABERDASHERS' ADAMS' FEDERATION TRUST</t>
  </si>
  <si>
    <t>ESSA FOUNDATION ACADEMIES TRUST</t>
  </si>
  <si>
    <t>CHOBHAM SCHOOL ACADEMY (STRATFORD)</t>
  </si>
  <si>
    <t>THE JOHN WALLIS CHURCH OF ENGLAND ACADEMY, ASHFORD</t>
  </si>
  <si>
    <t>BENSON-SMITH LIMITED</t>
  </si>
  <si>
    <t>DANCE UNITED</t>
  </si>
  <si>
    <t>VALERIE LOGAN-CLARKE</t>
  </si>
  <si>
    <t>BRINSWORTH MANOR JUNIOR SCHOOL</t>
  </si>
  <si>
    <t>GOLDWYN SIXTH FORM COLLEGE</t>
  </si>
  <si>
    <t>IFEAL QUALIFICATIONS LIMITED</t>
  </si>
  <si>
    <t>MAUDYNAMICS LIMITED</t>
  </si>
  <si>
    <t>WYEDEAN SCHOOL AND SIXTH FORM CENTRE</t>
  </si>
  <si>
    <t>BRIGANTIA LEARNING TRUST LIMITED</t>
  </si>
  <si>
    <t>ST BEDE'S CATHOLIC PRIMARY SCHOOL, A VOLUNTARY ACADEMY</t>
  </si>
  <si>
    <t>STRANTON ACADEMY TRUST</t>
  </si>
  <si>
    <t>COLIN GRIMSTON</t>
  </si>
  <si>
    <t>AFROPSYCH THERAPY CLINIC LIMITED</t>
  </si>
  <si>
    <t>CHRIST THE KING PRIMARY</t>
  </si>
  <si>
    <t>BARRHEAD HIGH SCHOOL</t>
  </si>
  <si>
    <t>ALL SAINTS CHURCH OF ENGLAND ACADEMY, PLYMOUTH</t>
  </si>
  <si>
    <t>ST GEORGE'S ACADEMY TRUST</t>
  </si>
  <si>
    <t>TEESSIDE LEARNING TRUST</t>
  </si>
  <si>
    <t>NORTHERN EDUCATION TRUST</t>
  </si>
  <si>
    <t>NEW COLLEGE DURHAM ACADEMIES TRUST</t>
  </si>
  <si>
    <t>ALPHA ACADEMIES TRUST</t>
  </si>
  <si>
    <t>THE QUEST ACADEMY - COLOMA TRUST</t>
  </si>
  <si>
    <t>REACH LEARNING LIMITED</t>
  </si>
  <si>
    <t>THE PREMIER ACADEMY LIMITED</t>
  </si>
  <si>
    <t>CORNERSTONE ACADEMY TRUST</t>
  </si>
  <si>
    <t>BRINE MULTI ACADEMY TRUST</t>
  </si>
  <si>
    <t>HIGHSTED ACADEMY TRUST</t>
  </si>
  <si>
    <t>INNOLEARN GROUP LTD</t>
  </si>
  <si>
    <t>CANINE GROOM SCHOOL LTD</t>
  </si>
  <si>
    <t>WENDY KIPLING</t>
  </si>
  <si>
    <t>THE ORCHARDS</t>
  </si>
  <si>
    <t>BRIGHT FIELD CONSULTING LTD</t>
  </si>
  <si>
    <t>JO SPROSTON</t>
  </si>
  <si>
    <t>BISHOP CLEARY CATHOLIC MULTI ACADEMY COMPANY</t>
  </si>
  <si>
    <t>OCKER HILL ACADEMY TRUST</t>
  </si>
  <si>
    <t>CLOUGHWOOD ACADEMY TRUST</t>
  </si>
  <si>
    <t>HORIZONS SPECIALIST ACADEMY TRUST</t>
  </si>
  <si>
    <t>THE SQUARE CHAPEL TRUST</t>
  </si>
  <si>
    <t>LOGISTICS SKILLS AND DEVELOPMENT UK LIMITED</t>
  </si>
  <si>
    <t>ST LUKE'S HIGH SCHOOL</t>
  </si>
  <si>
    <t>MIDDLETON PARK SCHOOL</t>
  </si>
  <si>
    <t>OUR LADY'S PRIMARY SCHOOL</t>
  </si>
  <si>
    <t>JOHN PAUL ACADEMY</t>
  </si>
  <si>
    <t>MARTHAM PRIMARY &amp; NURSERY SCHOOL TRUST</t>
  </si>
  <si>
    <t>KEITH HOUGHTON-MORT</t>
  </si>
  <si>
    <t>MYERSCOUGH COLLEGE</t>
  </si>
  <si>
    <t>SHIELD OPERATIONS LTD</t>
  </si>
  <si>
    <t>HENLEY-IN-ARDEN CHURCH OF ENGLAND PRIMARY SCHOOL</t>
  </si>
  <si>
    <t>DIOCESE OF SALISBURY MULTI ACADEMY TRUST</t>
  </si>
  <si>
    <t>FUSION SCHOOLS TRUST</t>
  </si>
  <si>
    <t>LUMEN LEARNING TRUST</t>
  </si>
  <si>
    <t>HUMBER EDUCATION TRUST</t>
  </si>
  <si>
    <t>SPRING COTTAGE ACADEMY</t>
  </si>
  <si>
    <t>THE ASPIRE EDUCATIONAL TRUST</t>
  </si>
  <si>
    <t>QUEEN ELIZABETH'S SCHOOL (WIMBORNE MINSTER)</t>
  </si>
  <si>
    <t>YORKSHIRE ACADEMY OF FILM &amp; TELEVISION ACTING LIMITED</t>
  </si>
  <si>
    <t>LESLIE PRIMARY SCHOOL</t>
  </si>
  <si>
    <t>STUARTFIELD SCHOOL</t>
  </si>
  <si>
    <t>UDSTON PRIMARY SCHOOL</t>
  </si>
  <si>
    <t>WALLACE HALL PRIMARY SCHOOL</t>
  </si>
  <si>
    <t>PARKSTONE GRAMMAR SCHOOL TRUST</t>
  </si>
  <si>
    <t>UPTON COURT EDUCATIONAL TRUST</t>
  </si>
  <si>
    <t>WIRRAL ACADEMY TRUST</t>
  </si>
  <si>
    <t>ACCORD MULTI ACADEMY TRUST</t>
  </si>
  <si>
    <t>THE HAMBLIN EDUCATION TRUST</t>
  </si>
  <si>
    <t>SIMON TEMPERTON</t>
  </si>
  <si>
    <t>PRINCIPAL AND FELLOWS OF ST HUGH'S COLLEGE IN THE UNIVERSITY OF OXFORD THE</t>
  </si>
  <si>
    <t>CEDARS HEALTH &amp; BEAUTY CENTRES LIMITED</t>
  </si>
  <si>
    <t>HIGHWAY SAFETY SOLUTIONS LTD</t>
  </si>
  <si>
    <t>HIGH DOWN INFANT SCHOOL</t>
  </si>
  <si>
    <t>CENTRAL COLLEGE FOR EDUCATION LIMITED</t>
  </si>
  <si>
    <t>OLIVE ACADEMIES</t>
  </si>
  <si>
    <t>STANDFORD INTERNATIONAL ACADEMY LTD</t>
  </si>
  <si>
    <t>WINDSOR ACADEMY TRUST</t>
  </si>
  <si>
    <t>CHRISTLETON LEARNING TRUST</t>
  </si>
  <si>
    <t>AQUINAS CHURCH OF ENGLAND EDUCATION TRUST LIMITED</t>
  </si>
  <si>
    <t>ST CHAD'S COLLEGE DURHAM</t>
  </si>
  <si>
    <t>THE LIGHT OF THE WORLD GOSPEL HALL COMMUNITY CHURCH</t>
  </si>
  <si>
    <t>NAVIGATOR TERMINALS SEAL SANDS LIMITED</t>
  </si>
  <si>
    <t>EAGLE EYE AGENCIES LTD</t>
  </si>
  <si>
    <t>ST ANDREWS MANAGEMENT CENTRE LIMITED</t>
  </si>
  <si>
    <t>TWO SIXTY LTD</t>
  </si>
  <si>
    <t>IAN CHARLES TAGIMA</t>
  </si>
  <si>
    <t>WICKHAMBROOK COMMUNITY PRIMARY SCHOOL</t>
  </si>
  <si>
    <t>LEES PRIMARY SCHOOL</t>
  </si>
  <si>
    <t>SKYEX RESOURCING LIMITED</t>
  </si>
  <si>
    <t>SKILLSMAX FUTURES LTD</t>
  </si>
  <si>
    <t>THE TEMPLE LEARNING FOUNDATION</t>
  </si>
  <si>
    <t>FOREST BRIDGE SCHOOL LTD</t>
  </si>
  <si>
    <t>TRURO &amp; PENWITH ACADEMY TRUST</t>
  </si>
  <si>
    <t>DURRINGTON MULTI ACADEMY TRUST</t>
  </si>
  <si>
    <t>HOTWELLS PRIMARY SCHOOL TRUST</t>
  </si>
  <si>
    <t>THE PRIME COLLEGE LIMITED</t>
  </si>
  <si>
    <t>SYNC MEDIA LTD</t>
  </si>
  <si>
    <t>THE PEOPLE'S DISPENSARY FOR SICK ANIMALS</t>
  </si>
  <si>
    <t>SUPPLY MARKETING SOLUTIONS (UK) LTD</t>
  </si>
  <si>
    <t>SUTTON COLDFIELD GRAMMAR SCHOOL FOR GIRLS ACADEMY TRUST</t>
  </si>
  <si>
    <t>MAIDEN ERLEGH TRUST</t>
  </si>
  <si>
    <t>QUEEN ELIZABETH'S GRAMMAR SCHOOL TRUST FAVERSHAM</t>
  </si>
  <si>
    <t>MARKETABILITY (UK) LIMITED</t>
  </si>
  <si>
    <t>SECOND STEP HOUSING ASSOCIATION LIMITED</t>
  </si>
  <si>
    <t>MIG ANGLIA LIMITED</t>
  </si>
  <si>
    <t>MEDEVENT LIMITED</t>
  </si>
  <si>
    <t>WEASENHAM CHURCH OF ENGLAND PRIMARY ACADEMY</t>
  </si>
  <si>
    <t>FRONTIER YOUTH TRUST</t>
  </si>
  <si>
    <t>8POINT8 TRAINING LIMITED</t>
  </si>
  <si>
    <t>WITTON PARK ACADEMY TRUST</t>
  </si>
  <si>
    <t>LAWRENCE SHERIFF SCHOOL ACADEMY TRUST</t>
  </si>
  <si>
    <t>CHETWYNDE SCHOOL LIMITED</t>
  </si>
  <si>
    <t>THE KIRKSTEAD EDUCATION TRUST</t>
  </si>
  <si>
    <t>FLOREAT EDUCATION ACADEMIES TRUST</t>
  </si>
  <si>
    <t>TIMU ACADEMY TRUST</t>
  </si>
  <si>
    <t>BLANDFORD EDUCATION TRUST</t>
  </si>
  <si>
    <t>HEART MEDICAL LIMITED</t>
  </si>
  <si>
    <t>WHOLE HOUSE ENERGY GROUP LIMITED</t>
  </si>
  <si>
    <t>THRIVING SURVIVORS LTD</t>
  </si>
  <si>
    <t>JACKIE HAMILTON SCHOOL LTD</t>
  </si>
  <si>
    <t>THE BARFORD EDUCATION ACADEMY</t>
  </si>
  <si>
    <t>HEWORTH CHURCH OF ENGLAND PRIMARY ACADEMY</t>
  </si>
  <si>
    <t>JASON DAMIAN LEAR</t>
  </si>
  <si>
    <t>THE HERMITAGE ACADEMY TRUST</t>
  </si>
  <si>
    <t>QE ACADEMY TRUST</t>
  </si>
  <si>
    <t>THE PRESIDENT AND FELLOWS OF HUGHES HALL IN THE UNIVERSITY OF CAMBRIDGE</t>
  </si>
  <si>
    <t>LAUREATE COMMUNITY PRIMARY SCHOOL AND NURSERY</t>
  </si>
  <si>
    <t>MANUEL CUBUCA</t>
  </si>
  <si>
    <t>EMMAUS LEICESTERSHIRE AND RUTLAND</t>
  </si>
  <si>
    <t>ALLERTON PRIMARY SCHOOL</t>
  </si>
  <si>
    <t>CHATSWORTH INFANT SCHOOL</t>
  </si>
  <si>
    <t>EVELYN STREET COMMUNITY PRIMARY SCHOOL</t>
  </si>
  <si>
    <t>ST. CAMILLUS CARE GROUP LTD</t>
  </si>
  <si>
    <t>CASTLEMAN ACADEMY TRUST</t>
  </si>
  <si>
    <t>NORTHGATE HIGH SCHOOL TRUST</t>
  </si>
  <si>
    <t>ATTWOOD ACADEMIES</t>
  </si>
  <si>
    <t>POND MEADOW ACADEMY TRUST</t>
  </si>
  <si>
    <t>AMAYA TRUST</t>
  </si>
  <si>
    <t>DIOCESE OF CHICHESTER ACADEMY TRUST</t>
  </si>
  <si>
    <t>LITTLE ACORN TRUST</t>
  </si>
  <si>
    <t>BRAMBLESIDE ACADEMY TRUST</t>
  </si>
  <si>
    <t>PRO-NOCTIS LIMITED</t>
  </si>
  <si>
    <t>PINNER HIGH SCHOOL</t>
  </si>
  <si>
    <t>KEEVIL COFE PRIMARY SCHOOL</t>
  </si>
  <si>
    <t>FIGHELDEAN ST MICHAEL'S CHURCH OF ENGLAND PRIMARY SCHOOL</t>
  </si>
  <si>
    <t>DURRINGTON ALL SAINTS CHURCH OF ENGLAND VOLUNTARY CONTROLLED INFANTS' SCHOOL</t>
  </si>
  <si>
    <t>CUDDINGTON COMMUNITY PRIMARY SCHOOL</t>
  </si>
  <si>
    <t>FIERT MULTI-ACADEMY TRUST</t>
  </si>
  <si>
    <t>SEVERN ACADEMIES EDUCATIONAL TRUST</t>
  </si>
  <si>
    <t>SUTTON GRAMMAR SCHOOL TRUST</t>
  </si>
  <si>
    <t>GREEN SHOOTS LEARNING LTD</t>
  </si>
  <si>
    <t>HILLCREST TRAINING LTD</t>
  </si>
  <si>
    <t>ASSOCIATED NEIGHBOUR TRAINING LIMITED</t>
  </si>
  <si>
    <t>JAMES ALUN BRUCE MCSLOY</t>
  </si>
  <si>
    <t>VISIONPATH EDUCATION LIMITED</t>
  </si>
  <si>
    <t>CORNERSTONE SUPPORTED HOUSING &amp; COUNSELLING LTD</t>
  </si>
  <si>
    <t>BABINGTON ACADEMY</t>
  </si>
  <si>
    <t>THORPE GREENWAYS INFANT SCHOOL</t>
  </si>
  <si>
    <t>HOB GREEN PRIMARY SCHOOL</t>
  </si>
  <si>
    <t>EAST WHITBY PRIMARY ACADEMY</t>
  </si>
  <si>
    <t>BAY EDUCATION TRUST</t>
  </si>
  <si>
    <t>TOWNLANDS C OF E PRIMARY ACADEMY</t>
  </si>
  <si>
    <t>ST LUKE ACADEMIES TRUST</t>
  </si>
  <si>
    <t>THE LEVELS ACADEMY TRUST</t>
  </si>
  <si>
    <t>WILLOW TREE ACADEMY</t>
  </si>
  <si>
    <t>POPE JOHN XXIII CATHOLIC MULTI ACADEMY COMPANY</t>
  </si>
  <si>
    <t>DERBY DIOCESAN ACADEMY TRUST 2</t>
  </si>
  <si>
    <t>TEACH YOU LIMITED</t>
  </si>
  <si>
    <t>LODGE FARM PRIMARY SCHOOL</t>
  </si>
  <si>
    <t>PROPELLO TRAINING LTD</t>
  </si>
  <si>
    <t>MAXIMISE (SOUTH WEST) LTD</t>
  </si>
  <si>
    <t>ILLUMEDUCATION LTD</t>
  </si>
  <si>
    <t>BUCKINGHAMSHIRE UTC.</t>
  </si>
  <si>
    <t>THE REDSTART LEARNING PARTNERSHIP</t>
  </si>
  <si>
    <t>CHESTNUT GROVE ACADEMY</t>
  </si>
  <si>
    <t>CHESTERFIELD PRIMARY SCHOOL</t>
  </si>
  <si>
    <t>HILLSIDE AVENUE PRIMARY AND NURSERY SCHOOL, THORPE</t>
  </si>
  <si>
    <t>ROGER HAREWOOD TRAINING SOLUTIONS C.I.C.</t>
  </si>
  <si>
    <t>ADA NATIONAL COLLEGE FOR DIGITAL SKILLS</t>
  </si>
  <si>
    <t>ST ANTHONY'S SCHOOL FOR GIRLS</t>
  </si>
  <si>
    <t>ST PETER'S CATHOLIC VOLUNTARY ACADEMY TRUST</t>
  </si>
  <si>
    <t>ARETE LEARNING TRUST</t>
  </si>
  <si>
    <t>WITHERNSEA PRIMARY ACADEMY TRUST</t>
  </si>
  <si>
    <t>ST EDMUNDSBURY AND IPSWICH DIOCESAN MULTI-ACADEMY TRUST</t>
  </si>
  <si>
    <t>SALOPIA CATHOLIC SCHOOLS TRUST</t>
  </si>
  <si>
    <t>ST ALBAN CATHOLIC ACADEMIES TRUST</t>
  </si>
  <si>
    <t>MANDATE LEARNING LIMITED</t>
  </si>
  <si>
    <t>KNIGHTS AGENCY LTD</t>
  </si>
  <si>
    <t>GIPPESWYK COMMUNITY EDUCATIONAL TRUST</t>
  </si>
  <si>
    <t>LIGHTHOUSE HARMONIZE EDUCATION TRUST</t>
  </si>
  <si>
    <t>PROSPECT SCHOOL, READING</t>
  </si>
  <si>
    <t>LIGHTHOUSE SCHOOLS PARTNERSHIP</t>
  </si>
  <si>
    <t>BAYLIS COURT TRUST</t>
  </si>
  <si>
    <t>KESWICK SCHOOL MULTI ACADEMY TRUST</t>
  </si>
  <si>
    <t>WESTFIELD ACADEMY TRUST</t>
  </si>
  <si>
    <t>THE CONSORTIUM ACADEMY TRUST LIMITED</t>
  </si>
  <si>
    <t>DEANERY CHURCH OF ENGLAND PRIMARY SCHOOL</t>
  </si>
  <si>
    <t>HORNINGLOW PRIMARY, A DE FERRERS TRUST ACADEMY</t>
  </si>
  <si>
    <t>POLPERRO PRIMARY ACADEMY</t>
  </si>
  <si>
    <t>SEAX TRUST</t>
  </si>
  <si>
    <t>THE ROMERO CATHOLIC ACADEMY</t>
  </si>
  <si>
    <t>BOURNEMOUTH PRIMARY MAT</t>
  </si>
  <si>
    <t>THE CRESCENT SCHOOL ACADEMY TRUST</t>
  </si>
  <si>
    <t>ELSTON HALL MULTI ACADEMY TRUST</t>
  </si>
  <si>
    <t>NORTHERN SAINTS CATHOLIC EDUCATION TRUST</t>
  </si>
  <si>
    <t>CARE CAREERS TRAINING LIMITED</t>
  </si>
  <si>
    <t>DAVID BLACKBOROW</t>
  </si>
  <si>
    <t>OXFORD CITY COUNCIL</t>
  </si>
  <si>
    <t>SELSTON HIGH SCHOOL</t>
  </si>
  <si>
    <t>INTERNATIONAL COMPLIANCE ASSOCIATION</t>
  </si>
  <si>
    <t>HARROLD PRIMARY ACADEMY</t>
  </si>
  <si>
    <t>BOSCH AUTOMOTIVE TRAINING LIMITED</t>
  </si>
  <si>
    <t>MINERVA PRIMARY SCHOOL</t>
  </si>
  <si>
    <t>BEECHOLME PRIMARY SCHOOL</t>
  </si>
  <si>
    <t>MYTON SCHOOL TRUST</t>
  </si>
  <si>
    <t>MARLBOROUGH ST MARY'S CEVC PRIMARY SCHOOL</t>
  </si>
  <si>
    <t>TEESDALE EDUCATION TRUST</t>
  </si>
  <si>
    <t>TITHE ACADEMY</t>
  </si>
  <si>
    <t>ADRIAN SAVAGE</t>
  </si>
  <si>
    <t>LILLY ANGEL LIMITED</t>
  </si>
  <si>
    <t>QUALITY FIRST EDUCATION TRUST</t>
  </si>
  <si>
    <t>SOUTHPORT LEARNING TRUST</t>
  </si>
  <si>
    <t>MOWBRAY EDUCATION TRUST LIMITED</t>
  </si>
  <si>
    <t>GRACE BEAUTY ACADEMY LIMITED</t>
  </si>
  <si>
    <t>ST THOMAS A BECKET CATHOLIC SECONDARY SCHOOL, A VOLUNTARY ACADEMY</t>
  </si>
  <si>
    <t>KWES KENT WOODLAND EMPLOYMENT SCHEME</t>
  </si>
  <si>
    <t>PREMIER CARPETS AND FLOORING (SW) LIMITED</t>
  </si>
  <si>
    <t>SALOP MEDICAL SERVICES (UK) LTD</t>
  </si>
  <si>
    <t>PLYM ACADEMY TRUST</t>
  </si>
  <si>
    <t>HARMONY CARE AND SUPPORT LIMITED</t>
  </si>
  <si>
    <t>NEW FRIDAY LIMITED</t>
  </si>
  <si>
    <t>CURNOW SCHOOL</t>
  </si>
  <si>
    <t>LARKRISE PRIMARY SCHOOL</t>
  </si>
  <si>
    <t>CRANMER EDUCATION TRUST</t>
  </si>
  <si>
    <t>THE BENTLEY WOOD TRUST</t>
  </si>
  <si>
    <t>THE WOODLAND ACADEMY TRUST</t>
  </si>
  <si>
    <t>CAPES EDUCATION &amp; ACADEMY LIMITED</t>
  </si>
  <si>
    <t>OPELWOOD LIMITED</t>
  </si>
  <si>
    <t>FORAGERS FARM</t>
  </si>
  <si>
    <t>GRAND UNION MULTI ACADEMY TRUST</t>
  </si>
  <si>
    <t>INSPIRE PARTNERSHIP MULTI ACADEMY TRUST</t>
  </si>
  <si>
    <t>TEES VALLEY EDUCATION</t>
  </si>
  <si>
    <t>WESTCOUNTRY MEDICAL SERVICES LTD</t>
  </si>
  <si>
    <t>BUSYTHINGS LIMITED</t>
  </si>
  <si>
    <t>UNITY CITY ACADEMY TRUST</t>
  </si>
  <si>
    <t>B LEARNING &amp; DEVELOPMENT LIMITED</t>
  </si>
  <si>
    <t>ASPIRE ACCOUNTANCY SCHOOL LIMITED</t>
  </si>
  <si>
    <t>NORLINGTON SCHOOL AND 6TH FORM</t>
  </si>
  <si>
    <t>TREVELYAN MIDDLE SCHOOL</t>
  </si>
  <si>
    <t>JENNINGS LEGAL SERVICES LIMITED</t>
  </si>
  <si>
    <t>OYAP TRUST</t>
  </si>
  <si>
    <t>ST JOHN'S COFE PRIMARY ACADEMY</t>
  </si>
  <si>
    <t>HAMSTEL JUNIOR SCHOOL</t>
  </si>
  <si>
    <t>LYMPSHAM CHURCH OF ENGLAND ACADEMY</t>
  </si>
  <si>
    <t>MANADON VALE PRIMARY SCHOOL</t>
  </si>
  <si>
    <t>SUMMERHILL PRIMARY SCHOOL</t>
  </si>
  <si>
    <t>MARK FIRST AND PRE-SCHOOL CE ACADEMY</t>
  </si>
  <si>
    <t>THORPE GREENWAYS JUNIOR SCHOOL</t>
  </si>
  <si>
    <t>KIPPAX ASH TREE PRIMARY SCHOOL</t>
  </si>
  <si>
    <t>THE ST GILBERT OF SEMPRINGHAM CHURCH OF ENGLAND PRIMARY SCHOOL, POINTON</t>
  </si>
  <si>
    <t>SUCKLEY SCHOOL</t>
  </si>
  <si>
    <t>THE ABBEY SCHOOL (FAVERSHAM)</t>
  </si>
  <si>
    <t>NORTH TOWN ACADEMY TRUST</t>
  </si>
  <si>
    <t>RIVERS MULTI ACADEMY TRUST</t>
  </si>
  <si>
    <t>EVERSHOLT ACADEMY TRUST</t>
  </si>
  <si>
    <t>THE SANDON SCHOOL ACADEMY TRUST</t>
  </si>
  <si>
    <t>BUCKLER'S MEAD SCHOOL</t>
  </si>
  <si>
    <t>TRAFFORD LEISURE COMMUNITY INTEREST COMPANY</t>
  </si>
  <si>
    <t>EAST RAVENDALE CHURCH OF ENGLAND PRIMARY SCHOOL ACADEMY</t>
  </si>
  <si>
    <t>BROCKHAMPTON ACADEMY TRUST</t>
  </si>
  <si>
    <t>HADRIAN ACADEMY TRUST</t>
  </si>
  <si>
    <t>BORDEN GRAMMAR SCHOOL TRUST</t>
  </si>
  <si>
    <t>KINGSLEY SPECIAL ACADEMY TRUST</t>
  </si>
  <si>
    <t>THE EXCEL ACADEMY PARTNERSHIP</t>
  </si>
  <si>
    <t>NEW SKILLS TRAINING LTD</t>
  </si>
  <si>
    <t>DIVERSITY (NI) LIMITED</t>
  </si>
  <si>
    <t>HOLLIS ACADEMY</t>
  </si>
  <si>
    <t>ILLOGAN SCHOOL</t>
  </si>
  <si>
    <t>DEANWOOD PRIMARY SCHOOL</t>
  </si>
  <si>
    <t>HOLBROOK CHURCH OF ENGLAND PRIMARY SCHOOL</t>
  </si>
  <si>
    <t>CHADDLEWOOD PRIMARY SCHOOL</t>
  </si>
  <si>
    <t>CORNDEL LIMITED</t>
  </si>
  <si>
    <t>JANET HAZEL CORBETT MARSTON</t>
  </si>
  <si>
    <t>SILVERSTONE CHURCH OF ENGLAND PRIMARY SCHOOL</t>
  </si>
  <si>
    <t>AMCOR RESOURCING LTD</t>
  </si>
  <si>
    <t>LONDON SCHOOL OF SKILLS DEVELOPMENT LTD</t>
  </si>
  <si>
    <t>HAUGHTON MARITIME LIMITED</t>
  </si>
  <si>
    <t>NIKKI DUBB</t>
  </si>
  <si>
    <t>THE DUNRAVEN EDUCATIONAL TRUST</t>
  </si>
  <si>
    <t>THE WESTWOOD ACADEMY (COVENTRY)</t>
  </si>
  <si>
    <t>HIGHNAM C OF E PRIMARY ACADEMY</t>
  </si>
  <si>
    <t>STAFFORDSHIRE UNIVERSITY ACADEMIES TRUST</t>
  </si>
  <si>
    <t>REDMARLEY C OF E PRIMARY ACADEMY</t>
  </si>
  <si>
    <t>MILLFIELD COMMUNITY ACADEMY TRUST</t>
  </si>
  <si>
    <t>MAIDEN BEECH ACADEMY TRUST</t>
  </si>
  <si>
    <t>WISE UP FOR WORK LIMITED</t>
  </si>
  <si>
    <t>THE THREE RIVERS LEARNING TRUST LIMITED</t>
  </si>
  <si>
    <t>THE KINGSWINFORD SCHOOL AND SCIENCE COLLEGE</t>
  </si>
  <si>
    <t>THE CATHEDRAL CHURCH OF ENGLAND ACADEMY TRUST (WAKEFIELD)</t>
  </si>
  <si>
    <t>TRINITY LONDON ACADEMY TRUST</t>
  </si>
  <si>
    <t>THE BASEMENT PROJECT</t>
  </si>
  <si>
    <t>SOUTH GLOUCESTERSHIRE SPORT AND EDUCATION CIC</t>
  </si>
  <si>
    <t>FUSION21 SOUTH WEST DURHAM SPORT CIC</t>
  </si>
  <si>
    <t>CHERRY TREES SCHOOL</t>
  </si>
  <si>
    <t>WATERGALL PRIMARY SCHOOL</t>
  </si>
  <si>
    <t>EDUCAMB LLP</t>
  </si>
  <si>
    <t>THE COMMUNITY COACHING COMPANY CIC</t>
  </si>
  <si>
    <t>EDUPRO LIMITED</t>
  </si>
  <si>
    <t>JANE LOUISE HIRST LIMITED</t>
  </si>
  <si>
    <t>BRACKEN LANE PRIMARY AND NURSERY SCHOOL</t>
  </si>
  <si>
    <t>UNITY TECH GROUP LTD</t>
  </si>
  <si>
    <t>PALLISTER PARK PRIMARY SCHOOL</t>
  </si>
  <si>
    <t>BAGULEY HALL PRIMARY SCHOOL</t>
  </si>
  <si>
    <t>ILKETSHALL ST LAWRENCE SCHOOL</t>
  </si>
  <si>
    <t>VANESSA ROGERS</t>
  </si>
  <si>
    <t>JO INGHAM</t>
  </si>
  <si>
    <t>THE BRIGSHAW LEARNING PARTNERSHIP</t>
  </si>
  <si>
    <t>RIDGEWELL CHURCH OF ENGLAND VOLUNTARY AIDED PRIMARY SCHOOL</t>
  </si>
  <si>
    <t>WE ARE IVE LTD</t>
  </si>
  <si>
    <t>SIMON MICHAELS</t>
  </si>
  <si>
    <t>ADAMS ACADEMY INC. LTD</t>
  </si>
  <si>
    <t>CASTLE HIGH SCHOOL AND VISUAL ARTS COLLEGE</t>
  </si>
  <si>
    <t>TRINITY CHURCH OF ENGLAND VOLUNTARY AIDED PRIMARY AND NURSERY SCHOOL</t>
  </si>
  <si>
    <t>NORTH YORKSHIRE POLICE AND CRIME COMMISSIONER</t>
  </si>
  <si>
    <t>RALEIGH LEARNING TRUST</t>
  </si>
  <si>
    <t>BLUECOAT WOLLATON ACADEMY</t>
  </si>
  <si>
    <t>THE CHIEF CONSTABLE OF NORFOLK</t>
  </si>
  <si>
    <t>THE CHIEF CONSTABLE OF GLOUCESTERSHIRE</t>
  </si>
  <si>
    <t>TURVES GREEN PRIMARY SCHOOL</t>
  </si>
  <si>
    <t>WROXTON CHURCH OF ENGLAND PRIMARY SCHOOL</t>
  </si>
  <si>
    <t>BEST FOR TRAINING LIMITED</t>
  </si>
  <si>
    <t>RQL LIMITED</t>
  </si>
  <si>
    <t>DURHAM MARTYRS MULTI ACADEMY TRUST</t>
  </si>
  <si>
    <t>JAMES BUCKLAND</t>
  </si>
  <si>
    <t>4ELEMENTS TRAINING LIMITED</t>
  </si>
  <si>
    <t>FORGE DESIGN STUDIO LIMITED</t>
  </si>
  <si>
    <t>ANIMAS EDUCATION LIMITED</t>
  </si>
  <si>
    <t>ULTIMATE CONSULTANCY SERVICES LIMITED</t>
  </si>
  <si>
    <t>BORDESLEY VILLAGE PRIMARY SCHOOL</t>
  </si>
  <si>
    <t>JUBILEE PARK PRIMARY SCHOOL</t>
  </si>
  <si>
    <t>ITD TRAINING LTD</t>
  </si>
  <si>
    <t>TIVETSHALL PRIMARY SCHOOL</t>
  </si>
  <si>
    <t>BLETCHINGLEY VILLAGE PRIMARY SCHOOL</t>
  </si>
  <si>
    <t>ALISAR PROSPECTS TRAINING C.I.C.</t>
  </si>
  <si>
    <t>BLENDED PEOPLE DEVELOPMENT LIMITED</t>
  </si>
  <si>
    <t>SAPPHIRE HAIR AND BEAUTY ACADEMY LIMITED</t>
  </si>
  <si>
    <t>TOPPS FOR THE COMMUNITY CIC</t>
  </si>
  <si>
    <t>SYLVAN INFANT SCHOOL</t>
  </si>
  <si>
    <t>PERSONAL TRAINING EDUCATION LIMITED</t>
  </si>
  <si>
    <t>THE CREATIVE OUTDOOR GROUP LTD</t>
  </si>
  <si>
    <t>BLENHEIM PARK PRIMARY SCHOOL</t>
  </si>
  <si>
    <t>ERFA LIMITED</t>
  </si>
  <si>
    <t>1ST AID TRAINING SOLOUTIONS LIMITED</t>
  </si>
  <si>
    <t>AXELA TRAINING LTD</t>
  </si>
  <si>
    <t>VOLITION COMMUNITY</t>
  </si>
  <si>
    <t>CHALLENGE ACADEMY CIC</t>
  </si>
  <si>
    <t>SIR THOMAS WHARTON ACADEMY</t>
  </si>
  <si>
    <t>TECHNICAL TRAINING SOLUTIONS LIMITED</t>
  </si>
  <si>
    <t>COOL CONCERNS LTD</t>
  </si>
  <si>
    <t>JENNETT'S PARK COFE PRIMARY SCHOOL</t>
  </si>
  <si>
    <t>THE BRADFORD BIRTH TO 19 TRUST</t>
  </si>
  <si>
    <t>COLLEGE OF CIVIL ENGINEERING &amp; PROFESSIONALS LTD</t>
  </si>
  <si>
    <t>ETS TUTORS LIMITED</t>
  </si>
  <si>
    <t>OLD MUTUAL WEALTH MANAGEMENT LIMITED</t>
  </si>
  <si>
    <t>THE CHIEF CONSTABLE OF LEICESTERSHIRE</t>
  </si>
  <si>
    <t>GREATER MANCHESTER POLICE AND CRIME COMMISSIONER</t>
  </si>
  <si>
    <t>EMNETH PRIMARY SCHOOL</t>
  </si>
  <si>
    <t>O.S.A.T LTD</t>
  </si>
  <si>
    <t>EDUCATION EXCELLENCE FOR ALL TRUST</t>
  </si>
  <si>
    <t>DEENWAY MONTESSORI SCHOOL</t>
  </si>
  <si>
    <t>KEVIN JOHN WATSON</t>
  </si>
  <si>
    <t>SECCURICORE LIMITED</t>
  </si>
  <si>
    <t>THE PONTARDAWE ARENA</t>
  </si>
  <si>
    <t>NORTH WALSALL PRIMARY ACADEMY</t>
  </si>
  <si>
    <t>SOUTH WEST REGIONAL DELIVERY PARTNERSHIP LIMITED</t>
  </si>
  <si>
    <t>DAVID PHILLIPS FURNITURE LTD</t>
  </si>
  <si>
    <t>DAVID REILLY CONSULTING LIMITED</t>
  </si>
  <si>
    <t>LIFTERZ LIMITED</t>
  </si>
  <si>
    <t>PHILIP LONGMAN</t>
  </si>
  <si>
    <t>RYE HILLS SCHOOL</t>
  </si>
  <si>
    <t>QUALISTIC360 LTD</t>
  </si>
  <si>
    <t>ST MARGARET'S INFANT SCHOOL</t>
  </si>
  <si>
    <t>STONE ST MARY'S COFE PRIMARY SCHOOL</t>
  </si>
  <si>
    <t>SEETHING AND MUNDHAM PRIMARY SCHOOL</t>
  </si>
  <si>
    <t>GORSE HILL PRIMARY SCHOOL</t>
  </si>
  <si>
    <t>DENBIGH MEN'S SHED LIMITED</t>
  </si>
  <si>
    <t>FORWARD EDUCATION TRUST</t>
  </si>
  <si>
    <t>SETAS LTD</t>
  </si>
  <si>
    <t>THURNBY, ST LUKE'S CHURCH OF ENGLAND PRIMARY SCHOOL</t>
  </si>
  <si>
    <t>GREEN SKILLS PARTNERSHIP C.I.C.</t>
  </si>
  <si>
    <t>EUREKA TRAINING &amp; RECRUITMENT LIMITED</t>
  </si>
  <si>
    <t>THE LEARNING VILLAGE ACADEMY TRUST</t>
  </si>
  <si>
    <t>DAYAK LIMITED</t>
  </si>
  <si>
    <t>STAPLEFORD ABBOTTS PRIMARY SCHOOL</t>
  </si>
  <si>
    <t>THE OAKS COMMUNITY INFANT SCHOOL</t>
  </si>
  <si>
    <t>DEREK W HANCOX LIMITED</t>
  </si>
  <si>
    <t>CLIVE ANTHONY ESTATES LTD</t>
  </si>
  <si>
    <t>NATURAL ABILITY</t>
  </si>
  <si>
    <t>RAINDANCE EDUCATIONAL SERVICES LIMITED</t>
  </si>
  <si>
    <t>CURWEN PRIMARY AND NURSERY SCHOOL</t>
  </si>
  <si>
    <t>GRW RECRUITMENT LIMITED</t>
  </si>
  <si>
    <t>FARNHAM HEATH END</t>
  </si>
  <si>
    <t>CONSORTIQ LIMITED</t>
  </si>
  <si>
    <t>KING'S PARK INFANT SCHOOL, DEREHAM</t>
  </si>
  <si>
    <t>WEST MIDLANDS NAIL AND BEAUTY ACADEMY LIMITED</t>
  </si>
  <si>
    <t>FUTURE TRADES LIMITED</t>
  </si>
  <si>
    <t>EOE TRAINING LTD</t>
  </si>
  <si>
    <t>EMPOWERING MINDS ACADEMY TRUST</t>
  </si>
  <si>
    <t>ORGANISATION DEVELOPMENT LTD</t>
  </si>
  <si>
    <t>COMMUNITY ACTION NORTHUMBERLAND</t>
  </si>
  <si>
    <t>WATERSHEDDINGS PRIMARY SCHOOL</t>
  </si>
  <si>
    <t>WHERESMYLUNCH LIMITED</t>
  </si>
  <si>
    <t>BRIXTON HILL ISLAMIC CENTRE</t>
  </si>
  <si>
    <t>JUICE TALENT DEVELOPMENT LIMITED</t>
  </si>
  <si>
    <t>HEADS UP TRAINING LIMITED</t>
  </si>
  <si>
    <t>WALKERGATE COMMUNITY SCHOOL</t>
  </si>
  <si>
    <t>NOW TRAINING LIMITED</t>
  </si>
  <si>
    <t>FRAUD RISK MANAGEMENT AND SECURITY SOLUTIONS LIMITED</t>
  </si>
  <si>
    <t>YOUR ADVISERS LTD</t>
  </si>
  <si>
    <t>RAVENSCROFT PRIMARY SCHOOL</t>
  </si>
  <si>
    <t>CHAPEL-EN-LE-FRITH COFE VC PRIMARY SCHOOL</t>
  </si>
  <si>
    <t>GROVE JUNIOR SCHOOL</t>
  </si>
  <si>
    <t>THE CLARA GRANT PRIMARY SCHOOL</t>
  </si>
  <si>
    <t>THRUMPTON PRIMARY SCHOOL</t>
  </si>
  <si>
    <t>TRAINED ACADEMY LTD</t>
  </si>
  <si>
    <t>ASPIREPLUS EDUCATIONAL TRUST</t>
  </si>
  <si>
    <t>BLUEROCK RECRUITMENT &amp; CONSULTANCY LTD</t>
  </si>
  <si>
    <t>HALLAM FIELDS, BIRSTALL</t>
  </si>
  <si>
    <t>LJM COMPLIANCE SOLUTIONS LTD</t>
  </si>
  <si>
    <t>MEON JUNIOR SCHOOL</t>
  </si>
  <si>
    <t>SOUTH DERBYSHIRE CITIZENS ADVICE BUREAU</t>
  </si>
  <si>
    <t>ALDERWOOD</t>
  </si>
  <si>
    <t>VINAY KANANI</t>
  </si>
  <si>
    <t>SOUTH SHIELDS COASTAL COMMUNITY TEAM CIC</t>
  </si>
  <si>
    <t>KSM THERAPIES LTD</t>
  </si>
  <si>
    <t>ABC TRAINING CENTRE LTD</t>
  </si>
  <si>
    <t>PROLIFT ACCESS LIMITED</t>
  </si>
  <si>
    <t>EDEN BOYS' LEADERSHIP ACADEMY, MANCHESTER</t>
  </si>
  <si>
    <t>HARRIS ACADEMY RIVERSIDE</t>
  </si>
  <si>
    <t>CARE UK (URGENT CARE) LIMITED</t>
  </si>
  <si>
    <t>SGS PEGASUS SCHOOL</t>
  </si>
  <si>
    <t>WINDWHISTLE PRIMARY SCHOOL</t>
  </si>
  <si>
    <t>ADEPTE LIMITED</t>
  </si>
  <si>
    <t>COCO'S MAIDENBOWER LIMITED</t>
  </si>
  <si>
    <t>PHILIP M RUSSELL LIMITED</t>
  </si>
  <si>
    <t>OLDHAM SIXTH FORM COLLEGE</t>
  </si>
  <si>
    <t>BISHOP RAWLE COFE (A) PRIMARY SCHOOL</t>
  </si>
  <si>
    <t>PROACTIVE TRAINING GROUP LIMITED</t>
  </si>
  <si>
    <t>TOPCLIFFE CHURCH OF ENGLAND VOLUNTARY CONTROLLED PRIMARY SCHOOL</t>
  </si>
  <si>
    <t>E-SPIRED</t>
  </si>
  <si>
    <t>BLUE CHIP GAMING ACADEMY LIMITED</t>
  </si>
  <si>
    <t>TP HUNTER LTD</t>
  </si>
  <si>
    <t>THE EDUCATIONWISE GROUP LTD</t>
  </si>
  <si>
    <t>THE CHIEF CONSTABLE OF NORTHUMBRIA</t>
  </si>
  <si>
    <t>GET ME HIRED LIMITED</t>
  </si>
  <si>
    <t>STEVEN HENRY PATTISON</t>
  </si>
  <si>
    <t>APPLETON ACADEMY</t>
  </si>
  <si>
    <t>PT &amp; NUTRITION EDUCATION LTD</t>
  </si>
  <si>
    <t>IHS EDUCATION LTD</t>
  </si>
  <si>
    <t>ST. PAUL'S (SLADE GREEN) PRIMARY SCHOOL</t>
  </si>
  <si>
    <t>PROFIT BOX LTD</t>
  </si>
  <si>
    <t>FIRST STATE INVESTMENTS (UK) LIMITED</t>
  </si>
  <si>
    <t>DIGITAL HOLISTICS LIMITED</t>
  </si>
  <si>
    <t>ACQUEST CONSULTANCY LTD</t>
  </si>
  <si>
    <t>ALDERMAN POUNDER INFANT AND NURSERY SCHOOL</t>
  </si>
  <si>
    <t>THE TRAFALGAR SCHOOL AT DOWNTON</t>
  </si>
  <si>
    <t>SAMI'S STUDIO LTD</t>
  </si>
  <si>
    <t>RAILWAY ENGINEERING ACADEMY LIMITED</t>
  </si>
  <si>
    <t>HIGH AIMS TRAINING LIMITED</t>
  </si>
  <si>
    <t>GLAISDALE PRIMARY SCHOOL</t>
  </si>
  <si>
    <t>FLYING ELEPHANT FILMS LIMITED</t>
  </si>
  <si>
    <t>UNIVERSITY OF WALES PRIFYSGOL CYMRU</t>
  </si>
  <si>
    <t>GREATER MANCHESTER LEARNING TRUST</t>
  </si>
  <si>
    <t>EXCEED ACADEMIES TRUST</t>
  </si>
  <si>
    <t>STEP UP TRAINING LIMITED</t>
  </si>
  <si>
    <t>HEATHER AVENUE INFANT SCHOOL</t>
  </si>
  <si>
    <t>CHURCHFIELD COFE (C) PRIMARY SCHOOL</t>
  </si>
  <si>
    <t>DERWENT PRIMARY SCHOOL</t>
  </si>
  <si>
    <t>VICTORIA COLLEGE OF MUSIC AND DRAMA, LONDON LTD</t>
  </si>
  <si>
    <t>CHILDREN'S SCRAPSTORE</t>
  </si>
  <si>
    <t>IAN MICHAEL WRIGHT</t>
  </si>
  <si>
    <t>THE SCHOOL OF AFRICAN MUSIC LIMITED</t>
  </si>
  <si>
    <t>PROJCON CONSULTANTS LIMITED</t>
  </si>
  <si>
    <t>GLOUCESTER FM</t>
  </si>
  <si>
    <t>THE SUNDERLAND AND NORTH DURHAM ROYAL SOCIETY FOR THE BLIND</t>
  </si>
  <si>
    <t>DIOCESE OF ST ALBANS MULTI-ACADEMY TRUST</t>
  </si>
  <si>
    <t>HOLLINGWOOD PRIMARY SCHOOL</t>
  </si>
  <si>
    <t>EMERALD CARE SERVICES (NORTH LINCS) LTD</t>
  </si>
  <si>
    <t>ST STEPHEN'S CHURCH OF ENGLAND PRIMARY SCHOOL</t>
  </si>
  <si>
    <t>SUN HILL JUNIOR SCHOOL</t>
  </si>
  <si>
    <t>PET EDUCATION TRAINING SOLUTIONS LTD</t>
  </si>
  <si>
    <t>LITERATE LIMITED CIC</t>
  </si>
  <si>
    <t>EXCELSIOR TRAINING ENTERPRISE LIMITED</t>
  </si>
  <si>
    <t>TRI-COACHING PARTNERSHIP LIMITED</t>
  </si>
  <si>
    <t>SOUTH WEST SPECIALIST MEDICS LTD</t>
  </si>
  <si>
    <t>CAULDWELL SCHOOL</t>
  </si>
  <si>
    <t>HALTWHISTLE LOWER SCHOOL ACADEMY</t>
  </si>
  <si>
    <t>GATEWAY EDUCATION (LONDON) LIMITED</t>
  </si>
  <si>
    <t>WATER GATE SUPPORT SERVICES LIMITED</t>
  </si>
  <si>
    <t>GOLDTHORN PARK PRIMARY SCHOOL</t>
  </si>
  <si>
    <t>BRADFORD BULLS 2017 LIMITED</t>
  </si>
  <si>
    <t>SME NORTHEAST NETWORKING C.I.C.</t>
  </si>
  <si>
    <t>MINOS ACADEMY LTD</t>
  </si>
  <si>
    <t>KUBRICK GROUP LIMITED</t>
  </si>
  <si>
    <t>PUTTERIDGE HIGH SCHOOL</t>
  </si>
  <si>
    <t>MGM HR TRAINING AND DEVELOPMENT LTD</t>
  </si>
  <si>
    <t>ARTHUR ONONYE</t>
  </si>
  <si>
    <t>EMMA MITCHELL</t>
  </si>
  <si>
    <t>THE CHALLENGE ACADEMY TRUST</t>
  </si>
  <si>
    <t>THE RICHMOND WEST SCHOOLS TRUST</t>
  </si>
  <si>
    <t>QUEST ACADEMY</t>
  </si>
  <si>
    <t>OLD MILL PRIMARY SCHOOL BROUGHTON ASTLEY</t>
  </si>
  <si>
    <t>EXCEL BUSINESS CONSULTANTS &amp; TRAINING ACADEMY LTD</t>
  </si>
  <si>
    <t>FIELDHEAD CARR PRIMARY SCHOOL</t>
  </si>
  <si>
    <t>SHARNFORD CHURCH OF ENGLAND PRIMARY SCHOOL</t>
  </si>
  <si>
    <t>RED BRICK BUILDING TENANCY SERVICES LTD</t>
  </si>
  <si>
    <t>HIRST ACTIVE YOUTH</t>
  </si>
  <si>
    <t>REACHOUT RECRUIT LIMITED</t>
  </si>
  <si>
    <t>10 EIGHTY LIMITED</t>
  </si>
  <si>
    <t>EDGAR SEWTER COMMUNITY PRIMARY SCHOOL</t>
  </si>
  <si>
    <t>BMS CORPORATE LIMITED</t>
  </si>
  <si>
    <t>A PLUS TUITION ACADEMY LTD</t>
  </si>
  <si>
    <t>HAMPSHIRE PARTITIONING CONTRACTS LIMITED</t>
  </si>
  <si>
    <t>SARAH HAYNES</t>
  </si>
  <si>
    <t>THE LONDON ATELIER OF REPRESENTATIONAL ART LIMITED</t>
  </si>
  <si>
    <t>DRAKE PRIMARY SCHOOL</t>
  </si>
  <si>
    <t>THE TOTTERIDGE ACADEMY</t>
  </si>
  <si>
    <t>RESPECT CARE SERVICES LIMITED</t>
  </si>
  <si>
    <t>CREDIT MANAGEMENT CONSULTANTS UK LIMITED</t>
  </si>
  <si>
    <t>A.J. MORRISROE &amp; SONS LIMITED</t>
  </si>
  <si>
    <t>ACADEMIES OF INSPIRATION</t>
  </si>
  <si>
    <t>SELSTONE LTD</t>
  </si>
  <si>
    <t>THE GREENWICH CATHOLIC SCHOOLS TRUST</t>
  </si>
  <si>
    <t>THE CHIEF CONSTABLE OF GREATER MANCHESTER</t>
  </si>
  <si>
    <t>ST MARY'S CHURCH OF ENGLAND PRIMARY SCHOOL BITTESWELL</t>
  </si>
  <si>
    <t>TUBERS ACADEMY LTD</t>
  </si>
  <si>
    <t>OAK LEARNING TRUST</t>
  </si>
  <si>
    <t>JC TRAINING AND DEVELOPMENT LIMITED</t>
  </si>
  <si>
    <t>BROOKS AVIATION CONSULTANCY SERVICES (BACS) LIMITED</t>
  </si>
  <si>
    <t>MBU ADVISORY LTD</t>
  </si>
  <si>
    <t>NORTHAMPTONSHIRE POLICE AND CRIME COMMISSIONER</t>
  </si>
  <si>
    <t>TEMPLE NORMANTON JUNIOR ACADEMY</t>
  </si>
  <si>
    <t>T. J. MORRIS LIMITED</t>
  </si>
  <si>
    <t>THE AHOY CENTRE</t>
  </si>
  <si>
    <t>PEDAGOGO LIMITED</t>
  </si>
  <si>
    <t>ENVIROMAIL LIMITED</t>
  </si>
  <si>
    <t>LESSONS IN ZEST LIMITED</t>
  </si>
  <si>
    <t>GLOBAL EDUCATIONAL SOLUTIONS LTD</t>
  </si>
  <si>
    <t>CREATIVE CONSULTING AND TRAINING LTD</t>
  </si>
  <si>
    <t>ATLANTIC MANAGEMENT CENTRE INTERNATIONAL LIMITED</t>
  </si>
  <si>
    <t>ALVECHURCH C OF E MULTI-ACADEMY TRUST</t>
  </si>
  <si>
    <t>GREEN RIDGE PRIMARY ACADEMY</t>
  </si>
  <si>
    <t>COAPE LIMITED</t>
  </si>
  <si>
    <t>IAN CARPENTER</t>
  </si>
  <si>
    <t>INTERNATIONAL BUSINESS PROFESSIONAL ORGANISATION LIMITED</t>
  </si>
  <si>
    <t>NOUVEAU LIMITED</t>
  </si>
  <si>
    <t>EARLEY ST PETER'S CHURCH OF ENGLAND VOLUNTARY AIDED PRIMARY SCHOOL</t>
  </si>
  <si>
    <t>SOUTH KILWORTH CHURCH OF ENGLAND PRIMARY SCHOOL</t>
  </si>
  <si>
    <t>BOBBY MOORE ACADEMY</t>
  </si>
  <si>
    <t>CAPITAL CITY TRAINING LIMITED</t>
  </si>
  <si>
    <t>ST GREGORY THE GREAT CATHOLIC ACADEMY TRUST</t>
  </si>
  <si>
    <t>T4C GROUP LTD</t>
  </si>
  <si>
    <t>EXCEL COMMUNICATIONS (HRD) LIMITED</t>
  </si>
  <si>
    <t>THE JAMES CAMBELL PRIMARY SCHOOL</t>
  </si>
  <si>
    <t>SKILLS FUNDING AGENCY - DAS 2</t>
  </si>
  <si>
    <t>FILEY CHURCH OF ENGLAND NURSERY AND INFANTS ACADEMY</t>
  </si>
  <si>
    <t>SID SOTTUNG ACADEMY LIMITED</t>
  </si>
  <si>
    <t>VH SPORTS LIMITED</t>
  </si>
  <si>
    <t>LIONWOOD INFANT AND NURSERY SCHOOL</t>
  </si>
  <si>
    <t>NORFOLK COMMUNITY HEALTH AND CARE NHS TRUST</t>
  </si>
  <si>
    <t>APEX UNIVERSAL TRAINING SOLUTIONS LIMITED</t>
  </si>
  <si>
    <t>WORLD MANDATE MINISTRIES</t>
  </si>
  <si>
    <t>DNATA LIMITED</t>
  </si>
  <si>
    <t>NORTH WOOTTON COMMUNITY SCHOOL</t>
  </si>
  <si>
    <t>DORSET POLICE AND CRIME COMMISSIONER</t>
  </si>
  <si>
    <t>HUMBER HUMAN RESOURCES LIMITED</t>
  </si>
  <si>
    <t>ZHQ LIMITED</t>
  </si>
  <si>
    <t>WIAL UK LIMITED</t>
  </si>
  <si>
    <t>AHEAD HR - SELECTION AND ASSESSMENT LIMITED</t>
  </si>
  <si>
    <t>LONG STRATTON HIGH SCHOOL</t>
  </si>
  <si>
    <t>TECHNI-K CONSULTING LTD</t>
  </si>
  <si>
    <t>CAREAID LIMITED</t>
  </si>
  <si>
    <t>WESTON PARK PRIMARY SCHOOL</t>
  </si>
  <si>
    <t>LAE TOTTENHAM</t>
  </si>
  <si>
    <t>ORBITAL FITNESS LTD</t>
  </si>
  <si>
    <t>5 STEP STARTUP SCHOOL LIMITED</t>
  </si>
  <si>
    <t>ST MICHAEL'S RC PRIMARY SCHOOL</t>
  </si>
  <si>
    <t>CAF RAIL UK LIMITED</t>
  </si>
  <si>
    <t>RED ACADEMY UK LTD</t>
  </si>
  <si>
    <t>REEVES CONSULTANCY AND TRAINING LTD</t>
  </si>
  <si>
    <t>LOUTH ACADEMY</t>
  </si>
  <si>
    <t>APEX SKILL TRAINING LTD</t>
  </si>
  <si>
    <t>UNIFORM SCHOOL LEAVERS APPLICATION SERVICE LIMITED</t>
  </si>
  <si>
    <t>ORMISTON NEW ACADEMY</t>
  </si>
  <si>
    <t>EAST BOROUGH PRIMARY SCHOOL</t>
  </si>
  <si>
    <t>RICHARD ALFRED TRAINING LTD</t>
  </si>
  <si>
    <t>CAREER REBUILDER LIMITED</t>
  </si>
  <si>
    <t>ASPIRE MANAGEMENT CONSULTANCY LIMITED</t>
  </si>
  <si>
    <t>JOHN PEAKMAN</t>
  </si>
  <si>
    <t>TRAM HOUSE SCHOOL</t>
  </si>
  <si>
    <t>MONSOON ACCESSORIZE LIMITED</t>
  </si>
  <si>
    <t>MANAGING THE SERVICE BUSINESS LIMITED</t>
  </si>
  <si>
    <t>ROBERT MELLORS PRIMARY AND NURSERY SCHOOL</t>
  </si>
  <si>
    <t>AVA CAD/CAM GROUP LIMITED</t>
  </si>
  <si>
    <t>SURE SUCCESS COLLEGE LTD</t>
  </si>
  <si>
    <t>MONKEY PUZZLE TRAINING LTD</t>
  </si>
  <si>
    <t>RAVENSWORTH CHURCH OF ENGLAND PRIMARY SCHOOL</t>
  </si>
  <si>
    <t>MILLBROOK INFANT SCHOOL</t>
  </si>
  <si>
    <t>DAVIS TRAINING LIMITED</t>
  </si>
  <si>
    <t>ST BARTHOLOMEW'S CE MULTI ACADEMY TRUST</t>
  </si>
  <si>
    <t>TIMOTHY ANDERSON</t>
  </si>
  <si>
    <t>APPROVED CARE AND SUPPORT LIMITED</t>
  </si>
  <si>
    <t>THE ABBEY PRIMARY SCHOOL</t>
  </si>
  <si>
    <t>STOKE MINSTER COFE AIDED PRIMARY SCHOOL</t>
  </si>
  <si>
    <t>SKILLS ADVISORS LTD</t>
  </si>
  <si>
    <t>HALTWHISTLE UPPER SCHOOL ACADEMY</t>
  </si>
  <si>
    <t>NORTON JUXTA KEMPSEY FIRST SCHOOL</t>
  </si>
  <si>
    <t>KIDS &amp; CO. TRAINING LIMITED</t>
  </si>
  <si>
    <t>WESTDALE JUNIOR SCHOOL</t>
  </si>
  <si>
    <t>KATRINA HEWGILL</t>
  </si>
  <si>
    <t>BCT N.I. LIMITED</t>
  </si>
  <si>
    <t>PFIDZAI ROCHE</t>
  </si>
  <si>
    <t>ROSE HEALTH &amp; SAFETY TRAINING LTD</t>
  </si>
  <si>
    <t>ASPIRE PROCUREMENT TRAINING LTD</t>
  </si>
  <si>
    <t>FORTUNA SCHOOL</t>
  </si>
  <si>
    <t>PINVIN COFE FIRST SCHOOL</t>
  </si>
  <si>
    <t>ACES SKILL CENTRE LIMITED</t>
  </si>
  <si>
    <t>INFINITY TRAINING UK LIMITED</t>
  </si>
  <si>
    <t>PROPHECY TATTOO STUDIO AND ART GALLERY LIMITED</t>
  </si>
  <si>
    <t>MOORHOUSE CONSTRUCTION LIMITED</t>
  </si>
  <si>
    <t>Ukprn</t>
  </si>
  <si>
    <t>Name</t>
  </si>
  <si>
    <t>Match</t>
  </si>
  <si>
    <t>No match</t>
  </si>
  <si>
    <t>Blank</t>
  </si>
  <si>
    <t>3. Ukprn not own</t>
  </si>
  <si>
    <t>Validation 3. Ukprn not own</t>
  </si>
  <si>
    <t>Error</t>
  </si>
  <si>
    <t>4. No Location</t>
  </si>
  <si>
    <t>Validation 4. No Location</t>
  </si>
  <si>
    <t>No Postcode</t>
  </si>
  <si>
    <t>Invalid Postcode</t>
  </si>
  <si>
    <t>Price Group</t>
  </si>
  <si>
    <t>Price Group A</t>
  </si>
  <si>
    <t>Price Group B</t>
  </si>
  <si>
    <t>Price Group C1</t>
  </si>
  <si>
    <t>Price Group C2</t>
  </si>
  <si>
    <t>Price Group D</t>
  </si>
  <si>
    <t>Section 1 Total</t>
  </si>
  <si>
    <t>Section 2 Total</t>
  </si>
  <si>
    <t>Blank Check</t>
  </si>
  <si>
    <t>Blank Row</t>
  </si>
  <si>
    <t>Estimated completed years of instance for academic year 2019-20</t>
  </si>
  <si>
    <t>Estimated FTE for completed years of instance included in Section 1 for academic year 2019-20</t>
  </si>
  <si>
    <t>Other</t>
  </si>
  <si>
    <t>5. For the following row(s), an invalid or no postcode has been entered for the providers own location:</t>
  </si>
  <si>
    <t>6. The following cells contain values that are more than 2 decimal places:</t>
  </si>
  <si>
    <t>7. The following cells contain negative values:</t>
  </si>
  <si>
    <t>8. For the following categories, the total does not equal the equivalent total in Table 1:</t>
  </si>
  <si>
    <t>9. The following row(s) have been left blank when data has been entered below them:</t>
  </si>
  <si>
    <t>10. For the following cells, the full-time equivalence (FTE) in Section 2 is greater than the completed years in Section 1:</t>
  </si>
  <si>
    <t>5. No postcode</t>
  </si>
  <si>
    <t>6. 2 Decimal Places</t>
  </si>
  <si>
    <t>7. Negative Vaules</t>
  </si>
  <si>
    <t>8. Totals Equal</t>
  </si>
  <si>
    <t>9. Blank Before</t>
  </si>
  <si>
    <t>10. Section 2 &lt;= Section 1</t>
  </si>
  <si>
    <t>3. For the following row(s), the UKPRN is not the providers own, where the location type has been set as 'Other':</t>
  </si>
  <si>
    <t>11. For the following row(s), the UKPRN is the providers own, where the location type has been set as 'Subcontracted':</t>
  </si>
  <si>
    <t>OTHER PUBLIC BODY IN THE UK</t>
  </si>
  <si>
    <t>OTHER PRIVATE BODY IN THE UK</t>
  </si>
  <si>
    <t>OTHER NON-UK PROVIDER</t>
  </si>
  <si>
    <t>Validation 5. No postcode</t>
  </si>
  <si>
    <t>Validation 6. 2.d.p</t>
  </si>
  <si>
    <t>Validation 7. Negative Value</t>
  </si>
  <si>
    <t>Validation 8. Totals Equal</t>
  </si>
  <si>
    <t>Validation 9. Blanks Before</t>
  </si>
  <si>
    <t>Validation 10. Section 2 &lt;= Section 1</t>
  </si>
  <si>
    <t>Validation Check 11. UKPRN own when shouldn't be</t>
  </si>
  <si>
    <t>11. UKPRN own when shouldn't be</t>
  </si>
  <si>
    <t>PROVIDER</t>
  </si>
  <si>
    <t>Subcontracted out</t>
  </si>
  <si>
    <t>2017-18 HESA available?</t>
  </si>
  <si>
    <t>(enter 0 if not available)</t>
  </si>
  <si>
    <t>DATE</t>
  </si>
  <si>
    <t>VERSION</t>
  </si>
  <si>
    <t>UKPRN:</t>
  </si>
  <si>
    <t>CENSUS DATE CHECK</t>
  </si>
  <si>
    <t>V CHECK</t>
  </si>
  <si>
    <t>Workbook information</t>
  </si>
  <si>
    <t>Date submitted:</t>
  </si>
  <si>
    <t>Template version:</t>
  </si>
  <si>
    <t>X (released XX/XX/XX)</t>
  </si>
  <si>
    <t>Submission number:</t>
  </si>
  <si>
    <t>Template notes:</t>
  </si>
  <si>
    <t xml:space="preserve">Email: </t>
  </si>
  <si>
    <t xml:space="preserve">Phone: </t>
  </si>
  <si>
    <t>Validation check:</t>
  </si>
  <si>
    <t>Guidance</t>
  </si>
  <si>
    <t>we will take the latest uploaded version as the final one for submission. See Appendix 1 for more information regarding workbook submission:</t>
  </si>
  <si>
    <t>Appendix 1</t>
  </si>
  <si>
    <t>If you have any validation errors as flagged above, see Appendix 2 for more information:</t>
  </si>
  <si>
    <t>Appendix 2</t>
  </si>
  <si>
    <t>HESF19</t>
  </si>
  <si>
    <t>Higher Education Student Forecast Survey 2019-20</t>
  </si>
  <si>
    <r>
      <t>For guidance on completing your HESF19 workbook please refer to the HESF19 publication (</t>
    </r>
    <r>
      <rPr>
        <sz val="10.5"/>
        <color rgb="FFFF0000"/>
        <rFont val="Arial"/>
        <family val="2"/>
      </rPr>
      <t>*insert doc ref*</t>
    </r>
    <r>
      <rPr>
        <sz val="10.5"/>
        <color theme="1"/>
        <rFont val="Arial"/>
        <family val="2"/>
      </rPr>
      <t>) available on our website at:</t>
    </r>
  </si>
  <si>
    <t>Table 1 (Forecast)</t>
  </si>
  <si>
    <t>Table 2 (Location)</t>
  </si>
  <si>
    <t>If you require any assistance with your HESF19 submission, please email:</t>
  </si>
  <si>
    <t>1. For the following row(s), the location type has not been set as 'Other' or 'Subcontracted':</t>
  </si>
  <si>
    <t>Campus postcode</t>
  </si>
  <si>
    <t>recurrentgrant@officeforstudents.org.uk</t>
  </si>
  <si>
    <r>
      <t xml:space="preserve">Completed workbooks can be uploaded any number of times until the deadline for submissions, </t>
    </r>
    <r>
      <rPr>
        <b/>
        <sz val="10.5"/>
        <rFont val="Arial"/>
        <family val="2"/>
      </rPr>
      <t>noon on Wednesday 19 December 2018</t>
    </r>
    <r>
      <rPr>
        <sz val="10.5"/>
        <color theme="1"/>
        <rFont val="Arial"/>
        <family val="2"/>
      </rPr>
      <t>, when</t>
    </r>
  </si>
  <si>
    <t>Provider:</t>
  </si>
  <si>
    <t>Provider</t>
  </si>
  <si>
    <t xml:space="preserve">Provider HESF contact: </t>
  </si>
  <si>
    <t>1 to 5</t>
  </si>
  <si>
    <t>Valid_UKPRN</t>
  </si>
  <si>
    <t>Validation Check 12. Data not entered in row</t>
  </si>
  <si>
    <t>12 Data not entered</t>
  </si>
  <si>
    <t>13. For the following cell(s), the full-time equivalence (FTE) has not been entered in Section 2</t>
  </si>
  <si>
    <t>Validation 13</t>
  </si>
  <si>
    <t>Price Group b</t>
  </si>
  <si>
    <t>13 Section 1 entered when section 2 entered</t>
  </si>
  <si>
    <t>12. For the following row(s), no completed years have been entered in Section 1 or 2:</t>
  </si>
  <si>
    <t>Oxford Brookes University</t>
  </si>
  <si>
    <t xml:space="preserve"> </t>
  </si>
  <si>
    <t>Bradley Stoke College</t>
  </si>
  <si>
    <t>BSNN 2YY</t>
  </si>
  <si>
    <t>East Filton College</t>
  </si>
  <si>
    <t>BSNN 1XX</t>
  </si>
  <si>
    <t>Validation: 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</si>
</sst>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£-809]#,##0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u/>
      <sz val="10.5"/>
      <name val="Arial"/>
      <family val="2"/>
    </font>
    <font>
      <b/>
      <u/>
      <sz val="10.5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.5"/>
      <color rgb="FFFF000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24"/>
      <color theme="1"/>
      <name val="Arial"/>
      <family val="2"/>
    </font>
    <font>
      <u/>
      <sz val="10.5"/>
      <color theme="1"/>
      <name val="Arial"/>
      <family val="2"/>
    </font>
    <font>
      <b/>
      <sz val="10.5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0.5"/>
      <color theme="10"/>
      <name val="Arial"/>
      <family val="2"/>
    </font>
    <font>
      <sz val="20"/>
      <name val="Arial"/>
      <family val="2"/>
    </font>
    <font>
      <b/>
      <sz val="10.5"/>
      <color rgb="FF00B050"/>
      <name val="Arial"/>
      <family val="2"/>
    </font>
    <font>
      <b/>
      <sz val="10.5"/>
      <color rgb="FF0070C0"/>
      <name val="Arial"/>
      <family val="2"/>
    </font>
    <font>
      <b/>
      <sz val="10.5"/>
      <color rgb="FF7030A0"/>
      <name val="Arial"/>
      <family val="2"/>
    </font>
    <font>
      <sz val="10.5"/>
      <color theme="0" tint="-0.3499862666707357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9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double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double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double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theme="0" tint="-0.2499465926084170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double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indexed="64"/>
      </left>
      <right style="thin">
        <color theme="0" tint="-0.24994659260841701"/>
      </right>
      <top style="thin">
        <color theme="0" tint="-0.24994659260841701"/>
      </top>
      <bottom style="hair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hair">
        <color indexed="64"/>
      </bottom>
      <diagonal/>
    </border>
    <border>
      <left style="double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double">
        <color auto="1"/>
      </bottom>
      <diagonal/>
    </border>
    <border>
      <left style="double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double">
        <color indexed="64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hair">
        <color auto="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8">
    <xf numFmtId="0" fontId="0" fillId="0" borderId="0"/>
    <xf numFmtId="164" fontId="1" fillId="0" borderId="0"/>
    <xf numFmtId="164" fontId="1" fillId="0" borderId="0"/>
    <xf numFmtId="0" fontId="6" fillId="0" borderId="0"/>
    <xf numFmtId="0" fontId="14" fillId="6" borderId="61" applyNumberFormat="0" applyAlignment="0" applyProtection="0"/>
    <xf numFmtId="0" fontId="13" fillId="0" borderId="0"/>
    <xf numFmtId="0" fontId="1" fillId="0" borderId="0"/>
    <xf numFmtId="0" fontId="22" fillId="0" borderId="0" applyNumberFormat="0" applyFill="0" applyBorder="0" applyAlignment="0" applyProtection="0"/>
  </cellStyleXfs>
  <cellXfs count="282">
    <xf numFmtId="0" fontId="0" fillId="0" borderId="0" xfId="0"/>
    <xf numFmtId="3" fontId="2" fillId="0" borderId="0" xfId="1" applyNumberFormat="1" applyFont="1" applyProtection="1"/>
    <xf numFmtId="3" fontId="3" fillId="0" borderId="0" xfId="1" applyNumberFormat="1" applyFont="1" applyProtection="1"/>
    <xf numFmtId="164" fontId="3" fillId="0" borderId="0" xfId="1" applyFont="1" applyProtection="1"/>
    <xf numFmtId="164" fontId="3" fillId="0" borderId="0" xfId="1" applyFont="1" applyFill="1" applyProtection="1"/>
    <xf numFmtId="3" fontId="4" fillId="0" borderId="0" xfId="1" applyNumberFormat="1" applyFont="1" applyProtection="1"/>
    <xf numFmtId="3" fontId="5" fillId="0" borderId="0" xfId="1" applyNumberFormat="1" applyFont="1" applyAlignment="1" applyProtection="1">
      <alignment vertical="top"/>
    </xf>
    <xf numFmtId="3" fontId="3" fillId="0" borderId="0" xfId="1" applyNumberFormat="1" applyFont="1" applyFill="1" applyProtection="1"/>
    <xf numFmtId="164" fontId="3" fillId="0" borderId="5" xfId="1" applyFont="1" applyBorder="1" applyProtection="1"/>
    <xf numFmtId="164" fontId="3" fillId="0" borderId="4" xfId="1" applyFont="1" applyBorder="1" applyAlignment="1" applyProtection="1">
      <alignment wrapText="1"/>
    </xf>
    <xf numFmtId="3" fontId="3" fillId="3" borderId="0" xfId="1" applyNumberFormat="1" applyFont="1" applyFill="1" applyBorder="1" applyAlignment="1" applyProtection="1">
      <alignment horizontal="center" wrapText="1"/>
    </xf>
    <xf numFmtId="3" fontId="3" fillId="0" borderId="0" xfId="1" applyNumberFormat="1" applyFont="1" applyFill="1" applyBorder="1" applyAlignment="1" applyProtection="1">
      <alignment horizontal="center" wrapText="1"/>
    </xf>
    <xf numFmtId="3" fontId="3" fillId="2" borderId="0" xfId="1" applyNumberFormat="1" applyFont="1" applyFill="1" applyBorder="1" applyAlignment="1" applyProtection="1">
      <alignment horizontal="center" wrapText="1"/>
    </xf>
    <xf numFmtId="0" fontId="3" fillId="0" borderId="0" xfId="1" applyNumberFormat="1" applyFont="1" applyBorder="1" applyAlignment="1" applyProtection="1">
      <alignment horizontal="left" vertical="top"/>
      <protection locked="0"/>
    </xf>
    <xf numFmtId="164" fontId="4" fillId="0" borderId="0" xfId="1" applyFont="1" applyBorder="1" applyProtection="1"/>
    <xf numFmtId="164" fontId="3" fillId="0" borderId="4" xfId="1" applyFont="1" applyBorder="1" applyAlignment="1" applyProtection="1">
      <alignment horizontal="right" wrapText="1"/>
    </xf>
    <xf numFmtId="3" fontId="3" fillId="0" borderId="7" xfId="0" applyNumberFormat="1" applyFont="1" applyBorder="1" applyProtection="1"/>
    <xf numFmtId="3" fontId="3" fillId="0" borderId="0" xfId="0" applyNumberFormat="1" applyFont="1" applyBorder="1" applyProtection="1"/>
    <xf numFmtId="3" fontId="3" fillId="0" borderId="0" xfId="0" applyNumberFormat="1" applyFont="1" applyBorder="1" applyAlignment="1" applyProtection="1">
      <alignment horizontal="left"/>
    </xf>
    <xf numFmtId="3" fontId="3" fillId="0" borderId="5" xfId="0" applyNumberFormat="1" applyFont="1" applyBorder="1" applyProtection="1"/>
    <xf numFmtId="3" fontId="3" fillId="0" borderId="0" xfId="0" applyNumberFormat="1" applyFont="1" applyBorder="1" applyAlignment="1" applyProtection="1">
      <alignment horizontal="right"/>
    </xf>
    <xf numFmtId="3" fontId="3" fillId="0" borderId="11" xfId="0" applyNumberFormat="1" applyFont="1" applyBorder="1" applyProtection="1"/>
    <xf numFmtId="0" fontId="7" fillId="0" borderId="0" xfId="0" applyFont="1"/>
    <xf numFmtId="3" fontId="3" fillId="0" borderId="12" xfId="0" applyNumberFormat="1" applyFont="1" applyBorder="1" applyAlignment="1" applyProtection="1">
      <alignment horizontal="right"/>
    </xf>
    <xf numFmtId="3" fontId="3" fillId="0" borderId="7" xfId="0" applyNumberFormat="1" applyFont="1" applyBorder="1" applyAlignment="1" applyProtection="1">
      <alignment horizontal="right"/>
    </xf>
    <xf numFmtId="3" fontId="3" fillId="0" borderId="11" xfId="0" applyNumberFormat="1" applyFont="1" applyBorder="1" applyAlignment="1" applyProtection="1">
      <alignment horizontal="right"/>
    </xf>
    <xf numFmtId="3" fontId="3" fillId="0" borderId="5" xfId="0" applyNumberFormat="1" applyFont="1" applyBorder="1" applyAlignment="1" applyProtection="1">
      <alignment horizontal="right"/>
    </xf>
    <xf numFmtId="3" fontId="3" fillId="0" borderId="12" xfId="0" applyNumberFormat="1" applyFont="1" applyBorder="1" applyProtection="1"/>
    <xf numFmtId="0" fontId="7" fillId="0" borderId="0" xfId="0" applyFont="1" applyBorder="1"/>
    <xf numFmtId="164" fontId="3" fillId="0" borderId="5" xfId="1" applyFont="1" applyBorder="1" applyAlignment="1" applyProtection="1">
      <alignment horizontal="right" wrapText="1"/>
    </xf>
    <xf numFmtId="164" fontId="3" fillId="0" borderId="15" xfId="1" applyFont="1" applyBorder="1" applyAlignment="1" applyProtection="1">
      <alignment horizontal="right" wrapText="1"/>
    </xf>
    <xf numFmtId="164" fontId="3" fillId="0" borderId="17" xfId="1" applyFont="1" applyBorder="1" applyAlignment="1" applyProtection="1">
      <alignment horizontal="right" wrapText="1"/>
    </xf>
    <xf numFmtId="164" fontId="3" fillId="0" borderId="20" xfId="1" applyFont="1" applyBorder="1" applyAlignment="1" applyProtection="1">
      <alignment horizontal="center" vertical="top"/>
    </xf>
    <xf numFmtId="0" fontId="10" fillId="0" borderId="0" xfId="0" applyFont="1"/>
    <xf numFmtId="164" fontId="4" fillId="0" borderId="1" xfId="1" applyFont="1" applyBorder="1" applyAlignment="1" applyProtection="1">
      <alignment horizontal="center" vertical="center" wrapText="1"/>
    </xf>
    <xf numFmtId="164" fontId="3" fillId="0" borderId="0" xfId="1" applyFont="1" applyBorder="1" applyProtection="1"/>
    <xf numFmtId="164" fontId="4" fillId="0" borderId="2" xfId="1" applyFont="1" applyBorder="1" applyAlignment="1" applyProtection="1">
      <alignment horizontal="center" vertical="center" wrapText="1"/>
    </xf>
    <xf numFmtId="164" fontId="4" fillId="0" borderId="8" xfId="1" applyFont="1" applyBorder="1" applyProtection="1"/>
    <xf numFmtId="1" fontId="3" fillId="0" borderId="0" xfId="1" applyNumberFormat="1" applyFont="1" applyFill="1" applyBorder="1" applyAlignment="1" applyProtection="1">
      <alignment horizontal="center"/>
    </xf>
    <xf numFmtId="1" fontId="3" fillId="0" borderId="0" xfId="1" applyNumberFormat="1" applyFont="1" applyBorder="1" applyAlignment="1" applyProtection="1">
      <alignment horizontal="center"/>
    </xf>
    <xf numFmtId="3" fontId="3" fillId="0" borderId="0" xfId="1" applyNumberFormat="1" applyFont="1" applyAlignment="1" applyProtection="1">
      <alignment horizontal="center"/>
    </xf>
    <xf numFmtId="3" fontId="3" fillId="5" borderId="0" xfId="1" applyNumberFormat="1" applyFont="1" applyFill="1" applyAlignment="1" applyProtection="1">
      <alignment vertical="top"/>
    </xf>
    <xf numFmtId="3" fontId="3" fillId="5" borderId="0" xfId="1" applyNumberFormat="1" applyFont="1" applyFill="1" applyProtection="1"/>
    <xf numFmtId="3" fontId="3" fillId="5" borderId="0" xfId="1" applyNumberFormat="1" applyFont="1" applyFill="1" applyAlignment="1" applyProtection="1">
      <alignment horizontal="center"/>
    </xf>
    <xf numFmtId="2" fontId="3" fillId="0" borderId="6" xfId="1" applyNumberFormat="1" applyFont="1" applyFill="1" applyBorder="1" applyAlignment="1" applyProtection="1">
      <alignment horizontal="right"/>
      <protection locked="0"/>
    </xf>
    <xf numFmtId="2" fontId="3" fillId="0" borderId="0" xfId="1" applyNumberFormat="1" applyFont="1" applyProtection="1"/>
    <xf numFmtId="2" fontId="3" fillId="0" borderId="0" xfId="1" applyNumberFormat="1" applyFont="1" applyBorder="1" applyAlignment="1" applyProtection="1">
      <alignment horizontal="right"/>
      <protection locked="0"/>
    </xf>
    <xf numFmtId="49" fontId="3" fillId="0" borderId="0" xfId="1" applyNumberFormat="1" applyFont="1" applyProtection="1"/>
    <xf numFmtId="164" fontId="4" fillId="0" borderId="0" xfId="1" applyFont="1" applyProtection="1"/>
    <xf numFmtId="164" fontId="11" fillId="0" borderId="0" xfId="1" applyFont="1" applyProtection="1"/>
    <xf numFmtId="0" fontId="8" fillId="0" borderId="0" xfId="0" applyFont="1"/>
    <xf numFmtId="3" fontId="4" fillId="0" borderId="6" xfId="0" applyNumberFormat="1" applyFont="1" applyBorder="1" applyAlignment="1" applyProtection="1"/>
    <xf numFmtId="0" fontId="3" fillId="0" borderId="7" xfId="0" applyFont="1" applyBorder="1" applyProtection="1"/>
    <xf numFmtId="3" fontId="3" fillId="0" borderId="7" xfId="0" applyNumberFormat="1" applyFont="1" applyBorder="1" applyAlignment="1" applyProtection="1">
      <alignment textRotation="90"/>
    </xf>
    <xf numFmtId="0" fontId="3" fillId="0" borderId="60" xfId="0" applyFont="1" applyBorder="1" applyProtection="1"/>
    <xf numFmtId="3" fontId="3" fillId="0" borderId="8" xfId="0" applyNumberFormat="1" applyFont="1" applyBorder="1" applyProtection="1"/>
    <xf numFmtId="0" fontId="3" fillId="0" borderId="0" xfId="0" applyFont="1" applyBorder="1" applyProtection="1"/>
    <xf numFmtId="0" fontId="3" fillId="0" borderId="59" xfId="0" applyFont="1" applyBorder="1" applyProtection="1"/>
    <xf numFmtId="3" fontId="4" fillId="0" borderId="4" xfId="0" applyNumberFormat="1" applyFont="1" applyBorder="1" applyProtection="1"/>
    <xf numFmtId="0" fontId="3" fillId="0" borderId="5" xfId="0" applyFont="1" applyBorder="1" applyProtection="1"/>
    <xf numFmtId="0" fontId="3" fillId="0" borderId="3" xfId="0" applyFont="1" applyBorder="1" applyProtection="1"/>
    <xf numFmtId="0" fontId="14" fillId="6" borderId="61" xfId="4" applyBorder="1"/>
    <xf numFmtId="0" fontId="7" fillId="0" borderId="7" xfId="0" applyFont="1" applyBorder="1"/>
    <xf numFmtId="0" fontId="7" fillId="0" borderId="6" xfId="0" applyFont="1" applyBorder="1"/>
    <xf numFmtId="0" fontId="7" fillId="0" borderId="60" xfId="0" applyFont="1" applyBorder="1"/>
    <xf numFmtId="0" fontId="7" fillId="0" borderId="59" xfId="0" applyFont="1" applyBorder="1"/>
    <xf numFmtId="0" fontId="0" fillId="0" borderId="59" xfId="0" applyBorder="1"/>
    <xf numFmtId="0" fontId="7" fillId="0" borderId="5" xfId="0" applyFont="1" applyBorder="1"/>
    <xf numFmtId="0" fontId="0" fillId="0" borderId="5" xfId="0" applyBorder="1"/>
    <xf numFmtId="0" fontId="0" fillId="0" borderId="3" xfId="0" applyBorder="1"/>
    <xf numFmtId="0" fontId="7" fillId="0" borderId="8" xfId="0" applyFont="1" applyBorder="1"/>
    <xf numFmtId="0" fontId="7" fillId="0" borderId="4" xfId="0" applyFont="1" applyBorder="1"/>
    <xf numFmtId="0" fontId="0" fillId="0" borderId="0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4" xfId="0" applyBorder="1"/>
    <xf numFmtId="0" fontId="0" fillId="0" borderId="60" xfId="0" applyBorder="1"/>
    <xf numFmtId="0" fontId="0" fillId="0" borderId="66" xfId="0" applyBorder="1"/>
    <xf numFmtId="0" fontId="0" fillId="0" borderId="62" xfId="0" applyBorder="1"/>
    <xf numFmtId="0" fontId="0" fillId="0" borderId="67" xfId="0" applyBorder="1"/>
    <xf numFmtId="0" fontId="7" fillId="0" borderId="3" xfId="0" applyFont="1" applyBorder="1"/>
    <xf numFmtId="0" fontId="0" fillId="0" borderId="69" xfId="0" applyBorder="1"/>
    <xf numFmtId="0" fontId="0" fillId="0" borderId="68" xfId="0" applyBorder="1"/>
    <xf numFmtId="0" fontId="0" fillId="0" borderId="70" xfId="0" applyBorder="1"/>
    <xf numFmtId="0" fontId="0" fillId="0" borderId="71" xfId="0" applyBorder="1"/>
    <xf numFmtId="3" fontId="1" fillId="0" borderId="8" xfId="0" applyNumberFormat="1" applyFont="1" applyBorder="1" applyAlignment="1" applyProtection="1">
      <alignment horizontal="right"/>
    </xf>
    <xf numFmtId="3" fontId="16" fillId="0" borderId="0" xfId="0" applyNumberFormat="1" applyFont="1" applyBorder="1" applyAlignment="1" applyProtection="1">
      <alignment horizontal="right"/>
    </xf>
    <xf numFmtId="164" fontId="15" fillId="0" borderId="0" xfId="1" applyFont="1" applyProtection="1"/>
    <xf numFmtId="49" fontId="0" fillId="0" borderId="0" xfId="0" applyNumberFormat="1"/>
    <xf numFmtId="0" fontId="17" fillId="0" borderId="0" xfId="3" applyFont="1"/>
    <xf numFmtId="0" fontId="15" fillId="0" borderId="0" xfId="1" applyNumberFormat="1" applyFont="1" applyProtection="1"/>
    <xf numFmtId="0" fontId="0" fillId="0" borderId="0" xfId="0" applyFill="1" applyBorder="1"/>
    <xf numFmtId="0" fontId="0" fillId="0" borderId="67" xfId="0" applyFill="1" applyBorder="1"/>
    <xf numFmtId="0" fontId="0" fillId="0" borderId="8" xfId="0" applyFill="1" applyBorder="1"/>
    <xf numFmtId="0" fontId="0" fillId="0" borderId="4" xfId="0" applyFill="1" applyBorder="1"/>
    <xf numFmtId="0" fontId="0" fillId="0" borderId="0" xfId="0" applyAlignment="1">
      <alignment textRotation="90" wrapText="1"/>
    </xf>
    <xf numFmtId="0" fontId="0" fillId="0" borderId="0" xfId="0" applyBorder="1" applyAlignment="1"/>
    <xf numFmtId="164" fontId="3" fillId="7" borderId="8" xfId="1" applyFont="1" applyFill="1" applyBorder="1" applyAlignment="1" applyProtection="1">
      <alignment horizontal="right" wrapText="1"/>
    </xf>
    <xf numFmtId="164" fontId="3" fillId="7" borderId="0" xfId="1" applyFont="1" applyFill="1" applyBorder="1" applyAlignment="1" applyProtection="1">
      <alignment horizontal="right" wrapText="1"/>
    </xf>
    <xf numFmtId="2" fontId="3" fillId="0" borderId="7" xfId="1" applyNumberFormat="1" applyFont="1" applyFill="1" applyBorder="1" applyAlignment="1" applyProtection="1">
      <alignment horizontal="right"/>
      <protection locked="0"/>
    </xf>
    <xf numFmtId="2" fontId="3" fillId="0" borderId="7" xfId="1" applyNumberFormat="1" applyFont="1" applyBorder="1" applyAlignment="1" applyProtection="1">
      <alignment horizontal="right"/>
      <protection locked="0"/>
    </xf>
    <xf numFmtId="2" fontId="3" fillId="0" borderId="60" xfId="1" applyNumberFormat="1" applyFont="1" applyBorder="1" applyAlignment="1" applyProtection="1">
      <alignment horizontal="right"/>
      <protection locked="0"/>
    </xf>
    <xf numFmtId="2" fontId="3" fillId="0" borderId="60" xfId="1" applyNumberFormat="1" applyFont="1" applyFill="1" applyBorder="1" applyAlignment="1" applyProtection="1">
      <alignment horizontal="right"/>
      <protection locked="0"/>
    </xf>
    <xf numFmtId="0" fontId="0" fillId="0" borderId="68" xfId="0" applyFill="1" applyBorder="1"/>
    <xf numFmtId="164" fontId="3" fillId="0" borderId="3" xfId="1" applyFont="1" applyBorder="1" applyAlignment="1" applyProtection="1">
      <alignment horizontal="right" wrapText="1"/>
    </xf>
    <xf numFmtId="4" fontId="3" fillId="0" borderId="22" xfId="0" applyNumberFormat="1" applyFont="1" applyFill="1" applyBorder="1" applyAlignment="1" applyProtection="1">
      <alignment horizontal="right"/>
      <protection locked="0"/>
    </xf>
    <xf numFmtId="4" fontId="3" fillId="0" borderId="23" xfId="0" applyNumberFormat="1" applyFont="1" applyFill="1" applyBorder="1" applyAlignment="1" applyProtection="1">
      <alignment horizontal="right"/>
      <protection locked="0"/>
    </xf>
    <xf numFmtId="4" fontId="7" fillId="0" borderId="23" xfId="0" applyNumberFormat="1" applyFont="1" applyBorder="1" applyProtection="1">
      <protection locked="0"/>
    </xf>
    <xf numFmtId="4" fontId="7" fillId="0" borderId="24" xfId="0" applyNumberFormat="1" applyFont="1" applyBorder="1" applyProtection="1">
      <protection locked="0"/>
    </xf>
    <xf numFmtId="4" fontId="3" fillId="0" borderId="25" xfId="0" applyNumberFormat="1" applyFont="1" applyFill="1" applyBorder="1" applyAlignment="1" applyProtection="1">
      <alignment horizontal="right"/>
      <protection locked="0"/>
    </xf>
    <xf numFmtId="4" fontId="3" fillId="0" borderId="26" xfId="0" applyNumberFormat="1" applyFont="1" applyFill="1" applyBorder="1" applyAlignment="1" applyProtection="1">
      <alignment horizontal="right"/>
      <protection locked="0"/>
    </xf>
    <xf numFmtId="4" fontId="7" fillId="0" borderId="26" xfId="0" applyNumberFormat="1" applyFont="1" applyBorder="1" applyProtection="1">
      <protection locked="0"/>
    </xf>
    <xf numFmtId="4" fontId="7" fillId="0" borderId="27" xfId="0" applyNumberFormat="1" applyFont="1" applyBorder="1" applyProtection="1">
      <protection locked="0"/>
    </xf>
    <xf numFmtId="4" fontId="3" fillId="0" borderId="28" xfId="0" applyNumberFormat="1" applyFont="1" applyFill="1" applyBorder="1" applyAlignment="1" applyProtection="1">
      <alignment horizontal="right"/>
      <protection locked="0"/>
    </xf>
    <xf numFmtId="4" fontId="3" fillId="0" borderId="29" xfId="0" applyNumberFormat="1" applyFont="1" applyFill="1" applyBorder="1" applyAlignment="1" applyProtection="1">
      <alignment horizontal="right"/>
      <protection locked="0"/>
    </xf>
    <xf numFmtId="4" fontId="7" fillId="0" borderId="29" xfId="0" applyNumberFormat="1" applyFont="1" applyBorder="1" applyProtection="1">
      <protection locked="0"/>
    </xf>
    <xf numFmtId="4" fontId="7" fillId="0" borderId="30" xfId="0" applyNumberFormat="1" applyFont="1" applyBorder="1" applyProtection="1">
      <protection locked="0"/>
    </xf>
    <xf numFmtId="4" fontId="3" fillId="0" borderId="31" xfId="0" applyNumberFormat="1" applyFont="1" applyFill="1" applyBorder="1" applyAlignment="1" applyProtection="1">
      <alignment horizontal="right"/>
      <protection locked="0"/>
    </xf>
    <xf numFmtId="4" fontId="3" fillId="0" borderId="32" xfId="0" applyNumberFormat="1" applyFont="1" applyFill="1" applyBorder="1" applyAlignment="1" applyProtection="1">
      <alignment horizontal="right"/>
      <protection locked="0"/>
    </xf>
    <xf numFmtId="4" fontId="7" fillId="0" borderId="32" xfId="0" applyNumberFormat="1" applyFont="1" applyBorder="1" applyProtection="1">
      <protection locked="0"/>
    </xf>
    <xf numFmtId="4" fontId="7" fillId="0" borderId="33" xfId="0" applyNumberFormat="1" applyFont="1" applyBorder="1" applyProtection="1">
      <protection locked="0"/>
    </xf>
    <xf numFmtId="2" fontId="7" fillId="0" borderId="26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locked="0"/>
    </xf>
    <xf numFmtId="2" fontId="7" fillId="0" borderId="29" xfId="0" applyNumberFormat="1" applyFont="1" applyBorder="1" applyProtection="1">
      <protection locked="0"/>
    </xf>
    <xf numFmtId="2" fontId="7" fillId="0" borderId="63" xfId="0" applyNumberFormat="1" applyFont="1" applyBorder="1" applyProtection="1">
      <protection locked="0"/>
    </xf>
    <xf numFmtId="2" fontId="7" fillId="0" borderId="34" xfId="0" applyNumberFormat="1" applyFont="1" applyBorder="1" applyProtection="1">
      <protection locked="0"/>
    </xf>
    <xf numFmtId="2" fontId="7" fillId="0" borderId="65" xfId="0" applyNumberFormat="1" applyFont="1" applyBorder="1" applyProtection="1">
      <protection locked="0"/>
    </xf>
    <xf numFmtId="1" fontId="3" fillId="0" borderId="8" xfId="1" applyNumberFormat="1" applyFont="1" applyFill="1" applyBorder="1" applyProtection="1">
      <protection locked="0"/>
    </xf>
    <xf numFmtId="0" fontId="3" fillId="0" borderId="0" xfId="1" applyNumberFormat="1" applyFont="1" applyBorder="1" applyAlignment="1" applyProtection="1">
      <alignment horizontal="left"/>
      <protection locked="0"/>
    </xf>
    <xf numFmtId="164" fontId="3" fillId="0" borderId="7" xfId="1" applyFont="1" applyBorder="1" applyProtection="1">
      <protection locked="0"/>
    </xf>
    <xf numFmtId="1" fontId="3" fillId="0" borderId="0" xfId="1" applyNumberFormat="1" applyFont="1" applyBorder="1" applyProtection="1">
      <protection locked="0"/>
    </xf>
    <xf numFmtId="0" fontId="3" fillId="0" borderId="0" xfId="1" applyNumberFormat="1" applyFont="1" applyFill="1" applyBorder="1" applyAlignment="1" applyProtection="1">
      <alignment horizontal="left"/>
      <protection locked="0"/>
    </xf>
    <xf numFmtId="0" fontId="9" fillId="0" borderId="0" xfId="0" applyFont="1" applyProtection="1"/>
    <xf numFmtId="0" fontId="7" fillId="0" borderId="0" xfId="0" applyFont="1" applyProtection="1"/>
    <xf numFmtId="0" fontId="7" fillId="5" borderId="0" xfId="0" applyFont="1" applyFill="1" applyProtection="1"/>
    <xf numFmtId="0" fontId="10" fillId="0" borderId="0" xfId="0" applyFont="1" applyProtection="1"/>
    <xf numFmtId="0" fontId="7" fillId="0" borderId="1" xfId="0" applyFont="1" applyBorder="1" applyProtection="1"/>
    <xf numFmtId="0" fontId="8" fillId="0" borderId="2" xfId="0" applyFont="1" applyBorder="1" applyProtection="1"/>
    <xf numFmtId="0" fontId="8" fillId="0" borderId="13" xfId="0" applyFont="1" applyBorder="1" applyProtection="1"/>
    <xf numFmtId="0" fontId="7" fillId="0" borderId="0" xfId="0" applyFont="1" applyBorder="1" applyProtection="1"/>
    <xf numFmtId="0" fontId="7" fillId="0" borderId="6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3" borderId="0" xfId="0" applyFont="1" applyFill="1" applyAlignment="1" applyProtection="1">
      <alignment horizontal="center"/>
    </xf>
    <xf numFmtId="4" fontId="7" fillId="4" borderId="41" xfId="0" applyNumberFormat="1" applyFont="1" applyFill="1" applyBorder="1" applyProtection="1"/>
    <xf numFmtId="4" fontId="7" fillId="4" borderId="23" xfId="0" applyNumberFormat="1" applyFont="1" applyFill="1" applyBorder="1" applyProtection="1"/>
    <xf numFmtId="4" fontId="7" fillId="4" borderId="24" xfId="0" applyNumberFormat="1" applyFont="1" applyFill="1" applyBorder="1" applyProtection="1"/>
    <xf numFmtId="4" fontId="7" fillId="4" borderId="50" xfId="0" applyNumberFormat="1" applyFont="1" applyFill="1" applyBorder="1" applyAlignment="1" applyProtection="1">
      <alignment horizontal="right"/>
    </xf>
    <xf numFmtId="0" fontId="7" fillId="5" borderId="0" xfId="0" applyFont="1" applyFill="1" applyAlignment="1" applyProtection="1">
      <alignment horizontal="center"/>
    </xf>
    <xf numFmtId="4" fontId="7" fillId="4" borderId="47" xfId="0" applyNumberFormat="1" applyFont="1" applyFill="1" applyBorder="1" applyProtection="1"/>
    <xf numFmtId="4" fontId="7" fillId="4" borderId="42" xfId="0" applyNumberFormat="1" applyFont="1" applyFill="1" applyBorder="1" applyProtection="1"/>
    <xf numFmtId="4" fontId="7" fillId="4" borderId="43" xfId="0" applyNumberFormat="1" applyFont="1" applyFill="1" applyBorder="1" applyProtection="1"/>
    <xf numFmtId="4" fontId="7" fillId="4" borderId="49" xfId="0" applyNumberFormat="1" applyFont="1" applyFill="1" applyBorder="1" applyProtection="1"/>
    <xf numFmtId="4" fontId="7" fillId="4" borderId="29" xfId="0" applyNumberFormat="1" applyFont="1" applyFill="1" applyBorder="1" applyProtection="1"/>
    <xf numFmtId="4" fontId="7" fillId="4" borderId="63" xfId="0" applyNumberFormat="1" applyFont="1" applyFill="1" applyBorder="1" applyProtection="1"/>
    <xf numFmtId="4" fontId="7" fillId="4" borderId="52" xfId="0" applyNumberFormat="1" applyFont="1" applyFill="1" applyBorder="1" applyAlignment="1" applyProtection="1">
      <alignment horizontal="right"/>
    </xf>
    <xf numFmtId="4" fontId="7" fillId="4" borderId="44" xfId="0" applyNumberFormat="1" applyFont="1" applyFill="1" applyBorder="1" applyProtection="1"/>
    <xf numFmtId="4" fontId="7" fillId="4" borderId="53" xfId="0" applyNumberFormat="1" applyFont="1" applyFill="1" applyBorder="1" applyProtection="1"/>
    <xf numFmtId="4" fontId="7" fillId="4" borderId="32" xfId="0" applyNumberFormat="1" applyFont="1" applyFill="1" applyBorder="1" applyProtection="1"/>
    <xf numFmtId="4" fontId="7" fillId="4" borderId="64" xfId="0" applyNumberFormat="1" applyFont="1" applyFill="1" applyBorder="1" applyProtection="1"/>
    <xf numFmtId="4" fontId="7" fillId="4" borderId="54" xfId="0" applyNumberFormat="1" applyFont="1" applyFill="1" applyBorder="1" applyAlignment="1" applyProtection="1">
      <alignment horizontal="right"/>
    </xf>
    <xf numFmtId="4" fontId="7" fillId="4" borderId="45" xfId="0" applyNumberFormat="1" applyFont="1" applyFill="1" applyBorder="1" applyProtection="1"/>
    <xf numFmtId="0" fontId="7" fillId="0" borderId="0" xfId="0" applyFont="1" applyAlignment="1" applyProtection="1">
      <alignment horizontal="right"/>
    </xf>
    <xf numFmtId="4" fontId="7" fillId="4" borderId="22" xfId="0" applyNumberFormat="1" applyFont="1" applyFill="1" applyBorder="1" applyProtection="1"/>
    <xf numFmtId="2" fontId="7" fillId="4" borderId="47" xfId="0" applyNumberFormat="1" applyFont="1" applyFill="1" applyBorder="1" applyProtection="1"/>
    <xf numFmtId="2" fontId="7" fillId="4" borderId="23" xfId="0" applyNumberFormat="1" applyFont="1" applyFill="1" applyBorder="1" applyProtection="1"/>
    <xf numFmtId="2" fontId="7" fillId="4" borderId="24" xfId="0" applyNumberFormat="1" applyFont="1" applyFill="1" applyBorder="1" applyProtection="1"/>
    <xf numFmtId="2" fontId="7" fillId="4" borderId="50" xfId="0" applyNumberFormat="1" applyFont="1" applyFill="1" applyBorder="1" applyAlignment="1" applyProtection="1">
      <alignment horizontal="right"/>
    </xf>
    <xf numFmtId="4" fontId="7" fillId="4" borderId="25" xfId="0" applyNumberFormat="1" applyFont="1" applyFill="1" applyBorder="1" applyProtection="1"/>
    <xf numFmtId="4" fontId="7" fillId="4" borderId="26" xfId="0" applyNumberFormat="1" applyFont="1" applyFill="1" applyBorder="1" applyProtection="1"/>
    <xf numFmtId="4" fontId="7" fillId="4" borderId="27" xfId="0" applyNumberFormat="1" applyFont="1" applyFill="1" applyBorder="1" applyProtection="1"/>
    <xf numFmtId="2" fontId="7" fillId="4" borderId="48" xfId="0" applyNumberFormat="1" applyFont="1" applyFill="1" applyBorder="1" applyProtection="1"/>
    <xf numFmtId="2" fontId="7" fillId="4" borderId="26" xfId="0" applyNumberFormat="1" applyFont="1" applyFill="1" applyBorder="1" applyProtection="1"/>
    <xf numFmtId="2" fontId="7" fillId="4" borderId="27" xfId="0" applyNumberFormat="1" applyFont="1" applyFill="1" applyBorder="1" applyProtection="1"/>
    <xf numFmtId="2" fontId="7" fillId="4" borderId="51" xfId="0" applyNumberFormat="1" applyFont="1" applyFill="1" applyBorder="1" applyAlignment="1" applyProtection="1">
      <alignment horizontal="right"/>
    </xf>
    <xf numFmtId="4" fontId="7" fillId="4" borderId="35" xfId="0" applyNumberFormat="1" applyFont="1" applyFill="1" applyBorder="1" applyProtection="1"/>
    <xf numFmtId="4" fontId="7" fillId="4" borderId="36" xfId="0" applyNumberFormat="1" applyFont="1" applyFill="1" applyBorder="1" applyProtection="1"/>
    <xf numFmtId="4" fontId="7" fillId="4" borderId="37" xfId="0" applyNumberFormat="1" applyFont="1" applyFill="1" applyBorder="1" applyProtection="1"/>
    <xf numFmtId="4" fontId="7" fillId="4" borderId="46" xfId="0" applyNumberFormat="1" applyFont="1" applyFill="1" applyBorder="1" applyProtection="1"/>
    <xf numFmtId="2" fontId="7" fillId="4" borderId="56" xfId="0" applyNumberFormat="1" applyFont="1" applyFill="1" applyBorder="1" applyProtection="1"/>
    <xf numFmtId="2" fontId="7" fillId="4" borderId="36" xfId="0" applyNumberFormat="1" applyFont="1" applyFill="1" applyBorder="1" applyProtection="1"/>
    <xf numFmtId="2" fontId="7" fillId="4" borderId="37" xfId="0" applyNumberFormat="1" applyFont="1" applyFill="1" applyBorder="1" applyProtection="1"/>
    <xf numFmtId="2" fontId="7" fillId="4" borderId="58" xfId="0" applyNumberFormat="1" applyFont="1" applyFill="1" applyBorder="1" applyAlignment="1" applyProtection="1">
      <alignment horizontal="right"/>
    </xf>
    <xf numFmtId="0" fontId="7" fillId="0" borderId="9" xfId="0" applyFont="1" applyBorder="1" applyProtection="1"/>
    <xf numFmtId="0" fontId="7" fillId="0" borderId="10" xfId="0" applyFont="1" applyBorder="1" applyProtection="1"/>
    <xf numFmtId="0" fontId="7" fillId="0" borderId="10" xfId="0" applyFont="1" applyBorder="1" applyAlignment="1" applyProtection="1">
      <alignment horizontal="right"/>
    </xf>
    <xf numFmtId="4" fontId="7" fillId="4" borderId="38" xfId="0" applyNumberFormat="1" applyFont="1" applyFill="1" applyBorder="1" applyProtection="1"/>
    <xf numFmtId="4" fontId="7" fillId="4" borderId="39" xfId="0" applyNumberFormat="1" applyFont="1" applyFill="1" applyBorder="1" applyProtection="1"/>
    <xf numFmtId="4" fontId="7" fillId="4" borderId="40" xfId="0" applyNumberFormat="1" applyFont="1" applyFill="1" applyBorder="1" applyProtection="1"/>
    <xf numFmtId="4" fontId="7" fillId="4" borderId="18" xfId="0" applyNumberFormat="1" applyFont="1" applyFill="1" applyBorder="1" applyProtection="1"/>
    <xf numFmtId="2" fontId="7" fillId="4" borderId="57" xfId="0" applyNumberFormat="1" applyFont="1" applyFill="1" applyBorder="1" applyProtection="1"/>
    <xf numFmtId="2" fontId="7" fillId="4" borderId="39" xfId="0" applyNumberFormat="1" applyFont="1" applyFill="1" applyBorder="1" applyProtection="1"/>
    <xf numFmtId="2" fontId="7" fillId="4" borderId="40" xfId="0" applyNumberFormat="1" applyFont="1" applyFill="1" applyBorder="1" applyProtection="1"/>
    <xf numFmtId="2" fontId="7" fillId="4" borderId="16" xfId="0" applyNumberFormat="1" applyFont="1" applyFill="1" applyBorder="1" applyAlignment="1" applyProtection="1">
      <alignment horizontal="right"/>
    </xf>
    <xf numFmtId="0" fontId="7" fillId="3" borderId="0" xfId="0" applyFont="1" applyFill="1" applyProtection="1"/>
    <xf numFmtId="0" fontId="7" fillId="3" borderId="0" xfId="0" applyFont="1" applyFill="1" applyAlignment="1" applyProtection="1">
      <alignment horizontal="right"/>
    </xf>
    <xf numFmtId="0" fontId="7" fillId="0" borderId="0" xfId="0" applyFont="1" applyAlignment="1" applyProtection="1">
      <alignment horizontal="center"/>
    </xf>
    <xf numFmtId="0" fontId="7" fillId="5" borderId="0" xfId="0" applyFont="1" applyFill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8" fillId="0" borderId="0" xfId="0" applyFont="1" applyProtection="1"/>
    <xf numFmtId="0" fontId="15" fillId="0" borderId="0" xfId="0" applyFont="1" applyProtection="1"/>
    <xf numFmtId="0" fontId="7" fillId="7" borderId="8" xfId="0" applyFont="1" applyFill="1" applyBorder="1" applyAlignment="1" applyProtection="1">
      <alignment horizontal="right"/>
    </xf>
    <xf numFmtId="2" fontId="3" fillId="0" borderId="6" xfId="1" applyNumberFormat="1" applyFont="1" applyFill="1" applyBorder="1" applyAlignment="1" applyProtection="1">
      <alignment horizontal="right"/>
    </xf>
    <xf numFmtId="2" fontId="3" fillId="0" borderId="6" xfId="1" applyNumberFormat="1" applyFont="1" applyBorder="1" applyAlignment="1" applyProtection="1">
      <alignment horizontal="right"/>
    </xf>
    <xf numFmtId="2" fontId="3" fillId="0" borderId="0" xfId="1" applyNumberFormat="1" applyFont="1" applyBorder="1" applyAlignment="1" applyProtection="1">
      <alignment horizontal="right"/>
    </xf>
    <xf numFmtId="0" fontId="18" fillId="0" borderId="0" xfId="0" applyFont="1"/>
    <xf numFmtId="0" fontId="0" fillId="0" borderId="0" xfId="0" applyAlignment="1">
      <alignment horizontal="right"/>
    </xf>
    <xf numFmtId="0" fontId="0" fillId="0" borderId="68" xfId="0" applyBorder="1" applyAlignment="1">
      <alignment horizontal="right"/>
    </xf>
    <xf numFmtId="0" fontId="0" fillId="0" borderId="0" xfId="0" applyAlignment="1">
      <alignment horizontal="right" vertical="top"/>
    </xf>
    <xf numFmtId="0" fontId="0" fillId="0" borderId="68" xfId="0" applyBorder="1" applyAlignment="1">
      <alignment horizontal="right" vertical="top"/>
    </xf>
    <xf numFmtId="0" fontId="0" fillId="0" borderId="69" xfId="0" applyBorder="1" applyAlignment="1">
      <alignment horizontal="right" vertical="top"/>
    </xf>
    <xf numFmtId="0" fontId="0" fillId="0" borderId="68" xfId="0" applyBorder="1" applyAlignment="1">
      <alignment horizontal="left" vertical="top"/>
    </xf>
    <xf numFmtId="16" fontId="0" fillId="0" borderId="68" xfId="0" applyNumberFormat="1" applyBorder="1" applyAlignment="1">
      <alignment horizontal="right" vertical="top"/>
    </xf>
    <xf numFmtId="0" fontId="8" fillId="0" borderId="0" xfId="0" applyFont="1" applyAlignment="1">
      <alignment horizontal="right"/>
    </xf>
    <xf numFmtId="0" fontId="7" fillId="0" borderId="0" xfId="0" applyFont="1" applyBorder="1" applyAlignment="1">
      <alignment horizontal="left"/>
    </xf>
    <xf numFmtId="14" fontId="0" fillId="0" borderId="71" xfId="0" applyNumberFormat="1" applyBorder="1" applyAlignment="1">
      <alignment horizontal="right" vertical="top"/>
    </xf>
    <xf numFmtId="0" fontId="12" fillId="0" borderId="0" xfId="0" applyFont="1"/>
    <xf numFmtId="0" fontId="0" fillId="0" borderId="0" xfId="0" applyAlignment="1">
      <alignment vertical="top"/>
    </xf>
    <xf numFmtId="0" fontId="20" fillId="0" borderId="0" xfId="0" applyFont="1"/>
    <xf numFmtId="0" fontId="15" fillId="0" borderId="0" xfId="0" applyFont="1" applyAlignment="1">
      <alignment vertical="top"/>
    </xf>
    <xf numFmtId="0" fontId="15" fillId="0" borderId="0" xfId="0" applyFont="1" applyAlignment="1">
      <alignment vertical="top" wrapText="1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left"/>
    </xf>
    <xf numFmtId="0" fontId="23" fillId="8" borderId="0" xfId="7" applyFont="1" applyFill="1" applyBorder="1" applyAlignment="1">
      <alignment horizontal="left"/>
    </xf>
    <xf numFmtId="0" fontId="7" fillId="0" borderId="0" xfId="0" applyFont="1" applyBorder="1" applyAlignment="1">
      <alignment horizontal="left" vertical="center" wrapText="1"/>
    </xf>
    <xf numFmtId="0" fontId="23" fillId="8" borderId="0" xfId="7" applyFont="1" applyFill="1" applyAlignment="1">
      <alignment horizontal="left"/>
    </xf>
    <xf numFmtId="0" fontId="15" fillId="0" borderId="0" xfId="0" applyFont="1"/>
    <xf numFmtId="0" fontId="7" fillId="0" borderId="0" xfId="0" applyFont="1" applyAlignment="1">
      <alignment horizontal="left" vertical="top" wrapText="1"/>
    </xf>
    <xf numFmtId="0" fontId="23" fillId="0" borderId="0" xfId="7" applyFont="1" applyAlignment="1">
      <alignment horizontal="left"/>
    </xf>
    <xf numFmtId="0" fontId="0" fillId="0" borderId="0" xfId="0" applyBorder="1" applyAlignment="1">
      <alignment horizontal="right" vertical="top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vertical="top"/>
    </xf>
    <xf numFmtId="0" fontId="23" fillId="0" borderId="0" xfId="7" applyFont="1" applyFill="1" applyBorder="1" applyAlignment="1">
      <alignment horizontal="left"/>
    </xf>
    <xf numFmtId="164" fontId="3" fillId="0" borderId="6" xfId="1" applyFont="1" applyBorder="1" applyAlignment="1" applyProtection="1">
      <alignment horizontal="center" vertical="top"/>
    </xf>
    <xf numFmtId="164" fontId="3" fillId="7" borderId="0" xfId="1" applyFont="1" applyFill="1" applyBorder="1" applyAlignment="1" applyProtection="1">
      <alignment horizontal="center" wrapText="1"/>
    </xf>
    <xf numFmtId="164" fontId="3" fillId="0" borderId="3" xfId="1" applyFont="1" applyBorder="1" applyAlignment="1" applyProtection="1">
      <alignment horizontal="right" wrapText="1"/>
    </xf>
    <xf numFmtId="2" fontId="7" fillId="4" borderId="52" xfId="0" applyNumberFormat="1" applyFont="1" applyFill="1" applyBorder="1" applyAlignment="1" applyProtection="1">
      <alignment horizontal="right"/>
    </xf>
    <xf numFmtId="2" fontId="7" fillId="4" borderId="55" xfId="0" applyNumberFormat="1" applyFont="1" applyFill="1" applyBorder="1" applyAlignment="1" applyProtection="1">
      <alignment horizontal="right"/>
    </xf>
    <xf numFmtId="164" fontId="4" fillId="0" borderId="68" xfId="1" applyFont="1" applyBorder="1" applyAlignment="1" applyProtection="1">
      <alignment horizontal="right" wrapText="1"/>
    </xf>
    <xf numFmtId="2" fontId="3" fillId="4" borderId="72" xfId="1" applyNumberFormat="1" applyFont="1" applyFill="1" applyBorder="1" applyAlignment="1" applyProtection="1">
      <alignment horizontal="right" vertical="center" wrapText="1"/>
    </xf>
    <xf numFmtId="2" fontId="3" fillId="4" borderId="74" xfId="1" applyNumberFormat="1" applyFont="1" applyFill="1" applyBorder="1" applyAlignment="1" applyProtection="1">
      <alignment horizontal="right" vertical="center" wrapText="1"/>
    </xf>
    <xf numFmtId="2" fontId="3" fillId="4" borderId="66" xfId="1" applyNumberFormat="1" applyFont="1" applyFill="1" applyBorder="1" applyAlignment="1" applyProtection="1">
      <alignment horizontal="right" vertical="center" wrapText="1"/>
    </xf>
    <xf numFmtId="164" fontId="4" fillId="0" borderId="0" xfId="1" applyFont="1" applyAlignment="1" applyProtection="1">
      <alignment vertical="center" wrapText="1"/>
    </xf>
    <xf numFmtId="164" fontId="3" fillId="5" borderId="0" xfId="1" applyFont="1" applyFill="1" applyProtection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4" fillId="0" borderId="0" xfId="1" applyNumberFormat="1" applyFont="1" applyProtection="1"/>
    <xf numFmtId="4" fontId="21" fillId="0" borderId="24" xfId="0" applyNumberFormat="1" applyFont="1" applyBorder="1" applyProtection="1">
      <protection locked="0"/>
    </xf>
    <xf numFmtId="2" fontId="25" fillId="0" borderId="26" xfId="0" applyNumberFormat="1" applyFont="1" applyBorder="1" applyProtection="1">
      <protection locked="0"/>
    </xf>
    <xf numFmtId="2" fontId="25" fillId="0" borderId="23" xfId="0" applyNumberFormat="1" applyFont="1" applyBorder="1" applyProtection="1">
      <protection locked="0"/>
    </xf>
    <xf numFmtId="2" fontId="26" fillId="0" borderId="26" xfId="0" applyNumberFormat="1" applyFont="1" applyBorder="1" applyProtection="1">
      <protection locked="0"/>
    </xf>
    <xf numFmtId="2" fontId="26" fillId="0" borderId="23" xfId="0" applyNumberFormat="1" applyFont="1" applyBorder="1" applyProtection="1">
      <protection locked="0"/>
    </xf>
    <xf numFmtId="4" fontId="27" fillId="0" borderId="23" xfId="0" applyNumberFormat="1" applyFont="1" applyFill="1" applyBorder="1" applyAlignment="1" applyProtection="1">
      <alignment horizontal="right"/>
      <protection locked="0"/>
    </xf>
    <xf numFmtId="4" fontId="27" fillId="0" borderId="23" xfId="0" applyNumberFormat="1" applyFont="1" applyBorder="1" applyProtection="1">
      <protection locked="0"/>
    </xf>
    <xf numFmtId="0" fontId="3" fillId="0" borderId="68" xfId="0" applyFont="1" applyBorder="1" applyAlignment="1">
      <alignment horizontal="left" vertical="center" wrapText="1"/>
    </xf>
    <xf numFmtId="0" fontId="19" fillId="0" borderId="0" xfId="0" applyFont="1" applyAlignment="1">
      <alignment horizontal="center"/>
    </xf>
    <xf numFmtId="0" fontId="24" fillId="0" borderId="0" xfId="0" applyFont="1" applyFill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left" vertical="top" wrapText="1"/>
    </xf>
    <xf numFmtId="164" fontId="3" fillId="0" borderId="6" xfId="1" applyFont="1" applyBorder="1" applyAlignment="1" applyProtection="1">
      <alignment horizontal="center" vertical="top"/>
    </xf>
    <xf numFmtId="164" fontId="3" fillId="0" borderId="7" xfId="1" applyFont="1" applyBorder="1" applyAlignment="1" applyProtection="1">
      <alignment horizontal="center" vertical="top"/>
    </xf>
    <xf numFmtId="164" fontId="3" fillId="0" borderId="21" xfId="1" applyFont="1" applyBorder="1" applyAlignment="1" applyProtection="1">
      <alignment horizontal="center" vertical="top"/>
    </xf>
    <xf numFmtId="164" fontId="3" fillId="0" borderId="8" xfId="1" applyFont="1" applyBorder="1" applyAlignment="1" applyProtection="1">
      <alignment horizontal="center" vertical="center" wrapText="1"/>
    </xf>
    <xf numFmtId="164" fontId="3" fillId="0" borderId="0" xfId="1" applyFont="1" applyBorder="1" applyAlignment="1" applyProtection="1">
      <alignment horizontal="center" vertical="center" wrapText="1"/>
    </xf>
    <xf numFmtId="164" fontId="3" fillId="0" borderId="19" xfId="1" applyFont="1" applyBorder="1" applyAlignment="1" applyProtection="1">
      <alignment horizontal="center" vertical="center" wrapText="1"/>
    </xf>
    <xf numFmtId="164" fontId="3" fillId="0" borderId="14" xfId="1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164" fontId="4" fillId="0" borderId="9" xfId="1" applyFont="1" applyBorder="1" applyAlignment="1" applyProtection="1">
      <alignment horizontal="center" vertical="center" wrapText="1"/>
    </xf>
    <xf numFmtId="164" fontId="3" fillId="7" borderId="7" xfId="1" applyFont="1" applyFill="1" applyBorder="1" applyAlignment="1" applyProtection="1">
      <alignment horizontal="center" wrapText="1"/>
    </xf>
    <xf numFmtId="164" fontId="3" fillId="7" borderId="0" xfId="1" applyFont="1" applyFill="1" applyBorder="1" applyAlignment="1" applyProtection="1">
      <alignment horizontal="center" wrapText="1"/>
    </xf>
    <xf numFmtId="164" fontId="3" fillId="7" borderId="5" xfId="1" applyFont="1" applyFill="1" applyBorder="1" applyAlignment="1" applyProtection="1">
      <alignment horizontal="center" wrapText="1"/>
    </xf>
    <xf numFmtId="164" fontId="3" fillId="0" borderId="59" xfId="1" applyFont="1" applyBorder="1" applyAlignment="1" applyProtection="1">
      <alignment horizontal="right" wrapText="1"/>
    </xf>
    <xf numFmtId="164" fontId="3" fillId="0" borderId="3" xfId="1" applyFont="1" applyBorder="1" applyAlignment="1" applyProtection="1">
      <alignment horizontal="right" wrapText="1"/>
    </xf>
    <xf numFmtId="0" fontId="0" fillId="0" borderId="66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0" xfId="0" applyBorder="1" applyAlignment="1">
      <alignment horizontal="center"/>
    </xf>
    <xf numFmtId="2" fontId="28" fillId="4" borderId="73" xfId="1" applyNumberFormat="1" applyFont="1" applyFill="1" applyBorder="1" applyAlignment="1" applyProtection="1">
      <alignment horizontal="right" vertical="center" wrapText="1"/>
    </xf>
  </cellXfs>
  <cellStyles count="8">
    <cellStyle name="Hyperlink" xfId="7" builtinId="8"/>
    <cellStyle name="Normal" xfId="0" builtinId="0"/>
    <cellStyle name="Normal 2" xfId="1"/>
    <cellStyle name="Normal 2 2" xfId="2"/>
    <cellStyle name="Normal 3" xfId="3"/>
    <cellStyle name="Normal 4" xfId="6"/>
    <cellStyle name="Output" xfId="4" builtinId="21"/>
    <cellStyle name="Style 1" xfId="5"/>
  </cellStyles>
  <dxfs count="15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3333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3333"/>
      </font>
    </dxf>
    <dxf>
      <fill>
        <patternFill>
          <bgColor rgb="FFFF7C80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7C80"/>
        </patternFill>
      </fill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font>
        <color rgb="FFFF0000"/>
      </font>
    </dxf>
    <dxf>
      <font>
        <color rgb="FFFF0000"/>
      </font>
      <fill>
        <patternFill>
          <bgColor theme="2" tint="-9.9948118533890809E-2"/>
        </patternFill>
      </fill>
    </dxf>
    <dxf>
      <font>
        <color rgb="FFFF0000"/>
      </font>
      <fill>
        <patternFill patternType="solid">
          <bgColor theme="4" tint="0.79998168889431442"/>
        </patternFill>
      </fill>
    </dxf>
    <dxf>
      <font>
        <color rgb="FFFF0000"/>
      </font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4" tint="0.79998168889431442"/>
        </patternFill>
      </fill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border>
        <left style="thin">
          <color theme="0" tint="-0.2499465926084170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3333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3333"/>
      </font>
    </dxf>
    <dxf>
      <fill>
        <patternFill>
          <bgColor rgb="FFFF7C80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7C80"/>
        </patternFill>
      </fill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font>
        <color rgb="FFFF0000"/>
      </font>
    </dxf>
    <dxf>
      <font>
        <color rgb="FFFF0000"/>
      </font>
      <fill>
        <patternFill>
          <bgColor theme="2" tint="-9.9948118533890809E-2"/>
        </patternFill>
      </fill>
    </dxf>
    <dxf>
      <font>
        <color rgb="FFFF0000"/>
      </font>
      <fill>
        <patternFill patternType="solid">
          <bgColor theme="4" tint="0.79998168889431442"/>
        </patternFill>
      </fill>
    </dxf>
    <dxf>
      <font>
        <color rgb="FFFF0000"/>
      </font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4" tint="0.79998168889431442"/>
        </patternFill>
      </fill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border>
        <left style="thin">
          <color theme="0" tint="-0.2499465926084170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3333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3333"/>
      </font>
    </dxf>
    <dxf>
      <fill>
        <patternFill>
          <bgColor rgb="FFFF7C80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7C80"/>
        </patternFill>
      </fill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font>
        <color rgb="FFFF0000"/>
      </font>
    </dxf>
    <dxf>
      <font>
        <color rgb="FFFF0000"/>
      </font>
      <fill>
        <patternFill>
          <bgColor theme="2" tint="-9.9948118533890809E-2"/>
        </patternFill>
      </fill>
    </dxf>
    <dxf>
      <font>
        <color rgb="FFFF0000"/>
      </font>
      <fill>
        <patternFill patternType="solid">
          <bgColor theme="4" tint="0.79998168889431442"/>
        </patternFill>
      </fill>
    </dxf>
    <dxf>
      <font>
        <color rgb="FFFF0000"/>
      </font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4" tint="0.79998168889431442"/>
        </patternFill>
      </fill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border>
        <left style="thin">
          <color theme="0" tint="-0.2499465926084170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3333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3333"/>
      </font>
    </dxf>
    <dxf>
      <fill>
        <patternFill>
          <bgColor rgb="FFFF7C80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7C80"/>
        </patternFill>
      </fill>
      <border>
        <left style="thin">
          <color rgb="FFFF7C80"/>
        </left>
        <right style="thin">
          <color rgb="FFFF7C80"/>
        </right>
        <top style="thin">
          <color rgb="FFFF7C80"/>
        </top>
        <bottom style="thin">
          <color rgb="FFFF7C80"/>
        </bottom>
        <vertical/>
        <horizontal/>
      </border>
    </dxf>
    <dxf>
      <font>
        <color rgb="FFFF0000"/>
      </font>
    </dxf>
    <dxf>
      <font>
        <color rgb="FFFF0000"/>
      </font>
      <fill>
        <patternFill>
          <bgColor theme="2" tint="-9.9948118533890809E-2"/>
        </patternFill>
      </fill>
    </dxf>
    <dxf>
      <font>
        <color rgb="FFFF0000"/>
      </font>
      <fill>
        <patternFill patternType="solid">
          <bgColor theme="4" tint="0.79998168889431442"/>
        </patternFill>
      </fill>
    </dxf>
    <dxf>
      <font>
        <color rgb="FFFF0000"/>
      </font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4" tint="0.79998168889431442"/>
        </patternFill>
      </fill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border>
        <left style="thin">
          <color theme="0" tint="-0.2499465926084170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24994659260841701"/>
      </font>
    </dxf>
    <dxf>
      <font>
        <color theme="9" tint="-0.24994659260841701"/>
      </font>
    </dxf>
    <dxf>
      <font>
        <color rgb="FFFF0000"/>
      </font>
    </dxf>
  </dxfs>
  <tableStyles count="0" defaultTableStyle="TableStyleMedium2" defaultPivotStyle="PivotStyleLight16"/>
  <colors>
    <mruColors>
      <color rgb="FFFF3333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efce.ac.uk/media/HEFCE,2014/Content/Pubs/2017/201717/HEFCE2017_17_2.pdf" TargetMode="External"/><Relationship Id="rId2" Type="http://schemas.openxmlformats.org/officeDocument/2006/relationships/hyperlink" Target="http://www.hefce.ac.uk/media/HEFCE,2014/Content/Pubs/2017/201717/HEFCE2017_17_1.pdf" TargetMode="External"/><Relationship Id="rId1" Type="http://schemas.openxmlformats.org/officeDocument/2006/relationships/hyperlink" Target="mailto:recurrentgrant@officeforstudents.org.uk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38"/>
  <sheetViews>
    <sheetView showGridLines="0" zoomScaleNormal="100" workbookViewId="0">
      <selection activeCell="U28" sqref="U28"/>
    </sheetView>
  </sheetViews>
  <sheetFormatPr defaultRowHeight="15" x14ac:dyDescent="0.25"/>
  <cols>
    <col min="14" max="14" width="10" customWidth="1"/>
    <col min="32" max="32" width="9.140625" customWidth="1"/>
    <col min="33" max="33" width="25" customWidth="1"/>
    <col min="34" max="34" width="33.28515625" customWidth="1"/>
    <col min="35" max="35" width="40.140625" bestFit="1" customWidth="1"/>
    <col min="36" max="36" width="12.5703125" customWidth="1"/>
    <col min="37" max="37" width="31" customWidth="1"/>
  </cols>
  <sheetData>
    <row r="1" spans="1:37" ht="18" x14ac:dyDescent="0.25">
      <c r="A1" s="206"/>
      <c r="AF1" s="207" t="s">
        <v>42866</v>
      </c>
      <c r="AG1" s="208">
        <v>1</v>
      </c>
      <c r="AH1" t="s">
        <v>42867</v>
      </c>
    </row>
    <row r="2" spans="1:37" ht="30" x14ac:dyDescent="0.4">
      <c r="A2" s="257" t="s">
        <v>42887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AF2" s="209" t="s">
        <v>1</v>
      </c>
      <c r="AG2" s="210"/>
    </row>
    <row r="3" spans="1:37" ht="25.5" x14ac:dyDescent="0.35">
      <c r="A3" s="258" t="s">
        <v>42888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AF3" s="209" t="s">
        <v>42898</v>
      </c>
      <c r="AG3" s="211"/>
      <c r="AI3" s="212" t="str">
        <f>IF(PROVIDER="","Provider",PROVIDER&amp;" (UKPRN: "&amp;UKPRN&amp;")")</f>
        <v>Oxford Brookes University (UKPRN: 10004930)</v>
      </c>
    </row>
    <row r="4" spans="1:37" x14ac:dyDescent="0.25">
      <c r="AF4" s="209" t="s">
        <v>42868</v>
      </c>
      <c r="AG4" s="213"/>
      <c r="AI4" s="212" t="str">
        <f>IF(DATE="","Not yet submitted",TEXT(DATE,"dd/mm/yyyy"))</f>
        <v>Not yet submitted</v>
      </c>
    </row>
    <row r="5" spans="1:37" x14ac:dyDescent="0.25">
      <c r="E5" s="214" t="s">
        <v>42897</v>
      </c>
      <c r="F5" s="215"/>
      <c r="AF5" s="209" t="s">
        <v>42869</v>
      </c>
      <c r="AG5" s="210">
        <v>0</v>
      </c>
      <c r="AI5" s="212" t="str">
        <f>IF(OR(VERSION=0,VERSION=""),"Not yet submitted",VERSION)</f>
        <v>Not yet submitted</v>
      </c>
    </row>
    <row r="6" spans="1:37" x14ac:dyDescent="0.25">
      <c r="E6" s="214" t="s">
        <v>42870</v>
      </c>
      <c r="F6" s="259">
        <v>10000000</v>
      </c>
      <c r="G6" s="259"/>
      <c r="AF6" s="209" t="s">
        <v>42871</v>
      </c>
      <c r="AG6" s="216">
        <v>43070</v>
      </c>
      <c r="AI6" s="212" t="str">
        <f>IF(AND(DATE&lt;&gt;"",DATE&lt;AG6),"Workbook has been uploaded before the census date. You will need to review and upload your workbook on or after the census date ("&amp;TEXT(AG6,"dd/mm/yyyy")&amp;") in order for it to be accepted.","")</f>
        <v/>
      </c>
    </row>
    <row r="8" spans="1:37" x14ac:dyDescent="0.25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AF8" s="209" t="s">
        <v>42872</v>
      </c>
      <c r="AG8" s="212" t="str">
        <f>AG10&amp;AG11</f>
        <v xml:space="preserve">Table 2 (Location); </v>
      </c>
      <c r="AH8" s="209"/>
      <c r="AI8" s="231"/>
      <c r="AJ8" s="230"/>
      <c r="AK8" s="231"/>
    </row>
    <row r="9" spans="1:37" ht="15" customHeight="1" x14ac:dyDescent="0.25">
      <c r="A9" s="217" t="s">
        <v>42873</v>
      </c>
      <c r="AF9" s="218"/>
      <c r="AG9" s="212" t="str">
        <f>IF(AG8&lt;&gt;"",AG8&amp;"Please see Appendix 2 for details of validation checks (see below)",IF(AI6&lt;&gt;"","See above","No validation errors"))</f>
        <v>Table 2 (Location); Please see Appendix 2 for details of validation checks (see below)</v>
      </c>
      <c r="AH9" s="218"/>
      <c r="AI9" s="231"/>
      <c r="AJ9" s="232"/>
      <c r="AK9" s="231"/>
    </row>
    <row r="10" spans="1:37" x14ac:dyDescent="0.25">
      <c r="AF10" s="209" t="s">
        <v>42890</v>
      </c>
      <c r="AG10" s="212" t="str">
        <f>IF('1 Checks'!D3&gt;0,AF10&amp;"; ","")</f>
        <v/>
      </c>
      <c r="AH10" s="209"/>
      <c r="AI10" s="231"/>
      <c r="AJ10" s="230"/>
      <c r="AK10" s="231"/>
    </row>
    <row r="11" spans="1:37" x14ac:dyDescent="0.25">
      <c r="E11" s="214" t="s">
        <v>42874</v>
      </c>
      <c r="F11" s="215" t="str">
        <f>AI4</f>
        <v>Not yet submitted</v>
      </c>
      <c r="K11" s="214" t="s">
        <v>42875</v>
      </c>
      <c r="L11" s="215" t="s">
        <v>42876</v>
      </c>
      <c r="AF11" s="209" t="s">
        <v>42891</v>
      </c>
      <c r="AG11" s="212" t="str">
        <f>IF('2 Checks'!C3&lt;&gt;"Validation: OK",AF11&amp;"; ","")</f>
        <v xml:space="preserve">Table 2 (Location); </v>
      </c>
      <c r="AH11" s="209"/>
      <c r="AI11" s="231"/>
      <c r="AJ11" s="230"/>
      <c r="AK11" s="231"/>
    </row>
    <row r="12" spans="1:37" x14ac:dyDescent="0.25">
      <c r="A12" s="219"/>
      <c r="E12" s="214" t="s">
        <v>42877</v>
      </c>
      <c r="F12" s="215" t="str">
        <f>AI5</f>
        <v>Not yet submitted</v>
      </c>
      <c r="K12" s="214" t="s">
        <v>42878</v>
      </c>
      <c r="L12" s="260"/>
      <c r="M12" s="260"/>
      <c r="N12" s="260"/>
      <c r="O12" s="260"/>
      <c r="P12" s="260"/>
      <c r="Q12" s="260"/>
      <c r="R12" s="260"/>
      <c r="S12" s="260"/>
      <c r="T12" s="260"/>
      <c r="AF12" s="230"/>
      <c r="AG12" s="231"/>
      <c r="AH12" s="230"/>
      <c r="AI12" s="231"/>
      <c r="AJ12" s="230"/>
      <c r="AK12" s="231"/>
    </row>
    <row r="13" spans="1:37" ht="28.5" customHeight="1" x14ac:dyDescent="0.25">
      <c r="A13" s="219"/>
      <c r="L13" s="260"/>
      <c r="M13" s="260"/>
      <c r="N13" s="260"/>
      <c r="O13" s="260"/>
      <c r="P13" s="260"/>
      <c r="Q13" s="260"/>
      <c r="R13" s="260"/>
      <c r="S13" s="260"/>
      <c r="T13" s="260"/>
      <c r="AF13" s="230"/>
      <c r="AG13" s="231"/>
      <c r="AH13" s="230"/>
      <c r="AI13" s="231"/>
      <c r="AJ13" s="230"/>
      <c r="AK13" s="231"/>
    </row>
    <row r="14" spans="1:37" x14ac:dyDescent="0.25">
      <c r="E14" s="214" t="s">
        <v>42899</v>
      </c>
      <c r="F14" s="215"/>
      <c r="G14" s="72"/>
      <c r="H14" s="72"/>
      <c r="I14" s="72"/>
      <c r="J14" s="72"/>
      <c r="K14" s="72"/>
      <c r="L14" s="261" t="str">
        <f>AI6</f>
        <v/>
      </c>
      <c r="M14" s="261"/>
      <c r="N14" s="261"/>
      <c r="O14" s="261"/>
      <c r="P14" s="261"/>
      <c r="Q14" s="261"/>
      <c r="R14" s="261"/>
      <c r="S14" s="261"/>
      <c r="T14" s="261"/>
      <c r="AF14" s="230"/>
      <c r="AG14" s="231"/>
      <c r="AH14" s="230"/>
      <c r="AI14" s="231"/>
      <c r="AJ14" s="230"/>
      <c r="AK14" s="231"/>
    </row>
    <row r="15" spans="1:37" x14ac:dyDescent="0.25">
      <c r="E15" s="214" t="s">
        <v>42879</v>
      </c>
      <c r="F15" s="215"/>
      <c r="G15" s="72"/>
      <c r="H15" s="72"/>
      <c r="I15" s="72"/>
      <c r="J15" s="72"/>
      <c r="K15" s="72"/>
      <c r="L15" s="261"/>
      <c r="M15" s="261"/>
      <c r="N15" s="261"/>
      <c r="O15" s="261"/>
      <c r="P15" s="261"/>
      <c r="Q15" s="261"/>
      <c r="R15" s="261"/>
      <c r="S15" s="261"/>
      <c r="T15" s="261"/>
      <c r="AF15" s="230"/>
      <c r="AG15" s="231"/>
      <c r="AH15" s="230"/>
      <c r="AI15" s="231"/>
      <c r="AJ15" s="230"/>
      <c r="AK15" s="231"/>
    </row>
    <row r="16" spans="1:37" x14ac:dyDescent="0.25">
      <c r="E16" s="214" t="s">
        <v>42880</v>
      </c>
      <c r="F16" s="215"/>
      <c r="G16" s="72"/>
      <c r="H16" s="72"/>
      <c r="I16" s="72"/>
      <c r="J16" s="72"/>
      <c r="K16" s="72"/>
      <c r="L16" s="261"/>
      <c r="M16" s="261"/>
      <c r="N16" s="261"/>
      <c r="O16" s="261"/>
      <c r="P16" s="261"/>
      <c r="Q16" s="261"/>
      <c r="R16" s="261"/>
      <c r="S16" s="261"/>
      <c r="T16" s="261"/>
      <c r="AF16" s="230"/>
      <c r="AG16" s="231"/>
      <c r="AH16" s="230"/>
      <c r="AI16" s="231"/>
      <c r="AJ16" s="230"/>
      <c r="AK16" s="231"/>
    </row>
    <row r="17" spans="1:37" x14ac:dyDescent="0.25">
      <c r="F17" s="72"/>
      <c r="G17" s="72"/>
      <c r="H17" s="72"/>
      <c r="I17" s="72"/>
      <c r="J17" s="72"/>
      <c r="K17" s="72"/>
      <c r="L17" s="72"/>
      <c r="M17" s="72"/>
      <c r="N17" s="72"/>
      <c r="P17" s="220"/>
      <c r="Q17" s="221"/>
      <c r="R17" s="221"/>
      <c r="S17" s="221"/>
      <c r="T17" s="221"/>
      <c r="U17" s="221"/>
      <c r="V17" s="221"/>
      <c r="W17" s="221"/>
      <c r="X17" s="221"/>
      <c r="AF17" s="230"/>
      <c r="AG17" s="231"/>
      <c r="AH17" s="230"/>
      <c r="AI17" s="231"/>
      <c r="AJ17" s="230"/>
      <c r="AK17" s="231"/>
    </row>
    <row r="18" spans="1:37" ht="40.5" customHeight="1" x14ac:dyDescent="0.25">
      <c r="E18" s="222" t="s">
        <v>42881</v>
      </c>
      <c r="F18" s="256" t="s">
        <v>42910</v>
      </c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21"/>
      <c r="W18" s="221"/>
      <c r="X18" s="221"/>
      <c r="AF18" s="230"/>
      <c r="AG18" s="231"/>
      <c r="AH18" s="230"/>
      <c r="AI18" s="231"/>
      <c r="AJ18" s="230"/>
      <c r="AK18" s="231"/>
    </row>
    <row r="19" spans="1:37" ht="15" customHeight="1" x14ac:dyDescent="0.25"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AF19" s="72"/>
      <c r="AG19" s="72"/>
      <c r="AH19" s="72"/>
      <c r="AI19" s="72"/>
      <c r="AJ19" s="230"/>
      <c r="AK19" s="231"/>
    </row>
    <row r="20" spans="1:37" x14ac:dyDescent="0.25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</row>
    <row r="21" spans="1:37" x14ac:dyDescent="0.25">
      <c r="A21" s="217" t="s">
        <v>42882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37" x14ac:dyDescent="0.25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37" x14ac:dyDescent="0.25">
      <c r="A23" s="223" t="s">
        <v>42889</v>
      </c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37" ht="15" customHeight="1" x14ac:dyDescent="0.25">
      <c r="A24" s="233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37" x14ac:dyDescent="0.25">
      <c r="A25" s="72"/>
      <c r="B25" s="72"/>
      <c r="C25" s="72"/>
      <c r="D25" s="72"/>
      <c r="E25" s="72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72"/>
    </row>
    <row r="26" spans="1:37" x14ac:dyDescent="0.25">
      <c r="A26" s="223" t="s">
        <v>42896</v>
      </c>
      <c r="B26" s="72"/>
      <c r="C26" s="72"/>
      <c r="D26" s="72"/>
      <c r="E26" s="72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72"/>
    </row>
    <row r="27" spans="1:37" ht="15" customHeight="1" x14ac:dyDescent="0.25">
      <c r="A27" s="223" t="s">
        <v>42883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37" x14ac:dyDescent="0.25">
      <c r="A28" s="224" t="s">
        <v>42884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37" x14ac:dyDescent="0.25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37" ht="15" customHeight="1" x14ac:dyDescent="0.25">
      <c r="A30" s="223" t="s">
        <v>42885</v>
      </c>
    </row>
    <row r="31" spans="1:37" x14ac:dyDescent="0.25">
      <c r="A31" s="226" t="s">
        <v>42886</v>
      </c>
    </row>
    <row r="32" spans="1:37" x14ac:dyDescent="0.25">
      <c r="B32" s="228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</row>
    <row r="33" spans="1:14" x14ac:dyDescent="0.25">
      <c r="A33" s="223" t="s">
        <v>42892</v>
      </c>
      <c r="B33" s="227"/>
    </row>
    <row r="34" spans="1:14" x14ac:dyDescent="0.25">
      <c r="A34" s="229" t="s">
        <v>42895</v>
      </c>
    </row>
    <row r="35" spans="1:14" x14ac:dyDescent="0.25"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</row>
    <row r="36" spans="1:14" x14ac:dyDescent="0.25">
      <c r="B36" s="227"/>
    </row>
    <row r="37" spans="1:14" x14ac:dyDescent="0.25">
      <c r="A37" s="22"/>
    </row>
    <row r="38" spans="1:14" x14ac:dyDescent="0.25">
      <c r="B38" s="228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</row>
  </sheetData>
  <mergeCells count="6">
    <mergeCell ref="F18:U18"/>
    <mergeCell ref="A2:U2"/>
    <mergeCell ref="A3:U3"/>
    <mergeCell ref="F6:G6"/>
    <mergeCell ref="L12:T13"/>
    <mergeCell ref="L14:T16"/>
  </mergeCells>
  <conditionalFormatting sqref="F18">
    <cfRule type="cellIs" dxfId="158" priority="5" operator="notEqual">
      <formula>"No validation errors"</formula>
    </cfRule>
    <cfRule type="cellIs" dxfId="157" priority="6" operator="equal">
      <formula>"No validation errors"</formula>
    </cfRule>
  </conditionalFormatting>
  <hyperlinks>
    <hyperlink ref="A34" r:id="rId1"/>
    <hyperlink ref="A28" r:id="rId2"/>
    <hyperlink ref="A31" r:id="rId3"/>
  </hyperlinks>
  <pageMargins left="0.7" right="0.7" top="0.75" bottom="0.75" header="0.3" footer="0.3"/>
  <pageSetup paperSize="9" scale="62" orientation="landscape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X46"/>
  <sheetViews>
    <sheetView showGridLines="0" workbookViewId="0">
      <pane xSplit="3" ySplit="9" topLeftCell="D10" activePane="bottomRight" state="frozen"/>
      <selection pane="topRight" activeCell="D1" sqref="D1"/>
      <selection pane="bottomLeft" activeCell="A9" sqref="A9"/>
      <selection pane="bottomRight" activeCell="J39" sqref="J39"/>
    </sheetView>
  </sheetViews>
  <sheetFormatPr defaultRowHeight="13.5" x14ac:dyDescent="0.2"/>
  <cols>
    <col min="1" max="1" width="25.140625" style="134" customWidth="1"/>
    <col min="2" max="2" width="20.140625" style="134" customWidth="1"/>
    <col min="3" max="3" width="9.140625" style="134"/>
    <col min="4" max="15" width="8.5703125" style="134" customWidth="1"/>
    <col min="16" max="16" width="9.140625" style="134"/>
    <col min="17" max="17" width="9.140625" style="134" hidden="1" customWidth="1"/>
    <col min="18" max="18" width="10" style="134" hidden="1" customWidth="1"/>
    <col min="19" max="19" width="10.42578125" style="134" hidden="1" customWidth="1"/>
    <col min="20" max="22" width="9.140625" style="134"/>
    <col min="23" max="23" width="11.140625" style="134" hidden="1" customWidth="1"/>
    <col min="24" max="24" width="9.140625" style="134" hidden="1" customWidth="1"/>
    <col min="25" max="16384" width="9.140625" style="134"/>
  </cols>
  <sheetData>
    <row r="1" spans="1:24" ht="15" x14ac:dyDescent="0.25">
      <c r="A1" s="133"/>
    </row>
    <row r="2" spans="1:24" x14ac:dyDescent="0.2">
      <c r="W2" s="134" t="s">
        <v>1</v>
      </c>
      <c r="X2" s="135">
        <v>10004930</v>
      </c>
    </row>
    <row r="3" spans="1:24" ht="15.75" x14ac:dyDescent="0.25">
      <c r="A3" s="136" t="s">
        <v>47</v>
      </c>
      <c r="W3" s="134" t="s">
        <v>42864</v>
      </c>
      <c r="X3" s="135" t="s">
        <v>42909</v>
      </c>
    </row>
    <row r="4" spans="1:24" ht="15.75" x14ac:dyDescent="0.25">
      <c r="A4" s="136"/>
    </row>
    <row r="5" spans="1:24" ht="22.5" customHeight="1" thickBot="1" x14ac:dyDescent="0.25">
      <c r="D5" s="269" t="str">
        <f>'1 Checks'!G3</f>
        <v>Validation: OK</v>
      </c>
      <c r="E5" s="269"/>
      <c r="F5" s="269"/>
      <c r="G5" s="269"/>
      <c r="H5" s="269"/>
      <c r="I5" s="269"/>
      <c r="J5" s="269" t="str">
        <f>'1 Checks'!J3</f>
        <v>Validation: OK</v>
      </c>
      <c r="K5" s="269"/>
      <c r="L5" s="269"/>
      <c r="M5" s="269"/>
      <c r="N5" s="269"/>
      <c r="O5" s="269"/>
    </row>
    <row r="6" spans="1:24" x14ac:dyDescent="0.2">
      <c r="A6" s="137"/>
      <c r="B6" s="137"/>
      <c r="C6" s="137"/>
      <c r="D6" s="138" t="s">
        <v>27</v>
      </c>
      <c r="E6" s="137"/>
      <c r="F6" s="137"/>
      <c r="G6" s="137"/>
      <c r="H6" s="137"/>
      <c r="I6" s="137"/>
      <c r="J6" s="139" t="s">
        <v>28</v>
      </c>
      <c r="K6" s="137"/>
      <c r="L6" s="137"/>
      <c r="M6" s="137"/>
      <c r="N6" s="137"/>
      <c r="O6" s="137"/>
    </row>
    <row r="7" spans="1:24" ht="28.5" customHeight="1" x14ac:dyDescent="0.2">
      <c r="A7" s="140"/>
      <c r="B7" s="140"/>
      <c r="C7" s="140"/>
      <c r="D7" s="265" t="s">
        <v>42836</v>
      </c>
      <c r="E7" s="266"/>
      <c r="F7" s="266"/>
      <c r="G7" s="266"/>
      <c r="H7" s="266"/>
      <c r="I7" s="267"/>
      <c r="J7" s="268" t="s">
        <v>42837</v>
      </c>
      <c r="K7" s="266"/>
      <c r="L7" s="266"/>
      <c r="M7" s="266"/>
      <c r="N7" s="266"/>
      <c r="O7" s="266"/>
    </row>
    <row r="8" spans="1:24" x14ac:dyDescent="0.2">
      <c r="A8" s="140"/>
      <c r="B8" s="140"/>
      <c r="C8" s="140"/>
      <c r="D8" s="262" t="s">
        <v>16</v>
      </c>
      <c r="E8" s="263"/>
      <c r="F8" s="263"/>
      <c r="G8" s="263"/>
      <c r="H8" s="263"/>
      <c r="I8" s="32"/>
      <c r="J8" s="264" t="s">
        <v>16</v>
      </c>
      <c r="K8" s="263"/>
      <c r="L8" s="263"/>
      <c r="M8" s="263"/>
      <c r="N8" s="263"/>
      <c r="O8" s="141"/>
    </row>
    <row r="9" spans="1:24" x14ac:dyDescent="0.2">
      <c r="A9" s="19" t="s">
        <v>2</v>
      </c>
      <c r="B9" s="19" t="s">
        <v>21</v>
      </c>
      <c r="C9" s="26" t="s">
        <v>3</v>
      </c>
      <c r="D9" s="15" t="s">
        <v>9</v>
      </c>
      <c r="E9" s="29" t="s">
        <v>10</v>
      </c>
      <c r="F9" s="29" t="s">
        <v>13</v>
      </c>
      <c r="G9" s="29" t="s">
        <v>14</v>
      </c>
      <c r="H9" s="105" t="s">
        <v>15</v>
      </c>
      <c r="I9" s="31" t="s">
        <v>4</v>
      </c>
      <c r="J9" s="30" t="s">
        <v>9</v>
      </c>
      <c r="K9" s="29" t="s">
        <v>10</v>
      </c>
      <c r="L9" s="29" t="s">
        <v>13</v>
      </c>
      <c r="M9" s="29" t="s">
        <v>14</v>
      </c>
      <c r="N9" s="105" t="s">
        <v>15</v>
      </c>
      <c r="O9" s="142" t="s">
        <v>4</v>
      </c>
      <c r="Q9" s="143" t="s">
        <v>6</v>
      </c>
      <c r="R9" s="143" t="s">
        <v>39</v>
      </c>
      <c r="S9" s="143" t="s">
        <v>7</v>
      </c>
    </row>
    <row r="10" spans="1:24" x14ac:dyDescent="0.2">
      <c r="A10" s="16" t="s">
        <v>19</v>
      </c>
      <c r="B10" s="16" t="s">
        <v>22</v>
      </c>
      <c r="C10" s="24" t="s">
        <v>11</v>
      </c>
      <c r="D10" s="106">
        <v>0</v>
      </c>
      <c r="E10" s="254">
        <v>25</v>
      </c>
      <c r="F10" s="108">
        <v>0</v>
      </c>
      <c r="G10" s="255">
        <v>25</v>
      </c>
      <c r="H10" s="249">
        <v>45</v>
      </c>
      <c r="I10" s="144">
        <f>SUM(D10:H10)</f>
        <v>95</v>
      </c>
      <c r="J10" s="145">
        <f t="shared" ref="J10" si="0">D10</f>
        <v>0</v>
      </c>
      <c r="K10" s="145">
        <f t="shared" ref="K10" si="1">E10</f>
        <v>25</v>
      </c>
      <c r="L10" s="145">
        <f t="shared" ref="L10" si="2">F10</f>
        <v>0</v>
      </c>
      <c r="M10" s="145">
        <f t="shared" ref="M10" si="3">G10</f>
        <v>25</v>
      </c>
      <c r="N10" s="146">
        <f t="shared" ref="N10:N17" si="4">H10</f>
        <v>45</v>
      </c>
      <c r="O10" s="147">
        <f t="shared" ref="O10:O25" si="5">SUM(J10:N10)</f>
        <v>95</v>
      </c>
      <c r="Q10" s="148" t="s">
        <v>29</v>
      </c>
      <c r="R10" s="148" t="s">
        <v>30</v>
      </c>
      <c r="S10" s="148" t="s">
        <v>11</v>
      </c>
    </row>
    <row r="11" spans="1:24" x14ac:dyDescent="0.2">
      <c r="A11" s="17"/>
      <c r="B11" s="17"/>
      <c r="C11" s="20" t="s">
        <v>17</v>
      </c>
      <c r="D11" s="110">
        <v>0</v>
      </c>
      <c r="E11" s="111">
        <v>0</v>
      </c>
      <c r="F11" s="112">
        <v>0</v>
      </c>
      <c r="G11" s="112">
        <v>0</v>
      </c>
      <c r="H11" s="113">
        <v>0</v>
      </c>
      <c r="I11" s="144">
        <f>SUM(D11:H11)</f>
        <v>0</v>
      </c>
      <c r="J11" s="149">
        <f t="shared" ref="J11:J17" si="6">D11</f>
        <v>0</v>
      </c>
      <c r="K11" s="145">
        <f t="shared" ref="K11:M17" si="7">E11</f>
        <v>0</v>
      </c>
      <c r="L11" s="145">
        <f t="shared" si="7"/>
        <v>0</v>
      </c>
      <c r="M11" s="145">
        <f t="shared" si="7"/>
        <v>0</v>
      </c>
      <c r="N11" s="146">
        <f t="shared" si="4"/>
        <v>0</v>
      </c>
      <c r="O11" s="147">
        <f t="shared" si="5"/>
        <v>0</v>
      </c>
      <c r="Q11" s="148" t="s">
        <v>29</v>
      </c>
      <c r="R11" s="148" t="s">
        <v>30</v>
      </c>
      <c r="S11" s="148" t="s">
        <v>31</v>
      </c>
    </row>
    <row r="12" spans="1:24" x14ac:dyDescent="0.2">
      <c r="A12" s="17"/>
      <c r="B12" s="17"/>
      <c r="C12" s="20" t="s">
        <v>24</v>
      </c>
      <c r="D12" s="110">
        <v>0</v>
      </c>
      <c r="E12" s="111">
        <v>0</v>
      </c>
      <c r="F12" s="112">
        <v>0</v>
      </c>
      <c r="G12" s="112">
        <v>0</v>
      </c>
      <c r="H12" s="113">
        <v>0</v>
      </c>
      <c r="I12" s="150">
        <f t="shared" ref="I12:I17" si="8">SUM(D12:H12)</f>
        <v>0</v>
      </c>
      <c r="J12" s="149">
        <f t="shared" si="6"/>
        <v>0</v>
      </c>
      <c r="K12" s="145">
        <f t="shared" si="7"/>
        <v>0</v>
      </c>
      <c r="L12" s="145">
        <f t="shared" ref="L12:L17" si="9">F12</f>
        <v>0</v>
      </c>
      <c r="M12" s="145">
        <f t="shared" ref="M12:M17" si="10">G12</f>
        <v>0</v>
      </c>
      <c r="N12" s="146">
        <f t="shared" si="4"/>
        <v>0</v>
      </c>
      <c r="O12" s="147">
        <f t="shared" si="5"/>
        <v>0</v>
      </c>
      <c r="Q12" s="148" t="s">
        <v>29</v>
      </c>
      <c r="R12" s="148" t="s">
        <v>30</v>
      </c>
      <c r="S12" s="148" t="s">
        <v>32</v>
      </c>
    </row>
    <row r="13" spans="1:24" x14ac:dyDescent="0.2">
      <c r="A13" s="17"/>
      <c r="B13" s="27"/>
      <c r="C13" s="23" t="s">
        <v>18</v>
      </c>
      <c r="D13" s="114">
        <v>0</v>
      </c>
      <c r="E13" s="115">
        <v>0</v>
      </c>
      <c r="F13" s="116">
        <v>0</v>
      </c>
      <c r="G13" s="116">
        <v>0</v>
      </c>
      <c r="H13" s="117">
        <v>0</v>
      </c>
      <c r="I13" s="151">
        <f t="shared" si="8"/>
        <v>0</v>
      </c>
      <c r="J13" s="152">
        <f t="shared" si="6"/>
        <v>0</v>
      </c>
      <c r="K13" s="153">
        <f t="shared" si="7"/>
        <v>0</v>
      </c>
      <c r="L13" s="153">
        <f t="shared" si="9"/>
        <v>0</v>
      </c>
      <c r="M13" s="153">
        <f t="shared" si="10"/>
        <v>0</v>
      </c>
      <c r="N13" s="154">
        <f t="shared" si="4"/>
        <v>0</v>
      </c>
      <c r="O13" s="155">
        <f t="shared" si="5"/>
        <v>0</v>
      </c>
      <c r="Q13" s="148" t="s">
        <v>29</v>
      </c>
      <c r="R13" s="148" t="s">
        <v>30</v>
      </c>
      <c r="S13" s="148" t="s">
        <v>33</v>
      </c>
    </row>
    <row r="14" spans="1:24" x14ac:dyDescent="0.2">
      <c r="A14" s="17"/>
      <c r="B14" s="17" t="s">
        <v>23</v>
      </c>
      <c r="C14" s="20" t="s">
        <v>11</v>
      </c>
      <c r="D14" s="106">
        <v>0</v>
      </c>
      <c r="E14" s="107">
        <v>0</v>
      </c>
      <c r="F14" s="108">
        <v>0</v>
      </c>
      <c r="G14" s="108">
        <v>0</v>
      </c>
      <c r="H14" s="109">
        <v>0</v>
      </c>
      <c r="I14" s="144">
        <f t="shared" si="8"/>
        <v>0</v>
      </c>
      <c r="J14" s="149">
        <f t="shared" si="6"/>
        <v>0</v>
      </c>
      <c r="K14" s="145">
        <f t="shared" si="7"/>
        <v>0</v>
      </c>
      <c r="L14" s="145">
        <f t="shared" si="9"/>
        <v>0</v>
      </c>
      <c r="M14" s="145">
        <f t="shared" si="10"/>
        <v>0</v>
      </c>
      <c r="N14" s="146">
        <f t="shared" si="4"/>
        <v>0</v>
      </c>
      <c r="O14" s="147">
        <f t="shared" si="5"/>
        <v>0</v>
      </c>
      <c r="Q14" s="148" t="s">
        <v>29</v>
      </c>
      <c r="R14" s="148" t="s">
        <v>34</v>
      </c>
      <c r="S14" s="148" t="s">
        <v>11</v>
      </c>
    </row>
    <row r="15" spans="1:24" x14ac:dyDescent="0.2">
      <c r="A15" s="17"/>
      <c r="B15" s="17"/>
      <c r="C15" s="20" t="s">
        <v>17</v>
      </c>
      <c r="D15" s="110">
        <v>0</v>
      </c>
      <c r="E15" s="111">
        <v>0</v>
      </c>
      <c r="F15" s="112">
        <v>0</v>
      </c>
      <c r="G15" s="112">
        <v>0</v>
      </c>
      <c r="H15" s="113">
        <v>0</v>
      </c>
      <c r="I15" s="150">
        <f t="shared" si="8"/>
        <v>0</v>
      </c>
      <c r="J15" s="149">
        <f t="shared" si="6"/>
        <v>0</v>
      </c>
      <c r="K15" s="145">
        <f t="shared" si="7"/>
        <v>0</v>
      </c>
      <c r="L15" s="145">
        <f t="shared" si="9"/>
        <v>0</v>
      </c>
      <c r="M15" s="145">
        <f t="shared" si="10"/>
        <v>0</v>
      </c>
      <c r="N15" s="146">
        <f t="shared" si="4"/>
        <v>0</v>
      </c>
      <c r="O15" s="147">
        <f t="shared" si="5"/>
        <v>0</v>
      </c>
      <c r="Q15" s="148" t="s">
        <v>29</v>
      </c>
      <c r="R15" s="148" t="s">
        <v>34</v>
      </c>
      <c r="S15" s="148" t="s">
        <v>31</v>
      </c>
    </row>
    <row r="16" spans="1:24" x14ac:dyDescent="0.2">
      <c r="A16" s="17"/>
      <c r="B16" s="17"/>
      <c r="C16" s="20" t="s">
        <v>24</v>
      </c>
      <c r="D16" s="110">
        <v>0</v>
      </c>
      <c r="E16" s="111">
        <v>0</v>
      </c>
      <c r="F16" s="112">
        <v>0</v>
      </c>
      <c r="G16" s="112">
        <v>0</v>
      </c>
      <c r="H16" s="113">
        <v>0</v>
      </c>
      <c r="I16" s="150">
        <f t="shared" si="8"/>
        <v>0</v>
      </c>
      <c r="J16" s="149">
        <f t="shared" si="6"/>
        <v>0</v>
      </c>
      <c r="K16" s="145">
        <f t="shared" si="7"/>
        <v>0</v>
      </c>
      <c r="L16" s="145">
        <f t="shared" si="9"/>
        <v>0</v>
      </c>
      <c r="M16" s="145">
        <f t="shared" si="10"/>
        <v>0</v>
      </c>
      <c r="N16" s="146">
        <f t="shared" si="4"/>
        <v>0</v>
      </c>
      <c r="O16" s="147">
        <f t="shared" si="5"/>
        <v>0</v>
      </c>
      <c r="Q16" s="148" t="s">
        <v>29</v>
      </c>
      <c r="R16" s="148" t="s">
        <v>34</v>
      </c>
      <c r="S16" s="148" t="s">
        <v>32</v>
      </c>
    </row>
    <row r="17" spans="1:19" x14ac:dyDescent="0.2">
      <c r="A17" s="19"/>
      <c r="B17" s="19"/>
      <c r="C17" s="26" t="s">
        <v>18</v>
      </c>
      <c r="D17" s="118">
        <v>0</v>
      </c>
      <c r="E17" s="119">
        <v>0</v>
      </c>
      <c r="F17" s="120">
        <v>0</v>
      </c>
      <c r="G17" s="120">
        <v>0</v>
      </c>
      <c r="H17" s="121">
        <v>0</v>
      </c>
      <c r="I17" s="156">
        <f t="shared" si="8"/>
        <v>0</v>
      </c>
      <c r="J17" s="157">
        <f t="shared" si="6"/>
        <v>0</v>
      </c>
      <c r="K17" s="158">
        <f t="shared" si="7"/>
        <v>0</v>
      </c>
      <c r="L17" s="158">
        <f t="shared" si="9"/>
        <v>0</v>
      </c>
      <c r="M17" s="158">
        <f t="shared" si="10"/>
        <v>0</v>
      </c>
      <c r="N17" s="159">
        <f t="shared" si="4"/>
        <v>0</v>
      </c>
      <c r="O17" s="160">
        <f t="shared" si="5"/>
        <v>0</v>
      </c>
      <c r="Q17" s="148" t="s">
        <v>29</v>
      </c>
      <c r="R17" s="148" t="s">
        <v>34</v>
      </c>
      <c r="S17" s="148" t="s">
        <v>33</v>
      </c>
    </row>
    <row r="18" spans="1:19" x14ac:dyDescent="0.2">
      <c r="A18" s="18" t="s">
        <v>20</v>
      </c>
      <c r="B18" s="18" t="s">
        <v>22</v>
      </c>
      <c r="C18" s="24" t="s">
        <v>11</v>
      </c>
      <c r="D18" s="122">
        <v>0</v>
      </c>
      <c r="E18" s="122">
        <v>0</v>
      </c>
      <c r="F18" s="250">
        <v>45</v>
      </c>
      <c r="G18" s="122">
        <v>0</v>
      </c>
      <c r="H18" s="122">
        <v>0</v>
      </c>
      <c r="I18" s="144">
        <f t="shared" ref="I18:I25" si="11">SUM(D18:H18)</f>
        <v>45</v>
      </c>
      <c r="J18" s="123">
        <v>0</v>
      </c>
      <c r="K18" s="123">
        <v>0</v>
      </c>
      <c r="L18" s="251">
        <v>30</v>
      </c>
      <c r="M18" s="123">
        <v>0</v>
      </c>
      <c r="N18" s="123">
        <v>0</v>
      </c>
      <c r="O18" s="167">
        <f t="shared" si="5"/>
        <v>30</v>
      </c>
      <c r="Q18" s="148" t="s">
        <v>12</v>
      </c>
      <c r="R18" s="148" t="s">
        <v>30</v>
      </c>
      <c r="S18" s="148" t="s">
        <v>11</v>
      </c>
    </row>
    <row r="19" spans="1:19" x14ac:dyDescent="0.2">
      <c r="A19" s="18"/>
      <c r="B19" s="18"/>
      <c r="C19" s="20" t="s">
        <v>17</v>
      </c>
      <c r="D19" s="122">
        <v>0</v>
      </c>
      <c r="E19" s="122">
        <v>0</v>
      </c>
      <c r="F19" s="122">
        <v>0</v>
      </c>
      <c r="G19" s="122">
        <v>0</v>
      </c>
      <c r="H19" s="122">
        <v>0</v>
      </c>
      <c r="I19" s="150">
        <f t="shared" si="11"/>
        <v>0</v>
      </c>
      <c r="J19" s="123">
        <v>0</v>
      </c>
      <c r="K19" s="123">
        <v>0</v>
      </c>
      <c r="L19" s="123">
        <v>0</v>
      </c>
      <c r="M19" s="123">
        <v>0</v>
      </c>
      <c r="N19" s="123">
        <v>0</v>
      </c>
      <c r="O19" s="174">
        <f t="shared" si="5"/>
        <v>0</v>
      </c>
      <c r="Q19" s="148" t="s">
        <v>12</v>
      </c>
      <c r="R19" s="148" t="s">
        <v>30</v>
      </c>
      <c r="S19" s="148" t="s">
        <v>31</v>
      </c>
    </row>
    <row r="20" spans="1:19" x14ac:dyDescent="0.2">
      <c r="A20" s="18"/>
      <c r="B20" s="18"/>
      <c r="C20" s="20" t="s">
        <v>24</v>
      </c>
      <c r="D20" s="122">
        <v>0</v>
      </c>
      <c r="E20" s="252">
        <v>30</v>
      </c>
      <c r="F20" s="122">
        <v>0</v>
      </c>
      <c r="G20" s="122">
        <v>0</v>
      </c>
      <c r="H20" s="122">
        <v>0</v>
      </c>
      <c r="I20" s="150">
        <f t="shared" si="11"/>
        <v>30</v>
      </c>
      <c r="J20" s="123">
        <v>0</v>
      </c>
      <c r="K20" s="253">
        <v>15</v>
      </c>
      <c r="L20" s="123">
        <v>0</v>
      </c>
      <c r="M20" s="123">
        <v>0</v>
      </c>
      <c r="N20" s="123">
        <v>0</v>
      </c>
      <c r="O20" s="174">
        <f t="shared" si="5"/>
        <v>15</v>
      </c>
      <c r="Q20" s="148" t="s">
        <v>12</v>
      </c>
      <c r="R20" s="148" t="s">
        <v>30</v>
      </c>
      <c r="S20" s="148" t="s">
        <v>32</v>
      </c>
    </row>
    <row r="21" spans="1:19" x14ac:dyDescent="0.2">
      <c r="A21" s="17"/>
      <c r="B21" s="27"/>
      <c r="C21" s="23" t="s">
        <v>18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51">
        <f t="shared" si="11"/>
        <v>0</v>
      </c>
      <c r="J21" s="124">
        <v>0</v>
      </c>
      <c r="K21" s="124">
        <v>0</v>
      </c>
      <c r="L21" s="124">
        <v>0</v>
      </c>
      <c r="M21" s="124">
        <v>0</v>
      </c>
      <c r="N21" s="125">
        <v>0</v>
      </c>
      <c r="O21" s="237">
        <f t="shared" si="5"/>
        <v>0</v>
      </c>
      <c r="Q21" s="148" t="s">
        <v>12</v>
      </c>
      <c r="R21" s="148" t="s">
        <v>30</v>
      </c>
      <c r="S21" s="148" t="s">
        <v>33</v>
      </c>
    </row>
    <row r="22" spans="1:19" x14ac:dyDescent="0.2">
      <c r="A22" s="18"/>
      <c r="B22" s="18" t="s">
        <v>23</v>
      </c>
      <c r="C22" s="20" t="s">
        <v>11</v>
      </c>
      <c r="D22" s="123">
        <v>0</v>
      </c>
      <c r="E22" s="123">
        <v>0</v>
      </c>
      <c r="F22" s="123">
        <v>0</v>
      </c>
      <c r="G22" s="123">
        <v>0</v>
      </c>
      <c r="H22" s="123">
        <v>0</v>
      </c>
      <c r="I22" s="144">
        <f t="shared" si="11"/>
        <v>0</v>
      </c>
      <c r="J22" s="123">
        <v>0</v>
      </c>
      <c r="K22" s="123">
        <v>0</v>
      </c>
      <c r="L22" s="123">
        <v>0</v>
      </c>
      <c r="M22" s="123">
        <v>0</v>
      </c>
      <c r="N22" s="123">
        <v>0</v>
      </c>
      <c r="O22" s="167">
        <f t="shared" si="5"/>
        <v>0</v>
      </c>
      <c r="Q22" s="148" t="s">
        <v>12</v>
      </c>
      <c r="R22" s="148" t="s">
        <v>34</v>
      </c>
      <c r="S22" s="148" t="s">
        <v>11</v>
      </c>
    </row>
    <row r="23" spans="1:19" x14ac:dyDescent="0.2">
      <c r="A23" s="18"/>
      <c r="B23" s="18"/>
      <c r="C23" s="20" t="s">
        <v>17</v>
      </c>
      <c r="D23" s="122">
        <v>0</v>
      </c>
      <c r="E23" s="122">
        <v>0</v>
      </c>
      <c r="F23" s="122">
        <v>0</v>
      </c>
      <c r="G23" s="122">
        <v>0</v>
      </c>
      <c r="H23" s="122">
        <v>0</v>
      </c>
      <c r="I23" s="150">
        <f t="shared" si="11"/>
        <v>0</v>
      </c>
      <c r="J23" s="123">
        <v>0</v>
      </c>
      <c r="K23" s="123">
        <v>0</v>
      </c>
      <c r="L23" s="123">
        <v>0</v>
      </c>
      <c r="M23" s="123">
        <v>0</v>
      </c>
      <c r="N23" s="123">
        <v>0</v>
      </c>
      <c r="O23" s="174">
        <f t="shared" si="5"/>
        <v>0</v>
      </c>
      <c r="Q23" s="148" t="s">
        <v>12</v>
      </c>
      <c r="R23" s="148" t="s">
        <v>34</v>
      </c>
      <c r="S23" s="148" t="s">
        <v>31</v>
      </c>
    </row>
    <row r="24" spans="1:19" x14ac:dyDescent="0.2">
      <c r="A24" s="18"/>
      <c r="B24" s="18"/>
      <c r="C24" s="20" t="s">
        <v>24</v>
      </c>
      <c r="D24" s="122">
        <v>0</v>
      </c>
      <c r="E24" s="122">
        <v>0</v>
      </c>
      <c r="F24" s="122">
        <v>0</v>
      </c>
      <c r="G24" s="122">
        <v>0</v>
      </c>
      <c r="H24" s="122">
        <v>0</v>
      </c>
      <c r="I24" s="150">
        <f t="shared" si="11"/>
        <v>0</v>
      </c>
      <c r="J24" s="123">
        <v>0</v>
      </c>
      <c r="K24" s="123">
        <v>0</v>
      </c>
      <c r="L24" s="123">
        <v>0</v>
      </c>
      <c r="M24" s="123">
        <v>0</v>
      </c>
      <c r="N24" s="123">
        <v>0</v>
      </c>
      <c r="O24" s="174">
        <f t="shared" si="5"/>
        <v>0</v>
      </c>
      <c r="Q24" s="148" t="s">
        <v>12</v>
      </c>
      <c r="R24" s="148" t="s">
        <v>34</v>
      </c>
      <c r="S24" s="148" t="s">
        <v>32</v>
      </c>
    </row>
    <row r="25" spans="1:19" ht="14.25" thickBot="1" x14ac:dyDescent="0.25">
      <c r="A25" s="21"/>
      <c r="B25" s="21"/>
      <c r="C25" s="25" t="s">
        <v>18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61">
        <f t="shared" si="11"/>
        <v>0</v>
      </c>
      <c r="J25" s="126">
        <v>0</v>
      </c>
      <c r="K25" s="126">
        <v>0</v>
      </c>
      <c r="L25" s="126">
        <v>0</v>
      </c>
      <c r="M25" s="126">
        <v>0</v>
      </c>
      <c r="N25" s="127">
        <v>0</v>
      </c>
      <c r="O25" s="238">
        <f t="shared" si="5"/>
        <v>0</v>
      </c>
      <c r="Q25" s="148" t="s">
        <v>12</v>
      </c>
      <c r="R25" s="148" t="s">
        <v>34</v>
      </c>
      <c r="S25" s="148" t="s">
        <v>33</v>
      </c>
    </row>
    <row r="26" spans="1:19" ht="14.25" thickTop="1" x14ac:dyDescent="0.2">
      <c r="A26" s="134" t="s">
        <v>4</v>
      </c>
      <c r="C26" s="162" t="s">
        <v>11</v>
      </c>
      <c r="D26" s="163">
        <f t="shared" ref="D26:H29" si="12">SUM(D10,D14,D18,D22)</f>
        <v>0</v>
      </c>
      <c r="E26" s="145">
        <f t="shared" si="12"/>
        <v>25</v>
      </c>
      <c r="F26" s="145">
        <f t="shared" si="12"/>
        <v>45</v>
      </c>
      <c r="G26" s="145">
        <f t="shared" si="12"/>
        <v>25</v>
      </c>
      <c r="H26" s="146">
        <f t="shared" si="12"/>
        <v>45</v>
      </c>
      <c r="I26" s="144">
        <f t="shared" ref="I26:O26" si="13">SUM(I10,I14,I18,I22)</f>
        <v>140</v>
      </c>
      <c r="J26" s="164">
        <f t="shared" si="13"/>
        <v>0</v>
      </c>
      <c r="K26" s="172">
        <f t="shared" ref="I26:O27" si="14">SUM(K10,K14,K18,K22)</f>
        <v>25</v>
      </c>
      <c r="L26" s="165">
        <f t="shared" si="13"/>
        <v>30</v>
      </c>
      <c r="M26" s="165">
        <f t="shared" si="13"/>
        <v>25</v>
      </c>
      <c r="N26" s="166">
        <f t="shared" si="13"/>
        <v>45</v>
      </c>
      <c r="O26" s="167">
        <f t="shared" si="13"/>
        <v>125</v>
      </c>
    </row>
    <row r="27" spans="1:19" x14ac:dyDescent="0.2">
      <c r="C27" s="162" t="s">
        <v>17</v>
      </c>
      <c r="D27" s="168">
        <f t="shared" si="12"/>
        <v>0</v>
      </c>
      <c r="E27" s="169">
        <f t="shared" si="12"/>
        <v>0</v>
      </c>
      <c r="F27" s="169">
        <f t="shared" si="12"/>
        <v>0</v>
      </c>
      <c r="G27" s="169">
        <f t="shared" si="12"/>
        <v>0</v>
      </c>
      <c r="H27" s="170">
        <f t="shared" si="12"/>
        <v>0</v>
      </c>
      <c r="I27" s="150">
        <f t="shared" si="14"/>
        <v>0</v>
      </c>
      <c r="J27" s="171">
        <f t="shared" si="14"/>
        <v>0</v>
      </c>
      <c r="K27" s="172">
        <f t="shared" si="14"/>
        <v>0</v>
      </c>
      <c r="L27" s="172">
        <f t="shared" si="14"/>
        <v>0</v>
      </c>
      <c r="M27" s="172">
        <f t="shared" si="14"/>
        <v>0</v>
      </c>
      <c r="N27" s="173">
        <f t="shared" si="14"/>
        <v>0</v>
      </c>
      <c r="O27" s="174">
        <f t="shared" si="14"/>
        <v>0</v>
      </c>
    </row>
    <row r="28" spans="1:19" x14ac:dyDescent="0.2">
      <c r="C28" s="162" t="s">
        <v>24</v>
      </c>
      <c r="D28" s="168">
        <f t="shared" si="12"/>
        <v>0</v>
      </c>
      <c r="E28" s="169">
        <f t="shared" si="12"/>
        <v>30</v>
      </c>
      <c r="F28" s="169">
        <f t="shared" si="12"/>
        <v>0</v>
      </c>
      <c r="G28" s="169">
        <f t="shared" si="12"/>
        <v>0</v>
      </c>
      <c r="H28" s="170">
        <f t="shared" si="12"/>
        <v>0</v>
      </c>
      <c r="I28" s="150">
        <f t="shared" ref="I28:O28" si="15">SUM(I12,I16,I20,I24)</f>
        <v>30</v>
      </c>
      <c r="J28" s="171">
        <f t="shared" si="15"/>
        <v>0</v>
      </c>
      <c r="K28" s="172">
        <f t="shared" si="15"/>
        <v>15</v>
      </c>
      <c r="L28" s="172">
        <f t="shared" si="15"/>
        <v>0</v>
      </c>
      <c r="M28" s="172">
        <f t="shared" si="15"/>
        <v>0</v>
      </c>
      <c r="N28" s="173">
        <f t="shared" si="15"/>
        <v>0</v>
      </c>
      <c r="O28" s="174">
        <f t="shared" si="15"/>
        <v>15</v>
      </c>
    </row>
    <row r="29" spans="1:19" x14ac:dyDescent="0.2">
      <c r="C29" s="162" t="s">
        <v>18</v>
      </c>
      <c r="D29" s="175">
        <f t="shared" si="12"/>
        <v>0</v>
      </c>
      <c r="E29" s="176">
        <f t="shared" si="12"/>
        <v>0</v>
      </c>
      <c r="F29" s="176">
        <f t="shared" si="12"/>
        <v>0</v>
      </c>
      <c r="G29" s="176">
        <f t="shared" si="12"/>
        <v>0</v>
      </c>
      <c r="H29" s="177">
        <f t="shared" si="12"/>
        <v>0</v>
      </c>
      <c r="I29" s="178">
        <f t="shared" ref="I29:O29" si="16">SUM(I13,I17,I21,I25)</f>
        <v>0</v>
      </c>
      <c r="J29" s="179">
        <f t="shared" si="16"/>
        <v>0</v>
      </c>
      <c r="K29" s="180">
        <f t="shared" si="16"/>
        <v>0</v>
      </c>
      <c r="L29" s="180">
        <f t="shared" si="16"/>
        <v>0</v>
      </c>
      <c r="M29" s="180">
        <f t="shared" si="16"/>
        <v>0</v>
      </c>
      <c r="N29" s="181">
        <f t="shared" si="16"/>
        <v>0</v>
      </c>
      <c r="O29" s="182">
        <f t="shared" si="16"/>
        <v>0</v>
      </c>
    </row>
    <row r="30" spans="1:19" ht="14.25" thickBot="1" x14ac:dyDescent="0.25">
      <c r="A30" s="183"/>
      <c r="B30" s="184"/>
      <c r="C30" s="185" t="s">
        <v>4</v>
      </c>
      <c r="D30" s="186">
        <f>SUM(D10:D25)</f>
        <v>0</v>
      </c>
      <c r="E30" s="187">
        <f>SUM(E10:E25)</f>
        <v>55</v>
      </c>
      <c r="F30" s="187">
        <f>SUM(F10:F25)</f>
        <v>45</v>
      </c>
      <c r="G30" s="187">
        <f>SUM(G10:G25)</f>
        <v>25</v>
      </c>
      <c r="H30" s="188">
        <f>SUM(H10:H25)</f>
        <v>45</v>
      </c>
      <c r="I30" s="189">
        <f t="shared" ref="I30:O30" si="17">SUM(I10:I25)</f>
        <v>170</v>
      </c>
      <c r="J30" s="190">
        <f t="shared" si="17"/>
        <v>0</v>
      </c>
      <c r="K30" s="191">
        <f t="shared" si="17"/>
        <v>40</v>
      </c>
      <c r="L30" s="191">
        <f t="shared" si="17"/>
        <v>30</v>
      </c>
      <c r="M30" s="191">
        <f t="shared" si="17"/>
        <v>25</v>
      </c>
      <c r="N30" s="192">
        <f t="shared" si="17"/>
        <v>45</v>
      </c>
      <c r="O30" s="193">
        <f t="shared" si="17"/>
        <v>140</v>
      </c>
    </row>
    <row r="32" spans="1:19" hidden="1" x14ac:dyDescent="0.2">
      <c r="B32" s="194"/>
      <c r="C32" s="195" t="s">
        <v>36</v>
      </c>
      <c r="D32" s="148">
        <v>4</v>
      </c>
      <c r="E32" s="148">
        <v>4</v>
      </c>
      <c r="F32" s="148">
        <v>4</v>
      </c>
      <c r="G32" s="148">
        <v>4</v>
      </c>
      <c r="H32" s="148">
        <v>4</v>
      </c>
      <c r="I32" s="196"/>
      <c r="J32" s="148" t="s">
        <v>37</v>
      </c>
      <c r="K32" s="148" t="s">
        <v>37</v>
      </c>
      <c r="L32" s="148" t="s">
        <v>37</v>
      </c>
      <c r="M32" s="148" t="s">
        <v>37</v>
      </c>
      <c r="N32" s="148" t="s">
        <v>37</v>
      </c>
    </row>
    <row r="33" spans="1:14" hidden="1" x14ac:dyDescent="0.2">
      <c r="B33" s="194"/>
      <c r="C33" s="195" t="s">
        <v>35</v>
      </c>
      <c r="D33" s="197" t="s">
        <v>9</v>
      </c>
      <c r="E33" s="197" t="s">
        <v>10</v>
      </c>
      <c r="F33" s="197" t="s">
        <v>13</v>
      </c>
      <c r="G33" s="197" t="s">
        <v>14</v>
      </c>
      <c r="H33" s="197" t="s">
        <v>15</v>
      </c>
      <c r="I33" s="198"/>
      <c r="J33" s="197" t="s">
        <v>9</v>
      </c>
      <c r="K33" s="197" t="s">
        <v>10</v>
      </c>
      <c r="L33" s="197" t="s">
        <v>13</v>
      </c>
      <c r="M33" s="197" t="s">
        <v>14</v>
      </c>
      <c r="N33" s="197" t="s">
        <v>15</v>
      </c>
    </row>
    <row r="34" spans="1:14" hidden="1" x14ac:dyDescent="0.2">
      <c r="C34" s="162" t="s">
        <v>38</v>
      </c>
      <c r="D34" s="197" t="s">
        <v>25</v>
      </c>
      <c r="E34" s="197" t="s">
        <v>25</v>
      </c>
      <c r="F34" s="197" t="s">
        <v>25</v>
      </c>
      <c r="G34" s="197" t="s">
        <v>25</v>
      </c>
      <c r="H34" s="197" t="s">
        <v>25</v>
      </c>
      <c r="I34" s="198"/>
      <c r="J34" s="197" t="s">
        <v>25</v>
      </c>
      <c r="K34" s="197" t="s">
        <v>25</v>
      </c>
      <c r="L34" s="197" t="s">
        <v>25</v>
      </c>
      <c r="M34" s="197" t="s">
        <v>25</v>
      </c>
      <c r="N34" s="197" t="s">
        <v>25</v>
      </c>
    </row>
    <row r="36" spans="1:14" x14ac:dyDescent="0.2">
      <c r="A36" s="199" t="s">
        <v>58</v>
      </c>
    </row>
    <row r="37" spans="1:14" x14ac:dyDescent="0.2">
      <c r="A37" s="200" t="s">
        <v>62</v>
      </c>
    </row>
    <row r="38" spans="1:14" x14ac:dyDescent="0.2">
      <c r="A38" s="201" t="str">
        <f>'1 Checks'!C63</f>
        <v/>
      </c>
    </row>
    <row r="39" spans="1:14" x14ac:dyDescent="0.2">
      <c r="A39" s="200" t="s">
        <v>63</v>
      </c>
    </row>
    <row r="40" spans="1:14" x14ac:dyDescent="0.2">
      <c r="A40" s="201" t="str">
        <f>'1 Checks'!C33</f>
        <v/>
      </c>
    </row>
    <row r="41" spans="1:14" x14ac:dyDescent="0.2">
      <c r="A41" s="200" t="s">
        <v>64</v>
      </c>
    </row>
    <row r="42" spans="1:14" x14ac:dyDescent="0.2">
      <c r="A42" s="201" t="str">
        <f>'1 Checks'!C92</f>
        <v/>
      </c>
    </row>
    <row r="43" spans="1:14" x14ac:dyDescent="0.2">
      <c r="A43" s="200" t="s">
        <v>65</v>
      </c>
    </row>
    <row r="44" spans="1:14" x14ac:dyDescent="0.2">
      <c r="A44" s="201" t="str">
        <f>'1 Checks'!C121</f>
        <v/>
      </c>
    </row>
    <row r="45" spans="1:14" x14ac:dyDescent="0.2">
      <c r="A45" s="200" t="s">
        <v>66</v>
      </c>
    </row>
    <row r="46" spans="1:14" x14ac:dyDescent="0.2">
      <c r="A46" s="201" t="str">
        <f>'1 Checks'!C148</f>
        <v/>
      </c>
    </row>
  </sheetData>
  <mergeCells count="6">
    <mergeCell ref="D8:H8"/>
    <mergeCell ref="J8:N8"/>
    <mergeCell ref="D7:I7"/>
    <mergeCell ref="J7:O7"/>
    <mergeCell ref="D5:I5"/>
    <mergeCell ref="J5:O5"/>
  </mergeCells>
  <conditionalFormatting sqref="D10:O30">
    <cfRule type="cellIs" dxfId="156" priority="8" operator="equal">
      <formula>0</formula>
    </cfRule>
  </conditionalFormatting>
  <conditionalFormatting sqref="D5:O5">
    <cfRule type="containsText" dxfId="155" priority="7" operator="containsText" text="Validation: Failure">
      <formula>NOT(ISERROR(SEARCH("Validation: Failure",D5)))</formula>
    </cfRule>
  </conditionalFormatting>
  <pageMargins left="0.7" right="0.7" top="0.75" bottom="0.75" header="0.3" footer="0.3"/>
  <pageSetup paperSize="9" scale="83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2ACD69D-BB14-4853-93FA-737657AB0261}">
            <xm:f>IF('1 Checks'!C13&lt;&gt;"",1,0)</xm:f>
            <x14:dxf>
              <font>
                <color rgb="FFFF0000"/>
              </font>
            </x14:dxf>
          </x14:cfRule>
          <xm:sqref>I10:I25</xm:sqref>
        </x14:conditionalFormatting>
        <x14:conditionalFormatting xmlns:xm="http://schemas.microsoft.com/office/excel/2006/main">
          <x14:cfRule type="expression" priority="3" id="{DBF63206-BA08-49E1-8414-596791CF4CE2}">
            <xm:f>IF('1 Checks'!C70&lt;&gt;"",1,0)</xm:f>
            <x14:dxf>
              <font>
                <color rgb="FFFF0000"/>
              </font>
            </x14:dxf>
          </x14:cfRule>
          <x14:cfRule type="expression" priority="4" id="{AACA4E46-E9B2-4DA8-A493-D3AB9F045831}">
            <xm:f>IF('1 Checks'!C41&lt;&gt;"",1,0)</xm:f>
            <x14:dxf>
              <font>
                <color rgb="FFFF0000"/>
              </font>
            </x14:dxf>
          </x14:cfRule>
          <xm:sqref>D10:H25 J10:N25</xm:sqref>
        </x14:conditionalFormatting>
        <x14:conditionalFormatting xmlns:xm="http://schemas.microsoft.com/office/excel/2006/main">
          <x14:cfRule type="expression" priority="1" id="{790B7BB8-25FF-432E-9317-EFEB78FDFCE3}">
            <xm:f>IF('1 Checks'!C128&lt;&gt;"",1,0)</xm:f>
            <x14:dxf>
              <font>
                <color rgb="FFFF0000"/>
              </font>
            </x14:dxf>
          </x14:cfRule>
          <x14:cfRule type="expression" priority="2" id="{E4F86E7E-DE3B-463E-A991-35F9E12DF47C}">
            <xm:f>IF('1 Checks'!C101&lt;&gt;"",1,0)</xm:f>
            <x14:dxf>
              <font>
                <color rgb="FFFF0000"/>
              </font>
            </x14:dxf>
          </x14:cfRule>
          <xm:sqref>J10:N25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9"/>
  <sheetViews>
    <sheetView workbookViewId="0">
      <selection activeCell="J4" sqref="J4"/>
    </sheetView>
  </sheetViews>
  <sheetFormatPr defaultRowHeight="13.5" x14ac:dyDescent="0.2"/>
  <cols>
    <col min="1" max="1" width="9.140625" style="22"/>
    <col min="2" max="2" width="22.28515625" style="22" bestFit="1" customWidth="1"/>
    <col min="3" max="3" width="8.5703125" style="22" customWidth="1"/>
    <col min="4" max="4" width="13.7109375" style="22" customWidth="1"/>
    <col min="5" max="7" width="8.5703125" style="22" customWidth="1"/>
    <col min="8" max="8" width="9.140625" style="22"/>
    <col min="9" max="9" width="8.5703125" style="22" customWidth="1"/>
    <col min="10" max="10" width="8.7109375" style="22" customWidth="1"/>
    <col min="11" max="16384" width="9.140625" style="22"/>
  </cols>
  <sheetData>
    <row r="1" spans="1:14" ht="15.75" x14ac:dyDescent="0.25">
      <c r="A1" s="33" t="s">
        <v>67</v>
      </c>
    </row>
    <row r="2" spans="1:14" x14ac:dyDescent="0.2">
      <c r="G2" s="50" t="s">
        <v>27</v>
      </c>
      <c r="H2" s="50"/>
      <c r="I2" s="50"/>
      <c r="J2" s="50" t="s">
        <v>28</v>
      </c>
    </row>
    <row r="3" spans="1:14" x14ac:dyDescent="0.2">
      <c r="B3" s="22" t="s">
        <v>68</v>
      </c>
      <c r="D3" s="22">
        <f>IF(AND(G3="Validation: OK",J3="Validation: OK"),0,1)</f>
        <v>0</v>
      </c>
      <c r="G3" s="22" t="str">
        <f>IF(AND(C33="",C61="",C90=""),"Validation: OK","Validation: Failure (see list below)")</f>
        <v>Validation: OK</v>
      </c>
      <c r="J3" s="22" t="str">
        <f>IF(AND(I61="",I90="",C121="",C148=""), "Validation: OK", "Validation: Failure (see list below)")</f>
        <v>Validation: OK</v>
      </c>
    </row>
    <row r="5" spans="1:14" ht="108" x14ac:dyDescent="0.2">
      <c r="B5" s="51" t="s">
        <v>69</v>
      </c>
      <c r="C5" s="52"/>
      <c r="D5" s="53" t="s">
        <v>72</v>
      </c>
      <c r="E5" s="53" t="s">
        <v>73</v>
      </c>
      <c r="F5" s="53" t="s">
        <v>70</v>
      </c>
      <c r="G5" s="53" t="s">
        <v>74</v>
      </c>
      <c r="H5" s="53" t="s">
        <v>75</v>
      </c>
      <c r="I5" s="54"/>
    </row>
    <row r="6" spans="1:14" x14ac:dyDescent="0.2">
      <c r="B6" s="55" t="s">
        <v>71</v>
      </c>
      <c r="C6" s="56"/>
      <c r="D6" s="17">
        <v>1</v>
      </c>
      <c r="E6" s="17">
        <v>1</v>
      </c>
      <c r="F6" s="17">
        <v>1</v>
      </c>
      <c r="G6" s="17">
        <v>1</v>
      </c>
      <c r="H6" s="17">
        <v>1</v>
      </c>
      <c r="I6" s="57"/>
    </row>
    <row r="7" spans="1:14" x14ac:dyDescent="0.2">
      <c r="B7" s="58"/>
      <c r="C7" s="59"/>
      <c r="D7" s="59"/>
      <c r="E7" s="59"/>
      <c r="F7" s="59"/>
      <c r="G7" s="59"/>
      <c r="H7" s="59"/>
      <c r="I7" s="60"/>
    </row>
    <row r="8" spans="1:14" x14ac:dyDescent="0.2">
      <c r="D8" s="28"/>
    </row>
    <row r="10" spans="1:14" x14ac:dyDescent="0.2">
      <c r="B10" s="63" t="s">
        <v>83</v>
      </c>
      <c r="C10" s="62"/>
      <c r="D10" s="64"/>
      <c r="E10" s="28"/>
      <c r="F10" s="28"/>
      <c r="G10" s="28"/>
      <c r="H10" s="28"/>
    </row>
    <row r="11" spans="1:14" x14ac:dyDescent="0.2">
      <c r="B11" s="70"/>
      <c r="C11" s="28"/>
      <c r="D11" s="65"/>
      <c r="E11" s="28"/>
      <c r="F11" s="28"/>
      <c r="G11" s="28"/>
      <c r="H11" s="28"/>
    </row>
    <row r="12" spans="1:14" x14ac:dyDescent="0.2">
      <c r="B12" s="70"/>
      <c r="C12" s="28" t="s">
        <v>27</v>
      </c>
      <c r="D12" s="65"/>
      <c r="E12" s="28"/>
      <c r="F12" s="28"/>
      <c r="G12" s="28"/>
      <c r="H12" s="28"/>
    </row>
    <row r="13" spans="1:14" ht="15" x14ac:dyDescent="0.25">
      <c r="B13" s="70"/>
      <c r="C13" s="82" t="str">
        <f>IF(AND($E$6=1,TRUNC('1 Forecast'!I10)&lt;&gt;'1 Forecast'!I10),'1 Forecast'!$D$6&amp;", "&amp;'1 Forecast'!$A$10&amp;", "&amp;'1 Forecast'!$B$10&amp;", "&amp;'1 Forecast'!$C10&amp;", "&amp;" "&amp;'1 Forecast'!I$9&amp;"; ","")</f>
        <v/>
      </c>
      <c r="D13" s="66"/>
      <c r="E13" s="72"/>
      <c r="F13" s="72"/>
      <c r="G13" s="72"/>
      <c r="H13" s="72" t="str">
        <f>IF(AND($E$6=1,TRUNC('1 Forecast'!I10)&lt;&gt;'1 Forecast'!I10),'1 Forecast'!$D$6&amp;", "&amp;'1 Forecast'!$A$10&amp;", "&amp;'1 Forecast'!$B$10&amp;", "&amp;'1 Forecast'!$C10&amp;", "&amp;'1 Forecast'!$D$8&amp;" "&amp;'1 Forecast'!I$9&amp;"; ","")</f>
        <v/>
      </c>
      <c r="I13"/>
      <c r="J13"/>
      <c r="K13"/>
      <c r="L13"/>
      <c r="M13"/>
      <c r="N13"/>
    </row>
    <row r="14" spans="1:14" ht="15" x14ac:dyDescent="0.25">
      <c r="B14" s="70"/>
      <c r="C14" s="84" t="str">
        <f>IF(AND($E$6=1,TRUNC('1 Forecast'!I11)&lt;&gt;'1 Forecast'!I11),'1 Forecast'!$D$6&amp;", "&amp;'1 Forecast'!$A$10&amp;", "&amp;'1 Forecast'!$B$10&amp;", "&amp;'1 Forecast'!$C11&amp;", "&amp;" "&amp;'1 Forecast'!I$9&amp;"; ","")</f>
        <v/>
      </c>
      <c r="D14" s="66"/>
      <c r="E14" s="72"/>
      <c r="F14" s="72"/>
      <c r="G14" s="72"/>
      <c r="H14" s="72"/>
      <c r="I14"/>
      <c r="J14"/>
      <c r="K14"/>
      <c r="L14"/>
      <c r="M14"/>
      <c r="N14"/>
    </row>
    <row r="15" spans="1:14" ht="15" x14ac:dyDescent="0.25">
      <c r="B15" s="70"/>
      <c r="C15" s="84" t="str">
        <f>IF(AND($E$6=1,TRUNC('1 Forecast'!I12)&lt;&gt;'1 Forecast'!I12),'1 Forecast'!$D$6&amp;", "&amp;'1 Forecast'!$A$10&amp;", "&amp;'1 Forecast'!$B$10&amp;", "&amp;'1 Forecast'!$C12&amp;", "&amp;" "&amp;'1 Forecast'!I$9&amp;"; ","")</f>
        <v/>
      </c>
      <c r="D15" s="66"/>
      <c r="E15" s="72"/>
      <c r="F15" s="72"/>
      <c r="G15" s="72"/>
      <c r="H15" s="72" t="str">
        <f>IF(AND($E$6=1,TRUNC('1 Forecast'!I12)&lt;&gt;'1 Forecast'!I12),'1 Forecast'!$D$6&amp;", "&amp;'1 Forecast'!$A$10&amp;", "&amp;'1 Forecast'!$B$10&amp;", "&amp;'1 Forecast'!$C12&amp;", "&amp;'1 Forecast'!$D$8&amp;" "&amp;'1 Forecast'!I$9&amp;"; ","")</f>
        <v/>
      </c>
      <c r="I15"/>
      <c r="J15"/>
      <c r="K15"/>
      <c r="L15"/>
      <c r="M15"/>
      <c r="N15"/>
    </row>
    <row r="16" spans="1:14" ht="15" x14ac:dyDescent="0.25">
      <c r="B16" s="70"/>
      <c r="C16" s="84" t="str">
        <f>IF(AND($E$6=1,TRUNC('1 Forecast'!I13)&lt;&gt;'1 Forecast'!I13),'1 Forecast'!$D$6&amp;", "&amp;'1 Forecast'!$A$10&amp;", "&amp;'1 Forecast'!$B$10&amp;", "&amp;'1 Forecast'!$C13&amp;", "&amp;" "&amp;'1 Forecast'!I$9&amp;"; ","")</f>
        <v/>
      </c>
      <c r="D16" s="66"/>
      <c r="E16" s="72"/>
      <c r="F16" s="72"/>
      <c r="G16" s="72"/>
      <c r="H16" s="72"/>
      <c r="I16"/>
      <c r="J16"/>
      <c r="K16"/>
      <c r="L16"/>
      <c r="M16"/>
      <c r="N16"/>
    </row>
    <row r="17" spans="2:14" ht="15" x14ac:dyDescent="0.25">
      <c r="B17" s="70"/>
      <c r="C17" s="84" t="str">
        <f>IF(AND($E$6=1,TRUNC('1 Forecast'!I14)&lt;&gt;'1 Forecast'!I14),'1 Forecast'!$D$6&amp;", "&amp;'1 Forecast'!$A$10&amp;", "&amp;'1 Forecast'!$B$10&amp;", "&amp;'1 Forecast'!$C14&amp;", "&amp;" "&amp;'1 Forecast'!I$9&amp;"; ","")</f>
        <v/>
      </c>
      <c r="D17" s="66"/>
      <c r="E17" s="72"/>
      <c r="F17" s="72"/>
      <c r="G17" s="72"/>
      <c r="H17" s="72"/>
      <c r="I17"/>
      <c r="J17"/>
      <c r="K17"/>
      <c r="L17"/>
      <c r="M17"/>
      <c r="N17"/>
    </row>
    <row r="18" spans="2:14" ht="15" x14ac:dyDescent="0.25">
      <c r="B18" s="70"/>
      <c r="C18" s="84" t="str">
        <f>IF(AND($E$6=1,TRUNC('1 Forecast'!I15)&lt;&gt;'1 Forecast'!I15),'1 Forecast'!$D$6&amp;", "&amp;'1 Forecast'!$A$10&amp;", "&amp;'1 Forecast'!$B$10&amp;", "&amp;'1 Forecast'!$C15&amp;", "&amp;" "&amp;'1 Forecast'!I$9&amp;"; ","")</f>
        <v/>
      </c>
      <c r="D18" s="66"/>
      <c r="E18" s="72"/>
      <c r="F18" s="72"/>
      <c r="G18" s="72"/>
      <c r="H18" s="72"/>
      <c r="I18"/>
      <c r="J18"/>
      <c r="K18"/>
      <c r="L18"/>
      <c r="M18"/>
      <c r="N18"/>
    </row>
    <row r="19" spans="2:14" ht="15" x14ac:dyDescent="0.25">
      <c r="B19" s="70"/>
      <c r="C19" s="84" t="str">
        <f>IF(AND($E$6=1,TRUNC('1 Forecast'!I16)&lt;&gt;'1 Forecast'!I16),'1 Forecast'!$D$6&amp;", "&amp;'1 Forecast'!$A$10&amp;", "&amp;'1 Forecast'!$B$10&amp;", "&amp;'1 Forecast'!$C16&amp;", "&amp;" "&amp;'1 Forecast'!I$9&amp;"; ","")</f>
        <v/>
      </c>
      <c r="D19" s="66"/>
      <c r="E19" s="72"/>
      <c r="F19" s="72"/>
      <c r="G19" s="72"/>
      <c r="H19" s="72"/>
      <c r="I19"/>
      <c r="J19"/>
      <c r="K19"/>
      <c r="L19"/>
      <c r="M19"/>
      <c r="N19"/>
    </row>
    <row r="20" spans="2:14" ht="15" x14ac:dyDescent="0.25">
      <c r="B20" s="70"/>
      <c r="C20" s="84" t="str">
        <f>IF(AND($E$6=1,TRUNC('1 Forecast'!I17)&lt;&gt;'1 Forecast'!I17),'1 Forecast'!$D$6&amp;", "&amp;'1 Forecast'!$A$10&amp;", "&amp;'1 Forecast'!$B$10&amp;", "&amp;'1 Forecast'!$C17&amp;", "&amp;" "&amp;'1 Forecast'!I$9&amp;"; ","")</f>
        <v/>
      </c>
      <c r="D20" s="66"/>
      <c r="E20" s="72"/>
      <c r="F20" s="72"/>
      <c r="G20" s="72"/>
      <c r="H20" s="72"/>
      <c r="I20"/>
      <c r="J20"/>
      <c r="K20"/>
      <c r="L20"/>
      <c r="M20"/>
      <c r="N20"/>
    </row>
    <row r="21" spans="2:14" ht="15" x14ac:dyDescent="0.25">
      <c r="B21" s="70"/>
      <c r="C21" s="84" t="str">
        <f>IF(AND($E$6=1,TRUNC('1 Forecast'!I18)&lt;&gt;'1 Forecast'!I18),'1 Forecast'!$D$6&amp;", "&amp;'1 Forecast'!$A$10&amp;", "&amp;'1 Forecast'!$B$10&amp;", "&amp;'1 Forecast'!$C18&amp;", "&amp;" "&amp;'1 Forecast'!I$9&amp;"; ","")</f>
        <v/>
      </c>
      <c r="D21" s="66"/>
      <c r="E21" s="72"/>
      <c r="F21" s="72"/>
      <c r="G21" s="72"/>
      <c r="H21" s="72"/>
      <c r="I21"/>
      <c r="J21"/>
      <c r="K21"/>
      <c r="L21"/>
      <c r="M21"/>
      <c r="N21"/>
    </row>
    <row r="22" spans="2:14" ht="15" x14ac:dyDescent="0.25">
      <c r="B22" s="70"/>
      <c r="C22" s="84" t="str">
        <f>IF(AND($E$6=1,TRUNC('1 Forecast'!I19)&lt;&gt;'1 Forecast'!I19),'1 Forecast'!$D$6&amp;", "&amp;'1 Forecast'!$A$10&amp;", "&amp;'1 Forecast'!$B$10&amp;", "&amp;'1 Forecast'!$C19&amp;", "&amp;" "&amp;'1 Forecast'!I$9&amp;"; ","")</f>
        <v/>
      </c>
      <c r="D22" s="66"/>
      <c r="E22" s="72"/>
      <c r="F22" s="72"/>
      <c r="G22" s="72"/>
      <c r="H22" s="72"/>
      <c r="I22"/>
      <c r="J22"/>
      <c r="K22"/>
      <c r="L22"/>
      <c r="M22"/>
      <c r="N22"/>
    </row>
    <row r="23" spans="2:14" ht="15" x14ac:dyDescent="0.25">
      <c r="B23" s="70"/>
      <c r="C23" s="84" t="str">
        <f>IF(AND($E$6=1,TRUNC('1 Forecast'!I20)&lt;&gt;'1 Forecast'!I20),'1 Forecast'!$D$6&amp;", "&amp;'1 Forecast'!$A$10&amp;", "&amp;'1 Forecast'!$B$10&amp;", "&amp;'1 Forecast'!$C20&amp;", "&amp;" "&amp;'1 Forecast'!I$9&amp;"; ","")</f>
        <v/>
      </c>
      <c r="D23" s="66"/>
      <c r="E23" s="72"/>
      <c r="F23" s="72"/>
      <c r="G23" s="72"/>
      <c r="H23" s="72"/>
      <c r="I23"/>
      <c r="J23"/>
      <c r="K23"/>
      <c r="L23"/>
      <c r="M23"/>
      <c r="N23"/>
    </row>
    <row r="24" spans="2:14" ht="15" x14ac:dyDescent="0.25">
      <c r="B24" s="70"/>
      <c r="C24" s="84" t="str">
        <f>IF(AND($E$6=1,TRUNC('1 Forecast'!I21)&lt;&gt;'1 Forecast'!I21),'1 Forecast'!$D$6&amp;", "&amp;'1 Forecast'!$A$10&amp;", "&amp;'1 Forecast'!$B$10&amp;", "&amp;'1 Forecast'!$C21&amp;", "&amp;" "&amp;'1 Forecast'!I$9&amp;"; ","")</f>
        <v/>
      </c>
      <c r="D24" s="66"/>
      <c r="E24" s="72"/>
      <c r="F24" s="72"/>
      <c r="G24" s="72"/>
      <c r="H24" s="72"/>
      <c r="I24"/>
      <c r="J24"/>
      <c r="K24"/>
      <c r="L24"/>
      <c r="M24"/>
      <c r="N24"/>
    </row>
    <row r="25" spans="2:14" ht="15" x14ac:dyDescent="0.25">
      <c r="B25" s="70"/>
      <c r="C25" s="84" t="str">
        <f>IF(AND($E$6=1,TRUNC('1 Forecast'!I22)&lt;&gt;'1 Forecast'!I22),'1 Forecast'!$D$6&amp;", "&amp;'1 Forecast'!$A$10&amp;", "&amp;'1 Forecast'!$B$10&amp;", "&amp;'1 Forecast'!$C22&amp;", "&amp;" "&amp;'1 Forecast'!I$9&amp;"; ","")</f>
        <v/>
      </c>
      <c r="D25" s="66"/>
      <c r="E25" s="72"/>
      <c r="F25" s="72"/>
      <c r="G25" s="72"/>
      <c r="H25" s="72"/>
      <c r="I25"/>
      <c r="J25"/>
      <c r="K25"/>
      <c r="L25"/>
      <c r="M25"/>
      <c r="N25"/>
    </row>
    <row r="26" spans="2:14" ht="15" x14ac:dyDescent="0.25">
      <c r="B26" s="70"/>
      <c r="C26" s="84" t="str">
        <f>IF(AND($E$6=1,TRUNC('1 Forecast'!I23)&lt;&gt;'1 Forecast'!I23),'1 Forecast'!$D$6&amp;", "&amp;'1 Forecast'!$A$10&amp;", "&amp;'1 Forecast'!$B$10&amp;", "&amp;'1 Forecast'!$C23&amp;", "&amp;" "&amp;'1 Forecast'!I$9&amp;"; ","")</f>
        <v/>
      </c>
      <c r="D26" s="66"/>
      <c r="E26" s="72"/>
      <c r="F26" s="72"/>
      <c r="G26" s="72"/>
      <c r="H26" s="72"/>
      <c r="I26"/>
      <c r="J26"/>
      <c r="K26"/>
      <c r="L26"/>
      <c r="M26"/>
      <c r="N26"/>
    </row>
    <row r="27" spans="2:14" ht="15" x14ac:dyDescent="0.25">
      <c r="B27" s="70"/>
      <c r="C27" s="84" t="str">
        <f>IF(AND($E$6=1,TRUNC('1 Forecast'!I24)&lt;&gt;'1 Forecast'!I24),'1 Forecast'!$D$6&amp;", "&amp;'1 Forecast'!$A$10&amp;", "&amp;'1 Forecast'!$B$10&amp;", "&amp;'1 Forecast'!$C24&amp;", "&amp;" "&amp;'1 Forecast'!I$9&amp;"; ","")</f>
        <v/>
      </c>
      <c r="D27" s="66"/>
      <c r="E27" s="72"/>
      <c r="F27" s="72"/>
      <c r="G27" s="72"/>
      <c r="H27" s="72"/>
      <c r="I27"/>
      <c r="J27"/>
      <c r="K27"/>
      <c r="L27"/>
      <c r="M27"/>
      <c r="N27"/>
    </row>
    <row r="28" spans="2:14" ht="15" x14ac:dyDescent="0.25">
      <c r="B28" s="70"/>
      <c r="C28" s="85" t="str">
        <f>IF(AND($E$6=1,TRUNC('1 Forecast'!I25)&lt;&gt;'1 Forecast'!I25),'1 Forecast'!$D$6&amp;", "&amp;'1 Forecast'!$A$10&amp;", "&amp;'1 Forecast'!$B$10&amp;", "&amp;'1 Forecast'!$C25&amp;", "&amp;" "&amp;'1 Forecast'!I$9&amp;"; ","")</f>
        <v/>
      </c>
      <c r="D28" s="66"/>
      <c r="E28" s="72"/>
      <c r="F28" s="72"/>
      <c r="G28" s="72"/>
      <c r="H28" s="72"/>
      <c r="I28"/>
      <c r="J28"/>
      <c r="K28"/>
      <c r="L28"/>
      <c r="M28"/>
      <c r="N28"/>
    </row>
    <row r="29" spans="2:14" ht="15" x14ac:dyDescent="0.25">
      <c r="B29" s="70"/>
      <c r="C29" s="72"/>
      <c r="D29" s="66"/>
      <c r="E29" s="72"/>
      <c r="F29" s="72"/>
      <c r="G29" s="72"/>
      <c r="H29" s="72"/>
      <c r="I29"/>
      <c r="J29"/>
      <c r="K29"/>
      <c r="L29"/>
      <c r="M29"/>
      <c r="N29"/>
    </row>
    <row r="30" spans="2:14" ht="15" x14ac:dyDescent="0.25">
      <c r="B30" s="70"/>
      <c r="C30" s="72"/>
      <c r="D30" s="66"/>
      <c r="E30" s="72"/>
      <c r="F30" s="72"/>
      <c r="G30" s="72"/>
      <c r="H30" s="72"/>
      <c r="I30"/>
      <c r="J30"/>
      <c r="K30"/>
      <c r="L30"/>
      <c r="M30"/>
      <c r="N30"/>
    </row>
    <row r="31" spans="2:14" ht="15" x14ac:dyDescent="0.25">
      <c r="B31" s="70" t="s">
        <v>76</v>
      </c>
      <c r="C31" s="83" t="str">
        <f>C13&amp;C14&amp;C15&amp;C16&amp;C17&amp;C18&amp;C19&amp;C20&amp;C21&amp;C22&amp;C23&amp;C24&amp;C25&amp;C26&amp;C27&amp;C28</f>
        <v/>
      </c>
      <c r="D31" s="66"/>
      <c r="E31" s="72"/>
      <c r="F31" s="72"/>
      <c r="G31" s="72"/>
      <c r="H31" s="72"/>
      <c r="I31"/>
      <c r="J31"/>
      <c r="K31"/>
      <c r="L31"/>
      <c r="M31"/>
      <c r="N31"/>
    </row>
    <row r="32" spans="2:14" ht="15" x14ac:dyDescent="0.25">
      <c r="B32" s="70"/>
      <c r="C32" s="72"/>
      <c r="D32" s="66"/>
      <c r="E32" s="72"/>
      <c r="F32" s="72"/>
      <c r="G32" s="72"/>
      <c r="H32" s="72"/>
      <c r="I32"/>
      <c r="J32"/>
      <c r="K32"/>
      <c r="L32"/>
      <c r="M32"/>
      <c r="N32"/>
    </row>
    <row r="33" spans="2:14" ht="15" x14ac:dyDescent="0.25">
      <c r="B33" s="70" t="s">
        <v>77</v>
      </c>
      <c r="C33" s="61" t="str">
        <f>C31</f>
        <v/>
      </c>
      <c r="D33" s="66"/>
      <c r="E33" s="72"/>
      <c r="F33" s="72"/>
      <c r="G33" s="72"/>
      <c r="H33" s="72"/>
      <c r="I33"/>
      <c r="J33"/>
      <c r="K33"/>
      <c r="L33"/>
      <c r="M33"/>
      <c r="N33"/>
    </row>
    <row r="34" spans="2:14" ht="15" x14ac:dyDescent="0.25">
      <c r="B34" s="71"/>
      <c r="C34" s="68"/>
      <c r="D34" s="69"/>
      <c r="E34" s="72"/>
      <c r="F34" s="72"/>
      <c r="G34" s="72"/>
      <c r="H34" s="72"/>
    </row>
    <row r="38" spans="2:14" x14ac:dyDescent="0.2">
      <c r="B38" s="63" t="s">
        <v>79</v>
      </c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4"/>
    </row>
    <row r="39" spans="2:14" x14ac:dyDescent="0.2">
      <c r="B39" s="70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65"/>
    </row>
    <row r="40" spans="2:14" x14ac:dyDescent="0.2">
      <c r="B40" s="70"/>
      <c r="C40" s="28" t="s">
        <v>27</v>
      </c>
      <c r="D40" s="28"/>
      <c r="E40" s="28"/>
      <c r="F40" s="28"/>
      <c r="G40" s="28"/>
      <c r="H40" s="28"/>
      <c r="I40" s="28" t="s">
        <v>28</v>
      </c>
      <c r="J40" s="28"/>
      <c r="K40" s="28"/>
      <c r="L40" s="28"/>
      <c r="M40" s="28"/>
      <c r="N40" s="65"/>
    </row>
    <row r="41" spans="2:14" ht="15" x14ac:dyDescent="0.25">
      <c r="B41" s="70"/>
      <c r="C41" s="74" t="str">
        <f>IF(AND($D$6=1,'1 Forecast'!D10&lt;0),'1 Forecast'!$D$6&amp;", "&amp;'1 Forecast'!$A$10&amp;", "&amp;'1 Forecast'!$B$10&amp;", "&amp;'1 Forecast'!$C10&amp;", "&amp;'1 Forecast'!$D$8&amp;" "&amp;'1 Forecast'!D$9&amp;"; ","")</f>
        <v/>
      </c>
      <c r="D41" s="73" t="str">
        <f>IF(AND($D$6=1,'1 Forecast'!E10&lt;0),'1 Forecast'!$D$6&amp;", "&amp;'1 Forecast'!$A$10&amp;", "&amp;'1 Forecast'!$B$10&amp;", "&amp;'1 Forecast'!$C10&amp;", "&amp;'1 Forecast'!$D$8&amp;" "&amp;'1 Forecast'!E$9&amp;"; ","")</f>
        <v/>
      </c>
      <c r="E41" s="73" t="str">
        <f>IF(AND($D$6=1,'1 Forecast'!F10&lt;0),'1 Forecast'!$D$6&amp;", "&amp;'1 Forecast'!$A$10&amp;", "&amp;'1 Forecast'!$B$10&amp;", "&amp;'1 Forecast'!$C10&amp;", "&amp;'1 Forecast'!$D$8&amp;" "&amp;'1 Forecast'!F$9&amp;"; ","")</f>
        <v/>
      </c>
      <c r="F41" s="73" t="str">
        <f>IF(AND($D$6=1,'1 Forecast'!G10&lt;0),'1 Forecast'!$D$6&amp;", "&amp;'1 Forecast'!$A$10&amp;", "&amp;'1 Forecast'!$B$10&amp;", "&amp;'1 Forecast'!$C10&amp;", "&amp;'1 Forecast'!$D$8&amp;" "&amp;'1 Forecast'!G$9&amp;"; ","")</f>
        <v/>
      </c>
      <c r="G41" s="77" t="str">
        <f>IF(AND($D$6=1,'1 Forecast'!H10&lt;0),'1 Forecast'!$D$6&amp;", "&amp;'1 Forecast'!$A$10&amp;", "&amp;'1 Forecast'!$B$10&amp;", "&amp;'1 Forecast'!$C10&amp;", "&amp;'1 Forecast'!$D$8&amp;" "&amp;'1 Forecast'!H$9&amp;"; ","")</f>
        <v/>
      </c>
      <c r="H41" s="72"/>
      <c r="I41" s="74" t="str">
        <f>IF(AND($D$6=1,'1 Forecast'!J10&lt;0),'1 Forecast'!$J$6&amp;", "&amp;'1 Forecast'!$A$10&amp;", "&amp;'1 Forecast'!$B$10&amp;", "&amp;'1 Forecast'!$C10&amp;", "&amp;'1 Forecast'!$D$8&amp;" "&amp;'1 Forecast'!J$9&amp;"; ","")</f>
        <v/>
      </c>
      <c r="J41" s="73" t="str">
        <f>IF(AND($D$6=1,'1 Forecast'!K10&lt;0),'1 Forecast'!$J$6&amp;", "&amp;'1 Forecast'!$A$10&amp;", "&amp;'1 Forecast'!$B$10&amp;", "&amp;'1 Forecast'!$C10&amp;", "&amp;'1 Forecast'!$D$8&amp;" "&amp;'1 Forecast'!K$9&amp;"; ","")</f>
        <v/>
      </c>
      <c r="K41" s="73" t="str">
        <f>IF(AND($D$6=1,'1 Forecast'!L10&lt;0),'1 Forecast'!$J$6&amp;", "&amp;'1 Forecast'!$A$10&amp;", "&amp;'1 Forecast'!$B$10&amp;", "&amp;'1 Forecast'!$C10&amp;", "&amp;'1 Forecast'!$D$8&amp;" "&amp;'1 Forecast'!L$9&amp;"; ","")</f>
        <v/>
      </c>
      <c r="L41" s="73" t="str">
        <f>IF(AND($D$6=1,'1 Forecast'!M10&lt;0),'1 Forecast'!$J$6&amp;", "&amp;'1 Forecast'!$A$10&amp;", "&amp;'1 Forecast'!$B$10&amp;", "&amp;'1 Forecast'!$C10&amp;", "&amp;'1 Forecast'!$D$8&amp;" "&amp;'1 Forecast'!M$9&amp;"; ","")</f>
        <v/>
      </c>
      <c r="M41" s="77" t="str">
        <f>IF(AND($D$6=1,'1 Forecast'!N10&lt;0),'1 Forecast'!$J$6&amp;", "&amp;'1 Forecast'!$A$10&amp;", "&amp;'1 Forecast'!$B$10&amp;", "&amp;'1 Forecast'!$C10&amp;", "&amp;'1 Forecast'!$D$8&amp;" "&amp;'1 Forecast'!N$9&amp;"; ","")</f>
        <v/>
      </c>
      <c r="N41" s="65"/>
    </row>
    <row r="42" spans="2:14" ht="15" x14ac:dyDescent="0.25">
      <c r="B42" s="70"/>
      <c r="C42" s="75" t="str">
        <f>IF(AND($D$6=1,'1 Forecast'!D11&lt;0),'1 Forecast'!$D$6&amp;", "&amp;'1 Forecast'!$A$10&amp;", "&amp;'1 Forecast'!$B$10&amp;", "&amp;'1 Forecast'!$C11&amp;", "&amp;'1 Forecast'!$D$8&amp;" "&amp;'1 Forecast'!D$9&amp;"; ","")</f>
        <v/>
      </c>
      <c r="D42" s="72" t="str">
        <f>IF(AND($D$6=1,'1 Forecast'!E11&lt;0),'1 Forecast'!$D$6&amp;", "&amp;'1 Forecast'!$A$10&amp;", "&amp;'1 Forecast'!$B$10&amp;", "&amp;'1 Forecast'!$C11&amp;", "&amp;'1 Forecast'!$D$8&amp;" "&amp;'1 Forecast'!E$9&amp;"; ","")</f>
        <v/>
      </c>
      <c r="E42" s="72" t="str">
        <f>IF(AND($D$6=1,'1 Forecast'!F11&lt;0),'1 Forecast'!$D$6&amp;", "&amp;'1 Forecast'!$A$10&amp;", "&amp;'1 Forecast'!$B$10&amp;", "&amp;'1 Forecast'!$C11&amp;", "&amp;'1 Forecast'!$D$8&amp;" "&amp;'1 Forecast'!F$9&amp;"; ","")</f>
        <v/>
      </c>
      <c r="F42" s="72" t="str">
        <f>IF(AND($D$6=1,'1 Forecast'!G11&lt;0),'1 Forecast'!$D$6&amp;", "&amp;'1 Forecast'!$A$10&amp;", "&amp;'1 Forecast'!$B$10&amp;", "&amp;'1 Forecast'!$C11&amp;", "&amp;'1 Forecast'!$D$8&amp;" "&amp;'1 Forecast'!G$9&amp;"; ","")</f>
        <v/>
      </c>
      <c r="G42" s="66" t="str">
        <f>IF(AND($D$6=1,'1 Forecast'!H11&lt;0),'1 Forecast'!$D$6&amp;", "&amp;'1 Forecast'!$A$10&amp;", "&amp;'1 Forecast'!$B$10&amp;", "&amp;'1 Forecast'!$C11&amp;", "&amp;'1 Forecast'!$D$8&amp;" "&amp;'1 Forecast'!H$9&amp;"; ","")</f>
        <v/>
      </c>
      <c r="H42" s="72"/>
      <c r="I42" s="75" t="str">
        <f>IF(AND($D$6=1,'1 Forecast'!J11&lt;0),'1 Forecast'!$J$6&amp;", "&amp;'1 Forecast'!$A$10&amp;", "&amp;'1 Forecast'!$B$10&amp;", "&amp;'1 Forecast'!$C11&amp;", "&amp;'1 Forecast'!$D$8&amp;" "&amp;'1 Forecast'!J$9&amp;"; ","")</f>
        <v/>
      </c>
      <c r="J42" s="72" t="str">
        <f>IF(AND($D$6=1,'1 Forecast'!K11&lt;0),'1 Forecast'!$J$6&amp;", "&amp;'1 Forecast'!$A$10&amp;", "&amp;'1 Forecast'!$B$10&amp;", "&amp;'1 Forecast'!$C11&amp;", "&amp;'1 Forecast'!$D$8&amp;" "&amp;'1 Forecast'!K$9&amp;"; ","")</f>
        <v/>
      </c>
      <c r="K42" s="72" t="str">
        <f>IF(AND($D$6=1,'1 Forecast'!L11&lt;0),'1 Forecast'!$J$6&amp;", "&amp;'1 Forecast'!$A$10&amp;", "&amp;'1 Forecast'!$B$10&amp;", "&amp;'1 Forecast'!$C11&amp;", "&amp;'1 Forecast'!$D$8&amp;" "&amp;'1 Forecast'!L$9&amp;"; ","")</f>
        <v/>
      </c>
      <c r="L42" s="72" t="str">
        <f>IF(AND($D$6=1,'1 Forecast'!M11&lt;0),'1 Forecast'!$J$6&amp;", "&amp;'1 Forecast'!$A$10&amp;", "&amp;'1 Forecast'!$B$10&amp;", "&amp;'1 Forecast'!$C11&amp;", "&amp;'1 Forecast'!$D$8&amp;" "&amp;'1 Forecast'!M$9&amp;"; ","")</f>
        <v/>
      </c>
      <c r="M42" s="66" t="str">
        <f>IF(AND($D$6=1,'1 Forecast'!N11&lt;0),'1 Forecast'!$J$6&amp;", "&amp;'1 Forecast'!$A$10&amp;", "&amp;'1 Forecast'!$B$10&amp;", "&amp;'1 Forecast'!$C11&amp;", "&amp;'1 Forecast'!$D$8&amp;" "&amp;'1 Forecast'!N$9&amp;"; ","")</f>
        <v/>
      </c>
      <c r="N42" s="65"/>
    </row>
    <row r="43" spans="2:14" ht="15" x14ac:dyDescent="0.25">
      <c r="B43" s="70"/>
      <c r="C43" s="75" t="str">
        <f>IF(AND($D$6=1,'1 Forecast'!D12&lt;0),'1 Forecast'!$D$6&amp;", "&amp;'1 Forecast'!$A$10&amp;", "&amp;'1 Forecast'!$B$10&amp;", "&amp;'1 Forecast'!$C12&amp;", "&amp;'1 Forecast'!$D$8&amp;" "&amp;'1 Forecast'!D$9&amp;"; ","")</f>
        <v/>
      </c>
      <c r="D43" s="72" t="str">
        <f>IF(AND($D$6=1,'1 Forecast'!E12&lt;0),'1 Forecast'!$D$6&amp;", "&amp;'1 Forecast'!$A$10&amp;", "&amp;'1 Forecast'!$B$10&amp;", "&amp;'1 Forecast'!$C12&amp;", "&amp;'1 Forecast'!$D$8&amp;" "&amp;'1 Forecast'!E$9&amp;"; ","")</f>
        <v/>
      </c>
      <c r="E43" s="72" t="str">
        <f>IF(AND($D$6=1,'1 Forecast'!F12&lt;0),'1 Forecast'!$D$6&amp;", "&amp;'1 Forecast'!$A$10&amp;", "&amp;'1 Forecast'!$B$10&amp;", "&amp;'1 Forecast'!$C12&amp;", "&amp;'1 Forecast'!$D$8&amp;" "&amp;'1 Forecast'!F$9&amp;"; ","")</f>
        <v/>
      </c>
      <c r="F43" s="72" t="str">
        <f>IF(AND($D$6=1,'1 Forecast'!G12&lt;0),'1 Forecast'!$D$6&amp;", "&amp;'1 Forecast'!$A$10&amp;", "&amp;'1 Forecast'!$B$10&amp;", "&amp;'1 Forecast'!$C12&amp;", "&amp;'1 Forecast'!$D$8&amp;" "&amp;'1 Forecast'!G$9&amp;"; ","")</f>
        <v/>
      </c>
      <c r="G43" s="66" t="str">
        <f>IF(AND($D$6=1,'1 Forecast'!H12&lt;0),'1 Forecast'!$D$6&amp;", "&amp;'1 Forecast'!$A$10&amp;", "&amp;'1 Forecast'!$B$10&amp;", "&amp;'1 Forecast'!$C12&amp;", "&amp;'1 Forecast'!$D$8&amp;" "&amp;'1 Forecast'!H$9&amp;"; ","")</f>
        <v/>
      </c>
      <c r="H43" s="72"/>
      <c r="I43" s="75" t="str">
        <f>IF(AND($D$6=1,'1 Forecast'!J12&lt;0),'1 Forecast'!$J$6&amp;", "&amp;'1 Forecast'!$A$10&amp;", "&amp;'1 Forecast'!$B$10&amp;", "&amp;'1 Forecast'!$C12&amp;", "&amp;'1 Forecast'!$D$8&amp;" "&amp;'1 Forecast'!J$9&amp;"; ","")</f>
        <v/>
      </c>
      <c r="J43" s="72" t="str">
        <f>IF(AND($D$6=1,'1 Forecast'!K12&lt;0),'1 Forecast'!$J$6&amp;", "&amp;'1 Forecast'!$A$10&amp;", "&amp;'1 Forecast'!$B$10&amp;", "&amp;'1 Forecast'!$C12&amp;", "&amp;'1 Forecast'!$D$8&amp;" "&amp;'1 Forecast'!K$9&amp;"; ","")</f>
        <v/>
      </c>
      <c r="K43" s="72" t="str">
        <f>IF(AND($D$6=1,'1 Forecast'!L12&lt;0),'1 Forecast'!$J$6&amp;", "&amp;'1 Forecast'!$A$10&amp;", "&amp;'1 Forecast'!$B$10&amp;", "&amp;'1 Forecast'!$C12&amp;", "&amp;'1 Forecast'!$D$8&amp;" "&amp;'1 Forecast'!L$9&amp;"; ","")</f>
        <v/>
      </c>
      <c r="L43" s="72" t="str">
        <f>IF(AND($D$6=1,'1 Forecast'!M12&lt;0),'1 Forecast'!$J$6&amp;", "&amp;'1 Forecast'!$A$10&amp;", "&amp;'1 Forecast'!$B$10&amp;", "&amp;'1 Forecast'!$C12&amp;", "&amp;'1 Forecast'!$D$8&amp;" "&amp;'1 Forecast'!M$9&amp;"; ","")</f>
        <v/>
      </c>
      <c r="M43" s="66" t="str">
        <f>IF(AND($D$6=1,'1 Forecast'!N12&lt;0),'1 Forecast'!$J$6&amp;", "&amp;'1 Forecast'!$A$10&amp;", "&amp;'1 Forecast'!$B$10&amp;", "&amp;'1 Forecast'!$C12&amp;", "&amp;'1 Forecast'!$D$8&amp;" "&amp;'1 Forecast'!N$9&amp;"; ","")</f>
        <v/>
      </c>
      <c r="N43" s="65"/>
    </row>
    <row r="44" spans="2:14" ht="15" x14ac:dyDescent="0.25">
      <c r="B44" s="70"/>
      <c r="C44" s="75" t="str">
        <f>IF(AND($D$6=1,'1 Forecast'!D13&lt;0),'1 Forecast'!$D$6&amp;", "&amp;'1 Forecast'!$A$10&amp;", "&amp;'1 Forecast'!$B$10&amp;", "&amp;'1 Forecast'!$C13&amp;", "&amp;'1 Forecast'!$D$8&amp;" "&amp;'1 Forecast'!D$9&amp;"; ","")</f>
        <v/>
      </c>
      <c r="D44" s="72" t="str">
        <f>IF(AND($D$6=1,'1 Forecast'!E13&lt;0),'1 Forecast'!$D$6&amp;", "&amp;'1 Forecast'!$A$10&amp;", "&amp;'1 Forecast'!$B$10&amp;", "&amp;'1 Forecast'!$C13&amp;", "&amp;'1 Forecast'!$D$8&amp;" "&amp;'1 Forecast'!E$9&amp;"; ","")</f>
        <v/>
      </c>
      <c r="E44" s="72" t="str">
        <f>IF(AND($D$6=1,'1 Forecast'!F13&lt;0),'1 Forecast'!$D$6&amp;", "&amp;'1 Forecast'!$A$10&amp;", "&amp;'1 Forecast'!$B$10&amp;", "&amp;'1 Forecast'!$C13&amp;", "&amp;'1 Forecast'!$D$8&amp;" "&amp;'1 Forecast'!F$9&amp;"; ","")</f>
        <v/>
      </c>
      <c r="F44" s="72" t="str">
        <f>IF(AND($D$6=1,'1 Forecast'!G13&lt;0),'1 Forecast'!$D$6&amp;", "&amp;'1 Forecast'!$A$10&amp;", "&amp;'1 Forecast'!$B$10&amp;", "&amp;'1 Forecast'!$C13&amp;", "&amp;'1 Forecast'!$D$8&amp;" "&amp;'1 Forecast'!G$9&amp;"; ","")</f>
        <v/>
      </c>
      <c r="G44" s="66" t="str">
        <f>IF(AND($D$6=1,'1 Forecast'!H13&lt;0),'1 Forecast'!$D$6&amp;", "&amp;'1 Forecast'!$A$10&amp;", "&amp;'1 Forecast'!$B$10&amp;", "&amp;'1 Forecast'!$C13&amp;", "&amp;'1 Forecast'!$D$8&amp;" "&amp;'1 Forecast'!H$9&amp;"; ","")</f>
        <v/>
      </c>
      <c r="H44" s="72"/>
      <c r="I44" s="75" t="str">
        <f>IF(AND($D$6=1,'1 Forecast'!J13&lt;0),'1 Forecast'!$J$6&amp;", "&amp;'1 Forecast'!$A$10&amp;", "&amp;'1 Forecast'!$B$10&amp;", "&amp;'1 Forecast'!$C13&amp;", "&amp;'1 Forecast'!$D$8&amp;" "&amp;'1 Forecast'!J$9&amp;"; ","")</f>
        <v/>
      </c>
      <c r="J44" s="72" t="str">
        <f>IF(AND($D$6=1,'1 Forecast'!K13&lt;0),'1 Forecast'!$J$6&amp;", "&amp;'1 Forecast'!$A$10&amp;", "&amp;'1 Forecast'!$B$10&amp;", "&amp;'1 Forecast'!$C13&amp;", "&amp;'1 Forecast'!$D$8&amp;" "&amp;'1 Forecast'!K$9&amp;"; ","")</f>
        <v/>
      </c>
      <c r="K44" s="72" t="str">
        <f>IF(AND($D$6=1,'1 Forecast'!L13&lt;0),'1 Forecast'!$J$6&amp;", "&amp;'1 Forecast'!$A$10&amp;", "&amp;'1 Forecast'!$B$10&amp;", "&amp;'1 Forecast'!$C13&amp;", "&amp;'1 Forecast'!$D$8&amp;" "&amp;'1 Forecast'!L$9&amp;"; ","")</f>
        <v/>
      </c>
      <c r="L44" s="72" t="str">
        <f>IF(AND($D$6=1,'1 Forecast'!M13&lt;0),'1 Forecast'!$J$6&amp;", "&amp;'1 Forecast'!$A$10&amp;", "&amp;'1 Forecast'!$B$10&amp;", "&amp;'1 Forecast'!$C13&amp;", "&amp;'1 Forecast'!$D$8&amp;" "&amp;'1 Forecast'!M$9&amp;"; ","")</f>
        <v/>
      </c>
      <c r="M44" s="66" t="str">
        <f>IF(AND($D$6=1,'1 Forecast'!N13&lt;0),'1 Forecast'!$J$6&amp;", "&amp;'1 Forecast'!$A$10&amp;", "&amp;'1 Forecast'!$B$10&amp;", "&amp;'1 Forecast'!$C13&amp;", "&amp;'1 Forecast'!$D$8&amp;" "&amp;'1 Forecast'!N$9&amp;"; ","")</f>
        <v/>
      </c>
      <c r="N44" s="65"/>
    </row>
    <row r="45" spans="2:14" ht="15" x14ac:dyDescent="0.25">
      <c r="B45" s="70"/>
      <c r="C45" s="75" t="str">
        <f>IF(AND($D$6=1,'1 Forecast'!D14&lt;0),'1 Forecast'!$D$6&amp;", "&amp;'1 Forecast'!$A$10&amp;", "&amp;'1 Forecast'!$B$14&amp;", "&amp;'1 Forecast'!$C14&amp;", "&amp;'1 Forecast'!$D$8&amp;" "&amp;'1 Forecast'!D$9&amp;"; ","")</f>
        <v/>
      </c>
      <c r="D45" s="72" t="str">
        <f>IF(AND($D$6=1,'1 Forecast'!E14&lt;0),'1 Forecast'!$D$6&amp;", "&amp;'1 Forecast'!$A$10&amp;", "&amp;'1 Forecast'!$B$14&amp;", "&amp;'1 Forecast'!$C14&amp;", "&amp;'1 Forecast'!$D$8&amp;" "&amp;'1 Forecast'!E$9&amp;"; ","")</f>
        <v/>
      </c>
      <c r="E45" s="72" t="str">
        <f>IF(AND($D$6=1,'1 Forecast'!F14&lt;0),'1 Forecast'!$D$6&amp;", "&amp;'1 Forecast'!$A$10&amp;", "&amp;'1 Forecast'!$B$14&amp;", "&amp;'1 Forecast'!$C14&amp;", "&amp;'1 Forecast'!$D$8&amp;" "&amp;'1 Forecast'!F$9&amp;"; ","")</f>
        <v/>
      </c>
      <c r="F45" s="72" t="str">
        <f>IF(AND($D$6=1,'1 Forecast'!G14&lt;0),'1 Forecast'!$D$6&amp;", "&amp;'1 Forecast'!$A$10&amp;", "&amp;'1 Forecast'!$B$14&amp;", "&amp;'1 Forecast'!$C14&amp;", "&amp;'1 Forecast'!$D$8&amp;" "&amp;'1 Forecast'!G$9&amp;"; ","")</f>
        <v/>
      </c>
      <c r="G45" s="66" t="str">
        <f>IF(AND($D$6=1,'1 Forecast'!H14&lt;0),'1 Forecast'!$D$6&amp;", "&amp;'1 Forecast'!$A$10&amp;", "&amp;'1 Forecast'!$B$14&amp;", "&amp;'1 Forecast'!$C14&amp;", "&amp;'1 Forecast'!$D$8&amp;" "&amp;'1 Forecast'!H$9&amp;"; ","")</f>
        <v/>
      </c>
      <c r="H45" s="72"/>
      <c r="I45" s="75" t="str">
        <f>IF(AND($D$6=1,'1 Forecast'!J14&lt;0),'1 Forecast'!$J$6&amp;", "&amp;'1 Forecast'!$A$10&amp;", "&amp;'1 Forecast'!$B$14&amp;", "&amp;'1 Forecast'!$C14&amp;", "&amp;'1 Forecast'!$D$8&amp;" "&amp;'1 Forecast'!J$9&amp;"; ","")</f>
        <v/>
      </c>
      <c r="J45" s="72" t="str">
        <f>IF(AND($D$6=1,'1 Forecast'!K14&lt;0),'1 Forecast'!$J$6&amp;", "&amp;'1 Forecast'!$A$10&amp;", "&amp;'1 Forecast'!$B$14&amp;", "&amp;'1 Forecast'!$C14&amp;", "&amp;'1 Forecast'!$D$8&amp;" "&amp;'1 Forecast'!K$9&amp;"; ","")</f>
        <v/>
      </c>
      <c r="K45" s="72" t="str">
        <f>IF(AND($D$6=1,'1 Forecast'!L14&lt;0),'1 Forecast'!$J$6&amp;", "&amp;'1 Forecast'!$A$10&amp;", "&amp;'1 Forecast'!$B$14&amp;", "&amp;'1 Forecast'!$C14&amp;", "&amp;'1 Forecast'!$D$8&amp;" "&amp;'1 Forecast'!L$9&amp;"; ","")</f>
        <v/>
      </c>
      <c r="L45" s="72" t="str">
        <f>IF(AND($D$6=1,'1 Forecast'!M14&lt;0),'1 Forecast'!$J$6&amp;", "&amp;'1 Forecast'!$A$10&amp;", "&amp;'1 Forecast'!$B$14&amp;", "&amp;'1 Forecast'!$C14&amp;", "&amp;'1 Forecast'!$D$8&amp;" "&amp;'1 Forecast'!M$9&amp;"; ","")</f>
        <v/>
      </c>
      <c r="M45" s="66" t="str">
        <f>IF(AND($D$6=1,'1 Forecast'!N14&lt;0),'1 Forecast'!$J$6&amp;", "&amp;'1 Forecast'!$A$10&amp;", "&amp;'1 Forecast'!$B$14&amp;", "&amp;'1 Forecast'!$C14&amp;", "&amp;'1 Forecast'!$D$8&amp;" "&amp;'1 Forecast'!N$9&amp;"; ","")</f>
        <v/>
      </c>
      <c r="N45" s="65"/>
    </row>
    <row r="46" spans="2:14" ht="15" x14ac:dyDescent="0.25">
      <c r="B46" s="70"/>
      <c r="C46" s="75" t="str">
        <f>IF(AND($D$6=1,'1 Forecast'!D15&lt;0),'1 Forecast'!$D$6&amp;", "&amp;'1 Forecast'!$A$10&amp;", "&amp;'1 Forecast'!$B$14&amp;", "&amp;'1 Forecast'!$C15&amp;", "&amp;'1 Forecast'!$D$8&amp;" "&amp;'1 Forecast'!D$9&amp;"; ","")</f>
        <v/>
      </c>
      <c r="D46" s="72" t="str">
        <f>IF(AND($D$6=1,'1 Forecast'!E15&lt;0),'1 Forecast'!$D$6&amp;", "&amp;'1 Forecast'!$A$10&amp;", "&amp;'1 Forecast'!$B$14&amp;", "&amp;'1 Forecast'!$C15&amp;", "&amp;'1 Forecast'!$D$8&amp;" "&amp;'1 Forecast'!E$9&amp;"; ","")</f>
        <v/>
      </c>
      <c r="E46" s="72" t="str">
        <f>IF(AND($D$6=1,'1 Forecast'!F15&lt;0),'1 Forecast'!$D$6&amp;", "&amp;'1 Forecast'!$A$10&amp;", "&amp;'1 Forecast'!$B$14&amp;", "&amp;'1 Forecast'!$C15&amp;", "&amp;'1 Forecast'!$D$8&amp;" "&amp;'1 Forecast'!F$9&amp;"; ","")</f>
        <v/>
      </c>
      <c r="F46" s="72" t="str">
        <f>IF(AND($D$6=1,'1 Forecast'!G15&lt;0),'1 Forecast'!$D$6&amp;", "&amp;'1 Forecast'!$A$10&amp;", "&amp;'1 Forecast'!$B$14&amp;", "&amp;'1 Forecast'!$C15&amp;", "&amp;'1 Forecast'!$D$8&amp;" "&amp;'1 Forecast'!G$9&amp;"; ","")</f>
        <v/>
      </c>
      <c r="G46" s="66" t="str">
        <f>IF(AND($D$6=1,'1 Forecast'!H15&lt;0),'1 Forecast'!$D$6&amp;", "&amp;'1 Forecast'!$A$10&amp;", "&amp;'1 Forecast'!$B$14&amp;", "&amp;'1 Forecast'!$C15&amp;", "&amp;'1 Forecast'!$D$8&amp;" "&amp;'1 Forecast'!H$9&amp;"; ","")</f>
        <v/>
      </c>
      <c r="H46" s="72"/>
      <c r="I46" s="75" t="str">
        <f>IF(AND($D$6=1,'1 Forecast'!J15&lt;0),'1 Forecast'!$J$6&amp;", "&amp;'1 Forecast'!$A$10&amp;", "&amp;'1 Forecast'!$B$14&amp;", "&amp;'1 Forecast'!$C15&amp;", "&amp;'1 Forecast'!$D$8&amp;" "&amp;'1 Forecast'!J$9&amp;"; ","")</f>
        <v/>
      </c>
      <c r="J46" s="72" t="str">
        <f>IF(AND($D$6=1,'1 Forecast'!K15&lt;0),'1 Forecast'!$J$6&amp;", "&amp;'1 Forecast'!$A$10&amp;", "&amp;'1 Forecast'!$B$14&amp;", "&amp;'1 Forecast'!$C15&amp;", "&amp;'1 Forecast'!$D$8&amp;" "&amp;'1 Forecast'!K$9&amp;"; ","")</f>
        <v/>
      </c>
      <c r="K46" s="72" t="str">
        <f>IF(AND($D$6=1,'1 Forecast'!L15&lt;0),'1 Forecast'!$J$6&amp;", "&amp;'1 Forecast'!$A$10&amp;", "&amp;'1 Forecast'!$B$14&amp;", "&amp;'1 Forecast'!$C15&amp;", "&amp;'1 Forecast'!$D$8&amp;" "&amp;'1 Forecast'!L$9&amp;"; ","")</f>
        <v/>
      </c>
      <c r="L46" s="72" t="str">
        <f>IF(AND($D$6=1,'1 Forecast'!M15&lt;0),'1 Forecast'!$J$6&amp;", "&amp;'1 Forecast'!$A$10&amp;", "&amp;'1 Forecast'!$B$14&amp;", "&amp;'1 Forecast'!$C15&amp;", "&amp;'1 Forecast'!$D$8&amp;" "&amp;'1 Forecast'!M$9&amp;"; ","")</f>
        <v/>
      </c>
      <c r="M46" s="66" t="str">
        <f>IF(AND($D$6=1,'1 Forecast'!N15&lt;0),'1 Forecast'!$J$6&amp;", "&amp;'1 Forecast'!$A$10&amp;", "&amp;'1 Forecast'!$B$14&amp;", "&amp;'1 Forecast'!$C15&amp;", "&amp;'1 Forecast'!$D$8&amp;" "&amp;'1 Forecast'!N$9&amp;"; ","")</f>
        <v/>
      </c>
      <c r="N46" s="65"/>
    </row>
    <row r="47" spans="2:14" ht="15" x14ac:dyDescent="0.25">
      <c r="B47" s="70"/>
      <c r="C47" s="75" t="str">
        <f>IF(AND($D$6=1,'1 Forecast'!D16&lt;0),'1 Forecast'!$D$6&amp;", "&amp;'1 Forecast'!$A$10&amp;", "&amp;'1 Forecast'!$B$14&amp;", "&amp;'1 Forecast'!$C16&amp;", "&amp;'1 Forecast'!$D$8&amp;" "&amp;'1 Forecast'!D$9&amp;"; ","")</f>
        <v/>
      </c>
      <c r="D47" s="72" t="str">
        <f>IF(AND($D$6=1,'1 Forecast'!E16&lt;0),'1 Forecast'!$D$6&amp;", "&amp;'1 Forecast'!$A$10&amp;", "&amp;'1 Forecast'!$B$14&amp;", "&amp;'1 Forecast'!$C16&amp;", "&amp;'1 Forecast'!$D$8&amp;" "&amp;'1 Forecast'!E$9&amp;"; ","")</f>
        <v/>
      </c>
      <c r="E47" s="72" t="str">
        <f>IF(AND($D$6=1,'1 Forecast'!F16&lt;0),'1 Forecast'!$D$6&amp;", "&amp;'1 Forecast'!$A$10&amp;", "&amp;'1 Forecast'!$B$14&amp;", "&amp;'1 Forecast'!$C16&amp;", "&amp;'1 Forecast'!$D$8&amp;" "&amp;'1 Forecast'!F$9&amp;"; ","")</f>
        <v/>
      </c>
      <c r="F47" s="72" t="str">
        <f>IF(AND($D$6=1,'1 Forecast'!G16&lt;0),'1 Forecast'!$D$6&amp;", "&amp;'1 Forecast'!$A$10&amp;", "&amp;'1 Forecast'!$B$14&amp;", "&amp;'1 Forecast'!$C16&amp;", "&amp;'1 Forecast'!$D$8&amp;" "&amp;'1 Forecast'!G$9&amp;"; ","")</f>
        <v/>
      </c>
      <c r="G47" s="66" t="str">
        <f>IF(AND($D$6=1,'1 Forecast'!H16&lt;0),'1 Forecast'!$D$6&amp;", "&amp;'1 Forecast'!$A$10&amp;", "&amp;'1 Forecast'!$B$14&amp;", "&amp;'1 Forecast'!$C16&amp;", "&amp;'1 Forecast'!$D$8&amp;" "&amp;'1 Forecast'!H$9&amp;"; ","")</f>
        <v/>
      </c>
      <c r="H47" s="72"/>
      <c r="I47" s="75" t="str">
        <f>IF(AND($D$6=1,'1 Forecast'!J16&lt;0),'1 Forecast'!$J$6&amp;", "&amp;'1 Forecast'!$A$10&amp;", "&amp;'1 Forecast'!$B$14&amp;", "&amp;'1 Forecast'!$C16&amp;", "&amp;'1 Forecast'!$D$8&amp;" "&amp;'1 Forecast'!J$9&amp;"; ","")</f>
        <v/>
      </c>
      <c r="J47" s="72" t="str">
        <f>IF(AND($D$6=1,'1 Forecast'!K16&lt;0),'1 Forecast'!$J$6&amp;", "&amp;'1 Forecast'!$A$10&amp;", "&amp;'1 Forecast'!$B$14&amp;", "&amp;'1 Forecast'!$C16&amp;", "&amp;'1 Forecast'!$D$8&amp;" "&amp;'1 Forecast'!K$9&amp;"; ","")</f>
        <v/>
      </c>
      <c r="K47" s="72" t="str">
        <f>IF(AND($D$6=1,'1 Forecast'!L16&lt;0),'1 Forecast'!$J$6&amp;", "&amp;'1 Forecast'!$A$10&amp;", "&amp;'1 Forecast'!$B$14&amp;", "&amp;'1 Forecast'!$C16&amp;", "&amp;'1 Forecast'!$D$8&amp;" "&amp;'1 Forecast'!L$9&amp;"; ","")</f>
        <v/>
      </c>
      <c r="L47" s="72" t="str">
        <f>IF(AND($D$6=1,'1 Forecast'!M16&lt;0),'1 Forecast'!$J$6&amp;", "&amp;'1 Forecast'!$A$10&amp;", "&amp;'1 Forecast'!$B$14&amp;", "&amp;'1 Forecast'!$C16&amp;", "&amp;'1 Forecast'!$D$8&amp;" "&amp;'1 Forecast'!M$9&amp;"; ","")</f>
        <v/>
      </c>
      <c r="M47" s="66" t="str">
        <f>IF(AND($D$6=1,'1 Forecast'!N16&lt;0),'1 Forecast'!$J$6&amp;", "&amp;'1 Forecast'!$A$10&amp;", "&amp;'1 Forecast'!$B$14&amp;", "&amp;'1 Forecast'!$C16&amp;", "&amp;'1 Forecast'!$D$8&amp;" "&amp;'1 Forecast'!N$9&amp;"; ","")</f>
        <v/>
      </c>
      <c r="N47" s="65"/>
    </row>
    <row r="48" spans="2:14" ht="15" x14ac:dyDescent="0.25">
      <c r="B48" s="70"/>
      <c r="C48" s="75" t="str">
        <f>IF(AND($D$6=1,'1 Forecast'!D17&lt;0),'1 Forecast'!$D$6&amp;", "&amp;'1 Forecast'!$A$10&amp;", "&amp;'1 Forecast'!$B$14&amp;", "&amp;'1 Forecast'!$C17&amp;", "&amp;'1 Forecast'!$D$8&amp;" "&amp;'1 Forecast'!D$9&amp;"; ","")</f>
        <v/>
      </c>
      <c r="D48" s="72" t="str">
        <f>IF(AND($D$6=1,'1 Forecast'!E17&lt;0),'1 Forecast'!$D$6&amp;", "&amp;'1 Forecast'!$A$10&amp;", "&amp;'1 Forecast'!$B$14&amp;", "&amp;'1 Forecast'!$C17&amp;", "&amp;'1 Forecast'!$D$8&amp;" "&amp;'1 Forecast'!E$9&amp;"; ","")</f>
        <v/>
      </c>
      <c r="E48" s="72" t="str">
        <f>IF(AND($D$6=1,'1 Forecast'!F17&lt;0),'1 Forecast'!$D$6&amp;", "&amp;'1 Forecast'!$A$10&amp;", "&amp;'1 Forecast'!$B$14&amp;", "&amp;'1 Forecast'!$C17&amp;", "&amp;'1 Forecast'!$D$8&amp;" "&amp;'1 Forecast'!F$9&amp;"; ","")</f>
        <v/>
      </c>
      <c r="F48" s="72" t="str">
        <f>IF(AND($D$6=1,'1 Forecast'!G17&lt;0),'1 Forecast'!$D$6&amp;", "&amp;'1 Forecast'!$A$10&amp;", "&amp;'1 Forecast'!$B$14&amp;", "&amp;'1 Forecast'!$C17&amp;", "&amp;'1 Forecast'!$D$8&amp;" "&amp;'1 Forecast'!G$9&amp;"; ","")</f>
        <v/>
      </c>
      <c r="G48" s="66" t="str">
        <f>IF(AND($D$6=1,'1 Forecast'!H17&lt;0),'1 Forecast'!$D$6&amp;", "&amp;'1 Forecast'!$A$10&amp;", "&amp;'1 Forecast'!$B$14&amp;", "&amp;'1 Forecast'!$C17&amp;", "&amp;'1 Forecast'!$D$8&amp;" "&amp;'1 Forecast'!H$9&amp;"; ","")</f>
        <v/>
      </c>
      <c r="H48" s="72"/>
      <c r="I48" s="75" t="str">
        <f>IF(AND($D$6=1,'1 Forecast'!J17&lt;0),'1 Forecast'!$J$6&amp;", "&amp;'1 Forecast'!$A$10&amp;", "&amp;'1 Forecast'!$B$14&amp;", "&amp;'1 Forecast'!$C17&amp;", "&amp;'1 Forecast'!$D$8&amp;" "&amp;'1 Forecast'!J$9&amp;"; ","")</f>
        <v/>
      </c>
      <c r="J48" s="72" t="str">
        <f>IF(AND($D$6=1,'1 Forecast'!K17&lt;0),'1 Forecast'!$J$6&amp;", "&amp;'1 Forecast'!$A$10&amp;", "&amp;'1 Forecast'!$B$14&amp;", "&amp;'1 Forecast'!$C17&amp;", "&amp;'1 Forecast'!$D$8&amp;" "&amp;'1 Forecast'!K$9&amp;"; ","")</f>
        <v/>
      </c>
      <c r="K48" s="72" t="str">
        <f>IF(AND($D$6=1,'1 Forecast'!L17&lt;0),'1 Forecast'!$J$6&amp;", "&amp;'1 Forecast'!$A$10&amp;", "&amp;'1 Forecast'!$B$14&amp;", "&amp;'1 Forecast'!$C17&amp;", "&amp;'1 Forecast'!$D$8&amp;" "&amp;'1 Forecast'!L$9&amp;"; ","")</f>
        <v/>
      </c>
      <c r="L48" s="72" t="str">
        <f>IF(AND($D$6=1,'1 Forecast'!M17&lt;0),'1 Forecast'!$J$6&amp;", "&amp;'1 Forecast'!$A$10&amp;", "&amp;'1 Forecast'!$B$14&amp;", "&amp;'1 Forecast'!$C17&amp;", "&amp;'1 Forecast'!$D$8&amp;" "&amp;'1 Forecast'!M$9&amp;"; ","")</f>
        <v/>
      </c>
      <c r="M48" s="66" t="str">
        <f>IF(AND($D$6=1,'1 Forecast'!N17&lt;0),'1 Forecast'!$J$6&amp;", "&amp;'1 Forecast'!$A$10&amp;", "&amp;'1 Forecast'!$B$14&amp;", "&amp;'1 Forecast'!$C17&amp;", "&amp;'1 Forecast'!$D$8&amp;" "&amp;'1 Forecast'!N$9&amp;"; ","")</f>
        <v/>
      </c>
      <c r="N48" s="65"/>
    </row>
    <row r="49" spans="2:14" ht="15" x14ac:dyDescent="0.25">
      <c r="B49" s="70"/>
      <c r="C49" s="75" t="str">
        <f>IF(AND($D$6=1,'1 Forecast'!D18&lt;0),'1 Forecast'!$D$6&amp;", "&amp;'1 Forecast'!$A$18&amp;", "&amp;'1 Forecast'!$B$18&amp;", "&amp;'1 Forecast'!$C18&amp;", "&amp;'1 Forecast'!$D$8&amp;" "&amp;'1 Forecast'!D$9&amp;"; ","")</f>
        <v/>
      </c>
      <c r="D49" s="72" t="str">
        <f>IF(AND($D$6=1,'1 Forecast'!E18&lt;0),'1 Forecast'!$D$6&amp;", "&amp;'1 Forecast'!$A$18&amp;", "&amp;'1 Forecast'!$B$18&amp;", "&amp;'1 Forecast'!$C18&amp;", "&amp;'1 Forecast'!$D$8&amp;" "&amp;'1 Forecast'!E$9&amp;"; ","")</f>
        <v/>
      </c>
      <c r="E49" s="72" t="str">
        <f>IF(AND($D$6=1,'1 Forecast'!F18&lt;0),'1 Forecast'!$D$6&amp;", "&amp;'1 Forecast'!$A$18&amp;", "&amp;'1 Forecast'!$B$18&amp;", "&amp;'1 Forecast'!$C18&amp;", "&amp;'1 Forecast'!$D$8&amp;" "&amp;'1 Forecast'!F$9&amp;"; ","")</f>
        <v/>
      </c>
      <c r="F49" s="72" t="str">
        <f>IF(AND($D$6=1,'1 Forecast'!G18&lt;0),'1 Forecast'!$D$6&amp;", "&amp;'1 Forecast'!$A$18&amp;", "&amp;'1 Forecast'!$B$18&amp;", "&amp;'1 Forecast'!$C18&amp;", "&amp;'1 Forecast'!$D$8&amp;" "&amp;'1 Forecast'!G$9&amp;"; ","")</f>
        <v/>
      </c>
      <c r="G49" s="66" t="str">
        <f>IF(AND($D$6=1,'1 Forecast'!H18&lt;0),'1 Forecast'!$D$6&amp;", "&amp;'1 Forecast'!$A$18&amp;", "&amp;'1 Forecast'!$B$18&amp;", "&amp;'1 Forecast'!$C18&amp;", "&amp;'1 Forecast'!$D$8&amp;" "&amp;'1 Forecast'!H$9&amp;"; ","")</f>
        <v/>
      </c>
      <c r="H49" s="72"/>
      <c r="I49" s="75" t="str">
        <f>IF(AND($D$6=1,'1 Forecast'!J18&lt;0),'1 Forecast'!$J$6&amp;", "&amp;'1 Forecast'!$A$18&amp;", "&amp;'1 Forecast'!$B$18&amp;", "&amp;'1 Forecast'!$C18&amp;", "&amp;'1 Forecast'!$D$8&amp;" "&amp;'1 Forecast'!J$9&amp;"; ","")</f>
        <v/>
      </c>
      <c r="J49" s="72" t="str">
        <f>IF(AND($D$6=1,'1 Forecast'!K18&lt;0),'1 Forecast'!$J$6&amp;", "&amp;'1 Forecast'!$A$18&amp;", "&amp;'1 Forecast'!$B$18&amp;", "&amp;'1 Forecast'!$C18&amp;", "&amp;'1 Forecast'!$D$8&amp;" "&amp;'1 Forecast'!K$9&amp;"; ","")</f>
        <v/>
      </c>
      <c r="K49" s="72" t="str">
        <f>IF(AND($D$6=1,'1 Forecast'!L18&lt;0),'1 Forecast'!$J$6&amp;", "&amp;'1 Forecast'!$A$18&amp;", "&amp;'1 Forecast'!$B$18&amp;", "&amp;'1 Forecast'!$C18&amp;", "&amp;'1 Forecast'!$D$8&amp;" "&amp;'1 Forecast'!L$9&amp;"; ","")</f>
        <v/>
      </c>
      <c r="L49" s="72" t="str">
        <f>IF(AND($D$6=1,'1 Forecast'!M18&lt;0),'1 Forecast'!$J$6&amp;", "&amp;'1 Forecast'!$A$18&amp;", "&amp;'1 Forecast'!$B$18&amp;", "&amp;'1 Forecast'!$C18&amp;", "&amp;'1 Forecast'!$D$8&amp;" "&amp;'1 Forecast'!M$9&amp;"; ","")</f>
        <v/>
      </c>
      <c r="M49" s="66" t="str">
        <f>IF(AND($D$6=1,'1 Forecast'!N18&lt;0),'1 Forecast'!$J$6&amp;", "&amp;'1 Forecast'!$A$18&amp;", "&amp;'1 Forecast'!$B$18&amp;", "&amp;'1 Forecast'!$C18&amp;", "&amp;'1 Forecast'!$D$8&amp;" "&amp;'1 Forecast'!N$9&amp;"; ","")</f>
        <v/>
      </c>
      <c r="N49" s="65"/>
    </row>
    <row r="50" spans="2:14" ht="15" x14ac:dyDescent="0.25">
      <c r="B50" s="70"/>
      <c r="C50" s="75" t="str">
        <f>IF(AND($D$6=1,'1 Forecast'!D19&lt;0),'1 Forecast'!$D$6&amp;", "&amp;'1 Forecast'!$A$18&amp;", "&amp;'1 Forecast'!$B$18&amp;", "&amp;'1 Forecast'!$C19&amp;", "&amp;'1 Forecast'!$D$8&amp;" "&amp;'1 Forecast'!D$9&amp;"; ","")</f>
        <v/>
      </c>
      <c r="D50" s="72" t="str">
        <f>IF(AND($D$6=1,'1 Forecast'!E19&lt;0),'1 Forecast'!$D$6&amp;", "&amp;'1 Forecast'!$A$18&amp;", "&amp;'1 Forecast'!$B$18&amp;", "&amp;'1 Forecast'!$C19&amp;", "&amp;'1 Forecast'!$D$8&amp;" "&amp;'1 Forecast'!E$9&amp;"; ","")</f>
        <v/>
      </c>
      <c r="E50" s="72" t="str">
        <f>IF(AND($D$6=1,'1 Forecast'!F19&lt;0),'1 Forecast'!$D$6&amp;", "&amp;'1 Forecast'!$A$18&amp;", "&amp;'1 Forecast'!$B$18&amp;", "&amp;'1 Forecast'!$C19&amp;", "&amp;'1 Forecast'!$D$8&amp;" "&amp;'1 Forecast'!F$9&amp;"; ","")</f>
        <v/>
      </c>
      <c r="F50" s="72" t="str">
        <f>IF(AND($D$6=1,'1 Forecast'!G19&lt;0),'1 Forecast'!$D$6&amp;", "&amp;'1 Forecast'!$A$18&amp;", "&amp;'1 Forecast'!$B$18&amp;", "&amp;'1 Forecast'!$C19&amp;", "&amp;'1 Forecast'!$D$8&amp;" "&amp;'1 Forecast'!G$9&amp;"; ","")</f>
        <v/>
      </c>
      <c r="G50" s="66" t="str">
        <f>IF(AND($D$6=1,'1 Forecast'!H19&lt;0),'1 Forecast'!$D$6&amp;", "&amp;'1 Forecast'!$A$18&amp;", "&amp;'1 Forecast'!$B$18&amp;", "&amp;'1 Forecast'!$C19&amp;", "&amp;'1 Forecast'!$D$8&amp;" "&amp;'1 Forecast'!H$9&amp;"; ","")</f>
        <v/>
      </c>
      <c r="H50" s="72"/>
      <c r="I50" s="75" t="str">
        <f>IF(AND($D$6=1,'1 Forecast'!J19&lt;0),'1 Forecast'!$J$6&amp;", "&amp;'1 Forecast'!$A$18&amp;", "&amp;'1 Forecast'!$B$18&amp;", "&amp;'1 Forecast'!$C19&amp;", "&amp;'1 Forecast'!$D$8&amp;" "&amp;'1 Forecast'!J$9&amp;"; ","")</f>
        <v/>
      </c>
      <c r="J50" s="72" t="str">
        <f>IF(AND($D$6=1,'1 Forecast'!K19&lt;0),'1 Forecast'!$J$6&amp;", "&amp;'1 Forecast'!$A$18&amp;", "&amp;'1 Forecast'!$B$18&amp;", "&amp;'1 Forecast'!$C19&amp;", "&amp;'1 Forecast'!$D$8&amp;" "&amp;'1 Forecast'!K$9&amp;"; ","")</f>
        <v/>
      </c>
      <c r="K50" s="72" t="str">
        <f>IF(AND($D$6=1,'1 Forecast'!L19&lt;0),'1 Forecast'!$J$6&amp;", "&amp;'1 Forecast'!$A$18&amp;", "&amp;'1 Forecast'!$B$18&amp;", "&amp;'1 Forecast'!$C19&amp;", "&amp;'1 Forecast'!$D$8&amp;" "&amp;'1 Forecast'!L$9&amp;"; ","")</f>
        <v/>
      </c>
      <c r="L50" s="72" t="str">
        <f>IF(AND($D$6=1,'1 Forecast'!M19&lt;0),'1 Forecast'!$J$6&amp;", "&amp;'1 Forecast'!$A$18&amp;", "&amp;'1 Forecast'!$B$18&amp;", "&amp;'1 Forecast'!$C19&amp;", "&amp;'1 Forecast'!$D$8&amp;" "&amp;'1 Forecast'!M$9&amp;"; ","")</f>
        <v/>
      </c>
      <c r="M50" s="66" t="str">
        <f>IF(AND($D$6=1,'1 Forecast'!N19&lt;0),'1 Forecast'!$J$6&amp;", "&amp;'1 Forecast'!$A$18&amp;", "&amp;'1 Forecast'!$B$18&amp;", "&amp;'1 Forecast'!$C19&amp;", "&amp;'1 Forecast'!$D$8&amp;" "&amp;'1 Forecast'!N$9&amp;"; ","")</f>
        <v/>
      </c>
      <c r="N50" s="65"/>
    </row>
    <row r="51" spans="2:14" ht="15" x14ac:dyDescent="0.25">
      <c r="B51" s="70"/>
      <c r="C51" s="75" t="str">
        <f>IF(AND($D$6=1,'1 Forecast'!D20&lt;0),'1 Forecast'!$D$6&amp;", "&amp;'1 Forecast'!$A$18&amp;", "&amp;'1 Forecast'!$B$18&amp;", "&amp;'1 Forecast'!$C20&amp;", "&amp;'1 Forecast'!$D$8&amp;" "&amp;'1 Forecast'!D$9&amp;"; ","")</f>
        <v/>
      </c>
      <c r="D51" s="72" t="str">
        <f>IF(AND($D$6=1,'1 Forecast'!E20&lt;0),'1 Forecast'!$D$6&amp;", "&amp;'1 Forecast'!$A$18&amp;", "&amp;'1 Forecast'!$B$18&amp;", "&amp;'1 Forecast'!$C20&amp;", "&amp;'1 Forecast'!$D$8&amp;" "&amp;'1 Forecast'!E$9&amp;"; ","")</f>
        <v/>
      </c>
      <c r="E51" s="72" t="str">
        <f>IF(AND($D$6=1,'1 Forecast'!F20&lt;0),'1 Forecast'!$D$6&amp;", "&amp;'1 Forecast'!$A$18&amp;", "&amp;'1 Forecast'!$B$18&amp;", "&amp;'1 Forecast'!$C20&amp;", "&amp;'1 Forecast'!$D$8&amp;" "&amp;'1 Forecast'!F$9&amp;"; ","")</f>
        <v/>
      </c>
      <c r="F51" s="72" t="str">
        <f>IF(AND($D$6=1,'1 Forecast'!G20&lt;0),'1 Forecast'!$D$6&amp;", "&amp;'1 Forecast'!$A$18&amp;", "&amp;'1 Forecast'!$B$18&amp;", "&amp;'1 Forecast'!$C20&amp;", "&amp;'1 Forecast'!$D$8&amp;" "&amp;'1 Forecast'!G$9&amp;"; ","")</f>
        <v/>
      </c>
      <c r="G51" s="66" t="str">
        <f>IF(AND($D$6=1,'1 Forecast'!H20&lt;0),'1 Forecast'!$D$6&amp;", "&amp;'1 Forecast'!$A$18&amp;", "&amp;'1 Forecast'!$B$18&amp;", "&amp;'1 Forecast'!$C20&amp;", "&amp;'1 Forecast'!$D$8&amp;" "&amp;'1 Forecast'!H$9&amp;"; ","")</f>
        <v/>
      </c>
      <c r="H51" s="72"/>
      <c r="I51" s="75" t="str">
        <f>IF(AND($D$6=1,'1 Forecast'!J20&lt;0),'1 Forecast'!$J$6&amp;", "&amp;'1 Forecast'!$A$18&amp;", "&amp;'1 Forecast'!$B$18&amp;", "&amp;'1 Forecast'!$C20&amp;", "&amp;'1 Forecast'!$D$8&amp;" "&amp;'1 Forecast'!J$9&amp;"; ","")</f>
        <v/>
      </c>
      <c r="J51" s="72" t="str">
        <f>IF(AND($D$6=1,'1 Forecast'!K20&lt;0),'1 Forecast'!$J$6&amp;", "&amp;'1 Forecast'!$A$18&amp;", "&amp;'1 Forecast'!$B$18&amp;", "&amp;'1 Forecast'!$C20&amp;", "&amp;'1 Forecast'!$D$8&amp;" "&amp;'1 Forecast'!K$9&amp;"; ","")</f>
        <v/>
      </c>
      <c r="K51" s="72" t="str">
        <f>IF(AND($D$6=1,'1 Forecast'!L20&lt;0),'1 Forecast'!$J$6&amp;", "&amp;'1 Forecast'!$A$18&amp;", "&amp;'1 Forecast'!$B$18&amp;", "&amp;'1 Forecast'!$C20&amp;", "&amp;'1 Forecast'!$D$8&amp;" "&amp;'1 Forecast'!L$9&amp;"; ","")</f>
        <v/>
      </c>
      <c r="L51" s="72" t="str">
        <f>IF(AND($D$6=1,'1 Forecast'!M20&lt;0),'1 Forecast'!$J$6&amp;", "&amp;'1 Forecast'!$A$18&amp;", "&amp;'1 Forecast'!$B$18&amp;", "&amp;'1 Forecast'!$C20&amp;", "&amp;'1 Forecast'!$D$8&amp;" "&amp;'1 Forecast'!M$9&amp;"; ","")</f>
        <v/>
      </c>
      <c r="M51" s="66" t="str">
        <f>IF(AND($D$6=1,'1 Forecast'!N20&lt;0),'1 Forecast'!$J$6&amp;", "&amp;'1 Forecast'!$A$18&amp;", "&amp;'1 Forecast'!$B$18&amp;", "&amp;'1 Forecast'!$C20&amp;", "&amp;'1 Forecast'!$D$8&amp;" "&amp;'1 Forecast'!N$9&amp;"; ","")</f>
        <v/>
      </c>
      <c r="N51" s="65"/>
    </row>
    <row r="52" spans="2:14" ht="15" x14ac:dyDescent="0.25">
      <c r="B52" s="70"/>
      <c r="C52" s="75" t="str">
        <f>IF(AND($D$6=1,'1 Forecast'!D21&lt;0),'1 Forecast'!$D$6&amp;", "&amp;'1 Forecast'!$A$18&amp;", "&amp;'1 Forecast'!$B$18&amp;", "&amp;'1 Forecast'!$C21&amp;", "&amp;'1 Forecast'!$D$8&amp;" "&amp;'1 Forecast'!D$9&amp;"; ","")</f>
        <v/>
      </c>
      <c r="D52" s="72" t="str">
        <f>IF(AND($D$6=1,'1 Forecast'!E21&lt;0),'1 Forecast'!$D$6&amp;", "&amp;'1 Forecast'!$A$18&amp;", "&amp;'1 Forecast'!$B$18&amp;", "&amp;'1 Forecast'!$C21&amp;", "&amp;'1 Forecast'!$D$8&amp;" "&amp;'1 Forecast'!E$9&amp;"; ","")</f>
        <v/>
      </c>
      <c r="E52" s="72" t="str">
        <f>IF(AND($D$6=1,'1 Forecast'!F21&lt;0),'1 Forecast'!$D$6&amp;", "&amp;'1 Forecast'!$A$18&amp;", "&amp;'1 Forecast'!$B$18&amp;", "&amp;'1 Forecast'!$C21&amp;", "&amp;'1 Forecast'!$D$8&amp;" "&amp;'1 Forecast'!F$9&amp;"; ","")</f>
        <v/>
      </c>
      <c r="F52" s="72" t="str">
        <f>IF(AND($D$6=1,'1 Forecast'!G21&lt;0),'1 Forecast'!$D$6&amp;", "&amp;'1 Forecast'!$A$18&amp;", "&amp;'1 Forecast'!$B$18&amp;", "&amp;'1 Forecast'!$C21&amp;", "&amp;'1 Forecast'!$D$8&amp;" "&amp;'1 Forecast'!G$9&amp;"; ","")</f>
        <v/>
      </c>
      <c r="G52" s="66" t="str">
        <f>IF(AND($D$6=1,'1 Forecast'!H21&lt;0),'1 Forecast'!$D$6&amp;", "&amp;'1 Forecast'!$A$18&amp;", "&amp;'1 Forecast'!$B$18&amp;", "&amp;'1 Forecast'!$C21&amp;", "&amp;'1 Forecast'!$D$8&amp;" "&amp;'1 Forecast'!H$9&amp;"; ","")</f>
        <v/>
      </c>
      <c r="H52" s="72"/>
      <c r="I52" s="75" t="str">
        <f>IF(AND($D$6=1,'1 Forecast'!J21&lt;0),'1 Forecast'!$J$6&amp;", "&amp;'1 Forecast'!$A$18&amp;", "&amp;'1 Forecast'!$B$18&amp;", "&amp;'1 Forecast'!$C21&amp;", "&amp;'1 Forecast'!$D$8&amp;" "&amp;'1 Forecast'!J$9&amp;"; ","")</f>
        <v/>
      </c>
      <c r="J52" s="72" t="str">
        <f>IF(AND($D$6=1,'1 Forecast'!K21&lt;0),'1 Forecast'!$J$6&amp;", "&amp;'1 Forecast'!$A$18&amp;", "&amp;'1 Forecast'!$B$18&amp;", "&amp;'1 Forecast'!$C21&amp;", "&amp;'1 Forecast'!$D$8&amp;" "&amp;'1 Forecast'!K$9&amp;"; ","")</f>
        <v/>
      </c>
      <c r="K52" s="72" t="str">
        <f>IF(AND($D$6=1,'1 Forecast'!L21&lt;0),'1 Forecast'!$J$6&amp;", "&amp;'1 Forecast'!$A$18&amp;", "&amp;'1 Forecast'!$B$18&amp;", "&amp;'1 Forecast'!$C21&amp;", "&amp;'1 Forecast'!$D$8&amp;" "&amp;'1 Forecast'!L$9&amp;"; ","")</f>
        <v/>
      </c>
      <c r="L52" s="72" t="str">
        <f>IF(AND($D$6=1,'1 Forecast'!M21&lt;0),'1 Forecast'!$J$6&amp;", "&amp;'1 Forecast'!$A$18&amp;", "&amp;'1 Forecast'!$B$18&amp;", "&amp;'1 Forecast'!$C21&amp;", "&amp;'1 Forecast'!$D$8&amp;" "&amp;'1 Forecast'!M$9&amp;"; ","")</f>
        <v/>
      </c>
      <c r="M52" s="66" t="str">
        <f>IF(AND($D$6=1,'1 Forecast'!N21&lt;0),'1 Forecast'!$J$6&amp;", "&amp;'1 Forecast'!$A$18&amp;", "&amp;'1 Forecast'!$B$18&amp;", "&amp;'1 Forecast'!$C21&amp;", "&amp;'1 Forecast'!$D$8&amp;" "&amp;'1 Forecast'!N$9&amp;"; ","")</f>
        <v/>
      </c>
      <c r="N52" s="65"/>
    </row>
    <row r="53" spans="2:14" ht="15" x14ac:dyDescent="0.25">
      <c r="B53" s="70"/>
      <c r="C53" s="75" t="str">
        <f>IF(AND($D$6=1,'1 Forecast'!D22&lt;0),'1 Forecast'!$D$6&amp;", "&amp;'1 Forecast'!$A$18&amp;", "&amp;'1 Forecast'!$B$22&amp;", "&amp;'1 Forecast'!$C22&amp;", "&amp;'1 Forecast'!$D$8&amp;" "&amp;'1 Forecast'!D$9&amp;"; ","")</f>
        <v/>
      </c>
      <c r="D53" s="72" t="str">
        <f>IF(AND($D$6=1,'1 Forecast'!E22&lt;0),'1 Forecast'!$D$6&amp;", "&amp;'1 Forecast'!$A$18&amp;", "&amp;'1 Forecast'!$B$22&amp;", "&amp;'1 Forecast'!$C22&amp;", "&amp;'1 Forecast'!$D$8&amp;" "&amp;'1 Forecast'!E$9&amp;"; ","")</f>
        <v/>
      </c>
      <c r="E53" s="72" t="str">
        <f>IF(AND($D$6=1,'1 Forecast'!F22&lt;0),'1 Forecast'!$D$6&amp;", "&amp;'1 Forecast'!$A$18&amp;", "&amp;'1 Forecast'!$B$22&amp;", "&amp;'1 Forecast'!$C22&amp;", "&amp;'1 Forecast'!$D$8&amp;" "&amp;'1 Forecast'!F$9&amp;"; ","")</f>
        <v/>
      </c>
      <c r="F53" s="72" t="str">
        <f>IF(AND($D$6=1,'1 Forecast'!G22&lt;0),'1 Forecast'!$D$6&amp;", "&amp;'1 Forecast'!$A$18&amp;", "&amp;'1 Forecast'!$B$22&amp;", "&amp;'1 Forecast'!$C22&amp;", "&amp;'1 Forecast'!$D$8&amp;" "&amp;'1 Forecast'!G$9&amp;"; ","")</f>
        <v/>
      </c>
      <c r="G53" s="66" t="str">
        <f>IF(AND($D$6=1,'1 Forecast'!H22&lt;0),'1 Forecast'!$D$6&amp;", "&amp;'1 Forecast'!$A$18&amp;", "&amp;'1 Forecast'!$B$22&amp;", "&amp;'1 Forecast'!$C22&amp;", "&amp;'1 Forecast'!$D$8&amp;" "&amp;'1 Forecast'!H$9&amp;"; ","")</f>
        <v/>
      </c>
      <c r="H53" s="72"/>
      <c r="I53" s="75" t="str">
        <f>IF(AND($D$6=1,'1 Forecast'!J22&lt;0),'1 Forecast'!$J$6&amp;", "&amp;'1 Forecast'!$A$18&amp;", "&amp;'1 Forecast'!$B$22&amp;", "&amp;'1 Forecast'!$C22&amp;", "&amp;'1 Forecast'!$D$8&amp;" "&amp;'1 Forecast'!J$9&amp;"; ","")</f>
        <v/>
      </c>
      <c r="J53" s="72" t="str">
        <f>IF(AND($D$6=1,'1 Forecast'!K22&lt;0),'1 Forecast'!$J$6&amp;", "&amp;'1 Forecast'!$A$18&amp;", "&amp;'1 Forecast'!$B$22&amp;", "&amp;'1 Forecast'!$C22&amp;", "&amp;'1 Forecast'!$D$8&amp;" "&amp;'1 Forecast'!K$9&amp;"; ","")</f>
        <v/>
      </c>
      <c r="K53" s="72" t="str">
        <f>IF(AND($D$6=1,'1 Forecast'!L22&lt;0),'1 Forecast'!$J$6&amp;", "&amp;'1 Forecast'!$A$18&amp;", "&amp;'1 Forecast'!$B$22&amp;", "&amp;'1 Forecast'!$C22&amp;", "&amp;'1 Forecast'!$D$8&amp;" "&amp;'1 Forecast'!L$9&amp;"; ","")</f>
        <v/>
      </c>
      <c r="L53" s="72" t="str">
        <f>IF(AND($D$6=1,'1 Forecast'!M22&lt;0),'1 Forecast'!$J$6&amp;", "&amp;'1 Forecast'!$A$18&amp;", "&amp;'1 Forecast'!$B$22&amp;", "&amp;'1 Forecast'!$C22&amp;", "&amp;'1 Forecast'!$D$8&amp;" "&amp;'1 Forecast'!M$9&amp;"; ","")</f>
        <v/>
      </c>
      <c r="M53" s="66" t="str">
        <f>IF(AND($D$6=1,'1 Forecast'!N22&lt;0),'1 Forecast'!$J$6&amp;", "&amp;'1 Forecast'!$A$18&amp;", "&amp;'1 Forecast'!$B$22&amp;", "&amp;'1 Forecast'!$C22&amp;", "&amp;'1 Forecast'!$D$8&amp;" "&amp;'1 Forecast'!N$9&amp;"; ","")</f>
        <v/>
      </c>
      <c r="N53" s="65"/>
    </row>
    <row r="54" spans="2:14" ht="15" x14ac:dyDescent="0.25">
      <c r="B54" s="70"/>
      <c r="C54" s="75" t="str">
        <f>IF(AND($D$6=1,'1 Forecast'!D23&lt;0),'1 Forecast'!$D$6&amp;", "&amp;'1 Forecast'!$A$18&amp;", "&amp;'1 Forecast'!$B$22&amp;", "&amp;'1 Forecast'!$C23&amp;", "&amp;'1 Forecast'!$D$8&amp;" "&amp;'1 Forecast'!D$9&amp;"; ","")</f>
        <v/>
      </c>
      <c r="D54" s="72" t="str">
        <f>IF(AND($D$6=1,'1 Forecast'!E23&lt;0),'1 Forecast'!$D$6&amp;", "&amp;'1 Forecast'!$A$18&amp;", "&amp;'1 Forecast'!$B$22&amp;", "&amp;'1 Forecast'!$C23&amp;", "&amp;'1 Forecast'!$D$8&amp;" "&amp;'1 Forecast'!E$9&amp;"; ","")</f>
        <v/>
      </c>
      <c r="E54" s="72" t="str">
        <f>IF(AND($D$6=1,'1 Forecast'!F23&lt;0),'1 Forecast'!$D$6&amp;", "&amp;'1 Forecast'!$A$18&amp;", "&amp;'1 Forecast'!$B$22&amp;", "&amp;'1 Forecast'!$C23&amp;", "&amp;'1 Forecast'!$D$8&amp;" "&amp;'1 Forecast'!F$9&amp;"; ","")</f>
        <v/>
      </c>
      <c r="F54" s="72" t="str">
        <f>IF(AND($D$6=1,'1 Forecast'!G23&lt;0),'1 Forecast'!$D$6&amp;", "&amp;'1 Forecast'!$A$18&amp;", "&amp;'1 Forecast'!$B$22&amp;", "&amp;'1 Forecast'!$C23&amp;", "&amp;'1 Forecast'!$D$8&amp;" "&amp;'1 Forecast'!G$9&amp;"; ","")</f>
        <v/>
      </c>
      <c r="G54" s="66" t="str">
        <f>IF(AND($D$6=1,'1 Forecast'!H23&lt;0),'1 Forecast'!$D$6&amp;", "&amp;'1 Forecast'!$A$18&amp;", "&amp;'1 Forecast'!$B$22&amp;", "&amp;'1 Forecast'!$C23&amp;", "&amp;'1 Forecast'!$D$8&amp;" "&amp;'1 Forecast'!H$9&amp;"; ","")</f>
        <v/>
      </c>
      <c r="H54" s="72"/>
      <c r="I54" s="75" t="str">
        <f>IF(AND($E$6=1,'1 Forecast'!J23&lt;0),'1 Forecast'!$J$6&amp;", "&amp;'1 Forecast'!$A$18&amp;", "&amp;'1 Forecast'!$B$22&amp;", "&amp;'1 Forecast'!$C23&amp;", "&amp;'1 Forecast'!$D$8&amp;" "&amp;'1 Forecast'!J$9&amp;"; ","")</f>
        <v/>
      </c>
      <c r="J54" s="72" t="str">
        <f>IF(AND($D$6=1,'1 Forecast'!K23&lt;0),'1 Forecast'!$J$6&amp;", "&amp;'1 Forecast'!$A$18&amp;", "&amp;'1 Forecast'!$B$22&amp;", "&amp;'1 Forecast'!$C23&amp;", "&amp;'1 Forecast'!$D$8&amp;" "&amp;'1 Forecast'!K$9&amp;"; ","")</f>
        <v/>
      </c>
      <c r="K54" s="72" t="str">
        <f>IF(AND($D$6=1,'1 Forecast'!L23&lt;0),'1 Forecast'!$J$6&amp;", "&amp;'1 Forecast'!$A$18&amp;", "&amp;'1 Forecast'!$B$22&amp;", "&amp;'1 Forecast'!$C23&amp;", "&amp;'1 Forecast'!$D$8&amp;" "&amp;'1 Forecast'!L$9&amp;"; ","")</f>
        <v/>
      </c>
      <c r="L54" s="72" t="str">
        <f>IF(AND($D$6=1,'1 Forecast'!M23&lt;0),'1 Forecast'!$J$6&amp;", "&amp;'1 Forecast'!$A$18&amp;", "&amp;'1 Forecast'!$B$22&amp;", "&amp;'1 Forecast'!$C23&amp;", "&amp;'1 Forecast'!$D$8&amp;" "&amp;'1 Forecast'!M$9&amp;"; ","")</f>
        <v/>
      </c>
      <c r="M54" s="66" t="str">
        <f>IF(AND($D$6=1,'1 Forecast'!N23&lt;0),'1 Forecast'!$J$6&amp;", "&amp;'1 Forecast'!$A$18&amp;", "&amp;'1 Forecast'!$B$22&amp;", "&amp;'1 Forecast'!$C23&amp;", "&amp;'1 Forecast'!$D$8&amp;" "&amp;'1 Forecast'!N$9&amp;"; ","")</f>
        <v/>
      </c>
      <c r="N54" s="65"/>
    </row>
    <row r="55" spans="2:14" ht="15" x14ac:dyDescent="0.25">
      <c r="B55" s="70"/>
      <c r="C55" s="75" t="str">
        <f>IF(AND($D$6=1,'1 Forecast'!D24&lt;0),'1 Forecast'!$D$6&amp;", "&amp;'1 Forecast'!$A$18&amp;", "&amp;'1 Forecast'!$B$22&amp;", "&amp;'1 Forecast'!$C24&amp;", "&amp;'1 Forecast'!$D$8&amp;" "&amp;'1 Forecast'!D$9&amp;"; ","")</f>
        <v/>
      </c>
      <c r="D55" s="72" t="str">
        <f>IF(AND($D$6=1,'1 Forecast'!E24&lt;0),'1 Forecast'!$D$6&amp;", "&amp;'1 Forecast'!$A$18&amp;", "&amp;'1 Forecast'!$B$22&amp;", "&amp;'1 Forecast'!$C24&amp;", "&amp;'1 Forecast'!$D$8&amp;" "&amp;'1 Forecast'!E$9&amp;"; ","")</f>
        <v/>
      </c>
      <c r="E55" s="72" t="str">
        <f>IF(AND($D$6=1,'1 Forecast'!F24&lt;0),'1 Forecast'!$D$6&amp;", "&amp;'1 Forecast'!$A$18&amp;", "&amp;'1 Forecast'!$B$22&amp;", "&amp;'1 Forecast'!$C24&amp;", "&amp;'1 Forecast'!$D$8&amp;" "&amp;'1 Forecast'!F$9&amp;"; ","")</f>
        <v/>
      </c>
      <c r="F55" s="72" t="str">
        <f>IF(AND($D$6=1,'1 Forecast'!G24&lt;0),'1 Forecast'!$D$6&amp;", "&amp;'1 Forecast'!$A$18&amp;", "&amp;'1 Forecast'!$B$22&amp;", "&amp;'1 Forecast'!$C24&amp;", "&amp;'1 Forecast'!$D$8&amp;" "&amp;'1 Forecast'!G$9&amp;"; ","")</f>
        <v/>
      </c>
      <c r="G55" s="66" t="str">
        <f>IF(AND($D$6=1,'1 Forecast'!H24&lt;0),'1 Forecast'!$D$6&amp;", "&amp;'1 Forecast'!$A$18&amp;", "&amp;'1 Forecast'!$B$22&amp;", "&amp;'1 Forecast'!$C24&amp;", "&amp;'1 Forecast'!$D$8&amp;" "&amp;'1 Forecast'!H$9&amp;"; ","")</f>
        <v/>
      </c>
      <c r="H55" s="72"/>
      <c r="I55" s="75" t="str">
        <f>IF(AND($D$6=1,'1 Forecast'!J24&lt;0),'1 Forecast'!$J$6&amp;", "&amp;'1 Forecast'!$A$18&amp;", "&amp;'1 Forecast'!$B$22&amp;", "&amp;'1 Forecast'!$C24&amp;", "&amp;'1 Forecast'!$D$8&amp;" "&amp;'1 Forecast'!J$9&amp;"; ","")</f>
        <v/>
      </c>
      <c r="J55" s="72" t="str">
        <f>IF(AND($D$6=1,'1 Forecast'!K24&lt;0),'1 Forecast'!$J$6&amp;", "&amp;'1 Forecast'!$A$18&amp;", "&amp;'1 Forecast'!$B$22&amp;", "&amp;'1 Forecast'!$C24&amp;", "&amp;'1 Forecast'!$D$8&amp;" "&amp;'1 Forecast'!K$9&amp;"; ","")</f>
        <v/>
      </c>
      <c r="K55" s="72" t="str">
        <f>IF(AND($D$6=1,'1 Forecast'!L24&lt;0),'1 Forecast'!$J$6&amp;", "&amp;'1 Forecast'!$A$18&amp;", "&amp;'1 Forecast'!$B$22&amp;", "&amp;'1 Forecast'!$C24&amp;", "&amp;'1 Forecast'!$D$8&amp;" "&amp;'1 Forecast'!L$9&amp;"; ","")</f>
        <v/>
      </c>
      <c r="L55" s="72" t="str">
        <f>IF(AND($D$6=1,'1 Forecast'!M24&lt;0),'1 Forecast'!$J$6&amp;", "&amp;'1 Forecast'!$A$18&amp;", "&amp;'1 Forecast'!$B$22&amp;", "&amp;'1 Forecast'!$C24&amp;", "&amp;'1 Forecast'!$D$8&amp;" "&amp;'1 Forecast'!M$9&amp;"; ","")</f>
        <v/>
      </c>
      <c r="M55" s="66" t="str">
        <f>IF(AND($D$6=1,'1 Forecast'!N24&lt;0),'1 Forecast'!$J$6&amp;", "&amp;'1 Forecast'!$A$18&amp;", "&amp;'1 Forecast'!$B$22&amp;", "&amp;'1 Forecast'!$C24&amp;", "&amp;'1 Forecast'!$D$8&amp;" "&amp;'1 Forecast'!N$9&amp;"; ","")</f>
        <v/>
      </c>
      <c r="N55" s="65"/>
    </row>
    <row r="56" spans="2:14" ht="15" x14ac:dyDescent="0.25">
      <c r="B56" s="70"/>
      <c r="C56" s="76" t="str">
        <f>IF(AND($D$6=1,'1 Forecast'!D25&lt;0),'1 Forecast'!$D$6&amp;", "&amp;'1 Forecast'!$A$18&amp;", "&amp;'1 Forecast'!$B$22&amp;", "&amp;'1 Forecast'!$C25&amp;", "&amp;'1 Forecast'!$D$8&amp;" "&amp;'1 Forecast'!D$9&amp;"; ","")</f>
        <v/>
      </c>
      <c r="D56" s="68" t="str">
        <f>IF(AND($D$6=1,'1 Forecast'!E25&lt;0),'1 Forecast'!$D$6&amp;", "&amp;'1 Forecast'!$A$18&amp;", "&amp;'1 Forecast'!$B$22&amp;", "&amp;'1 Forecast'!$C25&amp;", "&amp;'1 Forecast'!$D$8&amp;" "&amp;'1 Forecast'!E$9&amp;"; ","")</f>
        <v/>
      </c>
      <c r="E56" s="68" t="str">
        <f>IF(AND($D$6=1,'1 Forecast'!F25&lt;0),'1 Forecast'!$D$6&amp;", "&amp;'1 Forecast'!$A$18&amp;", "&amp;'1 Forecast'!$B$22&amp;", "&amp;'1 Forecast'!$C25&amp;", "&amp;'1 Forecast'!$D$8&amp;" "&amp;'1 Forecast'!F$9&amp;"; ","")</f>
        <v/>
      </c>
      <c r="F56" s="68" t="str">
        <f>IF(AND($D$6=1,'1 Forecast'!G25&lt;0),'1 Forecast'!$D$6&amp;", "&amp;'1 Forecast'!$A$18&amp;", "&amp;'1 Forecast'!$B$22&amp;", "&amp;'1 Forecast'!$C25&amp;", "&amp;'1 Forecast'!$D$8&amp;" "&amp;'1 Forecast'!G$9&amp;"; ","")</f>
        <v/>
      </c>
      <c r="G56" s="69" t="str">
        <f>IF(AND($D$6=1,'1 Forecast'!H25&lt;0),'1 Forecast'!$D$6&amp;", "&amp;'1 Forecast'!$A$18&amp;", "&amp;'1 Forecast'!$B$22&amp;", "&amp;'1 Forecast'!$C25&amp;", "&amp;'1 Forecast'!$D$8&amp;" "&amp;'1 Forecast'!H$9&amp;"; ","")</f>
        <v/>
      </c>
      <c r="H56" s="72"/>
      <c r="I56" s="76" t="str">
        <f>IF(AND($D$6=1,'1 Forecast'!J25&lt;0),'1 Forecast'!$J$6&amp;", "&amp;'1 Forecast'!$A$18&amp;", "&amp;'1 Forecast'!$B$22&amp;", "&amp;'1 Forecast'!$C25&amp;", "&amp;'1 Forecast'!$D$8&amp;" "&amp;'1 Forecast'!J$9&amp;"; ","")</f>
        <v/>
      </c>
      <c r="J56" s="68" t="str">
        <f>IF(AND($D$6=1,'1 Forecast'!K25&lt;0),'1 Forecast'!$J$6&amp;", "&amp;'1 Forecast'!$A$18&amp;", "&amp;'1 Forecast'!$B$22&amp;", "&amp;'1 Forecast'!$C25&amp;", "&amp;'1 Forecast'!$D$8&amp;" "&amp;'1 Forecast'!K$9&amp;"; ","")</f>
        <v/>
      </c>
      <c r="K56" s="68" t="str">
        <f>IF(AND($D$6=1,'1 Forecast'!L25&lt;0),'1 Forecast'!$J$6&amp;", "&amp;'1 Forecast'!$A$18&amp;", "&amp;'1 Forecast'!$B$22&amp;", "&amp;'1 Forecast'!$C25&amp;", "&amp;'1 Forecast'!$D$8&amp;" "&amp;'1 Forecast'!L$9&amp;"; ","")</f>
        <v/>
      </c>
      <c r="L56" s="68" t="str">
        <f>IF(AND($D$6=1,'1 Forecast'!M25&lt;0),'1 Forecast'!$J$6&amp;", "&amp;'1 Forecast'!$A$18&amp;", "&amp;'1 Forecast'!$B$22&amp;", "&amp;'1 Forecast'!$C25&amp;", "&amp;'1 Forecast'!$D$8&amp;" "&amp;'1 Forecast'!M$9&amp;"; ","")</f>
        <v/>
      </c>
      <c r="M56" s="69" t="str">
        <f>IF(AND($D$6=1,'1 Forecast'!N25&lt;0),'1 Forecast'!$J$6&amp;", "&amp;'1 Forecast'!$A$18&amp;", "&amp;'1 Forecast'!$B$22&amp;", "&amp;'1 Forecast'!$C25&amp;", "&amp;'1 Forecast'!$D$8&amp;" "&amp;'1 Forecast'!N$9&amp;"; ","")</f>
        <v/>
      </c>
      <c r="N56" s="65"/>
    </row>
    <row r="57" spans="2:14" ht="15" x14ac:dyDescent="0.25">
      <c r="B57" s="70"/>
      <c r="C57" s="28"/>
      <c r="D57" s="28"/>
      <c r="E57" s="28"/>
      <c r="F57" s="28"/>
      <c r="G57" s="28"/>
      <c r="H57" s="72"/>
      <c r="I57" s="28"/>
      <c r="J57" s="28"/>
      <c r="K57" s="28"/>
      <c r="L57" s="28"/>
      <c r="M57" s="28"/>
      <c r="N57" s="65"/>
    </row>
    <row r="58" spans="2:14" ht="15" x14ac:dyDescent="0.25">
      <c r="B58" s="70"/>
      <c r="C58" s="28"/>
      <c r="D58" s="28"/>
      <c r="E58" s="28"/>
      <c r="F58" s="28"/>
      <c r="G58" s="28"/>
      <c r="H58" s="72"/>
      <c r="I58" s="28"/>
      <c r="J58" s="28"/>
      <c r="K58" s="28"/>
      <c r="L58" s="28"/>
      <c r="M58" s="28"/>
      <c r="N58" s="65"/>
    </row>
    <row r="59" spans="2:14" ht="15" x14ac:dyDescent="0.25">
      <c r="B59" s="70" t="s">
        <v>76</v>
      </c>
      <c r="C59" s="78" t="str">
        <f>C41&amp;C42&amp;C43&amp;C44&amp;C45&amp;C46&amp;C47&amp;C48&amp;C49&amp;C50&amp;C51&amp;C52&amp;C53&amp;C54&amp;C55&amp;C56</f>
        <v/>
      </c>
      <c r="D59" s="79" t="str">
        <f t="shared" ref="D59:M59" si="0">D41&amp;D42&amp;D43&amp;D44&amp;D45&amp;D46&amp;D47&amp;D48&amp;D49&amp;D50&amp;D51&amp;D52&amp;D53&amp;D54&amp;D55&amp;D56</f>
        <v/>
      </c>
      <c r="E59" s="79" t="str">
        <f t="shared" si="0"/>
        <v/>
      </c>
      <c r="F59" s="79" t="str">
        <f t="shared" si="0"/>
        <v/>
      </c>
      <c r="G59" s="80" t="str">
        <f t="shared" si="0"/>
        <v/>
      </c>
      <c r="H59" s="72"/>
      <c r="I59" s="78" t="str">
        <f t="shared" si="0"/>
        <v/>
      </c>
      <c r="J59" s="79" t="str">
        <f t="shared" si="0"/>
        <v/>
      </c>
      <c r="K59" s="79" t="str">
        <f t="shared" si="0"/>
        <v/>
      </c>
      <c r="L59" s="79" t="str">
        <f t="shared" si="0"/>
        <v/>
      </c>
      <c r="M59" s="80" t="str">
        <f t="shared" si="0"/>
        <v/>
      </c>
      <c r="N59" s="65"/>
    </row>
    <row r="60" spans="2:14" x14ac:dyDescent="0.2">
      <c r="B60" s="70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65"/>
    </row>
    <row r="61" spans="2:14" ht="15" x14ac:dyDescent="0.25">
      <c r="B61" s="70" t="s">
        <v>78</v>
      </c>
      <c r="C61" s="61" t="str">
        <f>C59&amp;D59&amp;E59&amp;F59&amp;G59</f>
        <v/>
      </c>
      <c r="D61" s="28"/>
      <c r="E61" s="28"/>
      <c r="F61" s="28"/>
      <c r="G61" s="28"/>
      <c r="H61" s="28"/>
      <c r="I61" s="61" t="str">
        <f>I59&amp;J59&amp;K59&amp;L59&amp;M59</f>
        <v/>
      </c>
      <c r="J61" s="28"/>
      <c r="K61" s="28"/>
      <c r="L61" s="28"/>
      <c r="M61" s="28"/>
      <c r="N61" s="65"/>
    </row>
    <row r="62" spans="2:14" x14ac:dyDescent="0.2">
      <c r="B62" s="70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65"/>
    </row>
    <row r="63" spans="2:14" ht="15" x14ac:dyDescent="0.25">
      <c r="B63" s="70" t="s">
        <v>77</v>
      </c>
      <c r="C63" s="61" t="str">
        <f>C61&amp;I61</f>
        <v/>
      </c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65"/>
    </row>
    <row r="64" spans="2:14" x14ac:dyDescent="0.2">
      <c r="B64" s="70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65"/>
    </row>
    <row r="65" spans="2:14" x14ac:dyDescent="0.2">
      <c r="B65" s="71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81"/>
    </row>
    <row r="67" spans="2:14" x14ac:dyDescent="0.2">
      <c r="B67" s="63" t="s">
        <v>80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4"/>
    </row>
    <row r="68" spans="2:14" x14ac:dyDescent="0.2">
      <c r="B68" s="70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65"/>
    </row>
    <row r="69" spans="2:14" x14ac:dyDescent="0.2">
      <c r="B69" s="70"/>
      <c r="C69" s="28" t="s">
        <v>27</v>
      </c>
      <c r="D69" s="28"/>
      <c r="E69" s="28"/>
      <c r="F69" s="28"/>
      <c r="G69" s="28"/>
      <c r="H69" s="28"/>
      <c r="I69" s="28" t="s">
        <v>28</v>
      </c>
      <c r="J69" s="28"/>
      <c r="K69" s="28"/>
      <c r="L69" s="28"/>
      <c r="M69" s="28"/>
      <c r="N69" s="65"/>
    </row>
    <row r="70" spans="2:14" ht="15" x14ac:dyDescent="0.25">
      <c r="B70" s="70"/>
      <c r="C70" s="74" t="str">
        <f>IF(AND($F$6=1,TRUNC('1 Forecast'!D10,2)&lt;&gt;'1 Forecast'!D10),'1 Forecast'!$D$6&amp;", "&amp;'1 Forecast'!$A$10&amp;", "&amp;'1 Forecast'!$B$10&amp;", "&amp;'1 Forecast'!$C10&amp;", "&amp;'1 Forecast'!$D$8&amp;" "&amp;'1 Forecast'!D$9&amp;"; ","")</f>
        <v/>
      </c>
      <c r="D70" s="73" t="str">
        <f>IF(AND($F$6=1,TRUNC('1 Forecast'!E10,2)&lt;&gt;'1 Forecast'!E10),'1 Forecast'!$D$6&amp;", "&amp;'1 Forecast'!$A$10&amp;", "&amp;'1 Forecast'!$B$10&amp;", "&amp;'1 Forecast'!$C10&amp;", "&amp;'1 Forecast'!$D$8&amp;" "&amp;'1 Forecast'!E$9&amp;"; ","")</f>
        <v/>
      </c>
      <c r="E70" s="73" t="str">
        <f>IF(AND($F$6=1,TRUNC('1 Forecast'!F10,2)&lt;&gt;'1 Forecast'!F10),'1 Forecast'!$D$6&amp;", "&amp;'1 Forecast'!$A$10&amp;", "&amp;'1 Forecast'!$B$10&amp;", "&amp;'1 Forecast'!$C10&amp;", "&amp;'1 Forecast'!$D$8&amp;" "&amp;'1 Forecast'!F$9&amp;"; ","")</f>
        <v/>
      </c>
      <c r="F70" s="73" t="str">
        <f>IF(AND($F$6=1,TRUNC('1 Forecast'!G10,2)&lt;&gt;'1 Forecast'!G10),'1 Forecast'!$D$6&amp;", "&amp;'1 Forecast'!$A$10&amp;", "&amp;'1 Forecast'!$B$10&amp;", "&amp;'1 Forecast'!$C10&amp;", "&amp;'1 Forecast'!$D$8&amp;" "&amp;'1 Forecast'!G$9&amp;"; ","")</f>
        <v/>
      </c>
      <c r="G70" s="77" t="str">
        <f>IF(AND($F$6=1,TRUNC('1 Forecast'!H10,2)&lt;&gt;'1 Forecast'!H10),'1 Forecast'!$D$6&amp;", "&amp;'1 Forecast'!$A$10&amp;", "&amp;'1 Forecast'!$B$10&amp;", "&amp;'1 Forecast'!$C10&amp;", "&amp;'1 Forecast'!$D$8&amp;" "&amp;'1 Forecast'!H$9&amp;"; ","")</f>
        <v/>
      </c>
      <c r="H70" s="72"/>
      <c r="I70" s="74" t="str">
        <f>IF(AND($F$6=1,TRUNC('1 Forecast'!J10,2)&lt;&gt;'1 Forecast'!J10),'1 Forecast'!$J$6&amp;", "&amp;'1 Forecast'!$A$10&amp;", "&amp;'1 Forecast'!$B$10&amp;", "&amp;'1 Forecast'!$C10&amp;", "&amp;'1 Forecast'!$D$8&amp;" "&amp;'1 Forecast'!J$9&amp;"; ","")</f>
        <v/>
      </c>
      <c r="J70" s="73" t="str">
        <f>IF(AND($F$6=1,TRUNC('1 Forecast'!K10,2)&lt;&gt;'1 Forecast'!K10),'1 Forecast'!$J$6&amp;", "&amp;'1 Forecast'!$A$10&amp;", "&amp;'1 Forecast'!$B$10&amp;", "&amp;'1 Forecast'!$C10&amp;", "&amp;'1 Forecast'!$D$8&amp;" "&amp;'1 Forecast'!K$9&amp;"; ","")</f>
        <v/>
      </c>
      <c r="K70" s="73" t="str">
        <f>IF(AND($F$6=1,TRUNC('1 Forecast'!L10,2)&lt;&gt;'1 Forecast'!L10),'1 Forecast'!$J$6&amp;", "&amp;'1 Forecast'!$A$10&amp;", "&amp;'1 Forecast'!$B$10&amp;", "&amp;'1 Forecast'!$C10&amp;", "&amp;'1 Forecast'!$D$8&amp;" "&amp;'1 Forecast'!L$9&amp;"; ","")</f>
        <v/>
      </c>
      <c r="L70" s="73" t="str">
        <f>IF(AND($F$6=1,TRUNC('1 Forecast'!M10,2)&lt;&gt;'1 Forecast'!M10),'1 Forecast'!$J$6&amp;", "&amp;'1 Forecast'!$A$10&amp;", "&amp;'1 Forecast'!$B$10&amp;", "&amp;'1 Forecast'!$C10&amp;", "&amp;'1 Forecast'!$D$8&amp;" "&amp;'1 Forecast'!M$9&amp;"; ","")</f>
        <v/>
      </c>
      <c r="M70" s="77"/>
      <c r="N70" s="65"/>
    </row>
    <row r="71" spans="2:14" ht="15" x14ac:dyDescent="0.25">
      <c r="B71" s="70"/>
      <c r="C71" s="75" t="str">
        <f>IF(AND($F$6=1,TRUNC('1 Forecast'!D11,2)&lt;&gt;'1 Forecast'!D11),'1 Forecast'!$D$6&amp;", "&amp;'1 Forecast'!$A$10&amp;", "&amp;'1 Forecast'!$B$10&amp;", "&amp;'1 Forecast'!$C11&amp;", "&amp;'1 Forecast'!$D$8&amp;" "&amp;'1 Forecast'!D$9&amp;"; ","")</f>
        <v/>
      </c>
      <c r="D71" s="72" t="str">
        <f>IF(AND($F$6=1,TRUNC('1 Forecast'!E11,2)&lt;&gt;'1 Forecast'!E11),'1 Forecast'!$D$6&amp;", "&amp;'1 Forecast'!$A$10&amp;", "&amp;'1 Forecast'!$B$10&amp;", "&amp;'1 Forecast'!$C11&amp;", "&amp;'1 Forecast'!$D$8&amp;" "&amp;'1 Forecast'!E$9&amp;"; ","")</f>
        <v/>
      </c>
      <c r="E71" s="72" t="str">
        <f>IF(AND($F$6=1,TRUNC('1 Forecast'!F11,2)&lt;&gt;'1 Forecast'!F11),'1 Forecast'!$D$6&amp;", "&amp;'1 Forecast'!$A$10&amp;", "&amp;'1 Forecast'!$B$10&amp;", "&amp;'1 Forecast'!$C11&amp;", "&amp;'1 Forecast'!$D$8&amp;" "&amp;'1 Forecast'!F$9&amp;"; ","")</f>
        <v/>
      </c>
      <c r="F71" s="72" t="str">
        <f>IF(AND($F$6=1,TRUNC('1 Forecast'!G11,2)&lt;&gt;'1 Forecast'!G11),'1 Forecast'!$D$6&amp;", "&amp;'1 Forecast'!$A$10&amp;", "&amp;'1 Forecast'!$B$10&amp;", "&amp;'1 Forecast'!$C11&amp;", "&amp;'1 Forecast'!$D$8&amp;" "&amp;'1 Forecast'!G$9&amp;"; ","")</f>
        <v/>
      </c>
      <c r="G71" s="66" t="str">
        <f>IF(AND($F$6=1,TRUNC('1 Forecast'!H11,2)&lt;&gt;'1 Forecast'!H11),'1 Forecast'!$D$6&amp;", "&amp;'1 Forecast'!$A$10&amp;", "&amp;'1 Forecast'!$B$10&amp;", "&amp;'1 Forecast'!$C11&amp;", "&amp;'1 Forecast'!$D$8&amp;" "&amp;'1 Forecast'!H$9&amp;"; ","")</f>
        <v/>
      </c>
      <c r="H71" s="72"/>
      <c r="I71" s="75" t="str">
        <f>IF(AND($F$6=1,TRUNC('1 Forecast'!J11,2)&lt;&gt;'1 Forecast'!J11),'1 Forecast'!$J$6&amp;", "&amp;'1 Forecast'!$A$10&amp;", "&amp;'1 Forecast'!$B$10&amp;", "&amp;'1 Forecast'!$C11&amp;", "&amp;'1 Forecast'!$D$8&amp;" "&amp;'1 Forecast'!J$9&amp;"; ","")</f>
        <v/>
      </c>
      <c r="J71" s="72" t="str">
        <f>IF(AND($F$6=1,TRUNC('1 Forecast'!K11,2)&lt;&gt;'1 Forecast'!K11),'1 Forecast'!$J$6&amp;", "&amp;'1 Forecast'!$A$10&amp;", "&amp;'1 Forecast'!$B$10&amp;", "&amp;'1 Forecast'!$C11&amp;", "&amp;'1 Forecast'!$D$8&amp;" "&amp;'1 Forecast'!K$9&amp;"; ","")</f>
        <v/>
      </c>
      <c r="K71" s="72" t="str">
        <f>IF(AND($F$6=1,TRUNC('1 Forecast'!L11,2)&lt;&gt;'1 Forecast'!L11),'1 Forecast'!$J$6&amp;", "&amp;'1 Forecast'!$A$10&amp;", "&amp;'1 Forecast'!$B$10&amp;", "&amp;'1 Forecast'!$C11&amp;", "&amp;'1 Forecast'!$D$8&amp;" "&amp;'1 Forecast'!L$9&amp;"; ","")</f>
        <v/>
      </c>
      <c r="L71" s="72" t="str">
        <f>IF(AND($F$6=1,TRUNC('1 Forecast'!M11,2)&lt;&gt;'1 Forecast'!M11),'1 Forecast'!$J$6&amp;", "&amp;'1 Forecast'!$A$10&amp;", "&amp;'1 Forecast'!$B$10&amp;", "&amp;'1 Forecast'!$C11&amp;", "&amp;'1 Forecast'!$D$8&amp;" "&amp;'1 Forecast'!M$9&amp;"; ","")</f>
        <v/>
      </c>
      <c r="M71" s="66"/>
      <c r="N71" s="65"/>
    </row>
    <row r="72" spans="2:14" ht="15" x14ac:dyDescent="0.25">
      <c r="B72" s="70"/>
      <c r="C72" s="75" t="str">
        <f>IF(AND($F$6=1,TRUNC('1 Forecast'!D12,2)&lt;&gt;'1 Forecast'!D12),'1 Forecast'!$D$6&amp;", "&amp;'1 Forecast'!$A$10&amp;", "&amp;'1 Forecast'!$B$10&amp;", "&amp;'1 Forecast'!$C12&amp;", "&amp;'1 Forecast'!$D$8&amp;" "&amp;'1 Forecast'!D$9&amp;"; ","")</f>
        <v/>
      </c>
      <c r="D72" s="72" t="str">
        <f>IF(AND($F$6=1,TRUNC('1 Forecast'!E12,2)&lt;&gt;'1 Forecast'!E12),'1 Forecast'!$D$6&amp;", "&amp;'1 Forecast'!$A$10&amp;", "&amp;'1 Forecast'!$B$10&amp;", "&amp;'1 Forecast'!$C12&amp;", "&amp;'1 Forecast'!$D$8&amp;" "&amp;'1 Forecast'!E$9&amp;"; ","")</f>
        <v/>
      </c>
      <c r="E72" s="72" t="str">
        <f>IF(AND($F$6=1,TRUNC('1 Forecast'!F12,2)&lt;&gt;'1 Forecast'!F12),'1 Forecast'!$D$6&amp;", "&amp;'1 Forecast'!$A$10&amp;", "&amp;'1 Forecast'!$B$10&amp;", "&amp;'1 Forecast'!$C12&amp;", "&amp;'1 Forecast'!$D$8&amp;" "&amp;'1 Forecast'!F$9&amp;"; ","")</f>
        <v/>
      </c>
      <c r="F72" s="72" t="str">
        <f>IF(AND($F$6=1,TRUNC('1 Forecast'!G12,2)&lt;&gt;'1 Forecast'!G12),'1 Forecast'!$D$6&amp;", "&amp;'1 Forecast'!$A$10&amp;", "&amp;'1 Forecast'!$B$10&amp;", "&amp;'1 Forecast'!$C12&amp;", "&amp;'1 Forecast'!$D$8&amp;" "&amp;'1 Forecast'!G$9&amp;"; ","")</f>
        <v/>
      </c>
      <c r="G72" s="66" t="str">
        <f>IF(AND($F$6=1,TRUNC('1 Forecast'!H12,2)&lt;&gt;'1 Forecast'!H12),'1 Forecast'!$D$6&amp;", "&amp;'1 Forecast'!$A$10&amp;", "&amp;'1 Forecast'!$B$10&amp;", "&amp;'1 Forecast'!$C12&amp;", "&amp;'1 Forecast'!$D$8&amp;" "&amp;'1 Forecast'!H$9&amp;"; ","")</f>
        <v/>
      </c>
      <c r="H72" s="72"/>
      <c r="I72" s="75" t="str">
        <f>IF(AND($F$6=1,TRUNC('1 Forecast'!J12,2)&lt;&gt;'1 Forecast'!J12),'1 Forecast'!$J$6&amp;", "&amp;'1 Forecast'!$A$10&amp;", "&amp;'1 Forecast'!$B$10&amp;", "&amp;'1 Forecast'!$C12&amp;", "&amp;'1 Forecast'!$D$8&amp;" "&amp;'1 Forecast'!J$9&amp;"; ","")</f>
        <v/>
      </c>
      <c r="J72" s="72" t="str">
        <f>IF(AND($F$6=1,TRUNC('1 Forecast'!K12,2)&lt;&gt;'1 Forecast'!K12),'1 Forecast'!$J$6&amp;", "&amp;'1 Forecast'!$A$10&amp;", "&amp;'1 Forecast'!$B$10&amp;", "&amp;'1 Forecast'!$C12&amp;", "&amp;'1 Forecast'!$D$8&amp;" "&amp;'1 Forecast'!K$9&amp;"; ","")</f>
        <v/>
      </c>
      <c r="K72" s="72" t="str">
        <f>IF(AND($F$6=1,TRUNC('1 Forecast'!L12,2)&lt;&gt;'1 Forecast'!L12),'1 Forecast'!$J$6&amp;", "&amp;'1 Forecast'!$A$10&amp;", "&amp;'1 Forecast'!$B$10&amp;", "&amp;'1 Forecast'!$C12&amp;", "&amp;'1 Forecast'!$D$8&amp;" "&amp;'1 Forecast'!L$9&amp;"; ","")</f>
        <v/>
      </c>
      <c r="L72" s="72" t="str">
        <f>IF(AND($F$6=1,TRUNC('1 Forecast'!M12,2)&lt;&gt;'1 Forecast'!M12),'1 Forecast'!$J$6&amp;", "&amp;'1 Forecast'!$A$10&amp;", "&amp;'1 Forecast'!$B$10&amp;", "&amp;'1 Forecast'!$C12&amp;", "&amp;'1 Forecast'!$D$8&amp;" "&amp;'1 Forecast'!M$9&amp;"; ","")</f>
        <v/>
      </c>
      <c r="M72" s="66"/>
      <c r="N72" s="65"/>
    </row>
    <row r="73" spans="2:14" ht="15" x14ac:dyDescent="0.25">
      <c r="B73" s="70"/>
      <c r="C73" s="75" t="str">
        <f>IF(AND($F$6=1,TRUNC('1 Forecast'!D13,2)&lt;&gt;'1 Forecast'!D13),'1 Forecast'!$D$6&amp;", "&amp;'1 Forecast'!$A$10&amp;", "&amp;'1 Forecast'!$B$10&amp;", "&amp;'1 Forecast'!$C13&amp;", "&amp;'1 Forecast'!$D$8&amp;" "&amp;'1 Forecast'!D$9&amp;"; ","")</f>
        <v/>
      </c>
      <c r="D73" s="72" t="str">
        <f>IF(AND($F$6=1,TRUNC('1 Forecast'!E13,2)&lt;&gt;'1 Forecast'!E13),'1 Forecast'!$D$6&amp;", "&amp;'1 Forecast'!$A$10&amp;", "&amp;'1 Forecast'!$B$10&amp;", "&amp;'1 Forecast'!$C13&amp;", "&amp;'1 Forecast'!$D$8&amp;" "&amp;'1 Forecast'!E$9&amp;"; ","")</f>
        <v/>
      </c>
      <c r="E73" s="72" t="str">
        <f>IF(AND($F$6=1,TRUNC('1 Forecast'!F13,2)&lt;&gt;'1 Forecast'!F13),'1 Forecast'!$D$6&amp;", "&amp;'1 Forecast'!$A$10&amp;", "&amp;'1 Forecast'!$B$10&amp;", "&amp;'1 Forecast'!$C13&amp;", "&amp;'1 Forecast'!$D$8&amp;" "&amp;'1 Forecast'!F$9&amp;"; ","")</f>
        <v/>
      </c>
      <c r="F73" s="72" t="str">
        <f>IF(AND($F$6=1,TRUNC('1 Forecast'!G13,2)&lt;&gt;'1 Forecast'!G13),'1 Forecast'!$D$6&amp;", "&amp;'1 Forecast'!$A$10&amp;", "&amp;'1 Forecast'!$B$10&amp;", "&amp;'1 Forecast'!$C13&amp;", "&amp;'1 Forecast'!$D$8&amp;" "&amp;'1 Forecast'!G$9&amp;"; ","")</f>
        <v/>
      </c>
      <c r="G73" s="66" t="str">
        <f>IF(AND($F$6=1,TRUNC('1 Forecast'!H13,2)&lt;&gt;'1 Forecast'!H13),'1 Forecast'!$D$6&amp;", "&amp;'1 Forecast'!$A$10&amp;", "&amp;'1 Forecast'!$B$10&amp;", "&amp;'1 Forecast'!$C13&amp;", "&amp;'1 Forecast'!$D$8&amp;" "&amp;'1 Forecast'!H$9&amp;"; ","")</f>
        <v/>
      </c>
      <c r="H73" s="72"/>
      <c r="I73" s="75" t="str">
        <f>IF(AND($F$6=1,TRUNC('1 Forecast'!J13,2)&lt;&gt;'1 Forecast'!J13),'1 Forecast'!$J$6&amp;", "&amp;'1 Forecast'!$A$10&amp;", "&amp;'1 Forecast'!$B$10&amp;", "&amp;'1 Forecast'!$C13&amp;", "&amp;'1 Forecast'!$D$8&amp;" "&amp;'1 Forecast'!J$9&amp;"; ","")</f>
        <v/>
      </c>
      <c r="J73" s="72" t="str">
        <f>IF(AND($F$6=1,TRUNC('1 Forecast'!K13,2)&lt;&gt;'1 Forecast'!K13),'1 Forecast'!$J$6&amp;", "&amp;'1 Forecast'!$A$10&amp;", "&amp;'1 Forecast'!$B$10&amp;", "&amp;'1 Forecast'!$C13&amp;", "&amp;'1 Forecast'!$D$8&amp;" "&amp;'1 Forecast'!K$9&amp;"; ","")</f>
        <v/>
      </c>
      <c r="K73" s="72" t="str">
        <f>IF(AND($F$6=1,TRUNC('1 Forecast'!L13,2)&lt;&gt;'1 Forecast'!L13),'1 Forecast'!$J$6&amp;", "&amp;'1 Forecast'!$A$10&amp;", "&amp;'1 Forecast'!$B$10&amp;", "&amp;'1 Forecast'!$C13&amp;", "&amp;'1 Forecast'!$D$8&amp;" "&amp;'1 Forecast'!L$9&amp;"; ","")</f>
        <v/>
      </c>
      <c r="L73" s="72" t="str">
        <f>IF(AND($F$6=1,TRUNC('1 Forecast'!M13,2)&lt;&gt;'1 Forecast'!M13),'1 Forecast'!$J$6&amp;", "&amp;'1 Forecast'!$A$10&amp;", "&amp;'1 Forecast'!$B$10&amp;", "&amp;'1 Forecast'!$C13&amp;", "&amp;'1 Forecast'!$D$8&amp;" "&amp;'1 Forecast'!M$9&amp;"; ","")</f>
        <v/>
      </c>
      <c r="M73" s="66"/>
      <c r="N73" s="65"/>
    </row>
    <row r="74" spans="2:14" ht="15" x14ac:dyDescent="0.25">
      <c r="B74" s="70"/>
      <c r="C74" s="75" t="str">
        <f>IF(AND($F$6=1,TRUNC('1 Forecast'!D14,2)&lt;&gt;'1 Forecast'!D14),'1 Forecast'!$D$6&amp;", "&amp;'1 Forecast'!$A$10&amp;", "&amp;'1 Forecast'!$B$14&amp;", "&amp;'1 Forecast'!$C14&amp;", "&amp;'1 Forecast'!$D$8&amp;" "&amp;'1 Forecast'!D$9&amp;"; ","")</f>
        <v/>
      </c>
      <c r="D74" s="72" t="str">
        <f>IF(AND($F$6=1,TRUNC('1 Forecast'!E14,2)&lt;&gt;'1 Forecast'!E14),'1 Forecast'!$D$6&amp;", "&amp;'1 Forecast'!$A$10&amp;", "&amp;'1 Forecast'!$B$14&amp;", "&amp;'1 Forecast'!$C14&amp;", "&amp;'1 Forecast'!$D$8&amp;" "&amp;'1 Forecast'!E$9&amp;"; ","")</f>
        <v/>
      </c>
      <c r="E74" s="72" t="str">
        <f>IF(AND($F$6=1,TRUNC('1 Forecast'!F14,2)&lt;&gt;'1 Forecast'!F14),'1 Forecast'!$D$6&amp;", "&amp;'1 Forecast'!$A$10&amp;", "&amp;'1 Forecast'!$B$14&amp;", "&amp;'1 Forecast'!$C14&amp;", "&amp;'1 Forecast'!$D$8&amp;" "&amp;'1 Forecast'!F$9&amp;"; ","")</f>
        <v/>
      </c>
      <c r="F74" s="72" t="str">
        <f>IF(AND($F$6=1,TRUNC('1 Forecast'!G14,2)&lt;&gt;'1 Forecast'!G14),'1 Forecast'!$D$6&amp;", "&amp;'1 Forecast'!$A$10&amp;", "&amp;'1 Forecast'!$B$14&amp;", "&amp;'1 Forecast'!$C14&amp;", "&amp;'1 Forecast'!$D$8&amp;" "&amp;'1 Forecast'!G$9&amp;"; ","")</f>
        <v/>
      </c>
      <c r="G74" s="66" t="str">
        <f>IF(AND($F$6=1,TRUNC('1 Forecast'!H14,2)&lt;&gt;'1 Forecast'!H14),'1 Forecast'!$D$6&amp;", "&amp;'1 Forecast'!$A$10&amp;", "&amp;'1 Forecast'!$B$14&amp;", "&amp;'1 Forecast'!$C14&amp;", "&amp;'1 Forecast'!$D$8&amp;" "&amp;'1 Forecast'!H$9&amp;"; ","")</f>
        <v/>
      </c>
      <c r="H74" s="72"/>
      <c r="I74" s="75" t="str">
        <f>IF(AND($F$6=1,TRUNC('1 Forecast'!J14,2)&lt;&gt;'1 Forecast'!J14),'1 Forecast'!$J$6&amp;", "&amp;'1 Forecast'!$A$10&amp;", "&amp;'1 Forecast'!$B$10&amp;", "&amp;'1 Forecast'!$C14&amp;", "&amp;'1 Forecast'!$D$8&amp;" "&amp;'1 Forecast'!J$9&amp;"; ","")</f>
        <v/>
      </c>
      <c r="J74" s="72" t="str">
        <f>IF(AND($F$6=1,TRUNC('1 Forecast'!K14,2)&lt;&gt;'1 Forecast'!K14),'1 Forecast'!$J$6&amp;", "&amp;'1 Forecast'!$A$10&amp;", "&amp;'1 Forecast'!$B$10&amp;", "&amp;'1 Forecast'!$C14&amp;", "&amp;'1 Forecast'!$D$8&amp;" "&amp;'1 Forecast'!K$9&amp;"; ","")</f>
        <v/>
      </c>
      <c r="K74" s="72" t="str">
        <f>IF(AND($F$6=1,TRUNC('1 Forecast'!L14,2)&lt;&gt;'1 Forecast'!L14),'1 Forecast'!$J$6&amp;", "&amp;'1 Forecast'!$A$10&amp;", "&amp;'1 Forecast'!$B$10&amp;", "&amp;'1 Forecast'!$C14&amp;", "&amp;'1 Forecast'!$D$8&amp;" "&amp;'1 Forecast'!L$9&amp;"; ","")</f>
        <v/>
      </c>
      <c r="L74" s="72" t="str">
        <f>IF(AND($F$6=1,TRUNC('1 Forecast'!M14,2)&lt;&gt;'1 Forecast'!M14),'1 Forecast'!$J$6&amp;", "&amp;'1 Forecast'!$A$10&amp;", "&amp;'1 Forecast'!$B$10&amp;", "&amp;'1 Forecast'!$C14&amp;", "&amp;'1 Forecast'!$D$8&amp;" "&amp;'1 Forecast'!M$9&amp;"; ","")</f>
        <v/>
      </c>
      <c r="M74" s="66"/>
      <c r="N74" s="65"/>
    </row>
    <row r="75" spans="2:14" ht="15" x14ac:dyDescent="0.25">
      <c r="B75" s="70"/>
      <c r="C75" s="75" t="str">
        <f>IF(AND($F$6=1,TRUNC('1 Forecast'!D15,2)&lt;&gt;'1 Forecast'!D15),'1 Forecast'!$D$6&amp;", "&amp;'1 Forecast'!$A$10&amp;", "&amp;'1 Forecast'!$B$14&amp;", "&amp;'1 Forecast'!$C15&amp;", "&amp;'1 Forecast'!$D$8&amp;" "&amp;'1 Forecast'!D$9&amp;"; ","")</f>
        <v/>
      </c>
      <c r="D75" s="72" t="str">
        <f>IF(AND($F$6=1,TRUNC('1 Forecast'!E15,2)&lt;&gt;'1 Forecast'!E15),'1 Forecast'!$D$6&amp;", "&amp;'1 Forecast'!$A$10&amp;", "&amp;'1 Forecast'!$B$14&amp;", "&amp;'1 Forecast'!$C15&amp;", "&amp;'1 Forecast'!$D$8&amp;" "&amp;'1 Forecast'!E$9&amp;"; ","")</f>
        <v/>
      </c>
      <c r="E75" s="72" t="str">
        <f>IF(AND($F$6=1,TRUNC('1 Forecast'!F15,2)&lt;&gt;'1 Forecast'!F15),'1 Forecast'!$D$6&amp;", "&amp;'1 Forecast'!$A$10&amp;", "&amp;'1 Forecast'!$B$14&amp;", "&amp;'1 Forecast'!$C15&amp;", "&amp;'1 Forecast'!$D$8&amp;" "&amp;'1 Forecast'!F$9&amp;"; ","")</f>
        <v/>
      </c>
      <c r="F75" s="72" t="str">
        <f>IF(AND($F$6=1,TRUNC('1 Forecast'!G15,2)&lt;&gt;'1 Forecast'!G15),'1 Forecast'!$D$6&amp;", "&amp;'1 Forecast'!$A$10&amp;", "&amp;'1 Forecast'!$B$14&amp;", "&amp;'1 Forecast'!$C15&amp;", "&amp;'1 Forecast'!$D$8&amp;" "&amp;'1 Forecast'!G$9&amp;"; ","")</f>
        <v/>
      </c>
      <c r="G75" s="66" t="str">
        <f>IF(AND($F$6=1,TRUNC('1 Forecast'!H15,2)&lt;&gt;'1 Forecast'!H15),'1 Forecast'!$D$6&amp;", "&amp;'1 Forecast'!$A$10&amp;", "&amp;'1 Forecast'!$B$14&amp;", "&amp;'1 Forecast'!$C15&amp;", "&amp;'1 Forecast'!$D$8&amp;" "&amp;'1 Forecast'!H$9&amp;"; ","")</f>
        <v/>
      </c>
      <c r="H75" s="72"/>
      <c r="I75" s="75" t="str">
        <f>IF(AND($F$6=1,TRUNC('1 Forecast'!J15,2)&lt;&gt;'1 Forecast'!J15),'1 Forecast'!$J$6&amp;", "&amp;'1 Forecast'!$A$10&amp;", "&amp;'1 Forecast'!$B$10&amp;", "&amp;'1 Forecast'!$C15&amp;", "&amp;'1 Forecast'!$D$8&amp;" "&amp;'1 Forecast'!J$9&amp;"; ","")</f>
        <v/>
      </c>
      <c r="J75" s="72" t="str">
        <f>IF(AND($F$6=1,TRUNC('1 Forecast'!K15,2)&lt;&gt;'1 Forecast'!K15),'1 Forecast'!$J$6&amp;", "&amp;'1 Forecast'!$A$10&amp;", "&amp;'1 Forecast'!$B$10&amp;", "&amp;'1 Forecast'!$C15&amp;", "&amp;'1 Forecast'!$D$8&amp;" "&amp;'1 Forecast'!K$9&amp;"; ","")</f>
        <v/>
      </c>
      <c r="K75" s="72" t="str">
        <f>IF(AND($F$6=1,TRUNC('1 Forecast'!L15,2)&lt;&gt;'1 Forecast'!L15),'1 Forecast'!$J$6&amp;", "&amp;'1 Forecast'!$A$10&amp;", "&amp;'1 Forecast'!$B$10&amp;", "&amp;'1 Forecast'!$C15&amp;", "&amp;'1 Forecast'!$D$8&amp;" "&amp;'1 Forecast'!L$9&amp;"; ","")</f>
        <v/>
      </c>
      <c r="L75" s="72" t="str">
        <f>IF(AND($F$6=1,TRUNC('1 Forecast'!M15,2)&lt;&gt;'1 Forecast'!M15),'1 Forecast'!$J$6&amp;", "&amp;'1 Forecast'!$A$10&amp;", "&amp;'1 Forecast'!$B$10&amp;", "&amp;'1 Forecast'!$C15&amp;", "&amp;'1 Forecast'!$D$8&amp;" "&amp;'1 Forecast'!M$9&amp;"; ","")</f>
        <v/>
      </c>
      <c r="M75" s="66"/>
      <c r="N75" s="65"/>
    </row>
    <row r="76" spans="2:14" ht="15" x14ac:dyDescent="0.25">
      <c r="B76" s="70"/>
      <c r="C76" s="75" t="str">
        <f>IF(AND($F$6=1,TRUNC('1 Forecast'!D16,2)&lt;&gt;'1 Forecast'!D16),'1 Forecast'!$D$6&amp;", "&amp;'1 Forecast'!$A$10&amp;", "&amp;'1 Forecast'!$B$14&amp;", "&amp;'1 Forecast'!$C16&amp;", "&amp;'1 Forecast'!$D$8&amp;" "&amp;'1 Forecast'!D$9&amp;"; ","")</f>
        <v/>
      </c>
      <c r="D76" s="72" t="str">
        <f>IF(AND($F$6=1,TRUNC('1 Forecast'!E16,2)&lt;&gt;'1 Forecast'!E16),'1 Forecast'!$D$6&amp;", "&amp;'1 Forecast'!$A$10&amp;", "&amp;'1 Forecast'!$B$14&amp;", "&amp;'1 Forecast'!$C16&amp;", "&amp;'1 Forecast'!$D$8&amp;" "&amp;'1 Forecast'!E$9&amp;"; ","")</f>
        <v/>
      </c>
      <c r="E76" s="72" t="str">
        <f>IF(AND($F$6=1,TRUNC('1 Forecast'!F16,2)&lt;&gt;'1 Forecast'!F16),'1 Forecast'!$D$6&amp;", "&amp;'1 Forecast'!$A$10&amp;", "&amp;'1 Forecast'!$B$14&amp;", "&amp;'1 Forecast'!$C16&amp;", "&amp;'1 Forecast'!$D$8&amp;" "&amp;'1 Forecast'!F$9&amp;"; ","")</f>
        <v/>
      </c>
      <c r="F76" s="72" t="str">
        <f>IF(AND($F$6=1,TRUNC('1 Forecast'!G16,2)&lt;&gt;'1 Forecast'!G16),'1 Forecast'!$D$6&amp;", "&amp;'1 Forecast'!$A$10&amp;", "&amp;'1 Forecast'!$B$14&amp;", "&amp;'1 Forecast'!$C16&amp;", "&amp;'1 Forecast'!$D$8&amp;" "&amp;'1 Forecast'!G$9&amp;"; ","")</f>
        <v/>
      </c>
      <c r="G76" s="66" t="str">
        <f>IF(AND($F$6=1,TRUNC('1 Forecast'!H16,2)&lt;&gt;'1 Forecast'!H16),'1 Forecast'!$D$6&amp;", "&amp;'1 Forecast'!$A$10&amp;", "&amp;'1 Forecast'!$B$14&amp;", "&amp;'1 Forecast'!$C16&amp;", "&amp;'1 Forecast'!$D$8&amp;" "&amp;'1 Forecast'!H$9&amp;"; ","")</f>
        <v/>
      </c>
      <c r="H76" s="72"/>
      <c r="I76" s="75" t="str">
        <f>IF(AND($F$6=1,TRUNC('1 Forecast'!J16,2)&lt;&gt;'1 Forecast'!J16),'1 Forecast'!$J$6&amp;", "&amp;'1 Forecast'!$A$10&amp;", "&amp;'1 Forecast'!$B$10&amp;", "&amp;'1 Forecast'!$C16&amp;", "&amp;'1 Forecast'!$D$8&amp;" "&amp;'1 Forecast'!J$9&amp;"; ","")</f>
        <v/>
      </c>
      <c r="J76" s="72" t="str">
        <f>IF(AND($F$6=1,TRUNC('1 Forecast'!K16,2)&lt;&gt;'1 Forecast'!K16),'1 Forecast'!$J$6&amp;", "&amp;'1 Forecast'!$A$10&amp;", "&amp;'1 Forecast'!$B$10&amp;", "&amp;'1 Forecast'!$C16&amp;", "&amp;'1 Forecast'!$D$8&amp;" "&amp;'1 Forecast'!K$9&amp;"; ","")</f>
        <v/>
      </c>
      <c r="K76" s="72" t="str">
        <f>IF(AND($F$6=1,TRUNC('1 Forecast'!L16,2)&lt;&gt;'1 Forecast'!L16),'1 Forecast'!$J$6&amp;", "&amp;'1 Forecast'!$A$10&amp;", "&amp;'1 Forecast'!$B$10&amp;", "&amp;'1 Forecast'!$C16&amp;", "&amp;'1 Forecast'!$D$8&amp;" "&amp;'1 Forecast'!L$9&amp;"; ","")</f>
        <v/>
      </c>
      <c r="L76" s="72" t="str">
        <f>IF(AND($F$6=1,TRUNC('1 Forecast'!M16,2)&lt;&gt;'1 Forecast'!M16),'1 Forecast'!$J$6&amp;", "&amp;'1 Forecast'!$A$10&amp;", "&amp;'1 Forecast'!$B$10&amp;", "&amp;'1 Forecast'!$C16&amp;", "&amp;'1 Forecast'!$D$8&amp;" "&amp;'1 Forecast'!M$9&amp;"; ","")</f>
        <v/>
      </c>
      <c r="M76" s="66"/>
      <c r="N76" s="65"/>
    </row>
    <row r="77" spans="2:14" ht="15" x14ac:dyDescent="0.25">
      <c r="B77" s="70"/>
      <c r="C77" s="75" t="str">
        <f>IF(AND($F$6=1,TRUNC('1 Forecast'!D17,2)&lt;&gt;'1 Forecast'!D17),'1 Forecast'!$D$6&amp;", "&amp;'1 Forecast'!$A$10&amp;", "&amp;'1 Forecast'!$B$14&amp;", "&amp;'1 Forecast'!$C17&amp;", "&amp;'1 Forecast'!$D$8&amp;" "&amp;'1 Forecast'!D$9&amp;"; ","")</f>
        <v/>
      </c>
      <c r="D77" s="72" t="str">
        <f>IF(AND($F$6=1,TRUNC('1 Forecast'!E17,2)&lt;&gt;'1 Forecast'!E17),'1 Forecast'!$D$6&amp;", "&amp;'1 Forecast'!$A$10&amp;", "&amp;'1 Forecast'!$B$14&amp;", "&amp;'1 Forecast'!$C17&amp;", "&amp;'1 Forecast'!$D$8&amp;" "&amp;'1 Forecast'!E$9&amp;"; ","")</f>
        <v/>
      </c>
      <c r="E77" s="72" t="str">
        <f>IF(AND($F$6=1,TRUNC('1 Forecast'!F17,2)&lt;&gt;'1 Forecast'!F17),'1 Forecast'!$D$6&amp;", "&amp;'1 Forecast'!$A$10&amp;", "&amp;'1 Forecast'!$B$14&amp;", "&amp;'1 Forecast'!$C17&amp;", "&amp;'1 Forecast'!$D$8&amp;" "&amp;'1 Forecast'!F$9&amp;"; ","")</f>
        <v/>
      </c>
      <c r="F77" s="72" t="str">
        <f>IF(AND($F$6=1,TRUNC('1 Forecast'!G17,2)&lt;&gt;'1 Forecast'!G17),'1 Forecast'!$D$6&amp;", "&amp;'1 Forecast'!$A$10&amp;", "&amp;'1 Forecast'!$B$14&amp;", "&amp;'1 Forecast'!$C17&amp;", "&amp;'1 Forecast'!$D$8&amp;" "&amp;'1 Forecast'!G$9&amp;"; ","")</f>
        <v/>
      </c>
      <c r="G77" s="66" t="str">
        <f>IF(AND($F$6=1,TRUNC('1 Forecast'!H17,2)&lt;&gt;'1 Forecast'!H17),'1 Forecast'!$D$6&amp;", "&amp;'1 Forecast'!$A$10&amp;", "&amp;'1 Forecast'!$B$14&amp;", "&amp;'1 Forecast'!$C17&amp;", "&amp;'1 Forecast'!$D$8&amp;" "&amp;'1 Forecast'!H$9&amp;"; ","")</f>
        <v/>
      </c>
      <c r="H77" s="72"/>
      <c r="I77" s="75" t="str">
        <f>IF(AND($F$6=1,TRUNC('1 Forecast'!J17,2)&lt;&gt;'1 Forecast'!J17),'1 Forecast'!$J$6&amp;", "&amp;'1 Forecast'!$A$10&amp;", "&amp;'1 Forecast'!$B$10&amp;", "&amp;'1 Forecast'!$C17&amp;", "&amp;'1 Forecast'!$D$8&amp;" "&amp;'1 Forecast'!J$9&amp;"; ","")</f>
        <v/>
      </c>
      <c r="J77" s="72" t="str">
        <f>IF(AND($F$6=1,TRUNC('1 Forecast'!K17,2)&lt;&gt;'1 Forecast'!K17),'1 Forecast'!$J$6&amp;", "&amp;'1 Forecast'!$A$10&amp;", "&amp;'1 Forecast'!$B$10&amp;", "&amp;'1 Forecast'!$C17&amp;", "&amp;'1 Forecast'!$D$8&amp;" "&amp;'1 Forecast'!K$9&amp;"; ","")</f>
        <v/>
      </c>
      <c r="K77" s="72" t="str">
        <f>IF(AND($F$6=1,TRUNC('1 Forecast'!L17,2)&lt;&gt;'1 Forecast'!L17),'1 Forecast'!$J$6&amp;", "&amp;'1 Forecast'!$A$10&amp;", "&amp;'1 Forecast'!$B$10&amp;", "&amp;'1 Forecast'!$C17&amp;", "&amp;'1 Forecast'!$D$8&amp;" "&amp;'1 Forecast'!L$9&amp;"; ","")</f>
        <v/>
      </c>
      <c r="L77" s="72" t="str">
        <f>IF(AND($F$6=1,TRUNC('1 Forecast'!M17,2)&lt;&gt;'1 Forecast'!M17),'1 Forecast'!$J$6&amp;", "&amp;'1 Forecast'!$A$10&amp;", "&amp;'1 Forecast'!$B$10&amp;", "&amp;'1 Forecast'!$C17&amp;", "&amp;'1 Forecast'!$D$8&amp;" "&amp;'1 Forecast'!M$9&amp;"; ","")</f>
        <v/>
      </c>
      <c r="M77" s="66"/>
      <c r="N77" s="65"/>
    </row>
    <row r="78" spans="2:14" ht="15" x14ac:dyDescent="0.25">
      <c r="B78" s="70"/>
      <c r="C78" s="245" t="str">
        <f>IF(AND($F$6=1,TRUNC('1 Forecast'!D18,2)&lt;&gt;'1 Forecast'!D18),'1 Forecast'!$D$6&amp;", "&amp;'1 Forecast'!$A$18&amp;", "&amp;'1 Forecast'!$B$18&amp;", "&amp;'1 Forecast'!$C18&amp;", "&amp;'1 Forecast'!$D$8&amp;" "&amp;'1 Forecast'!D$9&amp;"; ","")</f>
        <v/>
      </c>
      <c r="D78" s="246" t="str">
        <f>IF(AND($F$6=1,TRUNC('1 Forecast'!E18,2)&lt;&gt;'1 Forecast'!E18),'1 Forecast'!$D$6&amp;", "&amp;'1 Forecast'!$A$18&amp;", "&amp;'1 Forecast'!$B$18&amp;", "&amp;'1 Forecast'!$C18&amp;", "&amp;'1 Forecast'!$D$8&amp;" "&amp;'1 Forecast'!E$9&amp;"; ","")</f>
        <v/>
      </c>
      <c r="E78" s="246" t="str">
        <f>IF(AND($F$6=1,TRUNC('1 Forecast'!F18,2)&lt;&gt;'1 Forecast'!F18),'1 Forecast'!$D$6&amp;", "&amp;'1 Forecast'!$A$18&amp;", "&amp;'1 Forecast'!$B$18&amp;", "&amp;'1 Forecast'!$C18&amp;", "&amp;'1 Forecast'!$D$8&amp;" "&amp;'1 Forecast'!F$9&amp;"; ","")</f>
        <v/>
      </c>
      <c r="F78" s="246" t="str">
        <f>IF(AND($F$6=1,TRUNC('1 Forecast'!G18,2)&lt;&gt;'1 Forecast'!G18),'1 Forecast'!$D$6&amp;", "&amp;'1 Forecast'!$A$18&amp;", "&amp;'1 Forecast'!$B$18&amp;", "&amp;'1 Forecast'!$C18&amp;", "&amp;'1 Forecast'!$D$8&amp;" "&amp;'1 Forecast'!G$9&amp;"; ","")</f>
        <v/>
      </c>
      <c r="G78" s="247" t="str">
        <f>IF(AND($F$6=1,TRUNC('1 Forecast'!H18,2)&lt;&gt;'1 Forecast'!H18),'1 Forecast'!$D$6&amp;", "&amp;'1 Forecast'!$A$18&amp;", "&amp;'1 Forecast'!$B$18&amp;", "&amp;'1 Forecast'!$C18&amp;", "&amp;'1 Forecast'!$D$8&amp;" "&amp;'1 Forecast'!H$9&amp;"; ","")</f>
        <v/>
      </c>
      <c r="H78" s="72"/>
      <c r="I78" s="245" t="str">
        <f>IF(AND($F$6=1,TRUNC('1 Forecast'!J18,2)&lt;&gt;'1 Forecast'!J18),'1 Forecast'!$J$6&amp;", "&amp;'1 Forecast'!$A$18&amp;", "&amp;'1 Forecast'!$B$18&amp;", "&amp;'1 Forecast'!$C18&amp;", "&amp;'1 Forecast'!$J$8&amp;" "&amp;'1 Forecast'!J$9&amp;"; ","")</f>
        <v/>
      </c>
      <c r="J78" s="246" t="str">
        <f>IF(AND($F$6=1,TRUNC('1 Forecast'!K18,2)&lt;&gt;'1 Forecast'!K18),'1 Forecast'!$J$6&amp;", "&amp;'1 Forecast'!$A$18&amp;", "&amp;'1 Forecast'!$B$18&amp;", "&amp;'1 Forecast'!$C18&amp;", "&amp;'1 Forecast'!$J$8&amp;" "&amp;'1 Forecast'!K$9&amp;"; ","")</f>
        <v/>
      </c>
      <c r="K78" s="246" t="str">
        <f>IF(AND($F$6=1,TRUNC('1 Forecast'!L18,2)&lt;&gt;'1 Forecast'!L18),'1 Forecast'!$J$6&amp;", "&amp;'1 Forecast'!$A$18&amp;", "&amp;'1 Forecast'!$B$18&amp;", "&amp;'1 Forecast'!$C18&amp;", "&amp;'1 Forecast'!$J$8&amp;" "&amp;'1 Forecast'!L$9&amp;"; ","")</f>
        <v/>
      </c>
      <c r="L78" s="246" t="str">
        <f>IF(AND($F$6=1,TRUNC('1 Forecast'!M18,2)&lt;&gt;'1 Forecast'!M18),'1 Forecast'!$J$6&amp;", "&amp;'1 Forecast'!$A$18&amp;", "&amp;'1 Forecast'!$B$18&amp;", "&amp;'1 Forecast'!$C18&amp;", "&amp;'1 Forecast'!$J$8&amp;" "&amp;'1 Forecast'!M$9&amp;"; ","")</f>
        <v/>
      </c>
      <c r="M78" s="247" t="str">
        <f>IF(AND($F$6=1,TRUNC('1 Forecast'!N18,2)&lt;&gt;'1 Forecast'!N18),'1 Forecast'!$J$6&amp;", "&amp;'1 Forecast'!$A$18&amp;", "&amp;'1 Forecast'!$B$18&amp;", "&amp;'1 Forecast'!$C18&amp;", "&amp;'1 Forecast'!$J$8&amp;" "&amp;'1 Forecast'!N$9&amp;"; ","")</f>
        <v/>
      </c>
      <c r="N78" s="65"/>
    </row>
    <row r="79" spans="2:14" ht="15" x14ac:dyDescent="0.25">
      <c r="B79" s="70"/>
      <c r="C79" s="75" t="str">
        <f>IF(AND($F$6=1,TRUNC('1 Forecast'!D19,2)&lt;&gt;'1 Forecast'!D19),'1 Forecast'!$D$6&amp;", "&amp;'1 Forecast'!$A$18&amp;", "&amp;'1 Forecast'!$B$18&amp;", "&amp;'1 Forecast'!$C19&amp;", "&amp;'1 Forecast'!$D$8&amp;" "&amp;'1 Forecast'!D$9&amp;"; ","")</f>
        <v/>
      </c>
      <c r="D79" s="72" t="str">
        <f>IF(AND($F$6=1,TRUNC('1 Forecast'!E19,2)&lt;&gt;'1 Forecast'!E19),'1 Forecast'!$D$6&amp;", "&amp;'1 Forecast'!$A$18&amp;", "&amp;'1 Forecast'!$B$18&amp;", "&amp;'1 Forecast'!$C19&amp;", "&amp;'1 Forecast'!$D$8&amp;" "&amp;'1 Forecast'!E$9&amp;"; ","")</f>
        <v/>
      </c>
      <c r="E79" s="72" t="str">
        <f>IF(AND($F$6=1,TRUNC('1 Forecast'!F19,2)&lt;&gt;'1 Forecast'!F19),'1 Forecast'!$D$6&amp;", "&amp;'1 Forecast'!$A$18&amp;", "&amp;'1 Forecast'!$B$18&amp;", "&amp;'1 Forecast'!$C19&amp;", "&amp;'1 Forecast'!$D$8&amp;" "&amp;'1 Forecast'!F$9&amp;"; ","")</f>
        <v/>
      </c>
      <c r="F79" s="72" t="str">
        <f>IF(AND($F$6=1,TRUNC('1 Forecast'!G19,2)&lt;&gt;'1 Forecast'!G19),'1 Forecast'!$D$6&amp;", "&amp;'1 Forecast'!$A$18&amp;", "&amp;'1 Forecast'!$B$18&amp;", "&amp;'1 Forecast'!$C19&amp;", "&amp;'1 Forecast'!$D$8&amp;" "&amp;'1 Forecast'!G$9&amp;"; ","")</f>
        <v/>
      </c>
      <c r="G79" s="66" t="str">
        <f>IF(AND($F$6=1,TRUNC('1 Forecast'!H19,2)&lt;&gt;'1 Forecast'!H19),'1 Forecast'!$D$6&amp;", "&amp;'1 Forecast'!$A$18&amp;", "&amp;'1 Forecast'!$B$18&amp;", "&amp;'1 Forecast'!$C19&amp;", "&amp;'1 Forecast'!$D$8&amp;" "&amp;'1 Forecast'!H$9&amp;"; ","")</f>
        <v/>
      </c>
      <c r="H79" s="72"/>
      <c r="I79" s="75" t="str">
        <f>IF(AND($F$6=1,TRUNC('1 Forecast'!J19,2)&lt;&gt;'1 Forecast'!J19),'1 Forecast'!$J$6&amp;", "&amp;'1 Forecast'!$A$18&amp;", "&amp;'1 Forecast'!$B$18&amp;", "&amp;'1 Forecast'!$C19&amp;", "&amp;'1 Forecast'!$J$8&amp;" "&amp;'1 Forecast'!J$9&amp;"; ","")</f>
        <v/>
      </c>
      <c r="J79" s="72" t="str">
        <f>IF(AND($F$6=1,TRUNC('1 Forecast'!K19,2)&lt;&gt;'1 Forecast'!K19),'1 Forecast'!$J$6&amp;", "&amp;'1 Forecast'!$A$18&amp;", "&amp;'1 Forecast'!$B$18&amp;", "&amp;'1 Forecast'!$C19&amp;", "&amp;'1 Forecast'!$J$8&amp;" "&amp;'1 Forecast'!K$9&amp;"; ","")</f>
        <v/>
      </c>
      <c r="K79" s="72" t="str">
        <f>IF(AND($F$6=1,TRUNC('1 Forecast'!L19,2)&lt;&gt;'1 Forecast'!L19),'1 Forecast'!$J$6&amp;", "&amp;'1 Forecast'!$A$18&amp;", "&amp;'1 Forecast'!$B$18&amp;", "&amp;'1 Forecast'!$C19&amp;", "&amp;'1 Forecast'!$J$8&amp;" "&amp;'1 Forecast'!L$9&amp;"; ","")</f>
        <v/>
      </c>
      <c r="L79" s="72" t="str">
        <f>IF(AND($F$6=1,TRUNC('1 Forecast'!M19,2)&lt;&gt;'1 Forecast'!M19),'1 Forecast'!$J$6&amp;", "&amp;'1 Forecast'!$A$18&amp;", "&amp;'1 Forecast'!$B$18&amp;", "&amp;'1 Forecast'!$C19&amp;", "&amp;'1 Forecast'!$J$8&amp;" "&amp;'1 Forecast'!M$9&amp;"; ","")</f>
        <v/>
      </c>
      <c r="M79" s="66" t="str">
        <f>IF(AND($F$6=1,TRUNC('1 Forecast'!N19,2)&lt;&gt;'1 Forecast'!N19),'1 Forecast'!$J$6&amp;", "&amp;'1 Forecast'!$A$18&amp;", "&amp;'1 Forecast'!$B$18&amp;", "&amp;'1 Forecast'!$C19&amp;", "&amp;'1 Forecast'!$J$8&amp;" "&amp;'1 Forecast'!N$9&amp;"; ","")</f>
        <v/>
      </c>
      <c r="N79" s="65"/>
    </row>
    <row r="80" spans="2:14" ht="15" x14ac:dyDescent="0.25">
      <c r="B80" s="70"/>
      <c r="C80" s="75" t="str">
        <f>IF(AND($F$6=1,TRUNC('1 Forecast'!D20,2)&lt;&gt;'1 Forecast'!D20),'1 Forecast'!$D$6&amp;", "&amp;'1 Forecast'!$A$18&amp;", "&amp;'1 Forecast'!$B$18&amp;", "&amp;'1 Forecast'!$C20&amp;", "&amp;'1 Forecast'!$D$8&amp;" "&amp;'1 Forecast'!D$9&amp;"; ","")</f>
        <v/>
      </c>
      <c r="D80" s="72" t="str">
        <f>IF(AND($F$6=1,TRUNC('1 Forecast'!E20,2)&lt;&gt;'1 Forecast'!E20),'1 Forecast'!$D$6&amp;", "&amp;'1 Forecast'!$A$18&amp;", "&amp;'1 Forecast'!$B$18&amp;", "&amp;'1 Forecast'!$C20&amp;", "&amp;'1 Forecast'!$D$8&amp;" "&amp;'1 Forecast'!E$9&amp;"; ","")</f>
        <v/>
      </c>
      <c r="E80" s="72" t="str">
        <f>IF(AND($F$6=1,TRUNC('1 Forecast'!F20,2)&lt;&gt;'1 Forecast'!F20),'1 Forecast'!$D$6&amp;", "&amp;'1 Forecast'!$A$18&amp;", "&amp;'1 Forecast'!$B$18&amp;", "&amp;'1 Forecast'!$C20&amp;", "&amp;'1 Forecast'!$D$8&amp;" "&amp;'1 Forecast'!F$9&amp;"; ","")</f>
        <v/>
      </c>
      <c r="F80" s="72" t="str">
        <f>IF(AND($F$6=1,TRUNC('1 Forecast'!G20,2)&lt;&gt;'1 Forecast'!G20),'1 Forecast'!$D$6&amp;", "&amp;'1 Forecast'!$A$18&amp;", "&amp;'1 Forecast'!$B$18&amp;", "&amp;'1 Forecast'!$C20&amp;", "&amp;'1 Forecast'!$D$8&amp;" "&amp;'1 Forecast'!G$9&amp;"; ","")</f>
        <v/>
      </c>
      <c r="G80" s="66" t="str">
        <f>IF(AND($F$6=1,TRUNC('1 Forecast'!H20,2)&lt;&gt;'1 Forecast'!H20),'1 Forecast'!$D$6&amp;", "&amp;'1 Forecast'!$A$18&amp;", "&amp;'1 Forecast'!$B$18&amp;", "&amp;'1 Forecast'!$C20&amp;", "&amp;'1 Forecast'!$D$8&amp;" "&amp;'1 Forecast'!H$9&amp;"; ","")</f>
        <v/>
      </c>
      <c r="H80" s="72"/>
      <c r="I80" s="75" t="str">
        <f>IF(AND($F$6=1,TRUNC('1 Forecast'!J20,2)&lt;&gt;'1 Forecast'!J20),'1 Forecast'!$J$6&amp;", "&amp;'1 Forecast'!$A$18&amp;", "&amp;'1 Forecast'!$B$18&amp;", "&amp;'1 Forecast'!$C20&amp;", "&amp;'1 Forecast'!$J$8&amp;" "&amp;'1 Forecast'!J$9&amp;"; ","")</f>
        <v/>
      </c>
      <c r="J80" s="72" t="str">
        <f>IF(AND($F$6=1,TRUNC('1 Forecast'!K20,2)&lt;&gt;'1 Forecast'!K20),'1 Forecast'!$J$6&amp;", "&amp;'1 Forecast'!$A$18&amp;", "&amp;'1 Forecast'!$B$18&amp;", "&amp;'1 Forecast'!$C20&amp;", "&amp;'1 Forecast'!$J$8&amp;" "&amp;'1 Forecast'!K$9&amp;"; ","")</f>
        <v/>
      </c>
      <c r="K80" s="72" t="str">
        <f>IF(AND($F$6=1,TRUNC('1 Forecast'!L20,2)&lt;&gt;'1 Forecast'!L20),'1 Forecast'!$J$6&amp;", "&amp;'1 Forecast'!$A$18&amp;", "&amp;'1 Forecast'!$B$18&amp;", "&amp;'1 Forecast'!$C20&amp;", "&amp;'1 Forecast'!$J$8&amp;" "&amp;'1 Forecast'!L$9&amp;"; ","")</f>
        <v/>
      </c>
      <c r="L80" s="72" t="str">
        <f>IF(AND($F$6=1,TRUNC('1 Forecast'!M20,2)&lt;&gt;'1 Forecast'!M20),'1 Forecast'!$J$6&amp;", "&amp;'1 Forecast'!$A$18&amp;", "&amp;'1 Forecast'!$B$18&amp;", "&amp;'1 Forecast'!$C20&amp;", "&amp;'1 Forecast'!$J$8&amp;" "&amp;'1 Forecast'!M$9&amp;"; ","")</f>
        <v/>
      </c>
      <c r="M80" s="66" t="str">
        <f>IF(AND($F$6=1,TRUNC('1 Forecast'!N20,2)&lt;&gt;'1 Forecast'!N20),'1 Forecast'!$J$6&amp;", "&amp;'1 Forecast'!$A$18&amp;", "&amp;'1 Forecast'!$B$18&amp;", "&amp;'1 Forecast'!$C20&amp;", "&amp;'1 Forecast'!$J$8&amp;" "&amp;'1 Forecast'!N$9&amp;"; ","")</f>
        <v/>
      </c>
      <c r="N80" s="65"/>
    </row>
    <row r="81" spans="2:14" ht="15" x14ac:dyDescent="0.25">
      <c r="B81" s="70"/>
      <c r="C81" s="75" t="str">
        <f>IF(AND($F$6=1,TRUNC('1 Forecast'!D21,2)&lt;&gt;'1 Forecast'!D21),'1 Forecast'!$D$6&amp;", "&amp;'1 Forecast'!$A$18&amp;", "&amp;'1 Forecast'!$B$18&amp;", "&amp;'1 Forecast'!$C21&amp;", "&amp;'1 Forecast'!$D$8&amp;" "&amp;'1 Forecast'!D$9&amp;"; ","")</f>
        <v/>
      </c>
      <c r="D81" s="72" t="str">
        <f>IF(AND($F$6=1,TRUNC('1 Forecast'!E21,2)&lt;&gt;'1 Forecast'!E21),'1 Forecast'!$D$6&amp;", "&amp;'1 Forecast'!$A$18&amp;", "&amp;'1 Forecast'!$B$18&amp;", "&amp;'1 Forecast'!$C21&amp;", "&amp;'1 Forecast'!$D$8&amp;" "&amp;'1 Forecast'!E$9&amp;"; ","")</f>
        <v/>
      </c>
      <c r="E81" s="72" t="str">
        <f>IF(AND($F$6=1,TRUNC('1 Forecast'!F21,2)&lt;&gt;'1 Forecast'!F21),'1 Forecast'!$D$6&amp;", "&amp;'1 Forecast'!$A$18&amp;", "&amp;'1 Forecast'!$B$18&amp;", "&amp;'1 Forecast'!$C21&amp;", "&amp;'1 Forecast'!$D$8&amp;" "&amp;'1 Forecast'!F$9&amp;"; ","")</f>
        <v/>
      </c>
      <c r="F81" s="72" t="str">
        <f>IF(AND($F$6=1,TRUNC('1 Forecast'!G21,2)&lt;&gt;'1 Forecast'!G21),'1 Forecast'!$D$6&amp;", "&amp;'1 Forecast'!$A$18&amp;", "&amp;'1 Forecast'!$B$18&amp;", "&amp;'1 Forecast'!$C21&amp;", "&amp;'1 Forecast'!$D$8&amp;" "&amp;'1 Forecast'!G$9&amp;"; ","")</f>
        <v/>
      </c>
      <c r="G81" s="66" t="str">
        <f>IF(AND($F$6=1,TRUNC('1 Forecast'!H21,2)&lt;&gt;'1 Forecast'!H21),'1 Forecast'!$D$6&amp;", "&amp;'1 Forecast'!$A$18&amp;", "&amp;'1 Forecast'!$B$18&amp;", "&amp;'1 Forecast'!$C21&amp;", "&amp;'1 Forecast'!$D$8&amp;" "&amp;'1 Forecast'!H$9&amp;"; ","")</f>
        <v/>
      </c>
      <c r="H81" s="72"/>
      <c r="I81" s="75" t="str">
        <f>IF(AND($F$6=1,TRUNC('1 Forecast'!J21,2)&lt;&gt;'1 Forecast'!J21),'1 Forecast'!$J$6&amp;", "&amp;'1 Forecast'!$A$18&amp;", "&amp;'1 Forecast'!$B$18&amp;", "&amp;'1 Forecast'!$C21&amp;", "&amp;'1 Forecast'!$J$8&amp;" "&amp;'1 Forecast'!J$9&amp;"; ","")</f>
        <v/>
      </c>
      <c r="J81" s="72" t="str">
        <f>IF(AND($F$6=1,TRUNC('1 Forecast'!K21,2)&lt;&gt;'1 Forecast'!K21),'1 Forecast'!$J$6&amp;", "&amp;'1 Forecast'!$A$18&amp;", "&amp;'1 Forecast'!$B$18&amp;", "&amp;'1 Forecast'!$C21&amp;", "&amp;'1 Forecast'!$J$8&amp;" "&amp;'1 Forecast'!K$9&amp;"; ","")</f>
        <v/>
      </c>
      <c r="K81" s="72" t="str">
        <f>IF(AND($F$6=1,TRUNC('1 Forecast'!L21,2)&lt;&gt;'1 Forecast'!L21),'1 Forecast'!$J$6&amp;", "&amp;'1 Forecast'!$A$18&amp;", "&amp;'1 Forecast'!$B$18&amp;", "&amp;'1 Forecast'!$C21&amp;", "&amp;'1 Forecast'!$J$8&amp;" "&amp;'1 Forecast'!L$9&amp;"; ","")</f>
        <v/>
      </c>
      <c r="L81" s="72" t="str">
        <f>IF(AND($F$6=1,TRUNC('1 Forecast'!M21,2)&lt;&gt;'1 Forecast'!M21),'1 Forecast'!$J$6&amp;", "&amp;'1 Forecast'!$A$18&amp;", "&amp;'1 Forecast'!$B$18&amp;", "&amp;'1 Forecast'!$C21&amp;", "&amp;'1 Forecast'!$J$8&amp;" "&amp;'1 Forecast'!M$9&amp;"; ","")</f>
        <v/>
      </c>
      <c r="M81" s="66" t="str">
        <f>IF(AND($F$6=1,TRUNC('1 Forecast'!N21,2)&lt;&gt;'1 Forecast'!N21),'1 Forecast'!$J$6&amp;", "&amp;'1 Forecast'!$A$18&amp;", "&amp;'1 Forecast'!$B$18&amp;", "&amp;'1 Forecast'!$C21&amp;", "&amp;'1 Forecast'!$J$8&amp;" "&amp;'1 Forecast'!N$9&amp;"; ","")</f>
        <v/>
      </c>
      <c r="N81" s="65"/>
    </row>
    <row r="82" spans="2:14" ht="15" x14ac:dyDescent="0.25">
      <c r="B82" s="70"/>
      <c r="C82" s="75" t="str">
        <f>IF(AND($F$6=1,TRUNC('1 Forecast'!D22,2)&lt;&gt;'1 Forecast'!D22),'1 Forecast'!$D$6&amp;", "&amp;'1 Forecast'!$A$18&amp;", "&amp;'1 Forecast'!$B$22&amp;", "&amp;'1 Forecast'!$C22&amp;", "&amp;'1 Forecast'!$D$8&amp;" "&amp;'1 Forecast'!D$9&amp;"; ","")</f>
        <v/>
      </c>
      <c r="D82" s="72" t="str">
        <f>IF(AND($F$6=1,TRUNC('1 Forecast'!E22,2)&lt;&gt;'1 Forecast'!E22),'1 Forecast'!$D$6&amp;", "&amp;'1 Forecast'!$A$18&amp;", "&amp;'1 Forecast'!$B$22&amp;", "&amp;'1 Forecast'!$C22&amp;", "&amp;'1 Forecast'!$D$8&amp;" "&amp;'1 Forecast'!E$9&amp;"; ","")</f>
        <v/>
      </c>
      <c r="E82" s="72" t="str">
        <f>IF(AND($F$6=1,TRUNC('1 Forecast'!F22,2)&lt;&gt;'1 Forecast'!F22),'1 Forecast'!$D$6&amp;", "&amp;'1 Forecast'!$A$18&amp;", "&amp;'1 Forecast'!$B$22&amp;", "&amp;'1 Forecast'!$C22&amp;", "&amp;'1 Forecast'!$D$8&amp;" "&amp;'1 Forecast'!F$9&amp;"; ","")</f>
        <v/>
      </c>
      <c r="F82" s="72" t="str">
        <f>IF(AND($F$6=1,TRUNC('1 Forecast'!G22,2)&lt;&gt;'1 Forecast'!G22),'1 Forecast'!$D$6&amp;", "&amp;'1 Forecast'!$A$18&amp;", "&amp;'1 Forecast'!$B$22&amp;", "&amp;'1 Forecast'!$C22&amp;", "&amp;'1 Forecast'!$D$8&amp;" "&amp;'1 Forecast'!G$9&amp;"; ","")</f>
        <v/>
      </c>
      <c r="G82" s="66" t="str">
        <f>IF(AND($F$6=1,TRUNC('1 Forecast'!H22,2)&lt;&gt;'1 Forecast'!H22),'1 Forecast'!$D$6&amp;", "&amp;'1 Forecast'!$A$18&amp;", "&amp;'1 Forecast'!$B$22&amp;", "&amp;'1 Forecast'!$C22&amp;", "&amp;'1 Forecast'!$D$8&amp;" "&amp;'1 Forecast'!H$9&amp;"; ","")</f>
        <v/>
      </c>
      <c r="H82" s="72"/>
      <c r="I82" s="75" t="str">
        <f>IF(AND($F$6=1,TRUNC('1 Forecast'!J22,2)&lt;&gt;'1 Forecast'!J22),'1 Forecast'!$J$6&amp;", "&amp;'1 Forecast'!$A$18&amp;", "&amp;'1 Forecast'!$B$22&amp;", "&amp;'1 Forecast'!$C22&amp;", "&amp;'1 Forecast'!$J$8&amp;" "&amp;'1 Forecast'!J$9&amp;"; ","")</f>
        <v/>
      </c>
      <c r="J82" s="72" t="str">
        <f>IF(AND($F$6=1,TRUNC('1 Forecast'!K22,2)&lt;&gt;'1 Forecast'!K22),'1 Forecast'!$J$6&amp;", "&amp;'1 Forecast'!$A$18&amp;", "&amp;'1 Forecast'!$B$22&amp;", "&amp;'1 Forecast'!$C22&amp;", "&amp;'1 Forecast'!$J$8&amp;" "&amp;'1 Forecast'!K$9&amp;"; ","")</f>
        <v/>
      </c>
      <c r="K82" s="72" t="str">
        <f>IF(AND($F$6=1,TRUNC('1 Forecast'!L22,2)&lt;&gt;'1 Forecast'!L22),'1 Forecast'!$J$6&amp;", "&amp;'1 Forecast'!$A$18&amp;", "&amp;'1 Forecast'!$B$22&amp;", "&amp;'1 Forecast'!$C22&amp;", "&amp;'1 Forecast'!$J$8&amp;" "&amp;'1 Forecast'!L$9&amp;"; ","")</f>
        <v/>
      </c>
      <c r="L82" s="72" t="str">
        <f>IF(AND($F$6=1,TRUNC('1 Forecast'!M22,2)&lt;&gt;'1 Forecast'!M22),'1 Forecast'!$J$6&amp;", "&amp;'1 Forecast'!$A$18&amp;", "&amp;'1 Forecast'!$B$22&amp;", "&amp;'1 Forecast'!$C22&amp;", "&amp;'1 Forecast'!$J$8&amp;" "&amp;'1 Forecast'!M$9&amp;"; ","")</f>
        <v/>
      </c>
      <c r="M82" s="66" t="str">
        <f>IF(AND($F$6=1,TRUNC('1 Forecast'!N22,2)&lt;&gt;'1 Forecast'!N22),'1 Forecast'!$J$6&amp;", "&amp;'1 Forecast'!$A$18&amp;", "&amp;'1 Forecast'!$B$22&amp;", "&amp;'1 Forecast'!$C22&amp;", "&amp;'1 Forecast'!$J$8&amp;" "&amp;'1 Forecast'!N$9&amp;"; ","")</f>
        <v/>
      </c>
      <c r="N82" s="65"/>
    </row>
    <row r="83" spans="2:14" ht="15" x14ac:dyDescent="0.25">
      <c r="B83" s="70"/>
      <c r="C83" s="75" t="str">
        <f>IF(AND($F$6=1,TRUNC('1 Forecast'!D23,2)&lt;&gt;'1 Forecast'!D23),'1 Forecast'!$D$6&amp;", "&amp;'1 Forecast'!$A$18&amp;", "&amp;'1 Forecast'!$B$22&amp;", "&amp;'1 Forecast'!$C23&amp;", "&amp;'1 Forecast'!$D$8&amp;" "&amp;'1 Forecast'!D$9&amp;"; ","")</f>
        <v/>
      </c>
      <c r="D83" s="72" t="str">
        <f>IF(AND($F$6=1,TRUNC('1 Forecast'!E23,2)&lt;&gt;'1 Forecast'!E23),'1 Forecast'!$D$6&amp;", "&amp;'1 Forecast'!$A$18&amp;", "&amp;'1 Forecast'!$B$22&amp;", "&amp;'1 Forecast'!$C23&amp;", "&amp;'1 Forecast'!$D$8&amp;" "&amp;'1 Forecast'!E$9&amp;"; ","")</f>
        <v/>
      </c>
      <c r="E83" s="72" t="str">
        <f>IF(AND($F$6=1,TRUNC('1 Forecast'!F23,2)&lt;&gt;'1 Forecast'!F23),'1 Forecast'!$D$6&amp;", "&amp;'1 Forecast'!$A$18&amp;", "&amp;'1 Forecast'!$B$22&amp;", "&amp;'1 Forecast'!$C23&amp;", "&amp;'1 Forecast'!$D$8&amp;" "&amp;'1 Forecast'!F$9&amp;"; ","")</f>
        <v/>
      </c>
      <c r="F83" s="72" t="str">
        <f>IF(AND($F$6=1,TRUNC('1 Forecast'!G23,2)&lt;&gt;'1 Forecast'!G23),'1 Forecast'!$D$6&amp;", "&amp;'1 Forecast'!$A$18&amp;", "&amp;'1 Forecast'!$B$22&amp;", "&amp;'1 Forecast'!$C23&amp;", "&amp;'1 Forecast'!$D$8&amp;" "&amp;'1 Forecast'!G$9&amp;"; ","")</f>
        <v/>
      </c>
      <c r="G83" s="66" t="str">
        <f>IF(AND($F$6=1,TRUNC('1 Forecast'!H23,2)&lt;&gt;'1 Forecast'!H23),'1 Forecast'!$D$6&amp;", "&amp;'1 Forecast'!$A$18&amp;", "&amp;'1 Forecast'!$B$22&amp;", "&amp;'1 Forecast'!$C23&amp;", "&amp;'1 Forecast'!$D$8&amp;" "&amp;'1 Forecast'!H$9&amp;"; ","")</f>
        <v/>
      </c>
      <c r="H83" s="72"/>
      <c r="I83" s="75" t="str">
        <f>IF(AND($F$6=1,TRUNC('1 Forecast'!J23,2)&lt;&gt;'1 Forecast'!J23),'1 Forecast'!$J$6&amp;", "&amp;'1 Forecast'!$A$18&amp;", "&amp;'1 Forecast'!$B$22&amp;", "&amp;'1 Forecast'!$C23&amp;", "&amp;'1 Forecast'!$J$8&amp;" "&amp;'1 Forecast'!J$9&amp;"; ","")</f>
        <v/>
      </c>
      <c r="J83" s="72" t="str">
        <f>IF(AND($F$6=1,TRUNC('1 Forecast'!K23,2)&lt;&gt;'1 Forecast'!K23),'1 Forecast'!$J$6&amp;", "&amp;'1 Forecast'!$A$18&amp;", "&amp;'1 Forecast'!$B$22&amp;", "&amp;'1 Forecast'!$C23&amp;", "&amp;'1 Forecast'!$J$8&amp;" "&amp;'1 Forecast'!K$9&amp;"; ","")</f>
        <v/>
      </c>
      <c r="K83" s="72" t="str">
        <f>IF(AND($F$6=1,TRUNC('1 Forecast'!L23,2)&lt;&gt;'1 Forecast'!L23),'1 Forecast'!$J$6&amp;", "&amp;'1 Forecast'!$A$18&amp;", "&amp;'1 Forecast'!$B$22&amp;", "&amp;'1 Forecast'!$C23&amp;", "&amp;'1 Forecast'!$J$8&amp;" "&amp;'1 Forecast'!L$9&amp;"; ","")</f>
        <v/>
      </c>
      <c r="L83" s="72" t="str">
        <f>IF(AND($F$6=1,TRUNC('1 Forecast'!M23,2)&lt;&gt;'1 Forecast'!M23),'1 Forecast'!$J$6&amp;", "&amp;'1 Forecast'!$A$18&amp;", "&amp;'1 Forecast'!$B$22&amp;", "&amp;'1 Forecast'!$C23&amp;", "&amp;'1 Forecast'!$J$8&amp;" "&amp;'1 Forecast'!M$9&amp;"; ","")</f>
        <v/>
      </c>
      <c r="M83" s="66" t="str">
        <f>IF(AND($F$6=1,TRUNC('1 Forecast'!N23,2)&lt;&gt;'1 Forecast'!N23),'1 Forecast'!$J$6&amp;", "&amp;'1 Forecast'!$A$18&amp;", "&amp;'1 Forecast'!$B$22&amp;", "&amp;'1 Forecast'!$C23&amp;", "&amp;'1 Forecast'!$J$8&amp;" "&amp;'1 Forecast'!N$9&amp;"; ","")</f>
        <v/>
      </c>
      <c r="N83" s="65"/>
    </row>
    <row r="84" spans="2:14" ht="15" x14ac:dyDescent="0.25">
      <c r="B84" s="70"/>
      <c r="C84" s="75" t="str">
        <f>IF(AND($F$6=1,TRUNC('1 Forecast'!D24,2)&lt;&gt;'1 Forecast'!D24),'1 Forecast'!$D$6&amp;", "&amp;'1 Forecast'!$A$18&amp;", "&amp;'1 Forecast'!$B$22&amp;", "&amp;'1 Forecast'!$C24&amp;", "&amp;'1 Forecast'!$D$8&amp;" "&amp;'1 Forecast'!D$9&amp;"; ","")</f>
        <v/>
      </c>
      <c r="D84" s="72" t="str">
        <f>IF(AND($F$6=1,TRUNC('1 Forecast'!E24,2)&lt;&gt;'1 Forecast'!E24),'1 Forecast'!$D$6&amp;", "&amp;'1 Forecast'!$A$18&amp;", "&amp;'1 Forecast'!$B$22&amp;", "&amp;'1 Forecast'!$C24&amp;", "&amp;'1 Forecast'!$D$8&amp;" "&amp;'1 Forecast'!E$9&amp;"; ","")</f>
        <v/>
      </c>
      <c r="E84" s="72" t="str">
        <f>IF(AND($F$6=1,TRUNC('1 Forecast'!F24,2)&lt;&gt;'1 Forecast'!F24),'1 Forecast'!$D$6&amp;", "&amp;'1 Forecast'!$A$18&amp;", "&amp;'1 Forecast'!$B$22&amp;", "&amp;'1 Forecast'!$C24&amp;", "&amp;'1 Forecast'!$D$8&amp;" "&amp;'1 Forecast'!F$9&amp;"; ","")</f>
        <v/>
      </c>
      <c r="F84" s="72" t="str">
        <f>IF(AND($F$6=1,TRUNC('1 Forecast'!G24,2)&lt;&gt;'1 Forecast'!G24),'1 Forecast'!$D$6&amp;", "&amp;'1 Forecast'!$A$18&amp;", "&amp;'1 Forecast'!$B$22&amp;", "&amp;'1 Forecast'!$C24&amp;", "&amp;'1 Forecast'!$D$8&amp;" "&amp;'1 Forecast'!G$9&amp;"; ","")</f>
        <v/>
      </c>
      <c r="G84" s="66" t="str">
        <f>IF(AND($F$6=1,TRUNC('1 Forecast'!H24,2)&lt;&gt;'1 Forecast'!H24),'1 Forecast'!$D$6&amp;", "&amp;'1 Forecast'!$A$18&amp;", "&amp;'1 Forecast'!$B$22&amp;", "&amp;'1 Forecast'!$C24&amp;", "&amp;'1 Forecast'!$D$8&amp;" "&amp;'1 Forecast'!H$9&amp;"; ","")</f>
        <v/>
      </c>
      <c r="H84" s="72"/>
      <c r="I84" s="75" t="str">
        <f>IF(AND($F$6=1,TRUNC('1 Forecast'!J24,2)&lt;&gt;'1 Forecast'!J24),'1 Forecast'!$J$6&amp;", "&amp;'1 Forecast'!$A$18&amp;", "&amp;'1 Forecast'!$B$22&amp;", "&amp;'1 Forecast'!$C24&amp;", "&amp;'1 Forecast'!$J$8&amp;" "&amp;'1 Forecast'!J$9&amp;"; ","")</f>
        <v/>
      </c>
      <c r="J84" s="72" t="str">
        <f>IF(AND($F$6=1,TRUNC('1 Forecast'!K24,2)&lt;&gt;'1 Forecast'!K24),'1 Forecast'!$J$6&amp;", "&amp;'1 Forecast'!$A$18&amp;", "&amp;'1 Forecast'!$B$22&amp;", "&amp;'1 Forecast'!$C24&amp;", "&amp;'1 Forecast'!$J$8&amp;" "&amp;'1 Forecast'!K$9&amp;"; ","")</f>
        <v/>
      </c>
      <c r="K84" s="72" t="str">
        <f>IF(AND($F$6=1,TRUNC('1 Forecast'!L24,2)&lt;&gt;'1 Forecast'!L24),'1 Forecast'!$J$6&amp;", "&amp;'1 Forecast'!$A$18&amp;", "&amp;'1 Forecast'!$B$22&amp;", "&amp;'1 Forecast'!$C24&amp;", "&amp;'1 Forecast'!$J$8&amp;" "&amp;'1 Forecast'!L$9&amp;"; ","")</f>
        <v/>
      </c>
      <c r="L84" s="72" t="str">
        <f>IF(AND($F$6=1,TRUNC('1 Forecast'!M24,2)&lt;&gt;'1 Forecast'!M24),'1 Forecast'!$J$6&amp;", "&amp;'1 Forecast'!$A$18&amp;", "&amp;'1 Forecast'!$B$22&amp;", "&amp;'1 Forecast'!$C24&amp;", "&amp;'1 Forecast'!$J$8&amp;" "&amp;'1 Forecast'!M$9&amp;"; ","")</f>
        <v/>
      </c>
      <c r="M84" s="66" t="str">
        <f>IF(AND($F$6=1,TRUNC('1 Forecast'!N24,2)&lt;&gt;'1 Forecast'!N24),'1 Forecast'!$J$6&amp;", "&amp;'1 Forecast'!$A$18&amp;", "&amp;'1 Forecast'!$B$22&amp;", "&amp;'1 Forecast'!$C24&amp;", "&amp;'1 Forecast'!$J$8&amp;" "&amp;'1 Forecast'!N$9&amp;"; ","")</f>
        <v/>
      </c>
      <c r="N84" s="65"/>
    </row>
    <row r="85" spans="2:14" ht="15" x14ac:dyDescent="0.25">
      <c r="B85" s="70"/>
      <c r="C85" s="76" t="str">
        <f>IF(AND($F$6=1,TRUNC('1 Forecast'!D25,2)&lt;&gt;'1 Forecast'!D25),'1 Forecast'!$D$6&amp;", "&amp;'1 Forecast'!$A$18&amp;", "&amp;'1 Forecast'!$B$22&amp;", "&amp;'1 Forecast'!$C25&amp;", "&amp;'1 Forecast'!$D$8&amp;" "&amp;'1 Forecast'!D$9&amp;"; ","")</f>
        <v/>
      </c>
      <c r="D85" s="68" t="str">
        <f>IF(AND($F$6=1,TRUNC('1 Forecast'!E25,2)&lt;&gt;'1 Forecast'!E25),'1 Forecast'!$D$6&amp;", "&amp;'1 Forecast'!$A$18&amp;", "&amp;'1 Forecast'!$B$22&amp;", "&amp;'1 Forecast'!$C25&amp;", "&amp;'1 Forecast'!$D$8&amp;" "&amp;'1 Forecast'!E$9&amp;"; ","")</f>
        <v/>
      </c>
      <c r="E85" s="68" t="str">
        <f>IF(AND($F$6=1,TRUNC('1 Forecast'!F25,2)&lt;&gt;'1 Forecast'!F25),'1 Forecast'!$D$6&amp;", "&amp;'1 Forecast'!$A$18&amp;", "&amp;'1 Forecast'!$B$22&amp;", "&amp;'1 Forecast'!$C25&amp;", "&amp;'1 Forecast'!$D$8&amp;" "&amp;'1 Forecast'!F$9&amp;"; ","")</f>
        <v/>
      </c>
      <c r="F85" s="68" t="str">
        <f>IF(AND($F$6=1,TRUNC('1 Forecast'!G25,2)&lt;&gt;'1 Forecast'!G25),'1 Forecast'!$D$6&amp;", "&amp;'1 Forecast'!$A$18&amp;", "&amp;'1 Forecast'!$B$22&amp;", "&amp;'1 Forecast'!$C25&amp;", "&amp;'1 Forecast'!$D$8&amp;" "&amp;'1 Forecast'!G$9&amp;"; ","")</f>
        <v/>
      </c>
      <c r="G85" s="69" t="str">
        <f>IF(AND($F$6=1,TRUNC('1 Forecast'!H25,2)&lt;&gt;'1 Forecast'!H25),'1 Forecast'!$D$6&amp;", "&amp;'1 Forecast'!$A$18&amp;", "&amp;'1 Forecast'!$B$22&amp;", "&amp;'1 Forecast'!$C25&amp;", "&amp;'1 Forecast'!$D$8&amp;" "&amp;'1 Forecast'!H$9&amp;"; ","")</f>
        <v/>
      </c>
      <c r="H85" s="72"/>
      <c r="I85" s="76" t="str">
        <f>IF(AND($F$6=1,TRUNC('1 Forecast'!J25,2)&lt;&gt;'1 Forecast'!J25),'1 Forecast'!$J$6&amp;", "&amp;'1 Forecast'!$A$18&amp;", "&amp;'1 Forecast'!$B$22&amp;", "&amp;'1 Forecast'!$C25&amp;", "&amp;'1 Forecast'!$J$8&amp;" "&amp;'1 Forecast'!J$9&amp;"; ","")</f>
        <v/>
      </c>
      <c r="J85" s="68" t="str">
        <f>IF(AND($F$6=1,TRUNC('1 Forecast'!K25,2)&lt;&gt;'1 Forecast'!K25),'1 Forecast'!$J$6&amp;", "&amp;'1 Forecast'!$A$18&amp;", "&amp;'1 Forecast'!$B$22&amp;", "&amp;'1 Forecast'!$C25&amp;", "&amp;'1 Forecast'!$J$8&amp;" "&amp;'1 Forecast'!K$9&amp;"; ","")</f>
        <v/>
      </c>
      <c r="K85" s="68" t="str">
        <f>IF(AND($F$6=1,TRUNC('1 Forecast'!L25,2)&lt;&gt;'1 Forecast'!L25),'1 Forecast'!$J$6&amp;", "&amp;'1 Forecast'!$A$18&amp;", "&amp;'1 Forecast'!$B$22&amp;", "&amp;'1 Forecast'!$C25&amp;", "&amp;'1 Forecast'!$J$8&amp;" "&amp;'1 Forecast'!L$9&amp;"; ","")</f>
        <v/>
      </c>
      <c r="L85" s="68" t="str">
        <f>IF(AND($F$6=1,TRUNC('1 Forecast'!M25,2)&lt;&gt;'1 Forecast'!M25),'1 Forecast'!$J$6&amp;", "&amp;'1 Forecast'!$A$18&amp;", "&amp;'1 Forecast'!$B$22&amp;", "&amp;'1 Forecast'!$C25&amp;", "&amp;'1 Forecast'!$J$8&amp;" "&amp;'1 Forecast'!M$9&amp;"; ","")</f>
        <v/>
      </c>
      <c r="M85" s="69" t="str">
        <f>IF(AND($F$6=1,TRUNC('1 Forecast'!N25,2)&lt;&gt;'1 Forecast'!N25),'1 Forecast'!$J$6&amp;", "&amp;'1 Forecast'!$A$18&amp;", "&amp;'1 Forecast'!$B$22&amp;", "&amp;'1 Forecast'!$C25&amp;", "&amp;'1 Forecast'!$J$8&amp;" "&amp;'1 Forecast'!N$9&amp;"; ","")</f>
        <v/>
      </c>
      <c r="N85" s="65"/>
    </row>
    <row r="86" spans="2:14" x14ac:dyDescent="0.2">
      <c r="B86" s="70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65"/>
    </row>
    <row r="87" spans="2:14" x14ac:dyDescent="0.2">
      <c r="B87" s="70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65"/>
    </row>
    <row r="88" spans="2:14" ht="15" x14ac:dyDescent="0.25">
      <c r="B88" s="70" t="s">
        <v>76</v>
      </c>
      <c r="C88" s="78" t="str">
        <f>C85&amp;C84&amp;C83&amp;C82&amp;C81&amp;C80&amp;C79&amp;C78&amp;C76&amp;C77&amp;C75&amp;C74&amp;C73&amp;C72&amp;C71&amp;C70</f>
        <v/>
      </c>
      <c r="D88" s="79" t="str">
        <f t="shared" ref="D88:M88" si="1">D85&amp;D84&amp;D83&amp;D82&amp;D81&amp;D80&amp;D79&amp;D78&amp;D76&amp;D77&amp;D75&amp;D74&amp;D73&amp;D72&amp;D71&amp;D70</f>
        <v/>
      </c>
      <c r="E88" s="79" t="str">
        <f t="shared" si="1"/>
        <v/>
      </c>
      <c r="F88" s="79" t="str">
        <f t="shared" si="1"/>
        <v/>
      </c>
      <c r="G88" s="80" t="str">
        <f t="shared" si="1"/>
        <v/>
      </c>
      <c r="H88" s="72"/>
      <c r="I88" s="78" t="str">
        <f t="shared" si="1"/>
        <v/>
      </c>
      <c r="J88" s="79" t="str">
        <f t="shared" si="1"/>
        <v/>
      </c>
      <c r="K88" s="79" t="str">
        <f t="shared" si="1"/>
        <v/>
      </c>
      <c r="L88" s="79" t="str">
        <f t="shared" si="1"/>
        <v/>
      </c>
      <c r="M88" s="80" t="str">
        <f t="shared" si="1"/>
        <v/>
      </c>
      <c r="N88" s="65"/>
    </row>
    <row r="89" spans="2:14" x14ac:dyDescent="0.2">
      <c r="B89" s="70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65"/>
    </row>
    <row r="90" spans="2:14" ht="15" x14ac:dyDescent="0.25">
      <c r="B90" s="70" t="s">
        <v>78</v>
      </c>
      <c r="C90" s="61" t="str">
        <f>C88&amp;D88&amp;E88&amp;F88&amp;G88</f>
        <v/>
      </c>
      <c r="D90" s="28"/>
      <c r="E90" s="28"/>
      <c r="F90" s="28"/>
      <c r="G90" s="28"/>
      <c r="H90" s="28"/>
      <c r="I90" s="61" t="str">
        <f>I88&amp;J88&amp;K88&amp;L88&amp;M88</f>
        <v/>
      </c>
      <c r="J90" s="28"/>
      <c r="K90" s="28"/>
      <c r="L90" s="28"/>
      <c r="M90" s="28"/>
      <c r="N90" s="65"/>
    </row>
    <row r="91" spans="2:14" x14ac:dyDescent="0.2">
      <c r="B91" s="70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65"/>
    </row>
    <row r="92" spans="2:14" ht="15" x14ac:dyDescent="0.25">
      <c r="B92" s="70" t="s">
        <v>77</v>
      </c>
      <c r="C92" s="61" t="str">
        <f>C90&amp;I90</f>
        <v/>
      </c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65"/>
    </row>
    <row r="93" spans="2:14" x14ac:dyDescent="0.2">
      <c r="B93" s="70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65"/>
    </row>
    <row r="94" spans="2:14" x14ac:dyDescent="0.2">
      <c r="B94" s="71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81"/>
    </row>
    <row r="98" spans="2:9" x14ac:dyDescent="0.2">
      <c r="B98" s="63" t="s">
        <v>81</v>
      </c>
      <c r="C98" s="62"/>
      <c r="D98" s="62"/>
      <c r="E98" s="62"/>
      <c r="F98" s="62"/>
      <c r="G98" s="62"/>
      <c r="H98" s="62"/>
      <c r="I98" s="64"/>
    </row>
    <row r="99" spans="2:9" x14ac:dyDescent="0.2">
      <c r="B99" s="70"/>
      <c r="C99" s="28"/>
      <c r="D99" s="28"/>
      <c r="E99" s="28"/>
      <c r="F99" s="28"/>
      <c r="G99" s="28"/>
      <c r="H99" s="28"/>
      <c r="I99" s="65"/>
    </row>
    <row r="100" spans="2:9" x14ac:dyDescent="0.2">
      <c r="B100" s="70"/>
      <c r="C100" s="28" t="s">
        <v>28</v>
      </c>
      <c r="D100" s="28"/>
      <c r="E100" s="28"/>
      <c r="F100" s="28"/>
      <c r="G100" s="28"/>
      <c r="H100" s="28"/>
      <c r="I100" s="65"/>
    </row>
    <row r="101" spans="2:9" ht="15" x14ac:dyDescent="0.25">
      <c r="B101" s="70"/>
      <c r="C101" s="74" t="str">
        <f>IF(AND($G$6=1,'1 Forecast'!J10&gt;'1 Forecast'!D10),'1 Forecast'!$J$6&amp;", "&amp;'1 Forecast'!$A$10&amp;", "&amp;'1 Forecast'!$B$10&amp;", "&amp;'1 Forecast'!$C10&amp;", "&amp;'1 Forecast'!$D$8&amp;" "&amp;'1 Forecast'!D$9&amp;"; ","")</f>
        <v/>
      </c>
      <c r="D101" s="73" t="str">
        <f>IF(AND($G$6=1,'1 Forecast'!K10&gt;'1 Forecast'!E10),'1 Forecast'!$J$6&amp;", "&amp;'1 Forecast'!$A$10&amp;", "&amp;'1 Forecast'!$B$10&amp;", "&amp;'1 Forecast'!$C10&amp;", "&amp;'1 Forecast'!$D$8&amp;" "&amp;'1 Forecast'!E$9&amp;"; ","")</f>
        <v/>
      </c>
      <c r="E101" s="73" t="str">
        <f>IF(AND($G$6=1,'1 Forecast'!L10&gt;'1 Forecast'!F10),'1 Forecast'!$J$6&amp;", "&amp;'1 Forecast'!$A$10&amp;", "&amp;'1 Forecast'!$B$10&amp;", "&amp;'1 Forecast'!$C10&amp;", "&amp;'1 Forecast'!$D$8&amp;" "&amp;'1 Forecast'!F$9&amp;"; ","")</f>
        <v/>
      </c>
      <c r="F101" s="73" t="str">
        <f>IF(AND($G$6=1,'1 Forecast'!M10&gt;'1 Forecast'!G10),'1 Forecast'!$J$6&amp;", "&amp;'1 Forecast'!$A$10&amp;", "&amp;'1 Forecast'!$B$10&amp;", "&amp;'1 Forecast'!$C10&amp;", "&amp;'1 Forecast'!$D$8&amp;" "&amp;'1 Forecast'!G$9&amp;"; ","")</f>
        <v/>
      </c>
      <c r="G101" s="77" t="str">
        <f>IF(AND($G$6=1,'1 Forecast'!N10&gt;'1 Forecast'!H10),'1 Forecast'!$J$6&amp;", "&amp;'1 Forecast'!$A$10&amp;", "&amp;'1 Forecast'!$B$10&amp;", "&amp;'1 Forecast'!$C10&amp;", "&amp;'1 Forecast'!$D$8&amp;" "&amp;'1 Forecast'!H$9&amp;"; ","")</f>
        <v/>
      </c>
      <c r="H101" s="28"/>
      <c r="I101" s="65"/>
    </row>
    <row r="102" spans="2:9" ht="15" x14ac:dyDescent="0.25">
      <c r="B102" s="70"/>
      <c r="C102" s="75" t="str">
        <f>IF(AND($G$6=1,'1 Forecast'!J11&gt;'1 Forecast'!D11),'1 Forecast'!$J$6&amp;", "&amp;'1 Forecast'!$A$10&amp;", "&amp;'1 Forecast'!$B$10&amp;", "&amp;'1 Forecast'!$C11&amp;", "&amp;'1 Forecast'!$D$8&amp;" "&amp;'1 Forecast'!D$9&amp;"; ","")</f>
        <v/>
      </c>
      <c r="D102" s="72" t="str">
        <f>IF(AND($G$6=1,'1 Forecast'!K11&gt;'1 Forecast'!E11),'1 Forecast'!$J$6&amp;", "&amp;'1 Forecast'!$A$10&amp;", "&amp;'1 Forecast'!$B$10&amp;", "&amp;'1 Forecast'!$C11&amp;", "&amp;'1 Forecast'!$D$8&amp;" "&amp;'1 Forecast'!E$9&amp;"; ","")</f>
        <v/>
      </c>
      <c r="E102" s="72" t="str">
        <f>IF(AND($G$6=1,'1 Forecast'!L11&gt;'1 Forecast'!F11),'1 Forecast'!$J$6&amp;", "&amp;'1 Forecast'!$A$10&amp;", "&amp;'1 Forecast'!$B$10&amp;", "&amp;'1 Forecast'!$C11&amp;", "&amp;'1 Forecast'!$D$8&amp;" "&amp;'1 Forecast'!F$9&amp;"; ","")</f>
        <v/>
      </c>
      <c r="F102" s="72" t="str">
        <f>IF(AND($G$6=1,'1 Forecast'!M11&gt;'1 Forecast'!G11),'1 Forecast'!$J$6&amp;", "&amp;'1 Forecast'!$A$10&amp;", "&amp;'1 Forecast'!$B$10&amp;", "&amp;'1 Forecast'!$C11&amp;", "&amp;'1 Forecast'!$D$8&amp;" "&amp;'1 Forecast'!G$9&amp;"; ","")</f>
        <v/>
      </c>
      <c r="G102" s="66" t="str">
        <f>IF(AND($G$6=1,'1 Forecast'!N11&gt;'1 Forecast'!H11),'1 Forecast'!$J$6&amp;", "&amp;'1 Forecast'!$A$10&amp;", "&amp;'1 Forecast'!$B$10&amp;", "&amp;'1 Forecast'!$C11&amp;", "&amp;'1 Forecast'!$D$8&amp;" "&amp;'1 Forecast'!H$9&amp;"; ","")</f>
        <v/>
      </c>
      <c r="H102" s="28"/>
      <c r="I102" s="65"/>
    </row>
    <row r="103" spans="2:9" ht="15" x14ac:dyDescent="0.25">
      <c r="B103" s="70"/>
      <c r="C103" s="75" t="str">
        <f>IF(AND($G$6=1,'1 Forecast'!J12&gt;'1 Forecast'!D12),'1 Forecast'!$J$6&amp;", "&amp;'1 Forecast'!$A$10&amp;", "&amp;'1 Forecast'!$B$10&amp;", "&amp;'1 Forecast'!$C12&amp;", "&amp;'1 Forecast'!$D$8&amp;" "&amp;'1 Forecast'!D$9&amp;"; ","")</f>
        <v/>
      </c>
      <c r="D103" s="72" t="str">
        <f>IF(AND($G$6=1,'1 Forecast'!K12&gt;'1 Forecast'!E12),'1 Forecast'!$J$6&amp;", "&amp;'1 Forecast'!$A$10&amp;", "&amp;'1 Forecast'!$B$10&amp;", "&amp;'1 Forecast'!$C12&amp;", "&amp;'1 Forecast'!$D$8&amp;" "&amp;'1 Forecast'!E$9&amp;"; ","")</f>
        <v/>
      </c>
      <c r="E103" s="72" t="str">
        <f>IF(AND($G$6=1,'1 Forecast'!L12&gt;'1 Forecast'!F12),'1 Forecast'!$J$6&amp;", "&amp;'1 Forecast'!$A$10&amp;", "&amp;'1 Forecast'!$B$10&amp;", "&amp;'1 Forecast'!$C12&amp;", "&amp;'1 Forecast'!$D$8&amp;" "&amp;'1 Forecast'!F$9&amp;"; ","")</f>
        <v/>
      </c>
      <c r="F103" s="72" t="str">
        <f>IF(AND($G$6=1,'1 Forecast'!M12&gt;'1 Forecast'!G12),'1 Forecast'!$J$6&amp;", "&amp;'1 Forecast'!$A$10&amp;", "&amp;'1 Forecast'!$B$10&amp;", "&amp;'1 Forecast'!$C12&amp;", "&amp;'1 Forecast'!$D$8&amp;" "&amp;'1 Forecast'!G$9&amp;"; ","")</f>
        <v/>
      </c>
      <c r="G103" s="66" t="str">
        <f>IF(AND($G$6=1,'1 Forecast'!N12&gt;'1 Forecast'!H12),'1 Forecast'!$J$6&amp;", "&amp;'1 Forecast'!$A$10&amp;", "&amp;'1 Forecast'!$B$10&amp;", "&amp;'1 Forecast'!$C12&amp;", "&amp;'1 Forecast'!$D$8&amp;" "&amp;'1 Forecast'!H$9&amp;"; ","")</f>
        <v/>
      </c>
      <c r="H103" s="28"/>
      <c r="I103" s="65"/>
    </row>
    <row r="104" spans="2:9" ht="15" x14ac:dyDescent="0.25">
      <c r="B104" s="70"/>
      <c r="C104" s="75" t="str">
        <f>IF(AND($G$6=1,'1 Forecast'!J13&gt;'1 Forecast'!D13),'1 Forecast'!$J$6&amp;", "&amp;'1 Forecast'!$A$10&amp;", "&amp;'1 Forecast'!$B$10&amp;", "&amp;'1 Forecast'!$C13&amp;", "&amp;'1 Forecast'!$D$8&amp;" "&amp;'1 Forecast'!D$9&amp;"; ","")</f>
        <v/>
      </c>
      <c r="D104" s="72" t="str">
        <f>IF(AND($G$6=1,'1 Forecast'!K13&gt;'1 Forecast'!E13),'1 Forecast'!$J$6&amp;", "&amp;'1 Forecast'!$A$10&amp;", "&amp;'1 Forecast'!$B$10&amp;", "&amp;'1 Forecast'!$C13&amp;", "&amp;'1 Forecast'!$D$8&amp;" "&amp;'1 Forecast'!E$9&amp;"; ","")</f>
        <v/>
      </c>
      <c r="E104" s="72" t="str">
        <f>IF(AND($G$6=1,'1 Forecast'!L13&gt;'1 Forecast'!F13),'1 Forecast'!$J$6&amp;", "&amp;'1 Forecast'!$A$10&amp;", "&amp;'1 Forecast'!$B$10&amp;", "&amp;'1 Forecast'!$C13&amp;", "&amp;'1 Forecast'!$D$8&amp;" "&amp;'1 Forecast'!F$9&amp;"; ","")</f>
        <v/>
      </c>
      <c r="F104" s="72" t="str">
        <f>IF(AND($G$6=1,'1 Forecast'!M13&gt;'1 Forecast'!G13),'1 Forecast'!$J$6&amp;", "&amp;'1 Forecast'!$A$10&amp;", "&amp;'1 Forecast'!$B$10&amp;", "&amp;'1 Forecast'!$C13&amp;", "&amp;'1 Forecast'!$D$8&amp;" "&amp;'1 Forecast'!G$9&amp;"; ","")</f>
        <v/>
      </c>
      <c r="G104" s="66" t="str">
        <f>IF(AND($G$6=1,'1 Forecast'!N13&gt;'1 Forecast'!H13),'1 Forecast'!$J$6&amp;", "&amp;'1 Forecast'!$A$10&amp;", "&amp;'1 Forecast'!$B$10&amp;", "&amp;'1 Forecast'!$C13&amp;", "&amp;'1 Forecast'!$D$8&amp;" "&amp;'1 Forecast'!H$9&amp;"; ","")</f>
        <v/>
      </c>
      <c r="H104" s="28"/>
      <c r="I104" s="65"/>
    </row>
    <row r="105" spans="2:9" ht="15" x14ac:dyDescent="0.25">
      <c r="B105" s="70"/>
      <c r="C105" s="75" t="str">
        <f>IF(AND($G$6=1,'1 Forecast'!J14&gt;'1 Forecast'!D14),'1 Forecast'!$J$6&amp;", "&amp;'1 Forecast'!$A$10&amp;", "&amp;'1 Forecast'!$B$14&amp;", "&amp;'1 Forecast'!$C14&amp;", "&amp;'1 Forecast'!$D$8&amp;" "&amp;'1 Forecast'!D$9&amp;"; ","")</f>
        <v/>
      </c>
      <c r="D105" s="72" t="str">
        <f>IF(AND($G$6=1,'1 Forecast'!K14&gt;'1 Forecast'!E14),'1 Forecast'!$J$6&amp;", "&amp;'1 Forecast'!$A$10&amp;", "&amp;'1 Forecast'!$B$14&amp;", "&amp;'1 Forecast'!$C14&amp;", "&amp;'1 Forecast'!$D$8&amp;" "&amp;'1 Forecast'!E$9&amp;"; ","")</f>
        <v/>
      </c>
      <c r="E105" s="72" t="str">
        <f>IF(AND($G$6=1,'1 Forecast'!L14&gt;'1 Forecast'!F14),'1 Forecast'!$J$6&amp;", "&amp;'1 Forecast'!$A$10&amp;", "&amp;'1 Forecast'!$B$14&amp;", "&amp;'1 Forecast'!$C14&amp;", "&amp;'1 Forecast'!$D$8&amp;" "&amp;'1 Forecast'!F$9&amp;"; ","")</f>
        <v/>
      </c>
      <c r="F105" s="72" t="str">
        <f>IF(AND($G$6=1,'1 Forecast'!M14&gt;'1 Forecast'!G14),'1 Forecast'!$J$6&amp;", "&amp;'1 Forecast'!$A$10&amp;", "&amp;'1 Forecast'!$B$14&amp;", "&amp;'1 Forecast'!$C14&amp;", "&amp;'1 Forecast'!$D$8&amp;" "&amp;'1 Forecast'!G$9&amp;"; ","")</f>
        <v/>
      </c>
      <c r="G105" s="66" t="str">
        <f>IF(AND($G$6=1,'1 Forecast'!N14&gt;'1 Forecast'!H14),'1 Forecast'!$J$6&amp;", "&amp;'1 Forecast'!$A$10&amp;", "&amp;'1 Forecast'!$B$14&amp;", "&amp;'1 Forecast'!$C14&amp;", "&amp;'1 Forecast'!$D$8&amp;" "&amp;'1 Forecast'!H$9&amp;"; ","")</f>
        <v/>
      </c>
      <c r="H105" s="28"/>
      <c r="I105" s="65"/>
    </row>
    <row r="106" spans="2:9" ht="15" x14ac:dyDescent="0.25">
      <c r="B106" s="70"/>
      <c r="C106" s="75" t="str">
        <f>IF(AND($G$6=1,'1 Forecast'!J15&gt;'1 Forecast'!D15),'1 Forecast'!$J$6&amp;", "&amp;'1 Forecast'!$A$10&amp;", "&amp;'1 Forecast'!$B$14&amp;", "&amp;'1 Forecast'!$C15&amp;", "&amp;'1 Forecast'!$D$8&amp;" "&amp;'1 Forecast'!D$9&amp;"; ","")</f>
        <v/>
      </c>
      <c r="D106" s="72" t="str">
        <f>IF(AND($G$6=1,'1 Forecast'!K15&gt;'1 Forecast'!E15),'1 Forecast'!$J$6&amp;", "&amp;'1 Forecast'!$A$10&amp;", "&amp;'1 Forecast'!$B$14&amp;", "&amp;'1 Forecast'!$C15&amp;", "&amp;'1 Forecast'!$D$8&amp;" "&amp;'1 Forecast'!E$9&amp;"; ","")</f>
        <v/>
      </c>
      <c r="E106" s="72" t="str">
        <f>IF(AND($G$6=1,'1 Forecast'!L15&gt;'1 Forecast'!F15),'1 Forecast'!$J$6&amp;", "&amp;'1 Forecast'!$A$10&amp;", "&amp;'1 Forecast'!$B$14&amp;", "&amp;'1 Forecast'!$C15&amp;", "&amp;'1 Forecast'!$D$8&amp;" "&amp;'1 Forecast'!F$9&amp;"; ","")</f>
        <v/>
      </c>
      <c r="F106" s="72" t="str">
        <f>IF(AND($G$6=1,'1 Forecast'!M15&gt;'1 Forecast'!G15),'1 Forecast'!$J$6&amp;", "&amp;'1 Forecast'!$A$10&amp;", "&amp;'1 Forecast'!$B$14&amp;", "&amp;'1 Forecast'!$C15&amp;", "&amp;'1 Forecast'!$D$8&amp;" "&amp;'1 Forecast'!G$9&amp;"; ","")</f>
        <v/>
      </c>
      <c r="G106" s="66" t="str">
        <f>IF(AND($G$6=1,'1 Forecast'!N15&gt;'1 Forecast'!H15),'1 Forecast'!$J$6&amp;", "&amp;'1 Forecast'!$A$10&amp;", "&amp;'1 Forecast'!$B$14&amp;", "&amp;'1 Forecast'!$C15&amp;", "&amp;'1 Forecast'!$D$8&amp;" "&amp;'1 Forecast'!H$9&amp;"; ","")</f>
        <v/>
      </c>
      <c r="H106" s="28"/>
      <c r="I106" s="65"/>
    </row>
    <row r="107" spans="2:9" ht="15" x14ac:dyDescent="0.25">
      <c r="B107" s="70"/>
      <c r="C107" s="75" t="str">
        <f>IF(AND($G$6=1,'1 Forecast'!J16&gt;'1 Forecast'!D16),'1 Forecast'!$J$6&amp;", "&amp;'1 Forecast'!$A$10&amp;", "&amp;'1 Forecast'!$B$14&amp;", "&amp;'1 Forecast'!$C16&amp;", "&amp;'1 Forecast'!$D$8&amp;" "&amp;'1 Forecast'!D$9&amp;"; ","")</f>
        <v/>
      </c>
      <c r="D107" s="72" t="str">
        <f>IF(AND($G$6=1,'1 Forecast'!K16&gt;'1 Forecast'!E16),'1 Forecast'!$J$6&amp;", "&amp;'1 Forecast'!$A$10&amp;", "&amp;'1 Forecast'!$B$14&amp;", "&amp;'1 Forecast'!$C16&amp;", "&amp;'1 Forecast'!$D$8&amp;" "&amp;'1 Forecast'!E$9&amp;"; ","")</f>
        <v/>
      </c>
      <c r="E107" s="72" t="str">
        <f>IF(AND($G$6=1,'1 Forecast'!L16&gt;'1 Forecast'!F16),'1 Forecast'!$J$6&amp;", "&amp;'1 Forecast'!$A$10&amp;", "&amp;'1 Forecast'!$B$14&amp;", "&amp;'1 Forecast'!$C16&amp;", "&amp;'1 Forecast'!$D$8&amp;" "&amp;'1 Forecast'!F$9&amp;"; ","")</f>
        <v/>
      </c>
      <c r="F107" s="72" t="str">
        <f>IF(AND($G$6=1,'1 Forecast'!M16&gt;'1 Forecast'!G16),'1 Forecast'!$J$6&amp;", "&amp;'1 Forecast'!$A$10&amp;", "&amp;'1 Forecast'!$B$14&amp;", "&amp;'1 Forecast'!$C16&amp;", "&amp;'1 Forecast'!$D$8&amp;" "&amp;'1 Forecast'!G$9&amp;"; ","")</f>
        <v/>
      </c>
      <c r="G107" s="66" t="str">
        <f>IF(AND($G$6=1,'1 Forecast'!N16&gt;'1 Forecast'!H16),'1 Forecast'!$J$6&amp;", "&amp;'1 Forecast'!$A$10&amp;", "&amp;'1 Forecast'!$B$14&amp;", "&amp;'1 Forecast'!$C16&amp;", "&amp;'1 Forecast'!$D$8&amp;" "&amp;'1 Forecast'!H$9&amp;"; ","")</f>
        <v/>
      </c>
      <c r="H107" s="28"/>
      <c r="I107" s="65"/>
    </row>
    <row r="108" spans="2:9" ht="15" x14ac:dyDescent="0.25">
      <c r="B108" s="70"/>
      <c r="C108" s="75" t="str">
        <f>IF(AND($G$6=1,'1 Forecast'!J17&gt;'1 Forecast'!D17),'1 Forecast'!$J$6&amp;", "&amp;'1 Forecast'!$A$10&amp;", "&amp;'1 Forecast'!$B$14&amp;", "&amp;'1 Forecast'!$C17&amp;", "&amp;'1 Forecast'!$D$8&amp;" "&amp;'1 Forecast'!D$9&amp;"; ","")</f>
        <v/>
      </c>
      <c r="D108" s="72" t="str">
        <f>IF(AND($G$6=1,'1 Forecast'!K17&gt;'1 Forecast'!E17),'1 Forecast'!$J$6&amp;", "&amp;'1 Forecast'!$A$10&amp;", "&amp;'1 Forecast'!$B$14&amp;", "&amp;'1 Forecast'!$C17&amp;", "&amp;'1 Forecast'!$D$8&amp;" "&amp;'1 Forecast'!E$9&amp;"; ","")</f>
        <v/>
      </c>
      <c r="E108" s="72" t="str">
        <f>IF(AND($G$6=1,'1 Forecast'!L17&gt;'1 Forecast'!F17),'1 Forecast'!$J$6&amp;", "&amp;'1 Forecast'!$A$10&amp;", "&amp;'1 Forecast'!$B$14&amp;", "&amp;'1 Forecast'!$C17&amp;", "&amp;'1 Forecast'!$D$8&amp;" "&amp;'1 Forecast'!F$9&amp;"; ","")</f>
        <v/>
      </c>
      <c r="F108" s="72" t="str">
        <f>IF(AND($G$6=1,'1 Forecast'!M17&gt;'1 Forecast'!G17),'1 Forecast'!$J$6&amp;", "&amp;'1 Forecast'!$A$10&amp;", "&amp;'1 Forecast'!$B$14&amp;", "&amp;'1 Forecast'!$C17&amp;", "&amp;'1 Forecast'!$D$8&amp;" "&amp;'1 Forecast'!G$9&amp;"; ","")</f>
        <v/>
      </c>
      <c r="G108" s="66" t="str">
        <f>IF(AND($G$6=1,'1 Forecast'!N17&gt;'1 Forecast'!H17),'1 Forecast'!$J$6&amp;", "&amp;'1 Forecast'!$A$10&amp;", "&amp;'1 Forecast'!$B$14&amp;", "&amp;'1 Forecast'!$C17&amp;", "&amp;'1 Forecast'!$D$8&amp;" "&amp;'1 Forecast'!H$9&amp;"; ","")</f>
        <v/>
      </c>
      <c r="H108" s="28"/>
      <c r="I108" s="65"/>
    </row>
    <row r="109" spans="2:9" ht="15" x14ac:dyDescent="0.25">
      <c r="B109" s="70"/>
      <c r="C109" s="75" t="str">
        <f>IF(AND($G$6=1,'1 Forecast'!J18&gt;'1 Forecast'!D18),'1 Forecast'!$J$6&amp;", "&amp;'1 Forecast'!$A$18&amp;", "&amp;'1 Forecast'!$B$18&amp;", "&amp;'1 Forecast'!$C18&amp;", "&amp;'1 Forecast'!$D$8&amp;" "&amp;'1 Forecast'!D$9&amp;"; ","")</f>
        <v/>
      </c>
      <c r="D109" s="72" t="str">
        <f>IF(AND($G$6=1,'1 Forecast'!K18&gt;'1 Forecast'!E18),'1 Forecast'!$J$6&amp;", "&amp;'1 Forecast'!$A$18&amp;", "&amp;'1 Forecast'!$B$18&amp;", "&amp;'1 Forecast'!$C18&amp;", "&amp;'1 Forecast'!$D$8&amp;" "&amp;'1 Forecast'!E$9&amp;"; ","")</f>
        <v/>
      </c>
      <c r="E109" s="72" t="str">
        <f>IF(AND($G$6=1,'1 Forecast'!L18&gt;'1 Forecast'!F18),'1 Forecast'!$J$6&amp;", "&amp;'1 Forecast'!$A$18&amp;", "&amp;'1 Forecast'!$B$18&amp;", "&amp;'1 Forecast'!$C18&amp;", "&amp;'1 Forecast'!$D$8&amp;" "&amp;'1 Forecast'!F$9&amp;"; ","")</f>
        <v/>
      </c>
      <c r="F109" s="72" t="str">
        <f>IF(AND($G$6=1,'1 Forecast'!M18&gt;'1 Forecast'!G18),'1 Forecast'!$J$6&amp;", "&amp;'1 Forecast'!$A$18&amp;", "&amp;'1 Forecast'!$B$18&amp;", "&amp;'1 Forecast'!$C18&amp;", "&amp;'1 Forecast'!$D$8&amp;" "&amp;'1 Forecast'!G$9&amp;"; ","")</f>
        <v/>
      </c>
      <c r="G109" s="66" t="str">
        <f>IF(AND($G$6=1,'1 Forecast'!N18&gt;'1 Forecast'!H18),'1 Forecast'!$J$6&amp;", "&amp;'1 Forecast'!$A$18&amp;", "&amp;'1 Forecast'!$B$18&amp;", "&amp;'1 Forecast'!$C18&amp;", "&amp;'1 Forecast'!$D$8&amp;" "&amp;'1 Forecast'!H$9&amp;"; ","")</f>
        <v/>
      </c>
      <c r="H109" s="28"/>
      <c r="I109" s="65"/>
    </row>
    <row r="110" spans="2:9" ht="15" x14ac:dyDescent="0.25">
      <c r="B110" s="70"/>
      <c r="C110" s="75" t="str">
        <f>IF(AND($G$6=1,'1 Forecast'!J19&gt;'1 Forecast'!D19),'1 Forecast'!$J$6&amp;", "&amp;'1 Forecast'!$A$18&amp;", "&amp;'1 Forecast'!$B$18&amp;", "&amp;'1 Forecast'!$C19&amp;", "&amp;'1 Forecast'!$D$8&amp;" "&amp;'1 Forecast'!D$9&amp;"; ","")</f>
        <v/>
      </c>
      <c r="D110" s="72" t="str">
        <f>IF(AND($G$6=1,'1 Forecast'!K19&gt;'1 Forecast'!E19),'1 Forecast'!$J$6&amp;", "&amp;'1 Forecast'!$A$18&amp;", "&amp;'1 Forecast'!$B$18&amp;", "&amp;'1 Forecast'!$C19&amp;", "&amp;'1 Forecast'!$D$8&amp;" "&amp;'1 Forecast'!E$9&amp;"; ","")</f>
        <v/>
      </c>
      <c r="E110" s="72" t="str">
        <f>IF(AND($G$6=1,'1 Forecast'!L19&gt;'1 Forecast'!F19),'1 Forecast'!$J$6&amp;", "&amp;'1 Forecast'!$A$18&amp;", "&amp;'1 Forecast'!$B$18&amp;", "&amp;'1 Forecast'!$C19&amp;", "&amp;'1 Forecast'!$D$8&amp;" "&amp;'1 Forecast'!F$9&amp;"; ","")</f>
        <v/>
      </c>
      <c r="F110" s="72" t="str">
        <f>IF(AND($G$6=1,'1 Forecast'!M19&gt;'1 Forecast'!G19),'1 Forecast'!$J$6&amp;", "&amp;'1 Forecast'!$A$18&amp;", "&amp;'1 Forecast'!$B$18&amp;", "&amp;'1 Forecast'!$C19&amp;", "&amp;'1 Forecast'!$D$8&amp;" "&amp;'1 Forecast'!G$9&amp;"; ","")</f>
        <v/>
      </c>
      <c r="G110" s="66" t="str">
        <f>IF(AND($G$6=1,'1 Forecast'!N19&gt;'1 Forecast'!H19),'1 Forecast'!$J$6&amp;", "&amp;'1 Forecast'!$A$18&amp;", "&amp;'1 Forecast'!$B$18&amp;", "&amp;'1 Forecast'!$C19&amp;", "&amp;'1 Forecast'!$D$8&amp;" "&amp;'1 Forecast'!H$9&amp;"; ","")</f>
        <v/>
      </c>
      <c r="H110" s="28"/>
      <c r="I110" s="65"/>
    </row>
    <row r="111" spans="2:9" ht="15" x14ac:dyDescent="0.25">
      <c r="B111" s="70"/>
      <c r="C111" s="75" t="str">
        <f>IF(AND($G$6=1,'1 Forecast'!J20&gt;'1 Forecast'!D20),'1 Forecast'!$J$6&amp;", "&amp;'1 Forecast'!$A$18&amp;", "&amp;'1 Forecast'!$B$18&amp;", "&amp;'1 Forecast'!$C20&amp;", "&amp;'1 Forecast'!$D$8&amp;" "&amp;'1 Forecast'!D$9&amp;"; ","")</f>
        <v/>
      </c>
      <c r="D111" s="72" t="str">
        <f>IF(AND($G$6=1,'1 Forecast'!K20&gt;'1 Forecast'!E20),'1 Forecast'!$J$6&amp;", "&amp;'1 Forecast'!$A$18&amp;", "&amp;'1 Forecast'!$B$18&amp;", "&amp;'1 Forecast'!$C20&amp;", "&amp;'1 Forecast'!$D$8&amp;" "&amp;'1 Forecast'!E$9&amp;"; ","")</f>
        <v/>
      </c>
      <c r="E111" s="72" t="str">
        <f>IF(AND($G$6=1,'1 Forecast'!L20&gt;'1 Forecast'!F20),'1 Forecast'!$J$6&amp;", "&amp;'1 Forecast'!$A$18&amp;", "&amp;'1 Forecast'!$B$18&amp;", "&amp;'1 Forecast'!$C20&amp;", "&amp;'1 Forecast'!$D$8&amp;" "&amp;'1 Forecast'!F$9&amp;"; ","")</f>
        <v/>
      </c>
      <c r="F111" s="72" t="str">
        <f>IF(AND($G$6=1,'1 Forecast'!M20&gt;'1 Forecast'!G20),'1 Forecast'!$J$6&amp;", "&amp;'1 Forecast'!$A$18&amp;", "&amp;'1 Forecast'!$B$18&amp;", "&amp;'1 Forecast'!$C20&amp;", "&amp;'1 Forecast'!$D$8&amp;" "&amp;'1 Forecast'!G$9&amp;"; ","")</f>
        <v/>
      </c>
      <c r="G111" s="66" t="str">
        <f>IF(AND($G$6=1,'1 Forecast'!N20&gt;'1 Forecast'!H20),'1 Forecast'!$J$6&amp;", "&amp;'1 Forecast'!$A$18&amp;", "&amp;'1 Forecast'!$B$18&amp;", "&amp;'1 Forecast'!$C20&amp;", "&amp;'1 Forecast'!$D$8&amp;" "&amp;'1 Forecast'!H$9&amp;"; ","")</f>
        <v/>
      </c>
      <c r="H111" s="28"/>
      <c r="I111" s="65"/>
    </row>
    <row r="112" spans="2:9" ht="15" x14ac:dyDescent="0.25">
      <c r="B112" s="70"/>
      <c r="C112" s="75" t="str">
        <f>IF(AND($G$6=1,'1 Forecast'!J21&gt;'1 Forecast'!D21),'1 Forecast'!$J$6&amp;", "&amp;'1 Forecast'!$A$18&amp;", "&amp;'1 Forecast'!$B$18&amp;", "&amp;'1 Forecast'!$C21&amp;", "&amp;'1 Forecast'!$D$8&amp;" "&amp;'1 Forecast'!D$9&amp;"; ","")</f>
        <v/>
      </c>
      <c r="D112" s="72" t="str">
        <f>IF(AND($G$6=1,'1 Forecast'!K21&gt;'1 Forecast'!E21),'1 Forecast'!$J$6&amp;", "&amp;'1 Forecast'!$A$18&amp;", "&amp;'1 Forecast'!$B$18&amp;", "&amp;'1 Forecast'!$C21&amp;", "&amp;'1 Forecast'!$D$8&amp;" "&amp;'1 Forecast'!E$9&amp;"; ","")</f>
        <v/>
      </c>
      <c r="E112" s="72" t="str">
        <f>IF(AND($G$6=1,'1 Forecast'!L21&gt;'1 Forecast'!F21),'1 Forecast'!$J$6&amp;", "&amp;'1 Forecast'!$A$18&amp;", "&amp;'1 Forecast'!$B$18&amp;", "&amp;'1 Forecast'!$C21&amp;", "&amp;'1 Forecast'!$D$8&amp;" "&amp;'1 Forecast'!F$9&amp;"; ","")</f>
        <v/>
      </c>
      <c r="F112" s="72" t="str">
        <f>IF(AND($G$6=1,'1 Forecast'!M21&gt;'1 Forecast'!G21),'1 Forecast'!$J$6&amp;", "&amp;'1 Forecast'!$A$18&amp;", "&amp;'1 Forecast'!$B$18&amp;", "&amp;'1 Forecast'!$C21&amp;", "&amp;'1 Forecast'!$D$8&amp;" "&amp;'1 Forecast'!G$9&amp;"; ","")</f>
        <v/>
      </c>
      <c r="G112" s="66" t="str">
        <f>IF(AND($G$6=1,'1 Forecast'!N21&gt;'1 Forecast'!H21),'1 Forecast'!$J$6&amp;", "&amp;'1 Forecast'!$A$18&amp;", "&amp;'1 Forecast'!$B$18&amp;", "&amp;'1 Forecast'!$C21&amp;", "&amp;'1 Forecast'!$D$8&amp;" "&amp;'1 Forecast'!H$9&amp;"; ","")</f>
        <v/>
      </c>
      <c r="H112" s="28"/>
      <c r="I112" s="65"/>
    </row>
    <row r="113" spans="2:9" ht="15" x14ac:dyDescent="0.25">
      <c r="B113" s="70"/>
      <c r="C113" s="75" t="str">
        <f>IF(AND($G$6=1,'1 Forecast'!J22&gt;'1 Forecast'!D22),'1 Forecast'!$J$6&amp;", "&amp;'1 Forecast'!$A$18&amp;", "&amp;'1 Forecast'!$B$22&amp;", "&amp;'1 Forecast'!$C22&amp;", "&amp;'1 Forecast'!$D$8&amp;" "&amp;'1 Forecast'!D$9&amp;"; ","")</f>
        <v/>
      </c>
      <c r="D113" s="72" t="str">
        <f>IF(AND($G$6=1,'1 Forecast'!K22&gt;'1 Forecast'!E22),'1 Forecast'!$J$6&amp;", "&amp;'1 Forecast'!$A$18&amp;", "&amp;'1 Forecast'!$B$22&amp;", "&amp;'1 Forecast'!$C22&amp;", "&amp;'1 Forecast'!$D$8&amp;" "&amp;'1 Forecast'!E$9&amp;"; ","")</f>
        <v/>
      </c>
      <c r="E113" s="72" t="str">
        <f>IF(AND($G$6=1,'1 Forecast'!L22&gt;'1 Forecast'!F22),'1 Forecast'!$J$6&amp;", "&amp;'1 Forecast'!$A$18&amp;", "&amp;'1 Forecast'!$B$22&amp;", "&amp;'1 Forecast'!$C22&amp;", "&amp;'1 Forecast'!$D$8&amp;" "&amp;'1 Forecast'!F$9&amp;"; ","")</f>
        <v/>
      </c>
      <c r="F113" s="72" t="str">
        <f>IF(AND($G$6=1,'1 Forecast'!M22&gt;'1 Forecast'!G22),'1 Forecast'!$J$6&amp;", "&amp;'1 Forecast'!$A$18&amp;", "&amp;'1 Forecast'!$B$22&amp;", "&amp;'1 Forecast'!$C22&amp;", "&amp;'1 Forecast'!$D$8&amp;" "&amp;'1 Forecast'!G$9&amp;"; ","")</f>
        <v/>
      </c>
      <c r="G113" s="66" t="str">
        <f>IF(AND($G$6=1,'1 Forecast'!N22&gt;'1 Forecast'!H22),'1 Forecast'!$J$6&amp;", "&amp;'1 Forecast'!$A$18&amp;", "&amp;'1 Forecast'!$B$22&amp;", "&amp;'1 Forecast'!$C22&amp;", "&amp;'1 Forecast'!$D$8&amp;" "&amp;'1 Forecast'!H$9&amp;"; ","")</f>
        <v/>
      </c>
      <c r="H113" s="28"/>
      <c r="I113" s="65"/>
    </row>
    <row r="114" spans="2:9" ht="15" x14ac:dyDescent="0.25">
      <c r="B114" s="70"/>
      <c r="C114" s="75" t="str">
        <f>IF(AND($G$6=1,'1 Forecast'!J23&gt;'1 Forecast'!D23),'1 Forecast'!$J$6&amp;", "&amp;'1 Forecast'!$A$18&amp;", "&amp;'1 Forecast'!$B$22&amp;", "&amp;'1 Forecast'!$C23&amp;", "&amp;'1 Forecast'!$D$8&amp;" "&amp;'1 Forecast'!D$9&amp;"; ","")</f>
        <v/>
      </c>
      <c r="D114" s="72" t="str">
        <f>IF(AND($G$6=1,'1 Forecast'!K23&gt;'1 Forecast'!E23),'1 Forecast'!$J$6&amp;", "&amp;'1 Forecast'!$A$18&amp;", "&amp;'1 Forecast'!$B$22&amp;", "&amp;'1 Forecast'!$C23&amp;", "&amp;'1 Forecast'!$D$8&amp;" "&amp;'1 Forecast'!E$9&amp;"; ","")</f>
        <v/>
      </c>
      <c r="E114" s="72" t="str">
        <f>IF(AND($G$6=1,'1 Forecast'!L23&gt;'1 Forecast'!F23),'1 Forecast'!$J$6&amp;", "&amp;'1 Forecast'!$A$18&amp;", "&amp;'1 Forecast'!$B$22&amp;", "&amp;'1 Forecast'!$C23&amp;", "&amp;'1 Forecast'!$D$8&amp;" "&amp;'1 Forecast'!F$9&amp;"; ","")</f>
        <v/>
      </c>
      <c r="F114" s="72" t="str">
        <f>IF(AND($G$6=1,'1 Forecast'!M23&gt;'1 Forecast'!G23),'1 Forecast'!$J$6&amp;", "&amp;'1 Forecast'!$A$18&amp;", "&amp;'1 Forecast'!$B$22&amp;", "&amp;'1 Forecast'!$C23&amp;", "&amp;'1 Forecast'!$D$8&amp;" "&amp;'1 Forecast'!G$9&amp;"; ","")</f>
        <v/>
      </c>
      <c r="G114" s="66" t="str">
        <f>IF(AND($G$6=1,'1 Forecast'!N23&gt;'1 Forecast'!H23),'1 Forecast'!$J$6&amp;", "&amp;'1 Forecast'!$A$18&amp;", "&amp;'1 Forecast'!$B$22&amp;", "&amp;'1 Forecast'!$C23&amp;", "&amp;'1 Forecast'!$D$8&amp;" "&amp;'1 Forecast'!H$9&amp;"; ","")</f>
        <v/>
      </c>
      <c r="H114" s="28"/>
      <c r="I114" s="65"/>
    </row>
    <row r="115" spans="2:9" ht="15" x14ac:dyDescent="0.25">
      <c r="B115" s="70"/>
      <c r="C115" s="75" t="str">
        <f>IF(AND($G$6=1,'1 Forecast'!J24&gt;'1 Forecast'!D24),'1 Forecast'!$J$6&amp;", "&amp;'1 Forecast'!$A$18&amp;", "&amp;'1 Forecast'!$B$22&amp;", "&amp;'1 Forecast'!$C24&amp;", "&amp;'1 Forecast'!$D$8&amp;" "&amp;'1 Forecast'!D$9&amp;"; ","")</f>
        <v/>
      </c>
      <c r="D115" s="72" t="str">
        <f>IF(AND($G$6=1,'1 Forecast'!K24&gt;'1 Forecast'!E24),'1 Forecast'!$J$6&amp;", "&amp;'1 Forecast'!$A$18&amp;", "&amp;'1 Forecast'!$B$22&amp;", "&amp;'1 Forecast'!$C24&amp;", "&amp;'1 Forecast'!$D$8&amp;" "&amp;'1 Forecast'!E$9&amp;"; ","")</f>
        <v/>
      </c>
      <c r="E115" s="72" t="str">
        <f>IF(AND($G$6=1,'1 Forecast'!L24&gt;'1 Forecast'!F24),'1 Forecast'!$J$6&amp;", "&amp;'1 Forecast'!$A$18&amp;", "&amp;'1 Forecast'!$B$22&amp;", "&amp;'1 Forecast'!$C24&amp;", "&amp;'1 Forecast'!$D$8&amp;" "&amp;'1 Forecast'!F$9&amp;"; ","")</f>
        <v/>
      </c>
      <c r="F115" s="72" t="str">
        <f>IF(AND($G$6=1,'1 Forecast'!M24&gt;'1 Forecast'!G24),'1 Forecast'!$J$6&amp;", "&amp;'1 Forecast'!$A$18&amp;", "&amp;'1 Forecast'!$B$22&amp;", "&amp;'1 Forecast'!$C24&amp;", "&amp;'1 Forecast'!$D$8&amp;" "&amp;'1 Forecast'!G$9&amp;"; ","")</f>
        <v/>
      </c>
      <c r="G115" s="66" t="str">
        <f>IF(AND($G$6=1,'1 Forecast'!N24&gt;'1 Forecast'!H24),'1 Forecast'!$J$6&amp;", "&amp;'1 Forecast'!$A$18&amp;", "&amp;'1 Forecast'!$B$22&amp;", "&amp;'1 Forecast'!$C24&amp;", "&amp;'1 Forecast'!$D$8&amp;" "&amp;'1 Forecast'!H$9&amp;"; ","")</f>
        <v/>
      </c>
      <c r="H115" s="28"/>
      <c r="I115" s="65"/>
    </row>
    <row r="116" spans="2:9" ht="15" x14ac:dyDescent="0.25">
      <c r="B116" s="70"/>
      <c r="C116" s="76" t="str">
        <f>IF(AND($G$6=1,'1 Forecast'!J25&gt;'1 Forecast'!D25),'1 Forecast'!$J$6&amp;", "&amp;'1 Forecast'!$A$18&amp;", "&amp;'1 Forecast'!$B$22&amp;", "&amp;'1 Forecast'!$C25&amp;", "&amp;'1 Forecast'!$D$8&amp;" "&amp;'1 Forecast'!D$9&amp;"; ","")</f>
        <v/>
      </c>
      <c r="D116" s="68" t="str">
        <f>IF(AND($G$6=1,'1 Forecast'!K25&gt;'1 Forecast'!E25),'1 Forecast'!$J$6&amp;", "&amp;'1 Forecast'!$A$18&amp;", "&amp;'1 Forecast'!$B$22&amp;", "&amp;'1 Forecast'!$C25&amp;", "&amp;'1 Forecast'!$D$8&amp;" "&amp;'1 Forecast'!E$9&amp;"; ","")</f>
        <v/>
      </c>
      <c r="E116" s="68" t="str">
        <f>IF(AND($G$6=1,'1 Forecast'!L25&gt;'1 Forecast'!F25),'1 Forecast'!$J$6&amp;", "&amp;'1 Forecast'!$A$18&amp;", "&amp;'1 Forecast'!$B$22&amp;", "&amp;'1 Forecast'!$C25&amp;", "&amp;'1 Forecast'!$D$8&amp;" "&amp;'1 Forecast'!F$9&amp;"; ","")</f>
        <v/>
      </c>
      <c r="F116" s="68" t="str">
        <f>IF(AND($G$6=1,'1 Forecast'!M25&gt;'1 Forecast'!G25),'1 Forecast'!$J$6&amp;", "&amp;'1 Forecast'!$A$18&amp;", "&amp;'1 Forecast'!$B$22&amp;", "&amp;'1 Forecast'!$C25&amp;", "&amp;'1 Forecast'!$D$8&amp;" "&amp;'1 Forecast'!G$9&amp;"; ","")</f>
        <v/>
      </c>
      <c r="G116" s="69" t="str">
        <f>IF(AND($G$6=1,'1 Forecast'!N25&gt;'1 Forecast'!H25),'1 Forecast'!$J$6&amp;", "&amp;'1 Forecast'!$A$18&amp;", "&amp;'1 Forecast'!$B$22&amp;", "&amp;'1 Forecast'!$C25&amp;", "&amp;'1 Forecast'!$D$8&amp;" "&amp;'1 Forecast'!H$9&amp;"; ","")</f>
        <v/>
      </c>
      <c r="H116" s="28"/>
      <c r="I116" s="65"/>
    </row>
    <row r="117" spans="2:9" x14ac:dyDescent="0.2">
      <c r="B117" s="70"/>
      <c r="C117" s="28"/>
      <c r="D117" s="28"/>
      <c r="E117" s="28"/>
      <c r="F117" s="28"/>
      <c r="G117" s="28"/>
      <c r="H117" s="28"/>
      <c r="I117" s="65"/>
    </row>
    <row r="118" spans="2:9" x14ac:dyDescent="0.2">
      <c r="B118" s="70"/>
      <c r="C118" s="28"/>
      <c r="D118" s="28"/>
      <c r="E118" s="28"/>
      <c r="F118" s="28"/>
      <c r="G118" s="28"/>
      <c r="H118" s="28"/>
      <c r="I118" s="65"/>
    </row>
    <row r="119" spans="2:9" ht="15" x14ac:dyDescent="0.25">
      <c r="B119" s="70" t="s">
        <v>76</v>
      </c>
      <c r="C119" s="78" t="str">
        <f>C116&amp;C115&amp;C114&amp;C113&amp;C112&amp;C111&amp;C110&amp;C109&amp;C108&amp;C107&amp;C106&amp;C105&amp;C104&amp;C103&amp;C102&amp;C101</f>
        <v/>
      </c>
      <c r="D119" s="79" t="str">
        <f t="shared" ref="D119:G119" si="2">D116&amp;D115&amp;D114&amp;D113&amp;D112&amp;D111&amp;D110&amp;D109&amp;D108&amp;D107&amp;D106&amp;D105&amp;D104&amp;D103&amp;D102&amp;D101</f>
        <v/>
      </c>
      <c r="E119" s="79" t="str">
        <f t="shared" si="2"/>
        <v/>
      </c>
      <c r="F119" s="79" t="str">
        <f t="shared" si="2"/>
        <v/>
      </c>
      <c r="G119" s="80" t="str">
        <f t="shared" si="2"/>
        <v/>
      </c>
      <c r="H119" s="28"/>
      <c r="I119" s="65"/>
    </row>
    <row r="120" spans="2:9" ht="15" x14ac:dyDescent="0.25">
      <c r="B120" s="70"/>
      <c r="C120" s="72"/>
      <c r="D120" s="72"/>
      <c r="E120" s="72"/>
      <c r="F120" s="72"/>
      <c r="G120" s="72"/>
      <c r="H120" s="28"/>
      <c r="I120" s="65"/>
    </row>
    <row r="121" spans="2:9" ht="15" x14ac:dyDescent="0.25">
      <c r="B121" s="70" t="s">
        <v>77</v>
      </c>
      <c r="C121" s="61" t="str">
        <f>C119&amp;D119&amp;E119&amp;F119&amp;G119</f>
        <v/>
      </c>
      <c r="D121" s="72"/>
      <c r="E121" s="72"/>
      <c r="F121" s="72"/>
      <c r="G121" s="72"/>
      <c r="H121" s="28"/>
      <c r="I121" s="65"/>
    </row>
    <row r="122" spans="2:9" ht="15" x14ac:dyDescent="0.25">
      <c r="B122" s="71"/>
      <c r="C122" s="68"/>
      <c r="D122" s="67"/>
      <c r="E122" s="67"/>
      <c r="F122" s="67"/>
      <c r="G122" s="67"/>
      <c r="H122" s="67"/>
      <c r="I122" s="81"/>
    </row>
    <row r="125" spans="2:9" x14ac:dyDescent="0.2">
      <c r="B125" s="63" t="s">
        <v>82</v>
      </c>
      <c r="C125" s="62"/>
      <c r="D125" s="62"/>
      <c r="E125" s="62"/>
      <c r="F125" s="62"/>
      <c r="G125" s="62"/>
      <c r="H125" s="62"/>
      <c r="I125" s="64"/>
    </row>
    <row r="126" spans="2:9" x14ac:dyDescent="0.2">
      <c r="B126" s="70"/>
      <c r="C126" s="28"/>
      <c r="D126" s="28"/>
      <c r="E126" s="28"/>
      <c r="F126" s="28"/>
      <c r="G126" s="28"/>
      <c r="H126" s="28"/>
      <c r="I126" s="65"/>
    </row>
    <row r="127" spans="2:9" x14ac:dyDescent="0.2">
      <c r="B127" s="70"/>
      <c r="C127" s="28" t="s">
        <v>28</v>
      </c>
      <c r="D127" s="28"/>
      <c r="E127" s="28"/>
      <c r="F127" s="28"/>
      <c r="G127" s="28"/>
      <c r="H127" s="28"/>
      <c r="I127" s="65"/>
    </row>
    <row r="128" spans="2:9" ht="15" x14ac:dyDescent="0.25">
      <c r="B128" s="70"/>
      <c r="C128" s="74" t="str">
        <f>IF(AND($G$6=1,'1 Forecast'!J10&lt;0.03*'1 Forecast'!D10),'1 Forecast'!$J$6&amp;", "&amp;'1 Forecast'!$A$10&amp;", "&amp;'1 Forecast'!$B$10&amp;", "&amp;'1 Forecast'!$C10&amp;", "&amp;'1 Forecast'!$D$8&amp;" "&amp;'1 Forecast'!D$9&amp;"; ","")</f>
        <v/>
      </c>
      <c r="D128" s="73" t="str">
        <f>IF(AND($G$6=1,'1 Forecast'!K10&lt;0.03*'1 Forecast'!E10),'1 Forecast'!$J$6&amp;", "&amp;'1 Forecast'!$A$10&amp;", "&amp;'1 Forecast'!$B$10&amp;", "&amp;'1 Forecast'!$C10&amp;", "&amp;'1 Forecast'!$D$8&amp;" "&amp;'1 Forecast'!E$9&amp;"; ","")</f>
        <v/>
      </c>
      <c r="E128" s="73" t="str">
        <f>IF(AND($G$6=1,'1 Forecast'!L10&lt;0.03*'1 Forecast'!F10),'1 Forecast'!$J$6&amp;", "&amp;'1 Forecast'!$A$10&amp;", "&amp;'1 Forecast'!$B$10&amp;", "&amp;'1 Forecast'!$C10&amp;", "&amp;'1 Forecast'!$D$8&amp;" "&amp;'1 Forecast'!F$9&amp;"; ","")</f>
        <v/>
      </c>
      <c r="F128" s="73" t="str">
        <f>IF(AND($G$6=1,'1 Forecast'!M10&lt;0.03*'1 Forecast'!G10),'1 Forecast'!$J$6&amp;", "&amp;'1 Forecast'!$A$10&amp;", "&amp;'1 Forecast'!$B$10&amp;", "&amp;'1 Forecast'!$C10&amp;", "&amp;'1 Forecast'!$D$8&amp;" "&amp;'1 Forecast'!G$9&amp;"; ","")</f>
        <v/>
      </c>
      <c r="G128" s="77" t="str">
        <f>IF(AND($G$6=1,'1 Forecast'!N10&lt;0.03*'1 Forecast'!H10),'1 Forecast'!$J$6&amp;", "&amp;'1 Forecast'!$A$10&amp;", "&amp;'1 Forecast'!$B$10&amp;", "&amp;'1 Forecast'!$C10&amp;", "&amp;'1 Forecast'!$D$8&amp;" "&amp;'1 Forecast'!H$9&amp;"; ","")</f>
        <v/>
      </c>
      <c r="H128" s="28"/>
      <c r="I128" s="65"/>
    </row>
    <row r="129" spans="2:9" ht="15" x14ac:dyDescent="0.25">
      <c r="B129" s="70"/>
      <c r="C129" s="75" t="str">
        <f>IF(AND($G$6=1,'1 Forecast'!J11&lt;0.03*'1 Forecast'!D11),'1 Forecast'!$J$6&amp;", "&amp;'1 Forecast'!$A$10&amp;", "&amp;'1 Forecast'!$B$10&amp;", "&amp;'1 Forecast'!$C11&amp;", "&amp;'1 Forecast'!$D$8&amp;" "&amp;'1 Forecast'!D$9&amp;"; ","")</f>
        <v/>
      </c>
      <c r="D129" s="72" t="str">
        <f>IF(AND($G$6=1,'1 Forecast'!K11&lt;0.03*'1 Forecast'!E11),'1 Forecast'!$J$6&amp;", "&amp;'1 Forecast'!$A$10&amp;", "&amp;'1 Forecast'!$B$10&amp;", "&amp;'1 Forecast'!$C11&amp;", "&amp;'1 Forecast'!$D$8&amp;" "&amp;'1 Forecast'!E$9&amp;"; ","")</f>
        <v/>
      </c>
      <c r="E129" s="72" t="str">
        <f>IF(AND($G$6=1,'1 Forecast'!L11&lt;0.03*'1 Forecast'!F11),'1 Forecast'!$J$6&amp;", "&amp;'1 Forecast'!$A$10&amp;", "&amp;'1 Forecast'!$B$10&amp;", "&amp;'1 Forecast'!$C11&amp;", "&amp;'1 Forecast'!$D$8&amp;" "&amp;'1 Forecast'!F$9&amp;"; ","")</f>
        <v/>
      </c>
      <c r="F129" s="72" t="str">
        <f>IF(AND($G$6=1,'1 Forecast'!M11&lt;0.03*'1 Forecast'!G11),'1 Forecast'!$J$6&amp;", "&amp;'1 Forecast'!$A$10&amp;", "&amp;'1 Forecast'!$B$10&amp;", "&amp;'1 Forecast'!$C11&amp;", "&amp;'1 Forecast'!$D$8&amp;" "&amp;'1 Forecast'!G$9&amp;"; ","")</f>
        <v/>
      </c>
      <c r="G129" s="66" t="str">
        <f>IF(AND($G$6=1,'1 Forecast'!N11&lt;0.03*'1 Forecast'!H11),'1 Forecast'!$J$6&amp;", "&amp;'1 Forecast'!$A$10&amp;", "&amp;'1 Forecast'!$B$10&amp;", "&amp;'1 Forecast'!$C11&amp;", "&amp;'1 Forecast'!$D$8&amp;" "&amp;'1 Forecast'!H$9&amp;"; ","")</f>
        <v/>
      </c>
      <c r="H129" s="28"/>
      <c r="I129" s="65"/>
    </row>
    <row r="130" spans="2:9" ht="15" x14ac:dyDescent="0.25">
      <c r="B130" s="70"/>
      <c r="C130" s="75" t="str">
        <f>IF(AND($G$6=1,'1 Forecast'!J12&lt;0.03*'1 Forecast'!D12),'1 Forecast'!$J$6&amp;", "&amp;'1 Forecast'!$A$10&amp;", "&amp;'1 Forecast'!$B$10&amp;", "&amp;'1 Forecast'!$C12&amp;", "&amp;'1 Forecast'!$D$8&amp;" "&amp;'1 Forecast'!D$9&amp;"; ","")</f>
        <v/>
      </c>
      <c r="D130" s="72" t="str">
        <f>IF(AND($G$6=1,'1 Forecast'!K12&lt;0.03*'1 Forecast'!E12),'1 Forecast'!$J$6&amp;", "&amp;'1 Forecast'!$A$10&amp;", "&amp;'1 Forecast'!$B$10&amp;", "&amp;'1 Forecast'!$C12&amp;", "&amp;'1 Forecast'!$D$8&amp;" "&amp;'1 Forecast'!E$9&amp;"; ","")</f>
        <v/>
      </c>
      <c r="E130" s="72" t="str">
        <f>IF(AND($G$6=1,'1 Forecast'!L12&lt;0.03*'1 Forecast'!F12),'1 Forecast'!$J$6&amp;", "&amp;'1 Forecast'!$A$10&amp;", "&amp;'1 Forecast'!$B$10&amp;", "&amp;'1 Forecast'!$C12&amp;", "&amp;'1 Forecast'!$D$8&amp;" "&amp;'1 Forecast'!F$9&amp;"; ","")</f>
        <v/>
      </c>
      <c r="F130" s="72" t="str">
        <f>IF(AND($G$6=1,'1 Forecast'!M12&lt;0.03*'1 Forecast'!G12),'1 Forecast'!$J$6&amp;", "&amp;'1 Forecast'!$A$10&amp;", "&amp;'1 Forecast'!$B$10&amp;", "&amp;'1 Forecast'!$C12&amp;", "&amp;'1 Forecast'!$D$8&amp;" "&amp;'1 Forecast'!G$9&amp;"; ","")</f>
        <v/>
      </c>
      <c r="G130" s="66" t="str">
        <f>IF(AND($G$6=1,'1 Forecast'!N12&lt;0.03*'1 Forecast'!H12),'1 Forecast'!$J$6&amp;", "&amp;'1 Forecast'!$A$10&amp;", "&amp;'1 Forecast'!$B$10&amp;", "&amp;'1 Forecast'!$C12&amp;", "&amp;'1 Forecast'!$D$8&amp;" "&amp;'1 Forecast'!H$9&amp;"; ","")</f>
        <v/>
      </c>
      <c r="H130" s="28"/>
      <c r="I130" s="65"/>
    </row>
    <row r="131" spans="2:9" ht="15" x14ac:dyDescent="0.25">
      <c r="B131" s="70"/>
      <c r="C131" s="75" t="str">
        <f>IF(AND($G$6=1,'1 Forecast'!J13&lt;0.03*'1 Forecast'!D13),'1 Forecast'!$J$6&amp;", "&amp;'1 Forecast'!$A$10&amp;", "&amp;'1 Forecast'!$B$10&amp;", "&amp;'1 Forecast'!$C13&amp;", "&amp;'1 Forecast'!$D$8&amp;" "&amp;'1 Forecast'!D$9&amp;"; ","")</f>
        <v/>
      </c>
      <c r="D131" s="72" t="str">
        <f>IF(AND($G$6=1,'1 Forecast'!K13&lt;0.03*'1 Forecast'!E13),'1 Forecast'!$J$6&amp;", "&amp;'1 Forecast'!$A$10&amp;", "&amp;'1 Forecast'!$B$10&amp;", "&amp;'1 Forecast'!$C13&amp;", "&amp;'1 Forecast'!$D$8&amp;" "&amp;'1 Forecast'!E$9&amp;"; ","")</f>
        <v/>
      </c>
      <c r="E131" s="72" t="str">
        <f>IF(AND($G$6=1,'1 Forecast'!L13&lt;0.03*'1 Forecast'!F13),'1 Forecast'!$J$6&amp;", "&amp;'1 Forecast'!$A$10&amp;", "&amp;'1 Forecast'!$B$10&amp;", "&amp;'1 Forecast'!$C13&amp;", "&amp;'1 Forecast'!$D$8&amp;" "&amp;'1 Forecast'!F$9&amp;"; ","")</f>
        <v/>
      </c>
      <c r="F131" s="72" t="str">
        <f>IF(AND($G$6=1,'1 Forecast'!M13&lt;0.03*'1 Forecast'!G13),'1 Forecast'!$J$6&amp;", "&amp;'1 Forecast'!$A$10&amp;", "&amp;'1 Forecast'!$B$10&amp;", "&amp;'1 Forecast'!$C13&amp;", "&amp;'1 Forecast'!$D$8&amp;" "&amp;'1 Forecast'!G$9&amp;"; ","")</f>
        <v/>
      </c>
      <c r="G131" s="66" t="str">
        <f>IF(AND($G$6=1,'1 Forecast'!N13&lt;0.03*'1 Forecast'!H13),'1 Forecast'!$J$6&amp;", "&amp;'1 Forecast'!$A$10&amp;", "&amp;'1 Forecast'!$B$10&amp;", "&amp;'1 Forecast'!$C13&amp;", "&amp;'1 Forecast'!$D$8&amp;" "&amp;'1 Forecast'!H$9&amp;"; ","")</f>
        <v/>
      </c>
      <c r="H131" s="28"/>
      <c r="I131" s="65"/>
    </row>
    <row r="132" spans="2:9" ht="15" x14ac:dyDescent="0.25">
      <c r="B132" s="70"/>
      <c r="C132" s="75" t="str">
        <f>IF(AND($G$6=1,'1 Forecast'!J14&lt;0.03*'1 Forecast'!D14),'1 Forecast'!$J$6&amp;", "&amp;'1 Forecast'!$A$10&amp;", "&amp;'1 Forecast'!$B$14&amp;", "&amp;'1 Forecast'!$C14&amp;", "&amp;'1 Forecast'!$D$8&amp;" "&amp;'1 Forecast'!D$9&amp;"; ","")</f>
        <v/>
      </c>
      <c r="D132" s="72" t="str">
        <f>IF(AND($G$6=1,'1 Forecast'!K14&lt;0.03*'1 Forecast'!E14),'1 Forecast'!$J$6&amp;", "&amp;'1 Forecast'!$A$10&amp;", "&amp;'1 Forecast'!$B$14&amp;", "&amp;'1 Forecast'!$C14&amp;", "&amp;'1 Forecast'!$D$8&amp;" "&amp;'1 Forecast'!E$9&amp;"; ","")</f>
        <v/>
      </c>
      <c r="E132" s="72" t="str">
        <f>IF(AND($G$6=1,'1 Forecast'!L14&lt;0.03*'1 Forecast'!F14),'1 Forecast'!$J$6&amp;", "&amp;'1 Forecast'!$A$10&amp;", "&amp;'1 Forecast'!$B$14&amp;", "&amp;'1 Forecast'!$C14&amp;", "&amp;'1 Forecast'!$D$8&amp;" "&amp;'1 Forecast'!F$9&amp;"; ","")</f>
        <v/>
      </c>
      <c r="F132" s="72" t="str">
        <f>IF(AND($G$6=1,'1 Forecast'!M14&lt;0.03*'1 Forecast'!G14),'1 Forecast'!$J$6&amp;", "&amp;'1 Forecast'!$A$10&amp;", "&amp;'1 Forecast'!$B$14&amp;", "&amp;'1 Forecast'!$C14&amp;", "&amp;'1 Forecast'!$D$8&amp;" "&amp;'1 Forecast'!G$9&amp;"; ","")</f>
        <v/>
      </c>
      <c r="G132" s="66" t="str">
        <f>IF(AND($G$6=1,'1 Forecast'!N14&lt;0.03*'1 Forecast'!H14),'1 Forecast'!$J$6&amp;", "&amp;'1 Forecast'!$A$10&amp;", "&amp;'1 Forecast'!$B$14&amp;", "&amp;'1 Forecast'!$C14&amp;", "&amp;'1 Forecast'!$D$8&amp;" "&amp;'1 Forecast'!H$9&amp;"; ","")</f>
        <v/>
      </c>
      <c r="H132" s="28"/>
      <c r="I132" s="65"/>
    </row>
    <row r="133" spans="2:9" ht="15" x14ac:dyDescent="0.25">
      <c r="B133" s="70"/>
      <c r="C133" s="75" t="str">
        <f>IF(AND($G$6=1,'1 Forecast'!J15&lt;0.03*'1 Forecast'!D15),'1 Forecast'!$J$6&amp;", "&amp;'1 Forecast'!$A$10&amp;", "&amp;'1 Forecast'!$B$14&amp;", "&amp;'1 Forecast'!$C15&amp;", "&amp;'1 Forecast'!$D$8&amp;" "&amp;'1 Forecast'!D$9&amp;"; ","")</f>
        <v/>
      </c>
      <c r="D133" s="72" t="str">
        <f>IF(AND($G$6=1,'1 Forecast'!K15&lt;0.03*'1 Forecast'!E15),'1 Forecast'!$J$6&amp;", "&amp;'1 Forecast'!$A$10&amp;", "&amp;'1 Forecast'!$B$14&amp;", "&amp;'1 Forecast'!$C15&amp;", "&amp;'1 Forecast'!$D$8&amp;" "&amp;'1 Forecast'!E$9&amp;"; ","")</f>
        <v/>
      </c>
      <c r="E133" s="72" t="str">
        <f>IF(AND($G$6=1,'1 Forecast'!L15&lt;0.03*'1 Forecast'!F15),'1 Forecast'!$J$6&amp;", "&amp;'1 Forecast'!$A$10&amp;", "&amp;'1 Forecast'!$B$14&amp;", "&amp;'1 Forecast'!$C15&amp;", "&amp;'1 Forecast'!$D$8&amp;" "&amp;'1 Forecast'!F$9&amp;"; ","")</f>
        <v/>
      </c>
      <c r="F133" s="72" t="str">
        <f>IF(AND($G$6=1,'1 Forecast'!M15&lt;0.03*'1 Forecast'!G15),'1 Forecast'!$J$6&amp;", "&amp;'1 Forecast'!$A$10&amp;", "&amp;'1 Forecast'!$B$14&amp;", "&amp;'1 Forecast'!$C15&amp;", "&amp;'1 Forecast'!$D$8&amp;" "&amp;'1 Forecast'!G$9&amp;"; ","")</f>
        <v/>
      </c>
      <c r="G133" s="66" t="str">
        <f>IF(AND($G$6=1,'1 Forecast'!N15&lt;0.03*'1 Forecast'!H15),'1 Forecast'!$J$6&amp;", "&amp;'1 Forecast'!$A$10&amp;", "&amp;'1 Forecast'!$B$14&amp;", "&amp;'1 Forecast'!$C15&amp;", "&amp;'1 Forecast'!$D$8&amp;" "&amp;'1 Forecast'!H$9&amp;"; ","")</f>
        <v/>
      </c>
      <c r="H133" s="28"/>
      <c r="I133" s="65"/>
    </row>
    <row r="134" spans="2:9" ht="15" x14ac:dyDescent="0.25">
      <c r="B134" s="70"/>
      <c r="C134" s="75" t="str">
        <f>IF(AND($G$6=1,'1 Forecast'!J16&lt;0.03*'1 Forecast'!D16),'1 Forecast'!$J$6&amp;", "&amp;'1 Forecast'!$A$10&amp;", "&amp;'1 Forecast'!$B$14&amp;", "&amp;'1 Forecast'!$C16&amp;", "&amp;'1 Forecast'!$D$8&amp;" "&amp;'1 Forecast'!D$9&amp;"; ","")</f>
        <v/>
      </c>
      <c r="D134" s="72" t="str">
        <f>IF(AND($G$6=1,'1 Forecast'!K16&lt;0.03*'1 Forecast'!E16),'1 Forecast'!$J$6&amp;", "&amp;'1 Forecast'!$A$10&amp;", "&amp;'1 Forecast'!$B$14&amp;", "&amp;'1 Forecast'!$C16&amp;", "&amp;'1 Forecast'!$D$8&amp;" "&amp;'1 Forecast'!E$9&amp;"; ","")</f>
        <v/>
      </c>
      <c r="E134" s="72" t="str">
        <f>IF(AND($G$6=1,'1 Forecast'!L16&lt;0.03*'1 Forecast'!F16),'1 Forecast'!$J$6&amp;", "&amp;'1 Forecast'!$A$10&amp;", "&amp;'1 Forecast'!$B$14&amp;", "&amp;'1 Forecast'!$C16&amp;", "&amp;'1 Forecast'!$D$8&amp;" "&amp;'1 Forecast'!F$9&amp;"; ","")</f>
        <v/>
      </c>
      <c r="F134" s="72" t="str">
        <f>IF(AND($G$6=1,'1 Forecast'!M16&lt;0.03*'1 Forecast'!G16),'1 Forecast'!$J$6&amp;", "&amp;'1 Forecast'!$A$10&amp;", "&amp;'1 Forecast'!$B$14&amp;", "&amp;'1 Forecast'!$C16&amp;", "&amp;'1 Forecast'!$D$8&amp;" "&amp;'1 Forecast'!G$9&amp;"; ","")</f>
        <v/>
      </c>
      <c r="G134" s="66" t="str">
        <f>IF(AND($G$6=1,'1 Forecast'!N16&lt;0.03*'1 Forecast'!H16),'1 Forecast'!$J$6&amp;", "&amp;'1 Forecast'!$A$10&amp;", "&amp;'1 Forecast'!$B$14&amp;", "&amp;'1 Forecast'!$C16&amp;", "&amp;'1 Forecast'!$D$8&amp;" "&amp;'1 Forecast'!H$9&amp;"; ","")</f>
        <v/>
      </c>
      <c r="H134" s="28"/>
      <c r="I134" s="65"/>
    </row>
    <row r="135" spans="2:9" ht="15" x14ac:dyDescent="0.25">
      <c r="B135" s="70"/>
      <c r="C135" s="75" t="str">
        <f>IF(AND($G$6=1,'1 Forecast'!J17&lt;0.03*'1 Forecast'!D17),'1 Forecast'!$J$6&amp;", "&amp;'1 Forecast'!$A$10&amp;", "&amp;'1 Forecast'!$B$14&amp;", "&amp;'1 Forecast'!$C17&amp;", "&amp;'1 Forecast'!$D$8&amp;" "&amp;'1 Forecast'!D$9&amp;"; ","")</f>
        <v/>
      </c>
      <c r="D135" s="72" t="str">
        <f>IF(AND($G$6=1,'1 Forecast'!K17&lt;0.03*'1 Forecast'!E17),'1 Forecast'!$J$6&amp;", "&amp;'1 Forecast'!$A$10&amp;", "&amp;'1 Forecast'!$B$14&amp;", "&amp;'1 Forecast'!$C17&amp;", "&amp;'1 Forecast'!$D$8&amp;" "&amp;'1 Forecast'!E$9&amp;"; ","")</f>
        <v/>
      </c>
      <c r="E135" s="72" t="str">
        <f>IF(AND($G$6=1,'1 Forecast'!L17&lt;0.03*'1 Forecast'!F17),'1 Forecast'!$J$6&amp;", "&amp;'1 Forecast'!$A$10&amp;", "&amp;'1 Forecast'!$B$14&amp;", "&amp;'1 Forecast'!$C17&amp;", "&amp;'1 Forecast'!$D$8&amp;" "&amp;'1 Forecast'!F$9&amp;"; ","")</f>
        <v/>
      </c>
      <c r="F135" s="72" t="str">
        <f>IF(AND($G$6=1,'1 Forecast'!M17&lt;0.03*'1 Forecast'!G17),'1 Forecast'!$J$6&amp;", "&amp;'1 Forecast'!$A$10&amp;", "&amp;'1 Forecast'!$B$14&amp;", "&amp;'1 Forecast'!$C17&amp;", "&amp;'1 Forecast'!$D$8&amp;" "&amp;'1 Forecast'!G$9&amp;"; ","")</f>
        <v/>
      </c>
      <c r="G135" s="66" t="str">
        <f>IF(AND($G$6=1,'1 Forecast'!N17&lt;0.03*'1 Forecast'!H17),'1 Forecast'!$J$6&amp;", "&amp;'1 Forecast'!$A$10&amp;", "&amp;'1 Forecast'!$B$14&amp;", "&amp;'1 Forecast'!$C17&amp;", "&amp;'1 Forecast'!$D$8&amp;" "&amp;'1 Forecast'!H$9&amp;"; ","")</f>
        <v/>
      </c>
      <c r="H135" s="28"/>
      <c r="I135" s="65"/>
    </row>
    <row r="136" spans="2:9" ht="15" x14ac:dyDescent="0.25">
      <c r="B136" s="70"/>
      <c r="C136" s="75" t="str">
        <f>IF(AND($G$6=1,'1 Forecast'!J18&lt;0.03*'1 Forecast'!D18),'1 Forecast'!$J$6&amp;", "&amp;'1 Forecast'!$A$18&amp;", "&amp;'1 Forecast'!$B$18&amp;", "&amp;'1 Forecast'!$C18&amp;", "&amp;'1 Forecast'!$D$8&amp;" "&amp;'1 Forecast'!D$9&amp;"; ","")</f>
        <v/>
      </c>
      <c r="D136" s="72" t="str">
        <f>IF(AND($G$6=1,'1 Forecast'!K18&lt;0.03*'1 Forecast'!E18),'1 Forecast'!$J$6&amp;", "&amp;'1 Forecast'!$A$18&amp;", "&amp;'1 Forecast'!$B$18&amp;", "&amp;'1 Forecast'!$C18&amp;", "&amp;'1 Forecast'!$D$8&amp;" "&amp;'1 Forecast'!E$9&amp;"; ","")</f>
        <v/>
      </c>
      <c r="E136" s="72" t="str">
        <f>IF(AND($G$6=1,'1 Forecast'!L18&lt;0.03*'1 Forecast'!F18),'1 Forecast'!$J$6&amp;", "&amp;'1 Forecast'!$A$18&amp;", "&amp;'1 Forecast'!$B$18&amp;", "&amp;'1 Forecast'!$C18&amp;", "&amp;'1 Forecast'!$D$8&amp;" "&amp;'1 Forecast'!F$9&amp;"; ","")</f>
        <v/>
      </c>
      <c r="F136" s="72" t="str">
        <f>IF(AND($G$6=1,'1 Forecast'!M18&lt;0.03*'1 Forecast'!G18),'1 Forecast'!$J$6&amp;", "&amp;'1 Forecast'!$A$18&amp;", "&amp;'1 Forecast'!$B$18&amp;", "&amp;'1 Forecast'!$C18&amp;", "&amp;'1 Forecast'!$D$8&amp;" "&amp;'1 Forecast'!G$9&amp;"; ","")</f>
        <v/>
      </c>
      <c r="G136" s="66" t="str">
        <f>IF(AND($G$6=1,'1 Forecast'!N18&lt;0.03*'1 Forecast'!H18),'1 Forecast'!$J$6&amp;", "&amp;'1 Forecast'!$A$18&amp;", "&amp;'1 Forecast'!$B$18&amp;", "&amp;'1 Forecast'!$C18&amp;", "&amp;'1 Forecast'!$D$8&amp;" "&amp;'1 Forecast'!H$9&amp;"; ","")</f>
        <v/>
      </c>
      <c r="H136" s="28"/>
      <c r="I136" s="65"/>
    </row>
    <row r="137" spans="2:9" ht="15" x14ac:dyDescent="0.25">
      <c r="B137" s="70"/>
      <c r="C137" s="75" t="str">
        <f>IF(AND($G$6=1,'1 Forecast'!J19&lt;0.03*'1 Forecast'!D19),'1 Forecast'!$J$6&amp;", "&amp;'1 Forecast'!$A$18&amp;", "&amp;'1 Forecast'!$B$18&amp;", "&amp;'1 Forecast'!$C19&amp;", "&amp;'1 Forecast'!$D$8&amp;" "&amp;'1 Forecast'!D$9&amp;"; ","")</f>
        <v/>
      </c>
      <c r="D137" s="72" t="str">
        <f>IF(AND($G$6=1,'1 Forecast'!K19&lt;0.03*'1 Forecast'!E19),'1 Forecast'!$J$6&amp;", "&amp;'1 Forecast'!$A$18&amp;", "&amp;'1 Forecast'!$B$18&amp;", "&amp;'1 Forecast'!$C19&amp;", "&amp;'1 Forecast'!$D$8&amp;" "&amp;'1 Forecast'!E$9&amp;"; ","")</f>
        <v/>
      </c>
      <c r="E137" s="72" t="str">
        <f>IF(AND($G$6=1,'1 Forecast'!L19&lt;0.03*'1 Forecast'!F19),'1 Forecast'!$J$6&amp;", "&amp;'1 Forecast'!$A$18&amp;", "&amp;'1 Forecast'!$B$18&amp;", "&amp;'1 Forecast'!$C19&amp;", "&amp;'1 Forecast'!$D$8&amp;" "&amp;'1 Forecast'!F$9&amp;"; ","")</f>
        <v/>
      </c>
      <c r="F137" s="72" t="str">
        <f>IF(AND($G$6=1,'1 Forecast'!M19&lt;0.03*'1 Forecast'!G19),'1 Forecast'!$J$6&amp;", "&amp;'1 Forecast'!$A$18&amp;", "&amp;'1 Forecast'!$B$18&amp;", "&amp;'1 Forecast'!$C19&amp;", "&amp;'1 Forecast'!$D$8&amp;" "&amp;'1 Forecast'!G$9&amp;"; ","")</f>
        <v/>
      </c>
      <c r="G137" s="66" t="str">
        <f>IF(AND($G$6=1,'1 Forecast'!N19&lt;0.03*'1 Forecast'!H19),'1 Forecast'!$J$6&amp;", "&amp;'1 Forecast'!$A$18&amp;", "&amp;'1 Forecast'!$B$18&amp;", "&amp;'1 Forecast'!$C19&amp;", "&amp;'1 Forecast'!$D$8&amp;" "&amp;'1 Forecast'!H$9&amp;"; ","")</f>
        <v/>
      </c>
      <c r="H137" s="28"/>
      <c r="I137" s="65"/>
    </row>
    <row r="138" spans="2:9" ht="15" x14ac:dyDescent="0.25">
      <c r="B138" s="70"/>
      <c r="C138" s="75" t="str">
        <f>IF(AND($G$6=1,'1 Forecast'!J20&lt;0.03*'1 Forecast'!D20),'1 Forecast'!$J$6&amp;", "&amp;'1 Forecast'!$A$18&amp;", "&amp;'1 Forecast'!$B$18&amp;", "&amp;'1 Forecast'!$C20&amp;", "&amp;'1 Forecast'!$D$8&amp;" "&amp;'1 Forecast'!D$9&amp;"; ","")</f>
        <v/>
      </c>
      <c r="D138" s="72" t="str">
        <f>IF(AND($G$6=1,'1 Forecast'!K20&lt;0.03*'1 Forecast'!E20),'1 Forecast'!$J$6&amp;", "&amp;'1 Forecast'!$A$18&amp;", "&amp;'1 Forecast'!$B$18&amp;", "&amp;'1 Forecast'!$C20&amp;", "&amp;'1 Forecast'!$D$8&amp;" "&amp;'1 Forecast'!E$9&amp;"; ","")</f>
        <v/>
      </c>
      <c r="E138" s="72" t="str">
        <f>IF(AND($G$6=1,'1 Forecast'!L20&lt;0.03*'1 Forecast'!F20),'1 Forecast'!$J$6&amp;", "&amp;'1 Forecast'!$A$18&amp;", "&amp;'1 Forecast'!$B$18&amp;", "&amp;'1 Forecast'!$C20&amp;", "&amp;'1 Forecast'!$D$8&amp;" "&amp;'1 Forecast'!F$9&amp;"; ","")</f>
        <v/>
      </c>
      <c r="F138" s="72" t="str">
        <f>IF(AND($G$6=1,'1 Forecast'!M20&lt;0.03*'1 Forecast'!G20),'1 Forecast'!$J$6&amp;", "&amp;'1 Forecast'!$A$18&amp;", "&amp;'1 Forecast'!$B$18&amp;", "&amp;'1 Forecast'!$C20&amp;", "&amp;'1 Forecast'!$D$8&amp;" "&amp;'1 Forecast'!G$9&amp;"; ","")</f>
        <v/>
      </c>
      <c r="G138" s="66" t="str">
        <f>IF(AND($G$6=1,'1 Forecast'!N20&lt;0.03*'1 Forecast'!H20),'1 Forecast'!$J$6&amp;", "&amp;'1 Forecast'!$A$18&amp;", "&amp;'1 Forecast'!$B$18&amp;", "&amp;'1 Forecast'!$C20&amp;", "&amp;'1 Forecast'!$D$8&amp;" "&amp;'1 Forecast'!H$9&amp;"; ","")</f>
        <v/>
      </c>
      <c r="H138" s="28"/>
      <c r="I138" s="65"/>
    </row>
    <row r="139" spans="2:9" ht="15" x14ac:dyDescent="0.25">
      <c r="B139" s="70"/>
      <c r="C139" s="75" t="str">
        <f>IF(AND($G$6=1,'1 Forecast'!J21&lt;0.03*'1 Forecast'!D21),'1 Forecast'!$J$6&amp;", "&amp;'1 Forecast'!$A$18&amp;", "&amp;'1 Forecast'!$B$18&amp;", "&amp;'1 Forecast'!$C21&amp;", "&amp;'1 Forecast'!$D$8&amp;" "&amp;'1 Forecast'!D$9&amp;"; ","")</f>
        <v/>
      </c>
      <c r="D139" s="72" t="str">
        <f>IF(AND($G$6=1,'1 Forecast'!K21&lt;0.03*'1 Forecast'!E21),'1 Forecast'!$J$6&amp;", "&amp;'1 Forecast'!$A$18&amp;", "&amp;'1 Forecast'!$B$18&amp;", "&amp;'1 Forecast'!$C21&amp;", "&amp;'1 Forecast'!$D$8&amp;" "&amp;'1 Forecast'!E$9&amp;"; ","")</f>
        <v/>
      </c>
      <c r="E139" s="72" t="str">
        <f>IF(AND($G$6=1,'1 Forecast'!L21&lt;0.03*'1 Forecast'!F21),'1 Forecast'!$J$6&amp;", "&amp;'1 Forecast'!$A$18&amp;", "&amp;'1 Forecast'!$B$18&amp;", "&amp;'1 Forecast'!$C21&amp;", "&amp;'1 Forecast'!$D$8&amp;" "&amp;'1 Forecast'!F$9&amp;"; ","")</f>
        <v/>
      </c>
      <c r="F139" s="72" t="str">
        <f>IF(AND($G$6=1,'1 Forecast'!M21&lt;0.03*'1 Forecast'!G21),'1 Forecast'!$J$6&amp;", "&amp;'1 Forecast'!$A$18&amp;", "&amp;'1 Forecast'!$B$18&amp;", "&amp;'1 Forecast'!$C21&amp;", "&amp;'1 Forecast'!$D$8&amp;" "&amp;'1 Forecast'!G$9&amp;"; ","")</f>
        <v/>
      </c>
      <c r="G139" s="66" t="str">
        <f>IF(AND($G$6=1,'1 Forecast'!N21&lt;0.03*'1 Forecast'!H21),'1 Forecast'!$J$6&amp;", "&amp;'1 Forecast'!$A$18&amp;", "&amp;'1 Forecast'!$B$18&amp;", "&amp;'1 Forecast'!$C21&amp;", "&amp;'1 Forecast'!$D$8&amp;" "&amp;'1 Forecast'!H$9&amp;"; ","")</f>
        <v/>
      </c>
      <c r="H139" s="28"/>
      <c r="I139" s="65"/>
    </row>
    <row r="140" spans="2:9" ht="15" x14ac:dyDescent="0.25">
      <c r="B140" s="70"/>
      <c r="C140" s="75" t="str">
        <f>IF(AND($G$6=1,'1 Forecast'!J22&lt;0.03*'1 Forecast'!D22),'1 Forecast'!$J$6&amp;", "&amp;'1 Forecast'!$A$18&amp;", "&amp;'1 Forecast'!$B$22&amp;", "&amp;'1 Forecast'!$C22&amp;", "&amp;'1 Forecast'!$D$8&amp;" "&amp;'1 Forecast'!D$9&amp;"; ","")</f>
        <v/>
      </c>
      <c r="D140" s="72" t="str">
        <f>IF(AND($G$6=1,'1 Forecast'!K22&lt;0.03*'1 Forecast'!E22),'1 Forecast'!$J$6&amp;", "&amp;'1 Forecast'!$A$18&amp;", "&amp;'1 Forecast'!$B$22&amp;", "&amp;'1 Forecast'!$C22&amp;", "&amp;'1 Forecast'!$D$8&amp;" "&amp;'1 Forecast'!E$9&amp;"; ","")</f>
        <v/>
      </c>
      <c r="E140" s="72" t="str">
        <f>IF(AND($G$6=1,'1 Forecast'!L22&lt;0.03*'1 Forecast'!F22),'1 Forecast'!$J$6&amp;", "&amp;'1 Forecast'!$A$18&amp;", "&amp;'1 Forecast'!$B$22&amp;", "&amp;'1 Forecast'!$C22&amp;", "&amp;'1 Forecast'!$D$8&amp;" "&amp;'1 Forecast'!F$9&amp;"; ","")</f>
        <v/>
      </c>
      <c r="F140" s="72" t="str">
        <f>IF(AND($G$6=1,'1 Forecast'!M22&lt;0.03*'1 Forecast'!G22),'1 Forecast'!$J$6&amp;", "&amp;'1 Forecast'!$A$18&amp;", "&amp;'1 Forecast'!$B$22&amp;", "&amp;'1 Forecast'!$C22&amp;", "&amp;'1 Forecast'!$D$8&amp;" "&amp;'1 Forecast'!G$9&amp;"; ","")</f>
        <v/>
      </c>
      <c r="G140" s="66" t="str">
        <f>IF(AND($G$6=1,'1 Forecast'!N22&lt;0.03*'1 Forecast'!H22),'1 Forecast'!$J$6&amp;", "&amp;'1 Forecast'!$A$18&amp;", "&amp;'1 Forecast'!$B$22&amp;", "&amp;'1 Forecast'!$C22&amp;", "&amp;'1 Forecast'!$D$8&amp;" "&amp;'1 Forecast'!H$9&amp;"; ","")</f>
        <v/>
      </c>
      <c r="H140" s="28"/>
      <c r="I140" s="65"/>
    </row>
    <row r="141" spans="2:9" ht="15" x14ac:dyDescent="0.25">
      <c r="B141" s="70"/>
      <c r="C141" s="75" t="str">
        <f>IF(AND($G$6=1,'1 Forecast'!J23&lt;0.03*'1 Forecast'!D23),'1 Forecast'!$J$6&amp;", "&amp;'1 Forecast'!$A$18&amp;", "&amp;'1 Forecast'!$B$22&amp;", "&amp;'1 Forecast'!$C23&amp;", "&amp;'1 Forecast'!$D$8&amp;" "&amp;'1 Forecast'!D$9&amp;"; ","")</f>
        <v/>
      </c>
      <c r="D141" s="72" t="str">
        <f>IF(AND($G$6=1,'1 Forecast'!K23&lt;0.03*'1 Forecast'!E23),'1 Forecast'!$J$6&amp;", "&amp;'1 Forecast'!$A$18&amp;", "&amp;'1 Forecast'!$B$22&amp;", "&amp;'1 Forecast'!$C23&amp;", "&amp;'1 Forecast'!$D$8&amp;" "&amp;'1 Forecast'!E$9&amp;"; ","")</f>
        <v/>
      </c>
      <c r="E141" s="72" t="str">
        <f>IF(AND($G$6=1,'1 Forecast'!L23&lt;0.03*'1 Forecast'!F23),'1 Forecast'!$J$6&amp;", "&amp;'1 Forecast'!$A$18&amp;", "&amp;'1 Forecast'!$B$22&amp;", "&amp;'1 Forecast'!$C23&amp;", "&amp;'1 Forecast'!$D$8&amp;" "&amp;'1 Forecast'!F$9&amp;"; ","")</f>
        <v/>
      </c>
      <c r="F141" s="72" t="str">
        <f>IF(AND($G$6=1,'1 Forecast'!M23&lt;0.03*'1 Forecast'!G23),'1 Forecast'!$J$6&amp;", "&amp;'1 Forecast'!$A$18&amp;", "&amp;'1 Forecast'!$B$22&amp;", "&amp;'1 Forecast'!$C23&amp;", "&amp;'1 Forecast'!$D$8&amp;" "&amp;'1 Forecast'!G$9&amp;"; ","")</f>
        <v/>
      </c>
      <c r="G141" s="66" t="str">
        <f>IF(AND($G$6=1,'1 Forecast'!N23&lt;0.03*'1 Forecast'!H23),'1 Forecast'!$J$6&amp;", "&amp;'1 Forecast'!$A$18&amp;", "&amp;'1 Forecast'!$B$22&amp;", "&amp;'1 Forecast'!$C23&amp;", "&amp;'1 Forecast'!$D$8&amp;" "&amp;'1 Forecast'!H$9&amp;"; ","")</f>
        <v/>
      </c>
      <c r="H141" s="28"/>
      <c r="I141" s="65"/>
    </row>
    <row r="142" spans="2:9" ht="15" x14ac:dyDescent="0.25">
      <c r="B142" s="70"/>
      <c r="C142" s="75" t="str">
        <f>IF(AND($G$6=1,'1 Forecast'!J24&lt;0.03*'1 Forecast'!D24),'1 Forecast'!$J$6&amp;", "&amp;'1 Forecast'!$A$18&amp;", "&amp;'1 Forecast'!$B$22&amp;", "&amp;'1 Forecast'!$C24&amp;", "&amp;'1 Forecast'!$D$8&amp;" "&amp;'1 Forecast'!D$9&amp;"; ","")</f>
        <v/>
      </c>
      <c r="D142" s="72" t="str">
        <f>IF(AND($G$6=1,'1 Forecast'!K24&lt;0.03*'1 Forecast'!E24),'1 Forecast'!$J$6&amp;", "&amp;'1 Forecast'!$A$18&amp;", "&amp;'1 Forecast'!$B$22&amp;", "&amp;'1 Forecast'!$C24&amp;", "&amp;'1 Forecast'!$D$8&amp;" "&amp;'1 Forecast'!E$9&amp;"; ","")</f>
        <v/>
      </c>
      <c r="E142" s="72" t="str">
        <f>IF(AND($G$6=1,'1 Forecast'!L24&lt;0.03*'1 Forecast'!F24),'1 Forecast'!$J$6&amp;", "&amp;'1 Forecast'!$A$18&amp;", "&amp;'1 Forecast'!$B$22&amp;", "&amp;'1 Forecast'!$C24&amp;", "&amp;'1 Forecast'!$D$8&amp;" "&amp;'1 Forecast'!F$9&amp;"; ","")</f>
        <v/>
      </c>
      <c r="F142" s="72" t="str">
        <f>IF(AND($G$6=1,'1 Forecast'!M24&lt;0.03*'1 Forecast'!G24),'1 Forecast'!$J$6&amp;", "&amp;'1 Forecast'!$A$18&amp;", "&amp;'1 Forecast'!$B$22&amp;", "&amp;'1 Forecast'!$C24&amp;", "&amp;'1 Forecast'!$D$8&amp;" "&amp;'1 Forecast'!G$9&amp;"; ","")</f>
        <v/>
      </c>
      <c r="G142" s="66" t="str">
        <f>IF(AND($G$6=1,'1 Forecast'!N24&lt;0.03*'1 Forecast'!H24),'1 Forecast'!$J$6&amp;", "&amp;'1 Forecast'!$A$18&amp;", "&amp;'1 Forecast'!$B$22&amp;", "&amp;'1 Forecast'!$C24&amp;", "&amp;'1 Forecast'!$D$8&amp;" "&amp;'1 Forecast'!H$9&amp;"; ","")</f>
        <v/>
      </c>
      <c r="H142" s="28"/>
      <c r="I142" s="65"/>
    </row>
    <row r="143" spans="2:9" ht="15" x14ac:dyDescent="0.25">
      <c r="B143" s="70"/>
      <c r="C143" s="76" t="str">
        <f>IF(AND($G$6=1,'1 Forecast'!J25&lt;0.03*'1 Forecast'!D25),'1 Forecast'!$J$6&amp;", "&amp;'1 Forecast'!$A$18&amp;", "&amp;'1 Forecast'!$B$22&amp;", "&amp;'1 Forecast'!$C25&amp;", "&amp;'1 Forecast'!$D$8&amp;" "&amp;'1 Forecast'!D$9&amp;"; ","")</f>
        <v/>
      </c>
      <c r="D143" s="68" t="str">
        <f>IF(AND($G$6=1,'1 Forecast'!K25&lt;0.03*'1 Forecast'!E25),'1 Forecast'!$J$6&amp;", "&amp;'1 Forecast'!$A$18&amp;", "&amp;'1 Forecast'!$B$22&amp;", "&amp;'1 Forecast'!$C25&amp;", "&amp;'1 Forecast'!$D$8&amp;" "&amp;'1 Forecast'!E$9&amp;"; ","")</f>
        <v/>
      </c>
      <c r="E143" s="68" t="str">
        <f>IF(AND($G$6=1,'1 Forecast'!L25&lt;0.03*'1 Forecast'!F25),'1 Forecast'!$J$6&amp;", "&amp;'1 Forecast'!$A$18&amp;", "&amp;'1 Forecast'!$B$22&amp;", "&amp;'1 Forecast'!$C25&amp;", "&amp;'1 Forecast'!$D$8&amp;" "&amp;'1 Forecast'!F$9&amp;"; ","")</f>
        <v/>
      </c>
      <c r="F143" s="68" t="str">
        <f>IF(AND($G$6=1,'1 Forecast'!M25&lt;0.03*'1 Forecast'!G25),'1 Forecast'!$J$6&amp;", "&amp;'1 Forecast'!$A$18&amp;", "&amp;'1 Forecast'!$B$22&amp;", "&amp;'1 Forecast'!$C25&amp;", "&amp;'1 Forecast'!$D$8&amp;" "&amp;'1 Forecast'!G$9&amp;"; ","")</f>
        <v/>
      </c>
      <c r="G143" s="69" t="str">
        <f>IF(AND($G$6=1,'1 Forecast'!N25&lt;0.03*'1 Forecast'!H25),'1 Forecast'!$J$6&amp;", "&amp;'1 Forecast'!$A$18&amp;", "&amp;'1 Forecast'!$B$22&amp;", "&amp;'1 Forecast'!$C25&amp;", "&amp;'1 Forecast'!$D$8&amp;" "&amp;'1 Forecast'!H$9&amp;"; ","")</f>
        <v/>
      </c>
      <c r="H143" s="28"/>
      <c r="I143" s="65"/>
    </row>
    <row r="144" spans="2:9" x14ac:dyDescent="0.2">
      <c r="B144" s="70"/>
      <c r="C144" s="28"/>
      <c r="D144" s="28"/>
      <c r="E144" s="28"/>
      <c r="F144" s="28"/>
      <c r="G144" s="28"/>
      <c r="H144" s="28"/>
      <c r="I144" s="65"/>
    </row>
    <row r="145" spans="2:9" x14ac:dyDescent="0.2">
      <c r="B145" s="70"/>
      <c r="C145" s="28"/>
      <c r="D145" s="28"/>
      <c r="E145" s="28"/>
      <c r="F145" s="28"/>
      <c r="G145" s="28"/>
      <c r="H145" s="28"/>
      <c r="I145" s="65"/>
    </row>
    <row r="146" spans="2:9" ht="15" x14ac:dyDescent="0.25">
      <c r="B146" s="70" t="s">
        <v>76</v>
      </c>
      <c r="C146" s="78" t="str">
        <f>C143&amp;C142&amp;C141&amp;C140&amp;C139&amp;C138&amp;C137&amp;C136&amp;C135&amp;C134&amp;C133&amp;C132&amp;C131&amp;C130&amp;C129&amp;C128</f>
        <v/>
      </c>
      <c r="D146" s="79" t="str">
        <f t="shared" ref="D146:G146" si="3">D143&amp;D142&amp;D141&amp;D140&amp;D139&amp;D138&amp;D137&amp;D136&amp;D135&amp;D134&amp;D133&amp;D132&amp;D131&amp;D130&amp;D129&amp;D128</f>
        <v/>
      </c>
      <c r="E146" s="79" t="str">
        <f t="shared" si="3"/>
        <v/>
      </c>
      <c r="F146" s="79" t="str">
        <f t="shared" si="3"/>
        <v/>
      </c>
      <c r="G146" s="80" t="str">
        <f t="shared" si="3"/>
        <v/>
      </c>
      <c r="H146" s="28"/>
      <c r="I146" s="65"/>
    </row>
    <row r="147" spans="2:9" ht="15" x14ac:dyDescent="0.25">
      <c r="B147" s="70"/>
      <c r="C147" s="72"/>
      <c r="D147" s="72"/>
      <c r="E147" s="72"/>
      <c r="F147" s="72"/>
      <c r="G147" s="72"/>
      <c r="H147" s="28"/>
      <c r="I147" s="65"/>
    </row>
    <row r="148" spans="2:9" ht="15" x14ac:dyDescent="0.25">
      <c r="B148" s="70" t="s">
        <v>77</v>
      </c>
      <c r="C148" s="61" t="str">
        <f>C146&amp;D146&amp;E146&amp;F146&amp;G146</f>
        <v/>
      </c>
      <c r="D148" s="72"/>
      <c r="E148" s="72"/>
      <c r="F148" s="72"/>
      <c r="G148" s="72"/>
      <c r="H148" s="28"/>
      <c r="I148" s="65"/>
    </row>
    <row r="149" spans="2:9" x14ac:dyDescent="0.2">
      <c r="B149" s="71"/>
      <c r="C149" s="67"/>
      <c r="D149" s="67"/>
      <c r="E149" s="67"/>
      <c r="F149" s="67"/>
      <c r="G149" s="67"/>
      <c r="H149" s="67"/>
      <c r="I149" s="81"/>
    </row>
  </sheetData>
  <sheetProtection password="83AF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V63"/>
  <sheetViews>
    <sheetView showGridLines="0" tabSelected="1" zoomScaleNormal="100" zoomScaleSheetLayoutView="90" workbookViewId="0">
      <pane xSplit="5" ySplit="13" topLeftCell="F14" activePane="bottomRight" state="frozen"/>
      <selection pane="topRight" activeCell="F1" sqref="F1"/>
      <selection pane="bottomLeft" activeCell="A13" sqref="A13"/>
      <selection pane="bottomRight" activeCell="C24" sqref="C24"/>
    </sheetView>
  </sheetViews>
  <sheetFormatPr defaultColWidth="9.140625" defaultRowHeight="13.5" x14ac:dyDescent="0.2"/>
  <cols>
    <col min="1" max="1" width="8.5703125" style="3" customWidth="1"/>
    <col min="2" max="2" width="17.85546875" style="3" customWidth="1"/>
    <col min="3" max="3" width="10.5703125" style="3" bestFit="1" customWidth="1"/>
    <col min="4" max="4" width="54.5703125" style="3" customWidth="1"/>
    <col min="5" max="5" width="11.5703125" style="3" customWidth="1"/>
    <col min="6" max="17" width="8.5703125" style="3" customWidth="1"/>
    <col min="18" max="18" width="5.7109375" style="3" customWidth="1"/>
    <col min="19" max="19" width="13.28515625" style="3" hidden="1" customWidth="1"/>
    <col min="20" max="20" width="10.5703125" style="3" hidden="1" customWidth="1"/>
    <col min="21" max="21" width="5.7109375" style="4" customWidth="1"/>
    <col min="22" max="22" width="12.42578125" style="3" bestFit="1" customWidth="1"/>
    <col min="23" max="16384" width="9.140625" style="3"/>
  </cols>
  <sheetData>
    <row r="1" spans="1:22" ht="15.75" x14ac:dyDescent="0.25">
      <c r="A1" s="133">
        <f>'1 Forecast'!A1</f>
        <v>0</v>
      </c>
      <c r="B1" s="1"/>
      <c r="C1" s="2"/>
      <c r="D1" s="2"/>
      <c r="E1" s="2"/>
    </row>
    <row r="2" spans="1:22" ht="12.75" customHeight="1" x14ac:dyDescent="0.2">
      <c r="A2" s="134"/>
      <c r="C2" s="5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T2" s="3" t="s">
        <v>42865</v>
      </c>
      <c r="V2" s="47"/>
    </row>
    <row r="3" spans="1:22" ht="23.25" customHeight="1" x14ac:dyDescent="0.25">
      <c r="A3" s="136" t="s">
        <v>84</v>
      </c>
      <c r="B3" s="6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T3" s="3" t="s">
        <v>42838</v>
      </c>
    </row>
    <row r="4" spans="1:22" ht="21" customHeight="1" x14ac:dyDescent="0.25">
      <c r="A4" s="270"/>
      <c r="B4" s="270"/>
      <c r="C4" s="270"/>
      <c r="D4" s="270"/>
      <c r="E4" s="27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2" hidden="1" x14ac:dyDescent="0.2">
      <c r="A5" s="134"/>
      <c r="B5" s="41" t="s">
        <v>40</v>
      </c>
      <c r="C5" s="42" t="s">
        <v>5</v>
      </c>
      <c r="D5" s="42" t="s">
        <v>41</v>
      </c>
      <c r="E5" s="42" t="s">
        <v>42</v>
      </c>
      <c r="F5" s="43" t="s">
        <v>48</v>
      </c>
      <c r="G5" s="43" t="s">
        <v>49</v>
      </c>
      <c r="H5" s="43" t="s">
        <v>50</v>
      </c>
      <c r="I5" s="43" t="s">
        <v>51</v>
      </c>
      <c r="J5" s="43" t="s">
        <v>52</v>
      </c>
      <c r="K5" s="40"/>
      <c r="L5" s="43" t="s">
        <v>53</v>
      </c>
      <c r="M5" s="43" t="s">
        <v>54</v>
      </c>
      <c r="N5" s="43" t="s">
        <v>55</v>
      </c>
      <c r="O5" s="43" t="s">
        <v>56</v>
      </c>
      <c r="P5" s="43" t="s">
        <v>57</v>
      </c>
      <c r="Q5" s="2"/>
      <c r="S5" s="244" t="s">
        <v>42901</v>
      </c>
    </row>
    <row r="6" spans="1:22" ht="21.75" customHeight="1" thickBot="1" x14ac:dyDescent="0.25">
      <c r="A6" s="243"/>
      <c r="B6" s="271" t="s">
        <v>42915</v>
      </c>
      <c r="C6" s="271"/>
      <c r="D6" s="271"/>
      <c r="E6" s="271"/>
      <c r="F6" s="271" t="s">
        <v>42915</v>
      </c>
      <c r="G6" s="271"/>
      <c r="H6" s="271"/>
      <c r="I6" s="271"/>
      <c r="J6" s="271"/>
      <c r="K6" s="271"/>
      <c r="L6" s="271" t="s">
        <v>42915</v>
      </c>
      <c r="M6" s="271"/>
      <c r="N6" s="271"/>
      <c r="O6" s="271"/>
      <c r="P6" s="271"/>
      <c r="Q6" s="271"/>
    </row>
    <row r="7" spans="1:22" x14ac:dyDescent="0.2">
      <c r="A7" s="34"/>
      <c r="B7" s="36"/>
      <c r="C7" s="34"/>
      <c r="D7" s="34"/>
      <c r="E7" s="34"/>
      <c r="F7" s="138" t="s">
        <v>27</v>
      </c>
      <c r="G7" s="137"/>
      <c r="H7" s="137"/>
      <c r="I7" s="137"/>
      <c r="J7" s="137"/>
      <c r="K7" s="137"/>
      <c r="L7" s="138" t="s">
        <v>28</v>
      </c>
      <c r="M7" s="137"/>
      <c r="N7" s="137"/>
      <c r="O7" s="137"/>
      <c r="P7" s="137"/>
      <c r="Q7" s="137"/>
      <c r="T7" s="3" t="s">
        <v>43</v>
      </c>
    </row>
    <row r="8" spans="1:22" ht="46.5" customHeight="1" x14ac:dyDescent="0.2">
      <c r="A8" s="14"/>
      <c r="B8" s="37"/>
      <c r="C8" s="35"/>
      <c r="D8" s="14"/>
      <c r="E8" s="14"/>
      <c r="F8" s="265" t="s">
        <v>45</v>
      </c>
      <c r="G8" s="266"/>
      <c r="H8" s="266"/>
      <c r="I8" s="266"/>
      <c r="J8" s="266"/>
      <c r="K8" s="266"/>
      <c r="L8" s="265" t="s">
        <v>26</v>
      </c>
      <c r="M8" s="266"/>
      <c r="N8" s="266"/>
      <c r="O8" s="266"/>
      <c r="P8" s="266"/>
      <c r="Q8" s="266"/>
      <c r="T8" s="2" t="s">
        <v>44</v>
      </c>
      <c r="U8" s="7"/>
    </row>
    <row r="9" spans="1:22" ht="15" customHeight="1" x14ac:dyDescent="0.2">
      <c r="A9" s="275" t="s">
        <v>0</v>
      </c>
      <c r="B9" s="37"/>
      <c r="C9" s="35"/>
      <c r="D9" s="14"/>
      <c r="E9" s="275" t="s">
        <v>42894</v>
      </c>
      <c r="F9" s="262" t="s">
        <v>16</v>
      </c>
      <c r="G9" s="263"/>
      <c r="H9" s="263"/>
      <c r="I9" s="263"/>
      <c r="J9" s="263"/>
      <c r="K9" s="234"/>
      <c r="L9" s="262" t="s">
        <v>16</v>
      </c>
      <c r="M9" s="263"/>
      <c r="N9" s="263"/>
      <c r="O9" s="263"/>
      <c r="P9" s="263"/>
      <c r="Q9" s="141"/>
      <c r="T9" s="2"/>
      <c r="U9" s="7"/>
    </row>
    <row r="10" spans="1:22" ht="15" customHeight="1" x14ac:dyDescent="0.2">
      <c r="A10" s="276"/>
      <c r="B10" s="9" t="s">
        <v>46</v>
      </c>
      <c r="C10" s="8" t="s">
        <v>1</v>
      </c>
      <c r="D10" s="8" t="s">
        <v>61</v>
      </c>
      <c r="E10" s="276"/>
      <c r="F10" s="15" t="s">
        <v>9</v>
      </c>
      <c r="G10" s="29" t="s">
        <v>10</v>
      </c>
      <c r="H10" s="29" t="s">
        <v>13</v>
      </c>
      <c r="I10" s="29" t="s">
        <v>14</v>
      </c>
      <c r="J10" s="236" t="s">
        <v>15</v>
      </c>
      <c r="K10" s="15" t="s">
        <v>4</v>
      </c>
      <c r="L10" s="15" t="s">
        <v>9</v>
      </c>
      <c r="M10" s="29" t="s">
        <v>10</v>
      </c>
      <c r="N10" s="29" t="s">
        <v>13</v>
      </c>
      <c r="O10" s="29" t="s">
        <v>14</v>
      </c>
      <c r="P10" s="236" t="s">
        <v>15</v>
      </c>
      <c r="Q10" s="142" t="s">
        <v>4</v>
      </c>
      <c r="T10" s="10" t="s">
        <v>8</v>
      </c>
    </row>
    <row r="11" spans="1:22" ht="15" customHeight="1" x14ac:dyDescent="0.2">
      <c r="A11" s="272"/>
      <c r="B11" s="272"/>
      <c r="C11" s="272"/>
      <c r="D11" s="272"/>
      <c r="E11" s="235"/>
      <c r="F11" s="98"/>
      <c r="G11" s="99"/>
      <c r="H11" s="99"/>
      <c r="I11" s="99"/>
      <c r="J11" s="99"/>
      <c r="K11" s="98"/>
      <c r="L11" s="98"/>
      <c r="M11" s="99"/>
      <c r="N11" s="99"/>
      <c r="O11" s="99"/>
      <c r="P11" s="99"/>
      <c r="Q11" s="202"/>
      <c r="T11" s="10"/>
    </row>
    <row r="12" spans="1:22" ht="15" customHeight="1" x14ac:dyDescent="0.2">
      <c r="A12" s="273"/>
      <c r="B12" s="273"/>
      <c r="C12" s="273"/>
      <c r="D12" s="273"/>
      <c r="E12" s="239" t="s">
        <v>4</v>
      </c>
      <c r="F12" s="281">
        <f t="shared" ref="F12:Q12" si="0">SUM(F14:F63)</f>
        <v>0</v>
      </c>
      <c r="G12" s="281">
        <f t="shared" si="0"/>
        <v>55</v>
      </c>
      <c r="H12" s="281">
        <f t="shared" si="0"/>
        <v>45</v>
      </c>
      <c r="I12" s="281">
        <f t="shared" si="0"/>
        <v>25</v>
      </c>
      <c r="J12" s="241">
        <f t="shared" si="0"/>
        <v>45</v>
      </c>
      <c r="K12" s="242">
        <f t="shared" si="0"/>
        <v>170</v>
      </c>
      <c r="L12" s="240">
        <f t="shared" si="0"/>
        <v>0</v>
      </c>
      <c r="M12" s="281">
        <f t="shared" si="0"/>
        <v>40</v>
      </c>
      <c r="N12" s="281">
        <f t="shared" si="0"/>
        <v>30</v>
      </c>
      <c r="O12" s="281">
        <f t="shared" si="0"/>
        <v>25</v>
      </c>
      <c r="P12" s="241">
        <f t="shared" si="0"/>
        <v>45</v>
      </c>
      <c r="Q12" s="242">
        <f t="shared" si="0"/>
        <v>140</v>
      </c>
      <c r="T12" s="10"/>
    </row>
    <row r="13" spans="1:22" ht="14.25" customHeight="1" x14ac:dyDescent="0.2">
      <c r="A13" s="274"/>
      <c r="B13" s="274"/>
      <c r="C13" s="274"/>
      <c r="D13" s="274"/>
      <c r="E13" s="235"/>
      <c r="F13" s="98"/>
      <c r="G13" s="99"/>
      <c r="H13" s="99"/>
      <c r="I13" s="99"/>
      <c r="J13" s="99"/>
      <c r="K13" s="98"/>
      <c r="L13" s="98"/>
      <c r="M13" s="99"/>
      <c r="N13" s="99"/>
      <c r="O13" s="99"/>
      <c r="P13" s="99"/>
      <c r="Q13" s="202"/>
      <c r="T13" s="10"/>
    </row>
    <row r="14" spans="1:22" x14ac:dyDescent="0.2">
      <c r="A14" s="38">
        <v>1</v>
      </c>
      <c r="B14" s="128" t="s">
        <v>42865</v>
      </c>
      <c r="C14" s="13">
        <v>10101010</v>
      </c>
      <c r="D14" s="129" t="s">
        <v>42911</v>
      </c>
      <c r="E14" s="130" t="s">
        <v>42912</v>
      </c>
      <c r="F14" s="44">
        <v>0</v>
      </c>
      <c r="G14" s="100">
        <v>0</v>
      </c>
      <c r="H14" s="100">
        <v>0</v>
      </c>
      <c r="I14" s="101">
        <v>0</v>
      </c>
      <c r="J14" s="102">
        <v>25</v>
      </c>
      <c r="K14" s="203">
        <f>SUM(F14:J14)</f>
        <v>25</v>
      </c>
      <c r="L14" s="44">
        <v>0</v>
      </c>
      <c r="M14" s="100">
        <v>0</v>
      </c>
      <c r="N14" s="100">
        <v>0</v>
      </c>
      <c r="O14" s="100">
        <v>0</v>
      </c>
      <c r="P14" s="103">
        <v>25</v>
      </c>
      <c r="Q14" s="204">
        <f t="shared" ref="Q14:Q63" si="1">SUM(L14:P14)</f>
        <v>25</v>
      </c>
      <c r="R14" s="45"/>
      <c r="S14" s="3" t="str">
        <f>IF(AND(COUNTIF(UKPRNList,'2 Location'!C14)=0,'2 Location'!C14&lt;&gt;""),"Invalid UKPRN","Valid")</f>
        <v>Invalid UKPRN</v>
      </c>
      <c r="T14" s="12">
        <v>1</v>
      </c>
      <c r="U14" s="11"/>
      <c r="V14" s="49" t="s">
        <v>58</v>
      </c>
    </row>
    <row r="15" spans="1:22" x14ac:dyDescent="0.2">
      <c r="A15" s="39">
        <f>IF(AND(B14&lt;&gt;"",C14&lt;&gt;"",D14&lt;&gt;"",E14&lt;&gt;""),A14+1,"")</f>
        <v>2</v>
      </c>
      <c r="B15" s="131" t="s">
        <v>42838</v>
      </c>
      <c r="C15" s="13">
        <v>10000000</v>
      </c>
      <c r="D15" s="129" t="s">
        <v>42913</v>
      </c>
      <c r="E15" s="132" t="s">
        <v>42914</v>
      </c>
      <c r="F15" s="46">
        <v>0</v>
      </c>
      <c r="G15" s="46">
        <v>55</v>
      </c>
      <c r="H15" s="46">
        <v>45</v>
      </c>
      <c r="I15" s="46">
        <v>25</v>
      </c>
      <c r="J15" s="46">
        <v>20</v>
      </c>
      <c r="K15" s="205">
        <f>SUM(F15:J15)</f>
        <v>145</v>
      </c>
      <c r="L15" s="46">
        <v>0</v>
      </c>
      <c r="M15" s="46">
        <v>40</v>
      </c>
      <c r="N15" s="46">
        <v>30</v>
      </c>
      <c r="O15" s="46">
        <v>25</v>
      </c>
      <c r="P15" s="46">
        <v>20</v>
      </c>
      <c r="Q15" s="205">
        <f t="shared" si="1"/>
        <v>115</v>
      </c>
      <c r="R15" s="45"/>
      <c r="S15" s="3" t="str">
        <f>IF(AND(COUNTIF(UKPRNList,'2 Location'!C15)=0,'2 Location'!C15&lt;&gt;""),"Invalid UKPRN","Valid")</f>
        <v>Invalid UKPRN</v>
      </c>
      <c r="T15" s="12">
        <v>2</v>
      </c>
      <c r="U15" s="11"/>
      <c r="V15" s="48" t="s">
        <v>42893</v>
      </c>
    </row>
    <row r="16" spans="1:22" x14ac:dyDescent="0.2">
      <c r="A16" s="39">
        <f>IF(AND(B15&lt;&gt;"",C15&lt;&gt;"",D15&lt;&gt;"",E15&lt;&gt;""),A15+1,"")</f>
        <v>3</v>
      </c>
      <c r="B16" s="131"/>
      <c r="C16" s="13" t="str">
        <f t="shared" ref="C14:C45" si="2">IF(B16="other",UKPRN,"")</f>
        <v/>
      </c>
      <c r="D16" s="129" t="str">
        <f>IF(AND('2 Checks'!K15="",'2 Checks'!L15="",C16&lt;&gt;""),VLOOKUP(C16,UKPRNList,3, FALSE),"")</f>
        <v/>
      </c>
      <c r="E16" s="129"/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205">
        <f t="shared" ref="K16:K63" si="3">SUM(F16:J16)</f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205">
        <f t="shared" si="1"/>
        <v>0</v>
      </c>
      <c r="R16" s="45"/>
      <c r="S16" s="3" t="str">
        <f>IF(AND(COUNTIF(UKPRNList,'2 Location'!C16)=0,'2 Location'!C16&lt;&gt;""),"Invalid UKPRN","Valid")</f>
        <v>Valid</v>
      </c>
      <c r="T16" s="12">
        <v>3</v>
      </c>
      <c r="U16" s="11"/>
      <c r="V16" s="88" t="str">
        <f>'2 Checks'!F64</f>
        <v/>
      </c>
    </row>
    <row r="17" spans="1:22" x14ac:dyDescent="0.2">
      <c r="A17" s="39" t="str">
        <f>IF(AND(B16&lt;&gt;"",C16&lt;&gt;"",D16&lt;&gt;"",E16&lt;&gt;""),A16+1,"")</f>
        <v/>
      </c>
      <c r="B17" s="131"/>
      <c r="C17" s="13" t="str">
        <f t="shared" si="2"/>
        <v/>
      </c>
      <c r="D17" s="129" t="str">
        <f>IF(AND('2 Checks'!K16="",'2 Checks'!L16="",C17&lt;&gt;""),VLOOKUP(C17,UKPRNList,3, FALSE),"")</f>
        <v/>
      </c>
      <c r="E17" s="129"/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205">
        <f t="shared" si="3"/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205">
        <f t="shared" si="1"/>
        <v>0</v>
      </c>
      <c r="R17" s="45"/>
      <c r="S17" s="3" t="str">
        <f>IF(AND(COUNTIF(UKPRNList,'2 Location'!C17)=0,'2 Location'!C17&lt;&gt;""),"Invalid UKPRN","Valid")</f>
        <v>Valid</v>
      </c>
      <c r="T17" s="12">
        <v>4</v>
      </c>
      <c r="U17" s="11"/>
      <c r="V17" s="48" t="s">
        <v>60</v>
      </c>
    </row>
    <row r="18" spans="1:22" x14ac:dyDescent="0.2">
      <c r="A18" s="39" t="str">
        <f t="shared" ref="A18:A63" si="4">IF(B17&lt;&gt;"",A17+1,"")</f>
        <v/>
      </c>
      <c r="B18" s="131"/>
      <c r="C18" s="13" t="str">
        <f t="shared" si="2"/>
        <v/>
      </c>
      <c r="D18" s="129" t="str">
        <f>IF(AND('2 Checks'!K17="",'2 Checks'!L17="",C18&lt;&gt;""),VLOOKUP(C18,UKPRNList,3, FALSE),"")</f>
        <v/>
      </c>
      <c r="E18" s="129"/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205">
        <f t="shared" si="3"/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205">
        <f t="shared" si="1"/>
        <v>0</v>
      </c>
      <c r="R18" s="45"/>
      <c r="S18" s="3" t="str">
        <f>IF(AND(COUNTIF(UKPRNList,'2 Location'!C18)=0,'2 Location'!C18&lt;&gt;""),"Invalid UKPRN","Valid")</f>
        <v>Valid</v>
      </c>
      <c r="T18" s="12">
        <v>5</v>
      </c>
      <c r="U18" s="11"/>
      <c r="V18" s="88" t="str">
        <f>'2 Checks'!K66</f>
        <v xml:space="preserve">Row 1 (invalid ukprn); Row 2 (invalid ukprn); </v>
      </c>
    </row>
    <row r="19" spans="1:22" x14ac:dyDescent="0.2">
      <c r="A19" s="39" t="str">
        <f t="shared" si="4"/>
        <v/>
      </c>
      <c r="B19" s="131"/>
      <c r="C19" s="13" t="str">
        <f t="shared" si="2"/>
        <v/>
      </c>
      <c r="D19" s="129" t="str">
        <f>IF(AND('2 Checks'!K18="",'2 Checks'!L18="",C19&lt;&gt;""),VLOOKUP(C19,UKPRNList,3, FALSE),"")</f>
        <v/>
      </c>
      <c r="E19" s="129"/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205">
        <f t="shared" si="3"/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205">
        <f t="shared" si="1"/>
        <v>0</v>
      </c>
      <c r="R19" s="45"/>
      <c r="S19" s="3" t="str">
        <f>IF(AND(COUNTIF(UKPRNList,'2 Location'!C19)=0,'2 Location'!C19&lt;&gt;""),"Invalid UKPRN","Valid")</f>
        <v>Valid</v>
      </c>
      <c r="T19" s="12">
        <v>6</v>
      </c>
      <c r="U19" s="11"/>
      <c r="V19" s="48" t="s">
        <v>42851</v>
      </c>
    </row>
    <row r="20" spans="1:22" x14ac:dyDescent="0.2">
      <c r="A20" s="39" t="str">
        <f t="shared" si="4"/>
        <v/>
      </c>
      <c r="B20" s="131"/>
      <c r="C20" s="13" t="str">
        <f t="shared" si="2"/>
        <v/>
      </c>
      <c r="D20" s="129" t="str">
        <f>IF(AND('2 Checks'!K19="",'2 Checks'!L19="",C20&lt;&gt;""),VLOOKUP(C20,UKPRNList,3, FALSE),"")</f>
        <v/>
      </c>
      <c r="E20" s="129"/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205">
        <f t="shared" si="3"/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205">
        <f t="shared" si="1"/>
        <v>0</v>
      </c>
      <c r="R20" s="45"/>
      <c r="S20" s="3" t="str">
        <f>IF(AND(COUNTIF(UKPRNList,'2 Location'!C20)=0,'2 Location'!C20&lt;&gt;""),"Invalid UKPRN","Valid")</f>
        <v>Valid</v>
      </c>
      <c r="T20" s="12">
        <v>7</v>
      </c>
      <c r="U20" s="11"/>
      <c r="V20" s="91" t="str">
        <f>'2 Checks'!P64</f>
        <v xml:space="preserve">Row 2; </v>
      </c>
    </row>
    <row r="21" spans="1:22" x14ac:dyDescent="0.2">
      <c r="A21" s="39" t="str">
        <f t="shared" si="4"/>
        <v/>
      </c>
      <c r="B21" s="131"/>
      <c r="C21" s="13" t="str">
        <f t="shared" si="2"/>
        <v/>
      </c>
      <c r="D21" s="129" t="str">
        <f>IF(AND('2 Checks'!K20="",'2 Checks'!L20="",C21&lt;&gt;""),VLOOKUP(C21,UKPRNList,3, FALSE),"")</f>
        <v/>
      </c>
      <c r="E21" s="129"/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205">
        <f t="shared" si="3"/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205">
        <f t="shared" si="1"/>
        <v>0</v>
      </c>
      <c r="R21" s="45"/>
      <c r="S21" s="3" t="str">
        <f>IF(AND(COUNTIF(UKPRNList,'2 Location'!C21)=0,'2 Location'!C21&lt;&gt;""),"Invalid UKPRN","Valid")</f>
        <v>Valid</v>
      </c>
      <c r="T21" s="12">
        <v>8</v>
      </c>
      <c r="U21" s="11"/>
      <c r="V21" s="48" t="s">
        <v>59</v>
      </c>
    </row>
    <row r="22" spans="1:22" x14ac:dyDescent="0.2">
      <c r="A22" s="39" t="str">
        <f t="shared" si="4"/>
        <v/>
      </c>
      <c r="B22" s="131"/>
      <c r="C22" s="13" t="str">
        <f t="shared" si="2"/>
        <v/>
      </c>
      <c r="D22" s="129" t="str">
        <f>IF(AND('2 Checks'!K21="",'2 Checks'!L21="",C22&lt;&gt;""),VLOOKUP(C22,UKPRNList,3, FALSE),"")</f>
        <v/>
      </c>
      <c r="E22" s="129"/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205">
        <f t="shared" si="3"/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205">
        <f t="shared" si="1"/>
        <v>0</v>
      </c>
      <c r="R22" s="45"/>
      <c r="S22" s="3" t="str">
        <f>IF(AND(COUNTIF(UKPRNList,'2 Location'!C22)=0,'2 Location'!C22&lt;&gt;""),"Invalid UKPRN","Valid")</f>
        <v>Valid</v>
      </c>
      <c r="T22" s="12">
        <v>9</v>
      </c>
      <c r="U22" s="11"/>
      <c r="V22" s="88" t="str">
        <f>'2 Checks'!T64</f>
        <v/>
      </c>
    </row>
    <row r="23" spans="1:22" x14ac:dyDescent="0.2">
      <c r="A23" s="39" t="str">
        <f t="shared" si="4"/>
        <v/>
      </c>
      <c r="B23" s="131"/>
      <c r="C23" s="13" t="str">
        <f t="shared" si="2"/>
        <v/>
      </c>
      <c r="D23" s="129" t="str">
        <f>IF(AND('2 Checks'!K22="",'2 Checks'!L22="",C23&lt;&gt;""),VLOOKUP(C23,UKPRNList,3, FALSE),"")</f>
        <v/>
      </c>
      <c r="E23" s="129"/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205">
        <f t="shared" si="3"/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205">
        <f t="shared" si="1"/>
        <v>0</v>
      </c>
      <c r="R23" s="45"/>
      <c r="S23" s="3" t="str">
        <f>IF(AND(COUNTIF(UKPRNList,'2 Location'!C23)=0,'2 Location'!C23&lt;&gt;""),"Invalid UKPRN","Valid")</f>
        <v>Valid</v>
      </c>
      <c r="T23" s="12">
        <v>10</v>
      </c>
      <c r="U23" s="11"/>
      <c r="V23" s="48" t="s">
        <v>42839</v>
      </c>
    </row>
    <row r="24" spans="1:22" x14ac:dyDescent="0.2">
      <c r="A24" s="39" t="str">
        <f t="shared" si="4"/>
        <v/>
      </c>
      <c r="B24" s="131"/>
      <c r="C24" s="13" t="str">
        <f t="shared" si="2"/>
        <v/>
      </c>
      <c r="D24" s="129" t="str">
        <f>IF(AND('2 Checks'!K23="",'2 Checks'!L23="",C24&lt;&gt;""),VLOOKUP(C24,UKPRNList,3, FALSE),"")</f>
        <v/>
      </c>
      <c r="E24" s="129"/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205">
        <f t="shared" si="3"/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205">
        <f t="shared" si="1"/>
        <v>0</v>
      </c>
      <c r="R24" s="45"/>
      <c r="S24" s="3" t="str">
        <f>IF(AND(COUNTIF(UKPRNList,'2 Location'!C24)=0,'2 Location'!C24&lt;&gt;""),"Invalid UKPRN","Valid")</f>
        <v>Valid</v>
      </c>
      <c r="T24" s="12">
        <v>11</v>
      </c>
      <c r="U24" s="11"/>
      <c r="V24" s="88" t="str">
        <f>'2 Checks'!D129</f>
        <v/>
      </c>
    </row>
    <row r="25" spans="1:22" x14ac:dyDescent="0.2">
      <c r="A25" s="39" t="str">
        <f t="shared" si="4"/>
        <v/>
      </c>
      <c r="B25" s="131"/>
      <c r="C25" s="13" t="str">
        <f t="shared" si="2"/>
        <v/>
      </c>
      <c r="D25" s="129" t="str">
        <f>IF(AND('2 Checks'!K24="",'2 Checks'!L24="",C25&lt;&gt;""),VLOOKUP(C25,UKPRNList,3, FALSE),"")</f>
        <v/>
      </c>
      <c r="E25" s="129"/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205">
        <f t="shared" si="3"/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205">
        <f t="shared" si="1"/>
        <v>0</v>
      </c>
      <c r="R25" s="45"/>
      <c r="S25" s="3" t="str">
        <f>IF(AND(COUNTIF(UKPRNList,'2 Location'!C25)=0,'2 Location'!C25&lt;&gt;""),"Invalid UKPRN","Valid")</f>
        <v>Valid</v>
      </c>
      <c r="T25" s="12">
        <v>12</v>
      </c>
      <c r="U25" s="11"/>
      <c r="V25" s="48" t="s">
        <v>42840</v>
      </c>
    </row>
    <row r="26" spans="1:22" x14ac:dyDescent="0.2">
      <c r="A26" s="39" t="str">
        <f t="shared" si="4"/>
        <v/>
      </c>
      <c r="B26" s="131"/>
      <c r="C26" s="13" t="str">
        <f t="shared" si="2"/>
        <v/>
      </c>
      <c r="D26" s="129" t="str">
        <f>IF(AND('2 Checks'!K25="",'2 Checks'!L25="",C26&lt;&gt;""),VLOOKUP(C26,UKPRNList,3, FALSE),"")</f>
        <v/>
      </c>
      <c r="E26" s="129"/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205">
        <f t="shared" si="3"/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205">
        <f t="shared" si="1"/>
        <v>0</v>
      </c>
      <c r="R26" s="45"/>
      <c r="S26" s="3" t="str">
        <f>IF(AND(COUNTIF(UKPRNList,'2 Location'!C26)=0,'2 Location'!C26&lt;&gt;""),"Invalid UKPRN","Valid")</f>
        <v>Valid</v>
      </c>
      <c r="T26" s="12">
        <v>13</v>
      </c>
      <c r="U26" s="11"/>
      <c r="V26" s="88" t="str">
        <f>'2 Checks'!J133</f>
        <v/>
      </c>
    </row>
    <row r="27" spans="1:22" x14ac:dyDescent="0.2">
      <c r="A27" s="39" t="str">
        <f t="shared" si="4"/>
        <v/>
      </c>
      <c r="B27" s="131"/>
      <c r="C27" s="13" t="str">
        <f t="shared" si="2"/>
        <v/>
      </c>
      <c r="D27" s="129" t="str">
        <f>IF(AND('2 Checks'!K26="",'2 Checks'!L26="",C27&lt;&gt;""),VLOOKUP(C27,UKPRNList,3, FALSE),"")</f>
        <v/>
      </c>
      <c r="E27" s="129"/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205">
        <f t="shared" si="3"/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205">
        <f t="shared" si="1"/>
        <v>0</v>
      </c>
      <c r="R27" s="45"/>
      <c r="S27" s="3" t="str">
        <f>IF(AND(COUNTIF(UKPRNList,'2 Location'!C27)=0,'2 Location'!C27&lt;&gt;""),"Invalid UKPRN","Valid")</f>
        <v>Valid</v>
      </c>
      <c r="T27" s="12">
        <v>14</v>
      </c>
      <c r="U27" s="11"/>
      <c r="V27" s="48" t="s">
        <v>42841</v>
      </c>
    </row>
    <row r="28" spans="1:22" x14ac:dyDescent="0.2">
      <c r="A28" s="39" t="str">
        <f t="shared" si="4"/>
        <v/>
      </c>
      <c r="B28" s="131"/>
      <c r="C28" s="13" t="str">
        <f t="shared" si="2"/>
        <v/>
      </c>
      <c r="D28" s="129" t="str">
        <f>IF(AND('2 Checks'!K27="",'2 Checks'!L27="",C28&lt;&gt;""),VLOOKUP(C28,UKPRNList,3, FALSE),"")</f>
        <v/>
      </c>
      <c r="E28" s="129"/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205">
        <f t="shared" si="3"/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205">
        <f t="shared" si="1"/>
        <v>0</v>
      </c>
      <c r="R28" s="45"/>
      <c r="S28" s="3" t="str">
        <f>IF(AND(COUNTIF(UKPRNList,'2 Location'!C28)=0,'2 Location'!C28&lt;&gt;""),"Invalid UKPRN","Valid")</f>
        <v>Valid</v>
      </c>
      <c r="T28" s="12">
        <v>15</v>
      </c>
      <c r="U28" s="11"/>
      <c r="V28" s="88" t="str">
        <f>'2 Checks'!W132</f>
        <v/>
      </c>
    </row>
    <row r="29" spans="1:22" x14ac:dyDescent="0.2">
      <c r="A29" s="39" t="str">
        <f t="shared" si="4"/>
        <v/>
      </c>
      <c r="B29" s="131"/>
      <c r="C29" s="13" t="str">
        <f t="shared" si="2"/>
        <v/>
      </c>
      <c r="D29" s="129" t="str">
        <f>IF(AND('2 Checks'!K28="",'2 Checks'!L28="",C29&lt;&gt;""),VLOOKUP(C29,UKPRNList,3, FALSE),"")</f>
        <v/>
      </c>
      <c r="E29" s="129"/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205">
        <f t="shared" si="3"/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205">
        <f t="shared" si="1"/>
        <v>0</v>
      </c>
      <c r="R29" s="45"/>
      <c r="S29" s="3" t="str">
        <f>IF(AND(COUNTIF(UKPRNList,'2 Location'!C29)=0,'2 Location'!C29&lt;&gt;""),"Invalid UKPRN","Valid")</f>
        <v>Valid</v>
      </c>
      <c r="T29" s="12">
        <v>16</v>
      </c>
      <c r="U29" s="11"/>
      <c r="V29" s="48" t="s">
        <v>42842</v>
      </c>
    </row>
    <row r="30" spans="1:22" x14ac:dyDescent="0.2">
      <c r="A30" s="39" t="str">
        <f t="shared" si="4"/>
        <v/>
      </c>
      <c r="B30" s="131"/>
      <c r="C30" s="13" t="str">
        <f t="shared" si="2"/>
        <v/>
      </c>
      <c r="D30" s="129" t="str">
        <f>IF(AND('2 Checks'!K29="",'2 Checks'!L29="",C30&lt;&gt;""),VLOOKUP(C30,UKPRNList,3, FALSE),"")</f>
        <v/>
      </c>
      <c r="E30" s="129"/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205">
        <f t="shared" si="3"/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205">
        <f t="shared" si="1"/>
        <v>0</v>
      </c>
      <c r="R30" s="45"/>
      <c r="S30" s="3" t="str">
        <f>IF(AND(COUNTIF(UKPRNList,'2 Location'!C30)=0,'2 Location'!C30&lt;&gt;""),"Invalid UKPRN","Valid")</f>
        <v>Valid</v>
      </c>
      <c r="T30" s="12">
        <v>17</v>
      </c>
      <c r="U30" s="11"/>
      <c r="V30" s="88" t="str">
        <f>'2 Checks'!D151</f>
        <v/>
      </c>
    </row>
    <row r="31" spans="1:22" x14ac:dyDescent="0.2">
      <c r="A31" s="39" t="str">
        <f t="shared" si="4"/>
        <v/>
      </c>
      <c r="B31" s="131"/>
      <c r="C31" s="13" t="str">
        <f t="shared" si="2"/>
        <v/>
      </c>
      <c r="D31" s="129" t="str">
        <f>IF(AND('2 Checks'!K30="",'2 Checks'!L30="",C31&lt;&gt;""),VLOOKUP(C31,UKPRNList,3, FALSE),"")</f>
        <v/>
      </c>
      <c r="E31" s="129"/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205">
        <f t="shared" si="3"/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205">
        <f t="shared" si="1"/>
        <v>0</v>
      </c>
      <c r="R31" s="45"/>
      <c r="S31" s="3" t="str">
        <f>IF(AND(COUNTIF(UKPRNList,'2 Location'!C31)=0,'2 Location'!C31&lt;&gt;""),"Invalid UKPRN","Valid")</f>
        <v>Valid</v>
      </c>
      <c r="T31" s="12">
        <v>18</v>
      </c>
      <c r="U31" s="11"/>
      <c r="V31" s="48" t="s">
        <v>42843</v>
      </c>
    </row>
    <row r="32" spans="1:22" x14ac:dyDescent="0.2">
      <c r="A32" s="39" t="str">
        <f t="shared" si="4"/>
        <v/>
      </c>
      <c r="B32" s="131"/>
      <c r="C32" s="13" t="str">
        <f t="shared" si="2"/>
        <v/>
      </c>
      <c r="D32" s="129" t="str">
        <f>IF(AND('2 Checks'!K31="",'2 Checks'!L31="",C32&lt;&gt;""),VLOOKUP(C32,UKPRNList,3, FALSE),"")</f>
        <v/>
      </c>
      <c r="E32" s="129"/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205">
        <f t="shared" si="3"/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205">
        <f t="shared" si="1"/>
        <v>0</v>
      </c>
      <c r="R32" s="45"/>
      <c r="S32" s="3" t="str">
        <f>IF(AND(COUNTIF(UKPRNList,'2 Location'!C32)=0,'2 Location'!C32&lt;&gt;""),"Invalid UKPRN","Valid")</f>
        <v>Valid</v>
      </c>
      <c r="T32" s="12">
        <v>19</v>
      </c>
      <c r="U32" s="11"/>
      <c r="V32" s="88" t="str">
        <f>'2 Checks'!L194</f>
        <v/>
      </c>
    </row>
    <row r="33" spans="1:22" x14ac:dyDescent="0.2">
      <c r="A33" s="39" t="str">
        <f t="shared" si="4"/>
        <v/>
      </c>
      <c r="B33" s="131"/>
      <c r="C33" s="13" t="str">
        <f t="shared" si="2"/>
        <v/>
      </c>
      <c r="D33" s="129" t="str">
        <f>IF(AND('2 Checks'!K32="",'2 Checks'!L32="",C33&lt;&gt;""),VLOOKUP(C33,UKPRNList,3, FALSE),"")</f>
        <v/>
      </c>
      <c r="E33" s="129"/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205">
        <f t="shared" si="3"/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205">
        <f t="shared" si="1"/>
        <v>0</v>
      </c>
      <c r="R33" s="45"/>
      <c r="S33" s="3" t="str">
        <f>IF(AND(COUNTIF(UKPRNList,'2 Location'!C33)=0,'2 Location'!C33&lt;&gt;""),"Invalid UKPRN","Valid")</f>
        <v>Valid</v>
      </c>
      <c r="T33" s="12">
        <v>20</v>
      </c>
      <c r="U33" s="11"/>
      <c r="V33" s="48" t="s">
        <v>42844</v>
      </c>
    </row>
    <row r="34" spans="1:22" x14ac:dyDescent="0.2">
      <c r="A34" s="39" t="str">
        <f t="shared" si="4"/>
        <v/>
      </c>
      <c r="B34" s="131"/>
      <c r="C34" s="13" t="str">
        <f t="shared" si="2"/>
        <v/>
      </c>
      <c r="D34" s="129" t="str">
        <f>IF(AND('2 Checks'!K33="",'2 Checks'!L33="",C34&lt;&gt;""),VLOOKUP(C34,UKPRNList,3, FALSE),"")</f>
        <v/>
      </c>
      <c r="E34" s="129"/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205">
        <f t="shared" si="3"/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205">
        <f t="shared" si="1"/>
        <v>0</v>
      </c>
      <c r="R34" s="45"/>
      <c r="S34" s="3" t="str">
        <f>IF(AND(COUNTIF(UKPRNList,'2 Location'!C34)=0,'2 Location'!C34&lt;&gt;""),"Invalid UKPRN","Valid")</f>
        <v>Valid</v>
      </c>
      <c r="T34" s="12">
        <v>21</v>
      </c>
      <c r="U34" s="11"/>
      <c r="V34" s="88" t="str">
        <f>'2 Checks'!D264</f>
        <v/>
      </c>
    </row>
    <row r="35" spans="1:22" x14ac:dyDescent="0.2">
      <c r="A35" s="39" t="str">
        <f t="shared" si="4"/>
        <v/>
      </c>
      <c r="B35" s="131"/>
      <c r="C35" s="13" t="str">
        <f t="shared" si="2"/>
        <v/>
      </c>
      <c r="D35" s="129" t="str">
        <f>IF(AND('2 Checks'!K34="",'2 Checks'!L34="",C35&lt;&gt;""),VLOOKUP(C35,UKPRNList,3, FALSE),"")</f>
        <v/>
      </c>
      <c r="E35" s="129"/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205">
        <f t="shared" si="3"/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205">
        <f t="shared" si="1"/>
        <v>0</v>
      </c>
      <c r="R35" s="45"/>
      <c r="S35" s="3" t="str">
        <f>IF(AND(COUNTIF(UKPRNList,'2 Location'!C35)=0,'2 Location'!C35&lt;&gt;""),"Invalid UKPRN","Valid")</f>
        <v>Valid</v>
      </c>
      <c r="T35" s="12">
        <v>22</v>
      </c>
      <c r="U35" s="11"/>
      <c r="V35" s="48" t="s">
        <v>42852</v>
      </c>
    </row>
    <row r="36" spans="1:22" x14ac:dyDescent="0.2">
      <c r="A36" s="39" t="str">
        <f t="shared" si="4"/>
        <v/>
      </c>
      <c r="B36" s="131"/>
      <c r="C36" s="13" t="str">
        <f t="shared" si="2"/>
        <v/>
      </c>
      <c r="D36" s="129" t="str">
        <f>IF(AND('2 Checks'!K35="",'2 Checks'!L35="",C36&lt;&gt;""),VLOOKUP(C36,UKPRNList,3, FALSE),"")</f>
        <v/>
      </c>
      <c r="E36" s="129"/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205">
        <f t="shared" si="3"/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205">
        <f t="shared" si="1"/>
        <v>0</v>
      </c>
      <c r="R36" s="45"/>
      <c r="S36" s="3" t="str">
        <f>IF(AND(COUNTIF(UKPRNList,'2 Location'!C36)=0,'2 Location'!C36&lt;&gt;""),"Invalid UKPRN","Valid")</f>
        <v>Valid</v>
      </c>
      <c r="T36" s="12">
        <v>23</v>
      </c>
      <c r="U36" s="11"/>
      <c r="V36" s="88" t="str">
        <f>'2 Checks'!L262</f>
        <v/>
      </c>
    </row>
    <row r="37" spans="1:22" x14ac:dyDescent="0.2">
      <c r="A37" s="39" t="str">
        <f t="shared" si="4"/>
        <v/>
      </c>
      <c r="B37" s="131"/>
      <c r="C37" s="13" t="str">
        <f t="shared" si="2"/>
        <v/>
      </c>
      <c r="D37" s="129" t="str">
        <f>IF(AND('2 Checks'!K36="",'2 Checks'!L36="",C37&lt;&gt;""),VLOOKUP(C37,UKPRNList,3, FALSE),"")</f>
        <v/>
      </c>
      <c r="E37" s="129"/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205">
        <f t="shared" si="3"/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205">
        <f t="shared" si="1"/>
        <v>0</v>
      </c>
      <c r="R37" s="45"/>
      <c r="S37" s="3" t="str">
        <f>IF(AND(COUNTIF(UKPRNList,'2 Location'!C37)=0,'2 Location'!C37&lt;&gt;""),"Invalid UKPRN","Valid")</f>
        <v>Valid</v>
      </c>
      <c r="T37" s="12">
        <v>24</v>
      </c>
      <c r="U37" s="11"/>
      <c r="V37" s="248" t="s">
        <v>42908</v>
      </c>
    </row>
    <row r="38" spans="1:22" x14ac:dyDescent="0.2">
      <c r="A38" s="39" t="str">
        <f t="shared" si="4"/>
        <v/>
      </c>
      <c r="B38" s="131"/>
      <c r="C38" s="13" t="str">
        <f t="shared" si="2"/>
        <v/>
      </c>
      <c r="D38" s="129" t="str">
        <f>IF(AND('2 Checks'!K37="",'2 Checks'!L37="",C38&lt;&gt;""),VLOOKUP(C38,UKPRNList,3, FALSE),"")</f>
        <v/>
      </c>
      <c r="E38" s="129"/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205">
        <f t="shared" si="3"/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205">
        <f t="shared" si="1"/>
        <v>0</v>
      </c>
      <c r="R38" s="45"/>
      <c r="S38" s="3" t="str">
        <f>IF(AND(COUNTIF(UKPRNList,'2 Location'!C38)=0,'2 Location'!C38&lt;&gt;""),"Invalid UKPRN","Valid")</f>
        <v>Valid</v>
      </c>
      <c r="T38" s="12">
        <v>25</v>
      </c>
      <c r="U38" s="11"/>
      <c r="V38" s="91" t="str">
        <f>'2 Checks'!P262</f>
        <v/>
      </c>
    </row>
    <row r="39" spans="1:22" x14ac:dyDescent="0.2">
      <c r="A39" s="39" t="str">
        <f t="shared" si="4"/>
        <v/>
      </c>
      <c r="B39" s="131"/>
      <c r="C39" s="13" t="str">
        <f t="shared" si="2"/>
        <v/>
      </c>
      <c r="D39" s="129" t="str">
        <f>IF(AND('2 Checks'!K38="",'2 Checks'!L38="",C39&lt;&gt;""),VLOOKUP(C39,UKPRNList,3, FALSE),"")</f>
        <v/>
      </c>
      <c r="E39" s="129"/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205">
        <f t="shared" si="3"/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205">
        <f t="shared" si="1"/>
        <v>0</v>
      </c>
      <c r="R39" s="45"/>
      <c r="S39" s="3" t="str">
        <f>IF(AND(COUNTIF(UKPRNList,'2 Location'!C39)=0,'2 Location'!C39&lt;&gt;""),"Invalid UKPRN","Valid")</f>
        <v>Valid</v>
      </c>
      <c r="T39" s="12">
        <v>26</v>
      </c>
      <c r="U39" s="11"/>
      <c r="V39" s="48" t="s">
        <v>42904</v>
      </c>
    </row>
    <row r="40" spans="1:22" x14ac:dyDescent="0.2">
      <c r="A40" s="39" t="str">
        <f t="shared" si="4"/>
        <v/>
      </c>
      <c r="B40" s="131"/>
      <c r="C40" s="13" t="str">
        <f t="shared" si="2"/>
        <v/>
      </c>
      <c r="D40" s="129" t="str">
        <f>IF(AND('2 Checks'!K39="",'2 Checks'!L39="",C40&lt;&gt;""),VLOOKUP(C40,UKPRNList,3, FALSE),"")</f>
        <v/>
      </c>
      <c r="E40" s="129"/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205">
        <f t="shared" si="3"/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205">
        <f t="shared" si="1"/>
        <v>0</v>
      </c>
      <c r="R40" s="45"/>
      <c r="S40" s="3" t="str">
        <f>IF(AND(COUNTIF(UKPRNList,'2 Location'!C40)=0,'2 Location'!C40&lt;&gt;""),"Invalid UKPRN","Valid")</f>
        <v>Valid</v>
      </c>
      <c r="T40" s="12">
        <v>27</v>
      </c>
      <c r="U40" s="11"/>
      <c r="V40" s="88" t="str">
        <f>'2 Checks'!T264</f>
        <v/>
      </c>
    </row>
    <row r="41" spans="1:22" x14ac:dyDescent="0.2">
      <c r="A41" s="39" t="str">
        <f t="shared" si="4"/>
        <v/>
      </c>
      <c r="B41" s="131"/>
      <c r="C41" s="13" t="str">
        <f t="shared" si="2"/>
        <v/>
      </c>
      <c r="D41" s="129" t="str">
        <f>IF(AND('2 Checks'!K40="",'2 Checks'!L40="",C41&lt;&gt;""),VLOOKUP(C41,UKPRNList,3, FALSE),"")</f>
        <v/>
      </c>
      <c r="E41" s="129"/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205">
        <f t="shared" si="3"/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205">
        <f t="shared" si="1"/>
        <v>0</v>
      </c>
      <c r="R41" s="45"/>
      <c r="S41" s="3" t="str">
        <f>IF(AND(COUNTIF(UKPRNList,'2 Location'!C41)=0,'2 Location'!C41&lt;&gt;""),"Invalid UKPRN","Valid")</f>
        <v>Valid</v>
      </c>
      <c r="T41" s="12">
        <v>28</v>
      </c>
      <c r="U41" s="11"/>
    </row>
    <row r="42" spans="1:22" x14ac:dyDescent="0.2">
      <c r="A42" s="39" t="str">
        <f t="shared" si="4"/>
        <v/>
      </c>
      <c r="B42" s="131"/>
      <c r="C42" s="13" t="str">
        <f t="shared" si="2"/>
        <v/>
      </c>
      <c r="D42" s="129" t="str">
        <f>IF(AND('2 Checks'!K41="",'2 Checks'!L41="",C42&lt;&gt;""),VLOOKUP(C42,UKPRNList,3, FALSE),"")</f>
        <v/>
      </c>
      <c r="E42" s="129"/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205">
        <f t="shared" si="3"/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205">
        <f t="shared" si="1"/>
        <v>0</v>
      </c>
      <c r="R42" s="45"/>
      <c r="S42" s="3" t="str">
        <f>IF(AND(COUNTIF(UKPRNList,'2 Location'!C42)=0,'2 Location'!C42&lt;&gt;""),"Invalid UKPRN","Valid")</f>
        <v>Valid</v>
      </c>
      <c r="T42" s="12">
        <v>29</v>
      </c>
      <c r="U42" s="11"/>
    </row>
    <row r="43" spans="1:22" x14ac:dyDescent="0.2">
      <c r="A43" s="39" t="str">
        <f t="shared" si="4"/>
        <v/>
      </c>
      <c r="B43" s="131"/>
      <c r="C43" s="13" t="str">
        <f t="shared" si="2"/>
        <v/>
      </c>
      <c r="D43" s="129" t="str">
        <f>IF(AND('2 Checks'!K42="",'2 Checks'!L42="",C43&lt;&gt;""),VLOOKUP(C43,UKPRNList,3, FALSE),"")</f>
        <v/>
      </c>
      <c r="E43" s="129"/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205">
        <f t="shared" si="3"/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205">
        <f t="shared" si="1"/>
        <v>0</v>
      </c>
      <c r="R43" s="45"/>
      <c r="S43" s="3" t="str">
        <f>IF(AND(COUNTIF(UKPRNList,'2 Location'!C43)=0,'2 Location'!C43&lt;&gt;""),"Invalid UKPRN","Valid")</f>
        <v>Valid</v>
      </c>
      <c r="T43" s="12">
        <v>30</v>
      </c>
      <c r="U43" s="11"/>
    </row>
    <row r="44" spans="1:22" x14ac:dyDescent="0.2">
      <c r="A44" s="39" t="str">
        <f t="shared" si="4"/>
        <v/>
      </c>
      <c r="B44" s="131"/>
      <c r="C44" s="13" t="str">
        <f t="shared" si="2"/>
        <v/>
      </c>
      <c r="D44" s="129" t="str">
        <f>IF(AND('2 Checks'!K43="",'2 Checks'!L43="",C44&lt;&gt;""),VLOOKUP(C44,UKPRNList,3, FALSE),"")</f>
        <v/>
      </c>
      <c r="E44" s="129"/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205">
        <f t="shared" si="3"/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205">
        <f t="shared" si="1"/>
        <v>0</v>
      </c>
      <c r="R44" s="45"/>
      <c r="S44" s="3" t="str">
        <f>IF(AND(COUNTIF(UKPRNList,'2 Location'!C44)=0,'2 Location'!C44&lt;&gt;""),"Invalid UKPRN","Valid")</f>
        <v>Valid</v>
      </c>
      <c r="T44" s="12">
        <v>31</v>
      </c>
      <c r="U44" s="11"/>
    </row>
    <row r="45" spans="1:22" x14ac:dyDescent="0.2">
      <c r="A45" s="39" t="str">
        <f t="shared" si="4"/>
        <v/>
      </c>
      <c r="B45" s="131"/>
      <c r="C45" s="13" t="str">
        <f t="shared" si="2"/>
        <v/>
      </c>
      <c r="D45" s="129" t="str">
        <f>IF(AND('2 Checks'!K44="",'2 Checks'!L44="",C45&lt;&gt;""),VLOOKUP(C45,UKPRNList,3, FALSE),"")</f>
        <v/>
      </c>
      <c r="E45" s="129"/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205">
        <f t="shared" si="3"/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205">
        <f t="shared" si="1"/>
        <v>0</v>
      </c>
      <c r="R45" s="45"/>
      <c r="S45" s="3" t="str">
        <f>IF(AND(COUNTIF(UKPRNList,'2 Location'!C45)=0,'2 Location'!C45&lt;&gt;""),"Invalid UKPRN","Valid")</f>
        <v>Valid</v>
      </c>
      <c r="T45" s="12">
        <v>32</v>
      </c>
      <c r="U45" s="11"/>
    </row>
    <row r="46" spans="1:22" x14ac:dyDescent="0.2">
      <c r="A46" s="39" t="str">
        <f t="shared" si="4"/>
        <v/>
      </c>
      <c r="B46" s="131"/>
      <c r="C46" s="13" t="str">
        <f t="shared" ref="C46:C63" si="5">IF(B46="other",UKPRN,"")</f>
        <v/>
      </c>
      <c r="D46" s="129" t="str">
        <f>IF(AND('2 Checks'!K45="",'2 Checks'!L45="",C46&lt;&gt;""),VLOOKUP(C46,UKPRNList,3, FALSE),"")</f>
        <v/>
      </c>
      <c r="E46" s="129"/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205">
        <f t="shared" si="3"/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205">
        <f t="shared" si="1"/>
        <v>0</v>
      </c>
      <c r="R46" s="45"/>
      <c r="S46" s="3" t="str">
        <f>IF(AND(COUNTIF(UKPRNList,'2 Location'!C46)=0,'2 Location'!C46&lt;&gt;""),"Invalid UKPRN","Valid")</f>
        <v>Valid</v>
      </c>
      <c r="T46" s="12">
        <v>33</v>
      </c>
      <c r="U46" s="11"/>
    </row>
    <row r="47" spans="1:22" x14ac:dyDescent="0.2">
      <c r="A47" s="39" t="str">
        <f t="shared" si="4"/>
        <v/>
      </c>
      <c r="B47" s="131"/>
      <c r="C47" s="13" t="str">
        <f t="shared" si="5"/>
        <v/>
      </c>
      <c r="D47" s="129" t="str">
        <f>IF(AND('2 Checks'!K46="",'2 Checks'!L46="",C47&lt;&gt;""),VLOOKUP(C47,UKPRNList,3, FALSE),"")</f>
        <v/>
      </c>
      <c r="E47" s="129"/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205">
        <f t="shared" si="3"/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205">
        <f t="shared" si="1"/>
        <v>0</v>
      </c>
      <c r="R47" s="45"/>
      <c r="S47" s="3" t="str">
        <f>IF(AND(COUNTIF(UKPRNList,'2 Location'!C47)=0,'2 Location'!C47&lt;&gt;""),"Invalid UKPRN","Valid")</f>
        <v>Valid</v>
      </c>
      <c r="T47" s="12">
        <v>34</v>
      </c>
      <c r="U47" s="11"/>
    </row>
    <row r="48" spans="1:22" x14ac:dyDescent="0.2">
      <c r="A48" s="39" t="str">
        <f t="shared" si="4"/>
        <v/>
      </c>
      <c r="B48" s="131"/>
      <c r="C48" s="13" t="str">
        <f t="shared" si="5"/>
        <v/>
      </c>
      <c r="D48" s="129" t="str">
        <f>IF(AND('2 Checks'!K47="",'2 Checks'!L47="",C48&lt;&gt;""),VLOOKUP(C48,UKPRNList,3, FALSE),"")</f>
        <v/>
      </c>
      <c r="E48" s="129"/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205">
        <f t="shared" si="3"/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205">
        <f t="shared" si="1"/>
        <v>0</v>
      </c>
      <c r="R48" s="45"/>
      <c r="S48" s="3" t="str">
        <f>IF(AND(COUNTIF(UKPRNList,'2 Location'!C48)=0,'2 Location'!C48&lt;&gt;""),"Invalid UKPRN","Valid")</f>
        <v>Valid</v>
      </c>
      <c r="T48" s="12">
        <v>35</v>
      </c>
      <c r="U48" s="11"/>
    </row>
    <row r="49" spans="1:21" x14ac:dyDescent="0.2">
      <c r="A49" s="39" t="str">
        <f t="shared" si="4"/>
        <v/>
      </c>
      <c r="B49" s="131"/>
      <c r="C49" s="13" t="str">
        <f t="shared" si="5"/>
        <v/>
      </c>
      <c r="D49" s="129" t="str">
        <f>IF(AND('2 Checks'!K48="",'2 Checks'!L48="",C49&lt;&gt;""),VLOOKUP(C49,UKPRNList,3, FALSE),"")</f>
        <v/>
      </c>
      <c r="E49" s="129"/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205">
        <f t="shared" si="3"/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205">
        <f t="shared" si="1"/>
        <v>0</v>
      </c>
      <c r="R49" s="45"/>
      <c r="S49" s="3" t="str">
        <f>IF(AND(COUNTIF(UKPRNList,'2 Location'!C49)=0,'2 Location'!C49&lt;&gt;""),"Invalid UKPRN","Valid")</f>
        <v>Valid</v>
      </c>
      <c r="T49" s="12">
        <v>36</v>
      </c>
      <c r="U49" s="11"/>
    </row>
    <row r="50" spans="1:21" x14ac:dyDescent="0.2">
      <c r="A50" s="39" t="str">
        <f t="shared" si="4"/>
        <v/>
      </c>
      <c r="B50" s="131"/>
      <c r="C50" s="13" t="str">
        <f t="shared" si="5"/>
        <v/>
      </c>
      <c r="D50" s="129" t="str">
        <f>IF(AND('2 Checks'!K49="",'2 Checks'!L49="",C50&lt;&gt;""),VLOOKUP(C50,UKPRNList,3, FALSE),"")</f>
        <v/>
      </c>
      <c r="E50" s="129"/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205">
        <f t="shared" si="3"/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205">
        <f t="shared" si="1"/>
        <v>0</v>
      </c>
      <c r="R50" s="45"/>
      <c r="S50" s="3" t="str">
        <f>IF(AND(COUNTIF(UKPRNList,'2 Location'!C50)=0,'2 Location'!C50&lt;&gt;""),"Invalid UKPRN","Valid")</f>
        <v>Valid</v>
      </c>
      <c r="T50" s="12">
        <v>37</v>
      </c>
      <c r="U50" s="11"/>
    </row>
    <row r="51" spans="1:21" x14ac:dyDescent="0.2">
      <c r="A51" s="39" t="str">
        <f t="shared" si="4"/>
        <v/>
      </c>
      <c r="B51" s="131"/>
      <c r="C51" s="13" t="str">
        <f t="shared" si="5"/>
        <v/>
      </c>
      <c r="D51" s="129" t="str">
        <f>IF(AND('2 Checks'!K50="",'2 Checks'!L50="",C51&lt;&gt;""),VLOOKUP(C51,UKPRNList,3, FALSE),"")</f>
        <v/>
      </c>
      <c r="E51" s="129"/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205">
        <f t="shared" si="3"/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205">
        <f t="shared" si="1"/>
        <v>0</v>
      </c>
      <c r="R51" s="45"/>
      <c r="S51" s="3" t="str">
        <f>IF(AND(COUNTIF(UKPRNList,'2 Location'!C51)=0,'2 Location'!C51&lt;&gt;""),"Invalid UKPRN","Valid")</f>
        <v>Valid</v>
      </c>
      <c r="T51" s="12">
        <v>38</v>
      </c>
      <c r="U51" s="11"/>
    </row>
    <row r="52" spans="1:21" x14ac:dyDescent="0.2">
      <c r="A52" s="39" t="str">
        <f t="shared" si="4"/>
        <v/>
      </c>
      <c r="B52" s="131"/>
      <c r="C52" s="13" t="str">
        <f t="shared" si="5"/>
        <v/>
      </c>
      <c r="D52" s="129" t="str">
        <f>IF(AND('2 Checks'!K51="",'2 Checks'!L51="",C52&lt;&gt;""),VLOOKUP(C52,UKPRNList,3, FALSE),"")</f>
        <v/>
      </c>
      <c r="E52" s="129"/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205">
        <f t="shared" si="3"/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205">
        <f t="shared" si="1"/>
        <v>0</v>
      </c>
      <c r="R52" s="45"/>
      <c r="S52" s="3" t="str">
        <f>IF(AND(COUNTIF(UKPRNList,'2 Location'!C52)=0,'2 Location'!C52&lt;&gt;""),"Invalid UKPRN","Valid")</f>
        <v>Valid</v>
      </c>
      <c r="T52" s="12">
        <v>39</v>
      </c>
      <c r="U52" s="11"/>
    </row>
    <row r="53" spans="1:21" x14ac:dyDescent="0.2">
      <c r="A53" s="39" t="str">
        <f t="shared" si="4"/>
        <v/>
      </c>
      <c r="B53" s="131"/>
      <c r="C53" s="13" t="str">
        <f t="shared" si="5"/>
        <v/>
      </c>
      <c r="D53" s="129" t="str">
        <f>IF(AND('2 Checks'!K52="",'2 Checks'!L52="",C53&lt;&gt;""),VLOOKUP(C53,UKPRNList,3, FALSE),"")</f>
        <v/>
      </c>
      <c r="E53" s="129"/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205">
        <f t="shared" si="3"/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205">
        <f t="shared" si="1"/>
        <v>0</v>
      </c>
      <c r="R53" s="45"/>
      <c r="S53" s="3" t="str">
        <f>IF(AND(COUNTIF(UKPRNList,'2 Location'!C53)=0,'2 Location'!C53&lt;&gt;""),"Invalid UKPRN","Valid")</f>
        <v>Valid</v>
      </c>
      <c r="T53" s="12">
        <v>40</v>
      </c>
      <c r="U53" s="11"/>
    </row>
    <row r="54" spans="1:21" x14ac:dyDescent="0.2">
      <c r="A54" s="39" t="str">
        <f t="shared" si="4"/>
        <v/>
      </c>
      <c r="B54" s="131"/>
      <c r="C54" s="13" t="str">
        <f t="shared" si="5"/>
        <v/>
      </c>
      <c r="D54" s="129" t="str">
        <f>IF(AND('2 Checks'!K53="",'2 Checks'!L53="",C54&lt;&gt;""),VLOOKUP(C54,UKPRNList,3, FALSE),"")</f>
        <v/>
      </c>
      <c r="E54" s="129"/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205">
        <f t="shared" si="3"/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205">
        <f t="shared" si="1"/>
        <v>0</v>
      </c>
      <c r="R54" s="45"/>
      <c r="S54" s="3" t="str">
        <f>IF(AND(COUNTIF(UKPRNList,'2 Location'!C54)=0,'2 Location'!C54&lt;&gt;""),"Invalid UKPRN","Valid")</f>
        <v>Valid</v>
      </c>
      <c r="T54" s="12">
        <v>41</v>
      </c>
      <c r="U54" s="11"/>
    </row>
    <row r="55" spans="1:21" x14ac:dyDescent="0.2">
      <c r="A55" s="39" t="str">
        <f t="shared" si="4"/>
        <v/>
      </c>
      <c r="B55" s="131"/>
      <c r="C55" s="13" t="str">
        <f t="shared" si="5"/>
        <v/>
      </c>
      <c r="D55" s="129" t="str">
        <f>IF(AND('2 Checks'!K54="",'2 Checks'!L54="",C55&lt;&gt;""),VLOOKUP(C55,UKPRNList,3, FALSE),"")</f>
        <v/>
      </c>
      <c r="E55" s="129"/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205">
        <f t="shared" si="3"/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205">
        <f t="shared" si="1"/>
        <v>0</v>
      </c>
      <c r="R55" s="45"/>
      <c r="S55" s="3" t="str">
        <f>IF(AND(COUNTIF(UKPRNList,'2 Location'!C55)=0,'2 Location'!C55&lt;&gt;""),"Invalid UKPRN","Valid")</f>
        <v>Valid</v>
      </c>
      <c r="T55" s="12">
        <v>42</v>
      </c>
      <c r="U55" s="11"/>
    </row>
    <row r="56" spans="1:21" x14ac:dyDescent="0.2">
      <c r="A56" s="39" t="str">
        <f t="shared" si="4"/>
        <v/>
      </c>
      <c r="B56" s="131"/>
      <c r="C56" s="13" t="str">
        <f t="shared" si="5"/>
        <v/>
      </c>
      <c r="D56" s="129" t="str">
        <f>IF(AND('2 Checks'!K55="",'2 Checks'!L55="",C56&lt;&gt;""),VLOOKUP(C56,UKPRNList,3, FALSE),"")</f>
        <v/>
      </c>
      <c r="E56" s="129"/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205">
        <f t="shared" si="3"/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205">
        <f t="shared" si="1"/>
        <v>0</v>
      </c>
      <c r="R56" s="45"/>
      <c r="S56" s="3" t="str">
        <f>IF(AND(COUNTIF(UKPRNList,'2 Location'!C56)=0,'2 Location'!C56&lt;&gt;""),"Invalid UKPRN","Valid")</f>
        <v>Valid</v>
      </c>
      <c r="T56" s="12">
        <v>43</v>
      </c>
      <c r="U56" s="11"/>
    </row>
    <row r="57" spans="1:21" x14ac:dyDescent="0.2">
      <c r="A57" s="39" t="str">
        <f t="shared" si="4"/>
        <v/>
      </c>
      <c r="B57" s="131"/>
      <c r="C57" s="13" t="str">
        <f t="shared" si="5"/>
        <v/>
      </c>
      <c r="D57" s="129" t="str">
        <f>IF(AND('2 Checks'!K56="",'2 Checks'!L56="",C57&lt;&gt;""),VLOOKUP(C57,UKPRNList,3, FALSE),"")</f>
        <v/>
      </c>
      <c r="E57" s="129"/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205">
        <f t="shared" si="3"/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205">
        <f t="shared" si="1"/>
        <v>0</v>
      </c>
      <c r="R57" s="45"/>
      <c r="S57" s="3" t="str">
        <f>IF(AND(COUNTIF(UKPRNList,'2 Location'!C57)=0,'2 Location'!C57&lt;&gt;""),"Invalid UKPRN","Valid")</f>
        <v>Valid</v>
      </c>
      <c r="T57" s="12">
        <v>44</v>
      </c>
      <c r="U57" s="11"/>
    </row>
    <row r="58" spans="1:21" x14ac:dyDescent="0.2">
      <c r="A58" s="39" t="str">
        <f t="shared" si="4"/>
        <v/>
      </c>
      <c r="B58" s="131"/>
      <c r="C58" s="13" t="str">
        <f t="shared" si="5"/>
        <v/>
      </c>
      <c r="D58" s="129" t="str">
        <f>IF(AND('2 Checks'!K57="",'2 Checks'!L57="",C58&lt;&gt;""),VLOOKUP(C58,UKPRNList,3, FALSE),"")</f>
        <v/>
      </c>
      <c r="E58" s="129"/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205">
        <f t="shared" si="3"/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205">
        <f t="shared" si="1"/>
        <v>0</v>
      </c>
      <c r="R58" s="45"/>
      <c r="S58" s="3" t="str">
        <f>IF(AND(COUNTIF(UKPRNList,'2 Location'!C58)=0,'2 Location'!C58&lt;&gt;""),"Invalid UKPRN","Valid")</f>
        <v>Valid</v>
      </c>
      <c r="T58" s="12">
        <v>45</v>
      </c>
      <c r="U58" s="11"/>
    </row>
    <row r="59" spans="1:21" x14ac:dyDescent="0.2">
      <c r="A59" s="39" t="str">
        <f t="shared" si="4"/>
        <v/>
      </c>
      <c r="B59" s="131"/>
      <c r="C59" s="13" t="str">
        <f t="shared" si="5"/>
        <v/>
      </c>
      <c r="D59" s="129" t="str">
        <f>IF(AND('2 Checks'!K58="",'2 Checks'!L58="",C59&lt;&gt;""),VLOOKUP(C59,UKPRNList,3, FALSE),"")</f>
        <v/>
      </c>
      <c r="E59" s="129"/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205">
        <f t="shared" si="3"/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205">
        <f t="shared" si="1"/>
        <v>0</v>
      </c>
      <c r="R59" s="45"/>
      <c r="S59" s="3" t="str">
        <f>IF(AND(COUNTIF(UKPRNList,'2 Location'!C59)=0,'2 Location'!C59&lt;&gt;""),"Invalid UKPRN","Valid")</f>
        <v>Valid</v>
      </c>
      <c r="T59" s="12">
        <v>46</v>
      </c>
      <c r="U59" s="11"/>
    </row>
    <row r="60" spans="1:21" x14ac:dyDescent="0.2">
      <c r="A60" s="39" t="str">
        <f t="shared" si="4"/>
        <v/>
      </c>
      <c r="B60" s="131"/>
      <c r="C60" s="13" t="str">
        <f t="shared" si="5"/>
        <v/>
      </c>
      <c r="D60" s="129" t="str">
        <f>IF(AND('2 Checks'!K59="",'2 Checks'!L59="",C60&lt;&gt;""),VLOOKUP(C60,UKPRNList,3, FALSE),"")</f>
        <v/>
      </c>
      <c r="E60" s="129"/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205">
        <f t="shared" si="3"/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205">
        <f t="shared" si="1"/>
        <v>0</v>
      </c>
      <c r="R60" s="45"/>
      <c r="S60" s="3" t="str">
        <f>IF(AND(COUNTIF(UKPRNList,'2 Location'!C60)=0,'2 Location'!C60&lt;&gt;""),"Invalid UKPRN","Valid")</f>
        <v>Valid</v>
      </c>
      <c r="T60" s="12">
        <v>47</v>
      </c>
      <c r="U60" s="11"/>
    </row>
    <row r="61" spans="1:21" x14ac:dyDescent="0.2">
      <c r="A61" s="39" t="str">
        <f t="shared" si="4"/>
        <v/>
      </c>
      <c r="B61" s="131"/>
      <c r="C61" s="13" t="str">
        <f t="shared" si="5"/>
        <v/>
      </c>
      <c r="D61" s="129" t="str">
        <f>IF(AND('2 Checks'!K60="",'2 Checks'!L60="",C61&lt;&gt;""),VLOOKUP(C61,UKPRNList,3, FALSE),"")</f>
        <v/>
      </c>
      <c r="E61" s="129"/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205">
        <f t="shared" si="3"/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205">
        <f t="shared" si="1"/>
        <v>0</v>
      </c>
      <c r="R61" s="45"/>
      <c r="S61" s="3" t="str">
        <f>IF(AND(COUNTIF(UKPRNList,'2 Location'!C61)=0,'2 Location'!C61&lt;&gt;""),"Invalid UKPRN","Valid")</f>
        <v>Valid</v>
      </c>
      <c r="T61" s="12">
        <v>48</v>
      </c>
      <c r="U61" s="11"/>
    </row>
    <row r="62" spans="1:21" x14ac:dyDescent="0.2">
      <c r="A62" s="39" t="str">
        <f t="shared" si="4"/>
        <v/>
      </c>
      <c r="B62" s="131"/>
      <c r="C62" s="13" t="str">
        <f t="shared" si="5"/>
        <v/>
      </c>
      <c r="D62" s="129" t="str">
        <f>IF(AND('2 Checks'!K61="",'2 Checks'!L61="",C62&lt;&gt;""),VLOOKUP(C62,UKPRNList,3, FALSE),"")</f>
        <v/>
      </c>
      <c r="E62" s="129"/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205">
        <f t="shared" si="3"/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205">
        <f t="shared" si="1"/>
        <v>0</v>
      </c>
      <c r="R62" s="45"/>
      <c r="S62" s="3" t="str">
        <f>IF(AND(COUNTIF(UKPRNList,'2 Location'!C62)=0,'2 Location'!C62&lt;&gt;""),"Invalid UKPRN","Valid")</f>
        <v>Valid</v>
      </c>
      <c r="T62" s="12">
        <v>49</v>
      </c>
      <c r="U62" s="11"/>
    </row>
    <row r="63" spans="1:21" x14ac:dyDescent="0.2">
      <c r="A63" s="39" t="str">
        <f t="shared" si="4"/>
        <v/>
      </c>
      <c r="B63" s="131"/>
      <c r="C63" s="13" t="str">
        <f t="shared" si="5"/>
        <v/>
      </c>
      <c r="D63" s="129" t="str">
        <f>IF(AND('2 Checks'!K62="",'2 Checks'!L62="",C63&lt;&gt;""),VLOOKUP(C63,UKPRNList,3, FALSE),"")</f>
        <v/>
      </c>
      <c r="E63" s="129"/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205">
        <f t="shared" si="3"/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205">
        <f t="shared" si="1"/>
        <v>0</v>
      </c>
      <c r="R63" s="45"/>
      <c r="S63" s="3" t="str">
        <f>IF(AND(COUNTIF(UKPRNList,'2 Location'!C63)=0,'2 Location'!C63&lt;&gt;""),"Invalid UKPRN","Valid")</f>
        <v>Valid</v>
      </c>
      <c r="T63" s="12">
        <v>50</v>
      </c>
      <c r="U63" s="11"/>
    </row>
  </sheetData>
  <sheetProtection formatColumns="0" autoFilter="0"/>
  <mergeCells count="11">
    <mergeCell ref="A4:E4"/>
    <mergeCell ref="F6:K6"/>
    <mergeCell ref="L6:Q6"/>
    <mergeCell ref="A11:D13"/>
    <mergeCell ref="F8:K8"/>
    <mergeCell ref="L8:Q8"/>
    <mergeCell ref="A9:A10"/>
    <mergeCell ref="F9:J9"/>
    <mergeCell ref="L9:P9"/>
    <mergeCell ref="E9:E10"/>
    <mergeCell ref="B6:E6"/>
  </mergeCells>
  <conditionalFormatting sqref="K14:K63 Q14:Q63">
    <cfRule type="expression" dxfId="149" priority="47">
      <formula>IF($A14&lt;&gt;"",1,0)</formula>
    </cfRule>
  </conditionalFormatting>
  <conditionalFormatting sqref="B14:B63 F14:F63 Q14:Q63 K14:L63">
    <cfRule type="expression" dxfId="148" priority="46">
      <formula>IF($A14&lt;&gt;"",1,0)</formula>
    </cfRule>
  </conditionalFormatting>
  <conditionalFormatting sqref="A16:Q63 A14:B15 D14:Q15">
    <cfRule type="expression" dxfId="147" priority="40">
      <formula>IF(AND($A14&lt;&gt;"",$A15&lt;&gt;""),1,0)</formula>
    </cfRule>
    <cfRule type="expression" dxfId="146" priority="45">
      <formula>IF(AND($A14&lt;&gt;"",$A15=""),1,0)</formula>
    </cfRule>
  </conditionalFormatting>
  <conditionalFormatting sqref="M14:P63 G14:J63 C16:E63 D14:E15">
    <cfRule type="expression" dxfId="145" priority="44">
      <formula>IF($A14&lt;&gt;"",1,0)</formula>
    </cfRule>
  </conditionalFormatting>
  <conditionalFormatting sqref="F14:Q63">
    <cfRule type="expression" dxfId="144" priority="39">
      <formula>IF(AND($A14&lt;&gt;"",$B14=""),1,0)</formula>
    </cfRule>
    <cfRule type="expression" dxfId="143" priority="42">
      <formula>IF($A14="",1,0)</formula>
    </cfRule>
  </conditionalFormatting>
  <conditionalFormatting sqref="C16:Q63 D14:Q15">
    <cfRule type="expression" dxfId="142" priority="1">
      <formula>IF(AND($A14="",$B14&lt;&gt;""),1,0)</formula>
    </cfRule>
    <cfRule type="expression" dxfId="141" priority="41">
      <formula>IF(AND($A14&lt;&gt;"",$B14=""),1,0)</formula>
    </cfRule>
  </conditionalFormatting>
  <conditionalFormatting sqref="A14:A63">
    <cfRule type="expression" dxfId="140" priority="37">
      <formula>IF($A14&lt;&gt;"",1,0)</formula>
    </cfRule>
  </conditionalFormatting>
  <conditionalFormatting sqref="F14:P63 J12:L12 P12:Q12">
    <cfRule type="cellIs" dxfId="139" priority="48" operator="equal">
      <formula>0</formula>
    </cfRule>
  </conditionalFormatting>
  <conditionalFormatting sqref="B6:Q6">
    <cfRule type="containsText" dxfId="138" priority="2" operator="containsText" text="Validation: Failure">
      <formula>NOT(ISERROR(SEARCH("Validation: Failure",B6)))</formula>
    </cfRule>
  </conditionalFormatting>
  <conditionalFormatting sqref="A16:Q63 A14:B15 D14:Q15">
    <cfRule type="expression" dxfId="137" priority="59">
      <formula>IF(#REF!=#REF!,1,0)</formula>
    </cfRule>
  </conditionalFormatting>
  <conditionalFormatting sqref="C16:C63">
    <cfRule type="expression" dxfId="136" priority="68">
      <formula>IF($B16=#REF!,1,0)</formula>
    </cfRule>
  </conditionalFormatting>
  <dataValidations count="1">
    <dataValidation type="list" allowBlank="1" showInputMessage="1" showErrorMessage="1" sqref="B14:B63">
      <formula1>$T$2:$T$3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5" orientation="landscape" r:id="rId1"/>
  <rowBreaks count="1" manualBreakCount="1">
    <brk id="31" max="9" man="1"/>
  </rowBreaks>
  <ignoredErrors>
    <ignoredError sqref="C94:Q101 K14 N14:O14 K15:L15 F15 E16:Q18 E19:Q62 E63:Q63 E64:Q93 C63 C32:C62 C64:D93 C16:D31 D63 D32:D62 Q14 Q15" unlocked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7AB493E-EE09-454D-9E4A-2769152A819D}">
            <xm:f>IF('2 Checks'!L213&lt;&gt;"",1,0)</xm:f>
            <x14:dxf>
              <font>
                <color rgb="FFFF0000"/>
              </font>
            </x14:dxf>
          </x14:cfRule>
          <xm:sqref>C16:C63</xm:sqref>
        </x14:conditionalFormatting>
        <x14:conditionalFormatting xmlns:xm="http://schemas.microsoft.com/office/excel/2006/main">
          <x14:cfRule type="expression" priority="26" id="{B7322847-66AE-4FC2-9D63-AF5DA4E29DDC}">
            <xm:f>IF('2 Checks'!Z13&lt;&gt;"",1,0)</xm:f>
            <x14:dxf>
              <font>
                <color rgb="FFFF0000"/>
              </font>
              <fill>
                <patternFill patternType="solid">
                  <bgColor theme="4" tint="0.79998168889431442"/>
                </patternFill>
              </fill>
            </x14:dxf>
          </x14:cfRule>
          <xm:sqref>D14:D63</xm:sqref>
        </x14:conditionalFormatting>
        <x14:conditionalFormatting xmlns:xm="http://schemas.microsoft.com/office/excel/2006/main">
          <x14:cfRule type="expression" priority="24" id="{BBAF965C-DFFB-40E8-B4E2-B85735D093CD}">
            <xm:f>IF('2 Checks'!AH13&lt;&gt;"",1,0)</xm:f>
            <x14:dxf>
              <font>
                <color rgb="FFFF0000"/>
              </font>
              <fill>
                <patternFill>
                  <bgColor theme="2" tint="-9.9948118533890809E-2"/>
                </patternFill>
              </fill>
            </x14:dxf>
          </x14:cfRule>
          <x14:cfRule type="expression" priority="29" id="{D1A4F646-0591-410B-9EEA-C33D33D39CF7}">
            <xm:f>IF('2 Checks'!E76&lt;&gt;"",1,0)</xm:f>
            <x14:dxf>
              <font>
                <color rgb="FFFF0000"/>
              </font>
            </x14:dxf>
          </x14:cfRule>
          <x14:cfRule type="expression" priority="30" id="{D245E358-6D89-4803-8099-16CC1197B00E}">
            <xm:f>IF('2 Checks'!D76&lt;&gt;"",1,0)</xm:f>
            <x14:dxf>
              <fill>
                <patternFill>
                  <bgColor rgb="FFFF7C80"/>
                </patternFill>
              </fill>
              <border>
                <left style="thin">
                  <color rgb="FFFF7C80"/>
                </left>
                <right style="thin">
                  <color rgb="FFFF7C80"/>
                </right>
                <top style="thin">
                  <color rgb="FFFF7C80"/>
                </top>
                <bottom style="thin">
                  <color rgb="FFFF7C80"/>
                </bottom>
                <vertical/>
                <horizontal/>
              </border>
            </x14:dxf>
          </x14:cfRule>
          <xm:sqref>E14:E63</xm:sqref>
        </x14:conditionalFormatting>
        <x14:conditionalFormatting xmlns:xm="http://schemas.microsoft.com/office/excel/2006/main">
          <x14:cfRule type="expression" priority="25" id="{9B8C9BFE-BF24-470D-8F15-6CA35569E962}">
            <xm:f>IF('2 Checks'!P15&lt;&gt;"",1,0)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14:cfRule type="expression" priority="27" id="{AD88887F-775B-46B0-A838-7A5BD9933A32}">
            <xm:f>IF('2 Checks'!L15&lt;&gt;"",1,0)</xm:f>
            <x14:dxf>
              <fill>
                <patternFill>
                  <bgColor rgb="FFFF7C80"/>
                </patternFill>
              </fill>
            </x14:dxf>
          </x14:cfRule>
          <x14:cfRule type="expression" priority="28" id="{CC44CECE-15FE-4BF8-AEC1-06987790583C}">
            <xm:f>IF('2 Checks'!K15&lt;&gt;"",1,0)</xm:f>
            <x14:dxf>
              <font>
                <color rgb="FFFF3333"/>
              </font>
            </x14:dxf>
          </x14:cfRule>
          <xm:sqref>C16:C63</xm:sqref>
        </x14:conditionalFormatting>
        <x14:conditionalFormatting xmlns:xm="http://schemas.microsoft.com/office/excel/2006/main">
          <x14:cfRule type="expression" priority="32" id="{4243EFA9-7195-459B-A1FC-8EA19A6A2D63}">
            <xm:f>IF('2 Checks'!J78&lt;&gt;"",1,0)</xm:f>
            <x14:dxf>
              <font>
                <color rgb="FFFF0000"/>
              </font>
            </x14:dxf>
          </x14:cfRule>
          <x14:cfRule type="expression" priority="34" id="{1E315966-DC75-4189-BEEB-5292C1E398C9}">
            <xm:f>IF('2 Checks'!W77&lt;&gt;"",1,0)</xm:f>
            <x14:dxf>
              <font>
                <color rgb="FFFF0000"/>
              </font>
            </x14:dxf>
          </x14:cfRule>
          <xm:sqref>F14:J63</xm:sqref>
        </x14:conditionalFormatting>
        <x14:conditionalFormatting xmlns:xm="http://schemas.microsoft.com/office/excel/2006/main">
          <x14:cfRule type="expression" priority="13" id="{15848F0E-3F9F-4816-B376-8122E5D72717}">
            <xm:f>IF('2 Checks'!D211&lt;&gt;"",1,0)</xm:f>
            <x14:dxf>
              <font>
                <color rgb="FFFF0000"/>
              </font>
            </x14:dxf>
          </x14:cfRule>
          <x14:cfRule type="expression" priority="31" id="{715F0D3A-5C12-4D6B-B8A8-9A59D59A5D6E}">
            <xm:f>IF('2 Checks'!O78&lt;&gt;"",1,0)</xm:f>
            <x14:dxf>
              <font>
                <color rgb="FFFF0000"/>
              </font>
            </x14:dxf>
          </x14:cfRule>
          <x14:cfRule type="expression" priority="33" id="{88E1936A-C12C-46E5-ACBD-9574D222DB46}">
            <xm:f>IF('2 Checks'!AB77&lt;&gt;"",1,0)</xm:f>
            <x14:dxf>
              <font>
                <color rgb="FFFF0000"/>
              </font>
            </x14:dxf>
          </x14:cfRule>
          <xm:sqref>L14:P63</xm:sqref>
        </x14:conditionalFormatting>
        <x14:conditionalFormatting xmlns:xm="http://schemas.microsoft.com/office/excel/2006/main">
          <x14:cfRule type="expression" priority="9" id="{292F6E8A-B24F-4044-BF65-EC10103B2A45}">
            <xm:f>IF('2 Checks'!$D$147&lt;&gt;"",1,0)</xm:f>
            <x14:dxf>
              <font>
                <color rgb="FFFF0000"/>
              </font>
            </x14:dxf>
          </x14:cfRule>
          <xm:sqref>J12</xm:sqref>
        </x14:conditionalFormatting>
        <x14:conditionalFormatting xmlns:xm="http://schemas.microsoft.com/office/excel/2006/main">
          <x14:cfRule type="expression" priority="8" id="{92F36956-B855-4518-99CC-36C85E7A1262}">
            <xm:f>IF('2 Checks'!$E$143&lt;&gt;"",1,0)</xm:f>
            <x14:dxf>
              <font>
                <color rgb="FFFF0000"/>
              </font>
            </x14:dxf>
          </x14:cfRule>
          <xm:sqref>L12</xm:sqref>
        </x14:conditionalFormatting>
        <x14:conditionalFormatting xmlns:xm="http://schemas.microsoft.com/office/excel/2006/main">
          <x14:cfRule type="expression" priority="4" id="{5856B26C-4425-44EC-9219-465169DC6AFE}">
            <xm:f>IF('2 Checks'!$E$147&lt;&gt;"",1,0)</xm:f>
            <x14:dxf>
              <font>
                <color rgb="FFFF0000"/>
              </font>
            </x14:dxf>
          </x14:cfRule>
          <xm:sqref>P12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44617"/>
  <sheetViews>
    <sheetView zoomScale="55" zoomScaleNormal="55" workbookViewId="0">
      <selection activeCell="C3" sqref="C3"/>
    </sheetView>
  </sheetViews>
  <sheetFormatPr defaultRowHeight="15" x14ac:dyDescent="0.25"/>
  <cols>
    <col min="2" max="2" width="20.7109375" bestFit="1" customWidth="1"/>
    <col min="3" max="3" width="35" bestFit="1" customWidth="1"/>
    <col min="4" max="4" width="19.7109375" bestFit="1" customWidth="1"/>
    <col min="5" max="5" width="50.5703125" bestFit="1" customWidth="1"/>
    <col min="6" max="6" width="15.28515625" bestFit="1" customWidth="1"/>
    <col min="7" max="7" width="15.7109375" bestFit="1" customWidth="1"/>
    <col min="8" max="8" width="14.42578125" bestFit="1" customWidth="1"/>
    <col min="9" max="9" width="9" customWidth="1"/>
    <col min="10" max="11" width="24.85546875" customWidth="1"/>
    <col min="12" max="12" width="25" customWidth="1"/>
    <col min="13" max="13" width="23.42578125" customWidth="1"/>
    <col min="14" max="14" width="23.140625" customWidth="1"/>
    <col min="15" max="15" width="19.28515625" customWidth="1"/>
    <col min="16" max="16" width="20" customWidth="1"/>
    <col min="17" max="17" width="20.28515625" customWidth="1"/>
    <col min="18" max="18" width="20.140625" customWidth="1"/>
    <col min="19" max="19" width="26.140625" customWidth="1"/>
    <col min="22" max="22" width="28.7109375" bestFit="1" customWidth="1"/>
    <col min="23" max="23" width="38.7109375" customWidth="1"/>
    <col min="24" max="24" width="25.42578125" customWidth="1"/>
    <col min="25" max="25" width="28.28515625" customWidth="1"/>
    <col min="26" max="26" width="23.7109375" customWidth="1"/>
    <col min="27" max="27" width="14.7109375" customWidth="1"/>
    <col min="28" max="28" width="31.7109375" customWidth="1"/>
    <col min="29" max="29" width="23.85546875" customWidth="1"/>
    <col min="30" max="30" width="13.7109375" customWidth="1"/>
    <col min="31" max="31" width="9.85546875" customWidth="1"/>
  </cols>
  <sheetData>
    <row r="2" spans="2:45" x14ac:dyDescent="0.25">
      <c r="D2" t="s">
        <v>42900</v>
      </c>
      <c r="E2" t="s">
        <v>27</v>
      </c>
      <c r="F2" t="s">
        <v>28</v>
      </c>
    </row>
    <row r="3" spans="2:45" x14ac:dyDescent="0.25">
      <c r="B3" t="s">
        <v>85</v>
      </c>
      <c r="C3" t="str">
        <f>IF(AND(D3="Validation: OK",E3="Validation: OK",F3="Validation: OK"),"Validation: OK","Validation: Failure (see below table)")</f>
        <v>Validation: Failure (see below table)</v>
      </c>
      <c r="D3" t="str">
        <f>IF(AND(F64="",K66="",P64="",T64="",D129="", L194="", L262=""),"Validation: OK","Validation: Failure (see list to right)")</f>
        <v>Validation: Failure (see list to right)</v>
      </c>
      <c r="E3" t="str">
        <f>IF(AND(J131="",W130="",D149="",P262=""),"Validation: OK","Validation: Failure (see list to right)")</f>
        <v>Validation: OK</v>
      </c>
      <c r="F3" t="str">
        <f>IF(AND(O131="",AB130="",E149="",D264="",P262="",T264=""),"Validation: OK","Validation: Failure (see list to right)")</f>
        <v>Validation: OK</v>
      </c>
    </row>
    <row r="4" spans="2:45" ht="93" customHeight="1" x14ac:dyDescent="0.25">
      <c r="D4" s="87" t="s">
        <v>69</v>
      </c>
      <c r="E4" s="96" t="s">
        <v>86</v>
      </c>
      <c r="F4" s="96" t="s">
        <v>91</v>
      </c>
      <c r="G4" s="96" t="s">
        <v>42819</v>
      </c>
      <c r="H4" s="96" t="s">
        <v>42822</v>
      </c>
      <c r="I4" s="96" t="s">
        <v>42845</v>
      </c>
      <c r="J4" s="96" t="s">
        <v>42846</v>
      </c>
      <c r="K4" s="96" t="s">
        <v>42847</v>
      </c>
      <c r="L4" s="96" t="s">
        <v>42848</v>
      </c>
      <c r="M4" s="96" t="s">
        <v>42849</v>
      </c>
      <c r="N4" s="96" t="s">
        <v>42850</v>
      </c>
      <c r="O4" s="96" t="s">
        <v>42863</v>
      </c>
      <c r="P4" s="96" t="s">
        <v>42903</v>
      </c>
      <c r="Q4" s="96" t="s">
        <v>42907</v>
      </c>
    </row>
    <row r="5" spans="2:45" x14ac:dyDescent="0.25">
      <c r="D5" s="86" t="s">
        <v>71</v>
      </c>
      <c r="E5">
        <v>1</v>
      </c>
      <c r="F5">
        <v>1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  <c r="M5">
        <v>1</v>
      </c>
      <c r="N5">
        <v>1</v>
      </c>
      <c r="O5">
        <v>1</v>
      </c>
      <c r="P5">
        <v>1</v>
      </c>
      <c r="Q5">
        <v>1</v>
      </c>
    </row>
    <row r="6" spans="2:45" x14ac:dyDescent="0.25">
      <c r="AQ6" t="s">
        <v>42814</v>
      </c>
      <c r="AS6" t="s">
        <v>42815</v>
      </c>
    </row>
    <row r="8" spans="2:45" x14ac:dyDescent="0.25">
      <c r="AQ8" s="89">
        <v>10000621</v>
      </c>
      <c r="AR8" s="90" t="str">
        <f>IF(ISNA(VLOOKUP(AQ8,$BP$18:$BQ$356,2,FALSE))=TRUE,"O",VLOOKUP(AQ8,$BP$18:$BQ$356,2,FALSE))</f>
        <v>O</v>
      </c>
      <c r="AS8" t="s">
        <v>92</v>
      </c>
    </row>
    <row r="9" spans="2:45" x14ac:dyDescent="0.25">
      <c r="AQ9" s="89">
        <v>10000625</v>
      </c>
      <c r="AR9" s="90" t="str">
        <f t="shared" ref="AR9:AR72" si="0">IF(ISNA(VLOOKUP(AQ9,$BP$18:$BQ$356,2,FALSE))=TRUE,"O",VLOOKUP(AQ9,$BP$18:$BQ$356,2,FALSE))</f>
        <v>O</v>
      </c>
      <c r="AS9" t="s">
        <v>93</v>
      </c>
    </row>
    <row r="10" spans="2:45" x14ac:dyDescent="0.25">
      <c r="B10" s="74"/>
      <c r="C10" s="73" t="s">
        <v>87</v>
      </c>
      <c r="D10" s="73"/>
      <c r="E10" s="73"/>
      <c r="F10" s="73"/>
      <c r="G10" s="73"/>
      <c r="H10" s="74"/>
      <c r="I10" s="73" t="s">
        <v>90</v>
      </c>
      <c r="J10" s="73"/>
      <c r="K10" s="73"/>
      <c r="L10" s="73"/>
      <c r="M10" s="73"/>
      <c r="N10" s="74"/>
      <c r="O10" s="73" t="s">
        <v>42820</v>
      </c>
      <c r="P10" s="73"/>
      <c r="Q10" s="77"/>
      <c r="R10" s="74"/>
      <c r="S10" s="73" t="s">
        <v>42823</v>
      </c>
      <c r="T10" s="73"/>
      <c r="U10" s="77"/>
      <c r="V10" s="72"/>
      <c r="W10" s="72"/>
      <c r="X10" s="72"/>
      <c r="Y10" s="72"/>
      <c r="Z10" s="72"/>
      <c r="AA10" s="72"/>
      <c r="AB10" s="72"/>
      <c r="AC10" s="97"/>
      <c r="AD10" s="72"/>
      <c r="AE10" s="72"/>
      <c r="AF10" s="72"/>
      <c r="AG10" s="72"/>
      <c r="AH10" s="72"/>
      <c r="AI10" s="72"/>
      <c r="AJ10" s="72"/>
      <c r="AQ10" s="89">
        <v>10000632</v>
      </c>
      <c r="AR10" s="90" t="str">
        <f t="shared" si="0"/>
        <v>O</v>
      </c>
      <c r="AS10" t="s">
        <v>94</v>
      </c>
    </row>
    <row r="11" spans="2:45" x14ac:dyDescent="0.25">
      <c r="B11" s="75"/>
      <c r="C11" s="72"/>
      <c r="D11" s="72"/>
      <c r="E11" s="72"/>
      <c r="F11" s="72"/>
      <c r="G11" s="72"/>
      <c r="H11" s="75"/>
      <c r="I11" s="72"/>
      <c r="J11" s="72"/>
      <c r="K11" s="72"/>
      <c r="L11" s="72"/>
      <c r="M11" s="72"/>
      <c r="N11" s="75"/>
      <c r="O11" s="72"/>
      <c r="P11" s="72"/>
      <c r="Q11" s="66"/>
      <c r="R11" s="75"/>
      <c r="S11" s="72"/>
      <c r="T11" s="72"/>
      <c r="U11" s="66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Q11" s="89">
        <v>10000633</v>
      </c>
      <c r="AR11" s="90" t="str">
        <f t="shared" si="0"/>
        <v>O</v>
      </c>
      <c r="AS11" t="s">
        <v>95</v>
      </c>
    </row>
    <row r="12" spans="2:45" x14ac:dyDescent="0.25">
      <c r="B12" s="75"/>
      <c r="C12" s="78" t="s">
        <v>88</v>
      </c>
      <c r="D12" s="79" t="s">
        <v>42838</v>
      </c>
      <c r="E12" s="79" t="s">
        <v>42865</v>
      </c>
      <c r="F12" s="80" t="s">
        <v>89</v>
      </c>
      <c r="G12" s="72"/>
      <c r="H12" s="75"/>
      <c r="I12" s="78" t="s">
        <v>88</v>
      </c>
      <c r="J12" s="79" t="s">
        <v>42816</v>
      </c>
      <c r="K12" s="79" t="s">
        <v>42817</v>
      </c>
      <c r="L12" s="80" t="s">
        <v>42818</v>
      </c>
      <c r="M12" s="72"/>
      <c r="N12" s="75"/>
      <c r="O12" s="78" t="s">
        <v>88</v>
      </c>
      <c r="P12" s="80" t="s">
        <v>42821</v>
      </c>
      <c r="Q12" s="66"/>
      <c r="R12" s="75"/>
      <c r="S12" s="78" t="s">
        <v>88</v>
      </c>
      <c r="T12" s="93" t="s">
        <v>42821</v>
      </c>
      <c r="U12" s="66"/>
      <c r="V12" s="72"/>
      <c r="W12" s="72"/>
      <c r="X12" s="92"/>
      <c r="Y12" s="92"/>
      <c r="Z12" s="92"/>
      <c r="AA12" s="92"/>
      <c r="AB12" s="72"/>
      <c r="AC12" s="72"/>
      <c r="AD12" s="92"/>
      <c r="AE12" s="72"/>
      <c r="AF12" s="72"/>
      <c r="AG12" s="72"/>
      <c r="AH12" s="92"/>
      <c r="AI12" s="72"/>
      <c r="AJ12" s="72"/>
      <c r="AQ12" s="89">
        <v>10000636</v>
      </c>
      <c r="AR12" s="90" t="str">
        <f t="shared" si="0"/>
        <v>O</v>
      </c>
      <c r="AS12" t="s">
        <v>96</v>
      </c>
    </row>
    <row r="13" spans="2:45" x14ac:dyDescent="0.25">
      <c r="B13" s="75"/>
      <c r="C13" s="75">
        <v>1</v>
      </c>
      <c r="D13" s="72">
        <f>IF(AND($E$5=1,'2 Location'!$B14="Other"),"",1)</f>
        <v>1</v>
      </c>
      <c r="E13" s="72" t="str">
        <f>IF(AND($E$5=1,'2 Location'!$B14="Subcontracted out"),"",1)</f>
        <v/>
      </c>
      <c r="F13" s="66" t="str">
        <f>IF(OR(AND(D13=1,E13=1,'2 Location'!B14&lt;&gt;""),AND('2 Location'!B14="",OR('2 Location'!C14&lt;&gt;"",'2 Location'!D14&lt;&gt;"",'2 Location'!E14&lt;&gt;""))),"Row"&amp;" "&amp;C13&amp;"; ","")</f>
        <v/>
      </c>
      <c r="G13" s="72"/>
      <c r="H13" s="75"/>
      <c r="I13" s="75">
        <v>1</v>
      </c>
      <c r="J13" s="72" t="str">
        <f>IF(COUNTIF(UKPRNList,'2 Location'!C14)=1,"Match","")</f>
        <v/>
      </c>
      <c r="K13" s="72" t="str">
        <f>IF(AND($F$5=1,COUNTIF(UKPRNList,'2 Location'!C14)=0,'2 Location'!C14&lt;&gt;""),"Row "&amp;I13&amp;" (invalid ukprn); ","")</f>
        <v xml:space="preserve">Row 1 (invalid ukprn); </v>
      </c>
      <c r="L13" s="66" t="str">
        <f>IF(AND($F$5=1,'2 Location'!C14="",'2 Location'!B14&lt;&gt;""),"Row "&amp;I13&amp;" (none entered); ","")</f>
        <v/>
      </c>
      <c r="M13" s="72"/>
      <c r="N13" s="75"/>
      <c r="O13" s="75">
        <v>1</v>
      </c>
      <c r="P13" s="66" t="str">
        <f>IF(AND($G$5=1,'2 Location'!B14="Other",'2 Location'!C14&lt;&gt;UKPRN),"Row "&amp;O13&amp;"; ","")</f>
        <v/>
      </c>
      <c r="Q13" s="66"/>
      <c r="R13" s="75"/>
      <c r="S13" s="75">
        <v>1</v>
      </c>
      <c r="T13" s="66" t="str">
        <f>IF(AND($H$5=1,'2 Location'!D14="",'2 Location'!B14&lt;&gt;""),"Row "&amp;S13&amp;"; ","")</f>
        <v/>
      </c>
      <c r="U13" s="66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Q13" s="89">
        <v>10000640</v>
      </c>
      <c r="AR13" s="90" t="str">
        <f t="shared" si="0"/>
        <v>O</v>
      </c>
      <c r="AS13" t="s">
        <v>97</v>
      </c>
    </row>
    <row r="14" spans="2:45" x14ac:dyDescent="0.25">
      <c r="B14" s="75"/>
      <c r="C14" s="75">
        <v>2</v>
      </c>
      <c r="D14" s="72" t="str">
        <f>IF(AND($E$5=1,'2 Location'!$B15="Other"),"",1)</f>
        <v/>
      </c>
      <c r="E14" s="72">
        <f>IF(AND($E$5=1,'2 Location'!$B15="Subcontracted out"),"",1)</f>
        <v>1</v>
      </c>
      <c r="F14" s="66" t="str">
        <f>IF(OR(AND(D14=1,E14=1,'2 Location'!B15&lt;&gt;""),AND('2 Location'!B15="",OR('2 Location'!C15&lt;&gt;"",'2 Location'!D15&lt;&gt;"",'2 Location'!E15&lt;&gt;""))),"Row"&amp;" "&amp;C14&amp;"; ","")</f>
        <v/>
      </c>
      <c r="G14" s="72"/>
      <c r="H14" s="75"/>
      <c r="I14" s="75">
        <v>2</v>
      </c>
      <c r="J14" s="72" t="str">
        <f>IF(COUNTIF(UKPRNList,'2 Location'!C15)=1,"Match","")</f>
        <v/>
      </c>
      <c r="K14" s="72" t="str">
        <f>IF(AND($F$5=1,COUNTIF(UKPRNList,'2 Location'!C15)=0,'2 Location'!C15&lt;&gt;""),"Row "&amp;I14&amp;" (invalid ukprn); ","")</f>
        <v xml:space="preserve">Row 2 (invalid ukprn); </v>
      </c>
      <c r="L14" s="66" t="str">
        <f>IF(AND($F$5=1,'2 Location'!C15="",'2 Location'!B15&lt;&gt;""),"Row "&amp;I14&amp;" (none entered); ","")</f>
        <v/>
      </c>
      <c r="M14" s="72"/>
      <c r="N14" s="75"/>
      <c r="O14" s="75">
        <v>2</v>
      </c>
      <c r="P14" s="66" t="str">
        <f>IF(AND($G$5=1,'2 Location'!B15="Other",'2 Location'!C15&lt;&gt;UKPRN),"Row "&amp;O14&amp;"; ","")</f>
        <v xml:space="preserve">Row 2; </v>
      </c>
      <c r="Q14" s="66"/>
      <c r="R14" s="75"/>
      <c r="S14" s="75">
        <v>2</v>
      </c>
      <c r="T14" s="66" t="str">
        <f>IF(AND($H$5=1,'2 Location'!D15="",'2 Location'!B15&lt;&gt;""),"Row "&amp;S14&amp;"; ","")</f>
        <v/>
      </c>
      <c r="U14" s="66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Q14" s="89">
        <v>10000919</v>
      </c>
      <c r="AR14" s="90" t="str">
        <f t="shared" si="0"/>
        <v>O</v>
      </c>
      <c r="AS14" t="s">
        <v>98</v>
      </c>
    </row>
    <row r="15" spans="2:45" x14ac:dyDescent="0.25">
      <c r="B15" s="75"/>
      <c r="C15" s="75">
        <v>3</v>
      </c>
      <c r="D15" s="72">
        <f>IF(AND($E$5=1,'2 Location'!$B16="Other"),"",1)</f>
        <v>1</v>
      </c>
      <c r="E15" s="72">
        <f>IF(AND($E$5=1,'2 Location'!$B16="Subcontracted out"),"",1)</f>
        <v>1</v>
      </c>
      <c r="F15" s="66" t="str">
        <f>IF(OR(AND(D15=1,E15=1,'2 Location'!B16&lt;&gt;""),AND('2 Location'!B16="",OR('2 Location'!C16&lt;&gt;"",'2 Location'!D16&lt;&gt;"",'2 Location'!E16&lt;&gt;""))),"Row"&amp;" "&amp;C15&amp;"; ","")</f>
        <v/>
      </c>
      <c r="G15" s="72"/>
      <c r="H15" s="75"/>
      <c r="I15" s="75">
        <v>3</v>
      </c>
      <c r="J15" s="72" t="str">
        <f>IF(COUNTIF(UKPRNList,'2 Location'!C16)=1,"Match","")</f>
        <v/>
      </c>
      <c r="K15" s="72" t="str">
        <f>IF(AND($F$5=1,COUNTIF(UKPRNList,'2 Location'!C16)=0,'2 Location'!C16&lt;&gt;""),"Row "&amp;I15&amp;" (invalid ukprn); ","")</f>
        <v/>
      </c>
      <c r="L15" s="66" t="str">
        <f>IF(AND($F$5=1,'2 Location'!C16="",'2 Location'!B16&lt;&gt;""),"Row "&amp;I15&amp;" (none entered); ","")</f>
        <v/>
      </c>
      <c r="M15" s="72"/>
      <c r="N15" s="75"/>
      <c r="O15" s="75">
        <v>3</v>
      </c>
      <c r="P15" s="66" t="str">
        <f>IF(AND($G$5=1,'2 Location'!B16="Other",'2 Location'!C16&lt;&gt;UKPRN),"Row "&amp;O15&amp;"; ","")</f>
        <v/>
      </c>
      <c r="Q15" s="66"/>
      <c r="R15" s="75"/>
      <c r="S15" s="75">
        <v>3</v>
      </c>
      <c r="T15" s="66" t="str">
        <f>IF(AND($H$5=1,'2 Location'!D16="",'2 Location'!B16&lt;&gt;""),"Row "&amp;S15&amp;"; ","")</f>
        <v/>
      </c>
      <c r="U15" s="66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Q15" s="89">
        <v>10000920</v>
      </c>
      <c r="AR15" s="90" t="str">
        <f t="shared" si="0"/>
        <v>O</v>
      </c>
      <c r="AS15" t="s">
        <v>99</v>
      </c>
    </row>
    <row r="16" spans="2:45" x14ac:dyDescent="0.25">
      <c r="B16" s="75"/>
      <c r="C16" s="75">
        <v>4</v>
      </c>
      <c r="D16" s="72">
        <f>IF(AND($E$5=1,'2 Location'!$B17="Other"),"",1)</f>
        <v>1</v>
      </c>
      <c r="E16" s="72">
        <f>IF(AND($E$5=1,'2 Location'!$B17="Subcontracted out"),"",1)</f>
        <v>1</v>
      </c>
      <c r="F16" s="66" t="str">
        <f>IF(OR(AND(D16=1,E16=1,'2 Location'!B17&lt;&gt;""),AND('2 Location'!B17="",OR('2 Location'!C17&lt;&gt;"",'2 Location'!D17&lt;&gt;"",'2 Location'!E17&lt;&gt;""))),"Row"&amp;" "&amp;C16&amp;"; ","")</f>
        <v/>
      </c>
      <c r="G16" s="72"/>
      <c r="H16" s="75"/>
      <c r="I16" s="75">
        <v>4</v>
      </c>
      <c r="J16" s="72" t="str">
        <f>IF(COUNTIF(UKPRNList,'2 Location'!C17)=1,"Match","")</f>
        <v/>
      </c>
      <c r="K16" s="72" t="str">
        <f>IF(AND($F$5=1,COUNTIF(UKPRNList,'2 Location'!C17)=0,'2 Location'!C17&lt;&gt;""),"Row "&amp;I16&amp;" (invalid ukprn); ","")</f>
        <v/>
      </c>
      <c r="L16" s="66" t="str">
        <f>IF(AND($F$5=1,'2 Location'!C17="",'2 Location'!B17&lt;&gt;""),"Row "&amp;I16&amp;" (none entered); ","")</f>
        <v/>
      </c>
      <c r="M16" s="72"/>
      <c r="N16" s="75"/>
      <c r="O16" s="75">
        <v>4</v>
      </c>
      <c r="P16" s="66" t="str">
        <f>IF(AND($G$5=1,'2 Location'!B17="Other",'2 Location'!C17&lt;&gt;UKPRN),"Row "&amp;O16&amp;"; ","")</f>
        <v/>
      </c>
      <c r="Q16" s="66"/>
      <c r="R16" s="75"/>
      <c r="S16" s="75">
        <v>4</v>
      </c>
      <c r="T16" s="66" t="str">
        <f>IF(AND($H$5=1,'2 Location'!D17="",'2 Location'!B17&lt;&gt;""),"Row "&amp;S16&amp;"; ","")</f>
        <v/>
      </c>
      <c r="U16" s="66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Q16" s="89">
        <v>10000921</v>
      </c>
      <c r="AR16" s="90" t="str">
        <f t="shared" si="0"/>
        <v>O</v>
      </c>
      <c r="AS16" t="s">
        <v>100</v>
      </c>
    </row>
    <row r="17" spans="2:45" x14ac:dyDescent="0.25">
      <c r="B17" s="75"/>
      <c r="C17" s="75">
        <v>5</v>
      </c>
      <c r="D17" s="72">
        <f>IF(AND($E$5=1,'2 Location'!$B18="Other"),"",1)</f>
        <v>1</v>
      </c>
      <c r="E17" s="72">
        <f>IF(AND($E$5=1,'2 Location'!$B18="Subcontracted out"),"",1)</f>
        <v>1</v>
      </c>
      <c r="F17" s="66" t="str">
        <f>IF(OR(AND(D17=1,E17=1,'2 Location'!B18&lt;&gt;""),AND('2 Location'!B18="",OR('2 Location'!C18&lt;&gt;"",'2 Location'!D18&lt;&gt;"",'2 Location'!E18&lt;&gt;""))),"Row"&amp;" "&amp;C17&amp;"; ","")</f>
        <v/>
      </c>
      <c r="G17" s="72"/>
      <c r="H17" s="75"/>
      <c r="I17" s="75">
        <v>5</v>
      </c>
      <c r="J17" s="72" t="str">
        <f>IF(COUNTIF(UKPRNList,'2 Location'!C18)=1,"Match","")</f>
        <v/>
      </c>
      <c r="K17" s="72" t="str">
        <f>IF(AND($F$5=1,COUNTIF(UKPRNList,'2 Location'!C18)=0,'2 Location'!C18&lt;&gt;""),"Row "&amp;I17&amp;" (invalid ukprn); ","")</f>
        <v/>
      </c>
      <c r="L17" s="66" t="str">
        <f>IF(AND($F$5=1,'2 Location'!C18="",'2 Location'!B18&lt;&gt;""),"Row "&amp;I17&amp;" (none entered); ","")</f>
        <v/>
      </c>
      <c r="M17" s="72"/>
      <c r="N17" s="75"/>
      <c r="O17" s="75">
        <v>5</v>
      </c>
      <c r="P17" s="66" t="str">
        <f>IF(AND($G$5=1,'2 Location'!B18="Other",'2 Location'!C18&lt;&gt;UKPRN),"Row "&amp;O17&amp;"; ","")</f>
        <v/>
      </c>
      <c r="Q17" s="66"/>
      <c r="R17" s="75"/>
      <c r="S17" s="75">
        <v>5</v>
      </c>
      <c r="T17" s="66" t="str">
        <f>IF(AND($H$5=1,'2 Location'!D18="",'2 Location'!B18&lt;&gt;""),"Row "&amp;S17&amp;"; ","")</f>
        <v/>
      </c>
      <c r="U17" s="66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Q17" s="89">
        <v>10000936</v>
      </c>
      <c r="AR17" s="90" t="str">
        <f t="shared" si="0"/>
        <v>O</v>
      </c>
      <c r="AS17" t="s">
        <v>101</v>
      </c>
    </row>
    <row r="18" spans="2:45" x14ac:dyDescent="0.25">
      <c r="B18" s="75"/>
      <c r="C18" s="75">
        <v>6</v>
      </c>
      <c r="D18" s="72">
        <f>IF(AND($E$5=1,'2 Location'!$B19="Other"),"",1)</f>
        <v>1</v>
      </c>
      <c r="E18" s="72">
        <f>IF(AND($E$5=1,'2 Location'!$B19="Subcontracted out"),"",1)</f>
        <v>1</v>
      </c>
      <c r="F18" s="66" t="str">
        <f>IF(OR(AND(D18=1,E18=1,'2 Location'!B19&lt;&gt;""),AND('2 Location'!B19="",OR('2 Location'!C19&lt;&gt;"",'2 Location'!D19&lt;&gt;"",'2 Location'!E19&lt;&gt;""))),"Row"&amp;" "&amp;C18&amp;"; ","")</f>
        <v/>
      </c>
      <c r="G18" s="72"/>
      <c r="H18" s="75"/>
      <c r="I18" s="75">
        <v>6</v>
      </c>
      <c r="J18" s="72" t="str">
        <f>IF(COUNTIF(UKPRNList,'2 Location'!C19)=1,"Match","")</f>
        <v/>
      </c>
      <c r="K18" s="72" t="str">
        <f>IF(AND($F$5=1,COUNTIF(UKPRNList,'2 Location'!C19)=0,'2 Location'!C19&lt;&gt;""),"Row "&amp;I18&amp;" (invalid ukprn); ","")</f>
        <v/>
      </c>
      <c r="L18" s="66" t="str">
        <f>IF(AND($F$5=1,'2 Location'!C19="",'2 Location'!B19&lt;&gt;""),"Row "&amp;I18&amp;" (none entered); ","")</f>
        <v/>
      </c>
      <c r="M18" s="72"/>
      <c r="N18" s="75"/>
      <c r="O18" s="75">
        <v>6</v>
      </c>
      <c r="P18" s="66" t="str">
        <f>IF(AND($G$5=1,'2 Location'!B19="Other",'2 Location'!C19&lt;&gt;UKPRN),"Row "&amp;O18&amp;"; ","")</f>
        <v/>
      </c>
      <c r="Q18" s="66"/>
      <c r="R18" s="75"/>
      <c r="S18" s="75">
        <v>6</v>
      </c>
      <c r="T18" s="66" t="str">
        <f>IF(AND($H$5=1,'2 Location'!D19="",'2 Location'!B19&lt;&gt;""),"Row "&amp;S18&amp;"; ","")</f>
        <v/>
      </c>
      <c r="U18" s="66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Q18" s="89">
        <v>10000939</v>
      </c>
      <c r="AR18" s="90" t="str">
        <f t="shared" si="0"/>
        <v>O</v>
      </c>
      <c r="AS18" t="s">
        <v>102</v>
      </c>
    </row>
    <row r="19" spans="2:45" x14ac:dyDescent="0.25">
      <c r="B19" s="75"/>
      <c r="C19" s="75">
        <v>7</v>
      </c>
      <c r="D19" s="72">
        <f>IF(AND($E$5=1,'2 Location'!$B20="Other"),"",1)</f>
        <v>1</v>
      </c>
      <c r="E19" s="72">
        <f>IF(AND($E$5=1,'2 Location'!$B20="Subcontracted out"),"",1)</f>
        <v>1</v>
      </c>
      <c r="F19" s="66" t="str">
        <f>IF(OR(AND(D19=1,E19=1,'2 Location'!B20&lt;&gt;""),AND('2 Location'!B20="",OR('2 Location'!C20&lt;&gt;"",'2 Location'!D20&lt;&gt;"",'2 Location'!E20&lt;&gt;""))),"Row"&amp;" "&amp;C19&amp;"; ","")</f>
        <v/>
      </c>
      <c r="G19" s="72"/>
      <c r="H19" s="75"/>
      <c r="I19" s="75">
        <v>7</v>
      </c>
      <c r="J19" s="72" t="str">
        <f>IF(COUNTIF(UKPRNList,'2 Location'!C20)=1,"Match","")</f>
        <v/>
      </c>
      <c r="K19" s="72" t="str">
        <f>IF(AND($F$5=1,COUNTIF(UKPRNList,'2 Location'!C20)=0,'2 Location'!C20&lt;&gt;""),"Row "&amp;I19&amp;" (invalid ukprn); ","")</f>
        <v/>
      </c>
      <c r="L19" s="66" t="str">
        <f>IF(AND($F$5=1,'2 Location'!C20="",'2 Location'!B20&lt;&gt;""),"Row "&amp;I19&amp;" (none entered); ","")</f>
        <v/>
      </c>
      <c r="M19" s="72"/>
      <c r="N19" s="75"/>
      <c r="O19" s="75">
        <v>7</v>
      </c>
      <c r="P19" s="66" t="str">
        <f>IF(AND($G$5=1,'2 Location'!B20="Other",'2 Location'!C20&lt;&gt;UKPRN),"Row "&amp;O19&amp;"; ","")</f>
        <v/>
      </c>
      <c r="Q19" s="66"/>
      <c r="R19" s="75"/>
      <c r="S19" s="75">
        <v>7</v>
      </c>
      <c r="T19" s="66" t="str">
        <f>IF(AND($H$5=1,'2 Location'!D20="",'2 Location'!B20&lt;&gt;""),"Row "&amp;S19&amp;"; ","")</f>
        <v/>
      </c>
      <c r="U19" s="66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Q19" s="89">
        <v>10000940</v>
      </c>
      <c r="AR19" s="90" t="str">
        <f t="shared" si="0"/>
        <v>O</v>
      </c>
      <c r="AS19" t="s">
        <v>103</v>
      </c>
    </row>
    <row r="20" spans="2:45" x14ac:dyDescent="0.25">
      <c r="B20" s="75"/>
      <c r="C20" s="75">
        <v>8</v>
      </c>
      <c r="D20" s="72">
        <f>IF(AND($E$5=1,'2 Location'!$B21="Other"),"",1)</f>
        <v>1</v>
      </c>
      <c r="E20" s="72">
        <f>IF(AND($E$5=1,'2 Location'!$B21="Subcontracted out"),"",1)</f>
        <v>1</v>
      </c>
      <c r="F20" s="66" t="str">
        <f>IF(OR(AND(D20=1,E20=1,'2 Location'!B21&lt;&gt;""),AND('2 Location'!B21="",OR('2 Location'!C21&lt;&gt;"",'2 Location'!D21&lt;&gt;"",'2 Location'!E21&lt;&gt;""))),"Row"&amp;" "&amp;C20&amp;"; ","")</f>
        <v/>
      </c>
      <c r="G20" s="72"/>
      <c r="H20" s="75"/>
      <c r="I20" s="75">
        <v>8</v>
      </c>
      <c r="J20" s="72" t="str">
        <f>IF(COUNTIF(UKPRNList,'2 Location'!C21)=1,"Match","")</f>
        <v/>
      </c>
      <c r="K20" s="72" t="str">
        <f>IF(AND($F$5=1,COUNTIF(UKPRNList,'2 Location'!C21)=0,'2 Location'!C21&lt;&gt;""),"Row "&amp;I20&amp;" (invalid ukprn); ","")</f>
        <v/>
      </c>
      <c r="L20" s="66" t="str">
        <f>IF(AND($F$5=1,'2 Location'!C21="",'2 Location'!B21&lt;&gt;""),"Row "&amp;I20&amp;" (none entered); ","")</f>
        <v/>
      </c>
      <c r="M20" s="72"/>
      <c r="N20" s="75"/>
      <c r="O20" s="75">
        <v>8</v>
      </c>
      <c r="P20" s="66" t="str">
        <f>IF(AND($G$5=1,'2 Location'!B21="Other",'2 Location'!C21&lt;&gt;UKPRN),"Row "&amp;O20&amp;"; ","")</f>
        <v/>
      </c>
      <c r="Q20" s="66"/>
      <c r="R20" s="75"/>
      <c r="S20" s="75">
        <v>8</v>
      </c>
      <c r="T20" s="66" t="str">
        <f>IF(AND($H$5=1,'2 Location'!D21="",'2 Location'!B21&lt;&gt;""),"Row "&amp;S20&amp;"; ","")</f>
        <v/>
      </c>
      <c r="U20" s="66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Q20" s="89">
        <v>10001245</v>
      </c>
      <c r="AR20" s="90" t="str">
        <f t="shared" si="0"/>
        <v>O</v>
      </c>
      <c r="AS20" t="s">
        <v>104</v>
      </c>
    </row>
    <row r="21" spans="2:45" x14ac:dyDescent="0.25">
      <c r="B21" s="75"/>
      <c r="C21" s="75">
        <v>9</v>
      </c>
      <c r="D21" s="72">
        <f>IF(AND($E$5=1,'2 Location'!$B22="Other"),"",1)</f>
        <v>1</v>
      </c>
      <c r="E21" s="72">
        <f>IF(AND($E$5=1,'2 Location'!$B22="Subcontracted out"),"",1)</f>
        <v>1</v>
      </c>
      <c r="F21" s="66" t="str">
        <f>IF(OR(AND(D21=1,E21=1,'2 Location'!B22&lt;&gt;""),AND('2 Location'!B22="",OR('2 Location'!C22&lt;&gt;"",'2 Location'!D22&lt;&gt;"",'2 Location'!E22&lt;&gt;""))),"Row"&amp;" "&amp;C21&amp;"; ","")</f>
        <v/>
      </c>
      <c r="G21" s="72"/>
      <c r="H21" s="75"/>
      <c r="I21" s="75">
        <v>9</v>
      </c>
      <c r="J21" s="72" t="str">
        <f>IF(COUNTIF(UKPRNList,'2 Location'!C22)=1,"Match","")</f>
        <v/>
      </c>
      <c r="K21" s="72" t="str">
        <f>IF(AND($F$5=1,COUNTIF(UKPRNList,'2 Location'!C22)=0,'2 Location'!C22&lt;&gt;""),"Row "&amp;I21&amp;" (invalid ukprn); ","")</f>
        <v/>
      </c>
      <c r="L21" s="66" t="str">
        <f>IF(AND($F$5=1,'2 Location'!C22="",'2 Location'!B22&lt;&gt;""),"Row "&amp;I21&amp;" (none entered); ","")</f>
        <v/>
      </c>
      <c r="M21" s="72"/>
      <c r="N21" s="75"/>
      <c r="O21" s="75">
        <v>9</v>
      </c>
      <c r="P21" s="66" t="str">
        <f>IF(AND($G$5=1,'2 Location'!B22="Other",'2 Location'!C22&lt;&gt;UKPRN),"Row "&amp;O21&amp;"; ","")</f>
        <v/>
      </c>
      <c r="Q21" s="66"/>
      <c r="R21" s="75"/>
      <c r="S21" s="75">
        <v>9</v>
      </c>
      <c r="T21" s="66" t="str">
        <f>IF(AND($H$5=1,'2 Location'!D22="",'2 Location'!B22&lt;&gt;""),"Row "&amp;S21&amp;"; ","")</f>
        <v/>
      </c>
      <c r="U21" s="66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Q21" s="89">
        <v>10001254</v>
      </c>
      <c r="AR21" s="90" t="str">
        <f t="shared" si="0"/>
        <v>O</v>
      </c>
      <c r="AS21" t="s">
        <v>105</v>
      </c>
    </row>
    <row r="22" spans="2:45" x14ac:dyDescent="0.25">
      <c r="B22" s="75"/>
      <c r="C22" s="75">
        <v>10</v>
      </c>
      <c r="D22" s="72">
        <f>IF(AND($E$5=1,'2 Location'!$B23="Other"),"",1)</f>
        <v>1</v>
      </c>
      <c r="E22" s="72">
        <f>IF(AND($E$5=1,'2 Location'!$B23="Subcontracted out"),"",1)</f>
        <v>1</v>
      </c>
      <c r="F22" s="66" t="str">
        <f>IF(OR(AND(D22=1,E22=1,'2 Location'!B23&lt;&gt;""),AND('2 Location'!B23="",OR('2 Location'!C23&lt;&gt;"",'2 Location'!D23&lt;&gt;"",'2 Location'!E23&lt;&gt;""))),"Row"&amp;" "&amp;C22&amp;"; ","")</f>
        <v/>
      </c>
      <c r="G22" s="72"/>
      <c r="H22" s="75"/>
      <c r="I22" s="75">
        <v>10</v>
      </c>
      <c r="J22" s="72" t="str">
        <f>IF(COUNTIF(UKPRNList,'2 Location'!C23)=1,"Match","")</f>
        <v/>
      </c>
      <c r="K22" s="72" t="str">
        <f>IF(AND($F$5=1,COUNTIF(UKPRNList,'2 Location'!C23)=0,'2 Location'!C23&lt;&gt;""),"Row "&amp;I22&amp;" (invalid ukprn); ","")</f>
        <v/>
      </c>
      <c r="L22" s="66" t="str">
        <f>IF(AND($F$5=1,'2 Location'!C23="",'2 Location'!B23&lt;&gt;""),"Row "&amp;I22&amp;" (none entered); ","")</f>
        <v/>
      </c>
      <c r="M22" s="72"/>
      <c r="N22" s="75"/>
      <c r="O22" s="75">
        <v>10</v>
      </c>
      <c r="P22" s="66" t="str">
        <f>IF(AND($G$5=1,'2 Location'!B23="Other",'2 Location'!C23&lt;&gt;UKPRN),"Row "&amp;O22&amp;"; ","")</f>
        <v/>
      </c>
      <c r="Q22" s="66"/>
      <c r="R22" s="75"/>
      <c r="S22" s="75">
        <v>10</v>
      </c>
      <c r="T22" s="66" t="str">
        <f>IF(AND($H$5=1,'2 Location'!D23="",'2 Location'!B23&lt;&gt;""),"Row "&amp;S22&amp;"; ","")</f>
        <v/>
      </c>
      <c r="U22" s="66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Q22" s="89">
        <v>10001255</v>
      </c>
      <c r="AR22" s="90" t="str">
        <f t="shared" si="0"/>
        <v>O</v>
      </c>
      <c r="AS22" t="s">
        <v>106</v>
      </c>
    </row>
    <row r="23" spans="2:45" x14ac:dyDescent="0.25">
      <c r="B23" s="75"/>
      <c r="C23" s="75">
        <v>11</v>
      </c>
      <c r="D23" s="72">
        <f>IF(AND($E$5=1,'2 Location'!$B24="Other"),"",1)</f>
        <v>1</v>
      </c>
      <c r="E23" s="72">
        <f>IF(AND($E$5=1,'2 Location'!$B24="Subcontracted out"),"",1)</f>
        <v>1</v>
      </c>
      <c r="F23" s="66" t="str">
        <f>IF(OR(AND(D23=1,E23=1,'2 Location'!B24&lt;&gt;""),AND('2 Location'!B24="",OR('2 Location'!C24&lt;&gt;"",'2 Location'!D24&lt;&gt;"",'2 Location'!E24&lt;&gt;""))),"Row"&amp;" "&amp;C23&amp;"; ","")</f>
        <v/>
      </c>
      <c r="G23" s="72"/>
      <c r="H23" s="75"/>
      <c r="I23" s="75">
        <v>11</v>
      </c>
      <c r="J23" s="72" t="str">
        <f>IF(COUNTIF(UKPRNList,'2 Location'!C24)=1,"Match","")</f>
        <v/>
      </c>
      <c r="K23" s="72" t="str">
        <f>IF(AND($F$5=1,COUNTIF(UKPRNList,'2 Location'!C24)=0,'2 Location'!C24&lt;&gt;""),"Row "&amp;I23&amp;" (invalid ukprn); ","")</f>
        <v/>
      </c>
      <c r="L23" s="66" t="str">
        <f>IF(AND($F$5=1,'2 Location'!C24="",'2 Location'!B24&lt;&gt;""),"Row "&amp;I23&amp;" (none entered); ","")</f>
        <v/>
      </c>
      <c r="M23" s="72"/>
      <c r="N23" s="75"/>
      <c r="O23" s="75">
        <v>11</v>
      </c>
      <c r="P23" s="66" t="str">
        <f>IF(AND($G$5=1,'2 Location'!B24="Other",'2 Location'!C24&lt;&gt;UKPRN),"Row "&amp;O23&amp;"; ","")</f>
        <v/>
      </c>
      <c r="Q23" s="66"/>
      <c r="R23" s="75"/>
      <c r="S23" s="75">
        <v>11</v>
      </c>
      <c r="T23" s="66" t="str">
        <f>IF(AND($H$5=1,'2 Location'!D24="",'2 Location'!B24&lt;&gt;""),"Row "&amp;S23&amp;"; ","")</f>
        <v/>
      </c>
      <c r="U23" s="66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Q23" s="89">
        <v>10001258</v>
      </c>
      <c r="AR23" s="90" t="str">
        <f t="shared" si="0"/>
        <v>O</v>
      </c>
      <c r="AS23" t="s">
        <v>107</v>
      </c>
    </row>
    <row r="24" spans="2:45" x14ac:dyDescent="0.25">
      <c r="B24" s="75"/>
      <c r="C24" s="75">
        <v>12</v>
      </c>
      <c r="D24" s="72">
        <f>IF(AND($E$5=1,'2 Location'!$B25="Other"),"",1)</f>
        <v>1</v>
      </c>
      <c r="E24" s="72">
        <f>IF(AND($E$5=1,'2 Location'!$B25="Subcontracted out"),"",1)</f>
        <v>1</v>
      </c>
      <c r="F24" s="66" t="str">
        <f>IF(OR(AND(D24=1,E24=1,'2 Location'!B25&lt;&gt;""),AND('2 Location'!B25="",OR('2 Location'!C25&lt;&gt;"",'2 Location'!D25&lt;&gt;"",'2 Location'!E25&lt;&gt;""))),"Row"&amp;" "&amp;C24&amp;"; ","")</f>
        <v/>
      </c>
      <c r="G24" s="72"/>
      <c r="H24" s="75"/>
      <c r="I24" s="75">
        <v>12</v>
      </c>
      <c r="J24" s="72" t="str">
        <f>IF(COUNTIF(UKPRNList,'2 Location'!C25)=1,"Match","")</f>
        <v/>
      </c>
      <c r="K24" s="72" t="str">
        <f>IF(AND($F$5=1,COUNTIF(UKPRNList,'2 Location'!C25)=0,'2 Location'!C25&lt;&gt;""),"Row "&amp;I24&amp;" (invalid ukprn); ","")</f>
        <v/>
      </c>
      <c r="L24" s="66" t="str">
        <f>IF(AND($F$5=1,'2 Location'!C25="",'2 Location'!B25&lt;&gt;""),"Row "&amp;I24&amp;" (none entered); ","")</f>
        <v/>
      </c>
      <c r="M24" s="72"/>
      <c r="N24" s="75"/>
      <c r="O24" s="75">
        <v>12</v>
      </c>
      <c r="P24" s="66" t="str">
        <f>IF(AND($G$5=1,'2 Location'!B25="Other",'2 Location'!C25&lt;&gt;UKPRN),"Row "&amp;O24&amp;"; ","")</f>
        <v/>
      </c>
      <c r="Q24" s="66"/>
      <c r="R24" s="75"/>
      <c r="S24" s="75">
        <v>12</v>
      </c>
      <c r="T24" s="66" t="str">
        <f>IF(AND($H$5=1,'2 Location'!D25="",'2 Location'!B25&lt;&gt;""),"Row "&amp;S24&amp;"; ","")</f>
        <v/>
      </c>
      <c r="U24" s="66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Q24" s="89">
        <v>10001259</v>
      </c>
      <c r="AR24" s="90" t="str">
        <f t="shared" si="0"/>
        <v>O</v>
      </c>
      <c r="AS24" t="s">
        <v>108</v>
      </c>
    </row>
    <row r="25" spans="2:45" x14ac:dyDescent="0.25">
      <c r="B25" s="75"/>
      <c r="C25" s="75">
        <v>13</v>
      </c>
      <c r="D25" s="72">
        <f>IF(AND($E$5=1,'2 Location'!$B26="Other"),"",1)</f>
        <v>1</v>
      </c>
      <c r="E25" s="72">
        <f>IF(AND($E$5=1,'2 Location'!$B26="Subcontracted out"),"",1)</f>
        <v>1</v>
      </c>
      <c r="F25" s="66" t="str">
        <f>IF(OR(AND(D25=1,E25=1,'2 Location'!B26&lt;&gt;""),AND('2 Location'!B26="",OR('2 Location'!C26&lt;&gt;"",'2 Location'!D26&lt;&gt;"",'2 Location'!E26&lt;&gt;""))),"Row"&amp;" "&amp;C25&amp;"; ","")</f>
        <v/>
      </c>
      <c r="G25" s="72"/>
      <c r="H25" s="75"/>
      <c r="I25" s="75">
        <v>13</v>
      </c>
      <c r="J25" s="72" t="str">
        <f>IF(COUNTIF(UKPRNList,'2 Location'!C26)=1,"Match","")</f>
        <v/>
      </c>
      <c r="K25" s="72" t="str">
        <f>IF(AND($F$5=1,COUNTIF(UKPRNList,'2 Location'!C26)=0,'2 Location'!C26&lt;&gt;""),"Row "&amp;I25&amp;" (invalid ukprn); ","")</f>
        <v/>
      </c>
      <c r="L25" s="66" t="str">
        <f>IF(AND($F$5=1,'2 Location'!C26="",'2 Location'!B26&lt;&gt;""),"Row "&amp;I25&amp;" (none entered); ","")</f>
        <v/>
      </c>
      <c r="M25" s="72"/>
      <c r="N25" s="75"/>
      <c r="O25" s="75">
        <v>13</v>
      </c>
      <c r="P25" s="66" t="str">
        <f>IF(AND($G$5=1,'2 Location'!B26="Other",'2 Location'!C26&lt;&gt;UKPRN),"Row "&amp;O25&amp;"; ","")</f>
        <v/>
      </c>
      <c r="Q25" s="66"/>
      <c r="R25" s="75"/>
      <c r="S25" s="75">
        <v>13</v>
      </c>
      <c r="T25" s="66" t="str">
        <f>IF(AND($H$5=1,'2 Location'!D26="",'2 Location'!B26&lt;&gt;""),"Row "&amp;S25&amp;"; ","")</f>
        <v/>
      </c>
      <c r="U25" s="66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Q25" s="89">
        <v>10001261</v>
      </c>
      <c r="AR25" s="90" t="str">
        <f t="shared" si="0"/>
        <v>O</v>
      </c>
      <c r="AS25" t="s">
        <v>109</v>
      </c>
    </row>
    <row r="26" spans="2:45" x14ac:dyDescent="0.25">
      <c r="B26" s="75"/>
      <c r="C26" s="75">
        <v>14</v>
      </c>
      <c r="D26" s="72">
        <f>IF(AND($E$5=1,'2 Location'!$B27="Other"),"",1)</f>
        <v>1</v>
      </c>
      <c r="E26" s="72">
        <f>IF(AND($E$5=1,'2 Location'!$B27="Subcontracted out"),"",1)</f>
        <v>1</v>
      </c>
      <c r="F26" s="66" t="str">
        <f>IF(OR(AND(D26=1,E26=1,'2 Location'!B27&lt;&gt;""),AND('2 Location'!B27="",OR('2 Location'!C27&lt;&gt;"",'2 Location'!D27&lt;&gt;"",'2 Location'!E27&lt;&gt;""))),"Row"&amp;" "&amp;C26&amp;"; ","")</f>
        <v/>
      </c>
      <c r="G26" s="72"/>
      <c r="H26" s="75"/>
      <c r="I26" s="75">
        <v>14</v>
      </c>
      <c r="J26" s="72" t="str">
        <f>IF(COUNTIF(UKPRNList,'2 Location'!C27)=1,"Match","")</f>
        <v/>
      </c>
      <c r="K26" s="72" t="str">
        <f>IF(AND($F$5=1,COUNTIF(UKPRNList,'2 Location'!C27)=0,'2 Location'!C27&lt;&gt;""),"Row "&amp;I26&amp;" (invalid ukprn); ","")</f>
        <v/>
      </c>
      <c r="L26" s="66" t="str">
        <f>IF(AND($F$5=1,'2 Location'!C27="",'2 Location'!B27&lt;&gt;""),"Row "&amp;I26&amp;" (none entered); ","")</f>
        <v/>
      </c>
      <c r="M26" s="72"/>
      <c r="N26" s="75"/>
      <c r="O26" s="75">
        <v>14</v>
      </c>
      <c r="P26" s="66" t="str">
        <f>IF(AND($G$5=1,'2 Location'!B27="Other",'2 Location'!C27&lt;&gt;UKPRN),"Row "&amp;O26&amp;"; ","")</f>
        <v/>
      </c>
      <c r="Q26" s="66"/>
      <c r="R26" s="75"/>
      <c r="S26" s="75">
        <v>14</v>
      </c>
      <c r="T26" s="66" t="str">
        <f>IF(AND($H$5=1,'2 Location'!D27="",'2 Location'!B27&lt;&gt;""),"Row "&amp;S26&amp;"; ","")</f>
        <v/>
      </c>
      <c r="U26" s="66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Q26" s="89">
        <v>10000283</v>
      </c>
      <c r="AR26" s="90" t="str">
        <f t="shared" si="0"/>
        <v>O</v>
      </c>
      <c r="AS26" t="s">
        <v>110</v>
      </c>
    </row>
    <row r="27" spans="2:45" x14ac:dyDescent="0.25">
      <c r="B27" s="75"/>
      <c r="C27" s="75">
        <v>15</v>
      </c>
      <c r="D27" s="72">
        <f>IF(AND($E$5=1,'2 Location'!$B28="Other"),"",1)</f>
        <v>1</v>
      </c>
      <c r="E27" s="72">
        <f>IF(AND($E$5=1,'2 Location'!$B28="Subcontracted out"),"",1)</f>
        <v>1</v>
      </c>
      <c r="F27" s="66" t="str">
        <f>IF(OR(AND(D27=1,E27=1,'2 Location'!B28&lt;&gt;""),AND('2 Location'!B28="",OR('2 Location'!C28&lt;&gt;"",'2 Location'!D28&lt;&gt;"",'2 Location'!E28&lt;&gt;""))),"Row"&amp;" "&amp;C27&amp;"; ","")</f>
        <v/>
      </c>
      <c r="G27" s="72"/>
      <c r="H27" s="75"/>
      <c r="I27" s="75">
        <v>15</v>
      </c>
      <c r="J27" s="72" t="str">
        <f>IF(COUNTIF(UKPRNList,'2 Location'!C28)=1,"Match","")</f>
        <v/>
      </c>
      <c r="K27" s="72" t="str">
        <f>IF(AND($F$5=1,COUNTIF(UKPRNList,'2 Location'!C28)=0,'2 Location'!C28&lt;&gt;""),"Row "&amp;I27&amp;" (invalid ukprn); ","")</f>
        <v/>
      </c>
      <c r="L27" s="66" t="str">
        <f>IF(AND($F$5=1,'2 Location'!C28="",'2 Location'!B28&lt;&gt;""),"Row "&amp;I27&amp;" (none entered); ","")</f>
        <v/>
      </c>
      <c r="M27" s="72"/>
      <c r="N27" s="75"/>
      <c r="O27" s="75">
        <v>15</v>
      </c>
      <c r="P27" s="66" t="str">
        <f>IF(AND($G$5=1,'2 Location'!B28="Other",'2 Location'!C28&lt;&gt;UKPRN),"Row "&amp;O27&amp;"; ","")</f>
        <v/>
      </c>
      <c r="Q27" s="66"/>
      <c r="R27" s="75"/>
      <c r="S27" s="75">
        <v>15</v>
      </c>
      <c r="T27" s="66" t="str">
        <f>IF(AND($H$5=1,'2 Location'!D28="",'2 Location'!B28&lt;&gt;""),"Row "&amp;S27&amp;"; ","")</f>
        <v/>
      </c>
      <c r="U27" s="66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Q27" s="89">
        <v>10000291</v>
      </c>
      <c r="AR27" s="90" t="str">
        <f t="shared" si="0"/>
        <v>O</v>
      </c>
      <c r="AS27" t="s">
        <v>111</v>
      </c>
    </row>
    <row r="28" spans="2:45" x14ac:dyDescent="0.25">
      <c r="B28" s="75"/>
      <c r="C28" s="75">
        <v>16</v>
      </c>
      <c r="D28" s="72">
        <f>IF(AND($E$5=1,'2 Location'!$B29="Other"),"",1)</f>
        <v>1</v>
      </c>
      <c r="E28" s="72">
        <f>IF(AND($E$5=1,'2 Location'!$B29="Subcontracted out"),"",1)</f>
        <v>1</v>
      </c>
      <c r="F28" s="66" t="str">
        <f>IF(OR(AND(D28=1,E28=1,'2 Location'!B29&lt;&gt;""),AND('2 Location'!B29="",OR('2 Location'!C29&lt;&gt;"",'2 Location'!D29&lt;&gt;"",'2 Location'!E29&lt;&gt;""))),"Row"&amp;" "&amp;C28&amp;"; ","")</f>
        <v/>
      </c>
      <c r="G28" s="72"/>
      <c r="H28" s="75"/>
      <c r="I28" s="75">
        <v>16</v>
      </c>
      <c r="J28" s="72" t="str">
        <f>IF(COUNTIF(UKPRNList,'2 Location'!C29)=1,"Match","")</f>
        <v/>
      </c>
      <c r="K28" s="72" t="str">
        <f>IF(AND($F$5=1,COUNTIF(UKPRNList,'2 Location'!C29)=0,'2 Location'!C29&lt;&gt;""),"Row "&amp;I28&amp;" (invalid ukprn); ","")</f>
        <v/>
      </c>
      <c r="L28" s="66" t="str">
        <f>IF(AND($F$5=1,'2 Location'!C29="",'2 Location'!B29&lt;&gt;""),"Row "&amp;I28&amp;" (none entered); ","")</f>
        <v/>
      </c>
      <c r="M28" s="72"/>
      <c r="N28" s="75"/>
      <c r="O28" s="75">
        <v>16</v>
      </c>
      <c r="P28" s="66" t="str">
        <f>IF(AND($G$5=1,'2 Location'!B29="Other",'2 Location'!C29&lt;&gt;UKPRN),"Row "&amp;O28&amp;"; ","")</f>
        <v/>
      </c>
      <c r="Q28" s="66"/>
      <c r="R28" s="75"/>
      <c r="S28" s="75">
        <v>16</v>
      </c>
      <c r="T28" s="66" t="str">
        <f>IF(AND($H$5=1,'2 Location'!D29="",'2 Location'!B29&lt;&gt;""),"Row "&amp;S28&amp;"; ","")</f>
        <v/>
      </c>
      <c r="U28" s="66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Q28" s="89">
        <v>10000294</v>
      </c>
      <c r="AR28" s="90" t="str">
        <f t="shared" si="0"/>
        <v>O</v>
      </c>
      <c r="AS28" t="s">
        <v>112</v>
      </c>
    </row>
    <row r="29" spans="2:45" x14ac:dyDescent="0.25">
      <c r="B29" s="75"/>
      <c r="C29" s="75">
        <v>17</v>
      </c>
      <c r="D29" s="72">
        <f>IF(AND($E$5=1,'2 Location'!$B30="Other"),"",1)</f>
        <v>1</v>
      </c>
      <c r="E29" s="72">
        <f>IF(AND($E$5=1,'2 Location'!$B30="Subcontracted out"),"",1)</f>
        <v>1</v>
      </c>
      <c r="F29" s="66" t="str">
        <f>IF(OR(AND(D29=1,E29=1,'2 Location'!B30&lt;&gt;""),AND('2 Location'!B30="",OR('2 Location'!C30&lt;&gt;"",'2 Location'!D30&lt;&gt;"",'2 Location'!E30&lt;&gt;""))),"Row"&amp;" "&amp;C29&amp;"; ","")</f>
        <v/>
      </c>
      <c r="G29" s="72"/>
      <c r="H29" s="75"/>
      <c r="I29" s="75">
        <v>17</v>
      </c>
      <c r="J29" s="72" t="str">
        <f>IF(COUNTIF(UKPRNList,'2 Location'!C30)=1,"Match","")</f>
        <v/>
      </c>
      <c r="K29" s="72" t="str">
        <f>IF(AND($F$5=1,COUNTIF(UKPRNList,'2 Location'!C30)=0,'2 Location'!C30&lt;&gt;""),"Row "&amp;I29&amp;" (invalid ukprn); ","")</f>
        <v/>
      </c>
      <c r="L29" s="66" t="str">
        <f>IF(AND($F$5=1,'2 Location'!C30="",'2 Location'!B30&lt;&gt;""),"Row "&amp;I29&amp;" (none entered); ","")</f>
        <v/>
      </c>
      <c r="M29" s="72"/>
      <c r="N29" s="75"/>
      <c r="O29" s="75">
        <v>17</v>
      </c>
      <c r="P29" s="66" t="str">
        <f>IF(AND($G$5=1,'2 Location'!B30="Other",'2 Location'!C30&lt;&gt;UKPRN),"Row "&amp;O29&amp;"; ","")</f>
        <v/>
      </c>
      <c r="Q29" s="66"/>
      <c r="R29" s="75"/>
      <c r="S29" s="75">
        <v>17</v>
      </c>
      <c r="T29" s="66" t="str">
        <f>IF(AND($H$5=1,'2 Location'!D30="",'2 Location'!B30&lt;&gt;""),"Row "&amp;S29&amp;"; ","")</f>
        <v/>
      </c>
      <c r="U29" s="66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Q29" s="89">
        <v>10000298</v>
      </c>
      <c r="AR29" s="90" t="str">
        <f t="shared" si="0"/>
        <v>O</v>
      </c>
      <c r="AS29" t="s">
        <v>113</v>
      </c>
    </row>
    <row r="30" spans="2:45" x14ac:dyDescent="0.25">
      <c r="B30" s="75"/>
      <c r="C30" s="75">
        <v>18</v>
      </c>
      <c r="D30" s="72">
        <f>IF(AND($E$5=1,'2 Location'!$B31="Other"),"",1)</f>
        <v>1</v>
      </c>
      <c r="E30" s="72">
        <f>IF(AND($E$5=1,'2 Location'!$B31="Subcontracted out"),"",1)</f>
        <v>1</v>
      </c>
      <c r="F30" s="66" t="str">
        <f>IF(OR(AND(D30=1,E30=1,'2 Location'!B31&lt;&gt;""),AND('2 Location'!B31="",OR('2 Location'!C31&lt;&gt;"",'2 Location'!D31&lt;&gt;"",'2 Location'!E31&lt;&gt;""))),"Row"&amp;" "&amp;C30&amp;"; ","")</f>
        <v/>
      </c>
      <c r="G30" s="72"/>
      <c r="H30" s="75"/>
      <c r="I30" s="75">
        <v>18</v>
      </c>
      <c r="J30" s="72" t="str">
        <f>IF(COUNTIF(UKPRNList,'2 Location'!C31)=1,"Match","")</f>
        <v/>
      </c>
      <c r="K30" s="72" t="str">
        <f>IF(AND($F$5=1,COUNTIF(UKPRNList,'2 Location'!C31)=0,'2 Location'!C31&lt;&gt;""),"Row "&amp;I30&amp;" (invalid ukprn); ","")</f>
        <v/>
      </c>
      <c r="L30" s="66" t="str">
        <f>IF(AND($F$5=1,'2 Location'!C31="",'2 Location'!B31&lt;&gt;""),"Row "&amp;I30&amp;" (none entered); ","")</f>
        <v/>
      </c>
      <c r="M30" s="72"/>
      <c r="N30" s="75"/>
      <c r="O30" s="75">
        <v>18</v>
      </c>
      <c r="P30" s="66" t="str">
        <f>IF(AND($G$5=1,'2 Location'!B31="Other",'2 Location'!C31&lt;&gt;UKPRN),"Row "&amp;O30&amp;"; ","")</f>
        <v/>
      </c>
      <c r="Q30" s="66"/>
      <c r="R30" s="75"/>
      <c r="S30" s="75">
        <v>18</v>
      </c>
      <c r="T30" s="66" t="str">
        <f>IF(AND($H$5=1,'2 Location'!D31="",'2 Location'!B31&lt;&gt;""),"Row "&amp;S30&amp;"; ","")</f>
        <v/>
      </c>
      <c r="U30" s="66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Q30" s="89">
        <v>10000300</v>
      </c>
      <c r="AR30" s="90" t="str">
        <f t="shared" si="0"/>
        <v>O</v>
      </c>
      <c r="AS30" t="s">
        <v>114</v>
      </c>
    </row>
    <row r="31" spans="2:45" x14ac:dyDescent="0.25">
      <c r="B31" s="75"/>
      <c r="C31" s="75">
        <v>19</v>
      </c>
      <c r="D31" s="72">
        <f>IF(AND($E$5=1,'2 Location'!$B32="Other"),"",1)</f>
        <v>1</v>
      </c>
      <c r="E31" s="72">
        <f>IF(AND($E$5=1,'2 Location'!$B32="Subcontracted out"),"",1)</f>
        <v>1</v>
      </c>
      <c r="F31" s="66" t="str">
        <f>IF(OR(AND(D31=1,E31=1,'2 Location'!B32&lt;&gt;""),AND('2 Location'!B32="",OR('2 Location'!C32&lt;&gt;"",'2 Location'!D32&lt;&gt;"",'2 Location'!E32&lt;&gt;""))),"Row"&amp;" "&amp;C31&amp;"; ","")</f>
        <v/>
      </c>
      <c r="G31" s="72"/>
      <c r="H31" s="75"/>
      <c r="I31" s="75">
        <v>19</v>
      </c>
      <c r="J31" s="72" t="str">
        <f>IF(COUNTIF(UKPRNList,'2 Location'!C32)=1,"Match","")</f>
        <v/>
      </c>
      <c r="K31" s="72" t="str">
        <f>IF(AND($F$5=1,COUNTIF(UKPRNList,'2 Location'!C32)=0,'2 Location'!C32&lt;&gt;""),"Row "&amp;I31&amp;" (invalid ukprn); ","")</f>
        <v/>
      </c>
      <c r="L31" s="66" t="str">
        <f>IF(AND($F$5=1,'2 Location'!C32="",'2 Location'!B32&lt;&gt;""),"Row "&amp;I31&amp;" (none entered); ","")</f>
        <v/>
      </c>
      <c r="M31" s="72"/>
      <c r="N31" s="75"/>
      <c r="O31" s="75">
        <v>19</v>
      </c>
      <c r="P31" s="66" t="str">
        <f>IF(AND($G$5=1,'2 Location'!B32="Other",'2 Location'!C32&lt;&gt;UKPRN),"Row "&amp;O31&amp;"; ","")</f>
        <v/>
      </c>
      <c r="Q31" s="66"/>
      <c r="R31" s="75"/>
      <c r="S31" s="75">
        <v>19</v>
      </c>
      <c r="T31" s="66" t="str">
        <f>IF(AND($H$5=1,'2 Location'!D32="",'2 Location'!B32&lt;&gt;""),"Row "&amp;S31&amp;"; ","")</f>
        <v/>
      </c>
      <c r="U31" s="66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Q31" s="89">
        <v>10001292</v>
      </c>
      <c r="AR31" s="90" t="str">
        <f t="shared" si="0"/>
        <v>O</v>
      </c>
      <c r="AS31" t="s">
        <v>115</v>
      </c>
    </row>
    <row r="32" spans="2:45" x14ac:dyDescent="0.25">
      <c r="B32" s="75"/>
      <c r="C32" s="75">
        <v>20</v>
      </c>
      <c r="D32" s="72">
        <f>IF(AND($E$5=1,'2 Location'!$B33="Other"),"",1)</f>
        <v>1</v>
      </c>
      <c r="E32" s="72">
        <f>IF(AND($E$5=1,'2 Location'!$B33="Subcontracted out"),"",1)</f>
        <v>1</v>
      </c>
      <c r="F32" s="66" t="str">
        <f>IF(OR(AND(D32=1,E32=1,'2 Location'!B33&lt;&gt;""),AND('2 Location'!B33="",OR('2 Location'!C33&lt;&gt;"",'2 Location'!D33&lt;&gt;"",'2 Location'!E33&lt;&gt;""))),"Row"&amp;" "&amp;C32&amp;"; ","")</f>
        <v/>
      </c>
      <c r="G32" s="72"/>
      <c r="H32" s="75"/>
      <c r="I32" s="75">
        <v>20</v>
      </c>
      <c r="J32" s="72" t="str">
        <f>IF(COUNTIF(UKPRNList,'2 Location'!C33)=1,"Match","")</f>
        <v/>
      </c>
      <c r="K32" s="72" t="str">
        <f>IF(AND($F$5=1,COUNTIF(UKPRNList,'2 Location'!C33)=0,'2 Location'!C33&lt;&gt;""),"Row "&amp;I32&amp;" (invalid ukprn); ","")</f>
        <v/>
      </c>
      <c r="L32" s="66" t="str">
        <f>IF(AND($F$5=1,'2 Location'!C33="",'2 Location'!B33&lt;&gt;""),"Row "&amp;I32&amp;" (none entered); ","")</f>
        <v/>
      </c>
      <c r="M32" s="72"/>
      <c r="N32" s="75"/>
      <c r="O32" s="75">
        <v>20</v>
      </c>
      <c r="P32" s="66" t="str">
        <f>IF(AND($G$5=1,'2 Location'!B33="Other",'2 Location'!C33&lt;&gt;UKPRN),"Row "&amp;O32&amp;"; ","")</f>
        <v/>
      </c>
      <c r="Q32" s="66"/>
      <c r="R32" s="75"/>
      <c r="S32" s="75">
        <v>20</v>
      </c>
      <c r="T32" s="66" t="str">
        <f>IF(AND($H$5=1,'2 Location'!D33="",'2 Location'!B33&lt;&gt;""),"Row "&amp;S32&amp;"; ","")</f>
        <v/>
      </c>
      <c r="U32" s="66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Q32" s="89">
        <v>10001303</v>
      </c>
      <c r="AR32" s="90" t="str">
        <f t="shared" si="0"/>
        <v>O</v>
      </c>
      <c r="AS32" t="s">
        <v>116</v>
      </c>
    </row>
    <row r="33" spans="2:45" x14ac:dyDescent="0.25">
      <c r="B33" s="75"/>
      <c r="C33" s="75">
        <v>21</v>
      </c>
      <c r="D33" s="72">
        <f>IF(AND($E$5=1,'2 Location'!$B34="Other"),"",1)</f>
        <v>1</v>
      </c>
      <c r="E33" s="72">
        <f>IF(AND($E$5=1,'2 Location'!$B34="Subcontracted out"),"",1)</f>
        <v>1</v>
      </c>
      <c r="F33" s="66" t="str">
        <f>IF(OR(AND(D33=1,E33=1,'2 Location'!B34&lt;&gt;""),AND('2 Location'!B34="",OR('2 Location'!C34&lt;&gt;"",'2 Location'!D34&lt;&gt;"",'2 Location'!E34&lt;&gt;""))),"Row"&amp;" "&amp;C33&amp;"; ","")</f>
        <v/>
      </c>
      <c r="G33" s="72"/>
      <c r="H33" s="75"/>
      <c r="I33" s="75">
        <v>21</v>
      </c>
      <c r="J33" s="72" t="str">
        <f>IF(COUNTIF(UKPRNList,'2 Location'!C34)=1,"Match","")</f>
        <v/>
      </c>
      <c r="K33" s="72" t="str">
        <f>IF(AND($F$5=1,COUNTIF(UKPRNList,'2 Location'!C34)=0,'2 Location'!C34&lt;&gt;""),"Row "&amp;I33&amp;" (invalid ukprn); ","")</f>
        <v/>
      </c>
      <c r="L33" s="66" t="str">
        <f>IF(AND($F$5=1,'2 Location'!C34="",'2 Location'!B34&lt;&gt;""),"Row "&amp;I33&amp;" (none entered); ","")</f>
        <v/>
      </c>
      <c r="M33" s="72"/>
      <c r="N33" s="75"/>
      <c r="O33" s="75">
        <v>21</v>
      </c>
      <c r="P33" s="66" t="str">
        <f>IF(AND($G$5=1,'2 Location'!B34="Other",'2 Location'!C34&lt;&gt;UKPRN),"Row "&amp;O33&amp;"; ","")</f>
        <v/>
      </c>
      <c r="Q33" s="66"/>
      <c r="R33" s="75"/>
      <c r="S33" s="75">
        <v>21</v>
      </c>
      <c r="T33" s="66" t="str">
        <f>IF(AND($H$5=1,'2 Location'!D34="",'2 Location'!B34&lt;&gt;""),"Row "&amp;S33&amp;"; ","")</f>
        <v/>
      </c>
      <c r="U33" s="66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Q33" s="89">
        <v>10001308</v>
      </c>
      <c r="AR33" s="90" t="str">
        <f t="shared" si="0"/>
        <v>O</v>
      </c>
      <c r="AS33" t="s">
        <v>117</v>
      </c>
    </row>
    <row r="34" spans="2:45" x14ac:dyDescent="0.25">
      <c r="B34" s="75"/>
      <c r="C34" s="75">
        <v>22</v>
      </c>
      <c r="D34" s="72">
        <f>IF(AND($E$5=1,'2 Location'!$B35="Other"),"",1)</f>
        <v>1</v>
      </c>
      <c r="E34" s="72">
        <f>IF(AND($E$5=1,'2 Location'!$B35="Subcontracted out"),"",1)</f>
        <v>1</v>
      </c>
      <c r="F34" s="66" t="str">
        <f>IF(OR(AND(D34=1,E34=1,'2 Location'!B35&lt;&gt;""),AND('2 Location'!B35="",OR('2 Location'!C35&lt;&gt;"",'2 Location'!D35&lt;&gt;"",'2 Location'!E35&lt;&gt;""))),"Row"&amp;" "&amp;C34&amp;"; ","")</f>
        <v/>
      </c>
      <c r="G34" s="72"/>
      <c r="H34" s="75"/>
      <c r="I34" s="75">
        <v>22</v>
      </c>
      <c r="J34" s="72" t="str">
        <f>IF(COUNTIF(UKPRNList,'2 Location'!C35)=1,"Match","")</f>
        <v/>
      </c>
      <c r="K34" s="72" t="str">
        <f>IF(AND($F$5=1,COUNTIF(UKPRNList,'2 Location'!C35)=0,'2 Location'!C35&lt;&gt;""),"Row "&amp;I34&amp;" (invalid ukprn); ","")</f>
        <v/>
      </c>
      <c r="L34" s="66" t="str">
        <f>IF(AND($F$5=1,'2 Location'!C35="",'2 Location'!B35&lt;&gt;""),"Row "&amp;I34&amp;" (none entered); ","")</f>
        <v/>
      </c>
      <c r="M34" s="72"/>
      <c r="N34" s="75"/>
      <c r="O34" s="75">
        <v>22</v>
      </c>
      <c r="P34" s="66" t="str">
        <f>IF(AND($G$5=1,'2 Location'!B35="Other",'2 Location'!C35&lt;&gt;UKPRN),"Row "&amp;O34&amp;"; ","")</f>
        <v/>
      </c>
      <c r="Q34" s="66"/>
      <c r="R34" s="75"/>
      <c r="S34" s="75">
        <v>22</v>
      </c>
      <c r="T34" s="66" t="str">
        <f>IF(AND($H$5=1,'2 Location'!D35="",'2 Location'!B35&lt;&gt;""),"Row "&amp;S34&amp;"; ","")</f>
        <v/>
      </c>
      <c r="U34" s="66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Q34" s="89">
        <v>10001310</v>
      </c>
      <c r="AR34" s="90" t="str">
        <f t="shared" si="0"/>
        <v>O</v>
      </c>
      <c r="AS34" t="s">
        <v>118</v>
      </c>
    </row>
    <row r="35" spans="2:45" x14ac:dyDescent="0.25">
      <c r="B35" s="75"/>
      <c r="C35" s="75">
        <v>23</v>
      </c>
      <c r="D35" s="72">
        <f>IF(AND($E$5=1,'2 Location'!$B36="Other"),"",1)</f>
        <v>1</v>
      </c>
      <c r="E35" s="72">
        <f>IF(AND($E$5=1,'2 Location'!$B36="Subcontracted out"),"",1)</f>
        <v>1</v>
      </c>
      <c r="F35" s="66" t="str">
        <f>IF(OR(AND(D35=1,E35=1,'2 Location'!B36&lt;&gt;""),AND('2 Location'!B36="",OR('2 Location'!C36&lt;&gt;"",'2 Location'!D36&lt;&gt;"",'2 Location'!E36&lt;&gt;""))),"Row"&amp;" "&amp;C35&amp;"; ","")</f>
        <v/>
      </c>
      <c r="G35" s="72"/>
      <c r="H35" s="75"/>
      <c r="I35" s="75">
        <v>23</v>
      </c>
      <c r="J35" s="72" t="str">
        <f>IF(COUNTIF(UKPRNList,'2 Location'!C36)=1,"Match","")</f>
        <v/>
      </c>
      <c r="K35" s="72" t="str">
        <f>IF(AND($F$5=1,COUNTIF(UKPRNList,'2 Location'!C36)=0,'2 Location'!C36&lt;&gt;""),"Row "&amp;I35&amp;" (invalid ukprn); ","")</f>
        <v/>
      </c>
      <c r="L35" s="66" t="str">
        <f>IF(AND($F$5=1,'2 Location'!C36="",'2 Location'!B36&lt;&gt;""),"Row "&amp;I35&amp;" (none entered); ","")</f>
        <v/>
      </c>
      <c r="M35" s="72"/>
      <c r="N35" s="75"/>
      <c r="O35" s="75">
        <v>23</v>
      </c>
      <c r="P35" s="66" t="str">
        <f>IF(AND($G$5=1,'2 Location'!B36="Other",'2 Location'!C36&lt;&gt;UKPRN),"Row "&amp;O35&amp;"; ","")</f>
        <v/>
      </c>
      <c r="Q35" s="66"/>
      <c r="R35" s="75"/>
      <c r="S35" s="75">
        <v>23</v>
      </c>
      <c r="T35" s="66" t="str">
        <f>IF(AND($H$5=1,'2 Location'!D36="",'2 Location'!B36&lt;&gt;""),"Row "&amp;S35&amp;"; ","")</f>
        <v/>
      </c>
      <c r="U35" s="66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Q35" s="89">
        <v>10000944</v>
      </c>
      <c r="AR35" s="90" t="str">
        <f t="shared" si="0"/>
        <v>O</v>
      </c>
      <c r="AS35" t="s">
        <v>119</v>
      </c>
    </row>
    <row r="36" spans="2:45" x14ac:dyDescent="0.25">
      <c r="B36" s="75"/>
      <c r="C36" s="75">
        <v>24</v>
      </c>
      <c r="D36" s="72">
        <f>IF(AND($E$5=1,'2 Location'!$B37="Other"),"",1)</f>
        <v>1</v>
      </c>
      <c r="E36" s="72">
        <f>IF(AND($E$5=1,'2 Location'!$B37="Subcontracted out"),"",1)</f>
        <v>1</v>
      </c>
      <c r="F36" s="66" t="str">
        <f>IF(OR(AND(D36=1,E36=1,'2 Location'!B37&lt;&gt;""),AND('2 Location'!B37="",OR('2 Location'!C37&lt;&gt;"",'2 Location'!D37&lt;&gt;"",'2 Location'!E37&lt;&gt;""))),"Row"&amp;" "&amp;C36&amp;"; ","")</f>
        <v/>
      </c>
      <c r="G36" s="72"/>
      <c r="H36" s="75"/>
      <c r="I36" s="75">
        <v>24</v>
      </c>
      <c r="J36" s="72" t="str">
        <f>IF(COUNTIF(UKPRNList,'2 Location'!C37)=1,"Match","")</f>
        <v/>
      </c>
      <c r="K36" s="72" t="str">
        <f>IF(AND($F$5=1,COUNTIF(UKPRNList,'2 Location'!C37)=0,'2 Location'!C37&lt;&gt;""),"Row "&amp;I36&amp;" (invalid ukprn); ","")</f>
        <v/>
      </c>
      <c r="L36" s="66" t="str">
        <f>IF(AND($F$5=1,'2 Location'!C37="",'2 Location'!B37&lt;&gt;""),"Row "&amp;I36&amp;" (none entered); ","")</f>
        <v/>
      </c>
      <c r="M36" s="72"/>
      <c r="N36" s="75"/>
      <c r="O36" s="75">
        <v>24</v>
      </c>
      <c r="P36" s="66" t="str">
        <f>IF(AND($G$5=1,'2 Location'!B37="Other",'2 Location'!C37&lt;&gt;UKPRN),"Row "&amp;O36&amp;"; ","")</f>
        <v/>
      </c>
      <c r="Q36" s="66"/>
      <c r="R36" s="75"/>
      <c r="S36" s="75">
        <v>24</v>
      </c>
      <c r="T36" s="66" t="str">
        <f>IF(AND($H$5=1,'2 Location'!D37="",'2 Location'!B37&lt;&gt;""),"Row "&amp;S36&amp;"; ","")</f>
        <v/>
      </c>
      <c r="U36" s="66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Q36" s="89">
        <v>10000952</v>
      </c>
      <c r="AR36" s="90" t="str">
        <f t="shared" si="0"/>
        <v>O</v>
      </c>
      <c r="AS36" t="s">
        <v>120</v>
      </c>
    </row>
    <row r="37" spans="2:45" x14ac:dyDescent="0.25">
      <c r="B37" s="75"/>
      <c r="C37" s="75">
        <v>25</v>
      </c>
      <c r="D37" s="72">
        <f>IF(AND($E$5=1,'2 Location'!$B38="Other"),"",1)</f>
        <v>1</v>
      </c>
      <c r="E37" s="72">
        <f>IF(AND($E$5=1,'2 Location'!$B38="Subcontracted out"),"",1)</f>
        <v>1</v>
      </c>
      <c r="F37" s="66" t="str">
        <f>IF(OR(AND(D37=1,E37=1,'2 Location'!B38&lt;&gt;""),AND('2 Location'!B38="",OR('2 Location'!C38&lt;&gt;"",'2 Location'!D38&lt;&gt;"",'2 Location'!E38&lt;&gt;""))),"Row"&amp;" "&amp;C37&amp;"; ","")</f>
        <v/>
      </c>
      <c r="G37" s="72"/>
      <c r="H37" s="75"/>
      <c r="I37" s="75">
        <v>25</v>
      </c>
      <c r="J37" s="72" t="str">
        <f>IF(COUNTIF(UKPRNList,'2 Location'!C38)=1,"Match","")</f>
        <v/>
      </c>
      <c r="K37" s="72" t="str">
        <f>IF(AND($F$5=1,COUNTIF(UKPRNList,'2 Location'!C38)=0,'2 Location'!C38&lt;&gt;""),"Row "&amp;I37&amp;" (invalid ukprn); ","")</f>
        <v/>
      </c>
      <c r="L37" s="66" t="str">
        <f>IF(AND($F$5=1,'2 Location'!C38="",'2 Location'!B38&lt;&gt;""),"Row "&amp;I37&amp;" (none entered); ","")</f>
        <v/>
      </c>
      <c r="M37" s="72"/>
      <c r="N37" s="75"/>
      <c r="O37" s="75">
        <v>25</v>
      </c>
      <c r="P37" s="66" t="str">
        <f>IF(AND($G$5=1,'2 Location'!B38="Other",'2 Location'!C38&lt;&gt;UKPRN),"Row "&amp;O37&amp;"; ","")</f>
        <v/>
      </c>
      <c r="Q37" s="66"/>
      <c r="R37" s="75"/>
      <c r="S37" s="75">
        <v>25</v>
      </c>
      <c r="T37" s="66" t="str">
        <f>IF(AND($H$5=1,'2 Location'!D38="",'2 Location'!B38&lt;&gt;""),"Row "&amp;S37&amp;"; ","")</f>
        <v/>
      </c>
      <c r="U37" s="66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Q37" s="89">
        <v>10000953</v>
      </c>
      <c r="AR37" s="90" t="str">
        <f t="shared" si="0"/>
        <v>O</v>
      </c>
      <c r="AS37" t="s">
        <v>121</v>
      </c>
    </row>
    <row r="38" spans="2:45" x14ac:dyDescent="0.25">
      <c r="B38" s="75"/>
      <c r="C38" s="75">
        <v>26</v>
      </c>
      <c r="D38" s="72">
        <f>IF(AND($E$5=1,'2 Location'!$B39="Other"),"",1)</f>
        <v>1</v>
      </c>
      <c r="E38" s="72">
        <f>IF(AND($E$5=1,'2 Location'!$B39="Subcontracted out"),"",1)</f>
        <v>1</v>
      </c>
      <c r="F38" s="66" t="str">
        <f>IF(OR(AND(D38=1,E38=1,'2 Location'!B39&lt;&gt;""),AND('2 Location'!B39="",OR('2 Location'!C39&lt;&gt;"",'2 Location'!D39&lt;&gt;"",'2 Location'!E39&lt;&gt;""))),"Row"&amp;" "&amp;C38&amp;"; ","")</f>
        <v/>
      </c>
      <c r="G38" s="72"/>
      <c r="H38" s="75"/>
      <c r="I38" s="75">
        <v>26</v>
      </c>
      <c r="J38" s="72" t="str">
        <f>IF(COUNTIF(UKPRNList,'2 Location'!C39)=1,"Match","")</f>
        <v/>
      </c>
      <c r="K38" s="72" t="str">
        <f>IF(AND($F$5=1,COUNTIF(UKPRNList,'2 Location'!C39)=0,'2 Location'!C39&lt;&gt;""),"Row "&amp;I38&amp;" (invalid ukprn); ","")</f>
        <v/>
      </c>
      <c r="L38" s="66" t="str">
        <f>IF(AND($F$5=1,'2 Location'!C39="",'2 Location'!B39&lt;&gt;""),"Row "&amp;I38&amp;" (none entered); ","")</f>
        <v/>
      </c>
      <c r="M38" s="72"/>
      <c r="N38" s="75"/>
      <c r="O38" s="75">
        <v>26</v>
      </c>
      <c r="P38" s="66" t="str">
        <f>IF(AND($G$5=1,'2 Location'!B39="Other",'2 Location'!C39&lt;&gt;UKPRN),"Row "&amp;O38&amp;"; ","")</f>
        <v/>
      </c>
      <c r="Q38" s="66"/>
      <c r="R38" s="75"/>
      <c r="S38" s="75">
        <v>26</v>
      </c>
      <c r="T38" s="66" t="str">
        <f>IF(AND($H$5=1,'2 Location'!D39="",'2 Location'!B39&lt;&gt;""),"Row "&amp;S38&amp;"; ","")</f>
        <v/>
      </c>
      <c r="U38" s="66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Q38" s="89">
        <v>10000954</v>
      </c>
      <c r="AR38" s="90" t="str">
        <f t="shared" si="0"/>
        <v>O</v>
      </c>
      <c r="AS38" t="s">
        <v>122</v>
      </c>
    </row>
    <row r="39" spans="2:45" x14ac:dyDescent="0.25">
      <c r="B39" s="75"/>
      <c r="C39" s="75">
        <v>27</v>
      </c>
      <c r="D39" s="72">
        <f>IF(AND($E$5=1,'2 Location'!$B40="Other"),"",1)</f>
        <v>1</v>
      </c>
      <c r="E39" s="72">
        <f>IF(AND($E$5=1,'2 Location'!$B40="Subcontracted out"),"",1)</f>
        <v>1</v>
      </c>
      <c r="F39" s="66" t="str">
        <f>IF(OR(AND(D39=1,E39=1,'2 Location'!B40&lt;&gt;""),AND('2 Location'!B40="",OR('2 Location'!C40&lt;&gt;"",'2 Location'!D40&lt;&gt;"",'2 Location'!E40&lt;&gt;""))),"Row"&amp;" "&amp;C39&amp;"; ","")</f>
        <v/>
      </c>
      <c r="G39" s="72"/>
      <c r="H39" s="75"/>
      <c r="I39" s="75">
        <v>27</v>
      </c>
      <c r="J39" s="72" t="str">
        <f>IF(COUNTIF(UKPRNList,'2 Location'!C40)=1,"Match","")</f>
        <v/>
      </c>
      <c r="K39" s="72" t="str">
        <f>IF(AND($F$5=1,COUNTIF(UKPRNList,'2 Location'!C40)=0,'2 Location'!C40&lt;&gt;""),"Row "&amp;I39&amp;" (invalid ukprn); ","")</f>
        <v/>
      </c>
      <c r="L39" s="66" t="str">
        <f>IF(AND($F$5=1,'2 Location'!C40="",'2 Location'!B40&lt;&gt;""),"Row "&amp;I39&amp;" (none entered); ","")</f>
        <v/>
      </c>
      <c r="M39" s="72"/>
      <c r="N39" s="75"/>
      <c r="O39" s="75">
        <v>27</v>
      </c>
      <c r="P39" s="66" t="str">
        <f>IF(AND($G$5=1,'2 Location'!B40="Other",'2 Location'!C40&lt;&gt;UKPRN),"Row "&amp;O39&amp;"; ","")</f>
        <v/>
      </c>
      <c r="Q39" s="66"/>
      <c r="R39" s="75"/>
      <c r="S39" s="75">
        <v>27</v>
      </c>
      <c r="T39" s="66" t="str">
        <f>IF(AND($H$5=1,'2 Location'!D40="",'2 Location'!B40&lt;&gt;""),"Row "&amp;S39&amp;"; ","")</f>
        <v/>
      </c>
      <c r="U39" s="66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Q39" s="89">
        <v>10000955</v>
      </c>
      <c r="AR39" s="90" t="str">
        <f t="shared" si="0"/>
        <v>O</v>
      </c>
      <c r="AS39" t="s">
        <v>123</v>
      </c>
    </row>
    <row r="40" spans="2:45" x14ac:dyDescent="0.25">
      <c r="B40" s="75"/>
      <c r="C40" s="75">
        <v>28</v>
      </c>
      <c r="D40" s="72">
        <f>IF(AND($E$5=1,'2 Location'!$B41="Other"),"",1)</f>
        <v>1</v>
      </c>
      <c r="E40" s="72">
        <f>IF(AND($E$5=1,'2 Location'!$B41="Subcontracted out"),"",1)</f>
        <v>1</v>
      </c>
      <c r="F40" s="66" t="str">
        <f>IF(OR(AND(D40=1,E40=1,'2 Location'!B41&lt;&gt;""),AND('2 Location'!B41="",OR('2 Location'!C41&lt;&gt;"",'2 Location'!D41&lt;&gt;"",'2 Location'!E41&lt;&gt;""))),"Row"&amp;" "&amp;C40&amp;"; ","")</f>
        <v/>
      </c>
      <c r="G40" s="72"/>
      <c r="H40" s="75"/>
      <c r="I40" s="75">
        <v>28</v>
      </c>
      <c r="J40" s="72" t="str">
        <f>IF(COUNTIF(UKPRNList,'2 Location'!C41)=1,"Match","")</f>
        <v/>
      </c>
      <c r="K40" s="72" t="str">
        <f>IF(AND($F$5=1,COUNTIF(UKPRNList,'2 Location'!C41)=0,'2 Location'!C41&lt;&gt;""),"Row "&amp;I40&amp;" (invalid ukprn); ","")</f>
        <v/>
      </c>
      <c r="L40" s="66" t="str">
        <f>IF(AND($F$5=1,'2 Location'!C41="",'2 Location'!B41&lt;&gt;""),"Row "&amp;I40&amp;" (none entered); ","")</f>
        <v/>
      </c>
      <c r="M40" s="72"/>
      <c r="N40" s="75"/>
      <c r="O40" s="75">
        <v>28</v>
      </c>
      <c r="P40" s="66" t="str">
        <f>IF(AND($G$5=1,'2 Location'!B41="Other",'2 Location'!C41&lt;&gt;UKPRN),"Row "&amp;O40&amp;"; ","")</f>
        <v/>
      </c>
      <c r="Q40" s="66"/>
      <c r="R40" s="75"/>
      <c r="S40" s="75">
        <v>28</v>
      </c>
      <c r="T40" s="66" t="str">
        <f>IF(AND($H$5=1,'2 Location'!D41="",'2 Location'!B41&lt;&gt;""),"Row "&amp;S40&amp;"; ","")</f>
        <v/>
      </c>
      <c r="U40" s="66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Q40" s="89">
        <v>10000961</v>
      </c>
      <c r="AR40" s="90" t="str">
        <f t="shared" si="0"/>
        <v>O</v>
      </c>
      <c r="AS40" t="s">
        <v>124</v>
      </c>
    </row>
    <row r="41" spans="2:45" x14ac:dyDescent="0.25">
      <c r="B41" s="75"/>
      <c r="C41" s="75">
        <v>29</v>
      </c>
      <c r="D41" s="72">
        <f>IF(AND($E$5=1,'2 Location'!$B42="Other"),"",1)</f>
        <v>1</v>
      </c>
      <c r="E41" s="72">
        <f>IF(AND($E$5=1,'2 Location'!$B42="Subcontracted out"),"",1)</f>
        <v>1</v>
      </c>
      <c r="F41" s="66" t="str">
        <f>IF(OR(AND(D41=1,E41=1,'2 Location'!B42&lt;&gt;""),AND('2 Location'!B42="",OR('2 Location'!C42&lt;&gt;"",'2 Location'!D42&lt;&gt;"",'2 Location'!E42&lt;&gt;""))),"Row"&amp;" "&amp;C41&amp;"; ","")</f>
        <v/>
      </c>
      <c r="G41" s="72"/>
      <c r="H41" s="75"/>
      <c r="I41" s="75">
        <v>29</v>
      </c>
      <c r="J41" s="72" t="str">
        <f>IF(COUNTIF(UKPRNList,'2 Location'!C42)=1,"Match","")</f>
        <v/>
      </c>
      <c r="K41" s="72" t="str">
        <f>IF(AND($F$5=1,COUNTIF(UKPRNList,'2 Location'!C42)=0,'2 Location'!C42&lt;&gt;""),"Row "&amp;I41&amp;" (invalid ukprn); ","")</f>
        <v/>
      </c>
      <c r="L41" s="66" t="str">
        <f>IF(AND($F$5=1,'2 Location'!C42="",'2 Location'!B42&lt;&gt;""),"Row "&amp;I41&amp;" (none entered); ","")</f>
        <v/>
      </c>
      <c r="M41" s="72"/>
      <c r="N41" s="75"/>
      <c r="O41" s="75">
        <v>29</v>
      </c>
      <c r="P41" s="66" t="str">
        <f>IF(AND($G$5=1,'2 Location'!B42="Other",'2 Location'!C42&lt;&gt;UKPRN),"Row "&amp;O41&amp;"; ","")</f>
        <v/>
      </c>
      <c r="Q41" s="66"/>
      <c r="R41" s="75"/>
      <c r="S41" s="75">
        <v>29</v>
      </c>
      <c r="T41" s="66" t="str">
        <f>IF(AND($H$5=1,'2 Location'!D42="",'2 Location'!B42&lt;&gt;""),"Row "&amp;S41&amp;"; ","")</f>
        <v/>
      </c>
      <c r="U41" s="66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Q41" s="89">
        <v>10000964</v>
      </c>
      <c r="AR41" s="90" t="str">
        <f t="shared" si="0"/>
        <v>O</v>
      </c>
      <c r="AS41" t="s">
        <v>125</v>
      </c>
    </row>
    <row r="42" spans="2:45" x14ac:dyDescent="0.25">
      <c r="B42" s="75"/>
      <c r="C42" s="75">
        <v>30</v>
      </c>
      <c r="D42" s="72">
        <f>IF(AND($E$5=1,'2 Location'!$B43="Other"),"",1)</f>
        <v>1</v>
      </c>
      <c r="E42" s="72">
        <f>IF(AND($E$5=1,'2 Location'!$B43="Subcontracted out"),"",1)</f>
        <v>1</v>
      </c>
      <c r="F42" s="66" t="str">
        <f>IF(OR(AND(D42=1,E42=1,'2 Location'!B43&lt;&gt;""),AND('2 Location'!B43="",OR('2 Location'!C43&lt;&gt;"",'2 Location'!D43&lt;&gt;"",'2 Location'!E43&lt;&gt;""))),"Row"&amp;" "&amp;C42&amp;"; ","")</f>
        <v/>
      </c>
      <c r="G42" s="72"/>
      <c r="H42" s="75"/>
      <c r="I42" s="75">
        <v>30</v>
      </c>
      <c r="J42" s="72" t="str">
        <f>IF(COUNTIF(UKPRNList,'2 Location'!C43)=1,"Match","")</f>
        <v/>
      </c>
      <c r="K42" s="72" t="str">
        <f>IF(AND($F$5=1,COUNTIF(UKPRNList,'2 Location'!C43)=0,'2 Location'!C43&lt;&gt;""),"Row "&amp;I42&amp;" (invalid ukprn); ","")</f>
        <v/>
      </c>
      <c r="L42" s="66" t="str">
        <f>IF(AND($F$5=1,'2 Location'!C43="",'2 Location'!B43&lt;&gt;""),"Row "&amp;I42&amp;" (none entered); ","")</f>
        <v/>
      </c>
      <c r="M42" s="72"/>
      <c r="N42" s="75"/>
      <c r="O42" s="75">
        <v>30</v>
      </c>
      <c r="P42" s="66" t="str">
        <f>IF(AND($G$5=1,'2 Location'!B43="Other",'2 Location'!C43&lt;&gt;UKPRN),"Row "&amp;O42&amp;"; ","")</f>
        <v/>
      </c>
      <c r="Q42" s="66"/>
      <c r="R42" s="75"/>
      <c r="S42" s="75">
        <v>30</v>
      </c>
      <c r="T42" s="66" t="str">
        <f>IF(AND($H$5=1,'2 Location'!D43="",'2 Location'!B43&lt;&gt;""),"Row "&amp;S42&amp;"; ","")</f>
        <v/>
      </c>
      <c r="U42" s="66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Q42" s="89">
        <v>10000966</v>
      </c>
      <c r="AR42" s="90" t="str">
        <f t="shared" si="0"/>
        <v>O</v>
      </c>
      <c r="AS42" t="s">
        <v>126</v>
      </c>
    </row>
    <row r="43" spans="2:45" x14ac:dyDescent="0.25">
      <c r="B43" s="75"/>
      <c r="C43" s="75">
        <v>31</v>
      </c>
      <c r="D43" s="72">
        <f>IF(AND($E$5=1,'2 Location'!$B44="Other"),"",1)</f>
        <v>1</v>
      </c>
      <c r="E43" s="72">
        <f>IF(AND($E$5=1,'2 Location'!$B44="Subcontracted out"),"",1)</f>
        <v>1</v>
      </c>
      <c r="F43" s="66" t="str">
        <f>IF(OR(AND(D43=1,E43=1,'2 Location'!B44&lt;&gt;""),AND('2 Location'!B44="",OR('2 Location'!C44&lt;&gt;"",'2 Location'!D44&lt;&gt;"",'2 Location'!E44&lt;&gt;""))),"Row"&amp;" "&amp;C43&amp;"; ","")</f>
        <v/>
      </c>
      <c r="G43" s="72"/>
      <c r="H43" s="75"/>
      <c r="I43" s="75">
        <v>31</v>
      </c>
      <c r="J43" s="72" t="str">
        <f>IF(COUNTIF(UKPRNList,'2 Location'!C44)=1,"Match","")</f>
        <v/>
      </c>
      <c r="K43" s="72" t="str">
        <f>IF(AND($F$5=1,COUNTIF(UKPRNList,'2 Location'!C44)=0,'2 Location'!C44&lt;&gt;""),"Row "&amp;I43&amp;" (invalid ukprn); ","")</f>
        <v/>
      </c>
      <c r="L43" s="66" t="str">
        <f>IF(AND($F$5=1,'2 Location'!C44="",'2 Location'!B44&lt;&gt;""),"Row "&amp;I43&amp;" (none entered); ","")</f>
        <v/>
      </c>
      <c r="M43" s="72"/>
      <c r="N43" s="75"/>
      <c r="O43" s="75">
        <v>31</v>
      </c>
      <c r="P43" s="66" t="str">
        <f>IF(AND($G$5=1,'2 Location'!B44="Other",'2 Location'!C44&lt;&gt;UKPRN),"Row "&amp;O43&amp;"; ","")</f>
        <v/>
      </c>
      <c r="Q43" s="66"/>
      <c r="R43" s="75"/>
      <c r="S43" s="75">
        <v>31</v>
      </c>
      <c r="T43" s="66" t="str">
        <f>IF(AND($H$5=1,'2 Location'!D44="",'2 Location'!B44&lt;&gt;""),"Row "&amp;S43&amp;"; ","")</f>
        <v/>
      </c>
      <c r="U43" s="66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Q43" s="89">
        <v>10001262</v>
      </c>
      <c r="AR43" s="90" t="str">
        <f t="shared" si="0"/>
        <v>O</v>
      </c>
      <c r="AS43" t="s">
        <v>127</v>
      </c>
    </row>
    <row r="44" spans="2:45" x14ac:dyDescent="0.25">
      <c r="B44" s="75"/>
      <c r="C44" s="75">
        <v>32</v>
      </c>
      <c r="D44" s="72">
        <f>IF(AND($E$5=1,'2 Location'!$B45="Other"),"",1)</f>
        <v>1</v>
      </c>
      <c r="E44" s="72">
        <f>IF(AND($E$5=1,'2 Location'!$B45="Subcontracted out"),"",1)</f>
        <v>1</v>
      </c>
      <c r="F44" s="66" t="str">
        <f>IF(OR(AND(D44=1,E44=1,'2 Location'!B45&lt;&gt;""),AND('2 Location'!B45="",OR('2 Location'!C45&lt;&gt;"",'2 Location'!D45&lt;&gt;"",'2 Location'!E45&lt;&gt;""))),"Row"&amp;" "&amp;C44&amp;"; ","")</f>
        <v/>
      </c>
      <c r="G44" s="72"/>
      <c r="H44" s="75"/>
      <c r="I44" s="75">
        <v>32</v>
      </c>
      <c r="J44" s="72" t="str">
        <f>IF(COUNTIF(UKPRNList,'2 Location'!C45)=1,"Match","")</f>
        <v/>
      </c>
      <c r="K44" s="72" t="str">
        <f>IF(AND($F$5=1,COUNTIF(UKPRNList,'2 Location'!C45)=0,'2 Location'!C45&lt;&gt;""),"Row "&amp;I44&amp;" (invalid ukprn); ","")</f>
        <v/>
      </c>
      <c r="L44" s="66" t="str">
        <f>IF(AND($F$5=1,'2 Location'!C45="",'2 Location'!B45&lt;&gt;""),"Row "&amp;I44&amp;" (none entered); ","")</f>
        <v/>
      </c>
      <c r="M44" s="72"/>
      <c r="N44" s="75"/>
      <c r="O44" s="75">
        <v>32</v>
      </c>
      <c r="P44" s="66" t="str">
        <f>IF(AND($G$5=1,'2 Location'!B45="Other",'2 Location'!C45&lt;&gt;UKPRN),"Row "&amp;O44&amp;"; ","")</f>
        <v/>
      </c>
      <c r="Q44" s="66"/>
      <c r="R44" s="75"/>
      <c r="S44" s="75">
        <v>32</v>
      </c>
      <c r="T44" s="66" t="str">
        <f>IF(AND($H$5=1,'2 Location'!D45="",'2 Location'!B45&lt;&gt;""),"Row "&amp;S44&amp;"; ","")</f>
        <v/>
      </c>
      <c r="U44" s="66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Q44" s="89">
        <v>10001264</v>
      </c>
      <c r="AR44" s="90" t="str">
        <f t="shared" si="0"/>
        <v>O</v>
      </c>
      <c r="AS44" t="s">
        <v>128</v>
      </c>
    </row>
    <row r="45" spans="2:45" x14ac:dyDescent="0.25">
      <c r="B45" s="75"/>
      <c r="C45" s="75">
        <v>33</v>
      </c>
      <c r="D45" s="72">
        <f>IF(AND($E$5=1,'2 Location'!$B46="Other"),"",1)</f>
        <v>1</v>
      </c>
      <c r="E45" s="72">
        <f>IF(AND($E$5=1,'2 Location'!$B46="Subcontracted out"),"",1)</f>
        <v>1</v>
      </c>
      <c r="F45" s="66" t="str">
        <f>IF(OR(AND(D45=1,E45=1,'2 Location'!B46&lt;&gt;""),AND('2 Location'!B46="",OR('2 Location'!C46&lt;&gt;"",'2 Location'!D46&lt;&gt;"",'2 Location'!E46&lt;&gt;""))),"Row"&amp;" "&amp;C45&amp;"; ","")</f>
        <v/>
      </c>
      <c r="G45" s="72"/>
      <c r="H45" s="75"/>
      <c r="I45" s="75">
        <v>33</v>
      </c>
      <c r="J45" s="72" t="str">
        <f>IF(COUNTIF(UKPRNList,'2 Location'!C46)=1,"Match","")</f>
        <v/>
      </c>
      <c r="K45" s="72" t="str">
        <f>IF(AND($F$5=1,COUNTIF(UKPRNList,'2 Location'!C46)=0,'2 Location'!C46&lt;&gt;""),"Row "&amp;I45&amp;" (invalid ukprn); ","")</f>
        <v/>
      </c>
      <c r="L45" s="66" t="str">
        <f>IF(AND($F$5=1,'2 Location'!C46="",'2 Location'!B46&lt;&gt;""),"Row "&amp;I45&amp;" (none entered); ","")</f>
        <v/>
      </c>
      <c r="M45" s="72"/>
      <c r="N45" s="75"/>
      <c r="O45" s="75">
        <v>33</v>
      </c>
      <c r="P45" s="66" t="str">
        <f>IF(AND($G$5=1,'2 Location'!B46="Other",'2 Location'!C46&lt;&gt;UKPRN),"Row "&amp;O45&amp;"; ","")</f>
        <v/>
      </c>
      <c r="Q45" s="66"/>
      <c r="R45" s="75"/>
      <c r="S45" s="75">
        <v>33</v>
      </c>
      <c r="T45" s="66" t="str">
        <f>IF(AND($H$5=1,'2 Location'!D46="",'2 Location'!B46&lt;&gt;""),"Row "&amp;S45&amp;"; ","")</f>
        <v/>
      </c>
      <c r="U45" s="66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Q45" s="89">
        <v>10001265</v>
      </c>
      <c r="AR45" s="90" t="str">
        <f t="shared" si="0"/>
        <v>O</v>
      </c>
      <c r="AS45" t="s">
        <v>129</v>
      </c>
    </row>
    <row r="46" spans="2:45" x14ac:dyDescent="0.25">
      <c r="B46" s="75"/>
      <c r="C46" s="75">
        <v>34</v>
      </c>
      <c r="D46" s="72">
        <f>IF(AND($E$5=1,'2 Location'!$B47="Other"),"",1)</f>
        <v>1</v>
      </c>
      <c r="E46" s="72">
        <f>IF(AND($E$5=1,'2 Location'!$B47="Subcontracted out"),"",1)</f>
        <v>1</v>
      </c>
      <c r="F46" s="66" t="str">
        <f>IF(OR(AND(D46=1,E46=1,'2 Location'!B47&lt;&gt;""),AND('2 Location'!B47="",OR('2 Location'!C47&lt;&gt;"",'2 Location'!D47&lt;&gt;"",'2 Location'!E47&lt;&gt;""))),"Row"&amp;" "&amp;C46&amp;"; ","")</f>
        <v/>
      </c>
      <c r="G46" s="72"/>
      <c r="H46" s="75"/>
      <c r="I46" s="75">
        <v>34</v>
      </c>
      <c r="J46" s="72" t="str">
        <f>IF(COUNTIF(UKPRNList,'2 Location'!C47)=1,"Match","")</f>
        <v/>
      </c>
      <c r="K46" s="72" t="str">
        <f>IF(AND($F$5=1,COUNTIF(UKPRNList,'2 Location'!C47)=0,'2 Location'!C47&lt;&gt;""),"Row "&amp;I46&amp;" (invalid ukprn); ","")</f>
        <v/>
      </c>
      <c r="L46" s="66" t="str">
        <f>IF(AND($F$5=1,'2 Location'!C47="",'2 Location'!B47&lt;&gt;""),"Row "&amp;I46&amp;" (none entered); ","")</f>
        <v/>
      </c>
      <c r="M46" s="72"/>
      <c r="N46" s="75"/>
      <c r="O46" s="75">
        <v>34</v>
      </c>
      <c r="P46" s="66" t="str">
        <f>IF(AND($G$5=1,'2 Location'!B47="Other",'2 Location'!C47&lt;&gt;UKPRN),"Row "&amp;O46&amp;"; ","")</f>
        <v/>
      </c>
      <c r="Q46" s="66"/>
      <c r="R46" s="75"/>
      <c r="S46" s="75">
        <v>34</v>
      </c>
      <c r="T46" s="66" t="str">
        <f>IF(AND($H$5=1,'2 Location'!D47="",'2 Location'!B47&lt;&gt;""),"Row "&amp;S46&amp;"; ","")</f>
        <v/>
      </c>
      <c r="U46" s="66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Q46" s="89">
        <v>10001269</v>
      </c>
      <c r="AR46" s="90" t="str">
        <f t="shared" si="0"/>
        <v>O</v>
      </c>
      <c r="AS46" t="s">
        <v>130</v>
      </c>
    </row>
    <row r="47" spans="2:45" x14ac:dyDescent="0.25">
      <c r="B47" s="75"/>
      <c r="C47" s="75">
        <v>35</v>
      </c>
      <c r="D47" s="72">
        <f>IF(AND($E$5=1,'2 Location'!$B48="Other"),"",1)</f>
        <v>1</v>
      </c>
      <c r="E47" s="72">
        <f>IF(AND($E$5=1,'2 Location'!$B48="Subcontracted out"),"",1)</f>
        <v>1</v>
      </c>
      <c r="F47" s="66" t="str">
        <f>IF(OR(AND(D47=1,E47=1,'2 Location'!B48&lt;&gt;""),AND('2 Location'!B48="",OR('2 Location'!C48&lt;&gt;"",'2 Location'!D48&lt;&gt;"",'2 Location'!E48&lt;&gt;""))),"Row"&amp;" "&amp;C47&amp;"; ","")</f>
        <v/>
      </c>
      <c r="G47" s="72"/>
      <c r="H47" s="75"/>
      <c r="I47" s="75">
        <v>35</v>
      </c>
      <c r="J47" s="72" t="str">
        <f>IF(COUNTIF(UKPRNList,'2 Location'!C48)=1,"Match","")</f>
        <v/>
      </c>
      <c r="K47" s="72" t="str">
        <f>IF(AND($F$5=1,COUNTIF(UKPRNList,'2 Location'!C48)=0,'2 Location'!C48&lt;&gt;""),"Row "&amp;I47&amp;" (invalid ukprn); ","")</f>
        <v/>
      </c>
      <c r="L47" s="66" t="str">
        <f>IF(AND($F$5=1,'2 Location'!C48="",'2 Location'!B48&lt;&gt;""),"Row "&amp;I47&amp;" (none entered); ","")</f>
        <v/>
      </c>
      <c r="M47" s="72"/>
      <c r="N47" s="75"/>
      <c r="O47" s="75">
        <v>35</v>
      </c>
      <c r="P47" s="66" t="str">
        <f>IF(AND($G$5=1,'2 Location'!B48="Other",'2 Location'!C48&lt;&gt;UKPRN),"Row "&amp;O47&amp;"; ","")</f>
        <v/>
      </c>
      <c r="Q47" s="66"/>
      <c r="R47" s="75"/>
      <c r="S47" s="75">
        <v>35</v>
      </c>
      <c r="T47" s="66" t="str">
        <f>IF(AND($H$5=1,'2 Location'!D48="",'2 Location'!B48&lt;&gt;""),"Row "&amp;S47&amp;"; ","")</f>
        <v/>
      </c>
      <c r="U47" s="66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Q47" s="89">
        <v>10001270</v>
      </c>
      <c r="AR47" s="90" t="str">
        <f t="shared" si="0"/>
        <v>O</v>
      </c>
      <c r="AS47" t="s">
        <v>131</v>
      </c>
    </row>
    <row r="48" spans="2:45" x14ac:dyDescent="0.25">
      <c r="B48" s="75"/>
      <c r="C48" s="75">
        <v>36</v>
      </c>
      <c r="D48" s="72">
        <f>IF(AND($E$5=1,'2 Location'!$B49="Other"),"",1)</f>
        <v>1</v>
      </c>
      <c r="E48" s="72">
        <f>IF(AND($E$5=1,'2 Location'!$B49="Subcontracted out"),"",1)</f>
        <v>1</v>
      </c>
      <c r="F48" s="66" t="str">
        <f>IF(OR(AND(D48=1,E48=1,'2 Location'!B49&lt;&gt;""),AND('2 Location'!B49="",OR('2 Location'!C49&lt;&gt;"",'2 Location'!D49&lt;&gt;"",'2 Location'!E49&lt;&gt;""))),"Row"&amp;" "&amp;C48&amp;"; ","")</f>
        <v/>
      </c>
      <c r="G48" s="72"/>
      <c r="H48" s="75"/>
      <c r="I48" s="75">
        <v>36</v>
      </c>
      <c r="J48" s="72" t="str">
        <f>IF(COUNTIF(UKPRNList,'2 Location'!C49)=1,"Match","")</f>
        <v/>
      </c>
      <c r="K48" s="72" t="str">
        <f>IF(AND($F$5=1,COUNTIF(UKPRNList,'2 Location'!C49)=0,'2 Location'!C49&lt;&gt;""),"Row "&amp;I48&amp;" (invalid ukprn); ","")</f>
        <v/>
      </c>
      <c r="L48" s="66" t="str">
        <f>IF(AND($F$5=1,'2 Location'!C49="",'2 Location'!B49&lt;&gt;""),"Row "&amp;I48&amp;" (none entered); ","")</f>
        <v/>
      </c>
      <c r="M48" s="72"/>
      <c r="N48" s="75"/>
      <c r="O48" s="75">
        <v>36</v>
      </c>
      <c r="P48" s="66" t="str">
        <f>IF(AND($G$5=1,'2 Location'!B49="Other",'2 Location'!C49&lt;&gt;UKPRN),"Row "&amp;O48&amp;"; ","")</f>
        <v/>
      </c>
      <c r="Q48" s="66"/>
      <c r="R48" s="75"/>
      <c r="S48" s="75">
        <v>36</v>
      </c>
      <c r="T48" s="66" t="str">
        <f>IF(AND($H$5=1,'2 Location'!D49="",'2 Location'!B49&lt;&gt;""),"Row "&amp;S48&amp;"; ","")</f>
        <v/>
      </c>
      <c r="U48" s="66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Q48" s="89">
        <v>10001272</v>
      </c>
      <c r="AR48" s="90" t="str">
        <f t="shared" si="0"/>
        <v>O</v>
      </c>
      <c r="AS48" t="s">
        <v>132</v>
      </c>
    </row>
    <row r="49" spans="2:45" x14ac:dyDescent="0.25">
      <c r="B49" s="75"/>
      <c r="C49" s="75">
        <v>37</v>
      </c>
      <c r="D49" s="72">
        <f>IF(AND($E$5=1,'2 Location'!$B50="Other"),"",1)</f>
        <v>1</v>
      </c>
      <c r="E49" s="72">
        <f>IF(AND($E$5=1,'2 Location'!$B50="Subcontracted out"),"",1)</f>
        <v>1</v>
      </c>
      <c r="F49" s="66" t="str">
        <f>IF(OR(AND(D49=1,E49=1,'2 Location'!B50&lt;&gt;""),AND('2 Location'!B50="",OR('2 Location'!C50&lt;&gt;"",'2 Location'!D50&lt;&gt;"",'2 Location'!E50&lt;&gt;""))),"Row"&amp;" "&amp;C49&amp;"; ","")</f>
        <v/>
      </c>
      <c r="G49" s="72"/>
      <c r="H49" s="75"/>
      <c r="I49" s="75">
        <v>37</v>
      </c>
      <c r="J49" s="72" t="str">
        <f>IF(COUNTIF(UKPRNList,'2 Location'!C50)=1,"Match","")</f>
        <v/>
      </c>
      <c r="K49" s="72" t="str">
        <f>IF(AND($F$5=1,COUNTIF(UKPRNList,'2 Location'!C50)=0,'2 Location'!C50&lt;&gt;""),"Row "&amp;I49&amp;" (invalid ukprn); ","")</f>
        <v/>
      </c>
      <c r="L49" s="66" t="str">
        <f>IF(AND($F$5=1,'2 Location'!C50="",'2 Location'!B50&lt;&gt;""),"Row "&amp;I49&amp;" (none entered); ","")</f>
        <v/>
      </c>
      <c r="M49" s="72"/>
      <c r="N49" s="75"/>
      <c r="O49" s="75">
        <v>37</v>
      </c>
      <c r="P49" s="66" t="str">
        <f>IF(AND($G$5=1,'2 Location'!B50="Other",'2 Location'!C50&lt;&gt;UKPRN),"Row "&amp;O49&amp;"; ","")</f>
        <v/>
      </c>
      <c r="Q49" s="66"/>
      <c r="R49" s="75"/>
      <c r="S49" s="75">
        <v>37</v>
      </c>
      <c r="T49" s="66" t="str">
        <f>IF(AND($H$5=1,'2 Location'!D50="",'2 Location'!B50&lt;&gt;""),"Row "&amp;S49&amp;"; ","")</f>
        <v/>
      </c>
      <c r="U49" s="66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Q49" s="89">
        <v>10001284</v>
      </c>
      <c r="AR49" s="90" t="str">
        <f t="shared" si="0"/>
        <v>O</v>
      </c>
      <c r="AS49" t="s">
        <v>133</v>
      </c>
    </row>
    <row r="50" spans="2:45" x14ac:dyDescent="0.25">
      <c r="B50" s="75"/>
      <c r="C50" s="75">
        <v>38</v>
      </c>
      <c r="D50" s="72">
        <f>IF(AND($E$5=1,'2 Location'!$B51="Other"),"",1)</f>
        <v>1</v>
      </c>
      <c r="E50" s="72">
        <f>IF(AND($E$5=1,'2 Location'!$B51="Subcontracted out"),"",1)</f>
        <v>1</v>
      </c>
      <c r="F50" s="66" t="str">
        <f>IF(OR(AND(D50=1,E50=1,'2 Location'!B51&lt;&gt;""),AND('2 Location'!B51="",OR('2 Location'!C51&lt;&gt;"",'2 Location'!D51&lt;&gt;"",'2 Location'!E51&lt;&gt;""))),"Row"&amp;" "&amp;C50&amp;"; ","")</f>
        <v/>
      </c>
      <c r="G50" s="72"/>
      <c r="H50" s="75"/>
      <c r="I50" s="75">
        <v>38</v>
      </c>
      <c r="J50" s="72" t="str">
        <f>IF(COUNTIF(UKPRNList,'2 Location'!C51)=1,"Match","")</f>
        <v/>
      </c>
      <c r="K50" s="72" t="str">
        <f>IF(AND($F$5=1,COUNTIF(UKPRNList,'2 Location'!C51)=0,'2 Location'!C51&lt;&gt;""),"Row "&amp;I50&amp;" (invalid ukprn); ","")</f>
        <v/>
      </c>
      <c r="L50" s="66" t="str">
        <f>IF(AND($F$5=1,'2 Location'!C51="",'2 Location'!B51&lt;&gt;""),"Row "&amp;I50&amp;" (none entered); ","")</f>
        <v/>
      </c>
      <c r="M50" s="72"/>
      <c r="N50" s="75"/>
      <c r="O50" s="75">
        <v>38</v>
      </c>
      <c r="P50" s="66" t="str">
        <f>IF(AND($G$5=1,'2 Location'!B51="Other",'2 Location'!C51&lt;&gt;UKPRN),"Row "&amp;O50&amp;"; ","")</f>
        <v/>
      </c>
      <c r="Q50" s="66"/>
      <c r="R50" s="75"/>
      <c r="S50" s="75">
        <v>38</v>
      </c>
      <c r="T50" s="66" t="str">
        <f>IF(AND($H$5=1,'2 Location'!D51="",'2 Location'!B51&lt;&gt;""),"Row "&amp;S50&amp;"; ","")</f>
        <v/>
      </c>
      <c r="U50" s="66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Q50" s="89">
        <v>10001288</v>
      </c>
      <c r="AR50" s="90" t="str">
        <f t="shared" si="0"/>
        <v>O</v>
      </c>
      <c r="AS50" t="s">
        <v>134</v>
      </c>
    </row>
    <row r="51" spans="2:45" x14ac:dyDescent="0.25">
      <c r="B51" s="75"/>
      <c r="C51" s="75">
        <v>39</v>
      </c>
      <c r="D51" s="72">
        <f>IF(AND($E$5=1,'2 Location'!$B52="Other"),"",1)</f>
        <v>1</v>
      </c>
      <c r="E51" s="72">
        <f>IF(AND($E$5=1,'2 Location'!$B52="Subcontracted out"),"",1)</f>
        <v>1</v>
      </c>
      <c r="F51" s="66" t="str">
        <f>IF(OR(AND(D51=1,E51=1,'2 Location'!B52&lt;&gt;""),AND('2 Location'!B52="",OR('2 Location'!C52&lt;&gt;"",'2 Location'!D52&lt;&gt;"",'2 Location'!E52&lt;&gt;""))),"Row"&amp;" "&amp;C51&amp;"; ","")</f>
        <v/>
      </c>
      <c r="G51" s="72"/>
      <c r="H51" s="75"/>
      <c r="I51" s="75">
        <v>39</v>
      </c>
      <c r="J51" s="72" t="str">
        <f>IF(COUNTIF(UKPRNList,'2 Location'!C52)=1,"Match","")</f>
        <v/>
      </c>
      <c r="K51" s="72" t="str">
        <f>IF(AND($F$5=1,COUNTIF(UKPRNList,'2 Location'!C52)=0,'2 Location'!C52&lt;&gt;""),"Row "&amp;I51&amp;" (invalid ukprn); ","")</f>
        <v/>
      </c>
      <c r="L51" s="66" t="str">
        <f>IF(AND($F$5=1,'2 Location'!C52="",'2 Location'!B52&lt;&gt;""),"Row "&amp;I51&amp;" (none entered); ","")</f>
        <v/>
      </c>
      <c r="M51" s="72"/>
      <c r="N51" s="75"/>
      <c r="O51" s="75">
        <v>39</v>
      </c>
      <c r="P51" s="66" t="str">
        <f>IF(AND($G$5=1,'2 Location'!B52="Other",'2 Location'!C52&lt;&gt;UKPRN),"Row "&amp;O51&amp;"; ","")</f>
        <v/>
      </c>
      <c r="Q51" s="66"/>
      <c r="R51" s="75"/>
      <c r="S51" s="75">
        <v>39</v>
      </c>
      <c r="T51" s="66" t="str">
        <f>IF(AND($H$5=1,'2 Location'!D52="",'2 Location'!B52&lt;&gt;""),"Row "&amp;S51&amp;"; ","")</f>
        <v/>
      </c>
      <c r="U51" s="66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Q51" s="89">
        <v>10000335</v>
      </c>
      <c r="AR51" s="90" t="str">
        <f t="shared" si="0"/>
        <v>O</v>
      </c>
      <c r="AS51" t="s">
        <v>135</v>
      </c>
    </row>
    <row r="52" spans="2:45" x14ac:dyDescent="0.25">
      <c r="B52" s="75"/>
      <c r="C52" s="75">
        <v>40</v>
      </c>
      <c r="D52" s="72">
        <f>IF(AND($E$5=1,'2 Location'!$B53="Other"),"",1)</f>
        <v>1</v>
      </c>
      <c r="E52" s="72">
        <f>IF(AND($E$5=1,'2 Location'!$B53="Subcontracted out"),"",1)</f>
        <v>1</v>
      </c>
      <c r="F52" s="66" t="str">
        <f>IF(OR(AND(D52=1,E52=1,'2 Location'!B53&lt;&gt;""),AND('2 Location'!B53="",OR('2 Location'!C53&lt;&gt;"",'2 Location'!D53&lt;&gt;"",'2 Location'!E53&lt;&gt;""))),"Row"&amp;" "&amp;C52&amp;"; ","")</f>
        <v/>
      </c>
      <c r="G52" s="72"/>
      <c r="H52" s="75"/>
      <c r="I52" s="75">
        <v>40</v>
      </c>
      <c r="J52" s="72" t="str">
        <f>IF(COUNTIF(UKPRNList,'2 Location'!C53)=1,"Match","")</f>
        <v/>
      </c>
      <c r="K52" s="72" t="str">
        <f>IF(AND($F$5=1,COUNTIF(UKPRNList,'2 Location'!C53)=0,'2 Location'!C53&lt;&gt;""),"Row "&amp;I52&amp;" (invalid ukprn); ","")</f>
        <v/>
      </c>
      <c r="L52" s="66" t="str">
        <f>IF(AND($F$5=1,'2 Location'!C53="",'2 Location'!B53&lt;&gt;""),"Row "&amp;I52&amp;" (none entered); ","")</f>
        <v/>
      </c>
      <c r="M52" s="72"/>
      <c r="N52" s="75"/>
      <c r="O52" s="75">
        <v>40</v>
      </c>
      <c r="P52" s="66" t="str">
        <f>IF(AND($G$5=1,'2 Location'!B53="Other",'2 Location'!C53&lt;&gt;UKPRN),"Row "&amp;O52&amp;"; ","")</f>
        <v/>
      </c>
      <c r="Q52" s="66"/>
      <c r="R52" s="75"/>
      <c r="S52" s="75">
        <v>40</v>
      </c>
      <c r="T52" s="66" t="str">
        <f>IF(AND($H$5=1,'2 Location'!D53="",'2 Location'!B53&lt;&gt;""),"Row "&amp;S52&amp;"; ","")</f>
        <v/>
      </c>
      <c r="U52" s="66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Q52" s="89">
        <v>10000339</v>
      </c>
      <c r="AR52" s="90" t="str">
        <f t="shared" si="0"/>
        <v>O</v>
      </c>
      <c r="AS52" t="s">
        <v>136</v>
      </c>
    </row>
    <row r="53" spans="2:45" x14ac:dyDescent="0.25">
      <c r="B53" s="75"/>
      <c r="C53" s="75">
        <v>41</v>
      </c>
      <c r="D53" s="72">
        <f>IF(AND($E$5=1,'2 Location'!$B54="Other"),"",1)</f>
        <v>1</v>
      </c>
      <c r="E53" s="72">
        <f>IF(AND($E$5=1,'2 Location'!$B54="Subcontracted out"),"",1)</f>
        <v>1</v>
      </c>
      <c r="F53" s="66" t="str">
        <f>IF(OR(AND(D53=1,E53=1,'2 Location'!B54&lt;&gt;""),AND('2 Location'!B54="",OR('2 Location'!C54&lt;&gt;"",'2 Location'!D54&lt;&gt;"",'2 Location'!E54&lt;&gt;""))),"Row"&amp;" "&amp;C53&amp;"; ","")</f>
        <v/>
      </c>
      <c r="G53" s="72"/>
      <c r="H53" s="75"/>
      <c r="I53" s="75">
        <v>41</v>
      </c>
      <c r="J53" s="72" t="str">
        <f>IF(COUNTIF(UKPRNList,'2 Location'!C54)=1,"Match","")</f>
        <v/>
      </c>
      <c r="K53" s="72" t="str">
        <f>IF(AND($F$5=1,COUNTIF(UKPRNList,'2 Location'!C54)=0,'2 Location'!C54&lt;&gt;""),"Row "&amp;I53&amp;" (invalid ukprn); ","")</f>
        <v/>
      </c>
      <c r="L53" s="66" t="str">
        <f>IF(AND($F$5=1,'2 Location'!C54="",'2 Location'!B54&lt;&gt;""),"Row "&amp;I53&amp;" (none entered); ","")</f>
        <v/>
      </c>
      <c r="M53" s="72"/>
      <c r="N53" s="75"/>
      <c r="O53" s="75">
        <v>41</v>
      </c>
      <c r="P53" s="66" t="str">
        <f>IF(AND($G$5=1,'2 Location'!B54="Other",'2 Location'!C54&lt;&gt;UKPRN),"Row "&amp;O53&amp;"; ","")</f>
        <v/>
      </c>
      <c r="Q53" s="66"/>
      <c r="R53" s="75"/>
      <c r="S53" s="75">
        <v>41</v>
      </c>
      <c r="T53" s="66" t="str">
        <f>IF(AND($H$5=1,'2 Location'!D54="",'2 Location'!B54&lt;&gt;""),"Row "&amp;S53&amp;"; ","")</f>
        <v/>
      </c>
      <c r="U53" s="66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Q53" s="89">
        <v>10000342</v>
      </c>
      <c r="AR53" s="90" t="str">
        <f t="shared" si="0"/>
        <v>O</v>
      </c>
      <c r="AS53" t="s">
        <v>137</v>
      </c>
    </row>
    <row r="54" spans="2:45" x14ac:dyDescent="0.25">
      <c r="B54" s="75"/>
      <c r="C54" s="75">
        <v>42</v>
      </c>
      <c r="D54" s="72">
        <f>IF(AND($E$5=1,'2 Location'!$B55="Other"),"",1)</f>
        <v>1</v>
      </c>
      <c r="E54" s="72">
        <f>IF(AND($E$5=1,'2 Location'!$B55="Subcontracted out"),"",1)</f>
        <v>1</v>
      </c>
      <c r="F54" s="66" t="str">
        <f>IF(OR(AND(D54=1,E54=1,'2 Location'!B55&lt;&gt;""),AND('2 Location'!B55="",OR('2 Location'!C55&lt;&gt;"",'2 Location'!D55&lt;&gt;"",'2 Location'!E55&lt;&gt;""))),"Row"&amp;" "&amp;C54&amp;"; ","")</f>
        <v/>
      </c>
      <c r="G54" s="72"/>
      <c r="H54" s="75"/>
      <c r="I54" s="75">
        <v>42</v>
      </c>
      <c r="J54" s="72" t="str">
        <f>IF(COUNTIF(UKPRNList,'2 Location'!C55)=1,"Match","")</f>
        <v/>
      </c>
      <c r="K54" s="72" t="str">
        <f>IF(AND($F$5=1,COUNTIF(UKPRNList,'2 Location'!C55)=0,'2 Location'!C55&lt;&gt;""),"Row "&amp;I54&amp;" (invalid ukprn); ","")</f>
        <v/>
      </c>
      <c r="L54" s="66" t="str">
        <f>IF(AND($F$5=1,'2 Location'!C55="",'2 Location'!B55&lt;&gt;""),"Row "&amp;I54&amp;" (none entered); ","")</f>
        <v/>
      </c>
      <c r="M54" s="72"/>
      <c r="N54" s="75"/>
      <c r="O54" s="75">
        <v>42</v>
      </c>
      <c r="P54" s="66" t="str">
        <f>IF(AND($G$5=1,'2 Location'!B55="Other",'2 Location'!C55&lt;&gt;UKPRN),"Row "&amp;O54&amp;"; ","")</f>
        <v/>
      </c>
      <c r="Q54" s="66"/>
      <c r="R54" s="75"/>
      <c r="S54" s="75">
        <v>42</v>
      </c>
      <c r="T54" s="66" t="str">
        <f>IF(AND($H$5=1,'2 Location'!D55="",'2 Location'!B55&lt;&gt;""),"Row "&amp;S54&amp;"; ","")</f>
        <v/>
      </c>
      <c r="U54" s="66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Q54" s="89">
        <v>10000345</v>
      </c>
      <c r="AR54" s="90" t="str">
        <f t="shared" si="0"/>
        <v>O</v>
      </c>
      <c r="AS54" t="s">
        <v>138</v>
      </c>
    </row>
    <row r="55" spans="2:45" x14ac:dyDescent="0.25">
      <c r="B55" s="75"/>
      <c r="C55" s="75">
        <v>43</v>
      </c>
      <c r="D55" s="72">
        <f>IF(AND($E$5=1,'2 Location'!$B56="Other"),"",1)</f>
        <v>1</v>
      </c>
      <c r="E55" s="72">
        <f>IF(AND($E$5=1,'2 Location'!$B56="Subcontracted out"),"",1)</f>
        <v>1</v>
      </c>
      <c r="F55" s="66" t="str">
        <f>IF(OR(AND(D55=1,E55=1,'2 Location'!B56&lt;&gt;""),AND('2 Location'!B56="",OR('2 Location'!C56&lt;&gt;"",'2 Location'!D56&lt;&gt;"",'2 Location'!E56&lt;&gt;""))),"Row"&amp;" "&amp;C55&amp;"; ","")</f>
        <v/>
      </c>
      <c r="G55" s="72"/>
      <c r="H55" s="75"/>
      <c r="I55" s="75">
        <v>43</v>
      </c>
      <c r="J55" s="72" t="str">
        <f>IF(COUNTIF(UKPRNList,'2 Location'!C56)=1,"Match","")</f>
        <v/>
      </c>
      <c r="K55" s="72" t="str">
        <f>IF(AND($F$5=1,COUNTIF(UKPRNList,'2 Location'!C56)=0,'2 Location'!C56&lt;&gt;""),"Row "&amp;I55&amp;" (invalid ukprn); ","")</f>
        <v/>
      </c>
      <c r="L55" s="66" t="str">
        <f>IF(AND($F$5=1,'2 Location'!C56="",'2 Location'!B56&lt;&gt;""),"Row "&amp;I55&amp;" (none entered); ","")</f>
        <v/>
      </c>
      <c r="M55" s="72"/>
      <c r="N55" s="75"/>
      <c r="O55" s="75">
        <v>43</v>
      </c>
      <c r="P55" s="66" t="str">
        <f>IF(AND($G$5=1,'2 Location'!B56="Other",'2 Location'!C56&lt;&gt;UKPRN),"Row "&amp;O55&amp;"; ","")</f>
        <v/>
      </c>
      <c r="Q55" s="66"/>
      <c r="R55" s="75"/>
      <c r="S55" s="75">
        <v>43</v>
      </c>
      <c r="T55" s="66" t="str">
        <f>IF(AND($H$5=1,'2 Location'!D56="",'2 Location'!B56&lt;&gt;""),"Row "&amp;S55&amp;"; ","")</f>
        <v/>
      </c>
      <c r="U55" s="66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Q55" s="89">
        <v>10000348</v>
      </c>
      <c r="AR55" s="90" t="str">
        <f t="shared" si="0"/>
        <v>O</v>
      </c>
      <c r="AS55" t="s">
        <v>139</v>
      </c>
    </row>
    <row r="56" spans="2:45" x14ac:dyDescent="0.25">
      <c r="B56" s="75"/>
      <c r="C56" s="75">
        <v>44</v>
      </c>
      <c r="D56" s="72">
        <f>IF(AND($E$5=1,'2 Location'!$B57="Other"),"",1)</f>
        <v>1</v>
      </c>
      <c r="E56" s="72">
        <f>IF(AND($E$5=1,'2 Location'!$B57="Subcontracted out"),"",1)</f>
        <v>1</v>
      </c>
      <c r="F56" s="66" t="str">
        <f>IF(OR(AND(D56=1,E56=1,'2 Location'!B57&lt;&gt;""),AND('2 Location'!B57="",OR('2 Location'!C57&lt;&gt;"",'2 Location'!D57&lt;&gt;"",'2 Location'!E57&lt;&gt;""))),"Row"&amp;" "&amp;C56&amp;"; ","")</f>
        <v/>
      </c>
      <c r="G56" s="72"/>
      <c r="H56" s="75"/>
      <c r="I56" s="75">
        <v>44</v>
      </c>
      <c r="J56" s="72" t="str">
        <f>IF(COUNTIF(UKPRNList,'2 Location'!C57)=1,"Match","")</f>
        <v/>
      </c>
      <c r="K56" s="72" t="str">
        <f>IF(AND($F$5=1,COUNTIF(UKPRNList,'2 Location'!C57)=0,'2 Location'!C57&lt;&gt;""),"Row "&amp;I56&amp;" (invalid ukprn); ","")</f>
        <v/>
      </c>
      <c r="L56" s="66" t="str">
        <f>IF(AND($F$5=1,'2 Location'!C57="",'2 Location'!B57&lt;&gt;""),"Row "&amp;I56&amp;" (none entered); ","")</f>
        <v/>
      </c>
      <c r="M56" s="72"/>
      <c r="N56" s="75"/>
      <c r="O56" s="75">
        <v>44</v>
      </c>
      <c r="P56" s="66" t="str">
        <f>IF(AND($G$5=1,'2 Location'!B57="Other",'2 Location'!C57&lt;&gt;UKPRN),"Row "&amp;O56&amp;"; ","")</f>
        <v/>
      </c>
      <c r="Q56" s="66"/>
      <c r="R56" s="75"/>
      <c r="S56" s="75">
        <v>44</v>
      </c>
      <c r="T56" s="66" t="str">
        <f>IF(AND($H$5=1,'2 Location'!D57="",'2 Location'!B57&lt;&gt;""),"Row "&amp;S56&amp;"; ","")</f>
        <v/>
      </c>
      <c r="U56" s="66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Q56" s="89">
        <v>10000349</v>
      </c>
      <c r="AR56" s="90" t="str">
        <f t="shared" si="0"/>
        <v>O</v>
      </c>
      <c r="AS56" t="s">
        <v>140</v>
      </c>
    </row>
    <row r="57" spans="2:45" x14ac:dyDescent="0.25">
      <c r="B57" s="75"/>
      <c r="C57" s="75">
        <v>45</v>
      </c>
      <c r="D57" s="72">
        <f>IF(AND($E$5=1,'2 Location'!$B58="Other"),"",1)</f>
        <v>1</v>
      </c>
      <c r="E57" s="72">
        <f>IF(AND($E$5=1,'2 Location'!$B58="Subcontracted out"),"",1)</f>
        <v>1</v>
      </c>
      <c r="F57" s="66" t="str">
        <f>IF(OR(AND(D57=1,E57=1,'2 Location'!B58&lt;&gt;""),AND('2 Location'!B58="",OR('2 Location'!C58&lt;&gt;"",'2 Location'!D58&lt;&gt;"",'2 Location'!E58&lt;&gt;""))),"Row"&amp;" "&amp;C57&amp;"; ","")</f>
        <v/>
      </c>
      <c r="G57" s="72"/>
      <c r="H57" s="75"/>
      <c r="I57" s="75">
        <v>45</v>
      </c>
      <c r="J57" s="72" t="str">
        <f>IF(COUNTIF(UKPRNList,'2 Location'!C58)=1,"Match","")</f>
        <v/>
      </c>
      <c r="K57" s="72" t="str">
        <f>IF(AND($F$5=1,COUNTIF(UKPRNList,'2 Location'!C58)=0,'2 Location'!C58&lt;&gt;""),"Row "&amp;I57&amp;" (invalid ukprn); ","")</f>
        <v/>
      </c>
      <c r="L57" s="66" t="str">
        <f>IF(AND($F$5=1,'2 Location'!C58="",'2 Location'!B58&lt;&gt;""),"Row "&amp;I57&amp;" (none entered); ","")</f>
        <v/>
      </c>
      <c r="M57" s="72"/>
      <c r="N57" s="75"/>
      <c r="O57" s="75">
        <v>45</v>
      </c>
      <c r="P57" s="66" t="str">
        <f>IF(AND($G$5=1,'2 Location'!B58="Other",'2 Location'!C58&lt;&gt;UKPRN),"Row "&amp;O57&amp;"; ","")</f>
        <v/>
      </c>
      <c r="Q57" s="66"/>
      <c r="R57" s="75"/>
      <c r="S57" s="75">
        <v>45</v>
      </c>
      <c r="T57" s="66" t="str">
        <f>IF(AND($H$5=1,'2 Location'!D58="",'2 Location'!B58&lt;&gt;""),"Row "&amp;S57&amp;"; ","")</f>
        <v/>
      </c>
      <c r="U57" s="66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Q57" s="89">
        <v>10000354</v>
      </c>
      <c r="AR57" s="90" t="str">
        <f t="shared" si="0"/>
        <v>O</v>
      </c>
      <c r="AS57" t="s">
        <v>141</v>
      </c>
    </row>
    <row r="58" spans="2:45" x14ac:dyDescent="0.25">
      <c r="B58" s="75"/>
      <c r="C58" s="75">
        <v>46</v>
      </c>
      <c r="D58" s="72">
        <f>IF(AND($E$5=1,'2 Location'!$B59="Other"),"",1)</f>
        <v>1</v>
      </c>
      <c r="E58" s="72">
        <f>IF(AND($E$5=1,'2 Location'!$B59="Subcontracted out"),"",1)</f>
        <v>1</v>
      </c>
      <c r="F58" s="66" t="str">
        <f>IF(OR(AND(D58=1,E58=1,'2 Location'!B59&lt;&gt;""),AND('2 Location'!B59="",OR('2 Location'!C59&lt;&gt;"",'2 Location'!D59&lt;&gt;"",'2 Location'!E59&lt;&gt;""))),"Row"&amp;" "&amp;C58&amp;"; ","")</f>
        <v/>
      </c>
      <c r="G58" s="72"/>
      <c r="H58" s="75"/>
      <c r="I58" s="75">
        <v>46</v>
      </c>
      <c r="J58" s="72" t="str">
        <f>IF(COUNTIF(UKPRNList,'2 Location'!C59)=1,"Match","")</f>
        <v/>
      </c>
      <c r="K58" s="72" t="str">
        <f>IF(AND($F$5=1,COUNTIF(UKPRNList,'2 Location'!C59)=0,'2 Location'!C59&lt;&gt;""),"Row "&amp;I58&amp;" (invalid ukprn); ","")</f>
        <v/>
      </c>
      <c r="L58" s="66" t="str">
        <f>IF(AND($F$5=1,'2 Location'!C59="",'2 Location'!B59&lt;&gt;""),"Row "&amp;I58&amp;" (none entered); ","")</f>
        <v/>
      </c>
      <c r="M58" s="72"/>
      <c r="N58" s="75"/>
      <c r="O58" s="75">
        <v>46</v>
      </c>
      <c r="P58" s="66" t="str">
        <f>IF(AND($G$5=1,'2 Location'!B59="Other",'2 Location'!C59&lt;&gt;UKPRN),"Row "&amp;O58&amp;"; ","")</f>
        <v/>
      </c>
      <c r="Q58" s="66"/>
      <c r="R58" s="75"/>
      <c r="S58" s="75">
        <v>46</v>
      </c>
      <c r="T58" s="66" t="str">
        <f>IF(AND($H$5=1,'2 Location'!D59="",'2 Location'!B59&lt;&gt;""),"Row "&amp;S58&amp;"; ","")</f>
        <v/>
      </c>
      <c r="U58" s="66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Q58" s="89">
        <v>10000356</v>
      </c>
      <c r="AR58" s="90" t="str">
        <f t="shared" si="0"/>
        <v>O</v>
      </c>
      <c r="AS58" t="s">
        <v>142</v>
      </c>
    </row>
    <row r="59" spans="2:45" x14ac:dyDescent="0.25">
      <c r="B59" s="75"/>
      <c r="C59" s="75">
        <v>47</v>
      </c>
      <c r="D59" s="72">
        <f>IF(AND($E$5=1,'2 Location'!$B60="Other"),"",1)</f>
        <v>1</v>
      </c>
      <c r="E59" s="72">
        <f>IF(AND($E$5=1,'2 Location'!$B60="Subcontracted out"),"",1)</f>
        <v>1</v>
      </c>
      <c r="F59" s="66" t="str">
        <f>IF(OR(AND(D59=1,E59=1,'2 Location'!B60&lt;&gt;""),AND('2 Location'!B60="",OR('2 Location'!C60&lt;&gt;"",'2 Location'!D60&lt;&gt;"",'2 Location'!E60&lt;&gt;""))),"Row"&amp;" "&amp;C59&amp;"; ","")</f>
        <v/>
      </c>
      <c r="G59" s="72"/>
      <c r="H59" s="75"/>
      <c r="I59" s="75">
        <v>47</v>
      </c>
      <c r="J59" s="72" t="str">
        <f>IF(COUNTIF(UKPRNList,'2 Location'!C60)=1,"Match","")</f>
        <v/>
      </c>
      <c r="K59" s="72" t="str">
        <f>IF(AND($F$5=1,COUNTIF(UKPRNList,'2 Location'!C60)=0,'2 Location'!C60&lt;&gt;""),"Row "&amp;I59&amp;" (invalid ukprn); ","")</f>
        <v/>
      </c>
      <c r="L59" s="66" t="str">
        <f>IF(AND($F$5=1,'2 Location'!C60="",'2 Location'!B60&lt;&gt;""),"Row "&amp;I59&amp;" (none entered); ","")</f>
        <v/>
      </c>
      <c r="M59" s="72"/>
      <c r="N59" s="75"/>
      <c r="O59" s="75">
        <v>47</v>
      </c>
      <c r="P59" s="66" t="str">
        <f>IF(AND($G$5=1,'2 Location'!B60="Other",'2 Location'!C60&lt;&gt;UKPRN),"Row "&amp;O59&amp;"; ","")</f>
        <v/>
      </c>
      <c r="Q59" s="66"/>
      <c r="R59" s="75"/>
      <c r="S59" s="75">
        <v>47</v>
      </c>
      <c r="T59" s="66" t="str">
        <f>IF(AND($H$5=1,'2 Location'!D60="",'2 Location'!B60&lt;&gt;""),"Row "&amp;S59&amp;"; ","")</f>
        <v/>
      </c>
      <c r="U59" s="66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Q59" s="89">
        <v>10001325</v>
      </c>
      <c r="AR59" s="90" t="str">
        <f t="shared" si="0"/>
        <v>O</v>
      </c>
      <c r="AS59" t="s">
        <v>143</v>
      </c>
    </row>
    <row r="60" spans="2:45" x14ac:dyDescent="0.25">
      <c r="B60" s="75"/>
      <c r="C60" s="75">
        <v>48</v>
      </c>
      <c r="D60" s="72">
        <f>IF(AND($E$5=1,'2 Location'!$B61="Other"),"",1)</f>
        <v>1</v>
      </c>
      <c r="E60" s="72">
        <f>IF(AND($E$5=1,'2 Location'!$B61="Subcontracted out"),"",1)</f>
        <v>1</v>
      </c>
      <c r="F60" s="66" t="str">
        <f>IF(OR(AND(D60=1,E60=1,'2 Location'!B61&lt;&gt;""),AND('2 Location'!B61="",OR('2 Location'!C61&lt;&gt;"",'2 Location'!D61&lt;&gt;"",'2 Location'!E61&lt;&gt;""))),"Row"&amp;" "&amp;C60&amp;"; ","")</f>
        <v/>
      </c>
      <c r="G60" s="72"/>
      <c r="H60" s="75"/>
      <c r="I60" s="75">
        <v>48</v>
      </c>
      <c r="J60" s="72" t="str">
        <f>IF(COUNTIF(UKPRNList,'2 Location'!C61)=1,"Match","")</f>
        <v/>
      </c>
      <c r="K60" s="72" t="str">
        <f>IF(AND($F$5=1,COUNTIF(UKPRNList,'2 Location'!C61)=0,'2 Location'!C61&lt;&gt;""),"Row "&amp;I60&amp;" (invalid ukprn); ","")</f>
        <v/>
      </c>
      <c r="L60" s="66" t="str">
        <f>IF(AND($F$5=1,'2 Location'!C61="",'2 Location'!B61&lt;&gt;""),"Row "&amp;I60&amp;" (none entered); ","")</f>
        <v/>
      </c>
      <c r="M60" s="72"/>
      <c r="N60" s="75"/>
      <c r="O60" s="75">
        <v>48</v>
      </c>
      <c r="P60" s="66" t="str">
        <f>IF(AND($G$5=1,'2 Location'!B61="Other",'2 Location'!C61&lt;&gt;UKPRN),"Row "&amp;O60&amp;"; ","")</f>
        <v/>
      </c>
      <c r="Q60" s="66"/>
      <c r="R60" s="75"/>
      <c r="S60" s="75">
        <v>48</v>
      </c>
      <c r="T60" s="66" t="str">
        <f>IF(AND($H$5=1,'2 Location'!D61="",'2 Location'!B61&lt;&gt;""),"Row "&amp;S60&amp;"; ","")</f>
        <v/>
      </c>
      <c r="U60" s="66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Q60" s="89">
        <v>10001329</v>
      </c>
      <c r="AR60" s="90" t="str">
        <f t="shared" si="0"/>
        <v>O</v>
      </c>
      <c r="AS60" t="s">
        <v>144</v>
      </c>
    </row>
    <row r="61" spans="2:45" x14ac:dyDescent="0.25">
      <c r="B61" s="75"/>
      <c r="C61" s="75">
        <v>49</v>
      </c>
      <c r="D61" s="72">
        <f>IF(AND($E$5=1,'2 Location'!$B62="Other"),"",1)</f>
        <v>1</v>
      </c>
      <c r="E61" s="72">
        <f>IF(AND($E$5=1,'2 Location'!$B62="Subcontracted out"),"",1)</f>
        <v>1</v>
      </c>
      <c r="F61" s="66" t="str">
        <f>IF(OR(AND(D61=1,E61=1,'2 Location'!B62&lt;&gt;""),AND('2 Location'!B62="",OR('2 Location'!C62&lt;&gt;"",'2 Location'!D62&lt;&gt;"",'2 Location'!E62&lt;&gt;""))),"Row"&amp;" "&amp;C61&amp;"; ","")</f>
        <v/>
      </c>
      <c r="G61" s="72"/>
      <c r="H61" s="75"/>
      <c r="I61" s="75">
        <v>49</v>
      </c>
      <c r="J61" s="72" t="str">
        <f>IF(COUNTIF(UKPRNList,'2 Location'!C62)=1,"Match","")</f>
        <v/>
      </c>
      <c r="K61" s="72" t="str">
        <f>IF(AND($F$5=1,COUNTIF(UKPRNList,'2 Location'!C62)=0,'2 Location'!C62&lt;&gt;""),"Row "&amp;I61&amp;" (invalid ukprn); ","")</f>
        <v/>
      </c>
      <c r="L61" s="66" t="str">
        <f>IF(AND($F$5=1,'2 Location'!C62="",'2 Location'!B62&lt;&gt;""),"Row "&amp;I61&amp;" (none entered); ","")</f>
        <v/>
      </c>
      <c r="M61" s="72"/>
      <c r="N61" s="75"/>
      <c r="O61" s="75">
        <v>49</v>
      </c>
      <c r="P61" s="66" t="str">
        <f>IF(AND($G$5=1,'2 Location'!B62="Other",'2 Location'!C62&lt;&gt;UKPRN),"Row "&amp;O61&amp;"; ","")</f>
        <v/>
      </c>
      <c r="Q61" s="66"/>
      <c r="R61" s="75"/>
      <c r="S61" s="75">
        <v>49</v>
      </c>
      <c r="T61" s="66" t="str">
        <f>IF(AND($H$5=1,'2 Location'!D62="",'2 Location'!B62&lt;&gt;""),"Row "&amp;S61&amp;"; ","")</f>
        <v/>
      </c>
      <c r="U61" s="66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Q61" s="89">
        <v>10001332</v>
      </c>
      <c r="AR61" s="90" t="str">
        <f t="shared" si="0"/>
        <v>O</v>
      </c>
      <c r="AS61" t="s">
        <v>145</v>
      </c>
    </row>
    <row r="62" spans="2:45" x14ac:dyDescent="0.25">
      <c r="B62" s="75"/>
      <c r="C62" s="76">
        <v>50</v>
      </c>
      <c r="D62" s="68">
        <f>IF(AND($E$5=1,'2 Location'!$B63="Other"),"",1)</f>
        <v>1</v>
      </c>
      <c r="E62" s="68">
        <f>IF(AND($E$5=1,'2 Location'!$B63="Subcontracted out"),"",1)</f>
        <v>1</v>
      </c>
      <c r="F62" s="69" t="str">
        <f>IF(OR(AND(D62=1,E62=1,'2 Location'!B63&lt;&gt;""),AND('2 Location'!B63="",OR('2 Location'!C63&lt;&gt;"",'2 Location'!D63&lt;&gt;"",'2 Location'!E63&lt;&gt;""))),"Row"&amp;" "&amp;C62&amp;"; ","")</f>
        <v/>
      </c>
      <c r="G62" s="72"/>
      <c r="H62" s="75"/>
      <c r="I62" s="76">
        <v>50</v>
      </c>
      <c r="J62" s="68" t="str">
        <f>IF(COUNTIF(UKPRNList,'2 Location'!C63)=1,"Match","")</f>
        <v/>
      </c>
      <c r="K62" s="68" t="str">
        <f>IF(AND($F$5=1,COUNTIF(UKPRNList,'2 Location'!C63)=0,'2 Location'!C63&lt;&gt;""),"Row "&amp;I62&amp;" (invalid ukprn); ","")</f>
        <v/>
      </c>
      <c r="L62" s="69" t="str">
        <f>IF(AND($F$5=1,'2 Location'!C63="",'2 Location'!B63&lt;&gt;""),"Row "&amp;I62&amp;" (none entered); ","")</f>
        <v/>
      </c>
      <c r="M62" s="72"/>
      <c r="N62" s="75"/>
      <c r="O62" s="76">
        <v>50</v>
      </c>
      <c r="P62" s="69" t="str">
        <f>IF(AND($G$5=1,'2 Location'!B63="Other",'2 Location'!C63&lt;&gt;UKPRN),"Row "&amp;O62&amp;"; ","")</f>
        <v/>
      </c>
      <c r="Q62" s="66"/>
      <c r="R62" s="75"/>
      <c r="S62" s="76">
        <v>50</v>
      </c>
      <c r="T62" s="69" t="str">
        <f>IF(AND($H$5=1,'2 Location'!D63="",'2 Location'!B63&lt;&gt;""),"Row "&amp;S62&amp;"; ","")</f>
        <v/>
      </c>
      <c r="U62" s="66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Q62" s="89">
        <v>10001334</v>
      </c>
      <c r="AR62" s="90" t="str">
        <f t="shared" si="0"/>
        <v>O</v>
      </c>
      <c r="AS62" t="s">
        <v>146</v>
      </c>
    </row>
    <row r="63" spans="2:45" x14ac:dyDescent="0.25">
      <c r="B63" s="75"/>
      <c r="C63" s="72"/>
      <c r="D63" s="72"/>
      <c r="E63" s="72"/>
      <c r="F63" s="72"/>
      <c r="G63" s="72"/>
      <c r="H63" s="75"/>
      <c r="I63" s="72"/>
      <c r="J63" s="72"/>
      <c r="K63" s="72"/>
      <c r="L63" s="72"/>
      <c r="M63" s="72"/>
      <c r="N63" s="75"/>
      <c r="O63" s="72"/>
      <c r="P63" s="72"/>
      <c r="Q63" s="66"/>
      <c r="R63" s="75"/>
      <c r="S63" s="72"/>
      <c r="T63" s="72"/>
      <c r="U63" s="66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Q63" s="89">
        <v>10001337</v>
      </c>
      <c r="AR63" s="90" t="str">
        <f t="shared" si="0"/>
        <v>O</v>
      </c>
      <c r="AS63" t="s">
        <v>147</v>
      </c>
    </row>
    <row r="64" spans="2:45" x14ac:dyDescent="0.25">
      <c r="B64" s="75"/>
      <c r="C64" s="72"/>
      <c r="D64" s="72"/>
      <c r="E64" s="72"/>
      <c r="F64" s="83" t="str">
        <f>F13&amp;F14&amp;F15&amp;F16&amp;F17&amp;F18&amp;F19&amp;F20&amp;F21&amp;F22&amp;F23&amp;F24&amp;F25&amp;F26&amp;F27&amp;F28&amp;F29&amp;F30&amp;F31&amp;F32&amp;F33&amp;F34&amp;F35&amp;F36&amp;F37&amp;F38&amp;F39&amp;F40&amp;F41&amp;F42&amp;F43&amp;F44&amp;F45&amp;F46&amp;F47&amp;F48&amp;F49&amp;F50&amp;F51&amp;F52&amp;F53&amp;F54&amp;F55&amp;F56&amp;F57&amp;F58&amp;F59&amp;F60&amp;F61&amp;F62</f>
        <v/>
      </c>
      <c r="G64" s="75"/>
      <c r="H64" s="75"/>
      <c r="I64" s="72"/>
      <c r="J64" s="72"/>
      <c r="K64" s="78" t="str">
        <f t="shared" ref="K64:T64" si="1">K13&amp;K14&amp;K15&amp;K16&amp;K17&amp;K18&amp;K19&amp;K20&amp;K21&amp;K22&amp;K23&amp;K24&amp;K25&amp;K26&amp;K27&amp;K28&amp;K29&amp;K30&amp;K31&amp;K32&amp;K33&amp;K34&amp;K35&amp;K36&amp;K37&amp;K38&amp;K39&amp;K40&amp;K41&amp;K42&amp;K43&amp;K44&amp;K45&amp;K46&amp;K47&amp;K48&amp;K49&amp;K50&amp;K51&amp;K52&amp;K53&amp;K54&amp;K55&amp;K56&amp;K57&amp;K58&amp;K59&amp;K60&amp;K61&amp;K62</f>
        <v xml:space="preserve">Row 1 (invalid ukprn); Row 2 (invalid ukprn); </v>
      </c>
      <c r="L64" s="80" t="str">
        <f t="shared" si="1"/>
        <v/>
      </c>
      <c r="M64" s="72"/>
      <c r="N64" s="75"/>
      <c r="O64" s="72"/>
      <c r="P64" s="83" t="str">
        <f t="shared" si="1"/>
        <v xml:space="preserve">Row 2; </v>
      </c>
      <c r="Q64" s="72"/>
      <c r="R64" s="75"/>
      <c r="S64" s="72"/>
      <c r="T64" s="78" t="str">
        <f t="shared" si="1"/>
        <v/>
      </c>
      <c r="U64" s="84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Q64" s="89">
        <v>10001371</v>
      </c>
      <c r="AR64" s="90" t="str">
        <f t="shared" si="0"/>
        <v>O</v>
      </c>
      <c r="AS64" t="s">
        <v>148</v>
      </c>
    </row>
    <row r="65" spans="2:45" x14ac:dyDescent="0.25">
      <c r="B65" s="76"/>
      <c r="C65" s="68"/>
      <c r="D65" s="68"/>
      <c r="E65" s="68"/>
      <c r="F65" s="68"/>
      <c r="G65" s="68"/>
      <c r="H65" s="75"/>
      <c r="I65" s="72"/>
      <c r="J65" s="72"/>
      <c r="K65" s="72"/>
      <c r="L65" s="72"/>
      <c r="M65" s="72"/>
      <c r="N65" s="76"/>
      <c r="O65" s="68"/>
      <c r="P65" s="68"/>
      <c r="Q65" s="69"/>
      <c r="R65" s="76"/>
      <c r="S65" s="68"/>
      <c r="T65" s="68"/>
      <c r="U65" s="69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Q65" s="89">
        <v>10001375</v>
      </c>
      <c r="AR65" s="90" t="str">
        <f t="shared" si="0"/>
        <v>O</v>
      </c>
      <c r="AS65" t="s">
        <v>149</v>
      </c>
    </row>
    <row r="66" spans="2:45" x14ac:dyDescent="0.25">
      <c r="H66" s="75"/>
      <c r="I66" s="72"/>
      <c r="J66" s="72"/>
      <c r="K66" s="83" t="str">
        <f>K64&amp;L64</f>
        <v xml:space="preserve">Row 1 (invalid ukprn); Row 2 (invalid ukprn); </v>
      </c>
      <c r="L66" s="72"/>
      <c r="M66" s="66"/>
      <c r="AQ66" s="89">
        <v>10001377</v>
      </c>
      <c r="AR66" s="90" t="str">
        <f t="shared" si="0"/>
        <v>O</v>
      </c>
      <c r="AS66" t="s">
        <v>150</v>
      </c>
    </row>
    <row r="67" spans="2:45" x14ac:dyDescent="0.25">
      <c r="H67" s="76"/>
      <c r="I67" s="68"/>
      <c r="J67" s="68"/>
      <c r="K67" s="68"/>
      <c r="L67" s="68"/>
      <c r="M67" s="69"/>
      <c r="AQ67" s="89">
        <v>10001390</v>
      </c>
      <c r="AR67" s="90" t="str">
        <f t="shared" si="0"/>
        <v>O</v>
      </c>
      <c r="AS67" t="s">
        <v>151</v>
      </c>
    </row>
    <row r="68" spans="2:45" x14ac:dyDescent="0.25">
      <c r="AQ68" s="89">
        <v>10001392</v>
      </c>
      <c r="AR68" s="90" t="str">
        <f t="shared" si="0"/>
        <v>O</v>
      </c>
      <c r="AS68" t="s">
        <v>152</v>
      </c>
    </row>
    <row r="69" spans="2:45" x14ac:dyDescent="0.25">
      <c r="AQ69" s="89">
        <v>10001410</v>
      </c>
      <c r="AR69" s="90" t="str">
        <f t="shared" si="0"/>
        <v>O</v>
      </c>
      <c r="AS69" t="s">
        <v>153</v>
      </c>
    </row>
    <row r="70" spans="2:45" x14ac:dyDescent="0.25">
      <c r="AQ70" s="89">
        <v>10001411</v>
      </c>
      <c r="AR70" s="90" t="str">
        <f t="shared" si="0"/>
        <v>O</v>
      </c>
      <c r="AS70" t="s">
        <v>154</v>
      </c>
    </row>
    <row r="71" spans="2:45" x14ac:dyDescent="0.25">
      <c r="AQ71" s="89">
        <v>10001419</v>
      </c>
      <c r="AR71" s="90" t="str">
        <f t="shared" si="0"/>
        <v>O</v>
      </c>
      <c r="AS71" t="s">
        <v>155</v>
      </c>
    </row>
    <row r="72" spans="2:45" x14ac:dyDescent="0.25">
      <c r="B72" s="74"/>
      <c r="C72" s="73"/>
      <c r="D72" s="73"/>
      <c r="E72" s="73"/>
      <c r="F72" s="73"/>
      <c r="G72" s="73"/>
      <c r="H72" s="74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7"/>
      <c r="U72" s="74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7"/>
      <c r="AQ72" s="89">
        <v>10001420</v>
      </c>
      <c r="AR72" s="90" t="str">
        <f t="shared" si="0"/>
        <v>O</v>
      </c>
      <c r="AS72" t="s">
        <v>156</v>
      </c>
    </row>
    <row r="73" spans="2:45" x14ac:dyDescent="0.25">
      <c r="B73" s="75"/>
      <c r="C73" s="72" t="s">
        <v>42856</v>
      </c>
      <c r="D73" s="72"/>
      <c r="E73" s="72"/>
      <c r="F73" s="72"/>
      <c r="G73" s="72"/>
      <c r="H73" s="75"/>
      <c r="I73" s="72" t="s">
        <v>42857</v>
      </c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66"/>
      <c r="U73" s="75"/>
      <c r="V73" s="72" t="s">
        <v>42858</v>
      </c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66"/>
      <c r="AQ73" s="89">
        <v>10001438</v>
      </c>
      <c r="AR73" s="90" t="str">
        <f t="shared" ref="AR73:AR136" si="2">IF(ISNA(VLOOKUP(AQ73,$BP$18:$BQ$356,2,FALSE))=TRUE,"O",VLOOKUP(AQ73,$BP$18:$BQ$356,2,FALSE))</f>
        <v>O</v>
      </c>
      <c r="AS73" t="s">
        <v>157</v>
      </c>
    </row>
    <row r="74" spans="2:45" x14ac:dyDescent="0.25">
      <c r="B74" s="75"/>
      <c r="C74" s="72"/>
      <c r="D74" s="72"/>
      <c r="E74" s="72"/>
      <c r="F74" s="72"/>
      <c r="G74" s="72"/>
      <c r="H74" s="75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66"/>
      <c r="U74" s="75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66"/>
      <c r="AQ74" s="89">
        <v>10001441</v>
      </c>
      <c r="AR74" s="90" t="str">
        <f t="shared" si="2"/>
        <v>O</v>
      </c>
      <c r="AS74" t="s">
        <v>158</v>
      </c>
    </row>
    <row r="75" spans="2:45" x14ac:dyDescent="0.25">
      <c r="B75" s="75"/>
      <c r="C75" s="78" t="s">
        <v>88</v>
      </c>
      <c r="D75" s="79" t="s">
        <v>42824</v>
      </c>
      <c r="E75" s="80" t="s">
        <v>42825</v>
      </c>
      <c r="F75" s="72"/>
      <c r="G75" s="72"/>
      <c r="H75" s="75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66"/>
      <c r="U75" s="75"/>
      <c r="V75" s="72"/>
      <c r="W75" s="277" t="s">
        <v>27</v>
      </c>
      <c r="X75" s="278"/>
      <c r="Y75" s="278"/>
      <c r="Z75" s="278"/>
      <c r="AA75" s="279"/>
      <c r="AB75" s="277" t="s">
        <v>28</v>
      </c>
      <c r="AC75" s="278"/>
      <c r="AD75" s="278"/>
      <c r="AE75" s="278"/>
      <c r="AF75" s="279"/>
      <c r="AG75" s="66"/>
      <c r="AQ75" s="89">
        <v>10001443</v>
      </c>
      <c r="AR75" s="90" t="str">
        <f t="shared" si="2"/>
        <v>O</v>
      </c>
      <c r="AS75" t="s">
        <v>159</v>
      </c>
    </row>
    <row r="76" spans="2:45" x14ac:dyDescent="0.25">
      <c r="B76" s="75"/>
      <c r="C76" s="75">
        <v>1</v>
      </c>
      <c r="D76" s="72" t="str">
        <f>IF(AND($I$5=1,'2 Location'!B14&lt;&gt;"",'2 Location'!E14=""),"Row "&amp;C76&amp;" (No Postcode); ", "")</f>
        <v/>
      </c>
      <c r="E76" s="66" t="str">
        <f>IF(AND($I$5=1, AND(ISERR(RIGHT('2 Location'!E14,1)*1),ISERR(MID(RIGHT('2 Location'!E14,3),2,1)*1))=TRUE,ISERR(LEFT(RIGHT('2 Location'!E14,3),1)*1)=FALSE,ISERR(LEFT('2 Location'!E14,1)*1)=TRUE,LEN('2 Location'!E14)&gt;=6,LEN('2 Location'!E14)&lt;=8),"",IF(OR(AND('2 Location'!D14&lt;&gt;"",D76&lt;&gt;""),AND(D76="",'2 Location'!D14=""),AND('2 Location'!B14&lt;&gt;"",'2 Location'!E14="NA")),"","Row "&amp;C76&amp;" (Invalid Postcode); "))</f>
        <v/>
      </c>
      <c r="F76" s="72"/>
      <c r="G76" s="72"/>
      <c r="H76" s="75"/>
      <c r="I76" s="72"/>
      <c r="J76" s="277" t="s">
        <v>27</v>
      </c>
      <c r="K76" s="278"/>
      <c r="L76" s="278"/>
      <c r="M76" s="278"/>
      <c r="N76" s="279"/>
      <c r="O76" s="277" t="s">
        <v>28</v>
      </c>
      <c r="P76" s="278"/>
      <c r="Q76" s="278"/>
      <c r="R76" s="278"/>
      <c r="S76" s="279"/>
      <c r="T76" s="66"/>
      <c r="U76" s="75"/>
      <c r="V76" s="82" t="s">
        <v>88</v>
      </c>
      <c r="W76" s="78" t="s">
        <v>42827</v>
      </c>
      <c r="X76" s="79" t="s">
        <v>42828</v>
      </c>
      <c r="Y76" s="79" t="s">
        <v>42829</v>
      </c>
      <c r="Z76" s="79" t="s">
        <v>42830</v>
      </c>
      <c r="AA76" s="80" t="s">
        <v>42831</v>
      </c>
      <c r="AB76" s="78" t="s">
        <v>42827</v>
      </c>
      <c r="AC76" s="79" t="s">
        <v>42828</v>
      </c>
      <c r="AD76" s="79" t="s">
        <v>42829</v>
      </c>
      <c r="AE76" s="79" t="s">
        <v>42830</v>
      </c>
      <c r="AF76" s="80" t="s">
        <v>42831</v>
      </c>
      <c r="AG76" s="66"/>
      <c r="AQ76" s="89">
        <v>10001444</v>
      </c>
      <c r="AR76" s="90" t="str">
        <f t="shared" si="2"/>
        <v>O</v>
      </c>
      <c r="AS76" t="s">
        <v>160</v>
      </c>
    </row>
    <row r="77" spans="2:45" x14ac:dyDescent="0.25">
      <c r="B77" s="75"/>
      <c r="C77" s="75">
        <v>2</v>
      </c>
      <c r="D77" s="72" t="str">
        <f>IF(AND($I$5=1,'2 Location'!B15&lt;&gt;"",'2 Location'!E15=""),"Row "&amp;C77&amp;" (No Postcode); ", "")</f>
        <v/>
      </c>
      <c r="E77" s="66" t="str">
        <f>IF(AND($I$5=1, AND(ISERR(RIGHT('2 Location'!E15,1)*1),ISERR(MID(RIGHT('2 Location'!E15,3),2,1)*1))=TRUE,ISERR(LEFT(RIGHT('2 Location'!E15,3),1)*1)=FALSE,ISERR(LEFT('2 Location'!E15,1)*1)=TRUE,LEN('2 Location'!E15)&gt;=6,LEN('2 Location'!E15)&lt;=8),"",IF(OR(AND('2 Location'!D15&lt;&gt;"",D77&lt;&gt;""),AND(D77="",'2 Location'!D15=""),AND('2 Location'!B15&lt;&gt;"",'2 Location'!E15="NA")),"","Row "&amp;C77&amp;" (Invalid Postcode); "))</f>
        <v/>
      </c>
      <c r="F77" s="72"/>
      <c r="G77" s="72"/>
      <c r="H77" s="75"/>
      <c r="I77" s="82" t="s">
        <v>88</v>
      </c>
      <c r="J77" s="74" t="s">
        <v>42827</v>
      </c>
      <c r="K77" s="73" t="s">
        <v>42828</v>
      </c>
      <c r="L77" s="73" t="s">
        <v>42829</v>
      </c>
      <c r="M77" s="73" t="s">
        <v>42830</v>
      </c>
      <c r="N77" s="77" t="s">
        <v>42831</v>
      </c>
      <c r="O77" s="74" t="s">
        <v>42827</v>
      </c>
      <c r="P77" s="73" t="s">
        <v>42828</v>
      </c>
      <c r="Q77" s="73" t="s">
        <v>42829</v>
      </c>
      <c r="R77" s="73" t="s">
        <v>42830</v>
      </c>
      <c r="S77" s="77" t="s">
        <v>42831</v>
      </c>
      <c r="T77" s="66"/>
      <c r="U77" s="75"/>
      <c r="V77" s="84">
        <v>1</v>
      </c>
      <c r="W77" s="74" t="str">
        <f>IF(AND($K$5=1,'2 Location'!F14&lt;0),$W$75&amp;" "&amp;W$76&amp;" Row "&amp;$V77&amp;"; ","")</f>
        <v/>
      </c>
      <c r="X77" s="73" t="str">
        <f>IF(AND($K$5=1,'2 Location'!G14&lt;0),$W$75&amp;" "&amp;X$76&amp;" Row "&amp;$V77&amp;"; ","")</f>
        <v/>
      </c>
      <c r="Y77" s="73" t="str">
        <f>IF(AND($K$5=1,'2 Location'!H14&lt;0),$W$75&amp;" "&amp;Y$76&amp;" Row "&amp;$V77&amp;"; ","")</f>
        <v/>
      </c>
      <c r="Z77" s="73" t="str">
        <f>IF(AND($K$5=1,'2 Location'!I14&lt;0),$W$75&amp;" "&amp;Z$76&amp;" Row "&amp;$V77&amp;"; ","")</f>
        <v/>
      </c>
      <c r="AA77" s="77" t="str">
        <f>IF(AND($K$5=1,'2 Location'!J14&lt;0),$W$75&amp;" "&amp;AA$76&amp;" Row "&amp;$V77&amp;"; ","")</f>
        <v/>
      </c>
      <c r="AB77" s="74" t="str">
        <f>IF(AND($K$5=1,'2 Location'!L14&lt;0),$AB$75&amp;" "&amp;AB$76&amp;" Row "&amp;$V77&amp;"; ","")</f>
        <v/>
      </c>
      <c r="AC77" s="73" t="str">
        <f>IF(AND($K$5=1,'2 Location'!M14&lt;0),$AB$75&amp;" "&amp;AC$76&amp;" Row "&amp;$V77&amp;"; ","")</f>
        <v/>
      </c>
      <c r="AD77" s="73" t="str">
        <f>IF(AND($K$5=1,'2 Location'!N14&lt;0),$AB$75&amp;" "&amp;AD$76&amp;" Row "&amp;$V77&amp;"; ","")</f>
        <v/>
      </c>
      <c r="AE77" s="73" t="str">
        <f>IF(AND($K$5=1,'2 Location'!O14&lt;0),$AB$75&amp;" "&amp;AE$76&amp;" Row "&amp;$V77&amp;"; ","")</f>
        <v/>
      </c>
      <c r="AF77" s="77" t="str">
        <f>IF(AND($K$5=1,'2 Location'!P14&lt;0),$AB$75&amp;" "&amp;AF$76&amp;" Row "&amp;$V77&amp;"; ","")</f>
        <v/>
      </c>
      <c r="AG77" s="66"/>
      <c r="AQ77" s="89">
        <v>10001446</v>
      </c>
      <c r="AR77" s="90" t="str">
        <f t="shared" si="2"/>
        <v>O</v>
      </c>
      <c r="AS77" t="s">
        <v>161</v>
      </c>
    </row>
    <row r="78" spans="2:45" x14ac:dyDescent="0.25">
      <c r="B78" s="75"/>
      <c r="C78" s="75">
        <v>3</v>
      </c>
      <c r="D78" s="72" t="str">
        <f>IF(AND($I$5=1,'2 Location'!B16&lt;&gt;"",'2 Location'!E16=""),"Row "&amp;C78&amp;" (No Postcode); ", "")</f>
        <v/>
      </c>
      <c r="E78" s="66" t="str">
        <f>IF(AND($I$5=1, AND(ISERR(RIGHT('2 Location'!E16,1)*1),ISERR(MID(RIGHT('2 Location'!E16,3),2,1)*1))=TRUE,ISERR(LEFT(RIGHT('2 Location'!E16,3),1)*1)=FALSE,ISERR(LEFT('2 Location'!E16,1)*1)=TRUE,LEN('2 Location'!E16)&gt;=6,LEN('2 Location'!E16)&lt;=8),"",IF(OR(AND('2 Location'!D16&lt;&gt;"",D78&lt;&gt;""),AND(D78="",'2 Location'!D16=""),AND('2 Location'!B16&lt;&gt;"",'2 Location'!E16="NA")),"","Row "&amp;C78&amp;" (Invalid Postcode); "))</f>
        <v/>
      </c>
      <c r="F78" s="72"/>
      <c r="G78" s="72"/>
      <c r="H78" s="75"/>
      <c r="I78" s="75">
        <v>1</v>
      </c>
      <c r="J78" s="74" t="str">
        <f>IF(ISNUMBER('2 Location'!F14),IF(AND($J$5=1,TRUNC('2 Location'!F14,2)&lt;&gt;'2 Location'!F14),$J$76&amp;" Row "&amp;$I78&amp;" "&amp;J$77&amp;"; ",""),"Not a numaber")</f>
        <v/>
      </c>
      <c r="K78" s="73" t="str">
        <f>IF(AND($J$5=1,TRUNC('2 Location'!G14,2)&lt;&gt;'2 Location'!G14),$J$76&amp;" Row "&amp;$I78&amp;" "&amp;K$77&amp;"; ","")</f>
        <v/>
      </c>
      <c r="L78" s="73" t="str">
        <f>IF(AND($J$5=1,TRUNC('2 Location'!H14,2)&lt;&gt;'2 Location'!H14),$J$76&amp;" Row "&amp;$I78&amp;" "&amp;L$77&amp;"; ","")</f>
        <v/>
      </c>
      <c r="M78" s="73" t="str">
        <f>IF(AND($J$5=1,TRUNC('2 Location'!I14,2)&lt;&gt;'2 Location'!I14),$J$76&amp;" Row "&amp;$I78&amp;" "&amp;M$77&amp;"; ","")</f>
        <v/>
      </c>
      <c r="N78" s="73" t="str">
        <f>IF(AND($J$5=1,TRUNC('2 Location'!J14,2)&lt;&gt;'2 Location'!J14),$J$76&amp;" Row "&amp;$I78&amp;" "&amp;N$77&amp;"; ","")</f>
        <v/>
      </c>
      <c r="O78" s="74" t="str">
        <f>IF(AND($J$5=1,TRUNC('2 Location'!L14,2)&lt;&gt;'2 Location'!L14),$O$76&amp;" Row "&amp;$I78&amp;" "&amp;O$77&amp;"; ","")</f>
        <v/>
      </c>
      <c r="P78" s="73" t="str">
        <f>IF(AND($J$5=1,TRUNC('2 Location'!M14,2)&lt;&gt;'2 Location'!M14),$O$76&amp;" Row "&amp;$I78&amp;" "&amp;P$77&amp;"; ","")</f>
        <v/>
      </c>
      <c r="Q78" s="73" t="str">
        <f>IF(AND($J$5=1,TRUNC('2 Location'!N14,2)&lt;&gt;'2 Location'!N14),$O$76&amp;" Row "&amp;$I78&amp;" "&amp;Q$77&amp;"; ","")</f>
        <v/>
      </c>
      <c r="R78" s="73" t="str">
        <f>IF(AND($J$5=1,TRUNC('2 Location'!O14,2)&lt;&gt;'2 Location'!O14),$O$76&amp;" Row "&amp;$I78&amp;" "&amp;R$77&amp;"; ","")</f>
        <v/>
      </c>
      <c r="S78" s="77" t="str">
        <f>IF(AND($J$5=1,TRUNC('2 Location'!P14,2)&lt;&gt;'2 Location'!P14),$O$76&amp;" Row "&amp;$I78&amp;" "&amp;S$77&amp;"; ","")</f>
        <v/>
      </c>
      <c r="T78" s="66"/>
      <c r="U78" s="75"/>
      <c r="V78" s="84">
        <v>2</v>
      </c>
      <c r="W78" s="75" t="str">
        <f>IF(AND($K$5=1,'2 Location'!F15&lt;0),$W$75&amp;" "&amp;W$76&amp;" Row "&amp;$V78&amp;"; ","")</f>
        <v/>
      </c>
      <c r="X78" s="72" t="str">
        <f>IF(AND($K$5=1,'2 Location'!G15&lt;0),$W$75&amp;" "&amp;X$76&amp;" Row "&amp;$V78&amp;"; ","")</f>
        <v/>
      </c>
      <c r="Y78" s="72" t="str">
        <f>IF(AND($K$5=1,'2 Location'!H15&lt;0),$W$75&amp;" "&amp;Y$76&amp;" Row "&amp;$V78&amp;"; ","")</f>
        <v/>
      </c>
      <c r="Z78" s="72" t="str">
        <f>IF(AND($K$5=1,'2 Location'!I15&lt;0),$W$75&amp;" "&amp;Z$76&amp;" Row "&amp;$V78&amp;"; ","")</f>
        <v/>
      </c>
      <c r="AA78" s="66" t="str">
        <f>IF(AND($K$5=1,'2 Location'!J15&lt;0),$W$75&amp;" "&amp;AA$76&amp;" Row "&amp;$V78&amp;"; ","")</f>
        <v/>
      </c>
      <c r="AB78" s="75" t="str">
        <f>IF(AND($K$5=1,'2 Location'!L15&lt;0),$AB$75&amp;" "&amp;AB$76&amp;" Row "&amp;$V78&amp;"; ","")</f>
        <v/>
      </c>
      <c r="AC78" s="72" t="str">
        <f>IF(AND($K$5=1,'2 Location'!M15&lt;0),$AB$75&amp;" "&amp;AC$76&amp;" Row "&amp;$V78&amp;"; ","")</f>
        <v/>
      </c>
      <c r="AD78" s="72" t="str">
        <f>IF(AND($K$5=1,'2 Location'!N15&lt;0),$AB$75&amp;" "&amp;AD$76&amp;" Row "&amp;$V78&amp;"; ","")</f>
        <v/>
      </c>
      <c r="AE78" s="72" t="str">
        <f>IF(AND($K$5=1,'2 Location'!O15&lt;0),$AB$75&amp;" "&amp;AE$76&amp;" Row "&amp;$V78&amp;"; ","")</f>
        <v/>
      </c>
      <c r="AF78" s="66" t="str">
        <f>IF(AND($K$5=1,'2 Location'!P15&lt;0),$AB$75&amp;" "&amp;AF$76&amp;" Row "&amp;$V78&amp;"; ","")</f>
        <v/>
      </c>
      <c r="AG78" s="66"/>
      <c r="AQ78" s="89">
        <v>10001449</v>
      </c>
      <c r="AR78" s="90" t="str">
        <f t="shared" si="2"/>
        <v>O</v>
      </c>
      <c r="AS78" t="s">
        <v>162</v>
      </c>
    </row>
    <row r="79" spans="2:45" x14ac:dyDescent="0.25">
      <c r="B79" s="75"/>
      <c r="C79" s="75">
        <v>4</v>
      </c>
      <c r="D79" s="72" t="str">
        <f>IF(AND($I$5=1,'2 Location'!B17&lt;&gt;"",'2 Location'!E17=""),"Row "&amp;C79&amp;" (No Postcode); ", "")</f>
        <v/>
      </c>
      <c r="E79" s="66" t="str">
        <f>IF(AND($I$5=1, AND(ISERR(RIGHT('2 Location'!E17,1)*1),ISERR(MID(RIGHT('2 Location'!E17,3),2,1)*1))=TRUE,ISERR(LEFT(RIGHT('2 Location'!E17,3),1)*1)=FALSE,ISERR(LEFT('2 Location'!E17,1)*1)=TRUE,LEN('2 Location'!E17)&gt;=6,LEN('2 Location'!E17)&lt;=8),"",IF(OR(AND('2 Location'!D17&lt;&gt;"",D79&lt;&gt;""),AND(D79="",'2 Location'!D17=""),AND('2 Location'!B17&lt;&gt;"",'2 Location'!E17="NA")),"","Row "&amp;C79&amp;" (Invalid Postcode); "))</f>
        <v/>
      </c>
      <c r="F79" s="72"/>
      <c r="G79" s="72"/>
      <c r="H79" s="75"/>
      <c r="I79" s="75">
        <v>2</v>
      </c>
      <c r="J79" s="75" t="str">
        <f>IF(AND($J$5=1,TRUNC('2 Location'!F15,2)&lt;&gt;'2 Location'!F15),$J$76&amp;" Row "&amp;$I79&amp;" "&amp;J$77&amp;"; ","")</f>
        <v/>
      </c>
      <c r="K79" s="72" t="str">
        <f>IF(AND($J$5=1,TRUNC('2 Location'!G15,2)&lt;&gt;'2 Location'!G15),$J$76&amp;" Row "&amp;$I79&amp;" "&amp;K$77&amp;"; ","")</f>
        <v/>
      </c>
      <c r="L79" s="72" t="str">
        <f>IF(AND($J$5=1,TRUNC('2 Location'!H15,2)&lt;&gt;'2 Location'!H15),$J$76&amp;" Row "&amp;$I79&amp;" "&amp;L$77&amp;"; ","")</f>
        <v/>
      </c>
      <c r="M79" s="72" t="str">
        <f>IF(AND($J$5=1,TRUNC('2 Location'!I15,2)&lt;&gt;'2 Location'!I15),$J$76&amp;" Row "&amp;$I79&amp;" "&amp;M$77&amp;"; ","")</f>
        <v/>
      </c>
      <c r="N79" s="72" t="str">
        <f>IF(AND($J$5=1,TRUNC('2 Location'!J15,2)&lt;&gt;'2 Location'!J15),$J$76&amp;" Row "&amp;$I79&amp;" "&amp;N$77&amp;"; ","")</f>
        <v/>
      </c>
      <c r="O79" s="75" t="str">
        <f>IF(AND($J$5=1,TRUNC('2 Location'!L15,2)&lt;&gt;'2 Location'!L15),$O$76&amp;" Row "&amp;$I79&amp;" "&amp;O$77&amp;"; ","")</f>
        <v/>
      </c>
      <c r="P79" s="72" t="str">
        <f>IF(AND($J$5=1,TRUNC('2 Location'!M15,2)&lt;&gt;'2 Location'!M15),$O$76&amp;" Row "&amp;$I79&amp;" "&amp;P$77&amp;"; ","")</f>
        <v/>
      </c>
      <c r="Q79" s="72" t="str">
        <f>IF(AND($J$5=1,TRUNC('2 Location'!N15,2)&lt;&gt;'2 Location'!N15),$O$76&amp;" Row "&amp;$I79&amp;" "&amp;Q$77&amp;"; ","")</f>
        <v/>
      </c>
      <c r="R79" s="72" t="str">
        <f>IF(AND($J$5=1,TRUNC('2 Location'!O15,2)&lt;&gt;'2 Location'!O15),$O$76&amp;" Row "&amp;$I79&amp;" "&amp;R$77&amp;"; ","")</f>
        <v/>
      </c>
      <c r="S79" s="66" t="str">
        <f>IF(AND($J$5=1,TRUNC('2 Location'!P15,2)&lt;&gt;'2 Location'!P15),$O$76&amp;" Row "&amp;$I79&amp;" "&amp;S$77&amp;"; ","")</f>
        <v/>
      </c>
      <c r="T79" s="66"/>
      <c r="U79" s="75"/>
      <c r="V79" s="84">
        <v>3</v>
      </c>
      <c r="W79" s="75" t="str">
        <f>IF(AND($K$5=1,'2 Location'!F16&lt;0),$W$75&amp;" "&amp;W$76&amp;" Row "&amp;$V79&amp;"; ","")</f>
        <v/>
      </c>
      <c r="X79" s="72" t="str">
        <f>IF(AND($K$5=1,'2 Location'!G16&lt;0),$W$75&amp;" "&amp;X$76&amp;" Row "&amp;$V79&amp;"; ","")</f>
        <v/>
      </c>
      <c r="Y79" s="72" t="str">
        <f>IF(AND($K$5=1,'2 Location'!H16&lt;0),$W$75&amp;" "&amp;Y$76&amp;" Row "&amp;$V79&amp;"; ","")</f>
        <v/>
      </c>
      <c r="Z79" s="72" t="str">
        <f>IF(AND($K$5=1,'2 Location'!I16&lt;0),$W$75&amp;" "&amp;Z$76&amp;" Row "&amp;$V79&amp;"; ","")</f>
        <v/>
      </c>
      <c r="AA79" s="66" t="str">
        <f>IF(AND($K$5=1,'2 Location'!J16&lt;0),$W$75&amp;" "&amp;AA$76&amp;" Row "&amp;$V79&amp;"; ","")</f>
        <v/>
      </c>
      <c r="AB79" s="75" t="str">
        <f>IF(AND($K$5=1,'2 Location'!L16&lt;0),$AB$75&amp;" "&amp;AB$76&amp;" Row "&amp;$V79&amp;"; ","")</f>
        <v/>
      </c>
      <c r="AC79" s="72" t="str">
        <f>IF(AND($K$5=1,'2 Location'!M16&lt;0),$AB$75&amp;" "&amp;AC$76&amp;" Row "&amp;$V79&amp;"; ","")</f>
        <v/>
      </c>
      <c r="AD79" s="72" t="str">
        <f>IF(AND($K$5=1,'2 Location'!N16&lt;0),$AB$75&amp;" "&amp;AD$76&amp;" Row "&amp;$V79&amp;"; ","")</f>
        <v/>
      </c>
      <c r="AE79" s="72" t="str">
        <f>IF(AND($K$5=1,'2 Location'!O16&lt;0),$AB$75&amp;" "&amp;AE$76&amp;" Row "&amp;$V79&amp;"; ","")</f>
        <v/>
      </c>
      <c r="AF79" s="66" t="str">
        <f>IF(AND($K$5=1,'2 Location'!P16&lt;0),$AB$75&amp;" "&amp;AF$76&amp;" Row "&amp;$V79&amp;"; ","")</f>
        <v/>
      </c>
      <c r="AG79" s="66"/>
      <c r="AQ79" s="89">
        <v>10001450</v>
      </c>
      <c r="AR79" s="90" t="str">
        <f t="shared" si="2"/>
        <v>O</v>
      </c>
      <c r="AS79" t="s">
        <v>163</v>
      </c>
    </row>
    <row r="80" spans="2:45" x14ac:dyDescent="0.25">
      <c r="B80" s="75"/>
      <c r="C80" s="75">
        <v>5</v>
      </c>
      <c r="D80" s="72" t="str">
        <f>IF(AND($I$5=1,'2 Location'!B18&lt;&gt;"",'2 Location'!E18=""),"Row "&amp;C80&amp;" (No Postcode); ", "")</f>
        <v/>
      </c>
      <c r="E80" s="66" t="str">
        <f>IF(AND($I$5=1, AND(ISERR(RIGHT('2 Location'!E18,1)*1),ISERR(MID(RIGHT('2 Location'!E18,3),2,1)*1))=TRUE,ISERR(LEFT(RIGHT('2 Location'!E18,3),1)*1)=FALSE,ISERR(LEFT('2 Location'!E18,1)*1)=TRUE,LEN('2 Location'!E18)&gt;=6,LEN('2 Location'!E18)&lt;=8),"",IF(OR(AND('2 Location'!D18&lt;&gt;"",D80&lt;&gt;""),AND(D80="",'2 Location'!D18=""),AND('2 Location'!B18&lt;&gt;"",'2 Location'!E18="NA")),"","Row "&amp;C80&amp;" (Invalid Postcode); "))</f>
        <v/>
      </c>
      <c r="F80" s="72"/>
      <c r="G80" s="72"/>
      <c r="H80" s="75"/>
      <c r="I80" s="75">
        <v>3</v>
      </c>
      <c r="J80" s="75" t="str">
        <f>IF(AND($J$5=1,TRUNC('2 Location'!F16,2)&lt;&gt;'2 Location'!F16),$J$76&amp;" Row "&amp;$I80&amp;" "&amp;J$77&amp;"; ","")</f>
        <v/>
      </c>
      <c r="K80" s="72" t="str">
        <f>IF(AND($J$5=1,TRUNC('2 Location'!G16,2)&lt;&gt;'2 Location'!G16),$J$76&amp;" Row "&amp;$I80&amp;" "&amp;K$77&amp;"; ","")</f>
        <v/>
      </c>
      <c r="L80" s="72" t="str">
        <f>IF(AND($J$5=1,TRUNC('2 Location'!H16,2)&lt;&gt;'2 Location'!H16),$J$76&amp;" Row "&amp;$I80&amp;" "&amp;L$77&amp;"; ","")</f>
        <v/>
      </c>
      <c r="M80" s="72" t="str">
        <f>IF(AND($J$5=1,TRUNC('2 Location'!I16,2)&lt;&gt;'2 Location'!I16),$J$76&amp;" Row "&amp;$I80&amp;" "&amp;M$77&amp;"; ","")</f>
        <v/>
      </c>
      <c r="N80" s="72" t="str">
        <f>IF(AND($J$5=1,TRUNC('2 Location'!J16,2)&lt;&gt;'2 Location'!J16),$J$76&amp;" Row "&amp;$I80&amp;" "&amp;N$77&amp;"; ","")</f>
        <v/>
      </c>
      <c r="O80" s="75" t="str">
        <f>IF(AND($J$5=1,TRUNC('2 Location'!L16,2)&lt;&gt;'2 Location'!L16),$O$76&amp;" Row "&amp;$I80&amp;" "&amp;O$77&amp;"; ","")</f>
        <v/>
      </c>
      <c r="P80" s="72" t="str">
        <f>IF(AND($J$5=1,TRUNC('2 Location'!M16,2)&lt;&gt;'2 Location'!M16),$O$76&amp;" Row "&amp;$I80&amp;" "&amp;P$77&amp;"; ","")</f>
        <v/>
      </c>
      <c r="Q80" s="72" t="str">
        <f>IF(AND($J$5=1,TRUNC('2 Location'!N16,2)&lt;&gt;'2 Location'!N16),$O$76&amp;" Row "&amp;$I80&amp;" "&amp;Q$77&amp;"; ","")</f>
        <v/>
      </c>
      <c r="R80" s="72" t="str">
        <f>IF(AND($J$5=1,TRUNC('2 Location'!O16,2)&lt;&gt;'2 Location'!O16),$O$76&amp;" Row "&amp;$I80&amp;" "&amp;R$77&amp;"; ","")</f>
        <v/>
      </c>
      <c r="S80" s="66" t="str">
        <f>IF(AND($J$5=1,TRUNC('2 Location'!P16,2)&lt;&gt;'2 Location'!P16),$O$76&amp;" Row "&amp;$I80&amp;" "&amp;S$77&amp;"; ","")</f>
        <v/>
      </c>
      <c r="T80" s="66"/>
      <c r="U80" s="75"/>
      <c r="V80" s="84">
        <v>4</v>
      </c>
      <c r="W80" s="75" t="str">
        <f>IF(AND($K$5=1,'2 Location'!F17&lt;0),$W$75&amp;" "&amp;W$76&amp;" Row "&amp;$V80&amp;"; ","")</f>
        <v/>
      </c>
      <c r="X80" s="72" t="str">
        <f>IF(AND($K$5=1,'2 Location'!G17&lt;0),$W$75&amp;" "&amp;X$76&amp;" Row "&amp;$V80&amp;"; ","")</f>
        <v/>
      </c>
      <c r="Y80" s="72" t="str">
        <f>IF(AND($K$5=1,'2 Location'!H17&lt;0),$W$75&amp;" "&amp;Y$76&amp;" Row "&amp;$V80&amp;"; ","")</f>
        <v/>
      </c>
      <c r="Z80" s="72" t="str">
        <f>IF(AND($K$5=1,'2 Location'!I17&lt;0),$W$75&amp;" "&amp;Z$76&amp;" Row "&amp;$V80&amp;"; ","")</f>
        <v/>
      </c>
      <c r="AA80" s="66" t="str">
        <f>IF(AND($K$5=1,'2 Location'!J17&lt;0),$W$75&amp;" "&amp;AA$76&amp;" Row "&amp;$V80&amp;"; ","")</f>
        <v/>
      </c>
      <c r="AB80" s="75" t="str">
        <f>IF(AND($K$5=1,'2 Location'!L17&lt;0),$AB$75&amp;" "&amp;AB$76&amp;" Row "&amp;$V80&amp;"; ","")</f>
        <v/>
      </c>
      <c r="AC80" s="72" t="str">
        <f>IF(AND($K$5=1,'2 Location'!M17&lt;0),$AB$75&amp;" "&amp;AC$76&amp;" Row "&amp;$V80&amp;"; ","")</f>
        <v/>
      </c>
      <c r="AD80" s="72" t="str">
        <f>IF(AND($K$5=1,'2 Location'!N17&lt;0),$AB$75&amp;" "&amp;AD$76&amp;" Row "&amp;$V80&amp;"; ","")</f>
        <v/>
      </c>
      <c r="AE80" s="72" t="str">
        <f>IF(AND($K$5=1,'2 Location'!O17&lt;0),$AB$75&amp;" "&amp;AE$76&amp;" Row "&amp;$V80&amp;"; ","")</f>
        <v/>
      </c>
      <c r="AF80" s="66" t="str">
        <f>IF(AND($K$5=1,'2 Location'!P17&lt;0),$AB$75&amp;" "&amp;AF$76&amp;" Row "&amp;$V80&amp;"; ","")</f>
        <v/>
      </c>
      <c r="AG80" s="66"/>
      <c r="AQ80" s="89">
        <v>10001467</v>
      </c>
      <c r="AR80" s="90" t="str">
        <f t="shared" si="2"/>
        <v>O</v>
      </c>
      <c r="AS80" t="s">
        <v>164</v>
      </c>
    </row>
    <row r="81" spans="2:45" x14ac:dyDescent="0.25">
      <c r="B81" s="75"/>
      <c r="C81" s="75">
        <v>6</v>
      </c>
      <c r="D81" s="72" t="str">
        <f>IF(AND($I$5=1,'2 Location'!B19&lt;&gt;"",'2 Location'!E19=""),"Row "&amp;C81&amp;" (No Postcode); ", "")</f>
        <v/>
      </c>
      <c r="E81" s="66" t="str">
        <f>IF(AND($I$5=1, AND(ISERR(RIGHT('2 Location'!E19,1)*1),ISERR(MID(RIGHT('2 Location'!E19,3),2,1)*1))=TRUE,ISERR(LEFT(RIGHT('2 Location'!E19,3),1)*1)=FALSE,ISERR(LEFT('2 Location'!E19,1)*1)=TRUE,LEN('2 Location'!E19)&gt;=6,LEN('2 Location'!E19)&lt;=8),"",IF(OR(AND('2 Location'!D19&lt;&gt;"",D81&lt;&gt;""),AND(D81="",'2 Location'!D19=""),AND('2 Location'!B19&lt;&gt;"",'2 Location'!E19="NA")),"","Row "&amp;C81&amp;" (Invalid Postcode); "))</f>
        <v/>
      </c>
      <c r="F81" s="72"/>
      <c r="G81" s="72"/>
      <c r="H81" s="75"/>
      <c r="I81" s="75">
        <v>4</v>
      </c>
      <c r="J81" s="75" t="str">
        <f>IF(AND($J$5=1,TRUNC('2 Location'!F17,2)&lt;&gt;'2 Location'!F17),$J$76&amp;" Row "&amp;$I81&amp;" "&amp;J$77&amp;"; ","")</f>
        <v/>
      </c>
      <c r="K81" s="72" t="str">
        <f>IF(AND($J$5=1,TRUNC('2 Location'!G17,2)&lt;&gt;'2 Location'!G17),$J$76&amp;" Row "&amp;$I81&amp;" "&amp;K$77&amp;"; ","")</f>
        <v/>
      </c>
      <c r="L81" s="72" t="str">
        <f>IF(AND($J$5=1,TRUNC('2 Location'!H17,2)&lt;&gt;'2 Location'!H17),$J$76&amp;" Row "&amp;$I81&amp;" "&amp;L$77&amp;"; ","")</f>
        <v/>
      </c>
      <c r="M81" s="72" t="str">
        <f>IF(AND($J$5=1,TRUNC('2 Location'!I17,2)&lt;&gt;'2 Location'!I17),$J$76&amp;" Row "&amp;$I81&amp;" "&amp;M$77&amp;"; ","")</f>
        <v/>
      </c>
      <c r="N81" s="72" t="str">
        <f>IF(AND($J$5=1,TRUNC('2 Location'!J17,2)&lt;&gt;'2 Location'!J17),$J$76&amp;" Row "&amp;$I81&amp;" "&amp;N$77&amp;"; ","")</f>
        <v/>
      </c>
      <c r="O81" s="75" t="str">
        <f>IF(AND($J$5=1,TRUNC('2 Location'!L17,2)&lt;&gt;'2 Location'!L17),$O$76&amp;" Row "&amp;$I81&amp;" "&amp;O$77&amp;"; ","")</f>
        <v/>
      </c>
      <c r="P81" s="72" t="str">
        <f>IF(AND($J$5=1,TRUNC('2 Location'!M17,2)&lt;&gt;'2 Location'!M17),$O$76&amp;" Row "&amp;$I81&amp;" "&amp;P$77&amp;"; ","")</f>
        <v/>
      </c>
      <c r="Q81" s="72" t="str">
        <f>IF(AND($J$5=1,TRUNC('2 Location'!N17,2)&lt;&gt;'2 Location'!N17),$O$76&amp;" Row "&amp;$I81&amp;" "&amp;Q$77&amp;"; ","")</f>
        <v/>
      </c>
      <c r="R81" s="72" t="str">
        <f>IF(AND($J$5=1,TRUNC('2 Location'!O17,2)&lt;&gt;'2 Location'!O17),$O$76&amp;" Row "&amp;$I81&amp;" "&amp;R$77&amp;"; ","")</f>
        <v/>
      </c>
      <c r="S81" s="66" t="str">
        <f>IF(AND($J$5=1,TRUNC('2 Location'!P17,2)&lt;&gt;'2 Location'!P17),$O$76&amp;" Row "&amp;$I81&amp;" "&amp;S$77&amp;"; ","")</f>
        <v/>
      </c>
      <c r="T81" s="66"/>
      <c r="U81" s="75"/>
      <c r="V81" s="84">
        <v>5</v>
      </c>
      <c r="W81" s="75" t="str">
        <f>IF(AND($K$5=1,'2 Location'!F18&lt;0),$W$75&amp;" "&amp;W$76&amp;" Row "&amp;$V81&amp;"; ","")</f>
        <v/>
      </c>
      <c r="X81" s="72" t="str">
        <f>IF(AND($K$5=1,'2 Location'!G18&lt;0),$W$75&amp;" "&amp;X$76&amp;" Row "&amp;$V81&amp;"; ","")</f>
        <v/>
      </c>
      <c r="Y81" s="72" t="str">
        <f>IF(AND($K$5=1,'2 Location'!H18&lt;0),$W$75&amp;" "&amp;Y$76&amp;" Row "&amp;$V81&amp;"; ","")</f>
        <v/>
      </c>
      <c r="Z81" s="72" t="str">
        <f>IF(AND($K$5=1,'2 Location'!I18&lt;0),$W$75&amp;" "&amp;Z$76&amp;" Row "&amp;$V81&amp;"; ","")</f>
        <v/>
      </c>
      <c r="AA81" s="66" t="str">
        <f>IF(AND($K$5=1,'2 Location'!J18&lt;0),$W$75&amp;" "&amp;AA$76&amp;" Row "&amp;$V81&amp;"; ","")</f>
        <v/>
      </c>
      <c r="AB81" s="75" t="str">
        <f>IF(AND($K$5=1,'2 Location'!L18&lt;0),$AB$75&amp;" "&amp;AB$76&amp;" Row "&amp;$V81&amp;"; ","")</f>
        <v/>
      </c>
      <c r="AC81" s="72" t="str">
        <f>IF(AND($K$5=1,'2 Location'!M18&lt;0),$AB$75&amp;" "&amp;AC$76&amp;" Row "&amp;$V81&amp;"; ","")</f>
        <v/>
      </c>
      <c r="AD81" s="72" t="str">
        <f>IF(AND($K$5=1,'2 Location'!N18&lt;0),$AB$75&amp;" "&amp;AD$76&amp;" Row "&amp;$V81&amp;"; ","")</f>
        <v/>
      </c>
      <c r="AE81" s="72" t="str">
        <f>IF(AND($K$5=1,'2 Location'!O18&lt;0),$AB$75&amp;" "&amp;AE$76&amp;" Row "&amp;$V81&amp;"; ","")</f>
        <v/>
      </c>
      <c r="AF81" s="66" t="str">
        <f>IF(AND($K$5=1,'2 Location'!P18&lt;0),$AB$75&amp;" "&amp;AF$76&amp;" Row "&amp;$V81&amp;"; ","")</f>
        <v/>
      </c>
      <c r="AG81" s="66"/>
      <c r="AQ81" s="89">
        <v>10001473</v>
      </c>
      <c r="AR81" s="90" t="str">
        <f t="shared" si="2"/>
        <v>O</v>
      </c>
      <c r="AS81" t="s">
        <v>165</v>
      </c>
    </row>
    <row r="82" spans="2:45" x14ac:dyDescent="0.25">
      <c r="B82" s="75"/>
      <c r="C82" s="75">
        <v>7</v>
      </c>
      <c r="D82" s="72" t="str">
        <f>IF(AND($I$5=1,'2 Location'!B20&lt;&gt;"",'2 Location'!E20=""),"Row "&amp;C82&amp;" (No Postcode); ", "")</f>
        <v/>
      </c>
      <c r="E82" s="66" t="str">
        <f>IF(AND($I$5=1, AND(ISERR(RIGHT('2 Location'!E20,1)*1),ISERR(MID(RIGHT('2 Location'!E20,3),2,1)*1))=TRUE,ISERR(LEFT(RIGHT('2 Location'!E20,3),1)*1)=FALSE,ISERR(LEFT('2 Location'!E20,1)*1)=TRUE,LEN('2 Location'!E20)&gt;=6,LEN('2 Location'!E20)&lt;=8),"",IF(OR(AND('2 Location'!D20&lt;&gt;"",D82&lt;&gt;""),AND(D82="",'2 Location'!D20=""),AND('2 Location'!B20&lt;&gt;"",'2 Location'!E20="NA")),"","Row "&amp;C82&amp;" (Invalid Postcode); "))</f>
        <v/>
      </c>
      <c r="F82" s="72"/>
      <c r="G82" s="72"/>
      <c r="H82" s="75"/>
      <c r="I82" s="75">
        <v>5</v>
      </c>
      <c r="J82" s="75" t="str">
        <f>IF(AND($J$5=1,TRUNC('2 Location'!F18,2)&lt;&gt;'2 Location'!F18),$J$76&amp;" Row "&amp;$I82&amp;" "&amp;J$77&amp;"; ","")</f>
        <v/>
      </c>
      <c r="K82" s="72" t="str">
        <f>IF(AND($J$5=1,TRUNC('2 Location'!G18,2)&lt;&gt;'2 Location'!G18),$J$76&amp;" Row "&amp;$I82&amp;" "&amp;K$77&amp;"; ","")</f>
        <v/>
      </c>
      <c r="L82" s="72" t="str">
        <f>IF(AND($J$5=1,TRUNC('2 Location'!H18,2)&lt;&gt;'2 Location'!H18),$J$76&amp;" Row "&amp;$I82&amp;" "&amp;L$77&amp;"; ","")</f>
        <v/>
      </c>
      <c r="M82" s="72" t="str">
        <f>IF(AND($J$5=1,TRUNC('2 Location'!I18,2)&lt;&gt;'2 Location'!I18),$J$76&amp;" Row "&amp;$I82&amp;" "&amp;M$77&amp;"; ","")</f>
        <v/>
      </c>
      <c r="N82" s="72" t="str">
        <f>IF(AND($J$5=1,TRUNC('2 Location'!J18,2)&lt;&gt;'2 Location'!J18),$J$76&amp;" Row "&amp;$I82&amp;" "&amp;N$77&amp;"; ","")</f>
        <v/>
      </c>
      <c r="O82" s="75" t="str">
        <f>IF(AND($J$5=1,TRUNC('2 Location'!L18,2)&lt;&gt;'2 Location'!L18),$O$76&amp;" Row "&amp;$I82&amp;" "&amp;O$77&amp;"; ","")</f>
        <v/>
      </c>
      <c r="P82" s="72" t="str">
        <f>IF(AND($J$5=1,TRUNC('2 Location'!M18,2)&lt;&gt;'2 Location'!M18),$O$76&amp;" Row "&amp;$I82&amp;" "&amp;P$77&amp;"; ","")</f>
        <v/>
      </c>
      <c r="Q82" s="72" t="str">
        <f>IF(AND($J$5=1,TRUNC('2 Location'!N18,2)&lt;&gt;'2 Location'!N18),$O$76&amp;" Row "&amp;$I82&amp;" "&amp;Q$77&amp;"; ","")</f>
        <v/>
      </c>
      <c r="R82" s="72" t="str">
        <f>IF(AND($J$5=1,TRUNC('2 Location'!O18,2)&lt;&gt;'2 Location'!O18),$O$76&amp;" Row "&amp;$I82&amp;" "&amp;R$77&amp;"; ","")</f>
        <v/>
      </c>
      <c r="S82" s="66" t="str">
        <f>IF(AND($J$5=1,TRUNC('2 Location'!P18,2)&lt;&gt;'2 Location'!P18),$O$76&amp;" Row "&amp;$I82&amp;" "&amp;S$77&amp;"; ","")</f>
        <v/>
      </c>
      <c r="T82" s="66"/>
      <c r="U82" s="75"/>
      <c r="V82" s="84">
        <v>6</v>
      </c>
      <c r="W82" s="75" t="str">
        <f>IF(AND($K$5=1,'2 Location'!F19&lt;0),$W$75&amp;" "&amp;W$76&amp;" Row "&amp;$V82&amp;"; ","")</f>
        <v/>
      </c>
      <c r="X82" s="72" t="str">
        <f>IF(AND($K$5=1,'2 Location'!G19&lt;0),$W$75&amp;" "&amp;X$76&amp;" Row "&amp;$V82&amp;"; ","")</f>
        <v/>
      </c>
      <c r="Y82" s="72" t="str">
        <f>IF(AND($K$5=1,'2 Location'!H19&lt;0),$W$75&amp;" "&amp;Y$76&amp;" Row "&amp;$V82&amp;"; ","")</f>
        <v/>
      </c>
      <c r="Z82" s="72" t="str">
        <f>IF(AND($K$5=1,'2 Location'!I19&lt;0),$W$75&amp;" "&amp;Z$76&amp;" Row "&amp;$V82&amp;"; ","")</f>
        <v/>
      </c>
      <c r="AA82" s="66" t="str">
        <f>IF(AND($K$5=1,'2 Location'!J19&lt;0),$W$75&amp;" "&amp;AA$76&amp;" Row "&amp;$V82&amp;"; ","")</f>
        <v/>
      </c>
      <c r="AB82" s="75" t="str">
        <f>IF(AND($K$5=1,'2 Location'!L19&lt;0),$AB$75&amp;" "&amp;AB$76&amp;" Row "&amp;$V82&amp;"; ","")</f>
        <v/>
      </c>
      <c r="AC82" s="72" t="str">
        <f>IF(AND($K$5=1,'2 Location'!M19&lt;0),$AB$75&amp;" "&amp;AC$76&amp;" Row "&amp;$V82&amp;"; ","")</f>
        <v/>
      </c>
      <c r="AD82" s="72" t="str">
        <f>IF(AND($K$5=1,'2 Location'!N19&lt;0),$AB$75&amp;" "&amp;AD$76&amp;" Row "&amp;$V82&amp;"; ","")</f>
        <v/>
      </c>
      <c r="AE82" s="72" t="str">
        <f>IF(AND($K$5=1,'2 Location'!O19&lt;0),$AB$75&amp;" "&amp;AE$76&amp;" Row "&amp;$V82&amp;"; ","")</f>
        <v/>
      </c>
      <c r="AF82" s="66" t="str">
        <f>IF(AND($K$5=1,'2 Location'!P19&lt;0),$AB$75&amp;" "&amp;AF$76&amp;" Row "&amp;$V82&amp;"; ","")</f>
        <v/>
      </c>
      <c r="AG82" s="66"/>
      <c r="AQ82" s="89">
        <v>10001475</v>
      </c>
      <c r="AR82" s="90" t="str">
        <f t="shared" si="2"/>
        <v>O</v>
      </c>
      <c r="AS82" t="s">
        <v>166</v>
      </c>
    </row>
    <row r="83" spans="2:45" x14ac:dyDescent="0.25">
      <c r="B83" s="75"/>
      <c r="C83" s="75">
        <v>8</v>
      </c>
      <c r="D83" s="72" t="str">
        <f>IF(AND($I$5=1,'2 Location'!B21&lt;&gt;"",'2 Location'!E21=""),"Row "&amp;C83&amp;" (No Postcode); ", "")</f>
        <v/>
      </c>
      <c r="E83" s="66" t="str">
        <f>IF(AND($I$5=1, AND(ISERR(RIGHT('2 Location'!E21,1)*1),ISERR(MID(RIGHT('2 Location'!E21,3),2,1)*1))=TRUE,ISERR(LEFT(RIGHT('2 Location'!E21,3),1)*1)=FALSE,ISERR(LEFT('2 Location'!E21,1)*1)=TRUE,LEN('2 Location'!E21)&gt;=6,LEN('2 Location'!E21)&lt;=8),"",IF(OR(AND('2 Location'!D21&lt;&gt;"",D83&lt;&gt;""),AND(D83="",'2 Location'!D21=""),AND('2 Location'!B21&lt;&gt;"",'2 Location'!E21="NA")),"","Row "&amp;C83&amp;" (Invalid Postcode); "))</f>
        <v/>
      </c>
      <c r="F83" s="72"/>
      <c r="G83" s="72"/>
      <c r="H83" s="75"/>
      <c r="I83" s="75">
        <v>6</v>
      </c>
      <c r="J83" s="75" t="str">
        <f>IF(AND($J$5=1,TRUNC('2 Location'!F19,2)&lt;&gt;'2 Location'!F19),$J$76&amp;" Row "&amp;$I83&amp;" "&amp;J$77&amp;"; ","")</f>
        <v/>
      </c>
      <c r="K83" s="72" t="str">
        <f>IF(AND($J$5=1,TRUNC('2 Location'!G19,2)&lt;&gt;'2 Location'!G19),$J$76&amp;" Row "&amp;$I83&amp;" "&amp;K$77&amp;"; ","")</f>
        <v/>
      </c>
      <c r="L83" s="72" t="str">
        <f>IF(AND($J$5=1,TRUNC('2 Location'!H19,2)&lt;&gt;'2 Location'!H19),$J$76&amp;" Row "&amp;$I83&amp;" "&amp;L$77&amp;"; ","")</f>
        <v/>
      </c>
      <c r="M83" s="72" t="str">
        <f>IF(AND($J$5=1,TRUNC('2 Location'!I19,2)&lt;&gt;'2 Location'!I19),$J$76&amp;" Row "&amp;$I83&amp;" "&amp;M$77&amp;"; ","")</f>
        <v/>
      </c>
      <c r="N83" s="72" t="str">
        <f>IF(AND($J$5=1,TRUNC('2 Location'!J19,2)&lt;&gt;'2 Location'!J19),$J$76&amp;" Row "&amp;$I83&amp;" "&amp;N$77&amp;"; ","")</f>
        <v/>
      </c>
      <c r="O83" s="75" t="str">
        <f>IF(AND($J$5=1,TRUNC('2 Location'!L19,2)&lt;&gt;'2 Location'!L19),$O$76&amp;" Row "&amp;$I83&amp;" "&amp;O$77&amp;"; ","")</f>
        <v/>
      </c>
      <c r="P83" s="72" t="str">
        <f>IF(AND($J$5=1,TRUNC('2 Location'!M19,2)&lt;&gt;'2 Location'!M19),$O$76&amp;" Row "&amp;$I83&amp;" "&amp;P$77&amp;"; ","")</f>
        <v/>
      </c>
      <c r="Q83" s="72" t="str">
        <f>IF(AND($J$5=1,TRUNC('2 Location'!N19,2)&lt;&gt;'2 Location'!N19),$O$76&amp;" Row "&amp;$I83&amp;" "&amp;Q$77&amp;"; ","")</f>
        <v/>
      </c>
      <c r="R83" s="72" t="str">
        <f>IF(AND($J$5=1,TRUNC('2 Location'!O19,2)&lt;&gt;'2 Location'!O19),$O$76&amp;" Row "&amp;$I83&amp;" "&amp;R$77&amp;"; ","")</f>
        <v/>
      </c>
      <c r="S83" s="66" t="str">
        <f>IF(AND($J$5=1,TRUNC('2 Location'!P19,2)&lt;&gt;'2 Location'!P19),$O$76&amp;" Row "&amp;$I83&amp;" "&amp;S$77&amp;"; ","")</f>
        <v/>
      </c>
      <c r="T83" s="66"/>
      <c r="U83" s="75"/>
      <c r="V83" s="84">
        <v>7</v>
      </c>
      <c r="W83" s="75" t="str">
        <f>IF(AND($K$5=1,'2 Location'!F20&lt;0),$W$75&amp;" "&amp;W$76&amp;" Row "&amp;$V83&amp;"; ","")</f>
        <v/>
      </c>
      <c r="X83" s="72" t="str">
        <f>IF(AND($K$5=1,'2 Location'!G20&lt;0),$W$75&amp;" "&amp;X$76&amp;" Row "&amp;$V83&amp;"; ","")</f>
        <v/>
      </c>
      <c r="Y83" s="72" t="str">
        <f>IF(AND($K$5=1,'2 Location'!H20&lt;0),$W$75&amp;" "&amp;Y$76&amp;" Row "&amp;$V83&amp;"; ","")</f>
        <v/>
      </c>
      <c r="Z83" s="72" t="str">
        <f>IF(AND($K$5=1,'2 Location'!I20&lt;0),$W$75&amp;" "&amp;Z$76&amp;" Row "&amp;$V83&amp;"; ","")</f>
        <v/>
      </c>
      <c r="AA83" s="66" t="str">
        <f>IF(AND($K$5=1,'2 Location'!J20&lt;0),$W$75&amp;" "&amp;AA$76&amp;" Row "&amp;$V83&amp;"; ","")</f>
        <v/>
      </c>
      <c r="AB83" s="75" t="str">
        <f>IF(AND($K$5=1,'2 Location'!L20&lt;0),$AB$75&amp;" "&amp;AB$76&amp;" Row "&amp;$V83&amp;"; ","")</f>
        <v/>
      </c>
      <c r="AC83" s="72" t="str">
        <f>IF(AND($K$5=1,'2 Location'!M20&lt;0),$AB$75&amp;" "&amp;AC$76&amp;" Row "&amp;$V83&amp;"; ","")</f>
        <v/>
      </c>
      <c r="AD83" s="72" t="str">
        <f>IF(AND($K$5=1,'2 Location'!N20&lt;0),$AB$75&amp;" "&amp;AD$76&amp;" Row "&amp;$V83&amp;"; ","")</f>
        <v/>
      </c>
      <c r="AE83" s="72" t="str">
        <f>IF(AND($K$5=1,'2 Location'!O20&lt;0),$AB$75&amp;" "&amp;AE$76&amp;" Row "&amp;$V83&amp;"; ","")</f>
        <v/>
      </c>
      <c r="AF83" s="66" t="str">
        <f>IF(AND($K$5=1,'2 Location'!P20&lt;0),$AB$75&amp;" "&amp;AF$76&amp;" Row "&amp;$V83&amp;"; ","")</f>
        <v/>
      </c>
      <c r="AG83" s="66"/>
      <c r="AQ83" s="89">
        <v>10001477</v>
      </c>
      <c r="AR83" s="90" t="str">
        <f t="shared" si="2"/>
        <v>O</v>
      </c>
      <c r="AS83" t="s">
        <v>167</v>
      </c>
    </row>
    <row r="84" spans="2:45" x14ac:dyDescent="0.25">
      <c r="B84" s="75"/>
      <c r="C84" s="75">
        <v>9</v>
      </c>
      <c r="D84" s="72" t="str">
        <f>IF(AND($I$5=1,'2 Location'!B22&lt;&gt;"",'2 Location'!E22=""),"Row "&amp;C84&amp;" (No Postcode); ", "")</f>
        <v/>
      </c>
      <c r="E84" s="66" t="str">
        <f>IF(AND($I$5=1, AND(ISERR(RIGHT('2 Location'!E22,1)*1),ISERR(MID(RIGHT('2 Location'!E22,3),2,1)*1))=TRUE,ISERR(LEFT(RIGHT('2 Location'!E22,3),1)*1)=FALSE,ISERR(LEFT('2 Location'!E22,1)*1)=TRUE,LEN('2 Location'!E22)&gt;=6,LEN('2 Location'!E22)&lt;=8),"",IF(OR(AND('2 Location'!D22&lt;&gt;"",D84&lt;&gt;""),AND(D84="",'2 Location'!D22=""),AND('2 Location'!B22&lt;&gt;"",'2 Location'!E22="NA")),"","Row "&amp;C84&amp;" (Invalid Postcode); "))</f>
        <v/>
      </c>
      <c r="F84" s="72"/>
      <c r="G84" s="72"/>
      <c r="H84" s="75"/>
      <c r="I84" s="75">
        <v>7</v>
      </c>
      <c r="J84" s="75" t="str">
        <f>IF(AND($J$5=1,TRUNC('2 Location'!F20,2)&lt;&gt;'2 Location'!F20),$J$76&amp;" Row "&amp;$I84&amp;" "&amp;J$77&amp;"; ","")</f>
        <v/>
      </c>
      <c r="K84" s="72" t="str">
        <f>IF(AND($J$5=1,TRUNC('2 Location'!G20,2)&lt;&gt;'2 Location'!G20),$J$76&amp;" Row "&amp;$I84&amp;" "&amp;K$77&amp;"; ","")</f>
        <v/>
      </c>
      <c r="L84" s="72" t="str">
        <f>IF(AND($J$5=1,TRUNC('2 Location'!H20,2)&lt;&gt;'2 Location'!H20),$J$76&amp;" Row "&amp;$I84&amp;" "&amp;L$77&amp;"; ","")</f>
        <v/>
      </c>
      <c r="M84" s="72" t="str">
        <f>IF(AND($J$5=1,TRUNC('2 Location'!I20,2)&lt;&gt;'2 Location'!I20),$J$76&amp;" Row "&amp;$I84&amp;" "&amp;M$77&amp;"; ","")</f>
        <v/>
      </c>
      <c r="N84" s="72" t="str">
        <f>IF(AND($J$5=1,TRUNC('2 Location'!J20,2)&lt;&gt;'2 Location'!J20),$J$76&amp;" Row "&amp;$I84&amp;" "&amp;N$77&amp;"; ","")</f>
        <v/>
      </c>
      <c r="O84" s="75" t="str">
        <f>IF(AND($J$5=1,TRUNC('2 Location'!L20,2)&lt;&gt;'2 Location'!L20),$O$76&amp;" Row "&amp;$I84&amp;" "&amp;O$77&amp;"; ","")</f>
        <v/>
      </c>
      <c r="P84" s="72" t="str">
        <f>IF(AND($J$5=1,TRUNC('2 Location'!M20,2)&lt;&gt;'2 Location'!M20),$O$76&amp;" Row "&amp;$I84&amp;" "&amp;P$77&amp;"; ","")</f>
        <v/>
      </c>
      <c r="Q84" s="72" t="str">
        <f>IF(AND($J$5=1,TRUNC('2 Location'!N20,2)&lt;&gt;'2 Location'!N20),$O$76&amp;" Row "&amp;$I84&amp;" "&amp;Q$77&amp;"; ","")</f>
        <v/>
      </c>
      <c r="R84" s="72" t="str">
        <f>IF(AND($J$5=1,TRUNC('2 Location'!O20,2)&lt;&gt;'2 Location'!O20),$O$76&amp;" Row "&amp;$I84&amp;" "&amp;R$77&amp;"; ","")</f>
        <v/>
      </c>
      <c r="S84" s="66" t="str">
        <f>IF(AND($J$5=1,TRUNC('2 Location'!P20,2)&lt;&gt;'2 Location'!P20),$O$76&amp;" Row "&amp;$I84&amp;" "&amp;S$77&amp;"; ","")</f>
        <v/>
      </c>
      <c r="T84" s="66"/>
      <c r="U84" s="75"/>
      <c r="V84" s="84">
        <v>8</v>
      </c>
      <c r="W84" s="75" t="str">
        <f>IF(AND($K$5=1,'2 Location'!F21&lt;0),$W$75&amp;" "&amp;W$76&amp;" Row "&amp;$V84&amp;"; ","")</f>
        <v/>
      </c>
      <c r="X84" s="72" t="str">
        <f>IF(AND($K$5=1,'2 Location'!G21&lt;0),$W$75&amp;" "&amp;X$76&amp;" Row "&amp;$V84&amp;"; ","")</f>
        <v/>
      </c>
      <c r="Y84" s="72" t="str">
        <f>IF(AND($K$5=1,'2 Location'!H21&lt;0),$W$75&amp;" "&amp;Y$76&amp;" Row "&amp;$V84&amp;"; ","")</f>
        <v/>
      </c>
      <c r="Z84" s="72" t="str">
        <f>IF(AND($K$5=1,'2 Location'!I21&lt;0),$W$75&amp;" "&amp;Z$76&amp;" Row "&amp;$V84&amp;"; ","")</f>
        <v/>
      </c>
      <c r="AA84" s="66" t="str">
        <f>IF(AND($K$5=1,'2 Location'!J21&lt;0),$W$75&amp;" "&amp;AA$76&amp;" Row "&amp;$V84&amp;"; ","")</f>
        <v/>
      </c>
      <c r="AB84" s="75" t="str">
        <f>IF(AND($K$5=1,'2 Location'!L21&lt;0),$AB$75&amp;" "&amp;AB$76&amp;" Row "&amp;$V84&amp;"; ","")</f>
        <v/>
      </c>
      <c r="AC84" s="72" t="str">
        <f>IF(AND($K$5=1,'2 Location'!M21&lt;0),$AB$75&amp;" "&amp;AC$76&amp;" Row "&amp;$V84&amp;"; ","")</f>
        <v/>
      </c>
      <c r="AD84" s="72" t="str">
        <f>IF(AND($K$5=1,'2 Location'!N21&lt;0),$AB$75&amp;" "&amp;AD$76&amp;" Row "&amp;$V84&amp;"; ","")</f>
        <v/>
      </c>
      <c r="AE84" s="72" t="str">
        <f>IF(AND($K$5=1,'2 Location'!O21&lt;0),$AB$75&amp;" "&amp;AE$76&amp;" Row "&amp;$V84&amp;"; ","")</f>
        <v/>
      </c>
      <c r="AF84" s="66" t="str">
        <f>IF(AND($K$5=1,'2 Location'!P21&lt;0),$AB$75&amp;" "&amp;AF$76&amp;" Row "&amp;$V84&amp;"; ","")</f>
        <v/>
      </c>
      <c r="AG84" s="66"/>
      <c r="AQ84" s="89">
        <v>10001492</v>
      </c>
      <c r="AR84" s="90" t="str">
        <f t="shared" si="2"/>
        <v>O</v>
      </c>
      <c r="AS84" t="s">
        <v>168</v>
      </c>
    </row>
    <row r="85" spans="2:45" x14ac:dyDescent="0.25">
      <c r="B85" s="75"/>
      <c r="C85" s="75">
        <v>10</v>
      </c>
      <c r="D85" s="72" t="str">
        <f>IF(AND($I$5=1,'2 Location'!B23&lt;&gt;"",'2 Location'!E23=""),"Row "&amp;C85&amp;" (No Postcode); ", "")</f>
        <v/>
      </c>
      <c r="E85" s="66" t="str">
        <f>IF(AND($I$5=1, AND(ISERR(RIGHT('2 Location'!E23,1)*1),ISERR(MID(RIGHT('2 Location'!E23,3),2,1)*1))=TRUE,ISERR(LEFT(RIGHT('2 Location'!E23,3),1)*1)=FALSE,ISERR(LEFT('2 Location'!E23,1)*1)=TRUE,LEN('2 Location'!E23)&gt;=6,LEN('2 Location'!E23)&lt;=8),"",IF(OR(AND('2 Location'!D23&lt;&gt;"",D85&lt;&gt;""),AND(D85="",'2 Location'!D23=""),AND('2 Location'!B23&lt;&gt;"",'2 Location'!E23="NA")),"","Row "&amp;C85&amp;" (Invalid Postcode); "))</f>
        <v/>
      </c>
      <c r="F85" s="72"/>
      <c r="G85" s="72"/>
      <c r="H85" s="75"/>
      <c r="I85" s="75">
        <v>8</v>
      </c>
      <c r="J85" s="75" t="str">
        <f>IF(AND($J$5=1,TRUNC('2 Location'!F21,2)&lt;&gt;'2 Location'!F21),$J$76&amp;" Row "&amp;$I85&amp;" "&amp;J$77&amp;"; ","")</f>
        <v/>
      </c>
      <c r="K85" s="72" t="str">
        <f>IF(AND($J$5=1,TRUNC('2 Location'!G21,2)&lt;&gt;'2 Location'!G21),$J$76&amp;" Row "&amp;$I85&amp;" "&amp;K$77&amp;"; ","")</f>
        <v/>
      </c>
      <c r="L85" s="72" t="str">
        <f>IF(AND($J$5=1,TRUNC('2 Location'!H21,2)&lt;&gt;'2 Location'!H21),$J$76&amp;" Row "&amp;$I85&amp;" "&amp;L$77&amp;"; ","")</f>
        <v/>
      </c>
      <c r="M85" s="72" t="str">
        <f>IF(AND($J$5=1,TRUNC('2 Location'!I21,2)&lt;&gt;'2 Location'!I21),$J$76&amp;" Row "&amp;$I85&amp;" "&amp;M$77&amp;"; ","")</f>
        <v/>
      </c>
      <c r="N85" s="72" t="str">
        <f>IF(AND($J$5=1,TRUNC('2 Location'!J21,2)&lt;&gt;'2 Location'!J21),$J$76&amp;" Row "&amp;$I85&amp;" "&amp;N$77&amp;"; ","")</f>
        <v/>
      </c>
      <c r="O85" s="75" t="str">
        <f>IF(AND($J$5=1,TRUNC('2 Location'!L21,2)&lt;&gt;'2 Location'!L21),$O$76&amp;" Row "&amp;$I85&amp;" "&amp;O$77&amp;"; ","")</f>
        <v/>
      </c>
      <c r="P85" s="72" t="str">
        <f>IF(AND($J$5=1,TRUNC('2 Location'!M21,2)&lt;&gt;'2 Location'!M21),$O$76&amp;" Row "&amp;$I85&amp;" "&amp;P$77&amp;"; ","")</f>
        <v/>
      </c>
      <c r="Q85" s="72" t="str">
        <f>IF(AND($J$5=1,TRUNC('2 Location'!N21,2)&lt;&gt;'2 Location'!N21),$O$76&amp;" Row "&amp;$I85&amp;" "&amp;Q$77&amp;"; ","")</f>
        <v/>
      </c>
      <c r="R85" s="72" t="str">
        <f>IF(AND($J$5=1,TRUNC('2 Location'!O21,2)&lt;&gt;'2 Location'!O21),$O$76&amp;" Row "&amp;$I85&amp;" "&amp;R$77&amp;"; ","")</f>
        <v/>
      </c>
      <c r="S85" s="66" t="str">
        <f>IF(AND($J$5=1,TRUNC('2 Location'!P21,2)&lt;&gt;'2 Location'!P21),$O$76&amp;" Row "&amp;$I85&amp;" "&amp;S$77&amp;"; ","")</f>
        <v/>
      </c>
      <c r="T85" s="66"/>
      <c r="U85" s="75"/>
      <c r="V85" s="84">
        <v>9</v>
      </c>
      <c r="W85" s="75" t="str">
        <f>IF(AND($K$5=1,'2 Location'!F22&lt;0),$W$75&amp;" "&amp;W$76&amp;" Row "&amp;$V85&amp;"; ","")</f>
        <v/>
      </c>
      <c r="X85" s="72" t="str">
        <f>IF(AND($K$5=1,'2 Location'!G22&lt;0),$W$75&amp;" "&amp;X$76&amp;" Row "&amp;$V85&amp;"; ","")</f>
        <v/>
      </c>
      <c r="Y85" s="72" t="str">
        <f>IF(AND($K$5=1,'2 Location'!H22&lt;0),$W$75&amp;" "&amp;Y$76&amp;" Row "&amp;$V85&amp;"; ","")</f>
        <v/>
      </c>
      <c r="Z85" s="72" t="str">
        <f>IF(AND($K$5=1,'2 Location'!I22&lt;0),$W$75&amp;" "&amp;Z$76&amp;" Row "&amp;$V85&amp;"; ","")</f>
        <v/>
      </c>
      <c r="AA85" s="66" t="str">
        <f>IF(AND($K$5=1,'2 Location'!J22&lt;0),$W$75&amp;" "&amp;AA$76&amp;" Row "&amp;$V85&amp;"; ","")</f>
        <v/>
      </c>
      <c r="AB85" s="75" t="str">
        <f>IF(AND($K$5=1,'2 Location'!L22&lt;0),$AB$75&amp;" "&amp;AB$76&amp;" Row "&amp;$V85&amp;"; ","")</f>
        <v/>
      </c>
      <c r="AC85" s="72" t="str">
        <f>IF(AND($K$5=1,'2 Location'!M22&lt;0),$AB$75&amp;" "&amp;AC$76&amp;" Row "&amp;$V85&amp;"; ","")</f>
        <v/>
      </c>
      <c r="AD85" s="72" t="str">
        <f>IF(AND($K$5=1,'2 Location'!N22&lt;0),$AB$75&amp;" "&amp;AD$76&amp;" Row "&amp;$V85&amp;"; ","")</f>
        <v/>
      </c>
      <c r="AE85" s="72" t="str">
        <f>IF(AND($K$5=1,'2 Location'!O22&lt;0),$AB$75&amp;" "&amp;AE$76&amp;" Row "&amp;$V85&amp;"; ","")</f>
        <v/>
      </c>
      <c r="AF85" s="66" t="str">
        <f>IF(AND($K$5=1,'2 Location'!P22&lt;0),$AB$75&amp;" "&amp;AF$76&amp;" Row "&amp;$V85&amp;"; ","")</f>
        <v/>
      </c>
      <c r="AG85" s="66"/>
      <c r="AQ85" s="89">
        <v>10001503</v>
      </c>
      <c r="AR85" s="90" t="str">
        <f t="shared" si="2"/>
        <v>O</v>
      </c>
      <c r="AS85" t="s">
        <v>169</v>
      </c>
    </row>
    <row r="86" spans="2:45" x14ac:dyDescent="0.25">
      <c r="B86" s="75"/>
      <c r="C86" s="75">
        <v>11</v>
      </c>
      <c r="D86" s="72" t="str">
        <f>IF(AND($I$5=1,'2 Location'!B24&lt;&gt;"",'2 Location'!E24=""),"Row "&amp;C86&amp;" (No Postcode); ", "")</f>
        <v/>
      </c>
      <c r="E86" s="66" t="str">
        <f>IF(AND($I$5=1, AND(ISERR(RIGHT('2 Location'!E24,1)*1),ISERR(MID(RIGHT('2 Location'!E24,3),2,1)*1))=TRUE,ISERR(LEFT(RIGHT('2 Location'!E24,3),1)*1)=FALSE,ISERR(LEFT('2 Location'!E24,1)*1)=TRUE,LEN('2 Location'!E24)&gt;=6,LEN('2 Location'!E24)&lt;=8),"",IF(OR(AND('2 Location'!D24&lt;&gt;"",D86&lt;&gt;""),AND(D86="",'2 Location'!D24=""),AND('2 Location'!B24&lt;&gt;"",'2 Location'!E24="NA")),"","Row "&amp;C86&amp;" (Invalid Postcode); "))</f>
        <v/>
      </c>
      <c r="F86" s="72"/>
      <c r="G86" s="72"/>
      <c r="H86" s="75"/>
      <c r="I86" s="75">
        <v>9</v>
      </c>
      <c r="J86" s="75" t="str">
        <f>IF(AND($J$5=1,TRUNC('2 Location'!F22,2)&lt;&gt;'2 Location'!F22),$J$76&amp;" Row "&amp;$I86&amp;" "&amp;J$77&amp;"; ","")</f>
        <v/>
      </c>
      <c r="K86" s="72" t="str">
        <f>IF(AND($J$5=1,TRUNC('2 Location'!G22,2)&lt;&gt;'2 Location'!G22),$J$76&amp;" Row "&amp;$I86&amp;" "&amp;K$77&amp;"; ","")</f>
        <v/>
      </c>
      <c r="L86" s="72" t="str">
        <f>IF(AND($J$5=1,TRUNC('2 Location'!H22,2)&lt;&gt;'2 Location'!H22),$J$76&amp;" Row "&amp;$I86&amp;" "&amp;L$77&amp;"; ","")</f>
        <v/>
      </c>
      <c r="M86" s="72" t="str">
        <f>IF(AND($J$5=1,TRUNC('2 Location'!I22,2)&lt;&gt;'2 Location'!I22),$J$76&amp;" Row "&amp;$I86&amp;" "&amp;M$77&amp;"; ","")</f>
        <v/>
      </c>
      <c r="N86" s="72" t="str">
        <f>IF(AND($J$5=1,TRUNC('2 Location'!J22,2)&lt;&gt;'2 Location'!J22),$J$76&amp;" Row "&amp;$I86&amp;" "&amp;N$77&amp;"; ","")</f>
        <v/>
      </c>
      <c r="O86" s="75" t="str">
        <f>IF(AND($J$5=1,TRUNC('2 Location'!L22,2)&lt;&gt;'2 Location'!L22),$O$76&amp;" Row "&amp;$I86&amp;" "&amp;O$77&amp;"; ","")</f>
        <v/>
      </c>
      <c r="P86" s="72" t="str">
        <f>IF(AND($J$5=1,TRUNC('2 Location'!M22,2)&lt;&gt;'2 Location'!M22),$O$76&amp;" Row "&amp;$I86&amp;" "&amp;P$77&amp;"; ","")</f>
        <v/>
      </c>
      <c r="Q86" s="72" t="str">
        <f>IF(AND($J$5=1,TRUNC('2 Location'!N22,2)&lt;&gt;'2 Location'!N22),$O$76&amp;" Row "&amp;$I86&amp;" "&amp;Q$77&amp;"; ","")</f>
        <v/>
      </c>
      <c r="R86" s="72" t="str">
        <f>IF(AND($J$5=1,TRUNC('2 Location'!O22,2)&lt;&gt;'2 Location'!O22),$O$76&amp;" Row "&amp;$I86&amp;" "&amp;R$77&amp;"; ","")</f>
        <v/>
      </c>
      <c r="S86" s="66" t="str">
        <f>IF(AND($J$5=1,TRUNC('2 Location'!P22,2)&lt;&gt;'2 Location'!P22),$O$76&amp;" Row "&amp;$I86&amp;" "&amp;S$77&amp;"; ","")</f>
        <v/>
      </c>
      <c r="T86" s="66"/>
      <c r="U86" s="75"/>
      <c r="V86" s="84">
        <v>10</v>
      </c>
      <c r="W86" s="75" t="str">
        <f>IF(AND($K$5=1,'2 Location'!F23&lt;0),$W$75&amp;" "&amp;W$76&amp;" Row "&amp;$V86&amp;"; ","")</f>
        <v/>
      </c>
      <c r="X86" s="72" t="str">
        <f>IF(AND($K$5=1,'2 Location'!G23&lt;0),$W$75&amp;" "&amp;X$76&amp;" Row "&amp;$V86&amp;"; ","")</f>
        <v/>
      </c>
      <c r="Y86" s="72" t="str">
        <f>IF(AND($K$5=1,'2 Location'!H23&lt;0),$W$75&amp;" "&amp;Y$76&amp;" Row "&amp;$V86&amp;"; ","")</f>
        <v/>
      </c>
      <c r="Z86" s="72" t="str">
        <f>IF(AND($K$5=1,'2 Location'!I23&lt;0),$W$75&amp;" "&amp;Z$76&amp;" Row "&amp;$V86&amp;"; ","")</f>
        <v/>
      </c>
      <c r="AA86" s="66" t="str">
        <f>IF(AND($K$5=1,'2 Location'!J23&lt;0),$W$75&amp;" "&amp;AA$76&amp;" Row "&amp;$V86&amp;"; ","")</f>
        <v/>
      </c>
      <c r="AB86" s="75" t="str">
        <f>IF(AND($K$5=1,'2 Location'!L23&lt;0),$AB$75&amp;" "&amp;AB$76&amp;" Row "&amp;$V86&amp;"; ","")</f>
        <v/>
      </c>
      <c r="AC86" s="72" t="str">
        <f>IF(AND($K$5=1,'2 Location'!M23&lt;0),$AB$75&amp;" "&amp;AC$76&amp;" Row "&amp;$V86&amp;"; ","")</f>
        <v/>
      </c>
      <c r="AD86" s="72" t="str">
        <f>IF(AND($K$5=1,'2 Location'!N23&lt;0),$AB$75&amp;" "&amp;AD$76&amp;" Row "&amp;$V86&amp;"; ","")</f>
        <v/>
      </c>
      <c r="AE86" s="72" t="str">
        <f>IF(AND($K$5=1,'2 Location'!O23&lt;0),$AB$75&amp;" "&amp;AE$76&amp;" Row "&amp;$V86&amp;"; ","")</f>
        <v/>
      </c>
      <c r="AF86" s="66" t="str">
        <f>IF(AND($K$5=1,'2 Location'!P23&lt;0),$AB$75&amp;" "&amp;AF$76&amp;" Row "&amp;$V86&amp;"; ","")</f>
        <v/>
      </c>
      <c r="AG86" s="66"/>
      <c r="AQ86" s="89">
        <v>10001567</v>
      </c>
      <c r="AR86" s="90" t="str">
        <f t="shared" si="2"/>
        <v>O</v>
      </c>
      <c r="AS86" t="s">
        <v>170</v>
      </c>
    </row>
    <row r="87" spans="2:45" x14ac:dyDescent="0.25">
      <c r="B87" s="75"/>
      <c r="C87" s="75">
        <v>12</v>
      </c>
      <c r="D87" s="72" t="str">
        <f>IF(AND($I$5=1,'2 Location'!B25&lt;&gt;"",'2 Location'!E25=""),"Row "&amp;C87&amp;" (No Postcode); ", "")</f>
        <v/>
      </c>
      <c r="E87" s="66" t="str">
        <f>IF(AND($I$5=1, AND(ISERR(RIGHT('2 Location'!E25,1)*1),ISERR(MID(RIGHT('2 Location'!E25,3),2,1)*1))=TRUE,ISERR(LEFT(RIGHT('2 Location'!E25,3),1)*1)=FALSE,ISERR(LEFT('2 Location'!E25,1)*1)=TRUE,LEN('2 Location'!E25)&gt;=6,LEN('2 Location'!E25)&lt;=8),"",IF(OR(AND('2 Location'!D25&lt;&gt;"",D87&lt;&gt;""),AND(D87="",'2 Location'!D25=""),AND('2 Location'!B25&lt;&gt;"",'2 Location'!E25="NA")),"","Row "&amp;C87&amp;" (Invalid Postcode); "))</f>
        <v/>
      </c>
      <c r="F87" s="72"/>
      <c r="G87" s="72"/>
      <c r="H87" s="75"/>
      <c r="I87" s="75">
        <v>10</v>
      </c>
      <c r="J87" s="75" t="str">
        <f>IF(AND($J$5=1,TRUNC('2 Location'!F23,2)&lt;&gt;'2 Location'!F23),$J$76&amp;" Row "&amp;$I87&amp;" "&amp;J$77&amp;"; ","")</f>
        <v/>
      </c>
      <c r="K87" s="72" t="str">
        <f>IF(AND($J$5=1,TRUNC('2 Location'!G23,2)&lt;&gt;'2 Location'!G23),$J$76&amp;" Row "&amp;$I87&amp;" "&amp;K$77&amp;"; ","")</f>
        <v/>
      </c>
      <c r="L87" s="72" t="str">
        <f>IF(AND($J$5=1,TRUNC('2 Location'!H23,2)&lt;&gt;'2 Location'!H23),$J$76&amp;" Row "&amp;$I87&amp;" "&amp;L$77&amp;"; ","")</f>
        <v/>
      </c>
      <c r="M87" s="72" t="str">
        <f>IF(AND($J$5=1,TRUNC('2 Location'!I23,2)&lt;&gt;'2 Location'!I23),$J$76&amp;" Row "&amp;$I87&amp;" "&amp;M$77&amp;"; ","")</f>
        <v/>
      </c>
      <c r="N87" s="72" t="str">
        <f>IF(AND($J$5=1,TRUNC('2 Location'!J23,2)&lt;&gt;'2 Location'!J23),$J$76&amp;" Row "&amp;$I87&amp;" "&amp;N$77&amp;"; ","")</f>
        <v/>
      </c>
      <c r="O87" s="75" t="str">
        <f>IF(AND($J$5=1,TRUNC('2 Location'!L23,2)&lt;&gt;'2 Location'!L23),$O$76&amp;" Row "&amp;$I87&amp;" "&amp;O$77&amp;"; ","")</f>
        <v/>
      </c>
      <c r="P87" s="72" t="str">
        <f>IF(AND($J$5=1,TRUNC('2 Location'!M23,2)&lt;&gt;'2 Location'!M23),$O$76&amp;" Row "&amp;$I87&amp;" "&amp;P$77&amp;"; ","")</f>
        <v/>
      </c>
      <c r="Q87" s="72" t="str">
        <f>IF(AND($J$5=1,TRUNC('2 Location'!N23,2)&lt;&gt;'2 Location'!N23),$O$76&amp;" Row "&amp;$I87&amp;" "&amp;Q$77&amp;"; ","")</f>
        <v/>
      </c>
      <c r="R87" s="72" t="str">
        <f>IF(AND($J$5=1,TRUNC('2 Location'!O23,2)&lt;&gt;'2 Location'!O23),$O$76&amp;" Row "&amp;$I87&amp;" "&amp;R$77&amp;"; ","")</f>
        <v/>
      </c>
      <c r="S87" s="66" t="str">
        <f>IF(AND($J$5=1,TRUNC('2 Location'!P23,2)&lt;&gt;'2 Location'!P23),$O$76&amp;" Row "&amp;$I87&amp;" "&amp;S$77&amp;"; ","")</f>
        <v/>
      </c>
      <c r="T87" s="66"/>
      <c r="U87" s="75"/>
      <c r="V87" s="84">
        <v>11</v>
      </c>
      <c r="W87" s="75" t="str">
        <f>IF(AND($K$5=1,'2 Location'!F24&lt;0),$W$75&amp;" "&amp;W$76&amp;" Row "&amp;$V87&amp;"; ","")</f>
        <v/>
      </c>
      <c r="X87" s="72" t="str">
        <f>IF(AND($K$5=1,'2 Location'!G24&lt;0),$W$75&amp;" "&amp;X$76&amp;" Row "&amp;$V87&amp;"; ","")</f>
        <v/>
      </c>
      <c r="Y87" s="72" t="str">
        <f>IF(AND($K$5=1,'2 Location'!H24&lt;0),$W$75&amp;" "&amp;Y$76&amp;" Row "&amp;$V87&amp;"; ","")</f>
        <v/>
      </c>
      <c r="Z87" s="72" t="str">
        <f>IF(AND($K$5=1,'2 Location'!I24&lt;0),$W$75&amp;" "&amp;Z$76&amp;" Row "&amp;$V87&amp;"; ","")</f>
        <v/>
      </c>
      <c r="AA87" s="66" t="str">
        <f>IF(AND($K$5=1,'2 Location'!J24&lt;0),$W$75&amp;" "&amp;AA$76&amp;" Row "&amp;$V87&amp;"; ","")</f>
        <v/>
      </c>
      <c r="AB87" s="75" t="str">
        <f>IF(AND($K$5=1,'2 Location'!L24&lt;0),$AB$75&amp;" "&amp;AB$76&amp;" Row "&amp;$V87&amp;"; ","")</f>
        <v/>
      </c>
      <c r="AC87" s="72" t="str">
        <f>IF(AND($K$5=1,'2 Location'!M24&lt;0),$AB$75&amp;" "&amp;AC$76&amp;" Row "&amp;$V87&amp;"; ","")</f>
        <v/>
      </c>
      <c r="AD87" s="72" t="str">
        <f>IF(AND($K$5=1,'2 Location'!N24&lt;0),$AB$75&amp;" "&amp;AD$76&amp;" Row "&amp;$V87&amp;"; ","")</f>
        <v/>
      </c>
      <c r="AE87" s="72" t="str">
        <f>IF(AND($K$5=1,'2 Location'!O24&lt;0),$AB$75&amp;" "&amp;AE$76&amp;" Row "&amp;$V87&amp;"; ","")</f>
        <v/>
      </c>
      <c r="AF87" s="66" t="str">
        <f>IF(AND($K$5=1,'2 Location'!P24&lt;0),$AB$75&amp;" "&amp;AF$76&amp;" Row "&amp;$V87&amp;"; ","")</f>
        <v/>
      </c>
      <c r="AG87" s="66"/>
      <c r="AQ87" s="89">
        <v>10001572</v>
      </c>
      <c r="AR87" s="90" t="str">
        <f t="shared" si="2"/>
        <v>O</v>
      </c>
      <c r="AS87" t="s">
        <v>171</v>
      </c>
    </row>
    <row r="88" spans="2:45" x14ac:dyDescent="0.25">
      <c r="B88" s="75"/>
      <c r="C88" s="75">
        <v>13</v>
      </c>
      <c r="D88" s="72" t="str">
        <f>IF(AND($I$5=1,'2 Location'!B26&lt;&gt;"",'2 Location'!E26=""),"Row "&amp;C88&amp;" (No Postcode); ", "")</f>
        <v/>
      </c>
      <c r="E88" s="66" t="str">
        <f>IF(AND($I$5=1, AND(ISERR(RIGHT('2 Location'!E26,1)*1),ISERR(MID(RIGHT('2 Location'!E26,3),2,1)*1))=TRUE,ISERR(LEFT(RIGHT('2 Location'!E26,3),1)*1)=FALSE,ISERR(LEFT('2 Location'!E26,1)*1)=TRUE,LEN('2 Location'!E26)&gt;=6,LEN('2 Location'!E26)&lt;=8),"",IF(OR(AND('2 Location'!D26&lt;&gt;"",D88&lt;&gt;""),AND(D88="",'2 Location'!D26=""),AND('2 Location'!B26&lt;&gt;"",'2 Location'!E26="NA")),"","Row "&amp;C88&amp;" (Invalid Postcode); "))</f>
        <v/>
      </c>
      <c r="F88" s="72"/>
      <c r="G88" s="72"/>
      <c r="H88" s="75"/>
      <c r="I88" s="75">
        <v>11</v>
      </c>
      <c r="J88" s="75" t="str">
        <f>IF(AND($J$5=1,TRUNC('2 Location'!F24,2)&lt;&gt;'2 Location'!F24),$J$76&amp;" Row "&amp;$I88&amp;" "&amp;J$77&amp;"; ","")</f>
        <v/>
      </c>
      <c r="K88" s="72" t="str">
        <f>IF(AND($J$5=1,TRUNC('2 Location'!G24,2)&lt;&gt;'2 Location'!G24),$J$76&amp;" Row "&amp;$I88&amp;" "&amp;K$77&amp;"; ","")</f>
        <v/>
      </c>
      <c r="L88" s="72" t="str">
        <f>IF(AND($J$5=1,TRUNC('2 Location'!H24,2)&lt;&gt;'2 Location'!H24),$J$76&amp;" Row "&amp;$I88&amp;" "&amp;L$77&amp;"; ","")</f>
        <v/>
      </c>
      <c r="M88" s="72" t="str">
        <f>IF(AND($J$5=1,TRUNC('2 Location'!I24,2)&lt;&gt;'2 Location'!I24),$J$76&amp;" Row "&amp;$I88&amp;" "&amp;M$77&amp;"; ","")</f>
        <v/>
      </c>
      <c r="N88" s="72" t="str">
        <f>IF(AND($J$5=1,TRUNC('2 Location'!J24,2)&lt;&gt;'2 Location'!J24),$J$76&amp;" Row "&amp;$I88&amp;" "&amp;N$77&amp;"; ","")</f>
        <v/>
      </c>
      <c r="O88" s="75" t="str">
        <f>IF(AND($J$5=1,TRUNC('2 Location'!L24,2)&lt;&gt;'2 Location'!L24),$O$76&amp;" Row "&amp;$I88&amp;" "&amp;O$77&amp;"; ","")</f>
        <v/>
      </c>
      <c r="P88" s="72" t="str">
        <f>IF(AND($J$5=1,TRUNC('2 Location'!M24,2)&lt;&gt;'2 Location'!M24),$O$76&amp;" Row "&amp;$I88&amp;" "&amp;P$77&amp;"; ","")</f>
        <v/>
      </c>
      <c r="Q88" s="72" t="str">
        <f>IF(AND($J$5=1,TRUNC('2 Location'!N24,2)&lt;&gt;'2 Location'!N24),$O$76&amp;" Row "&amp;$I88&amp;" "&amp;Q$77&amp;"; ","")</f>
        <v/>
      </c>
      <c r="R88" s="72" t="str">
        <f>IF(AND($J$5=1,TRUNC('2 Location'!O24,2)&lt;&gt;'2 Location'!O24),$O$76&amp;" Row "&amp;$I88&amp;" "&amp;R$77&amp;"; ","")</f>
        <v/>
      </c>
      <c r="S88" s="66" t="str">
        <f>IF(AND($J$5=1,TRUNC('2 Location'!P24,2)&lt;&gt;'2 Location'!P24),$O$76&amp;" Row "&amp;$I88&amp;" "&amp;S$77&amp;"; ","")</f>
        <v/>
      </c>
      <c r="T88" s="66"/>
      <c r="U88" s="75"/>
      <c r="V88" s="84">
        <v>12</v>
      </c>
      <c r="W88" s="75" t="str">
        <f>IF(AND($K$5=1,'2 Location'!F25&lt;0),$W$75&amp;" "&amp;W$76&amp;" Row "&amp;$V88&amp;"; ","")</f>
        <v/>
      </c>
      <c r="X88" s="72" t="str">
        <f>IF(AND($K$5=1,'2 Location'!G25&lt;0),$W$75&amp;" "&amp;X$76&amp;" Row "&amp;$V88&amp;"; ","")</f>
        <v/>
      </c>
      <c r="Y88" s="72" t="str">
        <f>IF(AND($K$5=1,'2 Location'!H25&lt;0),$W$75&amp;" "&amp;Y$76&amp;" Row "&amp;$V88&amp;"; ","")</f>
        <v/>
      </c>
      <c r="Z88" s="72" t="str">
        <f>IF(AND($K$5=1,'2 Location'!I25&lt;0),$W$75&amp;" "&amp;Z$76&amp;" Row "&amp;$V88&amp;"; ","")</f>
        <v/>
      </c>
      <c r="AA88" s="66" t="str">
        <f>IF(AND($K$5=1,'2 Location'!J25&lt;0),$W$75&amp;" "&amp;AA$76&amp;" Row "&amp;$V88&amp;"; ","")</f>
        <v/>
      </c>
      <c r="AB88" s="75" t="str">
        <f>IF(AND($K$5=1,'2 Location'!L25&lt;0),$AB$75&amp;" "&amp;AB$76&amp;" Row "&amp;$V88&amp;"; ","")</f>
        <v/>
      </c>
      <c r="AC88" s="72" t="str">
        <f>IF(AND($K$5=1,'2 Location'!M25&lt;0),$AB$75&amp;" "&amp;AC$76&amp;" Row "&amp;$V88&amp;"; ","")</f>
        <v/>
      </c>
      <c r="AD88" s="72" t="str">
        <f>IF(AND($K$5=1,'2 Location'!N25&lt;0),$AB$75&amp;" "&amp;AD$76&amp;" Row "&amp;$V88&amp;"; ","")</f>
        <v/>
      </c>
      <c r="AE88" s="72" t="str">
        <f>IF(AND($K$5=1,'2 Location'!O25&lt;0),$AB$75&amp;" "&amp;AE$76&amp;" Row "&amp;$V88&amp;"; ","")</f>
        <v/>
      </c>
      <c r="AF88" s="66" t="str">
        <f>IF(AND($K$5=1,'2 Location'!P25&lt;0),$AB$75&amp;" "&amp;AF$76&amp;" Row "&amp;$V88&amp;"; ","")</f>
        <v/>
      </c>
      <c r="AG88" s="66"/>
      <c r="AQ88" s="89">
        <v>10001576</v>
      </c>
      <c r="AR88" s="90" t="str">
        <f t="shared" si="2"/>
        <v>O</v>
      </c>
      <c r="AS88" t="s">
        <v>172</v>
      </c>
    </row>
    <row r="89" spans="2:45" x14ac:dyDescent="0.25">
      <c r="B89" s="75"/>
      <c r="C89" s="75">
        <v>14</v>
      </c>
      <c r="D89" s="72" t="str">
        <f>IF(AND($I$5=1,'2 Location'!B27&lt;&gt;"",'2 Location'!E27=""),"Row "&amp;C89&amp;" (No Postcode); ", "")</f>
        <v/>
      </c>
      <c r="E89" s="66" t="str">
        <f>IF(AND($I$5=1, AND(ISERR(RIGHT('2 Location'!E27,1)*1),ISERR(MID(RIGHT('2 Location'!E27,3),2,1)*1))=TRUE,ISERR(LEFT(RIGHT('2 Location'!E27,3),1)*1)=FALSE,ISERR(LEFT('2 Location'!E27,1)*1)=TRUE,LEN('2 Location'!E27)&gt;=6,LEN('2 Location'!E27)&lt;=8),"",IF(OR(AND('2 Location'!D27&lt;&gt;"",D89&lt;&gt;""),AND(D89="",'2 Location'!D27=""),AND('2 Location'!B27&lt;&gt;"",'2 Location'!E27="NA")),"","Row "&amp;C89&amp;" (Invalid Postcode); "))</f>
        <v/>
      </c>
      <c r="F89" s="72"/>
      <c r="G89" s="72"/>
      <c r="H89" s="75"/>
      <c r="I89" s="75">
        <v>12</v>
      </c>
      <c r="J89" s="75" t="str">
        <f>IF(AND($J$5=1,TRUNC('2 Location'!F25,2)&lt;&gt;'2 Location'!F25),$J$76&amp;" Row "&amp;$I89&amp;" "&amp;J$77&amp;"; ","")</f>
        <v/>
      </c>
      <c r="K89" s="72" t="str">
        <f>IF(AND($J$5=1,TRUNC('2 Location'!G25,2)&lt;&gt;'2 Location'!G25),$J$76&amp;" Row "&amp;$I89&amp;" "&amp;K$77&amp;"; ","")</f>
        <v/>
      </c>
      <c r="L89" s="72" t="str">
        <f>IF(AND($J$5=1,TRUNC('2 Location'!H25,2)&lt;&gt;'2 Location'!H25),$J$76&amp;" Row "&amp;$I89&amp;" "&amp;L$77&amp;"; ","")</f>
        <v/>
      </c>
      <c r="M89" s="72" t="str">
        <f>IF(AND($J$5=1,TRUNC('2 Location'!I25,2)&lt;&gt;'2 Location'!I25),$J$76&amp;" Row "&amp;$I89&amp;" "&amp;M$77&amp;"; ","")</f>
        <v/>
      </c>
      <c r="N89" s="72" t="str">
        <f>IF(AND($J$5=1,TRUNC('2 Location'!J25,2)&lt;&gt;'2 Location'!J25),$J$76&amp;" Row "&amp;$I89&amp;" "&amp;N$77&amp;"; ","")</f>
        <v/>
      </c>
      <c r="O89" s="75" t="str">
        <f>IF(AND($J$5=1,TRUNC('2 Location'!L25,2)&lt;&gt;'2 Location'!L25),$O$76&amp;" Row "&amp;$I89&amp;" "&amp;O$77&amp;"; ","")</f>
        <v/>
      </c>
      <c r="P89" s="72" t="str">
        <f>IF(AND($J$5=1,TRUNC('2 Location'!M25,2)&lt;&gt;'2 Location'!M25),$O$76&amp;" Row "&amp;$I89&amp;" "&amp;P$77&amp;"; ","")</f>
        <v/>
      </c>
      <c r="Q89" s="72" t="str">
        <f>IF(AND($J$5=1,TRUNC('2 Location'!N25,2)&lt;&gt;'2 Location'!N25),$O$76&amp;" Row "&amp;$I89&amp;" "&amp;Q$77&amp;"; ","")</f>
        <v/>
      </c>
      <c r="R89" s="72" t="str">
        <f>IF(AND($J$5=1,TRUNC('2 Location'!O25,2)&lt;&gt;'2 Location'!O25),$O$76&amp;" Row "&amp;$I89&amp;" "&amp;R$77&amp;"; ","")</f>
        <v/>
      </c>
      <c r="S89" s="66" t="str">
        <f>IF(AND($J$5=1,TRUNC('2 Location'!P25,2)&lt;&gt;'2 Location'!P25),$O$76&amp;" Row "&amp;$I89&amp;" "&amp;S$77&amp;"; ","")</f>
        <v/>
      </c>
      <c r="T89" s="66"/>
      <c r="U89" s="75"/>
      <c r="V89" s="84">
        <v>13</v>
      </c>
      <c r="W89" s="75" t="str">
        <f>IF(AND($K$5=1,'2 Location'!F26&lt;0),$W$75&amp;" "&amp;W$76&amp;" Row "&amp;$V89&amp;"; ","")</f>
        <v/>
      </c>
      <c r="X89" s="72" t="str">
        <f>IF(AND($K$5=1,'2 Location'!G26&lt;0),$W$75&amp;" "&amp;X$76&amp;" Row "&amp;$V89&amp;"; ","")</f>
        <v/>
      </c>
      <c r="Y89" s="72" t="str">
        <f>IF(AND($K$5=1,'2 Location'!H26&lt;0),$W$75&amp;" "&amp;Y$76&amp;" Row "&amp;$V89&amp;"; ","")</f>
        <v/>
      </c>
      <c r="Z89" s="72" t="str">
        <f>IF(AND($K$5=1,'2 Location'!I26&lt;0),$W$75&amp;" "&amp;Z$76&amp;" Row "&amp;$V89&amp;"; ","")</f>
        <v/>
      </c>
      <c r="AA89" s="66" t="str">
        <f>IF(AND($K$5=1,'2 Location'!J26&lt;0),$W$75&amp;" "&amp;AA$76&amp;" Row "&amp;$V89&amp;"; ","")</f>
        <v/>
      </c>
      <c r="AB89" s="75" t="str">
        <f>IF(AND($K$5=1,'2 Location'!L26&lt;0),$AB$75&amp;" "&amp;AB$76&amp;" Row "&amp;$V89&amp;"; ","")</f>
        <v/>
      </c>
      <c r="AC89" s="72" t="str">
        <f>IF(AND($K$5=1,'2 Location'!M26&lt;0),$AB$75&amp;" "&amp;AC$76&amp;" Row "&amp;$V89&amp;"; ","")</f>
        <v/>
      </c>
      <c r="AD89" s="72" t="str">
        <f>IF(AND($K$5=1,'2 Location'!N26&lt;0),$AB$75&amp;" "&amp;AD$76&amp;" Row "&amp;$V89&amp;"; ","")</f>
        <v/>
      </c>
      <c r="AE89" s="72" t="str">
        <f>IF(AND($K$5=1,'2 Location'!O26&lt;0),$AB$75&amp;" "&amp;AE$76&amp;" Row "&amp;$V89&amp;"; ","")</f>
        <v/>
      </c>
      <c r="AF89" s="66" t="str">
        <f>IF(AND($K$5=1,'2 Location'!P26&lt;0),$AB$75&amp;" "&amp;AF$76&amp;" Row "&amp;$V89&amp;"; ","")</f>
        <v/>
      </c>
      <c r="AG89" s="66"/>
      <c r="AQ89" s="89">
        <v>10001582</v>
      </c>
      <c r="AR89" s="90" t="str">
        <f t="shared" si="2"/>
        <v>O</v>
      </c>
      <c r="AS89" t="s">
        <v>173</v>
      </c>
    </row>
    <row r="90" spans="2:45" x14ac:dyDescent="0.25">
      <c r="B90" s="75"/>
      <c r="C90" s="75">
        <v>15</v>
      </c>
      <c r="D90" s="72" t="str">
        <f>IF(AND($I$5=1,'2 Location'!B28&lt;&gt;"",'2 Location'!E28=""),"Row "&amp;C90&amp;" (No Postcode); ", "")</f>
        <v/>
      </c>
      <c r="E90" s="66" t="str">
        <f>IF(AND($I$5=1, AND(ISERR(RIGHT('2 Location'!E28,1)*1),ISERR(MID(RIGHT('2 Location'!E28,3),2,1)*1))=TRUE,ISERR(LEFT(RIGHT('2 Location'!E28,3),1)*1)=FALSE,ISERR(LEFT('2 Location'!E28,1)*1)=TRUE,LEN('2 Location'!E28)&gt;=6,LEN('2 Location'!E28)&lt;=8),"",IF(OR(AND('2 Location'!D28&lt;&gt;"",D90&lt;&gt;""),AND(D90="",'2 Location'!D28=""),AND('2 Location'!B28&lt;&gt;"",'2 Location'!E28="NA")),"","Row "&amp;C90&amp;" (Invalid Postcode); "))</f>
        <v/>
      </c>
      <c r="F90" s="72"/>
      <c r="G90" s="72"/>
      <c r="H90" s="75"/>
      <c r="I90" s="75">
        <v>13</v>
      </c>
      <c r="J90" s="75" t="str">
        <f>IF(AND($J$5=1,TRUNC('2 Location'!F26,2)&lt;&gt;'2 Location'!F26),$J$76&amp;" Row "&amp;$I90&amp;" "&amp;J$77&amp;"; ","")</f>
        <v/>
      </c>
      <c r="K90" s="72" t="str">
        <f>IF(AND($J$5=1,TRUNC('2 Location'!G26,2)&lt;&gt;'2 Location'!G26),$J$76&amp;" Row "&amp;$I90&amp;" "&amp;K$77&amp;"; ","")</f>
        <v/>
      </c>
      <c r="L90" s="72" t="str">
        <f>IF(AND($J$5=1,TRUNC('2 Location'!H26,2)&lt;&gt;'2 Location'!H26),$J$76&amp;" Row "&amp;$I90&amp;" "&amp;L$77&amp;"; ","")</f>
        <v/>
      </c>
      <c r="M90" s="72" t="str">
        <f>IF(AND($J$5=1,TRUNC('2 Location'!I26,2)&lt;&gt;'2 Location'!I26),$J$76&amp;" Row "&amp;$I90&amp;" "&amp;M$77&amp;"; ","")</f>
        <v/>
      </c>
      <c r="N90" s="72" t="str">
        <f>IF(AND($J$5=1,TRUNC('2 Location'!J26,2)&lt;&gt;'2 Location'!J26),$J$76&amp;" Row "&amp;$I90&amp;" "&amp;N$77&amp;"; ","")</f>
        <v/>
      </c>
      <c r="O90" s="75" t="str">
        <f>IF(AND($J$5=1,TRUNC('2 Location'!L26,2)&lt;&gt;'2 Location'!L26),$O$76&amp;" Row "&amp;$I90&amp;" "&amp;O$77&amp;"; ","")</f>
        <v/>
      </c>
      <c r="P90" s="72" t="str">
        <f>IF(AND($J$5=1,TRUNC('2 Location'!M26,2)&lt;&gt;'2 Location'!M26),$O$76&amp;" Row "&amp;$I90&amp;" "&amp;P$77&amp;"; ","")</f>
        <v/>
      </c>
      <c r="Q90" s="72" t="str">
        <f>IF(AND($J$5=1,TRUNC('2 Location'!N26,2)&lt;&gt;'2 Location'!N26),$O$76&amp;" Row "&amp;$I90&amp;" "&amp;Q$77&amp;"; ","")</f>
        <v/>
      </c>
      <c r="R90" s="72" t="str">
        <f>IF(AND($J$5=1,TRUNC('2 Location'!O26,2)&lt;&gt;'2 Location'!O26),$O$76&amp;" Row "&amp;$I90&amp;" "&amp;R$77&amp;"; ","")</f>
        <v/>
      </c>
      <c r="S90" s="66" t="str">
        <f>IF(AND($J$5=1,TRUNC('2 Location'!P26,2)&lt;&gt;'2 Location'!P26),$O$76&amp;" Row "&amp;$I90&amp;" "&amp;S$77&amp;"; ","")</f>
        <v/>
      </c>
      <c r="T90" s="66"/>
      <c r="U90" s="75"/>
      <c r="V90" s="84">
        <v>14</v>
      </c>
      <c r="W90" s="75" t="str">
        <f>IF(AND($K$5=1,'2 Location'!F27&lt;0),$W$75&amp;" "&amp;W$76&amp;" Row "&amp;$V90&amp;"; ","")</f>
        <v/>
      </c>
      <c r="X90" s="72" t="str">
        <f>IF(AND($K$5=1,'2 Location'!G27&lt;0),$W$75&amp;" "&amp;X$76&amp;" Row "&amp;$V90&amp;"; ","")</f>
        <v/>
      </c>
      <c r="Y90" s="72" t="str">
        <f>IF(AND($K$5=1,'2 Location'!H27&lt;0),$W$75&amp;" "&amp;Y$76&amp;" Row "&amp;$V90&amp;"; ","")</f>
        <v/>
      </c>
      <c r="Z90" s="72" t="str">
        <f>IF(AND($K$5=1,'2 Location'!I27&lt;0),$W$75&amp;" "&amp;Z$76&amp;" Row "&amp;$V90&amp;"; ","")</f>
        <v/>
      </c>
      <c r="AA90" s="66" t="str">
        <f>IF(AND($K$5=1,'2 Location'!J27&lt;0),$W$75&amp;" "&amp;AA$76&amp;" Row "&amp;$V90&amp;"; ","")</f>
        <v/>
      </c>
      <c r="AB90" s="75" t="str">
        <f>IF(AND($K$5=1,'2 Location'!L27&lt;0),$AB$75&amp;" "&amp;AB$76&amp;" Row "&amp;$V90&amp;"; ","")</f>
        <v/>
      </c>
      <c r="AC90" s="72" t="str">
        <f>IF(AND($K$5=1,'2 Location'!M27&lt;0),$AB$75&amp;" "&amp;AC$76&amp;" Row "&amp;$V90&amp;"; ","")</f>
        <v/>
      </c>
      <c r="AD90" s="72" t="str">
        <f>IF(AND($K$5=1,'2 Location'!N27&lt;0),$AB$75&amp;" "&amp;AD$76&amp;" Row "&amp;$V90&amp;"; ","")</f>
        <v/>
      </c>
      <c r="AE90" s="72" t="str">
        <f>IF(AND($K$5=1,'2 Location'!O27&lt;0),$AB$75&amp;" "&amp;AE$76&amp;" Row "&amp;$V90&amp;"; ","")</f>
        <v/>
      </c>
      <c r="AF90" s="66" t="str">
        <f>IF(AND($K$5=1,'2 Location'!P27&lt;0),$AB$75&amp;" "&amp;AF$76&amp;" Row "&amp;$V90&amp;"; ","")</f>
        <v/>
      </c>
      <c r="AG90" s="66"/>
      <c r="AQ90" s="89">
        <v>10001512</v>
      </c>
      <c r="AR90" s="90" t="str">
        <f t="shared" si="2"/>
        <v>O</v>
      </c>
      <c r="AS90" t="s">
        <v>174</v>
      </c>
    </row>
    <row r="91" spans="2:45" x14ac:dyDescent="0.25">
      <c r="B91" s="75"/>
      <c r="C91" s="75">
        <v>16</v>
      </c>
      <c r="D91" s="72" t="str">
        <f>IF(AND($I$5=1,'2 Location'!B29&lt;&gt;"",'2 Location'!E29=""),"Row "&amp;C91&amp;" (No Postcode); ", "")</f>
        <v/>
      </c>
      <c r="E91" s="66" t="str">
        <f>IF(AND($I$5=1, AND(ISERR(RIGHT('2 Location'!E29,1)*1),ISERR(MID(RIGHT('2 Location'!E29,3),2,1)*1))=TRUE,ISERR(LEFT(RIGHT('2 Location'!E29,3),1)*1)=FALSE,ISERR(LEFT('2 Location'!E29,1)*1)=TRUE,LEN('2 Location'!E29)&gt;=6,LEN('2 Location'!E29)&lt;=8),"",IF(OR(AND('2 Location'!D29&lt;&gt;"",D91&lt;&gt;""),AND(D91="",'2 Location'!D29=""),AND('2 Location'!B29&lt;&gt;"",'2 Location'!E29="NA")),"","Row "&amp;C91&amp;" (Invalid Postcode); "))</f>
        <v/>
      </c>
      <c r="F91" s="72"/>
      <c r="G91" s="72"/>
      <c r="H91" s="75"/>
      <c r="I91" s="75">
        <v>14</v>
      </c>
      <c r="J91" s="75" t="str">
        <f>IF(AND($J$5=1,TRUNC('2 Location'!F27,2)&lt;&gt;'2 Location'!F27),$J$76&amp;" Row "&amp;$I91&amp;" "&amp;J$77&amp;"; ","")</f>
        <v/>
      </c>
      <c r="K91" s="72" t="str">
        <f>IF(AND($J$5=1,TRUNC('2 Location'!G27,2)&lt;&gt;'2 Location'!G27),$J$76&amp;" Row "&amp;$I91&amp;" "&amp;K$77&amp;"; ","")</f>
        <v/>
      </c>
      <c r="L91" s="72" t="str">
        <f>IF(AND($J$5=1,TRUNC('2 Location'!H27,2)&lt;&gt;'2 Location'!H27),$J$76&amp;" Row "&amp;$I91&amp;" "&amp;L$77&amp;"; ","")</f>
        <v/>
      </c>
      <c r="M91" s="72" t="str">
        <f>IF(AND($J$5=1,TRUNC('2 Location'!I27,2)&lt;&gt;'2 Location'!I27),$J$76&amp;" Row "&amp;$I91&amp;" "&amp;M$77&amp;"; ","")</f>
        <v/>
      </c>
      <c r="N91" s="72" t="str">
        <f>IF(AND($J$5=1,TRUNC('2 Location'!J27,2)&lt;&gt;'2 Location'!J27),$J$76&amp;" Row "&amp;$I91&amp;" "&amp;N$77&amp;"; ","")</f>
        <v/>
      </c>
      <c r="O91" s="75" t="str">
        <f>IF(AND($J$5=1,TRUNC('2 Location'!L27,2)&lt;&gt;'2 Location'!L27),$O$76&amp;" Row "&amp;$I91&amp;" "&amp;O$77&amp;"; ","")</f>
        <v/>
      </c>
      <c r="P91" s="72" t="str">
        <f>IF(AND($J$5=1,TRUNC('2 Location'!M27,2)&lt;&gt;'2 Location'!M27),$O$76&amp;" Row "&amp;$I91&amp;" "&amp;P$77&amp;"; ","")</f>
        <v/>
      </c>
      <c r="Q91" s="72" t="str">
        <f>IF(AND($J$5=1,TRUNC('2 Location'!N27,2)&lt;&gt;'2 Location'!N27),$O$76&amp;" Row "&amp;$I91&amp;" "&amp;Q$77&amp;"; ","")</f>
        <v/>
      </c>
      <c r="R91" s="72" t="str">
        <f>IF(AND($J$5=1,TRUNC('2 Location'!O27,2)&lt;&gt;'2 Location'!O27),$O$76&amp;" Row "&amp;$I91&amp;" "&amp;R$77&amp;"; ","")</f>
        <v/>
      </c>
      <c r="S91" s="66" t="str">
        <f>IF(AND($J$5=1,TRUNC('2 Location'!P27,2)&lt;&gt;'2 Location'!P27),$O$76&amp;" Row "&amp;$I91&amp;" "&amp;S$77&amp;"; ","")</f>
        <v/>
      </c>
      <c r="T91" s="66"/>
      <c r="U91" s="75"/>
      <c r="V91" s="84">
        <v>15</v>
      </c>
      <c r="W91" s="75" t="str">
        <f>IF(AND($K$5=1,'2 Location'!F28&lt;0),$W$75&amp;" "&amp;W$76&amp;" Row "&amp;$V91&amp;"; ","")</f>
        <v/>
      </c>
      <c r="X91" s="72" t="str">
        <f>IF(AND($K$5=1,'2 Location'!G28&lt;0),$W$75&amp;" "&amp;X$76&amp;" Row "&amp;$V91&amp;"; ","")</f>
        <v/>
      </c>
      <c r="Y91" s="72" t="str">
        <f>IF(AND($K$5=1,'2 Location'!H28&lt;0),$W$75&amp;" "&amp;Y$76&amp;" Row "&amp;$V91&amp;"; ","")</f>
        <v/>
      </c>
      <c r="Z91" s="72" t="str">
        <f>IF(AND($K$5=1,'2 Location'!I28&lt;0),$W$75&amp;" "&amp;Z$76&amp;" Row "&amp;$V91&amp;"; ","")</f>
        <v/>
      </c>
      <c r="AA91" s="66" t="str">
        <f>IF(AND($K$5=1,'2 Location'!J28&lt;0),$W$75&amp;" "&amp;AA$76&amp;" Row "&amp;$V91&amp;"; ","")</f>
        <v/>
      </c>
      <c r="AB91" s="75" t="str">
        <f>IF(AND($K$5=1,'2 Location'!L28&lt;0),$AB$75&amp;" "&amp;AB$76&amp;" Row "&amp;$V91&amp;"; ","")</f>
        <v/>
      </c>
      <c r="AC91" s="72" t="str">
        <f>IF(AND($K$5=1,'2 Location'!M28&lt;0),$AB$75&amp;" "&amp;AC$76&amp;" Row "&amp;$V91&amp;"; ","")</f>
        <v/>
      </c>
      <c r="AD91" s="72" t="str">
        <f>IF(AND($K$5=1,'2 Location'!N28&lt;0),$AB$75&amp;" "&amp;AD$76&amp;" Row "&amp;$V91&amp;"; ","")</f>
        <v/>
      </c>
      <c r="AE91" s="72" t="str">
        <f>IF(AND($K$5=1,'2 Location'!O28&lt;0),$AB$75&amp;" "&amp;AE$76&amp;" Row "&amp;$V91&amp;"; ","")</f>
        <v/>
      </c>
      <c r="AF91" s="66" t="str">
        <f>IF(AND($K$5=1,'2 Location'!P28&lt;0),$AB$75&amp;" "&amp;AF$76&amp;" Row "&amp;$V91&amp;"; ","")</f>
        <v/>
      </c>
      <c r="AG91" s="66"/>
      <c r="AQ91" s="89">
        <v>10001515</v>
      </c>
      <c r="AR91" s="90" t="str">
        <f t="shared" si="2"/>
        <v>O</v>
      </c>
      <c r="AS91" t="s">
        <v>175</v>
      </c>
    </row>
    <row r="92" spans="2:45" x14ac:dyDescent="0.25">
      <c r="B92" s="75"/>
      <c r="C92" s="75">
        <v>17</v>
      </c>
      <c r="D92" s="72" t="str">
        <f>IF(AND($I$5=1,'2 Location'!B30&lt;&gt;"",'2 Location'!E30=""),"Row "&amp;C92&amp;" (No Postcode); ", "")</f>
        <v/>
      </c>
      <c r="E92" s="66" t="str">
        <f>IF(AND($I$5=1, AND(ISERR(RIGHT('2 Location'!E30,1)*1),ISERR(MID(RIGHT('2 Location'!E30,3),2,1)*1))=TRUE,ISERR(LEFT(RIGHT('2 Location'!E30,3),1)*1)=FALSE,ISERR(LEFT('2 Location'!E30,1)*1)=TRUE,LEN('2 Location'!E30)&gt;=6,LEN('2 Location'!E30)&lt;=8),"",IF(OR(AND('2 Location'!D30&lt;&gt;"",D92&lt;&gt;""),AND(D92="",'2 Location'!D30=""),AND('2 Location'!B30&lt;&gt;"",'2 Location'!E30="NA")),"","Row "&amp;C92&amp;" (Invalid Postcode); "))</f>
        <v/>
      </c>
      <c r="F92" s="72"/>
      <c r="G92" s="72"/>
      <c r="H92" s="75"/>
      <c r="I92" s="75">
        <v>15</v>
      </c>
      <c r="J92" s="75" t="str">
        <f>IF(AND($J$5=1,TRUNC('2 Location'!F28,2)&lt;&gt;'2 Location'!F28),$J$76&amp;" Row "&amp;$I92&amp;" "&amp;J$77&amp;"; ","")</f>
        <v/>
      </c>
      <c r="K92" s="72" t="str">
        <f>IF(AND($J$5=1,TRUNC('2 Location'!G28,2)&lt;&gt;'2 Location'!G28),$J$76&amp;" Row "&amp;$I92&amp;" "&amp;K$77&amp;"; ","")</f>
        <v/>
      </c>
      <c r="L92" s="72" t="str">
        <f>IF(AND($J$5=1,TRUNC('2 Location'!H28,2)&lt;&gt;'2 Location'!H28),$J$76&amp;" Row "&amp;$I92&amp;" "&amp;L$77&amp;"; ","")</f>
        <v/>
      </c>
      <c r="M92" s="72" t="str">
        <f>IF(AND($J$5=1,TRUNC('2 Location'!I28,2)&lt;&gt;'2 Location'!I28),$J$76&amp;" Row "&amp;$I92&amp;" "&amp;M$77&amp;"; ","")</f>
        <v/>
      </c>
      <c r="N92" s="72" t="str">
        <f>IF(AND($J$5=1,TRUNC('2 Location'!J28,2)&lt;&gt;'2 Location'!J28),$J$76&amp;" Row "&amp;$I92&amp;" "&amp;N$77&amp;"; ","")</f>
        <v/>
      </c>
      <c r="O92" s="75" t="str">
        <f>IF(AND($J$5=1,TRUNC('2 Location'!L28,2)&lt;&gt;'2 Location'!L28),$O$76&amp;" Row "&amp;$I92&amp;" "&amp;O$77&amp;"; ","")</f>
        <v/>
      </c>
      <c r="P92" s="72" t="str">
        <f>IF(AND($J$5=1,TRUNC('2 Location'!M28,2)&lt;&gt;'2 Location'!M28),$O$76&amp;" Row "&amp;$I92&amp;" "&amp;P$77&amp;"; ","")</f>
        <v/>
      </c>
      <c r="Q92" s="72" t="str">
        <f>IF(AND($J$5=1,TRUNC('2 Location'!N28,2)&lt;&gt;'2 Location'!N28),$O$76&amp;" Row "&amp;$I92&amp;" "&amp;Q$77&amp;"; ","")</f>
        <v/>
      </c>
      <c r="R92" s="72" t="str">
        <f>IF(AND($J$5=1,TRUNC('2 Location'!O28,2)&lt;&gt;'2 Location'!O28),$O$76&amp;" Row "&amp;$I92&amp;" "&amp;R$77&amp;"; ","")</f>
        <v/>
      </c>
      <c r="S92" s="66" t="str">
        <f>IF(AND($J$5=1,TRUNC('2 Location'!P28,2)&lt;&gt;'2 Location'!P28),$O$76&amp;" Row "&amp;$I92&amp;" "&amp;S$77&amp;"; ","")</f>
        <v/>
      </c>
      <c r="T92" s="66"/>
      <c r="U92" s="75"/>
      <c r="V92" s="84">
        <v>16</v>
      </c>
      <c r="W92" s="75" t="str">
        <f>IF(AND($K$5=1,'2 Location'!F29&lt;0),$W$75&amp;" "&amp;W$76&amp;" Row "&amp;$V92&amp;"; ","")</f>
        <v/>
      </c>
      <c r="X92" s="72" t="str">
        <f>IF(AND($K$5=1,'2 Location'!G29&lt;0),$W$75&amp;" "&amp;X$76&amp;" Row "&amp;$V92&amp;"; ","")</f>
        <v/>
      </c>
      <c r="Y92" s="72" t="str">
        <f>IF(AND($K$5=1,'2 Location'!H29&lt;0),$W$75&amp;" "&amp;Y$76&amp;" Row "&amp;$V92&amp;"; ","")</f>
        <v/>
      </c>
      <c r="Z92" s="72" t="str">
        <f>IF(AND($K$5=1,'2 Location'!I29&lt;0),$W$75&amp;" "&amp;Z$76&amp;" Row "&amp;$V92&amp;"; ","")</f>
        <v/>
      </c>
      <c r="AA92" s="66" t="str">
        <f>IF(AND($K$5=1,'2 Location'!J29&lt;0),$W$75&amp;" "&amp;AA$76&amp;" Row "&amp;$V92&amp;"; ","")</f>
        <v/>
      </c>
      <c r="AB92" s="75" t="str">
        <f>IF(AND($K$5=1,'2 Location'!L29&lt;0),$AB$75&amp;" "&amp;AB$76&amp;" Row "&amp;$V92&amp;"; ","")</f>
        <v/>
      </c>
      <c r="AC92" s="72" t="str">
        <f>IF(AND($K$5=1,'2 Location'!M29&lt;0),$AB$75&amp;" "&amp;AC$76&amp;" Row "&amp;$V92&amp;"; ","")</f>
        <v/>
      </c>
      <c r="AD92" s="72" t="str">
        <f>IF(AND($K$5=1,'2 Location'!N29&lt;0),$AB$75&amp;" "&amp;AD$76&amp;" Row "&amp;$V92&amp;"; ","")</f>
        <v/>
      </c>
      <c r="AE92" s="72" t="str">
        <f>IF(AND($K$5=1,'2 Location'!O29&lt;0),$AB$75&amp;" "&amp;AE$76&amp;" Row "&amp;$V92&amp;"; ","")</f>
        <v/>
      </c>
      <c r="AF92" s="66" t="str">
        <f>IF(AND($K$5=1,'2 Location'!P29&lt;0),$AB$75&amp;" "&amp;AF$76&amp;" Row "&amp;$V92&amp;"; ","")</f>
        <v/>
      </c>
      <c r="AG92" s="66"/>
      <c r="AQ92" s="89">
        <v>10001525</v>
      </c>
      <c r="AR92" s="90" t="str">
        <f t="shared" si="2"/>
        <v>O</v>
      </c>
      <c r="AS92" t="s">
        <v>176</v>
      </c>
    </row>
    <row r="93" spans="2:45" x14ac:dyDescent="0.25">
      <c r="B93" s="75"/>
      <c r="C93" s="75">
        <v>18</v>
      </c>
      <c r="D93" s="72" t="str">
        <f>IF(AND($I$5=1,'2 Location'!B31&lt;&gt;"",'2 Location'!E31=""),"Row "&amp;C93&amp;" (No Postcode); ", "")</f>
        <v/>
      </c>
      <c r="E93" s="66" t="str">
        <f>IF(AND($I$5=1, AND(ISERR(RIGHT('2 Location'!E31,1)*1),ISERR(MID(RIGHT('2 Location'!E31,3),2,1)*1))=TRUE,ISERR(LEFT(RIGHT('2 Location'!E31,3),1)*1)=FALSE,ISERR(LEFT('2 Location'!E31,1)*1)=TRUE,LEN('2 Location'!E31)&gt;=6,LEN('2 Location'!E31)&lt;=8),"",IF(OR(AND('2 Location'!D31&lt;&gt;"",D93&lt;&gt;""),AND(D93="",'2 Location'!D31=""),AND('2 Location'!B31&lt;&gt;"",'2 Location'!E31="NA")),"","Row "&amp;C93&amp;" (Invalid Postcode); "))</f>
        <v/>
      </c>
      <c r="F93" s="72"/>
      <c r="G93" s="72"/>
      <c r="H93" s="75"/>
      <c r="I93" s="75">
        <v>16</v>
      </c>
      <c r="J93" s="75" t="str">
        <f>IF(AND($J$5=1,TRUNC('2 Location'!F29,2)&lt;&gt;'2 Location'!F29),$J$76&amp;" Row "&amp;$I93&amp;" "&amp;J$77&amp;"; ","")</f>
        <v/>
      </c>
      <c r="K93" s="72" t="str">
        <f>IF(AND($J$5=1,TRUNC('2 Location'!G29,2)&lt;&gt;'2 Location'!G29),$J$76&amp;" Row "&amp;$I93&amp;" "&amp;K$77&amp;"; ","")</f>
        <v/>
      </c>
      <c r="L93" s="72" t="str">
        <f>IF(AND($J$5=1,TRUNC('2 Location'!H29,2)&lt;&gt;'2 Location'!H29),$J$76&amp;" Row "&amp;$I93&amp;" "&amp;L$77&amp;"; ","")</f>
        <v/>
      </c>
      <c r="M93" s="72" t="str">
        <f>IF(AND($J$5=1,TRUNC('2 Location'!I29,2)&lt;&gt;'2 Location'!I29),$J$76&amp;" Row "&amp;$I93&amp;" "&amp;M$77&amp;"; ","")</f>
        <v/>
      </c>
      <c r="N93" s="72" t="str">
        <f>IF(AND($J$5=1,TRUNC('2 Location'!J29,2)&lt;&gt;'2 Location'!J29),$J$76&amp;" Row "&amp;$I93&amp;" "&amp;N$77&amp;"; ","")</f>
        <v/>
      </c>
      <c r="O93" s="75" t="str">
        <f>IF(AND($J$5=1,TRUNC('2 Location'!L29,2)&lt;&gt;'2 Location'!L29),$O$76&amp;" Row "&amp;$I93&amp;" "&amp;O$77&amp;"; ","")</f>
        <v/>
      </c>
      <c r="P93" s="72" t="str">
        <f>IF(AND($J$5=1,TRUNC('2 Location'!M29,2)&lt;&gt;'2 Location'!M29),$O$76&amp;" Row "&amp;$I93&amp;" "&amp;P$77&amp;"; ","")</f>
        <v/>
      </c>
      <c r="Q93" s="72" t="str">
        <f>IF(AND($J$5=1,TRUNC('2 Location'!N29,2)&lt;&gt;'2 Location'!N29),$O$76&amp;" Row "&amp;$I93&amp;" "&amp;Q$77&amp;"; ","")</f>
        <v/>
      </c>
      <c r="R93" s="72" t="str">
        <f>IF(AND($J$5=1,TRUNC('2 Location'!O29,2)&lt;&gt;'2 Location'!O29),$O$76&amp;" Row "&amp;$I93&amp;" "&amp;R$77&amp;"; ","")</f>
        <v/>
      </c>
      <c r="S93" s="66" t="str">
        <f>IF(AND($J$5=1,TRUNC('2 Location'!P29,2)&lt;&gt;'2 Location'!P29),$O$76&amp;" Row "&amp;$I93&amp;" "&amp;S$77&amp;"; ","")</f>
        <v/>
      </c>
      <c r="T93" s="66"/>
      <c r="U93" s="75"/>
      <c r="V93" s="84">
        <v>17</v>
      </c>
      <c r="W93" s="75" t="str">
        <f>IF(AND($K$5=1,'2 Location'!F30&lt;0),$W$75&amp;" "&amp;W$76&amp;" Row "&amp;$V93&amp;"; ","")</f>
        <v/>
      </c>
      <c r="X93" s="72" t="str">
        <f>IF(AND($K$5=1,'2 Location'!G30&lt;0),$W$75&amp;" "&amp;X$76&amp;" Row "&amp;$V93&amp;"; ","")</f>
        <v/>
      </c>
      <c r="Y93" s="72" t="str">
        <f>IF(AND($K$5=1,'2 Location'!H30&lt;0),$W$75&amp;" "&amp;Y$76&amp;" Row "&amp;$V93&amp;"; ","")</f>
        <v/>
      </c>
      <c r="Z93" s="72" t="str">
        <f>IF(AND($K$5=1,'2 Location'!I30&lt;0),$W$75&amp;" "&amp;Z$76&amp;" Row "&amp;$V93&amp;"; ","")</f>
        <v/>
      </c>
      <c r="AA93" s="66" t="str">
        <f>IF(AND($K$5=1,'2 Location'!J30&lt;0),$W$75&amp;" "&amp;AA$76&amp;" Row "&amp;$V93&amp;"; ","")</f>
        <v/>
      </c>
      <c r="AB93" s="75" t="str">
        <f>IF(AND($K$5=1,'2 Location'!L30&lt;0),$AB$75&amp;" "&amp;AB$76&amp;" Row "&amp;$V93&amp;"; ","")</f>
        <v/>
      </c>
      <c r="AC93" s="72" t="str">
        <f>IF(AND($K$5=1,'2 Location'!M30&lt;0),$AB$75&amp;" "&amp;AC$76&amp;" Row "&amp;$V93&amp;"; ","")</f>
        <v/>
      </c>
      <c r="AD93" s="72" t="str">
        <f>IF(AND($K$5=1,'2 Location'!N30&lt;0),$AB$75&amp;" "&amp;AD$76&amp;" Row "&amp;$V93&amp;"; ","")</f>
        <v/>
      </c>
      <c r="AE93" s="72" t="str">
        <f>IF(AND($K$5=1,'2 Location'!O30&lt;0),$AB$75&amp;" "&amp;AE$76&amp;" Row "&amp;$V93&amp;"; ","")</f>
        <v/>
      </c>
      <c r="AF93" s="66" t="str">
        <f>IF(AND($K$5=1,'2 Location'!P30&lt;0),$AB$75&amp;" "&amp;AF$76&amp;" Row "&amp;$V93&amp;"; ","")</f>
        <v/>
      </c>
      <c r="AG93" s="66"/>
      <c r="AQ93" s="89">
        <v>10001530</v>
      </c>
      <c r="AR93" s="90" t="str">
        <f t="shared" si="2"/>
        <v>O</v>
      </c>
      <c r="AS93" t="s">
        <v>177</v>
      </c>
    </row>
    <row r="94" spans="2:45" x14ac:dyDescent="0.25">
      <c r="B94" s="75"/>
      <c r="C94" s="75">
        <v>19</v>
      </c>
      <c r="D94" s="72" t="str">
        <f>IF(AND($I$5=1,'2 Location'!B32&lt;&gt;"",'2 Location'!E32=""),"Row "&amp;C94&amp;" (No Postcode); ", "")</f>
        <v/>
      </c>
      <c r="E94" s="66" t="str">
        <f>IF(AND($I$5=1, AND(ISERR(RIGHT('2 Location'!E32,1)*1),ISERR(MID(RIGHT('2 Location'!E32,3),2,1)*1))=TRUE,ISERR(LEFT(RIGHT('2 Location'!E32,3),1)*1)=FALSE,ISERR(LEFT('2 Location'!E32,1)*1)=TRUE,LEN('2 Location'!E32)&gt;=6,LEN('2 Location'!E32)&lt;=8),"",IF(OR(AND('2 Location'!D32&lt;&gt;"",D94&lt;&gt;""),AND(D94="",'2 Location'!D32=""),AND('2 Location'!B32&lt;&gt;"",'2 Location'!E32="NA")),"","Row "&amp;C94&amp;" (Invalid Postcode); "))</f>
        <v/>
      </c>
      <c r="F94" s="72"/>
      <c r="G94" s="72"/>
      <c r="H94" s="75"/>
      <c r="I94" s="75">
        <v>17</v>
      </c>
      <c r="J94" s="75" t="str">
        <f>IF(AND($J$5=1,TRUNC('2 Location'!F30,2)&lt;&gt;'2 Location'!F30),$J$76&amp;" Row "&amp;$I94&amp;" "&amp;J$77&amp;"; ","")</f>
        <v/>
      </c>
      <c r="K94" s="72" t="str">
        <f>IF(AND($J$5=1,TRUNC('2 Location'!G30,2)&lt;&gt;'2 Location'!G30),$J$76&amp;" Row "&amp;$I94&amp;" "&amp;K$77&amp;"; ","")</f>
        <v/>
      </c>
      <c r="L94" s="72" t="str">
        <f>IF(AND($J$5=1,TRUNC('2 Location'!H30,2)&lt;&gt;'2 Location'!H30),$J$76&amp;" Row "&amp;$I94&amp;" "&amp;L$77&amp;"; ","")</f>
        <v/>
      </c>
      <c r="M94" s="72" t="str">
        <f>IF(AND($J$5=1,TRUNC('2 Location'!I30,2)&lt;&gt;'2 Location'!I30),$J$76&amp;" Row "&amp;$I94&amp;" "&amp;M$77&amp;"; ","")</f>
        <v/>
      </c>
      <c r="N94" s="72" t="str">
        <f>IF(AND($J$5=1,TRUNC('2 Location'!J30,2)&lt;&gt;'2 Location'!J30),$J$76&amp;" Row "&amp;$I94&amp;" "&amp;N$77&amp;"; ","")</f>
        <v/>
      </c>
      <c r="O94" s="75" t="str">
        <f>IF(AND($J$5=1,TRUNC('2 Location'!L30,2)&lt;&gt;'2 Location'!L30),$O$76&amp;" Row "&amp;$I94&amp;" "&amp;O$77&amp;"; ","")</f>
        <v/>
      </c>
      <c r="P94" s="72" t="str">
        <f>IF(AND($J$5=1,TRUNC('2 Location'!M30,2)&lt;&gt;'2 Location'!M30),$O$76&amp;" Row "&amp;$I94&amp;" "&amp;P$77&amp;"; ","")</f>
        <v/>
      </c>
      <c r="Q94" s="72" t="str">
        <f>IF(AND($J$5=1,TRUNC('2 Location'!N30,2)&lt;&gt;'2 Location'!N30),$O$76&amp;" Row "&amp;$I94&amp;" "&amp;Q$77&amp;"; ","")</f>
        <v/>
      </c>
      <c r="R94" s="72" t="str">
        <f>IF(AND($J$5=1,TRUNC('2 Location'!O30,2)&lt;&gt;'2 Location'!O30),$O$76&amp;" Row "&amp;$I94&amp;" "&amp;R$77&amp;"; ","")</f>
        <v/>
      </c>
      <c r="S94" s="66" t="str">
        <f>IF(AND($J$5=1,TRUNC('2 Location'!P30,2)&lt;&gt;'2 Location'!P30),$O$76&amp;" Row "&amp;$I94&amp;" "&amp;S$77&amp;"; ","")</f>
        <v/>
      </c>
      <c r="T94" s="66"/>
      <c r="U94" s="75"/>
      <c r="V94" s="84">
        <v>18</v>
      </c>
      <c r="W94" s="75" t="str">
        <f>IF(AND($K$5=1,'2 Location'!F31&lt;0),$W$75&amp;" "&amp;W$76&amp;" Row "&amp;$V94&amp;"; ","")</f>
        <v/>
      </c>
      <c r="X94" s="72" t="str">
        <f>IF(AND($K$5=1,'2 Location'!G31&lt;0),$W$75&amp;" "&amp;X$76&amp;" Row "&amp;$V94&amp;"; ","")</f>
        <v/>
      </c>
      <c r="Y94" s="72" t="str">
        <f>IF(AND($K$5=1,'2 Location'!H31&lt;0),$W$75&amp;" "&amp;Y$76&amp;" Row "&amp;$V94&amp;"; ","")</f>
        <v/>
      </c>
      <c r="Z94" s="72" t="str">
        <f>IF(AND($K$5=1,'2 Location'!I31&lt;0),$W$75&amp;" "&amp;Z$76&amp;" Row "&amp;$V94&amp;"; ","")</f>
        <v/>
      </c>
      <c r="AA94" s="66" t="str">
        <f>IF(AND($K$5=1,'2 Location'!J31&lt;0),$W$75&amp;" "&amp;AA$76&amp;" Row "&amp;$V94&amp;"; ","")</f>
        <v/>
      </c>
      <c r="AB94" s="75" t="str">
        <f>IF(AND($K$5=1,'2 Location'!L31&lt;0),$AB$75&amp;" "&amp;AB$76&amp;" Row "&amp;$V94&amp;"; ","")</f>
        <v/>
      </c>
      <c r="AC94" s="72" t="str">
        <f>IF(AND($K$5=1,'2 Location'!M31&lt;0),$AB$75&amp;" "&amp;AC$76&amp;" Row "&amp;$V94&amp;"; ","")</f>
        <v/>
      </c>
      <c r="AD94" s="72" t="str">
        <f>IF(AND($K$5=1,'2 Location'!N31&lt;0),$AB$75&amp;" "&amp;AD$76&amp;" Row "&amp;$V94&amp;"; ","")</f>
        <v/>
      </c>
      <c r="AE94" s="72" t="str">
        <f>IF(AND($K$5=1,'2 Location'!O31&lt;0),$AB$75&amp;" "&amp;AE$76&amp;" Row "&amp;$V94&amp;"; ","")</f>
        <v/>
      </c>
      <c r="AF94" s="66" t="str">
        <f>IF(AND($K$5=1,'2 Location'!P31&lt;0),$AB$75&amp;" "&amp;AF$76&amp;" Row "&amp;$V94&amp;"; ","")</f>
        <v/>
      </c>
      <c r="AG94" s="66"/>
      <c r="AQ94" s="89">
        <v>10001539</v>
      </c>
      <c r="AR94" s="90" t="str">
        <f t="shared" si="2"/>
        <v>O</v>
      </c>
      <c r="AS94" t="s">
        <v>178</v>
      </c>
    </row>
    <row r="95" spans="2:45" x14ac:dyDescent="0.25">
      <c r="B95" s="75"/>
      <c r="C95" s="75">
        <v>20</v>
      </c>
      <c r="D95" s="72" t="str">
        <f>IF(AND($I$5=1,'2 Location'!B33&lt;&gt;"",'2 Location'!E33=""),"Row "&amp;C95&amp;" (No Postcode); ", "")</f>
        <v/>
      </c>
      <c r="E95" s="66" t="str">
        <f>IF(AND($I$5=1, AND(ISERR(RIGHT('2 Location'!E33,1)*1),ISERR(MID(RIGHT('2 Location'!E33,3),2,1)*1))=TRUE,ISERR(LEFT(RIGHT('2 Location'!E33,3),1)*1)=FALSE,ISERR(LEFT('2 Location'!E33,1)*1)=TRUE,LEN('2 Location'!E33)&gt;=6,LEN('2 Location'!E33)&lt;=8),"",IF(OR(AND('2 Location'!D33&lt;&gt;"",D95&lt;&gt;""),AND(D95="",'2 Location'!D33=""),AND('2 Location'!B33&lt;&gt;"",'2 Location'!E33="NA")),"","Row "&amp;C95&amp;" (Invalid Postcode); "))</f>
        <v/>
      </c>
      <c r="F95" s="72"/>
      <c r="G95" s="72"/>
      <c r="H95" s="75"/>
      <c r="I95" s="75">
        <v>18</v>
      </c>
      <c r="J95" s="75" t="str">
        <f>IF(AND($J$5=1,TRUNC('2 Location'!F31,2)&lt;&gt;'2 Location'!F31),$J$76&amp;" Row "&amp;$I95&amp;" "&amp;J$77&amp;"; ","")</f>
        <v/>
      </c>
      <c r="K95" s="72" t="str">
        <f>IF(AND($J$5=1,TRUNC('2 Location'!G31,2)&lt;&gt;'2 Location'!G31),$J$76&amp;" Row "&amp;$I95&amp;" "&amp;K$77&amp;"; ","")</f>
        <v/>
      </c>
      <c r="L95" s="72" t="str">
        <f>IF(AND($J$5=1,TRUNC('2 Location'!H31,2)&lt;&gt;'2 Location'!H31),$J$76&amp;" Row "&amp;$I95&amp;" "&amp;L$77&amp;"; ","")</f>
        <v/>
      </c>
      <c r="M95" s="72" t="str">
        <f>IF(AND($J$5=1,TRUNC('2 Location'!I31,2)&lt;&gt;'2 Location'!I31),$J$76&amp;" Row "&amp;$I95&amp;" "&amp;M$77&amp;"; ","")</f>
        <v/>
      </c>
      <c r="N95" s="72" t="str">
        <f>IF(AND($J$5=1,TRUNC('2 Location'!J31,2)&lt;&gt;'2 Location'!J31),$J$76&amp;" Row "&amp;$I95&amp;" "&amp;N$77&amp;"; ","")</f>
        <v/>
      </c>
      <c r="O95" s="75" t="str">
        <f>IF(AND($J$5=1,TRUNC('2 Location'!L31,2)&lt;&gt;'2 Location'!L31),$O$76&amp;" Row "&amp;$I95&amp;" "&amp;O$77&amp;"; ","")</f>
        <v/>
      </c>
      <c r="P95" s="72" t="str">
        <f>IF(AND($J$5=1,TRUNC('2 Location'!M31,2)&lt;&gt;'2 Location'!M31),$O$76&amp;" Row "&amp;$I95&amp;" "&amp;P$77&amp;"; ","")</f>
        <v/>
      </c>
      <c r="Q95" s="72" t="str">
        <f>IF(AND($J$5=1,TRUNC('2 Location'!N31,2)&lt;&gt;'2 Location'!N31),$O$76&amp;" Row "&amp;$I95&amp;" "&amp;Q$77&amp;"; ","")</f>
        <v/>
      </c>
      <c r="R95" s="72" t="str">
        <f>IF(AND($J$5=1,TRUNC('2 Location'!O31,2)&lt;&gt;'2 Location'!O31),$O$76&amp;" Row "&amp;$I95&amp;" "&amp;R$77&amp;"; ","")</f>
        <v/>
      </c>
      <c r="S95" s="66" t="str">
        <f>IF(AND($J$5=1,TRUNC('2 Location'!P31,2)&lt;&gt;'2 Location'!P31),$O$76&amp;" Row "&amp;$I95&amp;" "&amp;S$77&amp;"; ","")</f>
        <v/>
      </c>
      <c r="T95" s="66"/>
      <c r="U95" s="75"/>
      <c r="V95" s="84">
        <v>19</v>
      </c>
      <c r="W95" s="75" t="str">
        <f>IF(AND($K$5=1,'2 Location'!F32&lt;0),$W$75&amp;" "&amp;W$76&amp;" Row "&amp;$V95&amp;"; ","")</f>
        <v/>
      </c>
      <c r="X95" s="72" t="str">
        <f>IF(AND($K$5=1,'2 Location'!G32&lt;0),$W$75&amp;" "&amp;X$76&amp;" Row "&amp;$V95&amp;"; ","")</f>
        <v/>
      </c>
      <c r="Y95" s="72" t="str">
        <f>IF(AND($K$5=1,'2 Location'!H32&lt;0),$W$75&amp;" "&amp;Y$76&amp;" Row "&amp;$V95&amp;"; ","")</f>
        <v/>
      </c>
      <c r="Z95" s="72" t="str">
        <f>IF(AND($K$5=1,'2 Location'!I32&lt;0),$W$75&amp;" "&amp;Z$76&amp;" Row "&amp;$V95&amp;"; ","")</f>
        <v/>
      </c>
      <c r="AA95" s="66" t="str">
        <f>IF(AND($K$5=1,'2 Location'!J32&lt;0),$W$75&amp;" "&amp;AA$76&amp;" Row "&amp;$V95&amp;"; ","")</f>
        <v/>
      </c>
      <c r="AB95" s="75" t="str">
        <f>IF(AND($K$5=1,'2 Location'!L32&lt;0),$AB$75&amp;" "&amp;AB$76&amp;" Row "&amp;$V95&amp;"; ","")</f>
        <v/>
      </c>
      <c r="AC95" s="72" t="str">
        <f>IF(AND($K$5=1,'2 Location'!M32&lt;0),$AB$75&amp;" "&amp;AC$76&amp;" Row "&amp;$V95&amp;"; ","")</f>
        <v/>
      </c>
      <c r="AD95" s="72" t="str">
        <f>IF(AND($K$5=1,'2 Location'!N32&lt;0),$AB$75&amp;" "&amp;AD$76&amp;" Row "&amp;$V95&amp;"; ","")</f>
        <v/>
      </c>
      <c r="AE95" s="72" t="str">
        <f>IF(AND($K$5=1,'2 Location'!O32&lt;0),$AB$75&amp;" "&amp;AE$76&amp;" Row "&amp;$V95&amp;"; ","")</f>
        <v/>
      </c>
      <c r="AF95" s="66" t="str">
        <f>IF(AND($K$5=1,'2 Location'!P32&lt;0),$AB$75&amp;" "&amp;AF$76&amp;" Row "&amp;$V95&amp;"; ","")</f>
        <v/>
      </c>
      <c r="AG95" s="66"/>
      <c r="AQ95" s="89">
        <v>10001546</v>
      </c>
      <c r="AR95" s="90" t="str">
        <f t="shared" si="2"/>
        <v>O</v>
      </c>
      <c r="AS95" t="s">
        <v>179</v>
      </c>
    </row>
    <row r="96" spans="2:45" x14ac:dyDescent="0.25">
      <c r="B96" s="75"/>
      <c r="C96" s="75">
        <v>21</v>
      </c>
      <c r="D96" s="72" t="str">
        <f>IF(AND($I$5=1,'2 Location'!B34&lt;&gt;"",'2 Location'!E34=""),"Row "&amp;C96&amp;" (No Postcode); ", "")</f>
        <v/>
      </c>
      <c r="E96" s="66" t="str">
        <f>IF(AND($I$5=1, AND(ISERR(RIGHT('2 Location'!E34,1)*1),ISERR(MID(RIGHT('2 Location'!E34,3),2,1)*1))=TRUE,ISERR(LEFT(RIGHT('2 Location'!E34,3),1)*1)=FALSE,ISERR(LEFT('2 Location'!E34,1)*1)=TRUE,LEN('2 Location'!E34)&gt;=6,LEN('2 Location'!E34)&lt;=8),"",IF(OR(AND('2 Location'!D34&lt;&gt;"",D96&lt;&gt;""),AND(D96="",'2 Location'!D34=""),AND('2 Location'!B34&lt;&gt;"",'2 Location'!E34="NA")),"","Row "&amp;C96&amp;" (Invalid Postcode); "))</f>
        <v/>
      </c>
      <c r="F96" s="72"/>
      <c r="G96" s="72"/>
      <c r="H96" s="75"/>
      <c r="I96" s="75">
        <v>19</v>
      </c>
      <c r="J96" s="75" t="str">
        <f>IF(AND($J$5=1,TRUNC('2 Location'!F32,2)&lt;&gt;'2 Location'!F32),$J$76&amp;" Row "&amp;$I96&amp;" "&amp;J$77&amp;"; ","")</f>
        <v/>
      </c>
      <c r="K96" s="72" t="str">
        <f>IF(AND($J$5=1,TRUNC('2 Location'!G32,2)&lt;&gt;'2 Location'!G32),$J$76&amp;" Row "&amp;$I96&amp;" "&amp;K$77&amp;"; ","")</f>
        <v/>
      </c>
      <c r="L96" s="72" t="str">
        <f>IF(AND($J$5=1,TRUNC('2 Location'!H32,2)&lt;&gt;'2 Location'!H32),$J$76&amp;" Row "&amp;$I96&amp;" "&amp;L$77&amp;"; ","")</f>
        <v/>
      </c>
      <c r="M96" s="72" t="str">
        <f>IF(AND($J$5=1,TRUNC('2 Location'!I32,2)&lt;&gt;'2 Location'!I32),$J$76&amp;" Row "&amp;$I96&amp;" "&amp;M$77&amp;"; ","")</f>
        <v/>
      </c>
      <c r="N96" s="72" t="str">
        <f>IF(AND($J$5=1,TRUNC('2 Location'!J32,2)&lt;&gt;'2 Location'!J32),$J$76&amp;" Row "&amp;$I96&amp;" "&amp;N$77&amp;"; ","")</f>
        <v/>
      </c>
      <c r="O96" s="75" t="str">
        <f>IF(AND($J$5=1,TRUNC('2 Location'!L32,2)&lt;&gt;'2 Location'!L32),$O$76&amp;" Row "&amp;$I96&amp;" "&amp;O$77&amp;"; ","")</f>
        <v/>
      </c>
      <c r="P96" s="72" t="str">
        <f>IF(AND($J$5=1,TRUNC('2 Location'!M32,2)&lt;&gt;'2 Location'!M32),$O$76&amp;" Row "&amp;$I96&amp;" "&amp;P$77&amp;"; ","")</f>
        <v/>
      </c>
      <c r="Q96" s="72" t="str">
        <f>IF(AND($J$5=1,TRUNC('2 Location'!N32,2)&lt;&gt;'2 Location'!N32),$O$76&amp;" Row "&amp;$I96&amp;" "&amp;Q$77&amp;"; ","")</f>
        <v/>
      </c>
      <c r="R96" s="72" t="str">
        <f>IF(AND($J$5=1,TRUNC('2 Location'!O32,2)&lt;&gt;'2 Location'!O32),$O$76&amp;" Row "&amp;$I96&amp;" "&amp;R$77&amp;"; ","")</f>
        <v/>
      </c>
      <c r="S96" s="66" t="str">
        <f>IF(AND($J$5=1,TRUNC('2 Location'!P32,2)&lt;&gt;'2 Location'!P32),$O$76&amp;" Row "&amp;$I96&amp;" "&amp;S$77&amp;"; ","")</f>
        <v/>
      </c>
      <c r="T96" s="66"/>
      <c r="U96" s="75"/>
      <c r="V96" s="84">
        <v>20</v>
      </c>
      <c r="W96" s="75" t="str">
        <f>IF(AND($K$5=1,'2 Location'!F33&lt;0),$W$75&amp;" "&amp;W$76&amp;" Row "&amp;$V96&amp;"; ","")</f>
        <v/>
      </c>
      <c r="X96" s="72" t="str">
        <f>IF(AND($K$5=1,'2 Location'!G33&lt;0),$W$75&amp;" "&amp;X$76&amp;" Row "&amp;$V96&amp;"; ","")</f>
        <v/>
      </c>
      <c r="Y96" s="72" t="str">
        <f>IF(AND($K$5=1,'2 Location'!H33&lt;0),$W$75&amp;" "&amp;Y$76&amp;" Row "&amp;$V96&amp;"; ","")</f>
        <v/>
      </c>
      <c r="Z96" s="72" t="str">
        <f>IF(AND($K$5=1,'2 Location'!I33&lt;0),$W$75&amp;" "&amp;Z$76&amp;" Row "&amp;$V96&amp;"; ","")</f>
        <v/>
      </c>
      <c r="AA96" s="66" t="str">
        <f>IF(AND($K$5=1,'2 Location'!J33&lt;0),$W$75&amp;" "&amp;AA$76&amp;" Row "&amp;$V96&amp;"; ","")</f>
        <v/>
      </c>
      <c r="AB96" s="75" t="str">
        <f>IF(AND($K$5=1,'2 Location'!L33&lt;0),$AB$75&amp;" "&amp;AB$76&amp;" Row "&amp;$V96&amp;"; ","")</f>
        <v/>
      </c>
      <c r="AC96" s="72" t="str">
        <f>IF(AND($K$5=1,'2 Location'!M33&lt;0),$AB$75&amp;" "&amp;AC$76&amp;" Row "&amp;$V96&amp;"; ","")</f>
        <v/>
      </c>
      <c r="AD96" s="72" t="str">
        <f>IF(AND($K$5=1,'2 Location'!N33&lt;0),$AB$75&amp;" "&amp;AD$76&amp;" Row "&amp;$V96&amp;"; ","")</f>
        <v/>
      </c>
      <c r="AE96" s="72" t="str">
        <f>IF(AND($K$5=1,'2 Location'!O33&lt;0),$AB$75&amp;" "&amp;AE$76&amp;" Row "&amp;$V96&amp;"; ","")</f>
        <v/>
      </c>
      <c r="AF96" s="66" t="str">
        <f>IF(AND($K$5=1,'2 Location'!P33&lt;0),$AB$75&amp;" "&amp;AF$76&amp;" Row "&amp;$V96&amp;"; ","")</f>
        <v/>
      </c>
      <c r="AG96" s="66"/>
      <c r="AQ96" s="89">
        <v>10001557</v>
      </c>
      <c r="AR96" s="90" t="str">
        <f t="shared" si="2"/>
        <v>O</v>
      </c>
      <c r="AS96" t="s">
        <v>180</v>
      </c>
    </row>
    <row r="97" spans="2:45" x14ac:dyDescent="0.25">
      <c r="B97" s="75"/>
      <c r="C97" s="75">
        <v>22</v>
      </c>
      <c r="D97" s="72" t="str">
        <f>IF(AND($I$5=1,'2 Location'!B35&lt;&gt;"",'2 Location'!E35=""),"Row "&amp;C97&amp;" (No Postcode); ", "")</f>
        <v/>
      </c>
      <c r="E97" s="66" t="str">
        <f>IF(AND($I$5=1, AND(ISERR(RIGHT('2 Location'!E35,1)*1),ISERR(MID(RIGHT('2 Location'!E35,3),2,1)*1))=TRUE,ISERR(LEFT(RIGHT('2 Location'!E35,3),1)*1)=FALSE,ISERR(LEFT('2 Location'!E35,1)*1)=TRUE,LEN('2 Location'!E35)&gt;=6,LEN('2 Location'!E35)&lt;=8),"",IF(OR(AND('2 Location'!D35&lt;&gt;"",D97&lt;&gt;""),AND(D97="",'2 Location'!D35=""),AND('2 Location'!B35&lt;&gt;"",'2 Location'!E35="NA")),"","Row "&amp;C97&amp;" (Invalid Postcode); "))</f>
        <v/>
      </c>
      <c r="F97" s="72"/>
      <c r="G97" s="72"/>
      <c r="H97" s="75"/>
      <c r="I97" s="75">
        <v>20</v>
      </c>
      <c r="J97" s="75" t="str">
        <f>IF(AND($J$5=1,TRUNC('2 Location'!F33,2)&lt;&gt;'2 Location'!F33),$J$76&amp;" Row "&amp;$I97&amp;" "&amp;J$77&amp;"; ","")</f>
        <v/>
      </c>
      <c r="K97" s="72" t="str">
        <f>IF(AND($J$5=1,TRUNC('2 Location'!G33,2)&lt;&gt;'2 Location'!G33),$J$76&amp;" Row "&amp;$I97&amp;" "&amp;K$77&amp;"; ","")</f>
        <v/>
      </c>
      <c r="L97" s="72" t="str">
        <f>IF(AND($J$5=1,TRUNC('2 Location'!H33,2)&lt;&gt;'2 Location'!H33),$J$76&amp;" Row "&amp;$I97&amp;" "&amp;L$77&amp;"; ","")</f>
        <v/>
      </c>
      <c r="M97" s="72" t="str">
        <f>IF(AND($J$5=1,TRUNC('2 Location'!I33,2)&lt;&gt;'2 Location'!I33),$J$76&amp;" Row "&amp;$I97&amp;" "&amp;M$77&amp;"; ","")</f>
        <v/>
      </c>
      <c r="N97" s="72" t="str">
        <f>IF(AND($J$5=1,TRUNC('2 Location'!J33,2)&lt;&gt;'2 Location'!J33),$J$76&amp;" Row "&amp;$I97&amp;" "&amp;N$77&amp;"; ","")</f>
        <v/>
      </c>
      <c r="O97" s="75" t="str">
        <f>IF(AND($J$5=1,TRUNC('2 Location'!L33,2)&lt;&gt;'2 Location'!L33),$O$76&amp;" Row "&amp;$I97&amp;" "&amp;O$77&amp;"; ","")</f>
        <v/>
      </c>
      <c r="P97" s="72" t="str">
        <f>IF(AND($J$5=1,TRUNC('2 Location'!M33,2)&lt;&gt;'2 Location'!M33),$O$76&amp;" Row "&amp;$I97&amp;" "&amp;P$77&amp;"; ","")</f>
        <v/>
      </c>
      <c r="Q97" s="72" t="str">
        <f>IF(AND($J$5=1,TRUNC('2 Location'!N33,2)&lt;&gt;'2 Location'!N33),$O$76&amp;" Row "&amp;$I97&amp;" "&amp;Q$77&amp;"; ","")</f>
        <v/>
      </c>
      <c r="R97" s="72" t="str">
        <f>IF(AND($J$5=1,TRUNC('2 Location'!O33,2)&lt;&gt;'2 Location'!O33),$O$76&amp;" Row "&amp;$I97&amp;" "&amp;R$77&amp;"; ","")</f>
        <v/>
      </c>
      <c r="S97" s="66" t="str">
        <f>IF(AND($J$5=1,TRUNC('2 Location'!P33,2)&lt;&gt;'2 Location'!P33),$O$76&amp;" Row "&amp;$I97&amp;" "&amp;S$77&amp;"; ","")</f>
        <v/>
      </c>
      <c r="T97" s="66"/>
      <c r="U97" s="75"/>
      <c r="V97" s="84">
        <v>21</v>
      </c>
      <c r="W97" s="75" t="str">
        <f>IF(AND($K$5=1,'2 Location'!F34&lt;0),$W$75&amp;" "&amp;W$76&amp;" Row "&amp;$V97&amp;"; ","")</f>
        <v/>
      </c>
      <c r="X97" s="72" t="str">
        <f>IF(AND($K$5=1,'2 Location'!G34&lt;0),$W$75&amp;" "&amp;X$76&amp;" Row "&amp;$V97&amp;"; ","")</f>
        <v/>
      </c>
      <c r="Y97" s="72" t="str">
        <f>IF(AND($K$5=1,'2 Location'!H34&lt;0),$W$75&amp;" "&amp;Y$76&amp;" Row "&amp;$V97&amp;"; ","")</f>
        <v/>
      </c>
      <c r="Z97" s="72" t="str">
        <f>IF(AND($K$5=1,'2 Location'!I34&lt;0),$W$75&amp;" "&amp;Z$76&amp;" Row "&amp;$V97&amp;"; ","")</f>
        <v/>
      </c>
      <c r="AA97" s="66" t="str">
        <f>IF(AND($K$5=1,'2 Location'!J34&lt;0),$W$75&amp;" "&amp;AA$76&amp;" Row "&amp;$V97&amp;"; ","")</f>
        <v/>
      </c>
      <c r="AB97" s="75" t="str">
        <f>IF(AND($K$5=1,'2 Location'!L34&lt;0),$AB$75&amp;" "&amp;AB$76&amp;" Row "&amp;$V97&amp;"; ","")</f>
        <v/>
      </c>
      <c r="AC97" s="72" t="str">
        <f>IF(AND($K$5=1,'2 Location'!M34&lt;0),$AB$75&amp;" "&amp;AC$76&amp;" Row "&amp;$V97&amp;"; ","")</f>
        <v/>
      </c>
      <c r="AD97" s="72" t="str">
        <f>IF(AND($K$5=1,'2 Location'!N34&lt;0),$AB$75&amp;" "&amp;AD$76&amp;" Row "&amp;$V97&amp;"; ","")</f>
        <v/>
      </c>
      <c r="AE97" s="72" t="str">
        <f>IF(AND($K$5=1,'2 Location'!O34&lt;0),$AB$75&amp;" "&amp;AE$76&amp;" Row "&amp;$V97&amp;"; ","")</f>
        <v/>
      </c>
      <c r="AF97" s="66" t="str">
        <f>IF(AND($K$5=1,'2 Location'!P34&lt;0),$AB$75&amp;" "&amp;AF$76&amp;" Row "&amp;$V97&amp;"; ","")</f>
        <v/>
      </c>
      <c r="AG97" s="66"/>
      <c r="AQ97" s="89">
        <v>10001558</v>
      </c>
      <c r="AR97" s="90" t="str">
        <f t="shared" si="2"/>
        <v>O</v>
      </c>
      <c r="AS97" t="s">
        <v>181</v>
      </c>
    </row>
    <row r="98" spans="2:45" x14ac:dyDescent="0.25">
      <c r="B98" s="75"/>
      <c r="C98" s="75">
        <v>23</v>
      </c>
      <c r="D98" s="72" t="str">
        <f>IF(AND($I$5=1,'2 Location'!B36&lt;&gt;"",'2 Location'!E36=""),"Row "&amp;C98&amp;" (No Postcode); ", "")</f>
        <v/>
      </c>
      <c r="E98" s="66" t="str">
        <f>IF(AND($I$5=1, AND(ISERR(RIGHT('2 Location'!E36,1)*1),ISERR(MID(RIGHT('2 Location'!E36,3),2,1)*1))=TRUE,ISERR(LEFT(RIGHT('2 Location'!E36,3),1)*1)=FALSE,ISERR(LEFT('2 Location'!E36,1)*1)=TRUE,LEN('2 Location'!E36)&gt;=6,LEN('2 Location'!E36)&lt;=8),"",IF(OR(AND('2 Location'!D36&lt;&gt;"",D98&lt;&gt;""),AND(D98="",'2 Location'!D36=""),AND('2 Location'!B36&lt;&gt;"",'2 Location'!E36="NA")),"","Row "&amp;C98&amp;" (Invalid Postcode); "))</f>
        <v/>
      </c>
      <c r="F98" s="72"/>
      <c r="G98" s="72"/>
      <c r="H98" s="75"/>
      <c r="I98" s="75">
        <v>21</v>
      </c>
      <c r="J98" s="75" t="str">
        <f>IF(AND($J$5=1,TRUNC('2 Location'!F34,2)&lt;&gt;'2 Location'!F34),$J$76&amp;" Row "&amp;$I98&amp;" "&amp;J$77&amp;"; ","")</f>
        <v/>
      </c>
      <c r="K98" s="72" t="str">
        <f>IF(AND($J$5=1,TRUNC('2 Location'!G34,2)&lt;&gt;'2 Location'!G34),$J$76&amp;" Row "&amp;$I98&amp;" "&amp;K$77&amp;"; ","")</f>
        <v/>
      </c>
      <c r="L98" s="72" t="str">
        <f>IF(AND($J$5=1,TRUNC('2 Location'!H34,2)&lt;&gt;'2 Location'!H34),$J$76&amp;" Row "&amp;$I98&amp;" "&amp;L$77&amp;"; ","")</f>
        <v/>
      </c>
      <c r="M98" s="72" t="str">
        <f>IF(AND($J$5=1,TRUNC('2 Location'!I34,2)&lt;&gt;'2 Location'!I34),$J$76&amp;" Row "&amp;$I98&amp;" "&amp;M$77&amp;"; ","")</f>
        <v/>
      </c>
      <c r="N98" s="72" t="str">
        <f>IF(AND($J$5=1,TRUNC('2 Location'!J34,2)&lt;&gt;'2 Location'!J34),$J$76&amp;" Row "&amp;$I98&amp;" "&amp;N$77&amp;"; ","")</f>
        <v/>
      </c>
      <c r="O98" s="75" t="str">
        <f>IF(AND($J$5=1,TRUNC('2 Location'!L34,2)&lt;&gt;'2 Location'!L34),$O$76&amp;" Row "&amp;$I98&amp;" "&amp;O$77&amp;"; ","")</f>
        <v/>
      </c>
      <c r="P98" s="72" t="str">
        <f>IF(AND($J$5=1,TRUNC('2 Location'!M34,2)&lt;&gt;'2 Location'!M34),$O$76&amp;" Row "&amp;$I98&amp;" "&amp;P$77&amp;"; ","")</f>
        <v/>
      </c>
      <c r="Q98" s="72" t="str">
        <f>IF(AND($J$5=1,TRUNC('2 Location'!N34,2)&lt;&gt;'2 Location'!N34),$O$76&amp;" Row "&amp;$I98&amp;" "&amp;Q$77&amp;"; ","")</f>
        <v/>
      </c>
      <c r="R98" s="72" t="str">
        <f>IF(AND($J$5=1,TRUNC('2 Location'!O34,2)&lt;&gt;'2 Location'!O34),$O$76&amp;" Row "&amp;$I98&amp;" "&amp;R$77&amp;"; ","")</f>
        <v/>
      </c>
      <c r="S98" s="66" t="str">
        <f>IF(AND($J$5=1,TRUNC('2 Location'!P34,2)&lt;&gt;'2 Location'!P34),$O$76&amp;" Row "&amp;$I98&amp;" "&amp;S$77&amp;"; ","")</f>
        <v/>
      </c>
      <c r="T98" s="66"/>
      <c r="U98" s="75"/>
      <c r="V98" s="84">
        <v>22</v>
      </c>
      <c r="W98" s="75" t="str">
        <f>IF(AND($K$5=1,'2 Location'!F35&lt;0),$W$75&amp;" "&amp;W$76&amp;" Row "&amp;$V98&amp;"; ","")</f>
        <v/>
      </c>
      <c r="X98" s="72" t="str">
        <f>IF(AND($K$5=1,'2 Location'!G35&lt;0),$W$75&amp;" "&amp;X$76&amp;" Row "&amp;$V98&amp;"; ","")</f>
        <v/>
      </c>
      <c r="Y98" s="72" t="str">
        <f>IF(AND($K$5=1,'2 Location'!H35&lt;0),$W$75&amp;" "&amp;Y$76&amp;" Row "&amp;$V98&amp;"; ","")</f>
        <v/>
      </c>
      <c r="Z98" s="72" t="str">
        <f>IF(AND($K$5=1,'2 Location'!I35&lt;0),$W$75&amp;" "&amp;Z$76&amp;" Row "&amp;$V98&amp;"; ","")</f>
        <v/>
      </c>
      <c r="AA98" s="66" t="str">
        <f>IF(AND($K$5=1,'2 Location'!J35&lt;0),$W$75&amp;" "&amp;AA$76&amp;" Row "&amp;$V98&amp;"; ","")</f>
        <v/>
      </c>
      <c r="AB98" s="75" t="str">
        <f>IF(AND($K$5=1,'2 Location'!L35&lt;0),$AB$75&amp;" "&amp;AB$76&amp;" Row "&amp;$V98&amp;"; ","")</f>
        <v/>
      </c>
      <c r="AC98" s="72" t="str">
        <f>IF(AND($K$5=1,'2 Location'!M35&lt;0),$AB$75&amp;" "&amp;AC$76&amp;" Row "&amp;$V98&amp;"; ","")</f>
        <v/>
      </c>
      <c r="AD98" s="72" t="str">
        <f>IF(AND($K$5=1,'2 Location'!N35&lt;0),$AB$75&amp;" "&amp;AD$76&amp;" Row "&amp;$V98&amp;"; ","")</f>
        <v/>
      </c>
      <c r="AE98" s="72" t="str">
        <f>IF(AND($K$5=1,'2 Location'!O35&lt;0),$AB$75&amp;" "&amp;AE$76&amp;" Row "&amp;$V98&amp;"; ","")</f>
        <v/>
      </c>
      <c r="AF98" s="66" t="str">
        <f>IF(AND($K$5=1,'2 Location'!P35&lt;0),$AB$75&amp;" "&amp;AF$76&amp;" Row "&amp;$V98&amp;"; ","")</f>
        <v/>
      </c>
      <c r="AG98" s="66"/>
      <c r="AQ98" s="89">
        <v>10000001</v>
      </c>
      <c r="AR98" s="90" t="str">
        <f t="shared" si="2"/>
        <v>O</v>
      </c>
      <c r="AS98" t="s">
        <v>182</v>
      </c>
    </row>
    <row r="99" spans="2:45" x14ac:dyDescent="0.25">
      <c r="B99" s="75"/>
      <c r="C99" s="75">
        <v>24</v>
      </c>
      <c r="D99" s="72" t="str">
        <f>IF(AND($I$5=1,'2 Location'!B37&lt;&gt;"",'2 Location'!E37=""),"Row "&amp;C99&amp;" (No Postcode); ", "")</f>
        <v/>
      </c>
      <c r="E99" s="66" t="str">
        <f>IF(AND($I$5=1, AND(ISERR(RIGHT('2 Location'!E37,1)*1),ISERR(MID(RIGHT('2 Location'!E37,3),2,1)*1))=TRUE,ISERR(LEFT(RIGHT('2 Location'!E37,3),1)*1)=FALSE,ISERR(LEFT('2 Location'!E37,1)*1)=TRUE,LEN('2 Location'!E37)&gt;=6,LEN('2 Location'!E37)&lt;=8),"",IF(OR(AND('2 Location'!D37&lt;&gt;"",D99&lt;&gt;""),AND(D99="",'2 Location'!D37=""),AND('2 Location'!B37&lt;&gt;"",'2 Location'!E37="NA")),"","Row "&amp;C99&amp;" (Invalid Postcode); "))</f>
        <v/>
      </c>
      <c r="F99" s="72"/>
      <c r="G99" s="72"/>
      <c r="H99" s="75"/>
      <c r="I99" s="75">
        <v>22</v>
      </c>
      <c r="J99" s="75" t="str">
        <f>IF(AND($J$5=1,TRUNC('2 Location'!F35,2)&lt;&gt;'2 Location'!F35),$J$76&amp;" Row "&amp;$I99&amp;" "&amp;J$77&amp;"; ","")</f>
        <v/>
      </c>
      <c r="K99" s="72" t="str">
        <f>IF(AND($J$5=1,TRUNC('2 Location'!G35,2)&lt;&gt;'2 Location'!G35),$J$76&amp;" Row "&amp;$I99&amp;" "&amp;K$77&amp;"; ","")</f>
        <v/>
      </c>
      <c r="L99" s="72" t="str">
        <f>IF(AND($J$5=1,TRUNC('2 Location'!H35,2)&lt;&gt;'2 Location'!H35),$J$76&amp;" Row "&amp;$I99&amp;" "&amp;L$77&amp;"; ","")</f>
        <v/>
      </c>
      <c r="M99" s="72" t="str">
        <f>IF(AND($J$5=1,TRUNC('2 Location'!I35,2)&lt;&gt;'2 Location'!I35),$J$76&amp;" Row "&amp;$I99&amp;" "&amp;M$77&amp;"; ","")</f>
        <v/>
      </c>
      <c r="N99" s="72" t="str">
        <f>IF(AND($J$5=1,TRUNC('2 Location'!J35,2)&lt;&gt;'2 Location'!J35),$J$76&amp;" Row "&amp;$I99&amp;" "&amp;N$77&amp;"; ","")</f>
        <v/>
      </c>
      <c r="O99" s="75" t="str">
        <f>IF(AND($J$5=1,TRUNC('2 Location'!L35,2)&lt;&gt;'2 Location'!L35),$O$76&amp;" Row "&amp;$I99&amp;" "&amp;O$77&amp;"; ","")</f>
        <v/>
      </c>
      <c r="P99" s="72" t="str">
        <f>IF(AND($J$5=1,TRUNC('2 Location'!M35,2)&lt;&gt;'2 Location'!M35),$O$76&amp;" Row "&amp;$I99&amp;" "&amp;P$77&amp;"; ","")</f>
        <v/>
      </c>
      <c r="Q99" s="72" t="str">
        <f>IF(AND($J$5=1,TRUNC('2 Location'!N35,2)&lt;&gt;'2 Location'!N35),$O$76&amp;" Row "&amp;$I99&amp;" "&amp;Q$77&amp;"; ","")</f>
        <v/>
      </c>
      <c r="R99" s="72" t="str">
        <f>IF(AND($J$5=1,TRUNC('2 Location'!O35,2)&lt;&gt;'2 Location'!O35),$O$76&amp;" Row "&amp;$I99&amp;" "&amp;R$77&amp;"; ","")</f>
        <v/>
      </c>
      <c r="S99" s="66" t="str">
        <f>IF(AND($J$5=1,TRUNC('2 Location'!P35,2)&lt;&gt;'2 Location'!P35),$O$76&amp;" Row "&amp;$I99&amp;" "&amp;S$77&amp;"; ","")</f>
        <v/>
      </c>
      <c r="T99" s="66"/>
      <c r="U99" s="75"/>
      <c r="V99" s="84">
        <v>23</v>
      </c>
      <c r="W99" s="75" t="str">
        <f>IF(AND($K$5=1,'2 Location'!F36&lt;0),$W$75&amp;" "&amp;W$76&amp;" Row "&amp;$V99&amp;"; ","")</f>
        <v/>
      </c>
      <c r="X99" s="72" t="str">
        <f>IF(AND($K$5=1,'2 Location'!G36&lt;0),$W$75&amp;" "&amp;X$76&amp;" Row "&amp;$V99&amp;"; ","")</f>
        <v/>
      </c>
      <c r="Y99" s="72" t="str">
        <f>IF(AND($K$5=1,'2 Location'!H36&lt;0),$W$75&amp;" "&amp;Y$76&amp;" Row "&amp;$V99&amp;"; ","")</f>
        <v/>
      </c>
      <c r="Z99" s="72" t="str">
        <f>IF(AND($K$5=1,'2 Location'!I36&lt;0),$W$75&amp;" "&amp;Z$76&amp;" Row "&amp;$V99&amp;"; ","")</f>
        <v/>
      </c>
      <c r="AA99" s="66" t="str">
        <f>IF(AND($K$5=1,'2 Location'!J36&lt;0),$W$75&amp;" "&amp;AA$76&amp;" Row "&amp;$V99&amp;"; ","")</f>
        <v/>
      </c>
      <c r="AB99" s="75" t="str">
        <f>IF(AND($K$5=1,'2 Location'!L36&lt;0),$AB$75&amp;" "&amp;AB$76&amp;" Row "&amp;$V99&amp;"; ","")</f>
        <v/>
      </c>
      <c r="AC99" s="72" t="str">
        <f>IF(AND($K$5=1,'2 Location'!M36&lt;0),$AB$75&amp;" "&amp;AC$76&amp;" Row "&amp;$V99&amp;"; ","")</f>
        <v/>
      </c>
      <c r="AD99" s="72" t="str">
        <f>IF(AND($K$5=1,'2 Location'!N36&lt;0),$AB$75&amp;" "&amp;AD$76&amp;" Row "&amp;$V99&amp;"; ","")</f>
        <v/>
      </c>
      <c r="AE99" s="72" t="str">
        <f>IF(AND($K$5=1,'2 Location'!O36&lt;0),$AB$75&amp;" "&amp;AE$76&amp;" Row "&amp;$V99&amp;"; ","")</f>
        <v/>
      </c>
      <c r="AF99" s="66" t="str">
        <f>IF(AND($K$5=1,'2 Location'!P36&lt;0),$AB$75&amp;" "&amp;AF$76&amp;" Row "&amp;$V99&amp;"; ","")</f>
        <v/>
      </c>
      <c r="AG99" s="66"/>
      <c r="AQ99" s="89">
        <v>10000004</v>
      </c>
      <c r="AR99" s="90" t="str">
        <f t="shared" si="2"/>
        <v>O</v>
      </c>
      <c r="AS99" t="s">
        <v>183</v>
      </c>
    </row>
    <row r="100" spans="2:45" x14ac:dyDescent="0.25">
      <c r="B100" s="75"/>
      <c r="C100" s="75">
        <v>25</v>
      </c>
      <c r="D100" s="72" t="str">
        <f>IF(AND($I$5=1,'2 Location'!B38&lt;&gt;"",'2 Location'!E38=""),"Row "&amp;C100&amp;" (No Postcode); ", "")</f>
        <v/>
      </c>
      <c r="E100" s="66" t="str">
        <f>IF(AND($I$5=1, AND(ISERR(RIGHT('2 Location'!E38,1)*1),ISERR(MID(RIGHT('2 Location'!E38,3),2,1)*1))=TRUE,ISERR(LEFT(RIGHT('2 Location'!E38,3),1)*1)=FALSE,ISERR(LEFT('2 Location'!E38,1)*1)=TRUE,LEN('2 Location'!E38)&gt;=6,LEN('2 Location'!E38)&lt;=8),"",IF(OR(AND('2 Location'!D38&lt;&gt;"",D100&lt;&gt;""),AND(D100="",'2 Location'!D38=""),AND('2 Location'!B38&lt;&gt;"",'2 Location'!E38="NA")),"","Row "&amp;C100&amp;" (Invalid Postcode); "))</f>
        <v/>
      </c>
      <c r="F100" s="72"/>
      <c r="G100" s="72"/>
      <c r="H100" s="75"/>
      <c r="I100" s="75">
        <v>23</v>
      </c>
      <c r="J100" s="75" t="str">
        <f>IF(AND($J$5=1,TRUNC('2 Location'!F36,2)&lt;&gt;'2 Location'!F36),$J$76&amp;" Row "&amp;$I100&amp;" "&amp;J$77&amp;"; ","")</f>
        <v/>
      </c>
      <c r="K100" s="72" t="str">
        <f>IF(AND($J$5=1,TRUNC('2 Location'!G36,2)&lt;&gt;'2 Location'!G36),$J$76&amp;" Row "&amp;$I100&amp;" "&amp;K$77&amp;"; ","")</f>
        <v/>
      </c>
      <c r="L100" s="72" t="str">
        <f>IF(AND($J$5=1,TRUNC('2 Location'!H36,2)&lt;&gt;'2 Location'!H36),$J$76&amp;" Row "&amp;$I100&amp;" "&amp;L$77&amp;"; ","")</f>
        <v/>
      </c>
      <c r="M100" s="72" t="str">
        <f>IF(AND($J$5=1,TRUNC('2 Location'!I36,2)&lt;&gt;'2 Location'!I36),$J$76&amp;" Row "&amp;$I100&amp;" "&amp;M$77&amp;"; ","")</f>
        <v/>
      </c>
      <c r="N100" s="72" t="str">
        <f>IF(AND($J$5=1,TRUNC('2 Location'!J36,2)&lt;&gt;'2 Location'!J36),$J$76&amp;" Row "&amp;$I100&amp;" "&amp;N$77&amp;"; ","")</f>
        <v/>
      </c>
      <c r="O100" s="75" t="str">
        <f>IF(AND($J$5=1,TRUNC('2 Location'!L36,2)&lt;&gt;'2 Location'!L36),$O$76&amp;" Row "&amp;$I100&amp;" "&amp;O$77&amp;"; ","")</f>
        <v/>
      </c>
      <c r="P100" s="72" t="str">
        <f>IF(AND($J$5=1,TRUNC('2 Location'!M36,2)&lt;&gt;'2 Location'!M36),$O$76&amp;" Row "&amp;$I100&amp;" "&amp;P$77&amp;"; ","")</f>
        <v/>
      </c>
      <c r="Q100" s="72" t="str">
        <f>IF(AND($J$5=1,TRUNC('2 Location'!N36,2)&lt;&gt;'2 Location'!N36),$O$76&amp;" Row "&amp;$I100&amp;" "&amp;Q$77&amp;"; ","")</f>
        <v/>
      </c>
      <c r="R100" s="72" t="str">
        <f>IF(AND($J$5=1,TRUNC('2 Location'!O36,2)&lt;&gt;'2 Location'!O36),$O$76&amp;" Row "&amp;$I100&amp;" "&amp;R$77&amp;"; ","")</f>
        <v/>
      </c>
      <c r="S100" s="66" t="str">
        <f>IF(AND($J$5=1,TRUNC('2 Location'!P36,2)&lt;&gt;'2 Location'!P36),$O$76&amp;" Row "&amp;$I100&amp;" "&amp;S$77&amp;"; ","")</f>
        <v/>
      </c>
      <c r="T100" s="66"/>
      <c r="U100" s="75"/>
      <c r="V100" s="84">
        <v>24</v>
      </c>
      <c r="W100" s="75" t="str">
        <f>IF(AND($K$5=1,'2 Location'!F37&lt;0),$W$75&amp;" "&amp;W$76&amp;" Row "&amp;$V100&amp;"; ","")</f>
        <v/>
      </c>
      <c r="X100" s="72" t="str">
        <f>IF(AND($K$5=1,'2 Location'!G37&lt;0),$W$75&amp;" "&amp;X$76&amp;" Row "&amp;$V100&amp;"; ","")</f>
        <v/>
      </c>
      <c r="Y100" s="72" t="str">
        <f>IF(AND($K$5=1,'2 Location'!H37&lt;0),$W$75&amp;" "&amp;Y$76&amp;" Row "&amp;$V100&amp;"; ","")</f>
        <v/>
      </c>
      <c r="Z100" s="72" t="str">
        <f>IF(AND($K$5=1,'2 Location'!I37&lt;0),$W$75&amp;" "&amp;Z$76&amp;" Row "&amp;$V100&amp;"; ","")</f>
        <v/>
      </c>
      <c r="AA100" s="66" t="str">
        <f>IF(AND($K$5=1,'2 Location'!J37&lt;0),$W$75&amp;" "&amp;AA$76&amp;" Row "&amp;$V100&amp;"; ","")</f>
        <v/>
      </c>
      <c r="AB100" s="75" t="str">
        <f>IF(AND($K$5=1,'2 Location'!L37&lt;0),$AB$75&amp;" "&amp;AB$76&amp;" Row "&amp;$V100&amp;"; ","")</f>
        <v/>
      </c>
      <c r="AC100" s="72" t="str">
        <f>IF(AND($K$5=1,'2 Location'!M37&lt;0),$AB$75&amp;" "&amp;AC$76&amp;" Row "&amp;$V100&amp;"; ","")</f>
        <v/>
      </c>
      <c r="AD100" s="72" t="str">
        <f>IF(AND($K$5=1,'2 Location'!N37&lt;0),$AB$75&amp;" "&amp;AD$76&amp;" Row "&amp;$V100&amp;"; ","")</f>
        <v/>
      </c>
      <c r="AE100" s="72" t="str">
        <f>IF(AND($K$5=1,'2 Location'!O37&lt;0),$AB$75&amp;" "&amp;AE$76&amp;" Row "&amp;$V100&amp;"; ","")</f>
        <v/>
      </c>
      <c r="AF100" s="66" t="str">
        <f>IF(AND($K$5=1,'2 Location'!P37&lt;0),$AB$75&amp;" "&amp;AF$76&amp;" Row "&amp;$V100&amp;"; ","")</f>
        <v/>
      </c>
      <c r="AG100" s="66"/>
      <c r="AQ100" s="89">
        <v>10000005</v>
      </c>
      <c r="AR100" s="90" t="str">
        <f t="shared" si="2"/>
        <v>O</v>
      </c>
      <c r="AS100" t="s">
        <v>184</v>
      </c>
    </row>
    <row r="101" spans="2:45" x14ac:dyDescent="0.25">
      <c r="B101" s="75"/>
      <c r="C101" s="75">
        <v>26</v>
      </c>
      <c r="D101" s="72" t="str">
        <f>IF(AND($I$5=1,'2 Location'!B39&lt;&gt;"",'2 Location'!E39=""),"Row "&amp;C101&amp;" (No Postcode); ", "")</f>
        <v/>
      </c>
      <c r="E101" s="66" t="str">
        <f>IF(AND($I$5=1, AND(ISERR(RIGHT('2 Location'!E39,1)*1),ISERR(MID(RIGHT('2 Location'!E39,3),2,1)*1))=TRUE,ISERR(LEFT(RIGHT('2 Location'!E39,3),1)*1)=FALSE,ISERR(LEFT('2 Location'!E39,1)*1)=TRUE,LEN('2 Location'!E39)&gt;=6,LEN('2 Location'!E39)&lt;=8),"",IF(OR(AND('2 Location'!D39&lt;&gt;"",D101&lt;&gt;""),AND(D101="",'2 Location'!D39=""),AND('2 Location'!B39&lt;&gt;"",'2 Location'!E39="NA")),"","Row "&amp;C101&amp;" (Invalid Postcode); "))</f>
        <v/>
      </c>
      <c r="F101" s="72"/>
      <c r="G101" s="72"/>
      <c r="H101" s="75"/>
      <c r="I101" s="75">
        <v>24</v>
      </c>
      <c r="J101" s="75" t="str">
        <f>IF(AND($J$5=1,TRUNC('2 Location'!F37,2)&lt;&gt;'2 Location'!F37),$J$76&amp;" Row "&amp;$I101&amp;" "&amp;J$77&amp;"; ","")</f>
        <v/>
      </c>
      <c r="K101" s="72" t="str">
        <f>IF(AND($J$5=1,TRUNC('2 Location'!G37,2)&lt;&gt;'2 Location'!G37),$J$76&amp;" Row "&amp;$I101&amp;" "&amp;K$77&amp;"; ","")</f>
        <v/>
      </c>
      <c r="L101" s="72" t="str">
        <f>IF(AND($J$5=1,TRUNC('2 Location'!H37,2)&lt;&gt;'2 Location'!H37),$J$76&amp;" Row "&amp;$I101&amp;" "&amp;L$77&amp;"; ","")</f>
        <v/>
      </c>
      <c r="M101" s="72" t="str">
        <f>IF(AND($J$5=1,TRUNC('2 Location'!I37,2)&lt;&gt;'2 Location'!I37),$J$76&amp;" Row "&amp;$I101&amp;" "&amp;M$77&amp;"; ","")</f>
        <v/>
      </c>
      <c r="N101" s="72" t="str">
        <f>IF(AND($J$5=1,TRUNC('2 Location'!J37,2)&lt;&gt;'2 Location'!J37),$J$76&amp;" Row "&amp;$I101&amp;" "&amp;N$77&amp;"; ","")</f>
        <v/>
      </c>
      <c r="O101" s="75" t="str">
        <f>IF(AND($J$5=1,TRUNC('2 Location'!L37,2)&lt;&gt;'2 Location'!L37),$O$76&amp;" Row "&amp;$I101&amp;" "&amp;O$77&amp;"; ","")</f>
        <v/>
      </c>
      <c r="P101" s="72" t="str">
        <f>IF(AND($J$5=1,TRUNC('2 Location'!M37,2)&lt;&gt;'2 Location'!M37),$O$76&amp;" Row "&amp;$I101&amp;" "&amp;P$77&amp;"; ","")</f>
        <v/>
      </c>
      <c r="Q101" s="72" t="str">
        <f>IF(AND($J$5=1,TRUNC('2 Location'!N37,2)&lt;&gt;'2 Location'!N37),$O$76&amp;" Row "&amp;$I101&amp;" "&amp;Q$77&amp;"; ","")</f>
        <v/>
      </c>
      <c r="R101" s="72" t="str">
        <f>IF(AND($J$5=1,TRUNC('2 Location'!O37,2)&lt;&gt;'2 Location'!O37),$O$76&amp;" Row "&amp;$I101&amp;" "&amp;R$77&amp;"; ","")</f>
        <v/>
      </c>
      <c r="S101" s="66" t="str">
        <f>IF(AND($J$5=1,TRUNC('2 Location'!P37,2)&lt;&gt;'2 Location'!P37),$O$76&amp;" Row "&amp;$I101&amp;" "&amp;S$77&amp;"; ","")</f>
        <v/>
      </c>
      <c r="T101" s="66"/>
      <c r="U101" s="75"/>
      <c r="V101" s="84">
        <v>25</v>
      </c>
      <c r="W101" s="75" t="str">
        <f>IF(AND($K$5=1,'2 Location'!F38&lt;0),$W$75&amp;" "&amp;W$76&amp;" Row "&amp;$V101&amp;"; ","")</f>
        <v/>
      </c>
      <c r="X101" s="72" t="str">
        <f>IF(AND($K$5=1,'2 Location'!G38&lt;0),$W$75&amp;" "&amp;X$76&amp;" Row "&amp;$V101&amp;"; ","")</f>
        <v/>
      </c>
      <c r="Y101" s="72" t="str">
        <f>IF(AND($K$5=1,'2 Location'!H38&lt;0),$W$75&amp;" "&amp;Y$76&amp;" Row "&amp;$V101&amp;"; ","")</f>
        <v/>
      </c>
      <c r="Z101" s="72" t="str">
        <f>IF(AND($K$5=1,'2 Location'!I38&lt;0),$W$75&amp;" "&amp;Z$76&amp;" Row "&amp;$V101&amp;"; ","")</f>
        <v/>
      </c>
      <c r="AA101" s="66" t="str">
        <f>IF(AND($K$5=1,'2 Location'!J38&lt;0),$W$75&amp;" "&amp;AA$76&amp;" Row "&amp;$V101&amp;"; ","")</f>
        <v/>
      </c>
      <c r="AB101" s="75" t="str">
        <f>IF(AND($K$5=1,'2 Location'!L38&lt;0),$AB$75&amp;" "&amp;AB$76&amp;" Row "&amp;$V101&amp;"; ","")</f>
        <v/>
      </c>
      <c r="AC101" s="72" t="str">
        <f>IF(AND($K$5=1,'2 Location'!M38&lt;0),$AB$75&amp;" "&amp;AC$76&amp;" Row "&amp;$V101&amp;"; ","")</f>
        <v/>
      </c>
      <c r="AD101" s="72" t="str">
        <f>IF(AND($K$5=1,'2 Location'!N38&lt;0),$AB$75&amp;" "&amp;AD$76&amp;" Row "&amp;$V101&amp;"; ","")</f>
        <v/>
      </c>
      <c r="AE101" s="72" t="str">
        <f>IF(AND($K$5=1,'2 Location'!O38&lt;0),$AB$75&amp;" "&amp;AE$76&amp;" Row "&amp;$V101&amp;"; ","")</f>
        <v/>
      </c>
      <c r="AF101" s="66" t="str">
        <f>IF(AND($K$5=1,'2 Location'!P38&lt;0),$AB$75&amp;" "&amp;AF$76&amp;" Row "&amp;$V101&amp;"; ","")</f>
        <v/>
      </c>
      <c r="AG101" s="66"/>
      <c r="AQ101" s="89">
        <v>10000010</v>
      </c>
      <c r="AR101" s="90" t="str">
        <f t="shared" si="2"/>
        <v>O</v>
      </c>
      <c r="AS101" t="s">
        <v>185</v>
      </c>
    </row>
    <row r="102" spans="2:45" x14ac:dyDescent="0.25">
      <c r="B102" s="75"/>
      <c r="C102" s="75">
        <v>27</v>
      </c>
      <c r="D102" s="72" t="str">
        <f>IF(AND($I$5=1,'2 Location'!B40&lt;&gt;"",'2 Location'!E40=""),"Row "&amp;C102&amp;" (No Postcode); ", "")</f>
        <v/>
      </c>
      <c r="E102" s="66" t="str">
        <f>IF(AND($I$5=1, AND(ISERR(RIGHT('2 Location'!E40,1)*1),ISERR(MID(RIGHT('2 Location'!E40,3),2,1)*1))=TRUE,ISERR(LEFT(RIGHT('2 Location'!E40,3),1)*1)=FALSE,ISERR(LEFT('2 Location'!E40,1)*1)=TRUE,LEN('2 Location'!E40)&gt;=6,LEN('2 Location'!E40)&lt;=8),"",IF(OR(AND('2 Location'!D40&lt;&gt;"",D102&lt;&gt;""),AND(D102="",'2 Location'!D40=""),AND('2 Location'!B40&lt;&gt;"",'2 Location'!E40="NA")),"","Row "&amp;C102&amp;" (Invalid Postcode); "))</f>
        <v/>
      </c>
      <c r="F102" s="72"/>
      <c r="G102" s="72"/>
      <c r="H102" s="75"/>
      <c r="I102" s="75">
        <v>25</v>
      </c>
      <c r="J102" s="75" t="str">
        <f>IF(AND($J$5=1,TRUNC('2 Location'!F38,2)&lt;&gt;'2 Location'!F38),$J$76&amp;" Row "&amp;$I102&amp;" "&amp;J$77&amp;"; ","")</f>
        <v/>
      </c>
      <c r="K102" s="72" t="str">
        <f>IF(AND($J$5=1,TRUNC('2 Location'!G38,2)&lt;&gt;'2 Location'!G38),$J$76&amp;" Row "&amp;$I102&amp;" "&amp;K$77&amp;"; ","")</f>
        <v/>
      </c>
      <c r="L102" s="72" t="str">
        <f>IF(AND($J$5=1,TRUNC('2 Location'!H38,2)&lt;&gt;'2 Location'!H38),$J$76&amp;" Row "&amp;$I102&amp;" "&amp;L$77&amp;"; ","")</f>
        <v/>
      </c>
      <c r="M102" s="72" t="str">
        <f>IF(AND($J$5=1,TRUNC('2 Location'!I38,2)&lt;&gt;'2 Location'!I38),$J$76&amp;" Row "&amp;$I102&amp;" "&amp;M$77&amp;"; ","")</f>
        <v/>
      </c>
      <c r="N102" s="72" t="str">
        <f>IF(AND($J$5=1,TRUNC('2 Location'!J38,2)&lt;&gt;'2 Location'!J38),$J$76&amp;" Row "&amp;$I102&amp;" "&amp;N$77&amp;"; ","")</f>
        <v/>
      </c>
      <c r="O102" s="75" t="str">
        <f>IF(AND($J$5=1,TRUNC('2 Location'!L38,2)&lt;&gt;'2 Location'!L38),$O$76&amp;" Row "&amp;$I102&amp;" "&amp;O$77&amp;"; ","")</f>
        <v/>
      </c>
      <c r="P102" s="72" t="str">
        <f>IF(AND($J$5=1,TRUNC('2 Location'!M38,2)&lt;&gt;'2 Location'!M38),$O$76&amp;" Row "&amp;$I102&amp;" "&amp;P$77&amp;"; ","")</f>
        <v/>
      </c>
      <c r="Q102" s="72" t="str">
        <f>IF(AND($J$5=1,TRUNC('2 Location'!N38,2)&lt;&gt;'2 Location'!N38),$O$76&amp;" Row "&amp;$I102&amp;" "&amp;Q$77&amp;"; ","")</f>
        <v/>
      </c>
      <c r="R102" s="72" t="str">
        <f>IF(AND($J$5=1,TRUNC('2 Location'!O38,2)&lt;&gt;'2 Location'!O38),$O$76&amp;" Row "&amp;$I102&amp;" "&amp;R$77&amp;"; ","")</f>
        <v/>
      </c>
      <c r="S102" s="66" t="str">
        <f>IF(AND($J$5=1,TRUNC('2 Location'!P38,2)&lt;&gt;'2 Location'!P38),$O$76&amp;" Row "&amp;$I102&amp;" "&amp;S$77&amp;"; ","")</f>
        <v/>
      </c>
      <c r="T102" s="66"/>
      <c r="U102" s="75"/>
      <c r="V102" s="84">
        <v>26</v>
      </c>
      <c r="W102" s="75" t="str">
        <f>IF(AND($K$5=1,'2 Location'!F39&lt;0),$W$75&amp;" "&amp;W$76&amp;" Row "&amp;$V102&amp;"; ","")</f>
        <v/>
      </c>
      <c r="X102" s="72" t="str">
        <f>IF(AND($K$5=1,'2 Location'!G39&lt;0),$W$75&amp;" "&amp;X$76&amp;" Row "&amp;$V102&amp;"; ","")</f>
        <v/>
      </c>
      <c r="Y102" s="72" t="str">
        <f>IF(AND($K$5=1,'2 Location'!H39&lt;0),$W$75&amp;" "&amp;Y$76&amp;" Row "&amp;$V102&amp;"; ","")</f>
        <v/>
      </c>
      <c r="Z102" s="72" t="str">
        <f>IF(AND($K$5=1,'2 Location'!I39&lt;0),$W$75&amp;" "&amp;Z$76&amp;" Row "&amp;$V102&amp;"; ","")</f>
        <v/>
      </c>
      <c r="AA102" s="66" t="str">
        <f>IF(AND($K$5=1,'2 Location'!J39&lt;0),$W$75&amp;" "&amp;AA$76&amp;" Row "&amp;$V102&amp;"; ","")</f>
        <v/>
      </c>
      <c r="AB102" s="75" t="str">
        <f>IF(AND($K$5=1,'2 Location'!L39&lt;0),$AB$75&amp;" "&amp;AB$76&amp;" Row "&amp;$V102&amp;"; ","")</f>
        <v/>
      </c>
      <c r="AC102" s="72" t="str">
        <f>IF(AND($K$5=1,'2 Location'!M39&lt;0),$AB$75&amp;" "&amp;AC$76&amp;" Row "&amp;$V102&amp;"; ","")</f>
        <v/>
      </c>
      <c r="AD102" s="72" t="str">
        <f>IF(AND($K$5=1,'2 Location'!N39&lt;0),$AB$75&amp;" "&amp;AD$76&amp;" Row "&amp;$V102&amp;"; ","")</f>
        <v/>
      </c>
      <c r="AE102" s="72" t="str">
        <f>IF(AND($K$5=1,'2 Location'!O39&lt;0),$AB$75&amp;" "&amp;AE$76&amp;" Row "&amp;$V102&amp;"; ","")</f>
        <v/>
      </c>
      <c r="AF102" s="66" t="str">
        <f>IF(AND($K$5=1,'2 Location'!P39&lt;0),$AB$75&amp;" "&amp;AF$76&amp;" Row "&amp;$V102&amp;"; ","")</f>
        <v/>
      </c>
      <c r="AG102" s="66"/>
      <c r="AQ102" s="89">
        <v>10000024</v>
      </c>
      <c r="AR102" s="90" t="str">
        <f t="shared" si="2"/>
        <v>O</v>
      </c>
      <c r="AS102" t="s">
        <v>186</v>
      </c>
    </row>
    <row r="103" spans="2:45" x14ac:dyDescent="0.25">
      <c r="B103" s="75"/>
      <c r="C103" s="75">
        <v>28</v>
      </c>
      <c r="D103" s="72" t="str">
        <f>IF(AND($I$5=1,'2 Location'!B41&lt;&gt;"",'2 Location'!E41=""),"Row "&amp;C103&amp;" (No Postcode); ", "")</f>
        <v/>
      </c>
      <c r="E103" s="66" t="str">
        <f>IF(AND($I$5=1, AND(ISERR(RIGHT('2 Location'!E41,1)*1),ISERR(MID(RIGHT('2 Location'!E41,3),2,1)*1))=TRUE,ISERR(LEFT(RIGHT('2 Location'!E41,3),1)*1)=FALSE,ISERR(LEFT('2 Location'!E41,1)*1)=TRUE,LEN('2 Location'!E41)&gt;=6,LEN('2 Location'!E41)&lt;=8),"",IF(OR(AND('2 Location'!D41&lt;&gt;"",D103&lt;&gt;""),AND(D103="",'2 Location'!D41=""),AND('2 Location'!B41&lt;&gt;"",'2 Location'!E41="NA")),"","Row "&amp;C103&amp;" (Invalid Postcode); "))</f>
        <v/>
      </c>
      <c r="F103" s="72"/>
      <c r="G103" s="72"/>
      <c r="H103" s="75"/>
      <c r="I103" s="75">
        <v>26</v>
      </c>
      <c r="J103" s="75" t="str">
        <f>IF(AND($J$5=1,TRUNC('2 Location'!F39,2)&lt;&gt;'2 Location'!F39),$J$76&amp;" Row "&amp;$I103&amp;" "&amp;J$77&amp;"; ","")</f>
        <v/>
      </c>
      <c r="K103" s="72" t="str">
        <f>IF(AND($J$5=1,TRUNC('2 Location'!G39,2)&lt;&gt;'2 Location'!G39),$J$76&amp;" Row "&amp;$I103&amp;" "&amp;K$77&amp;"; ","")</f>
        <v/>
      </c>
      <c r="L103" s="72" t="str">
        <f>IF(AND($J$5=1,TRUNC('2 Location'!H39,2)&lt;&gt;'2 Location'!H39),$J$76&amp;" Row "&amp;$I103&amp;" "&amp;L$77&amp;"; ","")</f>
        <v/>
      </c>
      <c r="M103" s="72" t="str">
        <f>IF(AND($J$5=1,TRUNC('2 Location'!I39,2)&lt;&gt;'2 Location'!I39),$J$76&amp;" Row "&amp;$I103&amp;" "&amp;M$77&amp;"; ","")</f>
        <v/>
      </c>
      <c r="N103" s="72" t="str">
        <f>IF(AND($J$5=1,TRUNC('2 Location'!J39,2)&lt;&gt;'2 Location'!J39),$J$76&amp;" Row "&amp;$I103&amp;" "&amp;N$77&amp;"; ","")</f>
        <v/>
      </c>
      <c r="O103" s="75" t="str">
        <f>IF(AND($J$5=1,TRUNC('2 Location'!L39,2)&lt;&gt;'2 Location'!L39),$O$76&amp;" Row "&amp;$I103&amp;" "&amp;O$77&amp;"; ","")</f>
        <v/>
      </c>
      <c r="P103" s="72" t="str">
        <f>IF(AND($J$5=1,TRUNC('2 Location'!M39,2)&lt;&gt;'2 Location'!M39),$O$76&amp;" Row "&amp;$I103&amp;" "&amp;P$77&amp;"; ","")</f>
        <v/>
      </c>
      <c r="Q103" s="72" t="str">
        <f>IF(AND($J$5=1,TRUNC('2 Location'!N39,2)&lt;&gt;'2 Location'!N39),$O$76&amp;" Row "&amp;$I103&amp;" "&amp;Q$77&amp;"; ","")</f>
        <v/>
      </c>
      <c r="R103" s="72" t="str">
        <f>IF(AND($J$5=1,TRUNC('2 Location'!O39,2)&lt;&gt;'2 Location'!O39),$O$76&amp;" Row "&amp;$I103&amp;" "&amp;R$77&amp;"; ","")</f>
        <v/>
      </c>
      <c r="S103" s="66" t="str">
        <f>IF(AND($J$5=1,TRUNC('2 Location'!P39,2)&lt;&gt;'2 Location'!P39),$O$76&amp;" Row "&amp;$I103&amp;" "&amp;S$77&amp;"; ","")</f>
        <v/>
      </c>
      <c r="T103" s="66"/>
      <c r="U103" s="75"/>
      <c r="V103" s="84">
        <v>27</v>
      </c>
      <c r="W103" s="75" t="str">
        <f>IF(AND($K$5=1,'2 Location'!F40&lt;0),$W$75&amp;" "&amp;W$76&amp;" Row "&amp;$V103&amp;"; ","")</f>
        <v/>
      </c>
      <c r="X103" s="72" t="str">
        <f>IF(AND($K$5=1,'2 Location'!G40&lt;0),$W$75&amp;" "&amp;X$76&amp;" Row "&amp;$V103&amp;"; ","")</f>
        <v/>
      </c>
      <c r="Y103" s="72" t="str">
        <f>IF(AND($K$5=1,'2 Location'!H40&lt;0),$W$75&amp;" "&amp;Y$76&amp;" Row "&amp;$V103&amp;"; ","")</f>
        <v/>
      </c>
      <c r="Z103" s="72" t="str">
        <f>IF(AND($K$5=1,'2 Location'!I40&lt;0),$W$75&amp;" "&amp;Z$76&amp;" Row "&amp;$V103&amp;"; ","")</f>
        <v/>
      </c>
      <c r="AA103" s="66" t="str">
        <f>IF(AND($K$5=1,'2 Location'!J40&lt;0),$W$75&amp;" "&amp;AA$76&amp;" Row "&amp;$V103&amp;"; ","")</f>
        <v/>
      </c>
      <c r="AB103" s="75" t="str">
        <f>IF(AND($K$5=1,'2 Location'!L40&lt;0),$AB$75&amp;" "&amp;AB$76&amp;" Row "&amp;$V103&amp;"; ","")</f>
        <v/>
      </c>
      <c r="AC103" s="72" t="str">
        <f>IF(AND($K$5=1,'2 Location'!M40&lt;0),$AB$75&amp;" "&amp;AC$76&amp;" Row "&amp;$V103&amp;"; ","")</f>
        <v/>
      </c>
      <c r="AD103" s="72" t="str">
        <f>IF(AND($K$5=1,'2 Location'!N40&lt;0),$AB$75&amp;" "&amp;AD$76&amp;" Row "&amp;$V103&amp;"; ","")</f>
        <v/>
      </c>
      <c r="AE103" s="72" t="str">
        <f>IF(AND($K$5=1,'2 Location'!O40&lt;0),$AB$75&amp;" "&amp;AE$76&amp;" Row "&amp;$V103&amp;"; ","")</f>
        <v/>
      </c>
      <c r="AF103" s="66" t="str">
        <f>IF(AND($K$5=1,'2 Location'!P40&lt;0),$AB$75&amp;" "&amp;AF$76&amp;" Row "&amp;$V103&amp;"; ","")</f>
        <v/>
      </c>
      <c r="AG103" s="66"/>
      <c r="AQ103" s="89">
        <v>10000371</v>
      </c>
      <c r="AR103" s="90" t="str">
        <f t="shared" si="2"/>
        <v>O</v>
      </c>
      <c r="AS103" t="s">
        <v>187</v>
      </c>
    </row>
    <row r="104" spans="2:45" x14ac:dyDescent="0.25">
      <c r="B104" s="75"/>
      <c r="C104" s="75">
        <v>29</v>
      </c>
      <c r="D104" s="72" t="str">
        <f>IF(AND($I$5=1,'2 Location'!B42&lt;&gt;"",'2 Location'!E42=""),"Row "&amp;C104&amp;" (No Postcode); ", "")</f>
        <v/>
      </c>
      <c r="E104" s="66" t="str">
        <f>IF(AND($I$5=1, AND(ISERR(RIGHT('2 Location'!E42,1)*1),ISERR(MID(RIGHT('2 Location'!E42,3),2,1)*1))=TRUE,ISERR(LEFT(RIGHT('2 Location'!E42,3),1)*1)=FALSE,ISERR(LEFT('2 Location'!E42,1)*1)=TRUE,LEN('2 Location'!E42)&gt;=6,LEN('2 Location'!E42)&lt;=8),"",IF(OR(AND('2 Location'!D42&lt;&gt;"",D104&lt;&gt;""),AND(D104="",'2 Location'!D42=""),AND('2 Location'!B42&lt;&gt;"",'2 Location'!E42="NA")),"","Row "&amp;C104&amp;" (Invalid Postcode); "))</f>
        <v/>
      </c>
      <c r="F104" s="72"/>
      <c r="G104" s="72"/>
      <c r="H104" s="75"/>
      <c r="I104" s="75">
        <v>27</v>
      </c>
      <c r="J104" s="75" t="str">
        <f>IF(AND($J$5=1,TRUNC('2 Location'!F40,2)&lt;&gt;'2 Location'!F40),$J$76&amp;" Row "&amp;$I104&amp;" "&amp;J$77&amp;"; ","")</f>
        <v/>
      </c>
      <c r="K104" s="72" t="str">
        <f>IF(AND($J$5=1,TRUNC('2 Location'!G40,2)&lt;&gt;'2 Location'!G40),$J$76&amp;" Row "&amp;$I104&amp;" "&amp;K$77&amp;"; ","")</f>
        <v/>
      </c>
      <c r="L104" s="72" t="str">
        <f>IF(AND($J$5=1,TRUNC('2 Location'!H40,2)&lt;&gt;'2 Location'!H40),$J$76&amp;" Row "&amp;$I104&amp;" "&amp;L$77&amp;"; ","")</f>
        <v/>
      </c>
      <c r="M104" s="72" t="str">
        <f>IF(AND($J$5=1,TRUNC('2 Location'!I40,2)&lt;&gt;'2 Location'!I40),$J$76&amp;" Row "&amp;$I104&amp;" "&amp;M$77&amp;"; ","")</f>
        <v/>
      </c>
      <c r="N104" s="72" t="str">
        <f>IF(AND($J$5=1,TRUNC('2 Location'!J40,2)&lt;&gt;'2 Location'!J40),$J$76&amp;" Row "&amp;$I104&amp;" "&amp;N$77&amp;"; ","")</f>
        <v/>
      </c>
      <c r="O104" s="75" t="str">
        <f>IF(AND($J$5=1,TRUNC('2 Location'!L40,2)&lt;&gt;'2 Location'!L40),$O$76&amp;" Row "&amp;$I104&amp;" "&amp;O$77&amp;"; ","")</f>
        <v/>
      </c>
      <c r="P104" s="72" t="str">
        <f>IF(AND($J$5=1,TRUNC('2 Location'!M40,2)&lt;&gt;'2 Location'!M40),$O$76&amp;" Row "&amp;$I104&amp;" "&amp;P$77&amp;"; ","")</f>
        <v/>
      </c>
      <c r="Q104" s="72" t="str">
        <f>IF(AND($J$5=1,TRUNC('2 Location'!N40,2)&lt;&gt;'2 Location'!N40),$O$76&amp;" Row "&amp;$I104&amp;" "&amp;Q$77&amp;"; ","")</f>
        <v/>
      </c>
      <c r="R104" s="72" t="str">
        <f>IF(AND($J$5=1,TRUNC('2 Location'!O40,2)&lt;&gt;'2 Location'!O40),$O$76&amp;" Row "&amp;$I104&amp;" "&amp;R$77&amp;"; ","")</f>
        <v/>
      </c>
      <c r="S104" s="66" t="str">
        <f>IF(AND($J$5=1,TRUNC('2 Location'!P40,2)&lt;&gt;'2 Location'!P40),$O$76&amp;" Row "&amp;$I104&amp;" "&amp;S$77&amp;"; ","")</f>
        <v/>
      </c>
      <c r="T104" s="66"/>
      <c r="U104" s="75"/>
      <c r="V104" s="84">
        <v>28</v>
      </c>
      <c r="W104" s="75" t="str">
        <f>IF(AND($K$5=1,'2 Location'!F41&lt;0),$W$75&amp;" "&amp;W$76&amp;" Row "&amp;$V104&amp;"; ","")</f>
        <v/>
      </c>
      <c r="X104" s="72" t="str">
        <f>IF(AND($K$5=1,'2 Location'!G41&lt;0),$W$75&amp;" "&amp;X$76&amp;" Row "&amp;$V104&amp;"; ","")</f>
        <v/>
      </c>
      <c r="Y104" s="72" t="str">
        <f>IF(AND($K$5=1,'2 Location'!H41&lt;0),$W$75&amp;" "&amp;Y$76&amp;" Row "&amp;$V104&amp;"; ","")</f>
        <v/>
      </c>
      <c r="Z104" s="72" t="str">
        <f>IF(AND($K$5=1,'2 Location'!I41&lt;0),$W$75&amp;" "&amp;Z$76&amp;" Row "&amp;$V104&amp;"; ","")</f>
        <v/>
      </c>
      <c r="AA104" s="66" t="str">
        <f>IF(AND($K$5=1,'2 Location'!J41&lt;0),$W$75&amp;" "&amp;AA$76&amp;" Row "&amp;$V104&amp;"; ","")</f>
        <v/>
      </c>
      <c r="AB104" s="75" t="str">
        <f>IF(AND($K$5=1,'2 Location'!L41&lt;0),$AB$75&amp;" "&amp;AB$76&amp;" Row "&amp;$V104&amp;"; ","")</f>
        <v/>
      </c>
      <c r="AC104" s="72" t="str">
        <f>IF(AND($K$5=1,'2 Location'!M41&lt;0),$AB$75&amp;" "&amp;AC$76&amp;" Row "&amp;$V104&amp;"; ","")</f>
        <v/>
      </c>
      <c r="AD104" s="72" t="str">
        <f>IF(AND($K$5=1,'2 Location'!N41&lt;0),$AB$75&amp;" "&amp;AD$76&amp;" Row "&amp;$V104&amp;"; ","")</f>
        <v/>
      </c>
      <c r="AE104" s="72" t="str">
        <f>IF(AND($K$5=1,'2 Location'!O41&lt;0),$AB$75&amp;" "&amp;AE$76&amp;" Row "&amp;$V104&amp;"; ","")</f>
        <v/>
      </c>
      <c r="AF104" s="66" t="str">
        <f>IF(AND($K$5=1,'2 Location'!P41&lt;0),$AB$75&amp;" "&amp;AF$76&amp;" Row "&amp;$V104&amp;"; ","")</f>
        <v/>
      </c>
      <c r="AG104" s="66"/>
      <c r="AQ104" s="89">
        <v>10000372</v>
      </c>
      <c r="AR104" s="90" t="str">
        <f t="shared" si="2"/>
        <v>O</v>
      </c>
      <c r="AS104" t="s">
        <v>188</v>
      </c>
    </row>
    <row r="105" spans="2:45" x14ac:dyDescent="0.25">
      <c r="B105" s="75"/>
      <c r="C105" s="75">
        <v>30</v>
      </c>
      <c r="D105" s="72" t="str">
        <f>IF(AND($I$5=1,'2 Location'!B43&lt;&gt;"",'2 Location'!E43=""),"Row "&amp;C105&amp;" (No Postcode); ", "")</f>
        <v/>
      </c>
      <c r="E105" s="66" t="str">
        <f>IF(AND($I$5=1, AND(ISERR(RIGHT('2 Location'!E43,1)*1),ISERR(MID(RIGHT('2 Location'!E43,3),2,1)*1))=TRUE,ISERR(LEFT(RIGHT('2 Location'!E43,3),1)*1)=FALSE,ISERR(LEFT('2 Location'!E43,1)*1)=TRUE,LEN('2 Location'!E43)&gt;=6,LEN('2 Location'!E43)&lt;=8),"",IF(OR(AND('2 Location'!D43&lt;&gt;"",D105&lt;&gt;""),AND(D105="",'2 Location'!D43=""),AND('2 Location'!B43&lt;&gt;"",'2 Location'!E43="NA")),"","Row "&amp;C105&amp;" (Invalid Postcode); "))</f>
        <v/>
      </c>
      <c r="F105" s="72"/>
      <c r="G105" s="72"/>
      <c r="H105" s="75"/>
      <c r="I105" s="75">
        <v>28</v>
      </c>
      <c r="J105" s="75" t="str">
        <f>IF(AND($J$5=1,TRUNC('2 Location'!F41,2)&lt;&gt;'2 Location'!F41),$J$76&amp;" Row "&amp;$I105&amp;" "&amp;J$77&amp;"; ","")</f>
        <v/>
      </c>
      <c r="K105" s="72" t="str">
        <f>IF(AND($J$5=1,TRUNC('2 Location'!G41,2)&lt;&gt;'2 Location'!G41),$J$76&amp;" Row "&amp;$I105&amp;" "&amp;K$77&amp;"; ","")</f>
        <v/>
      </c>
      <c r="L105" s="72" t="str">
        <f>IF(AND($J$5=1,TRUNC('2 Location'!H41,2)&lt;&gt;'2 Location'!H41),$J$76&amp;" Row "&amp;$I105&amp;" "&amp;L$77&amp;"; ","")</f>
        <v/>
      </c>
      <c r="M105" s="72" t="str">
        <f>IF(AND($J$5=1,TRUNC('2 Location'!I41,2)&lt;&gt;'2 Location'!I41),$J$76&amp;" Row "&amp;$I105&amp;" "&amp;M$77&amp;"; ","")</f>
        <v/>
      </c>
      <c r="N105" s="72" t="str">
        <f>IF(AND($J$5=1,TRUNC('2 Location'!J41,2)&lt;&gt;'2 Location'!J41),$J$76&amp;" Row "&amp;$I105&amp;" "&amp;N$77&amp;"; ","")</f>
        <v/>
      </c>
      <c r="O105" s="75" t="str">
        <f>IF(AND($J$5=1,TRUNC('2 Location'!L41,2)&lt;&gt;'2 Location'!L41),$O$76&amp;" Row "&amp;$I105&amp;" "&amp;O$77&amp;"; ","")</f>
        <v/>
      </c>
      <c r="P105" s="72" t="str">
        <f>IF(AND($J$5=1,TRUNC('2 Location'!M41,2)&lt;&gt;'2 Location'!M41),$O$76&amp;" Row "&amp;$I105&amp;" "&amp;P$77&amp;"; ","")</f>
        <v/>
      </c>
      <c r="Q105" s="72" t="str">
        <f>IF(AND($J$5=1,TRUNC('2 Location'!N41,2)&lt;&gt;'2 Location'!N41),$O$76&amp;" Row "&amp;$I105&amp;" "&amp;Q$77&amp;"; ","")</f>
        <v/>
      </c>
      <c r="R105" s="72" t="str">
        <f>IF(AND($J$5=1,TRUNC('2 Location'!O41,2)&lt;&gt;'2 Location'!O41),$O$76&amp;" Row "&amp;$I105&amp;" "&amp;R$77&amp;"; ","")</f>
        <v/>
      </c>
      <c r="S105" s="66" t="str">
        <f>IF(AND($J$5=1,TRUNC('2 Location'!P41,2)&lt;&gt;'2 Location'!P41),$O$76&amp;" Row "&amp;$I105&amp;" "&amp;S$77&amp;"; ","")</f>
        <v/>
      </c>
      <c r="T105" s="66"/>
      <c r="U105" s="75"/>
      <c r="V105" s="84">
        <v>29</v>
      </c>
      <c r="W105" s="75" t="str">
        <f>IF(AND($K$5=1,'2 Location'!F42&lt;0),$W$75&amp;" "&amp;W$76&amp;" Row "&amp;$V105&amp;"; ","")</f>
        <v/>
      </c>
      <c r="X105" s="72" t="str">
        <f>IF(AND($K$5=1,'2 Location'!G42&lt;0),$W$75&amp;" "&amp;X$76&amp;" Row "&amp;$V105&amp;"; ","")</f>
        <v/>
      </c>
      <c r="Y105" s="72" t="str">
        <f>IF(AND($K$5=1,'2 Location'!H42&lt;0),$W$75&amp;" "&amp;Y$76&amp;" Row "&amp;$V105&amp;"; ","")</f>
        <v/>
      </c>
      <c r="Z105" s="72" t="str">
        <f>IF(AND($K$5=1,'2 Location'!I42&lt;0),$W$75&amp;" "&amp;Z$76&amp;" Row "&amp;$V105&amp;"; ","")</f>
        <v/>
      </c>
      <c r="AA105" s="66" t="str">
        <f>IF(AND($K$5=1,'2 Location'!J42&lt;0),$W$75&amp;" "&amp;AA$76&amp;" Row "&amp;$V105&amp;"; ","")</f>
        <v/>
      </c>
      <c r="AB105" s="75" t="str">
        <f>IF(AND($K$5=1,'2 Location'!L42&lt;0),$AB$75&amp;" "&amp;AB$76&amp;" Row "&amp;$V105&amp;"; ","")</f>
        <v/>
      </c>
      <c r="AC105" s="72" t="str">
        <f>IF(AND($K$5=1,'2 Location'!M42&lt;0),$AB$75&amp;" "&amp;AC$76&amp;" Row "&amp;$V105&amp;"; ","")</f>
        <v/>
      </c>
      <c r="AD105" s="72" t="str">
        <f>IF(AND($K$5=1,'2 Location'!N42&lt;0),$AB$75&amp;" "&amp;AD$76&amp;" Row "&amp;$V105&amp;"; ","")</f>
        <v/>
      </c>
      <c r="AE105" s="72" t="str">
        <f>IF(AND($K$5=1,'2 Location'!O42&lt;0),$AB$75&amp;" "&amp;AE$76&amp;" Row "&amp;$V105&amp;"; ","")</f>
        <v/>
      </c>
      <c r="AF105" s="66" t="str">
        <f>IF(AND($K$5=1,'2 Location'!P42&lt;0),$AB$75&amp;" "&amp;AF$76&amp;" Row "&amp;$V105&amp;"; ","")</f>
        <v/>
      </c>
      <c r="AG105" s="66"/>
      <c r="AQ105" s="89">
        <v>10000375</v>
      </c>
      <c r="AR105" s="90" t="str">
        <f t="shared" si="2"/>
        <v>O</v>
      </c>
      <c r="AS105" t="s">
        <v>189</v>
      </c>
    </row>
    <row r="106" spans="2:45" x14ac:dyDescent="0.25">
      <c r="B106" s="75"/>
      <c r="C106" s="75">
        <v>31</v>
      </c>
      <c r="D106" s="72" t="str">
        <f>IF(AND($I$5=1,'2 Location'!B44&lt;&gt;"",'2 Location'!E44=""),"Row "&amp;C106&amp;" (No Postcode); ", "")</f>
        <v/>
      </c>
      <c r="E106" s="66" t="str">
        <f>IF(AND($I$5=1, AND(ISERR(RIGHT('2 Location'!E44,1)*1),ISERR(MID(RIGHT('2 Location'!E44,3),2,1)*1))=TRUE,ISERR(LEFT(RIGHT('2 Location'!E44,3),1)*1)=FALSE,ISERR(LEFT('2 Location'!E44,1)*1)=TRUE,LEN('2 Location'!E44)&gt;=6,LEN('2 Location'!E44)&lt;=8),"",IF(OR(AND('2 Location'!D44&lt;&gt;"",D106&lt;&gt;""),AND(D106="",'2 Location'!D44=""),AND('2 Location'!B44&lt;&gt;"",'2 Location'!E44="NA")),"","Row "&amp;C106&amp;" (Invalid Postcode); "))</f>
        <v/>
      </c>
      <c r="F106" s="72"/>
      <c r="G106" s="72"/>
      <c r="H106" s="75"/>
      <c r="I106" s="75">
        <v>29</v>
      </c>
      <c r="J106" s="75" t="str">
        <f>IF(AND($J$5=1,TRUNC('2 Location'!F42,2)&lt;&gt;'2 Location'!F42),$J$76&amp;" Row "&amp;$I106&amp;" "&amp;J$77&amp;"; ","")</f>
        <v/>
      </c>
      <c r="K106" s="72" t="str">
        <f>IF(AND($J$5=1,TRUNC('2 Location'!G42,2)&lt;&gt;'2 Location'!G42),$J$76&amp;" Row "&amp;$I106&amp;" "&amp;K$77&amp;"; ","")</f>
        <v/>
      </c>
      <c r="L106" s="72" t="str">
        <f>IF(AND($J$5=1,TRUNC('2 Location'!H42,2)&lt;&gt;'2 Location'!H42),$J$76&amp;" Row "&amp;$I106&amp;" "&amp;L$77&amp;"; ","")</f>
        <v/>
      </c>
      <c r="M106" s="72" t="str">
        <f>IF(AND($J$5=1,TRUNC('2 Location'!I42,2)&lt;&gt;'2 Location'!I42),$J$76&amp;" Row "&amp;$I106&amp;" "&amp;M$77&amp;"; ","")</f>
        <v/>
      </c>
      <c r="N106" s="72" t="str">
        <f>IF(AND($J$5=1,TRUNC('2 Location'!J42,2)&lt;&gt;'2 Location'!J42),$J$76&amp;" Row "&amp;$I106&amp;" "&amp;N$77&amp;"; ","")</f>
        <v/>
      </c>
      <c r="O106" s="75" t="str">
        <f>IF(AND($J$5=1,TRUNC('2 Location'!L42,2)&lt;&gt;'2 Location'!L42),$O$76&amp;" Row "&amp;$I106&amp;" "&amp;O$77&amp;"; ","")</f>
        <v/>
      </c>
      <c r="P106" s="72" t="str">
        <f>IF(AND($J$5=1,TRUNC('2 Location'!M42,2)&lt;&gt;'2 Location'!M42),$O$76&amp;" Row "&amp;$I106&amp;" "&amp;P$77&amp;"; ","")</f>
        <v/>
      </c>
      <c r="Q106" s="72" t="str">
        <f>IF(AND($J$5=1,TRUNC('2 Location'!N42,2)&lt;&gt;'2 Location'!N42),$O$76&amp;" Row "&amp;$I106&amp;" "&amp;Q$77&amp;"; ","")</f>
        <v/>
      </c>
      <c r="R106" s="72" t="str">
        <f>IF(AND($J$5=1,TRUNC('2 Location'!O42,2)&lt;&gt;'2 Location'!O42),$O$76&amp;" Row "&amp;$I106&amp;" "&amp;R$77&amp;"; ","")</f>
        <v/>
      </c>
      <c r="S106" s="66" t="str">
        <f>IF(AND($J$5=1,TRUNC('2 Location'!P42,2)&lt;&gt;'2 Location'!P42),$O$76&amp;" Row "&amp;$I106&amp;" "&amp;S$77&amp;"; ","")</f>
        <v/>
      </c>
      <c r="T106" s="66"/>
      <c r="U106" s="75"/>
      <c r="V106" s="84">
        <v>30</v>
      </c>
      <c r="W106" s="75" t="str">
        <f>IF(AND($K$5=1,'2 Location'!F43&lt;0),$W$75&amp;" "&amp;W$76&amp;" Row "&amp;$V106&amp;"; ","")</f>
        <v/>
      </c>
      <c r="X106" s="72" t="str">
        <f>IF(AND($K$5=1,'2 Location'!G43&lt;0),$W$75&amp;" "&amp;X$76&amp;" Row "&amp;$V106&amp;"; ","")</f>
        <v/>
      </c>
      <c r="Y106" s="72" t="str">
        <f>IF(AND($K$5=1,'2 Location'!H43&lt;0),$W$75&amp;" "&amp;Y$76&amp;" Row "&amp;$V106&amp;"; ","")</f>
        <v/>
      </c>
      <c r="Z106" s="72" t="str">
        <f>IF(AND($K$5=1,'2 Location'!I43&lt;0),$W$75&amp;" "&amp;Z$76&amp;" Row "&amp;$V106&amp;"; ","")</f>
        <v/>
      </c>
      <c r="AA106" s="66" t="str">
        <f>IF(AND($K$5=1,'2 Location'!J43&lt;0),$W$75&amp;" "&amp;AA$76&amp;" Row "&amp;$V106&amp;"; ","")</f>
        <v/>
      </c>
      <c r="AB106" s="75" t="str">
        <f>IF(AND($K$5=1,'2 Location'!L43&lt;0),$AB$75&amp;" "&amp;AB$76&amp;" Row "&amp;$V106&amp;"; ","")</f>
        <v/>
      </c>
      <c r="AC106" s="72" t="str">
        <f>IF(AND($K$5=1,'2 Location'!M43&lt;0),$AB$75&amp;" "&amp;AC$76&amp;" Row "&amp;$V106&amp;"; ","")</f>
        <v/>
      </c>
      <c r="AD106" s="72" t="str">
        <f>IF(AND($K$5=1,'2 Location'!N43&lt;0),$AB$75&amp;" "&amp;AD$76&amp;" Row "&amp;$V106&amp;"; ","")</f>
        <v/>
      </c>
      <c r="AE106" s="72" t="str">
        <f>IF(AND($K$5=1,'2 Location'!O43&lt;0),$AB$75&amp;" "&amp;AE$76&amp;" Row "&amp;$V106&amp;"; ","")</f>
        <v/>
      </c>
      <c r="AF106" s="66" t="str">
        <f>IF(AND($K$5=1,'2 Location'!P43&lt;0),$AB$75&amp;" "&amp;AF$76&amp;" Row "&amp;$V106&amp;"; ","")</f>
        <v/>
      </c>
      <c r="AG106" s="66"/>
      <c r="AQ106" s="89">
        <v>10000378</v>
      </c>
      <c r="AR106" s="90" t="str">
        <f t="shared" si="2"/>
        <v>O</v>
      </c>
      <c r="AS106" t="s">
        <v>190</v>
      </c>
    </row>
    <row r="107" spans="2:45" x14ac:dyDescent="0.25">
      <c r="B107" s="75"/>
      <c r="C107" s="75">
        <v>32</v>
      </c>
      <c r="D107" s="72" t="str">
        <f>IF(AND($I$5=1,'2 Location'!B45&lt;&gt;"",'2 Location'!E45=""),"Row "&amp;C107&amp;" (No Postcode); ", "")</f>
        <v/>
      </c>
      <c r="E107" s="66" t="str">
        <f>IF(AND($I$5=1, AND(ISERR(RIGHT('2 Location'!E45,1)*1),ISERR(MID(RIGHT('2 Location'!E45,3),2,1)*1))=TRUE,ISERR(LEFT(RIGHT('2 Location'!E45,3),1)*1)=FALSE,ISERR(LEFT('2 Location'!E45,1)*1)=TRUE,LEN('2 Location'!E45)&gt;=6,LEN('2 Location'!E45)&lt;=8),"",IF(OR(AND('2 Location'!D45&lt;&gt;"",D107&lt;&gt;""),AND(D107="",'2 Location'!D45=""),AND('2 Location'!B45&lt;&gt;"",'2 Location'!E45="NA")),"","Row "&amp;C107&amp;" (Invalid Postcode); "))</f>
        <v/>
      </c>
      <c r="F107" s="72"/>
      <c r="G107" s="72"/>
      <c r="H107" s="75"/>
      <c r="I107" s="75">
        <v>30</v>
      </c>
      <c r="J107" s="75" t="str">
        <f>IF(AND($J$5=1,TRUNC('2 Location'!F43,2)&lt;&gt;'2 Location'!F43),$J$76&amp;" Row "&amp;$I107&amp;" "&amp;J$77&amp;"; ","")</f>
        <v/>
      </c>
      <c r="K107" s="72" t="str">
        <f>IF(AND($J$5=1,TRUNC('2 Location'!G43,2)&lt;&gt;'2 Location'!G43),$J$76&amp;" Row "&amp;$I107&amp;" "&amp;K$77&amp;"; ","")</f>
        <v/>
      </c>
      <c r="L107" s="72" t="str">
        <f>IF(AND($J$5=1,TRUNC('2 Location'!H43,2)&lt;&gt;'2 Location'!H43),$J$76&amp;" Row "&amp;$I107&amp;" "&amp;L$77&amp;"; ","")</f>
        <v/>
      </c>
      <c r="M107" s="72" t="str">
        <f>IF(AND($J$5=1,TRUNC('2 Location'!I43,2)&lt;&gt;'2 Location'!I43),$J$76&amp;" Row "&amp;$I107&amp;" "&amp;M$77&amp;"; ","")</f>
        <v/>
      </c>
      <c r="N107" s="72" t="str">
        <f>IF(AND($J$5=1,TRUNC('2 Location'!J43,2)&lt;&gt;'2 Location'!J43),$J$76&amp;" Row "&amp;$I107&amp;" "&amp;N$77&amp;"; ","")</f>
        <v/>
      </c>
      <c r="O107" s="75" t="str">
        <f>IF(AND($J$5=1,TRUNC('2 Location'!L43,2)&lt;&gt;'2 Location'!L43),$O$76&amp;" Row "&amp;$I107&amp;" "&amp;O$77&amp;"; ","")</f>
        <v/>
      </c>
      <c r="P107" s="72" t="str">
        <f>IF(AND($J$5=1,TRUNC('2 Location'!M43,2)&lt;&gt;'2 Location'!M43),$O$76&amp;" Row "&amp;$I107&amp;" "&amp;P$77&amp;"; ","")</f>
        <v/>
      </c>
      <c r="Q107" s="72" t="str">
        <f>IF(AND($J$5=1,TRUNC('2 Location'!N43,2)&lt;&gt;'2 Location'!N43),$O$76&amp;" Row "&amp;$I107&amp;" "&amp;Q$77&amp;"; ","")</f>
        <v/>
      </c>
      <c r="R107" s="72" t="str">
        <f>IF(AND($J$5=1,TRUNC('2 Location'!O43,2)&lt;&gt;'2 Location'!O43),$O$76&amp;" Row "&amp;$I107&amp;" "&amp;R$77&amp;"; ","")</f>
        <v/>
      </c>
      <c r="S107" s="66" t="str">
        <f>IF(AND($J$5=1,TRUNC('2 Location'!P43,2)&lt;&gt;'2 Location'!P43),$O$76&amp;" Row "&amp;$I107&amp;" "&amp;S$77&amp;"; ","")</f>
        <v/>
      </c>
      <c r="T107" s="66"/>
      <c r="U107" s="75"/>
      <c r="V107" s="84">
        <v>31</v>
      </c>
      <c r="W107" s="75" t="str">
        <f>IF(AND($K$5=1,'2 Location'!F44&lt;0),$W$75&amp;" "&amp;W$76&amp;" Row "&amp;$V107&amp;"; ","")</f>
        <v/>
      </c>
      <c r="X107" s="72" t="str">
        <f>IF(AND($K$5=1,'2 Location'!G44&lt;0),$W$75&amp;" "&amp;X$76&amp;" Row "&amp;$V107&amp;"; ","")</f>
        <v/>
      </c>
      <c r="Y107" s="72" t="str">
        <f>IF(AND($K$5=1,'2 Location'!H44&lt;0),$W$75&amp;" "&amp;Y$76&amp;" Row "&amp;$V107&amp;"; ","")</f>
        <v/>
      </c>
      <c r="Z107" s="72" t="str">
        <f>IF(AND($K$5=1,'2 Location'!I44&lt;0),$W$75&amp;" "&amp;Z$76&amp;" Row "&amp;$V107&amp;"; ","")</f>
        <v/>
      </c>
      <c r="AA107" s="66" t="str">
        <f>IF(AND($K$5=1,'2 Location'!J44&lt;0),$W$75&amp;" "&amp;AA$76&amp;" Row "&amp;$V107&amp;"; ","")</f>
        <v/>
      </c>
      <c r="AB107" s="75" t="str">
        <f>IF(AND($K$5=1,'2 Location'!L44&lt;0),$AB$75&amp;" "&amp;AB$76&amp;" Row "&amp;$V107&amp;"; ","")</f>
        <v/>
      </c>
      <c r="AC107" s="72" t="str">
        <f>IF(AND($K$5=1,'2 Location'!M44&lt;0),$AB$75&amp;" "&amp;AC$76&amp;" Row "&amp;$V107&amp;"; ","")</f>
        <v/>
      </c>
      <c r="AD107" s="72" t="str">
        <f>IF(AND($K$5=1,'2 Location'!N44&lt;0),$AB$75&amp;" "&amp;AD$76&amp;" Row "&amp;$V107&amp;"; ","")</f>
        <v/>
      </c>
      <c r="AE107" s="72" t="str">
        <f>IF(AND($K$5=1,'2 Location'!O44&lt;0),$AB$75&amp;" "&amp;AE$76&amp;" Row "&amp;$V107&amp;"; ","")</f>
        <v/>
      </c>
      <c r="AF107" s="66" t="str">
        <f>IF(AND($K$5=1,'2 Location'!P44&lt;0),$AB$75&amp;" "&amp;AF$76&amp;" Row "&amp;$V107&amp;"; ","")</f>
        <v/>
      </c>
      <c r="AG107" s="66"/>
      <c r="AQ107" s="89">
        <v>10000379</v>
      </c>
      <c r="AR107" s="90" t="str">
        <f t="shared" si="2"/>
        <v>O</v>
      </c>
      <c r="AS107" t="s">
        <v>191</v>
      </c>
    </row>
    <row r="108" spans="2:45" x14ac:dyDescent="0.25">
      <c r="B108" s="75"/>
      <c r="C108" s="75">
        <v>33</v>
      </c>
      <c r="D108" s="72" t="str">
        <f>IF(AND($I$5=1,'2 Location'!B46&lt;&gt;"",'2 Location'!E46=""),"Row "&amp;C108&amp;" (No Postcode); ", "")</f>
        <v/>
      </c>
      <c r="E108" s="66" t="str">
        <f>IF(AND($I$5=1, AND(ISERR(RIGHT('2 Location'!E46,1)*1),ISERR(MID(RIGHT('2 Location'!E46,3),2,1)*1))=TRUE,ISERR(LEFT(RIGHT('2 Location'!E46,3),1)*1)=FALSE,ISERR(LEFT('2 Location'!E46,1)*1)=TRUE,LEN('2 Location'!E46)&gt;=6,LEN('2 Location'!E46)&lt;=8),"",IF(OR(AND('2 Location'!D46&lt;&gt;"",D108&lt;&gt;""),AND(D108="",'2 Location'!D46=""),AND('2 Location'!B46&lt;&gt;"",'2 Location'!E46="NA")),"","Row "&amp;C108&amp;" (Invalid Postcode); "))</f>
        <v/>
      </c>
      <c r="F108" s="72"/>
      <c r="G108" s="72"/>
      <c r="H108" s="75"/>
      <c r="I108" s="75">
        <v>31</v>
      </c>
      <c r="J108" s="75" t="str">
        <f>IF(AND($J$5=1,TRUNC('2 Location'!F44,2)&lt;&gt;'2 Location'!F44),$J$76&amp;" Row "&amp;$I108&amp;" "&amp;J$77&amp;"; ","")</f>
        <v/>
      </c>
      <c r="K108" s="72" t="str">
        <f>IF(AND($J$5=1,TRUNC('2 Location'!G44,2)&lt;&gt;'2 Location'!G44),$J$76&amp;" Row "&amp;$I108&amp;" "&amp;K$77&amp;"; ","")</f>
        <v/>
      </c>
      <c r="L108" s="72" t="str">
        <f>IF(AND($J$5=1,TRUNC('2 Location'!H44,2)&lt;&gt;'2 Location'!H44),$J$76&amp;" Row "&amp;$I108&amp;" "&amp;L$77&amp;"; ","")</f>
        <v/>
      </c>
      <c r="M108" s="72" t="str">
        <f>IF(AND($J$5=1,TRUNC('2 Location'!I44,2)&lt;&gt;'2 Location'!I44),$J$76&amp;" Row "&amp;$I108&amp;" "&amp;M$77&amp;"; ","")</f>
        <v/>
      </c>
      <c r="N108" s="72" t="str">
        <f>IF(AND($J$5=1,TRUNC('2 Location'!J44,2)&lt;&gt;'2 Location'!J44),$J$76&amp;" Row "&amp;$I108&amp;" "&amp;N$77&amp;"; ","")</f>
        <v/>
      </c>
      <c r="O108" s="75" t="str">
        <f>IF(AND($J$5=1,TRUNC('2 Location'!L44,2)&lt;&gt;'2 Location'!L44),$O$76&amp;" Row "&amp;$I108&amp;" "&amp;O$77&amp;"; ","")</f>
        <v/>
      </c>
      <c r="P108" s="72" t="str">
        <f>IF(AND($J$5=1,TRUNC('2 Location'!M44,2)&lt;&gt;'2 Location'!M44),$O$76&amp;" Row "&amp;$I108&amp;" "&amp;P$77&amp;"; ","")</f>
        <v/>
      </c>
      <c r="Q108" s="72" t="str">
        <f>IF(AND($J$5=1,TRUNC('2 Location'!N44,2)&lt;&gt;'2 Location'!N44),$O$76&amp;" Row "&amp;$I108&amp;" "&amp;Q$77&amp;"; ","")</f>
        <v/>
      </c>
      <c r="R108" s="72" t="str">
        <f>IF(AND($J$5=1,TRUNC('2 Location'!O44,2)&lt;&gt;'2 Location'!O44),$O$76&amp;" Row "&amp;$I108&amp;" "&amp;R$77&amp;"; ","")</f>
        <v/>
      </c>
      <c r="S108" s="66" t="str">
        <f>IF(AND($J$5=1,TRUNC('2 Location'!P44,2)&lt;&gt;'2 Location'!P44),$O$76&amp;" Row "&amp;$I108&amp;" "&amp;S$77&amp;"; ","")</f>
        <v/>
      </c>
      <c r="T108" s="66"/>
      <c r="U108" s="75"/>
      <c r="V108" s="84">
        <v>32</v>
      </c>
      <c r="W108" s="75" t="str">
        <f>IF(AND($K$5=1,'2 Location'!F45&lt;0),$W$75&amp;" "&amp;W$76&amp;" Row "&amp;$V108&amp;"; ","")</f>
        <v/>
      </c>
      <c r="X108" s="72" t="str">
        <f>IF(AND($K$5=1,'2 Location'!G45&lt;0),$W$75&amp;" "&amp;X$76&amp;" Row "&amp;$V108&amp;"; ","")</f>
        <v/>
      </c>
      <c r="Y108" s="72" t="str">
        <f>IF(AND($K$5=1,'2 Location'!H45&lt;0),$W$75&amp;" "&amp;Y$76&amp;" Row "&amp;$V108&amp;"; ","")</f>
        <v/>
      </c>
      <c r="Z108" s="72" t="str">
        <f>IF(AND($K$5=1,'2 Location'!I45&lt;0),$W$75&amp;" "&amp;Z$76&amp;" Row "&amp;$V108&amp;"; ","")</f>
        <v/>
      </c>
      <c r="AA108" s="66" t="str">
        <f>IF(AND($K$5=1,'2 Location'!J45&lt;0),$W$75&amp;" "&amp;AA$76&amp;" Row "&amp;$V108&amp;"; ","")</f>
        <v/>
      </c>
      <c r="AB108" s="75" t="str">
        <f>IF(AND($K$5=1,'2 Location'!L45&lt;0),$AB$75&amp;" "&amp;AB$76&amp;" Row "&amp;$V108&amp;"; ","")</f>
        <v/>
      </c>
      <c r="AC108" s="72" t="str">
        <f>IF(AND($K$5=1,'2 Location'!M45&lt;0),$AB$75&amp;" "&amp;AC$76&amp;" Row "&amp;$V108&amp;"; ","")</f>
        <v/>
      </c>
      <c r="AD108" s="72" t="str">
        <f>IF(AND($K$5=1,'2 Location'!N45&lt;0),$AB$75&amp;" "&amp;AD$76&amp;" Row "&amp;$V108&amp;"; ","")</f>
        <v/>
      </c>
      <c r="AE108" s="72" t="str">
        <f>IF(AND($K$5=1,'2 Location'!O45&lt;0),$AB$75&amp;" "&amp;AE$76&amp;" Row "&amp;$V108&amp;"; ","")</f>
        <v/>
      </c>
      <c r="AF108" s="66" t="str">
        <f>IF(AND($K$5=1,'2 Location'!P45&lt;0),$AB$75&amp;" "&amp;AF$76&amp;" Row "&amp;$V108&amp;"; ","")</f>
        <v/>
      </c>
      <c r="AG108" s="66"/>
      <c r="AQ108" s="89">
        <v>10000381</v>
      </c>
      <c r="AR108" s="90" t="str">
        <f t="shared" si="2"/>
        <v>O</v>
      </c>
      <c r="AS108" t="s">
        <v>192</v>
      </c>
    </row>
    <row r="109" spans="2:45" x14ac:dyDescent="0.25">
      <c r="B109" s="75"/>
      <c r="C109" s="75">
        <v>34</v>
      </c>
      <c r="D109" s="72" t="str">
        <f>IF(AND($I$5=1,'2 Location'!B47&lt;&gt;"",'2 Location'!E47=""),"Row "&amp;C109&amp;" (No Postcode); ", "")</f>
        <v/>
      </c>
      <c r="E109" s="66" t="str">
        <f>IF(AND($I$5=1, AND(ISERR(RIGHT('2 Location'!E47,1)*1),ISERR(MID(RIGHT('2 Location'!E47,3),2,1)*1))=TRUE,ISERR(LEFT(RIGHT('2 Location'!E47,3),1)*1)=FALSE,ISERR(LEFT('2 Location'!E47,1)*1)=TRUE,LEN('2 Location'!E47)&gt;=6,LEN('2 Location'!E47)&lt;=8),"",IF(OR(AND('2 Location'!D47&lt;&gt;"",D109&lt;&gt;""),AND(D109="",'2 Location'!D47=""),AND('2 Location'!B47&lt;&gt;"",'2 Location'!E47="NA")),"","Row "&amp;C109&amp;" (Invalid Postcode); "))</f>
        <v/>
      </c>
      <c r="F109" s="72"/>
      <c r="G109" s="72"/>
      <c r="H109" s="75"/>
      <c r="I109" s="75">
        <v>32</v>
      </c>
      <c r="J109" s="75" t="str">
        <f>IF(AND($J$5=1,TRUNC('2 Location'!F45,2)&lt;&gt;'2 Location'!F45),$J$76&amp;" Row "&amp;$I109&amp;" "&amp;J$77&amp;"; ","")</f>
        <v/>
      </c>
      <c r="K109" s="72" t="str">
        <f>IF(AND($J$5=1,TRUNC('2 Location'!G45,2)&lt;&gt;'2 Location'!G45),$J$76&amp;" Row "&amp;$I109&amp;" "&amp;K$77&amp;"; ","")</f>
        <v/>
      </c>
      <c r="L109" s="72" t="str">
        <f>IF(AND($J$5=1,TRUNC('2 Location'!H45,2)&lt;&gt;'2 Location'!H45),$J$76&amp;" Row "&amp;$I109&amp;" "&amp;L$77&amp;"; ","")</f>
        <v/>
      </c>
      <c r="M109" s="72" t="str">
        <f>IF(AND($J$5=1,TRUNC('2 Location'!I45,2)&lt;&gt;'2 Location'!I45),$J$76&amp;" Row "&amp;$I109&amp;" "&amp;M$77&amp;"; ","")</f>
        <v/>
      </c>
      <c r="N109" s="72" t="str">
        <f>IF(AND($J$5=1,TRUNC('2 Location'!J45,2)&lt;&gt;'2 Location'!J45),$J$76&amp;" Row "&amp;$I109&amp;" "&amp;N$77&amp;"; ","")</f>
        <v/>
      </c>
      <c r="O109" s="75" t="str">
        <f>IF(AND($J$5=1,TRUNC('2 Location'!L45,2)&lt;&gt;'2 Location'!L45),$O$76&amp;" Row "&amp;$I109&amp;" "&amp;O$77&amp;"; ","")</f>
        <v/>
      </c>
      <c r="P109" s="72" t="str">
        <f>IF(AND($J$5=1,TRUNC('2 Location'!M45,2)&lt;&gt;'2 Location'!M45),$O$76&amp;" Row "&amp;$I109&amp;" "&amp;P$77&amp;"; ","")</f>
        <v/>
      </c>
      <c r="Q109" s="72" t="str">
        <f>IF(AND($J$5=1,TRUNC('2 Location'!N45,2)&lt;&gt;'2 Location'!N45),$O$76&amp;" Row "&amp;$I109&amp;" "&amp;Q$77&amp;"; ","")</f>
        <v/>
      </c>
      <c r="R109" s="72" t="str">
        <f>IF(AND($J$5=1,TRUNC('2 Location'!O45,2)&lt;&gt;'2 Location'!O45),$O$76&amp;" Row "&amp;$I109&amp;" "&amp;R$77&amp;"; ","")</f>
        <v/>
      </c>
      <c r="S109" s="66" t="str">
        <f>IF(AND($J$5=1,TRUNC('2 Location'!P45,2)&lt;&gt;'2 Location'!P45),$O$76&amp;" Row "&amp;$I109&amp;" "&amp;S$77&amp;"; ","")</f>
        <v/>
      </c>
      <c r="T109" s="66"/>
      <c r="U109" s="75"/>
      <c r="V109" s="84">
        <v>33</v>
      </c>
      <c r="W109" s="75" t="str">
        <f>IF(AND($K$5=1,'2 Location'!F46&lt;0),$W$75&amp;" "&amp;W$76&amp;" Row "&amp;$V109&amp;"; ","")</f>
        <v/>
      </c>
      <c r="X109" s="72" t="str">
        <f>IF(AND($K$5=1,'2 Location'!G46&lt;0),$W$75&amp;" "&amp;X$76&amp;" Row "&amp;$V109&amp;"; ","")</f>
        <v/>
      </c>
      <c r="Y109" s="72" t="str">
        <f>IF(AND($K$5=1,'2 Location'!H46&lt;0),$W$75&amp;" "&amp;Y$76&amp;" Row "&amp;$V109&amp;"; ","")</f>
        <v/>
      </c>
      <c r="Z109" s="72" t="str">
        <f>IF(AND($K$5=1,'2 Location'!I46&lt;0),$W$75&amp;" "&amp;Z$76&amp;" Row "&amp;$V109&amp;"; ","")</f>
        <v/>
      </c>
      <c r="AA109" s="66" t="str">
        <f>IF(AND($K$5=1,'2 Location'!J46&lt;0),$W$75&amp;" "&amp;AA$76&amp;" Row "&amp;$V109&amp;"; ","")</f>
        <v/>
      </c>
      <c r="AB109" s="75" t="str">
        <f>IF(AND($K$5=1,'2 Location'!L46&lt;0),$AB$75&amp;" "&amp;AB$76&amp;" Row "&amp;$V109&amp;"; ","")</f>
        <v/>
      </c>
      <c r="AC109" s="72" t="str">
        <f>IF(AND($K$5=1,'2 Location'!M46&lt;0),$AB$75&amp;" "&amp;AC$76&amp;" Row "&amp;$V109&amp;"; ","")</f>
        <v/>
      </c>
      <c r="AD109" s="72" t="str">
        <f>IF(AND($K$5=1,'2 Location'!N46&lt;0),$AB$75&amp;" "&amp;AD$76&amp;" Row "&amp;$V109&amp;"; ","")</f>
        <v/>
      </c>
      <c r="AE109" s="72" t="str">
        <f>IF(AND($K$5=1,'2 Location'!O46&lt;0),$AB$75&amp;" "&amp;AE$76&amp;" Row "&amp;$V109&amp;"; ","")</f>
        <v/>
      </c>
      <c r="AF109" s="66" t="str">
        <f>IF(AND($K$5=1,'2 Location'!P46&lt;0),$AB$75&amp;" "&amp;AF$76&amp;" Row "&amp;$V109&amp;"; ","")</f>
        <v/>
      </c>
      <c r="AG109" s="66"/>
      <c r="AQ109" s="89">
        <v>10000382</v>
      </c>
      <c r="AR109" s="90" t="str">
        <f t="shared" si="2"/>
        <v>O</v>
      </c>
      <c r="AS109" t="s">
        <v>193</v>
      </c>
    </row>
    <row r="110" spans="2:45" x14ac:dyDescent="0.25">
      <c r="B110" s="75"/>
      <c r="C110" s="75">
        <v>35</v>
      </c>
      <c r="D110" s="72" t="str">
        <f>IF(AND($I$5=1,'2 Location'!B48&lt;&gt;"",'2 Location'!E48=""),"Row "&amp;C110&amp;" (No Postcode); ", "")</f>
        <v/>
      </c>
      <c r="E110" s="66" t="str">
        <f>IF(AND($I$5=1, AND(ISERR(RIGHT('2 Location'!E48,1)*1),ISERR(MID(RIGHT('2 Location'!E48,3),2,1)*1))=TRUE,ISERR(LEFT(RIGHT('2 Location'!E48,3),1)*1)=FALSE,ISERR(LEFT('2 Location'!E48,1)*1)=TRUE,LEN('2 Location'!E48)&gt;=6,LEN('2 Location'!E48)&lt;=8),"",IF(OR(AND('2 Location'!D48&lt;&gt;"",D110&lt;&gt;""),AND(D110="",'2 Location'!D48=""),AND('2 Location'!B48&lt;&gt;"",'2 Location'!E48="NA")),"","Row "&amp;C110&amp;" (Invalid Postcode); "))</f>
        <v/>
      </c>
      <c r="F110" s="72"/>
      <c r="G110" s="72"/>
      <c r="H110" s="75"/>
      <c r="I110" s="75">
        <v>33</v>
      </c>
      <c r="J110" s="75" t="str">
        <f>IF(AND($J$5=1,TRUNC('2 Location'!F46,2)&lt;&gt;'2 Location'!F46),$J$76&amp;" Row "&amp;$I110&amp;" "&amp;J$77&amp;"; ","")</f>
        <v/>
      </c>
      <c r="K110" s="72" t="str">
        <f>IF(AND($J$5=1,TRUNC('2 Location'!G46,2)&lt;&gt;'2 Location'!G46),$J$76&amp;" Row "&amp;$I110&amp;" "&amp;K$77&amp;"; ","")</f>
        <v/>
      </c>
      <c r="L110" s="72" t="str">
        <f>IF(AND($J$5=1,TRUNC('2 Location'!H46,2)&lt;&gt;'2 Location'!H46),$J$76&amp;" Row "&amp;$I110&amp;" "&amp;L$77&amp;"; ","")</f>
        <v/>
      </c>
      <c r="M110" s="72" t="str">
        <f>IF(AND($J$5=1,TRUNC('2 Location'!I46,2)&lt;&gt;'2 Location'!I46),$J$76&amp;" Row "&amp;$I110&amp;" "&amp;M$77&amp;"; ","")</f>
        <v/>
      </c>
      <c r="N110" s="72" t="str">
        <f>IF(AND($J$5=1,TRUNC('2 Location'!J46,2)&lt;&gt;'2 Location'!J46),$J$76&amp;" Row "&amp;$I110&amp;" "&amp;N$77&amp;"; ","")</f>
        <v/>
      </c>
      <c r="O110" s="75" t="str">
        <f>IF(AND($J$5=1,TRUNC('2 Location'!L46,2)&lt;&gt;'2 Location'!L46),$O$76&amp;" Row "&amp;$I110&amp;" "&amp;O$77&amp;"; ","")</f>
        <v/>
      </c>
      <c r="P110" s="72" t="str">
        <f>IF(AND($J$5=1,TRUNC('2 Location'!M46,2)&lt;&gt;'2 Location'!M46),$O$76&amp;" Row "&amp;$I110&amp;" "&amp;P$77&amp;"; ","")</f>
        <v/>
      </c>
      <c r="Q110" s="72" t="str">
        <f>IF(AND($J$5=1,TRUNC('2 Location'!N46,2)&lt;&gt;'2 Location'!N46),$O$76&amp;" Row "&amp;$I110&amp;" "&amp;Q$77&amp;"; ","")</f>
        <v/>
      </c>
      <c r="R110" s="72" t="str">
        <f>IF(AND($J$5=1,TRUNC('2 Location'!O46,2)&lt;&gt;'2 Location'!O46),$O$76&amp;" Row "&amp;$I110&amp;" "&amp;R$77&amp;"; ","")</f>
        <v/>
      </c>
      <c r="S110" s="66" t="str">
        <f>IF(AND($J$5=1,TRUNC('2 Location'!P46,2)&lt;&gt;'2 Location'!P46),$O$76&amp;" Row "&amp;$I110&amp;" "&amp;S$77&amp;"; ","")</f>
        <v/>
      </c>
      <c r="T110" s="66"/>
      <c r="U110" s="75"/>
      <c r="V110" s="84">
        <v>34</v>
      </c>
      <c r="W110" s="75" t="str">
        <f>IF(AND($K$5=1,'2 Location'!F47&lt;0),$W$75&amp;" "&amp;W$76&amp;" Row "&amp;$V110&amp;"; ","")</f>
        <v/>
      </c>
      <c r="X110" s="72" t="str">
        <f>IF(AND($K$5=1,'2 Location'!G47&lt;0),$W$75&amp;" "&amp;X$76&amp;" Row "&amp;$V110&amp;"; ","")</f>
        <v/>
      </c>
      <c r="Y110" s="72" t="str">
        <f>IF(AND($K$5=1,'2 Location'!H47&lt;0),$W$75&amp;" "&amp;Y$76&amp;" Row "&amp;$V110&amp;"; ","")</f>
        <v/>
      </c>
      <c r="Z110" s="72" t="str">
        <f>IF(AND($K$5=1,'2 Location'!I47&lt;0),$W$75&amp;" "&amp;Z$76&amp;" Row "&amp;$V110&amp;"; ","")</f>
        <v/>
      </c>
      <c r="AA110" s="66" t="str">
        <f>IF(AND($K$5=1,'2 Location'!J47&lt;0),$W$75&amp;" "&amp;AA$76&amp;" Row "&amp;$V110&amp;"; ","")</f>
        <v/>
      </c>
      <c r="AB110" s="75" t="str">
        <f>IF(AND($K$5=1,'2 Location'!L47&lt;0),$AB$75&amp;" "&amp;AB$76&amp;" Row "&amp;$V110&amp;"; ","")</f>
        <v/>
      </c>
      <c r="AC110" s="72" t="str">
        <f>IF(AND($K$5=1,'2 Location'!M47&lt;0),$AB$75&amp;" "&amp;AC$76&amp;" Row "&amp;$V110&amp;"; ","")</f>
        <v/>
      </c>
      <c r="AD110" s="72" t="str">
        <f>IF(AND($K$5=1,'2 Location'!N47&lt;0),$AB$75&amp;" "&amp;AD$76&amp;" Row "&amp;$V110&amp;"; ","")</f>
        <v/>
      </c>
      <c r="AE110" s="72" t="str">
        <f>IF(AND($K$5=1,'2 Location'!O47&lt;0),$AB$75&amp;" "&amp;AE$76&amp;" Row "&amp;$V110&amp;"; ","")</f>
        <v/>
      </c>
      <c r="AF110" s="66" t="str">
        <f>IF(AND($K$5=1,'2 Location'!P47&lt;0),$AB$75&amp;" "&amp;AF$76&amp;" Row "&amp;$V110&amp;"; ","")</f>
        <v/>
      </c>
      <c r="AG110" s="66"/>
      <c r="AQ110" s="89">
        <v>10000385</v>
      </c>
      <c r="AR110" s="90" t="str">
        <f t="shared" si="2"/>
        <v>O</v>
      </c>
      <c r="AS110" t="s">
        <v>194</v>
      </c>
    </row>
    <row r="111" spans="2:45" x14ac:dyDescent="0.25">
      <c r="B111" s="75"/>
      <c r="C111" s="75">
        <v>36</v>
      </c>
      <c r="D111" s="72" t="str">
        <f>IF(AND($I$5=1,'2 Location'!B49&lt;&gt;"",'2 Location'!E49=""),"Row "&amp;C111&amp;" (No Postcode); ", "")</f>
        <v/>
      </c>
      <c r="E111" s="66" t="str">
        <f>IF(AND($I$5=1, AND(ISERR(RIGHT('2 Location'!E49,1)*1),ISERR(MID(RIGHT('2 Location'!E49,3),2,1)*1))=TRUE,ISERR(LEFT(RIGHT('2 Location'!E49,3),1)*1)=FALSE,ISERR(LEFT('2 Location'!E49,1)*1)=TRUE,LEN('2 Location'!E49)&gt;=6,LEN('2 Location'!E49)&lt;=8),"",IF(OR(AND('2 Location'!D49&lt;&gt;"",D111&lt;&gt;""),AND(D111="",'2 Location'!D49=""),AND('2 Location'!B49&lt;&gt;"",'2 Location'!E49="NA")),"","Row "&amp;C111&amp;" (Invalid Postcode); "))</f>
        <v/>
      </c>
      <c r="F111" s="72"/>
      <c r="G111" s="72"/>
      <c r="H111" s="75"/>
      <c r="I111" s="75">
        <v>34</v>
      </c>
      <c r="J111" s="75" t="str">
        <f>IF(AND($J$5=1,TRUNC('2 Location'!F47,2)&lt;&gt;'2 Location'!F47),$J$76&amp;" Row "&amp;$I111&amp;" "&amp;J$77&amp;"; ","")</f>
        <v/>
      </c>
      <c r="K111" s="72" t="str">
        <f>IF(AND($J$5=1,TRUNC('2 Location'!G47,2)&lt;&gt;'2 Location'!G47),$J$76&amp;" Row "&amp;$I111&amp;" "&amp;K$77&amp;"; ","")</f>
        <v/>
      </c>
      <c r="L111" s="72" t="str">
        <f>IF(AND($J$5=1,TRUNC('2 Location'!H47,2)&lt;&gt;'2 Location'!H47),$J$76&amp;" Row "&amp;$I111&amp;" "&amp;L$77&amp;"; ","")</f>
        <v/>
      </c>
      <c r="M111" s="72" t="str">
        <f>IF(AND($J$5=1,TRUNC('2 Location'!I47,2)&lt;&gt;'2 Location'!I47),$J$76&amp;" Row "&amp;$I111&amp;" "&amp;M$77&amp;"; ","")</f>
        <v/>
      </c>
      <c r="N111" s="72" t="str">
        <f>IF(AND($J$5=1,TRUNC('2 Location'!J47,2)&lt;&gt;'2 Location'!J47),$J$76&amp;" Row "&amp;$I111&amp;" "&amp;N$77&amp;"; ","")</f>
        <v/>
      </c>
      <c r="O111" s="75" t="str">
        <f>IF(AND($J$5=1,TRUNC('2 Location'!L47,2)&lt;&gt;'2 Location'!L47),$O$76&amp;" Row "&amp;$I111&amp;" "&amp;O$77&amp;"; ","")</f>
        <v/>
      </c>
      <c r="P111" s="72" t="str">
        <f>IF(AND($J$5=1,TRUNC('2 Location'!M47,2)&lt;&gt;'2 Location'!M47),$O$76&amp;" Row "&amp;$I111&amp;" "&amp;P$77&amp;"; ","")</f>
        <v/>
      </c>
      <c r="Q111" s="72" t="str">
        <f>IF(AND($J$5=1,TRUNC('2 Location'!N47,2)&lt;&gt;'2 Location'!N47),$O$76&amp;" Row "&amp;$I111&amp;" "&amp;Q$77&amp;"; ","")</f>
        <v/>
      </c>
      <c r="R111" s="72" t="str">
        <f>IF(AND($J$5=1,TRUNC('2 Location'!O47,2)&lt;&gt;'2 Location'!O47),$O$76&amp;" Row "&amp;$I111&amp;" "&amp;R$77&amp;"; ","")</f>
        <v/>
      </c>
      <c r="S111" s="66" t="str">
        <f>IF(AND($J$5=1,TRUNC('2 Location'!P47,2)&lt;&gt;'2 Location'!P47),$O$76&amp;" Row "&amp;$I111&amp;" "&amp;S$77&amp;"; ","")</f>
        <v/>
      </c>
      <c r="T111" s="66"/>
      <c r="U111" s="75"/>
      <c r="V111" s="84">
        <v>35</v>
      </c>
      <c r="W111" s="75" t="str">
        <f>IF(AND($K$5=1,'2 Location'!F48&lt;0),$W$75&amp;" "&amp;W$76&amp;" Row "&amp;$V111&amp;"; ","")</f>
        <v/>
      </c>
      <c r="X111" s="72" t="str">
        <f>IF(AND($K$5=1,'2 Location'!G48&lt;0),$W$75&amp;" "&amp;X$76&amp;" Row "&amp;$V111&amp;"; ","")</f>
        <v/>
      </c>
      <c r="Y111" s="72" t="str">
        <f>IF(AND($K$5=1,'2 Location'!H48&lt;0),$W$75&amp;" "&amp;Y$76&amp;" Row "&amp;$V111&amp;"; ","")</f>
        <v/>
      </c>
      <c r="Z111" s="72" t="str">
        <f>IF(AND($K$5=1,'2 Location'!I48&lt;0),$W$75&amp;" "&amp;Z$76&amp;" Row "&amp;$V111&amp;"; ","")</f>
        <v/>
      </c>
      <c r="AA111" s="66" t="str">
        <f>IF(AND($K$5=1,'2 Location'!J48&lt;0),$W$75&amp;" "&amp;AA$76&amp;" Row "&amp;$V111&amp;"; ","")</f>
        <v/>
      </c>
      <c r="AB111" s="75" t="str">
        <f>IF(AND($K$5=1,'2 Location'!L48&lt;0),$AB$75&amp;" "&amp;AB$76&amp;" Row "&amp;$V111&amp;"; ","")</f>
        <v/>
      </c>
      <c r="AC111" s="72" t="str">
        <f>IF(AND($K$5=1,'2 Location'!M48&lt;0),$AB$75&amp;" "&amp;AC$76&amp;" Row "&amp;$V111&amp;"; ","")</f>
        <v/>
      </c>
      <c r="AD111" s="72" t="str">
        <f>IF(AND($K$5=1,'2 Location'!N48&lt;0),$AB$75&amp;" "&amp;AD$76&amp;" Row "&amp;$V111&amp;"; ","")</f>
        <v/>
      </c>
      <c r="AE111" s="72" t="str">
        <f>IF(AND($K$5=1,'2 Location'!O48&lt;0),$AB$75&amp;" "&amp;AE$76&amp;" Row "&amp;$V111&amp;"; ","")</f>
        <v/>
      </c>
      <c r="AF111" s="66" t="str">
        <f>IF(AND($K$5=1,'2 Location'!P48&lt;0),$AB$75&amp;" "&amp;AF$76&amp;" Row "&amp;$V111&amp;"; ","")</f>
        <v/>
      </c>
      <c r="AG111" s="66"/>
      <c r="AQ111" s="89">
        <v>10000670</v>
      </c>
      <c r="AR111" s="90" t="str">
        <f t="shared" si="2"/>
        <v>O</v>
      </c>
      <c r="AS111" t="s">
        <v>195</v>
      </c>
    </row>
    <row r="112" spans="2:45" x14ac:dyDescent="0.25">
      <c r="B112" s="75"/>
      <c r="C112" s="75">
        <v>37</v>
      </c>
      <c r="D112" s="72" t="str">
        <f>IF(AND($I$5=1,'2 Location'!B50&lt;&gt;"",'2 Location'!E50=""),"Row "&amp;C112&amp;" (No Postcode); ", "")</f>
        <v/>
      </c>
      <c r="E112" s="66" t="str">
        <f>IF(AND($I$5=1, AND(ISERR(RIGHT('2 Location'!E50,1)*1),ISERR(MID(RIGHT('2 Location'!E50,3),2,1)*1))=TRUE,ISERR(LEFT(RIGHT('2 Location'!E50,3),1)*1)=FALSE,ISERR(LEFT('2 Location'!E50,1)*1)=TRUE,LEN('2 Location'!E50)&gt;=6,LEN('2 Location'!E50)&lt;=8),"",IF(OR(AND('2 Location'!D50&lt;&gt;"",D112&lt;&gt;""),AND(D112="",'2 Location'!D50=""),AND('2 Location'!B50&lt;&gt;"",'2 Location'!E50="NA")),"","Row "&amp;C112&amp;" (Invalid Postcode); "))</f>
        <v/>
      </c>
      <c r="F112" s="72"/>
      <c r="G112" s="72"/>
      <c r="H112" s="75"/>
      <c r="I112" s="75">
        <v>35</v>
      </c>
      <c r="J112" s="75" t="str">
        <f>IF(AND($J$5=1,TRUNC('2 Location'!F48,2)&lt;&gt;'2 Location'!F48),$J$76&amp;" Row "&amp;$I112&amp;" "&amp;J$77&amp;"; ","")</f>
        <v/>
      </c>
      <c r="K112" s="72" t="str">
        <f>IF(AND($J$5=1,TRUNC('2 Location'!G48,2)&lt;&gt;'2 Location'!G48),$J$76&amp;" Row "&amp;$I112&amp;" "&amp;K$77&amp;"; ","")</f>
        <v/>
      </c>
      <c r="L112" s="72" t="str">
        <f>IF(AND($J$5=1,TRUNC('2 Location'!H48,2)&lt;&gt;'2 Location'!H48),$J$76&amp;" Row "&amp;$I112&amp;" "&amp;L$77&amp;"; ","")</f>
        <v/>
      </c>
      <c r="M112" s="72" t="str">
        <f>IF(AND($J$5=1,TRUNC('2 Location'!I48,2)&lt;&gt;'2 Location'!I48),$J$76&amp;" Row "&amp;$I112&amp;" "&amp;M$77&amp;"; ","")</f>
        <v/>
      </c>
      <c r="N112" s="72" t="str">
        <f>IF(AND($J$5=1,TRUNC('2 Location'!J48,2)&lt;&gt;'2 Location'!J48),$J$76&amp;" Row "&amp;$I112&amp;" "&amp;N$77&amp;"; ","")</f>
        <v/>
      </c>
      <c r="O112" s="75" t="str">
        <f>IF(AND($J$5=1,TRUNC('2 Location'!L48,2)&lt;&gt;'2 Location'!L48),$O$76&amp;" Row "&amp;$I112&amp;" "&amp;O$77&amp;"; ","")</f>
        <v/>
      </c>
      <c r="P112" s="72" t="str">
        <f>IF(AND($J$5=1,TRUNC('2 Location'!M48,2)&lt;&gt;'2 Location'!M48),$O$76&amp;" Row "&amp;$I112&amp;" "&amp;P$77&amp;"; ","")</f>
        <v/>
      </c>
      <c r="Q112" s="72" t="str">
        <f>IF(AND($J$5=1,TRUNC('2 Location'!N48,2)&lt;&gt;'2 Location'!N48),$O$76&amp;" Row "&amp;$I112&amp;" "&amp;Q$77&amp;"; ","")</f>
        <v/>
      </c>
      <c r="R112" s="72" t="str">
        <f>IF(AND($J$5=1,TRUNC('2 Location'!O48,2)&lt;&gt;'2 Location'!O48),$O$76&amp;" Row "&amp;$I112&amp;" "&amp;R$77&amp;"; ","")</f>
        <v/>
      </c>
      <c r="S112" s="66" t="str">
        <f>IF(AND($J$5=1,TRUNC('2 Location'!P48,2)&lt;&gt;'2 Location'!P48),$O$76&amp;" Row "&amp;$I112&amp;" "&amp;S$77&amp;"; ","")</f>
        <v/>
      </c>
      <c r="T112" s="66"/>
      <c r="U112" s="75"/>
      <c r="V112" s="84">
        <v>36</v>
      </c>
      <c r="W112" s="75" t="str">
        <f>IF(AND($K$5=1,'2 Location'!F49&lt;0),$W$75&amp;" "&amp;W$76&amp;" Row "&amp;$V112&amp;"; ","")</f>
        <v/>
      </c>
      <c r="X112" s="72" t="str">
        <f>IF(AND($K$5=1,'2 Location'!G49&lt;0),$W$75&amp;" "&amp;X$76&amp;" Row "&amp;$V112&amp;"; ","")</f>
        <v/>
      </c>
      <c r="Y112" s="72" t="str">
        <f>IF(AND($K$5=1,'2 Location'!H49&lt;0),$W$75&amp;" "&amp;Y$76&amp;" Row "&amp;$V112&amp;"; ","")</f>
        <v/>
      </c>
      <c r="Z112" s="72" t="str">
        <f>IF(AND($K$5=1,'2 Location'!I49&lt;0),$W$75&amp;" "&amp;Z$76&amp;" Row "&amp;$V112&amp;"; ","")</f>
        <v/>
      </c>
      <c r="AA112" s="66" t="str">
        <f>IF(AND($K$5=1,'2 Location'!J49&lt;0),$W$75&amp;" "&amp;AA$76&amp;" Row "&amp;$V112&amp;"; ","")</f>
        <v/>
      </c>
      <c r="AB112" s="75" t="str">
        <f>IF(AND($K$5=1,'2 Location'!L49&lt;0),$AB$75&amp;" "&amp;AB$76&amp;" Row "&amp;$V112&amp;"; ","")</f>
        <v/>
      </c>
      <c r="AC112" s="72" t="str">
        <f>IF(AND($K$5=1,'2 Location'!M49&lt;0),$AB$75&amp;" "&amp;AC$76&amp;" Row "&amp;$V112&amp;"; ","")</f>
        <v/>
      </c>
      <c r="AD112" s="72" t="str">
        <f>IF(AND($K$5=1,'2 Location'!N49&lt;0),$AB$75&amp;" "&amp;AD$76&amp;" Row "&amp;$V112&amp;"; ","")</f>
        <v/>
      </c>
      <c r="AE112" s="72" t="str">
        <f>IF(AND($K$5=1,'2 Location'!O49&lt;0),$AB$75&amp;" "&amp;AE$76&amp;" Row "&amp;$V112&amp;"; ","")</f>
        <v/>
      </c>
      <c r="AF112" s="66" t="str">
        <f>IF(AND($K$5=1,'2 Location'!P49&lt;0),$AB$75&amp;" "&amp;AF$76&amp;" Row "&amp;$V112&amp;"; ","")</f>
        <v/>
      </c>
      <c r="AG112" s="66"/>
      <c r="AQ112" s="89">
        <v>10000970</v>
      </c>
      <c r="AR112" s="90" t="str">
        <f t="shared" si="2"/>
        <v>O</v>
      </c>
      <c r="AS112" t="s">
        <v>196</v>
      </c>
    </row>
    <row r="113" spans="2:45" x14ac:dyDescent="0.25">
      <c r="B113" s="75"/>
      <c r="C113" s="75">
        <v>38</v>
      </c>
      <c r="D113" s="72" t="str">
        <f>IF(AND($I$5=1,'2 Location'!B51&lt;&gt;"",'2 Location'!E51=""),"Row "&amp;C113&amp;" (No Postcode); ", "")</f>
        <v/>
      </c>
      <c r="E113" s="66" t="str">
        <f>IF(AND($I$5=1, AND(ISERR(RIGHT('2 Location'!E51,1)*1),ISERR(MID(RIGHT('2 Location'!E51,3),2,1)*1))=TRUE,ISERR(LEFT(RIGHT('2 Location'!E51,3),1)*1)=FALSE,ISERR(LEFT('2 Location'!E51,1)*1)=TRUE,LEN('2 Location'!E51)&gt;=6,LEN('2 Location'!E51)&lt;=8),"",IF(OR(AND('2 Location'!D51&lt;&gt;"",D113&lt;&gt;""),AND(D113="",'2 Location'!D51=""),AND('2 Location'!B51&lt;&gt;"",'2 Location'!E51="NA")),"","Row "&amp;C113&amp;" (Invalid Postcode); "))</f>
        <v/>
      </c>
      <c r="F113" s="72"/>
      <c r="G113" s="72"/>
      <c r="H113" s="75"/>
      <c r="I113" s="75">
        <v>36</v>
      </c>
      <c r="J113" s="75" t="str">
        <f>IF(AND($J$5=1,TRUNC('2 Location'!F49,2)&lt;&gt;'2 Location'!F49),$J$76&amp;" Row "&amp;$I113&amp;" "&amp;J$77&amp;"; ","")</f>
        <v/>
      </c>
      <c r="K113" s="72" t="str">
        <f>IF(AND($J$5=1,TRUNC('2 Location'!G49,2)&lt;&gt;'2 Location'!G49),$J$76&amp;" Row "&amp;$I113&amp;" "&amp;K$77&amp;"; ","")</f>
        <v/>
      </c>
      <c r="L113" s="72" t="str">
        <f>IF(AND($J$5=1,TRUNC('2 Location'!H49,2)&lt;&gt;'2 Location'!H49),$J$76&amp;" Row "&amp;$I113&amp;" "&amp;L$77&amp;"; ","")</f>
        <v/>
      </c>
      <c r="M113" s="72" t="str">
        <f>IF(AND($J$5=1,TRUNC('2 Location'!I49,2)&lt;&gt;'2 Location'!I49),$J$76&amp;" Row "&amp;$I113&amp;" "&amp;M$77&amp;"; ","")</f>
        <v/>
      </c>
      <c r="N113" s="72" t="str">
        <f>IF(AND($J$5=1,TRUNC('2 Location'!J49,2)&lt;&gt;'2 Location'!J49),$J$76&amp;" Row "&amp;$I113&amp;" "&amp;N$77&amp;"; ","")</f>
        <v/>
      </c>
      <c r="O113" s="75" t="str">
        <f>IF(AND($J$5=1,TRUNC('2 Location'!L49,2)&lt;&gt;'2 Location'!L49),$O$76&amp;" Row "&amp;$I113&amp;" "&amp;O$77&amp;"; ","")</f>
        <v/>
      </c>
      <c r="P113" s="72" t="str">
        <f>IF(AND($J$5=1,TRUNC('2 Location'!M49,2)&lt;&gt;'2 Location'!M49),$O$76&amp;" Row "&amp;$I113&amp;" "&amp;P$77&amp;"; ","")</f>
        <v/>
      </c>
      <c r="Q113" s="72" t="str">
        <f>IF(AND($J$5=1,TRUNC('2 Location'!N49,2)&lt;&gt;'2 Location'!N49),$O$76&amp;" Row "&amp;$I113&amp;" "&amp;Q$77&amp;"; ","")</f>
        <v/>
      </c>
      <c r="R113" s="72" t="str">
        <f>IF(AND($J$5=1,TRUNC('2 Location'!O49,2)&lt;&gt;'2 Location'!O49),$O$76&amp;" Row "&amp;$I113&amp;" "&amp;R$77&amp;"; ","")</f>
        <v/>
      </c>
      <c r="S113" s="66" t="str">
        <f>IF(AND($J$5=1,TRUNC('2 Location'!P49,2)&lt;&gt;'2 Location'!P49),$O$76&amp;" Row "&amp;$I113&amp;" "&amp;S$77&amp;"; ","")</f>
        <v/>
      </c>
      <c r="T113" s="66"/>
      <c r="U113" s="75"/>
      <c r="V113" s="84">
        <v>37</v>
      </c>
      <c r="W113" s="75" t="str">
        <f>IF(AND($K$5=1,'2 Location'!F50&lt;0),$W$75&amp;" "&amp;W$76&amp;" Row "&amp;$V113&amp;"; ","")</f>
        <v/>
      </c>
      <c r="X113" s="72" t="str">
        <f>IF(AND($K$5=1,'2 Location'!G50&lt;0),$W$75&amp;" "&amp;X$76&amp;" Row "&amp;$V113&amp;"; ","")</f>
        <v/>
      </c>
      <c r="Y113" s="72" t="str">
        <f>IF(AND($K$5=1,'2 Location'!H50&lt;0),$W$75&amp;" "&amp;Y$76&amp;" Row "&amp;$V113&amp;"; ","")</f>
        <v/>
      </c>
      <c r="Z113" s="72" t="str">
        <f>IF(AND($K$5=1,'2 Location'!I50&lt;0),$W$75&amp;" "&amp;Z$76&amp;" Row "&amp;$V113&amp;"; ","")</f>
        <v/>
      </c>
      <c r="AA113" s="66" t="str">
        <f>IF(AND($K$5=1,'2 Location'!J50&lt;0),$W$75&amp;" "&amp;AA$76&amp;" Row "&amp;$V113&amp;"; ","")</f>
        <v/>
      </c>
      <c r="AB113" s="75" t="str">
        <f>IF(AND($K$5=1,'2 Location'!L50&lt;0),$AB$75&amp;" "&amp;AB$76&amp;" Row "&amp;$V113&amp;"; ","")</f>
        <v/>
      </c>
      <c r="AC113" s="72" t="str">
        <f>IF(AND($K$5=1,'2 Location'!M50&lt;0),$AB$75&amp;" "&amp;AC$76&amp;" Row "&amp;$V113&amp;"; ","")</f>
        <v/>
      </c>
      <c r="AD113" s="72" t="str">
        <f>IF(AND($K$5=1,'2 Location'!N50&lt;0),$AB$75&amp;" "&amp;AD$76&amp;" Row "&amp;$V113&amp;"; ","")</f>
        <v/>
      </c>
      <c r="AE113" s="72" t="str">
        <f>IF(AND($K$5=1,'2 Location'!O50&lt;0),$AB$75&amp;" "&amp;AE$76&amp;" Row "&amp;$V113&amp;"; ","")</f>
        <v/>
      </c>
      <c r="AF113" s="66" t="str">
        <f>IF(AND($K$5=1,'2 Location'!P50&lt;0),$AB$75&amp;" "&amp;AF$76&amp;" Row "&amp;$V113&amp;"; ","")</f>
        <v/>
      </c>
      <c r="AG113" s="66"/>
      <c r="AQ113" s="89">
        <v>10000972</v>
      </c>
      <c r="AR113" s="90" t="str">
        <f t="shared" si="2"/>
        <v>O</v>
      </c>
      <c r="AS113" t="s">
        <v>197</v>
      </c>
    </row>
    <row r="114" spans="2:45" x14ac:dyDescent="0.25">
      <c r="B114" s="75"/>
      <c r="C114" s="75">
        <v>39</v>
      </c>
      <c r="D114" s="72" t="str">
        <f>IF(AND($I$5=1,'2 Location'!B52&lt;&gt;"",'2 Location'!E52=""),"Row "&amp;C114&amp;" (No Postcode); ", "")</f>
        <v/>
      </c>
      <c r="E114" s="66" t="str">
        <f>IF(AND($I$5=1, AND(ISERR(RIGHT('2 Location'!E52,1)*1),ISERR(MID(RIGHT('2 Location'!E52,3),2,1)*1))=TRUE,ISERR(LEFT(RIGHT('2 Location'!E52,3),1)*1)=FALSE,ISERR(LEFT('2 Location'!E52,1)*1)=TRUE,LEN('2 Location'!E52)&gt;=6,LEN('2 Location'!E52)&lt;=8),"",IF(OR(AND('2 Location'!D52&lt;&gt;"",D114&lt;&gt;""),AND(D114="",'2 Location'!D52=""),AND('2 Location'!B52&lt;&gt;"",'2 Location'!E52="NA")),"","Row "&amp;C114&amp;" (Invalid Postcode); "))</f>
        <v/>
      </c>
      <c r="F114" s="72"/>
      <c r="G114" s="72"/>
      <c r="H114" s="75"/>
      <c r="I114" s="75">
        <v>37</v>
      </c>
      <c r="J114" s="75" t="str">
        <f>IF(AND($J$5=1,TRUNC('2 Location'!F50,2)&lt;&gt;'2 Location'!F50),$J$76&amp;" Row "&amp;$I114&amp;" "&amp;J$77&amp;"; ","")</f>
        <v/>
      </c>
      <c r="K114" s="72" t="str">
        <f>IF(AND($J$5=1,TRUNC('2 Location'!G50,2)&lt;&gt;'2 Location'!G50),$J$76&amp;" Row "&amp;$I114&amp;" "&amp;K$77&amp;"; ","")</f>
        <v/>
      </c>
      <c r="L114" s="72" t="str">
        <f>IF(AND($J$5=1,TRUNC('2 Location'!H50,2)&lt;&gt;'2 Location'!H50),$J$76&amp;" Row "&amp;$I114&amp;" "&amp;L$77&amp;"; ","")</f>
        <v/>
      </c>
      <c r="M114" s="72" t="str">
        <f>IF(AND($J$5=1,TRUNC('2 Location'!I50,2)&lt;&gt;'2 Location'!I50),$J$76&amp;" Row "&amp;$I114&amp;" "&amp;M$77&amp;"; ","")</f>
        <v/>
      </c>
      <c r="N114" s="72" t="str">
        <f>IF(AND($J$5=1,TRUNC('2 Location'!J50,2)&lt;&gt;'2 Location'!J50),$J$76&amp;" Row "&amp;$I114&amp;" "&amp;N$77&amp;"; ","")</f>
        <v/>
      </c>
      <c r="O114" s="75" t="str">
        <f>IF(AND($J$5=1,TRUNC('2 Location'!L50,2)&lt;&gt;'2 Location'!L50),$O$76&amp;" Row "&amp;$I114&amp;" "&amp;O$77&amp;"; ","")</f>
        <v/>
      </c>
      <c r="P114" s="72" t="str">
        <f>IF(AND($J$5=1,TRUNC('2 Location'!M50,2)&lt;&gt;'2 Location'!M50),$O$76&amp;" Row "&amp;$I114&amp;" "&amp;P$77&amp;"; ","")</f>
        <v/>
      </c>
      <c r="Q114" s="72" t="str">
        <f>IF(AND($J$5=1,TRUNC('2 Location'!N50,2)&lt;&gt;'2 Location'!N50),$O$76&amp;" Row "&amp;$I114&amp;" "&amp;Q$77&amp;"; ","")</f>
        <v/>
      </c>
      <c r="R114" s="72" t="str">
        <f>IF(AND($J$5=1,TRUNC('2 Location'!O50,2)&lt;&gt;'2 Location'!O50),$O$76&amp;" Row "&amp;$I114&amp;" "&amp;R$77&amp;"; ","")</f>
        <v/>
      </c>
      <c r="S114" s="66" t="str">
        <f>IF(AND($J$5=1,TRUNC('2 Location'!P50,2)&lt;&gt;'2 Location'!P50),$O$76&amp;" Row "&amp;$I114&amp;" "&amp;S$77&amp;"; ","")</f>
        <v/>
      </c>
      <c r="T114" s="66"/>
      <c r="U114" s="75"/>
      <c r="V114" s="84">
        <v>38</v>
      </c>
      <c r="W114" s="75" t="str">
        <f>IF(AND($K$5=1,'2 Location'!F51&lt;0),$W$75&amp;" "&amp;W$76&amp;" Row "&amp;$V114&amp;"; ","")</f>
        <v/>
      </c>
      <c r="X114" s="72" t="str">
        <f>IF(AND($K$5=1,'2 Location'!G51&lt;0),$W$75&amp;" "&amp;X$76&amp;" Row "&amp;$V114&amp;"; ","")</f>
        <v/>
      </c>
      <c r="Y114" s="72" t="str">
        <f>IF(AND($K$5=1,'2 Location'!H51&lt;0),$W$75&amp;" "&amp;Y$76&amp;" Row "&amp;$V114&amp;"; ","")</f>
        <v/>
      </c>
      <c r="Z114" s="72" t="str">
        <f>IF(AND($K$5=1,'2 Location'!I51&lt;0),$W$75&amp;" "&amp;Z$76&amp;" Row "&amp;$V114&amp;"; ","")</f>
        <v/>
      </c>
      <c r="AA114" s="66" t="str">
        <f>IF(AND($K$5=1,'2 Location'!J51&lt;0),$W$75&amp;" "&amp;AA$76&amp;" Row "&amp;$V114&amp;"; ","")</f>
        <v/>
      </c>
      <c r="AB114" s="75" t="str">
        <f>IF(AND($K$5=1,'2 Location'!L51&lt;0),$AB$75&amp;" "&amp;AB$76&amp;" Row "&amp;$V114&amp;"; ","")</f>
        <v/>
      </c>
      <c r="AC114" s="72" t="str">
        <f>IF(AND($K$5=1,'2 Location'!M51&lt;0),$AB$75&amp;" "&amp;AC$76&amp;" Row "&amp;$V114&amp;"; ","")</f>
        <v/>
      </c>
      <c r="AD114" s="72" t="str">
        <f>IF(AND($K$5=1,'2 Location'!N51&lt;0),$AB$75&amp;" "&amp;AD$76&amp;" Row "&amp;$V114&amp;"; ","")</f>
        <v/>
      </c>
      <c r="AE114" s="72" t="str">
        <f>IF(AND($K$5=1,'2 Location'!O51&lt;0),$AB$75&amp;" "&amp;AE$76&amp;" Row "&amp;$V114&amp;"; ","")</f>
        <v/>
      </c>
      <c r="AF114" s="66" t="str">
        <f>IF(AND($K$5=1,'2 Location'!P51&lt;0),$AB$75&amp;" "&amp;AF$76&amp;" Row "&amp;$V114&amp;"; ","")</f>
        <v/>
      </c>
      <c r="AG114" s="66"/>
      <c r="AQ114" s="89">
        <v>10000975</v>
      </c>
      <c r="AR114" s="90" t="str">
        <f t="shared" si="2"/>
        <v>O</v>
      </c>
      <c r="AS114" t="s">
        <v>198</v>
      </c>
    </row>
    <row r="115" spans="2:45" x14ac:dyDescent="0.25">
      <c r="B115" s="75"/>
      <c r="C115" s="75">
        <v>40</v>
      </c>
      <c r="D115" s="72" t="str">
        <f>IF(AND($I$5=1,'2 Location'!B53&lt;&gt;"",'2 Location'!E53=""),"Row "&amp;C115&amp;" (No Postcode); ", "")</f>
        <v/>
      </c>
      <c r="E115" s="66" t="str">
        <f>IF(AND($I$5=1, AND(ISERR(RIGHT('2 Location'!E53,1)*1),ISERR(MID(RIGHT('2 Location'!E53,3),2,1)*1))=TRUE,ISERR(LEFT(RIGHT('2 Location'!E53,3),1)*1)=FALSE,ISERR(LEFT('2 Location'!E53,1)*1)=TRUE,LEN('2 Location'!E53)&gt;=6,LEN('2 Location'!E53)&lt;=8),"",IF(OR(AND('2 Location'!D53&lt;&gt;"",D115&lt;&gt;""),AND(D115="",'2 Location'!D53=""),AND('2 Location'!B53&lt;&gt;"",'2 Location'!E53="NA")),"","Row "&amp;C115&amp;" (Invalid Postcode); "))</f>
        <v/>
      </c>
      <c r="F115" s="72"/>
      <c r="G115" s="72"/>
      <c r="H115" s="75"/>
      <c r="I115" s="75">
        <v>38</v>
      </c>
      <c r="J115" s="75" t="str">
        <f>IF(AND($J$5=1,TRUNC('2 Location'!F51,2)&lt;&gt;'2 Location'!F51),$J$76&amp;" Row "&amp;$I115&amp;" "&amp;J$77&amp;"; ","")</f>
        <v/>
      </c>
      <c r="K115" s="72" t="str">
        <f>IF(AND($J$5=1,TRUNC('2 Location'!G51,2)&lt;&gt;'2 Location'!G51),$J$76&amp;" Row "&amp;$I115&amp;" "&amp;K$77&amp;"; ","")</f>
        <v/>
      </c>
      <c r="L115" s="72" t="str">
        <f>IF(AND($J$5=1,TRUNC('2 Location'!H51,2)&lt;&gt;'2 Location'!H51),$J$76&amp;" Row "&amp;$I115&amp;" "&amp;L$77&amp;"; ","")</f>
        <v/>
      </c>
      <c r="M115" s="72" t="str">
        <f>IF(AND($J$5=1,TRUNC('2 Location'!I51,2)&lt;&gt;'2 Location'!I51),$J$76&amp;" Row "&amp;$I115&amp;" "&amp;M$77&amp;"; ","")</f>
        <v/>
      </c>
      <c r="N115" s="72" t="str">
        <f>IF(AND($J$5=1,TRUNC('2 Location'!J51,2)&lt;&gt;'2 Location'!J51),$J$76&amp;" Row "&amp;$I115&amp;" "&amp;N$77&amp;"; ","")</f>
        <v/>
      </c>
      <c r="O115" s="75" t="str">
        <f>IF(AND($J$5=1,TRUNC('2 Location'!L51,2)&lt;&gt;'2 Location'!L51),$O$76&amp;" Row "&amp;$I115&amp;" "&amp;O$77&amp;"; ","")</f>
        <v/>
      </c>
      <c r="P115" s="72" t="str">
        <f>IF(AND($J$5=1,TRUNC('2 Location'!M51,2)&lt;&gt;'2 Location'!M51),$O$76&amp;" Row "&amp;$I115&amp;" "&amp;P$77&amp;"; ","")</f>
        <v/>
      </c>
      <c r="Q115" s="72" t="str">
        <f>IF(AND($J$5=1,TRUNC('2 Location'!N51,2)&lt;&gt;'2 Location'!N51),$O$76&amp;" Row "&amp;$I115&amp;" "&amp;Q$77&amp;"; ","")</f>
        <v/>
      </c>
      <c r="R115" s="72" t="str">
        <f>IF(AND($J$5=1,TRUNC('2 Location'!O51,2)&lt;&gt;'2 Location'!O51),$O$76&amp;" Row "&amp;$I115&amp;" "&amp;R$77&amp;"; ","")</f>
        <v/>
      </c>
      <c r="S115" s="66" t="str">
        <f>IF(AND($J$5=1,TRUNC('2 Location'!P51,2)&lt;&gt;'2 Location'!P51),$O$76&amp;" Row "&amp;$I115&amp;" "&amp;S$77&amp;"; ","")</f>
        <v/>
      </c>
      <c r="T115" s="66"/>
      <c r="U115" s="75"/>
      <c r="V115" s="84">
        <v>39</v>
      </c>
      <c r="W115" s="75" t="str">
        <f>IF(AND($K$5=1,'2 Location'!F52&lt;0),$W$75&amp;" "&amp;W$76&amp;" Row "&amp;$V115&amp;"; ","")</f>
        <v/>
      </c>
      <c r="X115" s="72" t="str">
        <f>IF(AND($K$5=1,'2 Location'!G52&lt;0),$W$75&amp;" "&amp;X$76&amp;" Row "&amp;$V115&amp;"; ","")</f>
        <v/>
      </c>
      <c r="Y115" s="72" t="str">
        <f>IF(AND($K$5=1,'2 Location'!H52&lt;0),$W$75&amp;" "&amp;Y$76&amp;" Row "&amp;$V115&amp;"; ","")</f>
        <v/>
      </c>
      <c r="Z115" s="72" t="str">
        <f>IF(AND($K$5=1,'2 Location'!I52&lt;0),$W$75&amp;" "&amp;Z$76&amp;" Row "&amp;$V115&amp;"; ","")</f>
        <v/>
      </c>
      <c r="AA115" s="66" t="str">
        <f>IF(AND($K$5=1,'2 Location'!J52&lt;0),$W$75&amp;" "&amp;AA$76&amp;" Row "&amp;$V115&amp;"; ","")</f>
        <v/>
      </c>
      <c r="AB115" s="75" t="str">
        <f>IF(AND($K$5=1,'2 Location'!L52&lt;0),$AB$75&amp;" "&amp;AB$76&amp;" Row "&amp;$V115&amp;"; ","")</f>
        <v/>
      </c>
      <c r="AC115" s="72" t="str">
        <f>IF(AND($K$5=1,'2 Location'!M52&lt;0),$AB$75&amp;" "&amp;AC$76&amp;" Row "&amp;$V115&amp;"; ","")</f>
        <v/>
      </c>
      <c r="AD115" s="72" t="str">
        <f>IF(AND($K$5=1,'2 Location'!N52&lt;0),$AB$75&amp;" "&amp;AD$76&amp;" Row "&amp;$V115&amp;"; ","")</f>
        <v/>
      </c>
      <c r="AE115" s="72" t="str">
        <f>IF(AND($K$5=1,'2 Location'!O52&lt;0),$AB$75&amp;" "&amp;AE$76&amp;" Row "&amp;$V115&amp;"; ","")</f>
        <v/>
      </c>
      <c r="AF115" s="66" t="str">
        <f>IF(AND($K$5=1,'2 Location'!P52&lt;0),$AB$75&amp;" "&amp;AF$76&amp;" Row "&amp;$V115&amp;"; ","")</f>
        <v/>
      </c>
      <c r="AG115" s="66"/>
      <c r="AQ115" s="89">
        <v>10000976</v>
      </c>
      <c r="AR115" s="90" t="str">
        <f t="shared" si="2"/>
        <v>O</v>
      </c>
      <c r="AS115" t="s">
        <v>199</v>
      </c>
    </row>
    <row r="116" spans="2:45" x14ac:dyDescent="0.25">
      <c r="B116" s="75"/>
      <c r="C116" s="75">
        <v>41</v>
      </c>
      <c r="D116" s="72" t="str">
        <f>IF(AND($I$5=1,'2 Location'!B54&lt;&gt;"",'2 Location'!E54=""),"Row "&amp;C116&amp;" (No Postcode); ", "")</f>
        <v/>
      </c>
      <c r="E116" s="66" t="str">
        <f>IF(AND($I$5=1, AND(ISERR(RIGHT('2 Location'!E54,1)*1),ISERR(MID(RIGHT('2 Location'!E54,3),2,1)*1))=TRUE,ISERR(LEFT(RIGHT('2 Location'!E54,3),1)*1)=FALSE,ISERR(LEFT('2 Location'!E54,1)*1)=TRUE,LEN('2 Location'!E54)&gt;=6,LEN('2 Location'!E54)&lt;=8),"",IF(OR(AND('2 Location'!D54&lt;&gt;"",D116&lt;&gt;""),AND(D116="",'2 Location'!D54=""),AND('2 Location'!B54&lt;&gt;"",'2 Location'!E54="NA")),"","Row "&amp;C116&amp;" (Invalid Postcode); "))</f>
        <v/>
      </c>
      <c r="F116" s="72"/>
      <c r="G116" s="72"/>
      <c r="H116" s="75"/>
      <c r="I116" s="75">
        <v>39</v>
      </c>
      <c r="J116" s="75" t="str">
        <f>IF(AND($J$5=1,TRUNC('2 Location'!F52,2)&lt;&gt;'2 Location'!F52),$J$76&amp;" Row "&amp;$I116&amp;" "&amp;J$77&amp;"; ","")</f>
        <v/>
      </c>
      <c r="K116" s="72" t="str">
        <f>IF(AND($J$5=1,TRUNC('2 Location'!G52,2)&lt;&gt;'2 Location'!G52),$J$76&amp;" Row "&amp;$I116&amp;" "&amp;K$77&amp;"; ","")</f>
        <v/>
      </c>
      <c r="L116" s="72" t="str">
        <f>IF(AND($J$5=1,TRUNC('2 Location'!H52,2)&lt;&gt;'2 Location'!H52),$J$76&amp;" Row "&amp;$I116&amp;" "&amp;L$77&amp;"; ","")</f>
        <v/>
      </c>
      <c r="M116" s="72" t="str">
        <f>IF(AND($J$5=1,TRUNC('2 Location'!I52,2)&lt;&gt;'2 Location'!I52),$J$76&amp;" Row "&amp;$I116&amp;" "&amp;M$77&amp;"; ","")</f>
        <v/>
      </c>
      <c r="N116" s="72" t="str">
        <f>IF(AND($J$5=1,TRUNC('2 Location'!J52,2)&lt;&gt;'2 Location'!J52),$J$76&amp;" Row "&amp;$I116&amp;" "&amp;N$77&amp;"; ","")</f>
        <v/>
      </c>
      <c r="O116" s="75" t="str">
        <f>IF(AND($J$5=1,TRUNC('2 Location'!L52,2)&lt;&gt;'2 Location'!L52),$O$76&amp;" Row "&amp;$I116&amp;" "&amp;O$77&amp;"; ","")</f>
        <v/>
      </c>
      <c r="P116" s="72" t="str">
        <f>IF(AND($J$5=1,TRUNC('2 Location'!M52,2)&lt;&gt;'2 Location'!M52),$O$76&amp;" Row "&amp;$I116&amp;" "&amp;P$77&amp;"; ","")</f>
        <v/>
      </c>
      <c r="Q116" s="72" t="str">
        <f>IF(AND($J$5=1,TRUNC('2 Location'!N52,2)&lt;&gt;'2 Location'!N52),$O$76&amp;" Row "&amp;$I116&amp;" "&amp;Q$77&amp;"; ","")</f>
        <v/>
      </c>
      <c r="R116" s="72" t="str">
        <f>IF(AND($J$5=1,TRUNC('2 Location'!O52,2)&lt;&gt;'2 Location'!O52),$O$76&amp;" Row "&amp;$I116&amp;" "&amp;R$77&amp;"; ","")</f>
        <v/>
      </c>
      <c r="S116" s="66" t="str">
        <f>IF(AND($J$5=1,TRUNC('2 Location'!P52,2)&lt;&gt;'2 Location'!P52),$O$76&amp;" Row "&amp;$I116&amp;" "&amp;S$77&amp;"; ","")</f>
        <v/>
      </c>
      <c r="T116" s="66"/>
      <c r="U116" s="75"/>
      <c r="V116" s="84">
        <v>40</v>
      </c>
      <c r="W116" s="75" t="str">
        <f>IF(AND($K$5=1,'2 Location'!F53&lt;0),$W$75&amp;" "&amp;W$76&amp;" Row "&amp;$V116&amp;"; ","")</f>
        <v/>
      </c>
      <c r="X116" s="72" t="str">
        <f>IF(AND($K$5=1,'2 Location'!G53&lt;0),$W$75&amp;" "&amp;X$76&amp;" Row "&amp;$V116&amp;"; ","")</f>
        <v/>
      </c>
      <c r="Y116" s="72" t="str">
        <f>IF(AND($K$5=1,'2 Location'!H53&lt;0),$W$75&amp;" "&amp;Y$76&amp;" Row "&amp;$V116&amp;"; ","")</f>
        <v/>
      </c>
      <c r="Z116" s="72" t="str">
        <f>IF(AND($K$5=1,'2 Location'!I53&lt;0),$W$75&amp;" "&amp;Z$76&amp;" Row "&amp;$V116&amp;"; ","")</f>
        <v/>
      </c>
      <c r="AA116" s="66" t="str">
        <f>IF(AND($K$5=1,'2 Location'!J53&lt;0),$W$75&amp;" "&amp;AA$76&amp;" Row "&amp;$V116&amp;"; ","")</f>
        <v/>
      </c>
      <c r="AB116" s="75" t="str">
        <f>IF(AND($K$5=1,'2 Location'!L53&lt;0),$AB$75&amp;" "&amp;AB$76&amp;" Row "&amp;$V116&amp;"; ","")</f>
        <v/>
      </c>
      <c r="AC116" s="72" t="str">
        <f>IF(AND($K$5=1,'2 Location'!M53&lt;0),$AB$75&amp;" "&amp;AC$76&amp;" Row "&amp;$V116&amp;"; ","")</f>
        <v/>
      </c>
      <c r="AD116" s="72" t="str">
        <f>IF(AND($K$5=1,'2 Location'!N53&lt;0),$AB$75&amp;" "&amp;AD$76&amp;" Row "&amp;$V116&amp;"; ","")</f>
        <v/>
      </c>
      <c r="AE116" s="72" t="str">
        <f>IF(AND($K$5=1,'2 Location'!O53&lt;0),$AB$75&amp;" "&amp;AE$76&amp;" Row "&amp;$V116&amp;"; ","")</f>
        <v/>
      </c>
      <c r="AF116" s="66" t="str">
        <f>IF(AND($K$5=1,'2 Location'!P53&lt;0),$AB$75&amp;" "&amp;AF$76&amp;" Row "&amp;$V116&amp;"; ","")</f>
        <v/>
      </c>
      <c r="AG116" s="66"/>
      <c r="AQ116" s="89">
        <v>10000982</v>
      </c>
      <c r="AR116" s="90" t="str">
        <f t="shared" si="2"/>
        <v>O</v>
      </c>
      <c r="AS116" t="s">
        <v>200</v>
      </c>
    </row>
    <row r="117" spans="2:45" x14ac:dyDescent="0.25">
      <c r="B117" s="75"/>
      <c r="C117" s="75">
        <v>42</v>
      </c>
      <c r="D117" s="72" t="str">
        <f>IF(AND($I$5=1,'2 Location'!B55&lt;&gt;"",'2 Location'!E55=""),"Row "&amp;C117&amp;" (No Postcode); ", "")</f>
        <v/>
      </c>
      <c r="E117" s="66" t="str">
        <f>IF(AND($I$5=1, AND(ISERR(RIGHT('2 Location'!E55,1)*1),ISERR(MID(RIGHT('2 Location'!E55,3),2,1)*1))=TRUE,ISERR(LEFT(RIGHT('2 Location'!E55,3),1)*1)=FALSE,ISERR(LEFT('2 Location'!E55,1)*1)=TRUE,LEN('2 Location'!E55)&gt;=6,LEN('2 Location'!E55)&lt;=8),"",IF(OR(AND('2 Location'!D55&lt;&gt;"",D117&lt;&gt;""),AND(D117="",'2 Location'!D55=""),AND('2 Location'!B55&lt;&gt;"",'2 Location'!E55="NA")),"","Row "&amp;C117&amp;" (Invalid Postcode); "))</f>
        <v/>
      </c>
      <c r="F117" s="72"/>
      <c r="G117" s="72"/>
      <c r="H117" s="75"/>
      <c r="I117" s="75">
        <v>40</v>
      </c>
      <c r="J117" s="75" t="str">
        <f>IF(AND($J$5=1,TRUNC('2 Location'!F53,2)&lt;&gt;'2 Location'!F53),$J$76&amp;" Row "&amp;$I117&amp;" "&amp;J$77&amp;"; ","")</f>
        <v/>
      </c>
      <c r="K117" s="72" t="str">
        <f>IF(AND($J$5=1,TRUNC('2 Location'!G53,2)&lt;&gt;'2 Location'!G53),$J$76&amp;" Row "&amp;$I117&amp;" "&amp;K$77&amp;"; ","")</f>
        <v/>
      </c>
      <c r="L117" s="72" t="str">
        <f>IF(AND($J$5=1,TRUNC('2 Location'!H53,2)&lt;&gt;'2 Location'!H53),$J$76&amp;" Row "&amp;$I117&amp;" "&amp;L$77&amp;"; ","")</f>
        <v/>
      </c>
      <c r="M117" s="72" t="str">
        <f>IF(AND($J$5=1,TRUNC('2 Location'!I53,2)&lt;&gt;'2 Location'!I53),$J$76&amp;" Row "&amp;$I117&amp;" "&amp;M$77&amp;"; ","")</f>
        <v/>
      </c>
      <c r="N117" s="72" t="str">
        <f>IF(AND($J$5=1,TRUNC('2 Location'!J53,2)&lt;&gt;'2 Location'!J53),$J$76&amp;" Row "&amp;$I117&amp;" "&amp;N$77&amp;"; ","")</f>
        <v/>
      </c>
      <c r="O117" s="75" t="str">
        <f>IF(AND($J$5=1,TRUNC('2 Location'!L53,2)&lt;&gt;'2 Location'!L53),$O$76&amp;" Row "&amp;$I117&amp;" "&amp;O$77&amp;"; ","")</f>
        <v/>
      </c>
      <c r="P117" s="72" t="str">
        <f>IF(AND($J$5=1,TRUNC('2 Location'!M53,2)&lt;&gt;'2 Location'!M53),$O$76&amp;" Row "&amp;$I117&amp;" "&amp;P$77&amp;"; ","")</f>
        <v/>
      </c>
      <c r="Q117" s="72" t="str">
        <f>IF(AND($J$5=1,TRUNC('2 Location'!N53,2)&lt;&gt;'2 Location'!N53),$O$76&amp;" Row "&amp;$I117&amp;" "&amp;Q$77&amp;"; ","")</f>
        <v/>
      </c>
      <c r="R117" s="72" t="str">
        <f>IF(AND($J$5=1,TRUNC('2 Location'!O53,2)&lt;&gt;'2 Location'!O53),$O$76&amp;" Row "&amp;$I117&amp;" "&amp;R$77&amp;"; ","")</f>
        <v/>
      </c>
      <c r="S117" s="66" t="str">
        <f>IF(AND($J$5=1,TRUNC('2 Location'!P53,2)&lt;&gt;'2 Location'!P53),$O$76&amp;" Row "&amp;$I117&amp;" "&amp;S$77&amp;"; ","")</f>
        <v/>
      </c>
      <c r="T117" s="66"/>
      <c r="U117" s="75"/>
      <c r="V117" s="84">
        <v>41</v>
      </c>
      <c r="W117" s="75" t="str">
        <f>IF(AND($K$5=1,'2 Location'!F54&lt;0),$W$75&amp;" "&amp;W$76&amp;" Row "&amp;$V117&amp;"; ","")</f>
        <v/>
      </c>
      <c r="X117" s="72" t="str">
        <f>IF(AND($K$5=1,'2 Location'!G54&lt;0),$W$75&amp;" "&amp;X$76&amp;" Row "&amp;$V117&amp;"; ","")</f>
        <v/>
      </c>
      <c r="Y117" s="72" t="str">
        <f>IF(AND($K$5=1,'2 Location'!H54&lt;0),$W$75&amp;" "&amp;Y$76&amp;" Row "&amp;$V117&amp;"; ","")</f>
        <v/>
      </c>
      <c r="Z117" s="72" t="str">
        <f>IF(AND($K$5=1,'2 Location'!I54&lt;0),$W$75&amp;" "&amp;Z$76&amp;" Row "&amp;$V117&amp;"; ","")</f>
        <v/>
      </c>
      <c r="AA117" s="66" t="str">
        <f>IF(AND($K$5=1,'2 Location'!J54&lt;0),$W$75&amp;" "&amp;AA$76&amp;" Row "&amp;$V117&amp;"; ","")</f>
        <v/>
      </c>
      <c r="AB117" s="75" t="str">
        <f>IF(AND($K$5=1,'2 Location'!L54&lt;0),$AB$75&amp;" "&amp;AB$76&amp;" Row "&amp;$V117&amp;"; ","")</f>
        <v/>
      </c>
      <c r="AC117" s="72" t="str">
        <f>IF(AND($K$5=1,'2 Location'!M54&lt;0),$AB$75&amp;" "&amp;AC$76&amp;" Row "&amp;$V117&amp;"; ","")</f>
        <v/>
      </c>
      <c r="AD117" s="72" t="str">
        <f>IF(AND($K$5=1,'2 Location'!N54&lt;0),$AB$75&amp;" "&amp;AD$76&amp;" Row "&amp;$V117&amp;"; ","")</f>
        <v/>
      </c>
      <c r="AE117" s="72" t="str">
        <f>IF(AND($K$5=1,'2 Location'!O54&lt;0),$AB$75&amp;" "&amp;AE$76&amp;" Row "&amp;$V117&amp;"; ","")</f>
        <v/>
      </c>
      <c r="AF117" s="66" t="str">
        <f>IF(AND($K$5=1,'2 Location'!P54&lt;0),$AB$75&amp;" "&amp;AF$76&amp;" Row "&amp;$V117&amp;"; ","")</f>
        <v/>
      </c>
      <c r="AG117" s="66"/>
      <c r="AQ117" s="89">
        <v>10000985</v>
      </c>
      <c r="AR117" s="90" t="str">
        <f t="shared" si="2"/>
        <v>O</v>
      </c>
      <c r="AS117" t="s">
        <v>201</v>
      </c>
    </row>
    <row r="118" spans="2:45" x14ac:dyDescent="0.25">
      <c r="B118" s="75"/>
      <c r="C118" s="75">
        <v>43</v>
      </c>
      <c r="D118" s="72" t="str">
        <f>IF(AND($I$5=1,'2 Location'!B56&lt;&gt;"",'2 Location'!E56=""),"Row "&amp;C118&amp;" (No Postcode); ", "")</f>
        <v/>
      </c>
      <c r="E118" s="66" t="str">
        <f>IF(AND($I$5=1, AND(ISERR(RIGHT('2 Location'!E56,1)*1),ISERR(MID(RIGHT('2 Location'!E56,3),2,1)*1))=TRUE,ISERR(LEFT(RIGHT('2 Location'!E56,3),1)*1)=FALSE,ISERR(LEFT('2 Location'!E56,1)*1)=TRUE,LEN('2 Location'!E56)&gt;=6,LEN('2 Location'!E56)&lt;=8),"",IF(OR(AND('2 Location'!D56&lt;&gt;"",D118&lt;&gt;""),AND(D118="",'2 Location'!D56=""),AND('2 Location'!B56&lt;&gt;"",'2 Location'!E56="NA")),"","Row "&amp;C118&amp;" (Invalid Postcode); "))</f>
        <v/>
      </c>
      <c r="F118" s="72"/>
      <c r="G118" s="72"/>
      <c r="H118" s="75"/>
      <c r="I118" s="75">
        <v>41</v>
      </c>
      <c r="J118" s="75" t="str">
        <f>IF(AND($J$5=1,TRUNC('2 Location'!F54,2)&lt;&gt;'2 Location'!F54),$J$76&amp;" Row "&amp;$I118&amp;" "&amp;J$77&amp;"; ","")</f>
        <v/>
      </c>
      <c r="K118" s="72" t="str">
        <f>IF(AND($J$5=1,TRUNC('2 Location'!G54,2)&lt;&gt;'2 Location'!G54),$J$76&amp;" Row "&amp;$I118&amp;" "&amp;K$77&amp;"; ","")</f>
        <v/>
      </c>
      <c r="L118" s="72" t="str">
        <f>IF(AND($J$5=1,TRUNC('2 Location'!H54,2)&lt;&gt;'2 Location'!H54),$J$76&amp;" Row "&amp;$I118&amp;" "&amp;L$77&amp;"; ","")</f>
        <v/>
      </c>
      <c r="M118" s="72" t="str">
        <f>IF(AND($J$5=1,TRUNC('2 Location'!I54,2)&lt;&gt;'2 Location'!I54),$J$76&amp;" Row "&amp;$I118&amp;" "&amp;M$77&amp;"; ","")</f>
        <v/>
      </c>
      <c r="N118" s="72" t="str">
        <f>IF(AND($J$5=1,TRUNC('2 Location'!J54,2)&lt;&gt;'2 Location'!J54),$J$76&amp;" Row "&amp;$I118&amp;" "&amp;N$77&amp;"; ","")</f>
        <v/>
      </c>
      <c r="O118" s="75" t="str">
        <f>IF(AND($J$5=1,TRUNC('2 Location'!L54,2)&lt;&gt;'2 Location'!L54),$O$76&amp;" Row "&amp;$I118&amp;" "&amp;O$77&amp;"; ","")</f>
        <v/>
      </c>
      <c r="P118" s="72" t="str">
        <f>IF(AND($J$5=1,TRUNC('2 Location'!M54,2)&lt;&gt;'2 Location'!M54),$O$76&amp;" Row "&amp;$I118&amp;" "&amp;P$77&amp;"; ","")</f>
        <v/>
      </c>
      <c r="Q118" s="72" t="str">
        <f>IF(AND($J$5=1,TRUNC('2 Location'!N54,2)&lt;&gt;'2 Location'!N54),$O$76&amp;" Row "&amp;$I118&amp;" "&amp;Q$77&amp;"; ","")</f>
        <v/>
      </c>
      <c r="R118" s="72" t="str">
        <f>IF(AND($J$5=1,TRUNC('2 Location'!O54,2)&lt;&gt;'2 Location'!O54),$O$76&amp;" Row "&amp;$I118&amp;" "&amp;R$77&amp;"; ","")</f>
        <v/>
      </c>
      <c r="S118" s="66" t="str">
        <f>IF(AND($J$5=1,TRUNC('2 Location'!P54,2)&lt;&gt;'2 Location'!P54),$O$76&amp;" Row "&amp;$I118&amp;" "&amp;S$77&amp;"; ","")</f>
        <v/>
      </c>
      <c r="T118" s="66"/>
      <c r="U118" s="75"/>
      <c r="V118" s="84">
        <v>42</v>
      </c>
      <c r="W118" s="75" t="str">
        <f>IF(AND($K$5=1,'2 Location'!F55&lt;0),$W$75&amp;" "&amp;W$76&amp;" Row "&amp;$V118&amp;"; ","")</f>
        <v/>
      </c>
      <c r="X118" s="72" t="str">
        <f>IF(AND($K$5=1,'2 Location'!G55&lt;0),$W$75&amp;" "&amp;X$76&amp;" Row "&amp;$V118&amp;"; ","")</f>
        <v/>
      </c>
      <c r="Y118" s="72" t="str">
        <f>IF(AND($K$5=1,'2 Location'!H55&lt;0),$W$75&amp;" "&amp;Y$76&amp;" Row "&amp;$V118&amp;"; ","")</f>
        <v/>
      </c>
      <c r="Z118" s="72" t="str">
        <f>IF(AND($K$5=1,'2 Location'!I55&lt;0),$W$75&amp;" "&amp;Z$76&amp;" Row "&amp;$V118&amp;"; ","")</f>
        <v/>
      </c>
      <c r="AA118" s="66" t="str">
        <f>IF(AND($K$5=1,'2 Location'!J55&lt;0),$W$75&amp;" "&amp;AA$76&amp;" Row "&amp;$V118&amp;"; ","")</f>
        <v/>
      </c>
      <c r="AB118" s="75" t="str">
        <f>IF(AND($K$5=1,'2 Location'!L55&lt;0),$AB$75&amp;" "&amp;AB$76&amp;" Row "&amp;$V118&amp;"; ","")</f>
        <v/>
      </c>
      <c r="AC118" s="72" t="str">
        <f>IF(AND($K$5=1,'2 Location'!M55&lt;0),$AB$75&amp;" "&amp;AC$76&amp;" Row "&amp;$V118&amp;"; ","")</f>
        <v/>
      </c>
      <c r="AD118" s="72" t="str">
        <f>IF(AND($K$5=1,'2 Location'!N55&lt;0),$AB$75&amp;" "&amp;AD$76&amp;" Row "&amp;$V118&amp;"; ","")</f>
        <v/>
      </c>
      <c r="AE118" s="72" t="str">
        <f>IF(AND($K$5=1,'2 Location'!O55&lt;0),$AB$75&amp;" "&amp;AE$76&amp;" Row "&amp;$V118&amp;"; ","")</f>
        <v/>
      </c>
      <c r="AF118" s="66" t="str">
        <f>IF(AND($K$5=1,'2 Location'!P55&lt;0),$AB$75&amp;" "&amp;AF$76&amp;" Row "&amp;$V118&amp;"; ","")</f>
        <v/>
      </c>
      <c r="AG118" s="66"/>
      <c r="AQ118" s="89">
        <v>10000993</v>
      </c>
      <c r="AR118" s="90" t="str">
        <f t="shared" si="2"/>
        <v>O</v>
      </c>
      <c r="AS118" t="s">
        <v>202</v>
      </c>
    </row>
    <row r="119" spans="2:45" x14ac:dyDescent="0.25">
      <c r="B119" s="75"/>
      <c r="C119" s="75">
        <v>44</v>
      </c>
      <c r="D119" s="72" t="str">
        <f>IF(AND($I$5=1,'2 Location'!B57&lt;&gt;"",'2 Location'!E57=""),"Row "&amp;C119&amp;" (No Postcode); ", "")</f>
        <v/>
      </c>
      <c r="E119" s="66" t="str">
        <f>IF(AND($I$5=1, AND(ISERR(RIGHT('2 Location'!E57,1)*1),ISERR(MID(RIGHT('2 Location'!E57,3),2,1)*1))=TRUE,ISERR(LEFT(RIGHT('2 Location'!E57,3),1)*1)=FALSE,ISERR(LEFT('2 Location'!E57,1)*1)=TRUE,LEN('2 Location'!E57)&gt;=6,LEN('2 Location'!E57)&lt;=8),"",IF(OR(AND('2 Location'!D57&lt;&gt;"",D119&lt;&gt;""),AND(D119="",'2 Location'!D57=""),AND('2 Location'!B57&lt;&gt;"",'2 Location'!E57="NA")),"","Row "&amp;C119&amp;" (Invalid Postcode); "))</f>
        <v/>
      </c>
      <c r="F119" s="72"/>
      <c r="G119" s="72"/>
      <c r="H119" s="75"/>
      <c r="I119" s="75">
        <v>42</v>
      </c>
      <c r="J119" s="75" t="str">
        <f>IF(AND($J$5=1,TRUNC('2 Location'!F55,2)&lt;&gt;'2 Location'!F55),$J$76&amp;" Row "&amp;$I119&amp;" "&amp;J$77&amp;"; ","")</f>
        <v/>
      </c>
      <c r="K119" s="72" t="str">
        <f>IF(AND($J$5=1,TRUNC('2 Location'!G55,2)&lt;&gt;'2 Location'!G55),$J$76&amp;" Row "&amp;$I119&amp;" "&amp;K$77&amp;"; ","")</f>
        <v/>
      </c>
      <c r="L119" s="72" t="str">
        <f>IF(AND($J$5=1,TRUNC('2 Location'!H55,2)&lt;&gt;'2 Location'!H55),$J$76&amp;" Row "&amp;$I119&amp;" "&amp;L$77&amp;"; ","")</f>
        <v/>
      </c>
      <c r="M119" s="72" t="str">
        <f>IF(AND($J$5=1,TRUNC('2 Location'!I55,2)&lt;&gt;'2 Location'!I55),$J$76&amp;" Row "&amp;$I119&amp;" "&amp;M$77&amp;"; ","")</f>
        <v/>
      </c>
      <c r="N119" s="72" t="str">
        <f>IF(AND($J$5=1,TRUNC('2 Location'!J55,2)&lt;&gt;'2 Location'!J55),$J$76&amp;" Row "&amp;$I119&amp;" "&amp;N$77&amp;"; ","")</f>
        <v/>
      </c>
      <c r="O119" s="75" t="str">
        <f>IF(AND($J$5=1,TRUNC('2 Location'!L55,2)&lt;&gt;'2 Location'!L55),$O$76&amp;" Row "&amp;$I119&amp;" "&amp;O$77&amp;"; ","")</f>
        <v/>
      </c>
      <c r="P119" s="72" t="str">
        <f>IF(AND($J$5=1,TRUNC('2 Location'!M55,2)&lt;&gt;'2 Location'!M55),$O$76&amp;" Row "&amp;$I119&amp;" "&amp;P$77&amp;"; ","")</f>
        <v/>
      </c>
      <c r="Q119" s="72" t="str">
        <f>IF(AND($J$5=1,TRUNC('2 Location'!N55,2)&lt;&gt;'2 Location'!N55),$O$76&amp;" Row "&amp;$I119&amp;" "&amp;Q$77&amp;"; ","")</f>
        <v/>
      </c>
      <c r="R119" s="72" t="str">
        <f>IF(AND($J$5=1,TRUNC('2 Location'!O55,2)&lt;&gt;'2 Location'!O55),$O$76&amp;" Row "&amp;$I119&amp;" "&amp;R$77&amp;"; ","")</f>
        <v/>
      </c>
      <c r="S119" s="66" t="str">
        <f>IF(AND($J$5=1,TRUNC('2 Location'!P55,2)&lt;&gt;'2 Location'!P55),$O$76&amp;" Row "&amp;$I119&amp;" "&amp;S$77&amp;"; ","")</f>
        <v/>
      </c>
      <c r="T119" s="66"/>
      <c r="U119" s="75"/>
      <c r="V119" s="84">
        <v>43</v>
      </c>
      <c r="W119" s="75" t="str">
        <f>IF(AND($K$5=1,'2 Location'!F56&lt;0),$W$75&amp;" "&amp;W$76&amp;" Row "&amp;$V119&amp;"; ","")</f>
        <v/>
      </c>
      <c r="X119" s="72" t="str">
        <f>IF(AND($K$5=1,'2 Location'!G56&lt;0),$W$75&amp;" "&amp;X$76&amp;" Row "&amp;$V119&amp;"; ","")</f>
        <v/>
      </c>
      <c r="Y119" s="72" t="str">
        <f>IF(AND($K$5=1,'2 Location'!H56&lt;0),$W$75&amp;" "&amp;Y$76&amp;" Row "&amp;$V119&amp;"; ","")</f>
        <v/>
      </c>
      <c r="Z119" s="72" t="str">
        <f>IF(AND($K$5=1,'2 Location'!I56&lt;0),$W$75&amp;" "&amp;Z$76&amp;" Row "&amp;$V119&amp;"; ","")</f>
        <v/>
      </c>
      <c r="AA119" s="66" t="str">
        <f>IF(AND($K$5=1,'2 Location'!J56&lt;0),$W$75&amp;" "&amp;AA$76&amp;" Row "&amp;$V119&amp;"; ","")</f>
        <v/>
      </c>
      <c r="AB119" s="75" t="str">
        <f>IF(AND($K$5=1,'2 Location'!L56&lt;0),$AB$75&amp;" "&amp;AB$76&amp;" Row "&amp;$V119&amp;"; ","")</f>
        <v/>
      </c>
      <c r="AC119" s="72" t="str">
        <f>IF(AND($K$5=1,'2 Location'!M56&lt;0),$AB$75&amp;" "&amp;AC$76&amp;" Row "&amp;$V119&amp;"; ","")</f>
        <v/>
      </c>
      <c r="AD119" s="72" t="str">
        <f>IF(AND($K$5=1,'2 Location'!N56&lt;0),$AB$75&amp;" "&amp;AD$76&amp;" Row "&amp;$V119&amp;"; ","")</f>
        <v/>
      </c>
      <c r="AE119" s="72" t="str">
        <f>IF(AND($K$5=1,'2 Location'!O56&lt;0),$AB$75&amp;" "&amp;AE$76&amp;" Row "&amp;$V119&amp;"; ","")</f>
        <v/>
      </c>
      <c r="AF119" s="66" t="str">
        <f>IF(AND($K$5=1,'2 Location'!P56&lt;0),$AB$75&amp;" "&amp;AF$76&amp;" Row "&amp;$V119&amp;"; ","")</f>
        <v/>
      </c>
      <c r="AG119" s="66"/>
      <c r="AQ119" s="89">
        <v>10000994</v>
      </c>
      <c r="AR119" s="90" t="str">
        <f t="shared" si="2"/>
        <v>O</v>
      </c>
      <c r="AS119" t="s">
        <v>203</v>
      </c>
    </row>
    <row r="120" spans="2:45" x14ac:dyDescent="0.25">
      <c r="B120" s="75"/>
      <c r="C120" s="75">
        <v>45</v>
      </c>
      <c r="D120" s="72" t="str">
        <f>IF(AND($I$5=1,'2 Location'!B58&lt;&gt;"",'2 Location'!E58=""),"Row "&amp;C120&amp;" (No Postcode); ", "")</f>
        <v/>
      </c>
      <c r="E120" s="66" t="str">
        <f>IF(AND($I$5=1, AND(ISERR(RIGHT('2 Location'!E58,1)*1),ISERR(MID(RIGHT('2 Location'!E58,3),2,1)*1))=TRUE,ISERR(LEFT(RIGHT('2 Location'!E58,3),1)*1)=FALSE,ISERR(LEFT('2 Location'!E58,1)*1)=TRUE,LEN('2 Location'!E58)&gt;=6,LEN('2 Location'!E58)&lt;=8),"",IF(OR(AND('2 Location'!D58&lt;&gt;"",D120&lt;&gt;""),AND(D120="",'2 Location'!D58=""),AND('2 Location'!B58&lt;&gt;"",'2 Location'!E58="NA")),"","Row "&amp;C120&amp;" (Invalid Postcode); "))</f>
        <v/>
      </c>
      <c r="F120" s="72"/>
      <c r="G120" s="72"/>
      <c r="H120" s="75"/>
      <c r="I120" s="75">
        <v>43</v>
      </c>
      <c r="J120" s="75" t="str">
        <f>IF(AND($J$5=1,TRUNC('2 Location'!F56,2)&lt;&gt;'2 Location'!F56),$J$76&amp;" Row "&amp;$I120&amp;" "&amp;J$77&amp;"; ","")</f>
        <v/>
      </c>
      <c r="K120" s="72" t="str">
        <f>IF(AND($J$5=1,TRUNC('2 Location'!G56,2)&lt;&gt;'2 Location'!G56),$J$76&amp;" Row "&amp;$I120&amp;" "&amp;K$77&amp;"; ","")</f>
        <v/>
      </c>
      <c r="L120" s="72" t="str">
        <f>IF(AND($J$5=1,TRUNC('2 Location'!H56,2)&lt;&gt;'2 Location'!H56),$J$76&amp;" Row "&amp;$I120&amp;" "&amp;L$77&amp;"; ","")</f>
        <v/>
      </c>
      <c r="M120" s="72" t="str">
        <f>IF(AND($J$5=1,TRUNC('2 Location'!I56,2)&lt;&gt;'2 Location'!I56),$J$76&amp;" Row "&amp;$I120&amp;" "&amp;M$77&amp;"; ","")</f>
        <v/>
      </c>
      <c r="N120" s="72" t="str">
        <f>IF(AND($J$5=1,TRUNC('2 Location'!J56,2)&lt;&gt;'2 Location'!J56),$J$76&amp;" Row "&amp;$I120&amp;" "&amp;N$77&amp;"; ","")</f>
        <v/>
      </c>
      <c r="O120" s="75" t="str">
        <f>IF(AND($J$5=1,TRUNC('2 Location'!L56,2)&lt;&gt;'2 Location'!L56),$O$76&amp;" Row "&amp;$I120&amp;" "&amp;O$77&amp;"; ","")</f>
        <v/>
      </c>
      <c r="P120" s="72" t="str">
        <f>IF(AND($J$5=1,TRUNC('2 Location'!M56,2)&lt;&gt;'2 Location'!M56),$O$76&amp;" Row "&amp;$I120&amp;" "&amp;P$77&amp;"; ","")</f>
        <v/>
      </c>
      <c r="Q120" s="72" t="str">
        <f>IF(AND($J$5=1,TRUNC('2 Location'!N56,2)&lt;&gt;'2 Location'!N56),$O$76&amp;" Row "&amp;$I120&amp;" "&amp;Q$77&amp;"; ","")</f>
        <v/>
      </c>
      <c r="R120" s="72" t="str">
        <f>IF(AND($J$5=1,TRUNC('2 Location'!O56,2)&lt;&gt;'2 Location'!O56),$O$76&amp;" Row "&amp;$I120&amp;" "&amp;R$77&amp;"; ","")</f>
        <v/>
      </c>
      <c r="S120" s="66" t="str">
        <f>IF(AND($J$5=1,TRUNC('2 Location'!P56,2)&lt;&gt;'2 Location'!P56),$O$76&amp;" Row "&amp;$I120&amp;" "&amp;S$77&amp;"; ","")</f>
        <v/>
      </c>
      <c r="T120" s="66"/>
      <c r="U120" s="75"/>
      <c r="V120" s="84">
        <v>44</v>
      </c>
      <c r="W120" s="75" t="str">
        <f>IF(AND($K$5=1,'2 Location'!F57&lt;0),$W$75&amp;" "&amp;W$76&amp;" Row "&amp;$V120&amp;"; ","")</f>
        <v/>
      </c>
      <c r="X120" s="72" t="str">
        <f>IF(AND($K$5=1,'2 Location'!G57&lt;0),$W$75&amp;" "&amp;X$76&amp;" Row "&amp;$V120&amp;"; ","")</f>
        <v/>
      </c>
      <c r="Y120" s="72" t="str">
        <f>IF(AND($K$5=1,'2 Location'!H57&lt;0),$W$75&amp;" "&amp;Y$76&amp;" Row "&amp;$V120&amp;"; ","")</f>
        <v/>
      </c>
      <c r="Z120" s="72" t="str">
        <f>IF(AND($K$5=1,'2 Location'!I57&lt;0),$W$75&amp;" "&amp;Z$76&amp;" Row "&amp;$V120&amp;"; ","")</f>
        <v/>
      </c>
      <c r="AA120" s="66" t="str">
        <f>IF(AND($K$5=1,'2 Location'!J57&lt;0),$W$75&amp;" "&amp;AA$76&amp;" Row "&amp;$V120&amp;"; ","")</f>
        <v/>
      </c>
      <c r="AB120" s="75" t="str">
        <f>IF(AND($K$5=1,'2 Location'!L57&lt;0),$AB$75&amp;" "&amp;AB$76&amp;" Row "&amp;$V120&amp;"; ","")</f>
        <v/>
      </c>
      <c r="AC120" s="72" t="str">
        <f>IF(AND($K$5=1,'2 Location'!M57&lt;0),$AB$75&amp;" "&amp;AC$76&amp;" Row "&amp;$V120&amp;"; ","")</f>
        <v/>
      </c>
      <c r="AD120" s="72" t="str">
        <f>IF(AND($K$5=1,'2 Location'!N57&lt;0),$AB$75&amp;" "&amp;AD$76&amp;" Row "&amp;$V120&amp;"; ","")</f>
        <v/>
      </c>
      <c r="AE120" s="72" t="str">
        <f>IF(AND($K$5=1,'2 Location'!O57&lt;0),$AB$75&amp;" "&amp;AE$76&amp;" Row "&amp;$V120&amp;"; ","")</f>
        <v/>
      </c>
      <c r="AF120" s="66" t="str">
        <f>IF(AND($K$5=1,'2 Location'!P57&lt;0),$AB$75&amp;" "&amp;AF$76&amp;" Row "&amp;$V120&amp;"; ","")</f>
        <v/>
      </c>
      <c r="AG120" s="66"/>
      <c r="AQ120" s="89">
        <v>10000038</v>
      </c>
      <c r="AR120" s="90" t="str">
        <f t="shared" si="2"/>
        <v>O</v>
      </c>
      <c r="AS120" t="s">
        <v>204</v>
      </c>
    </row>
    <row r="121" spans="2:45" x14ac:dyDescent="0.25">
      <c r="B121" s="75"/>
      <c r="C121" s="75">
        <v>46</v>
      </c>
      <c r="D121" s="72" t="str">
        <f>IF(AND($I$5=1,'2 Location'!B59&lt;&gt;"",'2 Location'!E59=""),"Row "&amp;C121&amp;" (No Postcode); ", "")</f>
        <v/>
      </c>
      <c r="E121" s="66" t="str">
        <f>IF(AND($I$5=1, AND(ISERR(RIGHT('2 Location'!E59,1)*1),ISERR(MID(RIGHT('2 Location'!E59,3),2,1)*1))=TRUE,ISERR(LEFT(RIGHT('2 Location'!E59,3),1)*1)=FALSE,ISERR(LEFT('2 Location'!E59,1)*1)=TRUE,LEN('2 Location'!E59)&gt;=6,LEN('2 Location'!E59)&lt;=8),"",IF(OR(AND('2 Location'!D59&lt;&gt;"",D121&lt;&gt;""),AND(D121="",'2 Location'!D59=""),AND('2 Location'!B59&lt;&gt;"",'2 Location'!E59="NA")),"","Row "&amp;C121&amp;" (Invalid Postcode); "))</f>
        <v/>
      </c>
      <c r="F121" s="72"/>
      <c r="G121" s="72"/>
      <c r="H121" s="75"/>
      <c r="I121" s="75">
        <v>44</v>
      </c>
      <c r="J121" s="75" t="str">
        <f>IF(AND($J$5=1,TRUNC('2 Location'!F57,2)&lt;&gt;'2 Location'!F57),$J$76&amp;" Row "&amp;$I121&amp;" "&amp;J$77&amp;"; ","")</f>
        <v/>
      </c>
      <c r="K121" s="72" t="str">
        <f>IF(AND($J$5=1,TRUNC('2 Location'!G57,2)&lt;&gt;'2 Location'!G57),$J$76&amp;" Row "&amp;$I121&amp;" "&amp;K$77&amp;"; ","")</f>
        <v/>
      </c>
      <c r="L121" s="72" t="str">
        <f>IF(AND($J$5=1,TRUNC('2 Location'!H57,2)&lt;&gt;'2 Location'!H57),$J$76&amp;" Row "&amp;$I121&amp;" "&amp;L$77&amp;"; ","")</f>
        <v/>
      </c>
      <c r="M121" s="72" t="str">
        <f>IF(AND($J$5=1,TRUNC('2 Location'!I57,2)&lt;&gt;'2 Location'!I57),$J$76&amp;" Row "&amp;$I121&amp;" "&amp;M$77&amp;"; ","")</f>
        <v/>
      </c>
      <c r="N121" s="72" t="str">
        <f>IF(AND($J$5=1,TRUNC('2 Location'!J57,2)&lt;&gt;'2 Location'!J57),$J$76&amp;" Row "&amp;$I121&amp;" "&amp;N$77&amp;"; ","")</f>
        <v/>
      </c>
      <c r="O121" s="75" t="str">
        <f>IF(AND($J$5=1,TRUNC('2 Location'!L57,2)&lt;&gt;'2 Location'!L57),$O$76&amp;" Row "&amp;$I121&amp;" "&amp;O$77&amp;"; ","")</f>
        <v/>
      </c>
      <c r="P121" s="72" t="str">
        <f>IF(AND($J$5=1,TRUNC('2 Location'!M57,2)&lt;&gt;'2 Location'!M57),$O$76&amp;" Row "&amp;$I121&amp;" "&amp;P$77&amp;"; ","")</f>
        <v/>
      </c>
      <c r="Q121" s="72" t="str">
        <f>IF(AND($J$5=1,TRUNC('2 Location'!N57,2)&lt;&gt;'2 Location'!N57),$O$76&amp;" Row "&amp;$I121&amp;" "&amp;Q$77&amp;"; ","")</f>
        <v/>
      </c>
      <c r="R121" s="72" t="str">
        <f>IF(AND($J$5=1,TRUNC('2 Location'!O57,2)&lt;&gt;'2 Location'!O57),$O$76&amp;" Row "&amp;$I121&amp;" "&amp;R$77&amp;"; ","")</f>
        <v/>
      </c>
      <c r="S121" s="66" t="str">
        <f>IF(AND($J$5=1,TRUNC('2 Location'!P57,2)&lt;&gt;'2 Location'!P57),$O$76&amp;" Row "&amp;$I121&amp;" "&amp;S$77&amp;"; ","")</f>
        <v/>
      </c>
      <c r="T121" s="66"/>
      <c r="U121" s="75"/>
      <c r="V121" s="84">
        <v>45</v>
      </c>
      <c r="W121" s="75" t="str">
        <f>IF(AND($K$5=1,'2 Location'!F58&lt;0),$W$75&amp;" "&amp;W$76&amp;" Row "&amp;$V121&amp;"; ","")</f>
        <v/>
      </c>
      <c r="X121" s="72" t="str">
        <f>IF(AND($K$5=1,'2 Location'!G58&lt;0),$W$75&amp;" "&amp;X$76&amp;" Row "&amp;$V121&amp;"; ","")</f>
        <v/>
      </c>
      <c r="Y121" s="72" t="str">
        <f>IF(AND($K$5=1,'2 Location'!H58&lt;0),$W$75&amp;" "&amp;Y$76&amp;" Row "&amp;$V121&amp;"; ","")</f>
        <v/>
      </c>
      <c r="Z121" s="72" t="str">
        <f>IF(AND($K$5=1,'2 Location'!I58&lt;0),$W$75&amp;" "&amp;Z$76&amp;" Row "&amp;$V121&amp;"; ","")</f>
        <v/>
      </c>
      <c r="AA121" s="66" t="str">
        <f>IF(AND($K$5=1,'2 Location'!J58&lt;0),$W$75&amp;" "&amp;AA$76&amp;" Row "&amp;$V121&amp;"; ","")</f>
        <v/>
      </c>
      <c r="AB121" s="75" t="str">
        <f>IF(AND($K$5=1,'2 Location'!L58&lt;0),$AB$75&amp;" "&amp;AB$76&amp;" Row "&amp;$V121&amp;"; ","")</f>
        <v/>
      </c>
      <c r="AC121" s="72" t="str">
        <f>IF(AND($K$5=1,'2 Location'!M58&lt;0),$AB$75&amp;" "&amp;AC$76&amp;" Row "&amp;$V121&amp;"; ","")</f>
        <v/>
      </c>
      <c r="AD121" s="72" t="str">
        <f>IF(AND($K$5=1,'2 Location'!N58&lt;0),$AB$75&amp;" "&amp;AD$76&amp;" Row "&amp;$V121&amp;"; ","")</f>
        <v/>
      </c>
      <c r="AE121" s="72" t="str">
        <f>IF(AND($K$5=1,'2 Location'!O58&lt;0),$AB$75&amp;" "&amp;AE$76&amp;" Row "&amp;$V121&amp;"; ","")</f>
        <v/>
      </c>
      <c r="AF121" s="66" t="str">
        <f>IF(AND($K$5=1,'2 Location'!P58&lt;0),$AB$75&amp;" "&amp;AF$76&amp;" Row "&amp;$V121&amp;"; ","")</f>
        <v/>
      </c>
      <c r="AG121" s="66"/>
      <c r="AQ121" s="89">
        <v>10000039</v>
      </c>
      <c r="AR121" s="90" t="str">
        <f t="shared" si="2"/>
        <v>O</v>
      </c>
      <c r="AS121" t="s">
        <v>205</v>
      </c>
    </row>
    <row r="122" spans="2:45" x14ac:dyDescent="0.25">
      <c r="B122" s="75"/>
      <c r="C122" s="75">
        <v>47</v>
      </c>
      <c r="D122" s="72" t="str">
        <f>IF(AND($I$5=1,'2 Location'!B60&lt;&gt;"",'2 Location'!E60=""),"Row "&amp;C122&amp;" (No Postcode); ", "")</f>
        <v/>
      </c>
      <c r="E122" s="66" t="str">
        <f>IF(AND($I$5=1, AND(ISERR(RIGHT('2 Location'!E60,1)*1),ISERR(MID(RIGHT('2 Location'!E60,3),2,1)*1))=TRUE,ISERR(LEFT(RIGHT('2 Location'!E60,3),1)*1)=FALSE,ISERR(LEFT('2 Location'!E60,1)*1)=TRUE,LEN('2 Location'!E60)&gt;=6,LEN('2 Location'!E60)&lt;=8),"",IF(OR(AND('2 Location'!D60&lt;&gt;"",D122&lt;&gt;""),AND(D122="",'2 Location'!D60=""),AND('2 Location'!B60&lt;&gt;"",'2 Location'!E60="NA")),"","Row "&amp;C122&amp;" (Invalid Postcode); "))</f>
        <v/>
      </c>
      <c r="F122" s="72"/>
      <c r="G122" s="72"/>
      <c r="H122" s="75"/>
      <c r="I122" s="75">
        <v>45</v>
      </c>
      <c r="J122" s="75" t="str">
        <f>IF(AND($J$5=1,TRUNC('2 Location'!F58,2)&lt;&gt;'2 Location'!F58),$J$76&amp;" Row "&amp;$I122&amp;" "&amp;J$77&amp;"; ","")</f>
        <v/>
      </c>
      <c r="K122" s="72" t="str">
        <f>IF(AND($J$5=1,TRUNC('2 Location'!G58,2)&lt;&gt;'2 Location'!G58),$J$76&amp;" Row "&amp;$I122&amp;" "&amp;K$77&amp;"; ","")</f>
        <v/>
      </c>
      <c r="L122" s="72" t="str">
        <f>IF(AND($J$5=1,TRUNC('2 Location'!H58,2)&lt;&gt;'2 Location'!H58),$J$76&amp;" Row "&amp;$I122&amp;" "&amp;L$77&amp;"; ","")</f>
        <v/>
      </c>
      <c r="M122" s="72" t="str">
        <f>IF(AND($J$5=1,TRUNC('2 Location'!I58,2)&lt;&gt;'2 Location'!I58),$J$76&amp;" Row "&amp;$I122&amp;" "&amp;M$77&amp;"; ","")</f>
        <v/>
      </c>
      <c r="N122" s="72" t="str">
        <f>IF(AND($J$5=1,TRUNC('2 Location'!J58,2)&lt;&gt;'2 Location'!J58),$J$76&amp;" Row "&amp;$I122&amp;" "&amp;N$77&amp;"; ","")</f>
        <v/>
      </c>
      <c r="O122" s="75" t="str">
        <f>IF(AND($J$5=1,TRUNC('2 Location'!L58,2)&lt;&gt;'2 Location'!L58),$O$76&amp;" Row "&amp;$I122&amp;" "&amp;O$77&amp;"; ","")</f>
        <v/>
      </c>
      <c r="P122" s="72" t="str">
        <f>IF(AND($J$5=1,TRUNC('2 Location'!M58,2)&lt;&gt;'2 Location'!M58),$O$76&amp;" Row "&amp;$I122&amp;" "&amp;P$77&amp;"; ","")</f>
        <v/>
      </c>
      <c r="Q122" s="72" t="str">
        <f>IF(AND($J$5=1,TRUNC('2 Location'!N58,2)&lt;&gt;'2 Location'!N58),$O$76&amp;" Row "&amp;$I122&amp;" "&amp;Q$77&amp;"; ","")</f>
        <v/>
      </c>
      <c r="R122" s="72" t="str">
        <f>IF(AND($J$5=1,TRUNC('2 Location'!O58,2)&lt;&gt;'2 Location'!O58),$O$76&amp;" Row "&amp;$I122&amp;" "&amp;R$77&amp;"; ","")</f>
        <v/>
      </c>
      <c r="S122" s="66" t="str">
        <f>IF(AND($J$5=1,TRUNC('2 Location'!P58,2)&lt;&gt;'2 Location'!P58),$O$76&amp;" Row "&amp;$I122&amp;" "&amp;S$77&amp;"; ","")</f>
        <v/>
      </c>
      <c r="T122" s="66"/>
      <c r="U122" s="75"/>
      <c r="V122" s="84">
        <v>46</v>
      </c>
      <c r="W122" s="75" t="str">
        <f>IF(AND($K$5=1,'2 Location'!F59&lt;0),$W$75&amp;" "&amp;W$76&amp;" Row "&amp;$V122&amp;"; ","")</f>
        <v/>
      </c>
      <c r="X122" s="72" t="str">
        <f>IF(AND($K$5=1,'2 Location'!G59&lt;0),$W$75&amp;" "&amp;X$76&amp;" Row "&amp;$V122&amp;"; ","")</f>
        <v/>
      </c>
      <c r="Y122" s="72" t="str">
        <f>IF(AND($K$5=1,'2 Location'!H59&lt;0),$W$75&amp;" "&amp;Y$76&amp;" Row "&amp;$V122&amp;"; ","")</f>
        <v/>
      </c>
      <c r="Z122" s="72" t="str">
        <f>IF(AND($K$5=1,'2 Location'!I59&lt;0),$W$75&amp;" "&amp;Z$76&amp;" Row "&amp;$V122&amp;"; ","")</f>
        <v/>
      </c>
      <c r="AA122" s="66" t="str">
        <f>IF(AND($K$5=1,'2 Location'!J59&lt;0),$W$75&amp;" "&amp;AA$76&amp;" Row "&amp;$V122&amp;"; ","")</f>
        <v/>
      </c>
      <c r="AB122" s="75" t="str">
        <f>IF(AND($K$5=1,'2 Location'!L59&lt;0),$AB$75&amp;" "&amp;AB$76&amp;" Row "&amp;$V122&amp;"; ","")</f>
        <v/>
      </c>
      <c r="AC122" s="72" t="str">
        <f>IF(AND($K$5=1,'2 Location'!M59&lt;0),$AB$75&amp;" "&amp;AC$76&amp;" Row "&amp;$V122&amp;"; ","")</f>
        <v/>
      </c>
      <c r="AD122" s="72" t="str">
        <f>IF(AND($K$5=1,'2 Location'!N59&lt;0),$AB$75&amp;" "&amp;AD$76&amp;" Row "&amp;$V122&amp;"; ","")</f>
        <v/>
      </c>
      <c r="AE122" s="72" t="str">
        <f>IF(AND($K$5=1,'2 Location'!O59&lt;0),$AB$75&amp;" "&amp;AE$76&amp;" Row "&amp;$V122&amp;"; ","")</f>
        <v/>
      </c>
      <c r="AF122" s="66" t="str">
        <f>IF(AND($K$5=1,'2 Location'!P59&lt;0),$AB$75&amp;" "&amp;AF$76&amp;" Row "&amp;$V122&amp;"; ","")</f>
        <v/>
      </c>
      <c r="AG122" s="66"/>
      <c r="AQ122" s="89">
        <v>10000043</v>
      </c>
      <c r="AR122" s="90" t="str">
        <f t="shared" si="2"/>
        <v>O</v>
      </c>
      <c r="AS122" t="s">
        <v>206</v>
      </c>
    </row>
    <row r="123" spans="2:45" x14ac:dyDescent="0.25">
      <c r="B123" s="75"/>
      <c r="C123" s="75">
        <v>48</v>
      </c>
      <c r="D123" s="72" t="str">
        <f>IF(AND($I$5=1,'2 Location'!B61&lt;&gt;"",'2 Location'!E61=""),"Row "&amp;C123&amp;" (No Postcode); ", "")</f>
        <v/>
      </c>
      <c r="E123" s="66" t="str">
        <f>IF(AND($I$5=1, AND(ISERR(RIGHT('2 Location'!E61,1)*1),ISERR(MID(RIGHT('2 Location'!E61,3),2,1)*1))=TRUE,ISERR(LEFT(RIGHT('2 Location'!E61,3),1)*1)=FALSE,ISERR(LEFT('2 Location'!E61,1)*1)=TRUE,LEN('2 Location'!E61)&gt;=6,LEN('2 Location'!E61)&lt;=8),"",IF(OR(AND('2 Location'!D61&lt;&gt;"",D123&lt;&gt;""),AND(D123="",'2 Location'!D61=""),AND('2 Location'!B61&lt;&gt;"",'2 Location'!E61="NA")),"","Row "&amp;C123&amp;" (Invalid Postcode); "))</f>
        <v/>
      </c>
      <c r="F123" s="72"/>
      <c r="G123" s="72"/>
      <c r="H123" s="75"/>
      <c r="I123" s="75">
        <v>46</v>
      </c>
      <c r="J123" s="75" t="str">
        <f>IF(AND($J$5=1,TRUNC('2 Location'!F59,2)&lt;&gt;'2 Location'!F59),$J$76&amp;" Row "&amp;$I123&amp;" "&amp;J$77&amp;"; ","")</f>
        <v/>
      </c>
      <c r="K123" s="72" t="str">
        <f>IF(AND($J$5=1,TRUNC('2 Location'!G59,2)&lt;&gt;'2 Location'!G59),$J$76&amp;" Row "&amp;$I123&amp;" "&amp;K$77&amp;"; ","")</f>
        <v/>
      </c>
      <c r="L123" s="72" t="str">
        <f>IF(AND($J$5=1,TRUNC('2 Location'!H59,2)&lt;&gt;'2 Location'!H59),$J$76&amp;" Row "&amp;$I123&amp;" "&amp;L$77&amp;"; ","")</f>
        <v/>
      </c>
      <c r="M123" s="72" t="str">
        <f>IF(AND($J$5=1,TRUNC('2 Location'!I59,2)&lt;&gt;'2 Location'!I59),$J$76&amp;" Row "&amp;$I123&amp;" "&amp;M$77&amp;"; ","")</f>
        <v/>
      </c>
      <c r="N123" s="72" t="str">
        <f>IF(AND($J$5=1,TRUNC('2 Location'!J59,2)&lt;&gt;'2 Location'!J59),$J$76&amp;" Row "&amp;$I123&amp;" "&amp;N$77&amp;"; ","")</f>
        <v/>
      </c>
      <c r="O123" s="75" t="str">
        <f>IF(AND($J$5=1,TRUNC('2 Location'!L59,2)&lt;&gt;'2 Location'!L59),$O$76&amp;" Row "&amp;$I123&amp;" "&amp;O$77&amp;"; ","")</f>
        <v/>
      </c>
      <c r="P123" s="72" t="str">
        <f>IF(AND($J$5=1,TRUNC('2 Location'!M59,2)&lt;&gt;'2 Location'!M59),$O$76&amp;" Row "&amp;$I123&amp;" "&amp;P$77&amp;"; ","")</f>
        <v/>
      </c>
      <c r="Q123" s="72" t="str">
        <f>IF(AND($J$5=1,TRUNC('2 Location'!N59,2)&lt;&gt;'2 Location'!N59),$O$76&amp;" Row "&amp;$I123&amp;" "&amp;Q$77&amp;"; ","")</f>
        <v/>
      </c>
      <c r="R123" s="72" t="str">
        <f>IF(AND($J$5=1,TRUNC('2 Location'!O59,2)&lt;&gt;'2 Location'!O59),$O$76&amp;" Row "&amp;$I123&amp;" "&amp;R$77&amp;"; ","")</f>
        <v/>
      </c>
      <c r="S123" s="66" t="str">
        <f>IF(AND($J$5=1,TRUNC('2 Location'!P59,2)&lt;&gt;'2 Location'!P59),$O$76&amp;" Row "&amp;$I123&amp;" "&amp;S$77&amp;"; ","")</f>
        <v/>
      </c>
      <c r="T123" s="66"/>
      <c r="U123" s="75"/>
      <c r="V123" s="84">
        <v>47</v>
      </c>
      <c r="W123" s="75" t="str">
        <f>IF(AND($K$5=1,'2 Location'!F60&lt;0),$W$75&amp;" "&amp;W$76&amp;" Row "&amp;$V123&amp;"; ","")</f>
        <v/>
      </c>
      <c r="X123" s="72" t="str">
        <f>IF(AND($K$5=1,'2 Location'!G60&lt;0),$W$75&amp;" "&amp;X$76&amp;" Row "&amp;$V123&amp;"; ","")</f>
        <v/>
      </c>
      <c r="Y123" s="72" t="str">
        <f>IF(AND($K$5=1,'2 Location'!H60&lt;0),$W$75&amp;" "&amp;Y$76&amp;" Row "&amp;$V123&amp;"; ","")</f>
        <v/>
      </c>
      <c r="Z123" s="72" t="str">
        <f>IF(AND($K$5=1,'2 Location'!I60&lt;0),$W$75&amp;" "&amp;Z$76&amp;" Row "&amp;$V123&amp;"; ","")</f>
        <v/>
      </c>
      <c r="AA123" s="66" t="str">
        <f>IF(AND($K$5=1,'2 Location'!J60&lt;0),$W$75&amp;" "&amp;AA$76&amp;" Row "&amp;$V123&amp;"; ","")</f>
        <v/>
      </c>
      <c r="AB123" s="75" t="str">
        <f>IF(AND($K$5=1,'2 Location'!L60&lt;0),$AB$75&amp;" "&amp;AB$76&amp;" Row "&amp;$V123&amp;"; ","")</f>
        <v/>
      </c>
      <c r="AC123" s="72" t="str">
        <f>IF(AND($K$5=1,'2 Location'!M60&lt;0),$AB$75&amp;" "&amp;AC$76&amp;" Row "&amp;$V123&amp;"; ","")</f>
        <v/>
      </c>
      <c r="AD123" s="72" t="str">
        <f>IF(AND($K$5=1,'2 Location'!N60&lt;0),$AB$75&amp;" "&amp;AD$76&amp;" Row "&amp;$V123&amp;"; ","")</f>
        <v/>
      </c>
      <c r="AE123" s="72" t="str">
        <f>IF(AND($K$5=1,'2 Location'!O60&lt;0),$AB$75&amp;" "&amp;AE$76&amp;" Row "&amp;$V123&amp;"; ","")</f>
        <v/>
      </c>
      <c r="AF123" s="66" t="str">
        <f>IF(AND($K$5=1,'2 Location'!P60&lt;0),$AB$75&amp;" "&amp;AF$76&amp;" Row "&amp;$V123&amp;"; ","")</f>
        <v/>
      </c>
      <c r="AG123" s="66"/>
      <c r="AQ123" s="89">
        <v>10000044</v>
      </c>
      <c r="AR123" s="90" t="str">
        <f t="shared" si="2"/>
        <v>O</v>
      </c>
      <c r="AS123" t="s">
        <v>207</v>
      </c>
    </row>
    <row r="124" spans="2:45" x14ac:dyDescent="0.25">
      <c r="B124" s="75"/>
      <c r="C124" s="75">
        <v>49</v>
      </c>
      <c r="D124" s="72" t="str">
        <f>IF(AND($I$5=1,'2 Location'!B62&lt;&gt;"",'2 Location'!E62=""),"Row "&amp;C124&amp;" (No Postcode); ", "")</f>
        <v/>
      </c>
      <c r="E124" s="66" t="str">
        <f>IF(AND($I$5=1, AND(ISERR(RIGHT('2 Location'!E62,1)*1),ISERR(MID(RIGHT('2 Location'!E62,3),2,1)*1))=TRUE,ISERR(LEFT(RIGHT('2 Location'!E62,3),1)*1)=FALSE,ISERR(LEFT('2 Location'!E62,1)*1)=TRUE,LEN('2 Location'!E62)&gt;=6,LEN('2 Location'!E62)&lt;=8),"",IF(OR(AND('2 Location'!D62&lt;&gt;"",D124&lt;&gt;""),AND(D124="",'2 Location'!D62=""),AND('2 Location'!B62&lt;&gt;"",'2 Location'!E62="NA")),"","Row "&amp;C124&amp;" (Invalid Postcode); "))</f>
        <v/>
      </c>
      <c r="F124" s="72"/>
      <c r="G124" s="72"/>
      <c r="H124" s="75"/>
      <c r="I124" s="75">
        <v>47</v>
      </c>
      <c r="J124" s="75" t="str">
        <f>IF(AND($J$5=1,TRUNC('2 Location'!F60,2)&lt;&gt;'2 Location'!F60),$J$76&amp;" Row "&amp;$I124&amp;" "&amp;J$77&amp;"; ","")</f>
        <v/>
      </c>
      <c r="K124" s="72" t="str">
        <f>IF(AND($J$5=1,TRUNC('2 Location'!G60,2)&lt;&gt;'2 Location'!G60),$J$76&amp;" Row "&amp;$I124&amp;" "&amp;K$77&amp;"; ","")</f>
        <v/>
      </c>
      <c r="L124" s="72" t="str">
        <f>IF(AND($J$5=1,TRUNC('2 Location'!H60,2)&lt;&gt;'2 Location'!H60),$J$76&amp;" Row "&amp;$I124&amp;" "&amp;L$77&amp;"; ","")</f>
        <v/>
      </c>
      <c r="M124" s="72" t="str">
        <f>IF(AND($J$5=1,TRUNC('2 Location'!I60,2)&lt;&gt;'2 Location'!I60),$J$76&amp;" Row "&amp;$I124&amp;" "&amp;M$77&amp;"; ","")</f>
        <v/>
      </c>
      <c r="N124" s="72" t="str">
        <f>IF(AND($J$5=1,TRUNC('2 Location'!J60,2)&lt;&gt;'2 Location'!J60),$J$76&amp;" Row "&amp;$I124&amp;" "&amp;N$77&amp;"; ","")</f>
        <v/>
      </c>
      <c r="O124" s="75" t="str">
        <f>IF(AND($J$5=1,TRUNC('2 Location'!L60,2)&lt;&gt;'2 Location'!L60),$O$76&amp;" Row "&amp;$I124&amp;" "&amp;O$77&amp;"; ","")</f>
        <v/>
      </c>
      <c r="P124" s="72" t="str">
        <f>IF(AND($J$5=1,TRUNC('2 Location'!M60,2)&lt;&gt;'2 Location'!M60),$O$76&amp;" Row "&amp;$I124&amp;" "&amp;P$77&amp;"; ","")</f>
        <v/>
      </c>
      <c r="Q124" s="72" t="str">
        <f>IF(AND($J$5=1,TRUNC('2 Location'!N60,2)&lt;&gt;'2 Location'!N60),$O$76&amp;" Row "&amp;$I124&amp;" "&amp;Q$77&amp;"; ","")</f>
        <v/>
      </c>
      <c r="R124" s="72" t="str">
        <f>IF(AND($J$5=1,TRUNC('2 Location'!O60,2)&lt;&gt;'2 Location'!O60),$O$76&amp;" Row "&amp;$I124&amp;" "&amp;R$77&amp;"; ","")</f>
        <v/>
      </c>
      <c r="S124" s="66" t="str">
        <f>IF(AND($J$5=1,TRUNC('2 Location'!P60,2)&lt;&gt;'2 Location'!P60),$O$76&amp;" Row "&amp;$I124&amp;" "&amp;S$77&amp;"; ","")</f>
        <v/>
      </c>
      <c r="T124" s="66"/>
      <c r="U124" s="75"/>
      <c r="V124" s="84">
        <v>48</v>
      </c>
      <c r="W124" s="75" t="str">
        <f>IF(AND($K$5=1,'2 Location'!F61&lt;0),$W$75&amp;" "&amp;W$76&amp;" Row "&amp;$V124&amp;"; ","")</f>
        <v/>
      </c>
      <c r="X124" s="72" t="str">
        <f>IF(AND($K$5=1,'2 Location'!G61&lt;0),$W$75&amp;" "&amp;X$76&amp;" Row "&amp;$V124&amp;"; ","")</f>
        <v/>
      </c>
      <c r="Y124" s="72" t="str">
        <f>IF(AND($K$5=1,'2 Location'!H61&lt;0),$W$75&amp;" "&amp;Y$76&amp;" Row "&amp;$V124&amp;"; ","")</f>
        <v/>
      </c>
      <c r="Z124" s="72" t="str">
        <f>IF(AND($K$5=1,'2 Location'!I61&lt;0),$W$75&amp;" "&amp;Z$76&amp;" Row "&amp;$V124&amp;"; ","")</f>
        <v/>
      </c>
      <c r="AA124" s="66" t="str">
        <f>IF(AND($K$5=1,'2 Location'!J61&lt;0),$W$75&amp;" "&amp;AA$76&amp;" Row "&amp;$V124&amp;"; ","")</f>
        <v/>
      </c>
      <c r="AB124" s="75" t="str">
        <f>IF(AND($K$5=1,'2 Location'!L61&lt;0),$AB$75&amp;" "&amp;AB$76&amp;" Row "&amp;$V124&amp;"; ","")</f>
        <v/>
      </c>
      <c r="AC124" s="72" t="str">
        <f>IF(AND($K$5=1,'2 Location'!M61&lt;0),$AB$75&amp;" "&amp;AC$76&amp;" Row "&amp;$V124&amp;"; ","")</f>
        <v/>
      </c>
      <c r="AD124" s="72" t="str">
        <f>IF(AND($K$5=1,'2 Location'!N61&lt;0),$AB$75&amp;" "&amp;AD$76&amp;" Row "&amp;$V124&amp;"; ","")</f>
        <v/>
      </c>
      <c r="AE124" s="72" t="str">
        <f>IF(AND($K$5=1,'2 Location'!O61&lt;0),$AB$75&amp;" "&amp;AE$76&amp;" Row "&amp;$V124&amp;"; ","")</f>
        <v/>
      </c>
      <c r="AF124" s="66" t="str">
        <f>IF(AND($K$5=1,'2 Location'!P61&lt;0),$AB$75&amp;" "&amp;AF$76&amp;" Row "&amp;$V124&amp;"; ","")</f>
        <v/>
      </c>
      <c r="AG124" s="66"/>
      <c r="AQ124" s="89">
        <v>10000047</v>
      </c>
      <c r="AR124" s="90" t="str">
        <f t="shared" si="2"/>
        <v>O</v>
      </c>
      <c r="AS124" t="s">
        <v>208</v>
      </c>
    </row>
    <row r="125" spans="2:45" x14ac:dyDescent="0.25">
      <c r="B125" s="75"/>
      <c r="C125" s="76">
        <v>50</v>
      </c>
      <c r="D125" s="68" t="str">
        <f>IF(AND($I$5=1,'2 Location'!B63&lt;&gt;"",'2 Location'!E63=""),"Row "&amp;C125&amp;" (No Postcode); ", "")</f>
        <v/>
      </c>
      <c r="E125" s="69" t="str">
        <f>IF(AND($I$5=1, AND(ISERR(RIGHT('2 Location'!E63,1)*1),ISERR(MID(RIGHT('2 Location'!E63,3),2,1)*1))=TRUE,ISERR(LEFT(RIGHT('2 Location'!E63,3),1)*1)=FALSE,ISERR(LEFT('2 Location'!E63,1)*1)=TRUE,LEN('2 Location'!E63)&gt;=6,LEN('2 Location'!E63)&lt;=8),"",IF(OR(AND('2 Location'!D63&lt;&gt;"",D125&lt;&gt;""),AND(D125="",'2 Location'!D63=""),AND('2 Location'!B63&lt;&gt;"",'2 Location'!E63="NA")),"","Row "&amp;C125&amp;" (Invalid Postcode); "))</f>
        <v/>
      </c>
      <c r="F125" s="72"/>
      <c r="G125" s="72"/>
      <c r="H125" s="75"/>
      <c r="I125" s="75">
        <v>48</v>
      </c>
      <c r="J125" s="75" t="str">
        <f>IF(AND($J$5=1,TRUNC('2 Location'!F61,2)&lt;&gt;'2 Location'!F61),$J$76&amp;" Row "&amp;$I125&amp;" "&amp;J$77&amp;"; ","")</f>
        <v/>
      </c>
      <c r="K125" s="72" t="str">
        <f>IF(AND($J$5=1,TRUNC('2 Location'!G61,2)&lt;&gt;'2 Location'!G61),$J$76&amp;" Row "&amp;$I125&amp;" "&amp;K$77&amp;"; ","")</f>
        <v/>
      </c>
      <c r="L125" s="72" t="str">
        <f>IF(AND($J$5=1,TRUNC('2 Location'!H61,2)&lt;&gt;'2 Location'!H61),$J$76&amp;" Row "&amp;$I125&amp;" "&amp;L$77&amp;"; ","")</f>
        <v/>
      </c>
      <c r="M125" s="72" t="str">
        <f>IF(AND($J$5=1,TRUNC('2 Location'!I61,2)&lt;&gt;'2 Location'!I61),$J$76&amp;" Row "&amp;$I125&amp;" "&amp;M$77&amp;"; ","")</f>
        <v/>
      </c>
      <c r="N125" s="72" t="str">
        <f>IF(AND($J$5=1,TRUNC('2 Location'!J61,2)&lt;&gt;'2 Location'!J61),$J$76&amp;" Row "&amp;$I125&amp;" "&amp;N$77&amp;"; ","")</f>
        <v/>
      </c>
      <c r="O125" s="75" t="str">
        <f>IF(AND($J$5=1,TRUNC('2 Location'!L61,2)&lt;&gt;'2 Location'!L61),$O$76&amp;" Row "&amp;$I125&amp;" "&amp;O$77&amp;"; ","")</f>
        <v/>
      </c>
      <c r="P125" s="72" t="str">
        <f>IF(AND($J$5=1,TRUNC('2 Location'!M61,2)&lt;&gt;'2 Location'!M61),$O$76&amp;" Row "&amp;$I125&amp;" "&amp;P$77&amp;"; ","")</f>
        <v/>
      </c>
      <c r="Q125" s="72" t="str">
        <f>IF(AND($J$5=1,TRUNC('2 Location'!N61,2)&lt;&gt;'2 Location'!N61),$O$76&amp;" Row "&amp;$I125&amp;" "&amp;Q$77&amp;"; ","")</f>
        <v/>
      </c>
      <c r="R125" s="72" t="str">
        <f>IF(AND($J$5=1,TRUNC('2 Location'!O61,2)&lt;&gt;'2 Location'!O61),$O$76&amp;" Row "&amp;$I125&amp;" "&amp;R$77&amp;"; ","")</f>
        <v/>
      </c>
      <c r="S125" s="66" t="str">
        <f>IF(AND($J$5=1,TRUNC('2 Location'!P61,2)&lt;&gt;'2 Location'!P61),$O$76&amp;" Row "&amp;$I125&amp;" "&amp;S$77&amp;"; ","")</f>
        <v/>
      </c>
      <c r="T125" s="66"/>
      <c r="U125" s="75"/>
      <c r="V125" s="84">
        <v>49</v>
      </c>
      <c r="W125" s="75" t="str">
        <f>IF(AND($K$5=1,'2 Location'!F62&lt;0),$W$75&amp;" "&amp;W$76&amp;" Row "&amp;$V125&amp;"; ","")</f>
        <v/>
      </c>
      <c r="X125" s="72" t="str">
        <f>IF(AND($K$5=1,'2 Location'!G62&lt;0),$W$75&amp;" "&amp;X$76&amp;" Row "&amp;$V125&amp;"; ","")</f>
        <v/>
      </c>
      <c r="Y125" s="72" t="str">
        <f>IF(AND($K$5=1,'2 Location'!H62&lt;0),$W$75&amp;" "&amp;Y$76&amp;" Row "&amp;$V125&amp;"; ","")</f>
        <v/>
      </c>
      <c r="Z125" s="72" t="str">
        <f>IF(AND($K$5=1,'2 Location'!I62&lt;0),$W$75&amp;" "&amp;Z$76&amp;" Row "&amp;$V125&amp;"; ","")</f>
        <v/>
      </c>
      <c r="AA125" s="66" t="str">
        <f>IF(AND($K$5=1,'2 Location'!J62&lt;0),$W$75&amp;" "&amp;AA$76&amp;" Row "&amp;$V125&amp;"; ","")</f>
        <v/>
      </c>
      <c r="AB125" s="75" t="str">
        <f>IF(AND($K$5=1,'2 Location'!L62&lt;0),$AB$75&amp;" "&amp;AB$76&amp;" Row "&amp;$V125&amp;"; ","")</f>
        <v/>
      </c>
      <c r="AC125" s="72" t="str">
        <f>IF(AND($K$5=1,'2 Location'!M62&lt;0),$AB$75&amp;" "&amp;AC$76&amp;" Row "&amp;$V125&amp;"; ","")</f>
        <v/>
      </c>
      <c r="AD125" s="72" t="str">
        <f>IF(AND($K$5=1,'2 Location'!N62&lt;0),$AB$75&amp;" "&amp;AD$76&amp;" Row "&amp;$V125&amp;"; ","")</f>
        <v/>
      </c>
      <c r="AE125" s="72" t="str">
        <f>IF(AND($K$5=1,'2 Location'!O62&lt;0),$AB$75&amp;" "&amp;AE$76&amp;" Row "&amp;$V125&amp;"; ","")</f>
        <v/>
      </c>
      <c r="AF125" s="66" t="str">
        <f>IF(AND($K$5=1,'2 Location'!P62&lt;0),$AB$75&amp;" "&amp;AF$76&amp;" Row "&amp;$V125&amp;"; ","")</f>
        <v/>
      </c>
      <c r="AG125" s="66"/>
      <c r="AQ125" s="89">
        <v>10000388</v>
      </c>
      <c r="AR125" s="90" t="str">
        <f t="shared" si="2"/>
        <v>O</v>
      </c>
      <c r="AS125" t="s">
        <v>209</v>
      </c>
    </row>
    <row r="126" spans="2:45" x14ac:dyDescent="0.25">
      <c r="B126" s="75"/>
      <c r="C126" s="72"/>
      <c r="D126" s="72"/>
      <c r="E126" s="72"/>
      <c r="F126" s="72"/>
      <c r="G126" s="72"/>
      <c r="H126" s="75"/>
      <c r="I126" s="75">
        <v>49</v>
      </c>
      <c r="J126" s="75" t="str">
        <f>IF(AND($J$5=1,TRUNC('2 Location'!F62,2)&lt;&gt;'2 Location'!F62),$J$76&amp;" Row "&amp;$I126&amp;" "&amp;J$77&amp;"; ","")</f>
        <v/>
      </c>
      <c r="K126" s="72" t="str">
        <f>IF(AND($J$5=1,TRUNC('2 Location'!G62,2)&lt;&gt;'2 Location'!G62),$J$76&amp;" Row "&amp;$I126&amp;" "&amp;K$77&amp;"; ","")</f>
        <v/>
      </c>
      <c r="L126" s="72" t="str">
        <f>IF(AND($J$5=1,TRUNC('2 Location'!H62,2)&lt;&gt;'2 Location'!H62),$J$76&amp;" Row "&amp;$I126&amp;" "&amp;L$77&amp;"; ","")</f>
        <v/>
      </c>
      <c r="M126" s="72" t="str">
        <f>IF(AND($J$5=1,TRUNC('2 Location'!I62,2)&lt;&gt;'2 Location'!I62),$J$76&amp;" Row "&amp;$I126&amp;" "&amp;M$77&amp;"; ","")</f>
        <v/>
      </c>
      <c r="N126" s="72" t="str">
        <f>IF(AND($J$5=1,TRUNC('2 Location'!J62,2)&lt;&gt;'2 Location'!J62),$J$76&amp;" Row "&amp;$I126&amp;" "&amp;N$77&amp;"; ","")</f>
        <v/>
      </c>
      <c r="O126" s="75" t="str">
        <f>IF(AND($J$5=1,TRUNC('2 Location'!L62,2)&lt;&gt;'2 Location'!L62),$O$76&amp;" Row "&amp;$I126&amp;" "&amp;O$77&amp;"; ","")</f>
        <v/>
      </c>
      <c r="P126" s="72" t="str">
        <f>IF(AND($J$5=1,TRUNC('2 Location'!M62,2)&lt;&gt;'2 Location'!M62),$O$76&amp;" Row "&amp;$I126&amp;" "&amp;P$77&amp;"; ","")</f>
        <v/>
      </c>
      <c r="Q126" s="72" t="str">
        <f>IF(AND($J$5=1,TRUNC('2 Location'!N62,2)&lt;&gt;'2 Location'!N62),$O$76&amp;" Row "&amp;$I126&amp;" "&amp;Q$77&amp;"; ","")</f>
        <v/>
      </c>
      <c r="R126" s="72" t="str">
        <f>IF(AND($J$5=1,TRUNC('2 Location'!O62,2)&lt;&gt;'2 Location'!O62),$O$76&amp;" Row "&amp;$I126&amp;" "&amp;R$77&amp;"; ","")</f>
        <v/>
      </c>
      <c r="S126" s="66" t="str">
        <f>IF(AND($J$5=1,TRUNC('2 Location'!P62,2)&lt;&gt;'2 Location'!P62),$O$76&amp;" Row "&amp;$I126&amp;" "&amp;S$77&amp;"; ","")</f>
        <v/>
      </c>
      <c r="T126" s="66"/>
      <c r="U126" s="75"/>
      <c r="V126" s="85">
        <v>50</v>
      </c>
      <c r="W126" s="76" t="str">
        <f>IF(AND($K$5=1,'2 Location'!F63&lt;0),$W$75&amp;" "&amp;W$76&amp;" Row "&amp;$V126&amp;"; ","")</f>
        <v/>
      </c>
      <c r="X126" s="68" t="str">
        <f>IF(AND($K$5=1,'2 Location'!G63&lt;0),$W$75&amp;" "&amp;X$76&amp;" Row "&amp;$V126&amp;"; ","")</f>
        <v/>
      </c>
      <c r="Y126" s="68" t="str">
        <f>IF(AND($K$5=1,'2 Location'!H63&lt;0),$W$75&amp;" "&amp;Y$76&amp;" Row "&amp;$V126&amp;"; ","")</f>
        <v/>
      </c>
      <c r="Z126" s="68" t="str">
        <f>IF(AND($K$5=1,'2 Location'!I63&lt;0),$W$75&amp;" "&amp;Z$76&amp;" Row "&amp;$V126&amp;"; ","")</f>
        <v/>
      </c>
      <c r="AA126" s="69" t="str">
        <f>IF(AND($K$5=1,'2 Location'!J63&lt;0),$W$75&amp;" "&amp;AA$76&amp;" Row "&amp;$V126&amp;"; ","")</f>
        <v/>
      </c>
      <c r="AB126" s="76" t="str">
        <f>IF(AND($K$5=1,'2 Location'!L63&lt;0),$AB$75&amp;" "&amp;AB$76&amp;" Row "&amp;$V126&amp;"; ","")</f>
        <v/>
      </c>
      <c r="AC126" s="68" t="str">
        <f>IF(AND($K$5=1,'2 Location'!M63&lt;0),$AB$75&amp;" "&amp;AC$76&amp;" Row "&amp;$V126&amp;"; ","")</f>
        <v/>
      </c>
      <c r="AD126" s="68" t="str">
        <f>IF(AND($K$5=1,'2 Location'!N63&lt;0),$AB$75&amp;" "&amp;AD$76&amp;" Row "&amp;$V126&amp;"; ","")</f>
        <v/>
      </c>
      <c r="AE126" s="68" t="str">
        <f>IF(AND($K$5=1,'2 Location'!O63&lt;0),$AB$75&amp;" "&amp;AE$76&amp;" Row "&amp;$V126&amp;"; ","")</f>
        <v/>
      </c>
      <c r="AF126" s="69" t="str">
        <f>IF(AND($K$5=1,'2 Location'!P63&lt;0),$AB$75&amp;" "&amp;AF$76&amp;" Row "&amp;$V126&amp;"; ","")</f>
        <v/>
      </c>
      <c r="AG126" s="66"/>
      <c r="AQ126" s="89">
        <v>10000389</v>
      </c>
      <c r="AR126" s="90" t="str">
        <f t="shared" si="2"/>
        <v>O</v>
      </c>
      <c r="AS126" t="s">
        <v>210</v>
      </c>
    </row>
    <row r="127" spans="2:45" x14ac:dyDescent="0.25">
      <c r="B127" s="75"/>
      <c r="C127" s="72"/>
      <c r="D127" s="83" t="str">
        <f t="shared" ref="D127:E127" si="3">D76&amp;D77&amp;D78&amp;D79&amp;D80&amp;D81&amp;D82&amp;D83&amp;D84&amp;D85&amp;D86&amp;D87&amp;D88&amp;D89&amp;D90&amp;D91&amp;D92&amp;D93&amp;D94&amp;D95&amp;D96&amp;D97&amp;D98&amp;D99&amp;D100&amp;D101&amp;D102&amp;D103&amp;D104&amp;D105&amp;D106&amp;D107&amp;D108&amp;D109&amp;D110&amp;D111&amp;D112&amp;D113&amp;D114&amp;D115&amp;D116&amp;D117&amp;D118&amp;D119&amp;D120&amp;D121&amp;D122&amp;D123&amp;D124&amp;D125</f>
        <v/>
      </c>
      <c r="E127" s="83" t="str">
        <f t="shared" si="3"/>
        <v/>
      </c>
      <c r="F127" s="72"/>
      <c r="G127" s="72"/>
      <c r="H127" s="75"/>
      <c r="I127" s="76">
        <v>50</v>
      </c>
      <c r="J127" s="76" t="str">
        <f>IF(AND($J$5=1,TRUNC('2 Location'!F63,2)&lt;&gt;'2 Location'!F63),$J$76&amp;" Row "&amp;$I127&amp;" "&amp;J$77&amp;"; ","")</f>
        <v/>
      </c>
      <c r="K127" s="68" t="str">
        <f>IF(AND($J$5=1,TRUNC('2 Location'!G63,2)&lt;&gt;'2 Location'!G63),$J$76&amp;" Row "&amp;$I127&amp;" "&amp;K$77&amp;"; ","")</f>
        <v/>
      </c>
      <c r="L127" s="68" t="str">
        <f>IF(AND($J$5=1,TRUNC('2 Location'!H63,2)&lt;&gt;'2 Location'!H63),$J$76&amp;" Row "&amp;$I127&amp;" "&amp;L$77&amp;"; ","")</f>
        <v/>
      </c>
      <c r="M127" s="68" t="str">
        <f>IF(AND($J$5=1,TRUNC('2 Location'!I63,2)&lt;&gt;'2 Location'!I63),$J$76&amp;" Row "&amp;$I127&amp;" "&amp;M$77&amp;"; ","")</f>
        <v/>
      </c>
      <c r="N127" s="68" t="str">
        <f>IF(AND($J$5=1,TRUNC('2 Location'!J63,2)&lt;&gt;'2 Location'!J63),$J$76&amp;" Row "&amp;$I127&amp;" "&amp;N$77&amp;"; ","")</f>
        <v/>
      </c>
      <c r="O127" s="76" t="str">
        <f>IF(AND($J$5=1,TRUNC('2 Location'!L63,2)&lt;&gt;'2 Location'!L63),$O$76&amp;" Row "&amp;$I127&amp;" "&amp;O$77&amp;"; ","")</f>
        <v/>
      </c>
      <c r="P127" s="68" t="str">
        <f>IF(AND($J$5=1,TRUNC('2 Location'!M63,2)&lt;&gt;'2 Location'!M63),$O$76&amp;" Row "&amp;$I127&amp;" "&amp;P$77&amp;"; ","")</f>
        <v/>
      </c>
      <c r="Q127" s="68" t="str">
        <f>IF(AND($J$5=1,TRUNC('2 Location'!N63,2)&lt;&gt;'2 Location'!N63),$O$76&amp;" Row "&amp;$I127&amp;" "&amp;Q$77&amp;"; ","")</f>
        <v/>
      </c>
      <c r="R127" s="68" t="str">
        <f>IF(AND($J$5=1,TRUNC('2 Location'!O63,2)&lt;&gt;'2 Location'!O63),$O$76&amp;" Row "&amp;$I127&amp;" "&amp;R$77&amp;"; ","")</f>
        <v/>
      </c>
      <c r="S127" s="69" t="str">
        <f>IF(AND($J$5=1,TRUNC('2 Location'!P63,2)&lt;&gt;'2 Location'!P63),$O$76&amp;" Row "&amp;$I127&amp;" "&amp;S$77&amp;"; ","")</f>
        <v/>
      </c>
      <c r="T127" s="66"/>
      <c r="U127" s="75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66"/>
      <c r="AQ127" s="89">
        <v>10000401</v>
      </c>
      <c r="AR127" s="90" t="str">
        <f t="shared" si="2"/>
        <v>O</v>
      </c>
      <c r="AS127" t="s">
        <v>211</v>
      </c>
    </row>
    <row r="128" spans="2:45" x14ac:dyDescent="0.25">
      <c r="B128" s="75"/>
      <c r="C128" s="72"/>
      <c r="D128" s="72"/>
      <c r="E128" s="72"/>
      <c r="F128" s="72"/>
      <c r="G128" s="72"/>
      <c r="H128" s="75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66"/>
      <c r="U128" s="75"/>
      <c r="V128" s="72"/>
      <c r="W128" s="78" t="str">
        <f t="shared" ref="W128:AF128" si="4">W77&amp;W78&amp;W79&amp;W80&amp;W81&amp;W82&amp;W83&amp;W84&amp;W85&amp;W86&amp;W87&amp;W88&amp;W89&amp;W90&amp;W91&amp;W92&amp;W93&amp;W94&amp;W95&amp;W96&amp;W97&amp;W98&amp;W99&amp;W100&amp;W101&amp;W102&amp;W103&amp;W104&amp;W105&amp;W106&amp;W107&amp;W108&amp;W109&amp;W110&amp;W111&amp;W112&amp;W113&amp;W114&amp;W115&amp;W116&amp;W117&amp;W118&amp;W119&amp;W120&amp;W121&amp;W122&amp;W123&amp;W124&amp;W125&amp;W126</f>
        <v/>
      </c>
      <c r="X128" s="79" t="str">
        <f t="shared" si="4"/>
        <v/>
      </c>
      <c r="Y128" s="79" t="str">
        <f t="shared" si="4"/>
        <v/>
      </c>
      <c r="Z128" s="79" t="str">
        <f t="shared" si="4"/>
        <v/>
      </c>
      <c r="AA128" s="79" t="str">
        <f t="shared" si="4"/>
        <v/>
      </c>
      <c r="AB128" s="78" t="str">
        <f t="shared" si="4"/>
        <v/>
      </c>
      <c r="AC128" s="79" t="str">
        <f t="shared" si="4"/>
        <v/>
      </c>
      <c r="AD128" s="79" t="str">
        <f t="shared" si="4"/>
        <v/>
      </c>
      <c r="AE128" s="79" t="str">
        <f t="shared" si="4"/>
        <v/>
      </c>
      <c r="AF128" s="80" t="str">
        <f t="shared" si="4"/>
        <v/>
      </c>
      <c r="AG128" s="66"/>
      <c r="AQ128" s="89">
        <v>10000405</v>
      </c>
      <c r="AR128" s="90" t="str">
        <f t="shared" si="2"/>
        <v>O</v>
      </c>
      <c r="AS128" t="s">
        <v>212</v>
      </c>
    </row>
    <row r="129" spans="2:45" x14ac:dyDescent="0.25">
      <c r="B129" s="75"/>
      <c r="C129" s="72"/>
      <c r="D129" s="83" t="str">
        <f>D127&amp;E127</f>
        <v/>
      </c>
      <c r="E129" s="72"/>
      <c r="F129" s="72"/>
      <c r="G129" s="72"/>
      <c r="H129" s="75"/>
      <c r="I129" s="72"/>
      <c r="J129" s="83" t="str">
        <f t="shared" ref="J129:S129" si="5">J78&amp;J79&amp;J80&amp;J81&amp;J82&amp;J83&amp;J84&amp;J85&amp;J86&amp;J87&amp;J88&amp;J89&amp;J90&amp;J91&amp;J92&amp;J93&amp;J94&amp;J95&amp;J96&amp;J97&amp;J98&amp;J99&amp;J100&amp;J101&amp;J102&amp;J103&amp;J104&amp;J105&amp;J106&amp;J107&amp;J108&amp;J109&amp;J110&amp;J111&amp;J112&amp;J113&amp;J114&amp;J115&amp;J116&amp;J117&amp;J118&amp;J119&amp;J120&amp;J121&amp;J122&amp;J123&amp;J124&amp;J125&amp;J126&amp;J127</f>
        <v/>
      </c>
      <c r="K129" s="83" t="str">
        <f t="shared" si="5"/>
        <v/>
      </c>
      <c r="L129" s="83" t="str">
        <f t="shared" si="5"/>
        <v/>
      </c>
      <c r="M129" s="83" t="str">
        <f t="shared" si="5"/>
        <v/>
      </c>
      <c r="N129" s="83" t="str">
        <f t="shared" si="5"/>
        <v/>
      </c>
      <c r="O129" s="83" t="str">
        <f t="shared" si="5"/>
        <v/>
      </c>
      <c r="P129" s="83" t="str">
        <f t="shared" si="5"/>
        <v/>
      </c>
      <c r="Q129" s="83" t="str">
        <f t="shared" si="5"/>
        <v/>
      </c>
      <c r="R129" s="83" t="str">
        <f t="shared" si="5"/>
        <v/>
      </c>
      <c r="S129" s="83" t="str">
        <f t="shared" si="5"/>
        <v/>
      </c>
      <c r="T129" s="66"/>
      <c r="U129" s="75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66"/>
      <c r="AQ129" s="89">
        <v>10000409</v>
      </c>
      <c r="AR129" s="90" t="str">
        <f t="shared" si="2"/>
        <v>O</v>
      </c>
      <c r="AS129" t="s">
        <v>213</v>
      </c>
    </row>
    <row r="130" spans="2:45" x14ac:dyDescent="0.25">
      <c r="B130" s="75"/>
      <c r="C130" s="72"/>
      <c r="D130" s="72"/>
      <c r="E130" s="72"/>
      <c r="F130" s="72"/>
      <c r="G130" s="72"/>
      <c r="H130" s="75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66"/>
      <c r="U130" s="75"/>
      <c r="V130" s="72"/>
      <c r="W130" s="83" t="str">
        <f>W128&amp;X128&amp;Y128&amp;Z128&amp;AA128</f>
        <v/>
      </c>
      <c r="X130" s="72"/>
      <c r="Y130" s="72"/>
      <c r="Z130" s="72"/>
      <c r="AA130" s="72"/>
      <c r="AB130" s="83" t="str">
        <f>AB128&amp;AC128&amp;AD128&amp;AE128&amp;AF128</f>
        <v/>
      </c>
      <c r="AC130" s="72"/>
      <c r="AD130" s="72"/>
      <c r="AE130" s="72"/>
      <c r="AF130" s="72"/>
      <c r="AG130" s="66"/>
      <c r="AQ130" s="89">
        <v>10000410</v>
      </c>
      <c r="AR130" s="90" t="str">
        <f t="shared" si="2"/>
        <v>O</v>
      </c>
      <c r="AS130" t="s">
        <v>214</v>
      </c>
    </row>
    <row r="131" spans="2:45" x14ac:dyDescent="0.25">
      <c r="B131" s="76"/>
      <c r="C131" s="68"/>
      <c r="D131" s="68"/>
      <c r="E131" s="68"/>
      <c r="F131" s="68"/>
      <c r="G131" s="68"/>
      <c r="H131" s="75"/>
      <c r="I131" s="72"/>
      <c r="J131" s="83" t="str">
        <f>J129&amp;K129&amp;L129&amp;M129&amp;N129</f>
        <v/>
      </c>
      <c r="K131" s="72"/>
      <c r="L131" s="72"/>
      <c r="M131" s="72"/>
      <c r="N131" s="72"/>
      <c r="O131" s="83" t="str">
        <f>O129&amp;P129&amp;Q129&amp;R129&amp;S129</f>
        <v/>
      </c>
      <c r="P131" s="72"/>
      <c r="Q131" s="72"/>
      <c r="R131" s="72"/>
      <c r="S131" s="72"/>
      <c r="T131" s="66"/>
      <c r="U131" s="75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66"/>
      <c r="AQ131" s="89">
        <v>10000673</v>
      </c>
      <c r="AR131" s="90" t="str">
        <f t="shared" si="2"/>
        <v>O</v>
      </c>
      <c r="AS131" t="s">
        <v>215</v>
      </c>
    </row>
    <row r="132" spans="2:45" x14ac:dyDescent="0.25">
      <c r="H132" s="75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66"/>
      <c r="U132" s="75"/>
      <c r="V132" s="72"/>
      <c r="W132" s="83" t="str">
        <f>W130&amp;AB130</f>
        <v/>
      </c>
      <c r="X132" s="72"/>
      <c r="Y132" s="72"/>
      <c r="Z132" s="72"/>
      <c r="AA132" s="72"/>
      <c r="AB132" s="72"/>
      <c r="AC132" s="72"/>
      <c r="AD132" s="72"/>
      <c r="AE132" s="72"/>
      <c r="AF132" s="72"/>
      <c r="AG132" s="66"/>
      <c r="AQ132" s="89">
        <v>10000684</v>
      </c>
      <c r="AR132" s="90" t="str">
        <f t="shared" si="2"/>
        <v>O</v>
      </c>
      <c r="AS132" t="s">
        <v>216</v>
      </c>
    </row>
    <row r="133" spans="2:45" x14ac:dyDescent="0.25">
      <c r="H133" s="75"/>
      <c r="I133" s="72"/>
      <c r="J133" s="83" t="str">
        <f>J131&amp;O131</f>
        <v/>
      </c>
      <c r="K133" s="72"/>
      <c r="L133" s="72"/>
      <c r="M133" s="72"/>
      <c r="N133" s="72"/>
      <c r="O133" s="72"/>
      <c r="P133" s="72"/>
      <c r="Q133" s="72"/>
      <c r="R133" s="72"/>
      <c r="S133" s="72"/>
      <c r="T133" s="66"/>
      <c r="U133" s="75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66"/>
      <c r="AQ133" s="89">
        <v>10000695</v>
      </c>
      <c r="AR133" s="90" t="str">
        <f t="shared" si="2"/>
        <v>O</v>
      </c>
      <c r="AS133" t="s">
        <v>217</v>
      </c>
    </row>
    <row r="134" spans="2:45" x14ac:dyDescent="0.25">
      <c r="H134" s="75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66"/>
      <c r="U134" s="75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66"/>
      <c r="AQ134" s="89">
        <v>10001004</v>
      </c>
      <c r="AR134" s="90" t="str">
        <f t="shared" si="2"/>
        <v>O</v>
      </c>
      <c r="AS134" t="s">
        <v>218</v>
      </c>
    </row>
    <row r="135" spans="2:45" x14ac:dyDescent="0.25">
      <c r="H135" s="76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9"/>
      <c r="U135" s="76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9"/>
      <c r="AQ135" s="89">
        <v>10001005</v>
      </c>
      <c r="AR135" s="90" t="str">
        <f t="shared" si="2"/>
        <v>O</v>
      </c>
      <c r="AS135" t="s">
        <v>219</v>
      </c>
    </row>
    <row r="136" spans="2:45" x14ac:dyDescent="0.25">
      <c r="AQ136" s="89">
        <v>10001006</v>
      </c>
      <c r="AR136" s="90" t="str">
        <f t="shared" si="2"/>
        <v>O</v>
      </c>
      <c r="AS136" t="s">
        <v>220</v>
      </c>
    </row>
    <row r="137" spans="2:45" x14ac:dyDescent="0.25">
      <c r="AQ137" s="89">
        <v>10001008</v>
      </c>
      <c r="AR137" s="90" t="str">
        <f t="shared" ref="AR137:AR200" si="6">IF(ISNA(VLOOKUP(AQ137,$BP$18:$BQ$356,2,FALSE))=TRUE,"O",VLOOKUP(AQ137,$BP$18:$BQ$356,2,FALSE))</f>
        <v>O</v>
      </c>
      <c r="AS137" t="s">
        <v>221</v>
      </c>
    </row>
    <row r="138" spans="2:45" x14ac:dyDescent="0.25">
      <c r="AQ138" s="89">
        <v>10001013</v>
      </c>
      <c r="AR138" s="90" t="str">
        <f t="shared" si="6"/>
        <v>O</v>
      </c>
      <c r="AS138" t="s">
        <v>222</v>
      </c>
    </row>
    <row r="139" spans="2:45" x14ac:dyDescent="0.25">
      <c r="B139" s="74"/>
      <c r="C139" s="73"/>
      <c r="D139" s="73"/>
      <c r="E139" s="73"/>
      <c r="F139" s="73"/>
      <c r="G139" s="73"/>
      <c r="H139" s="74"/>
      <c r="I139" s="73"/>
      <c r="J139" s="73"/>
      <c r="K139" s="73"/>
      <c r="L139" s="73"/>
      <c r="M139" s="77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Q139" s="89">
        <v>10001014</v>
      </c>
      <c r="AR139" s="90" t="str">
        <f t="shared" si="6"/>
        <v>O</v>
      </c>
      <c r="AS139" t="s">
        <v>223</v>
      </c>
    </row>
    <row r="140" spans="2:45" x14ac:dyDescent="0.25">
      <c r="B140" s="75"/>
      <c r="C140" s="72" t="s">
        <v>42859</v>
      </c>
      <c r="D140" s="72"/>
      <c r="E140" s="72"/>
      <c r="F140" s="72"/>
      <c r="G140" s="72"/>
      <c r="H140" s="75"/>
      <c r="I140" s="72" t="s">
        <v>42860</v>
      </c>
      <c r="J140" s="72"/>
      <c r="K140" s="72"/>
      <c r="L140" s="72"/>
      <c r="M140" s="66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Q140" s="89">
        <v>10001016</v>
      </c>
      <c r="AR140" s="90" t="str">
        <f t="shared" si="6"/>
        <v>O</v>
      </c>
      <c r="AS140" t="s">
        <v>224</v>
      </c>
    </row>
    <row r="141" spans="2:45" x14ac:dyDescent="0.25">
      <c r="B141" s="75"/>
      <c r="C141" s="72"/>
      <c r="D141" s="72"/>
      <c r="E141" s="72"/>
      <c r="F141" s="72"/>
      <c r="G141" s="72"/>
      <c r="H141" s="75"/>
      <c r="I141" s="72"/>
      <c r="J141" s="72"/>
      <c r="K141" s="72"/>
      <c r="L141" s="72"/>
      <c r="M141" s="66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Q141" s="89">
        <v>10001017</v>
      </c>
      <c r="AR141" s="90" t="str">
        <f t="shared" si="6"/>
        <v>O</v>
      </c>
      <c r="AS141" t="s">
        <v>225</v>
      </c>
    </row>
    <row r="142" spans="2:45" x14ac:dyDescent="0.25">
      <c r="B142" s="75"/>
      <c r="C142" s="78" t="s">
        <v>42826</v>
      </c>
      <c r="D142" s="79" t="s">
        <v>42832</v>
      </c>
      <c r="E142" s="80" t="s">
        <v>42833</v>
      </c>
      <c r="F142" s="72"/>
      <c r="G142" s="72"/>
      <c r="H142" s="75"/>
      <c r="I142" s="74" t="s">
        <v>88</v>
      </c>
      <c r="J142" s="73" t="s">
        <v>42834</v>
      </c>
      <c r="K142" s="73" t="s">
        <v>42835</v>
      </c>
      <c r="L142" s="77" t="s">
        <v>42821</v>
      </c>
      <c r="M142" s="66"/>
      <c r="N142" s="72"/>
      <c r="O142" s="72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72"/>
      <c r="AQ142" s="89">
        <v>10000055</v>
      </c>
      <c r="AR142" s="90" t="str">
        <f t="shared" si="6"/>
        <v>O</v>
      </c>
      <c r="AS142" t="s">
        <v>226</v>
      </c>
    </row>
    <row r="143" spans="2:45" x14ac:dyDescent="0.25">
      <c r="B143" s="75"/>
      <c r="C143" s="75" t="s">
        <v>9</v>
      </c>
      <c r="D143" s="72" t="str">
        <f>IF(AND($L$5=1,SUM('2 Location'!F14:'2 Location'!F62)&lt;&gt;'1 Forecast'!D30),"Section 1 Price Group A Total; ","")</f>
        <v/>
      </c>
      <c r="E143" s="66" t="str">
        <f>IF(AND($L$5=1,SUM('2 Location'!L14:'2 Location'!L62)&lt;&gt;'1 Forecast'!J30),"Section 2 Price Group A Total; ","")</f>
        <v/>
      </c>
      <c r="F143" s="72"/>
      <c r="G143" s="72"/>
      <c r="H143" s="75"/>
      <c r="I143" s="75">
        <v>1</v>
      </c>
      <c r="J143" s="72">
        <f>IF(AND($M$5=1,'2 Location'!B14="",'2 Location'!C14="",'2 Location'!D14="",'2 Location'!E14="",'2 Location'!F14=0,'2 Location'!G14=0,'2 Location'!H14=0,'2 Location'!I14=0,'2 Location'!J14=0,'2 Location'!L14=0,'2 Location'!M14=0,'2 Location'!N14=0,'2 Location'!O14=0,'2 Location'!P14=0),0,1)</f>
        <v>1</v>
      </c>
      <c r="K143" s="72">
        <f>IF(AND(J143=0,SUM(J144:$J$192)&gt;0),1,0)</f>
        <v>0</v>
      </c>
      <c r="L143" s="66" t="str">
        <f>IF(K143=1,"Row "&amp;I143&amp;"; ","")</f>
        <v/>
      </c>
      <c r="M143" s="66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Q143" s="89">
        <v>10000059</v>
      </c>
      <c r="AR143" s="90" t="str">
        <f t="shared" si="6"/>
        <v>O</v>
      </c>
      <c r="AS143" t="s">
        <v>227</v>
      </c>
    </row>
    <row r="144" spans="2:45" x14ac:dyDescent="0.25">
      <c r="B144" s="75"/>
      <c r="C144" s="94" t="s">
        <v>10</v>
      </c>
      <c r="D144" s="72" t="str">
        <f>IF(AND($L$5=1,SUM('2 Location'!G14:'2 Location'!G62)&lt;&gt;'1 Forecast'!E30),"Section 1 Price Group B Total; ","")</f>
        <v/>
      </c>
      <c r="E144" s="66" t="str">
        <f>IF(AND($L$5=1,SUM('2 Location'!M14:'2 Location'!M62)&lt;&gt;'1 Forecast'!K30),"Section 2 Price Group B Total; ","")</f>
        <v/>
      </c>
      <c r="F144" s="72"/>
      <c r="G144" s="72"/>
      <c r="H144" s="75"/>
      <c r="I144" s="75">
        <v>2</v>
      </c>
      <c r="J144" s="72">
        <f>IF(AND($M$5=1,'2 Location'!B15="",'2 Location'!C15="",'2 Location'!D15="",'2 Location'!E15="",'2 Location'!F15=0,'2 Location'!G15=0,'2 Location'!H15=0,'2 Location'!I15=0,'2 Location'!J15=0,'2 Location'!L15=0,'2 Location'!M15=0,'2 Location'!N15=0,'2 Location'!O15=0,'2 Location'!P15=0),0,1)</f>
        <v>1</v>
      </c>
      <c r="K144" s="72">
        <f>IF(AND(J144=0,SUM(J145:$J$192)&gt;0),1,0)</f>
        <v>0</v>
      </c>
      <c r="L144" s="66" t="str">
        <f t="shared" ref="L144:L192" si="7">IF(K144=1,"Row "&amp;I144&amp;"; ","")</f>
        <v/>
      </c>
      <c r="M144" s="66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Q144" s="89">
        <v>10000070</v>
      </c>
      <c r="AR144" s="90" t="str">
        <f t="shared" si="6"/>
        <v>O</v>
      </c>
      <c r="AS144" t="s">
        <v>228</v>
      </c>
    </row>
    <row r="145" spans="2:45" x14ac:dyDescent="0.25">
      <c r="B145" s="75"/>
      <c r="C145" s="94" t="s">
        <v>13</v>
      </c>
      <c r="D145" s="72" t="str">
        <f>IF(AND($L$5=1,SUM('2 Location'!H14:'2 Location'!H62)&lt;&gt;'1 Forecast'!F30),"Section 1 Price Group C1 Total; ","")</f>
        <v/>
      </c>
      <c r="E145" s="66" t="str">
        <f>IF(AND($L$5=1,SUM('2 Location'!N14:'2 Location'!N62)&lt;&gt;'1 Forecast'!L30),"Section 2 Price Group C1; ","")</f>
        <v/>
      </c>
      <c r="F145" s="72"/>
      <c r="G145" s="72"/>
      <c r="H145" s="75"/>
      <c r="I145" s="75">
        <v>3</v>
      </c>
      <c r="J145" s="72">
        <f>IF(AND($M$5=1,'2 Location'!B16="",'2 Location'!C16="",'2 Location'!D16="",'2 Location'!E16="",'2 Location'!F16=0,'2 Location'!G16=0,'2 Location'!H16=0,'2 Location'!I16=0,'2 Location'!J16=0,'2 Location'!L16=0,'2 Location'!M16=0,'2 Location'!N16=0,'2 Location'!O16=0,'2 Location'!P16=0),0,1)</f>
        <v>0</v>
      </c>
      <c r="K145" s="72">
        <f>IF(AND(J145=0,SUM(J146:$J$192)&gt;0),1,0)</f>
        <v>0</v>
      </c>
      <c r="L145" s="66" t="str">
        <f t="shared" si="7"/>
        <v/>
      </c>
      <c r="M145" s="66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Q145" s="89">
        <v>10000071</v>
      </c>
      <c r="AR145" s="90" t="str">
        <f t="shared" si="6"/>
        <v>O</v>
      </c>
      <c r="AS145" t="s">
        <v>229</v>
      </c>
    </row>
    <row r="146" spans="2:45" x14ac:dyDescent="0.25">
      <c r="B146" s="75"/>
      <c r="C146" s="94" t="s">
        <v>14</v>
      </c>
      <c r="D146" s="72" t="str">
        <f>IF(AND($L$5=1,SUM('2 Location'!I14:'2 Location'!I62)&lt;&gt;'1 Forecast'!G30),"Section 1 Price Group C2 Total; ","")</f>
        <v/>
      </c>
      <c r="E146" s="66" t="str">
        <f>IF(AND($L$5=1,SUM('2 Location'!O14:'2 Location'!O62)&lt;&gt;'1 Forecast'!M30),"Section 2 Price Group C2; ","")</f>
        <v/>
      </c>
      <c r="F146" s="72"/>
      <c r="G146" s="72"/>
      <c r="H146" s="75"/>
      <c r="I146" s="75">
        <v>4</v>
      </c>
      <c r="J146" s="72">
        <f>IF(AND($M$5=1,'2 Location'!B17="",'2 Location'!C17="",'2 Location'!D17="",'2 Location'!E17="",'2 Location'!F17=0,'2 Location'!G17=0,'2 Location'!H17=0,'2 Location'!I17=0,'2 Location'!J17=0,'2 Location'!L17=0,'2 Location'!M17=0,'2 Location'!N17=0,'2 Location'!O17=0,'2 Location'!P17=0),0,1)</f>
        <v>0</v>
      </c>
      <c r="K146" s="72">
        <f>IF(AND(J146=0,SUM(J147:$J$192)&gt;0),1,0)</f>
        <v>0</v>
      </c>
      <c r="L146" s="66" t="str">
        <f t="shared" si="7"/>
        <v/>
      </c>
      <c r="M146" s="66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Q146" s="89">
        <v>10000416</v>
      </c>
      <c r="AR146" s="90" t="str">
        <f t="shared" si="6"/>
        <v>O</v>
      </c>
      <c r="AS146" t="s">
        <v>230</v>
      </c>
    </row>
    <row r="147" spans="2:45" x14ac:dyDescent="0.25">
      <c r="B147" s="75"/>
      <c r="C147" s="95" t="s">
        <v>15</v>
      </c>
      <c r="D147" s="68" t="str">
        <f>IF(AND($L$5=1,SUM('2 Location'!J14:'2 Location'!J62)&lt;&gt;'1 Forecast'!H30),"Section 1 Price Group D Total; ","")</f>
        <v/>
      </c>
      <c r="E147" s="69" t="str">
        <f>IF(AND($L$5=1,SUM('2 Location'!P14:'2 Location'!P62)&lt;&gt;'1 Forecast'!N30),"Section 2 Price Group D; ","")</f>
        <v/>
      </c>
      <c r="F147" s="72"/>
      <c r="G147" s="72"/>
      <c r="H147" s="75"/>
      <c r="I147" s="75">
        <v>5</v>
      </c>
      <c r="J147" s="72">
        <f>IF(AND($M$5=1,'2 Location'!B18="",'2 Location'!C18="",'2 Location'!D18="",'2 Location'!E18="",'2 Location'!F18=0,'2 Location'!G18=0,'2 Location'!H18=0,'2 Location'!I18=0,'2 Location'!J18=0,'2 Location'!L18=0,'2 Location'!M18=0,'2 Location'!N18=0,'2 Location'!O18=0,'2 Location'!P18=0),0,1)</f>
        <v>0</v>
      </c>
      <c r="K147" s="72">
        <f>IF(AND(J147=0,SUM(J148:$J$192)&gt;0),1,0)</f>
        <v>0</v>
      </c>
      <c r="L147" s="66" t="str">
        <f t="shared" si="7"/>
        <v/>
      </c>
      <c r="M147" s="66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Q147" s="89">
        <v>10000417</v>
      </c>
      <c r="AR147" s="90" t="str">
        <f t="shared" si="6"/>
        <v>O</v>
      </c>
      <c r="AS147" t="s">
        <v>231</v>
      </c>
    </row>
    <row r="148" spans="2:45" x14ac:dyDescent="0.25">
      <c r="B148" s="75"/>
      <c r="C148" s="72"/>
      <c r="D148" s="72"/>
      <c r="E148" s="72"/>
      <c r="F148" s="72"/>
      <c r="G148" s="72"/>
      <c r="H148" s="75"/>
      <c r="I148" s="75">
        <v>6</v>
      </c>
      <c r="J148" s="72">
        <f>IF(AND($M$5=1,'2 Location'!B19="",'2 Location'!C19="",'2 Location'!D19="",'2 Location'!E19="",'2 Location'!F19=0,'2 Location'!G19=0,'2 Location'!H19=0,'2 Location'!I19=0,'2 Location'!J19=0,'2 Location'!L19=0,'2 Location'!M19=0,'2 Location'!N19=0,'2 Location'!O19=0,'2 Location'!P19=0),0,1)</f>
        <v>0</v>
      </c>
      <c r="K148" s="72">
        <f>IF(AND(J148=0,SUM(J149:$J$192)&gt;0),1,0)</f>
        <v>0</v>
      </c>
      <c r="L148" s="66" t="str">
        <f t="shared" si="7"/>
        <v/>
      </c>
      <c r="M148" s="66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Q148" s="89">
        <v>10000434</v>
      </c>
      <c r="AR148" s="90" t="str">
        <f t="shared" si="6"/>
        <v>O</v>
      </c>
      <c r="AS148" t="s">
        <v>232</v>
      </c>
    </row>
    <row r="149" spans="2:45" x14ac:dyDescent="0.25">
      <c r="B149" s="75"/>
      <c r="C149" s="72"/>
      <c r="D149" s="83" t="str">
        <f>D143&amp;D144&amp;D145&amp;D146&amp;D147</f>
        <v/>
      </c>
      <c r="E149" s="83" t="str">
        <f>E143&amp;E144&amp;E145&amp;E146&amp;E147</f>
        <v/>
      </c>
      <c r="F149" s="72"/>
      <c r="G149" s="72"/>
      <c r="H149" s="75"/>
      <c r="I149" s="75">
        <v>7</v>
      </c>
      <c r="J149" s="72">
        <f>IF(AND($M$5=1,'2 Location'!B20="",'2 Location'!C20="",'2 Location'!D20="",'2 Location'!E20="",'2 Location'!F20=0,'2 Location'!G20=0,'2 Location'!H20=0,'2 Location'!I20=0,'2 Location'!J20=0,'2 Location'!L20=0,'2 Location'!M20=0,'2 Location'!N20=0,'2 Location'!O20=0,'2 Location'!P20=0),0,1)</f>
        <v>0</v>
      </c>
      <c r="K149" s="72">
        <f>IF(AND(J149=0,SUM(J150:$J$192)&gt;0),1,0)</f>
        <v>0</v>
      </c>
      <c r="L149" s="66" t="str">
        <f t="shared" si="7"/>
        <v/>
      </c>
      <c r="M149" s="66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Q149" s="89">
        <v>10000703</v>
      </c>
      <c r="AR149" s="90" t="str">
        <f t="shared" si="6"/>
        <v>O</v>
      </c>
      <c r="AS149" t="s">
        <v>233</v>
      </c>
    </row>
    <row r="150" spans="2:45" x14ac:dyDescent="0.25">
      <c r="B150" s="75"/>
      <c r="C150" s="72"/>
      <c r="D150" s="72"/>
      <c r="E150" s="72"/>
      <c r="F150" s="72"/>
      <c r="G150" s="72"/>
      <c r="H150" s="75"/>
      <c r="I150" s="75">
        <v>8</v>
      </c>
      <c r="J150" s="72">
        <f>IF(AND($M$5=1,'2 Location'!B21="",'2 Location'!C21="",'2 Location'!D21="",'2 Location'!E21="",'2 Location'!F21=0,'2 Location'!G21=0,'2 Location'!H21=0,'2 Location'!I21=0,'2 Location'!J21=0,'2 Location'!L21=0,'2 Location'!M21=0,'2 Location'!N21=0,'2 Location'!O21=0,'2 Location'!P21=0),0,1)</f>
        <v>0</v>
      </c>
      <c r="K150" s="72">
        <f>IF(AND(J150=0,SUM(J151:$J$192)&gt;0),1,0)</f>
        <v>0</v>
      </c>
      <c r="L150" s="66" t="str">
        <f t="shared" si="7"/>
        <v/>
      </c>
      <c r="M150" s="66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Q150" s="89">
        <v>10000713</v>
      </c>
      <c r="AR150" s="90" t="str">
        <f t="shared" si="6"/>
        <v>O</v>
      </c>
      <c r="AS150" t="s">
        <v>234</v>
      </c>
    </row>
    <row r="151" spans="2:45" x14ac:dyDescent="0.25">
      <c r="B151" s="75"/>
      <c r="C151" s="72"/>
      <c r="D151" s="83" t="str">
        <f>D149&amp;E149</f>
        <v/>
      </c>
      <c r="E151" s="72"/>
      <c r="F151" s="72"/>
      <c r="G151" s="72"/>
      <c r="H151" s="75"/>
      <c r="I151" s="75">
        <v>9</v>
      </c>
      <c r="J151" s="72">
        <f>IF(AND($M$5=1,'2 Location'!B22="",'2 Location'!C22="",'2 Location'!D22="",'2 Location'!E22="",'2 Location'!F22=0,'2 Location'!G22=0,'2 Location'!H22=0,'2 Location'!I22=0,'2 Location'!J22=0,'2 Location'!L22=0,'2 Location'!M22=0,'2 Location'!N22=0,'2 Location'!O22=0,'2 Location'!P22=0),0,1)</f>
        <v>0</v>
      </c>
      <c r="K151" s="72">
        <f>IF(AND(J151=0,SUM(J152:$J$192)&gt;0),1,0)</f>
        <v>0</v>
      </c>
      <c r="L151" s="66" t="str">
        <f t="shared" si="7"/>
        <v/>
      </c>
      <c r="M151" s="66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Q151" s="89">
        <v>10001024</v>
      </c>
      <c r="AR151" s="90" t="str">
        <f t="shared" si="6"/>
        <v>O</v>
      </c>
      <c r="AS151" t="s">
        <v>235</v>
      </c>
    </row>
    <row r="152" spans="2:45" x14ac:dyDescent="0.25">
      <c r="B152" s="75"/>
      <c r="C152" s="72"/>
      <c r="D152" s="72"/>
      <c r="E152" s="72"/>
      <c r="F152" s="72"/>
      <c r="G152" s="72"/>
      <c r="H152" s="75"/>
      <c r="I152" s="75">
        <v>10</v>
      </c>
      <c r="J152" s="72">
        <f>IF(AND($M$5=1,'2 Location'!B23="",'2 Location'!C23="",'2 Location'!D23="",'2 Location'!E23="",'2 Location'!F23=0,'2 Location'!G23=0,'2 Location'!H23=0,'2 Location'!I23=0,'2 Location'!J23=0,'2 Location'!L23=0,'2 Location'!M23=0,'2 Location'!N23=0,'2 Location'!O23=0,'2 Location'!P23=0),0,1)</f>
        <v>0</v>
      </c>
      <c r="K152" s="72">
        <f>IF(AND(J152=0,SUM(J153:$J$192)&gt;0),1,0)</f>
        <v>0</v>
      </c>
      <c r="L152" s="66" t="str">
        <f t="shared" si="7"/>
        <v/>
      </c>
      <c r="M152" s="66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Q152" s="89">
        <v>10001035</v>
      </c>
      <c r="AR152" s="90" t="str">
        <f t="shared" si="6"/>
        <v>O</v>
      </c>
      <c r="AS152" t="s">
        <v>236</v>
      </c>
    </row>
    <row r="153" spans="2:45" x14ac:dyDescent="0.25">
      <c r="B153" s="76"/>
      <c r="C153" s="68"/>
      <c r="D153" s="68"/>
      <c r="E153" s="68"/>
      <c r="F153" s="68"/>
      <c r="G153" s="68"/>
      <c r="H153" s="75"/>
      <c r="I153" s="75">
        <v>11</v>
      </c>
      <c r="J153" s="72">
        <f>IF(AND($M$5=1,'2 Location'!B24="",'2 Location'!C24="",'2 Location'!D24="",'2 Location'!E24="",'2 Location'!F24=0,'2 Location'!G24=0,'2 Location'!H24=0,'2 Location'!I24=0,'2 Location'!J24=0,'2 Location'!L24=0,'2 Location'!M24=0,'2 Location'!N24=0,'2 Location'!O24=0,'2 Location'!P24=0),0,1)</f>
        <v>0</v>
      </c>
      <c r="K153" s="72">
        <f>IF(AND(J153=0,SUM(J154:$J$192)&gt;0),1,0)</f>
        <v>0</v>
      </c>
      <c r="L153" s="66" t="str">
        <f t="shared" si="7"/>
        <v/>
      </c>
      <c r="M153" s="66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Q153" s="89">
        <v>10000109</v>
      </c>
      <c r="AR153" s="90" t="str">
        <f t="shared" si="6"/>
        <v>O</v>
      </c>
      <c r="AS153" t="s">
        <v>237</v>
      </c>
    </row>
    <row r="154" spans="2:45" x14ac:dyDescent="0.25">
      <c r="C154" s="72"/>
      <c r="H154" s="75"/>
      <c r="I154" s="75">
        <v>12</v>
      </c>
      <c r="J154" s="72">
        <f>IF(AND($M$5=1,'2 Location'!B25="",'2 Location'!C25="",'2 Location'!D25="",'2 Location'!E25="",'2 Location'!F25=0,'2 Location'!G25=0,'2 Location'!H25=0,'2 Location'!I25=0,'2 Location'!J25=0,'2 Location'!L25=0,'2 Location'!M25=0,'2 Location'!N25=0,'2 Location'!O25=0,'2 Location'!P25=0),0,1)</f>
        <v>0</v>
      </c>
      <c r="K154" s="72">
        <f>IF(AND(J154=0,SUM(J155:$J$192)&gt;0),1,0)</f>
        <v>0</v>
      </c>
      <c r="L154" s="66" t="str">
        <f t="shared" si="7"/>
        <v/>
      </c>
      <c r="M154" s="66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Q154" s="89">
        <v>10000116</v>
      </c>
      <c r="AR154" s="90" t="str">
        <f t="shared" si="6"/>
        <v>O</v>
      </c>
      <c r="AS154" t="s">
        <v>238</v>
      </c>
    </row>
    <row r="155" spans="2:45" x14ac:dyDescent="0.25">
      <c r="C155" s="72"/>
      <c r="H155" s="75"/>
      <c r="I155" s="75">
        <v>13</v>
      </c>
      <c r="J155" s="72">
        <f>IF(AND($M$5=1,'2 Location'!B26="",'2 Location'!C26="",'2 Location'!D26="",'2 Location'!E26="",'2 Location'!F26=0,'2 Location'!G26=0,'2 Location'!H26=0,'2 Location'!I26=0,'2 Location'!J26=0,'2 Location'!L26=0,'2 Location'!M26=0,'2 Location'!N26=0,'2 Location'!O26=0,'2 Location'!P26=0),0,1)</f>
        <v>0</v>
      </c>
      <c r="K155" s="72">
        <f>IF(AND(J155=0,SUM(J156:$J$192)&gt;0),1,0)</f>
        <v>0</v>
      </c>
      <c r="L155" s="66" t="str">
        <f t="shared" si="7"/>
        <v/>
      </c>
      <c r="M155" s="66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Q155" s="89">
        <v>10000119</v>
      </c>
      <c r="AR155" s="90" t="str">
        <f t="shared" si="6"/>
        <v>O</v>
      </c>
      <c r="AS155" t="s">
        <v>239</v>
      </c>
    </row>
    <row r="156" spans="2:45" x14ac:dyDescent="0.25">
      <c r="C156" s="72"/>
      <c r="H156" s="75"/>
      <c r="I156" s="75">
        <v>14</v>
      </c>
      <c r="J156" s="72">
        <f>IF(AND($M$5=1,'2 Location'!B27="",'2 Location'!C27="",'2 Location'!D27="",'2 Location'!E27="",'2 Location'!F27=0,'2 Location'!G27=0,'2 Location'!H27=0,'2 Location'!I27=0,'2 Location'!J27=0,'2 Location'!L27=0,'2 Location'!M27=0,'2 Location'!N27=0,'2 Location'!O27=0,'2 Location'!P27=0),0,1)</f>
        <v>0</v>
      </c>
      <c r="K156" s="72">
        <f>IF(AND(J156=0,SUM(J157:$J$192)&gt;0),1,0)</f>
        <v>0</v>
      </c>
      <c r="L156" s="66" t="str">
        <f t="shared" si="7"/>
        <v/>
      </c>
      <c r="M156" s="66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Q156" s="89">
        <v>10000122</v>
      </c>
      <c r="AR156" s="90" t="str">
        <f t="shared" si="6"/>
        <v>O</v>
      </c>
      <c r="AS156" t="s">
        <v>240</v>
      </c>
    </row>
    <row r="157" spans="2:45" x14ac:dyDescent="0.25">
      <c r="C157" s="72"/>
      <c r="H157" s="75"/>
      <c r="I157" s="75">
        <v>15</v>
      </c>
      <c r="J157" s="72">
        <f>IF(AND($M$5=1,'2 Location'!B28="",'2 Location'!C28="",'2 Location'!D28="",'2 Location'!E28="",'2 Location'!F28=0,'2 Location'!G28=0,'2 Location'!H28=0,'2 Location'!I28=0,'2 Location'!J28=0,'2 Location'!L28=0,'2 Location'!M28=0,'2 Location'!N28=0,'2 Location'!O28=0,'2 Location'!P28=0),0,1)</f>
        <v>0</v>
      </c>
      <c r="K157" s="72">
        <f>IF(AND(J157=0,SUM(J158:$J$192)&gt;0),1,0)</f>
        <v>0</v>
      </c>
      <c r="L157" s="66" t="str">
        <f t="shared" si="7"/>
        <v/>
      </c>
      <c r="M157" s="66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Q157" s="89">
        <v>10000437</v>
      </c>
      <c r="AR157" s="90" t="str">
        <f t="shared" si="6"/>
        <v>O</v>
      </c>
      <c r="AS157" t="s">
        <v>241</v>
      </c>
    </row>
    <row r="158" spans="2:45" x14ac:dyDescent="0.25">
      <c r="C158" s="72"/>
      <c r="H158" s="75"/>
      <c r="I158" s="75">
        <v>16</v>
      </c>
      <c r="J158" s="72">
        <f>IF(AND($M$5=1,'2 Location'!B29="",'2 Location'!C29="",'2 Location'!D29="",'2 Location'!E29="",'2 Location'!F29=0,'2 Location'!G29=0,'2 Location'!H29=0,'2 Location'!I29=0,'2 Location'!J29=0,'2 Location'!L29=0,'2 Location'!M29=0,'2 Location'!N29=0,'2 Location'!O29=0,'2 Location'!P29=0),0,1)</f>
        <v>0</v>
      </c>
      <c r="K158" s="72">
        <f>IF(AND(J158=0,SUM(J159:$J$192)&gt;0),1,0)</f>
        <v>0</v>
      </c>
      <c r="L158" s="66" t="str">
        <f t="shared" si="7"/>
        <v/>
      </c>
      <c r="M158" s="66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Q158" s="89">
        <v>10000440</v>
      </c>
      <c r="AR158" s="90" t="str">
        <f t="shared" si="6"/>
        <v>O</v>
      </c>
      <c r="AS158" t="s">
        <v>242</v>
      </c>
    </row>
    <row r="159" spans="2:45" x14ac:dyDescent="0.25">
      <c r="C159" s="72"/>
      <c r="H159" s="75"/>
      <c r="I159" s="75">
        <v>17</v>
      </c>
      <c r="J159" s="72">
        <f>IF(AND($M$5=1,'2 Location'!B30="",'2 Location'!C30="",'2 Location'!D30="",'2 Location'!E30="",'2 Location'!F30=0,'2 Location'!G30=0,'2 Location'!H30=0,'2 Location'!I30=0,'2 Location'!J30=0,'2 Location'!L30=0,'2 Location'!M30=0,'2 Location'!N30=0,'2 Location'!O30=0,'2 Location'!P30=0),0,1)</f>
        <v>0</v>
      </c>
      <c r="K159" s="72">
        <f>IF(AND(J159=0,SUM(J160:$J$192)&gt;0),1,0)</f>
        <v>0</v>
      </c>
      <c r="L159" s="66" t="str">
        <f t="shared" si="7"/>
        <v/>
      </c>
      <c r="M159" s="66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Q159" s="89">
        <v>10000446</v>
      </c>
      <c r="AR159" s="90" t="str">
        <f t="shared" si="6"/>
        <v>O</v>
      </c>
      <c r="AS159" t="s">
        <v>243</v>
      </c>
    </row>
    <row r="160" spans="2:45" x14ac:dyDescent="0.25">
      <c r="C160" s="72"/>
      <c r="H160" s="75"/>
      <c r="I160" s="75">
        <v>18</v>
      </c>
      <c r="J160" s="72">
        <f>IF(AND($M$5=1,'2 Location'!B31="",'2 Location'!C31="",'2 Location'!D31="",'2 Location'!E31="",'2 Location'!F31=0,'2 Location'!G31=0,'2 Location'!H31=0,'2 Location'!I31=0,'2 Location'!J31=0,'2 Location'!L31=0,'2 Location'!M31=0,'2 Location'!N31=0,'2 Location'!O31=0,'2 Location'!P31=0),0,1)</f>
        <v>0</v>
      </c>
      <c r="K160" s="72">
        <f>IF(AND(J160=0,SUM(J161:$J$192)&gt;0),1,0)</f>
        <v>0</v>
      </c>
      <c r="L160" s="66" t="str">
        <f t="shared" si="7"/>
        <v/>
      </c>
      <c r="M160" s="66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Q160" s="89">
        <v>10000448</v>
      </c>
      <c r="AR160" s="90" t="str">
        <f t="shared" si="6"/>
        <v>O</v>
      </c>
      <c r="AS160" t="s">
        <v>244</v>
      </c>
    </row>
    <row r="161" spans="3:45" x14ac:dyDescent="0.25">
      <c r="C161" s="72"/>
      <c r="H161" s="75"/>
      <c r="I161" s="75">
        <v>19</v>
      </c>
      <c r="J161" s="72">
        <f>IF(AND($M$5=1,'2 Location'!B32="",'2 Location'!C32="",'2 Location'!D32="",'2 Location'!E32="",'2 Location'!F32=0,'2 Location'!G32=0,'2 Location'!H32=0,'2 Location'!I32=0,'2 Location'!J32=0,'2 Location'!L32=0,'2 Location'!M32=0,'2 Location'!N32=0,'2 Location'!O32=0,'2 Location'!P32=0),0,1)</f>
        <v>0</v>
      </c>
      <c r="K161" s="72">
        <f>IF(AND(J161=0,SUM(J162:$J$192)&gt;0),1,0)</f>
        <v>0</v>
      </c>
      <c r="L161" s="66" t="str">
        <f t="shared" si="7"/>
        <v/>
      </c>
      <c r="M161" s="66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Q161" s="89">
        <v>10000458</v>
      </c>
      <c r="AR161" s="90" t="str">
        <f t="shared" si="6"/>
        <v>O</v>
      </c>
      <c r="AS161" t="s">
        <v>245</v>
      </c>
    </row>
    <row r="162" spans="3:45" x14ac:dyDescent="0.25">
      <c r="C162" s="72"/>
      <c r="H162" s="75"/>
      <c r="I162" s="75">
        <v>20</v>
      </c>
      <c r="J162" s="72">
        <f>IF(AND($M$5=1,'2 Location'!B33="",'2 Location'!C33="",'2 Location'!D33="",'2 Location'!E33="",'2 Location'!F33=0,'2 Location'!G33=0,'2 Location'!H33=0,'2 Location'!I33=0,'2 Location'!J33=0,'2 Location'!L33=0,'2 Location'!M33=0,'2 Location'!N33=0,'2 Location'!O33=0,'2 Location'!P33=0),0,1)</f>
        <v>0</v>
      </c>
      <c r="K162" s="72">
        <f>IF(AND(J162=0,SUM(J163:$J$192)&gt;0),1,0)</f>
        <v>0</v>
      </c>
      <c r="L162" s="66" t="str">
        <f t="shared" si="7"/>
        <v/>
      </c>
      <c r="M162" s="66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Q162" s="89">
        <v>10000459</v>
      </c>
      <c r="AR162" s="90" t="str">
        <f t="shared" si="6"/>
        <v>O</v>
      </c>
      <c r="AS162" t="s">
        <v>246</v>
      </c>
    </row>
    <row r="163" spans="3:45" x14ac:dyDescent="0.25">
      <c r="C163" s="72"/>
      <c r="H163" s="75"/>
      <c r="I163" s="75">
        <v>21</v>
      </c>
      <c r="J163" s="72">
        <f>IF(AND($M$5=1,'2 Location'!B34="",'2 Location'!C34="",'2 Location'!D34="",'2 Location'!E34="",'2 Location'!F34=0,'2 Location'!G34=0,'2 Location'!H34=0,'2 Location'!I34=0,'2 Location'!J34=0,'2 Location'!L34=0,'2 Location'!M34=0,'2 Location'!N34=0,'2 Location'!O34=0,'2 Location'!P34=0),0,1)</f>
        <v>0</v>
      </c>
      <c r="K163" s="72">
        <f>IF(AND(J163=0,SUM(J164:$J$192)&gt;0),1,0)</f>
        <v>0</v>
      </c>
      <c r="L163" s="66" t="str">
        <f t="shared" si="7"/>
        <v/>
      </c>
      <c r="M163" s="66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Q163" s="89">
        <v>10000460</v>
      </c>
      <c r="AR163" s="90" t="str">
        <f t="shared" si="6"/>
        <v>O</v>
      </c>
      <c r="AS163" t="s">
        <v>247</v>
      </c>
    </row>
    <row r="164" spans="3:45" x14ac:dyDescent="0.25">
      <c r="C164" s="72"/>
      <c r="H164" s="75"/>
      <c r="I164" s="75">
        <v>22</v>
      </c>
      <c r="J164" s="72">
        <f>IF(AND($M$5=1,'2 Location'!B35="",'2 Location'!C35="",'2 Location'!D35="",'2 Location'!E35="",'2 Location'!F35=0,'2 Location'!G35=0,'2 Location'!H35=0,'2 Location'!I35=0,'2 Location'!J35=0,'2 Location'!L35=0,'2 Location'!M35=0,'2 Location'!N35=0,'2 Location'!O35=0,'2 Location'!P35=0),0,1)</f>
        <v>0</v>
      </c>
      <c r="K164" s="72">
        <f>IF(AND(J164=0,SUM(J165:$J$192)&gt;0),1,0)</f>
        <v>0</v>
      </c>
      <c r="L164" s="66" t="str">
        <f t="shared" si="7"/>
        <v/>
      </c>
      <c r="M164" s="66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Q164" s="89">
        <v>10000461</v>
      </c>
      <c r="AR164" s="90" t="str">
        <f t="shared" si="6"/>
        <v>O</v>
      </c>
      <c r="AS164" t="s">
        <v>248</v>
      </c>
    </row>
    <row r="165" spans="3:45" x14ac:dyDescent="0.25">
      <c r="C165" s="72"/>
      <c r="H165" s="75"/>
      <c r="I165" s="75">
        <v>23</v>
      </c>
      <c r="J165" s="72">
        <f>IF(AND($M$5=1,'2 Location'!B36="",'2 Location'!C36="",'2 Location'!D36="",'2 Location'!E36="",'2 Location'!F36=0,'2 Location'!G36=0,'2 Location'!H36=0,'2 Location'!I36=0,'2 Location'!J36=0,'2 Location'!L36=0,'2 Location'!M36=0,'2 Location'!N36=0,'2 Location'!O36=0,'2 Location'!P36=0),0,1)</f>
        <v>0</v>
      </c>
      <c r="K165" s="72">
        <f>IF(AND(J165=0,SUM(J166:$J$192)&gt;0),1,0)</f>
        <v>0</v>
      </c>
      <c r="L165" s="66" t="str">
        <f t="shared" si="7"/>
        <v/>
      </c>
      <c r="M165" s="66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Q165" s="89">
        <v>10000737</v>
      </c>
      <c r="AR165" s="90" t="str">
        <f t="shared" si="6"/>
        <v>O</v>
      </c>
      <c r="AS165" t="s">
        <v>249</v>
      </c>
    </row>
    <row r="166" spans="3:45" x14ac:dyDescent="0.25">
      <c r="C166" s="72"/>
      <c r="H166" s="75"/>
      <c r="I166" s="75">
        <v>24</v>
      </c>
      <c r="J166" s="72">
        <f>IF(AND($M$5=1,'2 Location'!B37="",'2 Location'!C37="",'2 Location'!D37="",'2 Location'!E37="",'2 Location'!F37=0,'2 Location'!G37=0,'2 Location'!H37=0,'2 Location'!I37=0,'2 Location'!J37=0,'2 Location'!L37=0,'2 Location'!M37=0,'2 Location'!N37=0,'2 Location'!O37=0,'2 Location'!P37=0),0,1)</f>
        <v>0</v>
      </c>
      <c r="K166" s="72">
        <f>IF(AND(J166=0,SUM(J167:$J$192)&gt;0),1,0)</f>
        <v>0</v>
      </c>
      <c r="L166" s="66" t="str">
        <f t="shared" si="7"/>
        <v/>
      </c>
      <c r="M166" s="66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Q166" s="89">
        <v>10000745</v>
      </c>
      <c r="AR166" s="90" t="str">
        <f t="shared" si="6"/>
        <v>O</v>
      </c>
      <c r="AS166" t="s">
        <v>250</v>
      </c>
    </row>
    <row r="167" spans="3:45" x14ac:dyDescent="0.25">
      <c r="C167" s="72"/>
      <c r="H167" s="75"/>
      <c r="I167" s="75">
        <v>25</v>
      </c>
      <c r="J167" s="72">
        <f>IF(AND($M$5=1,'2 Location'!B38="",'2 Location'!C38="",'2 Location'!D38="",'2 Location'!E38="",'2 Location'!F38=0,'2 Location'!G38=0,'2 Location'!H38=0,'2 Location'!I38=0,'2 Location'!J38=0,'2 Location'!L38=0,'2 Location'!M38=0,'2 Location'!N38=0,'2 Location'!O38=0,'2 Location'!P38=0),0,1)</f>
        <v>0</v>
      </c>
      <c r="K167" s="72">
        <f>IF(AND(J167=0,SUM(J168:$J$192)&gt;0),1,0)</f>
        <v>0</v>
      </c>
      <c r="L167" s="66" t="str">
        <f t="shared" si="7"/>
        <v/>
      </c>
      <c r="M167" s="66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Q167" s="89">
        <v>10000749</v>
      </c>
      <c r="AR167" s="90" t="str">
        <f t="shared" si="6"/>
        <v>O</v>
      </c>
      <c r="AS167" t="s">
        <v>251</v>
      </c>
    </row>
    <row r="168" spans="3:45" x14ac:dyDescent="0.25">
      <c r="C168" s="72"/>
      <c r="H168" s="75"/>
      <c r="I168" s="75">
        <v>26</v>
      </c>
      <c r="J168" s="72">
        <f>IF(AND($M$5=1,'2 Location'!B39="",'2 Location'!C39="",'2 Location'!D39="",'2 Location'!E39="",'2 Location'!F39=0,'2 Location'!G39=0,'2 Location'!H39=0,'2 Location'!I39=0,'2 Location'!J39=0,'2 Location'!L39=0,'2 Location'!M39=0,'2 Location'!N39=0,'2 Location'!O39=0,'2 Location'!P39=0),0,1)</f>
        <v>0</v>
      </c>
      <c r="K168" s="72">
        <f>IF(AND(J168=0,SUM(J169:$J$192)&gt;0),1,0)</f>
        <v>0</v>
      </c>
      <c r="L168" s="66" t="str">
        <f t="shared" si="7"/>
        <v/>
      </c>
      <c r="M168" s="66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Q168" s="89">
        <v>10000752</v>
      </c>
      <c r="AR168" s="90" t="str">
        <f t="shared" si="6"/>
        <v>O</v>
      </c>
      <c r="AS168" t="s">
        <v>252</v>
      </c>
    </row>
    <row r="169" spans="3:45" x14ac:dyDescent="0.25">
      <c r="C169" s="72"/>
      <c r="H169" s="75"/>
      <c r="I169" s="75">
        <v>27</v>
      </c>
      <c r="J169" s="72">
        <f>IF(AND($M$5=1,'2 Location'!B40="",'2 Location'!C40="",'2 Location'!D40="",'2 Location'!E40="",'2 Location'!F40=0,'2 Location'!G40=0,'2 Location'!H40=0,'2 Location'!I40=0,'2 Location'!J40=0,'2 Location'!L40=0,'2 Location'!M40=0,'2 Location'!N40=0,'2 Location'!O40=0,'2 Location'!P40=0),0,1)</f>
        <v>0</v>
      </c>
      <c r="K169" s="72">
        <f>IF(AND(J169=0,SUM(J170:$J$192)&gt;0),1,0)</f>
        <v>0</v>
      </c>
      <c r="L169" s="66" t="str">
        <f t="shared" si="7"/>
        <v/>
      </c>
      <c r="M169" s="66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Q169" s="89">
        <v>10000754</v>
      </c>
      <c r="AR169" s="90" t="str">
        <f t="shared" si="6"/>
        <v>O</v>
      </c>
      <c r="AS169" t="s">
        <v>253</v>
      </c>
    </row>
    <row r="170" spans="3:45" x14ac:dyDescent="0.25">
      <c r="C170" s="72"/>
      <c r="H170" s="75"/>
      <c r="I170" s="75">
        <v>28</v>
      </c>
      <c r="J170" s="72">
        <f>IF(AND($M$5=1,'2 Location'!B41="",'2 Location'!C41="",'2 Location'!D41="",'2 Location'!E41="",'2 Location'!F41=0,'2 Location'!G41=0,'2 Location'!H41=0,'2 Location'!I41=0,'2 Location'!J41=0,'2 Location'!L41=0,'2 Location'!M41=0,'2 Location'!N41=0,'2 Location'!O41=0,'2 Location'!P41=0),0,1)</f>
        <v>0</v>
      </c>
      <c r="K170" s="72">
        <f>IF(AND(J170=0,SUM(J171:$J$192)&gt;0),1,0)</f>
        <v>0</v>
      </c>
      <c r="L170" s="66" t="str">
        <f t="shared" si="7"/>
        <v/>
      </c>
      <c r="M170" s="66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Q170" s="89">
        <v>10001053</v>
      </c>
      <c r="AR170" s="90" t="str">
        <f t="shared" si="6"/>
        <v>O</v>
      </c>
      <c r="AS170" t="s">
        <v>254</v>
      </c>
    </row>
    <row r="171" spans="3:45" x14ac:dyDescent="0.25">
      <c r="C171" s="72"/>
      <c r="H171" s="75"/>
      <c r="I171" s="75">
        <v>29</v>
      </c>
      <c r="J171" s="72">
        <f>IF(AND($M$5=1,'2 Location'!B42="",'2 Location'!C42="",'2 Location'!D42="",'2 Location'!E42="",'2 Location'!F42=0,'2 Location'!G42=0,'2 Location'!H42=0,'2 Location'!I42=0,'2 Location'!J42=0,'2 Location'!L42=0,'2 Location'!M42=0,'2 Location'!N42=0,'2 Location'!O42=0,'2 Location'!P42=0),0,1)</f>
        <v>0</v>
      </c>
      <c r="K171" s="72">
        <f>IF(AND(J171=0,SUM(J172:$J$192)&gt;0),1,0)</f>
        <v>0</v>
      </c>
      <c r="L171" s="66" t="str">
        <f t="shared" si="7"/>
        <v/>
      </c>
      <c r="M171" s="66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Q171" s="89">
        <v>10001055</v>
      </c>
      <c r="AR171" s="90" t="str">
        <f t="shared" si="6"/>
        <v>O</v>
      </c>
      <c r="AS171" t="s">
        <v>255</v>
      </c>
    </row>
    <row r="172" spans="3:45" x14ac:dyDescent="0.25">
      <c r="C172" s="72"/>
      <c r="H172" s="75"/>
      <c r="I172" s="75">
        <v>30</v>
      </c>
      <c r="J172" s="72">
        <f>IF(AND($M$5=1,'2 Location'!B43="",'2 Location'!C43="",'2 Location'!D43="",'2 Location'!E43="",'2 Location'!F43=0,'2 Location'!G43=0,'2 Location'!H43=0,'2 Location'!I43=0,'2 Location'!J43=0,'2 Location'!L43=0,'2 Location'!M43=0,'2 Location'!N43=0,'2 Location'!O43=0,'2 Location'!P43=0),0,1)</f>
        <v>0</v>
      </c>
      <c r="K172" s="72">
        <f>IF(AND(J172=0,SUM(J173:$J$192)&gt;0),1,0)</f>
        <v>0</v>
      </c>
      <c r="L172" s="66" t="str">
        <f t="shared" si="7"/>
        <v/>
      </c>
      <c r="M172" s="66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Q172" s="89">
        <v>10001057</v>
      </c>
      <c r="AR172" s="90" t="str">
        <f t="shared" si="6"/>
        <v>O</v>
      </c>
      <c r="AS172" t="s">
        <v>256</v>
      </c>
    </row>
    <row r="173" spans="3:45" x14ac:dyDescent="0.25">
      <c r="C173" s="72"/>
      <c r="H173" s="75"/>
      <c r="I173" s="75">
        <v>31</v>
      </c>
      <c r="J173" s="72">
        <f>IF(AND($M$5=1,'2 Location'!B44="",'2 Location'!C44="",'2 Location'!D44="",'2 Location'!E44="",'2 Location'!F44=0,'2 Location'!G44=0,'2 Location'!H44=0,'2 Location'!I44=0,'2 Location'!J44=0,'2 Location'!L44=0,'2 Location'!M44=0,'2 Location'!N44=0,'2 Location'!O44=0,'2 Location'!P44=0),0,1)</f>
        <v>0</v>
      </c>
      <c r="K173" s="72">
        <f>IF(AND(J173=0,SUM(J174:$J$192)&gt;0),1,0)</f>
        <v>0</v>
      </c>
      <c r="L173" s="66" t="str">
        <f t="shared" si="7"/>
        <v/>
      </c>
      <c r="M173" s="66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Q173" s="89">
        <v>10001069</v>
      </c>
      <c r="AR173" s="90" t="str">
        <f t="shared" si="6"/>
        <v>O</v>
      </c>
      <c r="AS173" t="s">
        <v>257</v>
      </c>
    </row>
    <row r="174" spans="3:45" x14ac:dyDescent="0.25">
      <c r="C174" s="72"/>
      <c r="H174" s="75"/>
      <c r="I174" s="75">
        <v>32</v>
      </c>
      <c r="J174" s="72">
        <f>IF(AND($M$5=1,'2 Location'!B45="",'2 Location'!C45="",'2 Location'!D45="",'2 Location'!E45="",'2 Location'!F45=0,'2 Location'!G45=0,'2 Location'!H45=0,'2 Location'!I45=0,'2 Location'!J45=0,'2 Location'!L45=0,'2 Location'!M45=0,'2 Location'!N45=0,'2 Location'!O45=0,'2 Location'!P45=0),0,1)</f>
        <v>0</v>
      </c>
      <c r="K174" s="72">
        <f>IF(AND(J174=0,SUM(J175:$J$192)&gt;0),1,0)</f>
        <v>0</v>
      </c>
      <c r="L174" s="66" t="str">
        <f t="shared" si="7"/>
        <v/>
      </c>
      <c r="M174" s="66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Q174" s="89">
        <v>10000080</v>
      </c>
      <c r="AR174" s="90" t="str">
        <f t="shared" si="6"/>
        <v>O</v>
      </c>
      <c r="AS174" t="s">
        <v>258</v>
      </c>
    </row>
    <row r="175" spans="3:45" x14ac:dyDescent="0.25">
      <c r="C175" s="72"/>
      <c r="H175" s="75"/>
      <c r="I175" s="75">
        <v>33</v>
      </c>
      <c r="J175" s="72">
        <f>IF(AND($M$5=1,'2 Location'!B46="",'2 Location'!C46="",'2 Location'!D46="",'2 Location'!E46="",'2 Location'!F46=0,'2 Location'!G46=0,'2 Location'!H46=0,'2 Location'!I46=0,'2 Location'!J46=0,'2 Location'!L46=0,'2 Location'!M46=0,'2 Location'!N46=0,'2 Location'!O46=0,'2 Location'!P46=0),0,1)</f>
        <v>0</v>
      </c>
      <c r="K175" s="72">
        <f>IF(AND(J175=0,SUM(J176:$J$192)&gt;0),1,0)</f>
        <v>0</v>
      </c>
      <c r="L175" s="66" t="str">
        <f t="shared" si="7"/>
        <v/>
      </c>
      <c r="M175" s="66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Q175" s="89">
        <v>10000087</v>
      </c>
      <c r="AR175" s="90" t="str">
        <f t="shared" si="6"/>
        <v>O</v>
      </c>
      <c r="AS175" t="s">
        <v>259</v>
      </c>
    </row>
    <row r="176" spans="3:45" x14ac:dyDescent="0.25">
      <c r="C176" s="72"/>
      <c r="H176" s="75"/>
      <c r="I176" s="75">
        <v>34</v>
      </c>
      <c r="J176" s="72">
        <f>IF(AND($M$5=1,'2 Location'!B47="",'2 Location'!C47="",'2 Location'!D47="",'2 Location'!E47="",'2 Location'!F47=0,'2 Location'!G47=0,'2 Location'!H47=0,'2 Location'!I47=0,'2 Location'!J47=0,'2 Location'!L47=0,'2 Location'!M47=0,'2 Location'!N47=0,'2 Location'!O47=0,'2 Location'!P47=0),0,1)</f>
        <v>0</v>
      </c>
      <c r="K176" s="72">
        <f>IF(AND(J176=0,SUM(J177:$J$192)&gt;0),1,0)</f>
        <v>0</v>
      </c>
      <c r="L176" s="66" t="str">
        <f t="shared" si="7"/>
        <v/>
      </c>
      <c r="M176" s="66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Q176" s="89">
        <v>10000089</v>
      </c>
      <c r="AR176" s="90" t="str">
        <f t="shared" si="6"/>
        <v>O</v>
      </c>
      <c r="AS176" t="s">
        <v>260</v>
      </c>
    </row>
    <row r="177" spans="3:45" x14ac:dyDescent="0.25">
      <c r="C177" s="72"/>
      <c r="H177" s="75"/>
      <c r="I177" s="75">
        <v>35</v>
      </c>
      <c r="J177" s="72">
        <f>IF(AND($M$5=1,'2 Location'!B48="",'2 Location'!C48="",'2 Location'!D48="",'2 Location'!E48="",'2 Location'!F48=0,'2 Location'!G48=0,'2 Location'!H48=0,'2 Location'!I48=0,'2 Location'!J48=0,'2 Location'!L48=0,'2 Location'!M48=0,'2 Location'!N48=0,'2 Location'!O48=0,'2 Location'!P48=0),0,1)</f>
        <v>0</v>
      </c>
      <c r="K177" s="72">
        <f>IF(AND(J177=0,SUM(J178:$J$192)&gt;0),1,0)</f>
        <v>0</v>
      </c>
      <c r="L177" s="66" t="str">
        <f t="shared" si="7"/>
        <v/>
      </c>
      <c r="M177" s="66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Q177" s="89">
        <v>10000092</v>
      </c>
      <c r="AR177" s="90" t="str">
        <f t="shared" si="6"/>
        <v>O</v>
      </c>
      <c r="AS177" t="s">
        <v>261</v>
      </c>
    </row>
    <row r="178" spans="3:45" x14ac:dyDescent="0.25">
      <c r="C178" s="72"/>
      <c r="H178" s="75"/>
      <c r="I178" s="75">
        <v>36</v>
      </c>
      <c r="J178" s="72">
        <f>IF(AND($M$5=1,'2 Location'!B49="",'2 Location'!C49="",'2 Location'!D49="",'2 Location'!E49="",'2 Location'!F49=0,'2 Location'!G49=0,'2 Location'!H49=0,'2 Location'!I49=0,'2 Location'!J49=0,'2 Location'!L49=0,'2 Location'!M49=0,'2 Location'!N49=0,'2 Location'!O49=0,'2 Location'!P49=0),0,1)</f>
        <v>0</v>
      </c>
      <c r="K178" s="72">
        <f>IF(AND(J178=0,SUM(J179:$J$192)&gt;0),1,0)</f>
        <v>0</v>
      </c>
      <c r="L178" s="66" t="str">
        <f t="shared" si="7"/>
        <v/>
      </c>
      <c r="M178" s="66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Q178" s="89">
        <v>10000095</v>
      </c>
      <c r="AR178" s="90" t="str">
        <f t="shared" si="6"/>
        <v>O</v>
      </c>
      <c r="AS178" t="s">
        <v>262</v>
      </c>
    </row>
    <row r="179" spans="3:45" x14ac:dyDescent="0.25">
      <c r="C179" s="72"/>
      <c r="H179" s="75"/>
      <c r="I179" s="75">
        <v>37</v>
      </c>
      <c r="J179" s="72">
        <f>IF(AND($M$5=1,'2 Location'!B50="",'2 Location'!C50="",'2 Location'!D50="",'2 Location'!E50="",'2 Location'!F50=0,'2 Location'!G50=0,'2 Location'!H50=0,'2 Location'!I50=0,'2 Location'!J50=0,'2 Location'!L50=0,'2 Location'!M50=0,'2 Location'!N50=0,'2 Location'!O50=0,'2 Location'!P50=0),0,1)</f>
        <v>0</v>
      </c>
      <c r="K179" s="72">
        <f>IF(AND(J179=0,SUM(J180:$J$192)&gt;0),1,0)</f>
        <v>0</v>
      </c>
      <c r="L179" s="66" t="str">
        <f t="shared" si="7"/>
        <v/>
      </c>
      <c r="M179" s="66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Q179" s="89">
        <v>10000099</v>
      </c>
      <c r="AR179" s="90" t="str">
        <f t="shared" si="6"/>
        <v>O</v>
      </c>
      <c r="AS179" t="s">
        <v>263</v>
      </c>
    </row>
    <row r="180" spans="3:45" x14ac:dyDescent="0.25">
      <c r="C180" s="72"/>
      <c r="H180" s="75"/>
      <c r="I180" s="75">
        <v>38</v>
      </c>
      <c r="J180" s="72">
        <f>IF(AND($M$5=1,'2 Location'!B51="",'2 Location'!C51="",'2 Location'!D51="",'2 Location'!E51="",'2 Location'!F51=0,'2 Location'!G51=0,'2 Location'!H51=0,'2 Location'!I51=0,'2 Location'!J51=0,'2 Location'!L51=0,'2 Location'!M51=0,'2 Location'!N51=0,'2 Location'!O51=0,'2 Location'!P51=0),0,1)</f>
        <v>0</v>
      </c>
      <c r="K180" s="72">
        <f>IF(AND(J180=0,SUM(J181:$J$192)&gt;0),1,0)</f>
        <v>0</v>
      </c>
      <c r="L180" s="66" t="str">
        <f t="shared" si="7"/>
        <v/>
      </c>
      <c r="M180" s="66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Q180" s="89">
        <v>10000470</v>
      </c>
      <c r="AR180" s="90" t="str">
        <f t="shared" si="6"/>
        <v>O</v>
      </c>
      <c r="AS180" t="s">
        <v>264</v>
      </c>
    </row>
    <row r="181" spans="3:45" x14ac:dyDescent="0.25">
      <c r="C181" s="72"/>
      <c r="H181" s="75"/>
      <c r="I181" s="75">
        <v>39</v>
      </c>
      <c r="J181" s="72">
        <f>IF(AND($M$5=1,'2 Location'!B52="",'2 Location'!C52="",'2 Location'!D52="",'2 Location'!E52="",'2 Location'!F52=0,'2 Location'!G52=0,'2 Location'!H52=0,'2 Location'!I52=0,'2 Location'!J52=0,'2 Location'!L52=0,'2 Location'!M52=0,'2 Location'!N52=0,'2 Location'!O52=0,'2 Location'!P52=0),0,1)</f>
        <v>0</v>
      </c>
      <c r="K181" s="72">
        <f>IF(AND(J181=0,SUM(J182:$J$192)&gt;0),1,0)</f>
        <v>0</v>
      </c>
      <c r="L181" s="66" t="str">
        <f t="shared" si="7"/>
        <v/>
      </c>
      <c r="M181" s="66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Q181" s="89">
        <v>10000471</v>
      </c>
      <c r="AR181" s="90" t="str">
        <f t="shared" si="6"/>
        <v>O</v>
      </c>
      <c r="AS181" t="s">
        <v>265</v>
      </c>
    </row>
    <row r="182" spans="3:45" x14ac:dyDescent="0.25">
      <c r="C182" s="72"/>
      <c r="H182" s="75"/>
      <c r="I182" s="75">
        <v>40</v>
      </c>
      <c r="J182" s="72">
        <f>IF(AND($M$5=1,'2 Location'!B53="",'2 Location'!C53="",'2 Location'!D53="",'2 Location'!E53="",'2 Location'!F53=0,'2 Location'!G53=0,'2 Location'!H53=0,'2 Location'!I53=0,'2 Location'!J53=0,'2 Location'!L53=0,'2 Location'!M53=0,'2 Location'!N53=0,'2 Location'!O53=0,'2 Location'!P53=0),0,1)</f>
        <v>0</v>
      </c>
      <c r="K182" s="72">
        <f>IF(AND(J182=0,SUM(J183:$J$192)&gt;0),1,0)</f>
        <v>0</v>
      </c>
      <c r="L182" s="66" t="str">
        <f t="shared" si="7"/>
        <v/>
      </c>
      <c r="M182" s="66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Q182" s="89">
        <v>10000473</v>
      </c>
      <c r="AR182" s="90" t="str">
        <f t="shared" si="6"/>
        <v>O</v>
      </c>
      <c r="AS182" t="s">
        <v>266</v>
      </c>
    </row>
    <row r="183" spans="3:45" x14ac:dyDescent="0.25">
      <c r="C183" s="72"/>
      <c r="H183" s="75"/>
      <c r="I183" s="75">
        <v>41</v>
      </c>
      <c r="J183" s="72">
        <f>IF(AND($M$5=1,'2 Location'!B54="",'2 Location'!C54="",'2 Location'!D54="",'2 Location'!E54="",'2 Location'!F54=0,'2 Location'!G54=0,'2 Location'!H54=0,'2 Location'!I54=0,'2 Location'!J54=0,'2 Location'!L54=0,'2 Location'!M54=0,'2 Location'!N54=0,'2 Location'!O54=0,'2 Location'!P54=0),0,1)</f>
        <v>0</v>
      </c>
      <c r="K183" s="72">
        <f>IF(AND(J183=0,SUM(J184:$J$192)&gt;0),1,0)</f>
        <v>0</v>
      </c>
      <c r="L183" s="66" t="str">
        <f t="shared" si="7"/>
        <v/>
      </c>
      <c r="M183" s="66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Q183" s="89">
        <v>10000476</v>
      </c>
      <c r="AR183" s="90" t="str">
        <f t="shared" si="6"/>
        <v>O</v>
      </c>
      <c r="AS183" t="s">
        <v>267</v>
      </c>
    </row>
    <row r="184" spans="3:45" x14ac:dyDescent="0.25">
      <c r="C184" s="72"/>
      <c r="H184" s="75"/>
      <c r="I184" s="75">
        <v>42</v>
      </c>
      <c r="J184" s="72">
        <f>IF(AND($M$5=1,'2 Location'!B55="",'2 Location'!C55="",'2 Location'!D55="",'2 Location'!E55="",'2 Location'!F55=0,'2 Location'!G55=0,'2 Location'!H55=0,'2 Location'!I55=0,'2 Location'!J55=0,'2 Location'!L55=0,'2 Location'!M55=0,'2 Location'!N55=0,'2 Location'!O55=0,'2 Location'!P55=0),0,1)</f>
        <v>0</v>
      </c>
      <c r="K184" s="72">
        <f>IF(AND(J184=0,SUM(J185:$J$192)&gt;0),1,0)</f>
        <v>0</v>
      </c>
      <c r="L184" s="66" t="str">
        <f t="shared" si="7"/>
        <v/>
      </c>
      <c r="M184" s="66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Q184" s="89">
        <v>10000489</v>
      </c>
      <c r="AR184" s="90" t="str">
        <f t="shared" si="6"/>
        <v>O</v>
      </c>
      <c r="AS184" t="s">
        <v>268</v>
      </c>
    </row>
    <row r="185" spans="3:45" x14ac:dyDescent="0.25">
      <c r="C185" s="72"/>
      <c r="H185" s="75"/>
      <c r="I185" s="75">
        <v>43</v>
      </c>
      <c r="J185" s="72">
        <f>IF(AND($M$5=1,'2 Location'!B56="",'2 Location'!C56="",'2 Location'!D56="",'2 Location'!E56="",'2 Location'!F56=0,'2 Location'!G56=0,'2 Location'!H56=0,'2 Location'!I56=0,'2 Location'!J56=0,'2 Location'!L56=0,'2 Location'!M56=0,'2 Location'!N56=0,'2 Location'!O56=0,'2 Location'!P56=0),0,1)</f>
        <v>0</v>
      </c>
      <c r="K185" s="72">
        <f>IF(AND(J185=0,SUM(J186:$J$192)&gt;0),1,0)</f>
        <v>0</v>
      </c>
      <c r="L185" s="66" t="str">
        <f t="shared" si="7"/>
        <v/>
      </c>
      <c r="M185" s="66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Q185" s="89">
        <v>10000760</v>
      </c>
      <c r="AR185" s="90" t="str">
        <f t="shared" si="6"/>
        <v>O</v>
      </c>
      <c r="AS185" t="s">
        <v>269</v>
      </c>
    </row>
    <row r="186" spans="3:45" x14ac:dyDescent="0.25">
      <c r="C186" s="72"/>
      <c r="H186" s="75"/>
      <c r="I186" s="75">
        <v>44</v>
      </c>
      <c r="J186" s="72">
        <f>IF(AND($M$5=1,'2 Location'!B57="",'2 Location'!C57="",'2 Location'!D57="",'2 Location'!E57="",'2 Location'!F57=0,'2 Location'!G57=0,'2 Location'!H57=0,'2 Location'!I57=0,'2 Location'!J57=0,'2 Location'!L57=0,'2 Location'!M57=0,'2 Location'!N57=0,'2 Location'!O57=0,'2 Location'!P57=0),0,1)</f>
        <v>0</v>
      </c>
      <c r="K186" s="72">
        <f>IF(AND(J186=0,SUM(J187:$J$192)&gt;0),1,0)</f>
        <v>0</v>
      </c>
      <c r="L186" s="66" t="str">
        <f t="shared" si="7"/>
        <v/>
      </c>
      <c r="M186" s="66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Q186" s="89">
        <v>10000768</v>
      </c>
      <c r="AR186" s="90" t="str">
        <f t="shared" si="6"/>
        <v>O</v>
      </c>
      <c r="AS186" t="s">
        <v>270</v>
      </c>
    </row>
    <row r="187" spans="3:45" x14ac:dyDescent="0.25">
      <c r="C187" s="72"/>
      <c r="H187" s="75"/>
      <c r="I187" s="75">
        <v>45</v>
      </c>
      <c r="J187" s="72">
        <f>IF(AND($M$5=1,'2 Location'!B58="",'2 Location'!C58="",'2 Location'!D58="",'2 Location'!E58="",'2 Location'!F58=0,'2 Location'!G58=0,'2 Location'!H58=0,'2 Location'!I58=0,'2 Location'!J58=0,'2 Location'!L58=0,'2 Location'!M58=0,'2 Location'!N58=0,'2 Location'!O58=0,'2 Location'!P58=0),0,1)</f>
        <v>0</v>
      </c>
      <c r="K187" s="72">
        <f>IF(AND(J187=0,SUM(J188:$J$192)&gt;0),1,0)</f>
        <v>0</v>
      </c>
      <c r="L187" s="66" t="str">
        <f t="shared" si="7"/>
        <v/>
      </c>
      <c r="M187" s="66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Q187" s="89">
        <v>10000771</v>
      </c>
      <c r="AR187" s="90" t="str">
        <f t="shared" si="6"/>
        <v>O</v>
      </c>
      <c r="AS187" t="s">
        <v>271</v>
      </c>
    </row>
    <row r="188" spans="3:45" x14ac:dyDescent="0.25">
      <c r="C188" s="72"/>
      <c r="H188" s="75"/>
      <c r="I188" s="75">
        <v>46</v>
      </c>
      <c r="J188" s="72">
        <f>IF(AND($M$5=1,'2 Location'!B59="",'2 Location'!C59="",'2 Location'!D59="",'2 Location'!E59="",'2 Location'!F59=0,'2 Location'!G59=0,'2 Location'!H59=0,'2 Location'!I59=0,'2 Location'!J59=0,'2 Location'!L59=0,'2 Location'!M59=0,'2 Location'!N59=0,'2 Location'!O59=0,'2 Location'!P59=0),0,1)</f>
        <v>0</v>
      </c>
      <c r="K188" s="72">
        <f>IF(AND(J188=0,SUM(J189:$J$192)&gt;0),1,0)</f>
        <v>0</v>
      </c>
      <c r="L188" s="66" t="str">
        <f t="shared" si="7"/>
        <v/>
      </c>
      <c r="M188" s="66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Q188" s="89">
        <v>10000779</v>
      </c>
      <c r="AR188" s="90" t="str">
        <f t="shared" si="6"/>
        <v>O</v>
      </c>
      <c r="AS188" t="s">
        <v>272</v>
      </c>
    </row>
    <row r="189" spans="3:45" x14ac:dyDescent="0.25">
      <c r="C189" s="72"/>
      <c r="H189" s="75"/>
      <c r="I189" s="75">
        <v>47</v>
      </c>
      <c r="J189" s="72">
        <f>IF(AND($M$5=1,'2 Location'!B60="",'2 Location'!C60="",'2 Location'!D60="",'2 Location'!E60="",'2 Location'!F60=0,'2 Location'!G60=0,'2 Location'!H60=0,'2 Location'!I60=0,'2 Location'!J60=0,'2 Location'!L60=0,'2 Location'!M60=0,'2 Location'!N60=0,'2 Location'!O60=0,'2 Location'!P60=0),0,1)</f>
        <v>0</v>
      </c>
      <c r="K189" s="72">
        <f>IF(AND(J189=0,SUM(J190:$J$192)&gt;0),1,0)</f>
        <v>0</v>
      </c>
      <c r="L189" s="66" t="str">
        <f t="shared" si="7"/>
        <v/>
      </c>
      <c r="M189" s="66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Q189" s="89">
        <v>10001075</v>
      </c>
      <c r="AR189" s="90" t="str">
        <f t="shared" si="6"/>
        <v>O</v>
      </c>
      <c r="AS189" t="s">
        <v>273</v>
      </c>
    </row>
    <row r="190" spans="3:45" x14ac:dyDescent="0.25">
      <c r="C190" s="72"/>
      <c r="H190" s="75"/>
      <c r="I190" s="75">
        <v>48</v>
      </c>
      <c r="J190" s="72">
        <f>IF(AND($M$5=1,'2 Location'!B61="",'2 Location'!C61="",'2 Location'!D61="",'2 Location'!E61="",'2 Location'!F61=0,'2 Location'!G61=0,'2 Location'!H61=0,'2 Location'!I61=0,'2 Location'!J61=0,'2 Location'!L61=0,'2 Location'!M61=0,'2 Location'!N61=0,'2 Location'!O61=0,'2 Location'!P61=0),0,1)</f>
        <v>0</v>
      </c>
      <c r="K190" s="72">
        <f>IF(AND(J190=0,SUM(J191:$J$192)&gt;0),1,0)</f>
        <v>0</v>
      </c>
      <c r="L190" s="66" t="str">
        <f t="shared" si="7"/>
        <v/>
      </c>
      <c r="M190" s="66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Q190" s="89">
        <v>10001076</v>
      </c>
      <c r="AR190" s="90" t="str">
        <f t="shared" si="6"/>
        <v>O</v>
      </c>
      <c r="AS190" t="s">
        <v>274</v>
      </c>
    </row>
    <row r="191" spans="3:45" x14ac:dyDescent="0.25">
      <c r="C191" s="72"/>
      <c r="H191" s="75"/>
      <c r="I191" s="75">
        <v>49</v>
      </c>
      <c r="J191" s="72">
        <f>IF(AND($M$5=1,'2 Location'!B62="",'2 Location'!C62="",'2 Location'!D62="",'2 Location'!E62="",'2 Location'!F62=0,'2 Location'!G62=0,'2 Location'!H62=0,'2 Location'!I62=0,'2 Location'!J62=0,'2 Location'!L62=0,'2 Location'!M62=0,'2 Location'!N62=0,'2 Location'!O62=0,'2 Location'!P62=0),0,1)</f>
        <v>0</v>
      </c>
      <c r="K191" s="72">
        <f>IF(AND(J191=0,SUM(J192:$J$192)&gt;0),1,0)</f>
        <v>0</v>
      </c>
      <c r="L191" s="66" t="str">
        <f t="shared" si="7"/>
        <v/>
      </c>
      <c r="M191" s="66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Q191" s="89">
        <v>10001080</v>
      </c>
      <c r="AR191" s="90" t="str">
        <f t="shared" si="6"/>
        <v>O</v>
      </c>
      <c r="AS191" t="s">
        <v>275</v>
      </c>
    </row>
    <row r="192" spans="3:45" x14ac:dyDescent="0.25">
      <c r="C192" s="72"/>
      <c r="H192" s="75"/>
      <c r="I192" s="76">
        <v>50</v>
      </c>
      <c r="J192" s="68">
        <f>IF(AND($M$5=1,'2 Location'!B63="",'2 Location'!C63="",'2 Location'!D63="",'2 Location'!E63="",'2 Location'!F63=0,'2 Location'!G63=0,'2 Location'!H63=0,'2 Location'!I63=0,'2 Location'!J63=0,'2 Location'!L63=0,'2 Location'!M63=0,'2 Location'!N63=0,'2 Location'!O63=0,'2 Location'!P63=0),0,1)</f>
        <v>0</v>
      </c>
      <c r="K192" s="68">
        <f>IF(AND(J192=0,SUM(J$192:$J193)&gt;0),1,0)</f>
        <v>0</v>
      </c>
      <c r="L192" s="69" t="str">
        <f t="shared" si="7"/>
        <v/>
      </c>
      <c r="M192" s="66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Q192" s="89">
        <v>10001090</v>
      </c>
      <c r="AR192" s="90" t="str">
        <f t="shared" si="6"/>
        <v>O</v>
      </c>
      <c r="AS192" t="s">
        <v>276</v>
      </c>
    </row>
    <row r="193" spans="2:45" x14ac:dyDescent="0.25">
      <c r="C193" s="72"/>
      <c r="H193" s="75"/>
      <c r="I193" s="72"/>
      <c r="J193" s="72"/>
      <c r="K193" s="72"/>
      <c r="L193" s="72"/>
      <c r="M193" s="66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Q193" s="89">
        <v>10001093</v>
      </c>
      <c r="AR193" s="90" t="str">
        <f t="shared" si="6"/>
        <v>O</v>
      </c>
      <c r="AS193" t="s">
        <v>277</v>
      </c>
    </row>
    <row r="194" spans="2:45" x14ac:dyDescent="0.25">
      <c r="C194" s="72"/>
      <c r="H194" s="75"/>
      <c r="I194" s="72"/>
      <c r="J194" s="72"/>
      <c r="K194" s="72"/>
      <c r="L194" s="83" t="str">
        <f t="shared" ref="L194" si="8">L143&amp;L144&amp;L145&amp;L146&amp;L147&amp;L148&amp;L149&amp;L150&amp;L151&amp;L152&amp;L153&amp;L154&amp;L155&amp;L156&amp;L157&amp;L158&amp;L159&amp;L160&amp;L161&amp;L162&amp;L163&amp;L164&amp;L165&amp;L166&amp;L167&amp;L168&amp;L169&amp;L170&amp;L171&amp;L172&amp;L173&amp;L174&amp;L175&amp;L176&amp;L177&amp;L178&amp;L179&amp;L180&amp;L181&amp;L182&amp;L183&amp;L184&amp;L185&amp;L186&amp;L187&amp;L188&amp;L189&amp;L190&amp;L191&amp;L192</f>
        <v/>
      </c>
      <c r="M194" s="66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Q194" s="89">
        <v>10001094</v>
      </c>
      <c r="AR194" s="90" t="str">
        <f t="shared" si="6"/>
        <v>O</v>
      </c>
      <c r="AS194" t="s">
        <v>278</v>
      </c>
    </row>
    <row r="195" spans="2:45" x14ac:dyDescent="0.25">
      <c r="H195" s="75"/>
      <c r="I195" s="72"/>
      <c r="J195" s="72"/>
      <c r="K195" s="72"/>
      <c r="L195" s="72"/>
      <c r="M195" s="66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Q195" s="89">
        <v>10001095</v>
      </c>
      <c r="AR195" s="90" t="str">
        <f t="shared" si="6"/>
        <v>O</v>
      </c>
      <c r="AS195" t="s">
        <v>279</v>
      </c>
    </row>
    <row r="196" spans="2:45" x14ac:dyDescent="0.25">
      <c r="H196" s="75"/>
      <c r="I196" s="72"/>
      <c r="J196" s="72"/>
      <c r="K196" s="72"/>
      <c r="L196" s="72"/>
      <c r="M196" s="66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Q196" s="89">
        <v>10001098</v>
      </c>
      <c r="AR196" s="90" t="str">
        <f t="shared" si="6"/>
        <v>O</v>
      </c>
      <c r="AS196" t="s">
        <v>280</v>
      </c>
    </row>
    <row r="197" spans="2:45" x14ac:dyDescent="0.25">
      <c r="H197" s="75"/>
      <c r="I197" s="72"/>
      <c r="J197" s="72"/>
      <c r="K197" s="72"/>
      <c r="L197" s="72"/>
      <c r="M197" s="66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Q197" s="89">
        <v>10000126</v>
      </c>
      <c r="AR197" s="90" t="str">
        <f t="shared" si="6"/>
        <v>O</v>
      </c>
      <c r="AS197" t="s">
        <v>281</v>
      </c>
    </row>
    <row r="198" spans="2:45" x14ac:dyDescent="0.25">
      <c r="H198" s="76"/>
      <c r="I198" s="68"/>
      <c r="J198" s="68"/>
      <c r="K198" s="68"/>
      <c r="L198" s="68"/>
      <c r="M198" s="69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Q198" s="89">
        <v>10000128</v>
      </c>
      <c r="AR198" s="90" t="str">
        <f t="shared" si="6"/>
        <v>O</v>
      </c>
      <c r="AS198" t="s">
        <v>282</v>
      </c>
    </row>
    <row r="199" spans="2:45" x14ac:dyDescent="0.25"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Q199" s="89">
        <v>10000129</v>
      </c>
      <c r="AR199" s="90" t="str">
        <f t="shared" si="6"/>
        <v>O</v>
      </c>
      <c r="AS199" t="s">
        <v>283</v>
      </c>
    </row>
    <row r="200" spans="2:45" x14ac:dyDescent="0.25"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Q200" s="89">
        <v>10000131</v>
      </c>
      <c r="AR200" s="90" t="str">
        <f t="shared" si="6"/>
        <v>O</v>
      </c>
      <c r="AS200" t="s">
        <v>284</v>
      </c>
    </row>
    <row r="201" spans="2:45" x14ac:dyDescent="0.25"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Q201" s="89">
        <v>10000134</v>
      </c>
      <c r="AR201" s="90" t="str">
        <f t="shared" ref="AR201:AR264" si="9">IF(ISNA(VLOOKUP(AQ201,$BP$18:$BQ$356,2,FALSE))=TRUE,"O",VLOOKUP(AQ201,$BP$18:$BQ$356,2,FALSE))</f>
        <v>O</v>
      </c>
      <c r="AS201" t="s">
        <v>285</v>
      </c>
    </row>
    <row r="202" spans="2:45" x14ac:dyDescent="0.25">
      <c r="AQ202" s="89">
        <v>10000139</v>
      </c>
      <c r="AR202" s="90" t="str">
        <f t="shared" si="9"/>
        <v>O</v>
      </c>
      <c r="AS202" t="s">
        <v>286</v>
      </c>
    </row>
    <row r="203" spans="2:45" x14ac:dyDescent="0.25">
      <c r="AQ203" s="89">
        <v>10000146</v>
      </c>
      <c r="AR203" s="90" t="str">
        <f t="shared" si="9"/>
        <v>O</v>
      </c>
      <c r="AS203" t="s">
        <v>287</v>
      </c>
    </row>
    <row r="204" spans="2:45" x14ac:dyDescent="0.25">
      <c r="AQ204" s="89">
        <v>10000494</v>
      </c>
      <c r="AR204" s="90" t="str">
        <f t="shared" si="9"/>
        <v>O</v>
      </c>
      <c r="AS204" t="s">
        <v>288</v>
      </c>
    </row>
    <row r="205" spans="2:45" x14ac:dyDescent="0.25">
      <c r="B205" s="74"/>
      <c r="C205" s="73"/>
      <c r="D205" s="73"/>
      <c r="E205" s="73"/>
      <c r="F205" s="73"/>
      <c r="G205" s="73"/>
      <c r="H205" s="73"/>
      <c r="I205" s="77"/>
      <c r="J205" s="74"/>
      <c r="K205" s="73"/>
      <c r="L205" s="73"/>
      <c r="M205" s="77"/>
      <c r="N205" s="74"/>
      <c r="O205" s="73"/>
      <c r="P205" s="73"/>
      <c r="Q205" s="77"/>
      <c r="R205" s="74"/>
      <c r="S205" s="73"/>
      <c r="T205" s="73"/>
      <c r="U205" s="73"/>
      <c r="V205" s="73"/>
      <c r="W205" s="73"/>
      <c r="X205" s="73"/>
      <c r="Y205" s="77"/>
      <c r="AQ205" s="89">
        <v>10000495</v>
      </c>
      <c r="AR205" s="90" t="str">
        <f t="shared" si="9"/>
        <v>O</v>
      </c>
      <c r="AS205" t="s">
        <v>289</v>
      </c>
    </row>
    <row r="206" spans="2:45" x14ac:dyDescent="0.25">
      <c r="B206" s="75"/>
      <c r="C206" s="72"/>
      <c r="D206" s="72"/>
      <c r="E206" s="72"/>
      <c r="F206" s="72"/>
      <c r="G206" s="72"/>
      <c r="H206" s="72"/>
      <c r="I206" s="66"/>
      <c r="J206" s="75"/>
      <c r="K206" s="72"/>
      <c r="L206" s="72"/>
      <c r="M206" s="66"/>
      <c r="N206" s="75"/>
      <c r="O206" s="72"/>
      <c r="P206" s="72"/>
      <c r="Q206" s="66"/>
      <c r="R206" s="75"/>
      <c r="S206" s="72"/>
      <c r="T206" s="72"/>
      <c r="U206" s="72"/>
      <c r="V206" s="72"/>
      <c r="W206" s="72"/>
      <c r="X206" s="72"/>
      <c r="Y206" s="66"/>
      <c r="AQ206" s="89">
        <v>10000499</v>
      </c>
      <c r="AR206" s="90" t="str">
        <f t="shared" si="9"/>
        <v>O</v>
      </c>
      <c r="AS206" t="s">
        <v>290</v>
      </c>
    </row>
    <row r="207" spans="2:45" x14ac:dyDescent="0.25">
      <c r="B207" s="75"/>
      <c r="C207" s="72" t="s">
        <v>42861</v>
      </c>
      <c r="D207" s="72"/>
      <c r="E207" s="72"/>
      <c r="F207" s="72"/>
      <c r="G207" s="72"/>
      <c r="H207" s="72"/>
      <c r="I207" s="66"/>
      <c r="J207" s="75"/>
      <c r="K207" s="72" t="s">
        <v>42862</v>
      </c>
      <c r="L207" s="72"/>
      <c r="M207" s="66"/>
      <c r="N207" s="75"/>
      <c r="O207" s="72" t="s">
        <v>42902</v>
      </c>
      <c r="P207" s="72"/>
      <c r="Q207" s="66"/>
      <c r="R207" s="75"/>
      <c r="S207" s="72" t="s">
        <v>42905</v>
      </c>
      <c r="T207" s="72"/>
      <c r="U207" s="72"/>
      <c r="V207" s="72"/>
      <c r="W207" s="72"/>
      <c r="X207" s="72"/>
      <c r="Y207" s="66"/>
      <c r="AQ207" s="89">
        <v>10000503</v>
      </c>
      <c r="AR207" s="90" t="str">
        <f t="shared" si="9"/>
        <v>O</v>
      </c>
      <c r="AS207" t="s">
        <v>291</v>
      </c>
    </row>
    <row r="208" spans="2:45" x14ac:dyDescent="0.25">
      <c r="B208" s="75"/>
      <c r="C208" s="72"/>
      <c r="D208" s="72"/>
      <c r="E208" s="72"/>
      <c r="F208" s="72"/>
      <c r="G208" s="72"/>
      <c r="H208" s="72"/>
      <c r="I208" s="66"/>
      <c r="J208" s="75"/>
      <c r="K208" s="72"/>
      <c r="L208" s="72"/>
      <c r="M208" s="66"/>
      <c r="N208" s="75"/>
      <c r="O208" s="72"/>
      <c r="P208" s="72"/>
      <c r="Q208" s="66"/>
      <c r="R208" s="75"/>
      <c r="S208" s="72"/>
      <c r="T208" s="72"/>
      <c r="U208" s="72"/>
      <c r="V208" s="72"/>
      <c r="W208" s="72"/>
      <c r="X208" s="72"/>
      <c r="Y208" s="66"/>
      <c r="AQ208" s="89">
        <v>10000504</v>
      </c>
      <c r="AR208" s="90" t="str">
        <f t="shared" si="9"/>
        <v>O</v>
      </c>
      <c r="AS208" t="s">
        <v>292</v>
      </c>
    </row>
    <row r="209" spans="2:45" x14ac:dyDescent="0.25">
      <c r="B209" s="75"/>
      <c r="C209" s="72"/>
      <c r="D209" s="277" t="s">
        <v>28</v>
      </c>
      <c r="E209" s="278"/>
      <c r="F209" s="278"/>
      <c r="G209" s="278"/>
      <c r="H209" s="279"/>
      <c r="I209" s="66"/>
      <c r="J209" s="75"/>
      <c r="K209" s="72"/>
      <c r="L209" s="72"/>
      <c r="M209" s="66"/>
      <c r="N209" s="75"/>
      <c r="O209" s="72"/>
      <c r="P209" s="72"/>
      <c r="Q209" s="66"/>
      <c r="R209" s="75"/>
      <c r="S209" s="72"/>
      <c r="T209" s="72"/>
      <c r="U209" s="72"/>
      <c r="V209" s="72"/>
      <c r="W209" s="72"/>
      <c r="X209" s="72"/>
      <c r="Y209" s="66"/>
      <c r="AQ209" s="89">
        <v>10000513</v>
      </c>
      <c r="AR209" s="90" t="str">
        <f t="shared" si="9"/>
        <v>O</v>
      </c>
      <c r="AS209" t="s">
        <v>293</v>
      </c>
    </row>
    <row r="210" spans="2:45" x14ac:dyDescent="0.25">
      <c r="B210" s="75"/>
      <c r="C210" s="83" t="s">
        <v>88</v>
      </c>
      <c r="D210" s="74" t="s">
        <v>42827</v>
      </c>
      <c r="E210" s="73" t="s">
        <v>42828</v>
      </c>
      <c r="F210" s="73" t="s">
        <v>42829</v>
      </c>
      <c r="G210" s="73" t="s">
        <v>42830</v>
      </c>
      <c r="H210" s="77" t="s">
        <v>42831</v>
      </c>
      <c r="I210" s="66"/>
      <c r="J210" s="75"/>
      <c r="K210" s="83" t="s">
        <v>88</v>
      </c>
      <c r="L210" s="104" t="s">
        <v>42821</v>
      </c>
      <c r="M210" s="66"/>
      <c r="N210" s="75"/>
      <c r="O210" s="83" t="s">
        <v>88</v>
      </c>
      <c r="P210" s="83" t="s">
        <v>42821</v>
      </c>
      <c r="Q210" s="66"/>
      <c r="R210" s="75"/>
      <c r="S210" s="83" t="s">
        <v>88</v>
      </c>
      <c r="T210" s="79" t="s">
        <v>42827</v>
      </c>
      <c r="U210" s="79" t="s">
        <v>42906</v>
      </c>
      <c r="V210" s="79" t="s">
        <v>42829</v>
      </c>
      <c r="W210" s="79" t="s">
        <v>42830</v>
      </c>
      <c r="X210" s="80" t="s">
        <v>42831</v>
      </c>
      <c r="Y210" s="66"/>
      <c r="AQ210" s="89">
        <v>10000783</v>
      </c>
      <c r="AR210" s="90" t="str">
        <f t="shared" si="9"/>
        <v>O</v>
      </c>
      <c r="AS210" t="s">
        <v>294</v>
      </c>
    </row>
    <row r="211" spans="2:45" x14ac:dyDescent="0.25">
      <c r="B211" s="75"/>
      <c r="C211" s="74">
        <v>1</v>
      </c>
      <c r="D211" s="74" t="str">
        <f>IF(AND($N$5=1,'2 Location'!L14&lt;='2 Location'!F14),"",$D$209&amp;" "&amp;D$210&amp;" Row "&amp;$C211&amp;"; ")</f>
        <v/>
      </c>
      <c r="E211" s="73" t="str">
        <f>IF(AND($N$5=1,'2 Location'!M14&lt;='2 Location'!G14),"",$D$209&amp;" "&amp;E$210&amp;" Row "&amp;$C211&amp;"; ")</f>
        <v/>
      </c>
      <c r="F211" s="73" t="str">
        <f>IF(AND($N$5=1,'2 Location'!N14&lt;='2 Location'!H14),"",$D$209&amp;" "&amp;F$210&amp;" Row "&amp;$C211&amp;"; ")</f>
        <v/>
      </c>
      <c r="G211" s="73" t="str">
        <f>IF(AND($N$5=1,'2 Location'!O14&lt;='2 Location'!I14),"",$D$209&amp;" "&amp;G$210&amp;" Row "&amp;$C211&amp;"; ")</f>
        <v/>
      </c>
      <c r="H211" s="77" t="str">
        <f>IF(AND($N$5=1,'2 Location'!P14&lt;='2 Location'!J14),"",$D$209&amp;" "&amp;H$210&amp;" Row "&amp;$C211&amp;"; ")</f>
        <v/>
      </c>
      <c r="I211" s="66"/>
      <c r="J211" s="75"/>
      <c r="K211" s="74">
        <v>1</v>
      </c>
      <c r="L211" s="77" t="str">
        <f>IF(AND($O$5=1,'2 Location'!C14=UKPRN,'2 Location'!B14="Subcontracted out"),"Row "&amp;K211&amp;"; ","")</f>
        <v/>
      </c>
      <c r="M211" s="66"/>
      <c r="N211" s="75"/>
      <c r="O211" s="74">
        <v>1</v>
      </c>
      <c r="P211" s="77" t="str">
        <f>IF(AND($P$5=1,'2 Location'!B14&lt;&gt;"",'2 Location'!F14=0,'2 Location'!G14=0,'2 Location'!H14=0,'2 Location'!I14=0,'2 Location'!J14=0,'2 Location'!L14=0,'2 Location'!M14=0,'2 Location'!N14=0,'2 Location'!O14=0,'2 Location'!P14=0),"Row "&amp;'2 Location'!A14&amp;"; ","")</f>
        <v/>
      </c>
      <c r="Q211" s="66"/>
      <c r="R211" s="75"/>
      <c r="S211" s="82">
        <v>1</v>
      </c>
      <c r="T211" s="74" t="str">
        <f>IF(AND($Q$5=1,'2 Location'!B$14&lt;&gt;"",'2 Location'!F14=0,'2 Location'!L14&lt;&gt;0),$S$210&amp;$S211&amp;T$210&amp;"; ","")</f>
        <v/>
      </c>
      <c r="U211" s="73" t="str">
        <f>IF(AND($Q$5=1,'2 Location'!C$14&lt;&gt;"",'2 Location'!G14=0,'2 Location'!M14&lt;&gt;0),$S$210&amp;$S211&amp;U$210&amp;"; ","")</f>
        <v/>
      </c>
      <c r="V211" s="73" t="str">
        <f>IF(AND($Q$5=1,'2 Location'!D$14&lt;&gt;"",'2 Location'!H14=0,'2 Location'!N14&lt;&gt;0),$S$210&amp;$S211&amp;V$210&amp;"; ","")</f>
        <v/>
      </c>
      <c r="W211" s="73" t="str">
        <f>IF(AND($Q$5=1,'2 Location'!E$14&lt;&gt;"",'2 Location'!I14=0,'2 Location'!O14&lt;&gt;0),$S$210&amp;$S211&amp;W$210&amp;"; ","")</f>
        <v/>
      </c>
      <c r="X211" s="77" t="str">
        <f>IF(AND($Q$5=1,'2 Location'!F$14&lt;&gt;"",'2 Location'!J14=0,'2 Location'!P14&lt;&gt;0),$S$210&amp;$S211&amp;X$210&amp;"; ","")</f>
        <v/>
      </c>
      <c r="Y211" s="66"/>
      <c r="AQ211" s="89">
        <v>10000786</v>
      </c>
      <c r="AR211" s="90" t="str">
        <f t="shared" si="9"/>
        <v>O</v>
      </c>
      <c r="AS211" t="s">
        <v>295</v>
      </c>
    </row>
    <row r="212" spans="2:45" x14ac:dyDescent="0.25">
      <c r="B212" s="75"/>
      <c r="C212" s="75">
        <v>2</v>
      </c>
      <c r="D212" s="75" t="str">
        <f>IF(AND($N$5=1,'2 Location'!L15&lt;='2 Location'!F15),"",$D$209&amp;" "&amp;D$210&amp;" Row "&amp;$C212&amp;"; ")</f>
        <v/>
      </c>
      <c r="E212" s="72" t="str">
        <f>IF(AND($N$5=1,'2 Location'!M15&lt;='2 Location'!G15),"",$D$209&amp;" "&amp;E$210&amp;" Row "&amp;$C212&amp;"; ")</f>
        <v/>
      </c>
      <c r="F212" s="72" t="str">
        <f>IF(AND($N$5=1,'2 Location'!N15&lt;='2 Location'!H15),"",$D$209&amp;" "&amp;F$210&amp;" Row "&amp;$C212&amp;"; ")</f>
        <v/>
      </c>
      <c r="G212" s="72" t="str">
        <f>IF(AND($N$5=1,'2 Location'!O15&lt;='2 Location'!I15),"",$D$209&amp;" "&amp;G$210&amp;" Row "&amp;$C212&amp;"; ")</f>
        <v/>
      </c>
      <c r="H212" s="66" t="str">
        <f>IF(AND($N$5=1,'2 Location'!P15&lt;='2 Location'!J15),"",$D$209&amp;" "&amp;H$210&amp;" Row "&amp;$C212&amp;"; ")</f>
        <v/>
      </c>
      <c r="I212" s="66"/>
      <c r="J212" s="75"/>
      <c r="K212" s="75">
        <v>2</v>
      </c>
      <c r="L212" s="66" t="str">
        <f>IF(AND($O$5=1,'2 Location'!C15=UKPRN,'2 Location'!B15="Subcontracted out"),"Row "&amp;K212&amp;"; ","")</f>
        <v/>
      </c>
      <c r="M212" s="66"/>
      <c r="N212" s="75"/>
      <c r="O212" s="75">
        <v>2</v>
      </c>
      <c r="P212" s="66" t="str">
        <f>IF(AND($P$5=1,'2 Location'!B15&lt;&gt;"",'2 Location'!F15=0,'2 Location'!G15=0,'2 Location'!H15=0,'2 Location'!I15=0,'2 Location'!J15=0,'2 Location'!L15=0,'2 Location'!M15=0,'2 Location'!N15=0,'2 Location'!O15=0,'2 Location'!P15=0),"Row "&amp;'2 Location'!A15&amp;"; ","")</f>
        <v/>
      </c>
      <c r="Q212" s="66"/>
      <c r="R212" s="75"/>
      <c r="S212" s="84">
        <v>2</v>
      </c>
      <c r="T212" s="75" t="str">
        <f>IF(AND($Q$5=1,'2 Location'!B$14&lt;&gt;"",'2 Location'!F15=0,'2 Location'!L15&lt;&gt;0),$S$210&amp;$S212&amp;T$210&amp;"; ","")</f>
        <v/>
      </c>
      <c r="U212" s="72" t="str">
        <f>IF(AND($Q$5=1,'2 Location'!C$14&lt;&gt;"",'2 Location'!G15=0,'2 Location'!M15&lt;&gt;0),$S$210&amp;$S212&amp;U$210&amp;"; ","")</f>
        <v/>
      </c>
      <c r="V212" s="72" t="str">
        <f>IF(AND($Q$5=1,'2 Location'!D$14&lt;&gt;"",'2 Location'!H15=0,'2 Location'!N15&lt;&gt;0),$S$210&amp;$S212&amp;V$210&amp;"; ","")</f>
        <v/>
      </c>
      <c r="W212" s="72" t="str">
        <f>IF(AND($Q$5=1,'2 Location'!E$14&lt;&gt;"",'2 Location'!I15=0,'2 Location'!O15&lt;&gt;0),$S$210&amp;$S212&amp;W$210&amp;"; ","")</f>
        <v/>
      </c>
      <c r="X212" s="66" t="str">
        <f>IF(AND($Q$5=1,'2 Location'!F$14&lt;&gt;"",'2 Location'!J15=0,'2 Location'!P15&lt;&gt;0),$S$210&amp;$S212&amp;X$210&amp;"; ","")</f>
        <v/>
      </c>
      <c r="Y212" s="66"/>
      <c r="AQ212" s="89">
        <v>10000799</v>
      </c>
      <c r="AR212" s="90" t="str">
        <f t="shared" si="9"/>
        <v>O</v>
      </c>
      <c r="AS212" t="s">
        <v>296</v>
      </c>
    </row>
    <row r="213" spans="2:45" x14ac:dyDescent="0.25">
      <c r="B213" s="75"/>
      <c r="C213" s="75">
        <v>3</v>
      </c>
      <c r="D213" s="75" t="str">
        <f>IF(AND($N$5=1,'2 Location'!L16&lt;='2 Location'!F16),"",$D$209&amp;" "&amp;D$210&amp;" Row "&amp;$C213&amp;"; ")</f>
        <v/>
      </c>
      <c r="E213" s="72" t="str">
        <f>IF(AND($N$5=1,'2 Location'!M16&lt;='2 Location'!G16),"",$D$209&amp;" "&amp;E$210&amp;" Row "&amp;$C213&amp;"; ")</f>
        <v/>
      </c>
      <c r="F213" s="72" t="str">
        <f>IF(AND($N$5=1,'2 Location'!N16&lt;='2 Location'!H16),"",$D$209&amp;" "&amp;F$210&amp;" Row "&amp;$C213&amp;"; ")</f>
        <v/>
      </c>
      <c r="G213" s="72" t="str">
        <f>IF(AND($N$5=1,'2 Location'!O16&lt;='2 Location'!I16),"",$D$209&amp;" "&amp;G$210&amp;" Row "&amp;$C213&amp;"; ")</f>
        <v/>
      </c>
      <c r="H213" s="66" t="str">
        <f>IF(AND($N$5=1,'2 Location'!P16&lt;='2 Location'!J16),"",$D$209&amp;" "&amp;H$210&amp;" Row "&amp;$C213&amp;"; ")</f>
        <v/>
      </c>
      <c r="I213" s="66"/>
      <c r="J213" s="75"/>
      <c r="K213" s="75">
        <v>3</v>
      </c>
      <c r="L213" s="66" t="str">
        <f>IF(AND($O$5=1,'2 Location'!C16=UKPRN,'2 Location'!B16="Subcontracted out"),"Row "&amp;K213&amp;"; ","")</f>
        <v/>
      </c>
      <c r="M213" s="66"/>
      <c r="N213" s="75"/>
      <c r="O213" s="75">
        <v>3</v>
      </c>
      <c r="P213" s="66" t="str">
        <f>IF(AND($P$5=1,'2 Location'!B16&lt;&gt;"",'2 Location'!F16=0,'2 Location'!G16=0,'2 Location'!H16=0,'2 Location'!I16=0,'2 Location'!J16=0,'2 Location'!L16=0,'2 Location'!M16=0,'2 Location'!N16=0,'2 Location'!O16=0,'2 Location'!P16=0),"Row "&amp;'2 Location'!A16&amp;"; ","")</f>
        <v/>
      </c>
      <c r="Q213" s="66"/>
      <c r="R213" s="75"/>
      <c r="S213" s="84">
        <v>3</v>
      </c>
      <c r="T213" s="75" t="str">
        <f>IF(AND($Q$5=1,'2 Location'!B$14&lt;&gt;"",'2 Location'!F16=0,'2 Location'!L16&lt;&gt;0),$S$210&amp;$S213&amp;T$210&amp;"; ","")</f>
        <v/>
      </c>
      <c r="U213" s="72" t="str">
        <f>IF(AND($Q$5=1,'2 Location'!C$14&lt;&gt;"",'2 Location'!G16=0,'2 Location'!M16&lt;&gt;0),$S$210&amp;$S213&amp;U$210&amp;"; ","")</f>
        <v/>
      </c>
      <c r="V213" s="72" t="str">
        <f>IF(AND($Q$5=1,'2 Location'!D$14&lt;&gt;"",'2 Location'!H16=0,'2 Location'!N16&lt;&gt;0),$S$210&amp;$S213&amp;V$210&amp;"; ","")</f>
        <v/>
      </c>
      <c r="W213" s="72" t="str">
        <f>IF(AND($Q$5=1,'2 Location'!E$14&lt;&gt;"",'2 Location'!I16=0,'2 Location'!O16&lt;&gt;0),$S$210&amp;$S213&amp;W$210&amp;"; ","")</f>
        <v/>
      </c>
      <c r="X213" s="66" t="str">
        <f>IF(AND($Q$5=1,'2 Location'!F$14&lt;&gt;"",'2 Location'!J16=0,'2 Location'!P16&lt;&gt;0),$S$210&amp;$S213&amp;X$210&amp;"; ","")</f>
        <v/>
      </c>
      <c r="Y213" s="66"/>
      <c r="AQ213" s="89">
        <v>10001104</v>
      </c>
      <c r="AR213" s="90" t="str">
        <f t="shared" si="9"/>
        <v>O</v>
      </c>
      <c r="AS213" t="s">
        <v>297</v>
      </c>
    </row>
    <row r="214" spans="2:45" x14ac:dyDescent="0.25">
      <c r="B214" s="75"/>
      <c r="C214" s="75">
        <v>4</v>
      </c>
      <c r="D214" s="75" t="str">
        <f>IF(AND($N$5=1,'2 Location'!L17&lt;='2 Location'!F17),"",$D$209&amp;" "&amp;D$210&amp;" Row "&amp;$C214&amp;"; ")</f>
        <v/>
      </c>
      <c r="E214" s="72" t="str">
        <f>IF(AND($N$5=1,'2 Location'!M17&lt;='2 Location'!G17),"",$D$209&amp;" "&amp;E$210&amp;" Row "&amp;$C214&amp;"; ")</f>
        <v/>
      </c>
      <c r="F214" s="72" t="str">
        <f>IF(AND($N$5=1,'2 Location'!N17&lt;='2 Location'!H17),"",$D$209&amp;" "&amp;F$210&amp;" Row "&amp;$C214&amp;"; ")</f>
        <v/>
      </c>
      <c r="G214" s="72" t="str">
        <f>IF(AND($N$5=1,'2 Location'!O17&lt;='2 Location'!I17),"",$D$209&amp;" "&amp;G$210&amp;" Row "&amp;$C214&amp;"; ")</f>
        <v/>
      </c>
      <c r="H214" s="66" t="str">
        <f>IF(AND($N$5=1,'2 Location'!P17&lt;='2 Location'!J17),"",$D$209&amp;" "&amp;H$210&amp;" Row "&amp;$C214&amp;"; ")</f>
        <v/>
      </c>
      <c r="I214" s="66"/>
      <c r="J214" s="75"/>
      <c r="K214" s="75">
        <v>4</v>
      </c>
      <c r="L214" s="66" t="str">
        <f>IF(AND($O$5=1,'2 Location'!C17=UKPRN,'2 Location'!B17="Subcontracted out"),"Row "&amp;K214&amp;"; ","")</f>
        <v/>
      </c>
      <c r="M214" s="66"/>
      <c r="N214" s="75"/>
      <c r="O214" s="75">
        <v>4</v>
      </c>
      <c r="P214" s="66" t="str">
        <f>IF(AND($P$5=1,'2 Location'!B17&lt;&gt;"",'2 Location'!F17=0,'2 Location'!G17=0,'2 Location'!H17=0,'2 Location'!I17=0,'2 Location'!J17=0,'2 Location'!L17=0,'2 Location'!M17=0,'2 Location'!N17=0,'2 Location'!O17=0,'2 Location'!P17=0),"Row "&amp;'2 Location'!A17&amp;"; ","")</f>
        <v/>
      </c>
      <c r="Q214" s="66"/>
      <c r="R214" s="75"/>
      <c r="S214" s="84">
        <v>4</v>
      </c>
      <c r="T214" s="75" t="str">
        <f>IF(AND($Q$5=1,'2 Location'!B$14&lt;&gt;"",'2 Location'!F17=0,'2 Location'!L17&lt;&gt;0),$S$210&amp;$S214&amp;T$210&amp;"; ","")</f>
        <v/>
      </c>
      <c r="U214" s="72" t="str">
        <f>IF(AND($Q$5=1,'2 Location'!C$14&lt;&gt;"",'2 Location'!G17=0,'2 Location'!M17&lt;&gt;0),$S$210&amp;$S214&amp;U$210&amp;"; ","")</f>
        <v/>
      </c>
      <c r="V214" s="72" t="str">
        <f>IF(AND($Q$5=1,'2 Location'!D$14&lt;&gt;"",'2 Location'!H17=0,'2 Location'!N17&lt;&gt;0),$S$210&amp;$S214&amp;V$210&amp;"; ","")</f>
        <v/>
      </c>
      <c r="W214" s="72" t="str">
        <f>IF(AND($Q$5=1,'2 Location'!E$14&lt;&gt;"",'2 Location'!I17=0,'2 Location'!O17&lt;&gt;0),$S$210&amp;$S214&amp;W$210&amp;"; ","")</f>
        <v/>
      </c>
      <c r="X214" s="66" t="str">
        <f>IF(AND($Q$5=1,'2 Location'!F$14&lt;&gt;"",'2 Location'!J17=0,'2 Location'!P17&lt;&gt;0),$S$210&amp;$S214&amp;X$210&amp;"; ","")</f>
        <v/>
      </c>
      <c r="Y214" s="66"/>
      <c r="AQ214" s="89">
        <v>10001113</v>
      </c>
      <c r="AR214" s="90" t="str">
        <f t="shared" si="9"/>
        <v>O</v>
      </c>
      <c r="AS214" t="s">
        <v>298</v>
      </c>
    </row>
    <row r="215" spans="2:45" x14ac:dyDescent="0.25">
      <c r="B215" s="75"/>
      <c r="C215" s="75">
        <v>5</v>
      </c>
      <c r="D215" s="75" t="str">
        <f>IF(AND($N$5=1,'2 Location'!L18&lt;='2 Location'!F18),"",$D$209&amp;" "&amp;D$210&amp;" Row "&amp;$C215&amp;"; ")</f>
        <v/>
      </c>
      <c r="E215" s="72" t="str">
        <f>IF(AND($N$5=1,'2 Location'!M18&lt;='2 Location'!G18),"",$D$209&amp;" "&amp;E$210&amp;" Row "&amp;$C215&amp;"; ")</f>
        <v/>
      </c>
      <c r="F215" s="72" t="str">
        <f>IF(AND($N$5=1,'2 Location'!N18&lt;='2 Location'!H18),"",$D$209&amp;" "&amp;F$210&amp;" Row "&amp;$C215&amp;"; ")</f>
        <v/>
      </c>
      <c r="G215" s="72" t="str">
        <f>IF(AND($N$5=1,'2 Location'!O18&lt;='2 Location'!I18),"",$D$209&amp;" "&amp;G$210&amp;" Row "&amp;$C215&amp;"; ")</f>
        <v/>
      </c>
      <c r="H215" s="66" t="str">
        <f>IF(AND($N$5=1,'2 Location'!P18&lt;='2 Location'!J18),"",$D$209&amp;" "&amp;H$210&amp;" Row "&amp;$C215&amp;"; ")</f>
        <v/>
      </c>
      <c r="I215" s="66"/>
      <c r="J215" s="75"/>
      <c r="K215" s="75">
        <v>5</v>
      </c>
      <c r="L215" s="66" t="str">
        <f>IF(AND($O$5=1,'2 Location'!C18=UKPRN,'2 Location'!B18="Subcontracted out"),"Row "&amp;K215&amp;"; ","")</f>
        <v/>
      </c>
      <c r="M215" s="66"/>
      <c r="N215" s="75"/>
      <c r="O215" s="75">
        <v>5</v>
      </c>
      <c r="P215" s="66" t="str">
        <f>IF(AND($P$5=1,'2 Location'!B18&lt;&gt;"",'2 Location'!F18=0,'2 Location'!G18=0,'2 Location'!H18=0,'2 Location'!I18=0,'2 Location'!J18=0,'2 Location'!L18=0,'2 Location'!M18=0,'2 Location'!N18=0,'2 Location'!O18=0,'2 Location'!P18=0),"Row "&amp;'2 Location'!A18&amp;"; ","")</f>
        <v/>
      </c>
      <c r="Q215" s="66"/>
      <c r="R215" s="75"/>
      <c r="S215" s="84">
        <v>5</v>
      </c>
      <c r="T215" s="75" t="str">
        <f>IF(AND($Q$5=1,'2 Location'!B$14&lt;&gt;"",'2 Location'!F18=0,'2 Location'!L18&lt;&gt;0),$S$210&amp;$S215&amp;T$210&amp;"; ","")</f>
        <v/>
      </c>
      <c r="U215" s="72" t="str">
        <f>IF(AND($Q$5=1,'2 Location'!C$14&lt;&gt;"",'2 Location'!G18=0,'2 Location'!M18&lt;&gt;0),$S$210&amp;$S215&amp;U$210&amp;"; ","")</f>
        <v/>
      </c>
      <c r="V215" s="72" t="str">
        <f>IF(AND($Q$5=1,'2 Location'!D$14&lt;&gt;"",'2 Location'!H18=0,'2 Location'!N18&lt;&gt;0),$S$210&amp;$S215&amp;V$210&amp;"; ","")</f>
        <v/>
      </c>
      <c r="W215" s="72" t="str">
        <f>IF(AND($Q$5=1,'2 Location'!E$14&lt;&gt;"",'2 Location'!I18=0,'2 Location'!O18&lt;&gt;0),$S$210&amp;$S215&amp;W$210&amp;"; ","")</f>
        <v/>
      </c>
      <c r="X215" s="66" t="str">
        <f>IF(AND($Q$5=1,'2 Location'!F$14&lt;&gt;"",'2 Location'!J18=0,'2 Location'!P18&lt;&gt;0),$S$210&amp;$S215&amp;X$210&amp;"; ","")</f>
        <v/>
      </c>
      <c r="Y215" s="66"/>
      <c r="AQ215" s="89">
        <v>10001115</v>
      </c>
      <c r="AR215" s="90" t="str">
        <f t="shared" si="9"/>
        <v>O</v>
      </c>
      <c r="AS215" t="s">
        <v>299</v>
      </c>
    </row>
    <row r="216" spans="2:45" x14ac:dyDescent="0.25">
      <c r="B216" s="75"/>
      <c r="C216" s="75">
        <v>6</v>
      </c>
      <c r="D216" s="75" t="str">
        <f>IF(AND($N$5=1,'2 Location'!L19&lt;='2 Location'!F19),"",$D$209&amp;" "&amp;D$210&amp;" Row "&amp;$C216&amp;"; ")</f>
        <v/>
      </c>
      <c r="E216" s="72" t="str">
        <f>IF(AND($N$5=1,'2 Location'!M19&lt;='2 Location'!G19),"",$D$209&amp;" "&amp;E$210&amp;" Row "&amp;$C216&amp;"; ")</f>
        <v/>
      </c>
      <c r="F216" s="72" t="str">
        <f>IF(AND($N$5=1,'2 Location'!N19&lt;='2 Location'!H19),"",$D$209&amp;" "&amp;F$210&amp;" Row "&amp;$C216&amp;"; ")</f>
        <v/>
      </c>
      <c r="G216" s="72" t="str">
        <f>IF(AND($N$5=1,'2 Location'!O19&lt;='2 Location'!I19),"",$D$209&amp;" "&amp;G$210&amp;" Row "&amp;$C216&amp;"; ")</f>
        <v/>
      </c>
      <c r="H216" s="66" t="str">
        <f>IF(AND($N$5=1,'2 Location'!P19&lt;='2 Location'!J19),"",$D$209&amp;" "&amp;H$210&amp;" Row "&amp;$C216&amp;"; ")</f>
        <v/>
      </c>
      <c r="I216" s="66"/>
      <c r="J216" s="75"/>
      <c r="K216" s="75">
        <v>6</v>
      </c>
      <c r="L216" s="66" t="str">
        <f>IF(AND($O$5=1,'2 Location'!C19=UKPRN,'2 Location'!B19="Subcontracted out"),"Row "&amp;K216&amp;"; ","")</f>
        <v/>
      </c>
      <c r="M216" s="66"/>
      <c r="N216" s="75"/>
      <c r="O216" s="75">
        <v>6</v>
      </c>
      <c r="P216" s="66" t="str">
        <f>IF(AND($P$5=1,'2 Location'!B19&lt;&gt;"",'2 Location'!F19=0,'2 Location'!G19=0,'2 Location'!H19=0,'2 Location'!I19=0,'2 Location'!J19=0,'2 Location'!L19=0,'2 Location'!M19=0,'2 Location'!N19=0,'2 Location'!O19=0,'2 Location'!P19=0),"Row "&amp;'2 Location'!A19&amp;"; ","")</f>
        <v/>
      </c>
      <c r="Q216" s="66"/>
      <c r="R216" s="75"/>
      <c r="S216" s="84">
        <v>6</v>
      </c>
      <c r="T216" s="75" t="str">
        <f>IF(AND($Q$5=1,'2 Location'!B$14&lt;&gt;"",'2 Location'!F19=0,'2 Location'!L19&lt;&gt;0),$S$210&amp;$S216&amp;T$210&amp;"; ","")</f>
        <v/>
      </c>
      <c r="U216" s="72" t="str">
        <f>IF(AND($Q$5=1,'2 Location'!C$14&lt;&gt;"",'2 Location'!G19=0,'2 Location'!M19&lt;&gt;0),$S$210&amp;$S216&amp;U$210&amp;"; ","")</f>
        <v/>
      </c>
      <c r="V216" s="72" t="str">
        <f>IF(AND($Q$5=1,'2 Location'!D$14&lt;&gt;"",'2 Location'!H19=0,'2 Location'!N19&lt;&gt;0),$S$210&amp;$S216&amp;V$210&amp;"; ","")</f>
        <v/>
      </c>
      <c r="W216" s="72" t="str">
        <f>IF(AND($Q$5=1,'2 Location'!E$14&lt;&gt;"",'2 Location'!I19=0,'2 Location'!O19&lt;&gt;0),$S$210&amp;$S216&amp;W$210&amp;"; ","")</f>
        <v/>
      </c>
      <c r="X216" s="66" t="str">
        <f>IF(AND($Q$5=1,'2 Location'!F$14&lt;&gt;"",'2 Location'!J19=0,'2 Location'!P19&lt;&gt;0),$S$210&amp;$S216&amp;X$210&amp;"; ","")</f>
        <v/>
      </c>
      <c r="Y216" s="66"/>
      <c r="AQ216" s="89">
        <v>10001116</v>
      </c>
      <c r="AR216" s="90" t="str">
        <f t="shared" si="9"/>
        <v>O</v>
      </c>
      <c r="AS216" t="s">
        <v>300</v>
      </c>
    </row>
    <row r="217" spans="2:45" x14ac:dyDescent="0.25">
      <c r="B217" s="75"/>
      <c r="C217" s="75">
        <v>7</v>
      </c>
      <c r="D217" s="75" t="str">
        <f>IF(AND($N$5=1,'2 Location'!L20&lt;='2 Location'!F20),"",$D$209&amp;" "&amp;D$210&amp;" Row "&amp;$C217&amp;"; ")</f>
        <v/>
      </c>
      <c r="E217" s="72" t="str">
        <f>IF(AND($N$5=1,'2 Location'!M20&lt;='2 Location'!G20),"",$D$209&amp;" "&amp;E$210&amp;" Row "&amp;$C217&amp;"; ")</f>
        <v/>
      </c>
      <c r="F217" s="72" t="str">
        <f>IF(AND($N$5=1,'2 Location'!N20&lt;='2 Location'!H20),"",$D$209&amp;" "&amp;F$210&amp;" Row "&amp;$C217&amp;"; ")</f>
        <v/>
      </c>
      <c r="G217" s="72" t="str">
        <f>IF(AND($N$5=1,'2 Location'!O20&lt;='2 Location'!I20),"",$D$209&amp;" "&amp;G$210&amp;" Row "&amp;$C217&amp;"; ")</f>
        <v/>
      </c>
      <c r="H217" s="66" t="str">
        <f>IF(AND($N$5=1,'2 Location'!P20&lt;='2 Location'!J20),"",$D$209&amp;" "&amp;H$210&amp;" Row "&amp;$C217&amp;"; ")</f>
        <v/>
      </c>
      <c r="I217" s="66"/>
      <c r="J217" s="75"/>
      <c r="K217" s="75">
        <v>7</v>
      </c>
      <c r="L217" s="66" t="str">
        <f>IF(AND($O$5=1,'2 Location'!C20=UKPRN,'2 Location'!B20="Subcontracted out"),"Row "&amp;K217&amp;"; ","")</f>
        <v/>
      </c>
      <c r="M217" s="66"/>
      <c r="N217" s="75"/>
      <c r="O217" s="75">
        <v>7</v>
      </c>
      <c r="P217" s="66" t="str">
        <f>IF(AND($P$5=1,'2 Location'!B20&lt;&gt;"",'2 Location'!F20=0,'2 Location'!G20=0,'2 Location'!H20=0,'2 Location'!I20=0,'2 Location'!J20=0,'2 Location'!L20=0,'2 Location'!M20=0,'2 Location'!N20=0,'2 Location'!O20=0,'2 Location'!P20=0),"Row "&amp;'2 Location'!A20&amp;"; ","")</f>
        <v/>
      </c>
      <c r="Q217" s="66"/>
      <c r="R217" s="75"/>
      <c r="S217" s="84">
        <v>7</v>
      </c>
      <c r="T217" s="75" t="str">
        <f>IF(AND($Q$5=1,'2 Location'!B$14&lt;&gt;"",'2 Location'!F20=0,'2 Location'!L20&lt;&gt;0),$S$210&amp;$S217&amp;T$210&amp;"; ","")</f>
        <v/>
      </c>
      <c r="U217" s="72" t="str">
        <f>IF(AND($Q$5=1,'2 Location'!C$14&lt;&gt;"",'2 Location'!G20=0,'2 Location'!M20&lt;&gt;0),$S$210&amp;$S217&amp;U$210&amp;"; ","")</f>
        <v/>
      </c>
      <c r="V217" s="72" t="str">
        <f>IF(AND($Q$5=1,'2 Location'!D$14&lt;&gt;"",'2 Location'!H20=0,'2 Location'!N20&lt;&gt;0),$S$210&amp;$S217&amp;V$210&amp;"; ","")</f>
        <v/>
      </c>
      <c r="W217" s="72" t="str">
        <f>IF(AND($Q$5=1,'2 Location'!E$14&lt;&gt;"",'2 Location'!I20=0,'2 Location'!O20&lt;&gt;0),$S$210&amp;$S217&amp;W$210&amp;"; ","")</f>
        <v/>
      </c>
      <c r="X217" s="66" t="str">
        <f>IF(AND($Q$5=1,'2 Location'!F$14&lt;&gt;"",'2 Location'!J20=0,'2 Location'!P20&lt;&gt;0),$S$210&amp;$S217&amp;X$210&amp;"; ","")</f>
        <v/>
      </c>
      <c r="Y217" s="66"/>
      <c r="AQ217" s="89">
        <v>10001118</v>
      </c>
      <c r="AR217" s="90" t="str">
        <f t="shared" si="9"/>
        <v>O</v>
      </c>
      <c r="AS217" t="s">
        <v>301</v>
      </c>
    </row>
    <row r="218" spans="2:45" x14ac:dyDescent="0.25">
      <c r="B218" s="75"/>
      <c r="C218" s="75">
        <v>8</v>
      </c>
      <c r="D218" s="75" t="str">
        <f>IF(AND($N$5=1,'2 Location'!L21&lt;='2 Location'!F21),"",$D$209&amp;" "&amp;D$210&amp;" Row "&amp;$C218&amp;"; ")</f>
        <v/>
      </c>
      <c r="E218" s="72" t="str">
        <f>IF(AND($N$5=1,'2 Location'!M21&lt;='2 Location'!G21),"",$D$209&amp;" "&amp;E$210&amp;" Row "&amp;$C218&amp;"; ")</f>
        <v/>
      </c>
      <c r="F218" s="72" t="str">
        <f>IF(AND($N$5=1,'2 Location'!N21&lt;='2 Location'!H21),"",$D$209&amp;" "&amp;F$210&amp;" Row "&amp;$C218&amp;"; ")</f>
        <v/>
      </c>
      <c r="G218" s="72" t="str">
        <f>IF(AND($N$5=1,'2 Location'!O21&lt;='2 Location'!I21),"",$D$209&amp;" "&amp;G$210&amp;" Row "&amp;$C218&amp;"; ")</f>
        <v/>
      </c>
      <c r="H218" s="66" t="str">
        <f>IF(AND($N$5=1,'2 Location'!P21&lt;='2 Location'!J21),"",$D$209&amp;" "&amp;H$210&amp;" Row "&amp;$C218&amp;"; ")</f>
        <v/>
      </c>
      <c r="I218" s="66"/>
      <c r="J218" s="75"/>
      <c r="K218" s="75">
        <v>8</v>
      </c>
      <c r="L218" s="66" t="str">
        <f>IF(AND($O$5=1,'2 Location'!C21=UKPRN,'2 Location'!B21="Subcontracted out"),"Row "&amp;K218&amp;"; ","")</f>
        <v/>
      </c>
      <c r="M218" s="66"/>
      <c r="N218" s="75"/>
      <c r="O218" s="75">
        <v>8</v>
      </c>
      <c r="P218" s="66" t="str">
        <f>IF(AND($P$5=1,'2 Location'!B21&lt;&gt;"",'2 Location'!F21=0,'2 Location'!G21=0,'2 Location'!H21=0,'2 Location'!I21=0,'2 Location'!J21=0,'2 Location'!L21=0,'2 Location'!M21=0,'2 Location'!N21=0,'2 Location'!O21=0,'2 Location'!P21=0),"Row "&amp;'2 Location'!A21&amp;"; ","")</f>
        <v/>
      </c>
      <c r="Q218" s="66"/>
      <c r="R218" s="75"/>
      <c r="S218" s="84">
        <v>8</v>
      </c>
      <c r="T218" s="75" t="str">
        <f>IF(AND($Q$5=1,'2 Location'!B$14&lt;&gt;"",'2 Location'!F21=0,'2 Location'!L21&lt;&gt;0),$S$210&amp;$S218&amp;T$210&amp;"; ","")</f>
        <v/>
      </c>
      <c r="U218" s="72" t="str">
        <f>IF(AND($Q$5=1,'2 Location'!C$14&lt;&gt;"",'2 Location'!G21=0,'2 Location'!M21&lt;&gt;0),$S$210&amp;$S218&amp;U$210&amp;"; ","")</f>
        <v/>
      </c>
      <c r="V218" s="72" t="str">
        <f>IF(AND($Q$5=1,'2 Location'!D$14&lt;&gt;"",'2 Location'!H21=0,'2 Location'!N21&lt;&gt;0),$S$210&amp;$S218&amp;V$210&amp;"; ","")</f>
        <v/>
      </c>
      <c r="W218" s="72" t="str">
        <f>IF(AND($Q$5=1,'2 Location'!E$14&lt;&gt;"",'2 Location'!I21=0,'2 Location'!O21&lt;&gt;0),$S$210&amp;$S218&amp;W$210&amp;"; ","")</f>
        <v/>
      </c>
      <c r="X218" s="66" t="str">
        <f>IF(AND($Q$5=1,'2 Location'!F$14&lt;&gt;"",'2 Location'!J21=0,'2 Location'!P21&lt;&gt;0),$S$210&amp;$S218&amp;X$210&amp;"; ","")</f>
        <v/>
      </c>
      <c r="Y218" s="66"/>
      <c r="AQ218" s="89">
        <v>10001123</v>
      </c>
      <c r="AR218" s="90" t="str">
        <f t="shared" si="9"/>
        <v>O</v>
      </c>
      <c r="AS218" t="s">
        <v>302</v>
      </c>
    </row>
    <row r="219" spans="2:45" x14ac:dyDescent="0.25">
      <c r="B219" s="75"/>
      <c r="C219" s="75">
        <v>9</v>
      </c>
      <c r="D219" s="75" t="str">
        <f>IF(AND($N$5=1,'2 Location'!L22&lt;='2 Location'!F22),"",$D$209&amp;" "&amp;D$210&amp;" Row "&amp;$C219&amp;"; ")</f>
        <v/>
      </c>
      <c r="E219" s="72" t="str">
        <f>IF(AND($N$5=1,'2 Location'!M22&lt;='2 Location'!G22),"",$D$209&amp;" "&amp;E$210&amp;" Row "&amp;$C219&amp;"; ")</f>
        <v/>
      </c>
      <c r="F219" s="72" t="str">
        <f>IF(AND($N$5=1,'2 Location'!N22&lt;='2 Location'!H22),"",$D$209&amp;" "&amp;F$210&amp;" Row "&amp;$C219&amp;"; ")</f>
        <v/>
      </c>
      <c r="G219" s="72" t="str">
        <f>IF(AND($N$5=1,'2 Location'!O22&lt;='2 Location'!I22),"",$D$209&amp;" "&amp;G$210&amp;" Row "&amp;$C219&amp;"; ")</f>
        <v/>
      </c>
      <c r="H219" s="66" t="str">
        <f>IF(AND($N$5=1,'2 Location'!P22&lt;='2 Location'!J22),"",$D$209&amp;" "&amp;H$210&amp;" Row "&amp;$C219&amp;"; ")</f>
        <v/>
      </c>
      <c r="I219" s="66"/>
      <c r="J219" s="75"/>
      <c r="K219" s="75">
        <v>9</v>
      </c>
      <c r="L219" s="66" t="str">
        <f>IF(AND($O$5=1,'2 Location'!C22=UKPRN,'2 Location'!B22="Subcontracted out"),"Row "&amp;K219&amp;"; ","")</f>
        <v/>
      </c>
      <c r="M219" s="66"/>
      <c r="N219" s="75"/>
      <c r="O219" s="75">
        <v>9</v>
      </c>
      <c r="P219" s="66" t="str">
        <f>IF(AND($P$5=1,'2 Location'!B22&lt;&gt;"",'2 Location'!F22=0,'2 Location'!G22=0,'2 Location'!H22=0,'2 Location'!I22=0,'2 Location'!J22=0,'2 Location'!L22=0,'2 Location'!M22=0,'2 Location'!N22=0,'2 Location'!O22=0,'2 Location'!P22=0),"Row "&amp;'2 Location'!A22&amp;"; ","")</f>
        <v/>
      </c>
      <c r="Q219" s="66"/>
      <c r="R219" s="75"/>
      <c r="S219" s="84">
        <v>9</v>
      </c>
      <c r="T219" s="75" t="str">
        <f>IF(AND($Q$5=1,'2 Location'!B$14&lt;&gt;"",'2 Location'!F22=0,'2 Location'!L22&lt;&gt;0),$S$210&amp;$S219&amp;T$210&amp;"; ","")</f>
        <v/>
      </c>
      <c r="U219" s="72" t="str">
        <f>IF(AND($Q$5=1,'2 Location'!C$14&lt;&gt;"",'2 Location'!G22=0,'2 Location'!M22&lt;&gt;0),$S$210&amp;$S219&amp;U$210&amp;"; ","")</f>
        <v/>
      </c>
      <c r="V219" s="72" t="str">
        <f>IF(AND($Q$5=1,'2 Location'!D$14&lt;&gt;"",'2 Location'!H22=0,'2 Location'!N22&lt;&gt;0),$S$210&amp;$S219&amp;V$210&amp;"; ","")</f>
        <v/>
      </c>
      <c r="W219" s="72" t="str">
        <f>IF(AND($Q$5=1,'2 Location'!E$14&lt;&gt;"",'2 Location'!I22=0,'2 Location'!O22&lt;&gt;0),$S$210&amp;$S219&amp;W$210&amp;"; ","")</f>
        <v/>
      </c>
      <c r="X219" s="66" t="str">
        <f>IF(AND($Q$5=1,'2 Location'!F$14&lt;&gt;"",'2 Location'!J22=0,'2 Location'!P22&lt;&gt;0),$S$210&amp;$S219&amp;X$210&amp;"; ","")</f>
        <v/>
      </c>
      <c r="Y219" s="66"/>
      <c r="AQ219" s="89">
        <v>10000153</v>
      </c>
      <c r="AR219" s="90" t="str">
        <f t="shared" si="9"/>
        <v>O</v>
      </c>
      <c r="AS219" t="s">
        <v>303</v>
      </c>
    </row>
    <row r="220" spans="2:45" x14ac:dyDescent="0.25">
      <c r="B220" s="75"/>
      <c r="C220" s="75">
        <v>10</v>
      </c>
      <c r="D220" s="75" t="str">
        <f>IF(AND($N$5=1,'2 Location'!L23&lt;='2 Location'!F23),"",$D$209&amp;" "&amp;D$210&amp;" Row "&amp;$C220&amp;"; ")</f>
        <v/>
      </c>
      <c r="E220" s="72" t="str">
        <f>IF(AND($N$5=1,'2 Location'!M23&lt;='2 Location'!G23),"",$D$209&amp;" "&amp;E$210&amp;" Row "&amp;$C220&amp;"; ")</f>
        <v/>
      </c>
      <c r="F220" s="72" t="str">
        <f>IF(AND($N$5=1,'2 Location'!N23&lt;='2 Location'!H23),"",$D$209&amp;" "&amp;F$210&amp;" Row "&amp;$C220&amp;"; ")</f>
        <v/>
      </c>
      <c r="G220" s="72" t="str">
        <f>IF(AND($N$5=1,'2 Location'!O23&lt;='2 Location'!I23),"",$D$209&amp;" "&amp;G$210&amp;" Row "&amp;$C220&amp;"; ")</f>
        <v/>
      </c>
      <c r="H220" s="66" t="str">
        <f>IF(AND($N$5=1,'2 Location'!P23&lt;='2 Location'!J23),"",$D$209&amp;" "&amp;H$210&amp;" Row "&amp;$C220&amp;"; ")</f>
        <v/>
      </c>
      <c r="I220" s="66"/>
      <c r="J220" s="75"/>
      <c r="K220" s="75">
        <v>10</v>
      </c>
      <c r="L220" s="66" t="str">
        <f>IF(AND($O$5=1,'2 Location'!C23=UKPRN,'2 Location'!B23="Subcontracted out"),"Row "&amp;K220&amp;"; ","")</f>
        <v/>
      </c>
      <c r="M220" s="66"/>
      <c r="N220" s="75"/>
      <c r="O220" s="75">
        <v>10</v>
      </c>
      <c r="P220" s="66" t="str">
        <f>IF(AND($P$5=1,'2 Location'!B23&lt;&gt;"",'2 Location'!F23=0,'2 Location'!G23=0,'2 Location'!H23=0,'2 Location'!I23=0,'2 Location'!J23=0,'2 Location'!L23=0,'2 Location'!M23=0,'2 Location'!N23=0,'2 Location'!O23=0,'2 Location'!P23=0),"Row "&amp;'2 Location'!A23&amp;"; ","")</f>
        <v/>
      </c>
      <c r="Q220" s="66"/>
      <c r="R220" s="75"/>
      <c r="S220" s="84">
        <v>10</v>
      </c>
      <c r="T220" s="75" t="str">
        <f>IF(AND($Q$5=1,'2 Location'!B$14&lt;&gt;"",'2 Location'!F23=0,'2 Location'!L23&lt;&gt;0),$S$210&amp;$S220&amp;T$210&amp;"; ","")</f>
        <v/>
      </c>
      <c r="U220" s="72" t="str">
        <f>IF(AND($Q$5=1,'2 Location'!C$14&lt;&gt;"",'2 Location'!G23=0,'2 Location'!M23&lt;&gt;0),$S$210&amp;$S220&amp;U$210&amp;"; ","")</f>
        <v/>
      </c>
      <c r="V220" s="72" t="str">
        <f>IF(AND($Q$5=1,'2 Location'!D$14&lt;&gt;"",'2 Location'!H23=0,'2 Location'!N23&lt;&gt;0),$S$210&amp;$S220&amp;V$210&amp;"; ","")</f>
        <v/>
      </c>
      <c r="W220" s="72" t="str">
        <f>IF(AND($Q$5=1,'2 Location'!E$14&lt;&gt;"",'2 Location'!I23=0,'2 Location'!O23&lt;&gt;0),$S$210&amp;$S220&amp;W$210&amp;"; ","")</f>
        <v/>
      </c>
      <c r="X220" s="66" t="str">
        <f>IF(AND($Q$5=1,'2 Location'!F$14&lt;&gt;"",'2 Location'!J23=0,'2 Location'!P23&lt;&gt;0),$S$210&amp;$S220&amp;X$210&amp;"; ","")</f>
        <v/>
      </c>
      <c r="Y220" s="66"/>
      <c r="AQ220" s="89">
        <v>10000154</v>
      </c>
      <c r="AR220" s="90" t="str">
        <f t="shared" si="9"/>
        <v>O</v>
      </c>
      <c r="AS220" t="s">
        <v>304</v>
      </c>
    </row>
    <row r="221" spans="2:45" x14ac:dyDescent="0.25">
      <c r="B221" s="75"/>
      <c r="C221" s="75">
        <v>11</v>
      </c>
      <c r="D221" s="75" t="str">
        <f>IF(AND($N$5=1,'2 Location'!L24&lt;='2 Location'!F24),"",$D$209&amp;" "&amp;D$210&amp;" Row "&amp;$C221&amp;"; ")</f>
        <v/>
      </c>
      <c r="E221" s="72" t="str">
        <f>IF(AND($N$5=1,'2 Location'!M24&lt;='2 Location'!G24),"",$D$209&amp;" "&amp;E$210&amp;" Row "&amp;$C221&amp;"; ")</f>
        <v/>
      </c>
      <c r="F221" s="72" t="str">
        <f>IF(AND($N$5=1,'2 Location'!N24&lt;='2 Location'!H24),"",$D$209&amp;" "&amp;F$210&amp;" Row "&amp;$C221&amp;"; ")</f>
        <v/>
      </c>
      <c r="G221" s="72" t="str">
        <f>IF(AND($N$5=1,'2 Location'!O24&lt;='2 Location'!I24),"",$D$209&amp;" "&amp;G$210&amp;" Row "&amp;$C221&amp;"; ")</f>
        <v/>
      </c>
      <c r="H221" s="66" t="str">
        <f>IF(AND($N$5=1,'2 Location'!P24&lt;='2 Location'!J24),"",$D$209&amp;" "&amp;H$210&amp;" Row "&amp;$C221&amp;"; ")</f>
        <v/>
      </c>
      <c r="I221" s="66"/>
      <c r="J221" s="75"/>
      <c r="K221" s="75">
        <v>11</v>
      </c>
      <c r="L221" s="66" t="str">
        <f>IF(AND($O$5=1,'2 Location'!C24=UKPRN,'2 Location'!B24="Subcontracted out"),"Row "&amp;K221&amp;"; ","")</f>
        <v/>
      </c>
      <c r="M221" s="66"/>
      <c r="N221" s="75"/>
      <c r="O221" s="75">
        <v>11</v>
      </c>
      <c r="P221" s="66" t="str">
        <f>IF(AND($P$5=1,'2 Location'!B24&lt;&gt;"",'2 Location'!F24=0,'2 Location'!G24=0,'2 Location'!H24=0,'2 Location'!I24=0,'2 Location'!J24=0,'2 Location'!L24=0,'2 Location'!M24=0,'2 Location'!N24=0,'2 Location'!O24=0,'2 Location'!P24=0),"Row "&amp;'2 Location'!A24&amp;"; ","")</f>
        <v/>
      </c>
      <c r="Q221" s="66"/>
      <c r="R221" s="75"/>
      <c r="S221" s="84">
        <v>11</v>
      </c>
      <c r="T221" s="75" t="str">
        <f>IF(AND($Q$5=1,'2 Location'!B$14&lt;&gt;"",'2 Location'!F24=0,'2 Location'!L24&lt;&gt;0),$S$210&amp;$S221&amp;T$210&amp;"; ","")</f>
        <v/>
      </c>
      <c r="U221" s="72" t="str">
        <f>IF(AND($Q$5=1,'2 Location'!C$14&lt;&gt;"",'2 Location'!G24=0,'2 Location'!M24&lt;&gt;0),$S$210&amp;$S221&amp;U$210&amp;"; ","")</f>
        <v/>
      </c>
      <c r="V221" s="72" t="str">
        <f>IF(AND($Q$5=1,'2 Location'!D$14&lt;&gt;"",'2 Location'!H24=0,'2 Location'!N24&lt;&gt;0),$S$210&amp;$S221&amp;V$210&amp;"; ","")</f>
        <v/>
      </c>
      <c r="W221" s="72" t="str">
        <f>IF(AND($Q$5=1,'2 Location'!E$14&lt;&gt;"",'2 Location'!I24=0,'2 Location'!O24&lt;&gt;0),$S$210&amp;$S221&amp;W$210&amp;"; ","")</f>
        <v/>
      </c>
      <c r="X221" s="66" t="str">
        <f>IF(AND($Q$5=1,'2 Location'!F$14&lt;&gt;"",'2 Location'!J24=0,'2 Location'!P24&lt;&gt;0),$S$210&amp;$S221&amp;X$210&amp;"; ","")</f>
        <v/>
      </c>
      <c r="Y221" s="66"/>
      <c r="AQ221" s="89">
        <v>10000165</v>
      </c>
      <c r="AR221" s="90" t="str">
        <f t="shared" si="9"/>
        <v>O</v>
      </c>
      <c r="AS221" t="s">
        <v>305</v>
      </c>
    </row>
    <row r="222" spans="2:45" x14ac:dyDescent="0.25">
      <c r="B222" s="75"/>
      <c r="C222" s="75">
        <v>12</v>
      </c>
      <c r="D222" s="75" t="str">
        <f>IF(AND($N$5=1,'2 Location'!L25&lt;='2 Location'!F25),"",$D$209&amp;" "&amp;D$210&amp;" Row "&amp;$C222&amp;"; ")</f>
        <v/>
      </c>
      <c r="E222" s="72" t="str">
        <f>IF(AND($N$5=1,'2 Location'!M25&lt;='2 Location'!G25),"",$D$209&amp;" "&amp;E$210&amp;" Row "&amp;$C222&amp;"; ")</f>
        <v/>
      </c>
      <c r="F222" s="72" t="str">
        <f>IF(AND($N$5=1,'2 Location'!N25&lt;='2 Location'!H25),"",$D$209&amp;" "&amp;F$210&amp;" Row "&amp;$C222&amp;"; ")</f>
        <v/>
      </c>
      <c r="G222" s="72" t="str">
        <f>IF(AND($N$5=1,'2 Location'!O25&lt;='2 Location'!I25),"",$D$209&amp;" "&amp;G$210&amp;" Row "&amp;$C222&amp;"; ")</f>
        <v/>
      </c>
      <c r="H222" s="66" t="str">
        <f>IF(AND($N$5=1,'2 Location'!P25&lt;='2 Location'!J25),"",$D$209&amp;" "&amp;H$210&amp;" Row "&amp;$C222&amp;"; ")</f>
        <v/>
      </c>
      <c r="I222" s="66"/>
      <c r="J222" s="75"/>
      <c r="K222" s="75">
        <v>12</v>
      </c>
      <c r="L222" s="66" t="str">
        <f>IF(AND($O$5=1,'2 Location'!C25=UKPRN,'2 Location'!B25="Subcontracted out"),"Row "&amp;K222&amp;"; ","")</f>
        <v/>
      </c>
      <c r="M222" s="66"/>
      <c r="N222" s="75"/>
      <c r="O222" s="75">
        <v>12</v>
      </c>
      <c r="P222" s="66" t="str">
        <f>IF(AND($P$5=1,'2 Location'!B25&lt;&gt;"",'2 Location'!F25=0,'2 Location'!G25=0,'2 Location'!H25=0,'2 Location'!I25=0,'2 Location'!J25=0,'2 Location'!L25=0,'2 Location'!M25=0,'2 Location'!N25=0,'2 Location'!O25=0,'2 Location'!P25=0),"Row "&amp;'2 Location'!A25&amp;"; ","")</f>
        <v/>
      </c>
      <c r="Q222" s="66"/>
      <c r="R222" s="75"/>
      <c r="S222" s="84">
        <v>12</v>
      </c>
      <c r="T222" s="75" t="str">
        <f>IF(AND($Q$5=1,'2 Location'!B$14&lt;&gt;"",'2 Location'!F25=0,'2 Location'!L25&lt;&gt;0),$S$210&amp;$S222&amp;T$210&amp;"; ","")</f>
        <v/>
      </c>
      <c r="U222" s="72" t="str">
        <f>IF(AND($Q$5=1,'2 Location'!C$14&lt;&gt;"",'2 Location'!G25=0,'2 Location'!M25&lt;&gt;0),$S$210&amp;$S222&amp;U$210&amp;"; ","")</f>
        <v/>
      </c>
      <c r="V222" s="72" t="str">
        <f>IF(AND($Q$5=1,'2 Location'!D$14&lt;&gt;"",'2 Location'!H25=0,'2 Location'!N25&lt;&gt;0),$S$210&amp;$S222&amp;V$210&amp;"; ","")</f>
        <v/>
      </c>
      <c r="W222" s="72" t="str">
        <f>IF(AND($Q$5=1,'2 Location'!E$14&lt;&gt;"",'2 Location'!I25=0,'2 Location'!O25&lt;&gt;0),$S$210&amp;$S222&amp;W$210&amp;"; ","")</f>
        <v/>
      </c>
      <c r="X222" s="66" t="str">
        <f>IF(AND($Q$5=1,'2 Location'!F$14&lt;&gt;"",'2 Location'!J25=0,'2 Location'!P25&lt;&gt;0),$S$210&amp;$S222&amp;X$210&amp;"; ","")</f>
        <v/>
      </c>
      <c r="Y222" s="66"/>
      <c r="AQ222" s="89">
        <v>10000175</v>
      </c>
      <c r="AR222" s="90" t="str">
        <f t="shared" si="9"/>
        <v>O</v>
      </c>
      <c r="AS222" t="s">
        <v>306</v>
      </c>
    </row>
    <row r="223" spans="2:45" x14ac:dyDescent="0.25">
      <c r="B223" s="75"/>
      <c r="C223" s="75">
        <v>13</v>
      </c>
      <c r="D223" s="75" t="str">
        <f>IF(AND($N$5=1,'2 Location'!L26&lt;='2 Location'!F26),"",$D$209&amp;" "&amp;D$210&amp;" Row "&amp;$C223&amp;"; ")</f>
        <v/>
      </c>
      <c r="E223" s="72" t="str">
        <f>IF(AND($N$5=1,'2 Location'!M26&lt;='2 Location'!G26),"",$D$209&amp;" "&amp;E$210&amp;" Row "&amp;$C223&amp;"; ")</f>
        <v/>
      </c>
      <c r="F223" s="72" t="str">
        <f>IF(AND($N$5=1,'2 Location'!N26&lt;='2 Location'!H26),"",$D$209&amp;" "&amp;F$210&amp;" Row "&amp;$C223&amp;"; ")</f>
        <v/>
      </c>
      <c r="G223" s="72" t="str">
        <f>IF(AND($N$5=1,'2 Location'!O26&lt;='2 Location'!I26),"",$D$209&amp;" "&amp;G$210&amp;" Row "&amp;$C223&amp;"; ")</f>
        <v/>
      </c>
      <c r="H223" s="66" t="str">
        <f>IF(AND($N$5=1,'2 Location'!P26&lt;='2 Location'!J26),"",$D$209&amp;" "&amp;H$210&amp;" Row "&amp;$C223&amp;"; ")</f>
        <v/>
      </c>
      <c r="I223" s="66"/>
      <c r="J223" s="75"/>
      <c r="K223" s="75">
        <v>13</v>
      </c>
      <c r="L223" s="66" t="str">
        <f>IF(AND($O$5=1,'2 Location'!C26=UKPRN,'2 Location'!B26="Subcontracted out"),"Row "&amp;K223&amp;"; ","")</f>
        <v/>
      </c>
      <c r="M223" s="66"/>
      <c r="N223" s="75"/>
      <c r="O223" s="75">
        <v>13</v>
      </c>
      <c r="P223" s="66" t="str">
        <f>IF(AND($P$5=1,'2 Location'!B26&lt;&gt;"",'2 Location'!F26=0,'2 Location'!G26=0,'2 Location'!H26=0,'2 Location'!I26=0,'2 Location'!J26=0,'2 Location'!L26=0,'2 Location'!M26=0,'2 Location'!N26=0,'2 Location'!O26=0,'2 Location'!P26=0),"Row "&amp;'2 Location'!A26&amp;"; ","")</f>
        <v/>
      </c>
      <c r="Q223" s="66"/>
      <c r="R223" s="75"/>
      <c r="S223" s="84">
        <v>13</v>
      </c>
      <c r="T223" s="75" t="str">
        <f>IF(AND($Q$5=1,'2 Location'!B$14&lt;&gt;"",'2 Location'!F26=0,'2 Location'!L26&lt;&gt;0),$S$210&amp;$S223&amp;T$210&amp;"; ","")</f>
        <v/>
      </c>
      <c r="U223" s="72" t="str">
        <f>IF(AND($Q$5=1,'2 Location'!C$14&lt;&gt;"",'2 Location'!G26=0,'2 Location'!M26&lt;&gt;0),$S$210&amp;$S223&amp;U$210&amp;"; ","")</f>
        <v/>
      </c>
      <c r="V223" s="72" t="str">
        <f>IF(AND($Q$5=1,'2 Location'!D$14&lt;&gt;"",'2 Location'!H26=0,'2 Location'!N26&lt;&gt;0),$S$210&amp;$S223&amp;V$210&amp;"; ","")</f>
        <v/>
      </c>
      <c r="W223" s="72" t="str">
        <f>IF(AND($Q$5=1,'2 Location'!E$14&lt;&gt;"",'2 Location'!I26=0,'2 Location'!O26&lt;&gt;0),$S$210&amp;$S223&amp;W$210&amp;"; ","")</f>
        <v/>
      </c>
      <c r="X223" s="66" t="str">
        <f>IF(AND($Q$5=1,'2 Location'!F$14&lt;&gt;"",'2 Location'!J26=0,'2 Location'!P26&lt;&gt;0),$S$210&amp;$S223&amp;X$210&amp;"; ","")</f>
        <v/>
      </c>
      <c r="Y223" s="66"/>
      <c r="AQ223" s="89">
        <v>10000518</v>
      </c>
      <c r="AR223" s="90" t="str">
        <f t="shared" si="9"/>
        <v>O</v>
      </c>
      <c r="AS223" t="s">
        <v>307</v>
      </c>
    </row>
    <row r="224" spans="2:45" x14ac:dyDescent="0.25">
      <c r="B224" s="75"/>
      <c r="C224" s="75">
        <v>14</v>
      </c>
      <c r="D224" s="75" t="str">
        <f>IF(AND($N$5=1,'2 Location'!L27&lt;='2 Location'!F27),"",$D$209&amp;" "&amp;D$210&amp;" Row "&amp;$C224&amp;"; ")</f>
        <v/>
      </c>
      <c r="E224" s="72" t="str">
        <f>IF(AND($N$5=1,'2 Location'!M27&lt;='2 Location'!G27),"",$D$209&amp;" "&amp;E$210&amp;" Row "&amp;$C224&amp;"; ")</f>
        <v/>
      </c>
      <c r="F224" s="72" t="str">
        <f>IF(AND($N$5=1,'2 Location'!N27&lt;='2 Location'!H27),"",$D$209&amp;" "&amp;F$210&amp;" Row "&amp;$C224&amp;"; ")</f>
        <v/>
      </c>
      <c r="G224" s="72" t="str">
        <f>IF(AND($N$5=1,'2 Location'!O27&lt;='2 Location'!I27),"",$D$209&amp;" "&amp;G$210&amp;" Row "&amp;$C224&amp;"; ")</f>
        <v/>
      </c>
      <c r="H224" s="66" t="str">
        <f>IF(AND($N$5=1,'2 Location'!P27&lt;='2 Location'!J27),"",$D$209&amp;" "&amp;H$210&amp;" Row "&amp;$C224&amp;"; ")</f>
        <v/>
      </c>
      <c r="I224" s="66"/>
      <c r="J224" s="75"/>
      <c r="K224" s="75">
        <v>14</v>
      </c>
      <c r="L224" s="66" t="str">
        <f>IF(AND($O$5=1,'2 Location'!C27=UKPRN,'2 Location'!B27="Subcontracted out"),"Row "&amp;K224&amp;"; ","")</f>
        <v/>
      </c>
      <c r="M224" s="66"/>
      <c r="N224" s="75"/>
      <c r="O224" s="75">
        <v>14</v>
      </c>
      <c r="P224" s="66" t="str">
        <f>IF(AND($P$5=1,'2 Location'!B27&lt;&gt;"",'2 Location'!F27=0,'2 Location'!G27=0,'2 Location'!H27=0,'2 Location'!I27=0,'2 Location'!J27=0,'2 Location'!L27=0,'2 Location'!M27=0,'2 Location'!N27=0,'2 Location'!O27=0,'2 Location'!P27=0),"Row "&amp;'2 Location'!A27&amp;"; ","")</f>
        <v/>
      </c>
      <c r="Q224" s="66"/>
      <c r="R224" s="75"/>
      <c r="S224" s="84">
        <v>14</v>
      </c>
      <c r="T224" s="75" t="str">
        <f>IF(AND($Q$5=1,'2 Location'!B$14&lt;&gt;"",'2 Location'!F27=0,'2 Location'!L27&lt;&gt;0),$S$210&amp;$S224&amp;T$210&amp;"; ","")</f>
        <v/>
      </c>
      <c r="U224" s="72" t="str">
        <f>IF(AND($Q$5=1,'2 Location'!C$14&lt;&gt;"",'2 Location'!G27=0,'2 Location'!M27&lt;&gt;0),$S$210&amp;$S224&amp;U$210&amp;"; ","")</f>
        <v/>
      </c>
      <c r="V224" s="72" t="str">
        <f>IF(AND($Q$5=1,'2 Location'!D$14&lt;&gt;"",'2 Location'!H27=0,'2 Location'!N27&lt;&gt;0),$S$210&amp;$S224&amp;V$210&amp;"; ","")</f>
        <v/>
      </c>
      <c r="W224" s="72" t="str">
        <f>IF(AND($Q$5=1,'2 Location'!E$14&lt;&gt;"",'2 Location'!I27=0,'2 Location'!O27&lt;&gt;0),$S$210&amp;$S224&amp;W$210&amp;"; ","")</f>
        <v/>
      </c>
      <c r="X224" s="66" t="str">
        <f>IF(AND($Q$5=1,'2 Location'!F$14&lt;&gt;"",'2 Location'!J27=0,'2 Location'!P27&lt;&gt;0),$S$210&amp;$S224&amp;X$210&amp;"; ","")</f>
        <v/>
      </c>
      <c r="Y224" s="66"/>
      <c r="AQ224" s="89">
        <v>10000524</v>
      </c>
      <c r="AR224" s="90" t="str">
        <f t="shared" si="9"/>
        <v>O</v>
      </c>
      <c r="AS224" t="s">
        <v>308</v>
      </c>
    </row>
    <row r="225" spans="2:45" x14ac:dyDescent="0.25">
      <c r="B225" s="75"/>
      <c r="C225" s="75">
        <v>15</v>
      </c>
      <c r="D225" s="75" t="str">
        <f>IF(AND($N$5=1,'2 Location'!L28&lt;='2 Location'!F28),"",$D$209&amp;" "&amp;D$210&amp;" Row "&amp;$C225&amp;"; ")</f>
        <v/>
      </c>
      <c r="E225" s="72" t="str">
        <f>IF(AND($N$5=1,'2 Location'!M28&lt;='2 Location'!G28),"",$D$209&amp;" "&amp;E$210&amp;" Row "&amp;$C225&amp;"; ")</f>
        <v/>
      </c>
      <c r="F225" s="72" t="str">
        <f>IF(AND($N$5=1,'2 Location'!N28&lt;='2 Location'!H28),"",$D$209&amp;" "&amp;F$210&amp;" Row "&amp;$C225&amp;"; ")</f>
        <v/>
      </c>
      <c r="G225" s="72" t="str">
        <f>IF(AND($N$5=1,'2 Location'!O28&lt;='2 Location'!I28),"",$D$209&amp;" "&amp;G$210&amp;" Row "&amp;$C225&amp;"; ")</f>
        <v/>
      </c>
      <c r="H225" s="66" t="str">
        <f>IF(AND($N$5=1,'2 Location'!P28&lt;='2 Location'!J28),"",$D$209&amp;" "&amp;H$210&amp;" Row "&amp;$C225&amp;"; ")</f>
        <v/>
      </c>
      <c r="I225" s="66"/>
      <c r="J225" s="75"/>
      <c r="K225" s="75">
        <v>15</v>
      </c>
      <c r="L225" s="66" t="str">
        <f>IF(AND($O$5=1,'2 Location'!C28=UKPRN,'2 Location'!B28="Subcontracted out"),"Row "&amp;K225&amp;"; ","")</f>
        <v/>
      </c>
      <c r="M225" s="66"/>
      <c r="N225" s="75"/>
      <c r="O225" s="75">
        <v>15</v>
      </c>
      <c r="P225" s="66" t="str">
        <f>IF(AND($P$5=1,'2 Location'!B28&lt;&gt;"",'2 Location'!F28=0,'2 Location'!G28=0,'2 Location'!H28=0,'2 Location'!I28=0,'2 Location'!J28=0,'2 Location'!L28=0,'2 Location'!M28=0,'2 Location'!N28=0,'2 Location'!O28=0,'2 Location'!P28=0),"Row "&amp;'2 Location'!A28&amp;"; ","")</f>
        <v/>
      </c>
      <c r="Q225" s="66"/>
      <c r="R225" s="75"/>
      <c r="S225" s="84">
        <v>15</v>
      </c>
      <c r="T225" s="75" t="str">
        <f>IF(AND($Q$5=1,'2 Location'!B$14&lt;&gt;"",'2 Location'!F28=0,'2 Location'!L28&lt;&gt;0),$S$210&amp;$S225&amp;T$210&amp;"; ","")</f>
        <v/>
      </c>
      <c r="U225" s="72" t="str">
        <f>IF(AND($Q$5=1,'2 Location'!C$14&lt;&gt;"",'2 Location'!G28=0,'2 Location'!M28&lt;&gt;0),$S$210&amp;$S225&amp;U$210&amp;"; ","")</f>
        <v/>
      </c>
      <c r="V225" s="72" t="str">
        <f>IF(AND($Q$5=1,'2 Location'!D$14&lt;&gt;"",'2 Location'!H28=0,'2 Location'!N28&lt;&gt;0),$S$210&amp;$S225&amp;V$210&amp;"; ","")</f>
        <v/>
      </c>
      <c r="W225" s="72" t="str">
        <f>IF(AND($Q$5=1,'2 Location'!E$14&lt;&gt;"",'2 Location'!I28=0,'2 Location'!O28&lt;&gt;0),$S$210&amp;$S225&amp;W$210&amp;"; ","")</f>
        <v/>
      </c>
      <c r="X225" s="66" t="str">
        <f>IF(AND($Q$5=1,'2 Location'!F$14&lt;&gt;"",'2 Location'!J28=0,'2 Location'!P28&lt;&gt;0),$S$210&amp;$S225&amp;X$210&amp;"; ","")</f>
        <v/>
      </c>
      <c r="Y225" s="66"/>
      <c r="AQ225" s="89">
        <v>10000525</v>
      </c>
      <c r="AR225" s="90" t="str">
        <f t="shared" si="9"/>
        <v>O</v>
      </c>
      <c r="AS225" t="s">
        <v>309</v>
      </c>
    </row>
    <row r="226" spans="2:45" x14ac:dyDescent="0.25">
      <c r="B226" s="75"/>
      <c r="C226" s="75">
        <v>16</v>
      </c>
      <c r="D226" s="75" t="str">
        <f>IF(AND($N$5=1,'2 Location'!L29&lt;='2 Location'!F29),"",$D$209&amp;" "&amp;D$210&amp;" Row "&amp;$C226&amp;"; ")</f>
        <v/>
      </c>
      <c r="E226" s="72" t="str">
        <f>IF(AND($N$5=1,'2 Location'!M29&lt;='2 Location'!G29),"",$D$209&amp;" "&amp;E$210&amp;" Row "&amp;$C226&amp;"; ")</f>
        <v/>
      </c>
      <c r="F226" s="72" t="str">
        <f>IF(AND($N$5=1,'2 Location'!N29&lt;='2 Location'!H29),"",$D$209&amp;" "&amp;F$210&amp;" Row "&amp;$C226&amp;"; ")</f>
        <v/>
      </c>
      <c r="G226" s="72" t="str">
        <f>IF(AND($N$5=1,'2 Location'!O29&lt;='2 Location'!I29),"",$D$209&amp;" "&amp;G$210&amp;" Row "&amp;$C226&amp;"; ")</f>
        <v/>
      </c>
      <c r="H226" s="66" t="str">
        <f>IF(AND($N$5=1,'2 Location'!P29&lt;='2 Location'!J29),"",$D$209&amp;" "&amp;H$210&amp;" Row "&amp;$C226&amp;"; ")</f>
        <v/>
      </c>
      <c r="I226" s="66"/>
      <c r="J226" s="75"/>
      <c r="K226" s="75">
        <v>16</v>
      </c>
      <c r="L226" s="66" t="str">
        <f>IF(AND($O$5=1,'2 Location'!C29=UKPRN,'2 Location'!B29="Subcontracted out"),"Row "&amp;K226&amp;"; ","")</f>
        <v/>
      </c>
      <c r="M226" s="66"/>
      <c r="N226" s="75"/>
      <c r="O226" s="75">
        <v>16</v>
      </c>
      <c r="P226" s="66" t="str">
        <f>IF(AND($P$5=1,'2 Location'!B29&lt;&gt;"",'2 Location'!F29=0,'2 Location'!G29=0,'2 Location'!H29=0,'2 Location'!I29=0,'2 Location'!J29=0,'2 Location'!L29=0,'2 Location'!M29=0,'2 Location'!N29=0,'2 Location'!O29=0,'2 Location'!P29=0),"Row "&amp;'2 Location'!A29&amp;"; ","")</f>
        <v/>
      </c>
      <c r="Q226" s="66"/>
      <c r="R226" s="75"/>
      <c r="S226" s="84">
        <v>16</v>
      </c>
      <c r="T226" s="75" t="str">
        <f>IF(AND($Q$5=1,'2 Location'!B$14&lt;&gt;"",'2 Location'!F29=0,'2 Location'!L29&lt;&gt;0),$S$210&amp;$S226&amp;T$210&amp;"; ","")</f>
        <v/>
      </c>
      <c r="U226" s="72" t="str">
        <f>IF(AND($Q$5=1,'2 Location'!C$14&lt;&gt;"",'2 Location'!G29=0,'2 Location'!M29&lt;&gt;0),$S$210&amp;$S226&amp;U$210&amp;"; ","")</f>
        <v/>
      </c>
      <c r="V226" s="72" t="str">
        <f>IF(AND($Q$5=1,'2 Location'!D$14&lt;&gt;"",'2 Location'!H29=0,'2 Location'!N29&lt;&gt;0),$S$210&amp;$S226&amp;V$210&amp;"; ","")</f>
        <v/>
      </c>
      <c r="W226" s="72" t="str">
        <f>IF(AND($Q$5=1,'2 Location'!E$14&lt;&gt;"",'2 Location'!I29=0,'2 Location'!O29&lt;&gt;0),$S$210&amp;$S226&amp;W$210&amp;"; ","")</f>
        <v/>
      </c>
      <c r="X226" s="66" t="str">
        <f>IF(AND($Q$5=1,'2 Location'!F$14&lt;&gt;"",'2 Location'!J29=0,'2 Location'!P29&lt;&gt;0),$S$210&amp;$S226&amp;X$210&amp;"; ","")</f>
        <v/>
      </c>
      <c r="Y226" s="66"/>
      <c r="AQ226" s="89">
        <v>10000528</v>
      </c>
      <c r="AR226" s="90" t="str">
        <f t="shared" si="9"/>
        <v>O</v>
      </c>
      <c r="AS226" t="s">
        <v>310</v>
      </c>
    </row>
    <row r="227" spans="2:45" x14ac:dyDescent="0.25">
      <c r="B227" s="75"/>
      <c r="C227" s="75">
        <v>17</v>
      </c>
      <c r="D227" s="75" t="str">
        <f>IF(AND($N$5=1,'2 Location'!L30&lt;='2 Location'!F30),"",$D$209&amp;" "&amp;D$210&amp;" Row "&amp;$C227&amp;"; ")</f>
        <v/>
      </c>
      <c r="E227" s="72" t="str">
        <f>IF(AND($N$5=1,'2 Location'!M30&lt;='2 Location'!G30),"",$D$209&amp;" "&amp;E$210&amp;" Row "&amp;$C227&amp;"; ")</f>
        <v/>
      </c>
      <c r="F227" s="72" t="str">
        <f>IF(AND($N$5=1,'2 Location'!N30&lt;='2 Location'!H30),"",$D$209&amp;" "&amp;F$210&amp;" Row "&amp;$C227&amp;"; ")</f>
        <v/>
      </c>
      <c r="G227" s="72" t="str">
        <f>IF(AND($N$5=1,'2 Location'!O30&lt;='2 Location'!I30),"",$D$209&amp;" "&amp;G$210&amp;" Row "&amp;$C227&amp;"; ")</f>
        <v/>
      </c>
      <c r="H227" s="66" t="str">
        <f>IF(AND($N$5=1,'2 Location'!P30&lt;='2 Location'!J30),"",$D$209&amp;" "&amp;H$210&amp;" Row "&amp;$C227&amp;"; ")</f>
        <v/>
      </c>
      <c r="I227" s="66"/>
      <c r="J227" s="75"/>
      <c r="K227" s="75">
        <v>17</v>
      </c>
      <c r="L227" s="66" t="str">
        <f>IF(AND($O$5=1,'2 Location'!C30=UKPRN,'2 Location'!B30="Subcontracted out"),"Row "&amp;K227&amp;"; ","")</f>
        <v/>
      </c>
      <c r="M227" s="66"/>
      <c r="N227" s="75"/>
      <c r="O227" s="75">
        <v>17</v>
      </c>
      <c r="P227" s="66" t="str">
        <f>IF(AND($P$5=1,'2 Location'!B30&lt;&gt;"",'2 Location'!F30=0,'2 Location'!G30=0,'2 Location'!H30=0,'2 Location'!I30=0,'2 Location'!J30=0,'2 Location'!L30=0,'2 Location'!M30=0,'2 Location'!N30=0,'2 Location'!O30=0,'2 Location'!P30=0),"Row "&amp;'2 Location'!A30&amp;"; ","")</f>
        <v/>
      </c>
      <c r="Q227" s="66"/>
      <c r="R227" s="75"/>
      <c r="S227" s="84">
        <v>17</v>
      </c>
      <c r="T227" s="75" t="str">
        <f>IF(AND($Q$5=1,'2 Location'!B$14&lt;&gt;"",'2 Location'!F30=0,'2 Location'!L30&lt;&gt;0),$S$210&amp;$S227&amp;T$210&amp;"; ","")</f>
        <v/>
      </c>
      <c r="U227" s="72" t="str">
        <f>IF(AND($Q$5=1,'2 Location'!C$14&lt;&gt;"",'2 Location'!G30=0,'2 Location'!M30&lt;&gt;0),$S$210&amp;$S227&amp;U$210&amp;"; ","")</f>
        <v/>
      </c>
      <c r="V227" s="72" t="str">
        <f>IF(AND($Q$5=1,'2 Location'!D$14&lt;&gt;"",'2 Location'!H30=0,'2 Location'!N30&lt;&gt;0),$S$210&amp;$S227&amp;V$210&amp;"; ","")</f>
        <v/>
      </c>
      <c r="W227" s="72" t="str">
        <f>IF(AND($Q$5=1,'2 Location'!E$14&lt;&gt;"",'2 Location'!I30=0,'2 Location'!O30&lt;&gt;0),$S$210&amp;$S227&amp;W$210&amp;"; ","")</f>
        <v/>
      </c>
      <c r="X227" s="66" t="str">
        <f>IF(AND($Q$5=1,'2 Location'!F$14&lt;&gt;"",'2 Location'!J30=0,'2 Location'!P30&lt;&gt;0),$S$210&amp;$S227&amp;X$210&amp;"; ","")</f>
        <v/>
      </c>
      <c r="Y227" s="66"/>
      <c r="AQ227" s="89">
        <v>10000530</v>
      </c>
      <c r="AR227" s="90" t="str">
        <f t="shared" si="9"/>
        <v>O</v>
      </c>
      <c r="AS227" t="s">
        <v>311</v>
      </c>
    </row>
    <row r="228" spans="2:45" x14ac:dyDescent="0.25">
      <c r="B228" s="75"/>
      <c r="C228" s="75">
        <v>18</v>
      </c>
      <c r="D228" s="75" t="str">
        <f>IF(AND($N$5=1,'2 Location'!L31&lt;='2 Location'!F31),"",$D$209&amp;" "&amp;D$210&amp;" Row "&amp;$C228&amp;"; ")</f>
        <v/>
      </c>
      <c r="E228" s="72" t="str">
        <f>IF(AND($N$5=1,'2 Location'!M31&lt;='2 Location'!G31),"",$D$209&amp;" "&amp;E$210&amp;" Row "&amp;$C228&amp;"; ")</f>
        <v/>
      </c>
      <c r="F228" s="72" t="str">
        <f>IF(AND($N$5=1,'2 Location'!N31&lt;='2 Location'!H31),"",$D$209&amp;" "&amp;F$210&amp;" Row "&amp;$C228&amp;"; ")</f>
        <v/>
      </c>
      <c r="G228" s="72" t="str">
        <f>IF(AND($N$5=1,'2 Location'!O31&lt;='2 Location'!I31),"",$D$209&amp;" "&amp;G$210&amp;" Row "&amp;$C228&amp;"; ")</f>
        <v/>
      </c>
      <c r="H228" s="66" t="str">
        <f>IF(AND($N$5=1,'2 Location'!P31&lt;='2 Location'!J31),"",$D$209&amp;" "&amp;H$210&amp;" Row "&amp;$C228&amp;"; ")</f>
        <v/>
      </c>
      <c r="I228" s="66"/>
      <c r="J228" s="75"/>
      <c r="K228" s="75">
        <v>18</v>
      </c>
      <c r="L228" s="66" t="str">
        <f>IF(AND($O$5=1,'2 Location'!C31=UKPRN,'2 Location'!B31="Subcontracted out"),"Row "&amp;K228&amp;"; ","")</f>
        <v/>
      </c>
      <c r="M228" s="66"/>
      <c r="N228" s="75"/>
      <c r="O228" s="75">
        <v>18</v>
      </c>
      <c r="P228" s="66" t="str">
        <f>IF(AND($P$5=1,'2 Location'!B31&lt;&gt;"",'2 Location'!F31=0,'2 Location'!G31=0,'2 Location'!H31=0,'2 Location'!I31=0,'2 Location'!J31=0,'2 Location'!L31=0,'2 Location'!M31=0,'2 Location'!N31=0,'2 Location'!O31=0,'2 Location'!P31=0),"Row "&amp;'2 Location'!A31&amp;"; ","")</f>
        <v/>
      </c>
      <c r="Q228" s="66"/>
      <c r="R228" s="75"/>
      <c r="S228" s="84">
        <v>18</v>
      </c>
      <c r="T228" s="75" t="str">
        <f>IF(AND($Q$5=1,'2 Location'!B$14&lt;&gt;"",'2 Location'!F31=0,'2 Location'!L31&lt;&gt;0),$S$210&amp;$S228&amp;T$210&amp;"; ","")</f>
        <v/>
      </c>
      <c r="U228" s="72" t="str">
        <f>IF(AND($Q$5=1,'2 Location'!C$14&lt;&gt;"",'2 Location'!G31=0,'2 Location'!M31&lt;&gt;0),$S$210&amp;$S228&amp;U$210&amp;"; ","")</f>
        <v/>
      </c>
      <c r="V228" s="72" t="str">
        <f>IF(AND($Q$5=1,'2 Location'!D$14&lt;&gt;"",'2 Location'!H31=0,'2 Location'!N31&lt;&gt;0),$S$210&amp;$S228&amp;V$210&amp;"; ","")</f>
        <v/>
      </c>
      <c r="W228" s="72" t="str">
        <f>IF(AND($Q$5=1,'2 Location'!E$14&lt;&gt;"",'2 Location'!I31=0,'2 Location'!O31&lt;&gt;0),$S$210&amp;$S228&amp;W$210&amp;"; ","")</f>
        <v/>
      </c>
      <c r="X228" s="66" t="str">
        <f>IF(AND($Q$5=1,'2 Location'!F$14&lt;&gt;"",'2 Location'!J31=0,'2 Location'!P31&lt;&gt;0),$S$210&amp;$S228&amp;X$210&amp;"; ","")</f>
        <v/>
      </c>
      <c r="Y228" s="66"/>
      <c r="AQ228" s="89">
        <v>10000532</v>
      </c>
      <c r="AR228" s="90" t="str">
        <f t="shared" si="9"/>
        <v>O</v>
      </c>
      <c r="AS228" t="s">
        <v>312</v>
      </c>
    </row>
    <row r="229" spans="2:45" x14ac:dyDescent="0.25">
      <c r="B229" s="75"/>
      <c r="C229" s="75">
        <v>19</v>
      </c>
      <c r="D229" s="75" t="str">
        <f>IF(AND($N$5=1,'2 Location'!L32&lt;='2 Location'!F32),"",$D$209&amp;" "&amp;D$210&amp;" Row "&amp;$C229&amp;"; ")</f>
        <v/>
      </c>
      <c r="E229" s="72" t="str">
        <f>IF(AND($N$5=1,'2 Location'!M32&lt;='2 Location'!G32),"",$D$209&amp;" "&amp;E$210&amp;" Row "&amp;$C229&amp;"; ")</f>
        <v/>
      </c>
      <c r="F229" s="72" t="str">
        <f>IF(AND($N$5=1,'2 Location'!N32&lt;='2 Location'!H32),"",$D$209&amp;" "&amp;F$210&amp;" Row "&amp;$C229&amp;"; ")</f>
        <v/>
      </c>
      <c r="G229" s="72" t="str">
        <f>IF(AND($N$5=1,'2 Location'!O32&lt;='2 Location'!I32),"",$D$209&amp;" "&amp;G$210&amp;" Row "&amp;$C229&amp;"; ")</f>
        <v/>
      </c>
      <c r="H229" s="66" t="str">
        <f>IF(AND($N$5=1,'2 Location'!P32&lt;='2 Location'!J32),"",$D$209&amp;" "&amp;H$210&amp;" Row "&amp;$C229&amp;"; ")</f>
        <v/>
      </c>
      <c r="I229" s="66"/>
      <c r="J229" s="75"/>
      <c r="K229" s="75">
        <v>19</v>
      </c>
      <c r="L229" s="66" t="str">
        <f>IF(AND($O$5=1,'2 Location'!C32=UKPRN,'2 Location'!B32="Subcontracted out"),"Row "&amp;K229&amp;"; ","")</f>
        <v/>
      </c>
      <c r="M229" s="66"/>
      <c r="N229" s="75"/>
      <c r="O229" s="75">
        <v>19</v>
      </c>
      <c r="P229" s="66" t="str">
        <f>IF(AND($P$5=1,'2 Location'!B32&lt;&gt;"",'2 Location'!F32=0,'2 Location'!G32=0,'2 Location'!H32=0,'2 Location'!I32=0,'2 Location'!J32=0,'2 Location'!L32=0,'2 Location'!M32=0,'2 Location'!N32=0,'2 Location'!O32=0,'2 Location'!P32=0),"Row "&amp;'2 Location'!A32&amp;"; ","")</f>
        <v/>
      </c>
      <c r="Q229" s="66"/>
      <c r="R229" s="75"/>
      <c r="S229" s="84">
        <v>19</v>
      </c>
      <c r="T229" s="75" t="str">
        <f>IF(AND($Q$5=1,'2 Location'!B$14&lt;&gt;"",'2 Location'!F32=0,'2 Location'!L32&lt;&gt;0),$S$210&amp;$S229&amp;T$210&amp;"; ","")</f>
        <v/>
      </c>
      <c r="U229" s="72" t="str">
        <f>IF(AND($Q$5=1,'2 Location'!C$14&lt;&gt;"",'2 Location'!G32=0,'2 Location'!M32&lt;&gt;0),$S$210&amp;$S229&amp;U$210&amp;"; ","")</f>
        <v/>
      </c>
      <c r="V229" s="72" t="str">
        <f>IF(AND($Q$5=1,'2 Location'!D$14&lt;&gt;"",'2 Location'!H32=0,'2 Location'!N32&lt;&gt;0),$S$210&amp;$S229&amp;V$210&amp;"; ","")</f>
        <v/>
      </c>
      <c r="W229" s="72" t="str">
        <f>IF(AND($Q$5=1,'2 Location'!E$14&lt;&gt;"",'2 Location'!I32=0,'2 Location'!O32&lt;&gt;0),$S$210&amp;$S229&amp;W$210&amp;"; ","")</f>
        <v/>
      </c>
      <c r="X229" s="66" t="str">
        <f>IF(AND($Q$5=1,'2 Location'!F$14&lt;&gt;"",'2 Location'!J32=0,'2 Location'!P32&lt;&gt;0),$S$210&amp;$S229&amp;X$210&amp;"; ","")</f>
        <v/>
      </c>
      <c r="Y229" s="66"/>
      <c r="AQ229" s="89">
        <v>10000534</v>
      </c>
      <c r="AR229" s="90" t="str">
        <f t="shared" si="9"/>
        <v>O</v>
      </c>
      <c r="AS229" t="s">
        <v>313</v>
      </c>
    </row>
    <row r="230" spans="2:45" x14ac:dyDescent="0.25">
      <c r="B230" s="75"/>
      <c r="C230" s="75">
        <v>20</v>
      </c>
      <c r="D230" s="75" t="str">
        <f>IF(AND($N$5=1,'2 Location'!L33&lt;='2 Location'!F33),"",$D$209&amp;" "&amp;D$210&amp;" Row "&amp;$C230&amp;"; ")</f>
        <v/>
      </c>
      <c r="E230" s="72" t="str">
        <f>IF(AND($N$5=1,'2 Location'!M33&lt;='2 Location'!G33),"",$D$209&amp;" "&amp;E$210&amp;" Row "&amp;$C230&amp;"; ")</f>
        <v/>
      </c>
      <c r="F230" s="72" t="str">
        <f>IF(AND($N$5=1,'2 Location'!N33&lt;='2 Location'!H33),"",$D$209&amp;" "&amp;F$210&amp;" Row "&amp;$C230&amp;"; ")</f>
        <v/>
      </c>
      <c r="G230" s="72" t="str">
        <f>IF(AND($N$5=1,'2 Location'!O33&lt;='2 Location'!I33),"",$D$209&amp;" "&amp;G$210&amp;" Row "&amp;$C230&amp;"; ")</f>
        <v/>
      </c>
      <c r="H230" s="66" t="str">
        <f>IF(AND($N$5=1,'2 Location'!P33&lt;='2 Location'!J33),"",$D$209&amp;" "&amp;H$210&amp;" Row "&amp;$C230&amp;"; ")</f>
        <v/>
      </c>
      <c r="I230" s="66"/>
      <c r="J230" s="75"/>
      <c r="K230" s="75">
        <v>20</v>
      </c>
      <c r="L230" s="66" t="str">
        <f>IF(AND($O$5=1,'2 Location'!C33=UKPRN,'2 Location'!B33="Subcontracted out"),"Row "&amp;K230&amp;"; ","")</f>
        <v/>
      </c>
      <c r="M230" s="66"/>
      <c r="N230" s="75"/>
      <c r="O230" s="75">
        <v>20</v>
      </c>
      <c r="P230" s="66" t="str">
        <f>IF(AND($P$5=1,'2 Location'!B33&lt;&gt;"",'2 Location'!F33=0,'2 Location'!G33=0,'2 Location'!H33=0,'2 Location'!I33=0,'2 Location'!J33=0,'2 Location'!L33=0,'2 Location'!M33=0,'2 Location'!N33=0,'2 Location'!O33=0,'2 Location'!P33=0),"Row "&amp;'2 Location'!A33&amp;"; ","")</f>
        <v/>
      </c>
      <c r="Q230" s="66"/>
      <c r="R230" s="75"/>
      <c r="S230" s="84">
        <v>20</v>
      </c>
      <c r="T230" s="75" t="str">
        <f>IF(AND($Q$5=1,'2 Location'!B$14&lt;&gt;"",'2 Location'!F33=0,'2 Location'!L33&lt;&gt;0),$S$210&amp;$S230&amp;T$210&amp;"; ","")</f>
        <v/>
      </c>
      <c r="U230" s="72" t="str">
        <f>IF(AND($Q$5=1,'2 Location'!C$14&lt;&gt;"",'2 Location'!G33=0,'2 Location'!M33&lt;&gt;0),$S$210&amp;$S230&amp;U$210&amp;"; ","")</f>
        <v/>
      </c>
      <c r="V230" s="72" t="str">
        <f>IF(AND($Q$5=1,'2 Location'!D$14&lt;&gt;"",'2 Location'!H33=0,'2 Location'!N33&lt;&gt;0),$S$210&amp;$S230&amp;V$210&amp;"; ","")</f>
        <v/>
      </c>
      <c r="W230" s="72" t="str">
        <f>IF(AND($Q$5=1,'2 Location'!E$14&lt;&gt;"",'2 Location'!I33=0,'2 Location'!O33&lt;&gt;0),$S$210&amp;$S230&amp;W$210&amp;"; ","")</f>
        <v/>
      </c>
      <c r="X230" s="66" t="str">
        <f>IF(AND($Q$5=1,'2 Location'!F$14&lt;&gt;"",'2 Location'!J33=0,'2 Location'!P33&lt;&gt;0),$S$210&amp;$S230&amp;X$210&amp;"; ","")</f>
        <v/>
      </c>
      <c r="Y230" s="66"/>
      <c r="AQ230" s="89">
        <v>10000821</v>
      </c>
      <c r="AR230" s="90" t="str">
        <f t="shared" si="9"/>
        <v>O</v>
      </c>
      <c r="AS230" t="s">
        <v>314</v>
      </c>
    </row>
    <row r="231" spans="2:45" x14ac:dyDescent="0.25">
      <c r="B231" s="75"/>
      <c r="C231" s="75">
        <v>21</v>
      </c>
      <c r="D231" s="75" t="str">
        <f>IF(AND($N$5=1,'2 Location'!L34&lt;='2 Location'!F34),"",$D$209&amp;" "&amp;D$210&amp;" Row "&amp;$C231&amp;"; ")</f>
        <v/>
      </c>
      <c r="E231" s="72" t="str">
        <f>IF(AND($N$5=1,'2 Location'!M34&lt;='2 Location'!G34),"",$D$209&amp;" "&amp;E$210&amp;" Row "&amp;$C231&amp;"; ")</f>
        <v/>
      </c>
      <c r="F231" s="72" t="str">
        <f>IF(AND($N$5=1,'2 Location'!N34&lt;='2 Location'!H34),"",$D$209&amp;" "&amp;F$210&amp;" Row "&amp;$C231&amp;"; ")</f>
        <v/>
      </c>
      <c r="G231" s="72" t="str">
        <f>IF(AND($N$5=1,'2 Location'!O34&lt;='2 Location'!I34),"",$D$209&amp;" "&amp;G$210&amp;" Row "&amp;$C231&amp;"; ")</f>
        <v/>
      </c>
      <c r="H231" s="66" t="str">
        <f>IF(AND($N$5=1,'2 Location'!P34&lt;='2 Location'!J34),"",$D$209&amp;" "&amp;H$210&amp;" Row "&amp;$C231&amp;"; ")</f>
        <v/>
      </c>
      <c r="I231" s="66"/>
      <c r="J231" s="75"/>
      <c r="K231" s="75">
        <v>21</v>
      </c>
      <c r="L231" s="66" t="str">
        <f>IF(AND($O$5=1,'2 Location'!C34=UKPRN,'2 Location'!B34="Subcontracted out"),"Row "&amp;K231&amp;"; ","")</f>
        <v/>
      </c>
      <c r="M231" s="66"/>
      <c r="N231" s="75"/>
      <c r="O231" s="75">
        <v>21</v>
      </c>
      <c r="P231" s="66" t="str">
        <f>IF(AND($P$5=1,'2 Location'!B34&lt;&gt;"",'2 Location'!F34=0,'2 Location'!G34=0,'2 Location'!H34=0,'2 Location'!I34=0,'2 Location'!J34=0,'2 Location'!L34=0,'2 Location'!M34=0,'2 Location'!N34=0,'2 Location'!O34=0,'2 Location'!P34=0),"Row "&amp;'2 Location'!A34&amp;"; ","")</f>
        <v/>
      </c>
      <c r="Q231" s="66"/>
      <c r="R231" s="75"/>
      <c r="S231" s="84">
        <v>21</v>
      </c>
      <c r="T231" s="75" t="str">
        <f>IF(AND($Q$5=1,'2 Location'!B$14&lt;&gt;"",'2 Location'!F34=0,'2 Location'!L34&lt;&gt;0),$S$210&amp;$S231&amp;T$210&amp;"; ","")</f>
        <v/>
      </c>
      <c r="U231" s="72" t="str">
        <f>IF(AND($Q$5=1,'2 Location'!C$14&lt;&gt;"",'2 Location'!G34=0,'2 Location'!M34&lt;&gt;0),$S$210&amp;$S231&amp;U$210&amp;"; ","")</f>
        <v/>
      </c>
      <c r="V231" s="72" t="str">
        <f>IF(AND($Q$5=1,'2 Location'!D$14&lt;&gt;"",'2 Location'!H34=0,'2 Location'!N34&lt;&gt;0),$S$210&amp;$S231&amp;V$210&amp;"; ","")</f>
        <v/>
      </c>
      <c r="W231" s="72" t="str">
        <f>IF(AND($Q$5=1,'2 Location'!E$14&lt;&gt;"",'2 Location'!I34=0,'2 Location'!O34&lt;&gt;0),$S$210&amp;$S231&amp;W$210&amp;"; ","")</f>
        <v/>
      </c>
      <c r="X231" s="66" t="str">
        <f>IF(AND($Q$5=1,'2 Location'!F$14&lt;&gt;"",'2 Location'!J34=0,'2 Location'!P34&lt;&gt;0),$S$210&amp;$S231&amp;X$210&amp;"; ","")</f>
        <v/>
      </c>
      <c r="Y231" s="66"/>
      <c r="AQ231" s="89">
        <v>10000824</v>
      </c>
      <c r="AR231" s="90" t="str">
        <f t="shared" si="9"/>
        <v>O</v>
      </c>
      <c r="AS231" t="s">
        <v>315</v>
      </c>
    </row>
    <row r="232" spans="2:45" x14ac:dyDescent="0.25">
      <c r="B232" s="75"/>
      <c r="C232" s="75">
        <v>22</v>
      </c>
      <c r="D232" s="75" t="str">
        <f>IF(AND($N$5=1,'2 Location'!L35&lt;='2 Location'!F35),"",$D$209&amp;" "&amp;D$210&amp;" Row "&amp;$C232&amp;"; ")</f>
        <v/>
      </c>
      <c r="E232" s="72" t="str">
        <f>IF(AND($N$5=1,'2 Location'!M35&lt;='2 Location'!G35),"",$D$209&amp;" "&amp;E$210&amp;" Row "&amp;$C232&amp;"; ")</f>
        <v/>
      </c>
      <c r="F232" s="72" t="str">
        <f>IF(AND($N$5=1,'2 Location'!N35&lt;='2 Location'!H35),"",$D$209&amp;" "&amp;F$210&amp;" Row "&amp;$C232&amp;"; ")</f>
        <v/>
      </c>
      <c r="G232" s="72" t="str">
        <f>IF(AND($N$5=1,'2 Location'!O35&lt;='2 Location'!I35),"",$D$209&amp;" "&amp;G$210&amp;" Row "&amp;$C232&amp;"; ")</f>
        <v/>
      </c>
      <c r="H232" s="66" t="str">
        <f>IF(AND($N$5=1,'2 Location'!P35&lt;='2 Location'!J35),"",$D$209&amp;" "&amp;H$210&amp;" Row "&amp;$C232&amp;"; ")</f>
        <v/>
      </c>
      <c r="I232" s="66"/>
      <c r="J232" s="75"/>
      <c r="K232" s="75">
        <v>22</v>
      </c>
      <c r="L232" s="66" t="str">
        <f>IF(AND($O$5=1,'2 Location'!C35=UKPRN,'2 Location'!B35="Subcontracted out"),"Row "&amp;K232&amp;"; ","")</f>
        <v/>
      </c>
      <c r="M232" s="66"/>
      <c r="N232" s="75"/>
      <c r="O232" s="75">
        <v>22</v>
      </c>
      <c r="P232" s="66" t="str">
        <f>IF(AND($P$5=1,'2 Location'!B35&lt;&gt;"",'2 Location'!F35=0,'2 Location'!G35=0,'2 Location'!H35=0,'2 Location'!I35=0,'2 Location'!J35=0,'2 Location'!L35=0,'2 Location'!M35=0,'2 Location'!N35=0,'2 Location'!O35=0,'2 Location'!P35=0),"Row "&amp;'2 Location'!A35&amp;"; ","")</f>
        <v/>
      </c>
      <c r="Q232" s="66"/>
      <c r="R232" s="75"/>
      <c r="S232" s="84">
        <v>22</v>
      </c>
      <c r="T232" s="75" t="str">
        <f>IF(AND($Q$5=1,'2 Location'!B$14&lt;&gt;"",'2 Location'!F35=0,'2 Location'!L35&lt;&gt;0),$S$210&amp;$S232&amp;T$210&amp;"; ","")</f>
        <v/>
      </c>
      <c r="U232" s="72" t="str">
        <f>IF(AND($Q$5=1,'2 Location'!C$14&lt;&gt;"",'2 Location'!G35=0,'2 Location'!M35&lt;&gt;0),$S$210&amp;$S232&amp;U$210&amp;"; ","")</f>
        <v/>
      </c>
      <c r="V232" s="72" t="str">
        <f>IF(AND($Q$5=1,'2 Location'!D$14&lt;&gt;"",'2 Location'!H35=0,'2 Location'!N35&lt;&gt;0),$S$210&amp;$S232&amp;V$210&amp;"; ","")</f>
        <v/>
      </c>
      <c r="W232" s="72" t="str">
        <f>IF(AND($Q$5=1,'2 Location'!E$14&lt;&gt;"",'2 Location'!I35=0,'2 Location'!O35&lt;&gt;0),$S$210&amp;$S232&amp;W$210&amp;"; ","")</f>
        <v/>
      </c>
      <c r="X232" s="66" t="str">
        <f>IF(AND($Q$5=1,'2 Location'!F$14&lt;&gt;"",'2 Location'!J35=0,'2 Location'!P35&lt;&gt;0),$S$210&amp;$S232&amp;X$210&amp;"; ","")</f>
        <v/>
      </c>
      <c r="Y232" s="66"/>
      <c r="AQ232" s="89">
        <v>10000828</v>
      </c>
      <c r="AR232" s="90" t="str">
        <f t="shared" si="9"/>
        <v>O</v>
      </c>
      <c r="AS232" t="s">
        <v>316</v>
      </c>
    </row>
    <row r="233" spans="2:45" x14ac:dyDescent="0.25">
      <c r="B233" s="75"/>
      <c r="C233" s="75">
        <v>23</v>
      </c>
      <c r="D233" s="75" t="str">
        <f>IF(AND($N$5=1,'2 Location'!L36&lt;='2 Location'!F36),"",$D$209&amp;" "&amp;D$210&amp;" Row "&amp;$C233&amp;"; ")</f>
        <v/>
      </c>
      <c r="E233" s="72" t="str">
        <f>IF(AND($N$5=1,'2 Location'!M36&lt;='2 Location'!G36),"",$D$209&amp;" "&amp;E$210&amp;" Row "&amp;$C233&amp;"; ")</f>
        <v/>
      </c>
      <c r="F233" s="72" t="str">
        <f>IF(AND($N$5=1,'2 Location'!N36&lt;='2 Location'!H36),"",$D$209&amp;" "&amp;F$210&amp;" Row "&amp;$C233&amp;"; ")</f>
        <v/>
      </c>
      <c r="G233" s="72" t="str">
        <f>IF(AND($N$5=1,'2 Location'!O36&lt;='2 Location'!I36),"",$D$209&amp;" "&amp;G$210&amp;" Row "&amp;$C233&amp;"; ")</f>
        <v/>
      </c>
      <c r="H233" s="66" t="str">
        <f>IF(AND($N$5=1,'2 Location'!P36&lt;='2 Location'!J36),"",$D$209&amp;" "&amp;H$210&amp;" Row "&amp;$C233&amp;"; ")</f>
        <v/>
      </c>
      <c r="I233" s="66"/>
      <c r="J233" s="75"/>
      <c r="K233" s="75">
        <v>23</v>
      </c>
      <c r="L233" s="66" t="str">
        <f>IF(AND($O$5=1,'2 Location'!C36=UKPRN,'2 Location'!B36="Subcontracted out"),"Row "&amp;K233&amp;"; ","")</f>
        <v/>
      </c>
      <c r="M233" s="66"/>
      <c r="N233" s="75"/>
      <c r="O233" s="75">
        <v>23</v>
      </c>
      <c r="P233" s="66" t="str">
        <f>IF(AND($P$5=1,'2 Location'!B36&lt;&gt;"",'2 Location'!F36=0,'2 Location'!G36=0,'2 Location'!H36=0,'2 Location'!I36=0,'2 Location'!J36=0,'2 Location'!L36=0,'2 Location'!M36=0,'2 Location'!N36=0,'2 Location'!O36=0,'2 Location'!P36=0),"Row "&amp;'2 Location'!A36&amp;"; ","")</f>
        <v/>
      </c>
      <c r="Q233" s="66"/>
      <c r="R233" s="75"/>
      <c r="S233" s="84">
        <v>23</v>
      </c>
      <c r="T233" s="75" t="str">
        <f>IF(AND($Q$5=1,'2 Location'!B$14&lt;&gt;"",'2 Location'!F36=0,'2 Location'!L36&lt;&gt;0),$S$210&amp;$S233&amp;T$210&amp;"; ","")</f>
        <v/>
      </c>
      <c r="U233" s="72" t="str">
        <f>IF(AND($Q$5=1,'2 Location'!C$14&lt;&gt;"",'2 Location'!G36=0,'2 Location'!M36&lt;&gt;0),$S$210&amp;$S233&amp;U$210&amp;"; ","")</f>
        <v/>
      </c>
      <c r="V233" s="72" t="str">
        <f>IF(AND($Q$5=1,'2 Location'!D$14&lt;&gt;"",'2 Location'!H36=0,'2 Location'!N36&lt;&gt;0),$S$210&amp;$S233&amp;V$210&amp;"; ","")</f>
        <v/>
      </c>
      <c r="W233" s="72" t="str">
        <f>IF(AND($Q$5=1,'2 Location'!E$14&lt;&gt;"",'2 Location'!I36=0,'2 Location'!O36&lt;&gt;0),$S$210&amp;$S233&amp;W$210&amp;"; ","")</f>
        <v/>
      </c>
      <c r="X233" s="66" t="str">
        <f>IF(AND($Q$5=1,'2 Location'!F$14&lt;&gt;"",'2 Location'!J36=0,'2 Location'!P36&lt;&gt;0),$S$210&amp;$S233&amp;X$210&amp;"; ","")</f>
        <v/>
      </c>
      <c r="Y233" s="66"/>
      <c r="AQ233" s="89">
        <v>10000829</v>
      </c>
      <c r="AR233" s="90" t="str">
        <f t="shared" si="9"/>
        <v>O</v>
      </c>
      <c r="AS233" t="s">
        <v>317</v>
      </c>
    </row>
    <row r="234" spans="2:45" x14ac:dyDescent="0.25">
      <c r="B234" s="75"/>
      <c r="C234" s="75">
        <v>24</v>
      </c>
      <c r="D234" s="75" t="str">
        <f>IF(AND($N$5=1,'2 Location'!L37&lt;='2 Location'!F37),"",$D$209&amp;" "&amp;D$210&amp;" Row "&amp;$C234&amp;"; ")</f>
        <v/>
      </c>
      <c r="E234" s="72" t="str">
        <f>IF(AND($N$5=1,'2 Location'!M37&lt;='2 Location'!G37),"",$D$209&amp;" "&amp;E$210&amp;" Row "&amp;$C234&amp;"; ")</f>
        <v/>
      </c>
      <c r="F234" s="72" t="str">
        <f>IF(AND($N$5=1,'2 Location'!N37&lt;='2 Location'!H37),"",$D$209&amp;" "&amp;F$210&amp;" Row "&amp;$C234&amp;"; ")</f>
        <v/>
      </c>
      <c r="G234" s="72" t="str">
        <f>IF(AND($N$5=1,'2 Location'!O37&lt;='2 Location'!I37),"",$D$209&amp;" "&amp;G$210&amp;" Row "&amp;$C234&amp;"; ")</f>
        <v/>
      </c>
      <c r="H234" s="66" t="str">
        <f>IF(AND($N$5=1,'2 Location'!P37&lt;='2 Location'!J37),"",$D$209&amp;" "&amp;H$210&amp;" Row "&amp;$C234&amp;"; ")</f>
        <v/>
      </c>
      <c r="I234" s="66"/>
      <c r="J234" s="75"/>
      <c r="K234" s="75">
        <v>24</v>
      </c>
      <c r="L234" s="66" t="str">
        <f>IF(AND($O$5=1,'2 Location'!C37=UKPRN,'2 Location'!B37="Subcontracted out"),"Row "&amp;K234&amp;"; ","")</f>
        <v/>
      </c>
      <c r="M234" s="66"/>
      <c r="N234" s="75"/>
      <c r="O234" s="75">
        <v>24</v>
      </c>
      <c r="P234" s="66" t="str">
        <f>IF(AND($P$5=1,'2 Location'!B37&lt;&gt;"",'2 Location'!F37=0,'2 Location'!G37=0,'2 Location'!H37=0,'2 Location'!I37=0,'2 Location'!J37=0,'2 Location'!L37=0,'2 Location'!M37=0,'2 Location'!N37=0,'2 Location'!O37=0,'2 Location'!P37=0),"Row "&amp;'2 Location'!A37&amp;"; ","")</f>
        <v/>
      </c>
      <c r="Q234" s="66"/>
      <c r="R234" s="75"/>
      <c r="S234" s="84">
        <v>24</v>
      </c>
      <c r="T234" s="75" t="str">
        <f>IF(AND($Q$5=1,'2 Location'!B$14&lt;&gt;"",'2 Location'!F37=0,'2 Location'!L37&lt;&gt;0),$S$210&amp;$S234&amp;T$210&amp;"; ","")</f>
        <v/>
      </c>
      <c r="U234" s="72" t="str">
        <f>IF(AND($Q$5=1,'2 Location'!C$14&lt;&gt;"",'2 Location'!G37=0,'2 Location'!M37&lt;&gt;0),$S$210&amp;$S234&amp;U$210&amp;"; ","")</f>
        <v/>
      </c>
      <c r="V234" s="72" t="str">
        <f>IF(AND($Q$5=1,'2 Location'!D$14&lt;&gt;"",'2 Location'!H37=0,'2 Location'!N37&lt;&gt;0),$S$210&amp;$S234&amp;V$210&amp;"; ","")</f>
        <v/>
      </c>
      <c r="W234" s="72" t="str">
        <f>IF(AND($Q$5=1,'2 Location'!E$14&lt;&gt;"",'2 Location'!I37=0,'2 Location'!O37&lt;&gt;0),$S$210&amp;$S234&amp;W$210&amp;"; ","")</f>
        <v/>
      </c>
      <c r="X234" s="66" t="str">
        <f>IF(AND($Q$5=1,'2 Location'!F$14&lt;&gt;"",'2 Location'!J37=0,'2 Location'!P37&lt;&gt;0),$S$210&amp;$S234&amp;X$210&amp;"; ","")</f>
        <v/>
      </c>
      <c r="Y234" s="66"/>
      <c r="AQ234" s="89">
        <v>10000831</v>
      </c>
      <c r="AR234" s="90" t="str">
        <f t="shared" si="9"/>
        <v>O</v>
      </c>
      <c r="AS234" t="s">
        <v>318</v>
      </c>
    </row>
    <row r="235" spans="2:45" x14ac:dyDescent="0.25">
      <c r="B235" s="75"/>
      <c r="C235" s="75">
        <v>25</v>
      </c>
      <c r="D235" s="75" t="str">
        <f>IF(AND($N$5=1,'2 Location'!L38&lt;='2 Location'!F38),"",$D$209&amp;" "&amp;D$210&amp;" Row "&amp;$C235&amp;"; ")</f>
        <v/>
      </c>
      <c r="E235" s="72" t="str">
        <f>IF(AND($N$5=1,'2 Location'!M38&lt;='2 Location'!G38),"",$D$209&amp;" "&amp;E$210&amp;" Row "&amp;$C235&amp;"; ")</f>
        <v/>
      </c>
      <c r="F235" s="72" t="str">
        <f>IF(AND($N$5=1,'2 Location'!N38&lt;='2 Location'!H38),"",$D$209&amp;" "&amp;F$210&amp;" Row "&amp;$C235&amp;"; ")</f>
        <v/>
      </c>
      <c r="G235" s="72" t="str">
        <f>IF(AND($N$5=1,'2 Location'!O38&lt;='2 Location'!I38),"",$D$209&amp;" "&amp;G$210&amp;" Row "&amp;$C235&amp;"; ")</f>
        <v/>
      </c>
      <c r="H235" s="66" t="str">
        <f>IF(AND($N$5=1,'2 Location'!P38&lt;='2 Location'!J38),"",$D$209&amp;" "&amp;H$210&amp;" Row "&amp;$C235&amp;"; ")</f>
        <v/>
      </c>
      <c r="I235" s="66"/>
      <c r="J235" s="75"/>
      <c r="K235" s="75">
        <v>25</v>
      </c>
      <c r="L235" s="66" t="str">
        <f>IF(AND($O$5=1,'2 Location'!C38=UKPRN,'2 Location'!B38="Subcontracted out"),"Row "&amp;K235&amp;"; ","")</f>
        <v/>
      </c>
      <c r="M235" s="66"/>
      <c r="N235" s="75"/>
      <c r="O235" s="75">
        <v>25</v>
      </c>
      <c r="P235" s="66" t="str">
        <f>IF(AND($P$5=1,'2 Location'!B38&lt;&gt;"",'2 Location'!F38=0,'2 Location'!G38=0,'2 Location'!H38=0,'2 Location'!I38=0,'2 Location'!J38=0,'2 Location'!L38=0,'2 Location'!M38=0,'2 Location'!N38=0,'2 Location'!O38=0,'2 Location'!P38=0),"Row "&amp;'2 Location'!A38&amp;"; ","")</f>
        <v/>
      </c>
      <c r="Q235" s="66"/>
      <c r="R235" s="75"/>
      <c r="S235" s="84">
        <v>25</v>
      </c>
      <c r="T235" s="75" t="str">
        <f>IF(AND($Q$5=1,'2 Location'!B$14&lt;&gt;"",'2 Location'!F38=0,'2 Location'!L38&lt;&gt;0),$S$210&amp;$S235&amp;T$210&amp;"; ","")</f>
        <v/>
      </c>
      <c r="U235" s="72" t="str">
        <f>IF(AND($Q$5=1,'2 Location'!C$14&lt;&gt;"",'2 Location'!G38=0,'2 Location'!M38&lt;&gt;0),$S$210&amp;$S235&amp;U$210&amp;"; ","")</f>
        <v/>
      </c>
      <c r="V235" s="72" t="str">
        <f>IF(AND($Q$5=1,'2 Location'!D$14&lt;&gt;"",'2 Location'!H38=0,'2 Location'!N38&lt;&gt;0),$S$210&amp;$S235&amp;V$210&amp;"; ","")</f>
        <v/>
      </c>
      <c r="W235" s="72" t="str">
        <f>IF(AND($Q$5=1,'2 Location'!E$14&lt;&gt;"",'2 Location'!I38=0,'2 Location'!O38&lt;&gt;0),$S$210&amp;$S235&amp;W$210&amp;"; ","")</f>
        <v/>
      </c>
      <c r="X235" s="66" t="str">
        <f>IF(AND($Q$5=1,'2 Location'!F$14&lt;&gt;"",'2 Location'!J38=0,'2 Location'!P38&lt;&gt;0),$S$210&amp;$S235&amp;X$210&amp;"; ","")</f>
        <v/>
      </c>
      <c r="Y235" s="66"/>
      <c r="AQ235" s="89">
        <v>10000834</v>
      </c>
      <c r="AR235" s="90" t="str">
        <f t="shared" si="9"/>
        <v>O</v>
      </c>
      <c r="AS235" t="s">
        <v>319</v>
      </c>
    </row>
    <row r="236" spans="2:45" x14ac:dyDescent="0.25">
      <c r="B236" s="75"/>
      <c r="C236" s="75">
        <v>26</v>
      </c>
      <c r="D236" s="75" t="str">
        <f>IF(AND($N$5=1,'2 Location'!L39&lt;='2 Location'!F39),"",$D$209&amp;" "&amp;D$210&amp;" Row "&amp;$C236&amp;"; ")</f>
        <v/>
      </c>
      <c r="E236" s="72" t="str">
        <f>IF(AND($N$5=1,'2 Location'!M39&lt;='2 Location'!G39),"",$D$209&amp;" "&amp;E$210&amp;" Row "&amp;$C236&amp;"; ")</f>
        <v/>
      </c>
      <c r="F236" s="72" t="str">
        <f>IF(AND($N$5=1,'2 Location'!N39&lt;='2 Location'!H39),"",$D$209&amp;" "&amp;F$210&amp;" Row "&amp;$C236&amp;"; ")</f>
        <v/>
      </c>
      <c r="G236" s="72" t="str">
        <f>IF(AND($N$5=1,'2 Location'!O39&lt;='2 Location'!I39),"",$D$209&amp;" "&amp;G$210&amp;" Row "&amp;$C236&amp;"; ")</f>
        <v/>
      </c>
      <c r="H236" s="66" t="str">
        <f>IF(AND($N$5=1,'2 Location'!P39&lt;='2 Location'!J39),"",$D$209&amp;" "&amp;H$210&amp;" Row "&amp;$C236&amp;"; ")</f>
        <v/>
      </c>
      <c r="I236" s="66"/>
      <c r="J236" s="75"/>
      <c r="K236" s="75">
        <v>26</v>
      </c>
      <c r="L236" s="66" t="str">
        <f>IF(AND($O$5=1,'2 Location'!C39=UKPRN,'2 Location'!B39="Subcontracted out"),"Row "&amp;K236&amp;"; ","")</f>
        <v/>
      </c>
      <c r="M236" s="66"/>
      <c r="N236" s="75"/>
      <c r="O236" s="75">
        <v>26</v>
      </c>
      <c r="P236" s="66" t="str">
        <f>IF(AND($P$5=1,'2 Location'!B39&lt;&gt;"",'2 Location'!F39=0,'2 Location'!G39=0,'2 Location'!H39=0,'2 Location'!I39=0,'2 Location'!J39=0,'2 Location'!L39=0,'2 Location'!M39=0,'2 Location'!N39=0,'2 Location'!O39=0,'2 Location'!P39=0),"Row "&amp;'2 Location'!A39&amp;"; ","")</f>
        <v/>
      </c>
      <c r="Q236" s="66"/>
      <c r="R236" s="75"/>
      <c r="S236" s="84">
        <v>26</v>
      </c>
      <c r="T236" s="75" t="str">
        <f>IF(AND($Q$5=1,'2 Location'!B$14&lt;&gt;"",'2 Location'!F39=0,'2 Location'!L39&lt;&gt;0),$S$210&amp;$S236&amp;T$210&amp;"; ","")</f>
        <v/>
      </c>
      <c r="U236" s="72" t="str">
        <f>IF(AND($Q$5=1,'2 Location'!C$14&lt;&gt;"",'2 Location'!G39=0,'2 Location'!M39&lt;&gt;0),$S$210&amp;$S236&amp;U$210&amp;"; ","")</f>
        <v/>
      </c>
      <c r="V236" s="72" t="str">
        <f>IF(AND($Q$5=1,'2 Location'!D$14&lt;&gt;"",'2 Location'!H39=0,'2 Location'!N39&lt;&gt;0),$S$210&amp;$S236&amp;V$210&amp;"; ","")</f>
        <v/>
      </c>
      <c r="W236" s="72" t="str">
        <f>IF(AND($Q$5=1,'2 Location'!E$14&lt;&gt;"",'2 Location'!I39=0,'2 Location'!O39&lt;&gt;0),$S$210&amp;$S236&amp;W$210&amp;"; ","")</f>
        <v/>
      </c>
      <c r="X236" s="66" t="str">
        <f>IF(AND($Q$5=1,'2 Location'!F$14&lt;&gt;"",'2 Location'!J39=0,'2 Location'!P39&lt;&gt;0),$S$210&amp;$S236&amp;X$210&amp;"; ","")</f>
        <v/>
      </c>
      <c r="Y236" s="66"/>
      <c r="AQ236" s="89">
        <v>10001129</v>
      </c>
      <c r="AR236" s="90" t="str">
        <f t="shared" si="9"/>
        <v>O</v>
      </c>
      <c r="AS236" t="s">
        <v>320</v>
      </c>
    </row>
    <row r="237" spans="2:45" x14ac:dyDescent="0.25">
      <c r="B237" s="75"/>
      <c r="C237" s="75">
        <v>27</v>
      </c>
      <c r="D237" s="75" t="str">
        <f>IF(AND($N$5=1,'2 Location'!L40&lt;='2 Location'!F40),"",$D$209&amp;" "&amp;D$210&amp;" Row "&amp;$C237&amp;"; ")</f>
        <v/>
      </c>
      <c r="E237" s="72" t="str">
        <f>IF(AND($N$5=1,'2 Location'!M40&lt;='2 Location'!G40),"",$D$209&amp;" "&amp;E$210&amp;" Row "&amp;$C237&amp;"; ")</f>
        <v/>
      </c>
      <c r="F237" s="72" t="str">
        <f>IF(AND($N$5=1,'2 Location'!N40&lt;='2 Location'!H40),"",$D$209&amp;" "&amp;F$210&amp;" Row "&amp;$C237&amp;"; ")</f>
        <v/>
      </c>
      <c r="G237" s="72" t="str">
        <f>IF(AND($N$5=1,'2 Location'!O40&lt;='2 Location'!I40),"",$D$209&amp;" "&amp;G$210&amp;" Row "&amp;$C237&amp;"; ")</f>
        <v/>
      </c>
      <c r="H237" s="66" t="str">
        <f>IF(AND($N$5=1,'2 Location'!P40&lt;='2 Location'!J40),"",$D$209&amp;" "&amp;H$210&amp;" Row "&amp;$C237&amp;"; ")</f>
        <v/>
      </c>
      <c r="I237" s="66"/>
      <c r="J237" s="75"/>
      <c r="K237" s="75">
        <v>27</v>
      </c>
      <c r="L237" s="66" t="str">
        <f>IF(AND($O$5=1,'2 Location'!C40=UKPRN,'2 Location'!B40="Subcontracted out"),"Row "&amp;K237&amp;"; ","")</f>
        <v/>
      </c>
      <c r="M237" s="66"/>
      <c r="N237" s="75"/>
      <c r="O237" s="75">
        <v>27</v>
      </c>
      <c r="P237" s="66" t="str">
        <f>IF(AND($P$5=1,'2 Location'!B40&lt;&gt;"",'2 Location'!F40=0,'2 Location'!G40=0,'2 Location'!H40=0,'2 Location'!I40=0,'2 Location'!J40=0,'2 Location'!L40=0,'2 Location'!M40=0,'2 Location'!N40=0,'2 Location'!O40=0,'2 Location'!P40=0),"Row "&amp;'2 Location'!A40&amp;"; ","")</f>
        <v/>
      </c>
      <c r="Q237" s="66"/>
      <c r="R237" s="75"/>
      <c r="S237" s="84">
        <v>27</v>
      </c>
      <c r="T237" s="75" t="str">
        <f>IF(AND($Q$5=1,'2 Location'!B$14&lt;&gt;"",'2 Location'!F40=0,'2 Location'!L40&lt;&gt;0),$S$210&amp;$S237&amp;T$210&amp;"; ","")</f>
        <v/>
      </c>
      <c r="U237" s="72" t="str">
        <f>IF(AND($Q$5=1,'2 Location'!C$14&lt;&gt;"",'2 Location'!G40=0,'2 Location'!M40&lt;&gt;0),$S$210&amp;$S237&amp;U$210&amp;"; ","")</f>
        <v/>
      </c>
      <c r="V237" s="72" t="str">
        <f>IF(AND($Q$5=1,'2 Location'!D$14&lt;&gt;"",'2 Location'!H40=0,'2 Location'!N40&lt;&gt;0),$S$210&amp;$S237&amp;V$210&amp;"; ","")</f>
        <v/>
      </c>
      <c r="W237" s="72" t="str">
        <f>IF(AND($Q$5=1,'2 Location'!E$14&lt;&gt;"",'2 Location'!I40=0,'2 Location'!O40&lt;&gt;0),$S$210&amp;$S237&amp;W$210&amp;"; ","")</f>
        <v/>
      </c>
      <c r="X237" s="66" t="str">
        <f>IF(AND($Q$5=1,'2 Location'!F$14&lt;&gt;"",'2 Location'!J40=0,'2 Location'!P40&lt;&gt;0),$S$210&amp;$S237&amp;X$210&amp;"; ","")</f>
        <v/>
      </c>
      <c r="Y237" s="66"/>
      <c r="AQ237" s="89">
        <v>10001142</v>
      </c>
      <c r="AR237" s="90" t="str">
        <f t="shared" si="9"/>
        <v>O</v>
      </c>
      <c r="AS237" t="s">
        <v>321</v>
      </c>
    </row>
    <row r="238" spans="2:45" x14ac:dyDescent="0.25">
      <c r="B238" s="75"/>
      <c r="C238" s="75">
        <v>28</v>
      </c>
      <c r="D238" s="75" t="str">
        <f>IF(AND($N$5=1,'2 Location'!L41&lt;='2 Location'!F41),"",$D$209&amp;" "&amp;D$210&amp;" Row "&amp;$C238&amp;"; ")</f>
        <v/>
      </c>
      <c r="E238" s="72" t="str">
        <f>IF(AND($N$5=1,'2 Location'!M41&lt;='2 Location'!G41),"",$D$209&amp;" "&amp;E$210&amp;" Row "&amp;$C238&amp;"; ")</f>
        <v/>
      </c>
      <c r="F238" s="72" t="str">
        <f>IF(AND($N$5=1,'2 Location'!N41&lt;='2 Location'!H41),"",$D$209&amp;" "&amp;F$210&amp;" Row "&amp;$C238&amp;"; ")</f>
        <v/>
      </c>
      <c r="G238" s="72" t="str">
        <f>IF(AND($N$5=1,'2 Location'!O41&lt;='2 Location'!I41),"",$D$209&amp;" "&amp;G$210&amp;" Row "&amp;$C238&amp;"; ")</f>
        <v/>
      </c>
      <c r="H238" s="66" t="str">
        <f>IF(AND($N$5=1,'2 Location'!P41&lt;='2 Location'!J41),"",$D$209&amp;" "&amp;H$210&amp;" Row "&amp;$C238&amp;"; ")</f>
        <v/>
      </c>
      <c r="I238" s="66"/>
      <c r="J238" s="75"/>
      <c r="K238" s="75">
        <v>28</v>
      </c>
      <c r="L238" s="66" t="str">
        <f>IF(AND($O$5=1,'2 Location'!C41=UKPRN,'2 Location'!B41="Subcontracted out"),"Row "&amp;K238&amp;"; ","")</f>
        <v/>
      </c>
      <c r="M238" s="66"/>
      <c r="N238" s="75"/>
      <c r="O238" s="75">
        <v>28</v>
      </c>
      <c r="P238" s="66" t="str">
        <f>IF(AND($P$5=1,'2 Location'!B41&lt;&gt;"",'2 Location'!F41=0,'2 Location'!G41=0,'2 Location'!H41=0,'2 Location'!I41=0,'2 Location'!J41=0,'2 Location'!L41=0,'2 Location'!M41=0,'2 Location'!N41=0,'2 Location'!O41=0,'2 Location'!P41=0),"Row "&amp;'2 Location'!A41&amp;"; ","")</f>
        <v/>
      </c>
      <c r="Q238" s="66"/>
      <c r="R238" s="75"/>
      <c r="S238" s="84">
        <v>28</v>
      </c>
      <c r="T238" s="75" t="str">
        <f>IF(AND($Q$5=1,'2 Location'!B$14&lt;&gt;"",'2 Location'!F41=0,'2 Location'!L41&lt;&gt;0),$S$210&amp;$S238&amp;T$210&amp;"; ","")</f>
        <v/>
      </c>
      <c r="U238" s="72" t="str">
        <f>IF(AND($Q$5=1,'2 Location'!C$14&lt;&gt;"",'2 Location'!G41=0,'2 Location'!M41&lt;&gt;0),$S$210&amp;$S238&amp;U$210&amp;"; ","")</f>
        <v/>
      </c>
      <c r="V238" s="72" t="str">
        <f>IF(AND($Q$5=1,'2 Location'!D$14&lt;&gt;"",'2 Location'!H41=0,'2 Location'!N41&lt;&gt;0),$S$210&amp;$S238&amp;V$210&amp;"; ","")</f>
        <v/>
      </c>
      <c r="W238" s="72" t="str">
        <f>IF(AND($Q$5=1,'2 Location'!E$14&lt;&gt;"",'2 Location'!I41=0,'2 Location'!O41&lt;&gt;0),$S$210&amp;$S238&amp;W$210&amp;"; ","")</f>
        <v/>
      </c>
      <c r="X238" s="66" t="str">
        <f>IF(AND($Q$5=1,'2 Location'!F$14&lt;&gt;"",'2 Location'!J41=0,'2 Location'!P41&lt;&gt;0),$S$210&amp;$S238&amp;X$210&amp;"; ","")</f>
        <v/>
      </c>
      <c r="Y238" s="66"/>
      <c r="AQ238" s="89">
        <v>10000213</v>
      </c>
      <c r="AR238" s="90" t="str">
        <f t="shared" si="9"/>
        <v>O</v>
      </c>
      <c r="AS238" t="s">
        <v>322</v>
      </c>
    </row>
    <row r="239" spans="2:45" x14ac:dyDescent="0.25">
      <c r="B239" s="75"/>
      <c r="C239" s="75">
        <v>29</v>
      </c>
      <c r="D239" s="75" t="str">
        <f>IF(AND($N$5=1,'2 Location'!L42&lt;='2 Location'!F42),"",$D$209&amp;" "&amp;D$210&amp;" Row "&amp;$C239&amp;"; ")</f>
        <v/>
      </c>
      <c r="E239" s="72" t="str">
        <f>IF(AND($N$5=1,'2 Location'!M42&lt;='2 Location'!G42),"",$D$209&amp;" "&amp;E$210&amp;" Row "&amp;$C239&amp;"; ")</f>
        <v/>
      </c>
      <c r="F239" s="72" t="str">
        <f>IF(AND($N$5=1,'2 Location'!N42&lt;='2 Location'!H42),"",$D$209&amp;" "&amp;F$210&amp;" Row "&amp;$C239&amp;"; ")</f>
        <v/>
      </c>
      <c r="G239" s="72" t="str">
        <f>IF(AND($N$5=1,'2 Location'!O42&lt;='2 Location'!I42),"",$D$209&amp;" "&amp;G$210&amp;" Row "&amp;$C239&amp;"; ")</f>
        <v/>
      </c>
      <c r="H239" s="66" t="str">
        <f>IF(AND($N$5=1,'2 Location'!P42&lt;='2 Location'!J42),"",$D$209&amp;" "&amp;H$210&amp;" Row "&amp;$C239&amp;"; ")</f>
        <v/>
      </c>
      <c r="I239" s="66"/>
      <c r="J239" s="75"/>
      <c r="K239" s="75">
        <v>29</v>
      </c>
      <c r="L239" s="66" t="str">
        <f>IF(AND($O$5=1,'2 Location'!C42=UKPRN,'2 Location'!B42="Subcontracted out"),"Row "&amp;K239&amp;"; ","")</f>
        <v/>
      </c>
      <c r="M239" s="66"/>
      <c r="N239" s="75"/>
      <c r="O239" s="75">
        <v>29</v>
      </c>
      <c r="P239" s="66" t="str">
        <f>IF(AND($P$5=1,'2 Location'!B42&lt;&gt;"",'2 Location'!F42=0,'2 Location'!G42=0,'2 Location'!H42=0,'2 Location'!I42=0,'2 Location'!J42=0,'2 Location'!L42=0,'2 Location'!M42=0,'2 Location'!N42=0,'2 Location'!O42=0,'2 Location'!P42=0),"Row "&amp;'2 Location'!A42&amp;"; ","")</f>
        <v/>
      </c>
      <c r="Q239" s="66"/>
      <c r="R239" s="75"/>
      <c r="S239" s="84">
        <v>29</v>
      </c>
      <c r="T239" s="75" t="str">
        <f>IF(AND($Q$5=1,'2 Location'!B$14&lt;&gt;"",'2 Location'!F42=0,'2 Location'!L42&lt;&gt;0),$S$210&amp;$S239&amp;T$210&amp;"; ","")</f>
        <v/>
      </c>
      <c r="U239" s="72" t="str">
        <f>IF(AND($Q$5=1,'2 Location'!C$14&lt;&gt;"",'2 Location'!G42=0,'2 Location'!M42&lt;&gt;0),$S$210&amp;$S239&amp;U$210&amp;"; ","")</f>
        <v/>
      </c>
      <c r="V239" s="72" t="str">
        <f>IF(AND($Q$5=1,'2 Location'!D$14&lt;&gt;"",'2 Location'!H42=0,'2 Location'!N42&lt;&gt;0),$S$210&amp;$S239&amp;V$210&amp;"; ","")</f>
        <v/>
      </c>
      <c r="W239" s="72" t="str">
        <f>IF(AND($Q$5=1,'2 Location'!E$14&lt;&gt;"",'2 Location'!I42=0,'2 Location'!O42&lt;&gt;0),$S$210&amp;$S239&amp;W$210&amp;"; ","")</f>
        <v/>
      </c>
      <c r="X239" s="66" t="str">
        <f>IF(AND($Q$5=1,'2 Location'!F$14&lt;&gt;"",'2 Location'!J42=0,'2 Location'!P42&lt;&gt;0),$S$210&amp;$S239&amp;X$210&amp;"; ","")</f>
        <v/>
      </c>
      <c r="Y239" s="66"/>
      <c r="AQ239" s="89">
        <v>10000225</v>
      </c>
      <c r="AR239" s="90" t="str">
        <f t="shared" si="9"/>
        <v>O</v>
      </c>
      <c r="AS239" t="s">
        <v>323</v>
      </c>
    </row>
    <row r="240" spans="2:45" x14ac:dyDescent="0.25">
      <c r="B240" s="75"/>
      <c r="C240" s="75">
        <v>30</v>
      </c>
      <c r="D240" s="75" t="str">
        <f>IF(AND($N$5=1,'2 Location'!L43&lt;='2 Location'!F43),"",$D$209&amp;" "&amp;D$210&amp;" Row "&amp;$C240&amp;"; ")</f>
        <v/>
      </c>
      <c r="E240" s="72" t="str">
        <f>IF(AND($N$5=1,'2 Location'!M43&lt;='2 Location'!G43),"",$D$209&amp;" "&amp;E$210&amp;" Row "&amp;$C240&amp;"; ")</f>
        <v/>
      </c>
      <c r="F240" s="72" t="str">
        <f>IF(AND($N$5=1,'2 Location'!N43&lt;='2 Location'!H43),"",$D$209&amp;" "&amp;F$210&amp;" Row "&amp;$C240&amp;"; ")</f>
        <v/>
      </c>
      <c r="G240" s="72" t="str">
        <f>IF(AND($N$5=1,'2 Location'!O43&lt;='2 Location'!I43),"",$D$209&amp;" "&amp;G$210&amp;" Row "&amp;$C240&amp;"; ")</f>
        <v/>
      </c>
      <c r="H240" s="66" t="str">
        <f>IF(AND($N$5=1,'2 Location'!P43&lt;='2 Location'!J43),"",$D$209&amp;" "&amp;H$210&amp;" Row "&amp;$C240&amp;"; ")</f>
        <v/>
      </c>
      <c r="I240" s="66"/>
      <c r="J240" s="75"/>
      <c r="K240" s="75">
        <v>30</v>
      </c>
      <c r="L240" s="66" t="str">
        <f>IF(AND($O$5=1,'2 Location'!C43=UKPRN,'2 Location'!B43="Subcontracted out"),"Row "&amp;K240&amp;"; ","")</f>
        <v/>
      </c>
      <c r="M240" s="66"/>
      <c r="N240" s="75"/>
      <c r="O240" s="75">
        <v>30</v>
      </c>
      <c r="P240" s="66" t="str">
        <f>IF(AND($P$5=1,'2 Location'!B43&lt;&gt;"",'2 Location'!F43=0,'2 Location'!G43=0,'2 Location'!H43=0,'2 Location'!I43=0,'2 Location'!J43=0,'2 Location'!L43=0,'2 Location'!M43=0,'2 Location'!N43=0,'2 Location'!O43=0,'2 Location'!P43=0),"Row "&amp;'2 Location'!A43&amp;"; ","")</f>
        <v/>
      </c>
      <c r="Q240" s="66"/>
      <c r="R240" s="75"/>
      <c r="S240" s="84">
        <v>30</v>
      </c>
      <c r="T240" s="75" t="str">
        <f>IF(AND($Q$5=1,'2 Location'!B$14&lt;&gt;"",'2 Location'!F43=0,'2 Location'!L43&lt;&gt;0),$S$210&amp;$S240&amp;T$210&amp;"; ","")</f>
        <v/>
      </c>
      <c r="U240" s="72" t="str">
        <f>IF(AND($Q$5=1,'2 Location'!C$14&lt;&gt;"",'2 Location'!G43=0,'2 Location'!M43&lt;&gt;0),$S$210&amp;$S240&amp;U$210&amp;"; ","")</f>
        <v/>
      </c>
      <c r="V240" s="72" t="str">
        <f>IF(AND($Q$5=1,'2 Location'!D$14&lt;&gt;"",'2 Location'!H43=0,'2 Location'!N43&lt;&gt;0),$S$210&amp;$S240&amp;V$210&amp;"; ","")</f>
        <v/>
      </c>
      <c r="W240" s="72" t="str">
        <f>IF(AND($Q$5=1,'2 Location'!E$14&lt;&gt;"",'2 Location'!I43=0,'2 Location'!O43&lt;&gt;0),$S$210&amp;$S240&amp;W$210&amp;"; ","")</f>
        <v/>
      </c>
      <c r="X240" s="66" t="str">
        <f>IF(AND($Q$5=1,'2 Location'!F$14&lt;&gt;"",'2 Location'!J43=0,'2 Location'!P43&lt;&gt;0),$S$210&amp;$S240&amp;X$210&amp;"; ","")</f>
        <v/>
      </c>
      <c r="Y240" s="66"/>
      <c r="AQ240" s="89">
        <v>10000551</v>
      </c>
      <c r="AR240" s="90" t="str">
        <f t="shared" si="9"/>
        <v>O</v>
      </c>
      <c r="AS240" t="s">
        <v>324</v>
      </c>
    </row>
    <row r="241" spans="2:45" x14ac:dyDescent="0.25">
      <c r="B241" s="75"/>
      <c r="C241" s="75">
        <v>31</v>
      </c>
      <c r="D241" s="75" t="str">
        <f>IF(AND($N$5=1,'2 Location'!L44&lt;='2 Location'!F44),"",$D$209&amp;" "&amp;D$210&amp;" Row "&amp;$C241&amp;"; ")</f>
        <v/>
      </c>
      <c r="E241" s="72" t="str">
        <f>IF(AND($N$5=1,'2 Location'!M44&lt;='2 Location'!G44),"",$D$209&amp;" "&amp;E$210&amp;" Row "&amp;$C241&amp;"; ")</f>
        <v/>
      </c>
      <c r="F241" s="72" t="str">
        <f>IF(AND($N$5=1,'2 Location'!N44&lt;='2 Location'!H44),"",$D$209&amp;" "&amp;F$210&amp;" Row "&amp;$C241&amp;"; ")</f>
        <v/>
      </c>
      <c r="G241" s="72" t="str">
        <f>IF(AND($N$5=1,'2 Location'!O44&lt;='2 Location'!I44),"",$D$209&amp;" "&amp;G$210&amp;" Row "&amp;$C241&amp;"; ")</f>
        <v/>
      </c>
      <c r="H241" s="66" t="str">
        <f>IF(AND($N$5=1,'2 Location'!P44&lt;='2 Location'!J44),"",$D$209&amp;" "&amp;H$210&amp;" Row "&amp;$C241&amp;"; ")</f>
        <v/>
      </c>
      <c r="I241" s="66"/>
      <c r="J241" s="75"/>
      <c r="K241" s="75">
        <v>31</v>
      </c>
      <c r="L241" s="66" t="str">
        <f>IF(AND($O$5=1,'2 Location'!C44=UKPRN,'2 Location'!B44="Subcontracted out"),"Row "&amp;K241&amp;"; ","")</f>
        <v/>
      </c>
      <c r="M241" s="66"/>
      <c r="N241" s="75"/>
      <c r="O241" s="75">
        <v>31</v>
      </c>
      <c r="P241" s="66" t="str">
        <f>IF(AND($P$5=1,'2 Location'!B44&lt;&gt;"",'2 Location'!F44=0,'2 Location'!G44=0,'2 Location'!H44=0,'2 Location'!I44=0,'2 Location'!J44=0,'2 Location'!L44=0,'2 Location'!M44=0,'2 Location'!N44=0,'2 Location'!O44=0,'2 Location'!P44=0),"Row "&amp;'2 Location'!A44&amp;"; ","")</f>
        <v/>
      </c>
      <c r="Q241" s="66"/>
      <c r="R241" s="75"/>
      <c r="S241" s="84">
        <v>31</v>
      </c>
      <c r="T241" s="75" t="str">
        <f>IF(AND($Q$5=1,'2 Location'!B$14&lt;&gt;"",'2 Location'!F44=0,'2 Location'!L44&lt;&gt;0),$S$210&amp;$S241&amp;T$210&amp;"; ","")</f>
        <v/>
      </c>
      <c r="U241" s="72" t="str">
        <f>IF(AND($Q$5=1,'2 Location'!C$14&lt;&gt;"",'2 Location'!G44=0,'2 Location'!M44&lt;&gt;0),$S$210&amp;$S241&amp;U$210&amp;"; ","")</f>
        <v/>
      </c>
      <c r="V241" s="72" t="str">
        <f>IF(AND($Q$5=1,'2 Location'!D$14&lt;&gt;"",'2 Location'!H44=0,'2 Location'!N44&lt;&gt;0),$S$210&amp;$S241&amp;V$210&amp;"; ","")</f>
        <v/>
      </c>
      <c r="W241" s="72" t="str">
        <f>IF(AND($Q$5=1,'2 Location'!E$14&lt;&gt;"",'2 Location'!I44=0,'2 Location'!O44&lt;&gt;0),$S$210&amp;$S241&amp;W$210&amp;"; ","")</f>
        <v/>
      </c>
      <c r="X241" s="66" t="str">
        <f>IF(AND($Q$5=1,'2 Location'!F$14&lt;&gt;"",'2 Location'!J44=0,'2 Location'!P44&lt;&gt;0),$S$210&amp;$S241&amp;X$210&amp;"; ","")</f>
        <v/>
      </c>
      <c r="Y241" s="66"/>
      <c r="AQ241" s="89">
        <v>10000554</v>
      </c>
      <c r="AR241" s="90" t="str">
        <f t="shared" si="9"/>
        <v>O</v>
      </c>
      <c r="AS241" t="s">
        <v>325</v>
      </c>
    </row>
    <row r="242" spans="2:45" x14ac:dyDescent="0.25">
      <c r="B242" s="75"/>
      <c r="C242" s="75">
        <v>32</v>
      </c>
      <c r="D242" s="75" t="str">
        <f>IF(AND($N$5=1,'2 Location'!L45&lt;='2 Location'!F45),"",$D$209&amp;" "&amp;D$210&amp;" Row "&amp;$C242&amp;"; ")</f>
        <v/>
      </c>
      <c r="E242" s="72" t="str">
        <f>IF(AND($N$5=1,'2 Location'!M45&lt;='2 Location'!G45),"",$D$209&amp;" "&amp;E$210&amp;" Row "&amp;$C242&amp;"; ")</f>
        <v/>
      </c>
      <c r="F242" s="72" t="str">
        <f>IF(AND($N$5=1,'2 Location'!N45&lt;='2 Location'!H45),"",$D$209&amp;" "&amp;F$210&amp;" Row "&amp;$C242&amp;"; ")</f>
        <v/>
      </c>
      <c r="G242" s="72" t="str">
        <f>IF(AND($N$5=1,'2 Location'!O45&lt;='2 Location'!I45),"",$D$209&amp;" "&amp;G$210&amp;" Row "&amp;$C242&amp;"; ")</f>
        <v/>
      </c>
      <c r="H242" s="66" t="str">
        <f>IF(AND($N$5=1,'2 Location'!P45&lt;='2 Location'!J45),"",$D$209&amp;" "&amp;H$210&amp;" Row "&amp;$C242&amp;"; ")</f>
        <v/>
      </c>
      <c r="I242" s="66"/>
      <c r="J242" s="75"/>
      <c r="K242" s="75">
        <v>32</v>
      </c>
      <c r="L242" s="66" t="str">
        <f>IF(AND($O$5=1,'2 Location'!C45=UKPRN,'2 Location'!B45="Subcontracted out"),"Row "&amp;K242&amp;"; ","")</f>
        <v/>
      </c>
      <c r="M242" s="66"/>
      <c r="N242" s="75"/>
      <c r="O242" s="75">
        <v>32</v>
      </c>
      <c r="P242" s="66" t="str">
        <f>IF(AND($P$5=1,'2 Location'!B45&lt;&gt;"",'2 Location'!F45=0,'2 Location'!G45=0,'2 Location'!H45=0,'2 Location'!I45=0,'2 Location'!J45=0,'2 Location'!L45=0,'2 Location'!M45=0,'2 Location'!N45=0,'2 Location'!O45=0,'2 Location'!P45=0),"Row "&amp;'2 Location'!A45&amp;"; ","")</f>
        <v/>
      </c>
      <c r="Q242" s="66"/>
      <c r="R242" s="75"/>
      <c r="S242" s="84">
        <v>32</v>
      </c>
      <c r="T242" s="75" t="str">
        <f>IF(AND($Q$5=1,'2 Location'!B$14&lt;&gt;"",'2 Location'!F45=0,'2 Location'!L45&lt;&gt;0),$S$210&amp;$S242&amp;T$210&amp;"; ","")</f>
        <v/>
      </c>
      <c r="U242" s="72" t="str">
        <f>IF(AND($Q$5=1,'2 Location'!C$14&lt;&gt;"",'2 Location'!G45=0,'2 Location'!M45&lt;&gt;0),$S$210&amp;$S242&amp;U$210&amp;"; ","")</f>
        <v/>
      </c>
      <c r="V242" s="72" t="str">
        <f>IF(AND($Q$5=1,'2 Location'!D$14&lt;&gt;"",'2 Location'!H45=0,'2 Location'!N45&lt;&gt;0),$S$210&amp;$S242&amp;V$210&amp;"; ","")</f>
        <v/>
      </c>
      <c r="W242" s="72" t="str">
        <f>IF(AND($Q$5=1,'2 Location'!E$14&lt;&gt;"",'2 Location'!I45=0,'2 Location'!O45&lt;&gt;0),$S$210&amp;$S242&amp;W$210&amp;"; ","")</f>
        <v/>
      </c>
      <c r="X242" s="66" t="str">
        <f>IF(AND($Q$5=1,'2 Location'!F$14&lt;&gt;"",'2 Location'!J45=0,'2 Location'!P45&lt;&gt;0),$S$210&amp;$S242&amp;X$210&amp;"; ","")</f>
        <v/>
      </c>
      <c r="Y242" s="66"/>
      <c r="AQ242" s="89">
        <v>10000839</v>
      </c>
      <c r="AR242" s="90" t="str">
        <f t="shared" si="9"/>
        <v>O</v>
      </c>
      <c r="AS242" t="s">
        <v>326</v>
      </c>
    </row>
    <row r="243" spans="2:45" x14ac:dyDescent="0.25">
      <c r="B243" s="75"/>
      <c r="C243" s="75">
        <v>33</v>
      </c>
      <c r="D243" s="75" t="str">
        <f>IF(AND($N$5=1,'2 Location'!L46&lt;='2 Location'!F46),"",$D$209&amp;" "&amp;D$210&amp;" Row "&amp;$C243&amp;"; ")</f>
        <v/>
      </c>
      <c r="E243" s="72" t="str">
        <f>IF(AND($N$5=1,'2 Location'!M46&lt;='2 Location'!G46),"",$D$209&amp;" "&amp;E$210&amp;" Row "&amp;$C243&amp;"; ")</f>
        <v/>
      </c>
      <c r="F243" s="72" t="str">
        <f>IF(AND($N$5=1,'2 Location'!N46&lt;='2 Location'!H46),"",$D$209&amp;" "&amp;F$210&amp;" Row "&amp;$C243&amp;"; ")</f>
        <v/>
      </c>
      <c r="G243" s="72" t="str">
        <f>IF(AND($N$5=1,'2 Location'!O46&lt;='2 Location'!I46),"",$D$209&amp;" "&amp;G$210&amp;" Row "&amp;$C243&amp;"; ")</f>
        <v/>
      </c>
      <c r="H243" s="66" t="str">
        <f>IF(AND($N$5=1,'2 Location'!P46&lt;='2 Location'!J46),"",$D$209&amp;" "&amp;H$210&amp;" Row "&amp;$C243&amp;"; ")</f>
        <v/>
      </c>
      <c r="I243" s="66"/>
      <c r="J243" s="75"/>
      <c r="K243" s="75">
        <v>33</v>
      </c>
      <c r="L243" s="66" t="str">
        <f>IF(AND($O$5=1,'2 Location'!C46=UKPRN,'2 Location'!B46="Subcontracted out"),"Row "&amp;K243&amp;"; ","")</f>
        <v/>
      </c>
      <c r="M243" s="66"/>
      <c r="N243" s="75"/>
      <c r="O243" s="75">
        <v>33</v>
      </c>
      <c r="P243" s="66" t="str">
        <f>IF(AND($P$5=1,'2 Location'!B46&lt;&gt;"",'2 Location'!F46=0,'2 Location'!G46=0,'2 Location'!H46=0,'2 Location'!I46=0,'2 Location'!J46=0,'2 Location'!L46=0,'2 Location'!M46=0,'2 Location'!N46=0,'2 Location'!O46=0,'2 Location'!P46=0),"Row "&amp;'2 Location'!A46&amp;"; ","")</f>
        <v/>
      </c>
      <c r="Q243" s="66"/>
      <c r="R243" s="75"/>
      <c r="S243" s="84">
        <v>33</v>
      </c>
      <c r="T243" s="75" t="str">
        <f>IF(AND($Q$5=1,'2 Location'!B$14&lt;&gt;"",'2 Location'!F46=0,'2 Location'!L46&lt;&gt;0),$S$210&amp;$S243&amp;T$210&amp;"; ","")</f>
        <v/>
      </c>
      <c r="U243" s="72" t="str">
        <f>IF(AND($Q$5=1,'2 Location'!C$14&lt;&gt;"",'2 Location'!G46=0,'2 Location'!M46&lt;&gt;0),$S$210&amp;$S243&amp;U$210&amp;"; ","")</f>
        <v/>
      </c>
      <c r="V243" s="72" t="str">
        <f>IF(AND($Q$5=1,'2 Location'!D$14&lt;&gt;"",'2 Location'!H46=0,'2 Location'!N46&lt;&gt;0),$S$210&amp;$S243&amp;V$210&amp;"; ","")</f>
        <v/>
      </c>
      <c r="W243" s="72" t="str">
        <f>IF(AND($Q$5=1,'2 Location'!E$14&lt;&gt;"",'2 Location'!I46=0,'2 Location'!O46&lt;&gt;0),$S$210&amp;$S243&amp;W$210&amp;"; ","")</f>
        <v/>
      </c>
      <c r="X243" s="66" t="str">
        <f>IF(AND($Q$5=1,'2 Location'!F$14&lt;&gt;"",'2 Location'!J46=0,'2 Location'!P46&lt;&gt;0),$S$210&amp;$S243&amp;X$210&amp;"; ","")</f>
        <v/>
      </c>
      <c r="Y243" s="66"/>
      <c r="AQ243" s="89">
        <v>10000842</v>
      </c>
      <c r="AR243" s="90" t="str">
        <f t="shared" si="9"/>
        <v>O</v>
      </c>
      <c r="AS243" t="s">
        <v>327</v>
      </c>
    </row>
    <row r="244" spans="2:45" x14ac:dyDescent="0.25">
      <c r="B244" s="75"/>
      <c r="C244" s="75">
        <v>34</v>
      </c>
      <c r="D244" s="75" t="str">
        <f>IF(AND($N$5=1,'2 Location'!L47&lt;='2 Location'!F47),"",$D$209&amp;" "&amp;D$210&amp;" Row "&amp;$C244&amp;"; ")</f>
        <v/>
      </c>
      <c r="E244" s="72" t="str">
        <f>IF(AND($N$5=1,'2 Location'!M47&lt;='2 Location'!G47),"",$D$209&amp;" "&amp;E$210&amp;" Row "&amp;$C244&amp;"; ")</f>
        <v/>
      </c>
      <c r="F244" s="72" t="str">
        <f>IF(AND($N$5=1,'2 Location'!N47&lt;='2 Location'!H47),"",$D$209&amp;" "&amp;F$210&amp;" Row "&amp;$C244&amp;"; ")</f>
        <v/>
      </c>
      <c r="G244" s="72" t="str">
        <f>IF(AND($N$5=1,'2 Location'!O47&lt;='2 Location'!I47),"",$D$209&amp;" "&amp;G$210&amp;" Row "&amp;$C244&amp;"; ")</f>
        <v/>
      </c>
      <c r="H244" s="66" t="str">
        <f>IF(AND($N$5=1,'2 Location'!P47&lt;='2 Location'!J47),"",$D$209&amp;" "&amp;H$210&amp;" Row "&amp;$C244&amp;"; ")</f>
        <v/>
      </c>
      <c r="I244" s="66"/>
      <c r="J244" s="75"/>
      <c r="K244" s="75">
        <v>34</v>
      </c>
      <c r="L244" s="66" t="str">
        <f>IF(AND($O$5=1,'2 Location'!C47=UKPRN,'2 Location'!B47="Subcontracted out"),"Row "&amp;K244&amp;"; ","")</f>
        <v/>
      </c>
      <c r="M244" s="66"/>
      <c r="N244" s="75"/>
      <c r="O244" s="75">
        <v>34</v>
      </c>
      <c r="P244" s="66" t="str">
        <f>IF(AND($P$5=1,'2 Location'!B47&lt;&gt;"",'2 Location'!F47=0,'2 Location'!G47=0,'2 Location'!H47=0,'2 Location'!I47=0,'2 Location'!J47=0,'2 Location'!L47=0,'2 Location'!M47=0,'2 Location'!N47=0,'2 Location'!O47=0,'2 Location'!P47=0),"Row "&amp;'2 Location'!A47&amp;"; ","")</f>
        <v/>
      </c>
      <c r="Q244" s="66"/>
      <c r="R244" s="75"/>
      <c r="S244" s="84">
        <v>34</v>
      </c>
      <c r="T244" s="75" t="str">
        <f>IF(AND($Q$5=1,'2 Location'!B$14&lt;&gt;"",'2 Location'!F47=0,'2 Location'!L47&lt;&gt;0),$S$210&amp;$S244&amp;T$210&amp;"; ","")</f>
        <v/>
      </c>
      <c r="U244" s="72" t="str">
        <f>IF(AND($Q$5=1,'2 Location'!C$14&lt;&gt;"",'2 Location'!G47=0,'2 Location'!M47&lt;&gt;0),$S$210&amp;$S244&amp;U$210&amp;"; ","")</f>
        <v/>
      </c>
      <c r="V244" s="72" t="str">
        <f>IF(AND($Q$5=1,'2 Location'!D$14&lt;&gt;"",'2 Location'!H47=0,'2 Location'!N47&lt;&gt;0),$S$210&amp;$S244&amp;V$210&amp;"; ","")</f>
        <v/>
      </c>
      <c r="W244" s="72" t="str">
        <f>IF(AND($Q$5=1,'2 Location'!E$14&lt;&gt;"",'2 Location'!I47=0,'2 Location'!O47&lt;&gt;0),$S$210&amp;$S244&amp;W$210&amp;"; ","")</f>
        <v/>
      </c>
      <c r="X244" s="66" t="str">
        <f>IF(AND($Q$5=1,'2 Location'!F$14&lt;&gt;"",'2 Location'!J47=0,'2 Location'!P47&lt;&gt;0),$S$210&amp;$S244&amp;X$210&amp;"; ","")</f>
        <v/>
      </c>
      <c r="Y244" s="66"/>
      <c r="AQ244" s="89">
        <v>10000848</v>
      </c>
      <c r="AR244" s="90" t="str">
        <f t="shared" si="9"/>
        <v>O</v>
      </c>
      <c r="AS244" t="s">
        <v>328</v>
      </c>
    </row>
    <row r="245" spans="2:45" x14ac:dyDescent="0.25">
      <c r="B245" s="75"/>
      <c r="C245" s="75">
        <v>35</v>
      </c>
      <c r="D245" s="75" t="str">
        <f>IF(AND($N$5=1,'2 Location'!L48&lt;='2 Location'!F48),"",$D$209&amp;" "&amp;D$210&amp;" Row "&amp;$C245&amp;"; ")</f>
        <v/>
      </c>
      <c r="E245" s="72" t="str">
        <f>IF(AND($N$5=1,'2 Location'!M48&lt;='2 Location'!G48),"",$D$209&amp;" "&amp;E$210&amp;" Row "&amp;$C245&amp;"; ")</f>
        <v/>
      </c>
      <c r="F245" s="72" t="str">
        <f>IF(AND($N$5=1,'2 Location'!N48&lt;='2 Location'!H48),"",$D$209&amp;" "&amp;F$210&amp;" Row "&amp;$C245&amp;"; ")</f>
        <v/>
      </c>
      <c r="G245" s="72" t="str">
        <f>IF(AND($N$5=1,'2 Location'!O48&lt;='2 Location'!I48),"",$D$209&amp;" "&amp;G$210&amp;" Row "&amp;$C245&amp;"; ")</f>
        <v/>
      </c>
      <c r="H245" s="66" t="str">
        <f>IF(AND($N$5=1,'2 Location'!P48&lt;='2 Location'!J48),"",$D$209&amp;" "&amp;H$210&amp;" Row "&amp;$C245&amp;"; ")</f>
        <v/>
      </c>
      <c r="I245" s="66"/>
      <c r="J245" s="75"/>
      <c r="K245" s="75">
        <v>35</v>
      </c>
      <c r="L245" s="66" t="str">
        <f>IF(AND($O$5=1,'2 Location'!C48=UKPRN,'2 Location'!B48="Subcontracted out"),"Row "&amp;K245&amp;"; ","")</f>
        <v/>
      </c>
      <c r="M245" s="66"/>
      <c r="N245" s="75"/>
      <c r="O245" s="75">
        <v>35</v>
      </c>
      <c r="P245" s="66" t="str">
        <f>IF(AND($P$5=1,'2 Location'!B48&lt;&gt;"",'2 Location'!F48=0,'2 Location'!G48=0,'2 Location'!H48=0,'2 Location'!I48=0,'2 Location'!J48=0,'2 Location'!L48=0,'2 Location'!M48=0,'2 Location'!N48=0,'2 Location'!O48=0,'2 Location'!P48=0),"Row "&amp;'2 Location'!A48&amp;"; ","")</f>
        <v/>
      </c>
      <c r="Q245" s="66"/>
      <c r="R245" s="75"/>
      <c r="S245" s="84">
        <v>35</v>
      </c>
      <c r="T245" s="75" t="str">
        <f>IF(AND($Q$5=1,'2 Location'!B$14&lt;&gt;"",'2 Location'!F48=0,'2 Location'!L48&lt;&gt;0),$S$210&amp;$S245&amp;T$210&amp;"; ","")</f>
        <v/>
      </c>
      <c r="U245" s="72" t="str">
        <f>IF(AND($Q$5=1,'2 Location'!C$14&lt;&gt;"",'2 Location'!G48=0,'2 Location'!M48&lt;&gt;0),$S$210&amp;$S245&amp;U$210&amp;"; ","")</f>
        <v/>
      </c>
      <c r="V245" s="72" t="str">
        <f>IF(AND($Q$5=1,'2 Location'!D$14&lt;&gt;"",'2 Location'!H48=0,'2 Location'!N48&lt;&gt;0),$S$210&amp;$S245&amp;V$210&amp;"; ","")</f>
        <v/>
      </c>
      <c r="W245" s="72" t="str">
        <f>IF(AND($Q$5=1,'2 Location'!E$14&lt;&gt;"",'2 Location'!I48=0,'2 Location'!O48&lt;&gt;0),$S$210&amp;$S245&amp;W$210&amp;"; ","")</f>
        <v/>
      </c>
      <c r="X245" s="66" t="str">
        <f>IF(AND($Q$5=1,'2 Location'!F$14&lt;&gt;"",'2 Location'!J48=0,'2 Location'!P48&lt;&gt;0),$S$210&amp;$S245&amp;X$210&amp;"; ","")</f>
        <v/>
      </c>
      <c r="Y245" s="66"/>
      <c r="AQ245" s="89">
        <v>10001155</v>
      </c>
      <c r="AR245" s="90" t="str">
        <f t="shared" si="9"/>
        <v>O</v>
      </c>
      <c r="AS245" t="s">
        <v>329</v>
      </c>
    </row>
    <row r="246" spans="2:45" x14ac:dyDescent="0.25">
      <c r="B246" s="75"/>
      <c r="C246" s="75">
        <v>36</v>
      </c>
      <c r="D246" s="75" t="str">
        <f>IF(AND($N$5=1,'2 Location'!L49&lt;='2 Location'!F49),"",$D$209&amp;" "&amp;D$210&amp;" Row "&amp;$C246&amp;"; ")</f>
        <v/>
      </c>
      <c r="E246" s="72" t="str">
        <f>IF(AND($N$5=1,'2 Location'!M49&lt;='2 Location'!G49),"",$D$209&amp;" "&amp;E$210&amp;" Row "&amp;$C246&amp;"; ")</f>
        <v/>
      </c>
      <c r="F246" s="72" t="str">
        <f>IF(AND($N$5=1,'2 Location'!N49&lt;='2 Location'!H49),"",$D$209&amp;" "&amp;F$210&amp;" Row "&amp;$C246&amp;"; ")</f>
        <v/>
      </c>
      <c r="G246" s="72" t="str">
        <f>IF(AND($N$5=1,'2 Location'!O49&lt;='2 Location'!I49),"",$D$209&amp;" "&amp;G$210&amp;" Row "&amp;$C246&amp;"; ")</f>
        <v/>
      </c>
      <c r="H246" s="66" t="str">
        <f>IF(AND($N$5=1,'2 Location'!P49&lt;='2 Location'!J49),"",$D$209&amp;" "&amp;H$210&amp;" Row "&amp;$C246&amp;"; ")</f>
        <v/>
      </c>
      <c r="I246" s="66"/>
      <c r="J246" s="75"/>
      <c r="K246" s="75">
        <v>36</v>
      </c>
      <c r="L246" s="66" t="str">
        <f>IF(AND($O$5=1,'2 Location'!C49=UKPRN,'2 Location'!B49="Subcontracted out"),"Row "&amp;K246&amp;"; ","")</f>
        <v/>
      </c>
      <c r="M246" s="66"/>
      <c r="N246" s="75"/>
      <c r="O246" s="75">
        <v>36</v>
      </c>
      <c r="P246" s="66" t="str">
        <f>IF(AND($P$5=1,'2 Location'!B49&lt;&gt;"",'2 Location'!F49=0,'2 Location'!G49=0,'2 Location'!H49=0,'2 Location'!I49=0,'2 Location'!J49=0,'2 Location'!L49=0,'2 Location'!M49=0,'2 Location'!N49=0,'2 Location'!O49=0,'2 Location'!P49=0),"Row "&amp;'2 Location'!A49&amp;"; ","")</f>
        <v/>
      </c>
      <c r="Q246" s="66"/>
      <c r="R246" s="75"/>
      <c r="S246" s="84">
        <v>36</v>
      </c>
      <c r="T246" s="75" t="str">
        <f>IF(AND($Q$5=1,'2 Location'!B$14&lt;&gt;"",'2 Location'!F49=0,'2 Location'!L49&lt;&gt;0),$S$210&amp;$S246&amp;T$210&amp;"; ","")</f>
        <v/>
      </c>
      <c r="U246" s="72" t="str">
        <f>IF(AND($Q$5=1,'2 Location'!C$14&lt;&gt;"",'2 Location'!G49=0,'2 Location'!M49&lt;&gt;0),$S$210&amp;$S246&amp;U$210&amp;"; ","")</f>
        <v/>
      </c>
      <c r="V246" s="72" t="str">
        <f>IF(AND($Q$5=1,'2 Location'!D$14&lt;&gt;"",'2 Location'!H49=0,'2 Location'!N49&lt;&gt;0),$S$210&amp;$S246&amp;V$210&amp;"; ","")</f>
        <v/>
      </c>
      <c r="W246" s="72" t="str">
        <f>IF(AND($Q$5=1,'2 Location'!E$14&lt;&gt;"",'2 Location'!I49=0,'2 Location'!O49&lt;&gt;0),$S$210&amp;$S246&amp;W$210&amp;"; ","")</f>
        <v/>
      </c>
      <c r="X246" s="66" t="str">
        <f>IF(AND($Q$5=1,'2 Location'!F$14&lt;&gt;"",'2 Location'!J49=0,'2 Location'!P49&lt;&gt;0),$S$210&amp;$S246&amp;X$210&amp;"; ","")</f>
        <v/>
      </c>
      <c r="Y246" s="66"/>
      <c r="AQ246" s="89">
        <v>10001161</v>
      </c>
      <c r="AR246" s="90" t="str">
        <f t="shared" si="9"/>
        <v>O</v>
      </c>
      <c r="AS246" t="s">
        <v>330</v>
      </c>
    </row>
    <row r="247" spans="2:45" x14ac:dyDescent="0.25">
      <c r="B247" s="75"/>
      <c r="C247" s="75">
        <v>37</v>
      </c>
      <c r="D247" s="75" t="str">
        <f>IF(AND($N$5=1,'2 Location'!L50&lt;='2 Location'!F50),"",$D$209&amp;" "&amp;D$210&amp;" Row "&amp;$C247&amp;"; ")</f>
        <v/>
      </c>
      <c r="E247" s="72" t="str">
        <f>IF(AND($N$5=1,'2 Location'!M50&lt;='2 Location'!G50),"",$D$209&amp;" "&amp;E$210&amp;" Row "&amp;$C247&amp;"; ")</f>
        <v/>
      </c>
      <c r="F247" s="72" t="str">
        <f>IF(AND($N$5=1,'2 Location'!N50&lt;='2 Location'!H50),"",$D$209&amp;" "&amp;F$210&amp;" Row "&amp;$C247&amp;"; ")</f>
        <v/>
      </c>
      <c r="G247" s="72" t="str">
        <f>IF(AND($N$5=1,'2 Location'!O50&lt;='2 Location'!I50),"",$D$209&amp;" "&amp;G$210&amp;" Row "&amp;$C247&amp;"; ")</f>
        <v/>
      </c>
      <c r="H247" s="66" t="str">
        <f>IF(AND($N$5=1,'2 Location'!P50&lt;='2 Location'!J50),"",$D$209&amp;" "&amp;H$210&amp;" Row "&amp;$C247&amp;"; ")</f>
        <v/>
      </c>
      <c r="I247" s="66"/>
      <c r="J247" s="75"/>
      <c r="K247" s="75">
        <v>37</v>
      </c>
      <c r="L247" s="66" t="str">
        <f>IF(AND($O$5=1,'2 Location'!C50=UKPRN,'2 Location'!B50="Subcontracted out"),"Row "&amp;K247&amp;"; ","")</f>
        <v/>
      </c>
      <c r="M247" s="66"/>
      <c r="N247" s="75"/>
      <c r="O247" s="75">
        <v>37</v>
      </c>
      <c r="P247" s="66" t="str">
        <f>IF(AND($P$5=1,'2 Location'!B50&lt;&gt;"",'2 Location'!F50=0,'2 Location'!G50=0,'2 Location'!H50=0,'2 Location'!I50=0,'2 Location'!J50=0,'2 Location'!L50=0,'2 Location'!M50=0,'2 Location'!N50=0,'2 Location'!O50=0,'2 Location'!P50=0),"Row "&amp;'2 Location'!A50&amp;"; ","")</f>
        <v/>
      </c>
      <c r="Q247" s="66"/>
      <c r="R247" s="75"/>
      <c r="S247" s="84">
        <v>37</v>
      </c>
      <c r="T247" s="75" t="str">
        <f>IF(AND($Q$5=1,'2 Location'!B$14&lt;&gt;"",'2 Location'!F50=0,'2 Location'!L50&lt;&gt;0),$S$210&amp;$S247&amp;T$210&amp;"; ","")</f>
        <v/>
      </c>
      <c r="U247" s="72" t="str">
        <f>IF(AND($Q$5=1,'2 Location'!C$14&lt;&gt;"",'2 Location'!G50=0,'2 Location'!M50&lt;&gt;0),$S$210&amp;$S247&amp;U$210&amp;"; ","")</f>
        <v/>
      </c>
      <c r="V247" s="72" t="str">
        <f>IF(AND($Q$5=1,'2 Location'!D$14&lt;&gt;"",'2 Location'!H50=0,'2 Location'!N50&lt;&gt;0),$S$210&amp;$S247&amp;V$210&amp;"; ","")</f>
        <v/>
      </c>
      <c r="W247" s="72" t="str">
        <f>IF(AND($Q$5=1,'2 Location'!E$14&lt;&gt;"",'2 Location'!I50=0,'2 Location'!O50&lt;&gt;0),$S$210&amp;$S247&amp;W$210&amp;"; ","")</f>
        <v/>
      </c>
      <c r="X247" s="66" t="str">
        <f>IF(AND($Q$5=1,'2 Location'!F$14&lt;&gt;"",'2 Location'!J50=0,'2 Location'!P50&lt;&gt;0),$S$210&amp;$S247&amp;X$210&amp;"; ","")</f>
        <v/>
      </c>
      <c r="Y247" s="66"/>
      <c r="AQ247" s="89">
        <v>10001162</v>
      </c>
      <c r="AR247" s="90" t="str">
        <f t="shared" si="9"/>
        <v>O</v>
      </c>
      <c r="AS247" t="s">
        <v>331</v>
      </c>
    </row>
    <row r="248" spans="2:45" x14ac:dyDescent="0.25">
      <c r="B248" s="75"/>
      <c r="C248" s="75">
        <v>38</v>
      </c>
      <c r="D248" s="75" t="str">
        <f>IF(AND($N$5=1,'2 Location'!L51&lt;='2 Location'!F51),"",$D$209&amp;" "&amp;D$210&amp;" Row "&amp;$C248&amp;"; ")</f>
        <v/>
      </c>
      <c r="E248" s="72" t="str">
        <f>IF(AND($N$5=1,'2 Location'!M51&lt;='2 Location'!G51),"",$D$209&amp;" "&amp;E$210&amp;" Row "&amp;$C248&amp;"; ")</f>
        <v/>
      </c>
      <c r="F248" s="72" t="str">
        <f>IF(AND($N$5=1,'2 Location'!N51&lt;='2 Location'!H51),"",$D$209&amp;" "&amp;F$210&amp;" Row "&amp;$C248&amp;"; ")</f>
        <v/>
      </c>
      <c r="G248" s="72" t="str">
        <f>IF(AND($N$5=1,'2 Location'!O51&lt;='2 Location'!I51),"",$D$209&amp;" "&amp;G$210&amp;" Row "&amp;$C248&amp;"; ")</f>
        <v/>
      </c>
      <c r="H248" s="66" t="str">
        <f>IF(AND($N$5=1,'2 Location'!P51&lt;='2 Location'!J51),"",$D$209&amp;" "&amp;H$210&amp;" Row "&amp;$C248&amp;"; ")</f>
        <v/>
      </c>
      <c r="I248" s="66"/>
      <c r="J248" s="75"/>
      <c r="K248" s="75">
        <v>38</v>
      </c>
      <c r="L248" s="66" t="str">
        <f>IF(AND($O$5=1,'2 Location'!C51=UKPRN,'2 Location'!B51="Subcontracted out"),"Row "&amp;K248&amp;"; ","")</f>
        <v/>
      </c>
      <c r="M248" s="66"/>
      <c r="N248" s="75"/>
      <c r="O248" s="75">
        <v>38</v>
      </c>
      <c r="P248" s="66" t="str">
        <f>IF(AND($P$5=1,'2 Location'!B51&lt;&gt;"",'2 Location'!F51=0,'2 Location'!G51=0,'2 Location'!H51=0,'2 Location'!I51=0,'2 Location'!J51=0,'2 Location'!L51=0,'2 Location'!M51=0,'2 Location'!N51=0,'2 Location'!O51=0,'2 Location'!P51=0),"Row "&amp;'2 Location'!A51&amp;"; ","")</f>
        <v/>
      </c>
      <c r="Q248" s="66"/>
      <c r="R248" s="75"/>
      <c r="S248" s="84">
        <v>38</v>
      </c>
      <c r="T248" s="75" t="str">
        <f>IF(AND($Q$5=1,'2 Location'!B$14&lt;&gt;"",'2 Location'!F51=0,'2 Location'!L51&lt;&gt;0),$S$210&amp;$S248&amp;T$210&amp;"; ","")</f>
        <v/>
      </c>
      <c r="U248" s="72" t="str">
        <f>IF(AND($Q$5=1,'2 Location'!C$14&lt;&gt;"",'2 Location'!G51=0,'2 Location'!M51&lt;&gt;0),$S$210&amp;$S248&amp;U$210&amp;"; ","")</f>
        <v/>
      </c>
      <c r="V248" s="72" t="str">
        <f>IF(AND($Q$5=1,'2 Location'!D$14&lt;&gt;"",'2 Location'!H51=0,'2 Location'!N51&lt;&gt;0),$S$210&amp;$S248&amp;V$210&amp;"; ","")</f>
        <v/>
      </c>
      <c r="W248" s="72" t="str">
        <f>IF(AND($Q$5=1,'2 Location'!E$14&lt;&gt;"",'2 Location'!I51=0,'2 Location'!O51&lt;&gt;0),$S$210&amp;$S248&amp;W$210&amp;"; ","")</f>
        <v/>
      </c>
      <c r="X248" s="66" t="str">
        <f>IF(AND($Q$5=1,'2 Location'!F$14&lt;&gt;"",'2 Location'!J51=0,'2 Location'!P51&lt;&gt;0),$S$210&amp;$S248&amp;X$210&amp;"; ","")</f>
        <v/>
      </c>
      <c r="Y248" s="66"/>
      <c r="AQ248" s="89">
        <v>10001165</v>
      </c>
      <c r="AR248" s="90" t="str">
        <f t="shared" si="9"/>
        <v>O</v>
      </c>
      <c r="AS248" t="s">
        <v>332</v>
      </c>
    </row>
    <row r="249" spans="2:45" x14ac:dyDescent="0.25">
      <c r="B249" s="75"/>
      <c r="C249" s="75">
        <v>39</v>
      </c>
      <c r="D249" s="75" t="str">
        <f>IF(AND($N$5=1,'2 Location'!L52&lt;='2 Location'!F52),"",$D$209&amp;" "&amp;D$210&amp;" Row "&amp;$C249&amp;"; ")</f>
        <v/>
      </c>
      <c r="E249" s="72" t="str">
        <f>IF(AND($N$5=1,'2 Location'!M52&lt;='2 Location'!G52),"",$D$209&amp;" "&amp;E$210&amp;" Row "&amp;$C249&amp;"; ")</f>
        <v/>
      </c>
      <c r="F249" s="72" t="str">
        <f>IF(AND($N$5=1,'2 Location'!N52&lt;='2 Location'!H52),"",$D$209&amp;" "&amp;F$210&amp;" Row "&amp;$C249&amp;"; ")</f>
        <v/>
      </c>
      <c r="G249" s="72" t="str">
        <f>IF(AND($N$5=1,'2 Location'!O52&lt;='2 Location'!I52),"",$D$209&amp;" "&amp;G$210&amp;" Row "&amp;$C249&amp;"; ")</f>
        <v/>
      </c>
      <c r="H249" s="66" t="str">
        <f>IF(AND($N$5=1,'2 Location'!P52&lt;='2 Location'!J52),"",$D$209&amp;" "&amp;H$210&amp;" Row "&amp;$C249&amp;"; ")</f>
        <v/>
      </c>
      <c r="I249" s="66"/>
      <c r="J249" s="75"/>
      <c r="K249" s="75">
        <v>39</v>
      </c>
      <c r="L249" s="66" t="str">
        <f>IF(AND($O$5=1,'2 Location'!C52=UKPRN,'2 Location'!B52="Subcontracted out"),"Row "&amp;K249&amp;"; ","")</f>
        <v/>
      </c>
      <c r="M249" s="66"/>
      <c r="N249" s="75"/>
      <c r="O249" s="75">
        <v>39</v>
      </c>
      <c r="P249" s="66" t="str">
        <f>IF(AND($P$5=1,'2 Location'!B52&lt;&gt;"",'2 Location'!F52=0,'2 Location'!G52=0,'2 Location'!H52=0,'2 Location'!I52=0,'2 Location'!J52=0,'2 Location'!L52=0,'2 Location'!M52=0,'2 Location'!N52=0,'2 Location'!O52=0,'2 Location'!P52=0),"Row "&amp;'2 Location'!A52&amp;"; ","")</f>
        <v/>
      </c>
      <c r="Q249" s="66"/>
      <c r="R249" s="75"/>
      <c r="S249" s="84">
        <v>39</v>
      </c>
      <c r="T249" s="75" t="str">
        <f>IF(AND($Q$5=1,'2 Location'!B$14&lt;&gt;"",'2 Location'!F52=0,'2 Location'!L52&lt;&gt;0),$S$210&amp;$S249&amp;T$210&amp;"; ","")</f>
        <v/>
      </c>
      <c r="U249" s="72" t="str">
        <f>IF(AND($Q$5=1,'2 Location'!C$14&lt;&gt;"",'2 Location'!G52=0,'2 Location'!M52&lt;&gt;0),$S$210&amp;$S249&amp;U$210&amp;"; ","")</f>
        <v/>
      </c>
      <c r="V249" s="72" t="str">
        <f>IF(AND($Q$5=1,'2 Location'!D$14&lt;&gt;"",'2 Location'!H52=0,'2 Location'!N52&lt;&gt;0),$S$210&amp;$S249&amp;V$210&amp;"; ","")</f>
        <v/>
      </c>
      <c r="W249" s="72" t="str">
        <f>IF(AND($Q$5=1,'2 Location'!E$14&lt;&gt;"",'2 Location'!I52=0,'2 Location'!O52&lt;&gt;0),$S$210&amp;$S249&amp;W$210&amp;"; ","")</f>
        <v/>
      </c>
      <c r="X249" s="66" t="str">
        <f>IF(AND($Q$5=1,'2 Location'!F$14&lt;&gt;"",'2 Location'!J52=0,'2 Location'!P52&lt;&gt;0),$S$210&amp;$S249&amp;X$210&amp;"; ","")</f>
        <v/>
      </c>
      <c r="Y249" s="66"/>
      <c r="AQ249" s="89">
        <v>10001166</v>
      </c>
      <c r="AR249" s="90" t="str">
        <f t="shared" si="9"/>
        <v>O</v>
      </c>
      <c r="AS249" t="s">
        <v>333</v>
      </c>
    </row>
    <row r="250" spans="2:45" x14ac:dyDescent="0.25">
      <c r="B250" s="75"/>
      <c r="C250" s="75">
        <v>40</v>
      </c>
      <c r="D250" s="75" t="str">
        <f>IF(AND($N$5=1,'2 Location'!L53&lt;='2 Location'!F53),"",$D$209&amp;" "&amp;D$210&amp;" Row "&amp;$C250&amp;"; ")</f>
        <v/>
      </c>
      <c r="E250" s="72" t="str">
        <f>IF(AND($N$5=1,'2 Location'!M53&lt;='2 Location'!G53),"",$D$209&amp;" "&amp;E$210&amp;" Row "&amp;$C250&amp;"; ")</f>
        <v/>
      </c>
      <c r="F250" s="72" t="str">
        <f>IF(AND($N$5=1,'2 Location'!N53&lt;='2 Location'!H53),"",$D$209&amp;" "&amp;F$210&amp;" Row "&amp;$C250&amp;"; ")</f>
        <v/>
      </c>
      <c r="G250" s="72" t="str">
        <f>IF(AND($N$5=1,'2 Location'!O53&lt;='2 Location'!I53),"",$D$209&amp;" "&amp;G$210&amp;" Row "&amp;$C250&amp;"; ")</f>
        <v/>
      </c>
      <c r="H250" s="66" t="str">
        <f>IF(AND($N$5=1,'2 Location'!P53&lt;='2 Location'!J53),"",$D$209&amp;" "&amp;H$210&amp;" Row "&amp;$C250&amp;"; ")</f>
        <v/>
      </c>
      <c r="I250" s="66"/>
      <c r="J250" s="75"/>
      <c r="K250" s="75">
        <v>40</v>
      </c>
      <c r="L250" s="66" t="str">
        <f>IF(AND($O$5=1,'2 Location'!C53=UKPRN,'2 Location'!B53="Subcontracted out"),"Row "&amp;K250&amp;"; ","")</f>
        <v/>
      </c>
      <c r="M250" s="66"/>
      <c r="N250" s="75"/>
      <c r="O250" s="75">
        <v>40</v>
      </c>
      <c r="P250" s="66" t="str">
        <f>IF(AND($P$5=1,'2 Location'!B53&lt;&gt;"",'2 Location'!F53=0,'2 Location'!G53=0,'2 Location'!H53=0,'2 Location'!I53=0,'2 Location'!J53=0,'2 Location'!L53=0,'2 Location'!M53=0,'2 Location'!N53=0,'2 Location'!O53=0,'2 Location'!P53=0),"Row "&amp;'2 Location'!A53&amp;"; ","")</f>
        <v/>
      </c>
      <c r="Q250" s="66"/>
      <c r="R250" s="75"/>
      <c r="S250" s="84">
        <v>40</v>
      </c>
      <c r="T250" s="75" t="str">
        <f>IF(AND($Q$5=1,'2 Location'!B$14&lt;&gt;"",'2 Location'!F53=0,'2 Location'!L53&lt;&gt;0),$S$210&amp;$S250&amp;T$210&amp;"; ","")</f>
        <v/>
      </c>
      <c r="U250" s="72" t="str">
        <f>IF(AND($Q$5=1,'2 Location'!C$14&lt;&gt;"",'2 Location'!G53=0,'2 Location'!M53&lt;&gt;0),$S$210&amp;$S250&amp;U$210&amp;"; ","")</f>
        <v/>
      </c>
      <c r="V250" s="72" t="str">
        <f>IF(AND($Q$5=1,'2 Location'!D$14&lt;&gt;"",'2 Location'!H53=0,'2 Location'!N53&lt;&gt;0),$S$210&amp;$S250&amp;V$210&amp;"; ","")</f>
        <v/>
      </c>
      <c r="W250" s="72" t="str">
        <f>IF(AND($Q$5=1,'2 Location'!E$14&lt;&gt;"",'2 Location'!I53=0,'2 Location'!O53&lt;&gt;0),$S$210&amp;$S250&amp;W$210&amp;"; ","")</f>
        <v/>
      </c>
      <c r="X250" s="66" t="str">
        <f>IF(AND($Q$5=1,'2 Location'!F$14&lt;&gt;"",'2 Location'!J53=0,'2 Location'!P53&lt;&gt;0),$S$210&amp;$S250&amp;X$210&amp;"; ","")</f>
        <v/>
      </c>
      <c r="Y250" s="66"/>
      <c r="AQ250" s="89">
        <v>10001168</v>
      </c>
      <c r="AR250" s="90" t="str">
        <f t="shared" si="9"/>
        <v>O</v>
      </c>
      <c r="AS250" t="s">
        <v>334</v>
      </c>
    </row>
    <row r="251" spans="2:45" x14ac:dyDescent="0.25">
      <c r="B251" s="75"/>
      <c r="C251" s="75">
        <v>41</v>
      </c>
      <c r="D251" s="75" t="str">
        <f>IF(AND($N$5=1,'2 Location'!L54&lt;='2 Location'!F54),"",$D$209&amp;" "&amp;D$210&amp;" Row "&amp;$C251&amp;"; ")</f>
        <v/>
      </c>
      <c r="E251" s="72" t="str">
        <f>IF(AND($N$5=1,'2 Location'!M54&lt;='2 Location'!G54),"",$D$209&amp;" "&amp;E$210&amp;" Row "&amp;$C251&amp;"; ")</f>
        <v/>
      </c>
      <c r="F251" s="72" t="str">
        <f>IF(AND($N$5=1,'2 Location'!N54&lt;='2 Location'!H54),"",$D$209&amp;" "&amp;F$210&amp;" Row "&amp;$C251&amp;"; ")</f>
        <v/>
      </c>
      <c r="G251" s="72" t="str">
        <f>IF(AND($N$5=1,'2 Location'!O54&lt;='2 Location'!I54),"",$D$209&amp;" "&amp;G$210&amp;" Row "&amp;$C251&amp;"; ")</f>
        <v/>
      </c>
      <c r="H251" s="66" t="str">
        <f>IF(AND($N$5=1,'2 Location'!P54&lt;='2 Location'!J54),"",$D$209&amp;" "&amp;H$210&amp;" Row "&amp;$C251&amp;"; ")</f>
        <v/>
      </c>
      <c r="I251" s="66"/>
      <c r="J251" s="75"/>
      <c r="K251" s="75">
        <v>41</v>
      </c>
      <c r="L251" s="66" t="str">
        <f>IF(AND($O$5=1,'2 Location'!C54=UKPRN,'2 Location'!B54="Subcontracted out"),"Row "&amp;K251&amp;"; ","")</f>
        <v/>
      </c>
      <c r="M251" s="66"/>
      <c r="N251" s="75"/>
      <c r="O251" s="75">
        <v>41</v>
      </c>
      <c r="P251" s="66" t="str">
        <f>IF(AND($P$5=1,'2 Location'!B54&lt;&gt;"",'2 Location'!F54=0,'2 Location'!G54=0,'2 Location'!H54=0,'2 Location'!I54=0,'2 Location'!J54=0,'2 Location'!L54=0,'2 Location'!M54=0,'2 Location'!N54=0,'2 Location'!O54=0,'2 Location'!P54=0),"Row "&amp;'2 Location'!A54&amp;"; ","")</f>
        <v/>
      </c>
      <c r="Q251" s="66"/>
      <c r="R251" s="75"/>
      <c r="S251" s="84">
        <v>41</v>
      </c>
      <c r="T251" s="75" t="str">
        <f>IF(AND($Q$5=1,'2 Location'!B$14&lt;&gt;"",'2 Location'!F54=0,'2 Location'!L54&lt;&gt;0),$S$210&amp;$S251&amp;T$210&amp;"; ","")</f>
        <v/>
      </c>
      <c r="U251" s="72" t="str">
        <f>IF(AND($Q$5=1,'2 Location'!C$14&lt;&gt;"",'2 Location'!G54=0,'2 Location'!M54&lt;&gt;0),$S$210&amp;$S251&amp;U$210&amp;"; ","")</f>
        <v/>
      </c>
      <c r="V251" s="72" t="str">
        <f>IF(AND($Q$5=1,'2 Location'!D$14&lt;&gt;"",'2 Location'!H54=0,'2 Location'!N54&lt;&gt;0),$S$210&amp;$S251&amp;V$210&amp;"; ","")</f>
        <v/>
      </c>
      <c r="W251" s="72" t="str">
        <f>IF(AND($Q$5=1,'2 Location'!E$14&lt;&gt;"",'2 Location'!I54=0,'2 Location'!O54&lt;&gt;0),$S$210&amp;$S251&amp;W$210&amp;"; ","")</f>
        <v/>
      </c>
      <c r="X251" s="66" t="str">
        <f>IF(AND($Q$5=1,'2 Location'!F$14&lt;&gt;"",'2 Location'!J54=0,'2 Location'!P54&lt;&gt;0),$S$210&amp;$S251&amp;X$210&amp;"; ","")</f>
        <v/>
      </c>
      <c r="Y251" s="66"/>
      <c r="AQ251" s="89">
        <v>10001177</v>
      </c>
      <c r="AR251" s="90" t="str">
        <f t="shared" si="9"/>
        <v>O</v>
      </c>
      <c r="AS251" t="s">
        <v>335</v>
      </c>
    </row>
    <row r="252" spans="2:45" x14ac:dyDescent="0.25">
      <c r="B252" s="75"/>
      <c r="C252" s="75">
        <v>42</v>
      </c>
      <c r="D252" s="75" t="str">
        <f>IF(AND($N$5=1,'2 Location'!L55&lt;='2 Location'!F55),"",$D$209&amp;" "&amp;D$210&amp;" Row "&amp;$C252&amp;"; ")</f>
        <v/>
      </c>
      <c r="E252" s="72" t="str">
        <f>IF(AND($N$5=1,'2 Location'!M55&lt;='2 Location'!G55),"",$D$209&amp;" "&amp;E$210&amp;" Row "&amp;$C252&amp;"; ")</f>
        <v/>
      </c>
      <c r="F252" s="72" t="str">
        <f>IF(AND($N$5=1,'2 Location'!N55&lt;='2 Location'!H55),"",$D$209&amp;" "&amp;F$210&amp;" Row "&amp;$C252&amp;"; ")</f>
        <v/>
      </c>
      <c r="G252" s="72" t="str">
        <f>IF(AND($N$5=1,'2 Location'!O55&lt;='2 Location'!I55),"",$D$209&amp;" "&amp;G$210&amp;" Row "&amp;$C252&amp;"; ")</f>
        <v/>
      </c>
      <c r="H252" s="66" t="str">
        <f>IF(AND($N$5=1,'2 Location'!P55&lt;='2 Location'!J55),"",$D$209&amp;" "&amp;H$210&amp;" Row "&amp;$C252&amp;"; ")</f>
        <v/>
      </c>
      <c r="I252" s="66"/>
      <c r="J252" s="75"/>
      <c r="K252" s="75">
        <v>42</v>
      </c>
      <c r="L252" s="66" t="str">
        <f>IF(AND($O$5=1,'2 Location'!C55=UKPRN,'2 Location'!B55="Subcontracted out"),"Row "&amp;K252&amp;"; ","")</f>
        <v/>
      </c>
      <c r="M252" s="66"/>
      <c r="N252" s="75"/>
      <c r="O252" s="75">
        <v>42</v>
      </c>
      <c r="P252" s="66" t="str">
        <f>IF(AND($P$5=1,'2 Location'!B55&lt;&gt;"",'2 Location'!F55=0,'2 Location'!G55=0,'2 Location'!H55=0,'2 Location'!I55=0,'2 Location'!J55=0,'2 Location'!L55=0,'2 Location'!M55=0,'2 Location'!N55=0,'2 Location'!O55=0,'2 Location'!P55=0),"Row "&amp;'2 Location'!A55&amp;"; ","")</f>
        <v/>
      </c>
      <c r="Q252" s="66"/>
      <c r="R252" s="75"/>
      <c r="S252" s="84">
        <v>42</v>
      </c>
      <c r="T252" s="75" t="str">
        <f>IF(AND($Q$5=1,'2 Location'!B$14&lt;&gt;"",'2 Location'!F55=0,'2 Location'!L55&lt;&gt;0),$S$210&amp;$S252&amp;T$210&amp;"; ","")</f>
        <v/>
      </c>
      <c r="U252" s="72" t="str">
        <f>IF(AND($Q$5=1,'2 Location'!C$14&lt;&gt;"",'2 Location'!G55=0,'2 Location'!M55&lt;&gt;0),$S$210&amp;$S252&amp;U$210&amp;"; ","")</f>
        <v/>
      </c>
      <c r="V252" s="72" t="str">
        <f>IF(AND($Q$5=1,'2 Location'!D$14&lt;&gt;"",'2 Location'!H55=0,'2 Location'!N55&lt;&gt;0),$S$210&amp;$S252&amp;V$210&amp;"; ","")</f>
        <v/>
      </c>
      <c r="W252" s="72" t="str">
        <f>IF(AND($Q$5=1,'2 Location'!E$14&lt;&gt;"",'2 Location'!I55=0,'2 Location'!O55&lt;&gt;0),$S$210&amp;$S252&amp;W$210&amp;"; ","")</f>
        <v/>
      </c>
      <c r="X252" s="66" t="str">
        <f>IF(AND($Q$5=1,'2 Location'!F$14&lt;&gt;"",'2 Location'!J55=0,'2 Location'!P55&lt;&gt;0),$S$210&amp;$S252&amp;X$210&amp;"; ","")</f>
        <v/>
      </c>
      <c r="Y252" s="66"/>
      <c r="AQ252" s="89">
        <v>10001179</v>
      </c>
      <c r="AR252" s="90" t="str">
        <f t="shared" si="9"/>
        <v>O</v>
      </c>
      <c r="AS252" t="s">
        <v>336</v>
      </c>
    </row>
    <row r="253" spans="2:45" x14ac:dyDescent="0.25">
      <c r="B253" s="75"/>
      <c r="C253" s="75">
        <v>43</v>
      </c>
      <c r="D253" s="75" t="str">
        <f>IF(AND($N$5=1,'2 Location'!L56&lt;='2 Location'!F56),"",$D$209&amp;" "&amp;D$210&amp;" Row "&amp;$C253&amp;"; ")</f>
        <v/>
      </c>
      <c r="E253" s="72" t="str">
        <f>IF(AND($N$5=1,'2 Location'!M56&lt;='2 Location'!G56),"",$D$209&amp;" "&amp;E$210&amp;" Row "&amp;$C253&amp;"; ")</f>
        <v/>
      </c>
      <c r="F253" s="72" t="str">
        <f>IF(AND($N$5=1,'2 Location'!N56&lt;='2 Location'!H56),"",$D$209&amp;" "&amp;F$210&amp;" Row "&amp;$C253&amp;"; ")</f>
        <v/>
      </c>
      <c r="G253" s="72" t="str">
        <f>IF(AND($N$5=1,'2 Location'!O56&lt;='2 Location'!I56),"",$D$209&amp;" "&amp;G$210&amp;" Row "&amp;$C253&amp;"; ")</f>
        <v/>
      </c>
      <c r="H253" s="66" t="str">
        <f>IF(AND($N$5=1,'2 Location'!P56&lt;='2 Location'!J56),"",$D$209&amp;" "&amp;H$210&amp;" Row "&amp;$C253&amp;"; ")</f>
        <v/>
      </c>
      <c r="I253" s="66"/>
      <c r="J253" s="75"/>
      <c r="K253" s="75">
        <v>43</v>
      </c>
      <c r="L253" s="66" t="str">
        <f>IF(AND($O$5=1,'2 Location'!C56=UKPRN,'2 Location'!B56="Subcontracted out"),"Row "&amp;K253&amp;"; ","")</f>
        <v/>
      </c>
      <c r="M253" s="66"/>
      <c r="N253" s="75"/>
      <c r="O253" s="75">
        <v>43</v>
      </c>
      <c r="P253" s="66" t="str">
        <f>IF(AND($P$5=1,'2 Location'!B56&lt;&gt;"",'2 Location'!F56=0,'2 Location'!G56=0,'2 Location'!H56=0,'2 Location'!I56=0,'2 Location'!J56=0,'2 Location'!L56=0,'2 Location'!M56=0,'2 Location'!N56=0,'2 Location'!O56=0,'2 Location'!P56=0),"Row "&amp;'2 Location'!A56&amp;"; ","")</f>
        <v/>
      </c>
      <c r="Q253" s="66"/>
      <c r="R253" s="75"/>
      <c r="S253" s="84">
        <v>43</v>
      </c>
      <c r="T253" s="75" t="str">
        <f>IF(AND($Q$5=1,'2 Location'!B$14&lt;&gt;"",'2 Location'!F56=0,'2 Location'!L56&lt;&gt;0),$S$210&amp;$S253&amp;T$210&amp;"; ","")</f>
        <v/>
      </c>
      <c r="U253" s="72" t="str">
        <f>IF(AND($Q$5=1,'2 Location'!C$14&lt;&gt;"",'2 Location'!G56=0,'2 Location'!M56&lt;&gt;0),$S$210&amp;$S253&amp;U$210&amp;"; ","")</f>
        <v/>
      </c>
      <c r="V253" s="72" t="str">
        <f>IF(AND($Q$5=1,'2 Location'!D$14&lt;&gt;"",'2 Location'!H56=0,'2 Location'!N56&lt;&gt;0),$S$210&amp;$S253&amp;V$210&amp;"; ","")</f>
        <v/>
      </c>
      <c r="W253" s="72" t="str">
        <f>IF(AND($Q$5=1,'2 Location'!E$14&lt;&gt;"",'2 Location'!I56=0,'2 Location'!O56&lt;&gt;0),$S$210&amp;$S253&amp;W$210&amp;"; ","")</f>
        <v/>
      </c>
      <c r="X253" s="66" t="str">
        <f>IF(AND($Q$5=1,'2 Location'!F$14&lt;&gt;"",'2 Location'!J56=0,'2 Location'!P56&lt;&gt;0),$S$210&amp;$S253&amp;X$210&amp;"; ","")</f>
        <v/>
      </c>
      <c r="Y253" s="66"/>
      <c r="AQ253" s="89">
        <v>10000181</v>
      </c>
      <c r="AR253" s="90" t="str">
        <f t="shared" si="9"/>
        <v>O</v>
      </c>
      <c r="AS253" t="s">
        <v>337</v>
      </c>
    </row>
    <row r="254" spans="2:45" x14ac:dyDescent="0.25">
      <c r="B254" s="75"/>
      <c r="C254" s="75">
        <v>44</v>
      </c>
      <c r="D254" s="75" t="str">
        <f>IF(AND($N$5=1,'2 Location'!L57&lt;='2 Location'!F57),"",$D$209&amp;" "&amp;D$210&amp;" Row "&amp;$C254&amp;"; ")</f>
        <v/>
      </c>
      <c r="E254" s="72" t="str">
        <f>IF(AND($N$5=1,'2 Location'!M57&lt;='2 Location'!G57),"",$D$209&amp;" "&amp;E$210&amp;" Row "&amp;$C254&amp;"; ")</f>
        <v/>
      </c>
      <c r="F254" s="72" t="str">
        <f>IF(AND($N$5=1,'2 Location'!N57&lt;='2 Location'!H57),"",$D$209&amp;" "&amp;F$210&amp;" Row "&amp;$C254&amp;"; ")</f>
        <v/>
      </c>
      <c r="G254" s="72" t="str">
        <f>IF(AND($N$5=1,'2 Location'!O57&lt;='2 Location'!I57),"",$D$209&amp;" "&amp;G$210&amp;" Row "&amp;$C254&amp;"; ")</f>
        <v/>
      </c>
      <c r="H254" s="66" t="str">
        <f>IF(AND($N$5=1,'2 Location'!P57&lt;='2 Location'!J57),"",$D$209&amp;" "&amp;H$210&amp;" Row "&amp;$C254&amp;"; ")</f>
        <v/>
      </c>
      <c r="I254" s="66"/>
      <c r="J254" s="75"/>
      <c r="K254" s="75">
        <v>44</v>
      </c>
      <c r="L254" s="66" t="str">
        <f>IF(AND($O$5=1,'2 Location'!C57=UKPRN,'2 Location'!B57="Subcontracted out"),"Row "&amp;K254&amp;"; ","")</f>
        <v/>
      </c>
      <c r="M254" s="66"/>
      <c r="N254" s="75"/>
      <c r="O254" s="75">
        <v>44</v>
      </c>
      <c r="P254" s="66" t="str">
        <f>IF(AND($P$5=1,'2 Location'!B57&lt;&gt;"",'2 Location'!F57=0,'2 Location'!G57=0,'2 Location'!H57=0,'2 Location'!I57=0,'2 Location'!J57=0,'2 Location'!L57=0,'2 Location'!M57=0,'2 Location'!N57=0,'2 Location'!O57=0,'2 Location'!P57=0),"Row "&amp;'2 Location'!A57&amp;"; ","")</f>
        <v/>
      </c>
      <c r="Q254" s="66"/>
      <c r="R254" s="75"/>
      <c r="S254" s="84">
        <v>44</v>
      </c>
      <c r="T254" s="75" t="str">
        <f>IF(AND($Q$5=1,'2 Location'!B$14&lt;&gt;"",'2 Location'!F57=0,'2 Location'!L57&lt;&gt;0),$S$210&amp;$S254&amp;T$210&amp;"; ","")</f>
        <v/>
      </c>
      <c r="U254" s="72" t="str">
        <f>IF(AND($Q$5=1,'2 Location'!C$14&lt;&gt;"",'2 Location'!G57=0,'2 Location'!M57&lt;&gt;0),$S$210&amp;$S254&amp;U$210&amp;"; ","")</f>
        <v/>
      </c>
      <c r="V254" s="72" t="str">
        <f>IF(AND($Q$5=1,'2 Location'!D$14&lt;&gt;"",'2 Location'!H57=0,'2 Location'!N57&lt;&gt;0),$S$210&amp;$S254&amp;V$210&amp;"; ","")</f>
        <v/>
      </c>
      <c r="W254" s="72" t="str">
        <f>IF(AND($Q$5=1,'2 Location'!E$14&lt;&gt;"",'2 Location'!I57=0,'2 Location'!O57&lt;&gt;0),$S$210&amp;$S254&amp;W$210&amp;"; ","")</f>
        <v/>
      </c>
      <c r="X254" s="66" t="str">
        <f>IF(AND($Q$5=1,'2 Location'!F$14&lt;&gt;"",'2 Location'!J57=0,'2 Location'!P57&lt;&gt;0),$S$210&amp;$S254&amp;X$210&amp;"; ","")</f>
        <v/>
      </c>
      <c r="Y254" s="66"/>
      <c r="AQ254" s="89">
        <v>10000185</v>
      </c>
      <c r="AR254" s="90" t="str">
        <f t="shared" si="9"/>
        <v>O</v>
      </c>
      <c r="AS254" t="s">
        <v>338</v>
      </c>
    </row>
    <row r="255" spans="2:45" x14ac:dyDescent="0.25">
      <c r="B255" s="75"/>
      <c r="C255" s="75">
        <v>45</v>
      </c>
      <c r="D255" s="75" t="str">
        <f>IF(AND($N$5=1,'2 Location'!L58&lt;='2 Location'!F58),"",$D$209&amp;" "&amp;D$210&amp;" Row "&amp;$C255&amp;"; ")</f>
        <v/>
      </c>
      <c r="E255" s="72" t="str">
        <f>IF(AND($N$5=1,'2 Location'!M58&lt;='2 Location'!G58),"",$D$209&amp;" "&amp;E$210&amp;" Row "&amp;$C255&amp;"; ")</f>
        <v/>
      </c>
      <c r="F255" s="72" t="str">
        <f>IF(AND($N$5=1,'2 Location'!N58&lt;='2 Location'!H58),"",$D$209&amp;" "&amp;F$210&amp;" Row "&amp;$C255&amp;"; ")</f>
        <v/>
      </c>
      <c r="G255" s="72" t="str">
        <f>IF(AND($N$5=1,'2 Location'!O58&lt;='2 Location'!I58),"",$D$209&amp;" "&amp;G$210&amp;" Row "&amp;$C255&amp;"; ")</f>
        <v/>
      </c>
      <c r="H255" s="66" t="str">
        <f>IF(AND($N$5=1,'2 Location'!P58&lt;='2 Location'!J58),"",$D$209&amp;" "&amp;H$210&amp;" Row "&amp;$C255&amp;"; ")</f>
        <v/>
      </c>
      <c r="I255" s="66"/>
      <c r="J255" s="75"/>
      <c r="K255" s="75">
        <v>45</v>
      </c>
      <c r="L255" s="66" t="str">
        <f>IF(AND($O$5=1,'2 Location'!C58=UKPRN,'2 Location'!B58="Subcontracted out"),"Row "&amp;K255&amp;"; ","")</f>
        <v/>
      </c>
      <c r="M255" s="66"/>
      <c r="N255" s="75"/>
      <c r="O255" s="75">
        <v>45</v>
      </c>
      <c r="P255" s="66" t="str">
        <f>IF(AND($P$5=1,'2 Location'!B58&lt;&gt;"",'2 Location'!F58=0,'2 Location'!G58=0,'2 Location'!H58=0,'2 Location'!I58=0,'2 Location'!J58=0,'2 Location'!L58=0,'2 Location'!M58=0,'2 Location'!N58=0,'2 Location'!O58=0,'2 Location'!P58=0),"Row "&amp;'2 Location'!A58&amp;"; ","")</f>
        <v/>
      </c>
      <c r="Q255" s="66"/>
      <c r="R255" s="75"/>
      <c r="S255" s="84">
        <v>45</v>
      </c>
      <c r="T255" s="75" t="str">
        <f>IF(AND($Q$5=1,'2 Location'!B$14&lt;&gt;"",'2 Location'!F58=0,'2 Location'!L58&lt;&gt;0),$S$210&amp;$S255&amp;T$210&amp;"; ","")</f>
        <v/>
      </c>
      <c r="U255" s="72" t="str">
        <f>IF(AND($Q$5=1,'2 Location'!C$14&lt;&gt;"",'2 Location'!G58=0,'2 Location'!M58&lt;&gt;0),$S$210&amp;$S255&amp;U$210&amp;"; ","")</f>
        <v/>
      </c>
      <c r="V255" s="72" t="str">
        <f>IF(AND($Q$5=1,'2 Location'!D$14&lt;&gt;"",'2 Location'!H58=0,'2 Location'!N58&lt;&gt;0),$S$210&amp;$S255&amp;V$210&amp;"; ","")</f>
        <v/>
      </c>
      <c r="W255" s="72" t="str">
        <f>IF(AND($Q$5=1,'2 Location'!E$14&lt;&gt;"",'2 Location'!I58=0,'2 Location'!O58&lt;&gt;0),$S$210&amp;$S255&amp;W$210&amp;"; ","")</f>
        <v/>
      </c>
      <c r="X255" s="66" t="str">
        <f>IF(AND($Q$5=1,'2 Location'!F$14&lt;&gt;"",'2 Location'!J58=0,'2 Location'!P58&lt;&gt;0),$S$210&amp;$S255&amp;X$210&amp;"; ","")</f>
        <v/>
      </c>
      <c r="Y255" s="66"/>
      <c r="AQ255" s="89">
        <v>10000186</v>
      </c>
      <c r="AR255" s="90" t="str">
        <f t="shared" si="9"/>
        <v>O</v>
      </c>
      <c r="AS255" t="s">
        <v>339</v>
      </c>
    </row>
    <row r="256" spans="2:45" x14ac:dyDescent="0.25">
      <c r="B256" s="75"/>
      <c r="C256" s="75">
        <v>46</v>
      </c>
      <c r="D256" s="75" t="str">
        <f>IF(AND($N$5=1,'2 Location'!L59&lt;='2 Location'!F59),"",$D$209&amp;" "&amp;D$210&amp;" Row "&amp;$C256&amp;"; ")</f>
        <v/>
      </c>
      <c r="E256" s="72" t="str">
        <f>IF(AND($N$5=1,'2 Location'!M59&lt;='2 Location'!G59),"",$D$209&amp;" "&amp;E$210&amp;" Row "&amp;$C256&amp;"; ")</f>
        <v/>
      </c>
      <c r="F256" s="72" t="str">
        <f>IF(AND($N$5=1,'2 Location'!N59&lt;='2 Location'!H59),"",$D$209&amp;" "&amp;F$210&amp;" Row "&amp;$C256&amp;"; ")</f>
        <v/>
      </c>
      <c r="G256" s="72" t="str">
        <f>IF(AND($N$5=1,'2 Location'!O59&lt;='2 Location'!I59),"",$D$209&amp;" "&amp;G$210&amp;" Row "&amp;$C256&amp;"; ")</f>
        <v/>
      </c>
      <c r="H256" s="66" t="str">
        <f>IF(AND($N$5=1,'2 Location'!P59&lt;='2 Location'!J59),"",$D$209&amp;" "&amp;H$210&amp;" Row "&amp;$C256&amp;"; ")</f>
        <v/>
      </c>
      <c r="I256" s="66"/>
      <c r="J256" s="75"/>
      <c r="K256" s="75">
        <v>46</v>
      </c>
      <c r="L256" s="66" t="str">
        <f>IF(AND($O$5=1,'2 Location'!C59=UKPRN,'2 Location'!B59="Subcontracted out"),"Row "&amp;K256&amp;"; ","")</f>
        <v/>
      </c>
      <c r="M256" s="66"/>
      <c r="N256" s="75"/>
      <c r="O256" s="75">
        <v>46</v>
      </c>
      <c r="P256" s="66" t="str">
        <f>IF(AND($P$5=1,'2 Location'!B59&lt;&gt;"",'2 Location'!F59=0,'2 Location'!G59=0,'2 Location'!H59=0,'2 Location'!I59=0,'2 Location'!J59=0,'2 Location'!L59=0,'2 Location'!M59=0,'2 Location'!N59=0,'2 Location'!O59=0,'2 Location'!P59=0),"Row "&amp;'2 Location'!A59&amp;"; ","")</f>
        <v/>
      </c>
      <c r="Q256" s="66"/>
      <c r="R256" s="75"/>
      <c r="S256" s="84">
        <v>46</v>
      </c>
      <c r="T256" s="75" t="str">
        <f>IF(AND($Q$5=1,'2 Location'!B$14&lt;&gt;"",'2 Location'!F59=0,'2 Location'!L59&lt;&gt;0),$S$210&amp;$S256&amp;T$210&amp;"; ","")</f>
        <v/>
      </c>
      <c r="U256" s="72" t="str">
        <f>IF(AND($Q$5=1,'2 Location'!C$14&lt;&gt;"",'2 Location'!G59=0,'2 Location'!M59&lt;&gt;0),$S$210&amp;$S256&amp;U$210&amp;"; ","")</f>
        <v/>
      </c>
      <c r="V256" s="72" t="str">
        <f>IF(AND($Q$5=1,'2 Location'!D$14&lt;&gt;"",'2 Location'!H59=0,'2 Location'!N59&lt;&gt;0),$S$210&amp;$S256&amp;V$210&amp;"; ","")</f>
        <v/>
      </c>
      <c r="W256" s="72" t="str">
        <f>IF(AND($Q$5=1,'2 Location'!E$14&lt;&gt;"",'2 Location'!I59=0,'2 Location'!O59&lt;&gt;0),$S$210&amp;$S256&amp;W$210&amp;"; ","")</f>
        <v/>
      </c>
      <c r="X256" s="66" t="str">
        <f>IF(AND($Q$5=1,'2 Location'!F$14&lt;&gt;"",'2 Location'!J59=0,'2 Location'!P59&lt;&gt;0),$S$210&amp;$S256&amp;X$210&amp;"; ","")</f>
        <v/>
      </c>
      <c r="Y256" s="66"/>
      <c r="AQ256" s="89">
        <v>10000188</v>
      </c>
      <c r="AR256" s="90" t="str">
        <f t="shared" si="9"/>
        <v>O</v>
      </c>
      <c r="AS256" t="s">
        <v>340</v>
      </c>
    </row>
    <row r="257" spans="2:45" x14ac:dyDescent="0.25">
      <c r="B257" s="75"/>
      <c r="C257" s="75">
        <v>47</v>
      </c>
      <c r="D257" s="75" t="str">
        <f>IF(AND($N$5=1,'2 Location'!L60&lt;='2 Location'!F60),"",$D$209&amp;" "&amp;D$210&amp;" Row "&amp;$C257&amp;"; ")</f>
        <v/>
      </c>
      <c r="E257" s="72" t="str">
        <f>IF(AND($N$5=1,'2 Location'!M60&lt;='2 Location'!G60),"",$D$209&amp;" "&amp;E$210&amp;" Row "&amp;$C257&amp;"; ")</f>
        <v/>
      </c>
      <c r="F257" s="72" t="str">
        <f>IF(AND($N$5=1,'2 Location'!N60&lt;='2 Location'!H60),"",$D$209&amp;" "&amp;F$210&amp;" Row "&amp;$C257&amp;"; ")</f>
        <v/>
      </c>
      <c r="G257" s="72" t="str">
        <f>IF(AND($N$5=1,'2 Location'!O60&lt;='2 Location'!I60),"",$D$209&amp;" "&amp;G$210&amp;" Row "&amp;$C257&amp;"; ")</f>
        <v/>
      </c>
      <c r="H257" s="66" t="str">
        <f>IF(AND($N$5=1,'2 Location'!P60&lt;='2 Location'!J60),"",$D$209&amp;" "&amp;H$210&amp;" Row "&amp;$C257&amp;"; ")</f>
        <v/>
      </c>
      <c r="I257" s="66"/>
      <c r="J257" s="75"/>
      <c r="K257" s="75">
        <v>47</v>
      </c>
      <c r="L257" s="66" t="str">
        <f>IF(AND($O$5=1,'2 Location'!C60=UKPRN,'2 Location'!B60="Subcontracted out"),"Row "&amp;K257&amp;"; ","")</f>
        <v/>
      </c>
      <c r="M257" s="66"/>
      <c r="N257" s="75"/>
      <c r="O257" s="75">
        <v>47</v>
      </c>
      <c r="P257" s="66" t="str">
        <f>IF(AND($P$5=1,'2 Location'!B60&lt;&gt;"",'2 Location'!F60=0,'2 Location'!G60=0,'2 Location'!H60=0,'2 Location'!I60=0,'2 Location'!J60=0,'2 Location'!L60=0,'2 Location'!M60=0,'2 Location'!N60=0,'2 Location'!O60=0,'2 Location'!P60=0),"Row "&amp;'2 Location'!A60&amp;"; ","")</f>
        <v/>
      </c>
      <c r="Q257" s="66"/>
      <c r="R257" s="75"/>
      <c r="S257" s="84">
        <v>47</v>
      </c>
      <c r="T257" s="75" t="str">
        <f>IF(AND($Q$5=1,'2 Location'!B$14&lt;&gt;"",'2 Location'!F60=0,'2 Location'!L60&lt;&gt;0),$S$210&amp;$S257&amp;T$210&amp;"; ","")</f>
        <v/>
      </c>
      <c r="U257" s="72" t="str">
        <f>IF(AND($Q$5=1,'2 Location'!C$14&lt;&gt;"",'2 Location'!G60=0,'2 Location'!M60&lt;&gt;0),$S$210&amp;$S257&amp;U$210&amp;"; ","")</f>
        <v/>
      </c>
      <c r="V257" s="72" t="str">
        <f>IF(AND($Q$5=1,'2 Location'!D$14&lt;&gt;"",'2 Location'!H60=0,'2 Location'!N60&lt;&gt;0),$S$210&amp;$S257&amp;V$210&amp;"; ","")</f>
        <v/>
      </c>
      <c r="W257" s="72" t="str">
        <f>IF(AND($Q$5=1,'2 Location'!E$14&lt;&gt;"",'2 Location'!I60=0,'2 Location'!O60&lt;&gt;0),$S$210&amp;$S257&amp;W$210&amp;"; ","")</f>
        <v/>
      </c>
      <c r="X257" s="66" t="str">
        <f>IF(AND($Q$5=1,'2 Location'!F$14&lt;&gt;"",'2 Location'!J60=0,'2 Location'!P60&lt;&gt;0),$S$210&amp;$S257&amp;X$210&amp;"; ","")</f>
        <v/>
      </c>
      <c r="Y257" s="66"/>
      <c r="AQ257" s="89">
        <v>10000198</v>
      </c>
      <c r="AR257" s="90" t="str">
        <f t="shared" si="9"/>
        <v>O</v>
      </c>
      <c r="AS257" t="s">
        <v>341</v>
      </c>
    </row>
    <row r="258" spans="2:45" x14ac:dyDescent="0.25">
      <c r="B258" s="75"/>
      <c r="C258" s="75">
        <v>48</v>
      </c>
      <c r="D258" s="75" t="str">
        <f>IF(AND($N$5=1,'2 Location'!L61&lt;='2 Location'!F61),"",$D$209&amp;" "&amp;D$210&amp;" Row "&amp;$C258&amp;"; ")</f>
        <v/>
      </c>
      <c r="E258" s="72" t="str">
        <f>IF(AND($N$5=1,'2 Location'!M61&lt;='2 Location'!G61),"",$D$209&amp;" "&amp;E$210&amp;" Row "&amp;$C258&amp;"; ")</f>
        <v/>
      </c>
      <c r="F258" s="72" t="str">
        <f>IF(AND($N$5=1,'2 Location'!N61&lt;='2 Location'!H61),"",$D$209&amp;" "&amp;F$210&amp;" Row "&amp;$C258&amp;"; ")</f>
        <v/>
      </c>
      <c r="G258" s="72" t="str">
        <f>IF(AND($N$5=1,'2 Location'!O61&lt;='2 Location'!I61),"",$D$209&amp;" "&amp;G$210&amp;" Row "&amp;$C258&amp;"; ")</f>
        <v/>
      </c>
      <c r="H258" s="66" t="str">
        <f>IF(AND($N$5=1,'2 Location'!P61&lt;='2 Location'!J61),"",$D$209&amp;" "&amp;H$210&amp;" Row "&amp;$C258&amp;"; ")</f>
        <v/>
      </c>
      <c r="I258" s="66"/>
      <c r="J258" s="75"/>
      <c r="K258" s="75">
        <v>48</v>
      </c>
      <c r="L258" s="66" t="str">
        <f>IF(AND($O$5=1,'2 Location'!C61=UKPRN,'2 Location'!B61="Subcontracted out"),"Row "&amp;K258&amp;"; ","")</f>
        <v/>
      </c>
      <c r="M258" s="66"/>
      <c r="N258" s="75"/>
      <c r="O258" s="75">
        <v>48</v>
      </c>
      <c r="P258" s="66" t="str">
        <f>IF(AND($P$5=1,'2 Location'!B61&lt;&gt;"",'2 Location'!F61=0,'2 Location'!G61=0,'2 Location'!H61=0,'2 Location'!I61=0,'2 Location'!J61=0,'2 Location'!L61=0,'2 Location'!M61=0,'2 Location'!N61=0,'2 Location'!O61=0,'2 Location'!P61=0),"Row "&amp;'2 Location'!A61&amp;"; ","")</f>
        <v/>
      </c>
      <c r="Q258" s="66"/>
      <c r="R258" s="75"/>
      <c r="S258" s="84">
        <v>48</v>
      </c>
      <c r="T258" s="75" t="str">
        <f>IF(AND($Q$5=1,'2 Location'!B$14&lt;&gt;"",'2 Location'!F61=0,'2 Location'!L61&lt;&gt;0),$S$210&amp;$S258&amp;T$210&amp;"; ","")</f>
        <v/>
      </c>
      <c r="U258" s="72" t="str">
        <f>IF(AND($Q$5=1,'2 Location'!C$14&lt;&gt;"",'2 Location'!G61=0,'2 Location'!M61&lt;&gt;0),$S$210&amp;$S258&amp;U$210&amp;"; ","")</f>
        <v/>
      </c>
      <c r="V258" s="72" t="str">
        <f>IF(AND($Q$5=1,'2 Location'!D$14&lt;&gt;"",'2 Location'!H61=0,'2 Location'!N61&lt;&gt;0),$S$210&amp;$S258&amp;V$210&amp;"; ","")</f>
        <v/>
      </c>
      <c r="W258" s="72" t="str">
        <f>IF(AND($Q$5=1,'2 Location'!E$14&lt;&gt;"",'2 Location'!I61=0,'2 Location'!O61&lt;&gt;0),$S$210&amp;$S258&amp;W$210&amp;"; ","")</f>
        <v/>
      </c>
      <c r="X258" s="66" t="str">
        <f>IF(AND($Q$5=1,'2 Location'!F$14&lt;&gt;"",'2 Location'!J61=0,'2 Location'!P61&lt;&gt;0),$S$210&amp;$S258&amp;X$210&amp;"; ","")</f>
        <v/>
      </c>
      <c r="Y258" s="66"/>
      <c r="AQ258" s="89">
        <v>10000200</v>
      </c>
      <c r="AR258" s="90" t="str">
        <f t="shared" si="9"/>
        <v>O</v>
      </c>
      <c r="AS258" t="s">
        <v>342</v>
      </c>
    </row>
    <row r="259" spans="2:45" x14ac:dyDescent="0.25">
      <c r="B259" s="75"/>
      <c r="C259" s="75">
        <v>49</v>
      </c>
      <c r="D259" s="75" t="str">
        <f>IF(AND($N$5=1,'2 Location'!L62&lt;='2 Location'!F62),"",$D$209&amp;" "&amp;D$210&amp;" Row "&amp;$C259&amp;"; ")</f>
        <v/>
      </c>
      <c r="E259" s="72" t="str">
        <f>IF(AND($N$5=1,'2 Location'!M62&lt;='2 Location'!G62),"",$D$209&amp;" "&amp;E$210&amp;" Row "&amp;$C259&amp;"; ")</f>
        <v/>
      </c>
      <c r="F259" s="72" t="str">
        <f>IF(AND($N$5=1,'2 Location'!N62&lt;='2 Location'!H62),"",$D$209&amp;" "&amp;F$210&amp;" Row "&amp;$C259&amp;"; ")</f>
        <v/>
      </c>
      <c r="G259" s="72" t="str">
        <f>IF(AND($N$5=1,'2 Location'!O62&lt;='2 Location'!I62),"",$D$209&amp;" "&amp;G$210&amp;" Row "&amp;$C259&amp;"; ")</f>
        <v/>
      </c>
      <c r="H259" s="66" t="str">
        <f>IF(AND($N$5=1,'2 Location'!P62&lt;='2 Location'!J62),"",$D$209&amp;" "&amp;H$210&amp;" Row "&amp;$C259&amp;"; ")</f>
        <v/>
      </c>
      <c r="I259" s="66"/>
      <c r="J259" s="75"/>
      <c r="K259" s="75">
        <v>49</v>
      </c>
      <c r="L259" s="66" t="str">
        <f>IF(AND($O$5=1,'2 Location'!C62=UKPRN,'2 Location'!B62="Subcontracted out"),"Row "&amp;K259&amp;"; ","")</f>
        <v/>
      </c>
      <c r="M259" s="66"/>
      <c r="N259" s="75"/>
      <c r="O259" s="75">
        <v>49</v>
      </c>
      <c r="P259" s="66" t="str">
        <f>IF(AND($P$5=1,'2 Location'!B62&lt;&gt;"",'2 Location'!F62=0,'2 Location'!G62=0,'2 Location'!H62=0,'2 Location'!I62=0,'2 Location'!J62=0,'2 Location'!L62=0,'2 Location'!M62=0,'2 Location'!N62=0,'2 Location'!O62=0,'2 Location'!P62=0),"Row "&amp;'2 Location'!A62&amp;"; ","")</f>
        <v/>
      </c>
      <c r="Q259" s="66"/>
      <c r="R259" s="75"/>
      <c r="S259" s="84">
        <v>49</v>
      </c>
      <c r="T259" s="75" t="str">
        <f>IF(AND($Q$5=1,'2 Location'!B$14&lt;&gt;"",'2 Location'!F62=0,'2 Location'!L62&lt;&gt;0),$S$210&amp;$S259&amp;T$210&amp;"; ","")</f>
        <v/>
      </c>
      <c r="U259" s="72" t="str">
        <f>IF(AND($Q$5=1,'2 Location'!C$14&lt;&gt;"",'2 Location'!G62=0,'2 Location'!M62&lt;&gt;0),$S$210&amp;$S259&amp;U$210&amp;"; ","")</f>
        <v/>
      </c>
      <c r="V259" s="72" t="str">
        <f>IF(AND($Q$5=1,'2 Location'!D$14&lt;&gt;"",'2 Location'!H62=0,'2 Location'!N62&lt;&gt;0),$S$210&amp;$S259&amp;V$210&amp;"; ","")</f>
        <v/>
      </c>
      <c r="W259" s="72" t="str">
        <f>IF(AND($Q$5=1,'2 Location'!E$14&lt;&gt;"",'2 Location'!I62=0,'2 Location'!O62&lt;&gt;0),$S$210&amp;$S259&amp;W$210&amp;"; ","")</f>
        <v/>
      </c>
      <c r="X259" s="66" t="str">
        <f>IF(AND($Q$5=1,'2 Location'!F$14&lt;&gt;"",'2 Location'!J62=0,'2 Location'!P62&lt;&gt;0),$S$210&amp;$S259&amp;X$210&amp;"; ","")</f>
        <v/>
      </c>
      <c r="Y259" s="66"/>
      <c r="AQ259" s="89">
        <v>10000564</v>
      </c>
      <c r="AR259" s="90" t="str">
        <f t="shared" si="9"/>
        <v>O</v>
      </c>
      <c r="AS259" t="s">
        <v>343</v>
      </c>
    </row>
    <row r="260" spans="2:45" x14ac:dyDescent="0.25">
      <c r="B260" s="75"/>
      <c r="C260" s="76">
        <v>50</v>
      </c>
      <c r="D260" s="76" t="str">
        <f>IF(AND($N$5=1,'2 Location'!L63&lt;='2 Location'!F63),"",$D$209&amp;" "&amp;D$210&amp;" Row "&amp;$C260&amp;"; ")</f>
        <v/>
      </c>
      <c r="E260" s="68" t="str">
        <f>IF(AND($N$5=1,'2 Location'!M63&lt;='2 Location'!G63),"",$D$209&amp;" "&amp;E$210&amp;" Row "&amp;$C260&amp;"; ")</f>
        <v/>
      </c>
      <c r="F260" s="68" t="str">
        <f>IF(AND($N$5=1,'2 Location'!N63&lt;='2 Location'!H63),"",$D$209&amp;" "&amp;F$210&amp;" Row "&amp;$C260&amp;"; ")</f>
        <v/>
      </c>
      <c r="G260" s="68" t="str">
        <f>IF(AND($N$5=1,'2 Location'!O63&lt;='2 Location'!I63),"",$D$209&amp;" "&amp;G$210&amp;" Row "&amp;$C260&amp;"; ")</f>
        <v/>
      </c>
      <c r="H260" s="69" t="str">
        <f>IF(AND($N$5=1,'2 Location'!P63&lt;='2 Location'!J63),"",$D$209&amp;" "&amp;H$210&amp;" Row "&amp;$C260&amp;"; ")</f>
        <v/>
      </c>
      <c r="I260" s="66"/>
      <c r="J260" s="75"/>
      <c r="K260" s="76">
        <v>50</v>
      </c>
      <c r="L260" s="69" t="str">
        <f>IF(AND($O$5=1,'2 Location'!C63=UKPRN,'2 Location'!B63="Subcontracted out"),"Row "&amp;K260&amp;"; ","")</f>
        <v/>
      </c>
      <c r="M260" s="66"/>
      <c r="N260" s="75"/>
      <c r="O260" s="76">
        <v>50</v>
      </c>
      <c r="P260" s="69" t="str">
        <f>IF(AND($P$5=1,'2 Location'!B63&lt;&gt;"",'2 Location'!F63=0,'2 Location'!G63=0,'2 Location'!H63=0,'2 Location'!I63=0,'2 Location'!J63=0,'2 Location'!L63=0,'2 Location'!M63=0,'2 Location'!N63=0,'2 Location'!O63=0,'2 Location'!P63=0),"Row "&amp;'2 Location'!A63&amp;"; ","")</f>
        <v/>
      </c>
      <c r="Q260" s="66"/>
      <c r="R260" s="75"/>
      <c r="S260" s="85">
        <v>50</v>
      </c>
      <c r="T260" s="76" t="str">
        <f>IF(AND($Q$5=1,'2 Location'!B$14&lt;&gt;"",'2 Location'!F63=0,'2 Location'!L63&lt;&gt;0),$S$210&amp;$S260&amp;T$210&amp;"; ","")</f>
        <v/>
      </c>
      <c r="U260" s="68" t="str">
        <f>IF(AND($Q$5=1,'2 Location'!C$14&lt;&gt;"",'2 Location'!G63=0,'2 Location'!M63&lt;&gt;0),$S$210&amp;$S260&amp;U$210&amp;"; ","")</f>
        <v/>
      </c>
      <c r="V260" s="68" t="str">
        <f>IF(AND($Q$5=1,'2 Location'!D$14&lt;&gt;"",'2 Location'!H63=0,'2 Location'!N63&lt;&gt;0),$S$210&amp;$S260&amp;V$210&amp;"; ","")</f>
        <v/>
      </c>
      <c r="W260" s="68" t="str">
        <f>IF(AND($Q$5=1,'2 Location'!E$14&lt;&gt;"",'2 Location'!I63=0,'2 Location'!O63&lt;&gt;0),$S$210&amp;$S260&amp;W$210&amp;"; ","")</f>
        <v/>
      </c>
      <c r="X260" s="69" t="str">
        <f>IF(AND($Q$5=1,'2 Location'!F$14&lt;&gt;"",'2 Location'!J63=0,'2 Location'!P63&lt;&gt;0),$S$210&amp;$S260&amp;X$210&amp;"; ","")</f>
        <v/>
      </c>
      <c r="Y260" s="66"/>
      <c r="AQ260" s="89">
        <v>10000565</v>
      </c>
      <c r="AR260" s="90" t="str">
        <f t="shared" si="9"/>
        <v>O</v>
      </c>
      <c r="AS260" t="s">
        <v>344</v>
      </c>
    </row>
    <row r="261" spans="2:45" x14ac:dyDescent="0.25">
      <c r="B261" s="75"/>
      <c r="C261" s="72"/>
      <c r="D261" s="72"/>
      <c r="E261" s="72"/>
      <c r="F261" s="72"/>
      <c r="G261" s="72"/>
      <c r="H261" s="72"/>
      <c r="I261" s="66"/>
      <c r="J261" s="75"/>
      <c r="K261" s="72"/>
      <c r="L261" s="72"/>
      <c r="M261" s="66"/>
      <c r="N261" s="75"/>
      <c r="O261" s="72"/>
      <c r="P261" s="72"/>
      <c r="Q261" s="66"/>
      <c r="R261" s="75"/>
      <c r="S261" s="72"/>
      <c r="T261" s="72"/>
      <c r="U261" s="72"/>
      <c r="V261" s="72"/>
      <c r="W261" s="72"/>
      <c r="X261" s="72"/>
      <c r="Y261" s="66"/>
      <c r="AQ261" s="89">
        <v>10000568</v>
      </c>
      <c r="AR261" s="90" t="str">
        <f t="shared" si="9"/>
        <v>O</v>
      </c>
      <c r="AS261" t="s">
        <v>345</v>
      </c>
    </row>
    <row r="262" spans="2:45" x14ac:dyDescent="0.25">
      <c r="B262" s="75"/>
      <c r="C262" s="72"/>
      <c r="D262" s="78" t="str">
        <f t="shared" ref="D262:L262" si="10">D211&amp;D212&amp;D213&amp;D214&amp;D215&amp;D216&amp;D217&amp;D218&amp;D219&amp;D220&amp;D221&amp;D222&amp;D223&amp;D224&amp;D225&amp;D226&amp;D227&amp;D228&amp;D229&amp;D230&amp;D231&amp;D232&amp;D233&amp;D234&amp;D235&amp;D236&amp;D237&amp;D238&amp;D239&amp;D240&amp;D241&amp;D242&amp;D243&amp;D244&amp;D245&amp;D246&amp;D247&amp;D248&amp;D249&amp;D250&amp;D251&amp;D252&amp;D253&amp;D254&amp;D255&amp;D256&amp;D257&amp;D258&amp;D259&amp;D260</f>
        <v/>
      </c>
      <c r="E262" s="79" t="str">
        <f t="shared" si="10"/>
        <v/>
      </c>
      <c r="F262" s="79" t="str">
        <f t="shared" si="10"/>
        <v/>
      </c>
      <c r="G262" s="79" t="str">
        <f t="shared" si="10"/>
        <v/>
      </c>
      <c r="H262" s="80" t="str">
        <f t="shared" si="10"/>
        <v/>
      </c>
      <c r="I262" s="84"/>
      <c r="J262" s="72"/>
      <c r="K262" s="72"/>
      <c r="L262" s="83" t="str">
        <f t="shared" si="10"/>
        <v/>
      </c>
      <c r="M262" s="66"/>
      <c r="N262" s="75"/>
      <c r="O262" s="72"/>
      <c r="P262" s="78" t="str">
        <f t="shared" ref="P262:X262" si="11">P211&amp;P212&amp;P213&amp;P214&amp;P215&amp;P216&amp;P217&amp;P218&amp;P219&amp;P220&amp;P221&amp;P222&amp;P223&amp;P224&amp;P225&amp;P226&amp;P227&amp;P228&amp;P229&amp;P230&amp;P231&amp;P232&amp;P233&amp;P234&amp;P235&amp;P236&amp;P237&amp;P238&amp;P239&amp;P240&amp;P241&amp;P242&amp;P243&amp;P244&amp;P245&amp;P246&amp;P247&amp;P248&amp;P249&amp;P250&amp;P251&amp;P252&amp;P253&amp;P254&amp;P255&amp;P256&amp;P257&amp;P258&amp;P259&amp;P260</f>
        <v/>
      </c>
      <c r="Q262" s="84"/>
      <c r="R262" s="75"/>
      <c r="S262" s="72"/>
      <c r="T262" s="78" t="str">
        <f t="shared" si="11"/>
        <v/>
      </c>
      <c r="U262" s="79" t="str">
        <f t="shared" si="11"/>
        <v/>
      </c>
      <c r="V262" s="79" t="str">
        <f t="shared" si="11"/>
        <v/>
      </c>
      <c r="W262" s="79" t="str">
        <f t="shared" si="11"/>
        <v/>
      </c>
      <c r="X262" s="80" t="str">
        <f t="shared" si="11"/>
        <v/>
      </c>
      <c r="Y262" s="66"/>
      <c r="AQ262" s="89">
        <v>10000570</v>
      </c>
      <c r="AR262" s="90" t="str">
        <f t="shared" si="9"/>
        <v>O</v>
      </c>
      <c r="AS262" t="s">
        <v>346</v>
      </c>
    </row>
    <row r="263" spans="2:45" x14ac:dyDescent="0.25">
      <c r="B263" s="75"/>
      <c r="C263" s="72"/>
      <c r="D263" s="72"/>
      <c r="E263" s="72"/>
      <c r="F263" s="72"/>
      <c r="G263" s="72"/>
      <c r="H263" s="72"/>
      <c r="I263" s="66"/>
      <c r="J263" s="75"/>
      <c r="K263" s="72"/>
      <c r="L263" s="72"/>
      <c r="M263" s="66"/>
      <c r="N263" s="75"/>
      <c r="O263" s="72"/>
      <c r="P263" s="72"/>
      <c r="Q263" s="66"/>
      <c r="R263" s="75"/>
      <c r="S263" s="72"/>
      <c r="T263" s="72"/>
      <c r="U263" s="72"/>
      <c r="V263" s="72"/>
      <c r="W263" s="72"/>
      <c r="X263" s="72"/>
      <c r="Y263" s="66"/>
      <c r="AQ263" s="89">
        <v>10000571</v>
      </c>
      <c r="AR263" s="90" t="str">
        <f t="shared" si="9"/>
        <v>O</v>
      </c>
      <c r="AS263" t="s">
        <v>347</v>
      </c>
    </row>
    <row r="264" spans="2:45" x14ac:dyDescent="0.25">
      <c r="B264" s="75"/>
      <c r="C264" s="72"/>
      <c r="D264" s="83" t="str">
        <f>D262&amp;E262&amp;F262&amp;G262&amp;H262</f>
        <v/>
      </c>
      <c r="E264" s="72"/>
      <c r="F264" s="72"/>
      <c r="G264" s="72"/>
      <c r="H264" s="72"/>
      <c r="I264" s="66"/>
      <c r="J264" s="75"/>
      <c r="K264" s="72"/>
      <c r="L264" s="72"/>
      <c r="M264" s="66"/>
      <c r="N264" s="75"/>
      <c r="O264" s="72"/>
      <c r="P264" s="72"/>
      <c r="Q264" s="66"/>
      <c r="R264" s="75"/>
      <c r="S264" s="72"/>
      <c r="T264" s="83" t="str">
        <f>T262&amp;U262&amp;V262&amp;W262&amp;X262</f>
        <v/>
      </c>
      <c r="U264" s="72"/>
      <c r="V264" s="72"/>
      <c r="W264" s="72"/>
      <c r="X264" s="72"/>
      <c r="Y264" s="66"/>
      <c r="AQ264" s="89">
        <v>10000575</v>
      </c>
      <c r="AR264" s="90" t="str">
        <f t="shared" si="9"/>
        <v>O</v>
      </c>
      <c r="AS264" t="s">
        <v>348</v>
      </c>
    </row>
    <row r="265" spans="2:45" x14ac:dyDescent="0.25">
      <c r="B265" s="75"/>
      <c r="C265" s="72"/>
      <c r="D265" s="72"/>
      <c r="E265" s="72"/>
      <c r="F265" s="72"/>
      <c r="G265" s="72"/>
      <c r="H265" s="72"/>
      <c r="I265" s="66"/>
      <c r="J265" s="75"/>
      <c r="K265" s="72"/>
      <c r="L265" s="72"/>
      <c r="M265" s="66"/>
      <c r="N265" s="75"/>
      <c r="O265" s="72"/>
      <c r="P265" s="72"/>
      <c r="Q265" s="66"/>
      <c r="R265" s="75"/>
      <c r="S265" s="72"/>
      <c r="T265" s="72"/>
      <c r="U265" s="72"/>
      <c r="V265" s="72"/>
      <c r="W265" s="72"/>
      <c r="X265" s="72"/>
      <c r="Y265" s="66"/>
      <c r="AQ265" s="89">
        <v>10000580</v>
      </c>
      <c r="AR265" s="90" t="str">
        <f t="shared" ref="AR265:AR328" si="12">IF(ISNA(VLOOKUP(AQ265,$BP$18:$BQ$356,2,FALSE))=TRUE,"O",VLOOKUP(AQ265,$BP$18:$BQ$356,2,FALSE))</f>
        <v>O</v>
      </c>
      <c r="AS265" t="s">
        <v>349</v>
      </c>
    </row>
    <row r="266" spans="2:45" x14ac:dyDescent="0.25">
      <c r="B266" s="76"/>
      <c r="C266" s="68"/>
      <c r="D266" s="68"/>
      <c r="E266" s="68"/>
      <c r="F266" s="68"/>
      <c r="G266" s="68"/>
      <c r="H266" s="68"/>
      <c r="I266" s="69"/>
      <c r="J266" s="76"/>
      <c r="K266" s="68"/>
      <c r="L266" s="68"/>
      <c r="M266" s="69"/>
      <c r="N266" s="76"/>
      <c r="O266" s="68"/>
      <c r="P266" s="68"/>
      <c r="Q266" s="69"/>
      <c r="R266" s="76"/>
      <c r="S266" s="68"/>
      <c r="T266" s="68"/>
      <c r="U266" s="68"/>
      <c r="V266" s="68"/>
      <c r="W266" s="68"/>
      <c r="X266" s="68"/>
      <c r="Y266" s="69"/>
      <c r="AQ266" s="89">
        <v>10000581</v>
      </c>
      <c r="AR266" s="90" t="str">
        <f t="shared" si="12"/>
        <v>O</v>
      </c>
      <c r="AS266" t="s">
        <v>350</v>
      </c>
    </row>
    <row r="267" spans="2:45" x14ac:dyDescent="0.25">
      <c r="AQ267" s="89">
        <v>10000585</v>
      </c>
      <c r="AR267" s="90" t="str">
        <f t="shared" si="12"/>
        <v>O</v>
      </c>
      <c r="AS267" t="s">
        <v>351</v>
      </c>
    </row>
    <row r="268" spans="2:45" x14ac:dyDescent="0.25">
      <c r="AQ268" s="89">
        <v>10000588</v>
      </c>
      <c r="AR268" s="90" t="str">
        <f t="shared" si="12"/>
        <v>O</v>
      </c>
      <c r="AS268" t="s">
        <v>352</v>
      </c>
    </row>
    <row r="269" spans="2:45" x14ac:dyDescent="0.25">
      <c r="AQ269" s="89">
        <v>10000863</v>
      </c>
      <c r="AR269" s="90" t="str">
        <f t="shared" si="12"/>
        <v>O</v>
      </c>
      <c r="AS269" t="s">
        <v>353</v>
      </c>
    </row>
    <row r="270" spans="2:45" x14ac:dyDescent="0.25">
      <c r="AQ270" s="89">
        <v>10000868</v>
      </c>
      <c r="AR270" s="90" t="str">
        <f t="shared" si="12"/>
        <v>O</v>
      </c>
      <c r="AS270" t="s">
        <v>354</v>
      </c>
    </row>
    <row r="271" spans="2:45" x14ac:dyDescent="0.25">
      <c r="AQ271" s="89">
        <v>10000872</v>
      </c>
      <c r="AR271" s="90" t="str">
        <f t="shared" si="12"/>
        <v>O</v>
      </c>
      <c r="AS271" t="s">
        <v>355</v>
      </c>
    </row>
    <row r="272" spans="2:45" x14ac:dyDescent="0.25">
      <c r="AQ272" s="89">
        <v>10000881</v>
      </c>
      <c r="AR272" s="90" t="str">
        <f t="shared" si="12"/>
        <v>O</v>
      </c>
      <c r="AS272" t="s">
        <v>356</v>
      </c>
    </row>
    <row r="273" spans="43:45" x14ac:dyDescent="0.25">
      <c r="AQ273" s="89">
        <v>10001183</v>
      </c>
      <c r="AR273" s="90" t="str">
        <f t="shared" si="12"/>
        <v>O</v>
      </c>
      <c r="AS273" t="s">
        <v>357</v>
      </c>
    </row>
    <row r="274" spans="43:45" x14ac:dyDescent="0.25">
      <c r="AQ274" s="89">
        <v>10001184</v>
      </c>
      <c r="AR274" s="90" t="str">
        <f t="shared" si="12"/>
        <v>O</v>
      </c>
      <c r="AS274" t="s">
        <v>358</v>
      </c>
    </row>
    <row r="275" spans="43:45" x14ac:dyDescent="0.25">
      <c r="AQ275" s="89">
        <v>10001185</v>
      </c>
      <c r="AR275" s="90" t="str">
        <f t="shared" si="12"/>
        <v>O</v>
      </c>
      <c r="AS275" t="s">
        <v>359</v>
      </c>
    </row>
    <row r="276" spans="43:45" x14ac:dyDescent="0.25">
      <c r="AQ276" s="89">
        <v>10001193</v>
      </c>
      <c r="AR276" s="90" t="str">
        <f t="shared" si="12"/>
        <v>O</v>
      </c>
      <c r="AS276" t="s">
        <v>360</v>
      </c>
    </row>
    <row r="277" spans="43:45" x14ac:dyDescent="0.25">
      <c r="AQ277" s="89">
        <v>10001196</v>
      </c>
      <c r="AR277" s="90" t="str">
        <f t="shared" si="12"/>
        <v>O</v>
      </c>
      <c r="AS277" t="s">
        <v>361</v>
      </c>
    </row>
    <row r="278" spans="43:45" x14ac:dyDescent="0.25">
      <c r="AQ278" s="89">
        <v>10000233</v>
      </c>
      <c r="AR278" s="90" t="str">
        <f t="shared" si="12"/>
        <v>O</v>
      </c>
      <c r="AS278" t="s">
        <v>362</v>
      </c>
    </row>
    <row r="279" spans="43:45" x14ac:dyDescent="0.25">
      <c r="AQ279" s="89">
        <v>10000234</v>
      </c>
      <c r="AR279" s="90" t="str">
        <f t="shared" si="12"/>
        <v>O</v>
      </c>
      <c r="AS279" t="s">
        <v>363</v>
      </c>
    </row>
    <row r="280" spans="43:45" x14ac:dyDescent="0.25">
      <c r="AQ280" s="89">
        <v>10000235</v>
      </c>
      <c r="AR280" s="90" t="str">
        <f t="shared" si="12"/>
        <v>O</v>
      </c>
      <c r="AS280" t="s">
        <v>364</v>
      </c>
    </row>
    <row r="281" spans="43:45" x14ac:dyDescent="0.25">
      <c r="AQ281" s="89">
        <v>10000248</v>
      </c>
      <c r="AR281" s="90" t="str">
        <f t="shared" si="12"/>
        <v>O</v>
      </c>
      <c r="AS281" t="s">
        <v>365</v>
      </c>
    </row>
    <row r="282" spans="43:45" x14ac:dyDescent="0.25">
      <c r="AQ282" s="89">
        <v>10000250</v>
      </c>
      <c r="AR282" s="90" t="str">
        <f t="shared" si="12"/>
        <v>O</v>
      </c>
      <c r="AS282" t="s">
        <v>366</v>
      </c>
    </row>
    <row r="283" spans="43:45" x14ac:dyDescent="0.25">
      <c r="AQ283" s="89">
        <v>10000592</v>
      </c>
      <c r="AR283" s="90" t="str">
        <f t="shared" si="12"/>
        <v>O</v>
      </c>
      <c r="AS283" t="s">
        <v>367</v>
      </c>
    </row>
    <row r="284" spans="43:45" x14ac:dyDescent="0.25">
      <c r="AQ284" s="89">
        <v>10000594</v>
      </c>
      <c r="AR284" s="90" t="str">
        <f t="shared" si="12"/>
        <v>O</v>
      </c>
      <c r="AS284" t="s">
        <v>368</v>
      </c>
    </row>
    <row r="285" spans="43:45" x14ac:dyDescent="0.25">
      <c r="AQ285" s="89">
        <v>10000597</v>
      </c>
      <c r="AR285" s="90" t="str">
        <f t="shared" si="12"/>
        <v>O</v>
      </c>
      <c r="AS285" t="s">
        <v>369</v>
      </c>
    </row>
    <row r="286" spans="43:45" x14ac:dyDescent="0.25">
      <c r="AQ286" s="89">
        <v>10000604</v>
      </c>
      <c r="AR286" s="90" t="str">
        <f t="shared" si="12"/>
        <v>O</v>
      </c>
      <c r="AS286" t="s">
        <v>370</v>
      </c>
    </row>
    <row r="287" spans="43:45" x14ac:dyDescent="0.25">
      <c r="AQ287" s="89">
        <v>10000607</v>
      </c>
      <c r="AR287" s="90" t="str">
        <f t="shared" si="12"/>
        <v>O</v>
      </c>
      <c r="AS287" t="s">
        <v>371</v>
      </c>
    </row>
    <row r="288" spans="43:45" x14ac:dyDescent="0.25">
      <c r="AQ288" s="89">
        <v>10000615</v>
      </c>
      <c r="AR288" s="90" t="str">
        <f t="shared" si="12"/>
        <v>O</v>
      </c>
      <c r="AS288" t="s">
        <v>372</v>
      </c>
    </row>
    <row r="289" spans="43:45" x14ac:dyDescent="0.25">
      <c r="AQ289" s="89">
        <v>10000889</v>
      </c>
      <c r="AR289" s="90" t="str">
        <f t="shared" si="12"/>
        <v>O</v>
      </c>
      <c r="AS289" t="s">
        <v>373</v>
      </c>
    </row>
    <row r="290" spans="43:45" x14ac:dyDescent="0.25">
      <c r="AQ290" s="89">
        <v>10000897</v>
      </c>
      <c r="AR290" s="90" t="str">
        <f t="shared" si="12"/>
        <v>O</v>
      </c>
      <c r="AS290" t="s">
        <v>374</v>
      </c>
    </row>
    <row r="291" spans="43:45" x14ac:dyDescent="0.25">
      <c r="AQ291" s="89">
        <v>10000900</v>
      </c>
      <c r="AR291" s="90" t="str">
        <f t="shared" si="12"/>
        <v>O</v>
      </c>
      <c r="AS291" t="s">
        <v>375</v>
      </c>
    </row>
    <row r="292" spans="43:45" x14ac:dyDescent="0.25">
      <c r="AQ292" s="89">
        <v>10000906</v>
      </c>
      <c r="AR292" s="90" t="str">
        <f t="shared" si="12"/>
        <v>O</v>
      </c>
      <c r="AS292" t="s">
        <v>376</v>
      </c>
    </row>
    <row r="293" spans="43:45" x14ac:dyDescent="0.25">
      <c r="AQ293" s="89">
        <v>10000907</v>
      </c>
      <c r="AR293" s="90" t="str">
        <f t="shared" si="12"/>
        <v>O</v>
      </c>
      <c r="AS293" t="s">
        <v>377</v>
      </c>
    </row>
    <row r="294" spans="43:45" x14ac:dyDescent="0.25">
      <c r="AQ294" s="89">
        <v>10000911</v>
      </c>
      <c r="AR294" s="90" t="str">
        <f t="shared" si="12"/>
        <v>O</v>
      </c>
      <c r="AS294" t="s">
        <v>378</v>
      </c>
    </row>
    <row r="295" spans="43:45" x14ac:dyDescent="0.25">
      <c r="AQ295" s="89">
        <v>10000912</v>
      </c>
      <c r="AR295" s="90" t="str">
        <f t="shared" si="12"/>
        <v>O</v>
      </c>
      <c r="AS295" t="s">
        <v>379</v>
      </c>
    </row>
    <row r="296" spans="43:45" x14ac:dyDescent="0.25">
      <c r="AQ296" s="89">
        <v>10001217</v>
      </c>
      <c r="AR296" s="90" t="str">
        <f t="shared" si="12"/>
        <v>O</v>
      </c>
      <c r="AS296" t="s">
        <v>380</v>
      </c>
    </row>
    <row r="297" spans="43:45" x14ac:dyDescent="0.25">
      <c r="AQ297" s="89">
        <v>10001221</v>
      </c>
      <c r="AR297" s="90" t="str">
        <f t="shared" si="12"/>
        <v>O</v>
      </c>
      <c r="AS297" t="s">
        <v>381</v>
      </c>
    </row>
    <row r="298" spans="43:45" x14ac:dyDescent="0.25">
      <c r="AQ298" s="89">
        <v>10001229</v>
      </c>
      <c r="AR298" s="90" t="str">
        <f t="shared" si="12"/>
        <v>O</v>
      </c>
      <c r="AS298" t="s">
        <v>382</v>
      </c>
    </row>
    <row r="299" spans="43:45" x14ac:dyDescent="0.25">
      <c r="AQ299" s="89">
        <v>10001230</v>
      </c>
      <c r="AR299" s="90" t="str">
        <f t="shared" si="12"/>
        <v>O</v>
      </c>
      <c r="AS299" t="s">
        <v>383</v>
      </c>
    </row>
    <row r="300" spans="43:45" x14ac:dyDescent="0.25">
      <c r="AQ300" s="89">
        <v>10001232</v>
      </c>
      <c r="AR300" s="90" t="str">
        <f t="shared" si="12"/>
        <v>O</v>
      </c>
      <c r="AS300" t="s">
        <v>384</v>
      </c>
    </row>
    <row r="301" spans="43:45" x14ac:dyDescent="0.25">
      <c r="AQ301" s="89">
        <v>10001233</v>
      </c>
      <c r="AR301" s="90" t="str">
        <f t="shared" si="12"/>
        <v>O</v>
      </c>
      <c r="AS301" t="s">
        <v>385</v>
      </c>
    </row>
    <row r="302" spans="43:45" x14ac:dyDescent="0.25">
      <c r="AQ302" s="89">
        <v>10000256</v>
      </c>
      <c r="AR302" s="90" t="str">
        <f t="shared" si="12"/>
        <v>O</v>
      </c>
      <c r="AS302" t="s">
        <v>386</v>
      </c>
    </row>
    <row r="303" spans="43:45" x14ac:dyDescent="0.25">
      <c r="AQ303" s="89">
        <v>10000270</v>
      </c>
      <c r="AR303" s="90" t="str">
        <f t="shared" si="12"/>
        <v>O</v>
      </c>
      <c r="AS303" t="s">
        <v>387</v>
      </c>
    </row>
    <row r="304" spans="43:45" x14ac:dyDescent="0.25">
      <c r="AQ304" s="89">
        <v>10000271</v>
      </c>
      <c r="AR304" s="90" t="str">
        <f t="shared" si="12"/>
        <v>O</v>
      </c>
      <c r="AS304" t="s">
        <v>388</v>
      </c>
    </row>
    <row r="305" spans="43:45" x14ac:dyDescent="0.25">
      <c r="AQ305" s="89">
        <v>10000274</v>
      </c>
      <c r="AR305" s="90" t="str">
        <f t="shared" si="12"/>
        <v>O</v>
      </c>
      <c r="AS305" t="s">
        <v>389</v>
      </c>
    </row>
    <row r="306" spans="43:45" x14ac:dyDescent="0.25">
      <c r="AQ306" s="89">
        <v>10001936</v>
      </c>
      <c r="AR306" s="90" t="str">
        <f t="shared" si="12"/>
        <v>O</v>
      </c>
      <c r="AS306" t="s">
        <v>390</v>
      </c>
    </row>
    <row r="307" spans="43:45" x14ac:dyDescent="0.25">
      <c r="AQ307" s="89">
        <v>10001939</v>
      </c>
      <c r="AR307" s="90" t="str">
        <f t="shared" si="12"/>
        <v>O</v>
      </c>
      <c r="AS307" t="s">
        <v>391</v>
      </c>
    </row>
    <row r="308" spans="43:45" x14ac:dyDescent="0.25">
      <c r="AQ308" s="89">
        <v>10001940</v>
      </c>
      <c r="AR308" s="90" t="str">
        <f t="shared" si="12"/>
        <v>O</v>
      </c>
      <c r="AS308" t="s">
        <v>392</v>
      </c>
    </row>
    <row r="309" spans="43:45" x14ac:dyDescent="0.25">
      <c r="AQ309" s="89">
        <v>10001948</v>
      </c>
      <c r="AR309" s="90" t="str">
        <f t="shared" si="12"/>
        <v>O</v>
      </c>
      <c r="AS309" t="s">
        <v>393</v>
      </c>
    </row>
    <row r="310" spans="43:45" x14ac:dyDescent="0.25">
      <c r="AQ310" s="89">
        <v>10001949</v>
      </c>
      <c r="AR310" s="90" t="str">
        <f t="shared" si="12"/>
        <v>O</v>
      </c>
      <c r="AS310" t="s">
        <v>394</v>
      </c>
    </row>
    <row r="311" spans="43:45" x14ac:dyDescent="0.25">
      <c r="AQ311" s="89">
        <v>10001951</v>
      </c>
      <c r="AR311" s="90" t="str">
        <f t="shared" si="12"/>
        <v>O</v>
      </c>
      <c r="AS311" t="s">
        <v>395</v>
      </c>
    </row>
    <row r="312" spans="43:45" x14ac:dyDescent="0.25">
      <c r="AQ312" s="89">
        <v>10001954</v>
      </c>
      <c r="AR312" s="90" t="str">
        <f t="shared" si="12"/>
        <v>O</v>
      </c>
      <c r="AS312" t="s">
        <v>396</v>
      </c>
    </row>
    <row r="313" spans="43:45" x14ac:dyDescent="0.25">
      <c r="AQ313" s="89">
        <v>10002284</v>
      </c>
      <c r="AR313" s="90" t="str">
        <f t="shared" si="12"/>
        <v>O</v>
      </c>
      <c r="AS313" t="s">
        <v>397</v>
      </c>
    </row>
    <row r="314" spans="43:45" x14ac:dyDescent="0.25">
      <c r="AQ314" s="89">
        <v>10002296</v>
      </c>
      <c r="AR314" s="90" t="str">
        <f t="shared" si="12"/>
        <v>O</v>
      </c>
      <c r="AS314" t="s">
        <v>398</v>
      </c>
    </row>
    <row r="315" spans="43:45" x14ac:dyDescent="0.25">
      <c r="AQ315" s="89">
        <v>10002298</v>
      </c>
      <c r="AR315" s="90" t="str">
        <f t="shared" si="12"/>
        <v>O</v>
      </c>
      <c r="AS315" t="s">
        <v>399</v>
      </c>
    </row>
    <row r="316" spans="43:45" x14ac:dyDescent="0.25">
      <c r="AQ316" s="89">
        <v>10002594</v>
      </c>
      <c r="AR316" s="90" t="str">
        <f t="shared" si="12"/>
        <v>O</v>
      </c>
      <c r="AS316" t="s">
        <v>400</v>
      </c>
    </row>
    <row r="317" spans="43:45" x14ac:dyDescent="0.25">
      <c r="AQ317" s="89">
        <v>10002602</v>
      </c>
      <c r="AR317" s="90" t="str">
        <f t="shared" si="12"/>
        <v>O</v>
      </c>
      <c r="AS317" t="s">
        <v>401</v>
      </c>
    </row>
    <row r="318" spans="43:45" x14ac:dyDescent="0.25">
      <c r="AQ318" s="89">
        <v>10002608</v>
      </c>
      <c r="AR318" s="90" t="str">
        <f t="shared" si="12"/>
        <v>O</v>
      </c>
      <c r="AS318" t="s">
        <v>402</v>
      </c>
    </row>
    <row r="319" spans="43:45" x14ac:dyDescent="0.25">
      <c r="AQ319" s="89">
        <v>10002609</v>
      </c>
      <c r="AR319" s="90" t="str">
        <f t="shared" si="12"/>
        <v>O</v>
      </c>
      <c r="AS319" t="s">
        <v>403</v>
      </c>
    </row>
    <row r="320" spans="43:45" x14ac:dyDescent="0.25">
      <c r="AQ320" s="89">
        <v>10002616</v>
      </c>
      <c r="AR320" s="90" t="str">
        <f t="shared" si="12"/>
        <v>O</v>
      </c>
      <c r="AS320" t="s">
        <v>404</v>
      </c>
    </row>
    <row r="321" spans="43:45" x14ac:dyDescent="0.25">
      <c r="AQ321" s="89">
        <v>10002935</v>
      </c>
      <c r="AR321" s="90" t="str">
        <f t="shared" si="12"/>
        <v>O</v>
      </c>
      <c r="AS321" t="s">
        <v>405</v>
      </c>
    </row>
    <row r="322" spans="43:45" x14ac:dyDescent="0.25">
      <c r="AQ322" s="89">
        <v>10002937</v>
      </c>
      <c r="AR322" s="90" t="str">
        <f t="shared" si="12"/>
        <v>O</v>
      </c>
      <c r="AS322" t="s">
        <v>406</v>
      </c>
    </row>
    <row r="323" spans="43:45" x14ac:dyDescent="0.25">
      <c r="AQ323" s="89">
        <v>10002940</v>
      </c>
      <c r="AR323" s="90" t="str">
        <f t="shared" si="12"/>
        <v>O</v>
      </c>
      <c r="AS323" t="s">
        <v>407</v>
      </c>
    </row>
    <row r="324" spans="43:45" x14ac:dyDescent="0.25">
      <c r="AQ324" s="89">
        <v>10002941</v>
      </c>
      <c r="AR324" s="90" t="str">
        <f t="shared" si="12"/>
        <v>O</v>
      </c>
      <c r="AS324" t="s">
        <v>408</v>
      </c>
    </row>
    <row r="325" spans="43:45" x14ac:dyDescent="0.25">
      <c r="AQ325" s="89">
        <v>10002942</v>
      </c>
      <c r="AR325" s="90" t="str">
        <f t="shared" si="12"/>
        <v>O</v>
      </c>
      <c r="AS325" t="s">
        <v>409</v>
      </c>
    </row>
    <row r="326" spans="43:45" x14ac:dyDescent="0.25">
      <c r="AQ326" s="89">
        <v>10002946</v>
      </c>
      <c r="AR326" s="90" t="str">
        <f t="shared" si="12"/>
        <v>O</v>
      </c>
      <c r="AS326" t="s">
        <v>410</v>
      </c>
    </row>
    <row r="327" spans="43:45" x14ac:dyDescent="0.25">
      <c r="AQ327" s="89">
        <v>10002951</v>
      </c>
      <c r="AR327" s="90" t="str">
        <f t="shared" si="12"/>
        <v>O</v>
      </c>
      <c r="AS327" t="s">
        <v>411</v>
      </c>
    </row>
    <row r="328" spans="43:45" x14ac:dyDescent="0.25">
      <c r="AQ328" s="89">
        <v>10002957</v>
      </c>
      <c r="AR328" s="90" t="str">
        <f t="shared" si="12"/>
        <v>O</v>
      </c>
      <c r="AS328" t="s">
        <v>412</v>
      </c>
    </row>
    <row r="329" spans="43:45" x14ac:dyDescent="0.25">
      <c r="AQ329" s="89">
        <v>10002958</v>
      </c>
      <c r="AR329" s="90" t="str">
        <f t="shared" ref="AR329:AR392" si="13">IF(ISNA(VLOOKUP(AQ329,$BP$18:$BQ$356,2,FALSE))=TRUE,"O",VLOOKUP(AQ329,$BP$18:$BQ$356,2,FALSE))</f>
        <v>O</v>
      </c>
      <c r="AS329" t="s">
        <v>413</v>
      </c>
    </row>
    <row r="330" spans="43:45" x14ac:dyDescent="0.25">
      <c r="AQ330" s="89">
        <v>10002959</v>
      </c>
      <c r="AR330" s="90" t="str">
        <f t="shared" si="13"/>
        <v>O</v>
      </c>
      <c r="AS330" t="s">
        <v>414</v>
      </c>
    </row>
    <row r="331" spans="43:45" x14ac:dyDescent="0.25">
      <c r="AQ331" s="89">
        <v>10001903</v>
      </c>
      <c r="AR331" s="90" t="str">
        <f t="shared" si="13"/>
        <v>O</v>
      </c>
      <c r="AS331" t="s">
        <v>415</v>
      </c>
    </row>
    <row r="332" spans="43:45" x14ac:dyDescent="0.25">
      <c r="AQ332" s="89">
        <v>10001916</v>
      </c>
      <c r="AR332" s="90" t="str">
        <f t="shared" si="13"/>
        <v>O</v>
      </c>
      <c r="AS332" t="s">
        <v>416</v>
      </c>
    </row>
    <row r="333" spans="43:45" x14ac:dyDescent="0.25">
      <c r="AQ333" s="89">
        <v>10001918</v>
      </c>
      <c r="AR333" s="90" t="str">
        <f t="shared" si="13"/>
        <v>O</v>
      </c>
      <c r="AS333" t="s">
        <v>417</v>
      </c>
    </row>
    <row r="334" spans="43:45" x14ac:dyDescent="0.25">
      <c r="AQ334" s="89">
        <v>10001919</v>
      </c>
      <c r="AR334" s="90" t="str">
        <f t="shared" si="13"/>
        <v>O</v>
      </c>
      <c r="AS334" t="s">
        <v>418</v>
      </c>
    </row>
    <row r="335" spans="43:45" x14ac:dyDescent="0.25">
      <c r="AQ335" s="89">
        <v>10001921</v>
      </c>
      <c r="AR335" s="90" t="str">
        <f t="shared" si="13"/>
        <v>O</v>
      </c>
      <c r="AS335" t="s">
        <v>419</v>
      </c>
    </row>
    <row r="336" spans="43:45" x14ac:dyDescent="0.25">
      <c r="AQ336" s="89">
        <v>10002994</v>
      </c>
      <c r="AR336" s="90" t="str">
        <f t="shared" si="13"/>
        <v>O</v>
      </c>
      <c r="AS336" t="s">
        <v>420</v>
      </c>
    </row>
    <row r="337" spans="43:45" x14ac:dyDescent="0.25">
      <c r="AQ337" s="89">
        <v>10003000</v>
      </c>
      <c r="AR337" s="90" t="str">
        <f t="shared" si="13"/>
        <v>O</v>
      </c>
      <c r="AS337" t="s">
        <v>421</v>
      </c>
    </row>
    <row r="338" spans="43:45" x14ac:dyDescent="0.25">
      <c r="AQ338" s="89">
        <v>10003010</v>
      </c>
      <c r="AR338" s="90" t="str">
        <f t="shared" si="13"/>
        <v>O</v>
      </c>
      <c r="AS338" t="s">
        <v>422</v>
      </c>
    </row>
    <row r="339" spans="43:45" x14ac:dyDescent="0.25">
      <c r="AQ339" s="89">
        <v>10003011</v>
      </c>
      <c r="AR339" s="90" t="str">
        <f t="shared" si="13"/>
        <v>O</v>
      </c>
      <c r="AS339" t="s">
        <v>423</v>
      </c>
    </row>
    <row r="340" spans="43:45" x14ac:dyDescent="0.25">
      <c r="AQ340" s="89">
        <v>10002617</v>
      </c>
      <c r="AR340" s="90" t="str">
        <f t="shared" si="13"/>
        <v>O</v>
      </c>
      <c r="AS340" t="s">
        <v>424</v>
      </c>
    </row>
    <row r="341" spans="43:45" x14ac:dyDescent="0.25">
      <c r="AQ341" s="89">
        <v>10002626</v>
      </c>
      <c r="AR341" s="90" t="str">
        <f t="shared" si="13"/>
        <v>O</v>
      </c>
      <c r="AS341" t="s">
        <v>425</v>
      </c>
    </row>
    <row r="342" spans="43:45" x14ac:dyDescent="0.25">
      <c r="AQ342" s="89">
        <v>10002629</v>
      </c>
      <c r="AR342" s="90" t="str">
        <f t="shared" si="13"/>
        <v>O</v>
      </c>
      <c r="AS342" t="s">
        <v>426</v>
      </c>
    </row>
    <row r="343" spans="43:45" x14ac:dyDescent="0.25">
      <c r="AQ343" s="89">
        <v>10002630</v>
      </c>
      <c r="AR343" s="90" t="str">
        <f t="shared" si="13"/>
        <v>O</v>
      </c>
      <c r="AS343" t="s">
        <v>427</v>
      </c>
    </row>
    <row r="344" spans="43:45" x14ac:dyDescent="0.25">
      <c r="AQ344" s="89">
        <v>10002633</v>
      </c>
      <c r="AR344" s="90" t="str">
        <f t="shared" si="13"/>
        <v>O</v>
      </c>
      <c r="AS344" t="s">
        <v>428</v>
      </c>
    </row>
    <row r="345" spans="43:45" x14ac:dyDescent="0.25">
      <c r="AQ345" s="89">
        <v>10002642</v>
      </c>
      <c r="AR345" s="90" t="str">
        <f t="shared" si="13"/>
        <v>O</v>
      </c>
      <c r="AS345" t="s">
        <v>429</v>
      </c>
    </row>
    <row r="346" spans="43:45" x14ac:dyDescent="0.25">
      <c r="AQ346" s="89">
        <v>10002963</v>
      </c>
      <c r="AR346" s="90" t="str">
        <f t="shared" si="13"/>
        <v>O</v>
      </c>
      <c r="AS346" t="s">
        <v>430</v>
      </c>
    </row>
    <row r="347" spans="43:45" x14ac:dyDescent="0.25">
      <c r="AQ347" s="89">
        <v>10002970</v>
      </c>
      <c r="AR347" s="90" t="str">
        <f t="shared" si="13"/>
        <v>O</v>
      </c>
      <c r="AS347" t="s">
        <v>431</v>
      </c>
    </row>
    <row r="348" spans="43:45" x14ac:dyDescent="0.25">
      <c r="AQ348" s="89">
        <v>10002976</v>
      </c>
      <c r="AR348" s="90" t="str">
        <f t="shared" si="13"/>
        <v>O</v>
      </c>
      <c r="AS348" t="s">
        <v>432</v>
      </c>
    </row>
    <row r="349" spans="43:45" x14ac:dyDescent="0.25">
      <c r="AQ349" s="89">
        <v>10002979</v>
      </c>
      <c r="AR349" s="90" t="str">
        <f t="shared" si="13"/>
        <v>O</v>
      </c>
      <c r="AS349" t="s">
        <v>433</v>
      </c>
    </row>
    <row r="350" spans="43:45" x14ac:dyDescent="0.25">
      <c r="AQ350" s="89">
        <v>10001962</v>
      </c>
      <c r="AR350" s="90" t="str">
        <f t="shared" si="13"/>
        <v>O</v>
      </c>
      <c r="AS350" t="s">
        <v>434</v>
      </c>
    </row>
    <row r="351" spans="43:45" x14ac:dyDescent="0.25">
      <c r="AQ351" s="89">
        <v>10001971</v>
      </c>
      <c r="AR351" s="90" t="str">
        <f t="shared" si="13"/>
        <v>O</v>
      </c>
      <c r="AS351" t="s">
        <v>435</v>
      </c>
    </row>
    <row r="352" spans="43:45" x14ac:dyDescent="0.25">
      <c r="AQ352" s="89">
        <v>10001976</v>
      </c>
      <c r="AR352" s="90" t="str">
        <f t="shared" si="13"/>
        <v>O</v>
      </c>
      <c r="AS352" t="s">
        <v>436</v>
      </c>
    </row>
    <row r="353" spans="43:45" x14ac:dyDescent="0.25">
      <c r="AQ353" s="89">
        <v>10001978</v>
      </c>
      <c r="AR353" s="90" t="str">
        <f t="shared" si="13"/>
        <v>O</v>
      </c>
      <c r="AS353" t="s">
        <v>437</v>
      </c>
    </row>
    <row r="354" spans="43:45" x14ac:dyDescent="0.25">
      <c r="AQ354" s="89">
        <v>10003022</v>
      </c>
      <c r="AR354" s="90" t="str">
        <f t="shared" si="13"/>
        <v>O</v>
      </c>
      <c r="AS354" t="s">
        <v>438</v>
      </c>
    </row>
    <row r="355" spans="43:45" x14ac:dyDescent="0.25">
      <c r="AQ355" s="89">
        <v>10003026</v>
      </c>
      <c r="AR355" s="90" t="str">
        <f t="shared" si="13"/>
        <v>O</v>
      </c>
      <c r="AS355" t="s">
        <v>439</v>
      </c>
    </row>
    <row r="356" spans="43:45" x14ac:dyDescent="0.25">
      <c r="AQ356" s="89">
        <v>10003029</v>
      </c>
      <c r="AR356" s="90" t="str">
        <f t="shared" si="13"/>
        <v>O</v>
      </c>
      <c r="AS356" t="s">
        <v>440</v>
      </c>
    </row>
    <row r="357" spans="43:45" x14ac:dyDescent="0.25">
      <c r="AQ357" s="89">
        <v>10003053</v>
      </c>
      <c r="AR357" s="90" t="str">
        <f t="shared" si="13"/>
        <v>O</v>
      </c>
      <c r="AS357" t="s">
        <v>441</v>
      </c>
    </row>
    <row r="358" spans="43:45" x14ac:dyDescent="0.25">
      <c r="AQ358" s="89">
        <v>10003055</v>
      </c>
      <c r="AR358" s="90" t="str">
        <f t="shared" si="13"/>
        <v>O</v>
      </c>
      <c r="AS358" t="s">
        <v>442</v>
      </c>
    </row>
    <row r="359" spans="43:45" x14ac:dyDescent="0.25">
      <c r="AQ359" s="89">
        <v>10003057</v>
      </c>
      <c r="AR359" s="90" t="str">
        <f t="shared" si="13"/>
        <v>O</v>
      </c>
      <c r="AS359" t="s">
        <v>443</v>
      </c>
    </row>
    <row r="360" spans="43:45" x14ac:dyDescent="0.25">
      <c r="AQ360" s="89">
        <v>10003074</v>
      </c>
      <c r="AR360" s="90" t="str">
        <f t="shared" si="13"/>
        <v>O</v>
      </c>
      <c r="AS360" t="s">
        <v>444</v>
      </c>
    </row>
    <row r="361" spans="43:45" x14ac:dyDescent="0.25">
      <c r="AQ361" s="89">
        <v>10003076</v>
      </c>
      <c r="AR361" s="90" t="str">
        <f t="shared" si="13"/>
        <v>O</v>
      </c>
      <c r="AS361" t="s">
        <v>445</v>
      </c>
    </row>
    <row r="362" spans="43:45" x14ac:dyDescent="0.25">
      <c r="AQ362" s="89">
        <v>10003080</v>
      </c>
      <c r="AR362" s="90" t="str">
        <f t="shared" si="13"/>
        <v>O</v>
      </c>
      <c r="AS362" t="s">
        <v>446</v>
      </c>
    </row>
    <row r="363" spans="43:45" x14ac:dyDescent="0.25">
      <c r="AQ363" s="89">
        <v>10003085</v>
      </c>
      <c r="AR363" s="90" t="str">
        <f t="shared" si="13"/>
        <v>O</v>
      </c>
      <c r="AS363" t="s">
        <v>447</v>
      </c>
    </row>
    <row r="364" spans="43:45" x14ac:dyDescent="0.25">
      <c r="AQ364" s="89">
        <v>10003089</v>
      </c>
      <c r="AR364" s="90" t="str">
        <f t="shared" si="13"/>
        <v>O</v>
      </c>
      <c r="AS364" t="s">
        <v>448</v>
      </c>
    </row>
    <row r="365" spans="43:45" x14ac:dyDescent="0.25">
      <c r="AQ365" s="89">
        <v>10003094</v>
      </c>
      <c r="AR365" s="90" t="str">
        <f t="shared" si="13"/>
        <v>O</v>
      </c>
      <c r="AS365" t="s">
        <v>449</v>
      </c>
    </row>
    <row r="366" spans="43:45" x14ac:dyDescent="0.25">
      <c r="AQ366" s="89">
        <v>10003102</v>
      </c>
      <c r="AR366" s="90" t="str">
        <f t="shared" si="13"/>
        <v>O</v>
      </c>
      <c r="AS366" t="s">
        <v>450</v>
      </c>
    </row>
    <row r="367" spans="43:45" x14ac:dyDescent="0.25">
      <c r="AQ367" s="89">
        <v>10003105</v>
      </c>
      <c r="AR367" s="90" t="str">
        <f t="shared" si="13"/>
        <v>O</v>
      </c>
      <c r="AS367" t="s">
        <v>451</v>
      </c>
    </row>
    <row r="368" spans="43:45" x14ac:dyDescent="0.25">
      <c r="AQ368" s="89">
        <v>10003127</v>
      </c>
      <c r="AR368" s="90" t="str">
        <f t="shared" si="13"/>
        <v>O</v>
      </c>
      <c r="AS368" t="s">
        <v>452</v>
      </c>
    </row>
    <row r="369" spans="43:45" x14ac:dyDescent="0.25">
      <c r="AQ369" s="89">
        <v>10003136</v>
      </c>
      <c r="AR369" s="90" t="str">
        <f t="shared" si="13"/>
        <v>O</v>
      </c>
      <c r="AS369" t="s">
        <v>453</v>
      </c>
    </row>
    <row r="370" spans="43:45" x14ac:dyDescent="0.25">
      <c r="AQ370" s="89">
        <v>10003144</v>
      </c>
      <c r="AR370" s="90" t="str">
        <f t="shared" si="13"/>
        <v>O</v>
      </c>
      <c r="AS370" t="s">
        <v>454</v>
      </c>
    </row>
    <row r="371" spans="43:45" x14ac:dyDescent="0.25">
      <c r="AQ371" s="89">
        <v>10003154</v>
      </c>
      <c r="AR371" s="90" t="str">
        <f t="shared" si="13"/>
        <v>O</v>
      </c>
      <c r="AS371" t="s">
        <v>455</v>
      </c>
    </row>
    <row r="372" spans="43:45" x14ac:dyDescent="0.25">
      <c r="AQ372" s="89">
        <v>10003159</v>
      </c>
      <c r="AR372" s="90" t="str">
        <f t="shared" si="13"/>
        <v>O</v>
      </c>
      <c r="AS372" t="s">
        <v>456</v>
      </c>
    </row>
    <row r="373" spans="43:45" x14ac:dyDescent="0.25">
      <c r="AQ373" s="89">
        <v>10003162</v>
      </c>
      <c r="AR373" s="90" t="str">
        <f t="shared" si="13"/>
        <v>O</v>
      </c>
      <c r="AS373" t="s">
        <v>457</v>
      </c>
    </row>
    <row r="374" spans="43:45" x14ac:dyDescent="0.25">
      <c r="AQ374" s="89">
        <v>10003163</v>
      </c>
      <c r="AR374" s="90" t="str">
        <f t="shared" si="13"/>
        <v>O</v>
      </c>
      <c r="AS374" t="s">
        <v>458</v>
      </c>
    </row>
    <row r="375" spans="43:45" x14ac:dyDescent="0.25">
      <c r="AQ375" s="89">
        <v>10003165</v>
      </c>
      <c r="AR375" s="90" t="str">
        <f t="shared" si="13"/>
        <v>O</v>
      </c>
      <c r="AS375" t="s">
        <v>459</v>
      </c>
    </row>
    <row r="376" spans="43:45" x14ac:dyDescent="0.25">
      <c r="AQ376" s="89">
        <v>10003174</v>
      </c>
      <c r="AR376" s="90" t="str">
        <f t="shared" si="13"/>
        <v>O</v>
      </c>
      <c r="AS376" t="s">
        <v>460</v>
      </c>
    </row>
    <row r="377" spans="43:45" x14ac:dyDescent="0.25">
      <c r="AQ377" s="89">
        <v>10003176</v>
      </c>
      <c r="AR377" s="90" t="str">
        <f t="shared" si="13"/>
        <v>O</v>
      </c>
      <c r="AS377" t="s">
        <v>461</v>
      </c>
    </row>
    <row r="378" spans="43:45" x14ac:dyDescent="0.25">
      <c r="AQ378" s="89">
        <v>10003187</v>
      </c>
      <c r="AR378" s="90" t="str">
        <f t="shared" si="13"/>
        <v>O</v>
      </c>
      <c r="AS378" t="s">
        <v>462</v>
      </c>
    </row>
    <row r="379" spans="43:45" x14ac:dyDescent="0.25">
      <c r="AQ379" s="89">
        <v>10003188</v>
      </c>
      <c r="AR379" s="90" t="str">
        <f t="shared" si="13"/>
        <v>O</v>
      </c>
      <c r="AS379" t="s">
        <v>463</v>
      </c>
    </row>
    <row r="380" spans="43:45" x14ac:dyDescent="0.25">
      <c r="AQ380" s="89">
        <v>10003193</v>
      </c>
      <c r="AR380" s="90" t="str">
        <f t="shared" si="13"/>
        <v>O</v>
      </c>
      <c r="AS380" t="s">
        <v>464</v>
      </c>
    </row>
    <row r="381" spans="43:45" x14ac:dyDescent="0.25">
      <c r="AQ381" s="89">
        <v>10003194</v>
      </c>
      <c r="AR381" s="90" t="str">
        <f t="shared" si="13"/>
        <v>O</v>
      </c>
      <c r="AS381" t="s">
        <v>465</v>
      </c>
    </row>
    <row r="382" spans="43:45" x14ac:dyDescent="0.25">
      <c r="AQ382" s="89">
        <v>10003195</v>
      </c>
      <c r="AR382" s="90" t="str">
        <f t="shared" si="13"/>
        <v>O</v>
      </c>
      <c r="AS382" t="s">
        <v>466</v>
      </c>
    </row>
    <row r="383" spans="43:45" x14ac:dyDescent="0.25">
      <c r="AQ383" s="89">
        <v>10003199</v>
      </c>
      <c r="AR383" s="90" t="str">
        <f t="shared" si="13"/>
        <v>O</v>
      </c>
      <c r="AS383" t="s">
        <v>467</v>
      </c>
    </row>
    <row r="384" spans="43:45" x14ac:dyDescent="0.25">
      <c r="AQ384" s="89">
        <v>10003207</v>
      </c>
      <c r="AR384" s="90" t="str">
        <f t="shared" si="13"/>
        <v>O</v>
      </c>
      <c r="AS384" t="s">
        <v>468</v>
      </c>
    </row>
    <row r="385" spans="43:45" x14ac:dyDescent="0.25">
      <c r="AQ385" s="89">
        <v>10003208</v>
      </c>
      <c r="AR385" s="90" t="str">
        <f t="shared" si="13"/>
        <v>O</v>
      </c>
      <c r="AS385" t="s">
        <v>469</v>
      </c>
    </row>
    <row r="386" spans="43:45" x14ac:dyDescent="0.25">
      <c r="AQ386" s="89">
        <v>10003209</v>
      </c>
      <c r="AR386" s="90" t="str">
        <f t="shared" si="13"/>
        <v>O</v>
      </c>
      <c r="AS386" t="s">
        <v>470</v>
      </c>
    </row>
    <row r="387" spans="43:45" x14ac:dyDescent="0.25">
      <c r="AQ387" s="89">
        <v>10003212</v>
      </c>
      <c r="AR387" s="90" t="str">
        <f t="shared" si="13"/>
        <v>O</v>
      </c>
      <c r="AS387" t="s">
        <v>471</v>
      </c>
    </row>
    <row r="388" spans="43:45" x14ac:dyDescent="0.25">
      <c r="AQ388" s="89">
        <v>10003214</v>
      </c>
      <c r="AR388" s="90" t="str">
        <f t="shared" si="13"/>
        <v>O</v>
      </c>
      <c r="AS388" t="s">
        <v>472</v>
      </c>
    </row>
    <row r="389" spans="43:45" x14ac:dyDescent="0.25">
      <c r="AQ389" s="89">
        <v>10003231</v>
      </c>
      <c r="AR389" s="90" t="str">
        <f t="shared" si="13"/>
        <v>O</v>
      </c>
      <c r="AS389" t="s">
        <v>473</v>
      </c>
    </row>
    <row r="390" spans="43:45" x14ac:dyDescent="0.25">
      <c r="AQ390" s="89">
        <v>10003240</v>
      </c>
      <c r="AR390" s="90" t="str">
        <f t="shared" si="13"/>
        <v>O</v>
      </c>
      <c r="AS390" t="s">
        <v>474</v>
      </c>
    </row>
    <row r="391" spans="43:45" x14ac:dyDescent="0.25">
      <c r="AQ391" s="89">
        <v>10003243</v>
      </c>
      <c r="AR391" s="90" t="str">
        <f t="shared" si="13"/>
        <v>O</v>
      </c>
      <c r="AS391" t="s">
        <v>475</v>
      </c>
    </row>
    <row r="392" spans="43:45" x14ac:dyDescent="0.25">
      <c r="AQ392" s="89">
        <v>10003246</v>
      </c>
      <c r="AR392" s="90" t="str">
        <f t="shared" si="13"/>
        <v>O</v>
      </c>
      <c r="AS392" t="s">
        <v>476</v>
      </c>
    </row>
    <row r="393" spans="43:45" x14ac:dyDescent="0.25">
      <c r="AQ393" s="89">
        <v>10003252</v>
      </c>
      <c r="AR393" s="90" t="str">
        <f t="shared" ref="AR393:AR456" si="14">IF(ISNA(VLOOKUP(AQ393,$BP$18:$BQ$356,2,FALSE))=TRUE,"O",VLOOKUP(AQ393,$BP$18:$BQ$356,2,FALSE))</f>
        <v>O</v>
      </c>
      <c r="AS393" t="s">
        <v>477</v>
      </c>
    </row>
    <row r="394" spans="43:45" x14ac:dyDescent="0.25">
      <c r="AQ394" s="89">
        <v>10003262</v>
      </c>
      <c r="AR394" s="90" t="str">
        <f t="shared" si="14"/>
        <v>O</v>
      </c>
      <c r="AS394" t="s">
        <v>478</v>
      </c>
    </row>
    <row r="395" spans="43:45" x14ac:dyDescent="0.25">
      <c r="AQ395" s="89">
        <v>10003268</v>
      </c>
      <c r="AR395" s="90" t="str">
        <f t="shared" si="14"/>
        <v>O</v>
      </c>
      <c r="AS395" t="s">
        <v>479</v>
      </c>
    </row>
    <row r="396" spans="43:45" x14ac:dyDescent="0.25">
      <c r="AQ396" s="89">
        <v>10001588</v>
      </c>
      <c r="AR396" s="90" t="str">
        <f t="shared" si="14"/>
        <v>O</v>
      </c>
      <c r="AS396" t="s">
        <v>480</v>
      </c>
    </row>
    <row r="397" spans="43:45" x14ac:dyDescent="0.25">
      <c r="AQ397" s="89">
        <v>10001590</v>
      </c>
      <c r="AR397" s="90" t="str">
        <f t="shared" si="14"/>
        <v>O</v>
      </c>
      <c r="AS397" t="s">
        <v>481</v>
      </c>
    </row>
    <row r="398" spans="43:45" x14ac:dyDescent="0.25">
      <c r="AQ398" s="89">
        <v>10001593</v>
      </c>
      <c r="AR398" s="90" t="str">
        <f t="shared" si="14"/>
        <v>O</v>
      </c>
      <c r="AS398" t="s">
        <v>482</v>
      </c>
    </row>
    <row r="399" spans="43:45" x14ac:dyDescent="0.25">
      <c r="AQ399" s="89">
        <v>10001609</v>
      </c>
      <c r="AR399" s="90" t="str">
        <f t="shared" si="14"/>
        <v>O</v>
      </c>
      <c r="AS399" t="s">
        <v>483</v>
      </c>
    </row>
    <row r="400" spans="43:45" x14ac:dyDescent="0.25">
      <c r="AQ400" s="89">
        <v>10001612</v>
      </c>
      <c r="AR400" s="90" t="str">
        <f t="shared" si="14"/>
        <v>O</v>
      </c>
      <c r="AS400" t="s">
        <v>484</v>
      </c>
    </row>
    <row r="401" spans="43:45" x14ac:dyDescent="0.25">
      <c r="AQ401" s="89">
        <v>10001982</v>
      </c>
      <c r="AR401" s="90" t="str">
        <f t="shared" si="14"/>
        <v>O</v>
      </c>
      <c r="AS401" t="s">
        <v>485</v>
      </c>
    </row>
    <row r="402" spans="43:45" x14ac:dyDescent="0.25">
      <c r="AQ402" s="89">
        <v>10001989</v>
      </c>
      <c r="AR402" s="90" t="str">
        <f t="shared" si="14"/>
        <v>O</v>
      </c>
      <c r="AS402" t="s">
        <v>486</v>
      </c>
    </row>
    <row r="403" spans="43:45" x14ac:dyDescent="0.25">
      <c r="AQ403" s="89">
        <v>10001992</v>
      </c>
      <c r="AR403" s="90" t="str">
        <f t="shared" si="14"/>
        <v>O</v>
      </c>
      <c r="AS403" t="s">
        <v>487</v>
      </c>
    </row>
    <row r="404" spans="43:45" x14ac:dyDescent="0.25">
      <c r="AQ404" s="89">
        <v>10001995</v>
      </c>
      <c r="AR404" s="90" t="str">
        <f t="shared" si="14"/>
        <v>O</v>
      </c>
      <c r="AS404" t="s">
        <v>488</v>
      </c>
    </row>
    <row r="405" spans="43:45" x14ac:dyDescent="0.25">
      <c r="AQ405" s="89">
        <v>10001996</v>
      </c>
      <c r="AR405" s="90" t="str">
        <f t="shared" si="14"/>
        <v>O</v>
      </c>
      <c r="AS405" t="s">
        <v>489</v>
      </c>
    </row>
    <row r="406" spans="43:45" x14ac:dyDescent="0.25">
      <c r="AQ406" s="89">
        <v>10001997</v>
      </c>
      <c r="AR406" s="90" t="str">
        <f t="shared" si="14"/>
        <v>O</v>
      </c>
      <c r="AS406" t="s">
        <v>490</v>
      </c>
    </row>
    <row r="407" spans="43:45" x14ac:dyDescent="0.25">
      <c r="AQ407" s="89">
        <v>10001998</v>
      </c>
      <c r="AR407" s="90" t="str">
        <f t="shared" si="14"/>
        <v>O</v>
      </c>
      <c r="AS407" t="s">
        <v>491</v>
      </c>
    </row>
    <row r="408" spans="43:45" x14ac:dyDescent="0.25">
      <c r="AQ408" s="89">
        <v>10002001</v>
      </c>
      <c r="AR408" s="90" t="str">
        <f t="shared" si="14"/>
        <v>O</v>
      </c>
      <c r="AS408" t="s">
        <v>492</v>
      </c>
    </row>
    <row r="409" spans="43:45" x14ac:dyDescent="0.25">
      <c r="AQ409" s="89">
        <v>10002006</v>
      </c>
      <c r="AR409" s="90" t="str">
        <f t="shared" si="14"/>
        <v>O</v>
      </c>
      <c r="AS409" t="s">
        <v>493</v>
      </c>
    </row>
    <row r="410" spans="43:45" x14ac:dyDescent="0.25">
      <c r="AQ410" s="89">
        <v>10002305</v>
      </c>
      <c r="AR410" s="90" t="str">
        <f t="shared" si="14"/>
        <v>O</v>
      </c>
      <c r="AS410" t="s">
        <v>494</v>
      </c>
    </row>
    <row r="411" spans="43:45" x14ac:dyDescent="0.25">
      <c r="AQ411" s="89">
        <v>10002311</v>
      </c>
      <c r="AR411" s="90" t="str">
        <f t="shared" si="14"/>
        <v>O</v>
      </c>
      <c r="AS411" t="s">
        <v>495</v>
      </c>
    </row>
    <row r="412" spans="43:45" x14ac:dyDescent="0.25">
      <c r="AQ412" s="89">
        <v>10002312</v>
      </c>
      <c r="AR412" s="90" t="str">
        <f t="shared" si="14"/>
        <v>O</v>
      </c>
      <c r="AS412" t="s">
        <v>496</v>
      </c>
    </row>
    <row r="413" spans="43:45" x14ac:dyDescent="0.25">
      <c r="AQ413" s="89">
        <v>10002313</v>
      </c>
      <c r="AR413" s="90" t="str">
        <f t="shared" si="14"/>
        <v>O</v>
      </c>
      <c r="AS413" t="s">
        <v>497</v>
      </c>
    </row>
    <row r="414" spans="43:45" x14ac:dyDescent="0.25">
      <c r="AQ414" s="89">
        <v>10002320</v>
      </c>
      <c r="AR414" s="90" t="str">
        <f t="shared" si="14"/>
        <v>O</v>
      </c>
      <c r="AS414" t="s">
        <v>498</v>
      </c>
    </row>
    <row r="415" spans="43:45" x14ac:dyDescent="0.25">
      <c r="AQ415" s="89">
        <v>10002325</v>
      </c>
      <c r="AR415" s="90" t="str">
        <f t="shared" si="14"/>
        <v>O</v>
      </c>
      <c r="AS415" t="s">
        <v>499</v>
      </c>
    </row>
    <row r="416" spans="43:45" x14ac:dyDescent="0.25">
      <c r="AQ416" s="89">
        <v>10002326</v>
      </c>
      <c r="AR416" s="90" t="str">
        <f t="shared" si="14"/>
        <v>O</v>
      </c>
      <c r="AS416" t="s">
        <v>500</v>
      </c>
    </row>
    <row r="417" spans="43:45" x14ac:dyDescent="0.25">
      <c r="AQ417" s="89">
        <v>10002328</v>
      </c>
      <c r="AR417" s="90" t="str">
        <f t="shared" si="14"/>
        <v>O</v>
      </c>
      <c r="AS417" t="s">
        <v>501</v>
      </c>
    </row>
    <row r="418" spans="43:45" x14ac:dyDescent="0.25">
      <c r="AQ418" s="89">
        <v>10002651</v>
      </c>
      <c r="AR418" s="90" t="str">
        <f t="shared" si="14"/>
        <v>O</v>
      </c>
      <c r="AS418" t="s">
        <v>502</v>
      </c>
    </row>
    <row r="419" spans="43:45" x14ac:dyDescent="0.25">
      <c r="AQ419" s="89">
        <v>10002657</v>
      </c>
      <c r="AR419" s="90" t="str">
        <f t="shared" si="14"/>
        <v>O</v>
      </c>
      <c r="AS419" t="s">
        <v>503</v>
      </c>
    </row>
    <row r="420" spans="43:45" x14ac:dyDescent="0.25">
      <c r="AQ420" s="89">
        <v>10001617</v>
      </c>
      <c r="AR420" s="90" t="str">
        <f t="shared" si="14"/>
        <v>O</v>
      </c>
      <c r="AS420" t="s">
        <v>504</v>
      </c>
    </row>
    <row r="421" spans="43:45" x14ac:dyDescent="0.25">
      <c r="AQ421" s="89">
        <v>10001619</v>
      </c>
      <c r="AR421" s="90" t="str">
        <f t="shared" si="14"/>
        <v>O</v>
      </c>
      <c r="AS421" t="s">
        <v>505</v>
      </c>
    </row>
    <row r="422" spans="43:45" x14ac:dyDescent="0.25">
      <c r="AQ422" s="89">
        <v>10001620</v>
      </c>
      <c r="AR422" s="90" t="str">
        <f t="shared" si="14"/>
        <v>O</v>
      </c>
      <c r="AS422" t="s">
        <v>506</v>
      </c>
    </row>
    <row r="423" spans="43:45" x14ac:dyDescent="0.25">
      <c r="AQ423" s="89">
        <v>10001625</v>
      </c>
      <c r="AR423" s="90" t="str">
        <f t="shared" si="14"/>
        <v>O</v>
      </c>
      <c r="AS423" t="s">
        <v>507</v>
      </c>
    </row>
    <row r="424" spans="43:45" x14ac:dyDescent="0.25">
      <c r="AQ424" s="89">
        <v>10001635</v>
      </c>
      <c r="AR424" s="90" t="str">
        <f t="shared" si="14"/>
        <v>O</v>
      </c>
      <c r="AS424" t="s">
        <v>508</v>
      </c>
    </row>
    <row r="425" spans="43:45" x14ac:dyDescent="0.25">
      <c r="AQ425" s="89">
        <v>10002015</v>
      </c>
      <c r="AR425" s="90" t="str">
        <f t="shared" si="14"/>
        <v>O</v>
      </c>
      <c r="AS425" t="s">
        <v>509</v>
      </c>
    </row>
    <row r="426" spans="43:45" x14ac:dyDescent="0.25">
      <c r="AQ426" s="89">
        <v>10002018</v>
      </c>
      <c r="AR426" s="90" t="str">
        <f t="shared" si="14"/>
        <v>O</v>
      </c>
      <c r="AS426" t="s">
        <v>510</v>
      </c>
    </row>
    <row r="427" spans="43:45" x14ac:dyDescent="0.25">
      <c r="AQ427" s="89">
        <v>10002021</v>
      </c>
      <c r="AR427" s="90" t="str">
        <f t="shared" si="14"/>
        <v>O</v>
      </c>
      <c r="AS427" t="s">
        <v>511</v>
      </c>
    </row>
    <row r="428" spans="43:45" x14ac:dyDescent="0.25">
      <c r="AQ428" s="89">
        <v>10002024</v>
      </c>
      <c r="AR428" s="90" t="str">
        <f t="shared" si="14"/>
        <v>O</v>
      </c>
      <c r="AS428" t="s">
        <v>512</v>
      </c>
    </row>
    <row r="429" spans="43:45" x14ac:dyDescent="0.25">
      <c r="AQ429" s="89">
        <v>10002025</v>
      </c>
      <c r="AR429" s="90" t="str">
        <f t="shared" si="14"/>
        <v>O</v>
      </c>
      <c r="AS429" t="s">
        <v>513</v>
      </c>
    </row>
    <row r="430" spans="43:45" x14ac:dyDescent="0.25">
      <c r="AQ430" s="89">
        <v>10002335</v>
      </c>
      <c r="AR430" s="90" t="str">
        <f t="shared" si="14"/>
        <v>O</v>
      </c>
      <c r="AS430" t="s">
        <v>514</v>
      </c>
    </row>
    <row r="431" spans="43:45" x14ac:dyDescent="0.25">
      <c r="AQ431" s="89">
        <v>10002337</v>
      </c>
      <c r="AR431" s="90" t="str">
        <f t="shared" si="14"/>
        <v>O</v>
      </c>
      <c r="AS431" t="s">
        <v>515</v>
      </c>
    </row>
    <row r="432" spans="43:45" x14ac:dyDescent="0.25">
      <c r="AQ432" s="89">
        <v>10002343</v>
      </c>
      <c r="AR432" s="90" t="str">
        <f t="shared" si="14"/>
        <v>O</v>
      </c>
      <c r="AS432" t="s">
        <v>516</v>
      </c>
    </row>
    <row r="433" spans="43:45" x14ac:dyDescent="0.25">
      <c r="AQ433" s="89">
        <v>10002682</v>
      </c>
      <c r="AR433" s="90" t="str">
        <f t="shared" si="14"/>
        <v>O</v>
      </c>
      <c r="AS433" t="s">
        <v>517</v>
      </c>
    </row>
    <row r="434" spans="43:45" x14ac:dyDescent="0.25">
      <c r="AQ434" s="89">
        <v>10002686</v>
      </c>
      <c r="AR434" s="90" t="str">
        <f t="shared" si="14"/>
        <v>O</v>
      </c>
      <c r="AS434" t="s">
        <v>518</v>
      </c>
    </row>
    <row r="435" spans="43:45" x14ac:dyDescent="0.25">
      <c r="AQ435" s="89">
        <v>10002687</v>
      </c>
      <c r="AR435" s="90" t="str">
        <f t="shared" si="14"/>
        <v>O</v>
      </c>
      <c r="AS435" t="s">
        <v>519</v>
      </c>
    </row>
    <row r="436" spans="43:45" x14ac:dyDescent="0.25">
      <c r="AQ436" s="89">
        <v>10002696</v>
      </c>
      <c r="AR436" s="90" t="str">
        <f t="shared" si="14"/>
        <v>O</v>
      </c>
      <c r="AS436" t="s">
        <v>520</v>
      </c>
    </row>
    <row r="437" spans="43:45" x14ac:dyDescent="0.25">
      <c r="AQ437" s="89">
        <v>10001639</v>
      </c>
      <c r="AR437" s="90" t="str">
        <f t="shared" si="14"/>
        <v>O</v>
      </c>
      <c r="AS437" t="s">
        <v>521</v>
      </c>
    </row>
    <row r="438" spans="43:45" x14ac:dyDescent="0.25">
      <c r="AQ438" s="89">
        <v>10001648</v>
      </c>
      <c r="AR438" s="90" t="str">
        <f t="shared" si="14"/>
        <v>O</v>
      </c>
      <c r="AS438" t="s">
        <v>522</v>
      </c>
    </row>
    <row r="439" spans="43:45" x14ac:dyDescent="0.25">
      <c r="AQ439" s="89">
        <v>10001651</v>
      </c>
      <c r="AR439" s="90" t="str">
        <f t="shared" si="14"/>
        <v>O</v>
      </c>
      <c r="AS439" t="s">
        <v>523</v>
      </c>
    </row>
    <row r="440" spans="43:45" x14ac:dyDescent="0.25">
      <c r="AQ440" s="89">
        <v>10001653</v>
      </c>
      <c r="AR440" s="90" t="str">
        <f t="shared" si="14"/>
        <v>O</v>
      </c>
      <c r="AS440" t="s">
        <v>524</v>
      </c>
    </row>
    <row r="441" spans="43:45" x14ac:dyDescent="0.25">
      <c r="AQ441" s="89">
        <v>10001654</v>
      </c>
      <c r="AR441" s="90" t="str">
        <f t="shared" si="14"/>
        <v>O</v>
      </c>
      <c r="AS441" t="s">
        <v>525</v>
      </c>
    </row>
    <row r="442" spans="43:45" x14ac:dyDescent="0.25">
      <c r="AQ442" s="89">
        <v>10001661</v>
      </c>
      <c r="AR442" s="90" t="str">
        <f t="shared" si="14"/>
        <v>O</v>
      </c>
      <c r="AS442" t="s">
        <v>526</v>
      </c>
    </row>
    <row r="443" spans="43:45" x14ac:dyDescent="0.25">
      <c r="AQ443" s="89">
        <v>10001662</v>
      </c>
      <c r="AR443" s="90" t="str">
        <f t="shared" si="14"/>
        <v>O</v>
      </c>
      <c r="AS443" t="s">
        <v>527</v>
      </c>
    </row>
    <row r="444" spans="43:45" x14ac:dyDescent="0.25">
      <c r="AQ444" s="89">
        <v>10001663</v>
      </c>
      <c r="AR444" s="90" t="str">
        <f t="shared" si="14"/>
        <v>O</v>
      </c>
      <c r="AS444" t="s">
        <v>528</v>
      </c>
    </row>
    <row r="445" spans="43:45" x14ac:dyDescent="0.25">
      <c r="AQ445" s="89">
        <v>10001664</v>
      </c>
      <c r="AR445" s="90" t="str">
        <f t="shared" si="14"/>
        <v>O</v>
      </c>
      <c r="AS445" t="s">
        <v>529</v>
      </c>
    </row>
    <row r="446" spans="43:45" x14ac:dyDescent="0.25">
      <c r="AQ446" s="89">
        <v>10002042</v>
      </c>
      <c r="AR446" s="90" t="str">
        <f t="shared" si="14"/>
        <v>O</v>
      </c>
      <c r="AS446" t="s">
        <v>530</v>
      </c>
    </row>
    <row r="447" spans="43:45" x14ac:dyDescent="0.25">
      <c r="AQ447" s="89">
        <v>10002046</v>
      </c>
      <c r="AR447" s="90" t="str">
        <f t="shared" si="14"/>
        <v>O</v>
      </c>
      <c r="AS447" t="s">
        <v>531</v>
      </c>
    </row>
    <row r="448" spans="43:45" x14ac:dyDescent="0.25">
      <c r="AQ448" s="89">
        <v>10002049</v>
      </c>
      <c r="AR448" s="90" t="str">
        <f t="shared" si="14"/>
        <v>O</v>
      </c>
      <c r="AS448" t="s">
        <v>532</v>
      </c>
    </row>
    <row r="449" spans="43:45" x14ac:dyDescent="0.25">
      <c r="AQ449" s="89">
        <v>10002051</v>
      </c>
      <c r="AR449" s="90" t="str">
        <f t="shared" si="14"/>
        <v>O</v>
      </c>
      <c r="AS449" t="s">
        <v>533</v>
      </c>
    </row>
    <row r="450" spans="43:45" x14ac:dyDescent="0.25">
      <c r="AQ450" s="89">
        <v>10002054</v>
      </c>
      <c r="AR450" s="90" t="str">
        <f t="shared" si="14"/>
        <v>O</v>
      </c>
      <c r="AS450" t="s">
        <v>534</v>
      </c>
    </row>
    <row r="451" spans="43:45" x14ac:dyDescent="0.25">
      <c r="AQ451" s="89">
        <v>10002357</v>
      </c>
      <c r="AR451" s="90" t="str">
        <f t="shared" si="14"/>
        <v>O</v>
      </c>
      <c r="AS451" t="s">
        <v>535</v>
      </c>
    </row>
    <row r="452" spans="43:45" x14ac:dyDescent="0.25">
      <c r="AQ452" s="89">
        <v>10002368</v>
      </c>
      <c r="AR452" s="90" t="str">
        <f t="shared" si="14"/>
        <v>O</v>
      </c>
      <c r="AS452" t="s">
        <v>536</v>
      </c>
    </row>
    <row r="453" spans="43:45" x14ac:dyDescent="0.25">
      <c r="AQ453" s="89">
        <v>10002370</v>
      </c>
      <c r="AR453" s="90" t="str">
        <f t="shared" si="14"/>
        <v>O</v>
      </c>
      <c r="AS453" t="s">
        <v>537</v>
      </c>
    </row>
    <row r="454" spans="43:45" x14ac:dyDescent="0.25">
      <c r="AQ454" s="89">
        <v>10002371</v>
      </c>
      <c r="AR454" s="90" t="str">
        <f t="shared" si="14"/>
        <v>O</v>
      </c>
      <c r="AS454" t="s">
        <v>538</v>
      </c>
    </row>
    <row r="455" spans="43:45" x14ac:dyDescent="0.25">
      <c r="AQ455" s="89">
        <v>10002700</v>
      </c>
      <c r="AR455" s="90" t="str">
        <f t="shared" si="14"/>
        <v>O</v>
      </c>
      <c r="AS455" t="s">
        <v>539</v>
      </c>
    </row>
    <row r="456" spans="43:45" x14ac:dyDescent="0.25">
      <c r="AQ456" s="89">
        <v>10002711</v>
      </c>
      <c r="AR456" s="90" t="str">
        <f t="shared" si="14"/>
        <v>O</v>
      </c>
      <c r="AS456" t="s">
        <v>540</v>
      </c>
    </row>
    <row r="457" spans="43:45" x14ac:dyDescent="0.25">
      <c r="AQ457" s="89">
        <v>10002712</v>
      </c>
      <c r="AR457" s="90" t="str">
        <f t="shared" ref="AR457:AR520" si="15">IF(ISNA(VLOOKUP(AQ457,$BP$18:$BQ$356,2,FALSE))=TRUE,"O",VLOOKUP(AQ457,$BP$18:$BQ$356,2,FALSE))</f>
        <v>O</v>
      </c>
      <c r="AS457" t="s">
        <v>541</v>
      </c>
    </row>
    <row r="458" spans="43:45" x14ac:dyDescent="0.25">
      <c r="AQ458" s="89">
        <v>10002721</v>
      </c>
      <c r="AR458" s="90" t="str">
        <f t="shared" si="15"/>
        <v>O</v>
      </c>
      <c r="AS458" t="s">
        <v>542</v>
      </c>
    </row>
    <row r="459" spans="43:45" x14ac:dyDescent="0.25">
      <c r="AQ459" s="89">
        <v>10002723</v>
      </c>
      <c r="AR459" s="90" t="str">
        <f t="shared" si="15"/>
        <v>O</v>
      </c>
      <c r="AS459" t="s">
        <v>543</v>
      </c>
    </row>
    <row r="460" spans="43:45" x14ac:dyDescent="0.25">
      <c r="AQ460" s="89">
        <v>10001666</v>
      </c>
      <c r="AR460" s="90" t="str">
        <f t="shared" si="15"/>
        <v>O</v>
      </c>
      <c r="AS460" t="s">
        <v>544</v>
      </c>
    </row>
    <row r="461" spans="43:45" x14ac:dyDescent="0.25">
      <c r="AQ461" s="89">
        <v>10001690</v>
      </c>
      <c r="AR461" s="90" t="str">
        <f t="shared" si="15"/>
        <v>O</v>
      </c>
      <c r="AS461" t="s">
        <v>545</v>
      </c>
    </row>
    <row r="462" spans="43:45" x14ac:dyDescent="0.25">
      <c r="AQ462" s="89">
        <v>10001691</v>
      </c>
      <c r="AR462" s="90" t="str">
        <f t="shared" si="15"/>
        <v>O</v>
      </c>
      <c r="AS462" t="s">
        <v>546</v>
      </c>
    </row>
    <row r="463" spans="43:45" x14ac:dyDescent="0.25">
      <c r="AQ463" s="89">
        <v>10002068</v>
      </c>
      <c r="AR463" s="90" t="str">
        <f t="shared" si="15"/>
        <v>O</v>
      </c>
      <c r="AS463" t="s">
        <v>547</v>
      </c>
    </row>
    <row r="464" spans="43:45" x14ac:dyDescent="0.25">
      <c r="AQ464" s="89">
        <v>10002075</v>
      </c>
      <c r="AR464" s="90" t="str">
        <f t="shared" si="15"/>
        <v>O</v>
      </c>
      <c r="AS464" t="s">
        <v>548</v>
      </c>
    </row>
    <row r="465" spans="43:45" x14ac:dyDescent="0.25">
      <c r="AQ465" s="89">
        <v>10002084</v>
      </c>
      <c r="AR465" s="90" t="str">
        <f t="shared" si="15"/>
        <v>O</v>
      </c>
      <c r="AS465" t="s">
        <v>549</v>
      </c>
    </row>
    <row r="466" spans="43:45" x14ac:dyDescent="0.25">
      <c r="AQ466" s="89">
        <v>10002087</v>
      </c>
      <c r="AR466" s="90" t="str">
        <f t="shared" si="15"/>
        <v>O</v>
      </c>
      <c r="AS466" t="s">
        <v>550</v>
      </c>
    </row>
    <row r="467" spans="43:45" x14ac:dyDescent="0.25">
      <c r="AQ467" s="89">
        <v>10002088</v>
      </c>
      <c r="AR467" s="90" t="str">
        <f t="shared" si="15"/>
        <v>O</v>
      </c>
      <c r="AS467" t="s">
        <v>551</v>
      </c>
    </row>
    <row r="468" spans="43:45" x14ac:dyDescent="0.25">
      <c r="AQ468" s="89">
        <v>10002382</v>
      </c>
      <c r="AR468" s="90" t="str">
        <f t="shared" si="15"/>
        <v>O</v>
      </c>
      <c r="AS468" t="s">
        <v>552</v>
      </c>
    </row>
    <row r="469" spans="43:45" x14ac:dyDescent="0.25">
      <c r="AQ469" s="89">
        <v>10002404</v>
      </c>
      <c r="AR469" s="90" t="str">
        <f t="shared" si="15"/>
        <v>O</v>
      </c>
      <c r="AS469" t="s">
        <v>553</v>
      </c>
    </row>
    <row r="470" spans="43:45" x14ac:dyDescent="0.25">
      <c r="AQ470" s="89">
        <v>10002407</v>
      </c>
      <c r="AR470" s="90" t="str">
        <f t="shared" si="15"/>
        <v>O</v>
      </c>
      <c r="AS470" t="s">
        <v>554</v>
      </c>
    </row>
    <row r="471" spans="43:45" x14ac:dyDescent="0.25">
      <c r="AQ471" s="89">
        <v>10002732</v>
      </c>
      <c r="AR471" s="90" t="str">
        <f t="shared" si="15"/>
        <v>O</v>
      </c>
      <c r="AS471" t="s">
        <v>555</v>
      </c>
    </row>
    <row r="472" spans="43:45" x14ac:dyDescent="0.25">
      <c r="AQ472" s="89">
        <v>10002733</v>
      </c>
      <c r="AR472" s="90" t="str">
        <f t="shared" si="15"/>
        <v>O</v>
      </c>
      <c r="AS472" t="s">
        <v>556</v>
      </c>
    </row>
    <row r="473" spans="43:45" x14ac:dyDescent="0.25">
      <c r="AQ473" s="89">
        <v>10002735</v>
      </c>
      <c r="AR473" s="90" t="str">
        <f t="shared" si="15"/>
        <v>O</v>
      </c>
      <c r="AS473" t="s">
        <v>557</v>
      </c>
    </row>
    <row r="474" spans="43:45" x14ac:dyDescent="0.25">
      <c r="AQ474" s="89">
        <v>10002738</v>
      </c>
      <c r="AR474" s="90" t="str">
        <f t="shared" si="15"/>
        <v>O</v>
      </c>
      <c r="AS474" t="s">
        <v>558</v>
      </c>
    </row>
    <row r="475" spans="43:45" x14ac:dyDescent="0.25">
      <c r="AQ475" s="89">
        <v>10002740</v>
      </c>
      <c r="AR475" s="90" t="str">
        <f t="shared" si="15"/>
        <v>O</v>
      </c>
      <c r="AS475" t="s">
        <v>559</v>
      </c>
    </row>
    <row r="476" spans="43:45" x14ac:dyDescent="0.25">
      <c r="AQ476" s="89">
        <v>10002743</v>
      </c>
      <c r="AR476" s="90" t="str">
        <f t="shared" si="15"/>
        <v>O</v>
      </c>
      <c r="AS476" t="s">
        <v>560</v>
      </c>
    </row>
    <row r="477" spans="43:45" x14ac:dyDescent="0.25">
      <c r="AQ477" s="89">
        <v>10002750</v>
      </c>
      <c r="AR477" s="90" t="str">
        <f t="shared" si="15"/>
        <v>O</v>
      </c>
      <c r="AS477" t="s">
        <v>561</v>
      </c>
    </row>
    <row r="478" spans="43:45" x14ac:dyDescent="0.25">
      <c r="AQ478" s="89">
        <v>10001719</v>
      </c>
      <c r="AR478" s="90" t="str">
        <f t="shared" si="15"/>
        <v>O</v>
      </c>
      <c r="AS478" t="s">
        <v>562</v>
      </c>
    </row>
    <row r="479" spans="43:45" x14ac:dyDescent="0.25">
      <c r="AQ479" s="89">
        <v>10001725</v>
      </c>
      <c r="AR479" s="90" t="str">
        <f t="shared" si="15"/>
        <v>O</v>
      </c>
      <c r="AS479" t="s">
        <v>563</v>
      </c>
    </row>
    <row r="480" spans="43:45" x14ac:dyDescent="0.25">
      <c r="AQ480" s="89">
        <v>10001730</v>
      </c>
      <c r="AR480" s="90" t="str">
        <f t="shared" si="15"/>
        <v>O</v>
      </c>
      <c r="AS480" t="s">
        <v>564</v>
      </c>
    </row>
    <row r="481" spans="43:45" x14ac:dyDescent="0.25">
      <c r="AQ481" s="89">
        <v>10001734</v>
      </c>
      <c r="AR481" s="90" t="str">
        <f t="shared" si="15"/>
        <v>O</v>
      </c>
      <c r="AS481" t="s">
        <v>565</v>
      </c>
    </row>
    <row r="482" spans="43:45" x14ac:dyDescent="0.25">
      <c r="AQ482" s="89">
        <v>10001735</v>
      </c>
      <c r="AR482" s="90" t="str">
        <f t="shared" si="15"/>
        <v>O</v>
      </c>
      <c r="AS482" t="s">
        <v>566</v>
      </c>
    </row>
    <row r="483" spans="43:45" x14ac:dyDescent="0.25">
      <c r="AQ483" s="89">
        <v>10002091</v>
      </c>
      <c r="AR483" s="90" t="str">
        <f t="shared" si="15"/>
        <v>O</v>
      </c>
      <c r="AS483" t="s">
        <v>567</v>
      </c>
    </row>
    <row r="484" spans="43:45" x14ac:dyDescent="0.25">
      <c r="AQ484" s="89">
        <v>10002092</v>
      </c>
      <c r="AR484" s="90" t="str">
        <f t="shared" si="15"/>
        <v>O</v>
      </c>
      <c r="AS484" t="s">
        <v>568</v>
      </c>
    </row>
    <row r="485" spans="43:45" x14ac:dyDescent="0.25">
      <c r="AQ485" s="89">
        <v>10002100</v>
      </c>
      <c r="AR485" s="90" t="str">
        <f t="shared" si="15"/>
        <v>O</v>
      </c>
      <c r="AS485" t="s">
        <v>569</v>
      </c>
    </row>
    <row r="486" spans="43:45" x14ac:dyDescent="0.25">
      <c r="AQ486" s="89">
        <v>10002102</v>
      </c>
      <c r="AR486" s="90" t="str">
        <f t="shared" si="15"/>
        <v>O</v>
      </c>
      <c r="AS486" t="s">
        <v>570</v>
      </c>
    </row>
    <row r="487" spans="43:45" x14ac:dyDescent="0.25">
      <c r="AQ487" s="89">
        <v>10002103</v>
      </c>
      <c r="AR487" s="90" t="str">
        <f t="shared" si="15"/>
        <v>O</v>
      </c>
      <c r="AS487" t="s">
        <v>571</v>
      </c>
    </row>
    <row r="488" spans="43:45" x14ac:dyDescent="0.25">
      <c r="AQ488" s="89">
        <v>10002107</v>
      </c>
      <c r="AR488" s="90" t="str">
        <f t="shared" si="15"/>
        <v>O</v>
      </c>
      <c r="AS488" t="s">
        <v>572</v>
      </c>
    </row>
    <row r="489" spans="43:45" x14ac:dyDescent="0.25">
      <c r="AQ489" s="89">
        <v>10002116</v>
      </c>
      <c r="AR489" s="90" t="str">
        <f t="shared" si="15"/>
        <v>O</v>
      </c>
      <c r="AS489" t="s">
        <v>573</v>
      </c>
    </row>
    <row r="490" spans="43:45" x14ac:dyDescent="0.25">
      <c r="AQ490" s="89">
        <v>10002421</v>
      </c>
      <c r="AR490" s="90" t="str">
        <f t="shared" si="15"/>
        <v>O</v>
      </c>
      <c r="AS490" t="s">
        <v>574</v>
      </c>
    </row>
    <row r="491" spans="43:45" x14ac:dyDescent="0.25">
      <c r="AQ491" s="89">
        <v>10002433</v>
      </c>
      <c r="AR491" s="90" t="str">
        <f t="shared" si="15"/>
        <v>O</v>
      </c>
      <c r="AS491" t="s">
        <v>575</v>
      </c>
    </row>
    <row r="492" spans="43:45" x14ac:dyDescent="0.25">
      <c r="AQ492" s="89">
        <v>10002761</v>
      </c>
      <c r="AR492" s="90" t="str">
        <f t="shared" si="15"/>
        <v>O</v>
      </c>
      <c r="AS492" t="s">
        <v>576</v>
      </c>
    </row>
    <row r="493" spans="43:45" x14ac:dyDescent="0.25">
      <c r="AQ493" s="89">
        <v>10002767</v>
      </c>
      <c r="AR493" s="90" t="str">
        <f t="shared" si="15"/>
        <v>O</v>
      </c>
      <c r="AS493" t="s">
        <v>577</v>
      </c>
    </row>
    <row r="494" spans="43:45" x14ac:dyDescent="0.25">
      <c r="AQ494" s="89">
        <v>10002768</v>
      </c>
      <c r="AR494" s="90" t="str">
        <f t="shared" si="15"/>
        <v>O</v>
      </c>
      <c r="AS494" t="s">
        <v>578</v>
      </c>
    </row>
    <row r="495" spans="43:45" x14ac:dyDescent="0.25">
      <c r="AQ495" s="89">
        <v>10002777</v>
      </c>
      <c r="AR495" s="90" t="str">
        <f t="shared" si="15"/>
        <v>O</v>
      </c>
      <c r="AS495" t="s">
        <v>579</v>
      </c>
    </row>
    <row r="496" spans="43:45" x14ac:dyDescent="0.25">
      <c r="AQ496" s="89">
        <v>10001696</v>
      </c>
      <c r="AR496" s="90" t="str">
        <f t="shared" si="15"/>
        <v>O</v>
      </c>
      <c r="AS496" t="s">
        <v>580</v>
      </c>
    </row>
    <row r="497" spans="43:45" x14ac:dyDescent="0.25">
      <c r="AQ497" s="89">
        <v>10001707</v>
      </c>
      <c r="AR497" s="90" t="str">
        <f t="shared" si="15"/>
        <v>O</v>
      </c>
      <c r="AS497" t="s">
        <v>581</v>
      </c>
    </row>
    <row r="498" spans="43:45" x14ac:dyDescent="0.25">
      <c r="AQ498" s="89">
        <v>10002120</v>
      </c>
      <c r="AR498" s="90" t="str">
        <f t="shared" si="15"/>
        <v>O</v>
      </c>
      <c r="AS498" t="s">
        <v>582</v>
      </c>
    </row>
    <row r="499" spans="43:45" x14ac:dyDescent="0.25">
      <c r="AQ499" s="89">
        <v>10002135</v>
      </c>
      <c r="AR499" s="90" t="str">
        <f t="shared" si="15"/>
        <v>O</v>
      </c>
      <c r="AS499" t="s">
        <v>583</v>
      </c>
    </row>
    <row r="500" spans="43:45" x14ac:dyDescent="0.25">
      <c r="AQ500" s="89">
        <v>10002138</v>
      </c>
      <c r="AR500" s="90" t="str">
        <f t="shared" si="15"/>
        <v>O</v>
      </c>
      <c r="AS500" t="s">
        <v>584</v>
      </c>
    </row>
    <row r="501" spans="43:45" x14ac:dyDescent="0.25">
      <c r="AQ501" s="89">
        <v>10002139</v>
      </c>
      <c r="AR501" s="90" t="str">
        <f t="shared" si="15"/>
        <v>O</v>
      </c>
      <c r="AS501" t="s">
        <v>585</v>
      </c>
    </row>
    <row r="502" spans="43:45" x14ac:dyDescent="0.25">
      <c r="AQ502" s="89">
        <v>10002142</v>
      </c>
      <c r="AR502" s="90" t="str">
        <f t="shared" si="15"/>
        <v>O</v>
      </c>
      <c r="AS502" t="s">
        <v>586</v>
      </c>
    </row>
    <row r="503" spans="43:45" x14ac:dyDescent="0.25">
      <c r="AQ503" s="89">
        <v>10002435</v>
      </c>
      <c r="AR503" s="90" t="str">
        <f t="shared" si="15"/>
        <v>O</v>
      </c>
      <c r="AS503" t="s">
        <v>587</v>
      </c>
    </row>
    <row r="504" spans="43:45" x14ac:dyDescent="0.25">
      <c r="AQ504" s="89">
        <v>10002436</v>
      </c>
      <c r="AR504" s="90" t="str">
        <f t="shared" si="15"/>
        <v>O</v>
      </c>
      <c r="AS504" t="s">
        <v>588</v>
      </c>
    </row>
    <row r="505" spans="43:45" x14ac:dyDescent="0.25">
      <c r="AQ505" s="89">
        <v>10002441</v>
      </c>
      <c r="AR505" s="90" t="str">
        <f t="shared" si="15"/>
        <v>O</v>
      </c>
      <c r="AS505" t="s">
        <v>589</v>
      </c>
    </row>
    <row r="506" spans="43:45" x14ac:dyDescent="0.25">
      <c r="AQ506" s="89">
        <v>10002445</v>
      </c>
      <c r="AR506" s="90" t="str">
        <f t="shared" si="15"/>
        <v>O</v>
      </c>
      <c r="AS506" t="s">
        <v>590</v>
      </c>
    </row>
    <row r="507" spans="43:45" x14ac:dyDescent="0.25">
      <c r="AQ507" s="89">
        <v>10002448</v>
      </c>
      <c r="AR507" s="90" t="str">
        <f t="shared" si="15"/>
        <v>O</v>
      </c>
      <c r="AS507" t="s">
        <v>591</v>
      </c>
    </row>
    <row r="508" spans="43:45" x14ac:dyDescent="0.25">
      <c r="AQ508" s="89">
        <v>10002778</v>
      </c>
      <c r="AR508" s="90" t="str">
        <f t="shared" si="15"/>
        <v>O</v>
      </c>
      <c r="AS508" t="s">
        <v>592</v>
      </c>
    </row>
    <row r="509" spans="43:45" x14ac:dyDescent="0.25">
      <c r="AQ509" s="89">
        <v>10002779</v>
      </c>
      <c r="AR509" s="90" t="str">
        <f t="shared" si="15"/>
        <v>O</v>
      </c>
      <c r="AS509" t="s">
        <v>593</v>
      </c>
    </row>
    <row r="510" spans="43:45" x14ac:dyDescent="0.25">
      <c r="AQ510" s="89">
        <v>10002801</v>
      </c>
      <c r="AR510" s="90" t="str">
        <f t="shared" si="15"/>
        <v>O</v>
      </c>
      <c r="AS510" t="s">
        <v>594</v>
      </c>
    </row>
    <row r="511" spans="43:45" x14ac:dyDescent="0.25">
      <c r="AQ511" s="89">
        <v>10001748</v>
      </c>
      <c r="AR511" s="90" t="str">
        <f t="shared" si="15"/>
        <v>O</v>
      </c>
      <c r="AS511" t="s">
        <v>595</v>
      </c>
    </row>
    <row r="512" spans="43:45" x14ac:dyDescent="0.25">
      <c r="AQ512" s="89">
        <v>10001752</v>
      </c>
      <c r="AR512" s="90" t="str">
        <f t="shared" si="15"/>
        <v>O</v>
      </c>
      <c r="AS512" t="s">
        <v>596</v>
      </c>
    </row>
    <row r="513" spans="43:45" x14ac:dyDescent="0.25">
      <c r="AQ513" s="89">
        <v>10001754</v>
      </c>
      <c r="AR513" s="90" t="str">
        <f t="shared" si="15"/>
        <v>O</v>
      </c>
      <c r="AS513" t="s">
        <v>597</v>
      </c>
    </row>
    <row r="514" spans="43:45" x14ac:dyDescent="0.25">
      <c r="AQ514" s="89">
        <v>10001755</v>
      </c>
      <c r="AR514" s="90" t="str">
        <f t="shared" si="15"/>
        <v>O</v>
      </c>
      <c r="AS514" t="s">
        <v>598</v>
      </c>
    </row>
    <row r="515" spans="43:45" x14ac:dyDescent="0.25">
      <c r="AQ515" s="89">
        <v>10001768</v>
      </c>
      <c r="AR515" s="90" t="str">
        <f t="shared" si="15"/>
        <v>O</v>
      </c>
      <c r="AS515" t="s">
        <v>599</v>
      </c>
    </row>
    <row r="516" spans="43:45" x14ac:dyDescent="0.25">
      <c r="AQ516" s="89">
        <v>10002154</v>
      </c>
      <c r="AR516" s="90" t="str">
        <f t="shared" si="15"/>
        <v>O</v>
      </c>
      <c r="AS516" t="s">
        <v>600</v>
      </c>
    </row>
    <row r="517" spans="43:45" x14ac:dyDescent="0.25">
      <c r="AQ517" s="89">
        <v>10002155</v>
      </c>
      <c r="AR517" s="90" t="str">
        <f t="shared" si="15"/>
        <v>O</v>
      </c>
      <c r="AS517" t="s">
        <v>601</v>
      </c>
    </row>
    <row r="518" spans="43:45" x14ac:dyDescent="0.25">
      <c r="AQ518" s="89">
        <v>10002162</v>
      </c>
      <c r="AR518" s="90" t="str">
        <f t="shared" si="15"/>
        <v>O</v>
      </c>
      <c r="AS518" t="s">
        <v>602</v>
      </c>
    </row>
    <row r="519" spans="43:45" x14ac:dyDescent="0.25">
      <c r="AQ519" s="89">
        <v>10002165</v>
      </c>
      <c r="AR519" s="90" t="str">
        <f t="shared" si="15"/>
        <v>O</v>
      </c>
      <c r="AS519" t="s">
        <v>603</v>
      </c>
    </row>
    <row r="520" spans="43:45" x14ac:dyDescent="0.25">
      <c r="AQ520" s="89">
        <v>10002167</v>
      </c>
      <c r="AR520" s="90" t="str">
        <f t="shared" si="15"/>
        <v>O</v>
      </c>
      <c r="AS520" t="s">
        <v>604</v>
      </c>
    </row>
    <row r="521" spans="43:45" x14ac:dyDescent="0.25">
      <c r="AQ521" s="89">
        <v>10002169</v>
      </c>
      <c r="AR521" s="90" t="str">
        <f t="shared" ref="AR521:AR584" si="16">IF(ISNA(VLOOKUP(AQ521,$BP$18:$BQ$356,2,FALSE))=TRUE,"O",VLOOKUP(AQ521,$BP$18:$BQ$356,2,FALSE))</f>
        <v>O</v>
      </c>
      <c r="AS521" t="s">
        <v>605</v>
      </c>
    </row>
    <row r="522" spans="43:45" x14ac:dyDescent="0.25">
      <c r="AQ522" s="89">
        <v>10002460</v>
      </c>
      <c r="AR522" s="90" t="str">
        <f t="shared" si="16"/>
        <v>O</v>
      </c>
      <c r="AS522" t="s">
        <v>606</v>
      </c>
    </row>
    <row r="523" spans="43:45" x14ac:dyDescent="0.25">
      <c r="AQ523" s="89">
        <v>10002467</v>
      </c>
      <c r="AR523" s="90" t="str">
        <f t="shared" si="16"/>
        <v>O</v>
      </c>
      <c r="AS523" t="s">
        <v>607</v>
      </c>
    </row>
    <row r="524" spans="43:45" x14ac:dyDescent="0.25">
      <c r="AQ524" s="89">
        <v>10002471</v>
      </c>
      <c r="AR524" s="90" t="str">
        <f t="shared" si="16"/>
        <v>O</v>
      </c>
      <c r="AS524" t="s">
        <v>608</v>
      </c>
    </row>
    <row r="525" spans="43:45" x14ac:dyDescent="0.25">
      <c r="AQ525" s="89">
        <v>10002475</v>
      </c>
      <c r="AR525" s="90" t="str">
        <f t="shared" si="16"/>
        <v>O</v>
      </c>
      <c r="AS525" t="s">
        <v>609</v>
      </c>
    </row>
    <row r="526" spans="43:45" x14ac:dyDescent="0.25">
      <c r="AQ526" s="89">
        <v>10002477</v>
      </c>
      <c r="AR526" s="90" t="str">
        <f t="shared" si="16"/>
        <v>O</v>
      </c>
      <c r="AS526" t="s">
        <v>610</v>
      </c>
    </row>
    <row r="527" spans="43:45" x14ac:dyDescent="0.25">
      <c r="AQ527" s="89">
        <v>10002478</v>
      </c>
      <c r="AR527" s="90" t="str">
        <f t="shared" si="16"/>
        <v>O</v>
      </c>
      <c r="AS527" t="s">
        <v>611</v>
      </c>
    </row>
    <row r="528" spans="43:45" x14ac:dyDescent="0.25">
      <c r="AQ528" s="89">
        <v>10002479</v>
      </c>
      <c r="AR528" s="90" t="str">
        <f t="shared" si="16"/>
        <v>O</v>
      </c>
      <c r="AS528" t="s">
        <v>612</v>
      </c>
    </row>
    <row r="529" spans="43:45" x14ac:dyDescent="0.25">
      <c r="AQ529" s="89">
        <v>10002483</v>
      </c>
      <c r="AR529" s="90" t="str">
        <f t="shared" si="16"/>
        <v>O</v>
      </c>
      <c r="AS529" t="s">
        <v>613</v>
      </c>
    </row>
    <row r="530" spans="43:45" x14ac:dyDescent="0.25">
      <c r="AQ530" s="89">
        <v>10013499</v>
      </c>
      <c r="AR530" s="90" t="str">
        <f t="shared" si="16"/>
        <v>O</v>
      </c>
      <c r="AS530" t="s">
        <v>614</v>
      </c>
    </row>
    <row r="531" spans="43:45" x14ac:dyDescent="0.25">
      <c r="AQ531" s="89">
        <v>10002806</v>
      </c>
      <c r="AR531" s="90" t="str">
        <f t="shared" si="16"/>
        <v>O</v>
      </c>
      <c r="AS531" t="s">
        <v>615</v>
      </c>
    </row>
    <row r="532" spans="43:45" x14ac:dyDescent="0.25">
      <c r="AQ532" s="89">
        <v>10002807</v>
      </c>
      <c r="AR532" s="90" t="str">
        <f t="shared" si="16"/>
        <v>O</v>
      </c>
      <c r="AS532" t="s">
        <v>616</v>
      </c>
    </row>
    <row r="533" spans="43:45" x14ac:dyDescent="0.25">
      <c r="AQ533" s="89">
        <v>10002815</v>
      </c>
      <c r="AR533" s="90" t="str">
        <f t="shared" si="16"/>
        <v>O</v>
      </c>
      <c r="AS533" t="s">
        <v>617</v>
      </c>
    </row>
    <row r="534" spans="43:45" x14ac:dyDescent="0.25">
      <c r="AQ534" s="89">
        <v>10002819</v>
      </c>
      <c r="AR534" s="90" t="str">
        <f t="shared" si="16"/>
        <v>O</v>
      </c>
      <c r="AS534" t="s">
        <v>618</v>
      </c>
    </row>
    <row r="535" spans="43:45" x14ac:dyDescent="0.25">
      <c r="AQ535" s="89">
        <v>10002827</v>
      </c>
      <c r="AR535" s="90" t="str">
        <f t="shared" si="16"/>
        <v>O</v>
      </c>
      <c r="AS535" t="s">
        <v>619</v>
      </c>
    </row>
    <row r="536" spans="43:45" x14ac:dyDescent="0.25">
      <c r="AQ536" s="89">
        <v>10001772</v>
      </c>
      <c r="AR536" s="90" t="str">
        <f t="shared" si="16"/>
        <v>O</v>
      </c>
      <c r="AS536" t="s">
        <v>620</v>
      </c>
    </row>
    <row r="537" spans="43:45" x14ac:dyDescent="0.25">
      <c r="AQ537" s="89">
        <v>10001778</v>
      </c>
      <c r="AR537" s="90" t="str">
        <f t="shared" si="16"/>
        <v>O</v>
      </c>
      <c r="AS537" t="s">
        <v>621</v>
      </c>
    </row>
    <row r="538" spans="43:45" x14ac:dyDescent="0.25">
      <c r="AQ538" s="89">
        <v>10001788</v>
      </c>
      <c r="AR538" s="90" t="str">
        <f t="shared" si="16"/>
        <v>O</v>
      </c>
      <c r="AS538" t="s">
        <v>622</v>
      </c>
    </row>
    <row r="539" spans="43:45" x14ac:dyDescent="0.25">
      <c r="AQ539" s="89">
        <v>10001789</v>
      </c>
      <c r="AR539" s="90" t="str">
        <f t="shared" si="16"/>
        <v>O</v>
      </c>
      <c r="AS539" t="s">
        <v>623</v>
      </c>
    </row>
    <row r="540" spans="43:45" x14ac:dyDescent="0.25">
      <c r="AQ540" s="89">
        <v>10001791</v>
      </c>
      <c r="AR540" s="90" t="str">
        <f t="shared" si="16"/>
        <v>O</v>
      </c>
      <c r="AS540" t="s">
        <v>624</v>
      </c>
    </row>
    <row r="541" spans="43:45" x14ac:dyDescent="0.25">
      <c r="AQ541" s="89">
        <v>10002177</v>
      </c>
      <c r="AR541" s="90" t="str">
        <f t="shared" si="16"/>
        <v>O</v>
      </c>
      <c r="AS541" t="s">
        <v>625</v>
      </c>
    </row>
    <row r="542" spans="43:45" x14ac:dyDescent="0.25">
      <c r="AQ542" s="89">
        <v>10002185</v>
      </c>
      <c r="AR542" s="90" t="str">
        <f t="shared" si="16"/>
        <v>O</v>
      </c>
      <c r="AS542" t="s">
        <v>626</v>
      </c>
    </row>
    <row r="543" spans="43:45" x14ac:dyDescent="0.25">
      <c r="AQ543" s="89">
        <v>10002195</v>
      </c>
      <c r="AR543" s="90" t="str">
        <f t="shared" si="16"/>
        <v>O</v>
      </c>
      <c r="AS543" t="s">
        <v>627</v>
      </c>
    </row>
    <row r="544" spans="43:45" x14ac:dyDescent="0.25">
      <c r="AQ544" s="89">
        <v>10002490</v>
      </c>
      <c r="AR544" s="90" t="str">
        <f t="shared" si="16"/>
        <v>O</v>
      </c>
      <c r="AS544" t="s">
        <v>628</v>
      </c>
    </row>
    <row r="545" spans="43:45" x14ac:dyDescent="0.25">
      <c r="AQ545" s="89">
        <v>10002493</v>
      </c>
      <c r="AR545" s="90" t="str">
        <f t="shared" si="16"/>
        <v>O</v>
      </c>
      <c r="AS545" t="s">
        <v>629</v>
      </c>
    </row>
    <row r="546" spans="43:45" x14ac:dyDescent="0.25">
      <c r="AQ546" s="89">
        <v>10002496</v>
      </c>
      <c r="AR546" s="90" t="str">
        <f t="shared" si="16"/>
        <v>O</v>
      </c>
      <c r="AS546" t="s">
        <v>630</v>
      </c>
    </row>
    <row r="547" spans="43:45" x14ac:dyDescent="0.25">
      <c r="AQ547" s="89">
        <v>10002499</v>
      </c>
      <c r="AR547" s="90" t="str">
        <f t="shared" si="16"/>
        <v>O</v>
      </c>
      <c r="AS547" t="s">
        <v>631</v>
      </c>
    </row>
    <row r="548" spans="43:45" x14ac:dyDescent="0.25">
      <c r="AQ548" s="89">
        <v>10002500</v>
      </c>
      <c r="AR548" s="90" t="str">
        <f t="shared" si="16"/>
        <v>O</v>
      </c>
      <c r="AS548" t="s">
        <v>632</v>
      </c>
    </row>
    <row r="549" spans="43:45" x14ac:dyDescent="0.25">
      <c r="AQ549" s="89">
        <v>10002504</v>
      </c>
      <c r="AR549" s="90" t="str">
        <f t="shared" si="16"/>
        <v>O</v>
      </c>
      <c r="AS549" t="s">
        <v>633</v>
      </c>
    </row>
    <row r="550" spans="43:45" x14ac:dyDescent="0.25">
      <c r="AQ550" s="89">
        <v>10002505</v>
      </c>
      <c r="AR550" s="90" t="str">
        <f t="shared" si="16"/>
        <v>O</v>
      </c>
      <c r="AS550" t="s">
        <v>634</v>
      </c>
    </row>
    <row r="551" spans="43:45" x14ac:dyDescent="0.25">
      <c r="AQ551" s="89">
        <v>10002511</v>
      </c>
      <c r="AR551" s="90" t="str">
        <f t="shared" si="16"/>
        <v>O</v>
      </c>
      <c r="AS551" t="s">
        <v>635</v>
      </c>
    </row>
    <row r="552" spans="43:45" x14ac:dyDescent="0.25">
      <c r="AQ552" s="89">
        <v>10002829</v>
      </c>
      <c r="AR552" s="90" t="str">
        <f t="shared" si="16"/>
        <v>O</v>
      </c>
      <c r="AS552" t="s">
        <v>636</v>
      </c>
    </row>
    <row r="553" spans="43:45" x14ac:dyDescent="0.25">
      <c r="AQ553" s="89">
        <v>10002830</v>
      </c>
      <c r="AR553" s="90" t="str">
        <f t="shared" si="16"/>
        <v>O</v>
      </c>
      <c r="AS553" t="s">
        <v>637</v>
      </c>
    </row>
    <row r="554" spans="43:45" x14ac:dyDescent="0.25">
      <c r="AQ554" s="89">
        <v>10002832</v>
      </c>
      <c r="AR554" s="90" t="str">
        <f t="shared" si="16"/>
        <v>O</v>
      </c>
      <c r="AS554" t="s">
        <v>638</v>
      </c>
    </row>
    <row r="555" spans="43:45" x14ac:dyDescent="0.25">
      <c r="AQ555" s="89">
        <v>10002834</v>
      </c>
      <c r="AR555" s="90" t="str">
        <f t="shared" si="16"/>
        <v>O</v>
      </c>
      <c r="AS555" t="s">
        <v>639</v>
      </c>
    </row>
    <row r="556" spans="43:45" x14ac:dyDescent="0.25">
      <c r="AQ556" s="89">
        <v>10002840</v>
      </c>
      <c r="AR556" s="90" t="str">
        <f t="shared" si="16"/>
        <v>O</v>
      </c>
      <c r="AS556" t="s">
        <v>640</v>
      </c>
    </row>
    <row r="557" spans="43:45" x14ac:dyDescent="0.25">
      <c r="AQ557" s="89">
        <v>10002843</v>
      </c>
      <c r="AR557" s="90" t="str">
        <f t="shared" si="16"/>
        <v>O</v>
      </c>
      <c r="AS557" t="s">
        <v>641</v>
      </c>
    </row>
    <row r="558" spans="43:45" x14ac:dyDescent="0.25">
      <c r="AQ558" s="89">
        <v>10002850</v>
      </c>
      <c r="AR558" s="90" t="str">
        <f t="shared" si="16"/>
        <v>O</v>
      </c>
      <c r="AS558" t="s">
        <v>642</v>
      </c>
    </row>
    <row r="559" spans="43:45" x14ac:dyDescent="0.25">
      <c r="AQ559" s="89">
        <v>10001831</v>
      </c>
      <c r="AR559" s="90" t="str">
        <f t="shared" si="16"/>
        <v>O</v>
      </c>
      <c r="AS559" t="s">
        <v>643</v>
      </c>
    </row>
    <row r="560" spans="43:45" x14ac:dyDescent="0.25">
      <c r="AQ560" s="89">
        <v>10001838</v>
      </c>
      <c r="AR560" s="90" t="str">
        <f t="shared" si="16"/>
        <v>O</v>
      </c>
      <c r="AS560" t="s">
        <v>644</v>
      </c>
    </row>
    <row r="561" spans="43:45" x14ac:dyDescent="0.25">
      <c r="AQ561" s="89">
        <v>10001842</v>
      </c>
      <c r="AR561" s="90" t="str">
        <f t="shared" si="16"/>
        <v>O</v>
      </c>
      <c r="AS561" t="s">
        <v>645</v>
      </c>
    </row>
    <row r="562" spans="43:45" x14ac:dyDescent="0.25">
      <c r="AQ562" s="89">
        <v>10001848</v>
      </c>
      <c r="AR562" s="90" t="str">
        <f t="shared" si="16"/>
        <v>O</v>
      </c>
      <c r="AS562" t="s">
        <v>646</v>
      </c>
    </row>
    <row r="563" spans="43:45" x14ac:dyDescent="0.25">
      <c r="AQ563" s="89">
        <v>10002205</v>
      </c>
      <c r="AR563" s="90" t="str">
        <f t="shared" si="16"/>
        <v>O</v>
      </c>
      <c r="AS563" t="s">
        <v>647</v>
      </c>
    </row>
    <row r="564" spans="43:45" x14ac:dyDescent="0.25">
      <c r="AQ564" s="89">
        <v>10002211</v>
      </c>
      <c r="AR564" s="90" t="str">
        <f t="shared" si="16"/>
        <v>O</v>
      </c>
      <c r="AS564" t="s">
        <v>648</v>
      </c>
    </row>
    <row r="565" spans="43:45" x14ac:dyDescent="0.25">
      <c r="AQ565" s="89">
        <v>10002214</v>
      </c>
      <c r="AR565" s="90" t="str">
        <f t="shared" si="16"/>
        <v>O</v>
      </c>
      <c r="AS565" t="s">
        <v>649</v>
      </c>
    </row>
    <row r="566" spans="43:45" x14ac:dyDescent="0.25">
      <c r="AQ566" s="89">
        <v>10002223</v>
      </c>
      <c r="AR566" s="90" t="str">
        <f t="shared" si="16"/>
        <v>O</v>
      </c>
      <c r="AS566" t="s">
        <v>650</v>
      </c>
    </row>
    <row r="567" spans="43:45" x14ac:dyDescent="0.25">
      <c r="AQ567" s="89">
        <v>10002224</v>
      </c>
      <c r="AR567" s="90" t="str">
        <f t="shared" si="16"/>
        <v>O</v>
      </c>
      <c r="AS567" t="s">
        <v>651</v>
      </c>
    </row>
    <row r="568" spans="43:45" x14ac:dyDescent="0.25">
      <c r="AQ568" s="89">
        <v>10002226</v>
      </c>
      <c r="AR568" s="90" t="str">
        <f t="shared" si="16"/>
        <v>O</v>
      </c>
      <c r="AS568" t="s">
        <v>652</v>
      </c>
    </row>
    <row r="569" spans="43:45" x14ac:dyDescent="0.25">
      <c r="AQ569" s="89">
        <v>10002513</v>
      </c>
      <c r="AR569" s="90" t="str">
        <f t="shared" si="16"/>
        <v>O</v>
      </c>
      <c r="AS569" t="s">
        <v>653</v>
      </c>
    </row>
    <row r="570" spans="43:45" x14ac:dyDescent="0.25">
      <c r="AQ570" s="89">
        <v>10002524</v>
      </c>
      <c r="AR570" s="90" t="str">
        <f t="shared" si="16"/>
        <v>O</v>
      </c>
      <c r="AS570" t="s">
        <v>654</v>
      </c>
    </row>
    <row r="571" spans="43:45" x14ac:dyDescent="0.25">
      <c r="AQ571" s="89">
        <v>10002534</v>
      </c>
      <c r="AR571" s="90" t="str">
        <f t="shared" si="16"/>
        <v>O</v>
      </c>
      <c r="AS571" t="s">
        <v>655</v>
      </c>
    </row>
    <row r="572" spans="43:45" x14ac:dyDescent="0.25">
      <c r="AQ572" s="89">
        <v>10002859</v>
      </c>
      <c r="AR572" s="90" t="str">
        <f t="shared" si="16"/>
        <v>O</v>
      </c>
      <c r="AS572" t="s">
        <v>656</v>
      </c>
    </row>
    <row r="573" spans="43:45" x14ac:dyDescent="0.25">
      <c r="AQ573" s="89">
        <v>10002867</v>
      </c>
      <c r="AR573" s="90" t="str">
        <f t="shared" si="16"/>
        <v>O</v>
      </c>
      <c r="AS573" t="s">
        <v>657</v>
      </c>
    </row>
    <row r="574" spans="43:45" x14ac:dyDescent="0.25">
      <c r="AQ574" s="89">
        <v>10002869</v>
      </c>
      <c r="AR574" s="90" t="str">
        <f t="shared" si="16"/>
        <v>O</v>
      </c>
      <c r="AS574" t="s">
        <v>658</v>
      </c>
    </row>
    <row r="575" spans="43:45" x14ac:dyDescent="0.25">
      <c r="AQ575" s="89">
        <v>10002874</v>
      </c>
      <c r="AR575" s="90" t="str">
        <f t="shared" si="16"/>
        <v>O</v>
      </c>
      <c r="AS575" t="s">
        <v>659</v>
      </c>
    </row>
    <row r="576" spans="43:45" x14ac:dyDescent="0.25">
      <c r="AQ576" s="89">
        <v>10002880</v>
      </c>
      <c r="AR576" s="90" t="str">
        <f t="shared" si="16"/>
        <v>O</v>
      </c>
      <c r="AS576" t="s">
        <v>660</v>
      </c>
    </row>
    <row r="577" spans="43:45" x14ac:dyDescent="0.25">
      <c r="AQ577" s="89">
        <v>10001798</v>
      </c>
      <c r="AR577" s="90" t="str">
        <f t="shared" si="16"/>
        <v>O</v>
      </c>
      <c r="AS577" t="s">
        <v>661</v>
      </c>
    </row>
    <row r="578" spans="43:45" x14ac:dyDescent="0.25">
      <c r="AQ578" s="89">
        <v>10001800</v>
      </c>
      <c r="AR578" s="90" t="str">
        <f t="shared" si="16"/>
        <v>O</v>
      </c>
      <c r="AS578" t="s">
        <v>662</v>
      </c>
    </row>
    <row r="579" spans="43:45" x14ac:dyDescent="0.25">
      <c r="AQ579" s="89">
        <v>10001801</v>
      </c>
      <c r="AR579" s="90" t="str">
        <f t="shared" si="16"/>
        <v>O</v>
      </c>
      <c r="AS579" t="s">
        <v>663</v>
      </c>
    </row>
    <row r="580" spans="43:45" x14ac:dyDescent="0.25">
      <c r="AQ580" s="89">
        <v>10001809</v>
      </c>
      <c r="AR580" s="90" t="str">
        <f t="shared" si="16"/>
        <v>O</v>
      </c>
      <c r="AS580" t="s">
        <v>664</v>
      </c>
    </row>
    <row r="581" spans="43:45" x14ac:dyDescent="0.25">
      <c r="AQ581" s="89">
        <v>10001816</v>
      </c>
      <c r="AR581" s="90" t="str">
        <f t="shared" si="16"/>
        <v>O</v>
      </c>
      <c r="AS581" t="s">
        <v>665</v>
      </c>
    </row>
    <row r="582" spans="43:45" x14ac:dyDescent="0.25">
      <c r="AQ582" s="89">
        <v>10001817</v>
      </c>
      <c r="AR582" s="90" t="str">
        <f t="shared" si="16"/>
        <v>O</v>
      </c>
      <c r="AS582" t="s">
        <v>666</v>
      </c>
    </row>
    <row r="583" spans="43:45" x14ac:dyDescent="0.25">
      <c r="AQ583" s="89">
        <v>10001820</v>
      </c>
      <c r="AR583" s="90" t="str">
        <f t="shared" si="16"/>
        <v>O</v>
      </c>
      <c r="AS583" t="s">
        <v>667</v>
      </c>
    </row>
    <row r="584" spans="43:45" x14ac:dyDescent="0.25">
      <c r="AQ584" s="89">
        <v>10001822</v>
      </c>
      <c r="AR584" s="90" t="str">
        <f t="shared" si="16"/>
        <v>O</v>
      </c>
      <c r="AS584" t="s">
        <v>668</v>
      </c>
    </row>
    <row r="585" spans="43:45" x14ac:dyDescent="0.25">
      <c r="AQ585" s="89">
        <v>10002228</v>
      </c>
      <c r="AR585" s="90" t="str">
        <f t="shared" ref="AR585:AR648" si="17">IF(ISNA(VLOOKUP(AQ585,$BP$18:$BQ$356,2,FALSE))=TRUE,"O",VLOOKUP(AQ585,$BP$18:$BQ$356,2,FALSE))</f>
        <v>O</v>
      </c>
      <c r="AS585" t="s">
        <v>669</v>
      </c>
    </row>
    <row r="586" spans="43:45" x14ac:dyDescent="0.25">
      <c r="AQ586" s="89">
        <v>10002230</v>
      </c>
      <c r="AR586" s="90" t="str">
        <f t="shared" si="17"/>
        <v>O</v>
      </c>
      <c r="AS586" t="s">
        <v>670</v>
      </c>
    </row>
    <row r="587" spans="43:45" x14ac:dyDescent="0.25">
      <c r="AQ587" s="89">
        <v>10002240</v>
      </c>
      <c r="AR587" s="90" t="str">
        <f t="shared" si="17"/>
        <v>O</v>
      </c>
      <c r="AS587" t="s">
        <v>671</v>
      </c>
    </row>
    <row r="588" spans="43:45" x14ac:dyDescent="0.25">
      <c r="AQ588" s="89">
        <v>10002244</v>
      </c>
      <c r="AR588" s="90" t="str">
        <f t="shared" si="17"/>
        <v>O</v>
      </c>
      <c r="AS588" t="s">
        <v>672</v>
      </c>
    </row>
    <row r="589" spans="43:45" x14ac:dyDescent="0.25">
      <c r="AQ589" s="89">
        <v>10002542</v>
      </c>
      <c r="AR589" s="90" t="str">
        <f t="shared" si="17"/>
        <v>O</v>
      </c>
      <c r="AS589" t="s">
        <v>673</v>
      </c>
    </row>
    <row r="590" spans="43:45" x14ac:dyDescent="0.25">
      <c r="AQ590" s="89">
        <v>10002544</v>
      </c>
      <c r="AR590" s="90" t="str">
        <f t="shared" si="17"/>
        <v>O</v>
      </c>
      <c r="AS590" t="s">
        <v>674</v>
      </c>
    </row>
    <row r="591" spans="43:45" x14ac:dyDescent="0.25">
      <c r="AQ591" s="89">
        <v>10002546</v>
      </c>
      <c r="AR591" s="90" t="str">
        <f t="shared" si="17"/>
        <v>O</v>
      </c>
      <c r="AS591" t="s">
        <v>675</v>
      </c>
    </row>
    <row r="592" spans="43:45" x14ac:dyDescent="0.25">
      <c r="AQ592" s="89">
        <v>10002547</v>
      </c>
      <c r="AR592" s="90" t="str">
        <f t="shared" si="17"/>
        <v>O</v>
      </c>
      <c r="AS592" t="s">
        <v>676</v>
      </c>
    </row>
    <row r="593" spans="43:45" x14ac:dyDescent="0.25">
      <c r="AQ593" s="89">
        <v>10002550</v>
      </c>
      <c r="AR593" s="90" t="str">
        <f t="shared" si="17"/>
        <v>O</v>
      </c>
      <c r="AS593" t="s">
        <v>677</v>
      </c>
    </row>
    <row r="594" spans="43:45" x14ac:dyDescent="0.25">
      <c r="AQ594" s="89">
        <v>10002551</v>
      </c>
      <c r="AR594" s="90" t="str">
        <f t="shared" si="17"/>
        <v>O</v>
      </c>
      <c r="AS594" t="s">
        <v>678</v>
      </c>
    </row>
    <row r="595" spans="43:45" x14ac:dyDescent="0.25">
      <c r="AQ595" s="89">
        <v>10002553</v>
      </c>
      <c r="AR595" s="90" t="str">
        <f t="shared" si="17"/>
        <v>O</v>
      </c>
      <c r="AS595" t="s">
        <v>679</v>
      </c>
    </row>
    <row r="596" spans="43:45" x14ac:dyDescent="0.25">
      <c r="AQ596" s="89">
        <v>10002554</v>
      </c>
      <c r="AR596" s="90" t="str">
        <f t="shared" si="17"/>
        <v>O</v>
      </c>
      <c r="AS596" t="s">
        <v>680</v>
      </c>
    </row>
    <row r="597" spans="43:45" x14ac:dyDescent="0.25">
      <c r="AQ597" s="89">
        <v>10002561</v>
      </c>
      <c r="AR597" s="90" t="str">
        <f t="shared" si="17"/>
        <v>O</v>
      </c>
      <c r="AS597" t="s">
        <v>681</v>
      </c>
    </row>
    <row r="598" spans="43:45" x14ac:dyDescent="0.25">
      <c r="AQ598" s="89">
        <v>10002562</v>
      </c>
      <c r="AR598" s="90" t="str">
        <f t="shared" si="17"/>
        <v>O</v>
      </c>
      <c r="AS598" t="s">
        <v>682</v>
      </c>
    </row>
    <row r="599" spans="43:45" x14ac:dyDescent="0.25">
      <c r="AQ599" s="89">
        <v>10002565</v>
      </c>
      <c r="AR599" s="90" t="str">
        <f t="shared" si="17"/>
        <v>O</v>
      </c>
      <c r="AS599" t="s">
        <v>683</v>
      </c>
    </row>
    <row r="600" spans="43:45" x14ac:dyDescent="0.25">
      <c r="AQ600" s="89">
        <v>10002887</v>
      </c>
      <c r="AR600" s="90" t="str">
        <f t="shared" si="17"/>
        <v>O</v>
      </c>
      <c r="AS600" t="s">
        <v>684</v>
      </c>
    </row>
    <row r="601" spans="43:45" x14ac:dyDescent="0.25">
      <c r="AQ601" s="89">
        <v>10002890</v>
      </c>
      <c r="AR601" s="90" t="str">
        <f t="shared" si="17"/>
        <v>O</v>
      </c>
      <c r="AS601" t="s">
        <v>685</v>
      </c>
    </row>
    <row r="602" spans="43:45" x14ac:dyDescent="0.25">
      <c r="AQ602" s="89">
        <v>10002899</v>
      </c>
      <c r="AR602" s="90" t="str">
        <f t="shared" si="17"/>
        <v>O</v>
      </c>
      <c r="AS602" t="s">
        <v>686</v>
      </c>
    </row>
    <row r="603" spans="43:45" x14ac:dyDescent="0.25">
      <c r="AQ603" s="89">
        <v>10002902</v>
      </c>
      <c r="AR603" s="90" t="str">
        <f t="shared" si="17"/>
        <v>O</v>
      </c>
      <c r="AS603" t="s">
        <v>687</v>
      </c>
    </row>
    <row r="604" spans="43:45" x14ac:dyDescent="0.25">
      <c r="AQ604" s="89">
        <v>10002908</v>
      </c>
      <c r="AR604" s="90" t="str">
        <f t="shared" si="17"/>
        <v>O</v>
      </c>
      <c r="AS604" t="s">
        <v>688</v>
      </c>
    </row>
    <row r="605" spans="43:45" x14ac:dyDescent="0.25">
      <c r="AQ605" s="89">
        <v>10001871</v>
      </c>
      <c r="AR605" s="90" t="str">
        <f t="shared" si="17"/>
        <v>O</v>
      </c>
      <c r="AS605" t="s">
        <v>689</v>
      </c>
    </row>
    <row r="606" spans="43:45" x14ac:dyDescent="0.25">
      <c r="AQ606" s="89">
        <v>10001872</v>
      </c>
      <c r="AR606" s="90" t="str">
        <f t="shared" si="17"/>
        <v>O</v>
      </c>
      <c r="AS606" t="s">
        <v>690</v>
      </c>
    </row>
    <row r="607" spans="43:45" x14ac:dyDescent="0.25">
      <c r="AQ607" s="89">
        <v>10001874</v>
      </c>
      <c r="AR607" s="90" t="str">
        <f t="shared" si="17"/>
        <v>O</v>
      </c>
      <c r="AS607" t="s">
        <v>691</v>
      </c>
    </row>
    <row r="608" spans="43:45" x14ac:dyDescent="0.25">
      <c r="AQ608" s="89">
        <v>10002253</v>
      </c>
      <c r="AR608" s="90" t="str">
        <f t="shared" si="17"/>
        <v>O</v>
      </c>
      <c r="AS608" t="s">
        <v>692</v>
      </c>
    </row>
    <row r="609" spans="43:45" x14ac:dyDescent="0.25">
      <c r="AQ609" s="89">
        <v>10002256</v>
      </c>
      <c r="AR609" s="90" t="str">
        <f t="shared" si="17"/>
        <v>O</v>
      </c>
      <c r="AS609" t="s">
        <v>693</v>
      </c>
    </row>
    <row r="610" spans="43:45" x14ac:dyDescent="0.25">
      <c r="AQ610" s="89">
        <v>10002257</v>
      </c>
      <c r="AR610" s="90" t="str">
        <f t="shared" si="17"/>
        <v>O</v>
      </c>
      <c r="AS610" t="s">
        <v>694</v>
      </c>
    </row>
    <row r="611" spans="43:45" x14ac:dyDescent="0.25">
      <c r="AQ611" s="89">
        <v>10002262</v>
      </c>
      <c r="AR611" s="90" t="str">
        <f t="shared" si="17"/>
        <v>O</v>
      </c>
      <c r="AS611" t="s">
        <v>695</v>
      </c>
    </row>
    <row r="612" spans="43:45" x14ac:dyDescent="0.25">
      <c r="AQ612" s="89">
        <v>10002570</v>
      </c>
      <c r="AR612" s="90" t="str">
        <f t="shared" si="17"/>
        <v>O</v>
      </c>
      <c r="AS612" t="s">
        <v>696</v>
      </c>
    </row>
    <row r="613" spans="43:45" x14ac:dyDescent="0.25">
      <c r="AQ613" s="89">
        <v>10002583</v>
      </c>
      <c r="AR613" s="90" t="str">
        <f t="shared" si="17"/>
        <v>O</v>
      </c>
      <c r="AS613" t="s">
        <v>697</v>
      </c>
    </row>
    <row r="614" spans="43:45" x14ac:dyDescent="0.25">
      <c r="AQ614" s="89">
        <v>10002910</v>
      </c>
      <c r="AR614" s="90" t="str">
        <f t="shared" si="17"/>
        <v>O</v>
      </c>
      <c r="AS614" t="s">
        <v>698</v>
      </c>
    </row>
    <row r="615" spans="43:45" x14ac:dyDescent="0.25">
      <c r="AQ615" s="89">
        <v>10002913</v>
      </c>
      <c r="AR615" s="90" t="str">
        <f t="shared" si="17"/>
        <v>O</v>
      </c>
      <c r="AS615" t="s">
        <v>699</v>
      </c>
    </row>
    <row r="616" spans="43:45" x14ac:dyDescent="0.25">
      <c r="AQ616" s="89">
        <v>10002918</v>
      </c>
      <c r="AR616" s="90" t="str">
        <f t="shared" si="17"/>
        <v>O</v>
      </c>
      <c r="AS616" t="s">
        <v>700</v>
      </c>
    </row>
    <row r="617" spans="43:45" x14ac:dyDescent="0.25">
      <c r="AQ617" s="89">
        <v>10002921</v>
      </c>
      <c r="AR617" s="90" t="str">
        <f t="shared" si="17"/>
        <v>O</v>
      </c>
      <c r="AS617" t="s">
        <v>701</v>
      </c>
    </row>
    <row r="618" spans="43:45" x14ac:dyDescent="0.25">
      <c r="AQ618" s="89">
        <v>10002931</v>
      </c>
      <c r="AR618" s="90" t="str">
        <f t="shared" si="17"/>
        <v>O</v>
      </c>
      <c r="AS618" t="s">
        <v>702</v>
      </c>
    </row>
    <row r="619" spans="43:45" x14ac:dyDescent="0.25">
      <c r="AQ619" s="89">
        <v>10001879</v>
      </c>
      <c r="AR619" s="90" t="str">
        <f t="shared" si="17"/>
        <v>O</v>
      </c>
      <c r="AS619" t="s">
        <v>703</v>
      </c>
    </row>
    <row r="620" spans="43:45" x14ac:dyDescent="0.25">
      <c r="AQ620" s="89">
        <v>10001883</v>
      </c>
      <c r="AR620" s="90" t="str">
        <f t="shared" si="17"/>
        <v>O</v>
      </c>
      <c r="AS620" t="s">
        <v>704</v>
      </c>
    </row>
    <row r="621" spans="43:45" x14ac:dyDescent="0.25">
      <c r="AQ621" s="89">
        <v>10001888</v>
      </c>
      <c r="AR621" s="90" t="str">
        <f t="shared" si="17"/>
        <v>O</v>
      </c>
      <c r="AS621" t="s">
        <v>705</v>
      </c>
    </row>
    <row r="622" spans="43:45" x14ac:dyDescent="0.25">
      <c r="AQ622" s="89">
        <v>10001892</v>
      </c>
      <c r="AR622" s="90" t="str">
        <f t="shared" si="17"/>
        <v>O</v>
      </c>
      <c r="AS622" t="s">
        <v>706</v>
      </c>
    </row>
    <row r="623" spans="43:45" x14ac:dyDescent="0.25">
      <c r="AQ623" s="89">
        <v>10001897</v>
      </c>
      <c r="AR623" s="90" t="str">
        <f t="shared" si="17"/>
        <v>O</v>
      </c>
      <c r="AS623" t="s">
        <v>707</v>
      </c>
    </row>
    <row r="624" spans="43:45" x14ac:dyDescent="0.25">
      <c r="AQ624" s="89">
        <v>10003594</v>
      </c>
      <c r="AR624" s="90" t="str">
        <f t="shared" si="17"/>
        <v>O</v>
      </c>
      <c r="AS624" t="s">
        <v>708</v>
      </c>
    </row>
    <row r="625" spans="43:45" x14ac:dyDescent="0.25">
      <c r="AQ625" s="89">
        <v>10003604</v>
      </c>
      <c r="AR625" s="90" t="str">
        <f t="shared" si="17"/>
        <v>O</v>
      </c>
      <c r="AS625" t="s">
        <v>709</v>
      </c>
    </row>
    <row r="626" spans="43:45" x14ac:dyDescent="0.25">
      <c r="AQ626" s="89">
        <v>10003613</v>
      </c>
      <c r="AR626" s="90" t="str">
        <f t="shared" si="17"/>
        <v>O</v>
      </c>
      <c r="AS626" t="s">
        <v>710</v>
      </c>
    </row>
    <row r="627" spans="43:45" x14ac:dyDescent="0.25">
      <c r="AQ627" s="89">
        <v>10003614</v>
      </c>
      <c r="AR627" s="90" t="str">
        <f t="shared" si="17"/>
        <v>O</v>
      </c>
      <c r="AS627" t="s">
        <v>711</v>
      </c>
    </row>
    <row r="628" spans="43:45" x14ac:dyDescent="0.25">
      <c r="AQ628" s="89">
        <v>10003919</v>
      </c>
      <c r="AR628" s="90" t="str">
        <f t="shared" si="17"/>
        <v>O</v>
      </c>
      <c r="AS628" t="s">
        <v>712</v>
      </c>
    </row>
    <row r="629" spans="43:45" x14ac:dyDescent="0.25">
      <c r="AQ629" s="89">
        <v>10003920</v>
      </c>
      <c r="AR629" s="90" t="str">
        <f t="shared" si="17"/>
        <v>O</v>
      </c>
      <c r="AS629" t="s">
        <v>713</v>
      </c>
    </row>
    <row r="630" spans="43:45" x14ac:dyDescent="0.25">
      <c r="AQ630" s="89">
        <v>10003928</v>
      </c>
      <c r="AR630" s="90" t="str">
        <f t="shared" si="17"/>
        <v>O</v>
      </c>
      <c r="AS630" t="s">
        <v>714</v>
      </c>
    </row>
    <row r="631" spans="43:45" x14ac:dyDescent="0.25">
      <c r="AQ631" s="89">
        <v>10003932</v>
      </c>
      <c r="AR631" s="90" t="str">
        <f t="shared" si="17"/>
        <v>O</v>
      </c>
      <c r="AS631" t="s">
        <v>715</v>
      </c>
    </row>
    <row r="632" spans="43:45" x14ac:dyDescent="0.25">
      <c r="AQ632" s="89">
        <v>10003934</v>
      </c>
      <c r="AR632" s="90" t="str">
        <f t="shared" si="17"/>
        <v>O</v>
      </c>
      <c r="AS632" t="s">
        <v>716</v>
      </c>
    </row>
    <row r="633" spans="43:45" x14ac:dyDescent="0.25">
      <c r="AQ633" s="89">
        <v>10003936</v>
      </c>
      <c r="AR633" s="90" t="str">
        <f t="shared" si="17"/>
        <v>O</v>
      </c>
      <c r="AS633" t="s">
        <v>717</v>
      </c>
    </row>
    <row r="634" spans="43:45" x14ac:dyDescent="0.25">
      <c r="AQ634" s="89">
        <v>10003937</v>
      </c>
      <c r="AR634" s="90" t="str">
        <f t="shared" si="17"/>
        <v>O</v>
      </c>
      <c r="AS634" t="s">
        <v>718</v>
      </c>
    </row>
    <row r="635" spans="43:45" x14ac:dyDescent="0.25">
      <c r="AQ635" s="89">
        <v>10004264</v>
      </c>
      <c r="AR635" s="90" t="str">
        <f t="shared" si="17"/>
        <v>O</v>
      </c>
      <c r="AS635" t="s">
        <v>719</v>
      </c>
    </row>
    <row r="636" spans="43:45" x14ac:dyDescent="0.25">
      <c r="AQ636" s="89">
        <v>10004267</v>
      </c>
      <c r="AR636" s="90" t="str">
        <f t="shared" si="17"/>
        <v>O</v>
      </c>
      <c r="AS636" t="s">
        <v>720</v>
      </c>
    </row>
    <row r="637" spans="43:45" x14ac:dyDescent="0.25">
      <c r="AQ637" s="89">
        <v>10004285</v>
      </c>
      <c r="AR637" s="90" t="str">
        <f t="shared" si="17"/>
        <v>O</v>
      </c>
      <c r="AS637" t="s">
        <v>721</v>
      </c>
    </row>
    <row r="638" spans="43:45" x14ac:dyDescent="0.25">
      <c r="AQ638" s="89">
        <v>10004586</v>
      </c>
      <c r="AR638" s="90" t="str">
        <f t="shared" si="17"/>
        <v>O</v>
      </c>
      <c r="AS638" t="s">
        <v>722</v>
      </c>
    </row>
    <row r="639" spans="43:45" x14ac:dyDescent="0.25">
      <c r="AQ639" s="89">
        <v>10004594</v>
      </c>
      <c r="AR639" s="90" t="str">
        <f t="shared" si="17"/>
        <v>O</v>
      </c>
      <c r="AS639" t="s">
        <v>723</v>
      </c>
    </row>
    <row r="640" spans="43:45" x14ac:dyDescent="0.25">
      <c r="AQ640" s="89">
        <v>10004598</v>
      </c>
      <c r="AR640" s="90" t="str">
        <f t="shared" si="17"/>
        <v>O</v>
      </c>
      <c r="AS640" t="s">
        <v>724</v>
      </c>
    </row>
    <row r="641" spans="43:45" x14ac:dyDescent="0.25">
      <c r="AQ641" s="89">
        <v>10004599</v>
      </c>
      <c r="AR641" s="90" t="str">
        <f t="shared" si="17"/>
        <v>O</v>
      </c>
      <c r="AS641" t="s">
        <v>725</v>
      </c>
    </row>
    <row r="642" spans="43:45" x14ac:dyDescent="0.25">
      <c r="AQ642" s="89">
        <v>10004600</v>
      </c>
      <c r="AR642" s="90" t="str">
        <f t="shared" si="17"/>
        <v>O</v>
      </c>
      <c r="AS642" t="s">
        <v>726</v>
      </c>
    </row>
    <row r="643" spans="43:45" x14ac:dyDescent="0.25">
      <c r="AQ643" s="89">
        <v>10003571</v>
      </c>
      <c r="AR643" s="90" t="str">
        <f t="shared" si="17"/>
        <v>O</v>
      </c>
      <c r="AS643" t="s">
        <v>727</v>
      </c>
    </row>
    <row r="644" spans="43:45" x14ac:dyDescent="0.25">
      <c r="AQ644" s="89">
        <v>10003572</v>
      </c>
      <c r="AR644" s="90" t="str">
        <f t="shared" si="17"/>
        <v>O</v>
      </c>
      <c r="AS644" t="s">
        <v>728</v>
      </c>
    </row>
    <row r="645" spans="43:45" x14ac:dyDescent="0.25">
      <c r="AQ645" s="89">
        <v>10003575</v>
      </c>
      <c r="AR645" s="90" t="str">
        <f t="shared" si="17"/>
        <v>O</v>
      </c>
      <c r="AS645" t="s">
        <v>729</v>
      </c>
    </row>
    <row r="646" spans="43:45" x14ac:dyDescent="0.25">
      <c r="AQ646" s="89">
        <v>10003589</v>
      </c>
      <c r="AR646" s="90" t="str">
        <f t="shared" si="17"/>
        <v>O</v>
      </c>
      <c r="AS646" t="s">
        <v>730</v>
      </c>
    </row>
    <row r="647" spans="43:45" x14ac:dyDescent="0.25">
      <c r="AQ647" s="89">
        <v>10003940</v>
      </c>
      <c r="AR647" s="90" t="str">
        <f t="shared" si="17"/>
        <v>O</v>
      </c>
      <c r="AS647" t="s">
        <v>731</v>
      </c>
    </row>
    <row r="648" spans="43:45" x14ac:dyDescent="0.25">
      <c r="AQ648" s="89">
        <v>10003952</v>
      </c>
      <c r="AR648" s="90" t="str">
        <f t="shared" si="17"/>
        <v>O</v>
      </c>
      <c r="AS648" t="s">
        <v>732</v>
      </c>
    </row>
    <row r="649" spans="43:45" x14ac:dyDescent="0.25">
      <c r="AQ649" s="89">
        <v>10003957</v>
      </c>
      <c r="AR649" s="90" t="str">
        <f t="shared" ref="AR649:AR712" si="18">IF(ISNA(VLOOKUP(AQ649,$BP$18:$BQ$356,2,FALSE))=TRUE,"O",VLOOKUP(AQ649,$BP$18:$BQ$356,2,FALSE))</f>
        <v>O</v>
      </c>
      <c r="AS649" t="s">
        <v>733</v>
      </c>
    </row>
    <row r="650" spans="43:45" x14ac:dyDescent="0.25">
      <c r="AQ650" s="89">
        <v>10003959</v>
      </c>
      <c r="AR650" s="90" t="str">
        <f t="shared" si="18"/>
        <v>O</v>
      </c>
      <c r="AS650" t="s">
        <v>734</v>
      </c>
    </row>
    <row r="651" spans="43:45" x14ac:dyDescent="0.25">
      <c r="AQ651" s="89">
        <v>10004288</v>
      </c>
      <c r="AR651" s="90" t="str">
        <f t="shared" si="18"/>
        <v>O</v>
      </c>
      <c r="AS651" t="s">
        <v>735</v>
      </c>
    </row>
    <row r="652" spans="43:45" x14ac:dyDescent="0.25">
      <c r="AQ652" s="89">
        <v>10004289</v>
      </c>
      <c r="AR652" s="90" t="str">
        <f t="shared" si="18"/>
        <v>O</v>
      </c>
      <c r="AS652" t="s">
        <v>736</v>
      </c>
    </row>
    <row r="653" spans="43:45" x14ac:dyDescent="0.25">
      <c r="AQ653" s="89">
        <v>10004297</v>
      </c>
      <c r="AR653" s="90" t="str">
        <f t="shared" si="18"/>
        <v>O</v>
      </c>
      <c r="AS653" t="s">
        <v>737</v>
      </c>
    </row>
    <row r="654" spans="43:45" x14ac:dyDescent="0.25">
      <c r="AQ654" s="89">
        <v>10004309</v>
      </c>
      <c r="AR654" s="90" t="str">
        <f t="shared" si="18"/>
        <v>O</v>
      </c>
      <c r="AS654" t="s">
        <v>738</v>
      </c>
    </row>
    <row r="655" spans="43:45" x14ac:dyDescent="0.25">
      <c r="AQ655" s="89">
        <v>10004313</v>
      </c>
      <c r="AR655" s="90" t="str">
        <f t="shared" si="18"/>
        <v>O</v>
      </c>
      <c r="AS655" t="s">
        <v>739</v>
      </c>
    </row>
    <row r="656" spans="43:45" x14ac:dyDescent="0.25">
      <c r="AQ656" s="89">
        <v>10004609</v>
      </c>
      <c r="AR656" s="90" t="str">
        <f t="shared" si="18"/>
        <v>O</v>
      </c>
      <c r="AS656" t="s">
        <v>740</v>
      </c>
    </row>
    <row r="657" spans="43:45" x14ac:dyDescent="0.25">
      <c r="AQ657" s="89">
        <v>10004615</v>
      </c>
      <c r="AR657" s="90" t="str">
        <f t="shared" si="18"/>
        <v>O</v>
      </c>
      <c r="AS657" t="s">
        <v>741</v>
      </c>
    </row>
    <row r="658" spans="43:45" x14ac:dyDescent="0.25">
      <c r="AQ658" s="89">
        <v>10004616</v>
      </c>
      <c r="AR658" s="90" t="str">
        <f t="shared" si="18"/>
        <v>O</v>
      </c>
      <c r="AS658" t="s">
        <v>742</v>
      </c>
    </row>
    <row r="659" spans="43:45" x14ac:dyDescent="0.25">
      <c r="AQ659" s="89">
        <v>10004618</v>
      </c>
      <c r="AR659" s="90" t="str">
        <f t="shared" si="18"/>
        <v>O</v>
      </c>
      <c r="AS659" t="s">
        <v>743</v>
      </c>
    </row>
    <row r="660" spans="43:45" x14ac:dyDescent="0.25">
      <c r="AQ660" s="89">
        <v>10004626</v>
      </c>
      <c r="AR660" s="90" t="str">
        <f t="shared" si="18"/>
        <v>O</v>
      </c>
      <c r="AS660" t="s">
        <v>744</v>
      </c>
    </row>
    <row r="661" spans="43:45" x14ac:dyDescent="0.25">
      <c r="AQ661" s="89">
        <v>10004630</v>
      </c>
      <c r="AR661" s="90" t="str">
        <f t="shared" si="18"/>
        <v>O</v>
      </c>
      <c r="AS661" t="s">
        <v>745</v>
      </c>
    </row>
    <row r="662" spans="43:45" x14ac:dyDescent="0.25">
      <c r="AQ662" s="89">
        <v>10004634</v>
      </c>
      <c r="AR662" s="90" t="str">
        <f t="shared" si="18"/>
        <v>O</v>
      </c>
      <c r="AS662" t="s">
        <v>746</v>
      </c>
    </row>
    <row r="663" spans="43:45" x14ac:dyDescent="0.25">
      <c r="AQ663" s="89">
        <v>10004638</v>
      </c>
      <c r="AR663" s="90" t="str">
        <f t="shared" si="18"/>
        <v>O</v>
      </c>
      <c r="AS663" t="s">
        <v>747</v>
      </c>
    </row>
    <row r="664" spans="43:45" x14ac:dyDescent="0.25">
      <c r="AQ664" s="89">
        <v>10004643</v>
      </c>
      <c r="AR664" s="90" t="str">
        <f t="shared" si="18"/>
        <v>O</v>
      </c>
      <c r="AS664" t="s">
        <v>748</v>
      </c>
    </row>
    <row r="665" spans="43:45" x14ac:dyDescent="0.25">
      <c r="AQ665" s="89">
        <v>10004648</v>
      </c>
      <c r="AR665" s="90" t="str">
        <f t="shared" si="18"/>
        <v>O</v>
      </c>
      <c r="AS665" t="s">
        <v>749</v>
      </c>
    </row>
    <row r="666" spans="43:45" x14ac:dyDescent="0.25">
      <c r="AQ666" s="89">
        <v>10004655</v>
      </c>
      <c r="AR666" s="90" t="str">
        <f t="shared" si="18"/>
        <v>O</v>
      </c>
      <c r="AS666" t="s">
        <v>750</v>
      </c>
    </row>
    <row r="667" spans="43:45" x14ac:dyDescent="0.25">
      <c r="AQ667" s="89">
        <v>10004657</v>
      </c>
      <c r="AR667" s="90" t="str">
        <f t="shared" si="18"/>
        <v>O</v>
      </c>
      <c r="AS667" t="s">
        <v>751</v>
      </c>
    </row>
    <row r="668" spans="43:45" x14ac:dyDescent="0.25">
      <c r="AQ668" s="89">
        <v>10004658</v>
      </c>
      <c r="AR668" s="90" t="str">
        <f t="shared" si="18"/>
        <v>O</v>
      </c>
      <c r="AS668" t="s">
        <v>752</v>
      </c>
    </row>
    <row r="669" spans="43:45" x14ac:dyDescent="0.25">
      <c r="AQ669" s="89">
        <v>10004664</v>
      </c>
      <c r="AR669" s="90" t="str">
        <f t="shared" si="18"/>
        <v>O</v>
      </c>
      <c r="AS669" t="s">
        <v>753</v>
      </c>
    </row>
    <row r="670" spans="43:45" x14ac:dyDescent="0.25">
      <c r="AQ670" s="89">
        <v>10004665</v>
      </c>
      <c r="AR670" s="90" t="str">
        <f t="shared" si="18"/>
        <v>O</v>
      </c>
      <c r="AS670" t="s">
        <v>754</v>
      </c>
    </row>
    <row r="671" spans="43:45" x14ac:dyDescent="0.25">
      <c r="AQ671" s="89">
        <v>10004677</v>
      </c>
      <c r="AR671" s="90" t="str">
        <f t="shared" si="18"/>
        <v>O</v>
      </c>
      <c r="AS671" t="s">
        <v>755</v>
      </c>
    </row>
    <row r="672" spans="43:45" x14ac:dyDescent="0.25">
      <c r="AQ672" s="89">
        <v>10004678</v>
      </c>
      <c r="AR672" s="90" t="str">
        <f t="shared" si="18"/>
        <v>O</v>
      </c>
      <c r="AS672" t="s">
        <v>756</v>
      </c>
    </row>
    <row r="673" spans="43:45" x14ac:dyDescent="0.25">
      <c r="AQ673" s="89">
        <v>10004686</v>
      </c>
      <c r="AR673" s="90" t="str">
        <f t="shared" si="18"/>
        <v>O</v>
      </c>
      <c r="AS673" t="s">
        <v>757</v>
      </c>
    </row>
    <row r="674" spans="43:45" x14ac:dyDescent="0.25">
      <c r="AQ674" s="89">
        <v>10004689</v>
      </c>
      <c r="AR674" s="90" t="str">
        <f t="shared" si="18"/>
        <v>O</v>
      </c>
      <c r="AS674" t="s">
        <v>758</v>
      </c>
    </row>
    <row r="675" spans="43:45" x14ac:dyDescent="0.25">
      <c r="AQ675" s="89">
        <v>10004690</v>
      </c>
      <c r="AR675" s="90" t="str">
        <f t="shared" si="18"/>
        <v>O</v>
      </c>
      <c r="AS675" t="s">
        <v>759</v>
      </c>
    </row>
    <row r="676" spans="43:45" x14ac:dyDescent="0.25">
      <c r="AQ676" s="89">
        <v>10004692</v>
      </c>
      <c r="AR676" s="90" t="str">
        <f t="shared" si="18"/>
        <v>O</v>
      </c>
      <c r="AS676" t="s">
        <v>760</v>
      </c>
    </row>
    <row r="677" spans="43:45" x14ac:dyDescent="0.25">
      <c r="AQ677" s="89">
        <v>10004694</v>
      </c>
      <c r="AR677" s="90" t="str">
        <f t="shared" si="18"/>
        <v>O</v>
      </c>
      <c r="AS677" t="s">
        <v>761</v>
      </c>
    </row>
    <row r="678" spans="43:45" x14ac:dyDescent="0.25">
      <c r="AQ678" s="89">
        <v>10004695</v>
      </c>
      <c r="AR678" s="90" t="str">
        <f t="shared" si="18"/>
        <v>O</v>
      </c>
      <c r="AS678" t="s">
        <v>762</v>
      </c>
    </row>
    <row r="679" spans="43:45" x14ac:dyDescent="0.25">
      <c r="AQ679" s="89">
        <v>10004711</v>
      </c>
      <c r="AR679" s="90" t="str">
        <f t="shared" si="18"/>
        <v>O</v>
      </c>
      <c r="AS679" t="s">
        <v>763</v>
      </c>
    </row>
    <row r="680" spans="43:45" x14ac:dyDescent="0.25">
      <c r="AQ680" s="89">
        <v>10004716</v>
      </c>
      <c r="AR680" s="90" t="str">
        <f t="shared" si="18"/>
        <v>O</v>
      </c>
      <c r="AS680" t="s">
        <v>764</v>
      </c>
    </row>
    <row r="681" spans="43:45" x14ac:dyDescent="0.25">
      <c r="AQ681" s="89">
        <v>10004732</v>
      </c>
      <c r="AR681" s="90" t="str">
        <f t="shared" si="18"/>
        <v>O</v>
      </c>
      <c r="AS681" t="s">
        <v>765</v>
      </c>
    </row>
    <row r="682" spans="43:45" x14ac:dyDescent="0.25">
      <c r="AQ682" s="89">
        <v>10004733</v>
      </c>
      <c r="AR682" s="90" t="str">
        <f t="shared" si="18"/>
        <v>O</v>
      </c>
      <c r="AS682" t="s">
        <v>766</v>
      </c>
    </row>
    <row r="683" spans="43:45" x14ac:dyDescent="0.25">
      <c r="AQ683" s="89">
        <v>10004735</v>
      </c>
      <c r="AR683" s="90" t="str">
        <f t="shared" si="18"/>
        <v>O</v>
      </c>
      <c r="AS683" t="s">
        <v>767</v>
      </c>
    </row>
    <row r="684" spans="43:45" x14ac:dyDescent="0.25">
      <c r="AQ684" s="89">
        <v>10004738</v>
      </c>
      <c r="AR684" s="90" t="str">
        <f t="shared" si="18"/>
        <v>O</v>
      </c>
      <c r="AS684" t="s">
        <v>768</v>
      </c>
    </row>
    <row r="685" spans="43:45" x14ac:dyDescent="0.25">
      <c r="AQ685" s="89">
        <v>10004745</v>
      </c>
      <c r="AR685" s="90" t="str">
        <f t="shared" si="18"/>
        <v>O</v>
      </c>
      <c r="AS685" t="s">
        <v>769</v>
      </c>
    </row>
    <row r="686" spans="43:45" x14ac:dyDescent="0.25">
      <c r="AQ686" s="89">
        <v>10004747</v>
      </c>
      <c r="AR686" s="90" t="str">
        <f t="shared" si="18"/>
        <v>O</v>
      </c>
      <c r="AS686" t="s">
        <v>770</v>
      </c>
    </row>
    <row r="687" spans="43:45" x14ac:dyDescent="0.25">
      <c r="AQ687" s="89">
        <v>10004756</v>
      </c>
      <c r="AR687" s="90" t="str">
        <f t="shared" si="18"/>
        <v>O</v>
      </c>
      <c r="AS687" t="s">
        <v>771</v>
      </c>
    </row>
    <row r="688" spans="43:45" x14ac:dyDescent="0.25">
      <c r="AQ688" s="89">
        <v>10004758</v>
      </c>
      <c r="AR688" s="90" t="str">
        <f t="shared" si="18"/>
        <v>O</v>
      </c>
      <c r="AS688" t="s">
        <v>772</v>
      </c>
    </row>
    <row r="689" spans="43:45" x14ac:dyDescent="0.25">
      <c r="AQ689" s="89">
        <v>10004761</v>
      </c>
      <c r="AR689" s="90" t="str">
        <f t="shared" si="18"/>
        <v>O</v>
      </c>
      <c r="AS689" t="s">
        <v>773</v>
      </c>
    </row>
    <row r="690" spans="43:45" x14ac:dyDescent="0.25">
      <c r="AQ690" s="89">
        <v>10004766</v>
      </c>
      <c r="AR690" s="90" t="str">
        <f t="shared" si="18"/>
        <v>O</v>
      </c>
      <c r="AS690" t="s">
        <v>774</v>
      </c>
    </row>
    <row r="691" spans="43:45" x14ac:dyDescent="0.25">
      <c r="AQ691" s="89">
        <v>10004772</v>
      </c>
      <c r="AR691" s="90" t="str">
        <f t="shared" si="18"/>
        <v>O</v>
      </c>
      <c r="AS691" t="s">
        <v>775</v>
      </c>
    </row>
    <row r="692" spans="43:45" x14ac:dyDescent="0.25">
      <c r="AQ692" s="89">
        <v>10004775</v>
      </c>
      <c r="AR692" s="90" t="str">
        <f t="shared" si="18"/>
        <v>O</v>
      </c>
      <c r="AS692" t="s">
        <v>776</v>
      </c>
    </row>
    <row r="693" spans="43:45" x14ac:dyDescent="0.25">
      <c r="AQ693" s="89">
        <v>10004785</v>
      </c>
      <c r="AR693" s="90" t="str">
        <f t="shared" si="18"/>
        <v>O</v>
      </c>
      <c r="AS693" t="s">
        <v>777</v>
      </c>
    </row>
    <row r="694" spans="43:45" x14ac:dyDescent="0.25">
      <c r="AQ694" s="89">
        <v>10004786</v>
      </c>
      <c r="AR694" s="90" t="str">
        <f t="shared" si="18"/>
        <v>O</v>
      </c>
      <c r="AS694" t="s">
        <v>778</v>
      </c>
    </row>
    <row r="695" spans="43:45" x14ac:dyDescent="0.25">
      <c r="AQ695" s="89">
        <v>10004795</v>
      </c>
      <c r="AR695" s="90" t="str">
        <f t="shared" si="18"/>
        <v>O</v>
      </c>
      <c r="AS695" t="s">
        <v>779</v>
      </c>
    </row>
    <row r="696" spans="43:45" x14ac:dyDescent="0.25">
      <c r="AQ696" s="89">
        <v>10004796</v>
      </c>
      <c r="AR696" s="90" t="str">
        <f t="shared" si="18"/>
        <v>O</v>
      </c>
      <c r="AS696" t="s">
        <v>780</v>
      </c>
    </row>
    <row r="697" spans="43:45" x14ac:dyDescent="0.25">
      <c r="AQ697" s="89">
        <v>10004797</v>
      </c>
      <c r="AR697" s="90" t="str">
        <f t="shared" si="18"/>
        <v>O</v>
      </c>
      <c r="AS697" t="s">
        <v>781</v>
      </c>
    </row>
    <row r="698" spans="43:45" x14ac:dyDescent="0.25">
      <c r="AQ698" s="89">
        <v>10004802</v>
      </c>
      <c r="AR698" s="90" t="str">
        <f t="shared" si="18"/>
        <v>O</v>
      </c>
      <c r="AS698" t="s">
        <v>782</v>
      </c>
    </row>
    <row r="699" spans="43:45" x14ac:dyDescent="0.25">
      <c r="AQ699" s="89">
        <v>10004807</v>
      </c>
      <c r="AR699" s="90" t="str">
        <f t="shared" si="18"/>
        <v>O</v>
      </c>
      <c r="AS699" t="s">
        <v>783</v>
      </c>
    </row>
    <row r="700" spans="43:45" x14ac:dyDescent="0.25">
      <c r="AQ700" s="89">
        <v>10004809</v>
      </c>
      <c r="AR700" s="90" t="str">
        <f t="shared" si="18"/>
        <v>O</v>
      </c>
      <c r="AS700" t="s">
        <v>784</v>
      </c>
    </row>
    <row r="701" spans="43:45" x14ac:dyDescent="0.25">
      <c r="AQ701" s="89">
        <v>10004813</v>
      </c>
      <c r="AR701" s="90" t="str">
        <f t="shared" si="18"/>
        <v>O</v>
      </c>
      <c r="AS701" t="s">
        <v>785</v>
      </c>
    </row>
    <row r="702" spans="43:45" x14ac:dyDescent="0.25">
      <c r="AQ702" s="89">
        <v>10004829</v>
      </c>
      <c r="AR702" s="90" t="str">
        <f t="shared" si="18"/>
        <v>O</v>
      </c>
      <c r="AS702" t="s">
        <v>786</v>
      </c>
    </row>
    <row r="703" spans="43:45" x14ac:dyDescent="0.25">
      <c r="AQ703" s="89">
        <v>10004832</v>
      </c>
      <c r="AR703" s="90" t="str">
        <f t="shared" si="18"/>
        <v>O</v>
      </c>
      <c r="AS703" t="s">
        <v>787</v>
      </c>
    </row>
    <row r="704" spans="43:45" x14ac:dyDescent="0.25">
      <c r="AQ704" s="89">
        <v>10004837</v>
      </c>
      <c r="AR704" s="90" t="str">
        <f t="shared" si="18"/>
        <v>O</v>
      </c>
      <c r="AS704" t="s">
        <v>788</v>
      </c>
    </row>
    <row r="705" spans="43:45" x14ac:dyDescent="0.25">
      <c r="AQ705" s="89">
        <v>10004846</v>
      </c>
      <c r="AR705" s="90" t="str">
        <f t="shared" si="18"/>
        <v>O</v>
      </c>
      <c r="AS705" t="s">
        <v>789</v>
      </c>
    </row>
    <row r="706" spans="43:45" x14ac:dyDescent="0.25">
      <c r="AQ706" s="89">
        <v>10004848</v>
      </c>
      <c r="AR706" s="90" t="str">
        <f t="shared" si="18"/>
        <v>O</v>
      </c>
      <c r="AS706" t="s">
        <v>790</v>
      </c>
    </row>
    <row r="707" spans="43:45" x14ac:dyDescent="0.25">
      <c r="AQ707" s="89">
        <v>10004850</v>
      </c>
      <c r="AR707" s="90" t="str">
        <f t="shared" si="18"/>
        <v>O</v>
      </c>
      <c r="AS707" t="s">
        <v>791</v>
      </c>
    </row>
    <row r="708" spans="43:45" x14ac:dyDescent="0.25">
      <c r="AQ708" s="89">
        <v>10004852</v>
      </c>
      <c r="AR708" s="90" t="str">
        <f t="shared" si="18"/>
        <v>O</v>
      </c>
      <c r="AS708" t="s">
        <v>792</v>
      </c>
    </row>
    <row r="709" spans="43:45" x14ac:dyDescent="0.25">
      <c r="AQ709" s="89">
        <v>10004859</v>
      </c>
      <c r="AR709" s="90" t="str">
        <f t="shared" si="18"/>
        <v>O</v>
      </c>
      <c r="AS709" t="s">
        <v>793</v>
      </c>
    </row>
    <row r="710" spans="43:45" x14ac:dyDescent="0.25">
      <c r="AQ710" s="89">
        <v>10004862</v>
      </c>
      <c r="AR710" s="90" t="str">
        <f t="shared" si="18"/>
        <v>O</v>
      </c>
      <c r="AS710" t="s">
        <v>794</v>
      </c>
    </row>
    <row r="711" spans="43:45" x14ac:dyDescent="0.25">
      <c r="AQ711" s="89">
        <v>10004874</v>
      </c>
      <c r="AR711" s="90" t="str">
        <f t="shared" si="18"/>
        <v>O</v>
      </c>
      <c r="AS711" t="s">
        <v>795</v>
      </c>
    </row>
    <row r="712" spans="43:45" x14ac:dyDescent="0.25">
      <c r="AQ712" s="89">
        <v>10004879</v>
      </c>
      <c r="AR712" s="90" t="str">
        <f t="shared" si="18"/>
        <v>O</v>
      </c>
      <c r="AS712" t="s">
        <v>796</v>
      </c>
    </row>
    <row r="713" spans="43:45" x14ac:dyDescent="0.25">
      <c r="AQ713" s="89">
        <v>10004884</v>
      </c>
      <c r="AR713" s="90" t="str">
        <f t="shared" ref="AR713:AR776" si="19">IF(ISNA(VLOOKUP(AQ713,$BP$18:$BQ$356,2,FALSE))=TRUE,"O",VLOOKUP(AQ713,$BP$18:$BQ$356,2,FALSE))</f>
        <v>O</v>
      </c>
      <c r="AS713" t="s">
        <v>797</v>
      </c>
    </row>
    <row r="714" spans="43:45" x14ac:dyDescent="0.25">
      <c r="AQ714" s="89">
        <v>10004890</v>
      </c>
      <c r="AR714" s="90" t="str">
        <f t="shared" si="19"/>
        <v>O</v>
      </c>
      <c r="AS714" t="s">
        <v>798</v>
      </c>
    </row>
    <row r="715" spans="43:45" x14ac:dyDescent="0.25">
      <c r="AQ715" s="89">
        <v>10004897</v>
      </c>
      <c r="AR715" s="90" t="str">
        <f t="shared" si="19"/>
        <v>O</v>
      </c>
      <c r="AS715" t="s">
        <v>799</v>
      </c>
    </row>
    <row r="716" spans="43:45" x14ac:dyDescent="0.25">
      <c r="AQ716" s="89">
        <v>10004900</v>
      </c>
      <c r="AR716" s="90" t="str">
        <f t="shared" si="19"/>
        <v>O</v>
      </c>
      <c r="AS716" t="s">
        <v>800</v>
      </c>
    </row>
    <row r="717" spans="43:45" x14ac:dyDescent="0.25">
      <c r="AQ717" s="89">
        <v>10004907</v>
      </c>
      <c r="AR717" s="90" t="str">
        <f t="shared" si="19"/>
        <v>O</v>
      </c>
      <c r="AS717" t="s">
        <v>801</v>
      </c>
    </row>
    <row r="718" spans="43:45" x14ac:dyDescent="0.25">
      <c r="AQ718" s="89">
        <v>10004916</v>
      </c>
      <c r="AR718" s="90" t="str">
        <f t="shared" si="19"/>
        <v>O</v>
      </c>
      <c r="AS718" t="s">
        <v>802</v>
      </c>
    </row>
    <row r="719" spans="43:45" x14ac:dyDescent="0.25">
      <c r="AQ719" s="89">
        <v>10004921</v>
      </c>
      <c r="AR719" s="90" t="str">
        <f t="shared" si="19"/>
        <v>O</v>
      </c>
      <c r="AS719" t="s">
        <v>803</v>
      </c>
    </row>
    <row r="720" spans="43:45" x14ac:dyDescent="0.25">
      <c r="AQ720" s="89">
        <v>10003287</v>
      </c>
      <c r="AR720" s="90" t="str">
        <f t="shared" si="19"/>
        <v>O</v>
      </c>
      <c r="AS720" t="s">
        <v>804</v>
      </c>
    </row>
    <row r="721" spans="43:45" x14ac:dyDescent="0.25">
      <c r="AQ721" s="89">
        <v>10003288</v>
      </c>
      <c r="AR721" s="90" t="str">
        <f t="shared" si="19"/>
        <v>O</v>
      </c>
      <c r="AS721" t="s">
        <v>805</v>
      </c>
    </row>
    <row r="722" spans="43:45" x14ac:dyDescent="0.25">
      <c r="AQ722" s="89">
        <v>10003293</v>
      </c>
      <c r="AR722" s="90" t="str">
        <f t="shared" si="19"/>
        <v>O</v>
      </c>
      <c r="AS722" t="s">
        <v>806</v>
      </c>
    </row>
    <row r="723" spans="43:45" x14ac:dyDescent="0.25">
      <c r="AQ723" s="89">
        <v>10003294</v>
      </c>
      <c r="AR723" s="90" t="str">
        <f t="shared" si="19"/>
        <v>O</v>
      </c>
      <c r="AS723" t="s">
        <v>807</v>
      </c>
    </row>
    <row r="724" spans="43:45" x14ac:dyDescent="0.25">
      <c r="AQ724" s="89">
        <v>10003297</v>
      </c>
      <c r="AR724" s="90" t="str">
        <f t="shared" si="19"/>
        <v>O</v>
      </c>
      <c r="AS724" t="s">
        <v>808</v>
      </c>
    </row>
    <row r="725" spans="43:45" x14ac:dyDescent="0.25">
      <c r="AQ725" s="89">
        <v>10003626</v>
      </c>
      <c r="AR725" s="90" t="str">
        <f t="shared" si="19"/>
        <v>O</v>
      </c>
      <c r="AS725" t="s">
        <v>809</v>
      </c>
    </row>
    <row r="726" spans="43:45" x14ac:dyDescent="0.25">
      <c r="AQ726" s="89">
        <v>10003645</v>
      </c>
      <c r="AR726" s="90" t="str">
        <f t="shared" si="19"/>
        <v>O</v>
      </c>
      <c r="AS726" t="s">
        <v>810</v>
      </c>
    </row>
    <row r="727" spans="43:45" x14ac:dyDescent="0.25">
      <c r="AQ727" s="89">
        <v>10003966</v>
      </c>
      <c r="AR727" s="90" t="str">
        <f t="shared" si="19"/>
        <v>O</v>
      </c>
      <c r="AS727" t="s">
        <v>811</v>
      </c>
    </row>
    <row r="728" spans="43:45" x14ac:dyDescent="0.25">
      <c r="AQ728" s="89">
        <v>10003971</v>
      </c>
      <c r="AR728" s="90" t="str">
        <f t="shared" si="19"/>
        <v>O</v>
      </c>
      <c r="AS728" t="s">
        <v>812</v>
      </c>
    </row>
    <row r="729" spans="43:45" x14ac:dyDescent="0.25">
      <c r="AQ729" s="89">
        <v>10003979</v>
      </c>
      <c r="AR729" s="90" t="str">
        <f t="shared" si="19"/>
        <v>O</v>
      </c>
      <c r="AS729" t="s">
        <v>813</v>
      </c>
    </row>
    <row r="730" spans="43:45" x14ac:dyDescent="0.25">
      <c r="AQ730" s="89">
        <v>10003988</v>
      </c>
      <c r="AR730" s="90" t="str">
        <f t="shared" si="19"/>
        <v>O</v>
      </c>
      <c r="AS730" t="s">
        <v>814</v>
      </c>
    </row>
    <row r="731" spans="43:45" x14ac:dyDescent="0.25">
      <c r="AQ731" s="89">
        <v>10004315</v>
      </c>
      <c r="AR731" s="90" t="str">
        <f t="shared" si="19"/>
        <v>O</v>
      </c>
      <c r="AS731" t="s">
        <v>815</v>
      </c>
    </row>
    <row r="732" spans="43:45" x14ac:dyDescent="0.25">
      <c r="AQ732" s="89">
        <v>10004318</v>
      </c>
      <c r="AR732" s="90" t="str">
        <f t="shared" si="19"/>
        <v>O</v>
      </c>
      <c r="AS732" t="s">
        <v>816</v>
      </c>
    </row>
    <row r="733" spans="43:45" x14ac:dyDescent="0.25">
      <c r="AQ733" s="89">
        <v>10004319</v>
      </c>
      <c r="AR733" s="90" t="str">
        <f t="shared" si="19"/>
        <v>O</v>
      </c>
      <c r="AS733" t="s">
        <v>817</v>
      </c>
    </row>
    <row r="734" spans="43:45" x14ac:dyDescent="0.25">
      <c r="AQ734" s="89">
        <v>10004324</v>
      </c>
      <c r="AR734" s="90" t="str">
        <f t="shared" si="19"/>
        <v>O</v>
      </c>
      <c r="AS734" t="s">
        <v>818</v>
      </c>
    </row>
    <row r="735" spans="43:45" x14ac:dyDescent="0.25">
      <c r="AQ735" s="89">
        <v>10004329</v>
      </c>
      <c r="AR735" s="90" t="str">
        <f t="shared" si="19"/>
        <v>O</v>
      </c>
      <c r="AS735" t="s">
        <v>819</v>
      </c>
    </row>
    <row r="736" spans="43:45" x14ac:dyDescent="0.25">
      <c r="AQ736" s="89">
        <v>10004334</v>
      </c>
      <c r="AR736" s="90" t="str">
        <f t="shared" si="19"/>
        <v>O</v>
      </c>
      <c r="AS736" t="s">
        <v>820</v>
      </c>
    </row>
    <row r="737" spans="43:45" x14ac:dyDescent="0.25">
      <c r="AQ737" s="89">
        <v>10004336</v>
      </c>
      <c r="AR737" s="90" t="str">
        <f t="shared" si="19"/>
        <v>O</v>
      </c>
      <c r="AS737" t="s">
        <v>821</v>
      </c>
    </row>
    <row r="738" spans="43:45" x14ac:dyDescent="0.25">
      <c r="AQ738" s="89">
        <v>10004337</v>
      </c>
      <c r="AR738" s="90" t="str">
        <f t="shared" si="19"/>
        <v>O</v>
      </c>
      <c r="AS738" t="s">
        <v>822</v>
      </c>
    </row>
    <row r="739" spans="43:45" x14ac:dyDescent="0.25">
      <c r="AQ739" s="89">
        <v>10003305</v>
      </c>
      <c r="AR739" s="90" t="str">
        <f t="shared" si="19"/>
        <v>O</v>
      </c>
      <c r="AS739" t="s">
        <v>823</v>
      </c>
    </row>
    <row r="740" spans="43:45" x14ac:dyDescent="0.25">
      <c r="AQ740" s="89">
        <v>10003311</v>
      </c>
      <c r="AR740" s="90" t="str">
        <f t="shared" si="19"/>
        <v>O</v>
      </c>
      <c r="AS740" t="s">
        <v>824</v>
      </c>
    </row>
    <row r="741" spans="43:45" x14ac:dyDescent="0.25">
      <c r="AQ741" s="89">
        <v>10003314</v>
      </c>
      <c r="AR741" s="90" t="str">
        <f t="shared" si="19"/>
        <v>O</v>
      </c>
      <c r="AS741" t="s">
        <v>825</v>
      </c>
    </row>
    <row r="742" spans="43:45" x14ac:dyDescent="0.25">
      <c r="AQ742" s="89">
        <v>10003317</v>
      </c>
      <c r="AR742" s="90" t="str">
        <f t="shared" si="19"/>
        <v>O</v>
      </c>
      <c r="AS742" t="s">
        <v>826</v>
      </c>
    </row>
    <row r="743" spans="43:45" x14ac:dyDescent="0.25">
      <c r="AQ743" s="89">
        <v>10003319</v>
      </c>
      <c r="AR743" s="90" t="str">
        <f t="shared" si="19"/>
        <v>O</v>
      </c>
      <c r="AS743" t="s">
        <v>827</v>
      </c>
    </row>
    <row r="744" spans="43:45" x14ac:dyDescent="0.25">
      <c r="AQ744" s="89">
        <v>10003321</v>
      </c>
      <c r="AR744" s="90" t="str">
        <f t="shared" si="19"/>
        <v>O</v>
      </c>
      <c r="AS744" t="s">
        <v>828</v>
      </c>
    </row>
    <row r="745" spans="43:45" x14ac:dyDescent="0.25">
      <c r="AQ745" s="89">
        <v>10003324</v>
      </c>
      <c r="AR745" s="90" t="str">
        <f t="shared" si="19"/>
        <v>O</v>
      </c>
      <c r="AS745" t="s">
        <v>829</v>
      </c>
    </row>
    <row r="746" spans="43:45" x14ac:dyDescent="0.25">
      <c r="AQ746" s="89">
        <v>10003327</v>
      </c>
      <c r="AR746" s="90" t="str">
        <f t="shared" si="19"/>
        <v>O</v>
      </c>
      <c r="AS746" t="s">
        <v>830</v>
      </c>
    </row>
    <row r="747" spans="43:45" x14ac:dyDescent="0.25">
      <c r="AQ747" s="89">
        <v>10003328</v>
      </c>
      <c r="AR747" s="90" t="str">
        <f t="shared" si="19"/>
        <v>O</v>
      </c>
      <c r="AS747" t="s">
        <v>831</v>
      </c>
    </row>
    <row r="748" spans="43:45" x14ac:dyDescent="0.25">
      <c r="AQ748" s="89">
        <v>10003654</v>
      </c>
      <c r="AR748" s="90" t="str">
        <f t="shared" si="19"/>
        <v>O</v>
      </c>
      <c r="AS748" t="s">
        <v>832</v>
      </c>
    </row>
    <row r="749" spans="43:45" x14ac:dyDescent="0.25">
      <c r="AQ749" s="89">
        <v>10003656</v>
      </c>
      <c r="AR749" s="90" t="str">
        <f t="shared" si="19"/>
        <v>O</v>
      </c>
      <c r="AS749" t="s">
        <v>833</v>
      </c>
    </row>
    <row r="750" spans="43:45" x14ac:dyDescent="0.25">
      <c r="AQ750" s="89">
        <v>10003660</v>
      </c>
      <c r="AR750" s="90" t="str">
        <f t="shared" si="19"/>
        <v>O</v>
      </c>
      <c r="AS750" t="s">
        <v>834</v>
      </c>
    </row>
    <row r="751" spans="43:45" x14ac:dyDescent="0.25">
      <c r="AQ751" s="89">
        <v>10003996</v>
      </c>
      <c r="AR751" s="90" t="str">
        <f t="shared" si="19"/>
        <v>O</v>
      </c>
      <c r="AS751" t="s">
        <v>835</v>
      </c>
    </row>
    <row r="752" spans="43:45" x14ac:dyDescent="0.25">
      <c r="AQ752" s="89">
        <v>10003997</v>
      </c>
      <c r="AR752" s="90" t="str">
        <f t="shared" si="19"/>
        <v>O</v>
      </c>
      <c r="AS752" t="s">
        <v>836</v>
      </c>
    </row>
    <row r="753" spans="43:45" x14ac:dyDescent="0.25">
      <c r="AQ753" s="89">
        <v>10004000</v>
      </c>
      <c r="AR753" s="90" t="str">
        <f t="shared" si="19"/>
        <v>O</v>
      </c>
      <c r="AS753" t="s">
        <v>837</v>
      </c>
    </row>
    <row r="754" spans="43:45" x14ac:dyDescent="0.25">
      <c r="AQ754" s="89">
        <v>10004004</v>
      </c>
      <c r="AR754" s="90" t="str">
        <f t="shared" si="19"/>
        <v>O</v>
      </c>
      <c r="AS754" t="s">
        <v>838</v>
      </c>
    </row>
    <row r="755" spans="43:45" x14ac:dyDescent="0.25">
      <c r="AQ755" s="89">
        <v>10004011</v>
      </c>
      <c r="AR755" s="90" t="str">
        <f t="shared" si="19"/>
        <v>O</v>
      </c>
      <c r="AS755" t="s">
        <v>839</v>
      </c>
    </row>
    <row r="756" spans="43:45" x14ac:dyDescent="0.25">
      <c r="AQ756" s="89">
        <v>10004018</v>
      </c>
      <c r="AR756" s="90" t="str">
        <f t="shared" si="19"/>
        <v>O</v>
      </c>
      <c r="AS756" t="s">
        <v>840</v>
      </c>
    </row>
    <row r="757" spans="43:45" x14ac:dyDescent="0.25">
      <c r="AQ757" s="89">
        <v>10004343</v>
      </c>
      <c r="AR757" s="90" t="str">
        <f t="shared" si="19"/>
        <v>O</v>
      </c>
      <c r="AS757" t="s">
        <v>841</v>
      </c>
    </row>
    <row r="758" spans="43:45" x14ac:dyDescent="0.25">
      <c r="AQ758" s="89">
        <v>10004356</v>
      </c>
      <c r="AR758" s="90" t="str">
        <f t="shared" si="19"/>
        <v>O</v>
      </c>
      <c r="AS758" t="s">
        <v>842</v>
      </c>
    </row>
    <row r="759" spans="43:45" x14ac:dyDescent="0.25">
      <c r="AQ759" s="89">
        <v>10004358</v>
      </c>
      <c r="AR759" s="90" t="str">
        <f t="shared" si="19"/>
        <v>O</v>
      </c>
      <c r="AS759" t="s">
        <v>843</v>
      </c>
    </row>
    <row r="760" spans="43:45" x14ac:dyDescent="0.25">
      <c r="AQ760" s="89">
        <v>10003333</v>
      </c>
      <c r="AR760" s="90" t="str">
        <f t="shared" si="19"/>
        <v>O</v>
      </c>
      <c r="AS760" t="s">
        <v>844</v>
      </c>
    </row>
    <row r="761" spans="43:45" x14ac:dyDescent="0.25">
      <c r="AQ761" s="89">
        <v>10003336</v>
      </c>
      <c r="AR761" s="90" t="str">
        <f t="shared" si="19"/>
        <v>O</v>
      </c>
      <c r="AS761" t="s">
        <v>845</v>
      </c>
    </row>
    <row r="762" spans="43:45" x14ac:dyDescent="0.25">
      <c r="AQ762" s="89">
        <v>10003354</v>
      </c>
      <c r="AR762" s="90" t="str">
        <f t="shared" si="19"/>
        <v>O</v>
      </c>
      <c r="AS762" t="s">
        <v>846</v>
      </c>
    </row>
    <row r="763" spans="43:45" x14ac:dyDescent="0.25">
      <c r="AQ763" s="89">
        <v>10003677</v>
      </c>
      <c r="AR763" s="90" t="str">
        <f t="shared" si="19"/>
        <v>O</v>
      </c>
      <c r="AS763" t="s">
        <v>847</v>
      </c>
    </row>
    <row r="764" spans="43:45" x14ac:dyDescent="0.25">
      <c r="AQ764" s="89">
        <v>10003678</v>
      </c>
      <c r="AR764" s="90" t="str">
        <f t="shared" si="19"/>
        <v>O</v>
      </c>
      <c r="AS764" t="s">
        <v>848</v>
      </c>
    </row>
    <row r="765" spans="43:45" x14ac:dyDescent="0.25">
      <c r="AQ765" s="89">
        <v>10004023</v>
      </c>
      <c r="AR765" s="90" t="str">
        <f t="shared" si="19"/>
        <v>O</v>
      </c>
      <c r="AS765" t="s">
        <v>849</v>
      </c>
    </row>
    <row r="766" spans="43:45" x14ac:dyDescent="0.25">
      <c r="AQ766" s="89">
        <v>10004029</v>
      </c>
      <c r="AR766" s="90" t="str">
        <f t="shared" si="19"/>
        <v>O</v>
      </c>
      <c r="AS766" t="s">
        <v>850</v>
      </c>
    </row>
    <row r="767" spans="43:45" x14ac:dyDescent="0.25">
      <c r="AQ767" s="89">
        <v>10004037</v>
      </c>
      <c r="AR767" s="90" t="str">
        <f t="shared" si="19"/>
        <v>O</v>
      </c>
      <c r="AS767" t="s">
        <v>851</v>
      </c>
    </row>
    <row r="768" spans="43:45" x14ac:dyDescent="0.25">
      <c r="AQ768" s="89">
        <v>10004042</v>
      </c>
      <c r="AR768" s="90" t="str">
        <f t="shared" si="19"/>
        <v>O</v>
      </c>
      <c r="AS768" t="s">
        <v>852</v>
      </c>
    </row>
    <row r="769" spans="43:45" x14ac:dyDescent="0.25">
      <c r="AQ769" s="89">
        <v>10004050</v>
      </c>
      <c r="AR769" s="90" t="str">
        <f t="shared" si="19"/>
        <v>O</v>
      </c>
      <c r="AS769" t="s">
        <v>853</v>
      </c>
    </row>
    <row r="770" spans="43:45" x14ac:dyDescent="0.25">
      <c r="AQ770" s="89">
        <v>10004375</v>
      </c>
      <c r="AR770" s="90" t="str">
        <f t="shared" si="19"/>
        <v>O</v>
      </c>
      <c r="AS770" t="s">
        <v>854</v>
      </c>
    </row>
    <row r="771" spans="43:45" x14ac:dyDescent="0.25">
      <c r="AQ771" s="89">
        <v>10004380</v>
      </c>
      <c r="AR771" s="90" t="str">
        <f t="shared" si="19"/>
        <v>O</v>
      </c>
      <c r="AS771" t="s">
        <v>855</v>
      </c>
    </row>
    <row r="772" spans="43:45" x14ac:dyDescent="0.25">
      <c r="AQ772" s="89">
        <v>10004381</v>
      </c>
      <c r="AR772" s="90" t="str">
        <f t="shared" si="19"/>
        <v>O</v>
      </c>
      <c r="AS772" t="s">
        <v>856</v>
      </c>
    </row>
    <row r="773" spans="43:45" x14ac:dyDescent="0.25">
      <c r="AQ773" s="89">
        <v>10004389</v>
      </c>
      <c r="AR773" s="90" t="str">
        <f t="shared" si="19"/>
        <v>O</v>
      </c>
      <c r="AS773" t="s">
        <v>857</v>
      </c>
    </row>
    <row r="774" spans="43:45" x14ac:dyDescent="0.25">
      <c r="AQ774" s="89">
        <v>10003401</v>
      </c>
      <c r="AR774" s="90" t="str">
        <f t="shared" si="19"/>
        <v>O</v>
      </c>
      <c r="AS774" t="s">
        <v>858</v>
      </c>
    </row>
    <row r="775" spans="43:45" x14ac:dyDescent="0.25">
      <c r="AQ775" s="89">
        <v>10003402</v>
      </c>
      <c r="AR775" s="90" t="str">
        <f t="shared" si="19"/>
        <v>O</v>
      </c>
      <c r="AS775" t="s">
        <v>859</v>
      </c>
    </row>
    <row r="776" spans="43:45" x14ac:dyDescent="0.25">
      <c r="AQ776" s="89">
        <v>10003405</v>
      </c>
      <c r="AR776" s="90" t="str">
        <f t="shared" si="19"/>
        <v>O</v>
      </c>
      <c r="AS776" t="s">
        <v>860</v>
      </c>
    </row>
    <row r="777" spans="43:45" x14ac:dyDescent="0.25">
      <c r="AQ777" s="89">
        <v>10003406</v>
      </c>
      <c r="AR777" s="90" t="str">
        <f t="shared" ref="AR777:AR840" si="20">IF(ISNA(VLOOKUP(AQ777,$BP$18:$BQ$356,2,FALSE))=TRUE,"O",VLOOKUP(AQ777,$BP$18:$BQ$356,2,FALSE))</f>
        <v>O</v>
      </c>
      <c r="AS777" t="s">
        <v>861</v>
      </c>
    </row>
    <row r="778" spans="43:45" x14ac:dyDescent="0.25">
      <c r="AQ778" s="89">
        <v>10003701</v>
      </c>
      <c r="AR778" s="90" t="str">
        <f t="shared" si="20"/>
        <v>O</v>
      </c>
      <c r="AS778" t="s">
        <v>862</v>
      </c>
    </row>
    <row r="779" spans="43:45" x14ac:dyDescent="0.25">
      <c r="AQ779" s="89">
        <v>10003702</v>
      </c>
      <c r="AR779" s="90" t="str">
        <f t="shared" si="20"/>
        <v>O</v>
      </c>
      <c r="AS779" t="s">
        <v>863</v>
      </c>
    </row>
    <row r="780" spans="43:45" x14ac:dyDescent="0.25">
      <c r="AQ780" s="89">
        <v>10003706</v>
      </c>
      <c r="AR780" s="90" t="str">
        <f t="shared" si="20"/>
        <v>O</v>
      </c>
      <c r="AS780" t="s">
        <v>864</v>
      </c>
    </row>
    <row r="781" spans="43:45" x14ac:dyDescent="0.25">
      <c r="AQ781" s="89">
        <v>10003708</v>
      </c>
      <c r="AR781" s="90" t="str">
        <f t="shared" si="20"/>
        <v>O</v>
      </c>
      <c r="AS781" t="s">
        <v>865</v>
      </c>
    </row>
    <row r="782" spans="43:45" x14ac:dyDescent="0.25">
      <c r="AQ782" s="89">
        <v>10003720</v>
      </c>
      <c r="AR782" s="90" t="str">
        <f t="shared" si="20"/>
        <v>O</v>
      </c>
      <c r="AS782" t="s">
        <v>866</v>
      </c>
    </row>
    <row r="783" spans="43:45" x14ac:dyDescent="0.25">
      <c r="AQ783" s="89">
        <v>10003722</v>
      </c>
      <c r="AR783" s="90" t="str">
        <f t="shared" si="20"/>
        <v>O</v>
      </c>
      <c r="AS783" t="s">
        <v>867</v>
      </c>
    </row>
    <row r="784" spans="43:45" x14ac:dyDescent="0.25">
      <c r="AQ784" s="89">
        <v>10004053</v>
      </c>
      <c r="AR784" s="90" t="str">
        <f t="shared" si="20"/>
        <v>O</v>
      </c>
      <c r="AS784" t="s">
        <v>868</v>
      </c>
    </row>
    <row r="785" spans="43:45" x14ac:dyDescent="0.25">
      <c r="AQ785" s="89">
        <v>10004061</v>
      </c>
      <c r="AR785" s="90" t="str">
        <f t="shared" si="20"/>
        <v>O</v>
      </c>
      <c r="AS785" t="s">
        <v>869</v>
      </c>
    </row>
    <row r="786" spans="43:45" x14ac:dyDescent="0.25">
      <c r="AQ786" s="89">
        <v>10004063</v>
      </c>
      <c r="AR786" s="90" t="str">
        <f t="shared" si="20"/>
        <v>O</v>
      </c>
      <c r="AS786" t="s">
        <v>870</v>
      </c>
    </row>
    <row r="787" spans="43:45" x14ac:dyDescent="0.25">
      <c r="AQ787" s="89">
        <v>10004396</v>
      </c>
      <c r="AR787" s="90" t="str">
        <f t="shared" si="20"/>
        <v>O</v>
      </c>
      <c r="AS787" t="s">
        <v>871</v>
      </c>
    </row>
    <row r="788" spans="43:45" x14ac:dyDescent="0.25">
      <c r="AQ788" s="89">
        <v>10004411</v>
      </c>
      <c r="AR788" s="90" t="str">
        <f t="shared" si="20"/>
        <v>O</v>
      </c>
      <c r="AS788" t="s">
        <v>872</v>
      </c>
    </row>
    <row r="789" spans="43:45" x14ac:dyDescent="0.25">
      <c r="AQ789" s="89">
        <v>10004413</v>
      </c>
      <c r="AR789" s="90" t="str">
        <f t="shared" si="20"/>
        <v>O</v>
      </c>
      <c r="AS789" t="s">
        <v>873</v>
      </c>
    </row>
    <row r="790" spans="43:45" x14ac:dyDescent="0.25">
      <c r="AQ790" s="89">
        <v>10004415</v>
      </c>
      <c r="AR790" s="90" t="str">
        <f t="shared" si="20"/>
        <v>O</v>
      </c>
      <c r="AS790" t="s">
        <v>874</v>
      </c>
    </row>
    <row r="791" spans="43:45" x14ac:dyDescent="0.25">
      <c r="AQ791" s="89">
        <v>10004419</v>
      </c>
      <c r="AR791" s="90" t="str">
        <f t="shared" si="20"/>
        <v>O</v>
      </c>
      <c r="AS791" t="s">
        <v>875</v>
      </c>
    </row>
    <row r="792" spans="43:45" x14ac:dyDescent="0.25">
      <c r="AQ792" s="89">
        <v>10003356</v>
      </c>
      <c r="AR792" s="90" t="str">
        <f t="shared" si="20"/>
        <v>O</v>
      </c>
      <c r="AS792" t="s">
        <v>876</v>
      </c>
    </row>
    <row r="793" spans="43:45" x14ac:dyDescent="0.25">
      <c r="AQ793" s="89">
        <v>10003357</v>
      </c>
      <c r="AR793" s="90" t="str">
        <f t="shared" si="20"/>
        <v>O</v>
      </c>
      <c r="AS793" t="s">
        <v>877</v>
      </c>
    </row>
    <row r="794" spans="43:45" x14ac:dyDescent="0.25">
      <c r="AQ794" s="89">
        <v>10003359</v>
      </c>
      <c r="AR794" s="90" t="str">
        <f t="shared" si="20"/>
        <v>O</v>
      </c>
      <c r="AS794" t="s">
        <v>878</v>
      </c>
    </row>
    <row r="795" spans="43:45" x14ac:dyDescent="0.25">
      <c r="AQ795" s="89">
        <v>10003363</v>
      </c>
      <c r="AR795" s="90" t="str">
        <f t="shared" si="20"/>
        <v>O</v>
      </c>
      <c r="AS795" t="s">
        <v>879</v>
      </c>
    </row>
    <row r="796" spans="43:45" x14ac:dyDescent="0.25">
      <c r="AQ796" s="89">
        <v>10003380</v>
      </c>
      <c r="AR796" s="90" t="str">
        <f t="shared" si="20"/>
        <v>O</v>
      </c>
      <c r="AS796" t="s">
        <v>880</v>
      </c>
    </row>
    <row r="797" spans="43:45" x14ac:dyDescent="0.25">
      <c r="AQ797" s="89">
        <v>10003728</v>
      </c>
      <c r="AR797" s="90" t="str">
        <f t="shared" si="20"/>
        <v>O</v>
      </c>
      <c r="AS797" t="s">
        <v>881</v>
      </c>
    </row>
    <row r="798" spans="43:45" x14ac:dyDescent="0.25">
      <c r="AQ798" s="89">
        <v>10003732</v>
      </c>
      <c r="AR798" s="90" t="str">
        <f t="shared" si="20"/>
        <v>O</v>
      </c>
      <c r="AS798" t="s">
        <v>882</v>
      </c>
    </row>
    <row r="799" spans="43:45" x14ac:dyDescent="0.25">
      <c r="AQ799" s="89">
        <v>10003733</v>
      </c>
      <c r="AR799" s="90" t="str">
        <f t="shared" si="20"/>
        <v>O</v>
      </c>
      <c r="AS799" t="s">
        <v>883</v>
      </c>
    </row>
    <row r="800" spans="43:45" x14ac:dyDescent="0.25">
      <c r="AQ800" s="89">
        <v>10003739</v>
      </c>
      <c r="AR800" s="90" t="str">
        <f t="shared" si="20"/>
        <v>O</v>
      </c>
      <c r="AS800" t="s">
        <v>884</v>
      </c>
    </row>
    <row r="801" spans="43:45" x14ac:dyDescent="0.25">
      <c r="AQ801" s="89">
        <v>10003743</v>
      </c>
      <c r="AR801" s="90" t="str">
        <f t="shared" si="20"/>
        <v>O</v>
      </c>
      <c r="AS801" t="s">
        <v>885</v>
      </c>
    </row>
    <row r="802" spans="43:45" x14ac:dyDescent="0.25">
      <c r="AQ802" s="89">
        <v>10003747</v>
      </c>
      <c r="AR802" s="90" t="str">
        <f t="shared" si="20"/>
        <v>O</v>
      </c>
      <c r="AS802" t="s">
        <v>886</v>
      </c>
    </row>
    <row r="803" spans="43:45" x14ac:dyDescent="0.25">
      <c r="AQ803" s="89">
        <v>10003748</v>
      </c>
      <c r="AR803" s="90" t="str">
        <f t="shared" si="20"/>
        <v>O</v>
      </c>
      <c r="AS803" t="s">
        <v>887</v>
      </c>
    </row>
    <row r="804" spans="43:45" x14ac:dyDescent="0.25">
      <c r="AQ804" s="89">
        <v>10003750</v>
      </c>
      <c r="AR804" s="90" t="str">
        <f t="shared" si="20"/>
        <v>O</v>
      </c>
      <c r="AS804" t="s">
        <v>888</v>
      </c>
    </row>
    <row r="805" spans="43:45" x14ac:dyDescent="0.25">
      <c r="AQ805" s="89">
        <v>10004079</v>
      </c>
      <c r="AR805" s="90" t="str">
        <f t="shared" si="20"/>
        <v>O</v>
      </c>
      <c r="AS805" t="s">
        <v>889</v>
      </c>
    </row>
    <row r="806" spans="43:45" x14ac:dyDescent="0.25">
      <c r="AQ806" s="89">
        <v>10004088</v>
      </c>
      <c r="AR806" s="90" t="str">
        <f t="shared" si="20"/>
        <v>O</v>
      </c>
      <c r="AS806" t="s">
        <v>890</v>
      </c>
    </row>
    <row r="807" spans="43:45" x14ac:dyDescent="0.25">
      <c r="AQ807" s="89">
        <v>10004093</v>
      </c>
      <c r="AR807" s="90" t="str">
        <f t="shared" si="20"/>
        <v>O</v>
      </c>
      <c r="AS807" t="s">
        <v>891</v>
      </c>
    </row>
    <row r="808" spans="43:45" x14ac:dyDescent="0.25">
      <c r="AQ808" s="89">
        <v>10004100</v>
      </c>
      <c r="AR808" s="90" t="str">
        <f t="shared" si="20"/>
        <v>O</v>
      </c>
      <c r="AS808" t="s">
        <v>892</v>
      </c>
    </row>
    <row r="809" spans="43:45" x14ac:dyDescent="0.25">
      <c r="AQ809" s="89">
        <v>10004102</v>
      </c>
      <c r="AR809" s="90" t="str">
        <f t="shared" si="20"/>
        <v>O</v>
      </c>
      <c r="AS809" t="s">
        <v>893</v>
      </c>
    </row>
    <row r="810" spans="43:45" x14ac:dyDescent="0.25">
      <c r="AQ810" s="89">
        <v>10004431</v>
      </c>
      <c r="AR810" s="90" t="str">
        <f t="shared" si="20"/>
        <v>O</v>
      </c>
      <c r="AS810" t="s">
        <v>894</v>
      </c>
    </row>
    <row r="811" spans="43:45" x14ac:dyDescent="0.25">
      <c r="AQ811" s="89">
        <v>10004436</v>
      </c>
      <c r="AR811" s="90" t="str">
        <f t="shared" si="20"/>
        <v>O</v>
      </c>
      <c r="AS811" t="s">
        <v>895</v>
      </c>
    </row>
    <row r="812" spans="43:45" x14ac:dyDescent="0.25">
      <c r="AQ812" s="89">
        <v>10004444</v>
      </c>
      <c r="AR812" s="90" t="str">
        <f t="shared" si="20"/>
        <v>O</v>
      </c>
      <c r="AS812" t="s">
        <v>896</v>
      </c>
    </row>
    <row r="813" spans="43:45" x14ac:dyDescent="0.25">
      <c r="AQ813" s="89">
        <v>10003414</v>
      </c>
      <c r="AR813" s="90" t="str">
        <f t="shared" si="20"/>
        <v>O</v>
      </c>
      <c r="AS813" t="s">
        <v>897</v>
      </c>
    </row>
    <row r="814" spans="43:45" x14ac:dyDescent="0.25">
      <c r="AQ814" s="89">
        <v>10003415</v>
      </c>
      <c r="AR814" s="90" t="str">
        <f t="shared" si="20"/>
        <v>O</v>
      </c>
      <c r="AS814" t="s">
        <v>898</v>
      </c>
    </row>
    <row r="815" spans="43:45" x14ac:dyDescent="0.25">
      <c r="AQ815" s="89">
        <v>10003426</v>
      </c>
      <c r="AR815" s="90" t="str">
        <f t="shared" si="20"/>
        <v>O</v>
      </c>
      <c r="AS815" t="s">
        <v>899</v>
      </c>
    </row>
    <row r="816" spans="43:45" x14ac:dyDescent="0.25">
      <c r="AQ816" s="89">
        <v>10003427</v>
      </c>
      <c r="AR816" s="90" t="str">
        <f t="shared" si="20"/>
        <v>O</v>
      </c>
      <c r="AS816" t="s">
        <v>900</v>
      </c>
    </row>
    <row r="817" spans="43:45" x14ac:dyDescent="0.25">
      <c r="AQ817" s="89">
        <v>10003430</v>
      </c>
      <c r="AR817" s="90" t="str">
        <f t="shared" si="20"/>
        <v>O</v>
      </c>
      <c r="AS817" t="s">
        <v>901</v>
      </c>
    </row>
    <row r="818" spans="43:45" x14ac:dyDescent="0.25">
      <c r="AQ818" s="89">
        <v>10003751</v>
      </c>
      <c r="AR818" s="90" t="str">
        <f t="shared" si="20"/>
        <v>O</v>
      </c>
      <c r="AS818" t="s">
        <v>902</v>
      </c>
    </row>
    <row r="819" spans="43:45" x14ac:dyDescent="0.25">
      <c r="AQ819" s="89">
        <v>10003758</v>
      </c>
      <c r="AR819" s="90" t="str">
        <f t="shared" si="20"/>
        <v>O</v>
      </c>
      <c r="AS819" t="s">
        <v>903</v>
      </c>
    </row>
    <row r="820" spans="43:45" x14ac:dyDescent="0.25">
      <c r="AQ820" s="89">
        <v>10003760</v>
      </c>
      <c r="AR820" s="90" t="str">
        <f t="shared" si="20"/>
        <v>O</v>
      </c>
      <c r="AS820" t="s">
        <v>904</v>
      </c>
    </row>
    <row r="821" spans="43:45" x14ac:dyDescent="0.25">
      <c r="AQ821" s="89">
        <v>10003765</v>
      </c>
      <c r="AR821" s="90" t="str">
        <f t="shared" si="20"/>
        <v>O</v>
      </c>
      <c r="AS821" t="s">
        <v>905</v>
      </c>
    </row>
    <row r="822" spans="43:45" x14ac:dyDescent="0.25">
      <c r="AQ822" s="89">
        <v>10003771</v>
      </c>
      <c r="AR822" s="90" t="str">
        <f t="shared" si="20"/>
        <v>O</v>
      </c>
      <c r="AS822" t="s">
        <v>906</v>
      </c>
    </row>
    <row r="823" spans="43:45" x14ac:dyDescent="0.25">
      <c r="AQ823" s="89">
        <v>10003774</v>
      </c>
      <c r="AR823" s="90" t="str">
        <f t="shared" si="20"/>
        <v>O</v>
      </c>
      <c r="AS823" t="s">
        <v>907</v>
      </c>
    </row>
    <row r="824" spans="43:45" x14ac:dyDescent="0.25">
      <c r="AQ824" s="89">
        <v>10003775</v>
      </c>
      <c r="AR824" s="90" t="str">
        <f t="shared" si="20"/>
        <v>O</v>
      </c>
      <c r="AS824" t="s">
        <v>908</v>
      </c>
    </row>
    <row r="825" spans="43:45" x14ac:dyDescent="0.25">
      <c r="AQ825" s="89">
        <v>10004108</v>
      </c>
      <c r="AR825" s="90" t="str">
        <f t="shared" si="20"/>
        <v>O</v>
      </c>
      <c r="AS825" t="s">
        <v>909</v>
      </c>
    </row>
    <row r="826" spans="43:45" x14ac:dyDescent="0.25">
      <c r="AQ826" s="89">
        <v>10004115</v>
      </c>
      <c r="AR826" s="90" t="str">
        <f t="shared" si="20"/>
        <v>O</v>
      </c>
      <c r="AS826" t="s">
        <v>910</v>
      </c>
    </row>
    <row r="827" spans="43:45" x14ac:dyDescent="0.25">
      <c r="AQ827" s="89">
        <v>10004123</v>
      </c>
      <c r="AR827" s="90" t="str">
        <f t="shared" si="20"/>
        <v>O</v>
      </c>
      <c r="AS827" t="s">
        <v>911</v>
      </c>
    </row>
    <row r="828" spans="43:45" x14ac:dyDescent="0.25">
      <c r="AQ828" s="89">
        <v>10004126</v>
      </c>
      <c r="AR828" s="90" t="str">
        <f t="shared" si="20"/>
        <v>O</v>
      </c>
      <c r="AS828" t="s">
        <v>912</v>
      </c>
    </row>
    <row r="829" spans="43:45" x14ac:dyDescent="0.25">
      <c r="AQ829" s="89">
        <v>10004130</v>
      </c>
      <c r="AR829" s="90" t="str">
        <f t="shared" si="20"/>
        <v>O</v>
      </c>
      <c r="AS829" t="s">
        <v>913</v>
      </c>
    </row>
    <row r="830" spans="43:45" x14ac:dyDescent="0.25">
      <c r="AQ830" s="89">
        <v>10004458</v>
      </c>
      <c r="AR830" s="90" t="str">
        <f t="shared" si="20"/>
        <v>O</v>
      </c>
      <c r="AS830" t="s">
        <v>914</v>
      </c>
    </row>
    <row r="831" spans="43:45" x14ac:dyDescent="0.25">
      <c r="AQ831" s="89">
        <v>10004459</v>
      </c>
      <c r="AR831" s="90" t="str">
        <f t="shared" si="20"/>
        <v>O</v>
      </c>
      <c r="AS831" t="s">
        <v>915</v>
      </c>
    </row>
    <row r="832" spans="43:45" x14ac:dyDescent="0.25">
      <c r="AQ832" s="89">
        <v>10004466</v>
      </c>
      <c r="AR832" s="90" t="str">
        <f t="shared" si="20"/>
        <v>O</v>
      </c>
      <c r="AS832" t="s">
        <v>916</v>
      </c>
    </row>
    <row r="833" spans="43:45" x14ac:dyDescent="0.25">
      <c r="AQ833" s="89">
        <v>10003433</v>
      </c>
      <c r="AR833" s="90" t="str">
        <f t="shared" si="20"/>
        <v>O</v>
      </c>
      <c r="AS833" t="s">
        <v>917</v>
      </c>
    </row>
    <row r="834" spans="43:45" x14ac:dyDescent="0.25">
      <c r="AQ834" s="89">
        <v>10003435</v>
      </c>
      <c r="AR834" s="90" t="str">
        <f t="shared" si="20"/>
        <v>O</v>
      </c>
      <c r="AS834" t="s">
        <v>918</v>
      </c>
    </row>
    <row r="835" spans="43:45" x14ac:dyDescent="0.25">
      <c r="AQ835" s="89">
        <v>10003437</v>
      </c>
      <c r="AR835" s="90" t="str">
        <f t="shared" si="20"/>
        <v>O</v>
      </c>
      <c r="AS835" t="s">
        <v>919</v>
      </c>
    </row>
    <row r="836" spans="43:45" x14ac:dyDescent="0.25">
      <c r="AQ836" s="89">
        <v>10003440</v>
      </c>
      <c r="AR836" s="90" t="str">
        <f t="shared" si="20"/>
        <v>O</v>
      </c>
      <c r="AS836" t="s">
        <v>920</v>
      </c>
    </row>
    <row r="837" spans="43:45" x14ac:dyDescent="0.25">
      <c r="AQ837" s="89">
        <v>10003441</v>
      </c>
      <c r="AR837" s="90" t="str">
        <f t="shared" si="20"/>
        <v>O</v>
      </c>
      <c r="AS837" t="s">
        <v>921</v>
      </c>
    </row>
    <row r="838" spans="43:45" x14ac:dyDescent="0.25">
      <c r="AQ838" s="89">
        <v>10003445</v>
      </c>
      <c r="AR838" s="90" t="str">
        <f t="shared" si="20"/>
        <v>O</v>
      </c>
      <c r="AS838" t="s">
        <v>922</v>
      </c>
    </row>
    <row r="839" spans="43:45" x14ac:dyDescent="0.25">
      <c r="AQ839" s="89">
        <v>10003447</v>
      </c>
      <c r="AR839" s="90" t="str">
        <f t="shared" si="20"/>
        <v>O</v>
      </c>
      <c r="AS839" t="s">
        <v>923</v>
      </c>
    </row>
    <row r="840" spans="43:45" x14ac:dyDescent="0.25">
      <c r="AQ840" s="89">
        <v>10003448</v>
      </c>
      <c r="AR840" s="90" t="str">
        <f t="shared" si="20"/>
        <v>O</v>
      </c>
      <c r="AS840" t="s">
        <v>924</v>
      </c>
    </row>
    <row r="841" spans="43:45" x14ac:dyDescent="0.25">
      <c r="AQ841" s="89">
        <v>10003455</v>
      </c>
      <c r="AR841" s="90" t="str">
        <f t="shared" ref="AR841:AR904" si="21">IF(ISNA(VLOOKUP(AQ841,$BP$18:$BQ$356,2,FALSE))=TRUE,"O",VLOOKUP(AQ841,$BP$18:$BQ$356,2,FALSE))</f>
        <v>O</v>
      </c>
      <c r="AS841" t="s">
        <v>925</v>
      </c>
    </row>
    <row r="842" spans="43:45" x14ac:dyDescent="0.25">
      <c r="AQ842" s="89">
        <v>10003460</v>
      </c>
      <c r="AR842" s="90" t="str">
        <f t="shared" si="21"/>
        <v>O</v>
      </c>
      <c r="AS842" t="s">
        <v>926</v>
      </c>
    </row>
    <row r="843" spans="43:45" x14ac:dyDescent="0.25">
      <c r="AQ843" s="89">
        <v>10003779</v>
      </c>
      <c r="AR843" s="90" t="str">
        <f t="shared" si="21"/>
        <v>O</v>
      </c>
      <c r="AS843" t="s">
        <v>927</v>
      </c>
    </row>
    <row r="844" spans="43:45" x14ac:dyDescent="0.25">
      <c r="AQ844" s="89">
        <v>10003785</v>
      </c>
      <c r="AR844" s="90" t="str">
        <f t="shared" si="21"/>
        <v>O</v>
      </c>
      <c r="AS844" t="s">
        <v>928</v>
      </c>
    </row>
    <row r="845" spans="43:45" x14ac:dyDescent="0.25">
      <c r="AQ845" s="89">
        <v>10003800</v>
      </c>
      <c r="AR845" s="90" t="str">
        <f t="shared" si="21"/>
        <v>O</v>
      </c>
      <c r="AS845" t="s">
        <v>929</v>
      </c>
    </row>
    <row r="846" spans="43:45" x14ac:dyDescent="0.25">
      <c r="AQ846" s="89">
        <v>10004132</v>
      </c>
      <c r="AR846" s="90" t="str">
        <f t="shared" si="21"/>
        <v>O</v>
      </c>
      <c r="AS846" t="s">
        <v>930</v>
      </c>
    </row>
    <row r="847" spans="43:45" x14ac:dyDescent="0.25">
      <c r="AQ847" s="89">
        <v>10004145</v>
      </c>
      <c r="AR847" s="90" t="str">
        <f t="shared" si="21"/>
        <v>O</v>
      </c>
      <c r="AS847" t="s">
        <v>931</v>
      </c>
    </row>
    <row r="848" spans="43:45" x14ac:dyDescent="0.25">
      <c r="AQ848" s="89">
        <v>10004150</v>
      </c>
      <c r="AR848" s="90" t="str">
        <f t="shared" si="21"/>
        <v>O</v>
      </c>
      <c r="AS848" t="s">
        <v>932</v>
      </c>
    </row>
    <row r="849" spans="43:45" x14ac:dyDescent="0.25">
      <c r="AQ849" s="89">
        <v>10004151</v>
      </c>
      <c r="AR849" s="90" t="str">
        <f t="shared" si="21"/>
        <v>O</v>
      </c>
      <c r="AS849" t="s">
        <v>933</v>
      </c>
    </row>
    <row r="850" spans="43:45" x14ac:dyDescent="0.25">
      <c r="AQ850" s="89">
        <v>10004156</v>
      </c>
      <c r="AR850" s="90" t="str">
        <f t="shared" si="21"/>
        <v>O</v>
      </c>
      <c r="AS850" t="s">
        <v>934</v>
      </c>
    </row>
    <row r="851" spans="43:45" x14ac:dyDescent="0.25">
      <c r="AQ851" s="89">
        <v>10004480</v>
      </c>
      <c r="AR851" s="90" t="str">
        <f t="shared" si="21"/>
        <v>O</v>
      </c>
      <c r="AS851" t="s">
        <v>935</v>
      </c>
    </row>
    <row r="852" spans="43:45" x14ac:dyDescent="0.25">
      <c r="AQ852" s="89">
        <v>10004482</v>
      </c>
      <c r="AR852" s="90" t="str">
        <f t="shared" si="21"/>
        <v>O</v>
      </c>
      <c r="AS852" t="s">
        <v>936</v>
      </c>
    </row>
    <row r="853" spans="43:45" x14ac:dyDescent="0.25">
      <c r="AQ853" s="89">
        <v>10004486</v>
      </c>
      <c r="AR853" s="90" t="str">
        <f t="shared" si="21"/>
        <v>O</v>
      </c>
      <c r="AS853" t="s">
        <v>937</v>
      </c>
    </row>
    <row r="854" spans="43:45" x14ac:dyDescent="0.25">
      <c r="AQ854" s="89">
        <v>10004491</v>
      </c>
      <c r="AR854" s="90" t="str">
        <f t="shared" si="21"/>
        <v>O</v>
      </c>
      <c r="AS854" t="s">
        <v>938</v>
      </c>
    </row>
    <row r="855" spans="43:45" x14ac:dyDescent="0.25">
      <c r="AQ855" s="89">
        <v>10004492</v>
      </c>
      <c r="AR855" s="90" t="str">
        <f t="shared" si="21"/>
        <v>O</v>
      </c>
      <c r="AS855" t="s">
        <v>939</v>
      </c>
    </row>
    <row r="856" spans="43:45" x14ac:dyDescent="0.25">
      <c r="AQ856" s="89">
        <v>10004495</v>
      </c>
      <c r="AR856" s="90" t="str">
        <f t="shared" si="21"/>
        <v>O</v>
      </c>
      <c r="AS856" t="s">
        <v>940</v>
      </c>
    </row>
    <row r="857" spans="43:45" x14ac:dyDescent="0.25">
      <c r="AQ857" s="89">
        <v>10004496</v>
      </c>
      <c r="AR857" s="90" t="str">
        <f t="shared" si="21"/>
        <v>O</v>
      </c>
      <c r="AS857" t="s">
        <v>941</v>
      </c>
    </row>
    <row r="858" spans="43:45" x14ac:dyDescent="0.25">
      <c r="AQ858" s="89">
        <v>10004497</v>
      </c>
      <c r="AR858" s="90" t="str">
        <f t="shared" si="21"/>
        <v>O</v>
      </c>
      <c r="AS858" t="s">
        <v>942</v>
      </c>
    </row>
    <row r="859" spans="43:45" x14ac:dyDescent="0.25">
      <c r="AQ859" s="89">
        <v>10004500</v>
      </c>
      <c r="AR859" s="90" t="str">
        <f t="shared" si="21"/>
        <v>O</v>
      </c>
      <c r="AS859" t="s">
        <v>943</v>
      </c>
    </row>
    <row r="860" spans="43:45" x14ac:dyDescent="0.25">
      <c r="AQ860" s="89">
        <v>10003495</v>
      </c>
      <c r="AR860" s="90" t="str">
        <f t="shared" si="21"/>
        <v>O</v>
      </c>
      <c r="AS860" t="s">
        <v>944</v>
      </c>
    </row>
    <row r="861" spans="43:45" x14ac:dyDescent="0.25">
      <c r="AQ861" s="89">
        <v>10003500</v>
      </c>
      <c r="AR861" s="90" t="str">
        <f t="shared" si="21"/>
        <v>O</v>
      </c>
      <c r="AS861" t="s">
        <v>945</v>
      </c>
    </row>
    <row r="862" spans="43:45" x14ac:dyDescent="0.25">
      <c r="AQ862" s="89">
        <v>10003505</v>
      </c>
      <c r="AR862" s="90" t="str">
        <f t="shared" si="21"/>
        <v>O</v>
      </c>
      <c r="AS862" t="s">
        <v>946</v>
      </c>
    </row>
    <row r="863" spans="43:45" x14ac:dyDescent="0.25">
      <c r="AQ863" s="89">
        <v>10003506</v>
      </c>
      <c r="AR863" s="90" t="str">
        <f t="shared" si="21"/>
        <v>O</v>
      </c>
      <c r="AS863" t="s">
        <v>947</v>
      </c>
    </row>
    <row r="864" spans="43:45" x14ac:dyDescent="0.25">
      <c r="AQ864" s="89">
        <v>10003507</v>
      </c>
      <c r="AR864" s="90" t="str">
        <f t="shared" si="21"/>
        <v>O</v>
      </c>
      <c r="AS864" t="s">
        <v>948</v>
      </c>
    </row>
    <row r="865" spans="43:45" x14ac:dyDescent="0.25">
      <c r="AQ865" s="89">
        <v>10003510</v>
      </c>
      <c r="AR865" s="90" t="str">
        <f t="shared" si="21"/>
        <v>O</v>
      </c>
      <c r="AS865" t="s">
        <v>949</v>
      </c>
    </row>
    <row r="866" spans="43:45" x14ac:dyDescent="0.25">
      <c r="AQ866" s="89">
        <v>10003511</v>
      </c>
      <c r="AR866" s="90" t="str">
        <f t="shared" si="21"/>
        <v>O</v>
      </c>
      <c r="AS866" t="s">
        <v>950</v>
      </c>
    </row>
    <row r="867" spans="43:45" x14ac:dyDescent="0.25">
      <c r="AQ867" s="89">
        <v>10003802</v>
      </c>
      <c r="AR867" s="90" t="str">
        <f t="shared" si="21"/>
        <v>O</v>
      </c>
      <c r="AS867" t="s">
        <v>951</v>
      </c>
    </row>
    <row r="868" spans="43:45" x14ac:dyDescent="0.25">
      <c r="AQ868" s="89">
        <v>10003813</v>
      </c>
      <c r="AR868" s="90" t="str">
        <f t="shared" si="21"/>
        <v>O</v>
      </c>
      <c r="AS868" t="s">
        <v>952</v>
      </c>
    </row>
    <row r="869" spans="43:45" x14ac:dyDescent="0.25">
      <c r="AQ869" s="89">
        <v>10003816</v>
      </c>
      <c r="AR869" s="90" t="str">
        <f t="shared" si="21"/>
        <v>O</v>
      </c>
      <c r="AS869" t="s">
        <v>953</v>
      </c>
    </row>
    <row r="870" spans="43:45" x14ac:dyDescent="0.25">
      <c r="AQ870" s="89">
        <v>10004165</v>
      </c>
      <c r="AR870" s="90" t="str">
        <f t="shared" si="21"/>
        <v>O</v>
      </c>
      <c r="AS870" t="s">
        <v>954</v>
      </c>
    </row>
    <row r="871" spans="43:45" x14ac:dyDescent="0.25">
      <c r="AQ871" s="89">
        <v>10004166</v>
      </c>
      <c r="AR871" s="90" t="str">
        <f t="shared" si="21"/>
        <v>O</v>
      </c>
      <c r="AS871" t="s">
        <v>955</v>
      </c>
    </row>
    <row r="872" spans="43:45" x14ac:dyDescent="0.25">
      <c r="AQ872" s="89">
        <v>10004175</v>
      </c>
      <c r="AR872" s="90" t="str">
        <f t="shared" si="21"/>
        <v>O</v>
      </c>
      <c r="AS872" t="s">
        <v>956</v>
      </c>
    </row>
    <row r="873" spans="43:45" x14ac:dyDescent="0.25">
      <c r="AQ873" s="89">
        <v>10004179</v>
      </c>
      <c r="AR873" s="90" t="str">
        <f t="shared" si="21"/>
        <v>O</v>
      </c>
      <c r="AS873" t="s">
        <v>957</v>
      </c>
    </row>
    <row r="874" spans="43:45" x14ac:dyDescent="0.25">
      <c r="AQ874" s="89">
        <v>10004505</v>
      </c>
      <c r="AR874" s="90" t="str">
        <f t="shared" si="21"/>
        <v>O</v>
      </c>
      <c r="AS874" t="s">
        <v>958</v>
      </c>
    </row>
    <row r="875" spans="43:45" x14ac:dyDescent="0.25">
      <c r="AQ875" s="89">
        <v>10004506</v>
      </c>
      <c r="AR875" s="90" t="str">
        <f t="shared" si="21"/>
        <v>O</v>
      </c>
      <c r="AS875" t="s">
        <v>959</v>
      </c>
    </row>
    <row r="876" spans="43:45" x14ac:dyDescent="0.25">
      <c r="AQ876" s="89">
        <v>10004509</v>
      </c>
      <c r="AR876" s="90" t="str">
        <f t="shared" si="21"/>
        <v>O</v>
      </c>
      <c r="AS876" t="s">
        <v>960</v>
      </c>
    </row>
    <row r="877" spans="43:45" x14ac:dyDescent="0.25">
      <c r="AQ877" s="89">
        <v>10004510</v>
      </c>
      <c r="AR877" s="90" t="str">
        <f t="shared" si="21"/>
        <v>O</v>
      </c>
      <c r="AS877" t="s">
        <v>961</v>
      </c>
    </row>
    <row r="878" spans="43:45" x14ac:dyDescent="0.25">
      <c r="AQ878" s="89">
        <v>10004517</v>
      </c>
      <c r="AR878" s="90" t="str">
        <f t="shared" si="21"/>
        <v>O</v>
      </c>
      <c r="AS878" t="s">
        <v>962</v>
      </c>
    </row>
    <row r="879" spans="43:45" x14ac:dyDescent="0.25">
      <c r="AQ879" s="89">
        <v>10004518</v>
      </c>
      <c r="AR879" s="90" t="str">
        <f t="shared" si="21"/>
        <v>O</v>
      </c>
      <c r="AS879" t="s">
        <v>963</v>
      </c>
    </row>
    <row r="880" spans="43:45" x14ac:dyDescent="0.25">
      <c r="AQ880" s="89">
        <v>10004519</v>
      </c>
      <c r="AR880" s="90" t="str">
        <f t="shared" si="21"/>
        <v>O</v>
      </c>
      <c r="AS880" t="s">
        <v>964</v>
      </c>
    </row>
    <row r="881" spans="43:45" x14ac:dyDescent="0.25">
      <c r="AQ881" s="89">
        <v>10004523</v>
      </c>
      <c r="AR881" s="90" t="str">
        <f t="shared" si="21"/>
        <v>O</v>
      </c>
      <c r="AS881" t="s">
        <v>965</v>
      </c>
    </row>
    <row r="882" spans="43:45" x14ac:dyDescent="0.25">
      <c r="AQ882" s="89">
        <v>10004525</v>
      </c>
      <c r="AR882" s="90" t="str">
        <f t="shared" si="21"/>
        <v>O</v>
      </c>
      <c r="AS882" t="s">
        <v>966</v>
      </c>
    </row>
    <row r="883" spans="43:45" x14ac:dyDescent="0.25">
      <c r="AQ883" s="89">
        <v>10003473</v>
      </c>
      <c r="AR883" s="90" t="str">
        <f t="shared" si="21"/>
        <v>O</v>
      </c>
      <c r="AS883" t="s">
        <v>967</v>
      </c>
    </row>
    <row r="884" spans="43:45" x14ac:dyDescent="0.25">
      <c r="AQ884" s="89">
        <v>10003486</v>
      </c>
      <c r="AR884" s="90" t="str">
        <f t="shared" si="21"/>
        <v>O</v>
      </c>
      <c r="AS884" t="s">
        <v>968</v>
      </c>
    </row>
    <row r="885" spans="43:45" x14ac:dyDescent="0.25">
      <c r="AQ885" s="89">
        <v>10003834</v>
      </c>
      <c r="AR885" s="90" t="str">
        <f t="shared" si="21"/>
        <v>O</v>
      </c>
      <c r="AS885" t="s">
        <v>969</v>
      </c>
    </row>
    <row r="886" spans="43:45" x14ac:dyDescent="0.25">
      <c r="AQ886" s="89">
        <v>10003840</v>
      </c>
      <c r="AR886" s="90" t="str">
        <f t="shared" si="21"/>
        <v>O</v>
      </c>
      <c r="AS886" t="s">
        <v>970</v>
      </c>
    </row>
    <row r="887" spans="43:45" x14ac:dyDescent="0.25">
      <c r="AQ887" s="89">
        <v>10003842</v>
      </c>
      <c r="AR887" s="90" t="str">
        <f t="shared" si="21"/>
        <v>O</v>
      </c>
      <c r="AS887" t="s">
        <v>971</v>
      </c>
    </row>
    <row r="888" spans="43:45" x14ac:dyDescent="0.25">
      <c r="AQ888" s="89">
        <v>10003849</v>
      </c>
      <c r="AR888" s="90" t="str">
        <f t="shared" si="21"/>
        <v>O</v>
      </c>
      <c r="AS888" t="s">
        <v>972</v>
      </c>
    </row>
    <row r="889" spans="43:45" x14ac:dyDescent="0.25">
      <c r="AQ889" s="89">
        <v>10003853</v>
      </c>
      <c r="AR889" s="90" t="str">
        <f t="shared" si="21"/>
        <v>O</v>
      </c>
      <c r="AS889" t="s">
        <v>973</v>
      </c>
    </row>
    <row r="890" spans="43:45" x14ac:dyDescent="0.25">
      <c r="AQ890" s="89">
        <v>10003854</v>
      </c>
      <c r="AR890" s="90" t="str">
        <f t="shared" si="21"/>
        <v>O</v>
      </c>
      <c r="AS890" t="s">
        <v>974</v>
      </c>
    </row>
    <row r="891" spans="43:45" x14ac:dyDescent="0.25">
      <c r="AQ891" s="89">
        <v>10003855</v>
      </c>
      <c r="AR891" s="90" t="str">
        <f t="shared" si="21"/>
        <v>O</v>
      </c>
      <c r="AS891" t="s">
        <v>975</v>
      </c>
    </row>
    <row r="892" spans="43:45" x14ac:dyDescent="0.25">
      <c r="AQ892" s="89">
        <v>10004192</v>
      </c>
      <c r="AR892" s="90" t="str">
        <f t="shared" si="21"/>
        <v>O</v>
      </c>
      <c r="AS892" t="s">
        <v>976</v>
      </c>
    </row>
    <row r="893" spans="43:45" x14ac:dyDescent="0.25">
      <c r="AQ893" s="89">
        <v>10004193</v>
      </c>
      <c r="AR893" s="90" t="str">
        <f t="shared" si="21"/>
        <v>O</v>
      </c>
      <c r="AS893" t="s">
        <v>977</v>
      </c>
    </row>
    <row r="894" spans="43:45" x14ac:dyDescent="0.25">
      <c r="AQ894" s="89">
        <v>10004194</v>
      </c>
      <c r="AR894" s="90" t="str">
        <f t="shared" si="21"/>
        <v>O</v>
      </c>
      <c r="AS894" t="s">
        <v>978</v>
      </c>
    </row>
    <row r="895" spans="43:45" x14ac:dyDescent="0.25">
      <c r="AQ895" s="89">
        <v>10004199</v>
      </c>
      <c r="AR895" s="90" t="str">
        <f t="shared" si="21"/>
        <v>O</v>
      </c>
      <c r="AS895" t="s">
        <v>979</v>
      </c>
    </row>
    <row r="896" spans="43:45" x14ac:dyDescent="0.25">
      <c r="AQ896" s="89">
        <v>10004200</v>
      </c>
      <c r="AR896" s="90" t="str">
        <f t="shared" si="21"/>
        <v>O</v>
      </c>
      <c r="AS896" t="s">
        <v>980</v>
      </c>
    </row>
    <row r="897" spans="43:45" x14ac:dyDescent="0.25">
      <c r="AQ897" s="89">
        <v>10004201</v>
      </c>
      <c r="AR897" s="90" t="str">
        <f t="shared" si="21"/>
        <v>O</v>
      </c>
      <c r="AS897" t="s">
        <v>981</v>
      </c>
    </row>
    <row r="898" spans="43:45" x14ac:dyDescent="0.25">
      <c r="AQ898" s="89">
        <v>10004202</v>
      </c>
      <c r="AR898" s="90" t="str">
        <f t="shared" si="21"/>
        <v>O</v>
      </c>
      <c r="AS898" t="s">
        <v>982</v>
      </c>
    </row>
    <row r="899" spans="43:45" x14ac:dyDescent="0.25">
      <c r="AQ899" s="89">
        <v>10004531</v>
      </c>
      <c r="AR899" s="90" t="str">
        <f t="shared" si="21"/>
        <v>O</v>
      </c>
      <c r="AS899" t="s">
        <v>983</v>
      </c>
    </row>
    <row r="900" spans="43:45" x14ac:dyDescent="0.25">
      <c r="AQ900" s="89">
        <v>10004533</v>
      </c>
      <c r="AR900" s="90" t="str">
        <f t="shared" si="21"/>
        <v>O</v>
      </c>
      <c r="AS900" t="s">
        <v>984</v>
      </c>
    </row>
    <row r="901" spans="43:45" x14ac:dyDescent="0.25">
      <c r="AQ901" s="89">
        <v>10004538</v>
      </c>
      <c r="AR901" s="90" t="str">
        <f t="shared" si="21"/>
        <v>O</v>
      </c>
      <c r="AS901" t="s">
        <v>985</v>
      </c>
    </row>
    <row r="902" spans="43:45" x14ac:dyDescent="0.25">
      <c r="AQ902" s="89">
        <v>10004539</v>
      </c>
      <c r="AR902" s="90" t="str">
        <f t="shared" si="21"/>
        <v>O</v>
      </c>
      <c r="AS902" t="s">
        <v>986</v>
      </c>
    </row>
    <row r="903" spans="43:45" x14ac:dyDescent="0.25">
      <c r="AQ903" s="89">
        <v>10004540</v>
      </c>
      <c r="AR903" s="90" t="str">
        <f t="shared" si="21"/>
        <v>O</v>
      </c>
      <c r="AS903" t="s">
        <v>987</v>
      </c>
    </row>
    <row r="904" spans="43:45" x14ac:dyDescent="0.25">
      <c r="AQ904" s="89">
        <v>10004543</v>
      </c>
      <c r="AR904" s="90" t="str">
        <f t="shared" si="21"/>
        <v>O</v>
      </c>
      <c r="AS904" t="s">
        <v>988</v>
      </c>
    </row>
    <row r="905" spans="43:45" x14ac:dyDescent="0.25">
      <c r="AQ905" s="89">
        <v>10004548</v>
      </c>
      <c r="AR905" s="90" t="str">
        <f t="shared" ref="AR905:AR968" si="22">IF(ISNA(VLOOKUP(AQ905,$BP$18:$BQ$356,2,FALSE))=TRUE,"O",VLOOKUP(AQ905,$BP$18:$BQ$356,2,FALSE))</f>
        <v>O</v>
      </c>
      <c r="AS905" t="s">
        <v>989</v>
      </c>
    </row>
    <row r="906" spans="43:45" x14ac:dyDescent="0.25">
      <c r="AQ906" s="89">
        <v>10004551</v>
      </c>
      <c r="AR906" s="90" t="str">
        <f t="shared" si="22"/>
        <v>O</v>
      </c>
      <c r="AS906" t="s">
        <v>990</v>
      </c>
    </row>
    <row r="907" spans="43:45" x14ac:dyDescent="0.25">
      <c r="AQ907" s="89">
        <v>10003514</v>
      </c>
      <c r="AR907" s="90" t="str">
        <f t="shared" si="22"/>
        <v>O</v>
      </c>
      <c r="AS907" t="s">
        <v>991</v>
      </c>
    </row>
    <row r="908" spans="43:45" x14ac:dyDescent="0.25">
      <c r="AQ908" s="89">
        <v>10003524</v>
      </c>
      <c r="AR908" s="90" t="str">
        <f t="shared" si="22"/>
        <v>O</v>
      </c>
      <c r="AS908" t="s">
        <v>992</v>
      </c>
    </row>
    <row r="909" spans="43:45" x14ac:dyDescent="0.25">
      <c r="AQ909" s="89">
        <v>10003529</v>
      </c>
      <c r="AR909" s="90" t="str">
        <f t="shared" si="22"/>
        <v>O</v>
      </c>
      <c r="AS909" t="s">
        <v>993</v>
      </c>
    </row>
    <row r="910" spans="43:45" x14ac:dyDescent="0.25">
      <c r="AQ910" s="89">
        <v>10003538</v>
      </c>
      <c r="AR910" s="90" t="str">
        <f t="shared" si="22"/>
        <v>O</v>
      </c>
      <c r="AS910" t="s">
        <v>994</v>
      </c>
    </row>
    <row r="911" spans="43:45" x14ac:dyDescent="0.25">
      <c r="AQ911" s="89">
        <v>10003859</v>
      </c>
      <c r="AR911" s="90" t="str">
        <f t="shared" si="22"/>
        <v>O</v>
      </c>
      <c r="AS911" t="s">
        <v>995</v>
      </c>
    </row>
    <row r="912" spans="43:45" x14ac:dyDescent="0.25">
      <c r="AQ912" s="89">
        <v>10003863</v>
      </c>
      <c r="AR912" s="90" t="str">
        <f t="shared" si="22"/>
        <v>O</v>
      </c>
      <c r="AS912" t="s">
        <v>996</v>
      </c>
    </row>
    <row r="913" spans="43:45" x14ac:dyDescent="0.25">
      <c r="AQ913" s="89">
        <v>10003867</v>
      </c>
      <c r="AR913" s="90" t="str">
        <f t="shared" si="22"/>
        <v>O</v>
      </c>
      <c r="AS913" t="s">
        <v>997</v>
      </c>
    </row>
    <row r="914" spans="43:45" x14ac:dyDescent="0.25">
      <c r="AQ914" s="89">
        <v>10003871</v>
      </c>
      <c r="AR914" s="90" t="str">
        <f t="shared" si="22"/>
        <v>O</v>
      </c>
      <c r="AS914" t="s">
        <v>998</v>
      </c>
    </row>
    <row r="915" spans="43:45" x14ac:dyDescent="0.25">
      <c r="AQ915" s="89">
        <v>10003872</v>
      </c>
      <c r="AR915" s="90" t="str">
        <f t="shared" si="22"/>
        <v>O</v>
      </c>
      <c r="AS915" t="s">
        <v>999</v>
      </c>
    </row>
    <row r="916" spans="43:45" x14ac:dyDescent="0.25">
      <c r="AQ916" s="89">
        <v>10003873</v>
      </c>
      <c r="AR916" s="90" t="str">
        <f t="shared" si="22"/>
        <v>O</v>
      </c>
      <c r="AS916" t="s">
        <v>1000</v>
      </c>
    </row>
    <row r="917" spans="43:45" x14ac:dyDescent="0.25">
      <c r="AQ917" s="89">
        <v>10003878</v>
      </c>
      <c r="AR917" s="90" t="str">
        <f t="shared" si="22"/>
        <v>O</v>
      </c>
      <c r="AS917" t="s">
        <v>1001</v>
      </c>
    </row>
    <row r="918" spans="43:45" x14ac:dyDescent="0.25">
      <c r="AQ918" s="89">
        <v>10004213</v>
      </c>
      <c r="AR918" s="90" t="str">
        <f t="shared" si="22"/>
        <v>O</v>
      </c>
      <c r="AS918" t="s">
        <v>1002</v>
      </c>
    </row>
    <row r="919" spans="43:45" x14ac:dyDescent="0.25">
      <c r="AQ919" s="89">
        <v>10004230</v>
      </c>
      <c r="AR919" s="90" t="str">
        <f t="shared" si="22"/>
        <v>O</v>
      </c>
      <c r="AS919" t="s">
        <v>1003</v>
      </c>
    </row>
    <row r="920" spans="43:45" x14ac:dyDescent="0.25">
      <c r="AQ920" s="89">
        <v>10004232</v>
      </c>
      <c r="AR920" s="90" t="str">
        <f t="shared" si="22"/>
        <v>O</v>
      </c>
      <c r="AS920" t="s">
        <v>1004</v>
      </c>
    </row>
    <row r="921" spans="43:45" x14ac:dyDescent="0.25">
      <c r="AQ921" s="89">
        <v>10004558</v>
      </c>
      <c r="AR921" s="90" t="str">
        <f t="shared" si="22"/>
        <v>O</v>
      </c>
      <c r="AS921" t="s">
        <v>1005</v>
      </c>
    </row>
    <row r="922" spans="43:45" x14ac:dyDescent="0.25">
      <c r="AQ922" s="89">
        <v>10004559</v>
      </c>
      <c r="AR922" s="90" t="str">
        <f t="shared" si="22"/>
        <v>O</v>
      </c>
      <c r="AS922" t="s">
        <v>1006</v>
      </c>
    </row>
    <row r="923" spans="43:45" x14ac:dyDescent="0.25">
      <c r="AQ923" s="89">
        <v>10004568</v>
      </c>
      <c r="AR923" s="90" t="str">
        <f t="shared" si="22"/>
        <v>O</v>
      </c>
      <c r="AS923" t="s">
        <v>1007</v>
      </c>
    </row>
    <row r="924" spans="43:45" x14ac:dyDescent="0.25">
      <c r="AQ924" s="89">
        <v>10004574</v>
      </c>
      <c r="AR924" s="90" t="str">
        <f t="shared" si="22"/>
        <v>O</v>
      </c>
      <c r="AS924" t="s">
        <v>1008</v>
      </c>
    </row>
    <row r="925" spans="43:45" x14ac:dyDescent="0.25">
      <c r="AQ925" s="89">
        <v>10003542</v>
      </c>
      <c r="AR925" s="90" t="str">
        <f t="shared" si="22"/>
        <v>O</v>
      </c>
      <c r="AS925" t="s">
        <v>1009</v>
      </c>
    </row>
    <row r="926" spans="43:45" x14ac:dyDescent="0.25">
      <c r="AQ926" s="89">
        <v>10003545</v>
      </c>
      <c r="AR926" s="90" t="str">
        <f t="shared" si="22"/>
        <v>O</v>
      </c>
      <c r="AS926" t="s">
        <v>1010</v>
      </c>
    </row>
    <row r="927" spans="43:45" x14ac:dyDescent="0.25">
      <c r="AQ927" s="89">
        <v>10003549</v>
      </c>
      <c r="AR927" s="90" t="str">
        <f t="shared" si="22"/>
        <v>O</v>
      </c>
      <c r="AS927" t="s">
        <v>1011</v>
      </c>
    </row>
    <row r="928" spans="43:45" x14ac:dyDescent="0.25">
      <c r="AQ928" s="89">
        <v>10003558</v>
      </c>
      <c r="AR928" s="90" t="str">
        <f t="shared" si="22"/>
        <v>O</v>
      </c>
      <c r="AS928" t="s">
        <v>1012</v>
      </c>
    </row>
    <row r="929" spans="43:45" x14ac:dyDescent="0.25">
      <c r="AQ929" s="89">
        <v>10003560</v>
      </c>
      <c r="AR929" s="90" t="str">
        <f t="shared" si="22"/>
        <v>O</v>
      </c>
      <c r="AS929" t="s">
        <v>1013</v>
      </c>
    </row>
    <row r="930" spans="43:45" x14ac:dyDescent="0.25">
      <c r="AQ930" s="89">
        <v>10003891</v>
      </c>
      <c r="AR930" s="90" t="str">
        <f t="shared" si="22"/>
        <v>O</v>
      </c>
      <c r="AS930" t="s">
        <v>1014</v>
      </c>
    </row>
    <row r="931" spans="43:45" x14ac:dyDescent="0.25">
      <c r="AQ931" s="89">
        <v>10003894</v>
      </c>
      <c r="AR931" s="90" t="str">
        <f t="shared" si="22"/>
        <v>O</v>
      </c>
      <c r="AS931" t="s">
        <v>1015</v>
      </c>
    </row>
    <row r="932" spans="43:45" x14ac:dyDescent="0.25">
      <c r="AQ932" s="89">
        <v>10003895</v>
      </c>
      <c r="AR932" s="90" t="str">
        <f t="shared" si="22"/>
        <v>O</v>
      </c>
      <c r="AS932" t="s">
        <v>1016</v>
      </c>
    </row>
    <row r="933" spans="43:45" x14ac:dyDescent="0.25">
      <c r="AQ933" s="89">
        <v>10003899</v>
      </c>
      <c r="AR933" s="90" t="str">
        <f t="shared" si="22"/>
        <v>O</v>
      </c>
      <c r="AS933" t="s">
        <v>1017</v>
      </c>
    </row>
    <row r="934" spans="43:45" x14ac:dyDescent="0.25">
      <c r="AQ934" s="89">
        <v>10003901</v>
      </c>
      <c r="AR934" s="90" t="str">
        <f t="shared" si="22"/>
        <v>O</v>
      </c>
      <c r="AS934" t="s">
        <v>1018</v>
      </c>
    </row>
    <row r="935" spans="43:45" x14ac:dyDescent="0.25">
      <c r="AQ935" s="89">
        <v>10003902</v>
      </c>
      <c r="AR935" s="90" t="str">
        <f t="shared" si="22"/>
        <v>O</v>
      </c>
      <c r="AS935" t="s">
        <v>1019</v>
      </c>
    </row>
    <row r="936" spans="43:45" x14ac:dyDescent="0.25">
      <c r="AQ936" s="89">
        <v>10003907</v>
      </c>
      <c r="AR936" s="90" t="str">
        <f t="shared" si="22"/>
        <v>O</v>
      </c>
      <c r="AS936" t="s">
        <v>1020</v>
      </c>
    </row>
    <row r="937" spans="43:45" x14ac:dyDescent="0.25">
      <c r="AQ937" s="89">
        <v>10003908</v>
      </c>
      <c r="AR937" s="90" t="str">
        <f t="shared" si="22"/>
        <v>O</v>
      </c>
      <c r="AS937" t="s">
        <v>1021</v>
      </c>
    </row>
    <row r="938" spans="43:45" x14ac:dyDescent="0.25">
      <c r="AQ938" s="89">
        <v>10004236</v>
      </c>
      <c r="AR938" s="90" t="str">
        <f t="shared" si="22"/>
        <v>O</v>
      </c>
      <c r="AS938" t="s">
        <v>1022</v>
      </c>
    </row>
    <row r="939" spans="43:45" x14ac:dyDescent="0.25">
      <c r="AQ939" s="89">
        <v>10004241</v>
      </c>
      <c r="AR939" s="90" t="str">
        <f t="shared" si="22"/>
        <v>O</v>
      </c>
      <c r="AS939" t="s">
        <v>1023</v>
      </c>
    </row>
    <row r="940" spans="43:45" x14ac:dyDescent="0.25">
      <c r="AQ940" s="89">
        <v>10004247</v>
      </c>
      <c r="AR940" s="90" t="str">
        <f t="shared" si="22"/>
        <v>O</v>
      </c>
      <c r="AS940" t="s">
        <v>1024</v>
      </c>
    </row>
    <row r="941" spans="43:45" x14ac:dyDescent="0.25">
      <c r="AQ941" s="89">
        <v>10004252</v>
      </c>
      <c r="AR941" s="90" t="str">
        <f t="shared" si="22"/>
        <v>O</v>
      </c>
      <c r="AS941" t="s">
        <v>1025</v>
      </c>
    </row>
    <row r="942" spans="43:45" x14ac:dyDescent="0.25">
      <c r="AQ942" s="89">
        <v>10004253</v>
      </c>
      <c r="AR942" s="90" t="str">
        <f t="shared" si="22"/>
        <v>O</v>
      </c>
      <c r="AS942" t="s">
        <v>1026</v>
      </c>
    </row>
    <row r="943" spans="43:45" x14ac:dyDescent="0.25">
      <c r="AQ943" s="89">
        <v>10004257</v>
      </c>
      <c r="AR943" s="90" t="str">
        <f t="shared" si="22"/>
        <v>O</v>
      </c>
      <c r="AS943" t="s">
        <v>1027</v>
      </c>
    </row>
    <row r="944" spans="43:45" x14ac:dyDescent="0.25">
      <c r="AQ944" s="89">
        <v>10005263</v>
      </c>
      <c r="AR944" s="90" t="str">
        <f t="shared" si="22"/>
        <v>O</v>
      </c>
      <c r="AS944" t="s">
        <v>1028</v>
      </c>
    </row>
    <row r="945" spans="43:45" x14ac:dyDescent="0.25">
      <c r="AQ945" s="89">
        <v>10005280</v>
      </c>
      <c r="AR945" s="90" t="str">
        <f t="shared" si="22"/>
        <v>O</v>
      </c>
      <c r="AS945" t="s">
        <v>1029</v>
      </c>
    </row>
    <row r="946" spans="43:45" x14ac:dyDescent="0.25">
      <c r="AQ946" s="89">
        <v>10005281</v>
      </c>
      <c r="AR946" s="90" t="str">
        <f t="shared" si="22"/>
        <v>O</v>
      </c>
      <c r="AS946" t="s">
        <v>1030</v>
      </c>
    </row>
    <row r="947" spans="43:45" x14ac:dyDescent="0.25">
      <c r="AQ947" s="89">
        <v>10005282</v>
      </c>
      <c r="AR947" s="90" t="str">
        <f t="shared" si="22"/>
        <v>O</v>
      </c>
      <c r="AS947" t="s">
        <v>1031</v>
      </c>
    </row>
    <row r="948" spans="43:45" x14ac:dyDescent="0.25">
      <c r="AQ948" s="89">
        <v>10005607</v>
      </c>
      <c r="AR948" s="90" t="str">
        <f t="shared" si="22"/>
        <v>O</v>
      </c>
      <c r="AS948" t="s">
        <v>1032</v>
      </c>
    </row>
    <row r="949" spans="43:45" x14ac:dyDescent="0.25">
      <c r="AQ949" s="89">
        <v>10005610</v>
      </c>
      <c r="AR949" s="90" t="str">
        <f t="shared" si="22"/>
        <v>O</v>
      </c>
      <c r="AS949" t="s">
        <v>1033</v>
      </c>
    </row>
    <row r="950" spans="43:45" x14ac:dyDescent="0.25">
      <c r="AQ950" s="89">
        <v>10005615</v>
      </c>
      <c r="AR950" s="90" t="str">
        <f t="shared" si="22"/>
        <v>O</v>
      </c>
      <c r="AS950" t="s">
        <v>1034</v>
      </c>
    </row>
    <row r="951" spans="43:45" x14ac:dyDescent="0.25">
      <c r="AQ951" s="89">
        <v>10005617</v>
      </c>
      <c r="AR951" s="90" t="str">
        <f t="shared" si="22"/>
        <v>O</v>
      </c>
      <c r="AS951" t="s">
        <v>1035</v>
      </c>
    </row>
    <row r="952" spans="43:45" x14ac:dyDescent="0.25">
      <c r="AQ952" s="89">
        <v>10005619</v>
      </c>
      <c r="AR952" s="90" t="str">
        <f t="shared" si="22"/>
        <v>O</v>
      </c>
      <c r="AS952" t="s">
        <v>1036</v>
      </c>
    </row>
    <row r="953" spans="43:45" x14ac:dyDescent="0.25">
      <c r="AQ953" s="89">
        <v>10005620</v>
      </c>
      <c r="AR953" s="90" t="str">
        <f t="shared" si="22"/>
        <v>O</v>
      </c>
      <c r="AS953" t="s">
        <v>1037</v>
      </c>
    </row>
    <row r="954" spans="43:45" x14ac:dyDescent="0.25">
      <c r="AQ954" s="89">
        <v>10005621</v>
      </c>
      <c r="AR954" s="90" t="str">
        <f t="shared" si="22"/>
        <v>O</v>
      </c>
      <c r="AS954" t="s">
        <v>1038</v>
      </c>
    </row>
    <row r="955" spans="43:45" x14ac:dyDescent="0.25">
      <c r="AQ955" s="89">
        <v>10005622</v>
      </c>
      <c r="AR955" s="90" t="str">
        <f t="shared" si="22"/>
        <v>O</v>
      </c>
      <c r="AS955" t="s">
        <v>1039</v>
      </c>
    </row>
    <row r="956" spans="43:45" x14ac:dyDescent="0.25">
      <c r="AQ956" s="89">
        <v>10005624</v>
      </c>
      <c r="AR956" s="90" t="str">
        <f t="shared" si="22"/>
        <v>O</v>
      </c>
      <c r="AS956" t="s">
        <v>1040</v>
      </c>
    </row>
    <row r="957" spans="43:45" x14ac:dyDescent="0.25">
      <c r="AQ957" s="89">
        <v>10005949</v>
      </c>
      <c r="AR957" s="90" t="str">
        <f t="shared" si="22"/>
        <v>O</v>
      </c>
      <c r="AS957" t="s">
        <v>1041</v>
      </c>
    </row>
    <row r="958" spans="43:45" x14ac:dyDescent="0.25">
      <c r="AQ958" s="89">
        <v>10005951</v>
      </c>
      <c r="AR958" s="90" t="str">
        <f t="shared" si="22"/>
        <v>O</v>
      </c>
      <c r="AS958" t="s">
        <v>1042</v>
      </c>
    </row>
    <row r="959" spans="43:45" x14ac:dyDescent="0.25">
      <c r="AQ959" s="89">
        <v>10005955</v>
      </c>
      <c r="AR959" s="90" t="str">
        <f t="shared" si="22"/>
        <v>O</v>
      </c>
      <c r="AS959" t="s">
        <v>1043</v>
      </c>
    </row>
    <row r="960" spans="43:45" x14ac:dyDescent="0.25">
      <c r="AQ960" s="89">
        <v>10005960</v>
      </c>
      <c r="AR960" s="90" t="str">
        <f t="shared" si="22"/>
        <v>O</v>
      </c>
      <c r="AS960" t="s">
        <v>1044</v>
      </c>
    </row>
    <row r="961" spans="43:45" x14ac:dyDescent="0.25">
      <c r="AQ961" s="89">
        <v>10005962</v>
      </c>
      <c r="AR961" s="90" t="str">
        <f t="shared" si="22"/>
        <v>O</v>
      </c>
      <c r="AS961" t="s">
        <v>1045</v>
      </c>
    </row>
    <row r="962" spans="43:45" x14ac:dyDescent="0.25">
      <c r="AQ962" s="89">
        <v>10005964</v>
      </c>
      <c r="AR962" s="90" t="str">
        <f t="shared" si="22"/>
        <v>O</v>
      </c>
      <c r="AS962" t="s">
        <v>1046</v>
      </c>
    </row>
    <row r="963" spans="43:45" x14ac:dyDescent="0.25">
      <c r="AQ963" s="89">
        <v>10005967</v>
      </c>
      <c r="AR963" s="90" t="str">
        <f t="shared" si="22"/>
        <v>O</v>
      </c>
      <c r="AS963" t="s">
        <v>1047</v>
      </c>
    </row>
    <row r="964" spans="43:45" x14ac:dyDescent="0.25">
      <c r="AQ964" s="89">
        <v>10005968</v>
      </c>
      <c r="AR964" s="90" t="str">
        <f t="shared" si="22"/>
        <v>O</v>
      </c>
      <c r="AS964" t="s">
        <v>1048</v>
      </c>
    </row>
    <row r="965" spans="43:45" x14ac:dyDescent="0.25">
      <c r="AQ965" s="89">
        <v>10005970</v>
      </c>
      <c r="AR965" s="90" t="str">
        <f t="shared" si="22"/>
        <v>O</v>
      </c>
      <c r="AS965" t="s">
        <v>1049</v>
      </c>
    </row>
    <row r="966" spans="43:45" x14ac:dyDescent="0.25">
      <c r="AQ966" s="89">
        <v>10005973</v>
      </c>
      <c r="AR966" s="90" t="str">
        <f t="shared" si="22"/>
        <v>O</v>
      </c>
      <c r="AS966" t="s">
        <v>1050</v>
      </c>
    </row>
    <row r="967" spans="43:45" x14ac:dyDescent="0.25">
      <c r="AQ967" s="89">
        <v>10006300</v>
      </c>
      <c r="AR967" s="90" t="str">
        <f t="shared" si="22"/>
        <v>O</v>
      </c>
      <c r="AS967" t="s">
        <v>1051</v>
      </c>
    </row>
    <row r="968" spans="43:45" x14ac:dyDescent="0.25">
      <c r="AQ968" s="89">
        <v>10006315</v>
      </c>
      <c r="AR968" s="90" t="str">
        <f t="shared" si="22"/>
        <v>O</v>
      </c>
      <c r="AS968" t="s">
        <v>1052</v>
      </c>
    </row>
    <row r="969" spans="43:45" x14ac:dyDescent="0.25">
      <c r="AQ969" s="89">
        <v>10006319</v>
      </c>
      <c r="AR969" s="90" t="str">
        <f t="shared" ref="AR969:AR1032" si="23">IF(ISNA(VLOOKUP(AQ969,$BP$18:$BQ$356,2,FALSE))=TRUE,"O",VLOOKUP(AQ969,$BP$18:$BQ$356,2,FALSE))</f>
        <v>O</v>
      </c>
      <c r="AS969" t="s">
        <v>1053</v>
      </c>
    </row>
    <row r="970" spans="43:45" x14ac:dyDescent="0.25">
      <c r="AQ970" s="89">
        <v>10006320</v>
      </c>
      <c r="AR970" s="90" t="str">
        <f t="shared" si="23"/>
        <v>O</v>
      </c>
      <c r="AS970" t="s">
        <v>1054</v>
      </c>
    </row>
    <row r="971" spans="43:45" x14ac:dyDescent="0.25">
      <c r="AQ971" s="89">
        <v>10005233</v>
      </c>
      <c r="AR971" s="90" t="str">
        <f t="shared" si="23"/>
        <v>O</v>
      </c>
      <c r="AS971" t="s">
        <v>1055</v>
      </c>
    </row>
    <row r="972" spans="43:45" x14ac:dyDescent="0.25">
      <c r="AQ972" s="89">
        <v>10005237</v>
      </c>
      <c r="AR972" s="90" t="str">
        <f t="shared" si="23"/>
        <v>O</v>
      </c>
      <c r="AS972" t="s">
        <v>1056</v>
      </c>
    </row>
    <row r="973" spans="43:45" x14ac:dyDescent="0.25">
      <c r="AQ973" s="89">
        <v>10005244</v>
      </c>
      <c r="AR973" s="90" t="str">
        <f t="shared" si="23"/>
        <v>O</v>
      </c>
      <c r="AS973" t="s">
        <v>1057</v>
      </c>
    </row>
    <row r="974" spans="43:45" x14ac:dyDescent="0.25">
      <c r="AQ974" s="89">
        <v>10005250</v>
      </c>
      <c r="AR974" s="90" t="str">
        <f t="shared" si="23"/>
        <v>O</v>
      </c>
      <c r="AS974" t="s">
        <v>1058</v>
      </c>
    </row>
    <row r="975" spans="43:45" x14ac:dyDescent="0.25">
      <c r="AQ975" s="89">
        <v>10005628</v>
      </c>
      <c r="AR975" s="90" t="str">
        <f t="shared" si="23"/>
        <v>O</v>
      </c>
      <c r="AS975" t="s">
        <v>1059</v>
      </c>
    </row>
    <row r="976" spans="43:45" x14ac:dyDescent="0.25">
      <c r="AQ976" s="89">
        <v>10005632</v>
      </c>
      <c r="AR976" s="90" t="str">
        <f t="shared" si="23"/>
        <v>O</v>
      </c>
      <c r="AS976" t="s">
        <v>1060</v>
      </c>
    </row>
    <row r="977" spans="43:45" x14ac:dyDescent="0.25">
      <c r="AQ977" s="89">
        <v>10005637</v>
      </c>
      <c r="AR977" s="90" t="str">
        <f t="shared" si="23"/>
        <v>O</v>
      </c>
      <c r="AS977" t="s">
        <v>1061</v>
      </c>
    </row>
    <row r="978" spans="43:45" x14ac:dyDescent="0.25">
      <c r="AQ978" s="89">
        <v>10005639</v>
      </c>
      <c r="AR978" s="90" t="str">
        <f t="shared" si="23"/>
        <v>O</v>
      </c>
      <c r="AS978" t="s">
        <v>1062</v>
      </c>
    </row>
    <row r="979" spans="43:45" x14ac:dyDescent="0.25">
      <c r="AQ979" s="89">
        <v>10005642</v>
      </c>
      <c r="AR979" s="90" t="str">
        <f t="shared" si="23"/>
        <v>O</v>
      </c>
      <c r="AS979" t="s">
        <v>1063</v>
      </c>
    </row>
    <row r="980" spans="43:45" x14ac:dyDescent="0.25">
      <c r="AQ980" s="89">
        <v>10005650</v>
      </c>
      <c r="AR980" s="90" t="str">
        <f t="shared" si="23"/>
        <v>O</v>
      </c>
      <c r="AS980" t="s">
        <v>1064</v>
      </c>
    </row>
    <row r="981" spans="43:45" x14ac:dyDescent="0.25">
      <c r="AQ981" s="89">
        <v>10005979</v>
      </c>
      <c r="AR981" s="90" t="str">
        <f t="shared" si="23"/>
        <v>O</v>
      </c>
      <c r="AS981" t="s">
        <v>1065</v>
      </c>
    </row>
    <row r="982" spans="43:45" x14ac:dyDescent="0.25">
      <c r="AQ982" s="89">
        <v>10005987</v>
      </c>
      <c r="AR982" s="90" t="str">
        <f t="shared" si="23"/>
        <v>O</v>
      </c>
      <c r="AS982" t="s">
        <v>1066</v>
      </c>
    </row>
    <row r="983" spans="43:45" x14ac:dyDescent="0.25">
      <c r="AQ983" s="89">
        <v>10005997</v>
      </c>
      <c r="AR983" s="90" t="str">
        <f t="shared" si="23"/>
        <v>O</v>
      </c>
      <c r="AS983" t="s">
        <v>1067</v>
      </c>
    </row>
    <row r="984" spans="43:45" x14ac:dyDescent="0.25">
      <c r="AQ984" s="89">
        <v>10006326</v>
      </c>
      <c r="AR984" s="90" t="str">
        <f t="shared" si="23"/>
        <v>O</v>
      </c>
      <c r="AS984" t="s">
        <v>1068</v>
      </c>
    </row>
    <row r="985" spans="43:45" x14ac:dyDescent="0.25">
      <c r="AQ985" s="89">
        <v>10006328</v>
      </c>
      <c r="AR985" s="90" t="str">
        <f t="shared" si="23"/>
        <v>O</v>
      </c>
      <c r="AS985" t="s">
        <v>1069</v>
      </c>
    </row>
    <row r="986" spans="43:45" x14ac:dyDescent="0.25">
      <c r="AQ986" s="89">
        <v>10006331</v>
      </c>
      <c r="AR986" s="90" t="str">
        <f t="shared" si="23"/>
        <v>O</v>
      </c>
      <c r="AS986" t="s">
        <v>1070</v>
      </c>
    </row>
    <row r="987" spans="43:45" x14ac:dyDescent="0.25">
      <c r="AQ987" s="89">
        <v>10006334</v>
      </c>
      <c r="AR987" s="90" t="str">
        <f t="shared" si="23"/>
        <v>O</v>
      </c>
      <c r="AS987" t="s">
        <v>1071</v>
      </c>
    </row>
    <row r="988" spans="43:45" x14ac:dyDescent="0.25">
      <c r="AQ988" s="89">
        <v>10006337</v>
      </c>
      <c r="AR988" s="90" t="str">
        <f t="shared" si="23"/>
        <v>O</v>
      </c>
      <c r="AS988" t="s">
        <v>1072</v>
      </c>
    </row>
    <row r="989" spans="43:45" x14ac:dyDescent="0.25">
      <c r="AQ989" s="89">
        <v>10006348</v>
      </c>
      <c r="AR989" s="90" t="str">
        <f t="shared" si="23"/>
        <v>O</v>
      </c>
      <c r="AS989" t="s">
        <v>1073</v>
      </c>
    </row>
    <row r="990" spans="43:45" x14ac:dyDescent="0.25">
      <c r="AQ990" s="89">
        <v>10005285</v>
      </c>
      <c r="AR990" s="90" t="str">
        <f t="shared" si="23"/>
        <v>O</v>
      </c>
      <c r="AS990" t="s">
        <v>1074</v>
      </c>
    </row>
    <row r="991" spans="43:45" x14ac:dyDescent="0.25">
      <c r="AQ991" s="89">
        <v>10005287</v>
      </c>
      <c r="AR991" s="90" t="str">
        <f t="shared" si="23"/>
        <v>O</v>
      </c>
      <c r="AS991" t="s">
        <v>1075</v>
      </c>
    </row>
    <row r="992" spans="43:45" x14ac:dyDescent="0.25">
      <c r="AQ992" s="89">
        <v>10005293</v>
      </c>
      <c r="AR992" s="90" t="str">
        <f t="shared" si="23"/>
        <v>O</v>
      </c>
      <c r="AS992" t="s">
        <v>1076</v>
      </c>
    </row>
    <row r="993" spans="43:45" x14ac:dyDescent="0.25">
      <c r="AQ993" s="89">
        <v>10005294</v>
      </c>
      <c r="AR993" s="90" t="str">
        <f t="shared" si="23"/>
        <v>O</v>
      </c>
      <c r="AS993" t="s">
        <v>1077</v>
      </c>
    </row>
    <row r="994" spans="43:45" x14ac:dyDescent="0.25">
      <c r="AQ994" s="89">
        <v>10005295</v>
      </c>
      <c r="AR994" s="90" t="str">
        <f t="shared" si="23"/>
        <v>O</v>
      </c>
      <c r="AS994" t="s">
        <v>1078</v>
      </c>
    </row>
    <row r="995" spans="43:45" x14ac:dyDescent="0.25">
      <c r="AQ995" s="89">
        <v>10005297</v>
      </c>
      <c r="AR995" s="90" t="str">
        <f t="shared" si="23"/>
        <v>O</v>
      </c>
      <c r="AS995" t="s">
        <v>1079</v>
      </c>
    </row>
    <row r="996" spans="43:45" x14ac:dyDescent="0.25">
      <c r="AQ996" s="89">
        <v>10006352</v>
      </c>
      <c r="AR996" s="90" t="str">
        <f t="shared" si="23"/>
        <v>O</v>
      </c>
      <c r="AS996" t="s">
        <v>1080</v>
      </c>
    </row>
    <row r="997" spans="43:45" x14ac:dyDescent="0.25">
      <c r="AQ997" s="89">
        <v>10006354</v>
      </c>
      <c r="AR997" s="90" t="str">
        <f t="shared" si="23"/>
        <v>O</v>
      </c>
      <c r="AS997" t="s">
        <v>1081</v>
      </c>
    </row>
    <row r="998" spans="43:45" x14ac:dyDescent="0.25">
      <c r="AQ998" s="89">
        <v>10006359</v>
      </c>
      <c r="AR998" s="90" t="str">
        <f t="shared" si="23"/>
        <v>O</v>
      </c>
      <c r="AS998" t="s">
        <v>1082</v>
      </c>
    </row>
    <row r="999" spans="43:45" x14ac:dyDescent="0.25">
      <c r="AQ999" s="89">
        <v>10006367</v>
      </c>
      <c r="AR999" s="90" t="str">
        <f t="shared" si="23"/>
        <v>O</v>
      </c>
      <c r="AS999" t="s">
        <v>1083</v>
      </c>
    </row>
    <row r="1000" spans="43:45" x14ac:dyDescent="0.25">
      <c r="AQ1000" s="89">
        <v>10006368</v>
      </c>
      <c r="AR1000" s="90" t="str">
        <f t="shared" si="23"/>
        <v>O</v>
      </c>
      <c r="AS1000" t="s">
        <v>1084</v>
      </c>
    </row>
    <row r="1001" spans="43:45" x14ac:dyDescent="0.25">
      <c r="AQ1001" s="89">
        <v>10006374</v>
      </c>
      <c r="AR1001" s="90" t="str">
        <f t="shared" si="23"/>
        <v>O</v>
      </c>
      <c r="AS1001" t="s">
        <v>1085</v>
      </c>
    </row>
    <row r="1002" spans="43:45" x14ac:dyDescent="0.25">
      <c r="AQ1002" s="89">
        <v>10006386</v>
      </c>
      <c r="AR1002" s="90" t="str">
        <f t="shared" si="23"/>
        <v>O</v>
      </c>
      <c r="AS1002" t="s">
        <v>1086</v>
      </c>
    </row>
    <row r="1003" spans="43:45" x14ac:dyDescent="0.25">
      <c r="AQ1003" s="89">
        <v>10006387</v>
      </c>
      <c r="AR1003" s="90" t="str">
        <f t="shared" si="23"/>
        <v>O</v>
      </c>
      <c r="AS1003" t="s">
        <v>1087</v>
      </c>
    </row>
    <row r="1004" spans="43:45" x14ac:dyDescent="0.25">
      <c r="AQ1004" s="89">
        <v>10006388</v>
      </c>
      <c r="AR1004" s="90" t="str">
        <f t="shared" si="23"/>
        <v>O</v>
      </c>
      <c r="AS1004" t="s">
        <v>1088</v>
      </c>
    </row>
    <row r="1005" spans="43:45" x14ac:dyDescent="0.25">
      <c r="AQ1005" s="89">
        <v>10006389</v>
      </c>
      <c r="AR1005" s="90" t="str">
        <f t="shared" si="23"/>
        <v>O</v>
      </c>
      <c r="AS1005" t="s">
        <v>1089</v>
      </c>
    </row>
    <row r="1006" spans="43:45" x14ac:dyDescent="0.25">
      <c r="AQ1006" s="89">
        <v>10006397</v>
      </c>
      <c r="AR1006" s="90" t="str">
        <f t="shared" si="23"/>
        <v>O</v>
      </c>
      <c r="AS1006" t="s">
        <v>1090</v>
      </c>
    </row>
    <row r="1007" spans="43:45" x14ac:dyDescent="0.25">
      <c r="AQ1007" s="89">
        <v>10006407</v>
      </c>
      <c r="AR1007" s="90" t="str">
        <f t="shared" si="23"/>
        <v>O</v>
      </c>
      <c r="AS1007" t="s">
        <v>1091</v>
      </c>
    </row>
    <row r="1008" spans="43:45" x14ac:dyDescent="0.25">
      <c r="AQ1008" s="89">
        <v>10006427</v>
      </c>
      <c r="AR1008" s="90" t="str">
        <f t="shared" si="23"/>
        <v>O</v>
      </c>
      <c r="AS1008" t="s">
        <v>1092</v>
      </c>
    </row>
    <row r="1009" spans="43:45" x14ac:dyDescent="0.25">
      <c r="AQ1009" s="89">
        <v>10006428</v>
      </c>
      <c r="AR1009" s="90" t="str">
        <f t="shared" si="23"/>
        <v>O</v>
      </c>
      <c r="AS1009" t="s">
        <v>1093</v>
      </c>
    </row>
    <row r="1010" spans="43:45" x14ac:dyDescent="0.25">
      <c r="AQ1010" s="89">
        <v>10006429</v>
      </c>
      <c r="AR1010" s="90" t="str">
        <f t="shared" si="23"/>
        <v>O</v>
      </c>
      <c r="AS1010" t="s">
        <v>1094</v>
      </c>
    </row>
    <row r="1011" spans="43:45" x14ac:dyDescent="0.25">
      <c r="AQ1011" s="89">
        <v>10006433</v>
      </c>
      <c r="AR1011" s="90" t="str">
        <f t="shared" si="23"/>
        <v>O</v>
      </c>
      <c r="AS1011" t="s">
        <v>1095</v>
      </c>
    </row>
    <row r="1012" spans="43:45" x14ac:dyDescent="0.25">
      <c r="AQ1012" s="89">
        <v>10006438</v>
      </c>
      <c r="AR1012" s="90" t="str">
        <f t="shared" si="23"/>
        <v>O</v>
      </c>
      <c r="AS1012" t="s">
        <v>1096</v>
      </c>
    </row>
    <row r="1013" spans="43:45" x14ac:dyDescent="0.25">
      <c r="AQ1013" s="89">
        <v>10006440</v>
      </c>
      <c r="AR1013" s="90" t="str">
        <f t="shared" si="23"/>
        <v>O</v>
      </c>
      <c r="AS1013" t="s">
        <v>1097</v>
      </c>
    </row>
    <row r="1014" spans="43:45" x14ac:dyDescent="0.25">
      <c r="AQ1014" s="89">
        <v>10006454</v>
      </c>
      <c r="AR1014" s="90" t="str">
        <f t="shared" si="23"/>
        <v>O</v>
      </c>
      <c r="AS1014" t="s">
        <v>1098</v>
      </c>
    </row>
    <row r="1015" spans="43:45" x14ac:dyDescent="0.25">
      <c r="AQ1015" s="89">
        <v>10006459</v>
      </c>
      <c r="AR1015" s="90" t="str">
        <f t="shared" si="23"/>
        <v>O</v>
      </c>
      <c r="AS1015" t="s">
        <v>1099</v>
      </c>
    </row>
    <row r="1016" spans="43:45" x14ac:dyDescent="0.25">
      <c r="AQ1016" s="89">
        <v>10006473</v>
      </c>
      <c r="AR1016" s="90" t="str">
        <f t="shared" si="23"/>
        <v>O</v>
      </c>
      <c r="AS1016" t="s">
        <v>1100</v>
      </c>
    </row>
    <row r="1017" spans="43:45" x14ac:dyDescent="0.25">
      <c r="AQ1017" s="89">
        <v>10006474</v>
      </c>
      <c r="AR1017" s="90" t="str">
        <f t="shared" si="23"/>
        <v>O</v>
      </c>
      <c r="AS1017" t="s">
        <v>1101</v>
      </c>
    </row>
    <row r="1018" spans="43:45" x14ac:dyDescent="0.25">
      <c r="AQ1018" s="89">
        <v>10006477</v>
      </c>
      <c r="AR1018" s="90" t="str">
        <f t="shared" si="23"/>
        <v>O</v>
      </c>
      <c r="AS1018" t="s">
        <v>1102</v>
      </c>
    </row>
    <row r="1019" spans="43:45" x14ac:dyDescent="0.25">
      <c r="AQ1019" s="89">
        <v>10006569</v>
      </c>
      <c r="AR1019" s="90" t="str">
        <f t="shared" si="23"/>
        <v>O</v>
      </c>
      <c r="AS1019" t="s">
        <v>1103</v>
      </c>
    </row>
    <row r="1020" spans="43:45" x14ac:dyDescent="0.25">
      <c r="AQ1020" s="89">
        <v>10006570</v>
      </c>
      <c r="AR1020" s="90" t="str">
        <f t="shared" si="23"/>
        <v>O</v>
      </c>
      <c r="AS1020" t="s">
        <v>1104</v>
      </c>
    </row>
    <row r="1021" spans="43:45" x14ac:dyDescent="0.25">
      <c r="AQ1021" s="89">
        <v>10006571</v>
      </c>
      <c r="AR1021" s="90" t="str">
        <f t="shared" si="23"/>
        <v>O</v>
      </c>
      <c r="AS1021" t="s">
        <v>1105</v>
      </c>
    </row>
    <row r="1022" spans="43:45" x14ac:dyDescent="0.25">
      <c r="AQ1022" s="89">
        <v>10006573</v>
      </c>
      <c r="AR1022" s="90" t="str">
        <f t="shared" si="23"/>
        <v>O</v>
      </c>
      <c r="AS1022" t="s">
        <v>1106</v>
      </c>
    </row>
    <row r="1023" spans="43:45" x14ac:dyDescent="0.25">
      <c r="AQ1023" s="89">
        <v>10006482</v>
      </c>
      <c r="AR1023" s="90" t="str">
        <f t="shared" si="23"/>
        <v>O</v>
      </c>
      <c r="AS1023" t="s">
        <v>1107</v>
      </c>
    </row>
    <row r="1024" spans="43:45" x14ac:dyDescent="0.25">
      <c r="AQ1024" s="89">
        <v>10006486</v>
      </c>
      <c r="AR1024" s="90" t="str">
        <f t="shared" si="23"/>
        <v>O</v>
      </c>
      <c r="AS1024" t="s">
        <v>1108</v>
      </c>
    </row>
    <row r="1025" spans="43:45" x14ac:dyDescent="0.25">
      <c r="AQ1025" s="89">
        <v>10006494</v>
      </c>
      <c r="AR1025" s="90" t="str">
        <f t="shared" si="23"/>
        <v>O</v>
      </c>
      <c r="AS1025" t="s">
        <v>1109</v>
      </c>
    </row>
    <row r="1026" spans="43:45" x14ac:dyDescent="0.25">
      <c r="AQ1026" s="89">
        <v>10006495</v>
      </c>
      <c r="AR1026" s="90" t="str">
        <f t="shared" si="23"/>
        <v>O</v>
      </c>
      <c r="AS1026" t="s">
        <v>1110</v>
      </c>
    </row>
    <row r="1027" spans="43:45" x14ac:dyDescent="0.25">
      <c r="AQ1027" s="89">
        <v>10006501</v>
      </c>
      <c r="AR1027" s="90" t="str">
        <f t="shared" si="23"/>
        <v>O</v>
      </c>
      <c r="AS1027" t="s">
        <v>1111</v>
      </c>
    </row>
    <row r="1028" spans="43:45" x14ac:dyDescent="0.25">
      <c r="AQ1028" s="89">
        <v>10006505</v>
      </c>
      <c r="AR1028" s="90" t="str">
        <f t="shared" si="23"/>
        <v>O</v>
      </c>
      <c r="AS1028" t="s">
        <v>1112</v>
      </c>
    </row>
    <row r="1029" spans="43:45" x14ac:dyDescent="0.25">
      <c r="AQ1029" s="89">
        <v>10006509</v>
      </c>
      <c r="AR1029" s="90" t="str">
        <f t="shared" si="23"/>
        <v>O</v>
      </c>
      <c r="AS1029" t="s">
        <v>1113</v>
      </c>
    </row>
    <row r="1030" spans="43:45" x14ac:dyDescent="0.25">
      <c r="AQ1030" s="89">
        <v>10006512</v>
      </c>
      <c r="AR1030" s="90" t="str">
        <f t="shared" si="23"/>
        <v>O</v>
      </c>
      <c r="AS1030" t="s">
        <v>1114</v>
      </c>
    </row>
    <row r="1031" spans="43:45" x14ac:dyDescent="0.25">
      <c r="AQ1031" s="89">
        <v>10006515</v>
      </c>
      <c r="AR1031" s="90" t="str">
        <f t="shared" si="23"/>
        <v>O</v>
      </c>
      <c r="AS1031" t="s">
        <v>1115</v>
      </c>
    </row>
    <row r="1032" spans="43:45" x14ac:dyDescent="0.25">
      <c r="AQ1032" s="89">
        <v>10006519</v>
      </c>
      <c r="AR1032" s="90" t="str">
        <f t="shared" si="23"/>
        <v>O</v>
      </c>
      <c r="AS1032" t="s">
        <v>1116</v>
      </c>
    </row>
    <row r="1033" spans="43:45" x14ac:dyDescent="0.25">
      <c r="AQ1033" s="89">
        <v>10006521</v>
      </c>
      <c r="AR1033" s="90" t="str">
        <f t="shared" ref="AR1033:AR1096" si="24">IF(ISNA(VLOOKUP(AQ1033,$BP$18:$BQ$356,2,FALSE))=TRUE,"O",VLOOKUP(AQ1033,$BP$18:$BQ$356,2,FALSE))</f>
        <v>O</v>
      </c>
      <c r="AS1033" t="s">
        <v>1117</v>
      </c>
    </row>
    <row r="1034" spans="43:45" x14ac:dyDescent="0.25">
      <c r="AQ1034" s="89">
        <v>10006530</v>
      </c>
      <c r="AR1034" s="90" t="str">
        <f t="shared" si="24"/>
        <v>O</v>
      </c>
      <c r="AS1034" t="s">
        <v>1118</v>
      </c>
    </row>
    <row r="1035" spans="43:45" x14ac:dyDescent="0.25">
      <c r="AQ1035" s="89">
        <v>10006535</v>
      </c>
      <c r="AR1035" s="90" t="str">
        <f t="shared" si="24"/>
        <v>O</v>
      </c>
      <c r="AS1035" t="s">
        <v>1119</v>
      </c>
    </row>
    <row r="1036" spans="43:45" x14ac:dyDescent="0.25">
      <c r="AQ1036" s="89">
        <v>10006554</v>
      </c>
      <c r="AR1036" s="90" t="str">
        <f t="shared" si="24"/>
        <v>O</v>
      </c>
      <c r="AS1036" t="s">
        <v>1120</v>
      </c>
    </row>
    <row r="1037" spans="43:45" x14ac:dyDescent="0.25">
      <c r="AQ1037" s="89">
        <v>10006555</v>
      </c>
      <c r="AR1037" s="90" t="str">
        <f t="shared" si="24"/>
        <v>O</v>
      </c>
      <c r="AS1037" t="s">
        <v>1121</v>
      </c>
    </row>
    <row r="1038" spans="43:45" x14ac:dyDescent="0.25">
      <c r="AQ1038" s="89">
        <v>10006585</v>
      </c>
      <c r="AR1038" s="90" t="str">
        <f t="shared" si="24"/>
        <v>O</v>
      </c>
      <c r="AS1038" t="s">
        <v>1122</v>
      </c>
    </row>
    <row r="1039" spans="43:45" x14ac:dyDescent="0.25">
      <c r="AQ1039" s="89">
        <v>10006592</v>
      </c>
      <c r="AR1039" s="90" t="str">
        <f t="shared" si="24"/>
        <v>O</v>
      </c>
      <c r="AS1039" t="s">
        <v>1123</v>
      </c>
    </row>
    <row r="1040" spans="43:45" x14ac:dyDescent="0.25">
      <c r="AQ1040" s="89">
        <v>10006597</v>
      </c>
      <c r="AR1040" s="90" t="str">
        <f t="shared" si="24"/>
        <v>O</v>
      </c>
      <c r="AS1040" t="s">
        <v>1124</v>
      </c>
    </row>
    <row r="1041" spans="43:45" x14ac:dyDescent="0.25">
      <c r="AQ1041" s="89">
        <v>10006602</v>
      </c>
      <c r="AR1041" s="90" t="str">
        <f t="shared" si="24"/>
        <v>O</v>
      </c>
      <c r="AS1041" t="s">
        <v>1125</v>
      </c>
    </row>
    <row r="1042" spans="43:45" x14ac:dyDescent="0.25">
      <c r="AQ1042" s="89">
        <v>10004926</v>
      </c>
      <c r="AR1042" s="90" t="str">
        <f t="shared" si="24"/>
        <v>O</v>
      </c>
      <c r="AS1042" t="s">
        <v>1126</v>
      </c>
    </row>
    <row r="1043" spans="43:45" x14ac:dyDescent="0.25">
      <c r="AQ1043" s="89">
        <v>10004928</v>
      </c>
      <c r="AR1043" s="90" t="str">
        <f t="shared" si="24"/>
        <v>O</v>
      </c>
      <c r="AS1043" t="s">
        <v>1127</v>
      </c>
    </row>
    <row r="1044" spans="43:45" x14ac:dyDescent="0.25">
      <c r="AQ1044" s="89">
        <v>10004930</v>
      </c>
      <c r="AR1044" s="90" t="str">
        <f t="shared" si="24"/>
        <v>O</v>
      </c>
      <c r="AS1044" t="s">
        <v>1128</v>
      </c>
    </row>
    <row r="1045" spans="43:45" x14ac:dyDescent="0.25">
      <c r="AQ1045" s="89">
        <v>10004931</v>
      </c>
      <c r="AR1045" s="90" t="str">
        <f t="shared" si="24"/>
        <v>O</v>
      </c>
      <c r="AS1045" t="s">
        <v>1129</v>
      </c>
    </row>
    <row r="1046" spans="43:45" x14ac:dyDescent="0.25">
      <c r="AQ1046" s="89">
        <v>10004941</v>
      </c>
      <c r="AR1046" s="90" t="str">
        <f t="shared" si="24"/>
        <v>O</v>
      </c>
      <c r="AS1046" t="s">
        <v>1130</v>
      </c>
    </row>
    <row r="1047" spans="43:45" x14ac:dyDescent="0.25">
      <c r="AQ1047" s="89">
        <v>10005309</v>
      </c>
      <c r="AR1047" s="90" t="str">
        <f t="shared" si="24"/>
        <v>O</v>
      </c>
      <c r="AS1047" t="s">
        <v>1131</v>
      </c>
    </row>
    <row r="1048" spans="43:45" x14ac:dyDescent="0.25">
      <c r="AQ1048" s="89">
        <v>10005320</v>
      </c>
      <c r="AR1048" s="90" t="str">
        <f t="shared" si="24"/>
        <v>O</v>
      </c>
      <c r="AS1048" t="s">
        <v>1132</v>
      </c>
    </row>
    <row r="1049" spans="43:45" x14ac:dyDescent="0.25">
      <c r="AQ1049" s="89">
        <v>10005327</v>
      </c>
      <c r="AR1049" s="90" t="str">
        <f t="shared" si="24"/>
        <v>O</v>
      </c>
      <c r="AS1049" t="s">
        <v>1133</v>
      </c>
    </row>
    <row r="1050" spans="43:45" x14ac:dyDescent="0.25">
      <c r="AQ1050" s="89">
        <v>10005331</v>
      </c>
      <c r="AR1050" s="90" t="str">
        <f t="shared" si="24"/>
        <v>O</v>
      </c>
      <c r="AS1050" t="s">
        <v>1134</v>
      </c>
    </row>
    <row r="1051" spans="43:45" x14ac:dyDescent="0.25">
      <c r="AQ1051" s="89">
        <v>10005654</v>
      </c>
      <c r="AR1051" s="90" t="str">
        <f t="shared" si="24"/>
        <v>O</v>
      </c>
      <c r="AS1051" t="s">
        <v>1135</v>
      </c>
    </row>
    <row r="1052" spans="43:45" x14ac:dyDescent="0.25">
      <c r="AQ1052" s="89">
        <v>10005662</v>
      </c>
      <c r="AR1052" s="90" t="str">
        <f t="shared" si="24"/>
        <v>O</v>
      </c>
      <c r="AS1052" t="s">
        <v>1136</v>
      </c>
    </row>
    <row r="1053" spans="43:45" x14ac:dyDescent="0.25">
      <c r="AQ1053" s="89">
        <v>10005669</v>
      </c>
      <c r="AR1053" s="90" t="str">
        <f t="shared" si="24"/>
        <v>O</v>
      </c>
      <c r="AS1053" t="s">
        <v>1137</v>
      </c>
    </row>
    <row r="1054" spans="43:45" x14ac:dyDescent="0.25">
      <c r="AQ1054" s="89">
        <v>10005673</v>
      </c>
      <c r="AR1054" s="90" t="str">
        <f t="shared" si="24"/>
        <v>O</v>
      </c>
      <c r="AS1054" t="s">
        <v>1138</v>
      </c>
    </row>
    <row r="1055" spans="43:45" x14ac:dyDescent="0.25">
      <c r="AQ1055" s="89">
        <v>10005675</v>
      </c>
      <c r="AR1055" s="90" t="str">
        <f t="shared" si="24"/>
        <v>O</v>
      </c>
      <c r="AS1055" t="s">
        <v>1139</v>
      </c>
    </row>
    <row r="1056" spans="43:45" x14ac:dyDescent="0.25">
      <c r="AQ1056" s="89">
        <v>10005677</v>
      </c>
      <c r="AR1056" s="90" t="str">
        <f t="shared" si="24"/>
        <v>O</v>
      </c>
      <c r="AS1056" t="s">
        <v>1140</v>
      </c>
    </row>
    <row r="1057" spans="43:45" x14ac:dyDescent="0.25">
      <c r="AQ1057" s="89">
        <v>10005679</v>
      </c>
      <c r="AR1057" s="90" t="str">
        <f t="shared" si="24"/>
        <v>O</v>
      </c>
      <c r="AS1057" t="s">
        <v>1141</v>
      </c>
    </row>
    <row r="1058" spans="43:45" x14ac:dyDescent="0.25">
      <c r="AQ1058" s="89">
        <v>10006003</v>
      </c>
      <c r="AR1058" s="90" t="str">
        <f t="shared" si="24"/>
        <v>O</v>
      </c>
      <c r="AS1058" t="s">
        <v>1142</v>
      </c>
    </row>
    <row r="1059" spans="43:45" x14ac:dyDescent="0.25">
      <c r="AQ1059" s="89">
        <v>10006007</v>
      </c>
      <c r="AR1059" s="90" t="str">
        <f t="shared" si="24"/>
        <v>O</v>
      </c>
      <c r="AS1059" t="s">
        <v>1143</v>
      </c>
    </row>
    <row r="1060" spans="43:45" x14ac:dyDescent="0.25">
      <c r="AQ1060" s="89">
        <v>10006008</v>
      </c>
      <c r="AR1060" s="90" t="str">
        <f t="shared" si="24"/>
        <v>O</v>
      </c>
      <c r="AS1060" t="s">
        <v>1144</v>
      </c>
    </row>
    <row r="1061" spans="43:45" x14ac:dyDescent="0.25">
      <c r="AQ1061" s="89">
        <v>10006019</v>
      </c>
      <c r="AR1061" s="90" t="str">
        <f t="shared" si="24"/>
        <v>O</v>
      </c>
      <c r="AS1061" t="s">
        <v>1145</v>
      </c>
    </row>
    <row r="1062" spans="43:45" x14ac:dyDescent="0.25">
      <c r="AQ1062" s="89">
        <v>10006020</v>
      </c>
      <c r="AR1062" s="90" t="str">
        <f t="shared" si="24"/>
        <v>O</v>
      </c>
      <c r="AS1062" t="s">
        <v>1146</v>
      </c>
    </row>
    <row r="1063" spans="43:45" x14ac:dyDescent="0.25">
      <c r="AQ1063" s="89">
        <v>10006021</v>
      </c>
      <c r="AR1063" s="90" t="str">
        <f t="shared" si="24"/>
        <v>O</v>
      </c>
      <c r="AS1063" t="s">
        <v>1147</v>
      </c>
    </row>
    <row r="1064" spans="43:45" x14ac:dyDescent="0.25">
      <c r="AQ1064" s="89">
        <v>10004961</v>
      </c>
      <c r="AR1064" s="90" t="str">
        <f t="shared" si="24"/>
        <v>O</v>
      </c>
      <c r="AS1064" t="s">
        <v>1148</v>
      </c>
    </row>
    <row r="1065" spans="43:45" x14ac:dyDescent="0.25">
      <c r="AQ1065" s="89">
        <v>10004966</v>
      </c>
      <c r="AR1065" s="90" t="str">
        <f t="shared" si="24"/>
        <v>O</v>
      </c>
      <c r="AS1065" t="s">
        <v>1149</v>
      </c>
    </row>
    <row r="1066" spans="43:45" x14ac:dyDescent="0.25">
      <c r="AQ1066" s="89">
        <v>10004967</v>
      </c>
      <c r="AR1066" s="90" t="str">
        <f t="shared" si="24"/>
        <v>O</v>
      </c>
      <c r="AS1066" t="s">
        <v>1150</v>
      </c>
    </row>
    <row r="1067" spans="43:45" x14ac:dyDescent="0.25">
      <c r="AQ1067" s="89">
        <v>10004972</v>
      </c>
      <c r="AR1067" s="90" t="str">
        <f t="shared" si="24"/>
        <v>O</v>
      </c>
      <c r="AS1067" t="s">
        <v>1151</v>
      </c>
    </row>
    <row r="1068" spans="43:45" x14ac:dyDescent="0.25">
      <c r="AQ1068" s="89">
        <v>10005687</v>
      </c>
      <c r="AR1068" s="90" t="str">
        <f t="shared" si="24"/>
        <v>O</v>
      </c>
      <c r="AS1068" t="s">
        <v>1152</v>
      </c>
    </row>
    <row r="1069" spans="43:45" x14ac:dyDescent="0.25">
      <c r="AQ1069" s="89">
        <v>10005688</v>
      </c>
      <c r="AR1069" s="90" t="str">
        <f t="shared" si="24"/>
        <v>O</v>
      </c>
      <c r="AS1069" t="s">
        <v>1153</v>
      </c>
    </row>
    <row r="1070" spans="43:45" x14ac:dyDescent="0.25">
      <c r="AQ1070" s="89">
        <v>10005693</v>
      </c>
      <c r="AR1070" s="90" t="str">
        <f t="shared" si="24"/>
        <v>O</v>
      </c>
      <c r="AS1070" t="s">
        <v>1154</v>
      </c>
    </row>
    <row r="1071" spans="43:45" x14ac:dyDescent="0.25">
      <c r="AQ1071" s="89">
        <v>10005694</v>
      </c>
      <c r="AR1071" s="90" t="str">
        <f t="shared" si="24"/>
        <v>O</v>
      </c>
      <c r="AS1071" t="s">
        <v>1155</v>
      </c>
    </row>
    <row r="1072" spans="43:45" x14ac:dyDescent="0.25">
      <c r="AQ1072" s="89">
        <v>10005695</v>
      </c>
      <c r="AR1072" s="90" t="str">
        <f t="shared" si="24"/>
        <v>O</v>
      </c>
      <c r="AS1072" t="s">
        <v>1156</v>
      </c>
    </row>
    <row r="1073" spans="43:45" x14ac:dyDescent="0.25">
      <c r="AQ1073" s="89">
        <v>10005697</v>
      </c>
      <c r="AR1073" s="90" t="str">
        <f t="shared" si="24"/>
        <v>O</v>
      </c>
      <c r="AS1073" t="s">
        <v>1157</v>
      </c>
    </row>
    <row r="1074" spans="43:45" x14ac:dyDescent="0.25">
      <c r="AQ1074" s="89">
        <v>10006030</v>
      </c>
      <c r="AR1074" s="90" t="str">
        <f t="shared" si="24"/>
        <v>O</v>
      </c>
      <c r="AS1074" t="s">
        <v>1158</v>
      </c>
    </row>
    <row r="1075" spans="43:45" x14ac:dyDescent="0.25">
      <c r="AQ1075" s="89">
        <v>10006046</v>
      </c>
      <c r="AR1075" s="90" t="str">
        <f t="shared" si="24"/>
        <v>O</v>
      </c>
      <c r="AS1075" t="s">
        <v>1159</v>
      </c>
    </row>
    <row r="1076" spans="43:45" x14ac:dyDescent="0.25">
      <c r="AQ1076" s="89">
        <v>10006053</v>
      </c>
      <c r="AR1076" s="90" t="str">
        <f t="shared" si="24"/>
        <v>O</v>
      </c>
      <c r="AS1076" t="s">
        <v>1160</v>
      </c>
    </row>
    <row r="1077" spans="43:45" x14ac:dyDescent="0.25">
      <c r="AQ1077" s="89">
        <v>10004977</v>
      </c>
      <c r="AR1077" s="90" t="str">
        <f t="shared" si="24"/>
        <v>O</v>
      </c>
      <c r="AS1077" t="s">
        <v>1161</v>
      </c>
    </row>
    <row r="1078" spans="43:45" x14ac:dyDescent="0.25">
      <c r="AQ1078" s="89">
        <v>10004991</v>
      </c>
      <c r="AR1078" s="90" t="str">
        <f t="shared" si="24"/>
        <v>O</v>
      </c>
      <c r="AS1078" t="s">
        <v>1162</v>
      </c>
    </row>
    <row r="1079" spans="43:45" x14ac:dyDescent="0.25">
      <c r="AQ1079" s="89">
        <v>10004996</v>
      </c>
      <c r="AR1079" s="90" t="str">
        <f t="shared" si="24"/>
        <v>O</v>
      </c>
      <c r="AS1079" t="s">
        <v>1163</v>
      </c>
    </row>
    <row r="1080" spans="43:45" x14ac:dyDescent="0.25">
      <c r="AQ1080" s="89">
        <v>10005362</v>
      </c>
      <c r="AR1080" s="90" t="str">
        <f t="shared" si="24"/>
        <v>O</v>
      </c>
      <c r="AS1080" t="s">
        <v>1164</v>
      </c>
    </row>
    <row r="1081" spans="43:45" x14ac:dyDescent="0.25">
      <c r="AQ1081" s="89">
        <v>10005363</v>
      </c>
      <c r="AR1081" s="90" t="str">
        <f t="shared" si="24"/>
        <v>O</v>
      </c>
      <c r="AS1081" t="s">
        <v>1165</v>
      </c>
    </row>
    <row r="1082" spans="43:45" x14ac:dyDescent="0.25">
      <c r="AQ1082" s="89">
        <v>10005371</v>
      </c>
      <c r="AR1082" s="90" t="str">
        <f t="shared" si="24"/>
        <v>O</v>
      </c>
      <c r="AS1082" t="s">
        <v>1166</v>
      </c>
    </row>
    <row r="1083" spans="43:45" x14ac:dyDescent="0.25">
      <c r="AQ1083" s="89">
        <v>10005378</v>
      </c>
      <c r="AR1083" s="90" t="str">
        <f t="shared" si="24"/>
        <v>O</v>
      </c>
      <c r="AS1083" t="s">
        <v>1167</v>
      </c>
    </row>
    <row r="1084" spans="43:45" x14ac:dyDescent="0.25">
      <c r="AQ1084" s="89">
        <v>10005383</v>
      </c>
      <c r="AR1084" s="90" t="str">
        <f t="shared" si="24"/>
        <v>O</v>
      </c>
      <c r="AS1084" t="s">
        <v>1168</v>
      </c>
    </row>
    <row r="1085" spans="43:45" x14ac:dyDescent="0.25">
      <c r="AQ1085" s="89">
        <v>10005709</v>
      </c>
      <c r="AR1085" s="90" t="str">
        <f t="shared" si="24"/>
        <v>O</v>
      </c>
      <c r="AS1085" t="s">
        <v>1169</v>
      </c>
    </row>
    <row r="1086" spans="43:45" x14ac:dyDescent="0.25">
      <c r="AQ1086" s="89">
        <v>10005710</v>
      </c>
      <c r="AR1086" s="90" t="str">
        <f t="shared" si="24"/>
        <v>O</v>
      </c>
      <c r="AS1086" t="s">
        <v>1170</v>
      </c>
    </row>
    <row r="1087" spans="43:45" x14ac:dyDescent="0.25">
      <c r="AQ1087" s="89">
        <v>10005713</v>
      </c>
      <c r="AR1087" s="90" t="str">
        <f t="shared" si="24"/>
        <v>O</v>
      </c>
      <c r="AS1087" t="s">
        <v>1171</v>
      </c>
    </row>
    <row r="1088" spans="43:45" x14ac:dyDescent="0.25">
      <c r="AQ1088" s="89">
        <v>10005716</v>
      </c>
      <c r="AR1088" s="90" t="str">
        <f t="shared" si="24"/>
        <v>O</v>
      </c>
      <c r="AS1088" t="s">
        <v>1172</v>
      </c>
    </row>
    <row r="1089" spans="43:45" x14ac:dyDescent="0.25">
      <c r="AQ1089" s="89">
        <v>10005719</v>
      </c>
      <c r="AR1089" s="90" t="str">
        <f t="shared" si="24"/>
        <v>O</v>
      </c>
      <c r="AS1089" t="s">
        <v>1173</v>
      </c>
    </row>
    <row r="1090" spans="43:45" x14ac:dyDescent="0.25">
      <c r="AQ1090" s="89">
        <v>10005723</v>
      </c>
      <c r="AR1090" s="90" t="str">
        <f t="shared" si="24"/>
        <v>O</v>
      </c>
      <c r="AS1090" t="s">
        <v>1174</v>
      </c>
    </row>
    <row r="1091" spans="43:45" x14ac:dyDescent="0.25">
      <c r="AQ1091" s="89">
        <v>10005728</v>
      </c>
      <c r="AR1091" s="90" t="str">
        <f t="shared" si="24"/>
        <v>O</v>
      </c>
      <c r="AS1091" t="s">
        <v>1175</v>
      </c>
    </row>
    <row r="1092" spans="43:45" x14ac:dyDescent="0.25">
      <c r="AQ1092" s="89">
        <v>10006063</v>
      </c>
      <c r="AR1092" s="90" t="str">
        <f t="shared" si="24"/>
        <v>O</v>
      </c>
      <c r="AS1092" t="s">
        <v>1176</v>
      </c>
    </row>
    <row r="1093" spans="43:45" x14ac:dyDescent="0.25">
      <c r="AQ1093" s="89">
        <v>10006071</v>
      </c>
      <c r="AR1093" s="90" t="str">
        <f t="shared" si="24"/>
        <v>O</v>
      </c>
      <c r="AS1093" t="s">
        <v>1177</v>
      </c>
    </row>
    <row r="1094" spans="43:45" x14ac:dyDescent="0.25">
      <c r="AQ1094" s="89">
        <v>10006074</v>
      </c>
      <c r="AR1094" s="90" t="str">
        <f t="shared" si="24"/>
        <v>O</v>
      </c>
      <c r="AS1094" t="s">
        <v>1178</v>
      </c>
    </row>
    <row r="1095" spans="43:45" x14ac:dyDescent="0.25">
      <c r="AQ1095" s="89">
        <v>10006075</v>
      </c>
      <c r="AR1095" s="90" t="str">
        <f t="shared" si="24"/>
        <v>O</v>
      </c>
      <c r="AS1095" t="s">
        <v>1179</v>
      </c>
    </row>
    <row r="1096" spans="43:45" x14ac:dyDescent="0.25">
      <c r="AQ1096" s="89">
        <v>10006076</v>
      </c>
      <c r="AR1096" s="90" t="str">
        <f t="shared" si="24"/>
        <v>O</v>
      </c>
      <c r="AS1096" t="s">
        <v>1180</v>
      </c>
    </row>
    <row r="1097" spans="43:45" x14ac:dyDescent="0.25">
      <c r="AQ1097" s="89">
        <v>10006078</v>
      </c>
      <c r="AR1097" s="90" t="str">
        <f t="shared" ref="AR1097:AR1160" si="25">IF(ISNA(VLOOKUP(AQ1097,$BP$18:$BQ$356,2,FALSE))=TRUE,"O",VLOOKUP(AQ1097,$BP$18:$BQ$356,2,FALSE))</f>
        <v>O</v>
      </c>
      <c r="AS1097" t="s">
        <v>1181</v>
      </c>
    </row>
    <row r="1098" spans="43:45" x14ac:dyDescent="0.25">
      <c r="AQ1098" s="89">
        <v>10005014</v>
      </c>
      <c r="AR1098" s="90" t="str">
        <f t="shared" si="25"/>
        <v>O</v>
      </c>
      <c r="AS1098" t="s">
        <v>1182</v>
      </c>
    </row>
    <row r="1099" spans="43:45" x14ac:dyDescent="0.25">
      <c r="AQ1099" s="89">
        <v>10005017</v>
      </c>
      <c r="AR1099" s="90" t="str">
        <f t="shared" si="25"/>
        <v>O</v>
      </c>
      <c r="AS1099" t="s">
        <v>1183</v>
      </c>
    </row>
    <row r="1100" spans="43:45" x14ac:dyDescent="0.25">
      <c r="AQ1100" s="89">
        <v>10005019</v>
      </c>
      <c r="AR1100" s="90" t="str">
        <f t="shared" si="25"/>
        <v>O</v>
      </c>
      <c r="AS1100" t="s">
        <v>1184</v>
      </c>
    </row>
    <row r="1101" spans="43:45" x14ac:dyDescent="0.25">
      <c r="AQ1101" s="89">
        <v>10005025</v>
      </c>
      <c r="AR1101" s="90" t="str">
        <f t="shared" si="25"/>
        <v>O</v>
      </c>
      <c r="AS1101" t="s">
        <v>1185</v>
      </c>
    </row>
    <row r="1102" spans="43:45" x14ac:dyDescent="0.25">
      <c r="AQ1102" s="89">
        <v>10005026</v>
      </c>
      <c r="AR1102" s="90" t="str">
        <f t="shared" si="25"/>
        <v>O</v>
      </c>
      <c r="AS1102" t="s">
        <v>1186</v>
      </c>
    </row>
    <row r="1103" spans="43:45" x14ac:dyDescent="0.25">
      <c r="AQ1103" s="89">
        <v>10005393</v>
      </c>
      <c r="AR1103" s="90" t="str">
        <f t="shared" si="25"/>
        <v>O</v>
      </c>
      <c r="AS1103" t="s">
        <v>1187</v>
      </c>
    </row>
    <row r="1104" spans="43:45" x14ac:dyDescent="0.25">
      <c r="AQ1104" s="89">
        <v>10005398</v>
      </c>
      <c r="AR1104" s="90" t="str">
        <f t="shared" si="25"/>
        <v>O</v>
      </c>
      <c r="AS1104" t="s">
        <v>1188</v>
      </c>
    </row>
    <row r="1105" spans="43:45" x14ac:dyDescent="0.25">
      <c r="AQ1105" s="89">
        <v>10005402</v>
      </c>
      <c r="AR1105" s="90" t="str">
        <f t="shared" si="25"/>
        <v>O</v>
      </c>
      <c r="AS1105" t="s">
        <v>1189</v>
      </c>
    </row>
    <row r="1106" spans="43:45" x14ac:dyDescent="0.25">
      <c r="AQ1106" s="89">
        <v>10005404</v>
      </c>
      <c r="AR1106" s="90" t="str">
        <f t="shared" si="25"/>
        <v>O</v>
      </c>
      <c r="AS1106" t="s">
        <v>1190</v>
      </c>
    </row>
    <row r="1107" spans="43:45" x14ac:dyDescent="0.25">
      <c r="AQ1107" s="89">
        <v>10005407</v>
      </c>
      <c r="AR1107" s="90" t="str">
        <f t="shared" si="25"/>
        <v>O</v>
      </c>
      <c r="AS1107" t="s">
        <v>1191</v>
      </c>
    </row>
    <row r="1108" spans="43:45" x14ac:dyDescent="0.25">
      <c r="AQ1108" s="89">
        <v>10005413</v>
      </c>
      <c r="AR1108" s="90" t="str">
        <f t="shared" si="25"/>
        <v>O</v>
      </c>
      <c r="AS1108" t="s">
        <v>1192</v>
      </c>
    </row>
    <row r="1109" spans="43:45" x14ac:dyDescent="0.25">
      <c r="AQ1109" s="89">
        <v>10005416</v>
      </c>
      <c r="AR1109" s="90" t="str">
        <f t="shared" si="25"/>
        <v>O</v>
      </c>
      <c r="AS1109" t="s">
        <v>1193</v>
      </c>
    </row>
    <row r="1110" spans="43:45" x14ac:dyDescent="0.25">
      <c r="AQ1110" s="89">
        <v>10005738</v>
      </c>
      <c r="AR1110" s="90" t="str">
        <f t="shared" si="25"/>
        <v>O</v>
      </c>
      <c r="AS1110" t="s">
        <v>1194</v>
      </c>
    </row>
    <row r="1111" spans="43:45" x14ac:dyDescent="0.25">
      <c r="AQ1111" s="89">
        <v>10005742</v>
      </c>
      <c r="AR1111" s="90" t="str">
        <f t="shared" si="25"/>
        <v>O</v>
      </c>
      <c r="AS1111" t="s">
        <v>1195</v>
      </c>
    </row>
    <row r="1112" spans="43:45" x14ac:dyDescent="0.25">
      <c r="AQ1112" s="89">
        <v>10005752</v>
      </c>
      <c r="AR1112" s="90" t="str">
        <f t="shared" si="25"/>
        <v>O</v>
      </c>
      <c r="AS1112" t="s">
        <v>1196</v>
      </c>
    </row>
    <row r="1113" spans="43:45" x14ac:dyDescent="0.25">
      <c r="AQ1113" s="89">
        <v>10005757</v>
      </c>
      <c r="AR1113" s="90" t="str">
        <f t="shared" si="25"/>
        <v>O</v>
      </c>
      <c r="AS1113" t="s">
        <v>1197</v>
      </c>
    </row>
    <row r="1114" spans="43:45" x14ac:dyDescent="0.25">
      <c r="AQ1114" s="89">
        <v>10005758</v>
      </c>
      <c r="AR1114" s="90" t="str">
        <f t="shared" si="25"/>
        <v>O</v>
      </c>
      <c r="AS1114" t="s">
        <v>1198</v>
      </c>
    </row>
    <row r="1115" spans="43:45" x14ac:dyDescent="0.25">
      <c r="AQ1115" s="89">
        <v>10006086</v>
      </c>
      <c r="AR1115" s="90" t="str">
        <f t="shared" si="25"/>
        <v>O</v>
      </c>
      <c r="AS1115" t="s">
        <v>1199</v>
      </c>
    </row>
    <row r="1116" spans="43:45" x14ac:dyDescent="0.25">
      <c r="AQ1116" s="89">
        <v>10006092</v>
      </c>
      <c r="AR1116" s="90" t="str">
        <f t="shared" si="25"/>
        <v>O</v>
      </c>
      <c r="AS1116" t="s">
        <v>1200</v>
      </c>
    </row>
    <row r="1117" spans="43:45" x14ac:dyDescent="0.25">
      <c r="AQ1117" s="89">
        <v>10006107</v>
      </c>
      <c r="AR1117" s="90" t="str">
        <f t="shared" si="25"/>
        <v>O</v>
      </c>
      <c r="AS1117" t="s">
        <v>1201</v>
      </c>
    </row>
    <row r="1118" spans="43:45" x14ac:dyDescent="0.25">
      <c r="AQ1118" s="89">
        <v>10005056</v>
      </c>
      <c r="AR1118" s="90" t="str">
        <f t="shared" si="25"/>
        <v>O</v>
      </c>
      <c r="AS1118" t="s">
        <v>1202</v>
      </c>
    </row>
    <row r="1119" spans="43:45" x14ac:dyDescent="0.25">
      <c r="AQ1119" s="89">
        <v>10005057</v>
      </c>
      <c r="AR1119" s="90" t="str">
        <f t="shared" si="25"/>
        <v>O</v>
      </c>
      <c r="AS1119" t="s">
        <v>1203</v>
      </c>
    </row>
    <row r="1120" spans="43:45" x14ac:dyDescent="0.25">
      <c r="AQ1120" s="89">
        <v>10005058</v>
      </c>
      <c r="AR1120" s="90" t="str">
        <f t="shared" si="25"/>
        <v>O</v>
      </c>
      <c r="AS1120" t="s">
        <v>1204</v>
      </c>
    </row>
    <row r="1121" spans="43:45" x14ac:dyDescent="0.25">
      <c r="AQ1121" s="89">
        <v>10005067</v>
      </c>
      <c r="AR1121" s="90" t="str">
        <f t="shared" si="25"/>
        <v>O</v>
      </c>
      <c r="AS1121" t="s">
        <v>1205</v>
      </c>
    </row>
    <row r="1122" spans="43:45" x14ac:dyDescent="0.25">
      <c r="AQ1122" s="89">
        <v>10005068</v>
      </c>
      <c r="AR1122" s="90" t="str">
        <f t="shared" si="25"/>
        <v>O</v>
      </c>
      <c r="AS1122" t="s">
        <v>1206</v>
      </c>
    </row>
    <row r="1123" spans="43:45" x14ac:dyDescent="0.25">
      <c r="AQ1123" s="89">
        <v>10005076</v>
      </c>
      <c r="AR1123" s="90" t="str">
        <f t="shared" si="25"/>
        <v>O</v>
      </c>
      <c r="AS1123" t="s">
        <v>1207</v>
      </c>
    </row>
    <row r="1124" spans="43:45" x14ac:dyDescent="0.25">
      <c r="AQ1124" s="89">
        <v>10005078</v>
      </c>
      <c r="AR1124" s="90" t="str">
        <f t="shared" si="25"/>
        <v>O</v>
      </c>
      <c r="AS1124" t="s">
        <v>1208</v>
      </c>
    </row>
    <row r="1125" spans="43:45" x14ac:dyDescent="0.25">
      <c r="AQ1125" s="89">
        <v>10005422</v>
      </c>
      <c r="AR1125" s="90" t="str">
        <f t="shared" si="25"/>
        <v>O</v>
      </c>
      <c r="AS1125" t="s">
        <v>1209</v>
      </c>
    </row>
    <row r="1126" spans="43:45" x14ac:dyDescent="0.25">
      <c r="AQ1126" s="89">
        <v>10005424</v>
      </c>
      <c r="AR1126" s="90" t="str">
        <f t="shared" si="25"/>
        <v>O</v>
      </c>
      <c r="AS1126" t="s">
        <v>1210</v>
      </c>
    </row>
    <row r="1127" spans="43:45" x14ac:dyDescent="0.25">
      <c r="AQ1127" s="89">
        <v>10005428</v>
      </c>
      <c r="AR1127" s="90" t="str">
        <f t="shared" si="25"/>
        <v>O</v>
      </c>
      <c r="AS1127" t="s">
        <v>1211</v>
      </c>
    </row>
    <row r="1128" spans="43:45" x14ac:dyDescent="0.25">
      <c r="AQ1128" s="89">
        <v>10005429</v>
      </c>
      <c r="AR1128" s="90" t="str">
        <f t="shared" si="25"/>
        <v>O</v>
      </c>
      <c r="AS1128" t="s">
        <v>1212</v>
      </c>
    </row>
    <row r="1129" spans="43:45" x14ac:dyDescent="0.25">
      <c r="AQ1129" s="89">
        <v>10005431</v>
      </c>
      <c r="AR1129" s="90" t="str">
        <f t="shared" si="25"/>
        <v>O</v>
      </c>
      <c r="AS1129" t="s">
        <v>1213</v>
      </c>
    </row>
    <row r="1130" spans="43:45" x14ac:dyDescent="0.25">
      <c r="AQ1130" s="89">
        <v>10005434</v>
      </c>
      <c r="AR1130" s="90" t="str">
        <f t="shared" si="25"/>
        <v>O</v>
      </c>
      <c r="AS1130" t="s">
        <v>1214</v>
      </c>
    </row>
    <row r="1131" spans="43:45" x14ac:dyDescent="0.25">
      <c r="AQ1131" s="89">
        <v>10005437</v>
      </c>
      <c r="AR1131" s="90" t="str">
        <f t="shared" si="25"/>
        <v>O</v>
      </c>
      <c r="AS1131" t="s">
        <v>1215</v>
      </c>
    </row>
    <row r="1132" spans="43:45" x14ac:dyDescent="0.25">
      <c r="AQ1132" s="89">
        <v>10005438</v>
      </c>
      <c r="AR1132" s="90" t="str">
        <f t="shared" si="25"/>
        <v>O</v>
      </c>
      <c r="AS1132" t="s">
        <v>1216</v>
      </c>
    </row>
    <row r="1133" spans="43:45" x14ac:dyDescent="0.25">
      <c r="AQ1133" s="89">
        <v>10005441</v>
      </c>
      <c r="AR1133" s="90" t="str">
        <f t="shared" si="25"/>
        <v>O</v>
      </c>
      <c r="AS1133" t="s">
        <v>1217</v>
      </c>
    </row>
    <row r="1134" spans="43:45" x14ac:dyDescent="0.25">
      <c r="AQ1134" s="89">
        <v>10005761</v>
      </c>
      <c r="AR1134" s="90" t="str">
        <f t="shared" si="25"/>
        <v>O</v>
      </c>
      <c r="AS1134" t="s">
        <v>1218</v>
      </c>
    </row>
    <row r="1135" spans="43:45" x14ac:dyDescent="0.25">
      <c r="AQ1135" s="89">
        <v>10005764</v>
      </c>
      <c r="AR1135" s="90" t="str">
        <f t="shared" si="25"/>
        <v>O</v>
      </c>
      <c r="AS1135" t="s">
        <v>1219</v>
      </c>
    </row>
    <row r="1136" spans="43:45" x14ac:dyDescent="0.25">
      <c r="AQ1136" s="89">
        <v>10005769</v>
      </c>
      <c r="AR1136" s="90" t="str">
        <f t="shared" si="25"/>
        <v>O</v>
      </c>
      <c r="AS1136" t="s">
        <v>1220</v>
      </c>
    </row>
    <row r="1137" spans="43:45" x14ac:dyDescent="0.25">
      <c r="AQ1137" s="89">
        <v>10005777</v>
      </c>
      <c r="AR1137" s="90" t="str">
        <f t="shared" si="25"/>
        <v>O</v>
      </c>
      <c r="AS1137" t="s">
        <v>1221</v>
      </c>
    </row>
    <row r="1138" spans="43:45" x14ac:dyDescent="0.25">
      <c r="AQ1138" s="89">
        <v>10005779</v>
      </c>
      <c r="AR1138" s="90" t="str">
        <f t="shared" si="25"/>
        <v>O</v>
      </c>
      <c r="AS1138" t="s">
        <v>1222</v>
      </c>
    </row>
    <row r="1139" spans="43:45" x14ac:dyDescent="0.25">
      <c r="AQ1139" s="89">
        <v>10005782</v>
      </c>
      <c r="AR1139" s="90" t="str">
        <f t="shared" si="25"/>
        <v>O</v>
      </c>
      <c r="AS1139" t="s">
        <v>1223</v>
      </c>
    </row>
    <row r="1140" spans="43:45" x14ac:dyDescent="0.25">
      <c r="AQ1140" s="89">
        <v>10006112</v>
      </c>
      <c r="AR1140" s="90" t="str">
        <f t="shared" si="25"/>
        <v>O</v>
      </c>
      <c r="AS1140" t="s">
        <v>1224</v>
      </c>
    </row>
    <row r="1141" spans="43:45" x14ac:dyDescent="0.25">
      <c r="AQ1141" s="89">
        <v>10006130</v>
      </c>
      <c r="AR1141" s="90" t="str">
        <f t="shared" si="25"/>
        <v>O</v>
      </c>
      <c r="AS1141" t="s">
        <v>1225</v>
      </c>
    </row>
    <row r="1142" spans="43:45" x14ac:dyDescent="0.25">
      <c r="AQ1142" s="89">
        <v>10006135</v>
      </c>
      <c r="AR1142" s="90" t="str">
        <f t="shared" si="25"/>
        <v>O</v>
      </c>
      <c r="AS1142" t="s">
        <v>1226</v>
      </c>
    </row>
    <row r="1143" spans="43:45" x14ac:dyDescent="0.25">
      <c r="AQ1143" s="89">
        <v>10005034</v>
      </c>
      <c r="AR1143" s="90" t="str">
        <f t="shared" si="25"/>
        <v>O</v>
      </c>
      <c r="AS1143" t="s">
        <v>1227</v>
      </c>
    </row>
    <row r="1144" spans="43:45" x14ac:dyDescent="0.25">
      <c r="AQ1144" s="89">
        <v>10005042</v>
      </c>
      <c r="AR1144" s="90" t="str">
        <f t="shared" si="25"/>
        <v>O</v>
      </c>
      <c r="AS1144" t="s">
        <v>1228</v>
      </c>
    </row>
    <row r="1145" spans="43:45" x14ac:dyDescent="0.25">
      <c r="AQ1145" s="89">
        <v>10005052</v>
      </c>
      <c r="AR1145" s="90" t="str">
        <f t="shared" si="25"/>
        <v>O</v>
      </c>
      <c r="AS1145" t="s">
        <v>1229</v>
      </c>
    </row>
    <row r="1146" spans="43:45" x14ac:dyDescent="0.25">
      <c r="AQ1146" s="89">
        <v>10005053</v>
      </c>
      <c r="AR1146" s="90" t="str">
        <f t="shared" si="25"/>
        <v>O</v>
      </c>
      <c r="AS1146" t="s">
        <v>1230</v>
      </c>
    </row>
    <row r="1147" spans="43:45" x14ac:dyDescent="0.25">
      <c r="AQ1147" s="89">
        <v>10005451</v>
      </c>
      <c r="AR1147" s="90" t="str">
        <f t="shared" si="25"/>
        <v>O</v>
      </c>
      <c r="AS1147" t="s">
        <v>1231</v>
      </c>
    </row>
    <row r="1148" spans="43:45" x14ac:dyDescent="0.25">
      <c r="AQ1148" s="89">
        <v>10005454</v>
      </c>
      <c r="AR1148" s="90" t="str">
        <f t="shared" si="25"/>
        <v>O</v>
      </c>
      <c r="AS1148" t="s">
        <v>1232</v>
      </c>
    </row>
    <row r="1149" spans="43:45" x14ac:dyDescent="0.25">
      <c r="AQ1149" s="89">
        <v>10005457</v>
      </c>
      <c r="AR1149" s="90" t="str">
        <f t="shared" si="25"/>
        <v>O</v>
      </c>
      <c r="AS1149" t="s">
        <v>1233</v>
      </c>
    </row>
    <row r="1150" spans="43:45" x14ac:dyDescent="0.25">
      <c r="AQ1150" s="89">
        <v>10005459</v>
      </c>
      <c r="AR1150" s="90" t="str">
        <f t="shared" si="25"/>
        <v>O</v>
      </c>
      <c r="AS1150" t="s">
        <v>1234</v>
      </c>
    </row>
    <row r="1151" spans="43:45" x14ac:dyDescent="0.25">
      <c r="AQ1151" s="89">
        <v>10005465</v>
      </c>
      <c r="AR1151" s="90" t="str">
        <f t="shared" si="25"/>
        <v>O</v>
      </c>
      <c r="AS1151" t="s">
        <v>1235</v>
      </c>
    </row>
    <row r="1152" spans="43:45" x14ac:dyDescent="0.25">
      <c r="AQ1152" s="89">
        <v>10005467</v>
      </c>
      <c r="AR1152" s="90" t="str">
        <f t="shared" si="25"/>
        <v>O</v>
      </c>
      <c r="AS1152" t="s">
        <v>1236</v>
      </c>
    </row>
    <row r="1153" spans="43:45" x14ac:dyDescent="0.25">
      <c r="AQ1153" s="89">
        <v>10005468</v>
      </c>
      <c r="AR1153" s="90" t="str">
        <f t="shared" si="25"/>
        <v>O</v>
      </c>
      <c r="AS1153" t="s">
        <v>1237</v>
      </c>
    </row>
    <row r="1154" spans="43:45" x14ac:dyDescent="0.25">
      <c r="AQ1154" s="89">
        <v>10005786</v>
      </c>
      <c r="AR1154" s="90" t="str">
        <f t="shared" si="25"/>
        <v>O</v>
      </c>
      <c r="AS1154" t="s">
        <v>1238</v>
      </c>
    </row>
    <row r="1155" spans="43:45" x14ac:dyDescent="0.25">
      <c r="AQ1155" s="89">
        <v>10005788</v>
      </c>
      <c r="AR1155" s="90" t="str">
        <f t="shared" si="25"/>
        <v>O</v>
      </c>
      <c r="AS1155" t="s">
        <v>1239</v>
      </c>
    </row>
    <row r="1156" spans="43:45" x14ac:dyDescent="0.25">
      <c r="AQ1156" s="89">
        <v>10005791</v>
      </c>
      <c r="AR1156" s="90" t="str">
        <f t="shared" si="25"/>
        <v>O</v>
      </c>
      <c r="AS1156" t="s">
        <v>1240</v>
      </c>
    </row>
    <row r="1157" spans="43:45" x14ac:dyDescent="0.25">
      <c r="AQ1157" s="89">
        <v>10005802</v>
      </c>
      <c r="AR1157" s="90" t="str">
        <f t="shared" si="25"/>
        <v>O</v>
      </c>
      <c r="AS1157" t="s">
        <v>1241</v>
      </c>
    </row>
    <row r="1158" spans="43:45" x14ac:dyDescent="0.25">
      <c r="AQ1158" s="89">
        <v>10005803</v>
      </c>
      <c r="AR1158" s="90" t="str">
        <f t="shared" si="25"/>
        <v>O</v>
      </c>
      <c r="AS1158" t="s">
        <v>1242</v>
      </c>
    </row>
    <row r="1159" spans="43:45" x14ac:dyDescent="0.25">
      <c r="AQ1159" s="89">
        <v>10006141</v>
      </c>
      <c r="AR1159" s="90" t="str">
        <f t="shared" si="25"/>
        <v>O</v>
      </c>
      <c r="AS1159" t="s">
        <v>1243</v>
      </c>
    </row>
    <row r="1160" spans="43:45" x14ac:dyDescent="0.25">
      <c r="AQ1160" s="89">
        <v>10006160</v>
      </c>
      <c r="AR1160" s="90" t="str">
        <f t="shared" si="25"/>
        <v>O</v>
      </c>
      <c r="AS1160" t="s">
        <v>1244</v>
      </c>
    </row>
    <row r="1161" spans="43:45" x14ac:dyDescent="0.25">
      <c r="AQ1161" s="89">
        <v>10005081</v>
      </c>
      <c r="AR1161" s="90" t="str">
        <f t="shared" ref="AR1161:AR1224" si="26">IF(ISNA(VLOOKUP(AQ1161,$BP$18:$BQ$356,2,FALSE))=TRUE,"O",VLOOKUP(AQ1161,$BP$18:$BQ$356,2,FALSE))</f>
        <v>O</v>
      </c>
      <c r="AS1161" t="s">
        <v>1245</v>
      </c>
    </row>
    <row r="1162" spans="43:45" x14ac:dyDescent="0.25">
      <c r="AQ1162" s="89">
        <v>10005096</v>
      </c>
      <c r="AR1162" s="90" t="str">
        <f t="shared" si="26"/>
        <v>O</v>
      </c>
      <c r="AS1162" t="s">
        <v>1246</v>
      </c>
    </row>
    <row r="1163" spans="43:45" x14ac:dyDescent="0.25">
      <c r="AQ1163" s="89">
        <v>10005097</v>
      </c>
      <c r="AR1163" s="90" t="str">
        <f t="shared" si="26"/>
        <v>O</v>
      </c>
      <c r="AS1163" t="s">
        <v>1247</v>
      </c>
    </row>
    <row r="1164" spans="43:45" x14ac:dyDescent="0.25">
      <c r="AQ1164" s="89">
        <v>10005481</v>
      </c>
      <c r="AR1164" s="90" t="str">
        <f t="shared" si="26"/>
        <v>O</v>
      </c>
      <c r="AS1164" t="s">
        <v>1248</v>
      </c>
    </row>
    <row r="1165" spans="43:45" x14ac:dyDescent="0.25">
      <c r="AQ1165" s="89">
        <v>10005488</v>
      </c>
      <c r="AR1165" s="90" t="str">
        <f t="shared" si="26"/>
        <v>O</v>
      </c>
      <c r="AS1165" t="s">
        <v>1249</v>
      </c>
    </row>
    <row r="1166" spans="43:45" x14ac:dyDescent="0.25">
      <c r="AQ1166" s="89">
        <v>10005493</v>
      </c>
      <c r="AR1166" s="90" t="str">
        <f t="shared" si="26"/>
        <v>O</v>
      </c>
      <c r="AS1166" t="s">
        <v>1250</v>
      </c>
    </row>
    <row r="1167" spans="43:45" x14ac:dyDescent="0.25">
      <c r="AQ1167" s="89">
        <v>10005494</v>
      </c>
      <c r="AR1167" s="90" t="str">
        <f t="shared" si="26"/>
        <v>O</v>
      </c>
      <c r="AS1167" t="s">
        <v>1251</v>
      </c>
    </row>
    <row r="1168" spans="43:45" x14ac:dyDescent="0.25">
      <c r="AQ1168" s="89">
        <v>10005814</v>
      </c>
      <c r="AR1168" s="90" t="str">
        <f t="shared" si="26"/>
        <v>O</v>
      </c>
      <c r="AS1168" t="s">
        <v>1252</v>
      </c>
    </row>
    <row r="1169" spans="43:45" x14ac:dyDescent="0.25">
      <c r="AQ1169" s="89">
        <v>10005817</v>
      </c>
      <c r="AR1169" s="90" t="str">
        <f t="shared" si="26"/>
        <v>O</v>
      </c>
      <c r="AS1169" t="s">
        <v>1253</v>
      </c>
    </row>
    <row r="1170" spans="43:45" x14ac:dyDescent="0.25">
      <c r="AQ1170" s="89">
        <v>10005820</v>
      </c>
      <c r="AR1170" s="90" t="str">
        <f t="shared" si="26"/>
        <v>O</v>
      </c>
      <c r="AS1170" t="s">
        <v>1254</v>
      </c>
    </row>
    <row r="1171" spans="43:45" x14ac:dyDescent="0.25">
      <c r="AQ1171" s="89">
        <v>10005822</v>
      </c>
      <c r="AR1171" s="90" t="str">
        <f t="shared" si="26"/>
        <v>O</v>
      </c>
      <c r="AS1171" t="s">
        <v>1255</v>
      </c>
    </row>
    <row r="1172" spans="43:45" x14ac:dyDescent="0.25">
      <c r="AQ1172" s="89">
        <v>10005825</v>
      </c>
      <c r="AR1172" s="90" t="str">
        <f t="shared" si="26"/>
        <v>O</v>
      </c>
      <c r="AS1172" t="s">
        <v>1256</v>
      </c>
    </row>
    <row r="1173" spans="43:45" x14ac:dyDescent="0.25">
      <c r="AQ1173" s="89">
        <v>10005833</v>
      </c>
      <c r="AR1173" s="90" t="str">
        <f t="shared" si="26"/>
        <v>O</v>
      </c>
      <c r="AS1173" t="s">
        <v>1257</v>
      </c>
    </row>
    <row r="1174" spans="43:45" x14ac:dyDescent="0.25">
      <c r="AQ1174" s="89">
        <v>10005839</v>
      </c>
      <c r="AR1174" s="90" t="str">
        <f t="shared" si="26"/>
        <v>O</v>
      </c>
      <c r="AS1174" t="s">
        <v>1258</v>
      </c>
    </row>
    <row r="1175" spans="43:45" x14ac:dyDescent="0.25">
      <c r="AQ1175" s="89">
        <v>10006168</v>
      </c>
      <c r="AR1175" s="90" t="str">
        <f t="shared" si="26"/>
        <v>O</v>
      </c>
      <c r="AS1175" t="s">
        <v>1259</v>
      </c>
    </row>
    <row r="1176" spans="43:45" x14ac:dyDescent="0.25">
      <c r="AQ1176" s="89">
        <v>10006177</v>
      </c>
      <c r="AR1176" s="90" t="str">
        <f t="shared" si="26"/>
        <v>O</v>
      </c>
      <c r="AS1176" t="s">
        <v>1260</v>
      </c>
    </row>
    <row r="1177" spans="43:45" x14ac:dyDescent="0.25">
      <c r="AQ1177" s="89">
        <v>10006178</v>
      </c>
      <c r="AR1177" s="90" t="str">
        <f t="shared" si="26"/>
        <v>O</v>
      </c>
      <c r="AS1177" t="s">
        <v>1261</v>
      </c>
    </row>
    <row r="1178" spans="43:45" x14ac:dyDescent="0.25">
      <c r="AQ1178" s="89">
        <v>10006188</v>
      </c>
      <c r="AR1178" s="90" t="str">
        <f t="shared" si="26"/>
        <v>O</v>
      </c>
      <c r="AS1178" t="s">
        <v>1262</v>
      </c>
    </row>
    <row r="1179" spans="43:45" x14ac:dyDescent="0.25">
      <c r="AQ1179" s="89">
        <v>10005106</v>
      </c>
      <c r="AR1179" s="90" t="str">
        <f t="shared" si="26"/>
        <v>O</v>
      </c>
      <c r="AS1179" t="s">
        <v>1263</v>
      </c>
    </row>
    <row r="1180" spans="43:45" x14ac:dyDescent="0.25">
      <c r="AQ1180" s="89">
        <v>10005115</v>
      </c>
      <c r="AR1180" s="90" t="str">
        <f t="shared" si="26"/>
        <v>O</v>
      </c>
      <c r="AS1180" t="s">
        <v>1264</v>
      </c>
    </row>
    <row r="1181" spans="43:45" x14ac:dyDescent="0.25">
      <c r="AQ1181" s="89">
        <v>10005120</v>
      </c>
      <c r="AR1181" s="90" t="str">
        <f t="shared" si="26"/>
        <v>O</v>
      </c>
      <c r="AS1181" t="s">
        <v>1265</v>
      </c>
    </row>
    <row r="1182" spans="43:45" x14ac:dyDescent="0.25">
      <c r="AQ1182" s="89">
        <v>10005507</v>
      </c>
      <c r="AR1182" s="90" t="str">
        <f t="shared" si="26"/>
        <v>O</v>
      </c>
      <c r="AS1182" t="s">
        <v>1266</v>
      </c>
    </row>
    <row r="1183" spans="43:45" x14ac:dyDescent="0.25">
      <c r="AQ1183" s="89">
        <v>10005508</v>
      </c>
      <c r="AR1183" s="90" t="str">
        <f t="shared" si="26"/>
        <v>O</v>
      </c>
      <c r="AS1183" t="s">
        <v>1267</v>
      </c>
    </row>
    <row r="1184" spans="43:45" x14ac:dyDescent="0.25">
      <c r="AQ1184" s="89">
        <v>10005509</v>
      </c>
      <c r="AR1184" s="90" t="str">
        <f t="shared" si="26"/>
        <v>O</v>
      </c>
      <c r="AS1184" t="s">
        <v>1268</v>
      </c>
    </row>
    <row r="1185" spans="43:45" x14ac:dyDescent="0.25">
      <c r="AQ1185" s="89">
        <v>10005511</v>
      </c>
      <c r="AR1185" s="90" t="str">
        <f t="shared" si="26"/>
        <v>O</v>
      </c>
      <c r="AS1185" t="s">
        <v>1269</v>
      </c>
    </row>
    <row r="1186" spans="43:45" x14ac:dyDescent="0.25">
      <c r="AQ1186" s="89">
        <v>10005513</v>
      </c>
      <c r="AR1186" s="90" t="str">
        <f t="shared" si="26"/>
        <v>O</v>
      </c>
      <c r="AS1186" t="s">
        <v>1270</v>
      </c>
    </row>
    <row r="1187" spans="43:45" x14ac:dyDescent="0.25">
      <c r="AQ1187" s="89">
        <v>10005515</v>
      </c>
      <c r="AR1187" s="90" t="str">
        <f t="shared" si="26"/>
        <v>O</v>
      </c>
      <c r="AS1187" t="s">
        <v>1271</v>
      </c>
    </row>
    <row r="1188" spans="43:45" x14ac:dyDescent="0.25">
      <c r="AQ1188" s="89">
        <v>10005519</v>
      </c>
      <c r="AR1188" s="90" t="str">
        <f t="shared" si="26"/>
        <v>O</v>
      </c>
      <c r="AS1188" t="s">
        <v>1272</v>
      </c>
    </row>
    <row r="1189" spans="43:45" x14ac:dyDescent="0.25">
      <c r="AQ1189" s="89">
        <v>10005520</v>
      </c>
      <c r="AR1189" s="90" t="str">
        <f t="shared" si="26"/>
        <v>O</v>
      </c>
      <c r="AS1189" t="s">
        <v>1273</v>
      </c>
    </row>
    <row r="1190" spans="43:45" x14ac:dyDescent="0.25">
      <c r="AQ1190" s="89">
        <v>10005522</v>
      </c>
      <c r="AR1190" s="90" t="str">
        <f t="shared" si="26"/>
        <v>O</v>
      </c>
      <c r="AS1190" t="s">
        <v>1274</v>
      </c>
    </row>
    <row r="1191" spans="43:45" x14ac:dyDescent="0.25">
      <c r="AQ1191" s="89">
        <v>10005844</v>
      </c>
      <c r="AR1191" s="90" t="str">
        <f t="shared" si="26"/>
        <v>O</v>
      </c>
      <c r="AS1191" t="s">
        <v>1275</v>
      </c>
    </row>
    <row r="1192" spans="43:45" x14ac:dyDescent="0.25">
      <c r="AQ1192" s="89">
        <v>10005850</v>
      </c>
      <c r="AR1192" s="90" t="str">
        <f t="shared" si="26"/>
        <v>O</v>
      </c>
      <c r="AS1192" t="s">
        <v>1276</v>
      </c>
    </row>
    <row r="1193" spans="43:45" x14ac:dyDescent="0.25">
      <c r="AQ1193" s="89">
        <v>10005851</v>
      </c>
      <c r="AR1193" s="90" t="str">
        <f t="shared" si="26"/>
        <v>O</v>
      </c>
      <c r="AS1193" t="s">
        <v>1277</v>
      </c>
    </row>
    <row r="1194" spans="43:45" x14ac:dyDescent="0.25">
      <c r="AQ1194" s="89">
        <v>10005852</v>
      </c>
      <c r="AR1194" s="90" t="str">
        <f t="shared" si="26"/>
        <v>O</v>
      </c>
      <c r="AS1194" t="s">
        <v>1278</v>
      </c>
    </row>
    <row r="1195" spans="43:45" x14ac:dyDescent="0.25">
      <c r="AQ1195" s="89">
        <v>10006190</v>
      </c>
      <c r="AR1195" s="90" t="str">
        <f t="shared" si="26"/>
        <v>O</v>
      </c>
      <c r="AS1195" t="s">
        <v>1279</v>
      </c>
    </row>
    <row r="1196" spans="43:45" x14ac:dyDescent="0.25">
      <c r="AQ1196" s="89">
        <v>10006195</v>
      </c>
      <c r="AR1196" s="90" t="str">
        <f t="shared" si="26"/>
        <v>O</v>
      </c>
      <c r="AS1196" t="s">
        <v>1280</v>
      </c>
    </row>
    <row r="1197" spans="43:45" x14ac:dyDescent="0.25">
      <c r="AQ1197" s="89">
        <v>10006200</v>
      </c>
      <c r="AR1197" s="90" t="str">
        <f t="shared" si="26"/>
        <v>O</v>
      </c>
      <c r="AS1197" t="s">
        <v>1281</v>
      </c>
    </row>
    <row r="1198" spans="43:45" x14ac:dyDescent="0.25">
      <c r="AQ1198" s="89">
        <v>10006207</v>
      </c>
      <c r="AR1198" s="90" t="str">
        <f t="shared" si="26"/>
        <v>O</v>
      </c>
      <c r="AS1198" t="s">
        <v>1282</v>
      </c>
    </row>
    <row r="1199" spans="43:45" x14ac:dyDescent="0.25">
      <c r="AQ1199" s="89">
        <v>10006208</v>
      </c>
      <c r="AR1199" s="90" t="str">
        <f t="shared" si="26"/>
        <v>O</v>
      </c>
      <c r="AS1199" t="s">
        <v>1283</v>
      </c>
    </row>
    <row r="1200" spans="43:45" x14ac:dyDescent="0.25">
      <c r="AQ1200" s="89">
        <v>10006210</v>
      </c>
      <c r="AR1200" s="90" t="str">
        <f t="shared" si="26"/>
        <v>O</v>
      </c>
      <c r="AS1200" t="s">
        <v>1284</v>
      </c>
    </row>
    <row r="1201" spans="43:45" x14ac:dyDescent="0.25">
      <c r="AQ1201" s="89">
        <v>10005158</v>
      </c>
      <c r="AR1201" s="90" t="str">
        <f t="shared" si="26"/>
        <v>O</v>
      </c>
      <c r="AS1201" t="s">
        <v>1285</v>
      </c>
    </row>
    <row r="1202" spans="43:45" x14ac:dyDescent="0.25">
      <c r="AQ1202" s="89">
        <v>10005162</v>
      </c>
      <c r="AR1202" s="90" t="str">
        <f t="shared" si="26"/>
        <v>O</v>
      </c>
      <c r="AS1202" t="s">
        <v>1286</v>
      </c>
    </row>
    <row r="1203" spans="43:45" x14ac:dyDescent="0.25">
      <c r="AQ1203" s="89">
        <v>10005164</v>
      </c>
      <c r="AR1203" s="90" t="str">
        <f t="shared" si="26"/>
        <v>O</v>
      </c>
      <c r="AS1203" t="s">
        <v>1287</v>
      </c>
    </row>
    <row r="1204" spans="43:45" x14ac:dyDescent="0.25">
      <c r="AQ1204" s="89">
        <v>10005166</v>
      </c>
      <c r="AR1204" s="90" t="str">
        <f t="shared" si="26"/>
        <v>O</v>
      </c>
      <c r="AS1204" t="s">
        <v>1288</v>
      </c>
    </row>
    <row r="1205" spans="43:45" x14ac:dyDescent="0.25">
      <c r="AQ1205" s="89">
        <v>10005167</v>
      </c>
      <c r="AR1205" s="90" t="str">
        <f t="shared" si="26"/>
        <v>O</v>
      </c>
      <c r="AS1205" t="s">
        <v>1289</v>
      </c>
    </row>
    <row r="1206" spans="43:45" x14ac:dyDescent="0.25">
      <c r="AQ1206" s="89">
        <v>10005168</v>
      </c>
      <c r="AR1206" s="90" t="str">
        <f t="shared" si="26"/>
        <v>O</v>
      </c>
      <c r="AS1206" t="s">
        <v>1290</v>
      </c>
    </row>
    <row r="1207" spans="43:45" x14ac:dyDescent="0.25">
      <c r="AQ1207" s="89">
        <v>10005171</v>
      </c>
      <c r="AR1207" s="90" t="str">
        <f t="shared" si="26"/>
        <v>O</v>
      </c>
      <c r="AS1207" t="s">
        <v>1291</v>
      </c>
    </row>
    <row r="1208" spans="43:45" x14ac:dyDescent="0.25">
      <c r="AQ1208" s="89">
        <v>10005172</v>
      </c>
      <c r="AR1208" s="90" t="str">
        <f t="shared" si="26"/>
        <v>O</v>
      </c>
      <c r="AS1208" t="s">
        <v>1292</v>
      </c>
    </row>
    <row r="1209" spans="43:45" x14ac:dyDescent="0.25">
      <c r="AQ1209" s="89">
        <v>10005533</v>
      </c>
      <c r="AR1209" s="90" t="str">
        <f t="shared" si="26"/>
        <v>O</v>
      </c>
      <c r="AS1209" t="s">
        <v>1293</v>
      </c>
    </row>
    <row r="1210" spans="43:45" x14ac:dyDescent="0.25">
      <c r="AQ1210" s="89">
        <v>10005535</v>
      </c>
      <c r="AR1210" s="90" t="str">
        <f t="shared" si="26"/>
        <v>O</v>
      </c>
      <c r="AS1210" t="s">
        <v>1294</v>
      </c>
    </row>
    <row r="1211" spans="43:45" x14ac:dyDescent="0.25">
      <c r="AQ1211" s="89">
        <v>10005537</v>
      </c>
      <c r="AR1211" s="90" t="str">
        <f t="shared" si="26"/>
        <v>O</v>
      </c>
      <c r="AS1211" t="s">
        <v>1295</v>
      </c>
    </row>
    <row r="1212" spans="43:45" x14ac:dyDescent="0.25">
      <c r="AQ1212" s="89">
        <v>10005546</v>
      </c>
      <c r="AR1212" s="90" t="str">
        <f t="shared" si="26"/>
        <v>O</v>
      </c>
      <c r="AS1212" t="s">
        <v>1296</v>
      </c>
    </row>
    <row r="1213" spans="43:45" x14ac:dyDescent="0.25">
      <c r="AQ1213" s="89">
        <v>10005547</v>
      </c>
      <c r="AR1213" s="90" t="str">
        <f t="shared" si="26"/>
        <v>O</v>
      </c>
      <c r="AS1213" t="s">
        <v>1297</v>
      </c>
    </row>
    <row r="1214" spans="43:45" x14ac:dyDescent="0.25">
      <c r="AQ1214" s="89">
        <v>10005549</v>
      </c>
      <c r="AR1214" s="90" t="str">
        <f t="shared" si="26"/>
        <v>O</v>
      </c>
      <c r="AS1214" t="s">
        <v>1298</v>
      </c>
    </row>
    <row r="1215" spans="43:45" x14ac:dyDescent="0.25">
      <c r="AQ1215" s="89">
        <v>10005895</v>
      </c>
      <c r="AR1215" s="90" t="str">
        <f t="shared" si="26"/>
        <v>O</v>
      </c>
      <c r="AS1215" t="s">
        <v>1299</v>
      </c>
    </row>
    <row r="1216" spans="43:45" x14ac:dyDescent="0.25">
      <c r="AQ1216" s="89">
        <v>10006226</v>
      </c>
      <c r="AR1216" s="90" t="str">
        <f t="shared" si="26"/>
        <v>O</v>
      </c>
      <c r="AS1216" t="s">
        <v>1300</v>
      </c>
    </row>
    <row r="1217" spans="43:45" x14ac:dyDescent="0.25">
      <c r="AQ1217" s="89">
        <v>10006232</v>
      </c>
      <c r="AR1217" s="90" t="str">
        <f t="shared" si="26"/>
        <v>O</v>
      </c>
      <c r="AS1217" t="s">
        <v>1301</v>
      </c>
    </row>
    <row r="1218" spans="43:45" x14ac:dyDescent="0.25">
      <c r="AQ1218" s="89">
        <v>10006233</v>
      </c>
      <c r="AR1218" s="90" t="str">
        <f t="shared" si="26"/>
        <v>O</v>
      </c>
      <c r="AS1218" t="s">
        <v>1302</v>
      </c>
    </row>
    <row r="1219" spans="43:45" x14ac:dyDescent="0.25">
      <c r="AQ1219" s="89">
        <v>10006237</v>
      </c>
      <c r="AR1219" s="90" t="str">
        <f t="shared" si="26"/>
        <v>O</v>
      </c>
      <c r="AS1219" t="s">
        <v>1303</v>
      </c>
    </row>
    <row r="1220" spans="43:45" x14ac:dyDescent="0.25">
      <c r="AQ1220" s="89">
        <v>10006241</v>
      </c>
      <c r="AR1220" s="90" t="str">
        <f t="shared" si="26"/>
        <v>O</v>
      </c>
      <c r="AS1220" t="s">
        <v>1304</v>
      </c>
    </row>
    <row r="1221" spans="43:45" x14ac:dyDescent="0.25">
      <c r="AQ1221" s="89">
        <v>10005131</v>
      </c>
      <c r="AR1221" s="90" t="str">
        <f t="shared" si="26"/>
        <v>O</v>
      </c>
      <c r="AS1221" t="s">
        <v>1305</v>
      </c>
    </row>
    <row r="1222" spans="43:45" x14ac:dyDescent="0.25">
      <c r="AQ1222" s="89">
        <v>10005134</v>
      </c>
      <c r="AR1222" s="90" t="str">
        <f t="shared" si="26"/>
        <v>O</v>
      </c>
      <c r="AS1222" t="s">
        <v>1306</v>
      </c>
    </row>
    <row r="1223" spans="43:45" x14ac:dyDescent="0.25">
      <c r="AQ1223" s="89">
        <v>10005139</v>
      </c>
      <c r="AR1223" s="90" t="str">
        <f t="shared" si="26"/>
        <v>O</v>
      </c>
      <c r="AS1223" t="s">
        <v>1307</v>
      </c>
    </row>
    <row r="1224" spans="43:45" x14ac:dyDescent="0.25">
      <c r="AQ1224" s="89">
        <v>10005141</v>
      </c>
      <c r="AR1224" s="90" t="str">
        <f t="shared" si="26"/>
        <v>O</v>
      </c>
      <c r="AS1224" t="s">
        <v>1308</v>
      </c>
    </row>
    <row r="1225" spans="43:45" x14ac:dyDescent="0.25">
      <c r="AQ1225" s="89">
        <v>10005143</v>
      </c>
      <c r="AR1225" s="90" t="str">
        <f t="shared" ref="AR1225:AR1288" si="27">IF(ISNA(VLOOKUP(AQ1225,$BP$18:$BQ$356,2,FALSE))=TRUE,"O",VLOOKUP(AQ1225,$BP$18:$BQ$356,2,FALSE))</f>
        <v>O</v>
      </c>
      <c r="AS1225" t="s">
        <v>1309</v>
      </c>
    </row>
    <row r="1226" spans="43:45" x14ac:dyDescent="0.25">
      <c r="AQ1226" s="89">
        <v>10005145</v>
      </c>
      <c r="AR1226" s="90" t="str">
        <f t="shared" si="27"/>
        <v>O</v>
      </c>
      <c r="AS1226" t="s">
        <v>1310</v>
      </c>
    </row>
    <row r="1227" spans="43:45" x14ac:dyDescent="0.25">
      <c r="AQ1227" s="89">
        <v>10005148</v>
      </c>
      <c r="AR1227" s="90" t="str">
        <f t="shared" si="27"/>
        <v>O</v>
      </c>
      <c r="AS1227" t="s">
        <v>1311</v>
      </c>
    </row>
    <row r="1228" spans="43:45" x14ac:dyDescent="0.25">
      <c r="AQ1228" s="89">
        <v>10005149</v>
      </c>
      <c r="AR1228" s="90" t="str">
        <f t="shared" si="27"/>
        <v>O</v>
      </c>
      <c r="AS1228" t="s">
        <v>1312</v>
      </c>
    </row>
    <row r="1229" spans="43:45" x14ac:dyDescent="0.25">
      <c r="AQ1229" s="89">
        <v>10005153</v>
      </c>
      <c r="AR1229" s="90" t="str">
        <f t="shared" si="27"/>
        <v>O</v>
      </c>
      <c r="AS1229" t="s">
        <v>1313</v>
      </c>
    </row>
    <row r="1230" spans="43:45" x14ac:dyDescent="0.25">
      <c r="AQ1230" s="89">
        <v>10005553</v>
      </c>
      <c r="AR1230" s="90" t="str">
        <f t="shared" si="27"/>
        <v>O</v>
      </c>
      <c r="AS1230" t="s">
        <v>1314</v>
      </c>
    </row>
    <row r="1231" spans="43:45" x14ac:dyDescent="0.25">
      <c r="AQ1231" s="89">
        <v>10005561</v>
      </c>
      <c r="AR1231" s="90" t="str">
        <f t="shared" si="27"/>
        <v>O</v>
      </c>
      <c r="AS1231" t="s">
        <v>1315</v>
      </c>
    </row>
    <row r="1232" spans="43:45" x14ac:dyDescent="0.25">
      <c r="AQ1232" s="89">
        <v>10005568</v>
      </c>
      <c r="AR1232" s="90" t="str">
        <f t="shared" si="27"/>
        <v>O</v>
      </c>
      <c r="AS1232" t="s">
        <v>1316</v>
      </c>
    </row>
    <row r="1233" spans="43:45" x14ac:dyDescent="0.25">
      <c r="AQ1233" s="89">
        <v>10005896</v>
      </c>
      <c r="AR1233" s="90" t="str">
        <f t="shared" si="27"/>
        <v>O</v>
      </c>
      <c r="AS1233" t="s">
        <v>1317</v>
      </c>
    </row>
    <row r="1234" spans="43:45" x14ac:dyDescent="0.25">
      <c r="AQ1234" s="89">
        <v>10005899</v>
      </c>
      <c r="AR1234" s="90" t="str">
        <f t="shared" si="27"/>
        <v>O</v>
      </c>
      <c r="AS1234" t="s">
        <v>1318</v>
      </c>
    </row>
    <row r="1235" spans="43:45" x14ac:dyDescent="0.25">
      <c r="AQ1235" s="89">
        <v>10005917</v>
      </c>
      <c r="AR1235" s="90" t="str">
        <f t="shared" si="27"/>
        <v>O</v>
      </c>
      <c r="AS1235" t="s">
        <v>1319</v>
      </c>
    </row>
    <row r="1236" spans="43:45" x14ac:dyDescent="0.25">
      <c r="AQ1236" s="89">
        <v>10006246</v>
      </c>
      <c r="AR1236" s="90" t="str">
        <f t="shared" si="27"/>
        <v>O</v>
      </c>
      <c r="AS1236" t="s">
        <v>1320</v>
      </c>
    </row>
    <row r="1237" spans="43:45" x14ac:dyDescent="0.25">
      <c r="AQ1237" s="89">
        <v>10006249</v>
      </c>
      <c r="AR1237" s="90" t="str">
        <f t="shared" si="27"/>
        <v>O</v>
      </c>
      <c r="AS1237" t="s">
        <v>1321</v>
      </c>
    </row>
    <row r="1238" spans="43:45" x14ac:dyDescent="0.25">
      <c r="AQ1238" s="89">
        <v>10006254</v>
      </c>
      <c r="AR1238" s="90" t="str">
        <f t="shared" si="27"/>
        <v>O</v>
      </c>
      <c r="AS1238" t="s">
        <v>1322</v>
      </c>
    </row>
    <row r="1239" spans="43:45" x14ac:dyDescent="0.25">
      <c r="AQ1239" s="89">
        <v>10006268</v>
      </c>
      <c r="AR1239" s="90" t="str">
        <f t="shared" si="27"/>
        <v>O</v>
      </c>
      <c r="AS1239" t="s">
        <v>1323</v>
      </c>
    </row>
    <row r="1240" spans="43:45" x14ac:dyDescent="0.25">
      <c r="AQ1240" s="89">
        <v>10006269</v>
      </c>
      <c r="AR1240" s="90" t="str">
        <f t="shared" si="27"/>
        <v>O</v>
      </c>
      <c r="AS1240" t="s">
        <v>1324</v>
      </c>
    </row>
    <row r="1241" spans="43:45" x14ac:dyDescent="0.25">
      <c r="AQ1241" s="89">
        <v>10005192</v>
      </c>
      <c r="AR1241" s="90" t="str">
        <f t="shared" si="27"/>
        <v>O</v>
      </c>
      <c r="AS1241" t="s">
        <v>1325</v>
      </c>
    </row>
    <row r="1242" spans="43:45" x14ac:dyDescent="0.25">
      <c r="AQ1242" s="89">
        <v>10005200</v>
      </c>
      <c r="AR1242" s="90" t="str">
        <f t="shared" si="27"/>
        <v>O</v>
      </c>
      <c r="AS1242" t="s">
        <v>1326</v>
      </c>
    </row>
    <row r="1243" spans="43:45" x14ac:dyDescent="0.25">
      <c r="AQ1243" s="89">
        <v>10005204</v>
      </c>
      <c r="AR1243" s="90" t="str">
        <f t="shared" si="27"/>
        <v>O</v>
      </c>
      <c r="AS1243" t="s">
        <v>1327</v>
      </c>
    </row>
    <row r="1244" spans="43:45" x14ac:dyDescent="0.25">
      <c r="AQ1244" s="89">
        <v>10005581</v>
      </c>
      <c r="AR1244" s="90" t="str">
        <f t="shared" si="27"/>
        <v>O</v>
      </c>
      <c r="AS1244" t="s">
        <v>1328</v>
      </c>
    </row>
    <row r="1245" spans="43:45" x14ac:dyDescent="0.25">
      <c r="AQ1245" s="89">
        <v>10005586</v>
      </c>
      <c r="AR1245" s="90" t="str">
        <f t="shared" si="27"/>
        <v>O</v>
      </c>
      <c r="AS1245" t="s">
        <v>1329</v>
      </c>
    </row>
    <row r="1246" spans="43:45" x14ac:dyDescent="0.25">
      <c r="AQ1246" s="89">
        <v>10005588</v>
      </c>
      <c r="AR1246" s="90" t="str">
        <f t="shared" si="27"/>
        <v>O</v>
      </c>
      <c r="AS1246" t="s">
        <v>1330</v>
      </c>
    </row>
    <row r="1247" spans="43:45" x14ac:dyDescent="0.25">
      <c r="AQ1247" s="89">
        <v>10005594</v>
      </c>
      <c r="AR1247" s="90" t="str">
        <f t="shared" si="27"/>
        <v>O</v>
      </c>
      <c r="AS1247" t="s">
        <v>1331</v>
      </c>
    </row>
    <row r="1248" spans="43:45" x14ac:dyDescent="0.25">
      <c r="AQ1248" s="89">
        <v>10005600</v>
      </c>
      <c r="AR1248" s="90" t="str">
        <f t="shared" si="27"/>
        <v>O</v>
      </c>
      <c r="AS1248" t="s">
        <v>1332</v>
      </c>
    </row>
    <row r="1249" spans="43:45" x14ac:dyDescent="0.25">
      <c r="AQ1249" s="89">
        <v>10005927</v>
      </c>
      <c r="AR1249" s="90" t="str">
        <f t="shared" si="27"/>
        <v>O</v>
      </c>
      <c r="AS1249" t="s">
        <v>1333</v>
      </c>
    </row>
    <row r="1250" spans="43:45" x14ac:dyDescent="0.25">
      <c r="AQ1250" s="89">
        <v>10005928</v>
      </c>
      <c r="AR1250" s="90" t="str">
        <f t="shared" si="27"/>
        <v>O</v>
      </c>
      <c r="AS1250" t="s">
        <v>1334</v>
      </c>
    </row>
    <row r="1251" spans="43:45" x14ac:dyDescent="0.25">
      <c r="AQ1251" s="89">
        <v>10005930</v>
      </c>
      <c r="AR1251" s="90" t="str">
        <f t="shared" si="27"/>
        <v>O</v>
      </c>
      <c r="AS1251" t="s">
        <v>1335</v>
      </c>
    </row>
    <row r="1252" spans="43:45" x14ac:dyDescent="0.25">
      <c r="AQ1252" s="89">
        <v>10005932</v>
      </c>
      <c r="AR1252" s="90" t="str">
        <f t="shared" si="27"/>
        <v>O</v>
      </c>
      <c r="AS1252" t="s">
        <v>1336</v>
      </c>
    </row>
    <row r="1253" spans="43:45" x14ac:dyDescent="0.25">
      <c r="AQ1253" s="89">
        <v>10005934</v>
      </c>
      <c r="AR1253" s="90" t="str">
        <f t="shared" si="27"/>
        <v>O</v>
      </c>
      <c r="AS1253" t="s">
        <v>1337</v>
      </c>
    </row>
    <row r="1254" spans="43:45" x14ac:dyDescent="0.25">
      <c r="AQ1254" s="89">
        <v>10005935</v>
      </c>
      <c r="AR1254" s="90" t="str">
        <f t="shared" si="27"/>
        <v>O</v>
      </c>
      <c r="AS1254" t="s">
        <v>1338</v>
      </c>
    </row>
    <row r="1255" spans="43:45" x14ac:dyDescent="0.25">
      <c r="AQ1255" s="89">
        <v>10006280</v>
      </c>
      <c r="AR1255" s="90" t="str">
        <f t="shared" si="27"/>
        <v>O</v>
      </c>
      <c r="AS1255" t="s">
        <v>1339</v>
      </c>
    </row>
    <row r="1256" spans="43:45" x14ac:dyDescent="0.25">
      <c r="AQ1256" s="89">
        <v>10006287</v>
      </c>
      <c r="AR1256" s="90" t="str">
        <f t="shared" si="27"/>
        <v>O</v>
      </c>
      <c r="AS1256" t="s">
        <v>1340</v>
      </c>
    </row>
    <row r="1257" spans="43:45" x14ac:dyDescent="0.25">
      <c r="AQ1257" s="89">
        <v>10006294</v>
      </c>
      <c r="AR1257" s="90" t="str">
        <f t="shared" si="27"/>
        <v>O</v>
      </c>
      <c r="AS1257" t="s">
        <v>1341</v>
      </c>
    </row>
    <row r="1258" spans="43:45" x14ac:dyDescent="0.25">
      <c r="AQ1258" s="89">
        <v>10006295</v>
      </c>
      <c r="AR1258" s="90" t="str">
        <f t="shared" si="27"/>
        <v>O</v>
      </c>
      <c r="AS1258" t="s">
        <v>1342</v>
      </c>
    </row>
    <row r="1259" spans="43:45" x14ac:dyDescent="0.25">
      <c r="AQ1259" s="89">
        <v>10005211</v>
      </c>
      <c r="AR1259" s="90" t="str">
        <f t="shared" si="27"/>
        <v>O</v>
      </c>
      <c r="AS1259" t="s">
        <v>1343</v>
      </c>
    </row>
    <row r="1260" spans="43:45" x14ac:dyDescent="0.25">
      <c r="AQ1260" s="89">
        <v>10005225</v>
      </c>
      <c r="AR1260" s="90" t="str">
        <f t="shared" si="27"/>
        <v>O</v>
      </c>
      <c r="AS1260" t="s">
        <v>1344</v>
      </c>
    </row>
    <row r="1261" spans="43:45" x14ac:dyDescent="0.25">
      <c r="AQ1261" s="89">
        <v>10005228</v>
      </c>
      <c r="AR1261" s="90" t="str">
        <f t="shared" si="27"/>
        <v>O</v>
      </c>
      <c r="AS1261" t="s">
        <v>1345</v>
      </c>
    </row>
    <row r="1262" spans="43:45" x14ac:dyDescent="0.25">
      <c r="AQ1262" s="89">
        <v>10005230</v>
      </c>
      <c r="AR1262" s="90" t="str">
        <f t="shared" si="27"/>
        <v>O</v>
      </c>
      <c r="AS1262" t="s">
        <v>1346</v>
      </c>
    </row>
    <row r="1263" spans="43:45" x14ac:dyDescent="0.25">
      <c r="AQ1263" s="89">
        <v>10006948</v>
      </c>
      <c r="AR1263" s="90" t="str">
        <f t="shared" si="27"/>
        <v>O</v>
      </c>
      <c r="AS1263" t="s">
        <v>1347</v>
      </c>
    </row>
    <row r="1264" spans="43:45" x14ac:dyDescent="0.25">
      <c r="AQ1264" s="89">
        <v>10006951</v>
      </c>
      <c r="AR1264" s="90" t="str">
        <f t="shared" si="27"/>
        <v>O</v>
      </c>
      <c r="AS1264" t="s">
        <v>1348</v>
      </c>
    </row>
    <row r="1265" spans="43:45" x14ac:dyDescent="0.25">
      <c r="AQ1265" s="89">
        <v>10006952</v>
      </c>
      <c r="AR1265" s="90" t="str">
        <f t="shared" si="27"/>
        <v>O</v>
      </c>
      <c r="AS1265" t="s">
        <v>1349</v>
      </c>
    </row>
    <row r="1266" spans="43:45" x14ac:dyDescent="0.25">
      <c r="AQ1266" s="89">
        <v>10006958</v>
      </c>
      <c r="AR1266" s="90" t="str">
        <f t="shared" si="27"/>
        <v>O</v>
      </c>
      <c r="AS1266" t="s">
        <v>1350</v>
      </c>
    </row>
    <row r="1267" spans="43:45" x14ac:dyDescent="0.25">
      <c r="AQ1267" s="89">
        <v>10006962</v>
      </c>
      <c r="AR1267" s="90" t="str">
        <f t="shared" si="27"/>
        <v>O</v>
      </c>
      <c r="AS1267" t="s">
        <v>1351</v>
      </c>
    </row>
    <row r="1268" spans="43:45" x14ac:dyDescent="0.25">
      <c r="AQ1268" s="89">
        <v>10006963</v>
      </c>
      <c r="AR1268" s="90" t="str">
        <f t="shared" si="27"/>
        <v>O</v>
      </c>
      <c r="AS1268" t="s">
        <v>1352</v>
      </c>
    </row>
    <row r="1269" spans="43:45" x14ac:dyDescent="0.25">
      <c r="AQ1269" s="89">
        <v>10006966</v>
      </c>
      <c r="AR1269" s="90" t="str">
        <f t="shared" si="27"/>
        <v>O</v>
      </c>
      <c r="AS1269" t="s">
        <v>1353</v>
      </c>
    </row>
    <row r="1270" spans="43:45" x14ac:dyDescent="0.25">
      <c r="AQ1270" s="89">
        <v>10006969</v>
      </c>
      <c r="AR1270" s="90" t="str">
        <f t="shared" si="27"/>
        <v>O</v>
      </c>
      <c r="AS1270" t="s">
        <v>1354</v>
      </c>
    </row>
    <row r="1271" spans="43:45" x14ac:dyDescent="0.25">
      <c r="AQ1271" s="89">
        <v>10007289</v>
      </c>
      <c r="AR1271" s="90" t="str">
        <f t="shared" si="27"/>
        <v>O</v>
      </c>
      <c r="AS1271" t="s">
        <v>1355</v>
      </c>
    </row>
    <row r="1272" spans="43:45" x14ac:dyDescent="0.25">
      <c r="AQ1272" s="89">
        <v>10007291</v>
      </c>
      <c r="AR1272" s="90" t="str">
        <f t="shared" si="27"/>
        <v>O</v>
      </c>
      <c r="AS1272" t="s">
        <v>1356</v>
      </c>
    </row>
    <row r="1273" spans="43:45" x14ac:dyDescent="0.25">
      <c r="AQ1273" s="89">
        <v>10007293</v>
      </c>
      <c r="AR1273" s="90" t="str">
        <f t="shared" si="27"/>
        <v>O</v>
      </c>
      <c r="AS1273" t="s">
        <v>1357</v>
      </c>
    </row>
    <row r="1274" spans="43:45" x14ac:dyDescent="0.25">
      <c r="AQ1274" s="89">
        <v>10007312</v>
      </c>
      <c r="AR1274" s="90" t="str">
        <f t="shared" si="27"/>
        <v>O</v>
      </c>
      <c r="AS1274" t="s">
        <v>1358</v>
      </c>
    </row>
    <row r="1275" spans="43:45" x14ac:dyDescent="0.25">
      <c r="AQ1275" s="89">
        <v>10007640</v>
      </c>
      <c r="AR1275" s="90" t="str">
        <f t="shared" si="27"/>
        <v>O</v>
      </c>
      <c r="AS1275" t="s">
        <v>1359</v>
      </c>
    </row>
    <row r="1276" spans="43:45" x14ac:dyDescent="0.25">
      <c r="AQ1276" s="89">
        <v>10007642</v>
      </c>
      <c r="AR1276" s="90" t="str">
        <f t="shared" si="27"/>
        <v>O</v>
      </c>
      <c r="AS1276" t="s">
        <v>1360</v>
      </c>
    </row>
    <row r="1277" spans="43:45" x14ac:dyDescent="0.25">
      <c r="AQ1277" s="89">
        <v>10007653</v>
      </c>
      <c r="AR1277" s="90" t="str">
        <f t="shared" si="27"/>
        <v>O</v>
      </c>
      <c r="AS1277" t="s">
        <v>1361</v>
      </c>
    </row>
    <row r="1278" spans="43:45" x14ac:dyDescent="0.25">
      <c r="AQ1278" s="89">
        <v>10007659</v>
      </c>
      <c r="AR1278" s="90" t="str">
        <f t="shared" si="27"/>
        <v>O</v>
      </c>
      <c r="AS1278" t="s">
        <v>1362</v>
      </c>
    </row>
    <row r="1279" spans="43:45" x14ac:dyDescent="0.25">
      <c r="AQ1279" s="89">
        <v>10007663</v>
      </c>
      <c r="AR1279" s="90" t="str">
        <f t="shared" si="27"/>
        <v>O</v>
      </c>
      <c r="AS1279" t="s">
        <v>1363</v>
      </c>
    </row>
    <row r="1280" spans="43:45" x14ac:dyDescent="0.25">
      <c r="AQ1280" s="89">
        <v>10007664</v>
      </c>
      <c r="AR1280" s="90" t="str">
        <f t="shared" si="27"/>
        <v>O</v>
      </c>
      <c r="AS1280" t="s">
        <v>1364</v>
      </c>
    </row>
    <row r="1281" spans="43:45" x14ac:dyDescent="0.25">
      <c r="AQ1281" s="89">
        <v>10007939</v>
      </c>
      <c r="AR1281" s="90" t="str">
        <f t="shared" si="27"/>
        <v>O</v>
      </c>
      <c r="AS1281" t="s">
        <v>1365</v>
      </c>
    </row>
    <row r="1282" spans="43:45" x14ac:dyDescent="0.25">
      <c r="AQ1282" s="89">
        <v>10007940</v>
      </c>
      <c r="AR1282" s="90" t="str">
        <f t="shared" si="27"/>
        <v>O</v>
      </c>
      <c r="AS1282" t="s">
        <v>1366</v>
      </c>
    </row>
    <row r="1283" spans="43:45" x14ac:dyDescent="0.25">
      <c r="AQ1283" s="89">
        <v>10007941</v>
      </c>
      <c r="AR1283" s="90" t="str">
        <f t="shared" si="27"/>
        <v>O</v>
      </c>
      <c r="AS1283" t="s">
        <v>1367</v>
      </c>
    </row>
    <row r="1284" spans="43:45" x14ac:dyDescent="0.25">
      <c r="AQ1284" s="89">
        <v>10007949</v>
      </c>
      <c r="AR1284" s="90" t="str">
        <f t="shared" si="27"/>
        <v>O</v>
      </c>
      <c r="AS1284" t="s">
        <v>1368</v>
      </c>
    </row>
    <row r="1285" spans="43:45" x14ac:dyDescent="0.25">
      <c r="AQ1285" s="89">
        <v>10007962</v>
      </c>
      <c r="AR1285" s="90" t="str">
        <f t="shared" si="27"/>
        <v>O</v>
      </c>
      <c r="AS1285" t="s">
        <v>1369</v>
      </c>
    </row>
    <row r="1286" spans="43:45" x14ac:dyDescent="0.25">
      <c r="AQ1286" s="89">
        <v>10007963</v>
      </c>
      <c r="AR1286" s="90" t="str">
        <f t="shared" si="27"/>
        <v>O</v>
      </c>
      <c r="AS1286" t="s">
        <v>1370</v>
      </c>
    </row>
    <row r="1287" spans="43:45" x14ac:dyDescent="0.25">
      <c r="AQ1287" s="89">
        <v>10006920</v>
      </c>
      <c r="AR1287" s="90" t="str">
        <f t="shared" si="27"/>
        <v>O</v>
      </c>
      <c r="AS1287" t="s">
        <v>1371</v>
      </c>
    </row>
    <row r="1288" spans="43:45" x14ac:dyDescent="0.25">
      <c r="AQ1288" s="89">
        <v>10006928</v>
      </c>
      <c r="AR1288" s="90" t="str">
        <f t="shared" si="27"/>
        <v>O</v>
      </c>
      <c r="AS1288" t="s">
        <v>1372</v>
      </c>
    </row>
    <row r="1289" spans="43:45" x14ac:dyDescent="0.25">
      <c r="AQ1289" s="89">
        <v>10007315</v>
      </c>
      <c r="AR1289" s="90" t="str">
        <f t="shared" ref="AR1289:AR1352" si="28">IF(ISNA(VLOOKUP(AQ1289,$BP$18:$BQ$356,2,FALSE))=TRUE,"O",VLOOKUP(AQ1289,$BP$18:$BQ$356,2,FALSE))</f>
        <v>O</v>
      </c>
      <c r="AS1289" t="s">
        <v>1373</v>
      </c>
    </row>
    <row r="1290" spans="43:45" x14ac:dyDescent="0.25">
      <c r="AQ1290" s="89">
        <v>10007318</v>
      </c>
      <c r="AR1290" s="90" t="str">
        <f t="shared" si="28"/>
        <v>O</v>
      </c>
      <c r="AS1290" t="s">
        <v>1374</v>
      </c>
    </row>
    <row r="1291" spans="43:45" x14ac:dyDescent="0.25">
      <c r="AQ1291" s="89">
        <v>10007324</v>
      </c>
      <c r="AR1291" s="90" t="str">
        <f t="shared" si="28"/>
        <v>O</v>
      </c>
      <c r="AS1291" t="s">
        <v>1375</v>
      </c>
    </row>
    <row r="1292" spans="43:45" x14ac:dyDescent="0.25">
      <c r="AQ1292" s="89">
        <v>10007335</v>
      </c>
      <c r="AR1292" s="90" t="str">
        <f t="shared" si="28"/>
        <v>O</v>
      </c>
      <c r="AS1292" t="s">
        <v>1376</v>
      </c>
    </row>
    <row r="1293" spans="43:45" x14ac:dyDescent="0.25">
      <c r="AQ1293" s="89">
        <v>10008024</v>
      </c>
      <c r="AR1293" s="90" t="str">
        <f t="shared" si="28"/>
        <v>O</v>
      </c>
      <c r="AS1293" t="s">
        <v>1377</v>
      </c>
    </row>
    <row r="1294" spans="43:45" x14ac:dyDescent="0.25">
      <c r="AQ1294" s="89">
        <v>10008026</v>
      </c>
      <c r="AR1294" s="90" t="str">
        <f t="shared" si="28"/>
        <v>O</v>
      </c>
      <c r="AS1294" t="s">
        <v>1378</v>
      </c>
    </row>
    <row r="1295" spans="43:45" x14ac:dyDescent="0.25">
      <c r="AQ1295" s="89">
        <v>10008034</v>
      </c>
      <c r="AR1295" s="90" t="str">
        <f t="shared" si="28"/>
        <v>O</v>
      </c>
      <c r="AS1295" t="s">
        <v>1379</v>
      </c>
    </row>
    <row r="1296" spans="43:45" x14ac:dyDescent="0.25">
      <c r="AQ1296" s="89">
        <v>10008046</v>
      </c>
      <c r="AR1296" s="90" t="str">
        <f t="shared" si="28"/>
        <v>O</v>
      </c>
      <c r="AS1296" t="s">
        <v>1380</v>
      </c>
    </row>
    <row r="1297" spans="43:45" x14ac:dyDescent="0.25">
      <c r="AQ1297" s="89">
        <v>10008051</v>
      </c>
      <c r="AR1297" s="90" t="str">
        <f t="shared" si="28"/>
        <v>O</v>
      </c>
      <c r="AS1297" t="s">
        <v>1381</v>
      </c>
    </row>
    <row r="1298" spans="43:45" x14ac:dyDescent="0.25">
      <c r="AQ1298" s="89">
        <v>10008052</v>
      </c>
      <c r="AR1298" s="90" t="str">
        <f t="shared" si="28"/>
        <v>O</v>
      </c>
      <c r="AS1298" t="s">
        <v>1382</v>
      </c>
    </row>
    <row r="1299" spans="43:45" x14ac:dyDescent="0.25">
      <c r="AQ1299" s="89">
        <v>10007968</v>
      </c>
      <c r="AR1299" s="90" t="str">
        <f t="shared" si="28"/>
        <v>O</v>
      </c>
      <c r="AS1299" t="s">
        <v>1383</v>
      </c>
    </row>
    <row r="1300" spans="43:45" x14ac:dyDescent="0.25">
      <c r="AQ1300" s="89">
        <v>10007977</v>
      </c>
      <c r="AR1300" s="90" t="str">
        <f t="shared" si="28"/>
        <v>O</v>
      </c>
      <c r="AS1300" t="s">
        <v>1384</v>
      </c>
    </row>
    <row r="1301" spans="43:45" x14ac:dyDescent="0.25">
      <c r="AQ1301" s="89">
        <v>10007986</v>
      </c>
      <c r="AR1301" s="90" t="str">
        <f t="shared" si="28"/>
        <v>O</v>
      </c>
      <c r="AS1301" t="s">
        <v>1385</v>
      </c>
    </row>
    <row r="1302" spans="43:45" x14ac:dyDescent="0.25">
      <c r="AQ1302" s="89">
        <v>10006977</v>
      </c>
      <c r="AR1302" s="90" t="str">
        <f t="shared" si="28"/>
        <v>O</v>
      </c>
      <c r="AS1302" t="s">
        <v>1386</v>
      </c>
    </row>
    <row r="1303" spans="43:45" x14ac:dyDescent="0.25">
      <c r="AQ1303" s="89">
        <v>10006983</v>
      </c>
      <c r="AR1303" s="90" t="str">
        <f t="shared" si="28"/>
        <v>O</v>
      </c>
      <c r="AS1303" t="s">
        <v>1387</v>
      </c>
    </row>
    <row r="1304" spans="43:45" x14ac:dyDescent="0.25">
      <c r="AQ1304" s="89">
        <v>10006987</v>
      </c>
      <c r="AR1304" s="90" t="str">
        <f t="shared" si="28"/>
        <v>O</v>
      </c>
      <c r="AS1304" t="s">
        <v>1388</v>
      </c>
    </row>
    <row r="1305" spans="43:45" x14ac:dyDescent="0.25">
      <c r="AQ1305" s="89">
        <v>10006994</v>
      </c>
      <c r="AR1305" s="90" t="str">
        <f t="shared" si="28"/>
        <v>O</v>
      </c>
      <c r="AS1305" t="s">
        <v>1389</v>
      </c>
    </row>
    <row r="1306" spans="43:45" x14ac:dyDescent="0.25">
      <c r="AQ1306" s="89">
        <v>10008001</v>
      </c>
      <c r="AR1306" s="90" t="str">
        <f t="shared" si="28"/>
        <v>O</v>
      </c>
      <c r="AS1306" t="s">
        <v>1390</v>
      </c>
    </row>
    <row r="1307" spans="43:45" x14ac:dyDescent="0.25">
      <c r="AQ1307" s="89">
        <v>10008007</v>
      </c>
      <c r="AR1307" s="90" t="str">
        <f t="shared" si="28"/>
        <v>O</v>
      </c>
      <c r="AS1307" t="s">
        <v>1391</v>
      </c>
    </row>
    <row r="1308" spans="43:45" x14ac:dyDescent="0.25">
      <c r="AQ1308" s="89">
        <v>10008013</v>
      </c>
      <c r="AR1308" s="90" t="str">
        <f t="shared" si="28"/>
        <v>O</v>
      </c>
      <c r="AS1308" t="s">
        <v>1392</v>
      </c>
    </row>
    <row r="1309" spans="43:45" x14ac:dyDescent="0.25">
      <c r="AQ1309" s="89">
        <v>10008015</v>
      </c>
      <c r="AR1309" s="90" t="str">
        <f t="shared" si="28"/>
        <v>O</v>
      </c>
      <c r="AS1309" t="s">
        <v>1393</v>
      </c>
    </row>
    <row r="1310" spans="43:45" x14ac:dyDescent="0.25">
      <c r="AQ1310" s="89">
        <v>10008022</v>
      </c>
      <c r="AR1310" s="90" t="str">
        <f t="shared" si="28"/>
        <v>O</v>
      </c>
      <c r="AS1310" t="s">
        <v>1394</v>
      </c>
    </row>
    <row r="1311" spans="43:45" x14ac:dyDescent="0.25">
      <c r="AQ1311" s="89">
        <v>10008023</v>
      </c>
      <c r="AR1311" s="90" t="str">
        <f t="shared" si="28"/>
        <v>O</v>
      </c>
      <c r="AS1311" t="s">
        <v>1395</v>
      </c>
    </row>
    <row r="1312" spans="43:45" x14ac:dyDescent="0.25">
      <c r="AQ1312" s="89">
        <v>10008066</v>
      </c>
      <c r="AR1312" s="90" t="str">
        <f t="shared" si="28"/>
        <v>O</v>
      </c>
      <c r="AS1312" t="s">
        <v>1396</v>
      </c>
    </row>
    <row r="1313" spans="43:45" x14ac:dyDescent="0.25">
      <c r="AQ1313" s="89">
        <v>10008070</v>
      </c>
      <c r="AR1313" s="90" t="str">
        <f t="shared" si="28"/>
        <v>O</v>
      </c>
      <c r="AS1313" t="s">
        <v>1397</v>
      </c>
    </row>
    <row r="1314" spans="43:45" x14ac:dyDescent="0.25">
      <c r="AQ1314" s="89">
        <v>10008071</v>
      </c>
      <c r="AR1314" s="90" t="str">
        <f t="shared" si="28"/>
        <v>O</v>
      </c>
      <c r="AS1314" t="s">
        <v>1398</v>
      </c>
    </row>
    <row r="1315" spans="43:45" x14ac:dyDescent="0.25">
      <c r="AQ1315" s="89">
        <v>10008077</v>
      </c>
      <c r="AR1315" s="90" t="str">
        <f t="shared" si="28"/>
        <v>O</v>
      </c>
      <c r="AS1315" t="s">
        <v>1399</v>
      </c>
    </row>
    <row r="1316" spans="43:45" x14ac:dyDescent="0.25">
      <c r="AQ1316" s="89">
        <v>10008081</v>
      </c>
      <c r="AR1316" s="90" t="str">
        <f t="shared" si="28"/>
        <v>O</v>
      </c>
      <c r="AS1316" t="s">
        <v>1400</v>
      </c>
    </row>
    <row r="1317" spans="43:45" x14ac:dyDescent="0.25">
      <c r="AQ1317" s="89">
        <v>10008082</v>
      </c>
      <c r="AR1317" s="90" t="str">
        <f t="shared" si="28"/>
        <v>O</v>
      </c>
      <c r="AS1317" t="s">
        <v>1401</v>
      </c>
    </row>
    <row r="1318" spans="43:45" x14ac:dyDescent="0.25">
      <c r="AQ1318" s="89">
        <v>10008083</v>
      </c>
      <c r="AR1318" s="90" t="str">
        <f t="shared" si="28"/>
        <v>O</v>
      </c>
      <c r="AS1318" t="s">
        <v>1402</v>
      </c>
    </row>
    <row r="1319" spans="43:45" x14ac:dyDescent="0.25">
      <c r="AQ1319" s="89">
        <v>10008084</v>
      </c>
      <c r="AR1319" s="90" t="str">
        <f t="shared" si="28"/>
        <v>O</v>
      </c>
      <c r="AS1319" t="s">
        <v>1403</v>
      </c>
    </row>
    <row r="1320" spans="43:45" x14ac:dyDescent="0.25">
      <c r="AQ1320" s="89">
        <v>10008099</v>
      </c>
      <c r="AR1320" s="90" t="str">
        <f t="shared" si="28"/>
        <v>O</v>
      </c>
      <c r="AS1320" t="s">
        <v>1404</v>
      </c>
    </row>
    <row r="1321" spans="43:45" x14ac:dyDescent="0.25">
      <c r="AQ1321" s="89">
        <v>10008106</v>
      </c>
      <c r="AR1321" s="90" t="str">
        <f t="shared" si="28"/>
        <v>O</v>
      </c>
      <c r="AS1321" t="s">
        <v>1405</v>
      </c>
    </row>
    <row r="1322" spans="43:45" x14ac:dyDescent="0.25">
      <c r="AQ1322" s="89">
        <v>10008107</v>
      </c>
      <c r="AR1322" s="90" t="str">
        <f t="shared" si="28"/>
        <v>O</v>
      </c>
      <c r="AS1322" t="s">
        <v>1406</v>
      </c>
    </row>
    <row r="1323" spans="43:45" x14ac:dyDescent="0.25">
      <c r="AQ1323" s="89">
        <v>10008110</v>
      </c>
      <c r="AR1323" s="90" t="str">
        <f t="shared" si="28"/>
        <v>O</v>
      </c>
      <c r="AS1323" t="s">
        <v>1407</v>
      </c>
    </row>
    <row r="1324" spans="43:45" x14ac:dyDescent="0.25">
      <c r="AQ1324" s="89">
        <v>10008111</v>
      </c>
      <c r="AR1324" s="90" t="str">
        <f t="shared" si="28"/>
        <v>O</v>
      </c>
      <c r="AS1324" t="s">
        <v>1408</v>
      </c>
    </row>
    <row r="1325" spans="43:45" x14ac:dyDescent="0.25">
      <c r="AQ1325" s="89">
        <v>10008112</v>
      </c>
      <c r="AR1325" s="90" t="str">
        <f t="shared" si="28"/>
        <v>O</v>
      </c>
      <c r="AS1325" t="s">
        <v>1409</v>
      </c>
    </row>
    <row r="1326" spans="43:45" x14ac:dyDescent="0.25">
      <c r="AQ1326" s="89">
        <v>10008115</v>
      </c>
      <c r="AR1326" s="90" t="str">
        <f t="shared" si="28"/>
        <v>O</v>
      </c>
      <c r="AS1326" t="s">
        <v>1410</v>
      </c>
    </row>
    <row r="1327" spans="43:45" x14ac:dyDescent="0.25">
      <c r="AQ1327" s="89">
        <v>10008119</v>
      </c>
      <c r="AR1327" s="90" t="str">
        <f t="shared" si="28"/>
        <v>O</v>
      </c>
      <c r="AS1327" t="s">
        <v>1411</v>
      </c>
    </row>
    <row r="1328" spans="43:45" x14ac:dyDescent="0.25">
      <c r="AQ1328" s="89">
        <v>10008120</v>
      </c>
      <c r="AR1328" s="90" t="str">
        <f t="shared" si="28"/>
        <v>O</v>
      </c>
      <c r="AS1328" t="s">
        <v>1412</v>
      </c>
    </row>
    <row r="1329" spans="43:45" x14ac:dyDescent="0.25">
      <c r="AQ1329" s="89">
        <v>10008123</v>
      </c>
      <c r="AR1329" s="90" t="str">
        <f t="shared" si="28"/>
        <v>O</v>
      </c>
      <c r="AS1329" t="s">
        <v>1413</v>
      </c>
    </row>
    <row r="1330" spans="43:45" x14ac:dyDescent="0.25">
      <c r="AQ1330" s="89">
        <v>10008127</v>
      </c>
      <c r="AR1330" s="90" t="str">
        <f t="shared" si="28"/>
        <v>O</v>
      </c>
      <c r="AS1330" t="s">
        <v>1414</v>
      </c>
    </row>
    <row r="1331" spans="43:45" x14ac:dyDescent="0.25">
      <c r="AQ1331" s="89">
        <v>10008128</v>
      </c>
      <c r="AR1331" s="90" t="str">
        <f t="shared" si="28"/>
        <v>O</v>
      </c>
      <c r="AS1331" t="s">
        <v>1415</v>
      </c>
    </row>
    <row r="1332" spans="43:45" x14ac:dyDescent="0.25">
      <c r="AQ1332" s="89">
        <v>10008135</v>
      </c>
      <c r="AR1332" s="90" t="str">
        <f t="shared" si="28"/>
        <v>O</v>
      </c>
      <c r="AS1332" t="s">
        <v>1416</v>
      </c>
    </row>
    <row r="1333" spans="43:45" x14ac:dyDescent="0.25">
      <c r="AQ1333" s="89">
        <v>10008136</v>
      </c>
      <c r="AR1333" s="90" t="str">
        <f t="shared" si="28"/>
        <v>O</v>
      </c>
      <c r="AS1333" t="s">
        <v>1417</v>
      </c>
    </row>
    <row r="1334" spans="43:45" x14ac:dyDescent="0.25">
      <c r="AQ1334" s="89">
        <v>10008137</v>
      </c>
      <c r="AR1334" s="90" t="str">
        <f t="shared" si="28"/>
        <v>O</v>
      </c>
      <c r="AS1334" t="s">
        <v>1418</v>
      </c>
    </row>
    <row r="1335" spans="43:45" x14ac:dyDescent="0.25">
      <c r="AQ1335" s="89">
        <v>10008148</v>
      </c>
      <c r="AR1335" s="90" t="str">
        <f t="shared" si="28"/>
        <v>O</v>
      </c>
      <c r="AS1335" t="s">
        <v>1419</v>
      </c>
    </row>
    <row r="1336" spans="43:45" x14ac:dyDescent="0.25">
      <c r="AQ1336" s="89">
        <v>10008152</v>
      </c>
      <c r="AR1336" s="90" t="str">
        <f t="shared" si="28"/>
        <v>O</v>
      </c>
      <c r="AS1336" t="s">
        <v>1420</v>
      </c>
    </row>
    <row r="1337" spans="43:45" x14ac:dyDescent="0.25">
      <c r="AQ1337" s="89">
        <v>10008159</v>
      </c>
      <c r="AR1337" s="90" t="str">
        <f t="shared" si="28"/>
        <v>O</v>
      </c>
      <c r="AS1337" t="s">
        <v>1421</v>
      </c>
    </row>
    <row r="1338" spans="43:45" x14ac:dyDescent="0.25">
      <c r="AQ1338" s="89">
        <v>10008163</v>
      </c>
      <c r="AR1338" s="90" t="str">
        <f t="shared" si="28"/>
        <v>O</v>
      </c>
      <c r="AS1338" t="s">
        <v>1422</v>
      </c>
    </row>
    <row r="1339" spans="43:45" x14ac:dyDescent="0.25">
      <c r="AQ1339" s="89">
        <v>10008165</v>
      </c>
      <c r="AR1339" s="90" t="str">
        <f t="shared" si="28"/>
        <v>O</v>
      </c>
      <c r="AS1339" t="s">
        <v>1423</v>
      </c>
    </row>
    <row r="1340" spans="43:45" x14ac:dyDescent="0.25">
      <c r="AQ1340" s="89">
        <v>10008167</v>
      </c>
      <c r="AR1340" s="90" t="str">
        <f t="shared" si="28"/>
        <v>O</v>
      </c>
      <c r="AS1340" t="s">
        <v>1424</v>
      </c>
    </row>
    <row r="1341" spans="43:45" x14ac:dyDescent="0.25">
      <c r="AQ1341" s="89">
        <v>10008168</v>
      </c>
      <c r="AR1341" s="90" t="str">
        <f t="shared" si="28"/>
        <v>O</v>
      </c>
      <c r="AS1341" t="s">
        <v>1425</v>
      </c>
    </row>
    <row r="1342" spans="43:45" x14ac:dyDescent="0.25">
      <c r="AQ1342" s="89">
        <v>10008173</v>
      </c>
      <c r="AR1342" s="90" t="str">
        <f t="shared" si="28"/>
        <v>O</v>
      </c>
      <c r="AS1342" t="s">
        <v>1426</v>
      </c>
    </row>
    <row r="1343" spans="43:45" x14ac:dyDescent="0.25">
      <c r="AQ1343" s="89">
        <v>10008178</v>
      </c>
      <c r="AR1343" s="90" t="str">
        <f t="shared" si="28"/>
        <v>O</v>
      </c>
      <c r="AS1343" t="s">
        <v>1427</v>
      </c>
    </row>
    <row r="1344" spans="43:45" x14ac:dyDescent="0.25">
      <c r="AQ1344" s="89">
        <v>10008184</v>
      </c>
      <c r="AR1344" s="90" t="str">
        <f t="shared" si="28"/>
        <v>O</v>
      </c>
      <c r="AS1344" t="s">
        <v>1428</v>
      </c>
    </row>
    <row r="1345" spans="43:45" x14ac:dyDescent="0.25">
      <c r="AQ1345" s="89">
        <v>10008186</v>
      </c>
      <c r="AR1345" s="90" t="str">
        <f t="shared" si="28"/>
        <v>O</v>
      </c>
      <c r="AS1345" t="s">
        <v>1429</v>
      </c>
    </row>
    <row r="1346" spans="43:45" x14ac:dyDescent="0.25">
      <c r="AQ1346" s="89">
        <v>10008196</v>
      </c>
      <c r="AR1346" s="90" t="str">
        <f t="shared" si="28"/>
        <v>O</v>
      </c>
      <c r="AS1346" t="s">
        <v>1430</v>
      </c>
    </row>
    <row r="1347" spans="43:45" x14ac:dyDescent="0.25">
      <c r="AQ1347" s="89">
        <v>10008199</v>
      </c>
      <c r="AR1347" s="90" t="str">
        <f t="shared" si="28"/>
        <v>O</v>
      </c>
      <c r="AS1347" t="s">
        <v>1431</v>
      </c>
    </row>
    <row r="1348" spans="43:45" x14ac:dyDescent="0.25">
      <c r="AQ1348" s="89">
        <v>10008210</v>
      </c>
      <c r="AR1348" s="90" t="str">
        <f t="shared" si="28"/>
        <v>O</v>
      </c>
      <c r="AS1348" t="s">
        <v>1432</v>
      </c>
    </row>
    <row r="1349" spans="43:45" x14ac:dyDescent="0.25">
      <c r="AQ1349" s="89">
        <v>10008211</v>
      </c>
      <c r="AR1349" s="90" t="str">
        <f t="shared" si="28"/>
        <v>O</v>
      </c>
      <c r="AS1349" t="s">
        <v>1433</v>
      </c>
    </row>
    <row r="1350" spans="43:45" x14ac:dyDescent="0.25">
      <c r="AQ1350" s="89">
        <v>10008227</v>
      </c>
      <c r="AR1350" s="90" t="str">
        <f t="shared" si="28"/>
        <v>O</v>
      </c>
      <c r="AS1350" t="s">
        <v>1434</v>
      </c>
    </row>
    <row r="1351" spans="43:45" x14ac:dyDescent="0.25">
      <c r="AQ1351" s="89">
        <v>10008228</v>
      </c>
      <c r="AR1351" s="90" t="str">
        <f t="shared" si="28"/>
        <v>O</v>
      </c>
      <c r="AS1351" t="s">
        <v>1435</v>
      </c>
    </row>
    <row r="1352" spans="43:45" x14ac:dyDescent="0.25">
      <c r="AQ1352" s="89">
        <v>10008229</v>
      </c>
      <c r="AR1352" s="90" t="str">
        <f t="shared" si="28"/>
        <v>O</v>
      </c>
      <c r="AS1352" t="s">
        <v>1436</v>
      </c>
    </row>
    <row r="1353" spans="43:45" x14ac:dyDescent="0.25">
      <c r="AQ1353" s="89">
        <v>10008240</v>
      </c>
      <c r="AR1353" s="90" t="str">
        <f t="shared" ref="AR1353:AR1416" si="29">IF(ISNA(VLOOKUP(AQ1353,$BP$18:$BQ$356,2,FALSE))=TRUE,"O",VLOOKUP(AQ1353,$BP$18:$BQ$356,2,FALSE))</f>
        <v>O</v>
      </c>
      <c r="AS1353" t="s">
        <v>1437</v>
      </c>
    </row>
    <row r="1354" spans="43:45" x14ac:dyDescent="0.25">
      <c r="AQ1354" s="89">
        <v>10008241</v>
      </c>
      <c r="AR1354" s="90" t="str">
        <f t="shared" si="29"/>
        <v>O</v>
      </c>
      <c r="AS1354" t="s">
        <v>1438</v>
      </c>
    </row>
    <row r="1355" spans="43:45" x14ac:dyDescent="0.25">
      <c r="AQ1355" s="89">
        <v>10008250</v>
      </c>
      <c r="AR1355" s="90" t="str">
        <f t="shared" si="29"/>
        <v>O</v>
      </c>
      <c r="AS1355" t="s">
        <v>1439</v>
      </c>
    </row>
    <row r="1356" spans="43:45" x14ac:dyDescent="0.25">
      <c r="AQ1356" s="89">
        <v>10008259</v>
      </c>
      <c r="AR1356" s="90" t="str">
        <f t="shared" si="29"/>
        <v>O</v>
      </c>
      <c r="AS1356" t="s">
        <v>1440</v>
      </c>
    </row>
    <row r="1357" spans="43:45" x14ac:dyDescent="0.25">
      <c r="AQ1357" s="89">
        <v>10008270</v>
      </c>
      <c r="AR1357" s="90" t="str">
        <f t="shared" si="29"/>
        <v>O</v>
      </c>
      <c r="AS1357" t="s">
        <v>1441</v>
      </c>
    </row>
    <row r="1358" spans="43:45" x14ac:dyDescent="0.25">
      <c r="AQ1358" s="89">
        <v>10008271</v>
      </c>
      <c r="AR1358" s="90" t="str">
        <f t="shared" si="29"/>
        <v>O</v>
      </c>
      <c r="AS1358" t="s">
        <v>1442</v>
      </c>
    </row>
    <row r="1359" spans="43:45" x14ac:dyDescent="0.25">
      <c r="AQ1359" s="89">
        <v>10008280</v>
      </c>
      <c r="AR1359" s="90" t="str">
        <f t="shared" si="29"/>
        <v>O</v>
      </c>
      <c r="AS1359" t="s">
        <v>1443</v>
      </c>
    </row>
    <row r="1360" spans="43:45" x14ac:dyDescent="0.25">
      <c r="AQ1360" s="89">
        <v>10008285</v>
      </c>
      <c r="AR1360" s="90" t="str">
        <f t="shared" si="29"/>
        <v>O</v>
      </c>
      <c r="AS1360" t="s">
        <v>1444</v>
      </c>
    </row>
    <row r="1361" spans="43:45" x14ac:dyDescent="0.25">
      <c r="AQ1361" s="89">
        <v>10008291</v>
      </c>
      <c r="AR1361" s="90" t="str">
        <f t="shared" si="29"/>
        <v>O</v>
      </c>
      <c r="AS1361" t="s">
        <v>1445</v>
      </c>
    </row>
    <row r="1362" spans="43:45" x14ac:dyDescent="0.25">
      <c r="AQ1362" s="89">
        <v>10008294</v>
      </c>
      <c r="AR1362" s="90" t="str">
        <f t="shared" si="29"/>
        <v>O</v>
      </c>
      <c r="AS1362" t="s">
        <v>1446</v>
      </c>
    </row>
    <row r="1363" spans="43:45" x14ac:dyDescent="0.25">
      <c r="AQ1363" s="89">
        <v>10008296</v>
      </c>
      <c r="AR1363" s="90" t="str">
        <f t="shared" si="29"/>
        <v>O</v>
      </c>
      <c r="AS1363" t="s">
        <v>1447</v>
      </c>
    </row>
    <row r="1364" spans="43:45" x14ac:dyDescent="0.25">
      <c r="AQ1364" s="89">
        <v>10008297</v>
      </c>
      <c r="AR1364" s="90" t="str">
        <f t="shared" si="29"/>
        <v>O</v>
      </c>
      <c r="AS1364" t="s">
        <v>1448</v>
      </c>
    </row>
    <row r="1365" spans="43:45" x14ac:dyDescent="0.25">
      <c r="AQ1365" s="89">
        <v>10008301</v>
      </c>
      <c r="AR1365" s="90" t="str">
        <f t="shared" si="29"/>
        <v>O</v>
      </c>
      <c r="AS1365" t="s">
        <v>1449</v>
      </c>
    </row>
    <row r="1366" spans="43:45" x14ac:dyDescent="0.25">
      <c r="AQ1366" s="89">
        <v>10008302</v>
      </c>
      <c r="AR1366" s="90" t="str">
        <f t="shared" si="29"/>
        <v>O</v>
      </c>
      <c r="AS1366" t="s">
        <v>1450</v>
      </c>
    </row>
    <row r="1367" spans="43:45" x14ac:dyDescent="0.25">
      <c r="AQ1367" s="89">
        <v>10008305</v>
      </c>
      <c r="AR1367" s="90" t="str">
        <f t="shared" si="29"/>
        <v>O</v>
      </c>
      <c r="AS1367" t="s">
        <v>1451</v>
      </c>
    </row>
    <row r="1368" spans="43:45" x14ac:dyDescent="0.25">
      <c r="AQ1368" s="89">
        <v>10006619</v>
      </c>
      <c r="AR1368" s="90" t="str">
        <f t="shared" si="29"/>
        <v>O</v>
      </c>
      <c r="AS1368" t="s">
        <v>1452</v>
      </c>
    </row>
    <row r="1369" spans="43:45" x14ac:dyDescent="0.25">
      <c r="AQ1369" s="89">
        <v>10006623</v>
      </c>
      <c r="AR1369" s="90" t="str">
        <f t="shared" si="29"/>
        <v>O</v>
      </c>
      <c r="AS1369" t="s">
        <v>1453</v>
      </c>
    </row>
    <row r="1370" spans="43:45" x14ac:dyDescent="0.25">
      <c r="AQ1370" s="89">
        <v>10006624</v>
      </c>
      <c r="AR1370" s="90" t="str">
        <f t="shared" si="29"/>
        <v>O</v>
      </c>
      <c r="AS1370" t="s">
        <v>1454</v>
      </c>
    </row>
    <row r="1371" spans="43:45" x14ac:dyDescent="0.25">
      <c r="AQ1371" s="89">
        <v>10006636</v>
      </c>
      <c r="AR1371" s="90" t="str">
        <f t="shared" si="29"/>
        <v>O</v>
      </c>
      <c r="AS1371" t="s">
        <v>1455</v>
      </c>
    </row>
    <row r="1372" spans="43:45" x14ac:dyDescent="0.25">
      <c r="AQ1372" s="89">
        <v>10007000</v>
      </c>
      <c r="AR1372" s="90" t="str">
        <f t="shared" si="29"/>
        <v>O</v>
      </c>
      <c r="AS1372" t="s">
        <v>1456</v>
      </c>
    </row>
    <row r="1373" spans="43:45" x14ac:dyDescent="0.25">
      <c r="AQ1373" s="89">
        <v>10007014</v>
      </c>
      <c r="AR1373" s="90" t="str">
        <f t="shared" si="29"/>
        <v>O</v>
      </c>
      <c r="AS1373" t="s">
        <v>1457</v>
      </c>
    </row>
    <row r="1374" spans="43:45" x14ac:dyDescent="0.25">
      <c r="AQ1374" s="89">
        <v>10007349</v>
      </c>
      <c r="AR1374" s="90" t="str">
        <f t="shared" si="29"/>
        <v>O</v>
      </c>
      <c r="AS1374" t="s">
        <v>1458</v>
      </c>
    </row>
    <row r="1375" spans="43:45" x14ac:dyDescent="0.25">
      <c r="AQ1375" s="89">
        <v>10007355</v>
      </c>
      <c r="AR1375" s="90" t="str">
        <f t="shared" si="29"/>
        <v>O</v>
      </c>
      <c r="AS1375" t="s">
        <v>1459</v>
      </c>
    </row>
    <row r="1376" spans="43:45" x14ac:dyDescent="0.25">
      <c r="AQ1376" s="89">
        <v>10007358</v>
      </c>
      <c r="AR1376" s="90" t="str">
        <f t="shared" si="29"/>
        <v>O</v>
      </c>
      <c r="AS1376" t="s">
        <v>1460</v>
      </c>
    </row>
    <row r="1377" spans="43:45" x14ac:dyDescent="0.25">
      <c r="AQ1377" s="89">
        <v>10007372</v>
      </c>
      <c r="AR1377" s="90" t="str">
        <f t="shared" si="29"/>
        <v>O</v>
      </c>
      <c r="AS1377" t="s">
        <v>1461</v>
      </c>
    </row>
    <row r="1378" spans="43:45" x14ac:dyDescent="0.25">
      <c r="AQ1378" s="89">
        <v>10007671</v>
      </c>
      <c r="AR1378" s="90" t="str">
        <f t="shared" si="29"/>
        <v>O</v>
      </c>
      <c r="AS1378" t="s">
        <v>1462</v>
      </c>
    </row>
    <row r="1379" spans="43:45" x14ac:dyDescent="0.25">
      <c r="AQ1379" s="89">
        <v>10007673</v>
      </c>
      <c r="AR1379" s="90" t="str">
        <f t="shared" si="29"/>
        <v>O</v>
      </c>
      <c r="AS1379" t="s">
        <v>1463</v>
      </c>
    </row>
    <row r="1380" spans="43:45" x14ac:dyDescent="0.25">
      <c r="AQ1380" s="89">
        <v>10007682</v>
      </c>
      <c r="AR1380" s="90" t="str">
        <f t="shared" si="29"/>
        <v>O</v>
      </c>
      <c r="AS1380" t="s">
        <v>1464</v>
      </c>
    </row>
    <row r="1381" spans="43:45" x14ac:dyDescent="0.25">
      <c r="AQ1381" s="89">
        <v>10007684</v>
      </c>
      <c r="AR1381" s="90" t="str">
        <f t="shared" si="29"/>
        <v>O</v>
      </c>
      <c r="AS1381" t="s">
        <v>1465</v>
      </c>
    </row>
    <row r="1382" spans="43:45" x14ac:dyDescent="0.25">
      <c r="AQ1382" s="89">
        <v>10007690</v>
      </c>
      <c r="AR1382" s="90" t="str">
        <f t="shared" si="29"/>
        <v>O</v>
      </c>
      <c r="AS1382" t="s">
        <v>1466</v>
      </c>
    </row>
    <row r="1383" spans="43:45" x14ac:dyDescent="0.25">
      <c r="AQ1383" s="89">
        <v>10007692</v>
      </c>
      <c r="AR1383" s="90" t="str">
        <f t="shared" si="29"/>
        <v>O</v>
      </c>
      <c r="AS1383" t="s">
        <v>1467</v>
      </c>
    </row>
    <row r="1384" spans="43:45" x14ac:dyDescent="0.25">
      <c r="AQ1384" s="89">
        <v>10006654</v>
      </c>
      <c r="AR1384" s="90" t="str">
        <f t="shared" si="29"/>
        <v>O</v>
      </c>
      <c r="AS1384" t="s">
        <v>1468</v>
      </c>
    </row>
    <row r="1385" spans="43:45" x14ac:dyDescent="0.25">
      <c r="AQ1385" s="89">
        <v>10006661</v>
      </c>
      <c r="AR1385" s="90" t="str">
        <f t="shared" si="29"/>
        <v>O</v>
      </c>
      <c r="AS1385" t="s">
        <v>1469</v>
      </c>
    </row>
    <row r="1386" spans="43:45" x14ac:dyDescent="0.25">
      <c r="AQ1386" s="89">
        <v>10007025</v>
      </c>
      <c r="AR1386" s="90" t="str">
        <f t="shared" si="29"/>
        <v>O</v>
      </c>
      <c r="AS1386" t="s">
        <v>1470</v>
      </c>
    </row>
    <row r="1387" spans="43:45" x14ac:dyDescent="0.25">
      <c r="AQ1387" s="89">
        <v>10007030</v>
      </c>
      <c r="AR1387" s="90" t="str">
        <f t="shared" si="29"/>
        <v>O</v>
      </c>
      <c r="AS1387" t="s">
        <v>1471</v>
      </c>
    </row>
    <row r="1388" spans="43:45" x14ac:dyDescent="0.25">
      <c r="AQ1388" s="89">
        <v>10007031</v>
      </c>
      <c r="AR1388" s="90" t="str">
        <f t="shared" si="29"/>
        <v>O</v>
      </c>
      <c r="AS1388" t="s">
        <v>1472</v>
      </c>
    </row>
    <row r="1389" spans="43:45" x14ac:dyDescent="0.25">
      <c r="AQ1389" s="89">
        <v>10007037</v>
      </c>
      <c r="AR1389" s="90" t="str">
        <f t="shared" si="29"/>
        <v>O</v>
      </c>
      <c r="AS1389" t="s">
        <v>1473</v>
      </c>
    </row>
    <row r="1390" spans="43:45" x14ac:dyDescent="0.25">
      <c r="AQ1390" s="89">
        <v>10007047</v>
      </c>
      <c r="AR1390" s="90" t="str">
        <f t="shared" si="29"/>
        <v>O</v>
      </c>
      <c r="AS1390" t="s">
        <v>1474</v>
      </c>
    </row>
    <row r="1391" spans="43:45" x14ac:dyDescent="0.25">
      <c r="AQ1391" s="89">
        <v>10007375</v>
      </c>
      <c r="AR1391" s="90" t="str">
        <f t="shared" si="29"/>
        <v>O</v>
      </c>
      <c r="AS1391" t="s">
        <v>1475</v>
      </c>
    </row>
    <row r="1392" spans="43:45" x14ac:dyDescent="0.25">
      <c r="AQ1392" s="89">
        <v>10007379</v>
      </c>
      <c r="AR1392" s="90" t="str">
        <f t="shared" si="29"/>
        <v>O</v>
      </c>
      <c r="AS1392" t="s">
        <v>1476</v>
      </c>
    </row>
    <row r="1393" spans="43:45" x14ac:dyDescent="0.25">
      <c r="AQ1393" s="89">
        <v>10007380</v>
      </c>
      <c r="AR1393" s="90" t="str">
        <f t="shared" si="29"/>
        <v>O</v>
      </c>
      <c r="AS1393" t="s">
        <v>1477</v>
      </c>
    </row>
    <row r="1394" spans="43:45" x14ac:dyDescent="0.25">
      <c r="AQ1394" s="89">
        <v>10007390</v>
      </c>
      <c r="AR1394" s="90" t="str">
        <f t="shared" si="29"/>
        <v>O</v>
      </c>
      <c r="AS1394" t="s">
        <v>1478</v>
      </c>
    </row>
    <row r="1395" spans="43:45" x14ac:dyDescent="0.25">
      <c r="AQ1395" s="89">
        <v>10007391</v>
      </c>
      <c r="AR1395" s="90" t="str">
        <f t="shared" si="29"/>
        <v>O</v>
      </c>
      <c r="AS1395" t="s">
        <v>1479</v>
      </c>
    </row>
    <row r="1396" spans="43:45" x14ac:dyDescent="0.25">
      <c r="AQ1396" s="89">
        <v>10007394</v>
      </c>
      <c r="AR1396" s="90" t="str">
        <f t="shared" si="29"/>
        <v>O</v>
      </c>
      <c r="AS1396" t="s">
        <v>1480</v>
      </c>
    </row>
    <row r="1397" spans="43:45" x14ac:dyDescent="0.25">
      <c r="AQ1397" s="89">
        <v>10007398</v>
      </c>
      <c r="AR1397" s="90" t="str">
        <f t="shared" si="29"/>
        <v>O</v>
      </c>
      <c r="AS1397" t="s">
        <v>1481</v>
      </c>
    </row>
    <row r="1398" spans="43:45" x14ac:dyDescent="0.25">
      <c r="AQ1398" s="89">
        <v>10007693</v>
      </c>
      <c r="AR1398" s="90" t="str">
        <f t="shared" si="29"/>
        <v>O</v>
      </c>
      <c r="AS1398" t="s">
        <v>1482</v>
      </c>
    </row>
    <row r="1399" spans="43:45" x14ac:dyDescent="0.25">
      <c r="AQ1399" s="89">
        <v>10007696</v>
      </c>
      <c r="AR1399" s="90" t="str">
        <f t="shared" si="29"/>
        <v>O</v>
      </c>
      <c r="AS1399" t="s">
        <v>1483</v>
      </c>
    </row>
    <row r="1400" spans="43:45" x14ac:dyDescent="0.25">
      <c r="AQ1400" s="89">
        <v>10007698</v>
      </c>
      <c r="AR1400" s="90" t="str">
        <f t="shared" si="29"/>
        <v>O</v>
      </c>
      <c r="AS1400" t="s">
        <v>1484</v>
      </c>
    </row>
    <row r="1401" spans="43:45" x14ac:dyDescent="0.25">
      <c r="AQ1401" s="89">
        <v>10007706</v>
      </c>
      <c r="AR1401" s="90" t="str">
        <f t="shared" si="29"/>
        <v>O</v>
      </c>
      <c r="AS1401" t="s">
        <v>1485</v>
      </c>
    </row>
    <row r="1402" spans="43:45" x14ac:dyDescent="0.25">
      <c r="AQ1402" s="89">
        <v>10007707</v>
      </c>
      <c r="AR1402" s="90" t="str">
        <f t="shared" si="29"/>
        <v>O</v>
      </c>
      <c r="AS1402" t="s">
        <v>1486</v>
      </c>
    </row>
    <row r="1403" spans="43:45" x14ac:dyDescent="0.25">
      <c r="AQ1403" s="89">
        <v>10007709</v>
      </c>
      <c r="AR1403" s="90" t="str">
        <f t="shared" si="29"/>
        <v>O</v>
      </c>
      <c r="AS1403" t="s">
        <v>1487</v>
      </c>
    </row>
    <row r="1404" spans="43:45" x14ac:dyDescent="0.25">
      <c r="AQ1404" s="89">
        <v>10007713</v>
      </c>
      <c r="AR1404" s="90" t="str">
        <f t="shared" si="29"/>
        <v>O</v>
      </c>
      <c r="AS1404" t="s">
        <v>1488</v>
      </c>
    </row>
    <row r="1405" spans="43:45" x14ac:dyDescent="0.25">
      <c r="AQ1405" s="89">
        <v>10007714</v>
      </c>
      <c r="AR1405" s="90" t="str">
        <f t="shared" si="29"/>
        <v>O</v>
      </c>
      <c r="AS1405" t="s">
        <v>1489</v>
      </c>
    </row>
    <row r="1406" spans="43:45" x14ac:dyDescent="0.25">
      <c r="AQ1406" s="89">
        <v>10006672</v>
      </c>
      <c r="AR1406" s="90" t="str">
        <f t="shared" si="29"/>
        <v>O</v>
      </c>
      <c r="AS1406" t="s">
        <v>1490</v>
      </c>
    </row>
    <row r="1407" spans="43:45" x14ac:dyDescent="0.25">
      <c r="AQ1407" s="89">
        <v>10006675</v>
      </c>
      <c r="AR1407" s="90" t="str">
        <f t="shared" si="29"/>
        <v>O</v>
      </c>
      <c r="AS1407" t="s">
        <v>1491</v>
      </c>
    </row>
    <row r="1408" spans="43:45" x14ac:dyDescent="0.25">
      <c r="AQ1408" s="89">
        <v>10007056</v>
      </c>
      <c r="AR1408" s="90" t="str">
        <f t="shared" si="29"/>
        <v>O</v>
      </c>
      <c r="AS1408" t="s">
        <v>1492</v>
      </c>
    </row>
    <row r="1409" spans="43:45" x14ac:dyDescent="0.25">
      <c r="AQ1409" s="89">
        <v>10007063</v>
      </c>
      <c r="AR1409" s="90" t="str">
        <f t="shared" si="29"/>
        <v>O</v>
      </c>
      <c r="AS1409" t="s">
        <v>1493</v>
      </c>
    </row>
    <row r="1410" spans="43:45" x14ac:dyDescent="0.25">
      <c r="AQ1410" s="89">
        <v>10007064</v>
      </c>
      <c r="AR1410" s="90" t="str">
        <f t="shared" si="29"/>
        <v>O</v>
      </c>
      <c r="AS1410" t="s">
        <v>1494</v>
      </c>
    </row>
    <row r="1411" spans="43:45" x14ac:dyDescent="0.25">
      <c r="AQ1411" s="89">
        <v>10007070</v>
      </c>
      <c r="AR1411" s="90" t="str">
        <f t="shared" si="29"/>
        <v>O</v>
      </c>
      <c r="AS1411" t="s">
        <v>1495</v>
      </c>
    </row>
    <row r="1412" spans="43:45" x14ac:dyDescent="0.25">
      <c r="AQ1412" s="89">
        <v>10007071</v>
      </c>
      <c r="AR1412" s="90" t="str">
        <f t="shared" si="29"/>
        <v>O</v>
      </c>
      <c r="AS1412" t="s">
        <v>1496</v>
      </c>
    </row>
    <row r="1413" spans="43:45" x14ac:dyDescent="0.25">
      <c r="AQ1413" s="89">
        <v>10007402</v>
      </c>
      <c r="AR1413" s="90" t="str">
        <f t="shared" si="29"/>
        <v>O</v>
      </c>
      <c r="AS1413" t="s">
        <v>1497</v>
      </c>
    </row>
    <row r="1414" spans="43:45" x14ac:dyDescent="0.25">
      <c r="AQ1414" s="89">
        <v>10007408</v>
      </c>
      <c r="AR1414" s="90" t="str">
        <f t="shared" si="29"/>
        <v>O</v>
      </c>
      <c r="AS1414" t="s">
        <v>1498</v>
      </c>
    </row>
    <row r="1415" spans="43:45" x14ac:dyDescent="0.25">
      <c r="AQ1415" s="89">
        <v>10007412</v>
      </c>
      <c r="AR1415" s="90" t="str">
        <f t="shared" si="29"/>
        <v>O</v>
      </c>
      <c r="AS1415" t="s">
        <v>1499</v>
      </c>
    </row>
    <row r="1416" spans="43:45" x14ac:dyDescent="0.25">
      <c r="AQ1416" s="89">
        <v>10007413</v>
      </c>
      <c r="AR1416" s="90" t="str">
        <f t="shared" si="29"/>
        <v>O</v>
      </c>
      <c r="AS1416" t="s">
        <v>1500</v>
      </c>
    </row>
    <row r="1417" spans="43:45" x14ac:dyDescent="0.25">
      <c r="AQ1417" s="89">
        <v>10007414</v>
      </c>
      <c r="AR1417" s="90" t="str">
        <f t="shared" ref="AR1417:AR1480" si="30">IF(ISNA(VLOOKUP(AQ1417,$BP$18:$BQ$356,2,FALSE))=TRUE,"O",VLOOKUP(AQ1417,$BP$18:$BQ$356,2,FALSE))</f>
        <v>O</v>
      </c>
      <c r="AS1417" t="s">
        <v>1501</v>
      </c>
    </row>
    <row r="1418" spans="43:45" x14ac:dyDescent="0.25">
      <c r="AQ1418" s="89">
        <v>10007419</v>
      </c>
      <c r="AR1418" s="90" t="str">
        <f t="shared" si="30"/>
        <v>O</v>
      </c>
      <c r="AS1418" t="s">
        <v>1502</v>
      </c>
    </row>
    <row r="1419" spans="43:45" x14ac:dyDescent="0.25">
      <c r="AQ1419" s="89">
        <v>10007423</v>
      </c>
      <c r="AR1419" s="90" t="str">
        <f t="shared" si="30"/>
        <v>O</v>
      </c>
      <c r="AS1419" t="s">
        <v>1503</v>
      </c>
    </row>
    <row r="1420" spans="43:45" x14ac:dyDescent="0.25">
      <c r="AQ1420" s="89">
        <v>10007721</v>
      </c>
      <c r="AR1420" s="90" t="str">
        <f t="shared" si="30"/>
        <v>O</v>
      </c>
      <c r="AS1420" t="s">
        <v>1504</v>
      </c>
    </row>
    <row r="1421" spans="43:45" x14ac:dyDescent="0.25">
      <c r="AQ1421" s="89">
        <v>10007725</v>
      </c>
      <c r="AR1421" s="90" t="str">
        <f t="shared" si="30"/>
        <v>O</v>
      </c>
      <c r="AS1421" t="s">
        <v>1505</v>
      </c>
    </row>
    <row r="1422" spans="43:45" x14ac:dyDescent="0.25">
      <c r="AQ1422" s="89">
        <v>10007733</v>
      </c>
      <c r="AR1422" s="90" t="str">
        <f t="shared" si="30"/>
        <v>O</v>
      </c>
      <c r="AS1422" t="s">
        <v>1506</v>
      </c>
    </row>
    <row r="1423" spans="43:45" x14ac:dyDescent="0.25">
      <c r="AQ1423" s="89">
        <v>10007734</v>
      </c>
      <c r="AR1423" s="90" t="str">
        <f t="shared" si="30"/>
        <v>O</v>
      </c>
      <c r="AS1423" t="s">
        <v>1507</v>
      </c>
    </row>
    <row r="1424" spans="43:45" x14ac:dyDescent="0.25">
      <c r="AQ1424" s="89">
        <v>10007740</v>
      </c>
      <c r="AR1424" s="90" t="str">
        <f t="shared" si="30"/>
        <v>O</v>
      </c>
      <c r="AS1424" t="s">
        <v>1508</v>
      </c>
    </row>
    <row r="1425" spans="43:45" x14ac:dyDescent="0.25">
      <c r="AQ1425" s="89">
        <v>10007741</v>
      </c>
      <c r="AR1425" s="90" t="str">
        <f t="shared" si="30"/>
        <v>O</v>
      </c>
      <c r="AS1425" t="s">
        <v>1509</v>
      </c>
    </row>
    <row r="1426" spans="43:45" x14ac:dyDescent="0.25">
      <c r="AQ1426" s="89">
        <v>10006731</v>
      </c>
      <c r="AR1426" s="90" t="str">
        <f t="shared" si="30"/>
        <v>O</v>
      </c>
      <c r="AS1426" t="s">
        <v>1510</v>
      </c>
    </row>
    <row r="1427" spans="43:45" x14ac:dyDescent="0.25">
      <c r="AQ1427" s="89">
        <v>10006735</v>
      </c>
      <c r="AR1427" s="90" t="str">
        <f t="shared" si="30"/>
        <v>O</v>
      </c>
      <c r="AS1427" t="s">
        <v>1511</v>
      </c>
    </row>
    <row r="1428" spans="43:45" x14ac:dyDescent="0.25">
      <c r="AQ1428" s="89">
        <v>10006750</v>
      </c>
      <c r="AR1428" s="90" t="str">
        <f t="shared" si="30"/>
        <v>O</v>
      </c>
      <c r="AS1428" t="s">
        <v>1512</v>
      </c>
    </row>
    <row r="1429" spans="43:45" x14ac:dyDescent="0.25">
      <c r="AQ1429" s="89">
        <v>10007075</v>
      </c>
      <c r="AR1429" s="90" t="str">
        <f t="shared" si="30"/>
        <v>O</v>
      </c>
      <c r="AS1429" t="s">
        <v>1513</v>
      </c>
    </row>
    <row r="1430" spans="43:45" x14ac:dyDescent="0.25">
      <c r="AQ1430" s="89">
        <v>10007078</v>
      </c>
      <c r="AR1430" s="90" t="str">
        <f t="shared" si="30"/>
        <v>O</v>
      </c>
      <c r="AS1430" t="s">
        <v>1514</v>
      </c>
    </row>
    <row r="1431" spans="43:45" x14ac:dyDescent="0.25">
      <c r="AQ1431" s="89">
        <v>10007082</v>
      </c>
      <c r="AR1431" s="90" t="str">
        <f t="shared" si="30"/>
        <v>O</v>
      </c>
      <c r="AS1431" t="s">
        <v>1515</v>
      </c>
    </row>
    <row r="1432" spans="43:45" x14ac:dyDescent="0.25">
      <c r="AQ1432" s="89">
        <v>10007083</v>
      </c>
      <c r="AR1432" s="90" t="str">
        <f t="shared" si="30"/>
        <v>O</v>
      </c>
      <c r="AS1432" t="s">
        <v>1516</v>
      </c>
    </row>
    <row r="1433" spans="43:45" x14ac:dyDescent="0.25">
      <c r="AQ1433" s="89">
        <v>10007087</v>
      </c>
      <c r="AR1433" s="90" t="str">
        <f t="shared" si="30"/>
        <v>O</v>
      </c>
      <c r="AS1433" t="s">
        <v>1517</v>
      </c>
    </row>
    <row r="1434" spans="43:45" x14ac:dyDescent="0.25">
      <c r="AQ1434" s="89">
        <v>10007092</v>
      </c>
      <c r="AR1434" s="90" t="str">
        <f t="shared" si="30"/>
        <v>O</v>
      </c>
      <c r="AS1434" t="s">
        <v>1518</v>
      </c>
    </row>
    <row r="1435" spans="43:45" x14ac:dyDescent="0.25">
      <c r="AQ1435" s="89">
        <v>10007096</v>
      </c>
      <c r="AR1435" s="90" t="str">
        <f t="shared" si="30"/>
        <v>O</v>
      </c>
      <c r="AS1435" t="s">
        <v>1519</v>
      </c>
    </row>
    <row r="1436" spans="43:45" x14ac:dyDescent="0.25">
      <c r="AQ1436" s="89">
        <v>10007097</v>
      </c>
      <c r="AR1436" s="90" t="str">
        <f t="shared" si="30"/>
        <v>O</v>
      </c>
      <c r="AS1436" t="s">
        <v>1520</v>
      </c>
    </row>
    <row r="1437" spans="43:45" x14ac:dyDescent="0.25">
      <c r="AQ1437" s="89">
        <v>10007746</v>
      </c>
      <c r="AR1437" s="90" t="str">
        <f t="shared" si="30"/>
        <v>O</v>
      </c>
      <c r="AS1437" t="s">
        <v>1521</v>
      </c>
    </row>
    <row r="1438" spans="43:45" x14ac:dyDescent="0.25">
      <c r="AQ1438" s="89">
        <v>10007759</v>
      </c>
      <c r="AR1438" s="90" t="str">
        <f t="shared" si="30"/>
        <v>O</v>
      </c>
      <c r="AS1438" t="s">
        <v>1522</v>
      </c>
    </row>
    <row r="1439" spans="43:45" x14ac:dyDescent="0.25">
      <c r="AQ1439" s="89">
        <v>10007761</v>
      </c>
      <c r="AR1439" s="90" t="str">
        <f t="shared" si="30"/>
        <v>O</v>
      </c>
      <c r="AS1439" t="s">
        <v>1523</v>
      </c>
    </row>
    <row r="1440" spans="43:45" x14ac:dyDescent="0.25">
      <c r="AQ1440" s="89">
        <v>10007762</v>
      </c>
      <c r="AR1440" s="90" t="str">
        <f t="shared" si="30"/>
        <v>O</v>
      </c>
      <c r="AS1440" t="s">
        <v>1524</v>
      </c>
    </row>
    <row r="1441" spans="43:45" x14ac:dyDescent="0.25">
      <c r="AQ1441" s="89">
        <v>10007764</v>
      </c>
      <c r="AR1441" s="90" t="str">
        <f t="shared" si="30"/>
        <v>O</v>
      </c>
      <c r="AS1441" t="s">
        <v>1525</v>
      </c>
    </row>
    <row r="1442" spans="43:45" x14ac:dyDescent="0.25">
      <c r="AQ1442" s="89">
        <v>10006705</v>
      </c>
      <c r="AR1442" s="90" t="str">
        <f t="shared" si="30"/>
        <v>O</v>
      </c>
      <c r="AS1442" t="s">
        <v>1526</v>
      </c>
    </row>
    <row r="1443" spans="43:45" x14ac:dyDescent="0.25">
      <c r="AQ1443" s="89">
        <v>10006708</v>
      </c>
      <c r="AR1443" s="90" t="str">
        <f t="shared" si="30"/>
        <v>O</v>
      </c>
      <c r="AS1443" t="s">
        <v>1527</v>
      </c>
    </row>
    <row r="1444" spans="43:45" x14ac:dyDescent="0.25">
      <c r="AQ1444" s="89">
        <v>10006720</v>
      </c>
      <c r="AR1444" s="90" t="str">
        <f t="shared" si="30"/>
        <v>O</v>
      </c>
      <c r="AS1444" t="s">
        <v>1528</v>
      </c>
    </row>
    <row r="1445" spans="43:45" x14ac:dyDescent="0.25">
      <c r="AQ1445" s="89">
        <v>10007103</v>
      </c>
      <c r="AR1445" s="90" t="str">
        <f t="shared" si="30"/>
        <v>O</v>
      </c>
      <c r="AS1445" t="s">
        <v>1529</v>
      </c>
    </row>
    <row r="1446" spans="43:45" x14ac:dyDescent="0.25">
      <c r="AQ1446" s="89">
        <v>10007104</v>
      </c>
      <c r="AR1446" s="90" t="str">
        <f t="shared" si="30"/>
        <v>O</v>
      </c>
      <c r="AS1446" t="s">
        <v>1530</v>
      </c>
    </row>
    <row r="1447" spans="43:45" x14ac:dyDescent="0.25">
      <c r="AQ1447" s="89">
        <v>10007105</v>
      </c>
      <c r="AR1447" s="90" t="str">
        <f t="shared" si="30"/>
        <v>O</v>
      </c>
      <c r="AS1447" t="s">
        <v>1531</v>
      </c>
    </row>
    <row r="1448" spans="43:45" x14ac:dyDescent="0.25">
      <c r="AQ1448" s="89">
        <v>10007107</v>
      </c>
      <c r="AR1448" s="90" t="str">
        <f t="shared" si="30"/>
        <v>O</v>
      </c>
      <c r="AS1448" t="s">
        <v>1532</v>
      </c>
    </row>
    <row r="1449" spans="43:45" x14ac:dyDescent="0.25">
      <c r="AQ1449" s="89">
        <v>10007109</v>
      </c>
      <c r="AR1449" s="90" t="str">
        <f t="shared" si="30"/>
        <v>O</v>
      </c>
      <c r="AS1449" t="s">
        <v>1533</v>
      </c>
    </row>
    <row r="1450" spans="43:45" x14ac:dyDescent="0.25">
      <c r="AQ1450" s="89">
        <v>10007114</v>
      </c>
      <c r="AR1450" s="90" t="str">
        <f t="shared" si="30"/>
        <v>O</v>
      </c>
      <c r="AS1450" t="s">
        <v>1534</v>
      </c>
    </row>
    <row r="1451" spans="43:45" x14ac:dyDescent="0.25">
      <c r="AQ1451" s="89">
        <v>10007115</v>
      </c>
      <c r="AR1451" s="90" t="str">
        <f t="shared" si="30"/>
        <v>O</v>
      </c>
      <c r="AS1451" t="s">
        <v>1535</v>
      </c>
    </row>
    <row r="1452" spans="43:45" x14ac:dyDescent="0.25">
      <c r="AQ1452" s="89">
        <v>10007455</v>
      </c>
      <c r="AR1452" s="90" t="str">
        <f t="shared" si="30"/>
        <v>O</v>
      </c>
      <c r="AS1452" t="s">
        <v>1536</v>
      </c>
    </row>
    <row r="1453" spans="43:45" x14ac:dyDescent="0.25">
      <c r="AQ1453" s="89">
        <v>10007459</v>
      </c>
      <c r="AR1453" s="90" t="str">
        <f t="shared" si="30"/>
        <v>O</v>
      </c>
      <c r="AS1453" t="s">
        <v>1537</v>
      </c>
    </row>
    <row r="1454" spans="43:45" x14ac:dyDescent="0.25">
      <c r="AQ1454" s="89">
        <v>10007479</v>
      </c>
      <c r="AR1454" s="90" t="str">
        <f t="shared" si="30"/>
        <v>O</v>
      </c>
      <c r="AS1454" t="s">
        <v>1538</v>
      </c>
    </row>
    <row r="1455" spans="43:45" x14ac:dyDescent="0.25">
      <c r="AQ1455" s="89">
        <v>10007773</v>
      </c>
      <c r="AR1455" s="90" t="str">
        <f t="shared" si="30"/>
        <v>O</v>
      </c>
      <c r="AS1455" t="s">
        <v>1539</v>
      </c>
    </row>
    <row r="1456" spans="43:45" x14ac:dyDescent="0.25">
      <c r="AQ1456" s="89">
        <v>10007777</v>
      </c>
      <c r="AR1456" s="90" t="str">
        <f t="shared" si="30"/>
        <v>O</v>
      </c>
      <c r="AS1456" t="s">
        <v>1540</v>
      </c>
    </row>
    <row r="1457" spans="43:45" x14ac:dyDescent="0.25">
      <c r="AQ1457" s="89">
        <v>10007778</v>
      </c>
      <c r="AR1457" s="90" t="str">
        <f t="shared" si="30"/>
        <v>O</v>
      </c>
      <c r="AS1457" t="s">
        <v>1541</v>
      </c>
    </row>
    <row r="1458" spans="43:45" x14ac:dyDescent="0.25">
      <c r="AQ1458" s="89">
        <v>10007782</v>
      </c>
      <c r="AR1458" s="90" t="str">
        <f t="shared" si="30"/>
        <v>O</v>
      </c>
      <c r="AS1458" t="s">
        <v>1542</v>
      </c>
    </row>
    <row r="1459" spans="43:45" x14ac:dyDescent="0.25">
      <c r="AQ1459" s="89">
        <v>10007788</v>
      </c>
      <c r="AR1459" s="90" t="str">
        <f t="shared" si="30"/>
        <v>O</v>
      </c>
      <c r="AS1459" t="s">
        <v>1543</v>
      </c>
    </row>
    <row r="1460" spans="43:45" x14ac:dyDescent="0.25">
      <c r="AQ1460" s="89">
        <v>10007789</v>
      </c>
      <c r="AR1460" s="90" t="str">
        <f t="shared" si="30"/>
        <v>O</v>
      </c>
      <c r="AS1460" t="s">
        <v>1544</v>
      </c>
    </row>
    <row r="1461" spans="43:45" x14ac:dyDescent="0.25">
      <c r="AQ1461" s="89">
        <v>10006756</v>
      </c>
      <c r="AR1461" s="90" t="str">
        <f t="shared" si="30"/>
        <v>O</v>
      </c>
      <c r="AS1461" t="s">
        <v>1545</v>
      </c>
    </row>
    <row r="1462" spans="43:45" x14ac:dyDescent="0.25">
      <c r="AQ1462" s="89">
        <v>10006758</v>
      </c>
      <c r="AR1462" s="90" t="str">
        <f t="shared" si="30"/>
        <v>O</v>
      </c>
      <c r="AS1462" t="s">
        <v>1546</v>
      </c>
    </row>
    <row r="1463" spans="43:45" x14ac:dyDescent="0.25">
      <c r="AQ1463" s="89">
        <v>10006768</v>
      </c>
      <c r="AR1463" s="90" t="str">
        <f t="shared" si="30"/>
        <v>O</v>
      </c>
      <c r="AS1463" t="s">
        <v>1547</v>
      </c>
    </row>
    <row r="1464" spans="43:45" x14ac:dyDescent="0.25">
      <c r="AQ1464" s="89">
        <v>10007128</v>
      </c>
      <c r="AR1464" s="90" t="str">
        <f t="shared" si="30"/>
        <v>O</v>
      </c>
      <c r="AS1464" t="s">
        <v>1548</v>
      </c>
    </row>
    <row r="1465" spans="43:45" x14ac:dyDescent="0.25">
      <c r="AQ1465" s="89">
        <v>10007129</v>
      </c>
      <c r="AR1465" s="90" t="str">
        <f t="shared" si="30"/>
        <v>O</v>
      </c>
      <c r="AS1465" t="s">
        <v>1549</v>
      </c>
    </row>
    <row r="1466" spans="43:45" x14ac:dyDescent="0.25">
      <c r="AQ1466" s="89">
        <v>10007130</v>
      </c>
      <c r="AR1466" s="90" t="str">
        <f t="shared" si="30"/>
        <v>O</v>
      </c>
      <c r="AS1466" t="s">
        <v>1550</v>
      </c>
    </row>
    <row r="1467" spans="43:45" x14ac:dyDescent="0.25">
      <c r="AQ1467" s="89">
        <v>10007138</v>
      </c>
      <c r="AR1467" s="90" t="str">
        <f t="shared" si="30"/>
        <v>O</v>
      </c>
      <c r="AS1467" t="s">
        <v>1551</v>
      </c>
    </row>
    <row r="1468" spans="43:45" x14ac:dyDescent="0.25">
      <c r="AQ1468" s="89">
        <v>10007140</v>
      </c>
      <c r="AR1468" s="90" t="str">
        <f t="shared" si="30"/>
        <v>O</v>
      </c>
      <c r="AS1468" t="s">
        <v>1552</v>
      </c>
    </row>
    <row r="1469" spans="43:45" x14ac:dyDescent="0.25">
      <c r="AQ1469" s="89">
        <v>10007141</v>
      </c>
      <c r="AR1469" s="90" t="str">
        <f t="shared" si="30"/>
        <v>O</v>
      </c>
      <c r="AS1469" t="s">
        <v>1553</v>
      </c>
    </row>
    <row r="1470" spans="43:45" x14ac:dyDescent="0.25">
      <c r="AQ1470" s="89">
        <v>10007146</v>
      </c>
      <c r="AR1470" s="90" t="str">
        <f t="shared" si="30"/>
        <v>O</v>
      </c>
      <c r="AS1470" t="s">
        <v>1554</v>
      </c>
    </row>
    <row r="1471" spans="43:45" x14ac:dyDescent="0.25">
      <c r="AQ1471" s="89">
        <v>10007147</v>
      </c>
      <c r="AR1471" s="90" t="str">
        <f t="shared" si="30"/>
        <v>O</v>
      </c>
      <c r="AS1471" t="s">
        <v>1555</v>
      </c>
    </row>
    <row r="1472" spans="43:45" x14ac:dyDescent="0.25">
      <c r="AQ1472" s="89">
        <v>10007149</v>
      </c>
      <c r="AR1472" s="90" t="str">
        <f t="shared" si="30"/>
        <v>O</v>
      </c>
      <c r="AS1472" t="s">
        <v>1556</v>
      </c>
    </row>
    <row r="1473" spans="43:45" x14ac:dyDescent="0.25">
      <c r="AQ1473" s="89">
        <v>10007154</v>
      </c>
      <c r="AR1473" s="90" t="str">
        <f t="shared" si="30"/>
        <v>O</v>
      </c>
      <c r="AS1473" t="s">
        <v>1557</v>
      </c>
    </row>
    <row r="1474" spans="43:45" x14ac:dyDescent="0.25">
      <c r="AQ1474" s="89">
        <v>10007485</v>
      </c>
      <c r="AR1474" s="90" t="str">
        <f t="shared" si="30"/>
        <v>O</v>
      </c>
      <c r="AS1474" t="s">
        <v>1558</v>
      </c>
    </row>
    <row r="1475" spans="43:45" x14ac:dyDescent="0.25">
      <c r="AQ1475" s="89">
        <v>10007489</v>
      </c>
      <c r="AR1475" s="90" t="str">
        <f t="shared" si="30"/>
        <v>O</v>
      </c>
      <c r="AS1475" t="s">
        <v>1559</v>
      </c>
    </row>
    <row r="1476" spans="43:45" x14ac:dyDescent="0.25">
      <c r="AQ1476" s="89">
        <v>10007491</v>
      </c>
      <c r="AR1476" s="90" t="str">
        <f t="shared" si="30"/>
        <v>O</v>
      </c>
      <c r="AS1476" t="s">
        <v>1560</v>
      </c>
    </row>
    <row r="1477" spans="43:45" x14ac:dyDescent="0.25">
      <c r="AQ1477" s="89">
        <v>10007495</v>
      </c>
      <c r="AR1477" s="90" t="str">
        <f t="shared" si="30"/>
        <v>O</v>
      </c>
      <c r="AS1477" t="s">
        <v>1561</v>
      </c>
    </row>
    <row r="1478" spans="43:45" x14ac:dyDescent="0.25">
      <c r="AQ1478" s="89">
        <v>10007499</v>
      </c>
      <c r="AR1478" s="90" t="str">
        <f t="shared" si="30"/>
        <v>O</v>
      </c>
      <c r="AS1478" t="s">
        <v>1562</v>
      </c>
    </row>
    <row r="1479" spans="43:45" x14ac:dyDescent="0.25">
      <c r="AQ1479" s="89">
        <v>10007500</v>
      </c>
      <c r="AR1479" s="90" t="str">
        <f t="shared" si="30"/>
        <v>O</v>
      </c>
      <c r="AS1479" t="s">
        <v>1563</v>
      </c>
    </row>
    <row r="1480" spans="43:45" x14ac:dyDescent="0.25">
      <c r="AQ1480" s="89">
        <v>10007502</v>
      </c>
      <c r="AR1480" s="90" t="str">
        <f t="shared" si="30"/>
        <v>O</v>
      </c>
      <c r="AS1480" t="s">
        <v>1564</v>
      </c>
    </row>
    <row r="1481" spans="43:45" x14ac:dyDescent="0.25">
      <c r="AQ1481" s="89">
        <v>10007797</v>
      </c>
      <c r="AR1481" s="90" t="str">
        <f t="shared" ref="AR1481:AR1544" si="31">IF(ISNA(VLOOKUP(AQ1481,$BP$18:$BQ$356,2,FALSE))=TRUE,"O",VLOOKUP(AQ1481,$BP$18:$BQ$356,2,FALSE))</f>
        <v>O</v>
      </c>
      <c r="AS1481" t="s">
        <v>1565</v>
      </c>
    </row>
    <row r="1482" spans="43:45" x14ac:dyDescent="0.25">
      <c r="AQ1482" s="89">
        <v>10007802</v>
      </c>
      <c r="AR1482" s="90" t="str">
        <f t="shared" si="31"/>
        <v>O</v>
      </c>
      <c r="AS1482" t="s">
        <v>1566</v>
      </c>
    </row>
    <row r="1483" spans="43:45" x14ac:dyDescent="0.25">
      <c r="AQ1483" s="89">
        <v>10007805</v>
      </c>
      <c r="AR1483" s="90" t="str">
        <f t="shared" si="31"/>
        <v>O</v>
      </c>
      <c r="AS1483" t="s">
        <v>1567</v>
      </c>
    </row>
    <row r="1484" spans="43:45" x14ac:dyDescent="0.25">
      <c r="AQ1484" s="89">
        <v>10007806</v>
      </c>
      <c r="AR1484" s="90" t="str">
        <f t="shared" si="31"/>
        <v>O</v>
      </c>
      <c r="AS1484" t="s">
        <v>1568</v>
      </c>
    </row>
    <row r="1485" spans="43:45" x14ac:dyDescent="0.25">
      <c r="AQ1485" s="89">
        <v>10007807</v>
      </c>
      <c r="AR1485" s="90" t="str">
        <f t="shared" si="31"/>
        <v>O</v>
      </c>
      <c r="AS1485" t="s">
        <v>1569</v>
      </c>
    </row>
    <row r="1486" spans="43:45" x14ac:dyDescent="0.25">
      <c r="AQ1486" s="89">
        <v>10007810</v>
      </c>
      <c r="AR1486" s="90" t="str">
        <f t="shared" si="31"/>
        <v>O</v>
      </c>
      <c r="AS1486" t="s">
        <v>1570</v>
      </c>
    </row>
    <row r="1487" spans="43:45" x14ac:dyDescent="0.25">
      <c r="AQ1487" s="89">
        <v>10007814</v>
      </c>
      <c r="AR1487" s="90" t="str">
        <f t="shared" si="31"/>
        <v>O</v>
      </c>
      <c r="AS1487" t="s">
        <v>1571</v>
      </c>
    </row>
    <row r="1488" spans="43:45" x14ac:dyDescent="0.25">
      <c r="AQ1488" s="89">
        <v>10007816</v>
      </c>
      <c r="AR1488" s="90" t="str">
        <f t="shared" si="31"/>
        <v>O</v>
      </c>
      <c r="AS1488" t="s">
        <v>1572</v>
      </c>
    </row>
    <row r="1489" spans="43:45" x14ac:dyDescent="0.25">
      <c r="AQ1489" s="89">
        <v>10007817</v>
      </c>
      <c r="AR1489" s="90" t="str">
        <f t="shared" si="31"/>
        <v>O</v>
      </c>
      <c r="AS1489" t="s">
        <v>1573</v>
      </c>
    </row>
    <row r="1490" spans="43:45" x14ac:dyDescent="0.25">
      <c r="AQ1490" s="89">
        <v>10006783</v>
      </c>
      <c r="AR1490" s="90" t="str">
        <f t="shared" si="31"/>
        <v>O</v>
      </c>
      <c r="AS1490" t="s">
        <v>1574</v>
      </c>
    </row>
    <row r="1491" spans="43:45" x14ac:dyDescent="0.25">
      <c r="AQ1491" s="89">
        <v>10006784</v>
      </c>
      <c r="AR1491" s="90" t="str">
        <f t="shared" si="31"/>
        <v>O</v>
      </c>
      <c r="AS1491" t="s">
        <v>1575</v>
      </c>
    </row>
    <row r="1492" spans="43:45" x14ac:dyDescent="0.25">
      <c r="AQ1492" s="89">
        <v>10006789</v>
      </c>
      <c r="AR1492" s="90" t="str">
        <f t="shared" si="31"/>
        <v>O</v>
      </c>
      <c r="AS1492" t="s">
        <v>1576</v>
      </c>
    </row>
    <row r="1493" spans="43:45" x14ac:dyDescent="0.25">
      <c r="AQ1493" s="89">
        <v>10006791</v>
      </c>
      <c r="AR1493" s="90" t="str">
        <f t="shared" si="31"/>
        <v>O</v>
      </c>
      <c r="AS1493" t="s">
        <v>1577</v>
      </c>
    </row>
    <row r="1494" spans="43:45" x14ac:dyDescent="0.25">
      <c r="AQ1494" s="89">
        <v>10007155</v>
      </c>
      <c r="AR1494" s="90" t="str">
        <f t="shared" si="31"/>
        <v>O</v>
      </c>
      <c r="AS1494" t="s">
        <v>1578</v>
      </c>
    </row>
    <row r="1495" spans="43:45" x14ac:dyDescent="0.25">
      <c r="AQ1495" s="89">
        <v>10007156</v>
      </c>
      <c r="AR1495" s="90" t="str">
        <f t="shared" si="31"/>
        <v>O</v>
      </c>
      <c r="AS1495" t="s">
        <v>1579</v>
      </c>
    </row>
    <row r="1496" spans="43:45" x14ac:dyDescent="0.25">
      <c r="AQ1496" s="89">
        <v>10007157</v>
      </c>
      <c r="AR1496" s="90" t="str">
        <f t="shared" si="31"/>
        <v>O</v>
      </c>
      <c r="AS1496" t="s">
        <v>1580</v>
      </c>
    </row>
    <row r="1497" spans="43:45" x14ac:dyDescent="0.25">
      <c r="AQ1497" s="89">
        <v>10007173</v>
      </c>
      <c r="AR1497" s="90" t="str">
        <f t="shared" si="31"/>
        <v>O</v>
      </c>
      <c r="AS1497" t="s">
        <v>1581</v>
      </c>
    </row>
    <row r="1498" spans="43:45" x14ac:dyDescent="0.25">
      <c r="AQ1498" s="89">
        <v>10007174</v>
      </c>
      <c r="AR1498" s="90" t="str">
        <f t="shared" si="31"/>
        <v>O</v>
      </c>
      <c r="AS1498" t="s">
        <v>1582</v>
      </c>
    </row>
    <row r="1499" spans="43:45" x14ac:dyDescent="0.25">
      <c r="AQ1499" s="89">
        <v>10007177</v>
      </c>
      <c r="AR1499" s="90" t="str">
        <f t="shared" si="31"/>
        <v>O</v>
      </c>
      <c r="AS1499" t="s">
        <v>1583</v>
      </c>
    </row>
    <row r="1500" spans="43:45" x14ac:dyDescent="0.25">
      <c r="AQ1500" s="89">
        <v>10007527</v>
      </c>
      <c r="AR1500" s="90" t="str">
        <f t="shared" si="31"/>
        <v>O</v>
      </c>
      <c r="AS1500" t="s">
        <v>1584</v>
      </c>
    </row>
    <row r="1501" spans="43:45" x14ac:dyDescent="0.25">
      <c r="AQ1501" s="89">
        <v>10007528</v>
      </c>
      <c r="AR1501" s="90" t="str">
        <f t="shared" si="31"/>
        <v>O</v>
      </c>
      <c r="AS1501" t="s">
        <v>1585</v>
      </c>
    </row>
    <row r="1502" spans="43:45" x14ac:dyDescent="0.25">
      <c r="AQ1502" s="89">
        <v>10007533</v>
      </c>
      <c r="AR1502" s="90" t="str">
        <f t="shared" si="31"/>
        <v>O</v>
      </c>
      <c r="AS1502" t="s">
        <v>1586</v>
      </c>
    </row>
    <row r="1503" spans="43:45" x14ac:dyDescent="0.25">
      <c r="AQ1503" s="89">
        <v>10007534</v>
      </c>
      <c r="AR1503" s="90" t="str">
        <f t="shared" si="31"/>
        <v>O</v>
      </c>
      <c r="AS1503" t="s">
        <v>1587</v>
      </c>
    </row>
    <row r="1504" spans="43:45" x14ac:dyDescent="0.25">
      <c r="AQ1504" s="89">
        <v>10007535</v>
      </c>
      <c r="AR1504" s="90" t="str">
        <f t="shared" si="31"/>
        <v>O</v>
      </c>
      <c r="AS1504" t="s">
        <v>1588</v>
      </c>
    </row>
    <row r="1505" spans="43:45" x14ac:dyDescent="0.25">
      <c r="AQ1505" s="89">
        <v>10007822</v>
      </c>
      <c r="AR1505" s="90" t="str">
        <f t="shared" si="31"/>
        <v>O</v>
      </c>
      <c r="AS1505" t="s">
        <v>1589</v>
      </c>
    </row>
    <row r="1506" spans="43:45" x14ac:dyDescent="0.25">
      <c r="AQ1506" s="89">
        <v>10007823</v>
      </c>
      <c r="AR1506" s="90" t="str">
        <f t="shared" si="31"/>
        <v>O</v>
      </c>
      <c r="AS1506" t="s">
        <v>1590</v>
      </c>
    </row>
    <row r="1507" spans="43:45" x14ac:dyDescent="0.25">
      <c r="AQ1507" s="89">
        <v>10007827</v>
      </c>
      <c r="AR1507" s="90" t="str">
        <f t="shared" si="31"/>
        <v>O</v>
      </c>
      <c r="AS1507" t="s">
        <v>1591</v>
      </c>
    </row>
    <row r="1508" spans="43:45" x14ac:dyDescent="0.25">
      <c r="AQ1508" s="89">
        <v>10007832</v>
      </c>
      <c r="AR1508" s="90" t="str">
        <f t="shared" si="31"/>
        <v>O</v>
      </c>
      <c r="AS1508" t="s">
        <v>1592</v>
      </c>
    </row>
    <row r="1509" spans="43:45" x14ac:dyDescent="0.25">
      <c r="AQ1509" s="89">
        <v>10007835</v>
      </c>
      <c r="AR1509" s="90" t="str">
        <f t="shared" si="31"/>
        <v>O</v>
      </c>
      <c r="AS1509" t="s">
        <v>1593</v>
      </c>
    </row>
    <row r="1510" spans="43:45" x14ac:dyDescent="0.25">
      <c r="AQ1510" s="89">
        <v>10007836</v>
      </c>
      <c r="AR1510" s="90" t="str">
        <f t="shared" si="31"/>
        <v>O</v>
      </c>
      <c r="AS1510" t="s">
        <v>1594</v>
      </c>
    </row>
    <row r="1511" spans="43:45" x14ac:dyDescent="0.25">
      <c r="AQ1511" s="89">
        <v>10007843</v>
      </c>
      <c r="AR1511" s="90" t="str">
        <f t="shared" si="31"/>
        <v>O</v>
      </c>
      <c r="AS1511" t="s">
        <v>1595</v>
      </c>
    </row>
    <row r="1512" spans="43:45" x14ac:dyDescent="0.25">
      <c r="AQ1512" s="89">
        <v>10006838</v>
      </c>
      <c r="AR1512" s="90" t="str">
        <f t="shared" si="31"/>
        <v>O</v>
      </c>
      <c r="AS1512" t="s">
        <v>1596</v>
      </c>
    </row>
    <row r="1513" spans="43:45" x14ac:dyDescent="0.25">
      <c r="AQ1513" s="89">
        <v>10006852</v>
      </c>
      <c r="AR1513" s="90" t="str">
        <f t="shared" si="31"/>
        <v>O</v>
      </c>
      <c r="AS1513" t="s">
        <v>1597</v>
      </c>
    </row>
    <row r="1514" spans="43:45" x14ac:dyDescent="0.25">
      <c r="AQ1514" s="89">
        <v>10006861</v>
      </c>
      <c r="AR1514" s="90" t="str">
        <f t="shared" si="31"/>
        <v>O</v>
      </c>
      <c r="AS1514" t="s">
        <v>1598</v>
      </c>
    </row>
    <row r="1515" spans="43:45" x14ac:dyDescent="0.25">
      <c r="AQ1515" s="89">
        <v>10007186</v>
      </c>
      <c r="AR1515" s="90" t="str">
        <f t="shared" si="31"/>
        <v>O</v>
      </c>
      <c r="AS1515" t="s">
        <v>1599</v>
      </c>
    </row>
    <row r="1516" spans="43:45" x14ac:dyDescent="0.25">
      <c r="AQ1516" s="89">
        <v>10007187</v>
      </c>
      <c r="AR1516" s="90" t="str">
        <f t="shared" si="31"/>
        <v>O</v>
      </c>
      <c r="AS1516" t="s">
        <v>1600</v>
      </c>
    </row>
    <row r="1517" spans="43:45" x14ac:dyDescent="0.25">
      <c r="AQ1517" s="89">
        <v>10007190</v>
      </c>
      <c r="AR1517" s="90" t="str">
        <f t="shared" si="31"/>
        <v>O</v>
      </c>
      <c r="AS1517" t="s">
        <v>1601</v>
      </c>
    </row>
    <row r="1518" spans="43:45" x14ac:dyDescent="0.25">
      <c r="AQ1518" s="89">
        <v>10007201</v>
      </c>
      <c r="AR1518" s="90" t="str">
        <f t="shared" si="31"/>
        <v>O</v>
      </c>
      <c r="AS1518" t="s">
        <v>1602</v>
      </c>
    </row>
    <row r="1519" spans="43:45" x14ac:dyDescent="0.25">
      <c r="AQ1519" s="89">
        <v>10007540</v>
      </c>
      <c r="AR1519" s="90" t="str">
        <f t="shared" si="31"/>
        <v>O</v>
      </c>
      <c r="AS1519" t="s">
        <v>1603</v>
      </c>
    </row>
    <row r="1520" spans="43:45" x14ac:dyDescent="0.25">
      <c r="AQ1520" s="89">
        <v>10007553</v>
      </c>
      <c r="AR1520" s="90" t="str">
        <f t="shared" si="31"/>
        <v>O</v>
      </c>
      <c r="AS1520" t="s">
        <v>1604</v>
      </c>
    </row>
    <row r="1521" spans="43:45" x14ac:dyDescent="0.25">
      <c r="AQ1521" s="89">
        <v>10007852</v>
      </c>
      <c r="AR1521" s="90" t="str">
        <f t="shared" si="31"/>
        <v>O</v>
      </c>
      <c r="AS1521" t="s">
        <v>1605</v>
      </c>
    </row>
    <row r="1522" spans="43:45" x14ac:dyDescent="0.25">
      <c r="AQ1522" s="89">
        <v>10007854</v>
      </c>
      <c r="AR1522" s="90" t="str">
        <f t="shared" si="31"/>
        <v>O</v>
      </c>
      <c r="AS1522" t="s">
        <v>1606</v>
      </c>
    </row>
    <row r="1523" spans="43:45" x14ac:dyDescent="0.25">
      <c r="AQ1523" s="89">
        <v>10007857</v>
      </c>
      <c r="AR1523" s="90" t="str">
        <f t="shared" si="31"/>
        <v>O</v>
      </c>
      <c r="AS1523" t="s">
        <v>1607</v>
      </c>
    </row>
    <row r="1524" spans="43:45" x14ac:dyDescent="0.25">
      <c r="AQ1524" s="89">
        <v>10007866</v>
      </c>
      <c r="AR1524" s="90" t="str">
        <f t="shared" si="31"/>
        <v>O</v>
      </c>
      <c r="AS1524" t="s">
        <v>1608</v>
      </c>
    </row>
    <row r="1525" spans="43:45" x14ac:dyDescent="0.25">
      <c r="AQ1525" s="89">
        <v>10007868</v>
      </c>
      <c r="AR1525" s="90" t="str">
        <f t="shared" si="31"/>
        <v>O</v>
      </c>
      <c r="AS1525" t="s">
        <v>1609</v>
      </c>
    </row>
    <row r="1526" spans="43:45" x14ac:dyDescent="0.25">
      <c r="AQ1526" s="89">
        <v>10007872</v>
      </c>
      <c r="AR1526" s="90" t="str">
        <f t="shared" si="31"/>
        <v>O</v>
      </c>
      <c r="AS1526" t="s">
        <v>1610</v>
      </c>
    </row>
    <row r="1527" spans="43:45" x14ac:dyDescent="0.25">
      <c r="AQ1527" s="89">
        <v>10006811</v>
      </c>
      <c r="AR1527" s="90" t="str">
        <f t="shared" si="31"/>
        <v>O</v>
      </c>
      <c r="AS1527" t="s">
        <v>1611</v>
      </c>
    </row>
    <row r="1528" spans="43:45" x14ac:dyDescent="0.25">
      <c r="AQ1528" s="89">
        <v>10006818</v>
      </c>
      <c r="AR1528" s="90" t="str">
        <f t="shared" si="31"/>
        <v>O</v>
      </c>
      <c r="AS1528" t="s">
        <v>1612</v>
      </c>
    </row>
    <row r="1529" spans="43:45" x14ac:dyDescent="0.25">
      <c r="AQ1529" s="89">
        <v>10007211</v>
      </c>
      <c r="AR1529" s="90" t="str">
        <f t="shared" si="31"/>
        <v>O</v>
      </c>
      <c r="AS1529" t="s">
        <v>1613</v>
      </c>
    </row>
    <row r="1530" spans="43:45" x14ac:dyDescent="0.25">
      <c r="AQ1530" s="89">
        <v>10007216</v>
      </c>
      <c r="AR1530" s="90" t="str">
        <f t="shared" si="31"/>
        <v>O</v>
      </c>
      <c r="AS1530" t="s">
        <v>1614</v>
      </c>
    </row>
    <row r="1531" spans="43:45" x14ac:dyDescent="0.25">
      <c r="AQ1531" s="89">
        <v>10007220</v>
      </c>
      <c r="AR1531" s="90" t="str">
        <f t="shared" si="31"/>
        <v>O</v>
      </c>
      <c r="AS1531" t="s">
        <v>1615</v>
      </c>
    </row>
    <row r="1532" spans="43:45" x14ac:dyDescent="0.25">
      <c r="AQ1532" s="89">
        <v>10007230</v>
      </c>
      <c r="AR1532" s="90" t="str">
        <f t="shared" si="31"/>
        <v>O</v>
      </c>
      <c r="AS1532" t="s">
        <v>1616</v>
      </c>
    </row>
    <row r="1533" spans="43:45" x14ac:dyDescent="0.25">
      <c r="AQ1533" s="89">
        <v>10007231</v>
      </c>
      <c r="AR1533" s="90" t="str">
        <f t="shared" si="31"/>
        <v>O</v>
      </c>
      <c r="AS1533" t="s">
        <v>1617</v>
      </c>
    </row>
    <row r="1534" spans="43:45" x14ac:dyDescent="0.25">
      <c r="AQ1534" s="89">
        <v>10007570</v>
      </c>
      <c r="AR1534" s="90" t="str">
        <f t="shared" si="31"/>
        <v>O</v>
      </c>
      <c r="AS1534" t="s">
        <v>1618</v>
      </c>
    </row>
    <row r="1535" spans="43:45" x14ac:dyDescent="0.25">
      <c r="AQ1535" s="89">
        <v>10007572</v>
      </c>
      <c r="AR1535" s="90" t="str">
        <f t="shared" si="31"/>
        <v>O</v>
      </c>
      <c r="AS1535" t="s">
        <v>1619</v>
      </c>
    </row>
    <row r="1536" spans="43:45" x14ac:dyDescent="0.25">
      <c r="AQ1536" s="89">
        <v>10007574</v>
      </c>
      <c r="AR1536" s="90" t="str">
        <f t="shared" si="31"/>
        <v>O</v>
      </c>
      <c r="AS1536" t="s">
        <v>1620</v>
      </c>
    </row>
    <row r="1537" spans="43:45" x14ac:dyDescent="0.25">
      <c r="AQ1537" s="89">
        <v>10007580</v>
      </c>
      <c r="AR1537" s="90" t="str">
        <f t="shared" si="31"/>
        <v>O</v>
      </c>
      <c r="AS1537" t="s">
        <v>1621</v>
      </c>
    </row>
    <row r="1538" spans="43:45" x14ac:dyDescent="0.25">
      <c r="AQ1538" s="89">
        <v>10007875</v>
      </c>
      <c r="AR1538" s="90" t="str">
        <f t="shared" si="31"/>
        <v>O</v>
      </c>
      <c r="AS1538" t="s">
        <v>1622</v>
      </c>
    </row>
    <row r="1539" spans="43:45" x14ac:dyDescent="0.25">
      <c r="AQ1539" s="89">
        <v>10007876</v>
      </c>
      <c r="AR1539" s="90" t="str">
        <f t="shared" si="31"/>
        <v>O</v>
      </c>
      <c r="AS1539" t="s">
        <v>1623</v>
      </c>
    </row>
    <row r="1540" spans="43:45" x14ac:dyDescent="0.25">
      <c r="AQ1540" s="89">
        <v>10007879</v>
      </c>
      <c r="AR1540" s="90" t="str">
        <f t="shared" si="31"/>
        <v>O</v>
      </c>
      <c r="AS1540" t="s">
        <v>1624</v>
      </c>
    </row>
    <row r="1541" spans="43:45" x14ac:dyDescent="0.25">
      <c r="AQ1541" s="89">
        <v>10007880</v>
      </c>
      <c r="AR1541" s="90" t="str">
        <f t="shared" si="31"/>
        <v>O</v>
      </c>
      <c r="AS1541" t="s">
        <v>1625</v>
      </c>
    </row>
    <row r="1542" spans="43:45" x14ac:dyDescent="0.25">
      <c r="AQ1542" s="89">
        <v>10007884</v>
      </c>
      <c r="AR1542" s="90" t="str">
        <f t="shared" si="31"/>
        <v>O</v>
      </c>
      <c r="AS1542" t="s">
        <v>1626</v>
      </c>
    </row>
    <row r="1543" spans="43:45" x14ac:dyDescent="0.25">
      <c r="AQ1543" s="89">
        <v>10007886</v>
      </c>
      <c r="AR1543" s="90" t="str">
        <f t="shared" si="31"/>
        <v>O</v>
      </c>
      <c r="AS1543" t="s">
        <v>1627</v>
      </c>
    </row>
    <row r="1544" spans="43:45" x14ac:dyDescent="0.25">
      <c r="AQ1544" s="89">
        <v>10007899</v>
      </c>
      <c r="AR1544" s="90" t="str">
        <f t="shared" si="31"/>
        <v>O</v>
      </c>
      <c r="AS1544" t="s">
        <v>1628</v>
      </c>
    </row>
    <row r="1545" spans="43:45" x14ac:dyDescent="0.25">
      <c r="AQ1545" s="89">
        <v>10007901</v>
      </c>
      <c r="AR1545" s="90" t="str">
        <f t="shared" ref="AR1545:AR1608" si="32">IF(ISNA(VLOOKUP(AQ1545,$BP$18:$BQ$356,2,FALSE))=TRUE,"O",VLOOKUP(AQ1545,$BP$18:$BQ$356,2,FALSE))</f>
        <v>O</v>
      </c>
      <c r="AS1545" t="s">
        <v>1629</v>
      </c>
    </row>
    <row r="1546" spans="43:45" x14ac:dyDescent="0.25">
      <c r="AQ1546" s="89">
        <v>10006864</v>
      </c>
      <c r="AR1546" s="90" t="str">
        <f t="shared" si="32"/>
        <v>O</v>
      </c>
      <c r="AS1546" t="s">
        <v>1630</v>
      </c>
    </row>
    <row r="1547" spans="43:45" x14ac:dyDescent="0.25">
      <c r="AQ1547" s="89">
        <v>10006867</v>
      </c>
      <c r="AR1547" s="90" t="str">
        <f t="shared" si="32"/>
        <v>O</v>
      </c>
      <c r="AS1547" t="s">
        <v>1631</v>
      </c>
    </row>
    <row r="1548" spans="43:45" x14ac:dyDescent="0.25">
      <c r="AQ1548" s="89">
        <v>10006871</v>
      </c>
      <c r="AR1548" s="90" t="str">
        <f t="shared" si="32"/>
        <v>O</v>
      </c>
      <c r="AS1548" t="s">
        <v>1632</v>
      </c>
    </row>
    <row r="1549" spans="43:45" x14ac:dyDescent="0.25">
      <c r="AQ1549" s="89">
        <v>10006876</v>
      </c>
      <c r="AR1549" s="90" t="str">
        <f t="shared" si="32"/>
        <v>O</v>
      </c>
      <c r="AS1549" t="s">
        <v>1633</v>
      </c>
    </row>
    <row r="1550" spans="43:45" x14ac:dyDescent="0.25">
      <c r="AQ1550" s="89">
        <v>10006883</v>
      </c>
      <c r="AR1550" s="90" t="str">
        <f t="shared" si="32"/>
        <v>O</v>
      </c>
      <c r="AS1550" t="s">
        <v>1634</v>
      </c>
    </row>
    <row r="1551" spans="43:45" x14ac:dyDescent="0.25">
      <c r="AQ1551" s="89">
        <v>10006884</v>
      </c>
      <c r="AR1551" s="90" t="str">
        <f t="shared" si="32"/>
        <v>O</v>
      </c>
      <c r="AS1551" t="s">
        <v>1635</v>
      </c>
    </row>
    <row r="1552" spans="43:45" x14ac:dyDescent="0.25">
      <c r="AQ1552" s="89">
        <v>10007234</v>
      </c>
      <c r="AR1552" s="90" t="str">
        <f t="shared" si="32"/>
        <v>O</v>
      </c>
      <c r="AS1552" t="s">
        <v>1636</v>
      </c>
    </row>
    <row r="1553" spans="43:45" x14ac:dyDescent="0.25">
      <c r="AQ1553" s="89">
        <v>10007238</v>
      </c>
      <c r="AR1553" s="90" t="str">
        <f t="shared" si="32"/>
        <v>O</v>
      </c>
      <c r="AS1553" t="s">
        <v>1637</v>
      </c>
    </row>
    <row r="1554" spans="43:45" x14ac:dyDescent="0.25">
      <c r="AQ1554" s="89">
        <v>10007239</v>
      </c>
      <c r="AR1554" s="90" t="str">
        <f t="shared" si="32"/>
        <v>O</v>
      </c>
      <c r="AS1554" t="s">
        <v>1638</v>
      </c>
    </row>
    <row r="1555" spans="43:45" x14ac:dyDescent="0.25">
      <c r="AQ1555" s="89">
        <v>10007241</v>
      </c>
      <c r="AR1555" s="90" t="str">
        <f t="shared" si="32"/>
        <v>O</v>
      </c>
      <c r="AS1555" t="s">
        <v>1639</v>
      </c>
    </row>
    <row r="1556" spans="43:45" x14ac:dyDescent="0.25">
      <c r="AQ1556" s="89">
        <v>10007246</v>
      </c>
      <c r="AR1556" s="90" t="str">
        <f t="shared" si="32"/>
        <v>O</v>
      </c>
      <c r="AS1556" t="s">
        <v>1640</v>
      </c>
    </row>
    <row r="1557" spans="43:45" x14ac:dyDescent="0.25">
      <c r="AQ1557" s="89">
        <v>10007250</v>
      </c>
      <c r="AR1557" s="90" t="str">
        <f t="shared" si="32"/>
        <v>O</v>
      </c>
      <c r="AS1557" t="s">
        <v>1641</v>
      </c>
    </row>
    <row r="1558" spans="43:45" x14ac:dyDescent="0.25">
      <c r="AQ1558" s="89">
        <v>10007256</v>
      </c>
      <c r="AR1558" s="90" t="str">
        <f t="shared" si="32"/>
        <v>O</v>
      </c>
      <c r="AS1558" t="s">
        <v>1642</v>
      </c>
    </row>
    <row r="1559" spans="43:45" x14ac:dyDescent="0.25">
      <c r="AQ1559" s="89">
        <v>10007259</v>
      </c>
      <c r="AR1559" s="90" t="str">
        <f t="shared" si="32"/>
        <v>O</v>
      </c>
      <c r="AS1559" t="s">
        <v>1643</v>
      </c>
    </row>
    <row r="1560" spans="43:45" x14ac:dyDescent="0.25">
      <c r="AQ1560" s="89">
        <v>10007589</v>
      </c>
      <c r="AR1560" s="90" t="str">
        <f t="shared" si="32"/>
        <v>O</v>
      </c>
      <c r="AS1560" t="s">
        <v>1644</v>
      </c>
    </row>
    <row r="1561" spans="43:45" x14ac:dyDescent="0.25">
      <c r="AQ1561" s="89">
        <v>10007590</v>
      </c>
      <c r="AR1561" s="90" t="str">
        <f t="shared" si="32"/>
        <v>O</v>
      </c>
      <c r="AS1561" t="s">
        <v>1645</v>
      </c>
    </row>
    <row r="1562" spans="43:45" x14ac:dyDescent="0.25">
      <c r="AQ1562" s="89">
        <v>10007594</v>
      </c>
      <c r="AR1562" s="90" t="str">
        <f t="shared" si="32"/>
        <v>O</v>
      </c>
      <c r="AS1562" t="s">
        <v>1646</v>
      </c>
    </row>
    <row r="1563" spans="43:45" x14ac:dyDescent="0.25">
      <c r="AQ1563" s="89">
        <v>10007916</v>
      </c>
      <c r="AR1563" s="90" t="str">
        <f t="shared" si="32"/>
        <v>O</v>
      </c>
      <c r="AS1563" t="s">
        <v>1647</v>
      </c>
    </row>
    <row r="1564" spans="43:45" x14ac:dyDescent="0.25">
      <c r="AQ1564" s="89">
        <v>10007919</v>
      </c>
      <c r="AR1564" s="90" t="str">
        <f t="shared" si="32"/>
        <v>O</v>
      </c>
      <c r="AS1564" t="s">
        <v>1648</v>
      </c>
    </row>
    <row r="1565" spans="43:45" x14ac:dyDescent="0.25">
      <c r="AQ1565" s="89">
        <v>10007921</v>
      </c>
      <c r="AR1565" s="90" t="str">
        <f t="shared" si="32"/>
        <v>O</v>
      </c>
      <c r="AS1565" t="s">
        <v>1649</v>
      </c>
    </row>
    <row r="1566" spans="43:45" x14ac:dyDescent="0.25">
      <c r="AQ1566" s="89">
        <v>10007922</v>
      </c>
      <c r="AR1566" s="90" t="str">
        <f t="shared" si="32"/>
        <v>O</v>
      </c>
      <c r="AS1566" t="s">
        <v>1650</v>
      </c>
    </row>
    <row r="1567" spans="43:45" x14ac:dyDescent="0.25">
      <c r="AQ1567" s="89">
        <v>10007923</v>
      </c>
      <c r="AR1567" s="90" t="str">
        <f t="shared" si="32"/>
        <v>O</v>
      </c>
      <c r="AS1567" t="s">
        <v>1651</v>
      </c>
    </row>
    <row r="1568" spans="43:45" x14ac:dyDescent="0.25">
      <c r="AQ1568" s="89">
        <v>10007927</v>
      </c>
      <c r="AR1568" s="90" t="str">
        <f t="shared" si="32"/>
        <v>O</v>
      </c>
      <c r="AS1568" t="s">
        <v>1652</v>
      </c>
    </row>
    <row r="1569" spans="43:45" x14ac:dyDescent="0.25">
      <c r="AQ1569" s="89">
        <v>10007929</v>
      </c>
      <c r="AR1569" s="90" t="str">
        <f t="shared" si="32"/>
        <v>O</v>
      </c>
      <c r="AS1569" t="s">
        <v>1653</v>
      </c>
    </row>
    <row r="1570" spans="43:45" x14ac:dyDescent="0.25">
      <c r="AQ1570" s="89">
        <v>10007930</v>
      </c>
      <c r="AR1570" s="90" t="str">
        <f t="shared" si="32"/>
        <v>O</v>
      </c>
      <c r="AS1570" t="s">
        <v>1654</v>
      </c>
    </row>
    <row r="1571" spans="43:45" x14ac:dyDescent="0.25">
      <c r="AQ1571" s="89">
        <v>10007933</v>
      </c>
      <c r="AR1571" s="90" t="str">
        <f t="shared" si="32"/>
        <v>O</v>
      </c>
      <c r="AS1571" t="s">
        <v>1655</v>
      </c>
    </row>
    <row r="1572" spans="43:45" x14ac:dyDescent="0.25">
      <c r="AQ1572" s="89">
        <v>10007936</v>
      </c>
      <c r="AR1572" s="90" t="str">
        <f t="shared" si="32"/>
        <v>O</v>
      </c>
      <c r="AS1572" t="s">
        <v>1656</v>
      </c>
    </row>
    <row r="1573" spans="43:45" x14ac:dyDescent="0.25">
      <c r="AQ1573" s="89">
        <v>10007937</v>
      </c>
      <c r="AR1573" s="90" t="str">
        <f t="shared" si="32"/>
        <v>O</v>
      </c>
      <c r="AS1573" t="s">
        <v>1657</v>
      </c>
    </row>
    <row r="1574" spans="43:45" x14ac:dyDescent="0.25">
      <c r="AQ1574" s="89">
        <v>10006892</v>
      </c>
      <c r="AR1574" s="90" t="str">
        <f t="shared" si="32"/>
        <v>O</v>
      </c>
      <c r="AS1574" t="s">
        <v>1658</v>
      </c>
    </row>
    <row r="1575" spans="43:45" x14ac:dyDescent="0.25">
      <c r="AQ1575" s="89">
        <v>10006893</v>
      </c>
      <c r="AR1575" s="90" t="str">
        <f t="shared" si="32"/>
        <v>O</v>
      </c>
      <c r="AS1575" t="s">
        <v>1659</v>
      </c>
    </row>
    <row r="1576" spans="43:45" x14ac:dyDescent="0.25">
      <c r="AQ1576" s="89">
        <v>10006901</v>
      </c>
      <c r="AR1576" s="90" t="str">
        <f t="shared" si="32"/>
        <v>O</v>
      </c>
      <c r="AS1576" t="s">
        <v>1660</v>
      </c>
    </row>
    <row r="1577" spans="43:45" x14ac:dyDescent="0.25">
      <c r="AQ1577" s="89">
        <v>10006902</v>
      </c>
      <c r="AR1577" s="90" t="str">
        <f t="shared" si="32"/>
        <v>O</v>
      </c>
      <c r="AS1577" t="s">
        <v>1661</v>
      </c>
    </row>
    <row r="1578" spans="43:45" x14ac:dyDescent="0.25">
      <c r="AQ1578" s="89">
        <v>10007260</v>
      </c>
      <c r="AR1578" s="90" t="str">
        <f t="shared" si="32"/>
        <v>O</v>
      </c>
      <c r="AS1578" t="s">
        <v>1662</v>
      </c>
    </row>
    <row r="1579" spans="43:45" x14ac:dyDescent="0.25">
      <c r="AQ1579" s="89">
        <v>10007264</v>
      </c>
      <c r="AR1579" s="90" t="str">
        <f t="shared" si="32"/>
        <v>O</v>
      </c>
      <c r="AS1579" t="s">
        <v>1663</v>
      </c>
    </row>
    <row r="1580" spans="43:45" x14ac:dyDescent="0.25">
      <c r="AQ1580" s="89">
        <v>10007266</v>
      </c>
      <c r="AR1580" s="90" t="str">
        <f t="shared" si="32"/>
        <v>O</v>
      </c>
      <c r="AS1580" t="s">
        <v>1664</v>
      </c>
    </row>
    <row r="1581" spans="43:45" x14ac:dyDescent="0.25">
      <c r="AQ1581" s="89">
        <v>10007272</v>
      </c>
      <c r="AR1581" s="90" t="str">
        <f t="shared" si="32"/>
        <v>O</v>
      </c>
      <c r="AS1581" t="s">
        <v>1665</v>
      </c>
    </row>
    <row r="1582" spans="43:45" x14ac:dyDescent="0.25">
      <c r="AQ1582" s="89">
        <v>10007285</v>
      </c>
      <c r="AR1582" s="90" t="str">
        <f t="shared" si="32"/>
        <v>O</v>
      </c>
      <c r="AS1582" t="s">
        <v>1666</v>
      </c>
    </row>
    <row r="1583" spans="43:45" x14ac:dyDescent="0.25">
      <c r="AQ1583" s="89">
        <v>10007286</v>
      </c>
      <c r="AR1583" s="90" t="str">
        <f t="shared" si="32"/>
        <v>O</v>
      </c>
      <c r="AS1583" t="s">
        <v>1667</v>
      </c>
    </row>
    <row r="1584" spans="43:45" x14ac:dyDescent="0.25">
      <c r="AQ1584" s="89">
        <v>10007632</v>
      </c>
      <c r="AR1584" s="90" t="str">
        <f t="shared" si="32"/>
        <v>O</v>
      </c>
      <c r="AS1584" t="s">
        <v>1668</v>
      </c>
    </row>
    <row r="1585" spans="43:45" x14ac:dyDescent="0.25">
      <c r="AQ1585" s="89">
        <v>10007636</v>
      </c>
      <c r="AR1585" s="90" t="str">
        <f t="shared" si="32"/>
        <v>O</v>
      </c>
      <c r="AS1585" t="s">
        <v>1669</v>
      </c>
    </row>
    <row r="1586" spans="43:45" x14ac:dyDescent="0.25">
      <c r="AQ1586" s="89">
        <v>10007637</v>
      </c>
      <c r="AR1586" s="90" t="str">
        <f t="shared" si="32"/>
        <v>O</v>
      </c>
      <c r="AS1586" t="s">
        <v>1670</v>
      </c>
    </row>
    <row r="1587" spans="43:45" x14ac:dyDescent="0.25">
      <c r="AQ1587" s="89">
        <v>10008690</v>
      </c>
      <c r="AR1587" s="90" t="str">
        <f t="shared" si="32"/>
        <v>O</v>
      </c>
      <c r="AS1587" t="s">
        <v>1671</v>
      </c>
    </row>
    <row r="1588" spans="43:45" x14ac:dyDescent="0.25">
      <c r="AQ1588" s="89">
        <v>10008691</v>
      </c>
      <c r="AR1588" s="90" t="str">
        <f t="shared" si="32"/>
        <v>O</v>
      </c>
      <c r="AS1588" t="s">
        <v>1672</v>
      </c>
    </row>
    <row r="1589" spans="43:45" x14ac:dyDescent="0.25">
      <c r="AQ1589" s="89">
        <v>10008693</v>
      </c>
      <c r="AR1589" s="90" t="str">
        <f t="shared" si="32"/>
        <v>O</v>
      </c>
      <c r="AS1589" t="s">
        <v>1673</v>
      </c>
    </row>
    <row r="1590" spans="43:45" x14ac:dyDescent="0.25">
      <c r="AQ1590" s="89">
        <v>10008694</v>
      </c>
      <c r="AR1590" s="90" t="str">
        <f t="shared" si="32"/>
        <v>O</v>
      </c>
      <c r="AS1590" t="s">
        <v>1674</v>
      </c>
    </row>
    <row r="1591" spans="43:45" x14ac:dyDescent="0.25">
      <c r="AQ1591" s="89">
        <v>10008695</v>
      </c>
      <c r="AR1591" s="90" t="str">
        <f t="shared" si="32"/>
        <v>O</v>
      </c>
      <c r="AS1591" t="s">
        <v>1675</v>
      </c>
    </row>
    <row r="1592" spans="43:45" x14ac:dyDescent="0.25">
      <c r="AQ1592" s="89">
        <v>10008702</v>
      </c>
      <c r="AR1592" s="90" t="str">
        <f t="shared" si="32"/>
        <v>O</v>
      </c>
      <c r="AS1592" t="s">
        <v>1676</v>
      </c>
    </row>
    <row r="1593" spans="43:45" x14ac:dyDescent="0.25">
      <c r="AQ1593" s="89">
        <v>10008704</v>
      </c>
      <c r="AR1593" s="90" t="str">
        <f t="shared" si="32"/>
        <v>O</v>
      </c>
      <c r="AS1593" t="s">
        <v>1677</v>
      </c>
    </row>
    <row r="1594" spans="43:45" x14ac:dyDescent="0.25">
      <c r="AQ1594" s="89">
        <v>10008707</v>
      </c>
      <c r="AR1594" s="90" t="str">
        <f t="shared" si="32"/>
        <v>O</v>
      </c>
      <c r="AS1594" t="s">
        <v>1678</v>
      </c>
    </row>
    <row r="1595" spans="43:45" x14ac:dyDescent="0.25">
      <c r="AQ1595" s="89">
        <v>10009068</v>
      </c>
      <c r="AR1595" s="90" t="str">
        <f t="shared" si="32"/>
        <v>O</v>
      </c>
      <c r="AS1595" t="s">
        <v>1679</v>
      </c>
    </row>
    <row r="1596" spans="43:45" x14ac:dyDescent="0.25">
      <c r="AQ1596" s="89">
        <v>10009076</v>
      </c>
      <c r="AR1596" s="90" t="str">
        <f t="shared" si="32"/>
        <v>O</v>
      </c>
      <c r="AS1596" t="s">
        <v>1680</v>
      </c>
    </row>
    <row r="1597" spans="43:45" x14ac:dyDescent="0.25">
      <c r="AQ1597" s="89">
        <v>10009077</v>
      </c>
      <c r="AR1597" s="90" t="str">
        <f t="shared" si="32"/>
        <v>O</v>
      </c>
      <c r="AS1597" t="s">
        <v>1681</v>
      </c>
    </row>
    <row r="1598" spans="43:45" x14ac:dyDescent="0.25">
      <c r="AQ1598" s="89">
        <v>10009079</v>
      </c>
      <c r="AR1598" s="90" t="str">
        <f t="shared" si="32"/>
        <v>O</v>
      </c>
      <c r="AS1598" t="s">
        <v>1682</v>
      </c>
    </row>
    <row r="1599" spans="43:45" x14ac:dyDescent="0.25">
      <c r="AQ1599" s="89">
        <v>10009083</v>
      </c>
      <c r="AR1599" s="90" t="str">
        <f t="shared" si="32"/>
        <v>O</v>
      </c>
      <c r="AS1599" t="s">
        <v>1683</v>
      </c>
    </row>
    <row r="1600" spans="43:45" x14ac:dyDescent="0.25">
      <c r="AQ1600" s="89">
        <v>10009086</v>
      </c>
      <c r="AR1600" s="90" t="str">
        <f t="shared" si="32"/>
        <v>O</v>
      </c>
      <c r="AS1600" t="s">
        <v>1684</v>
      </c>
    </row>
    <row r="1601" spans="43:45" x14ac:dyDescent="0.25">
      <c r="AQ1601" s="89">
        <v>10009439</v>
      </c>
      <c r="AR1601" s="90" t="str">
        <f t="shared" si="32"/>
        <v>O</v>
      </c>
      <c r="AS1601" t="s">
        <v>1685</v>
      </c>
    </row>
    <row r="1602" spans="43:45" x14ac:dyDescent="0.25">
      <c r="AQ1602" s="89">
        <v>10009442</v>
      </c>
      <c r="AR1602" s="90" t="str">
        <f t="shared" si="32"/>
        <v>O</v>
      </c>
      <c r="AS1602" t="s">
        <v>1686</v>
      </c>
    </row>
    <row r="1603" spans="43:45" x14ac:dyDescent="0.25">
      <c r="AQ1603" s="89">
        <v>10009443</v>
      </c>
      <c r="AR1603" s="90" t="str">
        <f t="shared" si="32"/>
        <v>O</v>
      </c>
      <c r="AS1603" t="s">
        <v>1687</v>
      </c>
    </row>
    <row r="1604" spans="43:45" x14ac:dyDescent="0.25">
      <c r="AQ1604" s="89">
        <v>10009445</v>
      </c>
      <c r="AR1604" s="90" t="str">
        <f t="shared" si="32"/>
        <v>O</v>
      </c>
      <c r="AS1604" t="s">
        <v>1688</v>
      </c>
    </row>
    <row r="1605" spans="43:45" x14ac:dyDescent="0.25">
      <c r="AQ1605" s="89">
        <v>10009449</v>
      </c>
      <c r="AR1605" s="90" t="str">
        <f t="shared" si="32"/>
        <v>O</v>
      </c>
      <c r="AS1605" t="s">
        <v>1689</v>
      </c>
    </row>
    <row r="1606" spans="43:45" x14ac:dyDescent="0.25">
      <c r="AQ1606" s="89">
        <v>10009450</v>
      </c>
      <c r="AR1606" s="90" t="str">
        <f t="shared" si="32"/>
        <v>O</v>
      </c>
      <c r="AS1606" t="s">
        <v>1690</v>
      </c>
    </row>
    <row r="1607" spans="43:45" x14ac:dyDescent="0.25">
      <c r="AQ1607" s="89">
        <v>10009456</v>
      </c>
      <c r="AR1607" s="90" t="str">
        <f t="shared" si="32"/>
        <v>O</v>
      </c>
      <c r="AS1607" t="s">
        <v>1691</v>
      </c>
    </row>
    <row r="1608" spans="43:45" x14ac:dyDescent="0.25">
      <c r="AQ1608" s="89">
        <v>10009459</v>
      </c>
      <c r="AR1608" s="90" t="str">
        <f t="shared" si="32"/>
        <v>O</v>
      </c>
      <c r="AS1608" t="s">
        <v>1692</v>
      </c>
    </row>
    <row r="1609" spans="43:45" x14ac:dyDescent="0.25">
      <c r="AQ1609" s="89">
        <v>10009462</v>
      </c>
      <c r="AR1609" s="90" t="str">
        <f t="shared" ref="AR1609:AR1672" si="33">IF(ISNA(VLOOKUP(AQ1609,$BP$18:$BQ$356,2,FALSE))=TRUE,"O",VLOOKUP(AQ1609,$BP$18:$BQ$356,2,FALSE))</f>
        <v>O</v>
      </c>
      <c r="AS1609" t="s">
        <v>1693</v>
      </c>
    </row>
    <row r="1610" spans="43:45" x14ac:dyDescent="0.25">
      <c r="AQ1610" s="89">
        <v>10009835</v>
      </c>
      <c r="AR1610" s="90" t="str">
        <f t="shared" si="33"/>
        <v>O</v>
      </c>
      <c r="AS1610" t="s">
        <v>1694</v>
      </c>
    </row>
    <row r="1611" spans="43:45" x14ac:dyDescent="0.25">
      <c r="AQ1611" s="89">
        <v>10009836</v>
      </c>
      <c r="AR1611" s="90" t="str">
        <f t="shared" si="33"/>
        <v>O</v>
      </c>
      <c r="AS1611" t="s">
        <v>1695</v>
      </c>
    </row>
    <row r="1612" spans="43:45" x14ac:dyDescent="0.25">
      <c r="AQ1612" s="89">
        <v>10009838</v>
      </c>
      <c r="AR1612" s="90" t="str">
        <f t="shared" si="33"/>
        <v>O</v>
      </c>
      <c r="AS1612" t="s">
        <v>1696</v>
      </c>
    </row>
    <row r="1613" spans="43:45" x14ac:dyDescent="0.25">
      <c r="AQ1613" s="89">
        <v>10009841</v>
      </c>
      <c r="AR1613" s="90" t="str">
        <f t="shared" si="33"/>
        <v>O</v>
      </c>
      <c r="AS1613" t="s">
        <v>1697</v>
      </c>
    </row>
    <row r="1614" spans="43:45" x14ac:dyDescent="0.25">
      <c r="AQ1614" s="89">
        <v>10009845</v>
      </c>
      <c r="AR1614" s="90" t="str">
        <f t="shared" si="33"/>
        <v>O</v>
      </c>
      <c r="AS1614" t="s">
        <v>1698</v>
      </c>
    </row>
    <row r="1615" spans="43:45" x14ac:dyDescent="0.25">
      <c r="AQ1615" s="89">
        <v>10009850</v>
      </c>
      <c r="AR1615" s="90" t="str">
        <f t="shared" si="33"/>
        <v>O</v>
      </c>
      <c r="AS1615" t="s">
        <v>1699</v>
      </c>
    </row>
    <row r="1616" spans="43:45" x14ac:dyDescent="0.25">
      <c r="AQ1616" s="89">
        <v>10009853</v>
      </c>
      <c r="AR1616" s="90" t="str">
        <f t="shared" si="33"/>
        <v>O</v>
      </c>
      <c r="AS1616" t="s">
        <v>1700</v>
      </c>
    </row>
    <row r="1617" spans="43:45" x14ac:dyDescent="0.25">
      <c r="AQ1617" s="89">
        <v>10009854</v>
      </c>
      <c r="AR1617" s="90" t="str">
        <f t="shared" si="33"/>
        <v>O</v>
      </c>
      <c r="AS1617" t="s">
        <v>1701</v>
      </c>
    </row>
    <row r="1618" spans="43:45" x14ac:dyDescent="0.25">
      <c r="AQ1618" s="89">
        <v>10009857</v>
      </c>
      <c r="AR1618" s="90" t="str">
        <f t="shared" si="33"/>
        <v>O</v>
      </c>
      <c r="AS1618" t="s">
        <v>1702</v>
      </c>
    </row>
    <row r="1619" spans="43:45" x14ac:dyDescent="0.25">
      <c r="AQ1619" s="89">
        <v>10009858</v>
      </c>
      <c r="AR1619" s="90" t="str">
        <f t="shared" si="33"/>
        <v>O</v>
      </c>
      <c r="AS1619" t="s">
        <v>1703</v>
      </c>
    </row>
    <row r="1620" spans="43:45" x14ac:dyDescent="0.25">
      <c r="AQ1620" s="89">
        <v>10008659</v>
      </c>
      <c r="AR1620" s="90" t="str">
        <f t="shared" si="33"/>
        <v>O</v>
      </c>
      <c r="AS1620" t="s">
        <v>1704</v>
      </c>
    </row>
    <row r="1621" spans="43:45" x14ac:dyDescent="0.25">
      <c r="AQ1621" s="89">
        <v>10008662</v>
      </c>
      <c r="AR1621" s="90" t="str">
        <f t="shared" si="33"/>
        <v>O</v>
      </c>
      <c r="AS1621" t="s">
        <v>1705</v>
      </c>
    </row>
    <row r="1622" spans="43:45" x14ac:dyDescent="0.25">
      <c r="AQ1622" s="89">
        <v>10008664</v>
      </c>
      <c r="AR1622" s="90" t="str">
        <f t="shared" si="33"/>
        <v>O</v>
      </c>
      <c r="AS1622" t="s">
        <v>1706</v>
      </c>
    </row>
    <row r="1623" spans="43:45" x14ac:dyDescent="0.25">
      <c r="AQ1623" s="89">
        <v>10008668</v>
      </c>
      <c r="AR1623" s="90" t="str">
        <f t="shared" si="33"/>
        <v>O</v>
      </c>
      <c r="AS1623" t="s">
        <v>1707</v>
      </c>
    </row>
    <row r="1624" spans="43:45" x14ac:dyDescent="0.25">
      <c r="AQ1624" s="89">
        <v>10008671</v>
      </c>
      <c r="AR1624" s="90" t="str">
        <f t="shared" si="33"/>
        <v>O</v>
      </c>
      <c r="AS1624" t="s">
        <v>1708</v>
      </c>
    </row>
    <row r="1625" spans="43:45" x14ac:dyDescent="0.25">
      <c r="AQ1625" s="89">
        <v>10008677</v>
      </c>
      <c r="AR1625" s="90" t="str">
        <f t="shared" si="33"/>
        <v>O</v>
      </c>
      <c r="AS1625" t="s">
        <v>1709</v>
      </c>
    </row>
    <row r="1626" spans="43:45" x14ac:dyDescent="0.25">
      <c r="AQ1626" s="89">
        <v>10008679</v>
      </c>
      <c r="AR1626" s="90" t="str">
        <f t="shared" si="33"/>
        <v>O</v>
      </c>
      <c r="AS1626" t="s">
        <v>1710</v>
      </c>
    </row>
    <row r="1627" spans="43:45" x14ac:dyDescent="0.25">
      <c r="AQ1627" s="89">
        <v>10009091</v>
      </c>
      <c r="AR1627" s="90" t="str">
        <f t="shared" si="33"/>
        <v>O</v>
      </c>
      <c r="AS1627" t="s">
        <v>1711</v>
      </c>
    </row>
    <row r="1628" spans="43:45" x14ac:dyDescent="0.25">
      <c r="AQ1628" s="89">
        <v>10009094</v>
      </c>
      <c r="AR1628" s="90" t="str">
        <f t="shared" si="33"/>
        <v>O</v>
      </c>
      <c r="AS1628" t="s">
        <v>1712</v>
      </c>
    </row>
    <row r="1629" spans="43:45" x14ac:dyDescent="0.25">
      <c r="AQ1629" s="89">
        <v>10009098</v>
      </c>
      <c r="AR1629" s="90" t="str">
        <f t="shared" si="33"/>
        <v>O</v>
      </c>
      <c r="AS1629" t="s">
        <v>1713</v>
      </c>
    </row>
    <row r="1630" spans="43:45" x14ac:dyDescent="0.25">
      <c r="AQ1630" s="89">
        <v>10009101</v>
      </c>
      <c r="AR1630" s="90" t="str">
        <f t="shared" si="33"/>
        <v>O</v>
      </c>
      <c r="AS1630" t="s">
        <v>1714</v>
      </c>
    </row>
    <row r="1631" spans="43:45" x14ac:dyDescent="0.25">
      <c r="AQ1631" s="89">
        <v>10009105</v>
      </c>
      <c r="AR1631" s="90" t="str">
        <f t="shared" si="33"/>
        <v>O</v>
      </c>
      <c r="AS1631" t="s">
        <v>1715</v>
      </c>
    </row>
    <row r="1632" spans="43:45" x14ac:dyDescent="0.25">
      <c r="AQ1632" s="89">
        <v>10009107</v>
      </c>
      <c r="AR1632" s="90" t="str">
        <f t="shared" si="33"/>
        <v>O</v>
      </c>
      <c r="AS1632" t="s">
        <v>1716</v>
      </c>
    </row>
    <row r="1633" spans="43:45" x14ac:dyDescent="0.25">
      <c r="AQ1633" s="89">
        <v>10009109</v>
      </c>
      <c r="AR1633" s="90" t="str">
        <f t="shared" si="33"/>
        <v>O</v>
      </c>
      <c r="AS1633" t="s">
        <v>1717</v>
      </c>
    </row>
    <row r="1634" spans="43:45" x14ac:dyDescent="0.25">
      <c r="AQ1634" s="89">
        <v>10009110</v>
      </c>
      <c r="AR1634" s="90" t="str">
        <f t="shared" si="33"/>
        <v>O</v>
      </c>
      <c r="AS1634" t="s">
        <v>1718</v>
      </c>
    </row>
    <row r="1635" spans="43:45" x14ac:dyDescent="0.25">
      <c r="AQ1635" s="89">
        <v>10009111</v>
      </c>
      <c r="AR1635" s="90" t="str">
        <f t="shared" si="33"/>
        <v>O</v>
      </c>
      <c r="AS1635" t="s">
        <v>1719</v>
      </c>
    </row>
    <row r="1636" spans="43:45" x14ac:dyDescent="0.25">
      <c r="AQ1636" s="89">
        <v>10009120</v>
      </c>
      <c r="AR1636" s="90" t="str">
        <f t="shared" si="33"/>
        <v>O</v>
      </c>
      <c r="AS1636" t="s">
        <v>1720</v>
      </c>
    </row>
    <row r="1637" spans="43:45" x14ac:dyDescent="0.25">
      <c r="AQ1637" s="89">
        <v>10009473</v>
      </c>
      <c r="AR1637" s="90" t="str">
        <f t="shared" si="33"/>
        <v>O</v>
      </c>
      <c r="AS1637" t="s">
        <v>1721</v>
      </c>
    </row>
    <row r="1638" spans="43:45" x14ac:dyDescent="0.25">
      <c r="AQ1638" s="89">
        <v>10009477</v>
      </c>
      <c r="AR1638" s="90" t="str">
        <f t="shared" si="33"/>
        <v>O</v>
      </c>
      <c r="AS1638" t="s">
        <v>1722</v>
      </c>
    </row>
    <row r="1639" spans="43:45" x14ac:dyDescent="0.25">
      <c r="AQ1639" s="89">
        <v>10009482</v>
      </c>
      <c r="AR1639" s="90" t="str">
        <f t="shared" si="33"/>
        <v>O</v>
      </c>
      <c r="AS1639" t="s">
        <v>1723</v>
      </c>
    </row>
    <row r="1640" spans="43:45" x14ac:dyDescent="0.25">
      <c r="AQ1640" s="89">
        <v>10009492</v>
      </c>
      <c r="AR1640" s="90" t="str">
        <f t="shared" si="33"/>
        <v>O</v>
      </c>
      <c r="AS1640" t="s">
        <v>1724</v>
      </c>
    </row>
    <row r="1641" spans="43:45" x14ac:dyDescent="0.25">
      <c r="AQ1641" s="89">
        <v>10009494</v>
      </c>
      <c r="AR1641" s="90" t="str">
        <f t="shared" si="33"/>
        <v>O</v>
      </c>
      <c r="AS1641" t="s">
        <v>1725</v>
      </c>
    </row>
    <row r="1642" spans="43:45" x14ac:dyDescent="0.25">
      <c r="AQ1642" s="89">
        <v>10009865</v>
      </c>
      <c r="AR1642" s="90" t="str">
        <f t="shared" si="33"/>
        <v>O</v>
      </c>
      <c r="AS1642" t="s">
        <v>1726</v>
      </c>
    </row>
    <row r="1643" spans="43:45" x14ac:dyDescent="0.25">
      <c r="AQ1643" s="89">
        <v>10009867</v>
      </c>
      <c r="AR1643" s="90" t="str">
        <f t="shared" si="33"/>
        <v>O</v>
      </c>
      <c r="AS1643" t="s">
        <v>1727</v>
      </c>
    </row>
    <row r="1644" spans="43:45" x14ac:dyDescent="0.25">
      <c r="AQ1644" s="89">
        <v>10009870</v>
      </c>
      <c r="AR1644" s="90" t="str">
        <f t="shared" si="33"/>
        <v>O</v>
      </c>
      <c r="AS1644" t="s">
        <v>1728</v>
      </c>
    </row>
    <row r="1645" spans="43:45" x14ac:dyDescent="0.25">
      <c r="AQ1645" s="89">
        <v>10009871</v>
      </c>
      <c r="AR1645" s="90" t="str">
        <f t="shared" si="33"/>
        <v>O</v>
      </c>
      <c r="AS1645" t="s">
        <v>1729</v>
      </c>
    </row>
    <row r="1646" spans="43:45" x14ac:dyDescent="0.25">
      <c r="AQ1646" s="89">
        <v>10009874</v>
      </c>
      <c r="AR1646" s="90" t="str">
        <f t="shared" si="33"/>
        <v>O</v>
      </c>
      <c r="AS1646" t="s">
        <v>1730</v>
      </c>
    </row>
    <row r="1647" spans="43:45" x14ac:dyDescent="0.25">
      <c r="AQ1647" s="89">
        <v>10009878</v>
      </c>
      <c r="AR1647" s="90" t="str">
        <f t="shared" si="33"/>
        <v>O</v>
      </c>
      <c r="AS1647" t="s">
        <v>1731</v>
      </c>
    </row>
    <row r="1648" spans="43:45" x14ac:dyDescent="0.25">
      <c r="AQ1648" s="89">
        <v>10009882</v>
      </c>
      <c r="AR1648" s="90" t="str">
        <f t="shared" si="33"/>
        <v>O</v>
      </c>
      <c r="AS1648" t="s">
        <v>1732</v>
      </c>
    </row>
    <row r="1649" spans="43:45" x14ac:dyDescent="0.25">
      <c r="AQ1649" s="89">
        <v>10008715</v>
      </c>
      <c r="AR1649" s="90" t="str">
        <f t="shared" si="33"/>
        <v>O</v>
      </c>
      <c r="AS1649" t="s">
        <v>1733</v>
      </c>
    </row>
    <row r="1650" spans="43:45" x14ac:dyDescent="0.25">
      <c r="AQ1650" s="89">
        <v>10008718</v>
      </c>
      <c r="AR1650" s="90" t="str">
        <f t="shared" si="33"/>
        <v>O</v>
      </c>
      <c r="AS1650" t="s">
        <v>1734</v>
      </c>
    </row>
    <row r="1651" spans="43:45" x14ac:dyDescent="0.25">
      <c r="AQ1651" s="89">
        <v>10008724</v>
      </c>
      <c r="AR1651" s="90" t="str">
        <f t="shared" si="33"/>
        <v>O</v>
      </c>
      <c r="AS1651" t="s">
        <v>1735</v>
      </c>
    </row>
    <row r="1652" spans="43:45" x14ac:dyDescent="0.25">
      <c r="AQ1652" s="89">
        <v>10008729</v>
      </c>
      <c r="AR1652" s="90" t="str">
        <f t="shared" si="33"/>
        <v>O</v>
      </c>
      <c r="AS1652" t="s">
        <v>1736</v>
      </c>
    </row>
    <row r="1653" spans="43:45" x14ac:dyDescent="0.25">
      <c r="AQ1653" s="89">
        <v>10008731</v>
      </c>
      <c r="AR1653" s="90" t="str">
        <f t="shared" si="33"/>
        <v>O</v>
      </c>
      <c r="AS1653" t="s">
        <v>1737</v>
      </c>
    </row>
    <row r="1654" spans="43:45" x14ac:dyDescent="0.25">
      <c r="AQ1654" s="89">
        <v>10008736</v>
      </c>
      <c r="AR1654" s="90" t="str">
        <f t="shared" si="33"/>
        <v>O</v>
      </c>
      <c r="AS1654" t="s">
        <v>1738</v>
      </c>
    </row>
    <row r="1655" spans="43:45" x14ac:dyDescent="0.25">
      <c r="AQ1655" s="89">
        <v>10008740</v>
      </c>
      <c r="AR1655" s="90" t="str">
        <f t="shared" si="33"/>
        <v>O</v>
      </c>
      <c r="AS1655" t="s">
        <v>1739</v>
      </c>
    </row>
    <row r="1656" spans="43:45" x14ac:dyDescent="0.25">
      <c r="AQ1656" s="89">
        <v>10008741</v>
      </c>
      <c r="AR1656" s="90" t="str">
        <f t="shared" si="33"/>
        <v>O</v>
      </c>
      <c r="AS1656" t="s">
        <v>1740</v>
      </c>
    </row>
    <row r="1657" spans="43:45" x14ac:dyDescent="0.25">
      <c r="AQ1657" s="89">
        <v>10008742</v>
      </c>
      <c r="AR1657" s="90" t="str">
        <f t="shared" si="33"/>
        <v>O</v>
      </c>
      <c r="AS1657" t="s">
        <v>1741</v>
      </c>
    </row>
    <row r="1658" spans="43:45" x14ac:dyDescent="0.25">
      <c r="AQ1658" s="89">
        <v>10009888</v>
      </c>
      <c r="AR1658" s="90" t="str">
        <f t="shared" si="33"/>
        <v>O</v>
      </c>
      <c r="AS1658" t="s">
        <v>1742</v>
      </c>
    </row>
    <row r="1659" spans="43:45" x14ac:dyDescent="0.25">
      <c r="AQ1659" s="89">
        <v>10009890</v>
      </c>
      <c r="AR1659" s="90" t="str">
        <f t="shared" si="33"/>
        <v>O</v>
      </c>
      <c r="AS1659" t="s">
        <v>1743</v>
      </c>
    </row>
    <row r="1660" spans="43:45" x14ac:dyDescent="0.25">
      <c r="AQ1660" s="89">
        <v>10009892</v>
      </c>
      <c r="AR1660" s="90" t="str">
        <f t="shared" si="33"/>
        <v>O</v>
      </c>
      <c r="AS1660" t="s">
        <v>1744</v>
      </c>
    </row>
    <row r="1661" spans="43:45" x14ac:dyDescent="0.25">
      <c r="AQ1661" s="89">
        <v>10009900</v>
      </c>
      <c r="AR1661" s="90" t="str">
        <f t="shared" si="33"/>
        <v>O</v>
      </c>
      <c r="AS1661" t="s">
        <v>1745</v>
      </c>
    </row>
    <row r="1662" spans="43:45" x14ac:dyDescent="0.25">
      <c r="AQ1662" s="89">
        <v>10009901</v>
      </c>
      <c r="AR1662" s="90" t="str">
        <f t="shared" si="33"/>
        <v>O</v>
      </c>
      <c r="AS1662" t="s">
        <v>1746</v>
      </c>
    </row>
    <row r="1663" spans="43:45" x14ac:dyDescent="0.25">
      <c r="AQ1663" s="89">
        <v>10009902</v>
      </c>
      <c r="AR1663" s="90" t="str">
        <f t="shared" si="33"/>
        <v>O</v>
      </c>
      <c r="AS1663" t="s">
        <v>1747</v>
      </c>
    </row>
    <row r="1664" spans="43:45" x14ac:dyDescent="0.25">
      <c r="AQ1664" s="89">
        <v>10009906</v>
      </c>
      <c r="AR1664" s="90" t="str">
        <f t="shared" si="33"/>
        <v>O</v>
      </c>
      <c r="AS1664" t="s">
        <v>1748</v>
      </c>
    </row>
    <row r="1665" spans="43:45" x14ac:dyDescent="0.25">
      <c r="AQ1665" s="89">
        <v>10009910</v>
      </c>
      <c r="AR1665" s="90" t="str">
        <f t="shared" si="33"/>
        <v>O</v>
      </c>
      <c r="AS1665" t="s">
        <v>1749</v>
      </c>
    </row>
    <row r="1666" spans="43:45" x14ac:dyDescent="0.25">
      <c r="AQ1666" s="89">
        <v>10009911</v>
      </c>
      <c r="AR1666" s="90" t="str">
        <f t="shared" si="33"/>
        <v>O</v>
      </c>
      <c r="AS1666" t="s">
        <v>1750</v>
      </c>
    </row>
    <row r="1667" spans="43:45" x14ac:dyDescent="0.25">
      <c r="AQ1667" s="89">
        <v>10009953</v>
      </c>
      <c r="AR1667" s="90" t="str">
        <f t="shared" si="33"/>
        <v>O</v>
      </c>
      <c r="AS1667" t="s">
        <v>1751</v>
      </c>
    </row>
    <row r="1668" spans="43:45" x14ac:dyDescent="0.25">
      <c r="AQ1668" s="89">
        <v>10009960</v>
      </c>
      <c r="AR1668" s="90" t="str">
        <f t="shared" si="33"/>
        <v>O</v>
      </c>
      <c r="AS1668" t="s">
        <v>1752</v>
      </c>
    </row>
    <row r="1669" spans="43:45" x14ac:dyDescent="0.25">
      <c r="AQ1669" s="89">
        <v>10009966</v>
      </c>
      <c r="AR1669" s="90" t="str">
        <f t="shared" si="33"/>
        <v>O</v>
      </c>
      <c r="AS1669" t="s">
        <v>1753</v>
      </c>
    </row>
    <row r="1670" spans="43:45" x14ac:dyDescent="0.25">
      <c r="AQ1670" s="89">
        <v>10009970</v>
      </c>
      <c r="AR1670" s="90" t="str">
        <f t="shared" si="33"/>
        <v>O</v>
      </c>
      <c r="AS1670" t="s">
        <v>1754</v>
      </c>
    </row>
    <row r="1671" spans="43:45" x14ac:dyDescent="0.25">
      <c r="AQ1671" s="89">
        <v>10009972</v>
      </c>
      <c r="AR1671" s="90" t="str">
        <f t="shared" si="33"/>
        <v>O</v>
      </c>
      <c r="AS1671" t="s">
        <v>1755</v>
      </c>
    </row>
    <row r="1672" spans="43:45" x14ac:dyDescent="0.25">
      <c r="AQ1672" s="89">
        <v>10009975</v>
      </c>
      <c r="AR1672" s="90" t="str">
        <f t="shared" si="33"/>
        <v>O</v>
      </c>
      <c r="AS1672" t="s">
        <v>1756</v>
      </c>
    </row>
    <row r="1673" spans="43:45" x14ac:dyDescent="0.25">
      <c r="AQ1673" s="89">
        <v>10010014</v>
      </c>
      <c r="AR1673" s="90" t="str">
        <f t="shared" ref="AR1673:AR1736" si="34">IF(ISNA(VLOOKUP(AQ1673,$BP$18:$BQ$356,2,FALSE))=TRUE,"O",VLOOKUP(AQ1673,$BP$18:$BQ$356,2,FALSE))</f>
        <v>O</v>
      </c>
      <c r="AS1673" t="s">
        <v>1757</v>
      </c>
    </row>
    <row r="1674" spans="43:45" x14ac:dyDescent="0.25">
      <c r="AQ1674" s="89">
        <v>10010017</v>
      </c>
      <c r="AR1674" s="90" t="str">
        <f t="shared" si="34"/>
        <v>O</v>
      </c>
      <c r="AS1674" t="s">
        <v>1758</v>
      </c>
    </row>
    <row r="1675" spans="43:45" x14ac:dyDescent="0.25">
      <c r="AQ1675" s="89">
        <v>10010018</v>
      </c>
      <c r="AR1675" s="90" t="str">
        <f t="shared" si="34"/>
        <v>O</v>
      </c>
      <c r="AS1675" t="s">
        <v>1759</v>
      </c>
    </row>
    <row r="1676" spans="43:45" x14ac:dyDescent="0.25">
      <c r="AQ1676" s="89">
        <v>10010026</v>
      </c>
      <c r="AR1676" s="90" t="str">
        <f t="shared" si="34"/>
        <v>O</v>
      </c>
      <c r="AS1676" t="s">
        <v>1760</v>
      </c>
    </row>
    <row r="1677" spans="43:45" x14ac:dyDescent="0.25">
      <c r="AQ1677" s="89">
        <v>10010027</v>
      </c>
      <c r="AR1677" s="90" t="str">
        <f t="shared" si="34"/>
        <v>O</v>
      </c>
      <c r="AS1677" t="s">
        <v>1761</v>
      </c>
    </row>
    <row r="1678" spans="43:45" x14ac:dyDescent="0.25">
      <c r="AQ1678" s="89">
        <v>10010029</v>
      </c>
      <c r="AR1678" s="90" t="str">
        <f t="shared" si="34"/>
        <v>O</v>
      </c>
      <c r="AS1678" t="s">
        <v>1762</v>
      </c>
    </row>
    <row r="1679" spans="43:45" x14ac:dyDescent="0.25">
      <c r="AQ1679" s="89">
        <v>10010060</v>
      </c>
      <c r="AR1679" s="90" t="str">
        <f t="shared" si="34"/>
        <v>O</v>
      </c>
      <c r="AS1679" t="s">
        <v>1763</v>
      </c>
    </row>
    <row r="1680" spans="43:45" x14ac:dyDescent="0.25">
      <c r="AQ1680" s="89">
        <v>10010072</v>
      </c>
      <c r="AR1680" s="90" t="str">
        <f t="shared" si="34"/>
        <v>O</v>
      </c>
      <c r="AS1680" t="s">
        <v>1764</v>
      </c>
    </row>
    <row r="1681" spans="43:45" x14ac:dyDescent="0.25">
      <c r="AQ1681" s="89">
        <v>10010075</v>
      </c>
      <c r="AR1681" s="90" t="str">
        <f t="shared" si="34"/>
        <v>O</v>
      </c>
      <c r="AS1681" t="s">
        <v>1765</v>
      </c>
    </row>
    <row r="1682" spans="43:45" x14ac:dyDescent="0.25">
      <c r="AQ1682" s="89">
        <v>10010076</v>
      </c>
      <c r="AR1682" s="90" t="str">
        <f t="shared" si="34"/>
        <v>O</v>
      </c>
      <c r="AS1682" t="s">
        <v>1766</v>
      </c>
    </row>
    <row r="1683" spans="43:45" x14ac:dyDescent="0.25">
      <c r="AQ1683" s="89">
        <v>10010078</v>
      </c>
      <c r="AR1683" s="90" t="str">
        <f t="shared" si="34"/>
        <v>O</v>
      </c>
      <c r="AS1683" t="s">
        <v>1767</v>
      </c>
    </row>
    <row r="1684" spans="43:45" x14ac:dyDescent="0.25">
      <c r="AQ1684" s="89">
        <v>10009921</v>
      </c>
      <c r="AR1684" s="90" t="str">
        <f t="shared" si="34"/>
        <v>O</v>
      </c>
      <c r="AS1684" t="s">
        <v>1768</v>
      </c>
    </row>
    <row r="1685" spans="43:45" x14ac:dyDescent="0.25">
      <c r="AQ1685" s="89">
        <v>10009931</v>
      </c>
      <c r="AR1685" s="90" t="str">
        <f t="shared" si="34"/>
        <v>O</v>
      </c>
      <c r="AS1685" t="s">
        <v>1769</v>
      </c>
    </row>
    <row r="1686" spans="43:45" x14ac:dyDescent="0.25">
      <c r="AQ1686" s="89">
        <v>10009936</v>
      </c>
      <c r="AR1686" s="90" t="str">
        <f t="shared" si="34"/>
        <v>O</v>
      </c>
      <c r="AS1686" t="s">
        <v>1770</v>
      </c>
    </row>
    <row r="1687" spans="43:45" x14ac:dyDescent="0.25">
      <c r="AQ1687" s="89">
        <v>10009939</v>
      </c>
      <c r="AR1687" s="90" t="str">
        <f t="shared" si="34"/>
        <v>O</v>
      </c>
      <c r="AS1687" t="s">
        <v>1771</v>
      </c>
    </row>
    <row r="1688" spans="43:45" x14ac:dyDescent="0.25">
      <c r="AQ1688" s="89">
        <v>10009943</v>
      </c>
      <c r="AR1688" s="90" t="str">
        <f t="shared" si="34"/>
        <v>O</v>
      </c>
      <c r="AS1688" t="s">
        <v>1772</v>
      </c>
    </row>
    <row r="1689" spans="43:45" x14ac:dyDescent="0.25">
      <c r="AQ1689" s="89">
        <v>10009948</v>
      </c>
      <c r="AR1689" s="90" t="str">
        <f t="shared" si="34"/>
        <v>O</v>
      </c>
      <c r="AS1689" t="s">
        <v>1773</v>
      </c>
    </row>
    <row r="1690" spans="43:45" x14ac:dyDescent="0.25">
      <c r="AQ1690" s="89">
        <v>10009980</v>
      </c>
      <c r="AR1690" s="90" t="str">
        <f t="shared" si="34"/>
        <v>O</v>
      </c>
      <c r="AS1690" t="s">
        <v>1774</v>
      </c>
    </row>
    <row r="1691" spans="43:45" x14ac:dyDescent="0.25">
      <c r="AQ1691" s="89">
        <v>10009985</v>
      </c>
      <c r="AR1691" s="90" t="str">
        <f t="shared" si="34"/>
        <v>O</v>
      </c>
      <c r="AS1691" t="s">
        <v>1775</v>
      </c>
    </row>
    <row r="1692" spans="43:45" x14ac:dyDescent="0.25">
      <c r="AQ1692" s="89">
        <v>10009992</v>
      </c>
      <c r="AR1692" s="90" t="str">
        <f t="shared" si="34"/>
        <v>O</v>
      </c>
      <c r="AS1692" t="s">
        <v>1776</v>
      </c>
    </row>
    <row r="1693" spans="43:45" x14ac:dyDescent="0.25">
      <c r="AQ1693" s="89">
        <v>10009993</v>
      </c>
      <c r="AR1693" s="90" t="str">
        <f t="shared" si="34"/>
        <v>O</v>
      </c>
      <c r="AS1693" t="s">
        <v>1777</v>
      </c>
    </row>
    <row r="1694" spans="43:45" x14ac:dyDescent="0.25">
      <c r="AQ1694" s="89">
        <v>10010032</v>
      </c>
      <c r="AR1694" s="90" t="str">
        <f t="shared" si="34"/>
        <v>O</v>
      </c>
      <c r="AS1694" t="s">
        <v>1778</v>
      </c>
    </row>
    <row r="1695" spans="43:45" x14ac:dyDescent="0.25">
      <c r="AQ1695" s="89">
        <v>10010037</v>
      </c>
      <c r="AR1695" s="90" t="str">
        <f t="shared" si="34"/>
        <v>O</v>
      </c>
      <c r="AS1695" t="s">
        <v>1779</v>
      </c>
    </row>
    <row r="1696" spans="43:45" x14ac:dyDescent="0.25">
      <c r="AQ1696" s="89">
        <v>10010038</v>
      </c>
      <c r="AR1696" s="90" t="str">
        <f t="shared" si="34"/>
        <v>O</v>
      </c>
      <c r="AS1696" t="s">
        <v>1780</v>
      </c>
    </row>
    <row r="1697" spans="43:45" x14ac:dyDescent="0.25">
      <c r="AQ1697" s="89">
        <v>10010056</v>
      </c>
      <c r="AR1697" s="90" t="str">
        <f t="shared" si="34"/>
        <v>O</v>
      </c>
      <c r="AS1697" t="s">
        <v>1781</v>
      </c>
    </row>
    <row r="1698" spans="43:45" x14ac:dyDescent="0.25">
      <c r="AQ1698" s="89">
        <v>10010094</v>
      </c>
      <c r="AR1698" s="90" t="str">
        <f t="shared" si="34"/>
        <v>O</v>
      </c>
      <c r="AS1698" t="s">
        <v>1782</v>
      </c>
    </row>
    <row r="1699" spans="43:45" x14ac:dyDescent="0.25">
      <c r="AQ1699" s="89">
        <v>10010097</v>
      </c>
      <c r="AR1699" s="90" t="str">
        <f t="shared" si="34"/>
        <v>O</v>
      </c>
      <c r="AS1699" t="s">
        <v>1783</v>
      </c>
    </row>
    <row r="1700" spans="43:45" x14ac:dyDescent="0.25">
      <c r="AQ1700" s="89">
        <v>10010101</v>
      </c>
      <c r="AR1700" s="90" t="str">
        <f t="shared" si="34"/>
        <v>O</v>
      </c>
      <c r="AS1700" t="s">
        <v>1784</v>
      </c>
    </row>
    <row r="1701" spans="43:45" x14ac:dyDescent="0.25">
      <c r="AQ1701" s="89">
        <v>10010102</v>
      </c>
      <c r="AR1701" s="90" t="str">
        <f t="shared" si="34"/>
        <v>O</v>
      </c>
      <c r="AS1701" t="s">
        <v>1785</v>
      </c>
    </row>
    <row r="1702" spans="43:45" x14ac:dyDescent="0.25">
      <c r="AQ1702" s="89">
        <v>10010105</v>
      </c>
      <c r="AR1702" s="90" t="str">
        <f t="shared" si="34"/>
        <v>O</v>
      </c>
      <c r="AS1702" t="s">
        <v>1786</v>
      </c>
    </row>
    <row r="1703" spans="43:45" x14ac:dyDescent="0.25">
      <c r="AQ1703" s="89">
        <v>10010107</v>
      </c>
      <c r="AR1703" s="90" t="str">
        <f t="shared" si="34"/>
        <v>O</v>
      </c>
      <c r="AS1703" t="s">
        <v>1787</v>
      </c>
    </row>
    <row r="1704" spans="43:45" x14ac:dyDescent="0.25">
      <c r="AQ1704" s="89">
        <v>10010121</v>
      </c>
      <c r="AR1704" s="90" t="str">
        <f t="shared" si="34"/>
        <v>O</v>
      </c>
      <c r="AS1704" t="s">
        <v>1788</v>
      </c>
    </row>
    <row r="1705" spans="43:45" x14ac:dyDescent="0.25">
      <c r="AQ1705" s="89">
        <v>10010122</v>
      </c>
      <c r="AR1705" s="90" t="str">
        <f t="shared" si="34"/>
        <v>O</v>
      </c>
      <c r="AS1705" t="s">
        <v>1789</v>
      </c>
    </row>
    <row r="1706" spans="43:45" x14ac:dyDescent="0.25">
      <c r="AQ1706" s="89">
        <v>10010123</v>
      </c>
      <c r="AR1706" s="90" t="str">
        <f t="shared" si="34"/>
        <v>O</v>
      </c>
      <c r="AS1706" t="s">
        <v>1790</v>
      </c>
    </row>
    <row r="1707" spans="43:45" x14ac:dyDescent="0.25">
      <c r="AQ1707" s="89">
        <v>10010126</v>
      </c>
      <c r="AR1707" s="90" t="str">
        <f t="shared" si="34"/>
        <v>O</v>
      </c>
      <c r="AS1707" t="s">
        <v>1791</v>
      </c>
    </row>
    <row r="1708" spans="43:45" x14ac:dyDescent="0.25">
      <c r="AQ1708" s="89">
        <v>10010127</v>
      </c>
      <c r="AR1708" s="90" t="str">
        <f t="shared" si="34"/>
        <v>O</v>
      </c>
      <c r="AS1708" t="s">
        <v>1792</v>
      </c>
    </row>
    <row r="1709" spans="43:45" x14ac:dyDescent="0.25">
      <c r="AQ1709" s="89">
        <v>10010129</v>
      </c>
      <c r="AR1709" s="90" t="str">
        <f t="shared" si="34"/>
        <v>O</v>
      </c>
      <c r="AS1709" t="s">
        <v>1793</v>
      </c>
    </row>
    <row r="1710" spans="43:45" x14ac:dyDescent="0.25">
      <c r="AQ1710" s="89">
        <v>10010134</v>
      </c>
      <c r="AR1710" s="90" t="str">
        <f t="shared" si="34"/>
        <v>O</v>
      </c>
      <c r="AS1710" t="s">
        <v>1794</v>
      </c>
    </row>
    <row r="1711" spans="43:45" x14ac:dyDescent="0.25">
      <c r="AQ1711" s="89">
        <v>10010139</v>
      </c>
      <c r="AR1711" s="90" t="str">
        <f t="shared" si="34"/>
        <v>O</v>
      </c>
      <c r="AS1711" t="s">
        <v>1795</v>
      </c>
    </row>
    <row r="1712" spans="43:45" x14ac:dyDescent="0.25">
      <c r="AQ1712" s="89">
        <v>10010149</v>
      </c>
      <c r="AR1712" s="90" t="str">
        <f t="shared" si="34"/>
        <v>O</v>
      </c>
      <c r="AS1712" t="s">
        <v>1796</v>
      </c>
    </row>
    <row r="1713" spans="43:45" x14ac:dyDescent="0.25">
      <c r="AQ1713" s="89">
        <v>10010150</v>
      </c>
      <c r="AR1713" s="90" t="str">
        <f t="shared" si="34"/>
        <v>O</v>
      </c>
      <c r="AS1713" t="s">
        <v>1797</v>
      </c>
    </row>
    <row r="1714" spans="43:45" x14ac:dyDescent="0.25">
      <c r="AQ1714" s="89">
        <v>10010151</v>
      </c>
      <c r="AR1714" s="90" t="str">
        <f t="shared" si="34"/>
        <v>O</v>
      </c>
      <c r="AS1714" t="s">
        <v>1798</v>
      </c>
    </row>
    <row r="1715" spans="43:45" x14ac:dyDescent="0.25">
      <c r="AQ1715" s="89">
        <v>10010153</v>
      </c>
      <c r="AR1715" s="90" t="str">
        <f t="shared" si="34"/>
        <v>O</v>
      </c>
      <c r="AS1715" t="s">
        <v>1799</v>
      </c>
    </row>
    <row r="1716" spans="43:45" x14ac:dyDescent="0.25">
      <c r="AQ1716" s="89">
        <v>10010155</v>
      </c>
      <c r="AR1716" s="90" t="str">
        <f t="shared" si="34"/>
        <v>O</v>
      </c>
      <c r="AS1716" t="s">
        <v>1800</v>
      </c>
    </row>
    <row r="1717" spans="43:45" x14ac:dyDescent="0.25">
      <c r="AQ1717" s="89">
        <v>10010156</v>
      </c>
      <c r="AR1717" s="90" t="str">
        <f t="shared" si="34"/>
        <v>O</v>
      </c>
      <c r="AS1717" t="s">
        <v>1801</v>
      </c>
    </row>
    <row r="1718" spans="43:45" x14ac:dyDescent="0.25">
      <c r="AQ1718" s="89">
        <v>10010157</v>
      </c>
      <c r="AR1718" s="90" t="str">
        <f t="shared" si="34"/>
        <v>O</v>
      </c>
      <c r="AS1718" t="s">
        <v>1802</v>
      </c>
    </row>
    <row r="1719" spans="43:45" x14ac:dyDescent="0.25">
      <c r="AQ1719" s="89">
        <v>10010166</v>
      </c>
      <c r="AR1719" s="90" t="str">
        <f t="shared" si="34"/>
        <v>O</v>
      </c>
      <c r="AS1719" t="s">
        <v>1803</v>
      </c>
    </row>
    <row r="1720" spans="43:45" x14ac:dyDescent="0.25">
      <c r="AQ1720" s="89">
        <v>10010172</v>
      </c>
      <c r="AR1720" s="90" t="str">
        <f t="shared" si="34"/>
        <v>O</v>
      </c>
      <c r="AS1720" t="s">
        <v>1804</v>
      </c>
    </row>
    <row r="1721" spans="43:45" x14ac:dyDescent="0.25">
      <c r="AQ1721" s="89">
        <v>10010178</v>
      </c>
      <c r="AR1721" s="90" t="str">
        <f t="shared" si="34"/>
        <v>O</v>
      </c>
      <c r="AS1721" t="s">
        <v>1805</v>
      </c>
    </row>
    <row r="1722" spans="43:45" x14ac:dyDescent="0.25">
      <c r="AQ1722" s="89">
        <v>10008309</v>
      </c>
      <c r="AR1722" s="90" t="str">
        <f t="shared" si="34"/>
        <v>O</v>
      </c>
      <c r="AS1722" t="s">
        <v>1806</v>
      </c>
    </row>
    <row r="1723" spans="43:45" x14ac:dyDescent="0.25">
      <c r="AQ1723" s="89">
        <v>10008310</v>
      </c>
      <c r="AR1723" s="90" t="str">
        <f t="shared" si="34"/>
        <v>O</v>
      </c>
      <c r="AS1723" t="s">
        <v>1807</v>
      </c>
    </row>
    <row r="1724" spans="43:45" x14ac:dyDescent="0.25">
      <c r="AQ1724" s="89">
        <v>10008311</v>
      </c>
      <c r="AR1724" s="90" t="str">
        <f t="shared" si="34"/>
        <v>O</v>
      </c>
      <c r="AS1724" t="s">
        <v>1808</v>
      </c>
    </row>
    <row r="1725" spans="43:45" x14ac:dyDescent="0.25">
      <c r="AQ1725" s="89">
        <v>10008323</v>
      </c>
      <c r="AR1725" s="90" t="str">
        <f t="shared" si="34"/>
        <v>O</v>
      </c>
      <c r="AS1725" t="s">
        <v>1809</v>
      </c>
    </row>
    <row r="1726" spans="43:45" x14ac:dyDescent="0.25">
      <c r="AQ1726" s="89">
        <v>10008333</v>
      </c>
      <c r="AR1726" s="90" t="str">
        <f t="shared" si="34"/>
        <v>O</v>
      </c>
      <c r="AS1726" t="s">
        <v>1810</v>
      </c>
    </row>
    <row r="1727" spans="43:45" x14ac:dyDescent="0.25">
      <c r="AQ1727" s="89">
        <v>10008746</v>
      </c>
      <c r="AR1727" s="90" t="str">
        <f t="shared" si="34"/>
        <v>O</v>
      </c>
      <c r="AS1727" t="s">
        <v>1811</v>
      </c>
    </row>
    <row r="1728" spans="43:45" x14ac:dyDescent="0.25">
      <c r="AQ1728" s="89">
        <v>10008750</v>
      </c>
      <c r="AR1728" s="90" t="str">
        <f t="shared" si="34"/>
        <v>O</v>
      </c>
      <c r="AS1728" t="s">
        <v>1812</v>
      </c>
    </row>
    <row r="1729" spans="43:45" x14ac:dyDescent="0.25">
      <c r="AQ1729" s="89">
        <v>10008758</v>
      </c>
      <c r="AR1729" s="90" t="str">
        <f t="shared" si="34"/>
        <v>O</v>
      </c>
      <c r="AS1729" t="s">
        <v>1813</v>
      </c>
    </row>
    <row r="1730" spans="43:45" x14ac:dyDescent="0.25">
      <c r="AQ1730" s="89">
        <v>10008759</v>
      </c>
      <c r="AR1730" s="90" t="str">
        <f t="shared" si="34"/>
        <v>O</v>
      </c>
      <c r="AS1730" t="s">
        <v>1814</v>
      </c>
    </row>
    <row r="1731" spans="43:45" x14ac:dyDescent="0.25">
      <c r="AQ1731" s="89">
        <v>10008760</v>
      </c>
      <c r="AR1731" s="90" t="str">
        <f t="shared" si="34"/>
        <v>O</v>
      </c>
      <c r="AS1731" t="s">
        <v>1815</v>
      </c>
    </row>
    <row r="1732" spans="43:45" x14ac:dyDescent="0.25">
      <c r="AQ1732" s="89">
        <v>10008765</v>
      </c>
      <c r="AR1732" s="90" t="str">
        <f t="shared" si="34"/>
        <v>O</v>
      </c>
      <c r="AS1732" t="s">
        <v>1816</v>
      </c>
    </row>
    <row r="1733" spans="43:45" x14ac:dyDescent="0.25">
      <c r="AQ1733" s="89">
        <v>10008766</v>
      </c>
      <c r="AR1733" s="90" t="str">
        <f t="shared" si="34"/>
        <v>O</v>
      </c>
      <c r="AS1733" t="s">
        <v>1817</v>
      </c>
    </row>
    <row r="1734" spans="43:45" x14ac:dyDescent="0.25">
      <c r="AQ1734" s="89">
        <v>10008767</v>
      </c>
      <c r="AR1734" s="90" t="str">
        <f t="shared" si="34"/>
        <v>O</v>
      </c>
      <c r="AS1734" t="s">
        <v>1818</v>
      </c>
    </row>
    <row r="1735" spans="43:45" x14ac:dyDescent="0.25">
      <c r="AQ1735" s="89">
        <v>10008770</v>
      </c>
      <c r="AR1735" s="90" t="str">
        <f t="shared" si="34"/>
        <v>O</v>
      </c>
      <c r="AS1735" t="s">
        <v>1819</v>
      </c>
    </row>
    <row r="1736" spans="43:45" x14ac:dyDescent="0.25">
      <c r="AQ1736" s="89">
        <v>10009124</v>
      </c>
      <c r="AR1736" s="90" t="str">
        <f t="shared" si="34"/>
        <v>O</v>
      </c>
      <c r="AS1736" t="s">
        <v>1820</v>
      </c>
    </row>
    <row r="1737" spans="43:45" x14ac:dyDescent="0.25">
      <c r="AQ1737" s="89">
        <v>10009125</v>
      </c>
      <c r="AR1737" s="90" t="str">
        <f t="shared" ref="AR1737:AR1800" si="35">IF(ISNA(VLOOKUP(AQ1737,$BP$18:$BQ$356,2,FALSE))=TRUE,"O",VLOOKUP(AQ1737,$BP$18:$BQ$356,2,FALSE))</f>
        <v>O</v>
      </c>
      <c r="AS1737" t="s">
        <v>1821</v>
      </c>
    </row>
    <row r="1738" spans="43:45" x14ac:dyDescent="0.25">
      <c r="AQ1738" s="89">
        <v>10009130</v>
      </c>
      <c r="AR1738" s="90" t="str">
        <f t="shared" si="35"/>
        <v>O</v>
      </c>
      <c r="AS1738" t="s">
        <v>1822</v>
      </c>
    </row>
    <row r="1739" spans="43:45" x14ac:dyDescent="0.25">
      <c r="AQ1739" s="89">
        <v>10009134</v>
      </c>
      <c r="AR1739" s="90" t="str">
        <f t="shared" si="35"/>
        <v>O</v>
      </c>
      <c r="AS1739" t="s">
        <v>1823</v>
      </c>
    </row>
    <row r="1740" spans="43:45" x14ac:dyDescent="0.25">
      <c r="AQ1740" s="89">
        <v>10009135</v>
      </c>
      <c r="AR1740" s="90" t="str">
        <f t="shared" si="35"/>
        <v>O</v>
      </c>
      <c r="AS1740" t="s">
        <v>1824</v>
      </c>
    </row>
    <row r="1741" spans="43:45" x14ac:dyDescent="0.25">
      <c r="AQ1741" s="89">
        <v>10009150</v>
      </c>
      <c r="AR1741" s="90" t="str">
        <f t="shared" si="35"/>
        <v>O</v>
      </c>
      <c r="AS1741" t="s">
        <v>1825</v>
      </c>
    </row>
    <row r="1742" spans="43:45" x14ac:dyDescent="0.25">
      <c r="AQ1742" s="89">
        <v>10009499</v>
      </c>
      <c r="AR1742" s="90" t="str">
        <f t="shared" si="35"/>
        <v>O</v>
      </c>
      <c r="AS1742" t="s">
        <v>1826</v>
      </c>
    </row>
    <row r="1743" spans="43:45" x14ac:dyDescent="0.25">
      <c r="AQ1743" s="89">
        <v>10009500</v>
      </c>
      <c r="AR1743" s="90" t="str">
        <f t="shared" si="35"/>
        <v>O</v>
      </c>
      <c r="AS1743" t="s">
        <v>1827</v>
      </c>
    </row>
    <row r="1744" spans="43:45" x14ac:dyDescent="0.25">
      <c r="AQ1744" s="89">
        <v>10009502</v>
      </c>
      <c r="AR1744" s="90" t="str">
        <f t="shared" si="35"/>
        <v>O</v>
      </c>
      <c r="AS1744" t="s">
        <v>1828</v>
      </c>
    </row>
    <row r="1745" spans="43:45" x14ac:dyDescent="0.25">
      <c r="AQ1745" s="89">
        <v>10009506</v>
      </c>
      <c r="AR1745" s="90" t="str">
        <f t="shared" si="35"/>
        <v>O</v>
      </c>
      <c r="AS1745" t="s">
        <v>1829</v>
      </c>
    </row>
    <row r="1746" spans="43:45" x14ac:dyDescent="0.25">
      <c r="AQ1746" s="89">
        <v>10009507</v>
      </c>
      <c r="AR1746" s="90" t="str">
        <f t="shared" si="35"/>
        <v>O</v>
      </c>
      <c r="AS1746" t="s">
        <v>1830</v>
      </c>
    </row>
    <row r="1747" spans="43:45" x14ac:dyDescent="0.25">
      <c r="AQ1747" s="89">
        <v>10009511</v>
      </c>
      <c r="AR1747" s="90" t="str">
        <f t="shared" si="35"/>
        <v>O</v>
      </c>
      <c r="AS1747" t="s">
        <v>1831</v>
      </c>
    </row>
    <row r="1748" spans="43:45" x14ac:dyDescent="0.25">
      <c r="AQ1748" s="89">
        <v>10009512</v>
      </c>
      <c r="AR1748" s="90" t="str">
        <f t="shared" si="35"/>
        <v>O</v>
      </c>
      <c r="AS1748" t="s">
        <v>1832</v>
      </c>
    </row>
    <row r="1749" spans="43:45" x14ac:dyDescent="0.25">
      <c r="AQ1749" s="89">
        <v>10009516</v>
      </c>
      <c r="AR1749" s="90" t="str">
        <f t="shared" si="35"/>
        <v>O</v>
      </c>
      <c r="AS1749" t="s">
        <v>1833</v>
      </c>
    </row>
    <row r="1750" spans="43:45" x14ac:dyDescent="0.25">
      <c r="AQ1750" s="89">
        <v>10009522</v>
      </c>
      <c r="AR1750" s="90" t="str">
        <f t="shared" si="35"/>
        <v>O</v>
      </c>
      <c r="AS1750" t="s">
        <v>1834</v>
      </c>
    </row>
    <row r="1751" spans="43:45" x14ac:dyDescent="0.25">
      <c r="AQ1751" s="89">
        <v>10009527</v>
      </c>
      <c r="AR1751" s="90" t="str">
        <f t="shared" si="35"/>
        <v>O</v>
      </c>
      <c r="AS1751" t="s">
        <v>1835</v>
      </c>
    </row>
    <row r="1752" spans="43:45" x14ac:dyDescent="0.25">
      <c r="AQ1752" s="89">
        <v>10008337</v>
      </c>
      <c r="AR1752" s="90" t="str">
        <f t="shared" si="35"/>
        <v>O</v>
      </c>
      <c r="AS1752" t="s">
        <v>1836</v>
      </c>
    </row>
    <row r="1753" spans="43:45" x14ac:dyDescent="0.25">
      <c r="AQ1753" s="89">
        <v>10008344</v>
      </c>
      <c r="AR1753" s="90" t="str">
        <f t="shared" si="35"/>
        <v>O</v>
      </c>
      <c r="AS1753" t="s">
        <v>1837</v>
      </c>
    </row>
    <row r="1754" spans="43:45" x14ac:dyDescent="0.25">
      <c r="AQ1754" s="89">
        <v>10008346</v>
      </c>
      <c r="AR1754" s="90" t="str">
        <f t="shared" si="35"/>
        <v>O</v>
      </c>
      <c r="AS1754" t="s">
        <v>1838</v>
      </c>
    </row>
    <row r="1755" spans="43:45" x14ac:dyDescent="0.25">
      <c r="AQ1755" s="89">
        <v>10008349</v>
      </c>
      <c r="AR1755" s="90" t="str">
        <f t="shared" si="35"/>
        <v>O</v>
      </c>
      <c r="AS1755" t="s">
        <v>1839</v>
      </c>
    </row>
    <row r="1756" spans="43:45" x14ac:dyDescent="0.25">
      <c r="AQ1756" s="89">
        <v>10008354</v>
      </c>
      <c r="AR1756" s="90" t="str">
        <f t="shared" si="35"/>
        <v>O</v>
      </c>
      <c r="AS1756" t="s">
        <v>1840</v>
      </c>
    </row>
    <row r="1757" spans="43:45" x14ac:dyDescent="0.25">
      <c r="AQ1757" s="89">
        <v>10008364</v>
      </c>
      <c r="AR1757" s="90" t="str">
        <f t="shared" si="35"/>
        <v>O</v>
      </c>
      <c r="AS1757" t="s">
        <v>1841</v>
      </c>
    </row>
    <row r="1758" spans="43:45" x14ac:dyDescent="0.25">
      <c r="AQ1758" s="89">
        <v>10008365</v>
      </c>
      <c r="AR1758" s="90" t="str">
        <f t="shared" si="35"/>
        <v>O</v>
      </c>
      <c r="AS1758" t="s">
        <v>1842</v>
      </c>
    </row>
    <row r="1759" spans="43:45" x14ac:dyDescent="0.25">
      <c r="AQ1759" s="89">
        <v>10008776</v>
      </c>
      <c r="AR1759" s="90" t="str">
        <f t="shared" si="35"/>
        <v>O</v>
      </c>
      <c r="AS1759" t="s">
        <v>1843</v>
      </c>
    </row>
    <row r="1760" spans="43:45" x14ac:dyDescent="0.25">
      <c r="AQ1760" s="89">
        <v>10008779</v>
      </c>
      <c r="AR1760" s="90" t="str">
        <f t="shared" si="35"/>
        <v>O</v>
      </c>
      <c r="AS1760" t="s">
        <v>1844</v>
      </c>
    </row>
    <row r="1761" spans="43:45" x14ac:dyDescent="0.25">
      <c r="AQ1761" s="89">
        <v>10008780</v>
      </c>
      <c r="AR1761" s="90" t="str">
        <f t="shared" si="35"/>
        <v>O</v>
      </c>
      <c r="AS1761" t="s">
        <v>1845</v>
      </c>
    </row>
    <row r="1762" spans="43:45" x14ac:dyDescent="0.25">
      <c r="AQ1762" s="89">
        <v>10008781</v>
      </c>
      <c r="AR1762" s="90" t="str">
        <f t="shared" si="35"/>
        <v>O</v>
      </c>
      <c r="AS1762" t="s">
        <v>1846</v>
      </c>
    </row>
    <row r="1763" spans="43:45" x14ac:dyDescent="0.25">
      <c r="AQ1763" s="89">
        <v>10008785</v>
      </c>
      <c r="AR1763" s="90" t="str">
        <f t="shared" si="35"/>
        <v>O</v>
      </c>
      <c r="AS1763" t="s">
        <v>1847</v>
      </c>
    </row>
    <row r="1764" spans="43:45" x14ac:dyDescent="0.25">
      <c r="AQ1764" s="89">
        <v>10008786</v>
      </c>
      <c r="AR1764" s="90" t="str">
        <f t="shared" si="35"/>
        <v>O</v>
      </c>
      <c r="AS1764" t="s">
        <v>1848</v>
      </c>
    </row>
    <row r="1765" spans="43:45" x14ac:dyDescent="0.25">
      <c r="AQ1765" s="89">
        <v>10008791</v>
      </c>
      <c r="AR1765" s="90" t="str">
        <f t="shared" si="35"/>
        <v>O</v>
      </c>
      <c r="AS1765" t="s">
        <v>1849</v>
      </c>
    </row>
    <row r="1766" spans="43:45" x14ac:dyDescent="0.25">
      <c r="AQ1766" s="89">
        <v>10008794</v>
      </c>
      <c r="AR1766" s="90" t="str">
        <f t="shared" si="35"/>
        <v>O</v>
      </c>
      <c r="AS1766" t="s">
        <v>1850</v>
      </c>
    </row>
    <row r="1767" spans="43:45" x14ac:dyDescent="0.25">
      <c r="AQ1767" s="89">
        <v>10008795</v>
      </c>
      <c r="AR1767" s="90" t="str">
        <f t="shared" si="35"/>
        <v>O</v>
      </c>
      <c r="AS1767" t="s">
        <v>1851</v>
      </c>
    </row>
    <row r="1768" spans="43:45" x14ac:dyDescent="0.25">
      <c r="AQ1768" s="89">
        <v>10008797</v>
      </c>
      <c r="AR1768" s="90" t="str">
        <f t="shared" si="35"/>
        <v>O</v>
      </c>
      <c r="AS1768" t="s">
        <v>1852</v>
      </c>
    </row>
    <row r="1769" spans="43:45" x14ac:dyDescent="0.25">
      <c r="AQ1769" s="89">
        <v>10008799</v>
      </c>
      <c r="AR1769" s="90" t="str">
        <f t="shared" si="35"/>
        <v>O</v>
      </c>
      <c r="AS1769" t="s">
        <v>1853</v>
      </c>
    </row>
    <row r="1770" spans="43:45" x14ac:dyDescent="0.25">
      <c r="AQ1770" s="89">
        <v>10009156</v>
      </c>
      <c r="AR1770" s="90" t="str">
        <f t="shared" si="35"/>
        <v>O</v>
      </c>
      <c r="AS1770" t="s">
        <v>1854</v>
      </c>
    </row>
    <row r="1771" spans="43:45" x14ac:dyDescent="0.25">
      <c r="AQ1771" s="89">
        <v>10009159</v>
      </c>
      <c r="AR1771" s="90" t="str">
        <f t="shared" si="35"/>
        <v>O</v>
      </c>
      <c r="AS1771" t="s">
        <v>1855</v>
      </c>
    </row>
    <row r="1772" spans="43:45" x14ac:dyDescent="0.25">
      <c r="AQ1772" s="89">
        <v>10009160</v>
      </c>
      <c r="AR1772" s="90" t="str">
        <f t="shared" si="35"/>
        <v>O</v>
      </c>
      <c r="AS1772" t="s">
        <v>1856</v>
      </c>
    </row>
    <row r="1773" spans="43:45" x14ac:dyDescent="0.25">
      <c r="AQ1773" s="89">
        <v>10009161</v>
      </c>
      <c r="AR1773" s="90" t="str">
        <f t="shared" si="35"/>
        <v>O</v>
      </c>
      <c r="AS1773" t="s">
        <v>1857</v>
      </c>
    </row>
    <row r="1774" spans="43:45" x14ac:dyDescent="0.25">
      <c r="AQ1774" s="89">
        <v>10009164</v>
      </c>
      <c r="AR1774" s="90" t="str">
        <f t="shared" si="35"/>
        <v>O</v>
      </c>
      <c r="AS1774" t="s">
        <v>1858</v>
      </c>
    </row>
    <row r="1775" spans="43:45" x14ac:dyDescent="0.25">
      <c r="AQ1775" s="89">
        <v>10009179</v>
      </c>
      <c r="AR1775" s="90" t="str">
        <f t="shared" si="35"/>
        <v>O</v>
      </c>
      <c r="AS1775" t="s">
        <v>1859</v>
      </c>
    </row>
    <row r="1776" spans="43:45" x14ac:dyDescent="0.25">
      <c r="AQ1776" s="89">
        <v>10009536</v>
      </c>
      <c r="AR1776" s="90" t="str">
        <f t="shared" si="35"/>
        <v>O</v>
      </c>
      <c r="AS1776" t="s">
        <v>1860</v>
      </c>
    </row>
    <row r="1777" spans="43:45" x14ac:dyDescent="0.25">
      <c r="AQ1777" s="89">
        <v>10009543</v>
      </c>
      <c r="AR1777" s="90" t="str">
        <f t="shared" si="35"/>
        <v>O</v>
      </c>
      <c r="AS1777" t="s">
        <v>1861</v>
      </c>
    </row>
    <row r="1778" spans="43:45" x14ac:dyDescent="0.25">
      <c r="AQ1778" s="89">
        <v>10009545</v>
      </c>
      <c r="AR1778" s="90" t="str">
        <f t="shared" si="35"/>
        <v>O</v>
      </c>
      <c r="AS1778" t="s">
        <v>1862</v>
      </c>
    </row>
    <row r="1779" spans="43:45" x14ac:dyDescent="0.25">
      <c r="AQ1779" s="89">
        <v>10009550</v>
      </c>
      <c r="AR1779" s="90" t="str">
        <f t="shared" si="35"/>
        <v>O</v>
      </c>
      <c r="AS1779" t="s">
        <v>1863</v>
      </c>
    </row>
    <row r="1780" spans="43:45" x14ac:dyDescent="0.25">
      <c r="AQ1780" s="89">
        <v>10009560</v>
      </c>
      <c r="AR1780" s="90" t="str">
        <f t="shared" si="35"/>
        <v>O</v>
      </c>
      <c r="AS1780" t="s">
        <v>1864</v>
      </c>
    </row>
    <row r="1781" spans="43:45" x14ac:dyDescent="0.25">
      <c r="AQ1781" s="89">
        <v>10008382</v>
      </c>
      <c r="AR1781" s="90" t="str">
        <f t="shared" si="35"/>
        <v>O</v>
      </c>
      <c r="AS1781" t="s">
        <v>1865</v>
      </c>
    </row>
    <row r="1782" spans="43:45" x14ac:dyDescent="0.25">
      <c r="AQ1782" s="89">
        <v>10008392</v>
      </c>
      <c r="AR1782" s="90" t="str">
        <f t="shared" si="35"/>
        <v>O</v>
      </c>
      <c r="AS1782" t="s">
        <v>1866</v>
      </c>
    </row>
    <row r="1783" spans="43:45" x14ac:dyDescent="0.25">
      <c r="AQ1783" s="89">
        <v>10008802</v>
      </c>
      <c r="AR1783" s="90" t="str">
        <f t="shared" si="35"/>
        <v>O</v>
      </c>
      <c r="AS1783" t="s">
        <v>1867</v>
      </c>
    </row>
    <row r="1784" spans="43:45" x14ac:dyDescent="0.25">
      <c r="AQ1784" s="89">
        <v>10008812</v>
      </c>
      <c r="AR1784" s="90" t="str">
        <f t="shared" si="35"/>
        <v>O</v>
      </c>
      <c r="AS1784" t="s">
        <v>1868</v>
      </c>
    </row>
    <row r="1785" spans="43:45" x14ac:dyDescent="0.25">
      <c r="AQ1785" s="89">
        <v>10008813</v>
      </c>
      <c r="AR1785" s="90" t="str">
        <f t="shared" si="35"/>
        <v>O</v>
      </c>
      <c r="AS1785" t="s">
        <v>1869</v>
      </c>
    </row>
    <row r="1786" spans="43:45" x14ac:dyDescent="0.25">
      <c r="AQ1786" s="89">
        <v>10008816</v>
      </c>
      <c r="AR1786" s="90" t="str">
        <f t="shared" si="35"/>
        <v>O</v>
      </c>
      <c r="AS1786" t="s">
        <v>1870</v>
      </c>
    </row>
    <row r="1787" spans="43:45" x14ac:dyDescent="0.25">
      <c r="AQ1787" s="89">
        <v>10008821</v>
      </c>
      <c r="AR1787" s="90" t="str">
        <f t="shared" si="35"/>
        <v>O</v>
      </c>
      <c r="AS1787" t="s">
        <v>1871</v>
      </c>
    </row>
    <row r="1788" spans="43:45" x14ac:dyDescent="0.25">
      <c r="AQ1788" s="89">
        <v>10008823</v>
      </c>
      <c r="AR1788" s="90" t="str">
        <f t="shared" si="35"/>
        <v>O</v>
      </c>
      <c r="AS1788" t="s">
        <v>1872</v>
      </c>
    </row>
    <row r="1789" spans="43:45" x14ac:dyDescent="0.25">
      <c r="AQ1789" s="89">
        <v>10008828</v>
      </c>
      <c r="AR1789" s="90" t="str">
        <f t="shared" si="35"/>
        <v>O</v>
      </c>
      <c r="AS1789" t="s">
        <v>1873</v>
      </c>
    </row>
    <row r="1790" spans="43:45" x14ac:dyDescent="0.25">
      <c r="AQ1790" s="89">
        <v>10008829</v>
      </c>
      <c r="AR1790" s="90" t="str">
        <f t="shared" si="35"/>
        <v>O</v>
      </c>
      <c r="AS1790" t="s">
        <v>1874</v>
      </c>
    </row>
    <row r="1791" spans="43:45" x14ac:dyDescent="0.25">
      <c r="AQ1791" s="89">
        <v>10009184</v>
      </c>
      <c r="AR1791" s="90" t="str">
        <f t="shared" si="35"/>
        <v>O</v>
      </c>
      <c r="AS1791" t="s">
        <v>1875</v>
      </c>
    </row>
    <row r="1792" spans="43:45" x14ac:dyDescent="0.25">
      <c r="AQ1792" s="89">
        <v>10009185</v>
      </c>
      <c r="AR1792" s="90" t="str">
        <f t="shared" si="35"/>
        <v>O</v>
      </c>
      <c r="AS1792" t="s">
        <v>1876</v>
      </c>
    </row>
    <row r="1793" spans="43:45" x14ac:dyDescent="0.25">
      <c r="AQ1793" s="89">
        <v>10009193</v>
      </c>
      <c r="AR1793" s="90" t="str">
        <f t="shared" si="35"/>
        <v>O</v>
      </c>
      <c r="AS1793" t="s">
        <v>1877</v>
      </c>
    </row>
    <row r="1794" spans="43:45" x14ac:dyDescent="0.25">
      <c r="AQ1794" s="89">
        <v>10009195</v>
      </c>
      <c r="AR1794" s="90" t="str">
        <f t="shared" si="35"/>
        <v>O</v>
      </c>
      <c r="AS1794" t="s">
        <v>1878</v>
      </c>
    </row>
    <row r="1795" spans="43:45" x14ac:dyDescent="0.25">
      <c r="AQ1795" s="89">
        <v>10009200</v>
      </c>
      <c r="AR1795" s="90" t="str">
        <f t="shared" si="35"/>
        <v>O</v>
      </c>
      <c r="AS1795" t="s">
        <v>1879</v>
      </c>
    </row>
    <row r="1796" spans="43:45" x14ac:dyDescent="0.25">
      <c r="AQ1796" s="89">
        <v>10009204</v>
      </c>
      <c r="AR1796" s="90" t="str">
        <f t="shared" si="35"/>
        <v>O</v>
      </c>
      <c r="AS1796" t="s">
        <v>1880</v>
      </c>
    </row>
    <row r="1797" spans="43:45" x14ac:dyDescent="0.25">
      <c r="AQ1797" s="89">
        <v>10009569</v>
      </c>
      <c r="AR1797" s="90" t="str">
        <f t="shared" si="35"/>
        <v>O</v>
      </c>
      <c r="AS1797" t="s">
        <v>1881</v>
      </c>
    </row>
    <row r="1798" spans="43:45" x14ac:dyDescent="0.25">
      <c r="AQ1798" s="89">
        <v>10009572</v>
      </c>
      <c r="AR1798" s="90" t="str">
        <f t="shared" si="35"/>
        <v>O</v>
      </c>
      <c r="AS1798" t="s">
        <v>1882</v>
      </c>
    </row>
    <row r="1799" spans="43:45" x14ac:dyDescent="0.25">
      <c r="AQ1799" s="89">
        <v>10009574</v>
      </c>
      <c r="AR1799" s="90" t="str">
        <f t="shared" si="35"/>
        <v>O</v>
      </c>
      <c r="AS1799" t="s">
        <v>1883</v>
      </c>
    </row>
    <row r="1800" spans="43:45" x14ac:dyDescent="0.25">
      <c r="AQ1800" s="89">
        <v>10009575</v>
      </c>
      <c r="AR1800" s="90" t="str">
        <f t="shared" si="35"/>
        <v>O</v>
      </c>
      <c r="AS1800" t="s">
        <v>1884</v>
      </c>
    </row>
    <row r="1801" spans="43:45" x14ac:dyDescent="0.25">
      <c r="AQ1801" s="89">
        <v>10009586</v>
      </c>
      <c r="AR1801" s="90" t="str">
        <f t="shared" ref="AR1801:AR1864" si="36">IF(ISNA(VLOOKUP(AQ1801,$BP$18:$BQ$356,2,FALSE))=TRUE,"O",VLOOKUP(AQ1801,$BP$18:$BQ$356,2,FALSE))</f>
        <v>O</v>
      </c>
      <c r="AS1801" t="s">
        <v>1885</v>
      </c>
    </row>
    <row r="1802" spans="43:45" x14ac:dyDescent="0.25">
      <c r="AQ1802" s="89">
        <v>10009591</v>
      </c>
      <c r="AR1802" s="90" t="str">
        <f t="shared" si="36"/>
        <v>O</v>
      </c>
      <c r="AS1802" t="s">
        <v>1886</v>
      </c>
    </row>
    <row r="1803" spans="43:45" x14ac:dyDescent="0.25">
      <c r="AQ1803" s="89">
        <v>10008394</v>
      </c>
      <c r="AR1803" s="90" t="str">
        <f t="shared" si="36"/>
        <v>O</v>
      </c>
      <c r="AS1803" t="s">
        <v>1887</v>
      </c>
    </row>
    <row r="1804" spans="43:45" x14ac:dyDescent="0.25">
      <c r="AQ1804" s="89">
        <v>10008397</v>
      </c>
      <c r="AR1804" s="90" t="str">
        <f t="shared" si="36"/>
        <v>O</v>
      </c>
      <c r="AS1804" t="s">
        <v>1888</v>
      </c>
    </row>
    <row r="1805" spans="43:45" x14ac:dyDescent="0.25">
      <c r="AQ1805" s="89">
        <v>10008400</v>
      </c>
      <c r="AR1805" s="90" t="str">
        <f t="shared" si="36"/>
        <v>O</v>
      </c>
      <c r="AS1805" t="s">
        <v>1889</v>
      </c>
    </row>
    <row r="1806" spans="43:45" x14ac:dyDescent="0.25">
      <c r="AQ1806" s="89">
        <v>10008404</v>
      </c>
      <c r="AR1806" s="90" t="str">
        <f t="shared" si="36"/>
        <v>O</v>
      </c>
      <c r="AS1806" t="s">
        <v>1890</v>
      </c>
    </row>
    <row r="1807" spans="43:45" x14ac:dyDescent="0.25">
      <c r="AQ1807" s="89">
        <v>10008408</v>
      </c>
      <c r="AR1807" s="90" t="str">
        <f t="shared" si="36"/>
        <v>O</v>
      </c>
      <c r="AS1807" t="s">
        <v>1891</v>
      </c>
    </row>
    <row r="1808" spans="43:45" x14ac:dyDescent="0.25">
      <c r="AQ1808" s="89">
        <v>10008420</v>
      </c>
      <c r="AR1808" s="90" t="str">
        <f t="shared" si="36"/>
        <v>O</v>
      </c>
      <c r="AS1808" t="s">
        <v>1892</v>
      </c>
    </row>
    <row r="1809" spans="43:45" x14ac:dyDescent="0.25">
      <c r="AQ1809" s="89">
        <v>10008835</v>
      </c>
      <c r="AR1809" s="90" t="str">
        <f t="shared" si="36"/>
        <v>O</v>
      </c>
      <c r="AS1809" t="s">
        <v>1893</v>
      </c>
    </row>
    <row r="1810" spans="43:45" x14ac:dyDescent="0.25">
      <c r="AQ1810" s="89">
        <v>10008836</v>
      </c>
      <c r="AR1810" s="90" t="str">
        <f t="shared" si="36"/>
        <v>O</v>
      </c>
      <c r="AS1810" t="s">
        <v>1894</v>
      </c>
    </row>
    <row r="1811" spans="43:45" x14ac:dyDescent="0.25">
      <c r="AQ1811" s="89">
        <v>10008837</v>
      </c>
      <c r="AR1811" s="90" t="str">
        <f t="shared" si="36"/>
        <v>O</v>
      </c>
      <c r="AS1811" t="s">
        <v>1895</v>
      </c>
    </row>
    <row r="1812" spans="43:45" x14ac:dyDescent="0.25">
      <c r="AQ1812" s="89">
        <v>10008839</v>
      </c>
      <c r="AR1812" s="90" t="str">
        <f t="shared" si="36"/>
        <v>O</v>
      </c>
      <c r="AS1812" t="s">
        <v>1896</v>
      </c>
    </row>
    <row r="1813" spans="43:45" x14ac:dyDescent="0.25">
      <c r="AQ1813" s="89">
        <v>10008847</v>
      </c>
      <c r="AR1813" s="90" t="str">
        <f t="shared" si="36"/>
        <v>O</v>
      </c>
      <c r="AS1813" t="s">
        <v>1897</v>
      </c>
    </row>
    <row r="1814" spans="43:45" x14ac:dyDescent="0.25">
      <c r="AQ1814" s="89">
        <v>10008850</v>
      </c>
      <c r="AR1814" s="90" t="str">
        <f t="shared" si="36"/>
        <v>O</v>
      </c>
      <c r="AS1814" t="s">
        <v>1898</v>
      </c>
    </row>
    <row r="1815" spans="43:45" x14ac:dyDescent="0.25">
      <c r="AQ1815" s="89">
        <v>10008852</v>
      </c>
      <c r="AR1815" s="90" t="str">
        <f t="shared" si="36"/>
        <v>O</v>
      </c>
      <c r="AS1815" t="s">
        <v>1899</v>
      </c>
    </row>
    <row r="1816" spans="43:45" x14ac:dyDescent="0.25">
      <c r="AQ1816" s="89">
        <v>10008860</v>
      </c>
      <c r="AR1816" s="90" t="str">
        <f t="shared" si="36"/>
        <v>O</v>
      </c>
      <c r="AS1816" t="s">
        <v>1900</v>
      </c>
    </row>
    <row r="1817" spans="43:45" x14ac:dyDescent="0.25">
      <c r="AQ1817" s="89">
        <v>10008861</v>
      </c>
      <c r="AR1817" s="90" t="str">
        <f t="shared" si="36"/>
        <v>O</v>
      </c>
      <c r="AS1817" t="s">
        <v>1901</v>
      </c>
    </row>
    <row r="1818" spans="43:45" x14ac:dyDescent="0.25">
      <c r="AQ1818" s="89">
        <v>10009210</v>
      </c>
      <c r="AR1818" s="90" t="str">
        <f t="shared" si="36"/>
        <v>O</v>
      </c>
      <c r="AS1818" t="s">
        <v>1902</v>
      </c>
    </row>
    <row r="1819" spans="43:45" x14ac:dyDescent="0.25">
      <c r="AQ1819" s="89">
        <v>10009219</v>
      </c>
      <c r="AR1819" s="90" t="str">
        <f t="shared" si="36"/>
        <v>O</v>
      </c>
      <c r="AS1819" t="s">
        <v>1903</v>
      </c>
    </row>
    <row r="1820" spans="43:45" x14ac:dyDescent="0.25">
      <c r="AQ1820" s="89">
        <v>10009234</v>
      </c>
      <c r="AR1820" s="90" t="str">
        <f t="shared" si="36"/>
        <v>O</v>
      </c>
      <c r="AS1820" t="s">
        <v>1904</v>
      </c>
    </row>
    <row r="1821" spans="43:45" x14ac:dyDescent="0.25">
      <c r="AQ1821" s="89">
        <v>10009602</v>
      </c>
      <c r="AR1821" s="90" t="str">
        <f t="shared" si="36"/>
        <v>O</v>
      </c>
      <c r="AS1821" t="s">
        <v>1905</v>
      </c>
    </row>
    <row r="1822" spans="43:45" x14ac:dyDescent="0.25">
      <c r="AQ1822" s="89">
        <v>10009606</v>
      </c>
      <c r="AR1822" s="90" t="str">
        <f t="shared" si="36"/>
        <v>O</v>
      </c>
      <c r="AS1822" t="s">
        <v>1906</v>
      </c>
    </row>
    <row r="1823" spans="43:45" x14ac:dyDescent="0.25">
      <c r="AQ1823" s="89">
        <v>10009609</v>
      </c>
      <c r="AR1823" s="90" t="str">
        <f t="shared" si="36"/>
        <v>O</v>
      </c>
      <c r="AS1823" t="s">
        <v>1907</v>
      </c>
    </row>
    <row r="1824" spans="43:45" x14ac:dyDescent="0.25">
      <c r="AQ1824" s="89">
        <v>10009614</v>
      </c>
      <c r="AR1824" s="90" t="str">
        <f t="shared" si="36"/>
        <v>O</v>
      </c>
      <c r="AS1824" t="s">
        <v>1908</v>
      </c>
    </row>
    <row r="1825" spans="43:45" x14ac:dyDescent="0.25">
      <c r="AQ1825" s="89">
        <v>10009615</v>
      </c>
      <c r="AR1825" s="90" t="str">
        <f t="shared" si="36"/>
        <v>O</v>
      </c>
      <c r="AS1825" t="s">
        <v>1909</v>
      </c>
    </row>
    <row r="1826" spans="43:45" x14ac:dyDescent="0.25">
      <c r="AQ1826" s="89">
        <v>10009616</v>
      </c>
      <c r="AR1826" s="90" t="str">
        <f t="shared" si="36"/>
        <v>O</v>
      </c>
      <c r="AS1826" t="s">
        <v>1910</v>
      </c>
    </row>
    <row r="1827" spans="43:45" x14ac:dyDescent="0.25">
      <c r="AQ1827" s="89">
        <v>10009619</v>
      </c>
      <c r="AR1827" s="90" t="str">
        <f t="shared" si="36"/>
        <v>O</v>
      </c>
      <c r="AS1827" t="s">
        <v>1911</v>
      </c>
    </row>
    <row r="1828" spans="43:45" x14ac:dyDescent="0.25">
      <c r="AQ1828" s="89">
        <v>10009622</v>
      </c>
      <c r="AR1828" s="90" t="str">
        <f t="shared" si="36"/>
        <v>O</v>
      </c>
      <c r="AS1828" t="s">
        <v>1912</v>
      </c>
    </row>
    <row r="1829" spans="43:45" x14ac:dyDescent="0.25">
      <c r="AQ1829" s="89">
        <v>10009629</v>
      </c>
      <c r="AR1829" s="90" t="str">
        <f t="shared" si="36"/>
        <v>O</v>
      </c>
      <c r="AS1829" t="s">
        <v>1913</v>
      </c>
    </row>
    <row r="1830" spans="43:45" x14ac:dyDescent="0.25">
      <c r="AQ1830" s="89">
        <v>10008448</v>
      </c>
      <c r="AR1830" s="90" t="str">
        <f t="shared" si="36"/>
        <v>O</v>
      </c>
      <c r="AS1830" t="s">
        <v>1914</v>
      </c>
    </row>
    <row r="1831" spans="43:45" x14ac:dyDescent="0.25">
      <c r="AQ1831" s="89">
        <v>10008450</v>
      </c>
      <c r="AR1831" s="90" t="str">
        <f t="shared" si="36"/>
        <v>O</v>
      </c>
      <c r="AS1831" t="s">
        <v>1915</v>
      </c>
    </row>
    <row r="1832" spans="43:45" x14ac:dyDescent="0.25">
      <c r="AQ1832" s="89">
        <v>10008454</v>
      </c>
      <c r="AR1832" s="90" t="str">
        <f t="shared" si="36"/>
        <v>O</v>
      </c>
      <c r="AS1832" t="s">
        <v>1916</v>
      </c>
    </row>
    <row r="1833" spans="43:45" x14ac:dyDescent="0.25">
      <c r="AQ1833" s="89">
        <v>10008461</v>
      </c>
      <c r="AR1833" s="90" t="str">
        <f t="shared" si="36"/>
        <v>O</v>
      </c>
      <c r="AS1833" t="s">
        <v>1917</v>
      </c>
    </row>
    <row r="1834" spans="43:45" x14ac:dyDescent="0.25">
      <c r="AQ1834" s="89">
        <v>10008462</v>
      </c>
      <c r="AR1834" s="90" t="str">
        <f t="shared" si="36"/>
        <v>O</v>
      </c>
      <c r="AS1834" t="s">
        <v>1918</v>
      </c>
    </row>
    <row r="1835" spans="43:45" x14ac:dyDescent="0.25">
      <c r="AQ1835" s="89">
        <v>10008471</v>
      </c>
      <c r="AR1835" s="90" t="str">
        <f t="shared" si="36"/>
        <v>O</v>
      </c>
      <c r="AS1835" t="s">
        <v>1919</v>
      </c>
    </row>
    <row r="1836" spans="43:45" x14ac:dyDescent="0.25">
      <c r="AQ1836" s="89">
        <v>10008871</v>
      </c>
      <c r="AR1836" s="90" t="str">
        <f t="shared" si="36"/>
        <v>O</v>
      </c>
      <c r="AS1836" t="s">
        <v>1920</v>
      </c>
    </row>
    <row r="1837" spans="43:45" x14ac:dyDescent="0.25">
      <c r="AQ1837" s="89">
        <v>10008875</v>
      </c>
      <c r="AR1837" s="90" t="str">
        <f t="shared" si="36"/>
        <v>O</v>
      </c>
      <c r="AS1837" t="s">
        <v>1921</v>
      </c>
    </row>
    <row r="1838" spans="43:45" x14ac:dyDescent="0.25">
      <c r="AQ1838" s="89">
        <v>10008876</v>
      </c>
      <c r="AR1838" s="90" t="str">
        <f t="shared" si="36"/>
        <v>O</v>
      </c>
      <c r="AS1838" t="s">
        <v>1922</v>
      </c>
    </row>
    <row r="1839" spans="43:45" x14ac:dyDescent="0.25">
      <c r="AQ1839" s="89">
        <v>10008879</v>
      </c>
      <c r="AR1839" s="90" t="str">
        <f t="shared" si="36"/>
        <v>O</v>
      </c>
      <c r="AS1839" t="s">
        <v>1923</v>
      </c>
    </row>
    <row r="1840" spans="43:45" x14ac:dyDescent="0.25">
      <c r="AQ1840" s="89">
        <v>10008887</v>
      </c>
      <c r="AR1840" s="90" t="str">
        <f t="shared" si="36"/>
        <v>O</v>
      </c>
      <c r="AS1840" t="s">
        <v>1924</v>
      </c>
    </row>
    <row r="1841" spans="43:45" x14ac:dyDescent="0.25">
      <c r="AQ1841" s="89">
        <v>10009245</v>
      </c>
      <c r="AR1841" s="90" t="str">
        <f t="shared" si="36"/>
        <v>O</v>
      </c>
      <c r="AS1841" t="s">
        <v>1925</v>
      </c>
    </row>
    <row r="1842" spans="43:45" x14ac:dyDescent="0.25">
      <c r="AQ1842" s="89">
        <v>10009250</v>
      </c>
      <c r="AR1842" s="90" t="str">
        <f t="shared" si="36"/>
        <v>O</v>
      </c>
      <c r="AS1842" t="s">
        <v>1926</v>
      </c>
    </row>
    <row r="1843" spans="43:45" x14ac:dyDescent="0.25">
      <c r="AQ1843" s="89">
        <v>10009251</v>
      </c>
      <c r="AR1843" s="90" t="str">
        <f t="shared" si="36"/>
        <v>O</v>
      </c>
      <c r="AS1843" t="s">
        <v>1927</v>
      </c>
    </row>
    <row r="1844" spans="43:45" x14ac:dyDescent="0.25">
      <c r="AQ1844" s="89">
        <v>10009256</v>
      </c>
      <c r="AR1844" s="90" t="str">
        <f t="shared" si="36"/>
        <v>O</v>
      </c>
      <c r="AS1844" t="s">
        <v>1928</v>
      </c>
    </row>
    <row r="1845" spans="43:45" x14ac:dyDescent="0.25">
      <c r="AQ1845" s="89">
        <v>10009259</v>
      </c>
      <c r="AR1845" s="90" t="str">
        <f t="shared" si="36"/>
        <v>O</v>
      </c>
      <c r="AS1845" t="s">
        <v>1929</v>
      </c>
    </row>
    <row r="1846" spans="43:45" x14ac:dyDescent="0.25">
      <c r="AQ1846" s="89">
        <v>10009632</v>
      </c>
      <c r="AR1846" s="90" t="str">
        <f t="shared" si="36"/>
        <v>O</v>
      </c>
      <c r="AS1846" t="s">
        <v>1930</v>
      </c>
    </row>
    <row r="1847" spans="43:45" x14ac:dyDescent="0.25">
      <c r="AQ1847" s="89">
        <v>10008422</v>
      </c>
      <c r="AR1847" s="90" t="str">
        <f t="shared" si="36"/>
        <v>O</v>
      </c>
      <c r="AS1847" t="s">
        <v>1931</v>
      </c>
    </row>
    <row r="1848" spans="43:45" x14ac:dyDescent="0.25">
      <c r="AQ1848" s="89">
        <v>10008423</v>
      </c>
      <c r="AR1848" s="90" t="str">
        <f t="shared" si="36"/>
        <v>O</v>
      </c>
      <c r="AS1848" t="s">
        <v>1932</v>
      </c>
    </row>
    <row r="1849" spans="43:45" x14ac:dyDescent="0.25">
      <c r="AQ1849" s="89">
        <v>10008430</v>
      </c>
      <c r="AR1849" s="90" t="str">
        <f t="shared" si="36"/>
        <v>O</v>
      </c>
      <c r="AS1849" t="s">
        <v>1933</v>
      </c>
    </row>
    <row r="1850" spans="43:45" x14ac:dyDescent="0.25">
      <c r="AQ1850" s="89">
        <v>10008438</v>
      </c>
      <c r="AR1850" s="90" t="str">
        <f t="shared" si="36"/>
        <v>O</v>
      </c>
      <c r="AS1850" t="s">
        <v>1934</v>
      </c>
    </row>
    <row r="1851" spans="43:45" x14ac:dyDescent="0.25">
      <c r="AQ1851" s="89">
        <v>10008441</v>
      </c>
      <c r="AR1851" s="90" t="str">
        <f t="shared" si="36"/>
        <v>O</v>
      </c>
      <c r="AS1851" t="s">
        <v>1935</v>
      </c>
    </row>
    <row r="1852" spans="43:45" x14ac:dyDescent="0.25">
      <c r="AQ1852" s="89">
        <v>10008445</v>
      </c>
      <c r="AR1852" s="90" t="str">
        <f t="shared" si="36"/>
        <v>O</v>
      </c>
      <c r="AS1852" t="s">
        <v>1936</v>
      </c>
    </row>
    <row r="1853" spans="43:45" x14ac:dyDescent="0.25">
      <c r="AQ1853" s="89">
        <v>10008447</v>
      </c>
      <c r="AR1853" s="90" t="str">
        <f t="shared" si="36"/>
        <v>O</v>
      </c>
      <c r="AS1853" t="s">
        <v>1937</v>
      </c>
    </row>
    <row r="1854" spans="43:45" x14ac:dyDescent="0.25">
      <c r="AQ1854" s="89">
        <v>10008896</v>
      </c>
      <c r="AR1854" s="90" t="str">
        <f t="shared" si="36"/>
        <v>O</v>
      </c>
      <c r="AS1854" t="s">
        <v>1938</v>
      </c>
    </row>
    <row r="1855" spans="43:45" x14ac:dyDescent="0.25">
      <c r="AQ1855" s="89">
        <v>10008898</v>
      </c>
      <c r="AR1855" s="90" t="str">
        <f t="shared" si="36"/>
        <v>O</v>
      </c>
      <c r="AS1855" t="s">
        <v>1939</v>
      </c>
    </row>
    <row r="1856" spans="43:45" x14ac:dyDescent="0.25">
      <c r="AQ1856" s="89">
        <v>10008899</v>
      </c>
      <c r="AR1856" s="90" t="str">
        <f t="shared" si="36"/>
        <v>O</v>
      </c>
      <c r="AS1856" t="s">
        <v>1940</v>
      </c>
    </row>
    <row r="1857" spans="43:45" x14ac:dyDescent="0.25">
      <c r="AQ1857" s="89">
        <v>10008903</v>
      </c>
      <c r="AR1857" s="90" t="str">
        <f t="shared" si="36"/>
        <v>O</v>
      </c>
      <c r="AS1857" t="s">
        <v>1941</v>
      </c>
    </row>
    <row r="1858" spans="43:45" x14ac:dyDescent="0.25">
      <c r="AQ1858" s="89">
        <v>10008905</v>
      </c>
      <c r="AR1858" s="90" t="str">
        <f t="shared" si="36"/>
        <v>O</v>
      </c>
      <c r="AS1858" t="s">
        <v>1942</v>
      </c>
    </row>
    <row r="1859" spans="43:45" x14ac:dyDescent="0.25">
      <c r="AQ1859" s="89">
        <v>10008906</v>
      </c>
      <c r="AR1859" s="90" t="str">
        <f t="shared" si="36"/>
        <v>O</v>
      </c>
      <c r="AS1859" t="s">
        <v>1943</v>
      </c>
    </row>
    <row r="1860" spans="43:45" x14ac:dyDescent="0.25">
      <c r="AQ1860" s="89">
        <v>10008907</v>
      </c>
      <c r="AR1860" s="90" t="str">
        <f t="shared" si="36"/>
        <v>O</v>
      </c>
      <c r="AS1860" t="s">
        <v>1944</v>
      </c>
    </row>
    <row r="1861" spans="43:45" x14ac:dyDescent="0.25">
      <c r="AQ1861" s="89">
        <v>10008912</v>
      </c>
      <c r="AR1861" s="90" t="str">
        <f t="shared" si="36"/>
        <v>O</v>
      </c>
      <c r="AS1861" t="s">
        <v>1945</v>
      </c>
    </row>
    <row r="1862" spans="43:45" x14ac:dyDescent="0.25">
      <c r="AQ1862" s="89">
        <v>10008914</v>
      </c>
      <c r="AR1862" s="90" t="str">
        <f t="shared" si="36"/>
        <v>O</v>
      </c>
      <c r="AS1862" t="s">
        <v>1946</v>
      </c>
    </row>
    <row r="1863" spans="43:45" x14ac:dyDescent="0.25">
      <c r="AQ1863" s="89">
        <v>10008917</v>
      </c>
      <c r="AR1863" s="90" t="str">
        <f t="shared" si="36"/>
        <v>O</v>
      </c>
      <c r="AS1863" t="s">
        <v>1947</v>
      </c>
    </row>
    <row r="1864" spans="43:45" x14ac:dyDescent="0.25">
      <c r="AQ1864" s="89">
        <v>10008920</v>
      </c>
      <c r="AR1864" s="90" t="str">
        <f t="shared" si="36"/>
        <v>O</v>
      </c>
      <c r="AS1864" t="s">
        <v>1948</v>
      </c>
    </row>
    <row r="1865" spans="43:45" x14ac:dyDescent="0.25">
      <c r="AQ1865" s="89">
        <v>10009268</v>
      </c>
      <c r="AR1865" s="90" t="str">
        <f t="shared" ref="AR1865:AR1928" si="37">IF(ISNA(VLOOKUP(AQ1865,$BP$18:$BQ$356,2,FALSE))=TRUE,"O",VLOOKUP(AQ1865,$BP$18:$BQ$356,2,FALSE))</f>
        <v>O</v>
      </c>
      <c r="AS1865" t="s">
        <v>1949</v>
      </c>
    </row>
    <row r="1866" spans="43:45" x14ac:dyDescent="0.25">
      <c r="AQ1866" s="89">
        <v>10009283</v>
      </c>
      <c r="AR1866" s="90" t="str">
        <f t="shared" si="37"/>
        <v>O</v>
      </c>
      <c r="AS1866" t="s">
        <v>1950</v>
      </c>
    </row>
    <row r="1867" spans="43:45" x14ac:dyDescent="0.25">
      <c r="AQ1867" s="89">
        <v>10009660</v>
      </c>
      <c r="AR1867" s="90" t="str">
        <f t="shared" si="37"/>
        <v>O</v>
      </c>
      <c r="AS1867" t="s">
        <v>1951</v>
      </c>
    </row>
    <row r="1868" spans="43:45" x14ac:dyDescent="0.25">
      <c r="AQ1868" s="89">
        <v>10009663</v>
      </c>
      <c r="AR1868" s="90" t="str">
        <f t="shared" si="37"/>
        <v>O</v>
      </c>
      <c r="AS1868" t="s">
        <v>1952</v>
      </c>
    </row>
    <row r="1869" spans="43:45" x14ac:dyDescent="0.25">
      <c r="AQ1869" s="89">
        <v>10009665</v>
      </c>
      <c r="AR1869" s="90" t="str">
        <f t="shared" si="37"/>
        <v>O</v>
      </c>
      <c r="AS1869" t="s">
        <v>1953</v>
      </c>
    </row>
    <row r="1870" spans="43:45" x14ac:dyDescent="0.25">
      <c r="AQ1870" s="89">
        <v>10009676</v>
      </c>
      <c r="AR1870" s="90" t="str">
        <f t="shared" si="37"/>
        <v>O</v>
      </c>
      <c r="AS1870" t="s">
        <v>1954</v>
      </c>
    </row>
    <row r="1871" spans="43:45" x14ac:dyDescent="0.25">
      <c r="AQ1871" s="89">
        <v>10009680</v>
      </c>
      <c r="AR1871" s="90" t="str">
        <f t="shared" si="37"/>
        <v>O</v>
      </c>
      <c r="AS1871" t="s">
        <v>1955</v>
      </c>
    </row>
    <row r="1872" spans="43:45" x14ac:dyDescent="0.25">
      <c r="AQ1872" s="89">
        <v>10009681</v>
      </c>
      <c r="AR1872" s="90" t="str">
        <f t="shared" si="37"/>
        <v>O</v>
      </c>
      <c r="AS1872" t="s">
        <v>1956</v>
      </c>
    </row>
    <row r="1873" spans="43:45" x14ac:dyDescent="0.25">
      <c r="AQ1873" s="89">
        <v>10009682</v>
      </c>
      <c r="AR1873" s="90" t="str">
        <f t="shared" si="37"/>
        <v>O</v>
      </c>
      <c r="AS1873" t="s">
        <v>1957</v>
      </c>
    </row>
    <row r="1874" spans="43:45" x14ac:dyDescent="0.25">
      <c r="AQ1874" s="89">
        <v>10008479</v>
      </c>
      <c r="AR1874" s="90" t="str">
        <f t="shared" si="37"/>
        <v>O</v>
      </c>
      <c r="AS1874" t="s">
        <v>1958</v>
      </c>
    </row>
    <row r="1875" spans="43:45" x14ac:dyDescent="0.25">
      <c r="AQ1875" s="89">
        <v>10008487</v>
      </c>
      <c r="AR1875" s="90" t="str">
        <f t="shared" si="37"/>
        <v>O</v>
      </c>
      <c r="AS1875" t="s">
        <v>1959</v>
      </c>
    </row>
    <row r="1876" spans="43:45" x14ac:dyDescent="0.25">
      <c r="AQ1876" s="89">
        <v>10008488</v>
      </c>
      <c r="AR1876" s="90" t="str">
        <f t="shared" si="37"/>
        <v>O</v>
      </c>
      <c r="AS1876" t="s">
        <v>1960</v>
      </c>
    </row>
    <row r="1877" spans="43:45" x14ac:dyDescent="0.25">
      <c r="AQ1877" s="89">
        <v>10008489</v>
      </c>
      <c r="AR1877" s="90" t="str">
        <f t="shared" si="37"/>
        <v>O</v>
      </c>
      <c r="AS1877" t="s">
        <v>1961</v>
      </c>
    </row>
    <row r="1878" spans="43:45" x14ac:dyDescent="0.25">
      <c r="AQ1878" s="89">
        <v>10008496</v>
      </c>
      <c r="AR1878" s="90" t="str">
        <f t="shared" si="37"/>
        <v>O</v>
      </c>
      <c r="AS1878" t="s">
        <v>1962</v>
      </c>
    </row>
    <row r="1879" spans="43:45" x14ac:dyDescent="0.25">
      <c r="AQ1879" s="89">
        <v>10008497</v>
      </c>
      <c r="AR1879" s="90" t="str">
        <f t="shared" si="37"/>
        <v>O</v>
      </c>
      <c r="AS1879" t="s">
        <v>1963</v>
      </c>
    </row>
    <row r="1880" spans="43:45" x14ac:dyDescent="0.25">
      <c r="AQ1880" s="89">
        <v>10008499</v>
      </c>
      <c r="AR1880" s="90" t="str">
        <f t="shared" si="37"/>
        <v>O</v>
      </c>
      <c r="AS1880" t="s">
        <v>1964</v>
      </c>
    </row>
    <row r="1881" spans="43:45" x14ac:dyDescent="0.25">
      <c r="AQ1881" s="89">
        <v>10008922</v>
      </c>
      <c r="AR1881" s="90" t="str">
        <f t="shared" si="37"/>
        <v>O</v>
      </c>
      <c r="AS1881" t="s">
        <v>1965</v>
      </c>
    </row>
    <row r="1882" spans="43:45" x14ac:dyDescent="0.25">
      <c r="AQ1882" s="89">
        <v>10008923</v>
      </c>
      <c r="AR1882" s="90" t="str">
        <f t="shared" si="37"/>
        <v>O</v>
      </c>
      <c r="AS1882" t="s">
        <v>1966</v>
      </c>
    </row>
    <row r="1883" spans="43:45" x14ac:dyDescent="0.25">
      <c r="AQ1883" s="89">
        <v>10008928</v>
      </c>
      <c r="AR1883" s="90" t="str">
        <f t="shared" si="37"/>
        <v>O</v>
      </c>
      <c r="AS1883" t="s">
        <v>1967</v>
      </c>
    </row>
    <row r="1884" spans="43:45" x14ac:dyDescent="0.25">
      <c r="AQ1884" s="89">
        <v>10008930</v>
      </c>
      <c r="AR1884" s="90" t="str">
        <f t="shared" si="37"/>
        <v>O</v>
      </c>
      <c r="AS1884" t="s">
        <v>1968</v>
      </c>
    </row>
    <row r="1885" spans="43:45" x14ac:dyDescent="0.25">
      <c r="AQ1885" s="89">
        <v>10008934</v>
      </c>
      <c r="AR1885" s="90" t="str">
        <f t="shared" si="37"/>
        <v>O</v>
      </c>
      <c r="AS1885" t="s">
        <v>1969</v>
      </c>
    </row>
    <row r="1886" spans="43:45" x14ac:dyDescent="0.25">
      <c r="AQ1886" s="89">
        <v>10008935</v>
      </c>
      <c r="AR1886" s="90" t="str">
        <f t="shared" si="37"/>
        <v>O</v>
      </c>
      <c r="AS1886" t="s">
        <v>1970</v>
      </c>
    </row>
    <row r="1887" spans="43:45" x14ac:dyDescent="0.25">
      <c r="AQ1887" s="89">
        <v>10008938</v>
      </c>
      <c r="AR1887" s="90" t="str">
        <f t="shared" si="37"/>
        <v>O</v>
      </c>
      <c r="AS1887" t="s">
        <v>1971</v>
      </c>
    </row>
    <row r="1888" spans="43:45" x14ac:dyDescent="0.25">
      <c r="AQ1888" s="89">
        <v>10008939</v>
      </c>
      <c r="AR1888" s="90" t="str">
        <f t="shared" si="37"/>
        <v>O</v>
      </c>
      <c r="AS1888" t="s">
        <v>1972</v>
      </c>
    </row>
    <row r="1889" spans="43:45" x14ac:dyDescent="0.25">
      <c r="AQ1889" s="89">
        <v>10008940</v>
      </c>
      <c r="AR1889" s="90" t="str">
        <f t="shared" si="37"/>
        <v>O</v>
      </c>
      <c r="AS1889" t="s">
        <v>1973</v>
      </c>
    </row>
    <row r="1890" spans="43:45" x14ac:dyDescent="0.25">
      <c r="AQ1890" s="89">
        <v>10008943</v>
      </c>
      <c r="AR1890" s="90" t="str">
        <f t="shared" si="37"/>
        <v>O</v>
      </c>
      <c r="AS1890" t="s">
        <v>1974</v>
      </c>
    </row>
    <row r="1891" spans="43:45" x14ac:dyDescent="0.25">
      <c r="AQ1891" s="89">
        <v>10009291</v>
      </c>
      <c r="AR1891" s="90" t="str">
        <f t="shared" si="37"/>
        <v>O</v>
      </c>
      <c r="AS1891" t="s">
        <v>1975</v>
      </c>
    </row>
    <row r="1892" spans="43:45" x14ac:dyDescent="0.25">
      <c r="AQ1892" s="89">
        <v>10009292</v>
      </c>
      <c r="AR1892" s="90" t="str">
        <f t="shared" si="37"/>
        <v>O</v>
      </c>
      <c r="AS1892" t="s">
        <v>1976</v>
      </c>
    </row>
    <row r="1893" spans="43:45" x14ac:dyDescent="0.25">
      <c r="AQ1893" s="89">
        <v>10009296</v>
      </c>
      <c r="AR1893" s="90" t="str">
        <f t="shared" si="37"/>
        <v>O</v>
      </c>
      <c r="AS1893" t="s">
        <v>1977</v>
      </c>
    </row>
    <row r="1894" spans="43:45" x14ac:dyDescent="0.25">
      <c r="AQ1894" s="89">
        <v>10009300</v>
      </c>
      <c r="AR1894" s="90" t="str">
        <f t="shared" si="37"/>
        <v>O</v>
      </c>
      <c r="AS1894" t="s">
        <v>1978</v>
      </c>
    </row>
    <row r="1895" spans="43:45" x14ac:dyDescent="0.25">
      <c r="AQ1895" s="89">
        <v>10009303</v>
      </c>
      <c r="AR1895" s="90" t="str">
        <f t="shared" si="37"/>
        <v>O</v>
      </c>
      <c r="AS1895" t="s">
        <v>1979</v>
      </c>
    </row>
    <row r="1896" spans="43:45" x14ac:dyDescent="0.25">
      <c r="AQ1896" s="89">
        <v>10009304</v>
      </c>
      <c r="AR1896" s="90" t="str">
        <f t="shared" si="37"/>
        <v>O</v>
      </c>
      <c r="AS1896" t="s">
        <v>1980</v>
      </c>
    </row>
    <row r="1897" spans="43:45" x14ac:dyDescent="0.25">
      <c r="AQ1897" s="89">
        <v>10009312</v>
      </c>
      <c r="AR1897" s="90" t="str">
        <f t="shared" si="37"/>
        <v>O</v>
      </c>
      <c r="AS1897" t="s">
        <v>1981</v>
      </c>
    </row>
    <row r="1898" spans="43:45" x14ac:dyDescent="0.25">
      <c r="AQ1898" s="89">
        <v>10009687</v>
      </c>
      <c r="AR1898" s="90" t="str">
        <f t="shared" si="37"/>
        <v>O</v>
      </c>
      <c r="AS1898" t="s">
        <v>1982</v>
      </c>
    </row>
    <row r="1899" spans="43:45" x14ac:dyDescent="0.25">
      <c r="AQ1899" s="89">
        <v>10009688</v>
      </c>
      <c r="AR1899" s="90" t="str">
        <f t="shared" si="37"/>
        <v>O</v>
      </c>
      <c r="AS1899" t="s">
        <v>1983</v>
      </c>
    </row>
    <row r="1900" spans="43:45" x14ac:dyDescent="0.25">
      <c r="AQ1900" s="89">
        <v>10009692</v>
      </c>
      <c r="AR1900" s="90" t="str">
        <f t="shared" si="37"/>
        <v>O</v>
      </c>
      <c r="AS1900" t="s">
        <v>1984</v>
      </c>
    </row>
    <row r="1901" spans="43:45" x14ac:dyDescent="0.25">
      <c r="AQ1901" s="89">
        <v>10009698</v>
      </c>
      <c r="AR1901" s="90" t="str">
        <f t="shared" si="37"/>
        <v>O</v>
      </c>
      <c r="AS1901" t="s">
        <v>1985</v>
      </c>
    </row>
    <row r="1902" spans="43:45" x14ac:dyDescent="0.25">
      <c r="AQ1902" s="89">
        <v>10009708</v>
      </c>
      <c r="AR1902" s="90" t="str">
        <f t="shared" si="37"/>
        <v>O</v>
      </c>
      <c r="AS1902" t="s">
        <v>1986</v>
      </c>
    </row>
    <row r="1903" spans="43:45" x14ac:dyDescent="0.25">
      <c r="AQ1903" s="89">
        <v>10009710</v>
      </c>
      <c r="AR1903" s="90" t="str">
        <f t="shared" si="37"/>
        <v>O</v>
      </c>
      <c r="AS1903" t="s">
        <v>1987</v>
      </c>
    </row>
    <row r="1904" spans="43:45" x14ac:dyDescent="0.25">
      <c r="AQ1904" s="89">
        <v>10009715</v>
      </c>
      <c r="AR1904" s="90" t="str">
        <f t="shared" si="37"/>
        <v>O</v>
      </c>
      <c r="AS1904" t="s">
        <v>1988</v>
      </c>
    </row>
    <row r="1905" spans="43:45" x14ac:dyDescent="0.25">
      <c r="AQ1905" s="89">
        <v>10008506</v>
      </c>
      <c r="AR1905" s="90" t="str">
        <f t="shared" si="37"/>
        <v>O</v>
      </c>
      <c r="AS1905" t="s">
        <v>1989</v>
      </c>
    </row>
    <row r="1906" spans="43:45" x14ac:dyDescent="0.25">
      <c r="AQ1906" s="89">
        <v>10008512</v>
      </c>
      <c r="AR1906" s="90" t="str">
        <f t="shared" si="37"/>
        <v>O</v>
      </c>
      <c r="AS1906" t="s">
        <v>1990</v>
      </c>
    </row>
    <row r="1907" spans="43:45" x14ac:dyDescent="0.25">
      <c r="AQ1907" s="89">
        <v>10008513</v>
      </c>
      <c r="AR1907" s="90" t="str">
        <f t="shared" si="37"/>
        <v>O</v>
      </c>
      <c r="AS1907" t="s">
        <v>1991</v>
      </c>
    </row>
    <row r="1908" spans="43:45" x14ac:dyDescent="0.25">
      <c r="AQ1908" s="89">
        <v>10008516</v>
      </c>
      <c r="AR1908" s="90" t="str">
        <f t="shared" si="37"/>
        <v>O</v>
      </c>
      <c r="AS1908" t="s">
        <v>1992</v>
      </c>
    </row>
    <row r="1909" spans="43:45" x14ac:dyDescent="0.25">
      <c r="AQ1909" s="89">
        <v>10008519</v>
      </c>
      <c r="AR1909" s="90" t="str">
        <f t="shared" si="37"/>
        <v>O</v>
      </c>
      <c r="AS1909" t="s">
        <v>1302</v>
      </c>
    </row>
    <row r="1910" spans="43:45" x14ac:dyDescent="0.25">
      <c r="AQ1910" s="89">
        <v>10008523</v>
      </c>
      <c r="AR1910" s="90" t="str">
        <f t="shared" si="37"/>
        <v>O</v>
      </c>
      <c r="AS1910" t="s">
        <v>1993</v>
      </c>
    </row>
    <row r="1911" spans="43:45" x14ac:dyDescent="0.25">
      <c r="AQ1911" s="89">
        <v>10008529</v>
      </c>
      <c r="AR1911" s="90" t="str">
        <f t="shared" si="37"/>
        <v>O</v>
      </c>
      <c r="AS1911" t="s">
        <v>1994</v>
      </c>
    </row>
    <row r="1912" spans="43:45" x14ac:dyDescent="0.25">
      <c r="AQ1912" s="89">
        <v>10008949</v>
      </c>
      <c r="AR1912" s="90" t="str">
        <f t="shared" si="37"/>
        <v>O</v>
      </c>
      <c r="AS1912" t="s">
        <v>1995</v>
      </c>
    </row>
    <row r="1913" spans="43:45" x14ac:dyDescent="0.25">
      <c r="AQ1913" s="89">
        <v>10008951</v>
      </c>
      <c r="AR1913" s="90" t="str">
        <f t="shared" si="37"/>
        <v>O</v>
      </c>
      <c r="AS1913" t="s">
        <v>1996</v>
      </c>
    </row>
    <row r="1914" spans="43:45" x14ac:dyDescent="0.25">
      <c r="AQ1914" s="89">
        <v>10008958</v>
      </c>
      <c r="AR1914" s="90" t="str">
        <f t="shared" si="37"/>
        <v>O</v>
      </c>
      <c r="AS1914" t="s">
        <v>1997</v>
      </c>
    </row>
    <row r="1915" spans="43:45" x14ac:dyDescent="0.25">
      <c r="AQ1915" s="89">
        <v>10008960</v>
      </c>
      <c r="AR1915" s="90" t="str">
        <f t="shared" si="37"/>
        <v>O</v>
      </c>
      <c r="AS1915" t="s">
        <v>1998</v>
      </c>
    </row>
    <row r="1916" spans="43:45" x14ac:dyDescent="0.25">
      <c r="AQ1916" s="89">
        <v>10008963</v>
      </c>
      <c r="AR1916" s="90" t="str">
        <f t="shared" si="37"/>
        <v>O</v>
      </c>
      <c r="AS1916" t="s">
        <v>1999</v>
      </c>
    </row>
    <row r="1917" spans="43:45" x14ac:dyDescent="0.25">
      <c r="AQ1917" s="89">
        <v>10008964</v>
      </c>
      <c r="AR1917" s="90" t="str">
        <f t="shared" si="37"/>
        <v>O</v>
      </c>
      <c r="AS1917" t="s">
        <v>2000</v>
      </c>
    </row>
    <row r="1918" spans="43:45" x14ac:dyDescent="0.25">
      <c r="AQ1918" s="89">
        <v>10008973</v>
      </c>
      <c r="AR1918" s="90" t="str">
        <f t="shared" si="37"/>
        <v>O</v>
      </c>
      <c r="AS1918" t="s">
        <v>2001</v>
      </c>
    </row>
    <row r="1919" spans="43:45" x14ac:dyDescent="0.25">
      <c r="AQ1919" s="89">
        <v>10009319</v>
      </c>
      <c r="AR1919" s="90" t="str">
        <f t="shared" si="37"/>
        <v>O</v>
      </c>
      <c r="AS1919" t="s">
        <v>2002</v>
      </c>
    </row>
    <row r="1920" spans="43:45" x14ac:dyDescent="0.25">
      <c r="AQ1920" s="89">
        <v>10009330</v>
      </c>
      <c r="AR1920" s="90" t="str">
        <f t="shared" si="37"/>
        <v>O</v>
      </c>
      <c r="AS1920" t="s">
        <v>2003</v>
      </c>
    </row>
    <row r="1921" spans="43:45" x14ac:dyDescent="0.25">
      <c r="AQ1921" s="89">
        <v>10009337</v>
      </c>
      <c r="AR1921" s="90" t="str">
        <f t="shared" si="37"/>
        <v>O</v>
      </c>
      <c r="AS1921" t="s">
        <v>2004</v>
      </c>
    </row>
    <row r="1922" spans="43:45" x14ac:dyDescent="0.25">
      <c r="AQ1922" s="89">
        <v>10009344</v>
      </c>
      <c r="AR1922" s="90" t="str">
        <f t="shared" si="37"/>
        <v>O</v>
      </c>
      <c r="AS1922" t="s">
        <v>2005</v>
      </c>
    </row>
    <row r="1923" spans="43:45" x14ac:dyDescent="0.25">
      <c r="AQ1923" s="89">
        <v>10009349</v>
      </c>
      <c r="AR1923" s="90" t="str">
        <f t="shared" si="37"/>
        <v>O</v>
      </c>
      <c r="AS1923" t="s">
        <v>2006</v>
      </c>
    </row>
    <row r="1924" spans="43:45" x14ac:dyDescent="0.25">
      <c r="AQ1924" s="89">
        <v>10009725</v>
      </c>
      <c r="AR1924" s="90" t="str">
        <f t="shared" si="37"/>
        <v>O</v>
      </c>
      <c r="AS1924" t="s">
        <v>2007</v>
      </c>
    </row>
    <row r="1925" spans="43:45" x14ac:dyDescent="0.25">
      <c r="AQ1925" s="89">
        <v>10009726</v>
      </c>
      <c r="AR1925" s="90" t="str">
        <f t="shared" si="37"/>
        <v>O</v>
      </c>
      <c r="AS1925" t="s">
        <v>2008</v>
      </c>
    </row>
    <row r="1926" spans="43:45" x14ac:dyDescent="0.25">
      <c r="AQ1926" s="89">
        <v>10009731</v>
      </c>
      <c r="AR1926" s="90" t="str">
        <f t="shared" si="37"/>
        <v>O</v>
      </c>
      <c r="AS1926" t="s">
        <v>2009</v>
      </c>
    </row>
    <row r="1927" spans="43:45" x14ac:dyDescent="0.25">
      <c r="AQ1927" s="89">
        <v>10009733</v>
      </c>
      <c r="AR1927" s="90" t="str">
        <f t="shared" si="37"/>
        <v>O</v>
      </c>
      <c r="AS1927" t="s">
        <v>2010</v>
      </c>
    </row>
    <row r="1928" spans="43:45" x14ac:dyDescent="0.25">
      <c r="AQ1928" s="89">
        <v>10009734</v>
      </c>
      <c r="AR1928" s="90" t="str">
        <f t="shared" si="37"/>
        <v>O</v>
      </c>
      <c r="AS1928" t="s">
        <v>2011</v>
      </c>
    </row>
    <row r="1929" spans="43:45" x14ac:dyDescent="0.25">
      <c r="AQ1929" s="89">
        <v>10009736</v>
      </c>
      <c r="AR1929" s="90" t="str">
        <f t="shared" ref="AR1929:AR1992" si="38">IF(ISNA(VLOOKUP(AQ1929,$BP$18:$BQ$356,2,FALSE))=TRUE,"O",VLOOKUP(AQ1929,$BP$18:$BQ$356,2,FALSE))</f>
        <v>O</v>
      </c>
      <c r="AS1929" t="s">
        <v>2012</v>
      </c>
    </row>
    <row r="1930" spans="43:45" x14ac:dyDescent="0.25">
      <c r="AQ1930" s="89">
        <v>10009739</v>
      </c>
      <c r="AR1930" s="90" t="str">
        <f t="shared" si="38"/>
        <v>O</v>
      </c>
      <c r="AS1930" t="s">
        <v>2013</v>
      </c>
    </row>
    <row r="1931" spans="43:45" x14ac:dyDescent="0.25">
      <c r="AQ1931" s="89">
        <v>10009740</v>
      </c>
      <c r="AR1931" s="90" t="str">
        <f t="shared" si="38"/>
        <v>O</v>
      </c>
      <c r="AS1931" t="s">
        <v>2014</v>
      </c>
    </row>
    <row r="1932" spans="43:45" x14ac:dyDescent="0.25">
      <c r="AQ1932" s="89">
        <v>10009742</v>
      </c>
      <c r="AR1932" s="90" t="str">
        <f t="shared" si="38"/>
        <v>O</v>
      </c>
      <c r="AS1932" t="s">
        <v>2015</v>
      </c>
    </row>
    <row r="1933" spans="43:45" x14ac:dyDescent="0.25">
      <c r="AQ1933" s="89">
        <v>10009747</v>
      </c>
      <c r="AR1933" s="90" t="str">
        <f t="shared" si="38"/>
        <v>O</v>
      </c>
      <c r="AS1933" t="s">
        <v>2016</v>
      </c>
    </row>
    <row r="1934" spans="43:45" x14ac:dyDescent="0.25">
      <c r="AQ1934" s="89">
        <v>10009748</v>
      </c>
      <c r="AR1934" s="90" t="str">
        <f t="shared" si="38"/>
        <v>O</v>
      </c>
      <c r="AS1934" t="s">
        <v>2017</v>
      </c>
    </row>
    <row r="1935" spans="43:45" x14ac:dyDescent="0.25">
      <c r="AQ1935" s="89">
        <v>10009750</v>
      </c>
      <c r="AR1935" s="90" t="str">
        <f t="shared" si="38"/>
        <v>O</v>
      </c>
      <c r="AS1935" t="s">
        <v>2018</v>
      </c>
    </row>
    <row r="1936" spans="43:45" x14ac:dyDescent="0.25">
      <c r="AQ1936" s="89">
        <v>10009751</v>
      </c>
      <c r="AR1936" s="90" t="str">
        <f t="shared" si="38"/>
        <v>O</v>
      </c>
      <c r="AS1936" t="s">
        <v>2019</v>
      </c>
    </row>
    <row r="1937" spans="43:45" x14ac:dyDescent="0.25">
      <c r="AQ1937" s="89">
        <v>10008586</v>
      </c>
      <c r="AR1937" s="90" t="str">
        <f t="shared" si="38"/>
        <v>O</v>
      </c>
      <c r="AS1937" t="s">
        <v>2020</v>
      </c>
    </row>
    <row r="1938" spans="43:45" x14ac:dyDescent="0.25">
      <c r="AQ1938" s="89">
        <v>10008590</v>
      </c>
      <c r="AR1938" s="90" t="str">
        <f t="shared" si="38"/>
        <v>O</v>
      </c>
      <c r="AS1938" t="s">
        <v>2021</v>
      </c>
    </row>
    <row r="1939" spans="43:45" x14ac:dyDescent="0.25">
      <c r="AQ1939" s="89">
        <v>10008595</v>
      </c>
      <c r="AR1939" s="90" t="str">
        <f t="shared" si="38"/>
        <v>O</v>
      </c>
      <c r="AS1939" t="s">
        <v>2022</v>
      </c>
    </row>
    <row r="1940" spans="43:45" x14ac:dyDescent="0.25">
      <c r="AQ1940" s="89">
        <v>10008976</v>
      </c>
      <c r="AR1940" s="90" t="str">
        <f t="shared" si="38"/>
        <v>O</v>
      </c>
      <c r="AS1940" t="s">
        <v>2023</v>
      </c>
    </row>
    <row r="1941" spans="43:45" x14ac:dyDescent="0.25">
      <c r="AQ1941" s="89">
        <v>10008977</v>
      </c>
      <c r="AR1941" s="90" t="str">
        <f t="shared" si="38"/>
        <v>O</v>
      </c>
      <c r="AS1941" t="s">
        <v>2024</v>
      </c>
    </row>
    <row r="1942" spans="43:45" x14ac:dyDescent="0.25">
      <c r="AQ1942" s="89">
        <v>10008978</v>
      </c>
      <c r="AR1942" s="90" t="str">
        <f t="shared" si="38"/>
        <v>O</v>
      </c>
      <c r="AS1942" t="s">
        <v>2025</v>
      </c>
    </row>
    <row r="1943" spans="43:45" x14ac:dyDescent="0.25">
      <c r="AQ1943" s="89">
        <v>10008983</v>
      </c>
      <c r="AR1943" s="90" t="str">
        <f t="shared" si="38"/>
        <v>O</v>
      </c>
      <c r="AS1943" t="s">
        <v>2026</v>
      </c>
    </row>
    <row r="1944" spans="43:45" x14ac:dyDescent="0.25">
      <c r="AQ1944" s="89">
        <v>10008988</v>
      </c>
      <c r="AR1944" s="90" t="str">
        <f t="shared" si="38"/>
        <v>O</v>
      </c>
      <c r="AS1944" t="s">
        <v>2027</v>
      </c>
    </row>
    <row r="1945" spans="43:45" x14ac:dyDescent="0.25">
      <c r="AQ1945" s="89">
        <v>10008997</v>
      </c>
      <c r="AR1945" s="90" t="str">
        <f t="shared" si="38"/>
        <v>O</v>
      </c>
      <c r="AS1945" t="s">
        <v>2028</v>
      </c>
    </row>
    <row r="1946" spans="43:45" x14ac:dyDescent="0.25">
      <c r="AQ1946" s="89">
        <v>10009360</v>
      </c>
      <c r="AR1946" s="90" t="str">
        <f t="shared" si="38"/>
        <v>O</v>
      </c>
      <c r="AS1946" t="s">
        <v>2029</v>
      </c>
    </row>
    <row r="1947" spans="43:45" x14ac:dyDescent="0.25">
      <c r="AQ1947" s="89">
        <v>10009362</v>
      </c>
      <c r="AR1947" s="90" t="str">
        <f t="shared" si="38"/>
        <v>O</v>
      </c>
      <c r="AS1947" t="s">
        <v>2030</v>
      </c>
    </row>
    <row r="1948" spans="43:45" x14ac:dyDescent="0.25">
      <c r="AQ1948" s="89">
        <v>10009363</v>
      </c>
      <c r="AR1948" s="90" t="str">
        <f t="shared" si="38"/>
        <v>O</v>
      </c>
      <c r="AS1948" t="s">
        <v>2031</v>
      </c>
    </row>
    <row r="1949" spans="43:45" x14ac:dyDescent="0.25">
      <c r="AQ1949" s="89">
        <v>10009364</v>
      </c>
      <c r="AR1949" s="90" t="str">
        <f t="shared" si="38"/>
        <v>O</v>
      </c>
      <c r="AS1949" t="s">
        <v>2032</v>
      </c>
    </row>
    <row r="1950" spans="43:45" x14ac:dyDescent="0.25">
      <c r="AQ1950" s="89">
        <v>10009381</v>
      </c>
      <c r="AR1950" s="90" t="str">
        <f t="shared" si="38"/>
        <v>O</v>
      </c>
      <c r="AS1950" t="s">
        <v>2033</v>
      </c>
    </row>
    <row r="1951" spans="43:45" x14ac:dyDescent="0.25">
      <c r="AQ1951" s="89">
        <v>10009382</v>
      </c>
      <c r="AR1951" s="90" t="str">
        <f t="shared" si="38"/>
        <v>O</v>
      </c>
      <c r="AS1951" t="s">
        <v>2034</v>
      </c>
    </row>
    <row r="1952" spans="43:45" x14ac:dyDescent="0.25">
      <c r="AQ1952" s="89">
        <v>10009383</v>
      </c>
      <c r="AR1952" s="90" t="str">
        <f t="shared" si="38"/>
        <v>O</v>
      </c>
      <c r="AS1952" t="s">
        <v>2035</v>
      </c>
    </row>
    <row r="1953" spans="43:45" x14ac:dyDescent="0.25">
      <c r="AQ1953" s="89">
        <v>10009752</v>
      </c>
      <c r="AR1953" s="90" t="str">
        <f t="shared" si="38"/>
        <v>O</v>
      </c>
      <c r="AS1953" t="s">
        <v>2036</v>
      </c>
    </row>
    <row r="1954" spans="43:45" x14ac:dyDescent="0.25">
      <c r="AQ1954" s="89">
        <v>10009753</v>
      </c>
      <c r="AR1954" s="90" t="str">
        <f t="shared" si="38"/>
        <v>O</v>
      </c>
      <c r="AS1954" t="s">
        <v>2037</v>
      </c>
    </row>
    <row r="1955" spans="43:45" x14ac:dyDescent="0.25">
      <c r="AQ1955" s="89">
        <v>10009755</v>
      </c>
      <c r="AR1955" s="90" t="str">
        <f t="shared" si="38"/>
        <v>O</v>
      </c>
      <c r="AS1955" t="s">
        <v>2038</v>
      </c>
    </row>
    <row r="1956" spans="43:45" x14ac:dyDescent="0.25">
      <c r="AQ1956" s="89">
        <v>10009758</v>
      </c>
      <c r="AR1956" s="90" t="str">
        <f t="shared" si="38"/>
        <v>O</v>
      </c>
      <c r="AS1956" t="s">
        <v>2039</v>
      </c>
    </row>
    <row r="1957" spans="43:45" x14ac:dyDescent="0.25">
      <c r="AQ1957" s="89">
        <v>10009766</v>
      </c>
      <c r="AR1957" s="90" t="str">
        <f t="shared" si="38"/>
        <v>O</v>
      </c>
      <c r="AS1957" t="s">
        <v>2040</v>
      </c>
    </row>
    <row r="1958" spans="43:45" x14ac:dyDescent="0.25">
      <c r="AQ1958" s="89">
        <v>10009773</v>
      </c>
      <c r="AR1958" s="90" t="str">
        <f t="shared" si="38"/>
        <v>O</v>
      </c>
      <c r="AS1958" t="s">
        <v>2041</v>
      </c>
    </row>
    <row r="1959" spans="43:45" x14ac:dyDescent="0.25">
      <c r="AQ1959" s="89">
        <v>10008541</v>
      </c>
      <c r="AR1959" s="90" t="str">
        <f t="shared" si="38"/>
        <v>O</v>
      </c>
      <c r="AS1959" t="s">
        <v>2042</v>
      </c>
    </row>
    <row r="1960" spans="43:45" x14ac:dyDescent="0.25">
      <c r="AQ1960" s="89">
        <v>10008544</v>
      </c>
      <c r="AR1960" s="90" t="str">
        <f t="shared" si="38"/>
        <v>O</v>
      </c>
      <c r="AS1960" t="s">
        <v>2043</v>
      </c>
    </row>
    <row r="1961" spans="43:45" x14ac:dyDescent="0.25">
      <c r="AQ1961" s="89">
        <v>10008551</v>
      </c>
      <c r="AR1961" s="90" t="str">
        <f t="shared" si="38"/>
        <v>O</v>
      </c>
      <c r="AS1961" t="s">
        <v>1490</v>
      </c>
    </row>
    <row r="1962" spans="43:45" x14ac:dyDescent="0.25">
      <c r="AQ1962" s="89">
        <v>10008556</v>
      </c>
      <c r="AR1962" s="90" t="str">
        <f t="shared" si="38"/>
        <v>O</v>
      </c>
      <c r="AS1962" t="s">
        <v>2044</v>
      </c>
    </row>
    <row r="1963" spans="43:45" x14ac:dyDescent="0.25">
      <c r="AQ1963" s="89">
        <v>10008557</v>
      </c>
      <c r="AR1963" s="90" t="str">
        <f t="shared" si="38"/>
        <v>O</v>
      </c>
      <c r="AS1963" t="s">
        <v>2045</v>
      </c>
    </row>
    <row r="1964" spans="43:45" x14ac:dyDescent="0.25">
      <c r="AQ1964" s="89">
        <v>10008558</v>
      </c>
      <c r="AR1964" s="90" t="str">
        <f t="shared" si="38"/>
        <v>O</v>
      </c>
      <c r="AS1964" t="s">
        <v>2046</v>
      </c>
    </row>
    <row r="1965" spans="43:45" x14ac:dyDescent="0.25">
      <c r="AQ1965" s="89">
        <v>10008560</v>
      </c>
      <c r="AR1965" s="90" t="str">
        <f t="shared" si="38"/>
        <v>O</v>
      </c>
      <c r="AS1965" t="s">
        <v>2047</v>
      </c>
    </row>
    <row r="1966" spans="43:45" x14ac:dyDescent="0.25">
      <c r="AQ1966" s="89">
        <v>10009004</v>
      </c>
      <c r="AR1966" s="90" t="str">
        <f t="shared" si="38"/>
        <v>O</v>
      </c>
      <c r="AS1966" t="s">
        <v>2048</v>
      </c>
    </row>
    <row r="1967" spans="43:45" x14ac:dyDescent="0.25">
      <c r="AQ1967" s="89">
        <v>10009005</v>
      </c>
      <c r="AR1967" s="90" t="str">
        <f t="shared" si="38"/>
        <v>O</v>
      </c>
      <c r="AS1967" t="s">
        <v>2049</v>
      </c>
    </row>
    <row r="1968" spans="43:45" x14ac:dyDescent="0.25">
      <c r="AQ1968" s="89">
        <v>10009006</v>
      </c>
      <c r="AR1968" s="90" t="str">
        <f t="shared" si="38"/>
        <v>O</v>
      </c>
      <c r="AS1968" t="s">
        <v>2050</v>
      </c>
    </row>
    <row r="1969" spans="43:45" x14ac:dyDescent="0.25">
      <c r="AQ1969" s="89">
        <v>10009007</v>
      </c>
      <c r="AR1969" s="90" t="str">
        <f t="shared" si="38"/>
        <v>O</v>
      </c>
      <c r="AS1969" t="s">
        <v>2051</v>
      </c>
    </row>
    <row r="1970" spans="43:45" x14ac:dyDescent="0.25">
      <c r="AQ1970" s="89">
        <v>10009013</v>
      </c>
      <c r="AR1970" s="90" t="str">
        <f t="shared" si="38"/>
        <v>O</v>
      </c>
      <c r="AS1970" t="s">
        <v>2052</v>
      </c>
    </row>
    <row r="1971" spans="43:45" x14ac:dyDescent="0.25">
      <c r="AQ1971" s="89">
        <v>10009022</v>
      </c>
      <c r="AR1971" s="90" t="str">
        <f t="shared" si="38"/>
        <v>O</v>
      </c>
      <c r="AS1971" t="s">
        <v>2053</v>
      </c>
    </row>
    <row r="1972" spans="43:45" x14ac:dyDescent="0.25">
      <c r="AQ1972" s="89">
        <v>10009398</v>
      </c>
      <c r="AR1972" s="90" t="str">
        <f t="shared" si="38"/>
        <v>O</v>
      </c>
      <c r="AS1972" t="s">
        <v>2054</v>
      </c>
    </row>
    <row r="1973" spans="43:45" x14ac:dyDescent="0.25">
      <c r="AQ1973" s="89">
        <v>10009400</v>
      </c>
      <c r="AR1973" s="90" t="str">
        <f t="shared" si="38"/>
        <v>O</v>
      </c>
      <c r="AS1973" t="s">
        <v>2055</v>
      </c>
    </row>
    <row r="1974" spans="43:45" x14ac:dyDescent="0.25">
      <c r="AQ1974" s="89">
        <v>10009404</v>
      </c>
      <c r="AR1974" s="90" t="str">
        <f t="shared" si="38"/>
        <v>O</v>
      </c>
      <c r="AS1974" t="s">
        <v>2056</v>
      </c>
    </row>
    <row r="1975" spans="43:45" x14ac:dyDescent="0.25">
      <c r="AQ1975" s="89">
        <v>10009407</v>
      </c>
      <c r="AR1975" s="90" t="str">
        <f t="shared" si="38"/>
        <v>O</v>
      </c>
      <c r="AS1975" t="s">
        <v>2057</v>
      </c>
    </row>
    <row r="1976" spans="43:45" x14ac:dyDescent="0.25">
      <c r="AQ1976" s="89">
        <v>10009409</v>
      </c>
      <c r="AR1976" s="90" t="str">
        <f t="shared" si="38"/>
        <v>O</v>
      </c>
      <c r="AS1976" t="s">
        <v>2058</v>
      </c>
    </row>
    <row r="1977" spans="43:45" x14ac:dyDescent="0.25">
      <c r="AQ1977" s="89">
        <v>10009780</v>
      </c>
      <c r="AR1977" s="90" t="str">
        <f t="shared" si="38"/>
        <v>O</v>
      </c>
      <c r="AS1977" t="s">
        <v>2059</v>
      </c>
    </row>
    <row r="1978" spans="43:45" x14ac:dyDescent="0.25">
      <c r="AQ1978" s="89">
        <v>10009791</v>
      </c>
      <c r="AR1978" s="90" t="str">
        <f t="shared" si="38"/>
        <v>O</v>
      </c>
      <c r="AS1978" t="s">
        <v>2060</v>
      </c>
    </row>
    <row r="1979" spans="43:45" x14ac:dyDescent="0.25">
      <c r="AQ1979" s="89">
        <v>10009798</v>
      </c>
      <c r="AR1979" s="90" t="str">
        <f t="shared" si="38"/>
        <v>O</v>
      </c>
      <c r="AS1979" t="s">
        <v>2061</v>
      </c>
    </row>
    <row r="1980" spans="43:45" x14ac:dyDescent="0.25">
      <c r="AQ1980" s="89">
        <v>10009800</v>
      </c>
      <c r="AR1980" s="90" t="str">
        <f t="shared" si="38"/>
        <v>O</v>
      </c>
      <c r="AS1980" t="s">
        <v>2062</v>
      </c>
    </row>
    <row r="1981" spans="43:45" x14ac:dyDescent="0.25">
      <c r="AQ1981" s="89">
        <v>10009801</v>
      </c>
      <c r="AR1981" s="90" t="str">
        <f t="shared" si="38"/>
        <v>O</v>
      </c>
      <c r="AS1981" t="s">
        <v>2063</v>
      </c>
    </row>
    <row r="1982" spans="43:45" x14ac:dyDescent="0.25">
      <c r="AQ1982" s="89">
        <v>10009806</v>
      </c>
      <c r="AR1982" s="90" t="str">
        <f t="shared" si="38"/>
        <v>O</v>
      </c>
      <c r="AS1982" t="s">
        <v>2064</v>
      </c>
    </row>
    <row r="1983" spans="43:45" x14ac:dyDescent="0.25">
      <c r="AQ1983" s="89">
        <v>10008596</v>
      </c>
      <c r="AR1983" s="90" t="str">
        <f t="shared" si="38"/>
        <v>O</v>
      </c>
      <c r="AS1983" t="s">
        <v>2065</v>
      </c>
    </row>
    <row r="1984" spans="43:45" x14ac:dyDescent="0.25">
      <c r="AQ1984" s="89">
        <v>10008603</v>
      </c>
      <c r="AR1984" s="90" t="str">
        <f t="shared" si="38"/>
        <v>O</v>
      </c>
      <c r="AS1984" t="s">
        <v>2066</v>
      </c>
    </row>
    <row r="1985" spans="43:45" x14ac:dyDescent="0.25">
      <c r="AQ1985" s="89">
        <v>10008604</v>
      </c>
      <c r="AR1985" s="90" t="str">
        <f t="shared" si="38"/>
        <v>O</v>
      </c>
      <c r="AS1985" t="s">
        <v>2067</v>
      </c>
    </row>
    <row r="1986" spans="43:45" x14ac:dyDescent="0.25">
      <c r="AQ1986" s="89">
        <v>10008608</v>
      </c>
      <c r="AR1986" s="90" t="str">
        <f t="shared" si="38"/>
        <v>O</v>
      </c>
      <c r="AS1986" t="s">
        <v>2068</v>
      </c>
    </row>
    <row r="1987" spans="43:45" x14ac:dyDescent="0.25">
      <c r="AQ1987" s="89">
        <v>10008622</v>
      </c>
      <c r="AR1987" s="90" t="str">
        <f t="shared" si="38"/>
        <v>O</v>
      </c>
      <c r="AS1987" t="s">
        <v>2069</v>
      </c>
    </row>
    <row r="1988" spans="43:45" x14ac:dyDescent="0.25">
      <c r="AQ1988" s="89">
        <v>10008624</v>
      </c>
      <c r="AR1988" s="90" t="str">
        <f t="shared" si="38"/>
        <v>O</v>
      </c>
      <c r="AS1988" t="s">
        <v>2070</v>
      </c>
    </row>
    <row r="1989" spans="43:45" x14ac:dyDescent="0.25">
      <c r="AQ1989" s="89">
        <v>10009031</v>
      </c>
      <c r="AR1989" s="90" t="str">
        <f t="shared" si="38"/>
        <v>O</v>
      </c>
      <c r="AS1989" t="s">
        <v>2071</v>
      </c>
    </row>
    <row r="1990" spans="43:45" x14ac:dyDescent="0.25">
      <c r="AQ1990" s="89">
        <v>10009037</v>
      </c>
      <c r="AR1990" s="90" t="str">
        <f t="shared" si="38"/>
        <v>O</v>
      </c>
      <c r="AS1990" t="s">
        <v>2072</v>
      </c>
    </row>
    <row r="1991" spans="43:45" x14ac:dyDescent="0.25">
      <c r="AQ1991" s="89">
        <v>10009047</v>
      </c>
      <c r="AR1991" s="90" t="str">
        <f t="shared" si="38"/>
        <v>O</v>
      </c>
      <c r="AS1991" t="s">
        <v>2073</v>
      </c>
    </row>
    <row r="1992" spans="43:45" x14ac:dyDescent="0.25">
      <c r="AQ1992" s="89">
        <v>10009049</v>
      </c>
      <c r="AR1992" s="90" t="str">
        <f t="shared" si="38"/>
        <v>O</v>
      </c>
      <c r="AS1992" t="s">
        <v>2074</v>
      </c>
    </row>
    <row r="1993" spans="43:45" x14ac:dyDescent="0.25">
      <c r="AQ1993" s="89">
        <v>10009051</v>
      </c>
      <c r="AR1993" s="90" t="str">
        <f t="shared" ref="AR1993:AR2056" si="39">IF(ISNA(VLOOKUP(AQ1993,$BP$18:$BQ$356,2,FALSE))=TRUE,"O",VLOOKUP(AQ1993,$BP$18:$BQ$356,2,FALSE))</f>
        <v>O</v>
      </c>
      <c r="AS1993" t="s">
        <v>2075</v>
      </c>
    </row>
    <row r="1994" spans="43:45" x14ac:dyDescent="0.25">
      <c r="AQ1994" s="89">
        <v>10009060</v>
      </c>
      <c r="AR1994" s="90" t="str">
        <f t="shared" si="39"/>
        <v>O</v>
      </c>
      <c r="AS1994" t="s">
        <v>2076</v>
      </c>
    </row>
    <row r="1995" spans="43:45" x14ac:dyDescent="0.25">
      <c r="AQ1995" s="89">
        <v>10009063</v>
      </c>
      <c r="AR1995" s="90" t="str">
        <f t="shared" si="39"/>
        <v>O</v>
      </c>
      <c r="AS1995" t="s">
        <v>2077</v>
      </c>
    </row>
    <row r="1996" spans="43:45" x14ac:dyDescent="0.25">
      <c r="AQ1996" s="89">
        <v>10009410</v>
      </c>
      <c r="AR1996" s="90" t="str">
        <f t="shared" si="39"/>
        <v>O</v>
      </c>
      <c r="AS1996" t="s">
        <v>2078</v>
      </c>
    </row>
    <row r="1997" spans="43:45" x14ac:dyDescent="0.25">
      <c r="AQ1997" s="89">
        <v>10009414</v>
      </c>
      <c r="AR1997" s="90" t="str">
        <f t="shared" si="39"/>
        <v>O</v>
      </c>
      <c r="AS1997" t="s">
        <v>2079</v>
      </c>
    </row>
    <row r="1998" spans="43:45" x14ac:dyDescent="0.25">
      <c r="AQ1998" s="89">
        <v>10009415</v>
      </c>
      <c r="AR1998" s="90" t="str">
        <f t="shared" si="39"/>
        <v>O</v>
      </c>
      <c r="AS1998" t="s">
        <v>2080</v>
      </c>
    </row>
    <row r="1999" spans="43:45" x14ac:dyDescent="0.25">
      <c r="AQ1999" s="89">
        <v>10009419</v>
      </c>
      <c r="AR1999" s="90" t="str">
        <f t="shared" si="39"/>
        <v>O</v>
      </c>
      <c r="AS1999" t="s">
        <v>2081</v>
      </c>
    </row>
    <row r="2000" spans="43:45" x14ac:dyDescent="0.25">
      <c r="AQ2000" s="89">
        <v>10009420</v>
      </c>
      <c r="AR2000" s="90" t="str">
        <f t="shared" si="39"/>
        <v>O</v>
      </c>
      <c r="AS2000" t="s">
        <v>2082</v>
      </c>
    </row>
    <row r="2001" spans="43:45" x14ac:dyDescent="0.25">
      <c r="AQ2001" s="89">
        <v>10009427</v>
      </c>
      <c r="AR2001" s="90" t="str">
        <f t="shared" si="39"/>
        <v>O</v>
      </c>
      <c r="AS2001" t="s">
        <v>2083</v>
      </c>
    </row>
    <row r="2002" spans="43:45" x14ac:dyDescent="0.25">
      <c r="AQ2002" s="89">
        <v>10009435</v>
      </c>
      <c r="AR2002" s="90" t="str">
        <f t="shared" si="39"/>
        <v>O</v>
      </c>
      <c r="AS2002" t="s">
        <v>2084</v>
      </c>
    </row>
    <row r="2003" spans="43:45" x14ac:dyDescent="0.25">
      <c r="AQ2003" s="89">
        <v>10009810</v>
      </c>
      <c r="AR2003" s="90" t="str">
        <f t="shared" si="39"/>
        <v>O</v>
      </c>
      <c r="AS2003" t="s">
        <v>2085</v>
      </c>
    </row>
    <row r="2004" spans="43:45" x14ac:dyDescent="0.25">
      <c r="AQ2004" s="89">
        <v>10009821</v>
      </c>
      <c r="AR2004" s="90" t="str">
        <f t="shared" si="39"/>
        <v>O</v>
      </c>
      <c r="AS2004" t="s">
        <v>2086</v>
      </c>
    </row>
    <row r="2005" spans="43:45" x14ac:dyDescent="0.25">
      <c r="AQ2005" s="89">
        <v>10009830</v>
      </c>
      <c r="AR2005" s="90" t="str">
        <f t="shared" si="39"/>
        <v>O</v>
      </c>
      <c r="AS2005" t="s">
        <v>2087</v>
      </c>
    </row>
    <row r="2006" spans="43:45" x14ac:dyDescent="0.25">
      <c r="AQ2006" s="89">
        <v>10009833</v>
      </c>
      <c r="AR2006" s="90" t="str">
        <f t="shared" si="39"/>
        <v>O</v>
      </c>
      <c r="AS2006" t="s">
        <v>2088</v>
      </c>
    </row>
    <row r="2007" spans="43:45" x14ac:dyDescent="0.25">
      <c r="AQ2007" s="89">
        <v>10008629</v>
      </c>
      <c r="AR2007" s="90" t="str">
        <f t="shared" si="39"/>
        <v>O</v>
      </c>
      <c r="AS2007" t="s">
        <v>2089</v>
      </c>
    </row>
    <row r="2008" spans="43:45" x14ac:dyDescent="0.25">
      <c r="AQ2008" s="89">
        <v>10008633</v>
      </c>
      <c r="AR2008" s="90" t="str">
        <f t="shared" si="39"/>
        <v>O</v>
      </c>
      <c r="AS2008" t="s">
        <v>2090</v>
      </c>
    </row>
    <row r="2009" spans="43:45" x14ac:dyDescent="0.25">
      <c r="AQ2009" s="89">
        <v>10010514</v>
      </c>
      <c r="AR2009" s="90" t="str">
        <f t="shared" si="39"/>
        <v>O</v>
      </c>
      <c r="AS2009" t="s">
        <v>2091</v>
      </c>
    </row>
    <row r="2010" spans="43:45" x14ac:dyDescent="0.25">
      <c r="AQ2010" s="89">
        <v>10010521</v>
      </c>
      <c r="AR2010" s="90" t="str">
        <f t="shared" si="39"/>
        <v>O</v>
      </c>
      <c r="AS2010" t="s">
        <v>2092</v>
      </c>
    </row>
    <row r="2011" spans="43:45" x14ac:dyDescent="0.25">
      <c r="AQ2011" s="89">
        <v>10010533</v>
      </c>
      <c r="AR2011" s="90" t="str">
        <f t="shared" si="39"/>
        <v>O</v>
      </c>
      <c r="AS2011" t="s">
        <v>2093</v>
      </c>
    </row>
    <row r="2012" spans="43:45" x14ac:dyDescent="0.25">
      <c r="AQ2012" s="89">
        <v>10010536</v>
      </c>
      <c r="AR2012" s="90" t="str">
        <f t="shared" si="39"/>
        <v>O</v>
      </c>
      <c r="AS2012" t="s">
        <v>2094</v>
      </c>
    </row>
    <row r="2013" spans="43:45" x14ac:dyDescent="0.25">
      <c r="AQ2013" s="89">
        <v>10010537</v>
      </c>
      <c r="AR2013" s="90" t="str">
        <f t="shared" si="39"/>
        <v>O</v>
      </c>
      <c r="AS2013" t="s">
        <v>2095</v>
      </c>
    </row>
    <row r="2014" spans="43:45" x14ac:dyDescent="0.25">
      <c r="AQ2014" s="89">
        <v>10010538</v>
      </c>
      <c r="AR2014" s="90" t="str">
        <f t="shared" si="39"/>
        <v>O</v>
      </c>
      <c r="AS2014" t="s">
        <v>2096</v>
      </c>
    </row>
    <row r="2015" spans="43:45" x14ac:dyDescent="0.25">
      <c r="AQ2015" s="89">
        <v>10010541</v>
      </c>
      <c r="AR2015" s="90" t="str">
        <f t="shared" si="39"/>
        <v>O</v>
      </c>
      <c r="AS2015" t="s">
        <v>2097</v>
      </c>
    </row>
    <row r="2016" spans="43:45" x14ac:dyDescent="0.25">
      <c r="AQ2016" s="89">
        <v>10010545</v>
      </c>
      <c r="AR2016" s="90" t="str">
        <f t="shared" si="39"/>
        <v>O</v>
      </c>
      <c r="AS2016" t="s">
        <v>2098</v>
      </c>
    </row>
    <row r="2017" spans="43:45" x14ac:dyDescent="0.25">
      <c r="AQ2017" s="89">
        <v>10010918</v>
      </c>
      <c r="AR2017" s="90" t="str">
        <f t="shared" si="39"/>
        <v>O</v>
      </c>
      <c r="AS2017" t="s">
        <v>2099</v>
      </c>
    </row>
    <row r="2018" spans="43:45" x14ac:dyDescent="0.25">
      <c r="AQ2018" s="89">
        <v>10010924</v>
      </c>
      <c r="AR2018" s="90" t="str">
        <f t="shared" si="39"/>
        <v>O</v>
      </c>
      <c r="AS2018" t="s">
        <v>2100</v>
      </c>
    </row>
    <row r="2019" spans="43:45" x14ac:dyDescent="0.25">
      <c r="AQ2019" s="89">
        <v>10010931</v>
      </c>
      <c r="AR2019" s="90" t="str">
        <f t="shared" si="39"/>
        <v>O</v>
      </c>
      <c r="AS2019" t="s">
        <v>2101</v>
      </c>
    </row>
    <row r="2020" spans="43:45" x14ac:dyDescent="0.25">
      <c r="AQ2020" s="89">
        <v>10011953</v>
      </c>
      <c r="AR2020" s="90" t="str">
        <f t="shared" si="39"/>
        <v>O</v>
      </c>
      <c r="AS2020" t="s">
        <v>2102</v>
      </c>
    </row>
    <row r="2021" spans="43:45" x14ac:dyDescent="0.25">
      <c r="AQ2021" s="89">
        <v>10011965</v>
      </c>
      <c r="AR2021" s="90" t="str">
        <f t="shared" si="39"/>
        <v>O</v>
      </c>
      <c r="AS2021" t="s">
        <v>2103</v>
      </c>
    </row>
    <row r="2022" spans="43:45" x14ac:dyDescent="0.25">
      <c r="AQ2022" s="89">
        <v>10011976</v>
      </c>
      <c r="AR2022" s="90" t="str">
        <f t="shared" si="39"/>
        <v>O</v>
      </c>
      <c r="AS2022" t="s">
        <v>2104</v>
      </c>
    </row>
    <row r="2023" spans="43:45" x14ac:dyDescent="0.25">
      <c r="AQ2023" s="89">
        <v>10012303</v>
      </c>
      <c r="AR2023" s="90" t="str">
        <f t="shared" si="39"/>
        <v>O</v>
      </c>
      <c r="AS2023" t="s">
        <v>2105</v>
      </c>
    </row>
    <row r="2024" spans="43:45" x14ac:dyDescent="0.25">
      <c r="AQ2024" s="89">
        <v>10012329</v>
      </c>
      <c r="AR2024" s="90" t="str">
        <f t="shared" si="39"/>
        <v>O</v>
      </c>
      <c r="AS2024" t="s">
        <v>2106</v>
      </c>
    </row>
    <row r="2025" spans="43:45" x14ac:dyDescent="0.25">
      <c r="AQ2025" s="89">
        <v>10012347</v>
      </c>
      <c r="AR2025" s="90" t="str">
        <f t="shared" si="39"/>
        <v>O</v>
      </c>
      <c r="AS2025" t="s">
        <v>2107</v>
      </c>
    </row>
    <row r="2026" spans="43:45" x14ac:dyDescent="0.25">
      <c r="AQ2026" s="89">
        <v>10010497</v>
      </c>
      <c r="AR2026" s="90" t="str">
        <f t="shared" si="39"/>
        <v>O</v>
      </c>
      <c r="AS2026" t="s">
        <v>2108</v>
      </c>
    </row>
    <row r="2027" spans="43:45" x14ac:dyDescent="0.25">
      <c r="AQ2027" s="89">
        <v>10010498</v>
      </c>
      <c r="AR2027" s="90" t="str">
        <f t="shared" si="39"/>
        <v>O</v>
      </c>
      <c r="AS2027" t="s">
        <v>2109</v>
      </c>
    </row>
    <row r="2028" spans="43:45" x14ac:dyDescent="0.25">
      <c r="AQ2028" s="89">
        <v>10010502</v>
      </c>
      <c r="AR2028" s="90" t="str">
        <f t="shared" si="39"/>
        <v>O</v>
      </c>
      <c r="AS2028" t="s">
        <v>2110</v>
      </c>
    </row>
    <row r="2029" spans="43:45" x14ac:dyDescent="0.25">
      <c r="AQ2029" s="89">
        <v>10010503</v>
      </c>
      <c r="AR2029" s="90" t="str">
        <f t="shared" si="39"/>
        <v>O</v>
      </c>
      <c r="AS2029" t="s">
        <v>2111</v>
      </c>
    </row>
    <row r="2030" spans="43:45" x14ac:dyDescent="0.25">
      <c r="AQ2030" s="89">
        <v>10010510</v>
      </c>
      <c r="AR2030" s="90" t="str">
        <f t="shared" si="39"/>
        <v>O</v>
      </c>
      <c r="AS2030" t="s">
        <v>2112</v>
      </c>
    </row>
    <row r="2031" spans="43:45" x14ac:dyDescent="0.25">
      <c r="AQ2031" s="89">
        <v>10010513</v>
      </c>
      <c r="AR2031" s="90" t="str">
        <f t="shared" si="39"/>
        <v>O</v>
      </c>
      <c r="AS2031" t="s">
        <v>2113</v>
      </c>
    </row>
    <row r="2032" spans="43:45" x14ac:dyDescent="0.25">
      <c r="AQ2032" s="89">
        <v>10010938</v>
      </c>
      <c r="AR2032" s="90" t="str">
        <f t="shared" si="39"/>
        <v>O</v>
      </c>
      <c r="AS2032" t="s">
        <v>2114</v>
      </c>
    </row>
    <row r="2033" spans="43:45" x14ac:dyDescent="0.25">
      <c r="AQ2033" s="89">
        <v>10010939</v>
      </c>
      <c r="AR2033" s="90" t="str">
        <f t="shared" si="39"/>
        <v>O</v>
      </c>
      <c r="AS2033" t="s">
        <v>2115</v>
      </c>
    </row>
    <row r="2034" spans="43:45" x14ac:dyDescent="0.25">
      <c r="AQ2034" s="89">
        <v>10010940</v>
      </c>
      <c r="AR2034" s="90" t="str">
        <f t="shared" si="39"/>
        <v>O</v>
      </c>
      <c r="AS2034" t="s">
        <v>2116</v>
      </c>
    </row>
    <row r="2035" spans="43:45" x14ac:dyDescent="0.25">
      <c r="AQ2035" s="89">
        <v>10010946</v>
      </c>
      <c r="AR2035" s="90" t="str">
        <f t="shared" si="39"/>
        <v>O</v>
      </c>
      <c r="AS2035" t="s">
        <v>2117</v>
      </c>
    </row>
    <row r="2036" spans="43:45" x14ac:dyDescent="0.25">
      <c r="AQ2036" s="89">
        <v>10010954</v>
      </c>
      <c r="AR2036" s="90" t="str">
        <f t="shared" si="39"/>
        <v>O</v>
      </c>
      <c r="AS2036" t="s">
        <v>2118</v>
      </c>
    </row>
    <row r="2037" spans="43:45" x14ac:dyDescent="0.25">
      <c r="AQ2037" s="89">
        <v>10010956</v>
      </c>
      <c r="AR2037" s="90" t="str">
        <f t="shared" si="39"/>
        <v>O</v>
      </c>
      <c r="AS2037" t="s">
        <v>2119</v>
      </c>
    </row>
    <row r="2038" spans="43:45" x14ac:dyDescent="0.25">
      <c r="AQ2038" s="89">
        <v>10010972</v>
      </c>
      <c r="AR2038" s="90" t="str">
        <f t="shared" si="39"/>
        <v>O</v>
      </c>
      <c r="AS2038" t="s">
        <v>2120</v>
      </c>
    </row>
    <row r="2039" spans="43:45" x14ac:dyDescent="0.25">
      <c r="AQ2039" s="89">
        <v>10012006</v>
      </c>
      <c r="AR2039" s="90" t="str">
        <f t="shared" si="39"/>
        <v>O</v>
      </c>
      <c r="AS2039" t="s">
        <v>2121</v>
      </c>
    </row>
    <row r="2040" spans="43:45" x14ac:dyDescent="0.25">
      <c r="AQ2040" s="89">
        <v>10011791</v>
      </c>
      <c r="AR2040" s="90" t="str">
        <f t="shared" si="39"/>
        <v>O</v>
      </c>
      <c r="AS2040" t="s">
        <v>2122</v>
      </c>
    </row>
    <row r="2041" spans="43:45" x14ac:dyDescent="0.25">
      <c r="AQ2041" s="89">
        <v>10011795</v>
      </c>
      <c r="AR2041" s="90" t="str">
        <f t="shared" si="39"/>
        <v>O</v>
      </c>
      <c r="AS2041" t="s">
        <v>2123</v>
      </c>
    </row>
    <row r="2042" spans="43:45" x14ac:dyDescent="0.25">
      <c r="AQ2042" s="89">
        <v>10011798</v>
      </c>
      <c r="AR2042" s="90" t="str">
        <f t="shared" si="39"/>
        <v>O</v>
      </c>
      <c r="AS2042" t="s">
        <v>2124</v>
      </c>
    </row>
    <row r="2043" spans="43:45" x14ac:dyDescent="0.25">
      <c r="AQ2043" s="89">
        <v>10011802</v>
      </c>
      <c r="AR2043" s="90" t="str">
        <f t="shared" si="39"/>
        <v>O</v>
      </c>
      <c r="AS2043" t="s">
        <v>2125</v>
      </c>
    </row>
    <row r="2044" spans="43:45" x14ac:dyDescent="0.25">
      <c r="AQ2044" s="89">
        <v>10011804</v>
      </c>
      <c r="AR2044" s="90" t="str">
        <f t="shared" si="39"/>
        <v>O</v>
      </c>
      <c r="AS2044" t="s">
        <v>2126</v>
      </c>
    </row>
    <row r="2045" spans="43:45" x14ac:dyDescent="0.25">
      <c r="AQ2045" s="89">
        <v>10011807</v>
      </c>
      <c r="AR2045" s="90" t="str">
        <f t="shared" si="39"/>
        <v>O</v>
      </c>
      <c r="AS2045" t="s">
        <v>2127</v>
      </c>
    </row>
    <row r="2046" spans="43:45" x14ac:dyDescent="0.25">
      <c r="AQ2046" s="89">
        <v>10011809</v>
      </c>
      <c r="AR2046" s="90" t="str">
        <f t="shared" si="39"/>
        <v>O</v>
      </c>
      <c r="AS2046" t="s">
        <v>2128</v>
      </c>
    </row>
    <row r="2047" spans="43:45" x14ac:dyDescent="0.25">
      <c r="AQ2047" s="89">
        <v>10011810</v>
      </c>
      <c r="AR2047" s="90" t="str">
        <f t="shared" si="39"/>
        <v>O</v>
      </c>
      <c r="AS2047" t="s">
        <v>2129</v>
      </c>
    </row>
    <row r="2048" spans="43:45" x14ac:dyDescent="0.25">
      <c r="AQ2048" s="89">
        <v>10012372</v>
      </c>
      <c r="AR2048" s="90" t="str">
        <f t="shared" si="39"/>
        <v>O</v>
      </c>
      <c r="AS2048" t="s">
        <v>2130</v>
      </c>
    </row>
    <row r="2049" spans="43:45" x14ac:dyDescent="0.25">
      <c r="AQ2049" s="89">
        <v>10012375</v>
      </c>
      <c r="AR2049" s="90" t="str">
        <f t="shared" si="39"/>
        <v>O</v>
      </c>
      <c r="AS2049" t="s">
        <v>2131</v>
      </c>
    </row>
    <row r="2050" spans="43:45" x14ac:dyDescent="0.25">
      <c r="AQ2050" s="89">
        <v>10012385</v>
      </c>
      <c r="AR2050" s="90" t="str">
        <f t="shared" si="39"/>
        <v>O</v>
      </c>
      <c r="AS2050" t="s">
        <v>2132</v>
      </c>
    </row>
    <row r="2051" spans="43:45" x14ac:dyDescent="0.25">
      <c r="AQ2051" s="89">
        <v>10012426</v>
      </c>
      <c r="AR2051" s="90" t="str">
        <f t="shared" si="39"/>
        <v>O</v>
      </c>
      <c r="AS2051" t="s">
        <v>2133</v>
      </c>
    </row>
    <row r="2052" spans="43:45" x14ac:dyDescent="0.25">
      <c r="AQ2052" s="89">
        <v>10012433</v>
      </c>
      <c r="AR2052" s="90" t="str">
        <f t="shared" si="39"/>
        <v>O</v>
      </c>
      <c r="AS2052" t="s">
        <v>2134</v>
      </c>
    </row>
    <row r="2053" spans="43:45" x14ac:dyDescent="0.25">
      <c r="AQ2053" s="89">
        <v>10012443</v>
      </c>
      <c r="AR2053" s="90" t="str">
        <f t="shared" si="39"/>
        <v>O</v>
      </c>
      <c r="AS2053" t="s">
        <v>2135</v>
      </c>
    </row>
    <row r="2054" spans="43:45" x14ac:dyDescent="0.25">
      <c r="AQ2054" s="89">
        <v>10012448</v>
      </c>
      <c r="AR2054" s="90" t="str">
        <f t="shared" si="39"/>
        <v>O</v>
      </c>
      <c r="AS2054" t="s">
        <v>2136</v>
      </c>
    </row>
    <row r="2055" spans="43:45" x14ac:dyDescent="0.25">
      <c r="AQ2055" s="89">
        <v>10012454</v>
      </c>
      <c r="AR2055" s="90" t="str">
        <f t="shared" si="39"/>
        <v>O</v>
      </c>
      <c r="AS2055" t="s">
        <v>2137</v>
      </c>
    </row>
    <row r="2056" spans="43:45" x14ac:dyDescent="0.25">
      <c r="AQ2056" s="89">
        <v>10012459</v>
      </c>
      <c r="AR2056" s="90" t="str">
        <f t="shared" si="39"/>
        <v>O</v>
      </c>
      <c r="AS2056" t="s">
        <v>2138</v>
      </c>
    </row>
    <row r="2057" spans="43:45" x14ac:dyDescent="0.25">
      <c r="AQ2057" s="89">
        <v>10012461</v>
      </c>
      <c r="AR2057" s="90" t="str">
        <f t="shared" ref="AR2057:AR2120" si="40">IF(ISNA(VLOOKUP(AQ2057,$BP$18:$BQ$356,2,FALSE))=TRUE,"O",VLOOKUP(AQ2057,$BP$18:$BQ$356,2,FALSE))</f>
        <v>O</v>
      </c>
      <c r="AS2057" t="s">
        <v>2139</v>
      </c>
    </row>
    <row r="2058" spans="43:45" x14ac:dyDescent="0.25">
      <c r="AQ2058" s="89">
        <v>10012464</v>
      </c>
      <c r="AR2058" s="90" t="str">
        <f t="shared" si="40"/>
        <v>O</v>
      </c>
      <c r="AS2058" t="s">
        <v>2140</v>
      </c>
    </row>
    <row r="2059" spans="43:45" x14ac:dyDescent="0.25">
      <c r="AQ2059" s="89">
        <v>10012467</v>
      </c>
      <c r="AR2059" s="90" t="str">
        <f t="shared" si="40"/>
        <v>O</v>
      </c>
      <c r="AS2059" t="s">
        <v>2141</v>
      </c>
    </row>
    <row r="2060" spans="43:45" x14ac:dyDescent="0.25">
      <c r="AQ2060" s="89">
        <v>10012491</v>
      </c>
      <c r="AR2060" s="90" t="str">
        <f t="shared" si="40"/>
        <v>O</v>
      </c>
      <c r="AS2060" t="s">
        <v>2142</v>
      </c>
    </row>
    <row r="2061" spans="43:45" x14ac:dyDescent="0.25">
      <c r="AQ2061" s="89">
        <v>10012492</v>
      </c>
      <c r="AR2061" s="90" t="str">
        <f t="shared" si="40"/>
        <v>O</v>
      </c>
      <c r="AS2061" t="s">
        <v>2143</v>
      </c>
    </row>
    <row r="2062" spans="43:45" x14ac:dyDescent="0.25">
      <c r="AQ2062" s="89">
        <v>10012763</v>
      </c>
      <c r="AR2062" s="90" t="str">
        <f t="shared" si="40"/>
        <v>O</v>
      </c>
      <c r="AS2062" t="s">
        <v>2144</v>
      </c>
    </row>
    <row r="2063" spans="43:45" x14ac:dyDescent="0.25">
      <c r="AQ2063" s="89">
        <v>10012766</v>
      </c>
      <c r="AR2063" s="90" t="str">
        <f t="shared" si="40"/>
        <v>O</v>
      </c>
      <c r="AS2063" t="s">
        <v>2145</v>
      </c>
    </row>
    <row r="2064" spans="43:45" x14ac:dyDescent="0.25">
      <c r="AQ2064" s="89">
        <v>10012767</v>
      </c>
      <c r="AR2064" s="90" t="str">
        <f t="shared" si="40"/>
        <v>O</v>
      </c>
      <c r="AS2064" t="s">
        <v>2146</v>
      </c>
    </row>
    <row r="2065" spans="43:45" x14ac:dyDescent="0.25">
      <c r="AQ2065" s="89">
        <v>10012554</v>
      </c>
      <c r="AR2065" s="90" t="str">
        <f t="shared" si="40"/>
        <v>O</v>
      </c>
      <c r="AS2065" t="s">
        <v>2147</v>
      </c>
    </row>
    <row r="2066" spans="43:45" x14ac:dyDescent="0.25">
      <c r="AQ2066" s="89">
        <v>10012556</v>
      </c>
      <c r="AR2066" s="90" t="str">
        <f t="shared" si="40"/>
        <v>O</v>
      </c>
      <c r="AS2066" t="s">
        <v>2148</v>
      </c>
    </row>
    <row r="2067" spans="43:45" x14ac:dyDescent="0.25">
      <c r="AQ2067" s="89">
        <v>10012560</v>
      </c>
      <c r="AR2067" s="90" t="str">
        <f t="shared" si="40"/>
        <v>O</v>
      </c>
      <c r="AS2067" t="s">
        <v>2149</v>
      </c>
    </row>
    <row r="2068" spans="43:45" x14ac:dyDescent="0.25">
      <c r="AQ2068" s="89">
        <v>10012769</v>
      </c>
      <c r="AR2068" s="90" t="str">
        <f t="shared" si="40"/>
        <v>O</v>
      </c>
      <c r="AS2068" t="s">
        <v>2150</v>
      </c>
    </row>
    <row r="2069" spans="43:45" x14ac:dyDescent="0.25">
      <c r="AQ2069" s="89">
        <v>10012770</v>
      </c>
      <c r="AR2069" s="90" t="str">
        <f t="shared" si="40"/>
        <v>O</v>
      </c>
      <c r="AS2069" t="s">
        <v>2151</v>
      </c>
    </row>
    <row r="2070" spans="43:45" x14ac:dyDescent="0.25">
      <c r="AQ2070" s="89">
        <v>10012774</v>
      </c>
      <c r="AR2070" s="90" t="str">
        <f t="shared" si="40"/>
        <v>O</v>
      </c>
      <c r="AS2070" t="s">
        <v>2152</v>
      </c>
    </row>
    <row r="2071" spans="43:45" x14ac:dyDescent="0.25">
      <c r="AQ2071" s="89">
        <v>10012781</v>
      </c>
      <c r="AR2071" s="90" t="str">
        <f t="shared" si="40"/>
        <v>O</v>
      </c>
      <c r="AS2071" t="s">
        <v>2153</v>
      </c>
    </row>
    <row r="2072" spans="43:45" x14ac:dyDescent="0.25">
      <c r="AQ2072" s="89">
        <v>10012782</v>
      </c>
      <c r="AR2072" s="90" t="str">
        <f t="shared" si="40"/>
        <v>O</v>
      </c>
      <c r="AS2072" t="s">
        <v>2154</v>
      </c>
    </row>
    <row r="2073" spans="43:45" x14ac:dyDescent="0.25">
      <c r="AQ2073" s="89">
        <v>10012834</v>
      </c>
      <c r="AR2073" s="90" t="str">
        <f t="shared" si="40"/>
        <v>O</v>
      </c>
      <c r="AS2073" t="s">
        <v>2155</v>
      </c>
    </row>
    <row r="2074" spans="43:45" x14ac:dyDescent="0.25">
      <c r="AQ2074" s="89">
        <v>10012838</v>
      </c>
      <c r="AR2074" s="90" t="str">
        <f t="shared" si="40"/>
        <v>O</v>
      </c>
      <c r="AS2074" t="s">
        <v>2156</v>
      </c>
    </row>
    <row r="2075" spans="43:45" x14ac:dyDescent="0.25">
      <c r="AQ2075" s="89">
        <v>10012804</v>
      </c>
      <c r="AR2075" s="90" t="str">
        <f t="shared" si="40"/>
        <v>O</v>
      </c>
      <c r="AS2075" t="s">
        <v>2157</v>
      </c>
    </row>
    <row r="2076" spans="43:45" x14ac:dyDescent="0.25">
      <c r="AQ2076" s="89">
        <v>10012805</v>
      </c>
      <c r="AR2076" s="90" t="str">
        <f t="shared" si="40"/>
        <v>O</v>
      </c>
      <c r="AS2076" t="s">
        <v>2158</v>
      </c>
    </row>
    <row r="2077" spans="43:45" x14ac:dyDescent="0.25">
      <c r="AQ2077" s="89">
        <v>10012814</v>
      </c>
      <c r="AR2077" s="90" t="str">
        <f t="shared" si="40"/>
        <v>O</v>
      </c>
      <c r="AS2077" t="s">
        <v>2159</v>
      </c>
    </row>
    <row r="2078" spans="43:45" x14ac:dyDescent="0.25">
      <c r="AQ2078" s="89">
        <v>10012815</v>
      </c>
      <c r="AR2078" s="90" t="str">
        <f t="shared" si="40"/>
        <v>O</v>
      </c>
      <c r="AS2078" t="s">
        <v>2160</v>
      </c>
    </row>
    <row r="2079" spans="43:45" x14ac:dyDescent="0.25">
      <c r="AQ2079" s="89">
        <v>10012530</v>
      </c>
      <c r="AR2079" s="90" t="str">
        <f t="shared" si="40"/>
        <v>O</v>
      </c>
      <c r="AS2079" t="s">
        <v>2161</v>
      </c>
    </row>
    <row r="2080" spans="43:45" x14ac:dyDescent="0.25">
      <c r="AQ2080" s="89">
        <v>10012538</v>
      </c>
      <c r="AR2080" s="90" t="str">
        <f t="shared" si="40"/>
        <v>O</v>
      </c>
      <c r="AS2080" t="s">
        <v>2162</v>
      </c>
    </row>
    <row r="2081" spans="43:45" x14ac:dyDescent="0.25">
      <c r="AQ2081" s="89">
        <v>10012539</v>
      </c>
      <c r="AR2081" s="90" t="str">
        <f t="shared" si="40"/>
        <v>O</v>
      </c>
      <c r="AS2081" t="s">
        <v>2163</v>
      </c>
    </row>
    <row r="2082" spans="43:45" x14ac:dyDescent="0.25">
      <c r="AQ2082" s="89">
        <v>10012541</v>
      </c>
      <c r="AR2082" s="90" t="str">
        <f t="shared" si="40"/>
        <v>O</v>
      </c>
      <c r="AS2082" t="s">
        <v>2164</v>
      </c>
    </row>
    <row r="2083" spans="43:45" x14ac:dyDescent="0.25">
      <c r="AQ2083" s="89">
        <v>10012542</v>
      </c>
      <c r="AR2083" s="90" t="str">
        <f t="shared" si="40"/>
        <v>O</v>
      </c>
      <c r="AS2083" t="s">
        <v>2165</v>
      </c>
    </row>
    <row r="2084" spans="43:45" x14ac:dyDescent="0.25">
      <c r="AQ2084" s="89">
        <v>10012728</v>
      </c>
      <c r="AR2084" s="90" t="str">
        <f t="shared" si="40"/>
        <v>O</v>
      </c>
      <c r="AS2084" t="s">
        <v>2166</v>
      </c>
    </row>
    <row r="2085" spans="43:45" x14ac:dyDescent="0.25">
      <c r="AQ2085" s="89">
        <v>10012732</v>
      </c>
      <c r="AR2085" s="90" t="str">
        <f t="shared" si="40"/>
        <v>O</v>
      </c>
      <c r="AS2085" t="s">
        <v>2167</v>
      </c>
    </row>
    <row r="2086" spans="43:45" x14ac:dyDescent="0.25">
      <c r="AQ2086" s="89">
        <v>10012736</v>
      </c>
      <c r="AR2086" s="90" t="str">
        <f t="shared" si="40"/>
        <v>O</v>
      </c>
      <c r="AS2086" t="s">
        <v>2168</v>
      </c>
    </row>
    <row r="2087" spans="43:45" x14ac:dyDescent="0.25">
      <c r="AQ2087" s="89">
        <v>10012724</v>
      </c>
      <c r="AR2087" s="90" t="str">
        <f t="shared" si="40"/>
        <v>O</v>
      </c>
      <c r="AS2087" t="s">
        <v>2169</v>
      </c>
    </row>
    <row r="2088" spans="43:45" x14ac:dyDescent="0.25">
      <c r="AQ2088" s="89">
        <v>10012863</v>
      </c>
      <c r="AR2088" s="90" t="str">
        <f t="shared" si="40"/>
        <v>O</v>
      </c>
      <c r="AS2088" t="s">
        <v>2170</v>
      </c>
    </row>
    <row r="2089" spans="43:45" x14ac:dyDescent="0.25">
      <c r="AQ2089" s="89">
        <v>10012872</v>
      </c>
      <c r="AR2089" s="90" t="str">
        <f t="shared" si="40"/>
        <v>O</v>
      </c>
      <c r="AS2089" t="s">
        <v>2171</v>
      </c>
    </row>
    <row r="2090" spans="43:45" x14ac:dyDescent="0.25">
      <c r="AQ2090" s="89">
        <v>10012878</v>
      </c>
      <c r="AR2090" s="90" t="str">
        <f t="shared" si="40"/>
        <v>O</v>
      </c>
      <c r="AS2090" t="s">
        <v>2172</v>
      </c>
    </row>
    <row r="2091" spans="43:45" x14ac:dyDescent="0.25">
      <c r="AQ2091" s="89">
        <v>10012821</v>
      </c>
      <c r="AR2091" s="90" t="str">
        <f t="shared" si="40"/>
        <v>O</v>
      </c>
      <c r="AS2091" t="s">
        <v>2173</v>
      </c>
    </row>
    <row r="2092" spans="43:45" x14ac:dyDescent="0.25">
      <c r="AQ2092" s="89">
        <v>10012825</v>
      </c>
      <c r="AR2092" s="90" t="str">
        <f t="shared" si="40"/>
        <v>O</v>
      </c>
      <c r="AS2092" t="s">
        <v>2174</v>
      </c>
    </row>
    <row r="2093" spans="43:45" x14ac:dyDescent="0.25">
      <c r="AQ2093" s="89">
        <v>10010200</v>
      </c>
      <c r="AR2093" s="90" t="str">
        <f t="shared" si="40"/>
        <v>O</v>
      </c>
      <c r="AS2093" t="s">
        <v>2175</v>
      </c>
    </row>
    <row r="2094" spans="43:45" x14ac:dyDescent="0.25">
      <c r="AQ2094" s="89">
        <v>10010201</v>
      </c>
      <c r="AR2094" s="90" t="str">
        <f t="shared" si="40"/>
        <v>O</v>
      </c>
      <c r="AS2094" t="s">
        <v>2176</v>
      </c>
    </row>
    <row r="2095" spans="43:45" x14ac:dyDescent="0.25">
      <c r="AQ2095" s="89">
        <v>10010204</v>
      </c>
      <c r="AR2095" s="90" t="str">
        <f t="shared" si="40"/>
        <v>O</v>
      </c>
      <c r="AS2095" t="s">
        <v>2177</v>
      </c>
    </row>
    <row r="2096" spans="43:45" x14ac:dyDescent="0.25">
      <c r="AQ2096" s="89">
        <v>10010205</v>
      </c>
      <c r="AR2096" s="90" t="str">
        <f t="shared" si="40"/>
        <v>O</v>
      </c>
      <c r="AS2096" t="s">
        <v>2178</v>
      </c>
    </row>
    <row r="2097" spans="43:45" x14ac:dyDescent="0.25">
      <c r="AQ2097" s="89">
        <v>10010211</v>
      </c>
      <c r="AR2097" s="90" t="str">
        <f t="shared" si="40"/>
        <v>O</v>
      </c>
      <c r="AS2097" t="s">
        <v>2179</v>
      </c>
    </row>
    <row r="2098" spans="43:45" x14ac:dyDescent="0.25">
      <c r="AQ2098" s="89">
        <v>10010212</v>
      </c>
      <c r="AR2098" s="90" t="str">
        <f t="shared" si="40"/>
        <v>O</v>
      </c>
      <c r="AS2098" t="s">
        <v>2180</v>
      </c>
    </row>
    <row r="2099" spans="43:45" x14ac:dyDescent="0.25">
      <c r="AQ2099" s="89">
        <v>10010570</v>
      </c>
      <c r="AR2099" s="90" t="str">
        <f t="shared" si="40"/>
        <v>O</v>
      </c>
      <c r="AS2099" t="s">
        <v>2181</v>
      </c>
    </row>
    <row r="2100" spans="43:45" x14ac:dyDescent="0.25">
      <c r="AQ2100" s="89">
        <v>10010571</v>
      </c>
      <c r="AR2100" s="90" t="str">
        <f t="shared" si="40"/>
        <v>O</v>
      </c>
      <c r="AS2100" t="s">
        <v>2182</v>
      </c>
    </row>
    <row r="2101" spans="43:45" x14ac:dyDescent="0.25">
      <c r="AQ2101" s="89">
        <v>10010582</v>
      </c>
      <c r="AR2101" s="90" t="str">
        <f t="shared" si="40"/>
        <v>O</v>
      </c>
      <c r="AS2101" t="s">
        <v>2183</v>
      </c>
    </row>
    <row r="2102" spans="43:45" x14ac:dyDescent="0.25">
      <c r="AQ2102" s="89">
        <v>10010583</v>
      </c>
      <c r="AR2102" s="90" t="str">
        <f t="shared" si="40"/>
        <v>O</v>
      </c>
      <c r="AS2102" t="s">
        <v>2184</v>
      </c>
    </row>
    <row r="2103" spans="43:45" x14ac:dyDescent="0.25">
      <c r="AQ2103" s="89">
        <v>10010587</v>
      </c>
      <c r="AR2103" s="90" t="str">
        <f t="shared" si="40"/>
        <v>O</v>
      </c>
      <c r="AS2103" t="s">
        <v>2185</v>
      </c>
    </row>
    <row r="2104" spans="43:45" x14ac:dyDescent="0.25">
      <c r="AQ2104" s="89">
        <v>10010589</v>
      </c>
      <c r="AR2104" s="90" t="str">
        <f t="shared" si="40"/>
        <v>O</v>
      </c>
      <c r="AS2104" t="s">
        <v>2186</v>
      </c>
    </row>
    <row r="2105" spans="43:45" x14ac:dyDescent="0.25">
      <c r="AQ2105" s="89">
        <v>10010591</v>
      </c>
      <c r="AR2105" s="90" t="str">
        <f t="shared" si="40"/>
        <v>O</v>
      </c>
      <c r="AS2105" t="s">
        <v>2187</v>
      </c>
    </row>
    <row r="2106" spans="43:45" x14ac:dyDescent="0.25">
      <c r="AQ2106" s="89">
        <v>10011814</v>
      </c>
      <c r="AR2106" s="90" t="str">
        <f t="shared" si="40"/>
        <v>O</v>
      </c>
      <c r="AS2106" t="s">
        <v>2188</v>
      </c>
    </row>
    <row r="2107" spans="43:45" x14ac:dyDescent="0.25">
      <c r="AQ2107" s="89">
        <v>10011816</v>
      </c>
      <c r="AR2107" s="90" t="str">
        <f t="shared" si="40"/>
        <v>O</v>
      </c>
      <c r="AS2107" t="s">
        <v>2189</v>
      </c>
    </row>
    <row r="2108" spans="43:45" x14ac:dyDescent="0.25">
      <c r="AQ2108" s="89">
        <v>10011820</v>
      </c>
      <c r="AR2108" s="90" t="str">
        <f t="shared" si="40"/>
        <v>O</v>
      </c>
      <c r="AS2108" t="s">
        <v>2190</v>
      </c>
    </row>
    <row r="2109" spans="43:45" x14ac:dyDescent="0.25">
      <c r="AQ2109" s="89">
        <v>10011758</v>
      </c>
      <c r="AR2109" s="90" t="str">
        <f t="shared" si="40"/>
        <v>O</v>
      </c>
      <c r="AS2109" t="s">
        <v>2191</v>
      </c>
    </row>
    <row r="2110" spans="43:45" x14ac:dyDescent="0.25">
      <c r="AQ2110" s="89">
        <v>10011759</v>
      </c>
      <c r="AR2110" s="90" t="str">
        <f t="shared" si="40"/>
        <v>O</v>
      </c>
      <c r="AS2110" t="s">
        <v>2192</v>
      </c>
    </row>
    <row r="2111" spans="43:45" x14ac:dyDescent="0.25">
      <c r="AQ2111" s="89">
        <v>10011763</v>
      </c>
      <c r="AR2111" s="90" t="str">
        <f t="shared" si="40"/>
        <v>O</v>
      </c>
      <c r="AS2111" t="s">
        <v>2193</v>
      </c>
    </row>
    <row r="2112" spans="43:45" x14ac:dyDescent="0.25">
      <c r="AQ2112" s="89">
        <v>10011765</v>
      </c>
      <c r="AR2112" s="90" t="str">
        <f t="shared" si="40"/>
        <v>O</v>
      </c>
      <c r="AS2112" t="s">
        <v>2194</v>
      </c>
    </row>
    <row r="2113" spans="43:45" x14ac:dyDescent="0.25">
      <c r="AQ2113" s="89">
        <v>10011766</v>
      </c>
      <c r="AR2113" s="90" t="str">
        <f t="shared" si="40"/>
        <v>O</v>
      </c>
      <c r="AS2113" t="s">
        <v>2195</v>
      </c>
    </row>
    <row r="2114" spans="43:45" x14ac:dyDescent="0.25">
      <c r="AQ2114" s="89">
        <v>10011770</v>
      </c>
      <c r="AR2114" s="90" t="str">
        <f t="shared" si="40"/>
        <v>O</v>
      </c>
      <c r="AS2114" t="s">
        <v>2196</v>
      </c>
    </row>
    <row r="2115" spans="43:45" x14ac:dyDescent="0.25">
      <c r="AQ2115" s="89">
        <v>10010218</v>
      </c>
      <c r="AR2115" s="90" t="str">
        <f t="shared" si="40"/>
        <v>O</v>
      </c>
      <c r="AS2115" t="s">
        <v>2197</v>
      </c>
    </row>
    <row r="2116" spans="43:45" x14ac:dyDescent="0.25">
      <c r="AQ2116" s="89">
        <v>10010222</v>
      </c>
      <c r="AR2116" s="90" t="str">
        <f t="shared" si="40"/>
        <v>O</v>
      </c>
      <c r="AS2116" t="s">
        <v>2198</v>
      </c>
    </row>
    <row r="2117" spans="43:45" x14ac:dyDescent="0.25">
      <c r="AQ2117" s="89">
        <v>10010224</v>
      </c>
      <c r="AR2117" s="90" t="str">
        <f t="shared" si="40"/>
        <v>O</v>
      </c>
      <c r="AS2117" t="s">
        <v>2199</v>
      </c>
    </row>
    <row r="2118" spans="43:45" x14ac:dyDescent="0.25">
      <c r="AQ2118" s="89">
        <v>10010225</v>
      </c>
      <c r="AR2118" s="90" t="str">
        <f t="shared" si="40"/>
        <v>O</v>
      </c>
      <c r="AS2118" t="s">
        <v>2200</v>
      </c>
    </row>
    <row r="2119" spans="43:45" x14ac:dyDescent="0.25">
      <c r="AQ2119" s="89">
        <v>10010236</v>
      </c>
      <c r="AR2119" s="90" t="str">
        <f t="shared" si="40"/>
        <v>O</v>
      </c>
      <c r="AS2119" t="s">
        <v>2201</v>
      </c>
    </row>
    <row r="2120" spans="43:45" x14ac:dyDescent="0.25">
      <c r="AQ2120" s="89">
        <v>10010240</v>
      </c>
      <c r="AR2120" s="90" t="str">
        <f t="shared" si="40"/>
        <v>O</v>
      </c>
      <c r="AS2120" t="s">
        <v>2202</v>
      </c>
    </row>
    <row r="2121" spans="43:45" x14ac:dyDescent="0.25">
      <c r="AQ2121" s="89">
        <v>10010241</v>
      </c>
      <c r="AR2121" s="90" t="str">
        <f t="shared" ref="AR2121:AR2184" si="41">IF(ISNA(VLOOKUP(AQ2121,$BP$18:$BQ$356,2,FALSE))=TRUE,"O",VLOOKUP(AQ2121,$BP$18:$BQ$356,2,FALSE))</f>
        <v>O</v>
      </c>
      <c r="AS2121" t="s">
        <v>2203</v>
      </c>
    </row>
    <row r="2122" spans="43:45" x14ac:dyDescent="0.25">
      <c r="AQ2122" s="89">
        <v>10010598</v>
      </c>
      <c r="AR2122" s="90" t="str">
        <f t="shared" si="41"/>
        <v>O</v>
      </c>
      <c r="AS2122" t="s">
        <v>2204</v>
      </c>
    </row>
    <row r="2123" spans="43:45" x14ac:dyDescent="0.25">
      <c r="AQ2123" s="89">
        <v>10010606</v>
      </c>
      <c r="AR2123" s="90" t="str">
        <f t="shared" si="41"/>
        <v>O</v>
      </c>
      <c r="AS2123" t="s">
        <v>2205</v>
      </c>
    </row>
    <row r="2124" spans="43:45" x14ac:dyDescent="0.25">
      <c r="AQ2124" s="89">
        <v>10010611</v>
      </c>
      <c r="AR2124" s="90" t="str">
        <f t="shared" si="41"/>
        <v>O</v>
      </c>
      <c r="AS2124" t="s">
        <v>2206</v>
      </c>
    </row>
    <row r="2125" spans="43:45" x14ac:dyDescent="0.25">
      <c r="AQ2125" s="89">
        <v>10011009</v>
      </c>
      <c r="AR2125" s="90" t="str">
        <f t="shared" si="41"/>
        <v>O</v>
      </c>
      <c r="AS2125" t="s">
        <v>2207</v>
      </c>
    </row>
    <row r="2126" spans="43:45" x14ac:dyDescent="0.25">
      <c r="AQ2126" s="89">
        <v>10011015</v>
      </c>
      <c r="AR2126" s="90" t="str">
        <f t="shared" si="41"/>
        <v>O</v>
      </c>
      <c r="AS2126" t="s">
        <v>2208</v>
      </c>
    </row>
    <row r="2127" spans="43:45" x14ac:dyDescent="0.25">
      <c r="AQ2127" s="89">
        <v>10011016</v>
      </c>
      <c r="AR2127" s="90" t="str">
        <f t="shared" si="41"/>
        <v>O</v>
      </c>
      <c r="AS2127" t="s">
        <v>2209</v>
      </c>
    </row>
    <row r="2128" spans="43:45" x14ac:dyDescent="0.25">
      <c r="AQ2128" s="89">
        <v>10011018</v>
      </c>
      <c r="AR2128" s="90" t="str">
        <f t="shared" si="41"/>
        <v>O</v>
      </c>
      <c r="AS2128" t="s">
        <v>2210</v>
      </c>
    </row>
    <row r="2129" spans="43:45" x14ac:dyDescent="0.25">
      <c r="AQ2129" s="89">
        <v>10011779</v>
      </c>
      <c r="AR2129" s="90" t="str">
        <f t="shared" si="41"/>
        <v>O</v>
      </c>
      <c r="AS2129" t="s">
        <v>2211</v>
      </c>
    </row>
    <row r="2130" spans="43:45" x14ac:dyDescent="0.25">
      <c r="AQ2130" s="89">
        <v>10011782</v>
      </c>
      <c r="AR2130" s="90" t="str">
        <f t="shared" si="41"/>
        <v>O</v>
      </c>
      <c r="AS2130" t="s">
        <v>2212</v>
      </c>
    </row>
    <row r="2131" spans="43:45" x14ac:dyDescent="0.25">
      <c r="AQ2131" s="89">
        <v>10011783</v>
      </c>
      <c r="AR2131" s="90" t="str">
        <f t="shared" si="41"/>
        <v>O</v>
      </c>
      <c r="AS2131" t="s">
        <v>2213</v>
      </c>
    </row>
    <row r="2132" spans="43:45" x14ac:dyDescent="0.25">
      <c r="AQ2132" s="89">
        <v>10011785</v>
      </c>
      <c r="AR2132" s="90" t="str">
        <f t="shared" si="41"/>
        <v>O</v>
      </c>
      <c r="AS2132" t="s">
        <v>2214</v>
      </c>
    </row>
    <row r="2133" spans="43:45" x14ac:dyDescent="0.25">
      <c r="AQ2133" s="89">
        <v>10011788</v>
      </c>
      <c r="AR2133" s="90" t="str">
        <f t="shared" si="41"/>
        <v>O</v>
      </c>
      <c r="AS2133" t="s">
        <v>2215</v>
      </c>
    </row>
    <row r="2134" spans="43:45" x14ac:dyDescent="0.25">
      <c r="AQ2134" s="89">
        <v>10012094</v>
      </c>
      <c r="AR2134" s="90" t="str">
        <f t="shared" si="41"/>
        <v>O</v>
      </c>
      <c r="AS2134" t="s">
        <v>2216</v>
      </c>
    </row>
    <row r="2135" spans="43:45" x14ac:dyDescent="0.25">
      <c r="AQ2135" s="89">
        <v>10012097</v>
      </c>
      <c r="AR2135" s="90" t="str">
        <f t="shared" si="41"/>
        <v>O</v>
      </c>
      <c r="AS2135" t="s">
        <v>2217</v>
      </c>
    </row>
    <row r="2136" spans="43:45" x14ac:dyDescent="0.25">
      <c r="AQ2136" s="89">
        <v>10012099</v>
      </c>
      <c r="AR2136" s="90" t="str">
        <f t="shared" si="41"/>
        <v>O</v>
      </c>
      <c r="AS2136" t="s">
        <v>2218</v>
      </c>
    </row>
    <row r="2137" spans="43:45" x14ac:dyDescent="0.25">
      <c r="AQ2137" s="89">
        <v>10012107</v>
      </c>
      <c r="AR2137" s="90" t="str">
        <f t="shared" si="41"/>
        <v>O</v>
      </c>
      <c r="AS2137" t="s">
        <v>2219</v>
      </c>
    </row>
    <row r="2138" spans="43:45" x14ac:dyDescent="0.25">
      <c r="AQ2138" s="89">
        <v>10012111</v>
      </c>
      <c r="AR2138" s="90" t="str">
        <f t="shared" si="41"/>
        <v>O</v>
      </c>
      <c r="AS2138" t="s">
        <v>2220</v>
      </c>
    </row>
    <row r="2139" spans="43:45" x14ac:dyDescent="0.25">
      <c r="AQ2139" s="89">
        <v>10012112</v>
      </c>
      <c r="AR2139" s="90" t="str">
        <f t="shared" si="41"/>
        <v>O</v>
      </c>
      <c r="AS2139" t="s">
        <v>2221</v>
      </c>
    </row>
    <row r="2140" spans="43:45" x14ac:dyDescent="0.25">
      <c r="AQ2140" s="89">
        <v>10010244</v>
      </c>
      <c r="AR2140" s="90" t="str">
        <f t="shared" si="41"/>
        <v>O</v>
      </c>
      <c r="AS2140" t="s">
        <v>2222</v>
      </c>
    </row>
    <row r="2141" spans="43:45" x14ac:dyDescent="0.25">
      <c r="AQ2141" s="89">
        <v>10010247</v>
      </c>
      <c r="AR2141" s="90" t="str">
        <f t="shared" si="41"/>
        <v>O</v>
      </c>
      <c r="AS2141" t="s">
        <v>2223</v>
      </c>
    </row>
    <row r="2142" spans="43:45" x14ac:dyDescent="0.25">
      <c r="AQ2142" s="89">
        <v>10010250</v>
      </c>
      <c r="AR2142" s="90" t="str">
        <f t="shared" si="41"/>
        <v>O</v>
      </c>
      <c r="AS2142" t="s">
        <v>2224</v>
      </c>
    </row>
    <row r="2143" spans="43:45" x14ac:dyDescent="0.25">
      <c r="AQ2143" s="89">
        <v>10010258</v>
      </c>
      <c r="AR2143" s="90" t="str">
        <f t="shared" si="41"/>
        <v>O</v>
      </c>
      <c r="AS2143" t="s">
        <v>2225</v>
      </c>
    </row>
    <row r="2144" spans="43:45" x14ac:dyDescent="0.25">
      <c r="AQ2144" s="89">
        <v>10010259</v>
      </c>
      <c r="AR2144" s="90" t="str">
        <f t="shared" si="41"/>
        <v>O</v>
      </c>
      <c r="AS2144" t="s">
        <v>2226</v>
      </c>
    </row>
    <row r="2145" spans="43:45" x14ac:dyDescent="0.25">
      <c r="AQ2145" s="89">
        <v>10010262</v>
      </c>
      <c r="AR2145" s="90" t="str">
        <f t="shared" si="41"/>
        <v>O</v>
      </c>
      <c r="AS2145" t="s">
        <v>2227</v>
      </c>
    </row>
    <row r="2146" spans="43:45" x14ac:dyDescent="0.25">
      <c r="AQ2146" s="89">
        <v>10010267</v>
      </c>
      <c r="AR2146" s="90" t="str">
        <f t="shared" si="41"/>
        <v>O</v>
      </c>
      <c r="AS2146" t="s">
        <v>2228</v>
      </c>
    </row>
    <row r="2147" spans="43:45" x14ac:dyDescent="0.25">
      <c r="AQ2147" s="89">
        <v>10010619</v>
      </c>
      <c r="AR2147" s="90" t="str">
        <f t="shared" si="41"/>
        <v>O</v>
      </c>
      <c r="AS2147" t="s">
        <v>2229</v>
      </c>
    </row>
    <row r="2148" spans="43:45" x14ac:dyDescent="0.25">
      <c r="AQ2148" s="89">
        <v>10010620</v>
      </c>
      <c r="AR2148" s="90" t="str">
        <f t="shared" si="41"/>
        <v>O</v>
      </c>
      <c r="AS2148" t="s">
        <v>2230</v>
      </c>
    </row>
    <row r="2149" spans="43:45" x14ac:dyDescent="0.25">
      <c r="AQ2149" s="89">
        <v>10010625</v>
      </c>
      <c r="AR2149" s="90" t="str">
        <f t="shared" si="41"/>
        <v>O</v>
      </c>
      <c r="AS2149" t="s">
        <v>2231</v>
      </c>
    </row>
    <row r="2150" spans="43:45" x14ac:dyDescent="0.25">
      <c r="AQ2150" s="89">
        <v>10010626</v>
      </c>
      <c r="AR2150" s="90" t="str">
        <f t="shared" si="41"/>
        <v>O</v>
      </c>
      <c r="AS2150" t="s">
        <v>2232</v>
      </c>
    </row>
    <row r="2151" spans="43:45" x14ac:dyDescent="0.25">
      <c r="AQ2151" s="89">
        <v>10010632</v>
      </c>
      <c r="AR2151" s="90" t="str">
        <f t="shared" si="41"/>
        <v>O</v>
      </c>
      <c r="AS2151" t="s">
        <v>2233</v>
      </c>
    </row>
    <row r="2152" spans="43:45" x14ac:dyDescent="0.25">
      <c r="AQ2152" s="89">
        <v>10010634</v>
      </c>
      <c r="AR2152" s="90" t="str">
        <f t="shared" si="41"/>
        <v>O</v>
      </c>
      <c r="AS2152" t="s">
        <v>2234</v>
      </c>
    </row>
    <row r="2153" spans="43:45" x14ac:dyDescent="0.25">
      <c r="AQ2153" s="89">
        <v>10010645</v>
      </c>
      <c r="AR2153" s="90" t="str">
        <f t="shared" si="41"/>
        <v>O</v>
      </c>
      <c r="AS2153" t="s">
        <v>2235</v>
      </c>
    </row>
    <row r="2154" spans="43:45" x14ac:dyDescent="0.25">
      <c r="AQ2154" s="89">
        <v>10011034</v>
      </c>
      <c r="AR2154" s="90" t="str">
        <f t="shared" si="41"/>
        <v>O</v>
      </c>
      <c r="AS2154" t="s">
        <v>2236</v>
      </c>
    </row>
    <row r="2155" spans="43:45" x14ac:dyDescent="0.25">
      <c r="AQ2155" s="89">
        <v>10011035</v>
      </c>
      <c r="AR2155" s="90" t="str">
        <f t="shared" si="41"/>
        <v>O</v>
      </c>
      <c r="AS2155" t="s">
        <v>2237</v>
      </c>
    </row>
    <row r="2156" spans="43:45" x14ac:dyDescent="0.25">
      <c r="AQ2156" s="89">
        <v>10011038</v>
      </c>
      <c r="AR2156" s="90" t="str">
        <f t="shared" si="41"/>
        <v>O</v>
      </c>
      <c r="AS2156" t="s">
        <v>2238</v>
      </c>
    </row>
    <row r="2157" spans="43:45" x14ac:dyDescent="0.25">
      <c r="AQ2157" s="89">
        <v>10011042</v>
      </c>
      <c r="AR2157" s="90" t="str">
        <f t="shared" si="41"/>
        <v>O</v>
      </c>
      <c r="AS2157" t="s">
        <v>2239</v>
      </c>
    </row>
    <row r="2158" spans="43:45" x14ac:dyDescent="0.25">
      <c r="AQ2158" s="89">
        <v>10011048</v>
      </c>
      <c r="AR2158" s="90" t="str">
        <f t="shared" si="41"/>
        <v>O</v>
      </c>
      <c r="AS2158" t="s">
        <v>2240</v>
      </c>
    </row>
    <row r="2159" spans="43:45" x14ac:dyDescent="0.25">
      <c r="AQ2159" s="89">
        <v>10011856</v>
      </c>
      <c r="AR2159" s="90" t="str">
        <f t="shared" si="41"/>
        <v>O</v>
      </c>
      <c r="AS2159" t="s">
        <v>2241</v>
      </c>
    </row>
    <row r="2160" spans="43:45" x14ac:dyDescent="0.25">
      <c r="AQ2160" s="89">
        <v>10011858</v>
      </c>
      <c r="AR2160" s="90" t="str">
        <f t="shared" si="41"/>
        <v>O</v>
      </c>
      <c r="AS2160" t="s">
        <v>2242</v>
      </c>
    </row>
    <row r="2161" spans="43:45" x14ac:dyDescent="0.25">
      <c r="AQ2161" s="89">
        <v>10011862</v>
      </c>
      <c r="AR2161" s="90" t="str">
        <f t="shared" si="41"/>
        <v>O</v>
      </c>
      <c r="AS2161" t="s">
        <v>2243</v>
      </c>
    </row>
    <row r="2162" spans="43:45" x14ac:dyDescent="0.25">
      <c r="AQ2162" s="89">
        <v>10011864</v>
      </c>
      <c r="AR2162" s="90" t="str">
        <f t="shared" si="41"/>
        <v>O</v>
      </c>
      <c r="AS2162" t="s">
        <v>2244</v>
      </c>
    </row>
    <row r="2163" spans="43:45" x14ac:dyDescent="0.25">
      <c r="AQ2163" s="89">
        <v>10011869</v>
      </c>
      <c r="AR2163" s="90" t="str">
        <f t="shared" si="41"/>
        <v>O</v>
      </c>
      <c r="AS2163" t="s">
        <v>2245</v>
      </c>
    </row>
    <row r="2164" spans="43:45" x14ac:dyDescent="0.25">
      <c r="AQ2164" s="89">
        <v>10011871</v>
      </c>
      <c r="AR2164" s="90" t="str">
        <f t="shared" si="41"/>
        <v>O</v>
      </c>
      <c r="AS2164" t="s">
        <v>2246</v>
      </c>
    </row>
    <row r="2165" spans="43:45" x14ac:dyDescent="0.25">
      <c r="AQ2165" s="89">
        <v>10010302</v>
      </c>
      <c r="AR2165" s="90" t="str">
        <f t="shared" si="41"/>
        <v>O</v>
      </c>
      <c r="AS2165" t="s">
        <v>2247</v>
      </c>
    </row>
    <row r="2166" spans="43:45" x14ac:dyDescent="0.25">
      <c r="AQ2166" s="89">
        <v>10010314</v>
      </c>
      <c r="AR2166" s="90" t="str">
        <f t="shared" si="41"/>
        <v>O</v>
      </c>
      <c r="AS2166" t="s">
        <v>2248</v>
      </c>
    </row>
    <row r="2167" spans="43:45" x14ac:dyDescent="0.25">
      <c r="AQ2167" s="89">
        <v>10010316</v>
      </c>
      <c r="AR2167" s="90" t="str">
        <f t="shared" si="41"/>
        <v>O</v>
      </c>
      <c r="AS2167" t="s">
        <v>2249</v>
      </c>
    </row>
    <row r="2168" spans="43:45" x14ac:dyDescent="0.25">
      <c r="AQ2168" s="89">
        <v>10010649</v>
      </c>
      <c r="AR2168" s="90" t="str">
        <f t="shared" si="41"/>
        <v>O</v>
      </c>
      <c r="AS2168" t="s">
        <v>2250</v>
      </c>
    </row>
    <row r="2169" spans="43:45" x14ac:dyDescent="0.25">
      <c r="AQ2169" s="89">
        <v>10010651</v>
      </c>
      <c r="AR2169" s="90" t="str">
        <f t="shared" si="41"/>
        <v>O</v>
      </c>
      <c r="AS2169" t="s">
        <v>2251</v>
      </c>
    </row>
    <row r="2170" spans="43:45" x14ac:dyDescent="0.25">
      <c r="AQ2170" s="89">
        <v>10010657</v>
      </c>
      <c r="AR2170" s="90" t="str">
        <f t="shared" si="41"/>
        <v>O</v>
      </c>
      <c r="AS2170" t="s">
        <v>2252</v>
      </c>
    </row>
    <row r="2171" spans="43:45" x14ac:dyDescent="0.25">
      <c r="AQ2171" s="89">
        <v>10010662</v>
      </c>
      <c r="AR2171" s="90" t="str">
        <f t="shared" si="41"/>
        <v>O</v>
      </c>
      <c r="AS2171" t="s">
        <v>2253</v>
      </c>
    </row>
    <row r="2172" spans="43:45" x14ac:dyDescent="0.25">
      <c r="AQ2172" s="89">
        <v>10010669</v>
      </c>
      <c r="AR2172" s="90" t="str">
        <f t="shared" si="41"/>
        <v>O</v>
      </c>
      <c r="AS2172" t="s">
        <v>2254</v>
      </c>
    </row>
    <row r="2173" spans="43:45" x14ac:dyDescent="0.25">
      <c r="AQ2173" s="89">
        <v>10010672</v>
      </c>
      <c r="AR2173" s="90" t="str">
        <f t="shared" si="41"/>
        <v>O</v>
      </c>
      <c r="AS2173" t="s">
        <v>2255</v>
      </c>
    </row>
    <row r="2174" spans="43:45" x14ac:dyDescent="0.25">
      <c r="AQ2174" s="89">
        <v>10010673</v>
      </c>
      <c r="AR2174" s="90" t="str">
        <f t="shared" si="41"/>
        <v>O</v>
      </c>
      <c r="AS2174" t="s">
        <v>2256</v>
      </c>
    </row>
    <row r="2175" spans="43:45" x14ac:dyDescent="0.25">
      <c r="AQ2175" s="89">
        <v>10010679</v>
      </c>
      <c r="AR2175" s="90" t="str">
        <f t="shared" si="41"/>
        <v>O</v>
      </c>
      <c r="AS2175" t="s">
        <v>2257</v>
      </c>
    </row>
    <row r="2176" spans="43:45" x14ac:dyDescent="0.25">
      <c r="AQ2176" s="89">
        <v>10010681</v>
      </c>
      <c r="AR2176" s="90" t="str">
        <f t="shared" si="41"/>
        <v>O</v>
      </c>
      <c r="AS2176" t="s">
        <v>2258</v>
      </c>
    </row>
    <row r="2177" spans="43:45" x14ac:dyDescent="0.25">
      <c r="AQ2177" s="89">
        <v>10011054</v>
      </c>
      <c r="AR2177" s="90" t="str">
        <f t="shared" si="41"/>
        <v>O</v>
      </c>
      <c r="AS2177" t="s">
        <v>2259</v>
      </c>
    </row>
    <row r="2178" spans="43:45" x14ac:dyDescent="0.25">
      <c r="AQ2178" s="89">
        <v>10011062</v>
      </c>
      <c r="AR2178" s="90" t="str">
        <f t="shared" si="41"/>
        <v>O</v>
      </c>
      <c r="AS2178" t="s">
        <v>2260</v>
      </c>
    </row>
    <row r="2179" spans="43:45" x14ac:dyDescent="0.25">
      <c r="AQ2179" s="89">
        <v>10011063</v>
      </c>
      <c r="AR2179" s="90" t="str">
        <f t="shared" si="41"/>
        <v>O</v>
      </c>
      <c r="AS2179" t="s">
        <v>2261</v>
      </c>
    </row>
    <row r="2180" spans="43:45" x14ac:dyDescent="0.25">
      <c r="AQ2180" s="89">
        <v>10011071</v>
      </c>
      <c r="AR2180" s="90" t="str">
        <f t="shared" si="41"/>
        <v>O</v>
      </c>
      <c r="AS2180" t="s">
        <v>2262</v>
      </c>
    </row>
    <row r="2181" spans="43:45" x14ac:dyDescent="0.25">
      <c r="AQ2181" s="89">
        <v>10011074</v>
      </c>
      <c r="AR2181" s="90" t="str">
        <f t="shared" si="41"/>
        <v>O</v>
      </c>
      <c r="AS2181" t="s">
        <v>2263</v>
      </c>
    </row>
    <row r="2182" spans="43:45" x14ac:dyDescent="0.25">
      <c r="AQ2182" s="89">
        <v>10011880</v>
      </c>
      <c r="AR2182" s="90" t="str">
        <f t="shared" si="41"/>
        <v>O</v>
      </c>
      <c r="AS2182" t="s">
        <v>2264</v>
      </c>
    </row>
    <row r="2183" spans="43:45" x14ac:dyDescent="0.25">
      <c r="AQ2183" s="89">
        <v>10011881</v>
      </c>
      <c r="AR2183" s="90" t="str">
        <f t="shared" si="41"/>
        <v>O</v>
      </c>
      <c r="AS2183" t="s">
        <v>2265</v>
      </c>
    </row>
    <row r="2184" spans="43:45" x14ac:dyDescent="0.25">
      <c r="AQ2184" s="89">
        <v>10012018</v>
      </c>
      <c r="AR2184" s="90" t="str">
        <f t="shared" si="41"/>
        <v>O</v>
      </c>
      <c r="AS2184" t="s">
        <v>2266</v>
      </c>
    </row>
    <row r="2185" spans="43:45" x14ac:dyDescent="0.25">
      <c r="AQ2185" s="89">
        <v>10012032</v>
      </c>
      <c r="AR2185" s="90" t="str">
        <f t="shared" ref="AR2185:AR2248" si="42">IF(ISNA(VLOOKUP(AQ2185,$BP$18:$BQ$356,2,FALSE))=TRUE,"O",VLOOKUP(AQ2185,$BP$18:$BQ$356,2,FALSE))</f>
        <v>O</v>
      </c>
      <c r="AS2185" t="s">
        <v>2267</v>
      </c>
    </row>
    <row r="2186" spans="43:45" x14ac:dyDescent="0.25">
      <c r="AQ2186" s="89">
        <v>10012044</v>
      </c>
      <c r="AR2186" s="90" t="str">
        <f t="shared" si="42"/>
        <v>O</v>
      </c>
      <c r="AS2186" t="s">
        <v>2268</v>
      </c>
    </row>
    <row r="2187" spans="43:45" x14ac:dyDescent="0.25">
      <c r="AQ2187" s="89">
        <v>10012056</v>
      </c>
      <c r="AR2187" s="90" t="str">
        <f t="shared" si="42"/>
        <v>O</v>
      </c>
      <c r="AS2187" t="s">
        <v>2269</v>
      </c>
    </row>
    <row r="2188" spans="43:45" x14ac:dyDescent="0.25">
      <c r="AQ2188" s="89">
        <v>10010270</v>
      </c>
      <c r="AR2188" s="90" t="str">
        <f t="shared" si="42"/>
        <v>O</v>
      </c>
      <c r="AS2188" t="s">
        <v>2270</v>
      </c>
    </row>
    <row r="2189" spans="43:45" x14ac:dyDescent="0.25">
      <c r="AQ2189" s="89">
        <v>10010274</v>
      </c>
      <c r="AR2189" s="90" t="str">
        <f t="shared" si="42"/>
        <v>O</v>
      </c>
      <c r="AS2189" t="s">
        <v>2271</v>
      </c>
    </row>
    <row r="2190" spans="43:45" x14ac:dyDescent="0.25">
      <c r="AQ2190" s="89">
        <v>10010285</v>
      </c>
      <c r="AR2190" s="90" t="str">
        <f t="shared" si="42"/>
        <v>O</v>
      </c>
      <c r="AS2190" t="s">
        <v>2272</v>
      </c>
    </row>
    <row r="2191" spans="43:45" x14ac:dyDescent="0.25">
      <c r="AQ2191" s="89">
        <v>10010292</v>
      </c>
      <c r="AR2191" s="90" t="str">
        <f t="shared" si="42"/>
        <v>O</v>
      </c>
      <c r="AS2191" t="s">
        <v>2273</v>
      </c>
    </row>
    <row r="2192" spans="43:45" x14ac:dyDescent="0.25">
      <c r="AQ2192" s="89">
        <v>10010293</v>
      </c>
      <c r="AR2192" s="90" t="str">
        <f t="shared" si="42"/>
        <v>O</v>
      </c>
      <c r="AS2192" t="s">
        <v>2274</v>
      </c>
    </row>
    <row r="2193" spans="43:45" x14ac:dyDescent="0.25">
      <c r="AQ2193" s="89">
        <v>10010294</v>
      </c>
      <c r="AR2193" s="90" t="str">
        <f t="shared" si="42"/>
        <v>O</v>
      </c>
      <c r="AS2193" t="s">
        <v>2275</v>
      </c>
    </row>
    <row r="2194" spans="43:45" x14ac:dyDescent="0.25">
      <c r="AQ2194" s="89">
        <v>10010689</v>
      </c>
      <c r="AR2194" s="90" t="str">
        <f t="shared" si="42"/>
        <v>O</v>
      </c>
      <c r="AS2194" t="s">
        <v>2276</v>
      </c>
    </row>
    <row r="2195" spans="43:45" x14ac:dyDescent="0.25">
      <c r="AQ2195" s="89">
        <v>10010696</v>
      </c>
      <c r="AR2195" s="90" t="str">
        <f t="shared" si="42"/>
        <v>O</v>
      </c>
      <c r="AS2195" t="s">
        <v>2277</v>
      </c>
    </row>
    <row r="2196" spans="43:45" x14ac:dyDescent="0.25">
      <c r="AQ2196" s="89">
        <v>10010699</v>
      </c>
      <c r="AR2196" s="90" t="str">
        <f t="shared" si="42"/>
        <v>O</v>
      </c>
      <c r="AS2196" t="s">
        <v>2278</v>
      </c>
    </row>
    <row r="2197" spans="43:45" x14ac:dyDescent="0.25">
      <c r="AQ2197" s="89">
        <v>10010700</v>
      </c>
      <c r="AR2197" s="90" t="str">
        <f t="shared" si="42"/>
        <v>O</v>
      </c>
      <c r="AS2197" t="s">
        <v>2279</v>
      </c>
    </row>
    <row r="2198" spans="43:45" x14ac:dyDescent="0.25">
      <c r="AQ2198" s="89">
        <v>10011080</v>
      </c>
      <c r="AR2198" s="90" t="str">
        <f t="shared" si="42"/>
        <v>O</v>
      </c>
      <c r="AS2198" t="s">
        <v>2280</v>
      </c>
    </row>
    <row r="2199" spans="43:45" x14ac:dyDescent="0.25">
      <c r="AQ2199" s="89">
        <v>10011081</v>
      </c>
      <c r="AR2199" s="90" t="str">
        <f t="shared" si="42"/>
        <v>O</v>
      </c>
      <c r="AS2199" t="s">
        <v>2281</v>
      </c>
    </row>
    <row r="2200" spans="43:45" x14ac:dyDescent="0.25">
      <c r="AQ2200" s="89">
        <v>10011091</v>
      </c>
      <c r="AR2200" s="90" t="str">
        <f t="shared" si="42"/>
        <v>O</v>
      </c>
      <c r="AS2200" t="s">
        <v>2282</v>
      </c>
    </row>
    <row r="2201" spans="43:45" x14ac:dyDescent="0.25">
      <c r="AQ2201" s="89">
        <v>10011092</v>
      </c>
      <c r="AR2201" s="90" t="str">
        <f t="shared" si="42"/>
        <v>O</v>
      </c>
      <c r="AS2201" t="s">
        <v>2283</v>
      </c>
    </row>
    <row r="2202" spans="43:45" x14ac:dyDescent="0.25">
      <c r="AQ2202" s="89">
        <v>10011100</v>
      </c>
      <c r="AR2202" s="90" t="str">
        <f t="shared" si="42"/>
        <v>O</v>
      </c>
      <c r="AS2202" t="s">
        <v>2284</v>
      </c>
    </row>
    <row r="2203" spans="43:45" x14ac:dyDescent="0.25">
      <c r="AQ2203" s="89">
        <v>10012060</v>
      </c>
      <c r="AR2203" s="90" t="str">
        <f t="shared" si="42"/>
        <v>O</v>
      </c>
      <c r="AS2203" t="s">
        <v>2285</v>
      </c>
    </row>
    <row r="2204" spans="43:45" x14ac:dyDescent="0.25">
      <c r="AQ2204" s="89">
        <v>10012076</v>
      </c>
      <c r="AR2204" s="90" t="str">
        <f t="shared" si="42"/>
        <v>O</v>
      </c>
      <c r="AS2204" t="s">
        <v>2286</v>
      </c>
    </row>
    <row r="2205" spans="43:45" x14ac:dyDescent="0.25">
      <c r="AQ2205" s="89">
        <v>10012080</v>
      </c>
      <c r="AR2205" s="90" t="str">
        <f t="shared" si="42"/>
        <v>O</v>
      </c>
      <c r="AS2205" t="s">
        <v>2287</v>
      </c>
    </row>
    <row r="2206" spans="43:45" x14ac:dyDescent="0.25">
      <c r="AQ2206" s="89">
        <v>10011824</v>
      </c>
      <c r="AR2206" s="90" t="str">
        <f t="shared" si="42"/>
        <v>O</v>
      </c>
      <c r="AS2206" t="s">
        <v>2288</v>
      </c>
    </row>
    <row r="2207" spans="43:45" x14ac:dyDescent="0.25">
      <c r="AQ2207" s="89">
        <v>10011825</v>
      </c>
      <c r="AR2207" s="90" t="str">
        <f t="shared" si="42"/>
        <v>O</v>
      </c>
      <c r="AS2207" t="s">
        <v>2289</v>
      </c>
    </row>
    <row r="2208" spans="43:45" x14ac:dyDescent="0.25">
      <c r="AQ2208" s="89">
        <v>10011830</v>
      </c>
      <c r="AR2208" s="90" t="str">
        <f t="shared" si="42"/>
        <v>O</v>
      </c>
      <c r="AS2208" t="s">
        <v>2290</v>
      </c>
    </row>
    <row r="2209" spans="43:45" x14ac:dyDescent="0.25">
      <c r="AQ2209" s="89">
        <v>10011832</v>
      </c>
      <c r="AR2209" s="90" t="str">
        <f t="shared" si="42"/>
        <v>O</v>
      </c>
      <c r="AS2209" t="s">
        <v>2291</v>
      </c>
    </row>
    <row r="2210" spans="43:45" x14ac:dyDescent="0.25">
      <c r="AQ2210" s="89">
        <v>10011836</v>
      </c>
      <c r="AR2210" s="90" t="str">
        <f t="shared" si="42"/>
        <v>O</v>
      </c>
      <c r="AS2210" t="s">
        <v>2292</v>
      </c>
    </row>
    <row r="2211" spans="43:45" x14ac:dyDescent="0.25">
      <c r="AQ2211" s="89">
        <v>10010323</v>
      </c>
      <c r="AR2211" s="90" t="str">
        <f t="shared" si="42"/>
        <v>O</v>
      </c>
      <c r="AS2211" t="s">
        <v>2293</v>
      </c>
    </row>
    <row r="2212" spans="43:45" x14ac:dyDescent="0.25">
      <c r="AQ2212" s="89">
        <v>10010331</v>
      </c>
      <c r="AR2212" s="90" t="str">
        <f t="shared" si="42"/>
        <v>O</v>
      </c>
      <c r="AS2212" t="s">
        <v>2294</v>
      </c>
    </row>
    <row r="2213" spans="43:45" x14ac:dyDescent="0.25">
      <c r="AQ2213" s="89">
        <v>10010333</v>
      </c>
      <c r="AR2213" s="90" t="str">
        <f t="shared" si="42"/>
        <v>O</v>
      </c>
      <c r="AS2213" t="s">
        <v>2295</v>
      </c>
    </row>
    <row r="2214" spans="43:45" x14ac:dyDescent="0.25">
      <c r="AQ2214" s="89">
        <v>10010335</v>
      </c>
      <c r="AR2214" s="90" t="str">
        <f t="shared" si="42"/>
        <v>O</v>
      </c>
      <c r="AS2214" t="s">
        <v>2296</v>
      </c>
    </row>
    <row r="2215" spans="43:45" x14ac:dyDescent="0.25">
      <c r="AQ2215" s="89">
        <v>10010336</v>
      </c>
      <c r="AR2215" s="90" t="str">
        <f t="shared" si="42"/>
        <v>O</v>
      </c>
      <c r="AS2215" t="s">
        <v>2297</v>
      </c>
    </row>
    <row r="2216" spans="43:45" x14ac:dyDescent="0.25">
      <c r="AQ2216" s="89">
        <v>10010349</v>
      </c>
      <c r="AR2216" s="90" t="str">
        <f t="shared" si="42"/>
        <v>O</v>
      </c>
      <c r="AS2216" t="s">
        <v>2298</v>
      </c>
    </row>
    <row r="2217" spans="43:45" x14ac:dyDescent="0.25">
      <c r="AQ2217" s="89">
        <v>10010351</v>
      </c>
      <c r="AR2217" s="90" t="str">
        <f t="shared" si="42"/>
        <v>O</v>
      </c>
      <c r="AS2217" t="s">
        <v>2299</v>
      </c>
    </row>
    <row r="2218" spans="43:45" x14ac:dyDescent="0.25">
      <c r="AQ2218" s="89">
        <v>10010712</v>
      </c>
      <c r="AR2218" s="90" t="str">
        <f t="shared" si="42"/>
        <v>O</v>
      </c>
      <c r="AS2218" t="s">
        <v>2300</v>
      </c>
    </row>
    <row r="2219" spans="43:45" x14ac:dyDescent="0.25">
      <c r="AQ2219" s="89">
        <v>10010714</v>
      </c>
      <c r="AR2219" s="90" t="str">
        <f t="shared" si="42"/>
        <v>O</v>
      </c>
      <c r="AS2219" t="s">
        <v>2301</v>
      </c>
    </row>
    <row r="2220" spans="43:45" x14ac:dyDescent="0.25">
      <c r="AQ2220" s="89">
        <v>10010715</v>
      </c>
      <c r="AR2220" s="90" t="str">
        <f t="shared" si="42"/>
        <v>O</v>
      </c>
      <c r="AS2220" t="s">
        <v>2302</v>
      </c>
    </row>
    <row r="2221" spans="43:45" x14ac:dyDescent="0.25">
      <c r="AQ2221" s="89">
        <v>10010717</v>
      </c>
      <c r="AR2221" s="90" t="str">
        <f t="shared" si="42"/>
        <v>O</v>
      </c>
      <c r="AS2221" t="s">
        <v>2303</v>
      </c>
    </row>
    <row r="2222" spans="43:45" x14ac:dyDescent="0.25">
      <c r="AQ2222" s="89">
        <v>10010726</v>
      </c>
      <c r="AR2222" s="90" t="str">
        <f t="shared" si="42"/>
        <v>O</v>
      </c>
      <c r="AS2222" t="s">
        <v>2304</v>
      </c>
    </row>
    <row r="2223" spans="43:45" x14ac:dyDescent="0.25">
      <c r="AQ2223" s="89">
        <v>10010730</v>
      </c>
      <c r="AR2223" s="90" t="str">
        <f t="shared" si="42"/>
        <v>O</v>
      </c>
      <c r="AS2223" t="s">
        <v>2305</v>
      </c>
    </row>
    <row r="2224" spans="43:45" x14ac:dyDescent="0.25">
      <c r="AQ2224" s="89">
        <v>10010732</v>
      </c>
      <c r="AR2224" s="90" t="str">
        <f t="shared" si="42"/>
        <v>O</v>
      </c>
      <c r="AS2224" t="s">
        <v>2306</v>
      </c>
    </row>
    <row r="2225" spans="43:45" x14ac:dyDescent="0.25">
      <c r="AQ2225" s="89">
        <v>10010735</v>
      </c>
      <c r="AR2225" s="90" t="str">
        <f t="shared" si="42"/>
        <v>O</v>
      </c>
      <c r="AS2225" t="s">
        <v>2307</v>
      </c>
    </row>
    <row r="2226" spans="43:45" x14ac:dyDescent="0.25">
      <c r="AQ2226" s="89">
        <v>10011106</v>
      </c>
      <c r="AR2226" s="90" t="str">
        <f t="shared" si="42"/>
        <v>O</v>
      </c>
      <c r="AS2226" t="s">
        <v>2308</v>
      </c>
    </row>
    <row r="2227" spans="43:45" x14ac:dyDescent="0.25">
      <c r="AQ2227" s="89">
        <v>10011107</v>
      </c>
      <c r="AR2227" s="90" t="str">
        <f t="shared" si="42"/>
        <v>O</v>
      </c>
      <c r="AS2227" t="s">
        <v>2309</v>
      </c>
    </row>
    <row r="2228" spans="43:45" x14ac:dyDescent="0.25">
      <c r="AQ2228" s="89">
        <v>10011109</v>
      </c>
      <c r="AR2228" s="90" t="str">
        <f t="shared" si="42"/>
        <v>O</v>
      </c>
      <c r="AS2228" t="s">
        <v>2310</v>
      </c>
    </row>
    <row r="2229" spans="43:45" x14ac:dyDescent="0.25">
      <c r="AQ2229" s="89">
        <v>10011112</v>
      </c>
      <c r="AR2229" s="90" t="str">
        <f t="shared" si="42"/>
        <v>O</v>
      </c>
      <c r="AS2229" t="s">
        <v>2311</v>
      </c>
    </row>
    <row r="2230" spans="43:45" x14ac:dyDescent="0.25">
      <c r="AQ2230" s="89">
        <v>10011114</v>
      </c>
      <c r="AR2230" s="90" t="str">
        <f t="shared" si="42"/>
        <v>O</v>
      </c>
      <c r="AS2230" t="s">
        <v>2312</v>
      </c>
    </row>
    <row r="2231" spans="43:45" x14ac:dyDescent="0.25">
      <c r="AQ2231" s="89">
        <v>10011119</v>
      </c>
      <c r="AR2231" s="90" t="str">
        <f t="shared" si="42"/>
        <v>O</v>
      </c>
      <c r="AS2231" t="s">
        <v>2313</v>
      </c>
    </row>
    <row r="2232" spans="43:45" x14ac:dyDescent="0.25">
      <c r="AQ2232" s="89">
        <v>10011120</v>
      </c>
      <c r="AR2232" s="90" t="str">
        <f t="shared" si="42"/>
        <v>O</v>
      </c>
      <c r="AS2232" t="s">
        <v>2314</v>
      </c>
    </row>
    <row r="2233" spans="43:45" x14ac:dyDescent="0.25">
      <c r="AQ2233" s="89">
        <v>10011122</v>
      </c>
      <c r="AR2233" s="90" t="str">
        <f t="shared" si="42"/>
        <v>O</v>
      </c>
      <c r="AS2233" t="s">
        <v>2315</v>
      </c>
    </row>
    <row r="2234" spans="43:45" x14ac:dyDescent="0.25">
      <c r="AQ2234" s="89">
        <v>10011127</v>
      </c>
      <c r="AR2234" s="90" t="str">
        <f t="shared" si="42"/>
        <v>O</v>
      </c>
      <c r="AS2234" t="s">
        <v>2316</v>
      </c>
    </row>
    <row r="2235" spans="43:45" x14ac:dyDescent="0.25">
      <c r="AQ2235" s="89">
        <v>10011844</v>
      </c>
      <c r="AR2235" s="90" t="str">
        <f t="shared" si="42"/>
        <v>O</v>
      </c>
      <c r="AS2235" t="s">
        <v>2317</v>
      </c>
    </row>
    <row r="2236" spans="43:45" x14ac:dyDescent="0.25">
      <c r="AQ2236" s="89">
        <v>10011847</v>
      </c>
      <c r="AR2236" s="90" t="str">
        <f t="shared" si="42"/>
        <v>O</v>
      </c>
      <c r="AS2236" t="s">
        <v>2318</v>
      </c>
    </row>
    <row r="2237" spans="43:45" x14ac:dyDescent="0.25">
      <c r="AQ2237" s="89">
        <v>10011849</v>
      </c>
      <c r="AR2237" s="90" t="str">
        <f t="shared" si="42"/>
        <v>O</v>
      </c>
      <c r="AS2237" t="s">
        <v>2319</v>
      </c>
    </row>
    <row r="2238" spans="43:45" x14ac:dyDescent="0.25">
      <c r="AQ2238" s="89">
        <v>10011851</v>
      </c>
      <c r="AR2238" s="90" t="str">
        <f t="shared" si="42"/>
        <v>O</v>
      </c>
      <c r="AS2238" t="s">
        <v>2320</v>
      </c>
    </row>
    <row r="2239" spans="43:45" x14ac:dyDescent="0.25">
      <c r="AQ2239" s="89">
        <v>10011853</v>
      </c>
      <c r="AR2239" s="90" t="str">
        <f t="shared" si="42"/>
        <v>O</v>
      </c>
      <c r="AS2239" t="s">
        <v>2321</v>
      </c>
    </row>
    <row r="2240" spans="43:45" x14ac:dyDescent="0.25">
      <c r="AQ2240" s="89">
        <v>10011691</v>
      </c>
      <c r="AR2240" s="90" t="str">
        <f t="shared" si="42"/>
        <v>O</v>
      </c>
      <c r="AS2240" t="s">
        <v>2322</v>
      </c>
    </row>
    <row r="2241" spans="43:45" x14ac:dyDescent="0.25">
      <c r="AQ2241" s="89">
        <v>10011694</v>
      </c>
      <c r="AR2241" s="90" t="str">
        <f t="shared" si="42"/>
        <v>O</v>
      </c>
      <c r="AS2241" t="s">
        <v>2323</v>
      </c>
    </row>
    <row r="2242" spans="43:45" x14ac:dyDescent="0.25">
      <c r="AQ2242" s="89">
        <v>10011703</v>
      </c>
      <c r="AR2242" s="90" t="str">
        <f t="shared" si="42"/>
        <v>O</v>
      </c>
      <c r="AS2242" t="s">
        <v>2324</v>
      </c>
    </row>
    <row r="2243" spans="43:45" x14ac:dyDescent="0.25">
      <c r="AQ2243" s="89">
        <v>10010355</v>
      </c>
      <c r="AR2243" s="90" t="str">
        <f t="shared" si="42"/>
        <v>O</v>
      </c>
      <c r="AS2243" t="s">
        <v>2325</v>
      </c>
    </row>
    <row r="2244" spans="43:45" x14ac:dyDescent="0.25">
      <c r="AQ2244" s="89">
        <v>10010357</v>
      </c>
      <c r="AR2244" s="90" t="str">
        <f t="shared" si="42"/>
        <v>O</v>
      </c>
      <c r="AS2244" t="s">
        <v>2326</v>
      </c>
    </row>
    <row r="2245" spans="43:45" x14ac:dyDescent="0.25">
      <c r="AQ2245" s="89">
        <v>10010373</v>
      </c>
      <c r="AR2245" s="90" t="str">
        <f t="shared" si="42"/>
        <v>O</v>
      </c>
      <c r="AS2245" t="s">
        <v>2327</v>
      </c>
    </row>
    <row r="2246" spans="43:45" x14ac:dyDescent="0.25">
      <c r="AQ2246" s="89">
        <v>10010375</v>
      </c>
      <c r="AR2246" s="90" t="str">
        <f t="shared" si="42"/>
        <v>O</v>
      </c>
      <c r="AS2246" t="s">
        <v>2328</v>
      </c>
    </row>
    <row r="2247" spans="43:45" x14ac:dyDescent="0.25">
      <c r="AQ2247" s="89">
        <v>10010376</v>
      </c>
      <c r="AR2247" s="90" t="str">
        <f t="shared" si="42"/>
        <v>O</v>
      </c>
      <c r="AS2247" t="s">
        <v>2329</v>
      </c>
    </row>
    <row r="2248" spans="43:45" x14ac:dyDescent="0.25">
      <c r="AQ2248" s="89">
        <v>10010746</v>
      </c>
      <c r="AR2248" s="90" t="str">
        <f t="shared" si="42"/>
        <v>O</v>
      </c>
      <c r="AS2248" t="s">
        <v>2330</v>
      </c>
    </row>
    <row r="2249" spans="43:45" x14ac:dyDescent="0.25">
      <c r="AQ2249" s="89">
        <v>10010751</v>
      </c>
      <c r="AR2249" s="90" t="str">
        <f t="shared" ref="AR2249:AR2312" si="43">IF(ISNA(VLOOKUP(AQ2249,$BP$18:$BQ$356,2,FALSE))=TRUE,"O",VLOOKUP(AQ2249,$BP$18:$BQ$356,2,FALSE))</f>
        <v>O</v>
      </c>
      <c r="AS2249" t="s">
        <v>2331</v>
      </c>
    </row>
    <row r="2250" spans="43:45" x14ac:dyDescent="0.25">
      <c r="AQ2250" s="89">
        <v>10010760</v>
      </c>
      <c r="AR2250" s="90" t="str">
        <f t="shared" si="43"/>
        <v>O</v>
      </c>
      <c r="AS2250" t="s">
        <v>2332</v>
      </c>
    </row>
    <row r="2251" spans="43:45" x14ac:dyDescent="0.25">
      <c r="AQ2251" s="89">
        <v>10010762</v>
      </c>
      <c r="AR2251" s="90" t="str">
        <f t="shared" si="43"/>
        <v>O</v>
      </c>
      <c r="AS2251" t="s">
        <v>2333</v>
      </c>
    </row>
    <row r="2252" spans="43:45" x14ac:dyDescent="0.25">
      <c r="AQ2252" s="89">
        <v>10010767</v>
      </c>
      <c r="AR2252" s="90" t="str">
        <f t="shared" si="43"/>
        <v>O</v>
      </c>
      <c r="AS2252" t="s">
        <v>2334</v>
      </c>
    </row>
    <row r="2253" spans="43:45" x14ac:dyDescent="0.25">
      <c r="AQ2253" s="89">
        <v>10011131</v>
      </c>
      <c r="AR2253" s="90" t="str">
        <f t="shared" si="43"/>
        <v>O</v>
      </c>
      <c r="AS2253" t="s">
        <v>2335</v>
      </c>
    </row>
    <row r="2254" spans="43:45" x14ac:dyDescent="0.25">
      <c r="AQ2254" s="89">
        <v>10011136</v>
      </c>
      <c r="AR2254" s="90" t="str">
        <f t="shared" si="43"/>
        <v>O</v>
      </c>
      <c r="AS2254" t="s">
        <v>2336</v>
      </c>
    </row>
    <row r="2255" spans="43:45" x14ac:dyDescent="0.25">
      <c r="AQ2255" s="89">
        <v>10011138</v>
      </c>
      <c r="AR2255" s="90" t="str">
        <f t="shared" si="43"/>
        <v>O</v>
      </c>
      <c r="AS2255" t="s">
        <v>2337</v>
      </c>
    </row>
    <row r="2256" spans="43:45" x14ac:dyDescent="0.25">
      <c r="AQ2256" s="89">
        <v>10011145</v>
      </c>
      <c r="AR2256" s="90" t="str">
        <f t="shared" si="43"/>
        <v>O</v>
      </c>
      <c r="AS2256" t="s">
        <v>2338</v>
      </c>
    </row>
    <row r="2257" spans="43:45" x14ac:dyDescent="0.25">
      <c r="AQ2257" s="89">
        <v>10011149</v>
      </c>
      <c r="AR2257" s="90" t="str">
        <f t="shared" si="43"/>
        <v>O</v>
      </c>
      <c r="AS2257" t="s">
        <v>2339</v>
      </c>
    </row>
    <row r="2258" spans="43:45" x14ac:dyDescent="0.25">
      <c r="AQ2258" s="89">
        <v>10011151</v>
      </c>
      <c r="AR2258" s="90" t="str">
        <f t="shared" si="43"/>
        <v>O</v>
      </c>
      <c r="AS2258" t="s">
        <v>2340</v>
      </c>
    </row>
    <row r="2259" spans="43:45" x14ac:dyDescent="0.25">
      <c r="AQ2259" s="89">
        <v>10011728</v>
      </c>
      <c r="AR2259" s="90" t="str">
        <f t="shared" si="43"/>
        <v>O</v>
      </c>
      <c r="AS2259" t="s">
        <v>2341</v>
      </c>
    </row>
    <row r="2260" spans="43:45" x14ac:dyDescent="0.25">
      <c r="AQ2260" s="89">
        <v>10011736</v>
      </c>
      <c r="AR2260" s="90" t="str">
        <f t="shared" si="43"/>
        <v>O</v>
      </c>
      <c r="AS2260" t="s">
        <v>2342</v>
      </c>
    </row>
    <row r="2261" spans="43:45" x14ac:dyDescent="0.25">
      <c r="AQ2261" s="89">
        <v>10011737</v>
      </c>
      <c r="AR2261" s="90" t="str">
        <f t="shared" si="43"/>
        <v>O</v>
      </c>
      <c r="AS2261" t="s">
        <v>2343</v>
      </c>
    </row>
    <row r="2262" spans="43:45" x14ac:dyDescent="0.25">
      <c r="AQ2262" s="89">
        <v>10011738</v>
      </c>
      <c r="AR2262" s="90" t="str">
        <f t="shared" si="43"/>
        <v>O</v>
      </c>
      <c r="AS2262" t="s">
        <v>2344</v>
      </c>
    </row>
    <row r="2263" spans="43:45" x14ac:dyDescent="0.25">
      <c r="AQ2263" s="89">
        <v>10011741</v>
      </c>
      <c r="AR2263" s="90" t="str">
        <f t="shared" si="43"/>
        <v>O</v>
      </c>
      <c r="AS2263" t="s">
        <v>2345</v>
      </c>
    </row>
    <row r="2264" spans="43:45" x14ac:dyDescent="0.25">
      <c r="AQ2264" s="89">
        <v>10010406</v>
      </c>
      <c r="AR2264" s="90" t="str">
        <f t="shared" si="43"/>
        <v>O</v>
      </c>
      <c r="AS2264" t="s">
        <v>2346</v>
      </c>
    </row>
    <row r="2265" spans="43:45" x14ac:dyDescent="0.25">
      <c r="AQ2265" s="89">
        <v>10010411</v>
      </c>
      <c r="AR2265" s="90" t="str">
        <f t="shared" si="43"/>
        <v>O</v>
      </c>
      <c r="AS2265" t="s">
        <v>2347</v>
      </c>
    </row>
    <row r="2266" spans="43:45" x14ac:dyDescent="0.25">
      <c r="AQ2266" s="89">
        <v>10010412</v>
      </c>
      <c r="AR2266" s="90" t="str">
        <f t="shared" si="43"/>
        <v>O</v>
      </c>
      <c r="AS2266" t="s">
        <v>2348</v>
      </c>
    </row>
    <row r="2267" spans="43:45" x14ac:dyDescent="0.25">
      <c r="AQ2267" s="89">
        <v>10010415</v>
      </c>
      <c r="AR2267" s="90" t="str">
        <f t="shared" si="43"/>
        <v>O</v>
      </c>
      <c r="AS2267" t="s">
        <v>2349</v>
      </c>
    </row>
    <row r="2268" spans="43:45" x14ac:dyDescent="0.25">
      <c r="AQ2268" s="89">
        <v>10010419</v>
      </c>
      <c r="AR2268" s="90" t="str">
        <f t="shared" si="43"/>
        <v>O</v>
      </c>
      <c r="AS2268" t="s">
        <v>2350</v>
      </c>
    </row>
    <row r="2269" spans="43:45" x14ac:dyDescent="0.25">
      <c r="AQ2269" s="89">
        <v>10010421</v>
      </c>
      <c r="AR2269" s="90" t="str">
        <f t="shared" si="43"/>
        <v>O</v>
      </c>
      <c r="AS2269" t="s">
        <v>2351</v>
      </c>
    </row>
    <row r="2270" spans="43:45" x14ac:dyDescent="0.25">
      <c r="AQ2270" s="89">
        <v>10010422</v>
      </c>
      <c r="AR2270" s="90" t="str">
        <f t="shared" si="43"/>
        <v>O</v>
      </c>
      <c r="AS2270" t="s">
        <v>2352</v>
      </c>
    </row>
    <row r="2271" spans="43:45" x14ac:dyDescent="0.25">
      <c r="AQ2271" s="89">
        <v>10010429</v>
      </c>
      <c r="AR2271" s="90" t="str">
        <f t="shared" si="43"/>
        <v>O</v>
      </c>
      <c r="AS2271" t="s">
        <v>2353</v>
      </c>
    </row>
    <row r="2272" spans="43:45" x14ac:dyDescent="0.25">
      <c r="AQ2272" s="89">
        <v>10010772</v>
      </c>
      <c r="AR2272" s="90" t="str">
        <f t="shared" si="43"/>
        <v>O</v>
      </c>
      <c r="AS2272" t="s">
        <v>2354</v>
      </c>
    </row>
    <row r="2273" spans="43:45" x14ac:dyDescent="0.25">
      <c r="AQ2273" s="89">
        <v>10010775</v>
      </c>
      <c r="AR2273" s="90" t="str">
        <f t="shared" si="43"/>
        <v>O</v>
      </c>
      <c r="AS2273" t="s">
        <v>2355</v>
      </c>
    </row>
    <row r="2274" spans="43:45" x14ac:dyDescent="0.25">
      <c r="AQ2274" s="89">
        <v>10010780</v>
      </c>
      <c r="AR2274" s="90" t="str">
        <f t="shared" si="43"/>
        <v>O</v>
      </c>
      <c r="AS2274" t="s">
        <v>2356</v>
      </c>
    </row>
    <row r="2275" spans="43:45" x14ac:dyDescent="0.25">
      <c r="AQ2275" s="89">
        <v>10010784</v>
      </c>
      <c r="AR2275" s="90" t="str">
        <f t="shared" si="43"/>
        <v>O</v>
      </c>
      <c r="AS2275" t="s">
        <v>2357</v>
      </c>
    </row>
    <row r="2276" spans="43:45" x14ac:dyDescent="0.25">
      <c r="AQ2276" s="89">
        <v>10010787</v>
      </c>
      <c r="AR2276" s="90" t="str">
        <f t="shared" si="43"/>
        <v>O</v>
      </c>
      <c r="AS2276" t="s">
        <v>2358</v>
      </c>
    </row>
    <row r="2277" spans="43:45" x14ac:dyDescent="0.25">
      <c r="AQ2277" s="89">
        <v>10010797</v>
      </c>
      <c r="AR2277" s="90" t="str">
        <f t="shared" si="43"/>
        <v>O</v>
      </c>
      <c r="AS2277" t="s">
        <v>2359</v>
      </c>
    </row>
    <row r="2278" spans="43:45" x14ac:dyDescent="0.25">
      <c r="AQ2278" s="89">
        <v>10010798</v>
      </c>
      <c r="AR2278" s="90" t="str">
        <f t="shared" si="43"/>
        <v>O</v>
      </c>
      <c r="AS2278" t="s">
        <v>2360</v>
      </c>
    </row>
    <row r="2279" spans="43:45" x14ac:dyDescent="0.25">
      <c r="AQ2279" s="89">
        <v>10011163</v>
      </c>
      <c r="AR2279" s="90" t="str">
        <f t="shared" si="43"/>
        <v>O</v>
      </c>
      <c r="AS2279" t="s">
        <v>2361</v>
      </c>
    </row>
    <row r="2280" spans="43:45" x14ac:dyDescent="0.25">
      <c r="AQ2280" s="89">
        <v>10011174</v>
      </c>
      <c r="AR2280" s="90" t="str">
        <f t="shared" si="43"/>
        <v>O</v>
      </c>
      <c r="AS2280" t="s">
        <v>2362</v>
      </c>
    </row>
    <row r="2281" spans="43:45" x14ac:dyDescent="0.25">
      <c r="AQ2281" s="89">
        <v>10011179</v>
      </c>
      <c r="AR2281" s="90" t="str">
        <f t="shared" si="43"/>
        <v>O</v>
      </c>
      <c r="AS2281" t="s">
        <v>2363</v>
      </c>
    </row>
    <row r="2282" spans="43:45" x14ac:dyDescent="0.25">
      <c r="AQ2282" s="89">
        <v>10011183</v>
      </c>
      <c r="AR2282" s="90" t="str">
        <f t="shared" si="43"/>
        <v>O</v>
      </c>
      <c r="AS2282" t="s">
        <v>2364</v>
      </c>
    </row>
    <row r="2283" spans="43:45" x14ac:dyDescent="0.25">
      <c r="AQ2283" s="89">
        <v>10011744</v>
      </c>
      <c r="AR2283" s="90" t="str">
        <f t="shared" si="43"/>
        <v>O</v>
      </c>
      <c r="AS2283" t="s">
        <v>2365</v>
      </c>
    </row>
    <row r="2284" spans="43:45" x14ac:dyDescent="0.25">
      <c r="AQ2284" s="89">
        <v>10011748</v>
      </c>
      <c r="AR2284" s="90" t="str">
        <f t="shared" si="43"/>
        <v>O</v>
      </c>
      <c r="AS2284" t="s">
        <v>2366</v>
      </c>
    </row>
    <row r="2285" spans="43:45" x14ac:dyDescent="0.25">
      <c r="AQ2285" s="89">
        <v>10011755</v>
      </c>
      <c r="AR2285" s="90" t="str">
        <f t="shared" si="43"/>
        <v>O</v>
      </c>
      <c r="AS2285" t="s">
        <v>2367</v>
      </c>
    </row>
    <row r="2286" spans="43:45" x14ac:dyDescent="0.25">
      <c r="AQ2286" s="89">
        <v>10012166</v>
      </c>
      <c r="AR2286" s="90" t="str">
        <f t="shared" si="43"/>
        <v>O</v>
      </c>
      <c r="AS2286" t="s">
        <v>2368</v>
      </c>
    </row>
    <row r="2287" spans="43:45" x14ac:dyDescent="0.25">
      <c r="AQ2287" s="89">
        <v>10010387</v>
      </c>
      <c r="AR2287" s="90" t="str">
        <f t="shared" si="43"/>
        <v>O</v>
      </c>
      <c r="AS2287" t="s">
        <v>2369</v>
      </c>
    </row>
    <row r="2288" spans="43:45" x14ac:dyDescent="0.25">
      <c r="AQ2288" s="89">
        <v>10010390</v>
      </c>
      <c r="AR2288" s="90" t="str">
        <f t="shared" si="43"/>
        <v>O</v>
      </c>
      <c r="AS2288" t="s">
        <v>2370</v>
      </c>
    </row>
    <row r="2289" spans="43:45" x14ac:dyDescent="0.25">
      <c r="AQ2289" s="89">
        <v>10010391</v>
      </c>
      <c r="AR2289" s="90" t="str">
        <f t="shared" si="43"/>
        <v>O</v>
      </c>
      <c r="AS2289" t="s">
        <v>2371</v>
      </c>
    </row>
    <row r="2290" spans="43:45" x14ac:dyDescent="0.25">
      <c r="AQ2290" s="89">
        <v>10010398</v>
      </c>
      <c r="AR2290" s="90" t="str">
        <f t="shared" si="43"/>
        <v>O</v>
      </c>
      <c r="AS2290" t="s">
        <v>2372</v>
      </c>
    </row>
    <row r="2291" spans="43:45" x14ac:dyDescent="0.25">
      <c r="AQ2291" s="89">
        <v>10010401</v>
      </c>
      <c r="AR2291" s="90" t="str">
        <f t="shared" si="43"/>
        <v>O</v>
      </c>
      <c r="AS2291" t="s">
        <v>2373</v>
      </c>
    </row>
    <row r="2292" spans="43:45" x14ac:dyDescent="0.25">
      <c r="AQ2292" s="89">
        <v>10010402</v>
      </c>
      <c r="AR2292" s="90" t="str">
        <f t="shared" si="43"/>
        <v>O</v>
      </c>
      <c r="AS2292" t="s">
        <v>2374</v>
      </c>
    </row>
    <row r="2293" spans="43:45" x14ac:dyDescent="0.25">
      <c r="AQ2293" s="89">
        <v>10010806</v>
      </c>
      <c r="AR2293" s="90" t="str">
        <f t="shared" si="43"/>
        <v>O</v>
      </c>
      <c r="AS2293" t="s">
        <v>2375</v>
      </c>
    </row>
    <row r="2294" spans="43:45" x14ac:dyDescent="0.25">
      <c r="AQ2294" s="89">
        <v>10010814</v>
      </c>
      <c r="AR2294" s="90" t="str">
        <f t="shared" si="43"/>
        <v>O</v>
      </c>
      <c r="AS2294" t="s">
        <v>2376</v>
      </c>
    </row>
    <row r="2295" spans="43:45" x14ac:dyDescent="0.25">
      <c r="AQ2295" s="89">
        <v>10010822</v>
      </c>
      <c r="AR2295" s="90" t="str">
        <f t="shared" si="43"/>
        <v>O</v>
      </c>
      <c r="AS2295" t="s">
        <v>2377</v>
      </c>
    </row>
    <row r="2296" spans="43:45" x14ac:dyDescent="0.25">
      <c r="AQ2296" s="89">
        <v>10011208</v>
      </c>
      <c r="AR2296" s="90" t="str">
        <f t="shared" si="43"/>
        <v>O</v>
      </c>
      <c r="AS2296" t="s">
        <v>2378</v>
      </c>
    </row>
    <row r="2297" spans="43:45" x14ac:dyDescent="0.25">
      <c r="AQ2297" s="89">
        <v>10011209</v>
      </c>
      <c r="AR2297" s="90" t="str">
        <f t="shared" si="43"/>
        <v>O</v>
      </c>
      <c r="AS2297" t="s">
        <v>2379</v>
      </c>
    </row>
    <row r="2298" spans="43:45" x14ac:dyDescent="0.25">
      <c r="AQ2298" s="89">
        <v>10011220</v>
      </c>
      <c r="AR2298" s="90" t="str">
        <f t="shared" si="43"/>
        <v>O</v>
      </c>
      <c r="AS2298" t="s">
        <v>2380</v>
      </c>
    </row>
    <row r="2299" spans="43:45" x14ac:dyDescent="0.25">
      <c r="AQ2299" s="89">
        <v>10011239</v>
      </c>
      <c r="AR2299" s="90" t="str">
        <f t="shared" si="43"/>
        <v>O</v>
      </c>
      <c r="AS2299" t="s">
        <v>2381</v>
      </c>
    </row>
    <row r="2300" spans="43:45" x14ac:dyDescent="0.25">
      <c r="AQ2300" s="89">
        <v>10011241</v>
      </c>
      <c r="AR2300" s="90" t="str">
        <f t="shared" si="43"/>
        <v>O</v>
      </c>
      <c r="AS2300" t="s">
        <v>2382</v>
      </c>
    </row>
    <row r="2301" spans="43:45" x14ac:dyDescent="0.25">
      <c r="AQ2301" s="89">
        <v>10011244</v>
      </c>
      <c r="AR2301" s="90" t="str">
        <f t="shared" si="43"/>
        <v>O</v>
      </c>
      <c r="AS2301" t="s">
        <v>2383</v>
      </c>
    </row>
    <row r="2302" spans="43:45" x14ac:dyDescent="0.25">
      <c r="AQ2302" s="89">
        <v>10011249</v>
      </c>
      <c r="AR2302" s="90" t="str">
        <f t="shared" si="43"/>
        <v>O</v>
      </c>
      <c r="AS2302" t="s">
        <v>2384</v>
      </c>
    </row>
    <row r="2303" spans="43:45" x14ac:dyDescent="0.25">
      <c r="AQ2303" s="89">
        <v>10011259</v>
      </c>
      <c r="AR2303" s="90" t="str">
        <f t="shared" si="43"/>
        <v>O</v>
      </c>
      <c r="AS2303" t="s">
        <v>2385</v>
      </c>
    </row>
    <row r="2304" spans="43:45" x14ac:dyDescent="0.25">
      <c r="AQ2304" s="89">
        <v>10012179</v>
      </c>
      <c r="AR2304" s="90" t="str">
        <f t="shared" si="43"/>
        <v>O</v>
      </c>
      <c r="AS2304" t="s">
        <v>2386</v>
      </c>
    </row>
    <row r="2305" spans="43:45" x14ac:dyDescent="0.25">
      <c r="AQ2305" s="89">
        <v>10012233</v>
      </c>
      <c r="AR2305" s="90" t="str">
        <f t="shared" si="43"/>
        <v>O</v>
      </c>
      <c r="AS2305" t="s">
        <v>2387</v>
      </c>
    </row>
    <row r="2306" spans="43:45" x14ac:dyDescent="0.25">
      <c r="AQ2306" s="89">
        <v>10010439</v>
      </c>
      <c r="AR2306" s="90" t="str">
        <f t="shared" si="43"/>
        <v>O</v>
      </c>
      <c r="AS2306" t="s">
        <v>2388</v>
      </c>
    </row>
    <row r="2307" spans="43:45" x14ac:dyDescent="0.25">
      <c r="AQ2307" s="89">
        <v>10010443</v>
      </c>
      <c r="AR2307" s="90" t="str">
        <f t="shared" si="43"/>
        <v>O</v>
      </c>
      <c r="AS2307" t="s">
        <v>2389</v>
      </c>
    </row>
    <row r="2308" spans="43:45" x14ac:dyDescent="0.25">
      <c r="AQ2308" s="89">
        <v>10010448</v>
      </c>
      <c r="AR2308" s="90" t="str">
        <f t="shared" si="43"/>
        <v>O</v>
      </c>
      <c r="AS2308" t="s">
        <v>2390</v>
      </c>
    </row>
    <row r="2309" spans="43:45" x14ac:dyDescent="0.25">
      <c r="AQ2309" s="89">
        <v>10010450</v>
      </c>
      <c r="AR2309" s="90" t="str">
        <f t="shared" si="43"/>
        <v>O</v>
      </c>
      <c r="AS2309" t="s">
        <v>2391</v>
      </c>
    </row>
    <row r="2310" spans="43:45" x14ac:dyDescent="0.25">
      <c r="AQ2310" s="89">
        <v>10010455</v>
      </c>
      <c r="AR2310" s="90" t="str">
        <f t="shared" si="43"/>
        <v>O</v>
      </c>
      <c r="AS2310" t="s">
        <v>2392</v>
      </c>
    </row>
    <row r="2311" spans="43:45" x14ac:dyDescent="0.25">
      <c r="AQ2311" s="89">
        <v>10010851</v>
      </c>
      <c r="AR2311" s="90" t="str">
        <f t="shared" si="43"/>
        <v>O</v>
      </c>
      <c r="AS2311" t="s">
        <v>2393</v>
      </c>
    </row>
    <row r="2312" spans="43:45" x14ac:dyDescent="0.25">
      <c r="AQ2312" s="89">
        <v>10010855</v>
      </c>
      <c r="AR2312" s="90" t="str">
        <f t="shared" si="43"/>
        <v>O</v>
      </c>
      <c r="AS2312" t="s">
        <v>2394</v>
      </c>
    </row>
    <row r="2313" spans="43:45" x14ac:dyDescent="0.25">
      <c r="AQ2313" s="89">
        <v>10010861</v>
      </c>
      <c r="AR2313" s="90" t="str">
        <f t="shared" ref="AR2313:AR2376" si="44">IF(ISNA(VLOOKUP(AQ2313,$BP$18:$BQ$356,2,FALSE))=TRUE,"O",VLOOKUP(AQ2313,$BP$18:$BQ$356,2,FALSE))</f>
        <v>O</v>
      </c>
      <c r="AS2313" t="s">
        <v>2395</v>
      </c>
    </row>
    <row r="2314" spans="43:45" x14ac:dyDescent="0.25">
      <c r="AQ2314" s="89">
        <v>10010863</v>
      </c>
      <c r="AR2314" s="90" t="str">
        <f t="shared" si="44"/>
        <v>O</v>
      </c>
      <c r="AS2314" t="s">
        <v>2396</v>
      </c>
    </row>
    <row r="2315" spans="43:45" x14ac:dyDescent="0.25">
      <c r="AQ2315" s="89">
        <v>10010864</v>
      </c>
      <c r="AR2315" s="90" t="str">
        <f t="shared" si="44"/>
        <v>O</v>
      </c>
      <c r="AS2315" t="s">
        <v>2397</v>
      </c>
    </row>
    <row r="2316" spans="43:45" x14ac:dyDescent="0.25">
      <c r="AQ2316" s="89">
        <v>10011325</v>
      </c>
      <c r="AR2316" s="90" t="str">
        <f t="shared" si="44"/>
        <v>O</v>
      </c>
      <c r="AS2316" t="s">
        <v>2398</v>
      </c>
    </row>
    <row r="2317" spans="43:45" x14ac:dyDescent="0.25">
      <c r="AQ2317" s="89">
        <v>10011327</v>
      </c>
      <c r="AR2317" s="90" t="str">
        <f t="shared" si="44"/>
        <v>O</v>
      </c>
      <c r="AS2317" t="s">
        <v>2399</v>
      </c>
    </row>
    <row r="2318" spans="43:45" x14ac:dyDescent="0.25">
      <c r="AQ2318" s="89">
        <v>10012253</v>
      </c>
      <c r="AR2318" s="90" t="str">
        <f t="shared" si="44"/>
        <v>O</v>
      </c>
      <c r="AS2318" t="s">
        <v>2400</v>
      </c>
    </row>
    <row r="2319" spans="43:45" x14ac:dyDescent="0.25">
      <c r="AQ2319" s="89">
        <v>10012260</v>
      </c>
      <c r="AR2319" s="90" t="str">
        <f t="shared" si="44"/>
        <v>O</v>
      </c>
      <c r="AS2319" t="s">
        <v>2401</v>
      </c>
    </row>
    <row r="2320" spans="43:45" x14ac:dyDescent="0.25">
      <c r="AQ2320" s="89">
        <v>10012268</v>
      </c>
      <c r="AR2320" s="90" t="str">
        <f t="shared" si="44"/>
        <v>O</v>
      </c>
      <c r="AS2320" t="s">
        <v>2402</v>
      </c>
    </row>
    <row r="2321" spans="43:45" x14ac:dyDescent="0.25">
      <c r="AQ2321" s="89">
        <v>10012269</v>
      </c>
      <c r="AR2321" s="90" t="str">
        <f t="shared" si="44"/>
        <v>O</v>
      </c>
      <c r="AS2321" t="s">
        <v>2403</v>
      </c>
    </row>
    <row r="2322" spans="43:45" x14ac:dyDescent="0.25">
      <c r="AQ2322" s="89">
        <v>10012275</v>
      </c>
      <c r="AR2322" s="90" t="str">
        <f t="shared" si="44"/>
        <v>O</v>
      </c>
      <c r="AS2322" t="s">
        <v>2404</v>
      </c>
    </row>
    <row r="2323" spans="43:45" x14ac:dyDescent="0.25">
      <c r="AQ2323" s="89">
        <v>10012284</v>
      </c>
      <c r="AR2323" s="90" t="str">
        <f t="shared" si="44"/>
        <v>O</v>
      </c>
      <c r="AS2323" t="s">
        <v>2405</v>
      </c>
    </row>
    <row r="2324" spans="43:45" x14ac:dyDescent="0.25">
      <c r="AQ2324" s="89">
        <v>10010461</v>
      </c>
      <c r="AR2324" s="90" t="str">
        <f t="shared" si="44"/>
        <v>O</v>
      </c>
      <c r="AS2324" t="s">
        <v>2406</v>
      </c>
    </row>
    <row r="2325" spans="43:45" x14ac:dyDescent="0.25">
      <c r="AQ2325" s="89">
        <v>10010463</v>
      </c>
      <c r="AR2325" s="90" t="str">
        <f t="shared" si="44"/>
        <v>O</v>
      </c>
      <c r="AS2325" t="s">
        <v>2407</v>
      </c>
    </row>
    <row r="2326" spans="43:45" x14ac:dyDescent="0.25">
      <c r="AQ2326" s="89">
        <v>10010465</v>
      </c>
      <c r="AR2326" s="90" t="str">
        <f t="shared" si="44"/>
        <v>O</v>
      </c>
      <c r="AS2326" t="s">
        <v>2408</v>
      </c>
    </row>
    <row r="2327" spans="43:45" x14ac:dyDescent="0.25">
      <c r="AQ2327" s="89">
        <v>10010467</v>
      </c>
      <c r="AR2327" s="90" t="str">
        <f t="shared" si="44"/>
        <v>O</v>
      </c>
      <c r="AS2327" t="s">
        <v>2409</v>
      </c>
    </row>
    <row r="2328" spans="43:45" x14ac:dyDescent="0.25">
      <c r="AQ2328" s="89">
        <v>10010468</v>
      </c>
      <c r="AR2328" s="90" t="str">
        <f t="shared" si="44"/>
        <v>O</v>
      </c>
      <c r="AS2328" t="s">
        <v>2410</v>
      </c>
    </row>
    <row r="2329" spans="43:45" x14ac:dyDescent="0.25">
      <c r="AQ2329" s="89">
        <v>10010477</v>
      </c>
      <c r="AR2329" s="90" t="str">
        <f t="shared" si="44"/>
        <v>O</v>
      </c>
      <c r="AS2329" t="s">
        <v>2411</v>
      </c>
    </row>
    <row r="2330" spans="43:45" x14ac:dyDescent="0.25">
      <c r="AQ2330" s="89">
        <v>10010874</v>
      </c>
      <c r="AR2330" s="90" t="str">
        <f t="shared" si="44"/>
        <v>O</v>
      </c>
      <c r="AS2330" t="s">
        <v>2412</v>
      </c>
    </row>
    <row r="2331" spans="43:45" x14ac:dyDescent="0.25">
      <c r="AQ2331" s="89">
        <v>10010899</v>
      </c>
      <c r="AR2331" s="90" t="str">
        <f t="shared" si="44"/>
        <v>O</v>
      </c>
      <c r="AS2331" t="s">
        <v>2413</v>
      </c>
    </row>
    <row r="2332" spans="43:45" x14ac:dyDescent="0.25">
      <c r="AQ2332" s="89">
        <v>10010904</v>
      </c>
      <c r="AR2332" s="90" t="str">
        <f t="shared" si="44"/>
        <v>O</v>
      </c>
      <c r="AS2332" t="s">
        <v>2414</v>
      </c>
    </row>
    <row r="2333" spans="43:45" x14ac:dyDescent="0.25">
      <c r="AQ2333" s="89">
        <v>10011332</v>
      </c>
      <c r="AR2333" s="90" t="str">
        <f t="shared" si="44"/>
        <v>O</v>
      </c>
      <c r="AS2333" t="s">
        <v>2415</v>
      </c>
    </row>
    <row r="2334" spans="43:45" x14ac:dyDescent="0.25">
      <c r="AQ2334" s="89">
        <v>10011346</v>
      </c>
      <c r="AR2334" s="90" t="str">
        <f t="shared" si="44"/>
        <v>O</v>
      </c>
      <c r="AS2334" t="s">
        <v>2416</v>
      </c>
    </row>
    <row r="2335" spans="43:45" x14ac:dyDescent="0.25">
      <c r="AQ2335" s="89">
        <v>10011919</v>
      </c>
      <c r="AR2335" s="90" t="str">
        <f t="shared" si="44"/>
        <v>O</v>
      </c>
      <c r="AS2335" t="s">
        <v>2417</v>
      </c>
    </row>
    <row r="2336" spans="43:45" x14ac:dyDescent="0.25">
      <c r="AQ2336" s="89">
        <v>10011920</v>
      </c>
      <c r="AR2336" s="90" t="str">
        <f t="shared" si="44"/>
        <v>O</v>
      </c>
      <c r="AS2336" t="s">
        <v>2418</v>
      </c>
    </row>
    <row r="2337" spans="43:45" x14ac:dyDescent="0.25">
      <c r="AQ2337" s="89">
        <v>10013584</v>
      </c>
      <c r="AR2337" s="90" t="str">
        <f t="shared" si="44"/>
        <v>O</v>
      </c>
      <c r="AS2337" t="s">
        <v>2419</v>
      </c>
    </row>
    <row r="2338" spans="43:45" x14ac:dyDescent="0.25">
      <c r="AQ2338" s="89">
        <v>10013941</v>
      </c>
      <c r="AR2338" s="90" t="str">
        <f t="shared" si="44"/>
        <v>O</v>
      </c>
      <c r="AS2338" t="s">
        <v>2420</v>
      </c>
    </row>
    <row r="2339" spans="43:45" x14ac:dyDescent="0.25">
      <c r="AQ2339" s="89">
        <v>10013942</v>
      </c>
      <c r="AR2339" s="90" t="str">
        <f t="shared" si="44"/>
        <v>O</v>
      </c>
      <c r="AS2339" t="s">
        <v>2421</v>
      </c>
    </row>
    <row r="2340" spans="43:45" x14ac:dyDescent="0.25">
      <c r="AQ2340" s="89">
        <v>10014170</v>
      </c>
      <c r="AR2340" s="90" t="str">
        <f t="shared" si="44"/>
        <v>O</v>
      </c>
      <c r="AS2340" t="s">
        <v>2422</v>
      </c>
    </row>
    <row r="2341" spans="43:45" x14ac:dyDescent="0.25">
      <c r="AQ2341" s="89">
        <v>10014185</v>
      </c>
      <c r="AR2341" s="90" t="str">
        <f t="shared" si="44"/>
        <v>O</v>
      </c>
      <c r="AS2341" t="s">
        <v>2423</v>
      </c>
    </row>
    <row r="2342" spans="43:45" x14ac:dyDescent="0.25">
      <c r="AQ2342" s="89">
        <v>10014190</v>
      </c>
      <c r="AR2342" s="90" t="str">
        <f t="shared" si="44"/>
        <v>O</v>
      </c>
      <c r="AS2342" t="s">
        <v>2424</v>
      </c>
    </row>
    <row r="2343" spans="43:45" x14ac:dyDescent="0.25">
      <c r="AQ2343" s="89">
        <v>10014191</v>
      </c>
      <c r="AR2343" s="90" t="str">
        <f t="shared" si="44"/>
        <v>O</v>
      </c>
      <c r="AS2343" t="s">
        <v>2425</v>
      </c>
    </row>
    <row r="2344" spans="43:45" x14ac:dyDescent="0.25">
      <c r="AQ2344" s="89">
        <v>10014219</v>
      </c>
      <c r="AR2344" s="90" t="str">
        <f t="shared" si="44"/>
        <v>O</v>
      </c>
      <c r="AS2344" t="s">
        <v>2426</v>
      </c>
    </row>
    <row r="2345" spans="43:45" x14ac:dyDescent="0.25">
      <c r="AQ2345" s="89">
        <v>10014228</v>
      </c>
      <c r="AR2345" s="90" t="str">
        <f t="shared" si="44"/>
        <v>O</v>
      </c>
      <c r="AS2345" t="s">
        <v>2427</v>
      </c>
    </row>
    <row r="2346" spans="43:45" x14ac:dyDescent="0.25">
      <c r="AQ2346" s="89">
        <v>10015052</v>
      </c>
      <c r="AR2346" s="90" t="str">
        <f t="shared" si="44"/>
        <v>O</v>
      </c>
      <c r="AS2346" t="s">
        <v>2428</v>
      </c>
    </row>
    <row r="2347" spans="43:45" x14ac:dyDescent="0.25">
      <c r="AQ2347" s="89">
        <v>10015053</v>
      </c>
      <c r="AR2347" s="90" t="str">
        <f t="shared" si="44"/>
        <v>O</v>
      </c>
      <c r="AS2347" t="s">
        <v>2429</v>
      </c>
    </row>
    <row r="2348" spans="43:45" x14ac:dyDescent="0.25">
      <c r="AQ2348" s="89">
        <v>10015055</v>
      </c>
      <c r="AR2348" s="90" t="str">
        <f t="shared" si="44"/>
        <v>O</v>
      </c>
      <c r="AS2348" t="s">
        <v>2430</v>
      </c>
    </row>
    <row r="2349" spans="43:45" x14ac:dyDescent="0.25">
      <c r="AQ2349" s="89">
        <v>10014909</v>
      </c>
      <c r="AR2349" s="90" t="str">
        <f t="shared" si="44"/>
        <v>O</v>
      </c>
      <c r="AS2349" t="s">
        <v>2431</v>
      </c>
    </row>
    <row r="2350" spans="43:45" x14ac:dyDescent="0.25">
      <c r="AQ2350" s="89">
        <v>10014910</v>
      </c>
      <c r="AR2350" s="90" t="str">
        <f t="shared" si="44"/>
        <v>O</v>
      </c>
      <c r="AS2350" t="s">
        <v>2432</v>
      </c>
    </row>
    <row r="2351" spans="43:45" x14ac:dyDescent="0.25">
      <c r="AQ2351" s="89">
        <v>10014911</v>
      </c>
      <c r="AR2351" s="90" t="str">
        <f t="shared" si="44"/>
        <v>O</v>
      </c>
      <c r="AS2351" t="s">
        <v>2433</v>
      </c>
    </row>
    <row r="2352" spans="43:45" x14ac:dyDescent="0.25">
      <c r="AQ2352" s="89">
        <v>10014912</v>
      </c>
      <c r="AR2352" s="90" t="str">
        <f t="shared" si="44"/>
        <v>O</v>
      </c>
      <c r="AS2352" t="s">
        <v>2434</v>
      </c>
    </row>
    <row r="2353" spans="43:45" x14ac:dyDescent="0.25">
      <c r="AQ2353" s="89">
        <v>10014913</v>
      </c>
      <c r="AR2353" s="90" t="str">
        <f t="shared" si="44"/>
        <v>O</v>
      </c>
      <c r="AS2353" t="s">
        <v>2435</v>
      </c>
    </row>
    <row r="2354" spans="43:45" x14ac:dyDescent="0.25">
      <c r="AQ2354" s="89">
        <v>10014914</v>
      </c>
      <c r="AR2354" s="90" t="str">
        <f t="shared" si="44"/>
        <v>O</v>
      </c>
      <c r="AS2354" t="s">
        <v>2436</v>
      </c>
    </row>
    <row r="2355" spans="43:45" x14ac:dyDescent="0.25">
      <c r="AQ2355" s="89">
        <v>10014926</v>
      </c>
      <c r="AR2355" s="90" t="str">
        <f t="shared" si="44"/>
        <v>O</v>
      </c>
      <c r="AS2355" t="s">
        <v>2437</v>
      </c>
    </row>
    <row r="2356" spans="43:45" x14ac:dyDescent="0.25">
      <c r="AQ2356" s="89">
        <v>10014927</v>
      </c>
      <c r="AR2356" s="90" t="str">
        <f t="shared" si="44"/>
        <v>O</v>
      </c>
      <c r="AS2356" t="s">
        <v>2438</v>
      </c>
    </row>
    <row r="2357" spans="43:45" x14ac:dyDescent="0.25">
      <c r="AQ2357" s="89">
        <v>10014928</v>
      </c>
      <c r="AR2357" s="90" t="str">
        <f t="shared" si="44"/>
        <v>O</v>
      </c>
      <c r="AS2357" t="s">
        <v>2439</v>
      </c>
    </row>
    <row r="2358" spans="43:45" x14ac:dyDescent="0.25">
      <c r="AQ2358" s="89">
        <v>10014172</v>
      </c>
      <c r="AR2358" s="90" t="str">
        <f t="shared" si="44"/>
        <v>O</v>
      </c>
      <c r="AS2358" t="s">
        <v>2440</v>
      </c>
    </row>
    <row r="2359" spans="43:45" x14ac:dyDescent="0.25">
      <c r="AQ2359" s="89">
        <v>10014173</v>
      </c>
      <c r="AR2359" s="90" t="str">
        <f t="shared" si="44"/>
        <v>O</v>
      </c>
      <c r="AS2359" t="s">
        <v>2441</v>
      </c>
    </row>
    <row r="2360" spans="43:45" x14ac:dyDescent="0.25">
      <c r="AQ2360" s="89">
        <v>10014210</v>
      </c>
      <c r="AR2360" s="90" t="str">
        <f t="shared" si="44"/>
        <v>O</v>
      </c>
      <c r="AS2360" t="s">
        <v>2442</v>
      </c>
    </row>
    <row r="2361" spans="43:45" x14ac:dyDescent="0.25">
      <c r="AQ2361" s="89">
        <v>10015061</v>
      </c>
      <c r="AR2361" s="90" t="str">
        <f t="shared" si="44"/>
        <v>O</v>
      </c>
      <c r="AS2361" t="s">
        <v>2443</v>
      </c>
    </row>
    <row r="2362" spans="43:45" x14ac:dyDescent="0.25">
      <c r="AQ2362" s="89">
        <v>10015062</v>
      </c>
      <c r="AR2362" s="90" t="str">
        <f t="shared" si="44"/>
        <v>O</v>
      </c>
      <c r="AS2362" t="s">
        <v>2444</v>
      </c>
    </row>
    <row r="2363" spans="43:45" x14ac:dyDescent="0.25">
      <c r="AQ2363" s="89">
        <v>10015068</v>
      </c>
      <c r="AR2363" s="90" t="str">
        <f t="shared" si="44"/>
        <v>O</v>
      </c>
      <c r="AS2363" t="s">
        <v>2445</v>
      </c>
    </row>
    <row r="2364" spans="43:45" x14ac:dyDescent="0.25">
      <c r="AQ2364" s="89">
        <v>10015069</v>
      </c>
      <c r="AR2364" s="90" t="str">
        <f t="shared" si="44"/>
        <v>O</v>
      </c>
      <c r="AS2364" t="s">
        <v>2446</v>
      </c>
    </row>
    <row r="2365" spans="43:45" x14ac:dyDescent="0.25">
      <c r="AQ2365" s="89">
        <v>10015076</v>
      </c>
      <c r="AR2365" s="90" t="str">
        <f t="shared" si="44"/>
        <v>O</v>
      </c>
      <c r="AS2365" t="s">
        <v>2447</v>
      </c>
    </row>
    <row r="2366" spans="43:45" x14ac:dyDescent="0.25">
      <c r="AQ2366" s="89">
        <v>10014937</v>
      </c>
      <c r="AR2366" s="90" t="str">
        <f t="shared" si="44"/>
        <v>O</v>
      </c>
      <c r="AS2366" t="s">
        <v>2448</v>
      </c>
    </row>
    <row r="2367" spans="43:45" x14ac:dyDescent="0.25">
      <c r="AQ2367" s="89">
        <v>10014938</v>
      </c>
      <c r="AR2367" s="90" t="str">
        <f t="shared" si="44"/>
        <v>O</v>
      </c>
      <c r="AS2367" t="s">
        <v>2449</v>
      </c>
    </row>
    <row r="2368" spans="43:45" x14ac:dyDescent="0.25">
      <c r="AQ2368" s="89">
        <v>10014941</v>
      </c>
      <c r="AR2368" s="90" t="str">
        <f t="shared" si="44"/>
        <v>O</v>
      </c>
      <c r="AS2368" t="s">
        <v>2450</v>
      </c>
    </row>
    <row r="2369" spans="43:45" x14ac:dyDescent="0.25">
      <c r="AQ2369" s="89">
        <v>10014956</v>
      </c>
      <c r="AR2369" s="90" t="str">
        <f t="shared" si="44"/>
        <v>O</v>
      </c>
      <c r="AS2369" t="s">
        <v>2451</v>
      </c>
    </row>
    <row r="2370" spans="43:45" x14ac:dyDescent="0.25">
      <c r="AQ2370" s="89">
        <v>10014957</v>
      </c>
      <c r="AR2370" s="90" t="str">
        <f t="shared" si="44"/>
        <v>O</v>
      </c>
      <c r="AS2370" t="s">
        <v>2452</v>
      </c>
    </row>
    <row r="2371" spans="43:45" x14ac:dyDescent="0.25">
      <c r="AQ2371" s="89">
        <v>10014960</v>
      </c>
      <c r="AR2371" s="90" t="str">
        <f t="shared" si="44"/>
        <v>O</v>
      </c>
      <c r="AS2371" t="s">
        <v>2453</v>
      </c>
    </row>
    <row r="2372" spans="43:45" x14ac:dyDescent="0.25">
      <c r="AQ2372" s="89">
        <v>10014158</v>
      </c>
      <c r="AR2372" s="90" t="str">
        <f t="shared" si="44"/>
        <v>O</v>
      </c>
      <c r="AS2372" t="s">
        <v>2454</v>
      </c>
    </row>
    <row r="2373" spans="43:45" x14ac:dyDescent="0.25">
      <c r="AQ2373" s="89">
        <v>10014182</v>
      </c>
      <c r="AR2373" s="90" t="str">
        <f t="shared" si="44"/>
        <v>O</v>
      </c>
      <c r="AS2373" t="s">
        <v>2455</v>
      </c>
    </row>
    <row r="2374" spans="43:45" x14ac:dyDescent="0.25">
      <c r="AQ2374" s="89">
        <v>10014196</v>
      </c>
      <c r="AR2374" s="90" t="str">
        <f t="shared" si="44"/>
        <v>O</v>
      </c>
      <c r="AS2374" t="s">
        <v>2456</v>
      </c>
    </row>
    <row r="2375" spans="43:45" x14ac:dyDescent="0.25">
      <c r="AQ2375" s="89">
        <v>10014213</v>
      </c>
      <c r="AR2375" s="90" t="str">
        <f t="shared" si="44"/>
        <v>O</v>
      </c>
      <c r="AS2375" t="s">
        <v>2457</v>
      </c>
    </row>
    <row r="2376" spans="43:45" x14ac:dyDescent="0.25">
      <c r="AQ2376" s="89">
        <v>10014214</v>
      </c>
      <c r="AR2376" s="90" t="str">
        <f t="shared" si="44"/>
        <v>O</v>
      </c>
      <c r="AS2376" t="s">
        <v>2458</v>
      </c>
    </row>
    <row r="2377" spans="43:45" x14ac:dyDescent="0.25">
      <c r="AQ2377" s="89">
        <v>10014994</v>
      </c>
      <c r="AR2377" s="90" t="str">
        <f t="shared" ref="AR2377:AR2440" si="45">IF(ISNA(VLOOKUP(AQ2377,$BP$18:$BQ$356,2,FALSE))=TRUE,"O",VLOOKUP(AQ2377,$BP$18:$BQ$356,2,FALSE))</f>
        <v>O</v>
      </c>
      <c r="AS2377" t="s">
        <v>2459</v>
      </c>
    </row>
    <row r="2378" spans="43:45" x14ac:dyDescent="0.25">
      <c r="AQ2378" s="89">
        <v>10014225</v>
      </c>
      <c r="AR2378" s="90" t="str">
        <f t="shared" si="45"/>
        <v>O</v>
      </c>
      <c r="AS2378" t="s">
        <v>2460</v>
      </c>
    </row>
    <row r="2379" spans="43:45" x14ac:dyDescent="0.25">
      <c r="AQ2379" s="89">
        <v>10014787</v>
      </c>
      <c r="AR2379" s="90" t="str">
        <f t="shared" si="45"/>
        <v>O</v>
      </c>
      <c r="AS2379" t="s">
        <v>2461</v>
      </c>
    </row>
    <row r="2380" spans="43:45" x14ac:dyDescent="0.25">
      <c r="AQ2380" s="89">
        <v>10014788</v>
      </c>
      <c r="AR2380" s="90" t="str">
        <f t="shared" si="45"/>
        <v>O</v>
      </c>
      <c r="AS2380" t="s">
        <v>2462</v>
      </c>
    </row>
    <row r="2381" spans="43:45" x14ac:dyDescent="0.25">
      <c r="AQ2381" s="89">
        <v>10014789</v>
      </c>
      <c r="AR2381" s="90" t="str">
        <f t="shared" si="45"/>
        <v>O</v>
      </c>
      <c r="AS2381" t="s">
        <v>2463</v>
      </c>
    </row>
    <row r="2382" spans="43:45" x14ac:dyDescent="0.25">
      <c r="AQ2382" s="89">
        <v>10014800</v>
      </c>
      <c r="AR2382" s="90" t="str">
        <f t="shared" si="45"/>
        <v>O</v>
      </c>
      <c r="AS2382" t="s">
        <v>2464</v>
      </c>
    </row>
    <row r="2383" spans="43:45" x14ac:dyDescent="0.25">
      <c r="AQ2383" s="89">
        <v>10015084</v>
      </c>
      <c r="AR2383" s="90" t="str">
        <f t="shared" si="45"/>
        <v>O</v>
      </c>
      <c r="AS2383" t="s">
        <v>2465</v>
      </c>
    </row>
    <row r="2384" spans="43:45" x14ac:dyDescent="0.25">
      <c r="AQ2384" s="89">
        <v>10015087</v>
      </c>
      <c r="AR2384" s="90" t="str">
        <f t="shared" si="45"/>
        <v>O</v>
      </c>
      <c r="AS2384" t="s">
        <v>2466</v>
      </c>
    </row>
    <row r="2385" spans="43:45" x14ac:dyDescent="0.25">
      <c r="AQ2385" s="89">
        <v>10015088</v>
      </c>
      <c r="AR2385" s="90" t="str">
        <f t="shared" si="45"/>
        <v>O</v>
      </c>
      <c r="AS2385" t="s">
        <v>2467</v>
      </c>
    </row>
    <row r="2386" spans="43:45" x14ac:dyDescent="0.25">
      <c r="AQ2386" s="89">
        <v>10015103</v>
      </c>
      <c r="AR2386" s="90" t="str">
        <f t="shared" si="45"/>
        <v>O</v>
      </c>
      <c r="AS2386" t="s">
        <v>2468</v>
      </c>
    </row>
    <row r="2387" spans="43:45" x14ac:dyDescent="0.25">
      <c r="AQ2387" s="89">
        <v>10015104</v>
      </c>
      <c r="AR2387" s="90" t="str">
        <f t="shared" si="45"/>
        <v>O</v>
      </c>
      <c r="AS2387" t="s">
        <v>2469</v>
      </c>
    </row>
    <row r="2388" spans="43:45" x14ac:dyDescent="0.25">
      <c r="AQ2388" s="89">
        <v>10014969</v>
      </c>
      <c r="AR2388" s="90" t="str">
        <f t="shared" si="45"/>
        <v>O</v>
      </c>
      <c r="AS2388" t="s">
        <v>2470</v>
      </c>
    </row>
    <row r="2389" spans="43:45" x14ac:dyDescent="0.25">
      <c r="AQ2389" s="89">
        <v>10014972</v>
      </c>
      <c r="AR2389" s="90" t="str">
        <f t="shared" si="45"/>
        <v>O</v>
      </c>
      <c r="AS2389" t="s">
        <v>2471</v>
      </c>
    </row>
    <row r="2390" spans="43:45" x14ac:dyDescent="0.25">
      <c r="AQ2390" s="89">
        <v>10014973</v>
      </c>
      <c r="AR2390" s="90" t="str">
        <f t="shared" si="45"/>
        <v>O</v>
      </c>
      <c r="AS2390" t="s">
        <v>2472</v>
      </c>
    </row>
    <row r="2391" spans="43:45" x14ac:dyDescent="0.25">
      <c r="AQ2391" s="89">
        <v>10014977</v>
      </c>
      <c r="AR2391" s="90" t="str">
        <f t="shared" si="45"/>
        <v>O</v>
      </c>
      <c r="AS2391" t="s">
        <v>2473</v>
      </c>
    </row>
    <row r="2392" spans="43:45" x14ac:dyDescent="0.25">
      <c r="AQ2392" s="89">
        <v>10014985</v>
      </c>
      <c r="AR2392" s="90" t="str">
        <f t="shared" si="45"/>
        <v>O</v>
      </c>
      <c r="AS2392" t="s">
        <v>2474</v>
      </c>
    </row>
    <row r="2393" spans="43:45" x14ac:dyDescent="0.25">
      <c r="AQ2393" s="89">
        <v>10015002</v>
      </c>
      <c r="AR2393" s="90" t="str">
        <f t="shared" si="45"/>
        <v>O</v>
      </c>
      <c r="AS2393" t="s">
        <v>2475</v>
      </c>
    </row>
    <row r="2394" spans="43:45" x14ac:dyDescent="0.25">
      <c r="AQ2394" s="89">
        <v>10015007</v>
      </c>
      <c r="AR2394" s="90" t="str">
        <f t="shared" si="45"/>
        <v>O</v>
      </c>
      <c r="AS2394" t="s">
        <v>2476</v>
      </c>
    </row>
    <row r="2395" spans="43:45" x14ac:dyDescent="0.25">
      <c r="AQ2395" s="89">
        <v>10015009</v>
      </c>
      <c r="AR2395" s="90" t="str">
        <f t="shared" si="45"/>
        <v>O</v>
      </c>
      <c r="AS2395" t="s">
        <v>2477</v>
      </c>
    </row>
    <row r="2396" spans="43:45" x14ac:dyDescent="0.25">
      <c r="AQ2396" s="89">
        <v>10015027</v>
      </c>
      <c r="AR2396" s="90" t="str">
        <f t="shared" si="45"/>
        <v>O</v>
      </c>
      <c r="AS2396" t="s">
        <v>2478</v>
      </c>
    </row>
    <row r="2397" spans="43:45" x14ac:dyDescent="0.25">
      <c r="AQ2397" s="89">
        <v>10015031</v>
      </c>
      <c r="AR2397" s="90" t="str">
        <f t="shared" si="45"/>
        <v>O</v>
      </c>
      <c r="AS2397" t="s">
        <v>2479</v>
      </c>
    </row>
    <row r="2398" spans="43:45" x14ac:dyDescent="0.25">
      <c r="AQ2398" s="89">
        <v>10015033</v>
      </c>
      <c r="AR2398" s="90" t="str">
        <f t="shared" si="45"/>
        <v>O</v>
      </c>
      <c r="AS2398" t="s">
        <v>2480</v>
      </c>
    </row>
    <row r="2399" spans="43:45" x14ac:dyDescent="0.25">
      <c r="AQ2399" s="89">
        <v>10015037</v>
      </c>
      <c r="AR2399" s="90" t="str">
        <f t="shared" si="45"/>
        <v>O</v>
      </c>
      <c r="AS2399" t="s">
        <v>2481</v>
      </c>
    </row>
    <row r="2400" spans="43:45" x14ac:dyDescent="0.25">
      <c r="AQ2400" s="89">
        <v>10015039</v>
      </c>
      <c r="AR2400" s="90" t="str">
        <f t="shared" si="45"/>
        <v>O</v>
      </c>
      <c r="AS2400" t="s">
        <v>2482</v>
      </c>
    </row>
    <row r="2401" spans="43:45" x14ac:dyDescent="0.25">
      <c r="AQ2401" s="89">
        <v>10015043</v>
      </c>
      <c r="AR2401" s="90" t="str">
        <f t="shared" si="45"/>
        <v>O</v>
      </c>
      <c r="AS2401" t="s">
        <v>2483</v>
      </c>
    </row>
    <row r="2402" spans="43:45" x14ac:dyDescent="0.25">
      <c r="AQ2402" s="89">
        <v>10015110</v>
      </c>
      <c r="AR2402" s="90" t="str">
        <f t="shared" si="45"/>
        <v>O</v>
      </c>
      <c r="AS2402" t="s">
        <v>2484</v>
      </c>
    </row>
    <row r="2403" spans="43:45" x14ac:dyDescent="0.25">
      <c r="AQ2403" s="89">
        <v>10015127</v>
      </c>
      <c r="AR2403" s="90" t="str">
        <f t="shared" si="45"/>
        <v>O</v>
      </c>
      <c r="AS2403" t="s">
        <v>2485</v>
      </c>
    </row>
    <row r="2404" spans="43:45" x14ac:dyDescent="0.25">
      <c r="AQ2404" s="89">
        <v>10013036</v>
      </c>
      <c r="AR2404" s="90" t="str">
        <f t="shared" si="45"/>
        <v>O</v>
      </c>
      <c r="AS2404" t="s">
        <v>2486</v>
      </c>
    </row>
    <row r="2405" spans="43:45" x14ac:dyDescent="0.25">
      <c r="AQ2405" s="89">
        <v>10013042</v>
      </c>
      <c r="AR2405" s="90" t="str">
        <f t="shared" si="45"/>
        <v>O</v>
      </c>
      <c r="AS2405" t="s">
        <v>2487</v>
      </c>
    </row>
    <row r="2406" spans="43:45" x14ac:dyDescent="0.25">
      <c r="AQ2406" s="89">
        <v>10013045</v>
      </c>
      <c r="AR2406" s="90" t="str">
        <f t="shared" si="45"/>
        <v>O</v>
      </c>
      <c r="AS2406" t="s">
        <v>2488</v>
      </c>
    </row>
    <row r="2407" spans="43:45" x14ac:dyDescent="0.25">
      <c r="AQ2407" s="89">
        <v>10013107</v>
      </c>
      <c r="AR2407" s="90" t="str">
        <f t="shared" si="45"/>
        <v>O</v>
      </c>
      <c r="AS2407" t="s">
        <v>2489</v>
      </c>
    </row>
    <row r="2408" spans="43:45" x14ac:dyDescent="0.25">
      <c r="AQ2408" s="89">
        <v>10013108</v>
      </c>
      <c r="AR2408" s="90" t="str">
        <f t="shared" si="45"/>
        <v>O</v>
      </c>
      <c r="AS2408" t="s">
        <v>2490</v>
      </c>
    </row>
    <row r="2409" spans="43:45" x14ac:dyDescent="0.25">
      <c r="AQ2409" s="89">
        <v>10013117</v>
      </c>
      <c r="AR2409" s="90" t="str">
        <f t="shared" si="45"/>
        <v>O</v>
      </c>
      <c r="AS2409" t="s">
        <v>2491</v>
      </c>
    </row>
    <row r="2410" spans="43:45" x14ac:dyDescent="0.25">
      <c r="AQ2410" s="89">
        <v>10013121</v>
      </c>
      <c r="AR2410" s="90" t="str">
        <f t="shared" si="45"/>
        <v>O</v>
      </c>
      <c r="AS2410" t="s">
        <v>2492</v>
      </c>
    </row>
    <row r="2411" spans="43:45" x14ac:dyDescent="0.25">
      <c r="AQ2411" s="89">
        <v>10013122</v>
      </c>
      <c r="AR2411" s="90" t="str">
        <f t="shared" si="45"/>
        <v>O</v>
      </c>
      <c r="AS2411" t="s">
        <v>2493</v>
      </c>
    </row>
    <row r="2412" spans="43:45" x14ac:dyDescent="0.25">
      <c r="AQ2412" s="89">
        <v>10013200</v>
      </c>
      <c r="AR2412" s="90" t="str">
        <f t="shared" si="45"/>
        <v>O</v>
      </c>
      <c r="AS2412" t="s">
        <v>2494</v>
      </c>
    </row>
    <row r="2413" spans="43:45" x14ac:dyDescent="0.25">
      <c r="AQ2413" s="89">
        <v>10013485</v>
      </c>
      <c r="AR2413" s="90" t="str">
        <f t="shared" si="45"/>
        <v>O</v>
      </c>
      <c r="AS2413" t="s">
        <v>2495</v>
      </c>
    </row>
    <row r="2414" spans="43:45" x14ac:dyDescent="0.25">
      <c r="AQ2414" s="89">
        <v>10013489</v>
      </c>
      <c r="AR2414" s="90" t="str">
        <f t="shared" si="45"/>
        <v>O</v>
      </c>
      <c r="AS2414" t="s">
        <v>2496</v>
      </c>
    </row>
    <row r="2415" spans="43:45" x14ac:dyDescent="0.25">
      <c r="AQ2415" s="89">
        <v>10013518</v>
      </c>
      <c r="AR2415" s="90" t="str">
        <f t="shared" si="45"/>
        <v>O</v>
      </c>
      <c r="AS2415" t="s">
        <v>2497</v>
      </c>
    </row>
    <row r="2416" spans="43:45" x14ac:dyDescent="0.25">
      <c r="AQ2416" s="89">
        <v>10013524</v>
      </c>
      <c r="AR2416" s="90" t="str">
        <f t="shared" si="45"/>
        <v>O</v>
      </c>
      <c r="AS2416" t="s">
        <v>2498</v>
      </c>
    </row>
    <row r="2417" spans="43:45" x14ac:dyDescent="0.25">
      <c r="AQ2417" s="89">
        <v>10013525</v>
      </c>
      <c r="AR2417" s="90" t="str">
        <f t="shared" si="45"/>
        <v>O</v>
      </c>
      <c r="AS2417" t="s">
        <v>2499</v>
      </c>
    </row>
    <row r="2418" spans="43:45" x14ac:dyDescent="0.25">
      <c r="AQ2418" s="89">
        <v>10013526</v>
      </c>
      <c r="AR2418" s="90" t="str">
        <f t="shared" si="45"/>
        <v>O</v>
      </c>
      <c r="AS2418" t="s">
        <v>2500</v>
      </c>
    </row>
    <row r="2419" spans="43:45" x14ac:dyDescent="0.25">
      <c r="AQ2419" s="89">
        <v>10013539</v>
      </c>
      <c r="AR2419" s="90" t="str">
        <f t="shared" si="45"/>
        <v>O</v>
      </c>
      <c r="AS2419" t="s">
        <v>2501</v>
      </c>
    </row>
    <row r="2420" spans="43:45" x14ac:dyDescent="0.25">
      <c r="AQ2420" s="89">
        <v>10014136</v>
      </c>
      <c r="AR2420" s="90" t="str">
        <f t="shared" si="45"/>
        <v>O</v>
      </c>
      <c r="AS2420" t="s">
        <v>2502</v>
      </c>
    </row>
    <row r="2421" spans="43:45" x14ac:dyDescent="0.25">
      <c r="AQ2421" s="89">
        <v>10015167</v>
      </c>
      <c r="AR2421" s="90" t="str">
        <f t="shared" si="45"/>
        <v>O</v>
      </c>
      <c r="AS2421" t="s">
        <v>2503</v>
      </c>
    </row>
    <row r="2422" spans="43:45" x14ac:dyDescent="0.25">
      <c r="AQ2422" s="89">
        <v>10015179</v>
      </c>
      <c r="AR2422" s="90" t="str">
        <f t="shared" si="45"/>
        <v>O</v>
      </c>
      <c r="AS2422" t="s">
        <v>2504</v>
      </c>
    </row>
    <row r="2423" spans="43:45" x14ac:dyDescent="0.25">
      <c r="AQ2423" s="89">
        <v>10015182</v>
      </c>
      <c r="AR2423" s="90" t="str">
        <f t="shared" si="45"/>
        <v>O</v>
      </c>
      <c r="AS2423" t="s">
        <v>2505</v>
      </c>
    </row>
    <row r="2424" spans="43:45" x14ac:dyDescent="0.25">
      <c r="AQ2424" s="89">
        <v>10015184</v>
      </c>
      <c r="AR2424" s="90" t="str">
        <f t="shared" si="45"/>
        <v>O</v>
      </c>
      <c r="AS2424" t="s">
        <v>2506</v>
      </c>
    </row>
    <row r="2425" spans="43:45" x14ac:dyDescent="0.25">
      <c r="AQ2425" s="89">
        <v>10013126</v>
      </c>
      <c r="AR2425" s="90" t="str">
        <f t="shared" si="45"/>
        <v>O</v>
      </c>
      <c r="AS2425" t="s">
        <v>2507</v>
      </c>
    </row>
    <row r="2426" spans="43:45" x14ac:dyDescent="0.25">
      <c r="AQ2426" s="89">
        <v>10013130</v>
      </c>
      <c r="AR2426" s="90" t="str">
        <f t="shared" si="45"/>
        <v>O</v>
      </c>
      <c r="AS2426" t="s">
        <v>2508</v>
      </c>
    </row>
    <row r="2427" spans="43:45" x14ac:dyDescent="0.25">
      <c r="AQ2427" s="89">
        <v>10013131</v>
      </c>
      <c r="AR2427" s="90" t="str">
        <f t="shared" si="45"/>
        <v>O</v>
      </c>
      <c r="AS2427" t="s">
        <v>2509</v>
      </c>
    </row>
    <row r="2428" spans="43:45" x14ac:dyDescent="0.25">
      <c r="AQ2428" s="89">
        <v>10013133</v>
      </c>
      <c r="AR2428" s="90" t="str">
        <f t="shared" si="45"/>
        <v>O</v>
      </c>
      <c r="AS2428" t="s">
        <v>2510</v>
      </c>
    </row>
    <row r="2429" spans="43:45" x14ac:dyDescent="0.25">
      <c r="AQ2429" s="89">
        <v>10013140</v>
      </c>
      <c r="AR2429" s="90" t="str">
        <f t="shared" si="45"/>
        <v>O</v>
      </c>
      <c r="AS2429" t="s">
        <v>2511</v>
      </c>
    </row>
    <row r="2430" spans="43:45" x14ac:dyDescent="0.25">
      <c r="AQ2430" s="89">
        <v>10013148</v>
      </c>
      <c r="AR2430" s="90" t="str">
        <f t="shared" si="45"/>
        <v>O</v>
      </c>
      <c r="AS2430" t="s">
        <v>2512</v>
      </c>
    </row>
    <row r="2431" spans="43:45" x14ac:dyDescent="0.25">
      <c r="AQ2431" s="89">
        <v>10013149</v>
      </c>
      <c r="AR2431" s="90" t="str">
        <f t="shared" si="45"/>
        <v>O</v>
      </c>
      <c r="AS2431" t="s">
        <v>2513</v>
      </c>
    </row>
    <row r="2432" spans="43:45" x14ac:dyDescent="0.25">
      <c r="AQ2432" s="89">
        <v>10013630</v>
      </c>
      <c r="AR2432" s="90" t="str">
        <f t="shared" si="45"/>
        <v>O</v>
      </c>
      <c r="AS2432" t="s">
        <v>2514</v>
      </c>
    </row>
    <row r="2433" spans="43:45" x14ac:dyDescent="0.25">
      <c r="AQ2433" s="89">
        <v>10013637</v>
      </c>
      <c r="AR2433" s="90" t="str">
        <f t="shared" si="45"/>
        <v>O</v>
      </c>
      <c r="AS2433" t="s">
        <v>2515</v>
      </c>
    </row>
    <row r="2434" spans="43:45" x14ac:dyDescent="0.25">
      <c r="AQ2434" s="89">
        <v>10013072</v>
      </c>
      <c r="AR2434" s="90" t="str">
        <f t="shared" si="45"/>
        <v>O</v>
      </c>
      <c r="AS2434" t="s">
        <v>2516</v>
      </c>
    </row>
    <row r="2435" spans="43:45" x14ac:dyDescent="0.25">
      <c r="AQ2435" s="89">
        <v>10013081</v>
      </c>
      <c r="AR2435" s="90" t="str">
        <f t="shared" si="45"/>
        <v>O</v>
      </c>
      <c r="AS2435" t="s">
        <v>2517</v>
      </c>
    </row>
    <row r="2436" spans="43:45" x14ac:dyDescent="0.25">
      <c r="AQ2436" s="89">
        <v>10013082</v>
      </c>
      <c r="AR2436" s="90" t="str">
        <f t="shared" si="45"/>
        <v>O</v>
      </c>
      <c r="AS2436" t="s">
        <v>2518</v>
      </c>
    </row>
    <row r="2437" spans="43:45" x14ac:dyDescent="0.25">
      <c r="AQ2437" s="89">
        <v>10013085</v>
      </c>
      <c r="AR2437" s="90" t="str">
        <f t="shared" si="45"/>
        <v>O</v>
      </c>
      <c r="AS2437" t="s">
        <v>2519</v>
      </c>
    </row>
    <row r="2438" spans="43:45" x14ac:dyDescent="0.25">
      <c r="AQ2438" s="89">
        <v>10015146</v>
      </c>
      <c r="AR2438" s="90" t="str">
        <f t="shared" si="45"/>
        <v>O</v>
      </c>
      <c r="AS2438" t="s">
        <v>2520</v>
      </c>
    </row>
    <row r="2439" spans="43:45" x14ac:dyDescent="0.25">
      <c r="AQ2439" s="89">
        <v>10015148</v>
      </c>
      <c r="AR2439" s="90" t="str">
        <f t="shared" si="45"/>
        <v>O</v>
      </c>
      <c r="AS2439" t="s">
        <v>2521</v>
      </c>
    </row>
    <row r="2440" spans="43:45" x14ac:dyDescent="0.25">
      <c r="AQ2440" s="89">
        <v>10015152</v>
      </c>
      <c r="AR2440" s="90" t="str">
        <f t="shared" si="45"/>
        <v>O</v>
      </c>
      <c r="AS2440" t="s">
        <v>2522</v>
      </c>
    </row>
    <row r="2441" spans="43:45" x14ac:dyDescent="0.25">
      <c r="AQ2441" s="89">
        <v>10013154</v>
      </c>
      <c r="AR2441" s="90" t="str">
        <f t="shared" ref="AR2441:AR2504" si="46">IF(ISNA(VLOOKUP(AQ2441,$BP$18:$BQ$356,2,FALSE))=TRUE,"O",VLOOKUP(AQ2441,$BP$18:$BQ$356,2,FALSE))</f>
        <v>O</v>
      </c>
      <c r="AS2441" t="s">
        <v>2523</v>
      </c>
    </row>
    <row r="2442" spans="43:45" x14ac:dyDescent="0.25">
      <c r="AQ2442" s="89">
        <v>10013155</v>
      </c>
      <c r="AR2442" s="90" t="str">
        <f t="shared" si="46"/>
        <v>O</v>
      </c>
      <c r="AS2442" t="s">
        <v>2524</v>
      </c>
    </row>
    <row r="2443" spans="43:45" x14ac:dyDescent="0.25">
      <c r="AQ2443" s="89">
        <v>10013156</v>
      </c>
      <c r="AR2443" s="90" t="str">
        <f t="shared" si="46"/>
        <v>O</v>
      </c>
      <c r="AS2443" t="s">
        <v>2525</v>
      </c>
    </row>
    <row r="2444" spans="43:45" x14ac:dyDescent="0.25">
      <c r="AQ2444" s="89">
        <v>10013159</v>
      </c>
      <c r="AR2444" s="90" t="str">
        <f t="shared" si="46"/>
        <v>O</v>
      </c>
      <c r="AS2444" t="s">
        <v>2526</v>
      </c>
    </row>
    <row r="2445" spans="43:45" x14ac:dyDescent="0.25">
      <c r="AQ2445" s="89">
        <v>10013163</v>
      </c>
      <c r="AR2445" s="90" t="str">
        <f t="shared" si="46"/>
        <v>O</v>
      </c>
      <c r="AS2445" t="s">
        <v>2527</v>
      </c>
    </row>
    <row r="2446" spans="43:45" x14ac:dyDescent="0.25">
      <c r="AQ2446" s="89">
        <v>10013164</v>
      </c>
      <c r="AR2446" s="90" t="str">
        <f t="shared" si="46"/>
        <v>O</v>
      </c>
      <c r="AS2446" t="s">
        <v>2528</v>
      </c>
    </row>
    <row r="2447" spans="43:45" x14ac:dyDescent="0.25">
      <c r="AQ2447" s="89">
        <v>10013091</v>
      </c>
      <c r="AR2447" s="90" t="str">
        <f t="shared" si="46"/>
        <v>O</v>
      </c>
      <c r="AS2447" t="s">
        <v>2529</v>
      </c>
    </row>
    <row r="2448" spans="43:45" x14ac:dyDescent="0.25">
      <c r="AQ2448" s="89">
        <v>10013100</v>
      </c>
      <c r="AR2448" s="90" t="str">
        <f t="shared" si="46"/>
        <v>O</v>
      </c>
      <c r="AS2448" t="s">
        <v>2530</v>
      </c>
    </row>
    <row r="2449" spans="43:45" x14ac:dyDescent="0.25">
      <c r="AQ2449" s="89">
        <v>10013480</v>
      </c>
      <c r="AR2449" s="90" t="str">
        <f t="shared" si="46"/>
        <v>O</v>
      </c>
      <c r="AS2449" t="s">
        <v>2531</v>
      </c>
    </row>
    <row r="2450" spans="43:45" x14ac:dyDescent="0.25">
      <c r="AQ2450" s="89">
        <v>10013482</v>
      </c>
      <c r="AR2450" s="90" t="str">
        <f t="shared" si="46"/>
        <v>O</v>
      </c>
      <c r="AS2450" t="s">
        <v>2532</v>
      </c>
    </row>
    <row r="2451" spans="43:45" x14ac:dyDescent="0.25">
      <c r="AQ2451" s="89">
        <v>10013501</v>
      </c>
      <c r="AR2451" s="90" t="str">
        <f t="shared" si="46"/>
        <v>O</v>
      </c>
      <c r="AS2451" t="s">
        <v>2533</v>
      </c>
    </row>
    <row r="2452" spans="43:45" x14ac:dyDescent="0.25">
      <c r="AQ2452" s="89">
        <v>10012894</v>
      </c>
      <c r="AR2452" s="90" t="str">
        <f t="shared" si="46"/>
        <v>O</v>
      </c>
      <c r="AS2452" t="s">
        <v>2534</v>
      </c>
    </row>
    <row r="2453" spans="43:45" x14ac:dyDescent="0.25">
      <c r="AQ2453" s="89">
        <v>10012917</v>
      </c>
      <c r="AR2453" s="90" t="str">
        <f t="shared" si="46"/>
        <v>O</v>
      </c>
      <c r="AS2453" t="s">
        <v>2535</v>
      </c>
    </row>
    <row r="2454" spans="43:45" x14ac:dyDescent="0.25">
      <c r="AQ2454" s="89">
        <v>10013183</v>
      </c>
      <c r="AR2454" s="90" t="str">
        <f t="shared" si="46"/>
        <v>O</v>
      </c>
      <c r="AS2454" t="s">
        <v>2536</v>
      </c>
    </row>
    <row r="2455" spans="43:45" x14ac:dyDescent="0.25">
      <c r="AQ2455" s="89">
        <v>10013190</v>
      </c>
      <c r="AR2455" s="90" t="str">
        <f t="shared" si="46"/>
        <v>O</v>
      </c>
      <c r="AS2455" t="s">
        <v>2537</v>
      </c>
    </row>
    <row r="2456" spans="43:45" x14ac:dyDescent="0.25">
      <c r="AQ2456" s="89">
        <v>10013192</v>
      </c>
      <c r="AR2456" s="90" t="str">
        <f t="shared" si="46"/>
        <v>O</v>
      </c>
      <c r="AS2456" t="s">
        <v>2538</v>
      </c>
    </row>
    <row r="2457" spans="43:45" x14ac:dyDescent="0.25">
      <c r="AQ2457" s="89">
        <v>10013196</v>
      </c>
      <c r="AR2457" s="90" t="str">
        <f t="shared" si="46"/>
        <v>O</v>
      </c>
      <c r="AS2457" t="s">
        <v>2539</v>
      </c>
    </row>
    <row r="2458" spans="43:45" x14ac:dyDescent="0.25">
      <c r="AQ2458" s="89">
        <v>10013209</v>
      </c>
      <c r="AR2458" s="90" t="str">
        <f t="shared" si="46"/>
        <v>O</v>
      </c>
      <c r="AS2458" t="s">
        <v>2540</v>
      </c>
    </row>
    <row r="2459" spans="43:45" x14ac:dyDescent="0.25">
      <c r="AQ2459" s="89">
        <v>10013220</v>
      </c>
      <c r="AR2459" s="90" t="str">
        <f t="shared" si="46"/>
        <v>O</v>
      </c>
      <c r="AS2459" t="s">
        <v>2541</v>
      </c>
    </row>
    <row r="2460" spans="43:45" x14ac:dyDescent="0.25">
      <c r="AQ2460" s="89">
        <v>10013221</v>
      </c>
      <c r="AR2460" s="90" t="str">
        <f t="shared" si="46"/>
        <v>O</v>
      </c>
      <c r="AS2460" t="s">
        <v>2542</v>
      </c>
    </row>
    <row r="2461" spans="43:45" x14ac:dyDescent="0.25">
      <c r="AQ2461" s="89">
        <v>10013224</v>
      </c>
      <c r="AR2461" s="90" t="str">
        <f t="shared" si="46"/>
        <v>O</v>
      </c>
      <c r="AS2461" t="s">
        <v>2543</v>
      </c>
    </row>
    <row r="2462" spans="43:45" x14ac:dyDescent="0.25">
      <c r="AQ2462" s="89">
        <v>10013225</v>
      </c>
      <c r="AR2462" s="90" t="str">
        <f t="shared" si="46"/>
        <v>O</v>
      </c>
      <c r="AS2462" t="s">
        <v>2544</v>
      </c>
    </row>
    <row r="2463" spans="43:45" x14ac:dyDescent="0.25">
      <c r="AQ2463" s="89">
        <v>10013661</v>
      </c>
      <c r="AR2463" s="90" t="str">
        <f t="shared" si="46"/>
        <v>O</v>
      </c>
      <c r="AS2463" t="s">
        <v>2545</v>
      </c>
    </row>
    <row r="2464" spans="43:45" x14ac:dyDescent="0.25">
      <c r="AQ2464" s="89">
        <v>10013664</v>
      </c>
      <c r="AR2464" s="90" t="str">
        <f t="shared" si="46"/>
        <v>O</v>
      </c>
      <c r="AS2464" t="s">
        <v>2546</v>
      </c>
    </row>
    <row r="2465" spans="43:45" x14ac:dyDescent="0.25">
      <c r="AQ2465" s="89">
        <v>10013604</v>
      </c>
      <c r="AR2465" s="90" t="str">
        <f t="shared" si="46"/>
        <v>O</v>
      </c>
      <c r="AS2465" t="s">
        <v>2547</v>
      </c>
    </row>
    <row r="2466" spans="43:45" x14ac:dyDescent="0.25">
      <c r="AQ2466" s="89">
        <v>10013652</v>
      </c>
      <c r="AR2466" s="90" t="str">
        <f t="shared" si="46"/>
        <v>O</v>
      </c>
      <c r="AS2466" t="s">
        <v>2548</v>
      </c>
    </row>
    <row r="2467" spans="43:45" x14ac:dyDescent="0.25">
      <c r="AQ2467" s="89">
        <v>10013658</v>
      </c>
      <c r="AR2467" s="90" t="str">
        <f t="shared" si="46"/>
        <v>O</v>
      </c>
      <c r="AS2467" t="s">
        <v>2549</v>
      </c>
    </row>
    <row r="2468" spans="43:45" x14ac:dyDescent="0.25">
      <c r="AQ2468" s="89">
        <v>10012932</v>
      </c>
      <c r="AR2468" s="90" t="str">
        <f t="shared" si="46"/>
        <v>O</v>
      </c>
      <c r="AS2468" t="s">
        <v>2550</v>
      </c>
    </row>
    <row r="2469" spans="43:45" x14ac:dyDescent="0.25">
      <c r="AQ2469" s="89">
        <v>10012933</v>
      </c>
      <c r="AR2469" s="90" t="str">
        <f t="shared" si="46"/>
        <v>O</v>
      </c>
      <c r="AS2469" t="s">
        <v>2551</v>
      </c>
    </row>
    <row r="2470" spans="43:45" x14ac:dyDescent="0.25">
      <c r="AQ2470" s="89">
        <v>10012943</v>
      </c>
      <c r="AR2470" s="90" t="str">
        <f t="shared" si="46"/>
        <v>O</v>
      </c>
      <c r="AS2470" t="s">
        <v>2552</v>
      </c>
    </row>
    <row r="2471" spans="43:45" x14ac:dyDescent="0.25">
      <c r="AQ2471" s="89">
        <v>10012945</v>
      </c>
      <c r="AR2471" s="90" t="str">
        <f t="shared" si="46"/>
        <v>O</v>
      </c>
      <c r="AS2471" t="s">
        <v>2553</v>
      </c>
    </row>
    <row r="2472" spans="43:45" x14ac:dyDescent="0.25">
      <c r="AQ2472" s="89">
        <v>10013234</v>
      </c>
      <c r="AR2472" s="90" t="str">
        <f t="shared" si="46"/>
        <v>O</v>
      </c>
      <c r="AS2472" t="s">
        <v>2554</v>
      </c>
    </row>
    <row r="2473" spans="43:45" x14ac:dyDescent="0.25">
      <c r="AQ2473" s="89">
        <v>10013247</v>
      </c>
      <c r="AR2473" s="90" t="str">
        <f t="shared" si="46"/>
        <v>O</v>
      </c>
      <c r="AS2473" t="s">
        <v>2555</v>
      </c>
    </row>
    <row r="2474" spans="43:45" x14ac:dyDescent="0.25">
      <c r="AQ2474" s="89">
        <v>10013252</v>
      </c>
      <c r="AR2474" s="90" t="str">
        <f t="shared" si="46"/>
        <v>O</v>
      </c>
      <c r="AS2474" t="s">
        <v>2556</v>
      </c>
    </row>
    <row r="2475" spans="43:45" x14ac:dyDescent="0.25">
      <c r="AQ2475" s="89">
        <v>10013255</v>
      </c>
      <c r="AR2475" s="90" t="str">
        <f t="shared" si="46"/>
        <v>O</v>
      </c>
      <c r="AS2475" t="s">
        <v>2557</v>
      </c>
    </row>
    <row r="2476" spans="43:45" x14ac:dyDescent="0.25">
      <c r="AQ2476" s="89">
        <v>10013256</v>
      </c>
      <c r="AR2476" s="90" t="str">
        <f t="shared" si="46"/>
        <v>O</v>
      </c>
      <c r="AS2476" t="s">
        <v>2558</v>
      </c>
    </row>
    <row r="2477" spans="43:45" x14ac:dyDescent="0.25">
      <c r="AQ2477" s="89">
        <v>10013678</v>
      </c>
      <c r="AR2477" s="90" t="str">
        <f t="shared" si="46"/>
        <v>O</v>
      </c>
      <c r="AS2477" t="s">
        <v>2559</v>
      </c>
    </row>
    <row r="2478" spans="43:45" x14ac:dyDescent="0.25">
      <c r="AQ2478" s="89">
        <v>10013704</v>
      </c>
      <c r="AR2478" s="90" t="str">
        <f t="shared" si="46"/>
        <v>O</v>
      </c>
      <c r="AS2478" t="s">
        <v>2560</v>
      </c>
    </row>
    <row r="2479" spans="43:45" x14ac:dyDescent="0.25">
      <c r="AQ2479" s="89">
        <v>10013977</v>
      </c>
      <c r="AR2479" s="90" t="str">
        <f t="shared" si="46"/>
        <v>O</v>
      </c>
      <c r="AS2479" t="s">
        <v>2561</v>
      </c>
    </row>
    <row r="2480" spans="43:45" x14ac:dyDescent="0.25">
      <c r="AQ2480" s="89">
        <v>10013979</v>
      </c>
      <c r="AR2480" s="90" t="str">
        <f t="shared" si="46"/>
        <v>O</v>
      </c>
      <c r="AS2480" t="s">
        <v>2562</v>
      </c>
    </row>
    <row r="2481" spans="43:45" x14ac:dyDescent="0.25">
      <c r="AQ2481" s="89">
        <v>10012959</v>
      </c>
      <c r="AR2481" s="90" t="str">
        <f t="shared" si="46"/>
        <v>O</v>
      </c>
      <c r="AS2481" t="s">
        <v>2563</v>
      </c>
    </row>
    <row r="2482" spans="43:45" x14ac:dyDescent="0.25">
      <c r="AQ2482" s="89">
        <v>10012961</v>
      </c>
      <c r="AR2482" s="90" t="str">
        <f t="shared" si="46"/>
        <v>O</v>
      </c>
      <c r="AS2482" t="s">
        <v>2564</v>
      </c>
    </row>
    <row r="2483" spans="43:45" x14ac:dyDescent="0.25">
      <c r="AQ2483" s="89">
        <v>10012964</v>
      </c>
      <c r="AR2483" s="90" t="str">
        <f t="shared" si="46"/>
        <v>O</v>
      </c>
      <c r="AS2483" t="s">
        <v>2565</v>
      </c>
    </row>
    <row r="2484" spans="43:45" x14ac:dyDescent="0.25">
      <c r="AQ2484" s="89">
        <v>10012965</v>
      </c>
      <c r="AR2484" s="90" t="str">
        <f t="shared" si="46"/>
        <v>O</v>
      </c>
      <c r="AS2484" t="s">
        <v>2566</v>
      </c>
    </row>
    <row r="2485" spans="43:45" x14ac:dyDescent="0.25">
      <c r="AQ2485" s="89">
        <v>10012969</v>
      </c>
      <c r="AR2485" s="90" t="str">
        <f t="shared" si="46"/>
        <v>O</v>
      </c>
      <c r="AS2485" t="s">
        <v>2567</v>
      </c>
    </row>
    <row r="2486" spans="43:45" x14ac:dyDescent="0.25">
      <c r="AQ2486" s="89">
        <v>10012971</v>
      </c>
      <c r="AR2486" s="90" t="str">
        <f t="shared" si="46"/>
        <v>O</v>
      </c>
      <c r="AS2486" t="s">
        <v>2568</v>
      </c>
    </row>
    <row r="2487" spans="43:45" x14ac:dyDescent="0.25">
      <c r="AQ2487" s="89">
        <v>10013265</v>
      </c>
      <c r="AR2487" s="90" t="str">
        <f t="shared" si="46"/>
        <v>O</v>
      </c>
      <c r="AS2487" t="s">
        <v>2569</v>
      </c>
    </row>
    <row r="2488" spans="43:45" x14ac:dyDescent="0.25">
      <c r="AQ2488" s="89">
        <v>10013266</v>
      </c>
      <c r="AR2488" s="90" t="str">
        <f t="shared" si="46"/>
        <v>O</v>
      </c>
      <c r="AS2488" t="s">
        <v>2570</v>
      </c>
    </row>
    <row r="2489" spans="43:45" x14ac:dyDescent="0.25">
      <c r="AQ2489" s="89">
        <v>10013269</v>
      </c>
      <c r="AR2489" s="90" t="str">
        <f t="shared" si="46"/>
        <v>O</v>
      </c>
      <c r="AS2489" t="s">
        <v>2571</v>
      </c>
    </row>
    <row r="2490" spans="43:45" x14ac:dyDescent="0.25">
      <c r="AQ2490" s="89">
        <v>10013281</v>
      </c>
      <c r="AR2490" s="90" t="str">
        <f t="shared" si="46"/>
        <v>O</v>
      </c>
      <c r="AS2490" t="s">
        <v>2572</v>
      </c>
    </row>
    <row r="2491" spans="43:45" x14ac:dyDescent="0.25">
      <c r="AQ2491" s="89">
        <v>10013285</v>
      </c>
      <c r="AR2491" s="90" t="str">
        <f t="shared" si="46"/>
        <v>O</v>
      </c>
      <c r="AS2491" t="s">
        <v>2573</v>
      </c>
    </row>
    <row r="2492" spans="43:45" x14ac:dyDescent="0.25">
      <c r="AQ2492" s="89">
        <v>10013287</v>
      </c>
      <c r="AR2492" s="90" t="str">
        <f t="shared" si="46"/>
        <v>O</v>
      </c>
      <c r="AS2492" t="s">
        <v>2574</v>
      </c>
    </row>
    <row r="2493" spans="43:45" x14ac:dyDescent="0.25">
      <c r="AQ2493" s="89">
        <v>10013288</v>
      </c>
      <c r="AR2493" s="90" t="str">
        <f t="shared" si="46"/>
        <v>O</v>
      </c>
      <c r="AS2493" t="s">
        <v>2575</v>
      </c>
    </row>
    <row r="2494" spans="43:45" x14ac:dyDescent="0.25">
      <c r="AQ2494" s="89">
        <v>10013290</v>
      </c>
      <c r="AR2494" s="90" t="str">
        <f t="shared" si="46"/>
        <v>O</v>
      </c>
      <c r="AS2494" t="s">
        <v>2576</v>
      </c>
    </row>
    <row r="2495" spans="43:45" x14ac:dyDescent="0.25">
      <c r="AQ2495" s="89">
        <v>10013714</v>
      </c>
      <c r="AR2495" s="90" t="str">
        <f t="shared" si="46"/>
        <v>O</v>
      </c>
      <c r="AS2495" t="s">
        <v>2577</v>
      </c>
    </row>
    <row r="2496" spans="43:45" x14ac:dyDescent="0.25">
      <c r="AQ2496" s="89">
        <v>10013727</v>
      </c>
      <c r="AR2496" s="90" t="str">
        <f t="shared" si="46"/>
        <v>O</v>
      </c>
      <c r="AS2496" t="s">
        <v>2578</v>
      </c>
    </row>
    <row r="2497" spans="43:45" x14ac:dyDescent="0.25">
      <c r="AQ2497" s="89">
        <v>10013984</v>
      </c>
      <c r="AR2497" s="90" t="str">
        <f t="shared" si="46"/>
        <v>O</v>
      </c>
      <c r="AS2497" t="s">
        <v>2579</v>
      </c>
    </row>
    <row r="2498" spans="43:45" x14ac:dyDescent="0.25">
      <c r="AQ2498" s="89">
        <v>10013987</v>
      </c>
      <c r="AR2498" s="90" t="str">
        <f t="shared" si="46"/>
        <v>O</v>
      </c>
      <c r="AS2498" t="s">
        <v>2580</v>
      </c>
    </row>
    <row r="2499" spans="43:45" x14ac:dyDescent="0.25">
      <c r="AQ2499" s="89">
        <v>10013993</v>
      </c>
      <c r="AR2499" s="90" t="str">
        <f t="shared" si="46"/>
        <v>O</v>
      </c>
      <c r="AS2499" t="s">
        <v>2581</v>
      </c>
    </row>
    <row r="2500" spans="43:45" x14ac:dyDescent="0.25">
      <c r="AQ2500" s="89">
        <v>10014000</v>
      </c>
      <c r="AR2500" s="90" t="str">
        <f t="shared" si="46"/>
        <v>O</v>
      </c>
      <c r="AS2500" t="s">
        <v>2582</v>
      </c>
    </row>
    <row r="2501" spans="43:45" x14ac:dyDescent="0.25">
      <c r="AQ2501" s="89">
        <v>10014001</v>
      </c>
      <c r="AR2501" s="90" t="str">
        <f t="shared" si="46"/>
        <v>O</v>
      </c>
      <c r="AS2501" t="s">
        <v>2583</v>
      </c>
    </row>
    <row r="2502" spans="43:45" x14ac:dyDescent="0.25">
      <c r="AQ2502" s="89">
        <v>10014003</v>
      </c>
      <c r="AR2502" s="90" t="str">
        <f t="shared" si="46"/>
        <v>O</v>
      </c>
      <c r="AS2502" t="s">
        <v>2584</v>
      </c>
    </row>
    <row r="2503" spans="43:45" x14ac:dyDescent="0.25">
      <c r="AQ2503" s="89">
        <v>10014010</v>
      </c>
      <c r="AR2503" s="90" t="str">
        <f t="shared" si="46"/>
        <v>O</v>
      </c>
      <c r="AS2503" t="s">
        <v>2585</v>
      </c>
    </row>
    <row r="2504" spans="43:45" x14ac:dyDescent="0.25">
      <c r="AQ2504" s="89">
        <v>10012973</v>
      </c>
      <c r="AR2504" s="90" t="str">
        <f t="shared" si="46"/>
        <v>O</v>
      </c>
      <c r="AS2504" t="s">
        <v>2586</v>
      </c>
    </row>
    <row r="2505" spans="43:45" x14ac:dyDescent="0.25">
      <c r="AQ2505" s="89">
        <v>10012978</v>
      </c>
      <c r="AR2505" s="90" t="str">
        <f t="shared" ref="AR2505:AR2568" si="47">IF(ISNA(VLOOKUP(AQ2505,$BP$18:$BQ$356,2,FALSE))=TRUE,"O",VLOOKUP(AQ2505,$BP$18:$BQ$356,2,FALSE))</f>
        <v>O</v>
      </c>
      <c r="AS2505" t="s">
        <v>2587</v>
      </c>
    </row>
    <row r="2506" spans="43:45" x14ac:dyDescent="0.25">
      <c r="AQ2506" s="89">
        <v>10012990</v>
      </c>
      <c r="AR2506" s="90" t="str">
        <f t="shared" si="47"/>
        <v>O</v>
      </c>
      <c r="AS2506" t="s">
        <v>2588</v>
      </c>
    </row>
    <row r="2507" spans="43:45" x14ac:dyDescent="0.25">
      <c r="AQ2507" s="89">
        <v>10012991</v>
      </c>
      <c r="AR2507" s="90" t="str">
        <f t="shared" si="47"/>
        <v>O</v>
      </c>
      <c r="AS2507" t="s">
        <v>2589</v>
      </c>
    </row>
    <row r="2508" spans="43:45" x14ac:dyDescent="0.25">
      <c r="AQ2508" s="89">
        <v>10012993</v>
      </c>
      <c r="AR2508" s="90" t="str">
        <f t="shared" si="47"/>
        <v>O</v>
      </c>
      <c r="AS2508" t="s">
        <v>2590</v>
      </c>
    </row>
    <row r="2509" spans="43:45" x14ac:dyDescent="0.25">
      <c r="AQ2509" s="89">
        <v>10012994</v>
      </c>
      <c r="AR2509" s="90" t="str">
        <f t="shared" si="47"/>
        <v>O</v>
      </c>
      <c r="AS2509" t="s">
        <v>2591</v>
      </c>
    </row>
    <row r="2510" spans="43:45" x14ac:dyDescent="0.25">
      <c r="AQ2510" s="89">
        <v>10012997</v>
      </c>
      <c r="AR2510" s="90" t="str">
        <f t="shared" si="47"/>
        <v>O</v>
      </c>
      <c r="AS2510" t="s">
        <v>2592</v>
      </c>
    </row>
    <row r="2511" spans="43:45" x14ac:dyDescent="0.25">
      <c r="AQ2511" s="89">
        <v>10013293</v>
      </c>
      <c r="AR2511" s="90" t="str">
        <f t="shared" si="47"/>
        <v>O</v>
      </c>
      <c r="AS2511" t="s">
        <v>2593</v>
      </c>
    </row>
    <row r="2512" spans="43:45" x14ac:dyDescent="0.25">
      <c r="AQ2512" s="89">
        <v>10013294</v>
      </c>
      <c r="AR2512" s="90" t="str">
        <f t="shared" si="47"/>
        <v>O</v>
      </c>
      <c r="AS2512" t="s">
        <v>2594</v>
      </c>
    </row>
    <row r="2513" spans="43:45" x14ac:dyDescent="0.25">
      <c r="AQ2513" s="89">
        <v>10013311</v>
      </c>
      <c r="AR2513" s="90" t="str">
        <f t="shared" si="47"/>
        <v>O</v>
      </c>
      <c r="AS2513" t="s">
        <v>2595</v>
      </c>
    </row>
    <row r="2514" spans="43:45" x14ac:dyDescent="0.25">
      <c r="AQ2514" s="89">
        <v>10013312</v>
      </c>
      <c r="AR2514" s="90" t="str">
        <f t="shared" si="47"/>
        <v>O</v>
      </c>
      <c r="AS2514" t="s">
        <v>2596</v>
      </c>
    </row>
    <row r="2515" spans="43:45" x14ac:dyDescent="0.25">
      <c r="AQ2515" s="89">
        <v>10013315</v>
      </c>
      <c r="AR2515" s="90" t="str">
        <f t="shared" si="47"/>
        <v>O</v>
      </c>
      <c r="AS2515" t="s">
        <v>2597</v>
      </c>
    </row>
    <row r="2516" spans="43:45" x14ac:dyDescent="0.25">
      <c r="AQ2516" s="89">
        <v>10013746</v>
      </c>
      <c r="AR2516" s="90" t="str">
        <f t="shared" si="47"/>
        <v>O</v>
      </c>
      <c r="AS2516" t="s">
        <v>2598</v>
      </c>
    </row>
    <row r="2517" spans="43:45" x14ac:dyDescent="0.25">
      <c r="AQ2517" s="89">
        <v>10013748</v>
      </c>
      <c r="AR2517" s="90" t="str">
        <f t="shared" si="47"/>
        <v>O</v>
      </c>
      <c r="AS2517" t="s">
        <v>2599</v>
      </c>
    </row>
    <row r="2518" spans="43:45" x14ac:dyDescent="0.25">
      <c r="AQ2518" s="89">
        <v>10013760</v>
      </c>
      <c r="AR2518" s="90" t="str">
        <f t="shared" si="47"/>
        <v>O</v>
      </c>
      <c r="AS2518" t="s">
        <v>2600</v>
      </c>
    </row>
    <row r="2519" spans="43:45" x14ac:dyDescent="0.25">
      <c r="AQ2519" s="89">
        <v>10013761</v>
      </c>
      <c r="AR2519" s="90" t="str">
        <f t="shared" si="47"/>
        <v>O</v>
      </c>
      <c r="AS2519" t="s">
        <v>2601</v>
      </c>
    </row>
    <row r="2520" spans="43:45" x14ac:dyDescent="0.25">
      <c r="AQ2520" s="89">
        <v>10013762</v>
      </c>
      <c r="AR2520" s="90" t="str">
        <f t="shared" si="47"/>
        <v>O</v>
      </c>
      <c r="AS2520" t="s">
        <v>2602</v>
      </c>
    </row>
    <row r="2521" spans="43:45" x14ac:dyDescent="0.25">
      <c r="AQ2521" s="89">
        <v>10013763</v>
      </c>
      <c r="AR2521" s="90" t="str">
        <f t="shared" si="47"/>
        <v>O</v>
      </c>
      <c r="AS2521" t="s">
        <v>2603</v>
      </c>
    </row>
    <row r="2522" spans="43:45" x14ac:dyDescent="0.25">
      <c r="AQ2522" s="89">
        <v>10013765</v>
      </c>
      <c r="AR2522" s="90" t="str">
        <f t="shared" si="47"/>
        <v>O</v>
      </c>
      <c r="AS2522" t="s">
        <v>2604</v>
      </c>
    </row>
    <row r="2523" spans="43:45" x14ac:dyDescent="0.25">
      <c r="AQ2523" s="89">
        <v>10014028</v>
      </c>
      <c r="AR2523" s="90" t="str">
        <f t="shared" si="47"/>
        <v>O</v>
      </c>
      <c r="AS2523" t="s">
        <v>2605</v>
      </c>
    </row>
    <row r="2524" spans="43:45" x14ac:dyDescent="0.25">
      <c r="AQ2524" s="89">
        <v>10014030</v>
      </c>
      <c r="AR2524" s="90" t="str">
        <f t="shared" si="47"/>
        <v>O</v>
      </c>
      <c r="AS2524" t="s">
        <v>2606</v>
      </c>
    </row>
    <row r="2525" spans="43:45" x14ac:dyDescent="0.25">
      <c r="AQ2525" s="89">
        <v>10014037</v>
      </c>
      <c r="AR2525" s="90" t="str">
        <f t="shared" si="47"/>
        <v>O</v>
      </c>
      <c r="AS2525" t="s">
        <v>2607</v>
      </c>
    </row>
    <row r="2526" spans="43:45" x14ac:dyDescent="0.25">
      <c r="AQ2526" s="89">
        <v>10014040</v>
      </c>
      <c r="AR2526" s="90" t="str">
        <f t="shared" si="47"/>
        <v>O</v>
      </c>
      <c r="AS2526" t="s">
        <v>2608</v>
      </c>
    </row>
    <row r="2527" spans="43:45" x14ac:dyDescent="0.25">
      <c r="AQ2527" s="89">
        <v>10013008</v>
      </c>
      <c r="AR2527" s="90" t="str">
        <f t="shared" si="47"/>
        <v>O</v>
      </c>
      <c r="AS2527" t="s">
        <v>2609</v>
      </c>
    </row>
    <row r="2528" spans="43:45" x14ac:dyDescent="0.25">
      <c r="AQ2528" s="89">
        <v>10013014</v>
      </c>
      <c r="AR2528" s="90" t="str">
        <f t="shared" si="47"/>
        <v>O</v>
      </c>
      <c r="AS2528" t="s">
        <v>2610</v>
      </c>
    </row>
    <row r="2529" spans="43:45" x14ac:dyDescent="0.25">
      <c r="AQ2529" s="89">
        <v>10013326</v>
      </c>
      <c r="AR2529" s="90" t="str">
        <f t="shared" si="47"/>
        <v>O</v>
      </c>
      <c r="AS2529" t="s">
        <v>2611</v>
      </c>
    </row>
    <row r="2530" spans="43:45" x14ac:dyDescent="0.25">
      <c r="AQ2530" s="89">
        <v>10013328</v>
      </c>
      <c r="AR2530" s="90" t="str">
        <f t="shared" si="47"/>
        <v>O</v>
      </c>
      <c r="AS2530" t="s">
        <v>2612</v>
      </c>
    </row>
    <row r="2531" spans="43:45" x14ac:dyDescent="0.25">
      <c r="AQ2531" s="89">
        <v>10013331</v>
      </c>
      <c r="AR2531" s="90" t="str">
        <f t="shared" si="47"/>
        <v>O</v>
      </c>
      <c r="AS2531" t="s">
        <v>2613</v>
      </c>
    </row>
    <row r="2532" spans="43:45" x14ac:dyDescent="0.25">
      <c r="AQ2532" s="89">
        <v>10013335</v>
      </c>
      <c r="AR2532" s="90" t="str">
        <f t="shared" si="47"/>
        <v>O</v>
      </c>
      <c r="AS2532" t="s">
        <v>2614</v>
      </c>
    </row>
    <row r="2533" spans="43:45" x14ac:dyDescent="0.25">
      <c r="AQ2533" s="89">
        <v>10013336</v>
      </c>
      <c r="AR2533" s="90" t="str">
        <f t="shared" si="47"/>
        <v>O</v>
      </c>
      <c r="AS2533" t="s">
        <v>2615</v>
      </c>
    </row>
    <row r="2534" spans="43:45" x14ac:dyDescent="0.25">
      <c r="AQ2534" s="89">
        <v>10013767</v>
      </c>
      <c r="AR2534" s="90" t="str">
        <f t="shared" si="47"/>
        <v>O</v>
      </c>
      <c r="AS2534" t="s">
        <v>2616</v>
      </c>
    </row>
    <row r="2535" spans="43:45" x14ac:dyDescent="0.25">
      <c r="AQ2535" s="89">
        <v>10013769</v>
      </c>
      <c r="AR2535" s="90" t="str">
        <f t="shared" si="47"/>
        <v>O</v>
      </c>
      <c r="AS2535" t="s">
        <v>2617</v>
      </c>
    </row>
    <row r="2536" spans="43:45" x14ac:dyDescent="0.25">
      <c r="AQ2536" s="89">
        <v>10013770</v>
      </c>
      <c r="AR2536" s="90" t="str">
        <f t="shared" si="47"/>
        <v>O</v>
      </c>
      <c r="AS2536" t="s">
        <v>2618</v>
      </c>
    </row>
    <row r="2537" spans="43:45" x14ac:dyDescent="0.25">
      <c r="AQ2537" s="89">
        <v>10013771</v>
      </c>
      <c r="AR2537" s="90" t="str">
        <f t="shared" si="47"/>
        <v>O</v>
      </c>
      <c r="AS2537" t="s">
        <v>2619</v>
      </c>
    </row>
    <row r="2538" spans="43:45" x14ac:dyDescent="0.25">
      <c r="AQ2538" s="89">
        <v>10013774</v>
      </c>
      <c r="AR2538" s="90" t="str">
        <f t="shared" si="47"/>
        <v>O</v>
      </c>
      <c r="AS2538" t="s">
        <v>2620</v>
      </c>
    </row>
    <row r="2539" spans="43:45" x14ac:dyDescent="0.25">
      <c r="AQ2539" s="89">
        <v>10013779</v>
      </c>
      <c r="AR2539" s="90" t="str">
        <f t="shared" si="47"/>
        <v>O</v>
      </c>
      <c r="AS2539" t="s">
        <v>2621</v>
      </c>
    </row>
    <row r="2540" spans="43:45" x14ac:dyDescent="0.25">
      <c r="AQ2540" s="89">
        <v>10013786</v>
      </c>
      <c r="AR2540" s="90" t="str">
        <f t="shared" si="47"/>
        <v>O</v>
      </c>
      <c r="AS2540" t="s">
        <v>2622</v>
      </c>
    </row>
    <row r="2541" spans="43:45" x14ac:dyDescent="0.25">
      <c r="AQ2541" s="89">
        <v>10013798</v>
      </c>
      <c r="AR2541" s="90" t="str">
        <f t="shared" si="47"/>
        <v>O</v>
      </c>
      <c r="AS2541" t="s">
        <v>2623</v>
      </c>
    </row>
    <row r="2542" spans="43:45" x14ac:dyDescent="0.25">
      <c r="AQ2542" s="89">
        <v>10014056</v>
      </c>
      <c r="AR2542" s="90" t="str">
        <f t="shared" si="47"/>
        <v>O</v>
      </c>
      <c r="AS2542" t="s">
        <v>2624</v>
      </c>
    </row>
    <row r="2543" spans="43:45" x14ac:dyDescent="0.25">
      <c r="AQ2543" s="89">
        <v>10014059</v>
      </c>
      <c r="AR2543" s="90" t="str">
        <f t="shared" si="47"/>
        <v>O</v>
      </c>
      <c r="AS2543" t="s">
        <v>2625</v>
      </c>
    </row>
    <row r="2544" spans="43:45" x14ac:dyDescent="0.25">
      <c r="AQ2544" s="89">
        <v>10014060</v>
      </c>
      <c r="AR2544" s="90" t="str">
        <f t="shared" si="47"/>
        <v>O</v>
      </c>
      <c r="AS2544" t="s">
        <v>2626</v>
      </c>
    </row>
    <row r="2545" spans="43:45" x14ac:dyDescent="0.25">
      <c r="AQ2545" s="89">
        <v>10014061</v>
      </c>
      <c r="AR2545" s="90" t="str">
        <f t="shared" si="47"/>
        <v>O</v>
      </c>
      <c r="AS2545" t="s">
        <v>2627</v>
      </c>
    </row>
    <row r="2546" spans="43:45" x14ac:dyDescent="0.25">
      <c r="AQ2546" s="89">
        <v>10014066</v>
      </c>
      <c r="AR2546" s="90" t="str">
        <f t="shared" si="47"/>
        <v>O</v>
      </c>
      <c r="AS2546" t="s">
        <v>2628</v>
      </c>
    </row>
    <row r="2547" spans="43:45" x14ac:dyDescent="0.25">
      <c r="AQ2547" s="89">
        <v>10014070</v>
      </c>
      <c r="AR2547" s="90" t="str">
        <f t="shared" si="47"/>
        <v>O</v>
      </c>
      <c r="AS2547" t="s">
        <v>2629</v>
      </c>
    </row>
    <row r="2548" spans="43:45" x14ac:dyDescent="0.25">
      <c r="AQ2548" s="89">
        <v>10014071</v>
      </c>
      <c r="AR2548" s="90" t="str">
        <f t="shared" si="47"/>
        <v>O</v>
      </c>
      <c r="AS2548" t="s">
        <v>2630</v>
      </c>
    </row>
    <row r="2549" spans="43:45" x14ac:dyDescent="0.25">
      <c r="AQ2549" s="89">
        <v>10014073</v>
      </c>
      <c r="AR2549" s="90" t="str">
        <f t="shared" si="47"/>
        <v>O</v>
      </c>
      <c r="AS2549" t="s">
        <v>2631</v>
      </c>
    </row>
    <row r="2550" spans="43:45" x14ac:dyDescent="0.25">
      <c r="AQ2550" s="89">
        <v>10014077</v>
      </c>
      <c r="AR2550" s="90" t="str">
        <f t="shared" si="47"/>
        <v>O</v>
      </c>
      <c r="AS2550" t="s">
        <v>2632</v>
      </c>
    </row>
    <row r="2551" spans="43:45" x14ac:dyDescent="0.25">
      <c r="AQ2551" s="89">
        <v>10013665</v>
      </c>
      <c r="AR2551" s="90" t="str">
        <f t="shared" si="47"/>
        <v>O</v>
      </c>
      <c r="AS2551" t="s">
        <v>2633</v>
      </c>
    </row>
    <row r="2552" spans="43:45" x14ac:dyDescent="0.25">
      <c r="AQ2552" s="89">
        <v>10013362</v>
      </c>
      <c r="AR2552" s="90" t="str">
        <f t="shared" si="47"/>
        <v>O</v>
      </c>
      <c r="AS2552" t="s">
        <v>2634</v>
      </c>
    </row>
    <row r="2553" spans="43:45" x14ac:dyDescent="0.25">
      <c r="AQ2553" s="89">
        <v>10013374</v>
      </c>
      <c r="AR2553" s="90" t="str">
        <f t="shared" si="47"/>
        <v>O</v>
      </c>
      <c r="AS2553" t="s">
        <v>2635</v>
      </c>
    </row>
    <row r="2554" spans="43:45" x14ac:dyDescent="0.25">
      <c r="AQ2554" s="89">
        <v>10013376</v>
      </c>
      <c r="AR2554" s="90" t="str">
        <f t="shared" si="47"/>
        <v>O</v>
      </c>
      <c r="AS2554" t="s">
        <v>2636</v>
      </c>
    </row>
    <row r="2555" spans="43:45" x14ac:dyDescent="0.25">
      <c r="AQ2555" s="89">
        <v>10013383</v>
      </c>
      <c r="AR2555" s="90" t="str">
        <f t="shared" si="47"/>
        <v>O</v>
      </c>
      <c r="AS2555" t="s">
        <v>2637</v>
      </c>
    </row>
    <row r="2556" spans="43:45" x14ac:dyDescent="0.25">
      <c r="AQ2556" s="89">
        <v>10013806</v>
      </c>
      <c r="AR2556" s="90" t="str">
        <f t="shared" si="47"/>
        <v>O</v>
      </c>
      <c r="AS2556" t="s">
        <v>2638</v>
      </c>
    </row>
    <row r="2557" spans="43:45" x14ac:dyDescent="0.25">
      <c r="AQ2557" s="89">
        <v>10013812</v>
      </c>
      <c r="AR2557" s="90" t="str">
        <f t="shared" si="47"/>
        <v>O</v>
      </c>
      <c r="AS2557" t="s">
        <v>2639</v>
      </c>
    </row>
    <row r="2558" spans="43:45" x14ac:dyDescent="0.25">
      <c r="AQ2558" s="89">
        <v>10013820</v>
      </c>
      <c r="AR2558" s="90" t="str">
        <f t="shared" si="47"/>
        <v>O</v>
      </c>
      <c r="AS2558" t="s">
        <v>2640</v>
      </c>
    </row>
    <row r="2559" spans="43:45" x14ac:dyDescent="0.25">
      <c r="AQ2559" s="89">
        <v>10013824</v>
      </c>
      <c r="AR2559" s="90" t="str">
        <f t="shared" si="47"/>
        <v>O</v>
      </c>
      <c r="AS2559" t="s">
        <v>2641</v>
      </c>
    </row>
    <row r="2560" spans="43:45" x14ac:dyDescent="0.25">
      <c r="AQ2560" s="89">
        <v>10013825</v>
      </c>
      <c r="AR2560" s="90" t="str">
        <f t="shared" si="47"/>
        <v>O</v>
      </c>
      <c r="AS2560" t="s">
        <v>2642</v>
      </c>
    </row>
    <row r="2561" spans="43:45" x14ac:dyDescent="0.25">
      <c r="AQ2561" s="89">
        <v>10013827</v>
      </c>
      <c r="AR2561" s="90" t="str">
        <f t="shared" si="47"/>
        <v>O</v>
      </c>
      <c r="AS2561" t="s">
        <v>2643</v>
      </c>
    </row>
    <row r="2562" spans="43:45" x14ac:dyDescent="0.25">
      <c r="AQ2562" s="89">
        <v>10013828</v>
      </c>
      <c r="AR2562" s="90" t="str">
        <f t="shared" si="47"/>
        <v>O</v>
      </c>
      <c r="AS2562" t="s">
        <v>2644</v>
      </c>
    </row>
    <row r="2563" spans="43:45" x14ac:dyDescent="0.25">
      <c r="AQ2563" s="89">
        <v>10013831</v>
      </c>
      <c r="AR2563" s="90" t="str">
        <f t="shared" si="47"/>
        <v>O</v>
      </c>
      <c r="AS2563" t="s">
        <v>2645</v>
      </c>
    </row>
    <row r="2564" spans="43:45" x14ac:dyDescent="0.25">
      <c r="AQ2564" s="89">
        <v>10014083</v>
      </c>
      <c r="AR2564" s="90" t="str">
        <f t="shared" si="47"/>
        <v>O</v>
      </c>
      <c r="AS2564" t="s">
        <v>2646</v>
      </c>
    </row>
    <row r="2565" spans="43:45" x14ac:dyDescent="0.25">
      <c r="AQ2565" s="89">
        <v>10014086</v>
      </c>
      <c r="AR2565" s="90" t="str">
        <f t="shared" si="47"/>
        <v>O</v>
      </c>
      <c r="AS2565" t="s">
        <v>2647</v>
      </c>
    </row>
    <row r="2566" spans="43:45" x14ac:dyDescent="0.25">
      <c r="AQ2566" s="89">
        <v>10014096</v>
      </c>
      <c r="AR2566" s="90" t="str">
        <f t="shared" si="47"/>
        <v>O</v>
      </c>
      <c r="AS2566" t="s">
        <v>2648</v>
      </c>
    </row>
    <row r="2567" spans="43:45" x14ac:dyDescent="0.25">
      <c r="AQ2567" s="89">
        <v>10014104</v>
      </c>
      <c r="AR2567" s="90" t="str">
        <f t="shared" si="47"/>
        <v>O</v>
      </c>
      <c r="AS2567" t="s">
        <v>2649</v>
      </c>
    </row>
    <row r="2568" spans="43:45" x14ac:dyDescent="0.25">
      <c r="AQ2568" s="89">
        <v>10014227</v>
      </c>
      <c r="AR2568" s="90" t="str">
        <f t="shared" si="47"/>
        <v>O</v>
      </c>
      <c r="AS2568" t="s">
        <v>2650</v>
      </c>
    </row>
    <row r="2569" spans="43:45" x14ac:dyDescent="0.25">
      <c r="AQ2569" s="89">
        <v>10014805</v>
      </c>
      <c r="AR2569" s="90" t="str">
        <f t="shared" ref="AR2569:AR2632" si="48">IF(ISNA(VLOOKUP(AQ2569,$BP$18:$BQ$356,2,FALSE))=TRUE,"O",VLOOKUP(AQ2569,$BP$18:$BQ$356,2,FALSE))</f>
        <v>O</v>
      </c>
      <c r="AS2569" t="s">
        <v>2651</v>
      </c>
    </row>
    <row r="2570" spans="43:45" x14ac:dyDescent="0.25">
      <c r="AQ2570" s="89">
        <v>10014810</v>
      </c>
      <c r="AR2570" s="90" t="str">
        <f t="shared" si="48"/>
        <v>O</v>
      </c>
      <c r="AS2570" t="s">
        <v>2652</v>
      </c>
    </row>
    <row r="2571" spans="43:45" x14ac:dyDescent="0.25">
      <c r="AQ2571" s="89">
        <v>10014811</v>
      </c>
      <c r="AR2571" s="90" t="str">
        <f t="shared" si="48"/>
        <v>O</v>
      </c>
      <c r="AS2571" t="s">
        <v>2653</v>
      </c>
    </row>
    <row r="2572" spans="43:45" x14ac:dyDescent="0.25">
      <c r="AQ2572" s="89">
        <v>10014813</v>
      </c>
      <c r="AR2572" s="90" t="str">
        <f t="shared" si="48"/>
        <v>O</v>
      </c>
      <c r="AS2572" t="s">
        <v>2654</v>
      </c>
    </row>
    <row r="2573" spans="43:45" x14ac:dyDescent="0.25">
      <c r="AQ2573" s="89">
        <v>10014818</v>
      </c>
      <c r="AR2573" s="90" t="str">
        <f t="shared" si="48"/>
        <v>O</v>
      </c>
      <c r="AS2573" t="s">
        <v>2655</v>
      </c>
    </row>
    <row r="2574" spans="43:45" x14ac:dyDescent="0.25">
      <c r="AQ2574" s="89">
        <v>10014819</v>
      </c>
      <c r="AR2574" s="90" t="str">
        <f t="shared" si="48"/>
        <v>O</v>
      </c>
      <c r="AS2574" t="s">
        <v>2656</v>
      </c>
    </row>
    <row r="2575" spans="43:45" x14ac:dyDescent="0.25">
      <c r="AQ2575" s="89">
        <v>10013392</v>
      </c>
      <c r="AR2575" s="90" t="str">
        <f t="shared" si="48"/>
        <v>O</v>
      </c>
      <c r="AS2575" t="s">
        <v>2657</v>
      </c>
    </row>
    <row r="2576" spans="43:45" x14ac:dyDescent="0.25">
      <c r="AQ2576" s="89">
        <v>10013410</v>
      </c>
      <c r="AR2576" s="90" t="str">
        <f t="shared" si="48"/>
        <v>O</v>
      </c>
      <c r="AS2576" t="s">
        <v>2658</v>
      </c>
    </row>
    <row r="2577" spans="43:45" x14ac:dyDescent="0.25">
      <c r="AQ2577" s="89">
        <v>10013834</v>
      </c>
      <c r="AR2577" s="90" t="str">
        <f t="shared" si="48"/>
        <v>O</v>
      </c>
      <c r="AS2577" t="s">
        <v>2659</v>
      </c>
    </row>
    <row r="2578" spans="43:45" x14ac:dyDescent="0.25">
      <c r="AQ2578" s="89">
        <v>10013837</v>
      </c>
      <c r="AR2578" s="90" t="str">
        <f t="shared" si="48"/>
        <v>O</v>
      </c>
      <c r="AS2578" t="s">
        <v>2660</v>
      </c>
    </row>
    <row r="2579" spans="43:45" x14ac:dyDescent="0.25">
      <c r="AQ2579" s="89">
        <v>10013840</v>
      </c>
      <c r="AR2579" s="90" t="str">
        <f t="shared" si="48"/>
        <v>O</v>
      </c>
      <c r="AS2579" t="s">
        <v>2661</v>
      </c>
    </row>
    <row r="2580" spans="43:45" x14ac:dyDescent="0.25">
      <c r="AQ2580" s="89">
        <v>10013845</v>
      </c>
      <c r="AR2580" s="90" t="str">
        <f t="shared" si="48"/>
        <v>O</v>
      </c>
      <c r="AS2580" t="s">
        <v>2662</v>
      </c>
    </row>
    <row r="2581" spans="43:45" x14ac:dyDescent="0.25">
      <c r="AQ2581" s="89">
        <v>10013852</v>
      </c>
      <c r="AR2581" s="90" t="str">
        <f t="shared" si="48"/>
        <v>O</v>
      </c>
      <c r="AS2581" t="s">
        <v>2663</v>
      </c>
    </row>
    <row r="2582" spans="43:45" x14ac:dyDescent="0.25">
      <c r="AQ2582" s="89">
        <v>10013855</v>
      </c>
      <c r="AR2582" s="90" t="str">
        <f t="shared" si="48"/>
        <v>O</v>
      </c>
      <c r="AS2582" t="s">
        <v>2664</v>
      </c>
    </row>
    <row r="2583" spans="43:45" x14ac:dyDescent="0.25">
      <c r="AQ2583" s="89">
        <v>10013865</v>
      </c>
      <c r="AR2583" s="90" t="str">
        <f t="shared" si="48"/>
        <v>O</v>
      </c>
      <c r="AS2583" t="s">
        <v>2665</v>
      </c>
    </row>
    <row r="2584" spans="43:45" x14ac:dyDescent="0.25">
      <c r="AQ2584" s="89">
        <v>10014111</v>
      </c>
      <c r="AR2584" s="90" t="str">
        <f t="shared" si="48"/>
        <v>O</v>
      </c>
      <c r="AS2584" t="s">
        <v>2666</v>
      </c>
    </row>
    <row r="2585" spans="43:45" x14ac:dyDescent="0.25">
      <c r="AQ2585" s="89">
        <v>10014112</v>
      </c>
      <c r="AR2585" s="90" t="str">
        <f t="shared" si="48"/>
        <v>O</v>
      </c>
      <c r="AS2585" t="s">
        <v>2667</v>
      </c>
    </row>
    <row r="2586" spans="43:45" x14ac:dyDescent="0.25">
      <c r="AQ2586" s="89">
        <v>10014120</v>
      </c>
      <c r="AR2586" s="90" t="str">
        <f t="shared" si="48"/>
        <v>O</v>
      </c>
      <c r="AS2586" t="s">
        <v>2668</v>
      </c>
    </row>
    <row r="2587" spans="43:45" x14ac:dyDescent="0.25">
      <c r="AQ2587" s="89">
        <v>10014838</v>
      </c>
      <c r="AR2587" s="90" t="str">
        <f t="shared" si="48"/>
        <v>O</v>
      </c>
      <c r="AS2587" t="s">
        <v>2669</v>
      </c>
    </row>
    <row r="2588" spans="43:45" x14ac:dyDescent="0.25">
      <c r="AQ2588" s="89">
        <v>10014839</v>
      </c>
      <c r="AR2588" s="90" t="str">
        <f t="shared" si="48"/>
        <v>O</v>
      </c>
      <c r="AS2588" t="s">
        <v>2670</v>
      </c>
    </row>
    <row r="2589" spans="43:45" x14ac:dyDescent="0.25">
      <c r="AQ2589" s="89">
        <v>10014849</v>
      </c>
      <c r="AR2589" s="90" t="str">
        <f t="shared" si="48"/>
        <v>O</v>
      </c>
      <c r="AS2589" t="s">
        <v>2671</v>
      </c>
    </row>
    <row r="2590" spans="43:45" x14ac:dyDescent="0.25">
      <c r="AQ2590" s="89">
        <v>10014853</v>
      </c>
      <c r="AR2590" s="90" t="str">
        <f t="shared" si="48"/>
        <v>O</v>
      </c>
      <c r="AS2590" t="s">
        <v>2672</v>
      </c>
    </row>
    <row r="2591" spans="43:45" x14ac:dyDescent="0.25">
      <c r="AQ2591" s="89">
        <v>10013423</v>
      </c>
      <c r="AR2591" s="90" t="str">
        <f t="shared" si="48"/>
        <v>O</v>
      </c>
      <c r="AS2591" t="s">
        <v>2673</v>
      </c>
    </row>
    <row r="2592" spans="43:45" x14ac:dyDescent="0.25">
      <c r="AQ2592" s="89">
        <v>10013424</v>
      </c>
      <c r="AR2592" s="90" t="str">
        <f t="shared" si="48"/>
        <v>O</v>
      </c>
      <c r="AS2592" t="s">
        <v>2674</v>
      </c>
    </row>
    <row r="2593" spans="43:45" x14ac:dyDescent="0.25">
      <c r="AQ2593" s="89">
        <v>10013425</v>
      </c>
      <c r="AR2593" s="90" t="str">
        <f t="shared" si="48"/>
        <v>O</v>
      </c>
      <c r="AS2593" t="s">
        <v>2675</v>
      </c>
    </row>
    <row r="2594" spans="43:45" x14ac:dyDescent="0.25">
      <c r="AQ2594" s="89">
        <v>10013434</v>
      </c>
      <c r="AR2594" s="90" t="str">
        <f t="shared" si="48"/>
        <v>O</v>
      </c>
      <c r="AS2594" t="s">
        <v>2676</v>
      </c>
    </row>
    <row r="2595" spans="43:45" x14ac:dyDescent="0.25">
      <c r="AQ2595" s="89">
        <v>10013867</v>
      </c>
      <c r="AR2595" s="90" t="str">
        <f t="shared" si="48"/>
        <v>O</v>
      </c>
      <c r="AS2595" t="s">
        <v>2677</v>
      </c>
    </row>
    <row r="2596" spans="43:45" x14ac:dyDescent="0.25">
      <c r="AQ2596" s="89">
        <v>10013870</v>
      </c>
      <c r="AR2596" s="90" t="str">
        <f t="shared" si="48"/>
        <v>O</v>
      </c>
      <c r="AS2596" t="s">
        <v>2678</v>
      </c>
    </row>
    <row r="2597" spans="43:45" x14ac:dyDescent="0.25">
      <c r="AQ2597" s="89">
        <v>10013872</v>
      </c>
      <c r="AR2597" s="90" t="str">
        <f t="shared" si="48"/>
        <v>O</v>
      </c>
      <c r="AS2597" t="s">
        <v>2679</v>
      </c>
    </row>
    <row r="2598" spans="43:45" x14ac:dyDescent="0.25">
      <c r="AQ2598" s="89">
        <v>10013875</v>
      </c>
      <c r="AR2598" s="90" t="str">
        <f t="shared" si="48"/>
        <v>O</v>
      </c>
      <c r="AS2598" t="s">
        <v>2680</v>
      </c>
    </row>
    <row r="2599" spans="43:45" x14ac:dyDescent="0.25">
      <c r="AQ2599" s="89">
        <v>10013877</v>
      </c>
      <c r="AR2599" s="90" t="str">
        <f t="shared" si="48"/>
        <v>O</v>
      </c>
      <c r="AS2599" t="s">
        <v>2681</v>
      </c>
    </row>
    <row r="2600" spans="43:45" x14ac:dyDescent="0.25">
      <c r="AQ2600" s="89">
        <v>10013880</v>
      </c>
      <c r="AR2600" s="90" t="str">
        <f t="shared" si="48"/>
        <v>O</v>
      </c>
      <c r="AS2600" t="s">
        <v>2682</v>
      </c>
    </row>
    <row r="2601" spans="43:45" x14ac:dyDescent="0.25">
      <c r="AQ2601" s="89">
        <v>10013882</v>
      </c>
      <c r="AR2601" s="90" t="str">
        <f t="shared" si="48"/>
        <v>O</v>
      </c>
      <c r="AS2601" t="s">
        <v>2683</v>
      </c>
    </row>
    <row r="2602" spans="43:45" x14ac:dyDescent="0.25">
      <c r="AQ2602" s="89">
        <v>10013885</v>
      </c>
      <c r="AR2602" s="90" t="str">
        <f t="shared" si="48"/>
        <v>O</v>
      </c>
      <c r="AS2602" t="s">
        <v>2684</v>
      </c>
    </row>
    <row r="2603" spans="43:45" x14ac:dyDescent="0.25">
      <c r="AQ2603" s="89">
        <v>10013886</v>
      </c>
      <c r="AR2603" s="90" t="str">
        <f t="shared" si="48"/>
        <v>O</v>
      </c>
      <c r="AS2603" t="s">
        <v>2685</v>
      </c>
    </row>
    <row r="2604" spans="43:45" x14ac:dyDescent="0.25">
      <c r="AQ2604" s="89">
        <v>10013887</v>
      </c>
      <c r="AR2604" s="90" t="str">
        <f t="shared" si="48"/>
        <v>O</v>
      </c>
      <c r="AS2604" t="s">
        <v>2686</v>
      </c>
    </row>
    <row r="2605" spans="43:45" x14ac:dyDescent="0.25">
      <c r="AQ2605" s="89">
        <v>10013892</v>
      </c>
      <c r="AR2605" s="90" t="str">
        <f t="shared" si="48"/>
        <v>O</v>
      </c>
      <c r="AS2605" t="s">
        <v>2687</v>
      </c>
    </row>
    <row r="2606" spans="43:45" x14ac:dyDescent="0.25">
      <c r="AQ2606" s="89">
        <v>10013893</v>
      </c>
      <c r="AR2606" s="90" t="str">
        <f t="shared" si="48"/>
        <v>O</v>
      </c>
      <c r="AS2606" t="s">
        <v>2688</v>
      </c>
    </row>
    <row r="2607" spans="43:45" x14ac:dyDescent="0.25">
      <c r="AQ2607" s="89">
        <v>10013894</v>
      </c>
      <c r="AR2607" s="90" t="str">
        <f t="shared" si="48"/>
        <v>O</v>
      </c>
      <c r="AS2607" t="s">
        <v>2689</v>
      </c>
    </row>
    <row r="2608" spans="43:45" x14ac:dyDescent="0.25">
      <c r="AQ2608" s="89">
        <v>10013895</v>
      </c>
      <c r="AR2608" s="90" t="str">
        <f t="shared" si="48"/>
        <v>O</v>
      </c>
      <c r="AS2608" t="s">
        <v>2690</v>
      </c>
    </row>
    <row r="2609" spans="43:45" x14ac:dyDescent="0.25">
      <c r="AQ2609" s="89">
        <v>10014140</v>
      </c>
      <c r="AR2609" s="90" t="str">
        <f t="shared" si="48"/>
        <v>O</v>
      </c>
      <c r="AS2609" t="s">
        <v>2691</v>
      </c>
    </row>
    <row r="2610" spans="43:45" x14ac:dyDescent="0.25">
      <c r="AQ2610" s="89">
        <v>10014144</v>
      </c>
      <c r="AR2610" s="90" t="str">
        <f t="shared" si="48"/>
        <v>O</v>
      </c>
      <c r="AS2610" t="s">
        <v>2692</v>
      </c>
    </row>
    <row r="2611" spans="43:45" x14ac:dyDescent="0.25">
      <c r="AQ2611" s="89">
        <v>10014856</v>
      </c>
      <c r="AR2611" s="90" t="str">
        <f t="shared" si="48"/>
        <v>O</v>
      </c>
      <c r="AS2611" t="s">
        <v>2693</v>
      </c>
    </row>
    <row r="2612" spans="43:45" x14ac:dyDescent="0.25">
      <c r="AQ2612" s="89">
        <v>10014862</v>
      </c>
      <c r="AR2612" s="90" t="str">
        <f t="shared" si="48"/>
        <v>O</v>
      </c>
      <c r="AS2612" t="s">
        <v>2694</v>
      </c>
    </row>
    <row r="2613" spans="43:45" x14ac:dyDescent="0.25">
      <c r="AQ2613" s="89">
        <v>10014863</v>
      </c>
      <c r="AR2613" s="90" t="str">
        <f t="shared" si="48"/>
        <v>O</v>
      </c>
      <c r="AS2613" t="s">
        <v>2695</v>
      </c>
    </row>
    <row r="2614" spans="43:45" x14ac:dyDescent="0.25">
      <c r="AQ2614" s="89">
        <v>10014868</v>
      </c>
      <c r="AR2614" s="90" t="str">
        <f t="shared" si="48"/>
        <v>O</v>
      </c>
      <c r="AS2614" t="s">
        <v>2696</v>
      </c>
    </row>
    <row r="2615" spans="43:45" x14ac:dyDescent="0.25">
      <c r="AQ2615" s="89">
        <v>10014871</v>
      </c>
      <c r="AR2615" s="90" t="str">
        <f t="shared" si="48"/>
        <v>O</v>
      </c>
      <c r="AS2615" t="s">
        <v>2697</v>
      </c>
    </row>
    <row r="2616" spans="43:45" x14ac:dyDescent="0.25">
      <c r="AQ2616" s="89">
        <v>10014872</v>
      </c>
      <c r="AR2616" s="90" t="str">
        <f t="shared" si="48"/>
        <v>O</v>
      </c>
      <c r="AS2616" t="s">
        <v>2698</v>
      </c>
    </row>
    <row r="2617" spans="43:45" x14ac:dyDescent="0.25">
      <c r="AQ2617" s="89">
        <v>10013445</v>
      </c>
      <c r="AR2617" s="90" t="str">
        <f t="shared" si="48"/>
        <v>O</v>
      </c>
      <c r="AS2617" t="s">
        <v>2699</v>
      </c>
    </row>
    <row r="2618" spans="43:45" x14ac:dyDescent="0.25">
      <c r="AQ2618" s="89">
        <v>10013454</v>
      </c>
      <c r="AR2618" s="90" t="str">
        <f t="shared" si="48"/>
        <v>O</v>
      </c>
      <c r="AS2618" t="s">
        <v>2700</v>
      </c>
    </row>
    <row r="2619" spans="43:45" x14ac:dyDescent="0.25">
      <c r="AQ2619" s="89">
        <v>10013456</v>
      </c>
      <c r="AR2619" s="90" t="str">
        <f t="shared" si="48"/>
        <v>O</v>
      </c>
      <c r="AS2619" t="s">
        <v>2701</v>
      </c>
    </row>
    <row r="2620" spans="43:45" x14ac:dyDescent="0.25">
      <c r="AQ2620" s="89">
        <v>10013460</v>
      </c>
      <c r="AR2620" s="90" t="str">
        <f t="shared" si="48"/>
        <v>O</v>
      </c>
      <c r="AS2620" t="s">
        <v>2702</v>
      </c>
    </row>
    <row r="2621" spans="43:45" x14ac:dyDescent="0.25">
      <c r="AQ2621" s="89">
        <v>10013462</v>
      </c>
      <c r="AR2621" s="90" t="str">
        <f t="shared" si="48"/>
        <v>O</v>
      </c>
      <c r="AS2621" t="s">
        <v>2703</v>
      </c>
    </row>
    <row r="2622" spans="43:45" x14ac:dyDescent="0.25">
      <c r="AQ2622" s="89">
        <v>10013467</v>
      </c>
      <c r="AR2622" s="90" t="str">
        <f t="shared" si="48"/>
        <v>O</v>
      </c>
      <c r="AS2622" t="s">
        <v>2704</v>
      </c>
    </row>
    <row r="2623" spans="43:45" x14ac:dyDescent="0.25">
      <c r="AQ2623" s="89">
        <v>10013473</v>
      </c>
      <c r="AR2623" s="90" t="str">
        <f t="shared" si="48"/>
        <v>O</v>
      </c>
      <c r="AS2623" t="s">
        <v>2705</v>
      </c>
    </row>
    <row r="2624" spans="43:45" x14ac:dyDescent="0.25">
      <c r="AQ2624" s="89">
        <v>10013902</v>
      </c>
      <c r="AR2624" s="90" t="str">
        <f t="shared" si="48"/>
        <v>O</v>
      </c>
      <c r="AS2624" t="s">
        <v>2706</v>
      </c>
    </row>
    <row r="2625" spans="43:45" x14ac:dyDescent="0.25">
      <c r="AQ2625" s="89">
        <v>10013904</v>
      </c>
      <c r="AR2625" s="90" t="str">
        <f t="shared" si="48"/>
        <v>O</v>
      </c>
      <c r="AS2625" t="s">
        <v>2707</v>
      </c>
    </row>
    <row r="2626" spans="43:45" x14ac:dyDescent="0.25">
      <c r="AQ2626" s="89">
        <v>10013914</v>
      </c>
      <c r="AR2626" s="90" t="str">
        <f t="shared" si="48"/>
        <v>O</v>
      </c>
      <c r="AS2626" t="s">
        <v>2708</v>
      </c>
    </row>
    <row r="2627" spans="43:45" x14ac:dyDescent="0.25">
      <c r="AQ2627" s="89">
        <v>10013916</v>
      </c>
      <c r="AR2627" s="90" t="str">
        <f t="shared" si="48"/>
        <v>O</v>
      </c>
      <c r="AS2627" t="s">
        <v>2709</v>
      </c>
    </row>
    <row r="2628" spans="43:45" x14ac:dyDescent="0.25">
      <c r="AQ2628" s="89">
        <v>10013917</v>
      </c>
      <c r="AR2628" s="90" t="str">
        <f t="shared" si="48"/>
        <v>O</v>
      </c>
      <c r="AS2628" t="s">
        <v>2710</v>
      </c>
    </row>
    <row r="2629" spans="43:45" x14ac:dyDescent="0.25">
      <c r="AQ2629" s="89">
        <v>10013918</v>
      </c>
      <c r="AR2629" s="90" t="str">
        <f t="shared" si="48"/>
        <v>O</v>
      </c>
      <c r="AS2629" t="s">
        <v>2711</v>
      </c>
    </row>
    <row r="2630" spans="43:45" x14ac:dyDescent="0.25">
      <c r="AQ2630" s="89">
        <v>10013920</v>
      </c>
      <c r="AR2630" s="90" t="str">
        <f t="shared" si="48"/>
        <v>O</v>
      </c>
      <c r="AS2630" t="s">
        <v>2712</v>
      </c>
    </row>
    <row r="2631" spans="43:45" x14ac:dyDescent="0.25">
      <c r="AQ2631" s="89">
        <v>10014160</v>
      </c>
      <c r="AR2631" s="90" t="str">
        <f t="shared" si="48"/>
        <v>O</v>
      </c>
      <c r="AS2631" t="s">
        <v>2713</v>
      </c>
    </row>
    <row r="2632" spans="43:45" x14ac:dyDescent="0.25">
      <c r="AQ2632" s="89">
        <v>10014162</v>
      </c>
      <c r="AR2632" s="90" t="str">
        <f t="shared" si="48"/>
        <v>O</v>
      </c>
      <c r="AS2632" t="s">
        <v>2714</v>
      </c>
    </row>
    <row r="2633" spans="43:45" x14ac:dyDescent="0.25">
      <c r="AQ2633" s="89">
        <v>10014882</v>
      </c>
      <c r="AR2633" s="90" t="str">
        <f t="shared" ref="AR2633:AR2696" si="49">IF(ISNA(VLOOKUP(AQ2633,$BP$18:$BQ$356,2,FALSE))=TRUE,"O",VLOOKUP(AQ2633,$BP$18:$BQ$356,2,FALSE))</f>
        <v>O</v>
      </c>
      <c r="AS2633" t="s">
        <v>2715</v>
      </c>
    </row>
    <row r="2634" spans="43:45" x14ac:dyDescent="0.25">
      <c r="AQ2634" s="89">
        <v>10014888</v>
      </c>
      <c r="AR2634" s="90" t="str">
        <f t="shared" si="49"/>
        <v>O</v>
      </c>
      <c r="AS2634" t="s">
        <v>2716</v>
      </c>
    </row>
    <row r="2635" spans="43:45" x14ac:dyDescent="0.25">
      <c r="AQ2635" s="89">
        <v>10014903</v>
      </c>
      <c r="AR2635" s="90" t="str">
        <f t="shared" si="49"/>
        <v>O</v>
      </c>
      <c r="AS2635" t="s">
        <v>2717</v>
      </c>
    </row>
    <row r="2636" spans="43:45" x14ac:dyDescent="0.25">
      <c r="AQ2636" s="89">
        <v>10014904</v>
      </c>
      <c r="AR2636" s="90" t="str">
        <f t="shared" si="49"/>
        <v>O</v>
      </c>
      <c r="AS2636" t="s">
        <v>2718</v>
      </c>
    </row>
    <row r="2637" spans="43:45" x14ac:dyDescent="0.25">
      <c r="AQ2637" s="89">
        <v>10013546</v>
      </c>
      <c r="AR2637" s="90" t="str">
        <f t="shared" si="49"/>
        <v>O</v>
      </c>
      <c r="AS2637" t="s">
        <v>2719</v>
      </c>
    </row>
    <row r="2638" spans="43:45" x14ac:dyDescent="0.25">
      <c r="AQ2638" s="89">
        <v>10013560</v>
      </c>
      <c r="AR2638" s="90" t="str">
        <f t="shared" si="49"/>
        <v>O</v>
      </c>
      <c r="AS2638" t="s">
        <v>2720</v>
      </c>
    </row>
    <row r="2639" spans="43:45" x14ac:dyDescent="0.25">
      <c r="AQ2639" s="89">
        <v>10013565</v>
      </c>
      <c r="AR2639" s="90" t="str">
        <f t="shared" si="49"/>
        <v>O</v>
      </c>
      <c r="AS2639" t="s">
        <v>2721</v>
      </c>
    </row>
    <row r="2640" spans="43:45" x14ac:dyDescent="0.25">
      <c r="AQ2640" s="89">
        <v>10013570</v>
      </c>
      <c r="AR2640" s="90" t="str">
        <f t="shared" si="49"/>
        <v>O</v>
      </c>
      <c r="AS2640" t="s">
        <v>2722</v>
      </c>
    </row>
    <row r="2641" spans="43:45" x14ac:dyDescent="0.25">
      <c r="AQ2641" s="89">
        <v>10013572</v>
      </c>
      <c r="AR2641" s="90" t="str">
        <f t="shared" si="49"/>
        <v>O</v>
      </c>
      <c r="AS2641" t="s">
        <v>2723</v>
      </c>
    </row>
    <row r="2642" spans="43:45" x14ac:dyDescent="0.25">
      <c r="AQ2642" s="89">
        <v>10013576</v>
      </c>
      <c r="AR2642" s="90" t="str">
        <f t="shared" si="49"/>
        <v>O</v>
      </c>
      <c r="AS2642" t="s">
        <v>2724</v>
      </c>
    </row>
    <row r="2643" spans="43:45" x14ac:dyDescent="0.25">
      <c r="AQ2643" s="89">
        <v>10013578</v>
      </c>
      <c r="AR2643" s="90" t="str">
        <f t="shared" si="49"/>
        <v>O</v>
      </c>
      <c r="AS2643" t="s">
        <v>2725</v>
      </c>
    </row>
    <row r="2644" spans="43:45" x14ac:dyDescent="0.25">
      <c r="AQ2644" s="89">
        <v>10013582</v>
      </c>
      <c r="AR2644" s="90" t="str">
        <f t="shared" si="49"/>
        <v>O</v>
      </c>
      <c r="AS2644" t="s">
        <v>2726</v>
      </c>
    </row>
    <row r="2645" spans="43:45" x14ac:dyDescent="0.25">
      <c r="AQ2645" s="89">
        <v>10016277</v>
      </c>
      <c r="AR2645" s="90" t="str">
        <f t="shared" si="49"/>
        <v>O</v>
      </c>
      <c r="AS2645" t="s">
        <v>2727</v>
      </c>
    </row>
    <row r="2646" spans="43:45" x14ac:dyDescent="0.25">
      <c r="AQ2646" s="89">
        <v>10016291</v>
      </c>
      <c r="AR2646" s="90" t="str">
        <f t="shared" si="49"/>
        <v>O</v>
      </c>
      <c r="AS2646" t="s">
        <v>2728</v>
      </c>
    </row>
    <row r="2647" spans="43:45" x14ac:dyDescent="0.25">
      <c r="AQ2647" s="89">
        <v>10016298</v>
      </c>
      <c r="AR2647" s="90" t="str">
        <f t="shared" si="49"/>
        <v>O</v>
      </c>
      <c r="AS2647" t="s">
        <v>2729</v>
      </c>
    </row>
    <row r="2648" spans="43:45" x14ac:dyDescent="0.25">
      <c r="AQ2648" s="89">
        <v>10016299</v>
      </c>
      <c r="AR2648" s="90" t="str">
        <f t="shared" si="49"/>
        <v>O</v>
      </c>
      <c r="AS2648" t="s">
        <v>2730</v>
      </c>
    </row>
    <row r="2649" spans="43:45" x14ac:dyDescent="0.25">
      <c r="AQ2649" s="89">
        <v>10016300</v>
      </c>
      <c r="AR2649" s="90" t="str">
        <f t="shared" si="49"/>
        <v>O</v>
      </c>
      <c r="AS2649" t="s">
        <v>2731</v>
      </c>
    </row>
    <row r="2650" spans="43:45" x14ac:dyDescent="0.25">
      <c r="AQ2650" s="89">
        <v>10016301</v>
      </c>
      <c r="AR2650" s="90" t="str">
        <f t="shared" si="49"/>
        <v>O</v>
      </c>
      <c r="AS2650" t="s">
        <v>2732</v>
      </c>
    </row>
    <row r="2651" spans="43:45" x14ac:dyDescent="0.25">
      <c r="AQ2651" s="89">
        <v>10016302</v>
      </c>
      <c r="AR2651" s="90" t="str">
        <f t="shared" si="49"/>
        <v>O</v>
      </c>
      <c r="AS2651" t="s">
        <v>2733</v>
      </c>
    </row>
    <row r="2652" spans="43:45" x14ac:dyDescent="0.25">
      <c r="AQ2652" s="89">
        <v>10016643</v>
      </c>
      <c r="AR2652" s="90" t="str">
        <f t="shared" si="49"/>
        <v>O</v>
      </c>
      <c r="AS2652" t="s">
        <v>2734</v>
      </c>
    </row>
    <row r="2653" spans="43:45" x14ac:dyDescent="0.25">
      <c r="AQ2653" s="89">
        <v>10016649</v>
      </c>
      <c r="AR2653" s="90" t="str">
        <f t="shared" si="49"/>
        <v>O</v>
      </c>
      <c r="AS2653" t="s">
        <v>2735</v>
      </c>
    </row>
    <row r="2654" spans="43:45" x14ac:dyDescent="0.25">
      <c r="AQ2654" s="89">
        <v>10016650</v>
      </c>
      <c r="AR2654" s="90" t="str">
        <f t="shared" si="49"/>
        <v>O</v>
      </c>
      <c r="AS2654" t="s">
        <v>2736</v>
      </c>
    </row>
    <row r="2655" spans="43:45" x14ac:dyDescent="0.25">
      <c r="AQ2655" s="89">
        <v>10016651</v>
      </c>
      <c r="AR2655" s="90" t="str">
        <f t="shared" si="49"/>
        <v>O</v>
      </c>
      <c r="AS2655" t="s">
        <v>2737</v>
      </c>
    </row>
    <row r="2656" spans="43:45" x14ac:dyDescent="0.25">
      <c r="AQ2656" s="89">
        <v>10016655</v>
      </c>
      <c r="AR2656" s="90" t="str">
        <f t="shared" si="49"/>
        <v>O</v>
      </c>
      <c r="AS2656" t="s">
        <v>2738</v>
      </c>
    </row>
    <row r="2657" spans="43:45" x14ac:dyDescent="0.25">
      <c r="AQ2657" s="89">
        <v>10016659</v>
      </c>
      <c r="AR2657" s="90" t="str">
        <f t="shared" si="49"/>
        <v>O</v>
      </c>
      <c r="AS2657" t="s">
        <v>2739</v>
      </c>
    </row>
    <row r="2658" spans="43:45" x14ac:dyDescent="0.25">
      <c r="AQ2658" s="89">
        <v>10016665</v>
      </c>
      <c r="AR2658" s="90" t="str">
        <f t="shared" si="49"/>
        <v>O</v>
      </c>
      <c r="AS2658" t="s">
        <v>2740</v>
      </c>
    </row>
    <row r="2659" spans="43:45" x14ac:dyDescent="0.25">
      <c r="AQ2659" s="89">
        <v>10016017</v>
      </c>
      <c r="AR2659" s="90" t="str">
        <f t="shared" si="49"/>
        <v>O</v>
      </c>
      <c r="AS2659" t="s">
        <v>2741</v>
      </c>
    </row>
    <row r="2660" spans="43:45" x14ac:dyDescent="0.25">
      <c r="AQ2660" s="89">
        <v>10016021</v>
      </c>
      <c r="AR2660" s="90" t="str">
        <f t="shared" si="49"/>
        <v>O</v>
      </c>
      <c r="AS2660" t="s">
        <v>2742</v>
      </c>
    </row>
    <row r="2661" spans="43:45" x14ac:dyDescent="0.25">
      <c r="AQ2661" s="89">
        <v>10015405</v>
      </c>
      <c r="AR2661" s="90" t="str">
        <f t="shared" si="49"/>
        <v>O</v>
      </c>
      <c r="AS2661" t="s">
        <v>2743</v>
      </c>
    </row>
    <row r="2662" spans="43:45" x14ac:dyDescent="0.25">
      <c r="AQ2662" s="89">
        <v>10015407</v>
      </c>
      <c r="AR2662" s="90" t="str">
        <f t="shared" si="49"/>
        <v>O</v>
      </c>
      <c r="AS2662" t="s">
        <v>2744</v>
      </c>
    </row>
    <row r="2663" spans="43:45" x14ac:dyDescent="0.25">
      <c r="AQ2663" s="89">
        <v>10015410</v>
      </c>
      <c r="AR2663" s="90" t="str">
        <f t="shared" si="49"/>
        <v>O</v>
      </c>
      <c r="AS2663" t="s">
        <v>2745</v>
      </c>
    </row>
    <row r="2664" spans="43:45" x14ac:dyDescent="0.25">
      <c r="AQ2664" s="89">
        <v>10015415</v>
      </c>
      <c r="AR2664" s="90" t="str">
        <f t="shared" si="49"/>
        <v>O</v>
      </c>
      <c r="AS2664" t="s">
        <v>2746</v>
      </c>
    </row>
    <row r="2665" spans="43:45" x14ac:dyDescent="0.25">
      <c r="AQ2665" s="89">
        <v>10015420</v>
      </c>
      <c r="AR2665" s="90" t="str">
        <f t="shared" si="49"/>
        <v>O</v>
      </c>
      <c r="AS2665" t="s">
        <v>2747</v>
      </c>
    </row>
    <row r="2666" spans="43:45" x14ac:dyDescent="0.25">
      <c r="AQ2666" s="89">
        <v>10015429</v>
      </c>
      <c r="AR2666" s="90" t="str">
        <f t="shared" si="49"/>
        <v>O</v>
      </c>
      <c r="AS2666" t="s">
        <v>2748</v>
      </c>
    </row>
    <row r="2667" spans="43:45" x14ac:dyDescent="0.25">
      <c r="AQ2667" s="89">
        <v>10015430</v>
      </c>
      <c r="AR2667" s="90" t="str">
        <f t="shared" si="49"/>
        <v>O</v>
      </c>
      <c r="AS2667" t="s">
        <v>2749</v>
      </c>
    </row>
    <row r="2668" spans="43:45" x14ac:dyDescent="0.25">
      <c r="AQ2668" s="89">
        <v>10016306</v>
      </c>
      <c r="AR2668" s="90" t="str">
        <f t="shared" si="49"/>
        <v>O</v>
      </c>
      <c r="AS2668" t="s">
        <v>2750</v>
      </c>
    </row>
    <row r="2669" spans="43:45" x14ac:dyDescent="0.25">
      <c r="AQ2669" s="89">
        <v>10016318</v>
      </c>
      <c r="AR2669" s="90" t="str">
        <f t="shared" si="49"/>
        <v>O</v>
      </c>
      <c r="AS2669" t="s">
        <v>2751</v>
      </c>
    </row>
    <row r="2670" spans="43:45" x14ac:dyDescent="0.25">
      <c r="AQ2670" s="89">
        <v>10016323</v>
      </c>
      <c r="AR2670" s="90" t="str">
        <f t="shared" si="49"/>
        <v>O</v>
      </c>
      <c r="AS2670" t="s">
        <v>2752</v>
      </c>
    </row>
    <row r="2671" spans="43:45" x14ac:dyDescent="0.25">
      <c r="AQ2671" s="89">
        <v>10016325</v>
      </c>
      <c r="AR2671" s="90" t="str">
        <f t="shared" si="49"/>
        <v>O</v>
      </c>
      <c r="AS2671" t="s">
        <v>2753</v>
      </c>
    </row>
    <row r="2672" spans="43:45" x14ac:dyDescent="0.25">
      <c r="AQ2672" s="89">
        <v>10016680</v>
      </c>
      <c r="AR2672" s="90" t="str">
        <f t="shared" si="49"/>
        <v>O</v>
      </c>
      <c r="AS2672" t="s">
        <v>2754</v>
      </c>
    </row>
    <row r="2673" spans="43:45" x14ac:dyDescent="0.25">
      <c r="AQ2673" s="89">
        <v>10016684</v>
      </c>
      <c r="AR2673" s="90" t="str">
        <f t="shared" si="49"/>
        <v>O</v>
      </c>
      <c r="AS2673" t="s">
        <v>2755</v>
      </c>
    </row>
    <row r="2674" spans="43:45" x14ac:dyDescent="0.25">
      <c r="AQ2674" s="89">
        <v>10016687</v>
      </c>
      <c r="AR2674" s="90" t="str">
        <f t="shared" si="49"/>
        <v>O</v>
      </c>
      <c r="AS2674" t="s">
        <v>2756</v>
      </c>
    </row>
    <row r="2675" spans="43:45" x14ac:dyDescent="0.25">
      <c r="AQ2675" s="89">
        <v>10016033</v>
      </c>
      <c r="AR2675" s="90" t="str">
        <f t="shared" si="49"/>
        <v>O</v>
      </c>
      <c r="AS2675" t="s">
        <v>2757</v>
      </c>
    </row>
    <row r="2676" spans="43:45" x14ac:dyDescent="0.25">
      <c r="AQ2676" s="89">
        <v>10016047</v>
      </c>
      <c r="AR2676" s="90" t="str">
        <f t="shared" si="49"/>
        <v>O</v>
      </c>
      <c r="AS2676" t="s">
        <v>2758</v>
      </c>
    </row>
    <row r="2677" spans="43:45" x14ac:dyDescent="0.25">
      <c r="AQ2677" s="89">
        <v>10016055</v>
      </c>
      <c r="AR2677" s="90" t="str">
        <f t="shared" si="49"/>
        <v>O</v>
      </c>
      <c r="AS2677" t="s">
        <v>2759</v>
      </c>
    </row>
    <row r="2678" spans="43:45" x14ac:dyDescent="0.25">
      <c r="AQ2678" s="89">
        <v>10016056</v>
      </c>
      <c r="AR2678" s="90" t="str">
        <f t="shared" si="49"/>
        <v>O</v>
      </c>
      <c r="AS2678" t="s">
        <v>2760</v>
      </c>
    </row>
    <row r="2679" spans="43:45" x14ac:dyDescent="0.25">
      <c r="AQ2679" s="89">
        <v>10016059</v>
      </c>
      <c r="AR2679" s="90" t="str">
        <f t="shared" si="49"/>
        <v>O</v>
      </c>
      <c r="AS2679" t="s">
        <v>2761</v>
      </c>
    </row>
    <row r="2680" spans="43:45" x14ac:dyDescent="0.25">
      <c r="AQ2680" s="89">
        <v>10015437</v>
      </c>
      <c r="AR2680" s="90" t="str">
        <f t="shared" si="49"/>
        <v>O</v>
      </c>
      <c r="AS2680" t="s">
        <v>2762</v>
      </c>
    </row>
    <row r="2681" spans="43:45" x14ac:dyDescent="0.25">
      <c r="AQ2681" s="89">
        <v>10015439</v>
      </c>
      <c r="AR2681" s="90" t="str">
        <f t="shared" si="49"/>
        <v>O</v>
      </c>
      <c r="AS2681" t="s">
        <v>2763</v>
      </c>
    </row>
    <row r="2682" spans="43:45" x14ac:dyDescent="0.25">
      <c r="AQ2682" s="89">
        <v>10015441</v>
      </c>
      <c r="AR2682" s="90" t="str">
        <f t="shared" si="49"/>
        <v>O</v>
      </c>
      <c r="AS2682" t="s">
        <v>2764</v>
      </c>
    </row>
    <row r="2683" spans="43:45" x14ac:dyDescent="0.25">
      <c r="AQ2683" s="89">
        <v>10015445</v>
      </c>
      <c r="AR2683" s="90" t="str">
        <f t="shared" si="49"/>
        <v>O</v>
      </c>
      <c r="AS2683" t="s">
        <v>2765</v>
      </c>
    </row>
    <row r="2684" spans="43:45" x14ac:dyDescent="0.25">
      <c r="AQ2684" s="89">
        <v>10015447</v>
      </c>
      <c r="AR2684" s="90" t="str">
        <f t="shared" si="49"/>
        <v>O</v>
      </c>
      <c r="AS2684" t="s">
        <v>2766</v>
      </c>
    </row>
    <row r="2685" spans="43:45" x14ac:dyDescent="0.25">
      <c r="AQ2685" s="89">
        <v>10015450</v>
      </c>
      <c r="AR2685" s="90" t="str">
        <f t="shared" si="49"/>
        <v>O</v>
      </c>
      <c r="AS2685" t="s">
        <v>2767</v>
      </c>
    </row>
    <row r="2686" spans="43:45" x14ac:dyDescent="0.25">
      <c r="AQ2686" s="89">
        <v>10016331</v>
      </c>
      <c r="AR2686" s="90" t="str">
        <f t="shared" si="49"/>
        <v>O</v>
      </c>
      <c r="AS2686" t="s">
        <v>2768</v>
      </c>
    </row>
    <row r="2687" spans="43:45" x14ac:dyDescent="0.25">
      <c r="AQ2687" s="89">
        <v>10016335</v>
      </c>
      <c r="AR2687" s="90" t="str">
        <f t="shared" si="49"/>
        <v>O</v>
      </c>
      <c r="AS2687" t="s">
        <v>2769</v>
      </c>
    </row>
    <row r="2688" spans="43:45" x14ac:dyDescent="0.25">
      <c r="AQ2688" s="89">
        <v>10016336</v>
      </c>
      <c r="AR2688" s="90" t="str">
        <f t="shared" si="49"/>
        <v>O</v>
      </c>
      <c r="AS2688" t="s">
        <v>2770</v>
      </c>
    </row>
    <row r="2689" spans="43:45" x14ac:dyDescent="0.25">
      <c r="AQ2689" s="89">
        <v>10016337</v>
      </c>
      <c r="AR2689" s="90" t="str">
        <f t="shared" si="49"/>
        <v>O</v>
      </c>
      <c r="AS2689" t="s">
        <v>2771</v>
      </c>
    </row>
    <row r="2690" spans="43:45" x14ac:dyDescent="0.25">
      <c r="AQ2690" s="89">
        <v>10016347</v>
      </c>
      <c r="AR2690" s="90" t="str">
        <f t="shared" si="49"/>
        <v>O</v>
      </c>
      <c r="AS2690" t="s">
        <v>2772</v>
      </c>
    </row>
    <row r="2691" spans="43:45" x14ac:dyDescent="0.25">
      <c r="AQ2691" s="89">
        <v>10016352</v>
      </c>
      <c r="AR2691" s="90" t="str">
        <f t="shared" si="49"/>
        <v>O</v>
      </c>
      <c r="AS2691" t="s">
        <v>2773</v>
      </c>
    </row>
    <row r="2692" spans="43:45" x14ac:dyDescent="0.25">
      <c r="AQ2692" s="89">
        <v>10016704</v>
      </c>
      <c r="AR2692" s="90" t="str">
        <f t="shared" si="49"/>
        <v>O</v>
      </c>
      <c r="AS2692" t="s">
        <v>2774</v>
      </c>
    </row>
    <row r="2693" spans="43:45" x14ac:dyDescent="0.25">
      <c r="AQ2693" s="89">
        <v>10016711</v>
      </c>
      <c r="AR2693" s="90" t="str">
        <f t="shared" si="49"/>
        <v>O</v>
      </c>
      <c r="AS2693" t="s">
        <v>2775</v>
      </c>
    </row>
    <row r="2694" spans="43:45" x14ac:dyDescent="0.25">
      <c r="AQ2694" s="89">
        <v>10016064</v>
      </c>
      <c r="AR2694" s="90" t="str">
        <f t="shared" si="49"/>
        <v>O</v>
      </c>
      <c r="AS2694" t="s">
        <v>2776</v>
      </c>
    </row>
    <row r="2695" spans="43:45" x14ac:dyDescent="0.25">
      <c r="AQ2695" s="89">
        <v>10016070</v>
      </c>
      <c r="AR2695" s="90" t="str">
        <f t="shared" si="49"/>
        <v>O</v>
      </c>
      <c r="AS2695" t="s">
        <v>2777</v>
      </c>
    </row>
    <row r="2696" spans="43:45" x14ac:dyDescent="0.25">
      <c r="AQ2696" s="89">
        <v>10016077</v>
      </c>
      <c r="AR2696" s="90" t="str">
        <f t="shared" si="49"/>
        <v>O</v>
      </c>
      <c r="AS2696" t="s">
        <v>2778</v>
      </c>
    </row>
    <row r="2697" spans="43:45" x14ac:dyDescent="0.25">
      <c r="AQ2697" s="89">
        <v>10016078</v>
      </c>
      <c r="AR2697" s="90" t="str">
        <f t="shared" ref="AR2697:AR2760" si="50">IF(ISNA(VLOOKUP(AQ2697,$BP$18:$BQ$356,2,FALSE))=TRUE,"O",VLOOKUP(AQ2697,$BP$18:$BQ$356,2,FALSE))</f>
        <v>O</v>
      </c>
      <c r="AS2697" t="s">
        <v>2779</v>
      </c>
    </row>
    <row r="2698" spans="43:45" x14ac:dyDescent="0.25">
      <c r="AQ2698" s="89">
        <v>10016083</v>
      </c>
      <c r="AR2698" s="90" t="str">
        <f t="shared" si="50"/>
        <v>O</v>
      </c>
      <c r="AS2698" t="s">
        <v>2780</v>
      </c>
    </row>
    <row r="2699" spans="43:45" x14ac:dyDescent="0.25">
      <c r="AQ2699" s="89">
        <v>10016084</v>
      </c>
      <c r="AR2699" s="90" t="str">
        <f t="shared" si="50"/>
        <v>O</v>
      </c>
      <c r="AS2699" t="s">
        <v>2781</v>
      </c>
    </row>
    <row r="2700" spans="43:45" x14ac:dyDescent="0.25">
      <c r="AQ2700" s="89">
        <v>10016086</v>
      </c>
      <c r="AR2700" s="90" t="str">
        <f t="shared" si="50"/>
        <v>O</v>
      </c>
      <c r="AS2700" t="s">
        <v>2782</v>
      </c>
    </row>
    <row r="2701" spans="43:45" x14ac:dyDescent="0.25">
      <c r="AQ2701" s="89">
        <v>10015461</v>
      </c>
      <c r="AR2701" s="90" t="str">
        <f t="shared" si="50"/>
        <v>O</v>
      </c>
      <c r="AS2701" t="s">
        <v>2783</v>
      </c>
    </row>
    <row r="2702" spans="43:45" x14ac:dyDescent="0.25">
      <c r="AQ2702" s="89">
        <v>10015462</v>
      </c>
      <c r="AR2702" s="90" t="str">
        <f t="shared" si="50"/>
        <v>O</v>
      </c>
      <c r="AS2702" t="s">
        <v>2784</v>
      </c>
    </row>
    <row r="2703" spans="43:45" x14ac:dyDescent="0.25">
      <c r="AQ2703" s="89">
        <v>10015463</v>
      </c>
      <c r="AR2703" s="90" t="str">
        <f t="shared" si="50"/>
        <v>O</v>
      </c>
      <c r="AS2703" t="s">
        <v>2785</v>
      </c>
    </row>
    <row r="2704" spans="43:45" x14ac:dyDescent="0.25">
      <c r="AQ2704" s="89">
        <v>10015473</v>
      </c>
      <c r="AR2704" s="90" t="str">
        <f t="shared" si="50"/>
        <v>O</v>
      </c>
      <c r="AS2704" t="s">
        <v>2786</v>
      </c>
    </row>
    <row r="2705" spans="43:45" x14ac:dyDescent="0.25">
      <c r="AQ2705" s="89">
        <v>10015474</v>
      </c>
      <c r="AR2705" s="90" t="str">
        <f t="shared" si="50"/>
        <v>O</v>
      </c>
      <c r="AS2705" t="s">
        <v>2787</v>
      </c>
    </row>
    <row r="2706" spans="43:45" x14ac:dyDescent="0.25">
      <c r="AQ2706" s="89">
        <v>10016360</v>
      </c>
      <c r="AR2706" s="90" t="str">
        <f t="shared" si="50"/>
        <v>O</v>
      </c>
      <c r="AS2706" t="s">
        <v>2788</v>
      </c>
    </row>
    <row r="2707" spans="43:45" x14ac:dyDescent="0.25">
      <c r="AQ2707" s="89">
        <v>10016362</v>
      </c>
      <c r="AR2707" s="90" t="str">
        <f t="shared" si="50"/>
        <v>O</v>
      </c>
      <c r="AS2707" t="s">
        <v>2789</v>
      </c>
    </row>
    <row r="2708" spans="43:45" x14ac:dyDescent="0.25">
      <c r="AQ2708" s="89">
        <v>10016366</v>
      </c>
      <c r="AR2708" s="90" t="str">
        <f t="shared" si="50"/>
        <v>O</v>
      </c>
      <c r="AS2708" t="s">
        <v>2790</v>
      </c>
    </row>
    <row r="2709" spans="43:45" x14ac:dyDescent="0.25">
      <c r="AQ2709" s="89">
        <v>10016375</v>
      </c>
      <c r="AR2709" s="90" t="str">
        <f t="shared" si="50"/>
        <v>O</v>
      </c>
      <c r="AS2709" t="s">
        <v>2791</v>
      </c>
    </row>
    <row r="2710" spans="43:45" x14ac:dyDescent="0.25">
      <c r="AQ2710" s="89">
        <v>10016733</v>
      </c>
      <c r="AR2710" s="90" t="str">
        <f t="shared" si="50"/>
        <v>O</v>
      </c>
      <c r="AS2710" t="s">
        <v>2792</v>
      </c>
    </row>
    <row r="2711" spans="43:45" x14ac:dyDescent="0.25">
      <c r="AQ2711" s="89">
        <v>10016739</v>
      </c>
      <c r="AR2711" s="90" t="str">
        <f t="shared" si="50"/>
        <v>O</v>
      </c>
      <c r="AS2711" t="s">
        <v>786</v>
      </c>
    </row>
    <row r="2712" spans="43:45" x14ac:dyDescent="0.25">
      <c r="AQ2712" s="89">
        <v>10016740</v>
      </c>
      <c r="AR2712" s="90" t="str">
        <f t="shared" si="50"/>
        <v>O</v>
      </c>
      <c r="AS2712" t="s">
        <v>2793</v>
      </c>
    </row>
    <row r="2713" spans="43:45" x14ac:dyDescent="0.25">
      <c r="AQ2713" s="89">
        <v>10016835</v>
      </c>
      <c r="AR2713" s="90" t="str">
        <f t="shared" si="50"/>
        <v>O</v>
      </c>
      <c r="AS2713" t="s">
        <v>2794</v>
      </c>
    </row>
    <row r="2714" spans="43:45" x14ac:dyDescent="0.25">
      <c r="AQ2714" s="89">
        <v>10016836</v>
      </c>
      <c r="AR2714" s="90" t="str">
        <f t="shared" si="50"/>
        <v>O</v>
      </c>
      <c r="AS2714" t="s">
        <v>2795</v>
      </c>
    </row>
    <row r="2715" spans="43:45" x14ac:dyDescent="0.25">
      <c r="AQ2715" s="89">
        <v>10016839</v>
      </c>
      <c r="AR2715" s="90" t="str">
        <f t="shared" si="50"/>
        <v>O</v>
      </c>
      <c r="AS2715" t="s">
        <v>2796</v>
      </c>
    </row>
    <row r="2716" spans="43:45" x14ac:dyDescent="0.25">
      <c r="AQ2716" s="89">
        <v>10016844</v>
      </c>
      <c r="AR2716" s="90" t="str">
        <f t="shared" si="50"/>
        <v>O</v>
      </c>
      <c r="AS2716" t="s">
        <v>2797</v>
      </c>
    </row>
    <row r="2717" spans="43:45" x14ac:dyDescent="0.25">
      <c r="AQ2717" s="89">
        <v>10016094</v>
      </c>
      <c r="AR2717" s="90" t="str">
        <f t="shared" si="50"/>
        <v>O</v>
      </c>
      <c r="AS2717" t="s">
        <v>2798</v>
      </c>
    </row>
    <row r="2718" spans="43:45" x14ac:dyDescent="0.25">
      <c r="AQ2718" s="89">
        <v>10016101</v>
      </c>
      <c r="AR2718" s="90" t="str">
        <f t="shared" si="50"/>
        <v>O</v>
      </c>
      <c r="AS2718" t="s">
        <v>2799</v>
      </c>
    </row>
    <row r="2719" spans="43:45" x14ac:dyDescent="0.25">
      <c r="AQ2719" s="89">
        <v>10016110</v>
      </c>
      <c r="AR2719" s="90" t="str">
        <f t="shared" si="50"/>
        <v>O</v>
      </c>
      <c r="AS2719" t="s">
        <v>2800</v>
      </c>
    </row>
    <row r="2720" spans="43:45" x14ac:dyDescent="0.25">
      <c r="AQ2720" s="89">
        <v>10016112</v>
      </c>
      <c r="AR2720" s="90" t="str">
        <f t="shared" si="50"/>
        <v>O</v>
      </c>
      <c r="AS2720" t="s">
        <v>2801</v>
      </c>
    </row>
    <row r="2721" spans="43:45" x14ac:dyDescent="0.25">
      <c r="AQ2721" s="89">
        <v>10016115</v>
      </c>
      <c r="AR2721" s="90" t="str">
        <f t="shared" si="50"/>
        <v>O</v>
      </c>
      <c r="AS2721" t="s">
        <v>2802</v>
      </c>
    </row>
    <row r="2722" spans="43:45" x14ac:dyDescent="0.25">
      <c r="AQ2722" s="89">
        <v>10015504</v>
      </c>
      <c r="AR2722" s="90" t="str">
        <f t="shared" si="50"/>
        <v>O</v>
      </c>
      <c r="AS2722" t="s">
        <v>2803</v>
      </c>
    </row>
    <row r="2723" spans="43:45" x14ac:dyDescent="0.25">
      <c r="AQ2723" s="89">
        <v>10016401</v>
      </c>
      <c r="AR2723" s="90" t="str">
        <f t="shared" si="50"/>
        <v>O</v>
      </c>
      <c r="AS2723" t="s">
        <v>2804</v>
      </c>
    </row>
    <row r="2724" spans="43:45" x14ac:dyDescent="0.25">
      <c r="AQ2724" s="89">
        <v>10016407</v>
      </c>
      <c r="AR2724" s="90" t="str">
        <f t="shared" si="50"/>
        <v>O</v>
      </c>
      <c r="AS2724" t="s">
        <v>2805</v>
      </c>
    </row>
    <row r="2725" spans="43:45" x14ac:dyDescent="0.25">
      <c r="AQ2725" s="89">
        <v>10016411</v>
      </c>
      <c r="AR2725" s="90" t="str">
        <f t="shared" si="50"/>
        <v>O</v>
      </c>
      <c r="AS2725" t="s">
        <v>2806</v>
      </c>
    </row>
    <row r="2726" spans="43:45" x14ac:dyDescent="0.25">
      <c r="AQ2726" s="89">
        <v>10016751</v>
      </c>
      <c r="AR2726" s="90" t="str">
        <f t="shared" si="50"/>
        <v>O</v>
      </c>
      <c r="AS2726" t="s">
        <v>2807</v>
      </c>
    </row>
    <row r="2727" spans="43:45" x14ac:dyDescent="0.25">
      <c r="AQ2727" s="89">
        <v>10016752</v>
      </c>
      <c r="AR2727" s="90" t="str">
        <f t="shared" si="50"/>
        <v>O</v>
      </c>
      <c r="AS2727" t="s">
        <v>2808</v>
      </c>
    </row>
    <row r="2728" spans="43:45" x14ac:dyDescent="0.25">
      <c r="AQ2728" s="89">
        <v>10016756</v>
      </c>
      <c r="AR2728" s="90" t="str">
        <f t="shared" si="50"/>
        <v>O</v>
      </c>
      <c r="AS2728" t="s">
        <v>2809</v>
      </c>
    </row>
    <row r="2729" spans="43:45" x14ac:dyDescent="0.25">
      <c r="AQ2729" s="89">
        <v>10016758</v>
      </c>
      <c r="AR2729" s="90" t="str">
        <f t="shared" si="50"/>
        <v>O</v>
      </c>
      <c r="AS2729" t="s">
        <v>2810</v>
      </c>
    </row>
    <row r="2730" spans="43:45" x14ac:dyDescent="0.25">
      <c r="AQ2730" s="89">
        <v>10016382</v>
      </c>
      <c r="AR2730" s="90" t="str">
        <f t="shared" si="50"/>
        <v>O</v>
      </c>
      <c r="AS2730" t="s">
        <v>2811</v>
      </c>
    </row>
    <row r="2731" spans="43:45" x14ac:dyDescent="0.25">
      <c r="AQ2731" s="89">
        <v>10016389</v>
      </c>
      <c r="AR2731" s="90" t="str">
        <f t="shared" si="50"/>
        <v>O</v>
      </c>
      <c r="AS2731" t="s">
        <v>2812</v>
      </c>
    </row>
    <row r="2732" spans="43:45" x14ac:dyDescent="0.25">
      <c r="AQ2732" s="89">
        <v>10016878</v>
      </c>
      <c r="AR2732" s="90" t="str">
        <f t="shared" si="50"/>
        <v>O</v>
      </c>
      <c r="AS2732" t="s">
        <v>2813</v>
      </c>
    </row>
    <row r="2733" spans="43:45" x14ac:dyDescent="0.25">
      <c r="AQ2733" s="89">
        <v>10016880</v>
      </c>
      <c r="AR2733" s="90" t="str">
        <f t="shared" si="50"/>
        <v>O</v>
      </c>
      <c r="AS2733" t="s">
        <v>2814</v>
      </c>
    </row>
    <row r="2734" spans="43:45" x14ac:dyDescent="0.25">
      <c r="AQ2734" s="89">
        <v>10016881</v>
      </c>
      <c r="AR2734" s="90" t="str">
        <f t="shared" si="50"/>
        <v>O</v>
      </c>
      <c r="AS2734" t="s">
        <v>2815</v>
      </c>
    </row>
    <row r="2735" spans="43:45" x14ac:dyDescent="0.25">
      <c r="AQ2735" s="89">
        <v>10016884</v>
      </c>
      <c r="AR2735" s="90" t="str">
        <f t="shared" si="50"/>
        <v>O</v>
      </c>
      <c r="AS2735" t="s">
        <v>2816</v>
      </c>
    </row>
    <row r="2736" spans="43:45" x14ac:dyDescent="0.25">
      <c r="AQ2736" s="89">
        <v>10016892</v>
      </c>
      <c r="AR2736" s="90" t="str">
        <f t="shared" si="50"/>
        <v>O</v>
      </c>
      <c r="AS2736" t="s">
        <v>2817</v>
      </c>
    </row>
    <row r="2737" spans="43:45" x14ac:dyDescent="0.25">
      <c r="AQ2737" s="89">
        <v>10016894</v>
      </c>
      <c r="AR2737" s="90" t="str">
        <f t="shared" si="50"/>
        <v>O</v>
      </c>
      <c r="AS2737" t="s">
        <v>1284</v>
      </c>
    </row>
    <row r="2738" spans="43:45" x14ac:dyDescent="0.25">
      <c r="AQ2738" s="89">
        <v>10016897</v>
      </c>
      <c r="AR2738" s="90" t="str">
        <f t="shared" si="50"/>
        <v>O</v>
      </c>
      <c r="AS2738" t="s">
        <v>2818</v>
      </c>
    </row>
    <row r="2739" spans="43:45" x14ac:dyDescent="0.25">
      <c r="AQ2739" s="89">
        <v>10016116</v>
      </c>
      <c r="AR2739" s="90" t="str">
        <f t="shared" si="50"/>
        <v>O</v>
      </c>
      <c r="AS2739" t="s">
        <v>2819</v>
      </c>
    </row>
    <row r="2740" spans="43:45" x14ac:dyDescent="0.25">
      <c r="AQ2740" s="89">
        <v>10016124</v>
      </c>
      <c r="AR2740" s="90" t="str">
        <f t="shared" si="50"/>
        <v>O</v>
      </c>
      <c r="AS2740" t="s">
        <v>2820</v>
      </c>
    </row>
    <row r="2741" spans="43:45" x14ac:dyDescent="0.25">
      <c r="AQ2741" s="89">
        <v>10016125</v>
      </c>
      <c r="AR2741" s="90" t="str">
        <f t="shared" si="50"/>
        <v>O</v>
      </c>
      <c r="AS2741" t="s">
        <v>2821</v>
      </c>
    </row>
    <row r="2742" spans="43:45" x14ac:dyDescent="0.25">
      <c r="AQ2742" s="89">
        <v>10016146</v>
      </c>
      <c r="AR2742" s="90" t="str">
        <f t="shared" si="50"/>
        <v>O</v>
      </c>
      <c r="AS2742" t="s">
        <v>2822</v>
      </c>
    </row>
    <row r="2743" spans="43:45" x14ac:dyDescent="0.25">
      <c r="AQ2743" s="89">
        <v>10015262</v>
      </c>
      <c r="AR2743" s="90" t="str">
        <f t="shared" si="50"/>
        <v>O</v>
      </c>
      <c r="AS2743" t="s">
        <v>2823</v>
      </c>
    </row>
    <row r="2744" spans="43:45" x14ac:dyDescent="0.25">
      <c r="AQ2744" s="89">
        <v>10015555</v>
      </c>
      <c r="AR2744" s="90" t="str">
        <f t="shared" si="50"/>
        <v>O</v>
      </c>
      <c r="AS2744" t="s">
        <v>2824</v>
      </c>
    </row>
    <row r="2745" spans="43:45" x14ac:dyDescent="0.25">
      <c r="AQ2745" s="89">
        <v>10015561</v>
      </c>
      <c r="AR2745" s="90" t="str">
        <f t="shared" si="50"/>
        <v>O</v>
      </c>
      <c r="AS2745" t="s">
        <v>2825</v>
      </c>
    </row>
    <row r="2746" spans="43:45" x14ac:dyDescent="0.25">
      <c r="AQ2746" s="89">
        <v>10015562</v>
      </c>
      <c r="AR2746" s="90" t="str">
        <f t="shared" si="50"/>
        <v>O</v>
      </c>
      <c r="AS2746" t="s">
        <v>2826</v>
      </c>
    </row>
    <row r="2747" spans="43:45" x14ac:dyDescent="0.25">
      <c r="AQ2747" s="89">
        <v>10016770</v>
      </c>
      <c r="AR2747" s="90" t="str">
        <f t="shared" si="50"/>
        <v>O</v>
      </c>
      <c r="AS2747" t="s">
        <v>2827</v>
      </c>
    </row>
    <row r="2748" spans="43:45" x14ac:dyDescent="0.25">
      <c r="AQ2748" s="89">
        <v>10016776</v>
      </c>
      <c r="AR2748" s="90" t="str">
        <f t="shared" si="50"/>
        <v>O</v>
      </c>
      <c r="AS2748" t="s">
        <v>2828</v>
      </c>
    </row>
    <row r="2749" spans="43:45" x14ac:dyDescent="0.25">
      <c r="AQ2749" s="89">
        <v>10016778</v>
      </c>
      <c r="AR2749" s="90" t="str">
        <f t="shared" si="50"/>
        <v>O</v>
      </c>
      <c r="AS2749" t="s">
        <v>2829</v>
      </c>
    </row>
    <row r="2750" spans="43:45" x14ac:dyDescent="0.25">
      <c r="AQ2750" s="89">
        <v>10016785</v>
      </c>
      <c r="AR2750" s="90" t="str">
        <f t="shared" si="50"/>
        <v>O</v>
      </c>
      <c r="AS2750" t="s">
        <v>2830</v>
      </c>
    </row>
    <row r="2751" spans="43:45" x14ac:dyDescent="0.25">
      <c r="AQ2751" s="89">
        <v>10016846</v>
      </c>
      <c r="AR2751" s="90" t="str">
        <f t="shared" si="50"/>
        <v>O</v>
      </c>
      <c r="AS2751" t="s">
        <v>2831</v>
      </c>
    </row>
    <row r="2752" spans="43:45" x14ac:dyDescent="0.25">
      <c r="AQ2752" s="89">
        <v>10016849</v>
      </c>
      <c r="AR2752" s="90" t="str">
        <f t="shared" si="50"/>
        <v>O</v>
      </c>
      <c r="AS2752" t="s">
        <v>2832</v>
      </c>
    </row>
    <row r="2753" spans="43:45" x14ac:dyDescent="0.25">
      <c r="AQ2753" s="89">
        <v>10016853</v>
      </c>
      <c r="AR2753" s="90" t="str">
        <f t="shared" si="50"/>
        <v>O</v>
      </c>
      <c r="AS2753" t="s">
        <v>2833</v>
      </c>
    </row>
    <row r="2754" spans="43:45" x14ac:dyDescent="0.25">
      <c r="AQ2754" s="89">
        <v>10016855</v>
      </c>
      <c r="AR2754" s="90" t="str">
        <f t="shared" si="50"/>
        <v>O</v>
      </c>
      <c r="AS2754" t="s">
        <v>2834</v>
      </c>
    </row>
    <row r="2755" spans="43:45" x14ac:dyDescent="0.25">
      <c r="AQ2755" s="89">
        <v>10016856</v>
      </c>
      <c r="AR2755" s="90" t="str">
        <f t="shared" si="50"/>
        <v>O</v>
      </c>
      <c r="AS2755" t="s">
        <v>2835</v>
      </c>
    </row>
    <row r="2756" spans="43:45" x14ac:dyDescent="0.25">
      <c r="AQ2756" s="89">
        <v>10016158</v>
      </c>
      <c r="AR2756" s="90" t="str">
        <f t="shared" si="50"/>
        <v>O</v>
      </c>
      <c r="AS2756" t="s">
        <v>2836</v>
      </c>
    </row>
    <row r="2757" spans="43:45" x14ac:dyDescent="0.25">
      <c r="AQ2757" s="89">
        <v>10016162</v>
      </c>
      <c r="AR2757" s="90" t="str">
        <f t="shared" si="50"/>
        <v>O</v>
      </c>
      <c r="AS2757" t="s">
        <v>2837</v>
      </c>
    </row>
    <row r="2758" spans="43:45" x14ac:dyDescent="0.25">
      <c r="AQ2758" s="89">
        <v>10016164</v>
      </c>
      <c r="AR2758" s="90" t="str">
        <f t="shared" si="50"/>
        <v>O</v>
      </c>
      <c r="AS2758" t="s">
        <v>2838</v>
      </c>
    </row>
    <row r="2759" spans="43:45" x14ac:dyDescent="0.25">
      <c r="AQ2759" s="89">
        <v>10016165</v>
      </c>
      <c r="AR2759" s="90" t="str">
        <f t="shared" si="50"/>
        <v>O</v>
      </c>
      <c r="AS2759" t="s">
        <v>2839</v>
      </c>
    </row>
    <row r="2760" spans="43:45" x14ac:dyDescent="0.25">
      <c r="AQ2760" s="89">
        <v>10016169</v>
      </c>
      <c r="AR2760" s="90" t="str">
        <f t="shared" si="50"/>
        <v>O</v>
      </c>
      <c r="AS2760" t="s">
        <v>2751</v>
      </c>
    </row>
    <row r="2761" spans="43:45" x14ac:dyDescent="0.25">
      <c r="AQ2761" s="89">
        <v>10016172</v>
      </c>
      <c r="AR2761" s="90" t="str">
        <f t="shared" ref="AR2761:AR2824" si="51">IF(ISNA(VLOOKUP(AQ2761,$BP$18:$BQ$356,2,FALSE))=TRUE,"O",VLOOKUP(AQ2761,$BP$18:$BQ$356,2,FALSE))</f>
        <v>O</v>
      </c>
      <c r="AS2761" t="s">
        <v>2840</v>
      </c>
    </row>
    <row r="2762" spans="43:45" x14ac:dyDescent="0.25">
      <c r="AQ2762" s="89">
        <v>10015568</v>
      </c>
      <c r="AR2762" s="90" t="str">
        <f t="shared" si="51"/>
        <v>O</v>
      </c>
      <c r="AS2762" t="s">
        <v>2841</v>
      </c>
    </row>
    <row r="2763" spans="43:45" x14ac:dyDescent="0.25">
      <c r="AQ2763" s="89">
        <v>10015574</v>
      </c>
      <c r="AR2763" s="90" t="str">
        <f t="shared" si="51"/>
        <v>O</v>
      </c>
      <c r="AS2763" t="s">
        <v>2842</v>
      </c>
    </row>
    <row r="2764" spans="43:45" x14ac:dyDescent="0.25">
      <c r="AQ2764" s="89">
        <v>10015576</v>
      </c>
      <c r="AR2764" s="90" t="str">
        <f t="shared" si="51"/>
        <v>O</v>
      </c>
      <c r="AS2764" t="s">
        <v>2843</v>
      </c>
    </row>
    <row r="2765" spans="43:45" x14ac:dyDescent="0.25">
      <c r="AQ2765" s="89">
        <v>10015579</v>
      </c>
      <c r="AR2765" s="90" t="str">
        <f t="shared" si="51"/>
        <v>O</v>
      </c>
      <c r="AS2765" t="s">
        <v>2469</v>
      </c>
    </row>
    <row r="2766" spans="43:45" x14ac:dyDescent="0.25">
      <c r="AQ2766" s="89">
        <v>10015593</v>
      </c>
      <c r="AR2766" s="90" t="str">
        <f t="shared" si="51"/>
        <v>O</v>
      </c>
      <c r="AS2766" t="s">
        <v>2844</v>
      </c>
    </row>
    <row r="2767" spans="43:45" x14ac:dyDescent="0.25">
      <c r="AQ2767" s="89">
        <v>10016789</v>
      </c>
      <c r="AR2767" s="90" t="str">
        <f t="shared" si="51"/>
        <v>O</v>
      </c>
      <c r="AS2767" t="s">
        <v>2845</v>
      </c>
    </row>
    <row r="2768" spans="43:45" x14ac:dyDescent="0.25">
      <c r="AQ2768" s="89">
        <v>10015731</v>
      </c>
      <c r="AR2768" s="90" t="str">
        <f t="shared" si="51"/>
        <v>O</v>
      </c>
      <c r="AS2768" t="s">
        <v>2846</v>
      </c>
    </row>
    <row r="2769" spans="43:45" x14ac:dyDescent="0.25">
      <c r="AQ2769" s="89">
        <v>10015735</v>
      </c>
      <c r="AR2769" s="90" t="str">
        <f t="shared" si="51"/>
        <v>O</v>
      </c>
      <c r="AS2769" t="s">
        <v>2847</v>
      </c>
    </row>
    <row r="2770" spans="43:45" x14ac:dyDescent="0.25">
      <c r="AQ2770" s="89">
        <v>10015739</v>
      </c>
      <c r="AR2770" s="90" t="str">
        <f t="shared" si="51"/>
        <v>O</v>
      </c>
      <c r="AS2770" t="s">
        <v>2848</v>
      </c>
    </row>
    <row r="2771" spans="43:45" x14ac:dyDescent="0.25">
      <c r="AQ2771" s="89">
        <v>10015741</v>
      </c>
      <c r="AR2771" s="90" t="str">
        <f t="shared" si="51"/>
        <v>O</v>
      </c>
      <c r="AS2771" t="s">
        <v>2849</v>
      </c>
    </row>
    <row r="2772" spans="43:45" x14ac:dyDescent="0.25">
      <c r="AQ2772" s="89">
        <v>10015743</v>
      </c>
      <c r="AR2772" s="90" t="str">
        <f t="shared" si="51"/>
        <v>O</v>
      </c>
      <c r="AS2772" t="s">
        <v>2850</v>
      </c>
    </row>
    <row r="2773" spans="43:45" x14ac:dyDescent="0.25">
      <c r="AQ2773" s="89">
        <v>10015523</v>
      </c>
      <c r="AR2773" s="90" t="str">
        <f t="shared" si="51"/>
        <v>O</v>
      </c>
      <c r="AS2773" t="s">
        <v>2851</v>
      </c>
    </row>
    <row r="2774" spans="43:45" x14ac:dyDescent="0.25">
      <c r="AQ2774" s="89">
        <v>10015529</v>
      </c>
      <c r="AR2774" s="90" t="str">
        <f t="shared" si="51"/>
        <v>O</v>
      </c>
      <c r="AS2774" t="s">
        <v>2852</v>
      </c>
    </row>
    <row r="2775" spans="43:45" x14ac:dyDescent="0.25">
      <c r="AQ2775" s="89">
        <v>10015594</v>
      </c>
      <c r="AR2775" s="90" t="str">
        <f t="shared" si="51"/>
        <v>O</v>
      </c>
      <c r="AS2775" t="s">
        <v>2853</v>
      </c>
    </row>
    <row r="2776" spans="43:45" x14ac:dyDescent="0.25">
      <c r="AQ2776" s="89">
        <v>10015595</v>
      </c>
      <c r="AR2776" s="90" t="str">
        <f t="shared" si="51"/>
        <v>O</v>
      </c>
      <c r="AS2776" t="s">
        <v>2854</v>
      </c>
    </row>
    <row r="2777" spans="43:45" x14ac:dyDescent="0.25">
      <c r="AQ2777" s="89">
        <v>10015596</v>
      </c>
      <c r="AR2777" s="90" t="str">
        <f t="shared" si="51"/>
        <v>O</v>
      </c>
      <c r="AS2777" t="s">
        <v>2851</v>
      </c>
    </row>
    <row r="2778" spans="43:45" x14ac:dyDescent="0.25">
      <c r="AQ2778" s="89">
        <v>10015598</v>
      </c>
      <c r="AR2778" s="90" t="str">
        <f t="shared" si="51"/>
        <v>O</v>
      </c>
      <c r="AS2778" t="s">
        <v>2855</v>
      </c>
    </row>
    <row r="2779" spans="43:45" x14ac:dyDescent="0.25">
      <c r="AQ2779" s="89">
        <v>10015603</v>
      </c>
      <c r="AR2779" s="90" t="str">
        <f t="shared" si="51"/>
        <v>O</v>
      </c>
      <c r="AS2779" t="s">
        <v>2856</v>
      </c>
    </row>
    <row r="2780" spans="43:45" x14ac:dyDescent="0.25">
      <c r="AQ2780" s="89">
        <v>10015604</v>
      </c>
      <c r="AR2780" s="90" t="str">
        <f t="shared" si="51"/>
        <v>O</v>
      </c>
      <c r="AS2780" t="s">
        <v>2857</v>
      </c>
    </row>
    <row r="2781" spans="43:45" x14ac:dyDescent="0.25">
      <c r="AQ2781" s="89">
        <v>10015606</v>
      </c>
      <c r="AR2781" s="90" t="str">
        <f t="shared" si="51"/>
        <v>O</v>
      </c>
      <c r="AS2781" t="s">
        <v>2469</v>
      </c>
    </row>
    <row r="2782" spans="43:45" x14ac:dyDescent="0.25">
      <c r="AQ2782" s="89">
        <v>10016379</v>
      </c>
      <c r="AR2782" s="90" t="str">
        <f t="shared" si="51"/>
        <v>O</v>
      </c>
      <c r="AS2782" t="s">
        <v>2858</v>
      </c>
    </row>
    <row r="2783" spans="43:45" x14ac:dyDescent="0.25">
      <c r="AQ2783" s="89">
        <v>10016741</v>
      </c>
      <c r="AR2783" s="90" t="str">
        <f t="shared" si="51"/>
        <v>O</v>
      </c>
      <c r="AS2783" t="s">
        <v>2859</v>
      </c>
    </row>
    <row r="2784" spans="43:45" x14ac:dyDescent="0.25">
      <c r="AQ2784" s="89">
        <v>10016742</v>
      </c>
      <c r="AR2784" s="90" t="str">
        <f t="shared" si="51"/>
        <v>O</v>
      </c>
      <c r="AS2784" t="s">
        <v>2860</v>
      </c>
    </row>
    <row r="2785" spans="43:45" x14ac:dyDescent="0.25">
      <c r="AQ2785" s="89">
        <v>10016748</v>
      </c>
      <c r="AR2785" s="90" t="str">
        <f t="shared" si="51"/>
        <v>O</v>
      </c>
      <c r="AS2785" t="s">
        <v>2861</v>
      </c>
    </row>
    <row r="2786" spans="43:45" x14ac:dyDescent="0.25">
      <c r="AQ2786" s="89">
        <v>10016816</v>
      </c>
      <c r="AR2786" s="90" t="str">
        <f t="shared" si="51"/>
        <v>O</v>
      </c>
      <c r="AS2786" t="s">
        <v>2862</v>
      </c>
    </row>
    <row r="2787" spans="43:45" x14ac:dyDescent="0.25">
      <c r="AQ2787" s="89">
        <v>10016818</v>
      </c>
      <c r="AR2787" s="90" t="str">
        <f t="shared" si="51"/>
        <v>O</v>
      </c>
      <c r="AS2787" t="s">
        <v>2863</v>
      </c>
    </row>
    <row r="2788" spans="43:45" x14ac:dyDescent="0.25">
      <c r="AQ2788" s="89">
        <v>10016826</v>
      </c>
      <c r="AR2788" s="90" t="str">
        <f t="shared" si="51"/>
        <v>O</v>
      </c>
      <c r="AS2788" t="s">
        <v>2864</v>
      </c>
    </row>
    <row r="2789" spans="43:45" x14ac:dyDescent="0.25">
      <c r="AQ2789" s="89">
        <v>10015757</v>
      </c>
      <c r="AR2789" s="90" t="str">
        <f t="shared" si="51"/>
        <v>O</v>
      </c>
      <c r="AS2789" t="s">
        <v>2865</v>
      </c>
    </row>
    <row r="2790" spans="43:45" x14ac:dyDescent="0.25">
      <c r="AQ2790" s="89">
        <v>10015766</v>
      </c>
      <c r="AR2790" s="90" t="str">
        <f t="shared" si="51"/>
        <v>O</v>
      </c>
      <c r="AS2790" t="s">
        <v>2866</v>
      </c>
    </row>
    <row r="2791" spans="43:45" x14ac:dyDescent="0.25">
      <c r="AQ2791" s="89">
        <v>10015770</v>
      </c>
      <c r="AR2791" s="90" t="str">
        <f t="shared" si="51"/>
        <v>O</v>
      </c>
      <c r="AS2791" t="s">
        <v>2867</v>
      </c>
    </row>
    <row r="2792" spans="43:45" x14ac:dyDescent="0.25">
      <c r="AQ2792" s="89">
        <v>10015777</v>
      </c>
      <c r="AR2792" s="90" t="str">
        <f t="shared" si="51"/>
        <v>O</v>
      </c>
      <c r="AS2792" t="s">
        <v>2868</v>
      </c>
    </row>
    <row r="2793" spans="43:45" x14ac:dyDescent="0.25">
      <c r="AQ2793" s="89">
        <v>10015778</v>
      </c>
      <c r="AR2793" s="90" t="str">
        <f t="shared" si="51"/>
        <v>O</v>
      </c>
      <c r="AS2793" t="s">
        <v>2869</v>
      </c>
    </row>
    <row r="2794" spans="43:45" x14ac:dyDescent="0.25">
      <c r="AQ2794" s="89">
        <v>10015782</v>
      </c>
      <c r="AR2794" s="90" t="str">
        <f t="shared" si="51"/>
        <v>O</v>
      </c>
      <c r="AS2794" t="s">
        <v>2870</v>
      </c>
    </row>
    <row r="2795" spans="43:45" x14ac:dyDescent="0.25">
      <c r="AQ2795" s="89">
        <v>10015191</v>
      </c>
      <c r="AR2795" s="90" t="str">
        <f t="shared" si="51"/>
        <v>O</v>
      </c>
      <c r="AS2795" t="s">
        <v>2871</v>
      </c>
    </row>
    <row r="2796" spans="43:45" x14ac:dyDescent="0.25">
      <c r="AQ2796" s="89">
        <v>10015193</v>
      </c>
      <c r="AR2796" s="90" t="str">
        <f t="shared" si="51"/>
        <v>O</v>
      </c>
      <c r="AS2796" t="s">
        <v>2872</v>
      </c>
    </row>
    <row r="2797" spans="43:45" x14ac:dyDescent="0.25">
      <c r="AQ2797" s="89">
        <v>10015202</v>
      </c>
      <c r="AR2797" s="90" t="str">
        <f t="shared" si="51"/>
        <v>O</v>
      </c>
      <c r="AS2797" t="s">
        <v>2873</v>
      </c>
    </row>
    <row r="2798" spans="43:45" x14ac:dyDescent="0.25">
      <c r="AQ2798" s="89">
        <v>10015204</v>
      </c>
      <c r="AR2798" s="90" t="str">
        <f t="shared" si="51"/>
        <v>O</v>
      </c>
      <c r="AS2798" t="s">
        <v>2874</v>
      </c>
    </row>
    <row r="2799" spans="43:45" x14ac:dyDescent="0.25">
      <c r="AQ2799" s="89">
        <v>10015212</v>
      </c>
      <c r="AR2799" s="90" t="str">
        <f t="shared" si="51"/>
        <v>O</v>
      </c>
      <c r="AS2799" t="s">
        <v>2875</v>
      </c>
    </row>
    <row r="2800" spans="43:45" x14ac:dyDescent="0.25">
      <c r="AQ2800" s="89">
        <v>10015630</v>
      </c>
      <c r="AR2800" s="90" t="str">
        <f t="shared" si="51"/>
        <v>O</v>
      </c>
      <c r="AS2800" t="s">
        <v>2876</v>
      </c>
    </row>
    <row r="2801" spans="43:45" x14ac:dyDescent="0.25">
      <c r="AQ2801" s="89">
        <v>10015635</v>
      </c>
      <c r="AR2801" s="90" t="str">
        <f t="shared" si="51"/>
        <v>O</v>
      </c>
      <c r="AS2801" t="s">
        <v>2877</v>
      </c>
    </row>
    <row r="2802" spans="43:45" x14ac:dyDescent="0.25">
      <c r="AQ2802" s="89">
        <v>10015644</v>
      </c>
      <c r="AR2802" s="90" t="str">
        <f t="shared" si="51"/>
        <v>O</v>
      </c>
      <c r="AS2802" t="s">
        <v>2878</v>
      </c>
    </row>
    <row r="2803" spans="43:45" x14ac:dyDescent="0.25">
      <c r="AQ2803" s="89">
        <v>10016424</v>
      </c>
      <c r="AR2803" s="90" t="str">
        <f t="shared" si="51"/>
        <v>O</v>
      </c>
      <c r="AS2803" t="s">
        <v>2879</v>
      </c>
    </row>
    <row r="2804" spans="43:45" x14ac:dyDescent="0.25">
      <c r="AQ2804" s="89">
        <v>10016427</v>
      </c>
      <c r="AR2804" s="90" t="str">
        <f t="shared" si="51"/>
        <v>O</v>
      </c>
      <c r="AS2804" t="s">
        <v>2880</v>
      </c>
    </row>
    <row r="2805" spans="43:45" x14ac:dyDescent="0.25">
      <c r="AQ2805" s="89">
        <v>10016428</v>
      </c>
      <c r="AR2805" s="90" t="str">
        <f t="shared" si="51"/>
        <v>O</v>
      </c>
      <c r="AS2805" t="s">
        <v>2881</v>
      </c>
    </row>
    <row r="2806" spans="43:45" x14ac:dyDescent="0.25">
      <c r="AQ2806" s="89">
        <v>10016440</v>
      </c>
      <c r="AR2806" s="90" t="str">
        <f t="shared" si="51"/>
        <v>O</v>
      </c>
      <c r="AS2806" t="s">
        <v>2882</v>
      </c>
    </row>
    <row r="2807" spans="43:45" x14ac:dyDescent="0.25">
      <c r="AQ2807" s="89">
        <v>10016447</v>
      </c>
      <c r="AR2807" s="90" t="str">
        <f t="shared" si="51"/>
        <v>O</v>
      </c>
      <c r="AS2807" t="s">
        <v>2883</v>
      </c>
    </row>
    <row r="2808" spans="43:45" x14ac:dyDescent="0.25">
      <c r="AQ2808" s="89">
        <v>10015793</v>
      </c>
      <c r="AR2808" s="90" t="str">
        <f t="shared" si="51"/>
        <v>O</v>
      </c>
      <c r="AS2808" t="s">
        <v>2884</v>
      </c>
    </row>
    <row r="2809" spans="43:45" x14ac:dyDescent="0.25">
      <c r="AQ2809" s="89">
        <v>10015800</v>
      </c>
      <c r="AR2809" s="90" t="str">
        <f t="shared" si="51"/>
        <v>O</v>
      </c>
      <c r="AS2809" t="s">
        <v>2885</v>
      </c>
    </row>
    <row r="2810" spans="43:45" x14ac:dyDescent="0.25">
      <c r="AQ2810" s="89">
        <v>10015806</v>
      </c>
      <c r="AR2810" s="90" t="str">
        <f t="shared" si="51"/>
        <v>O</v>
      </c>
      <c r="AS2810" t="s">
        <v>2886</v>
      </c>
    </row>
    <row r="2811" spans="43:45" x14ac:dyDescent="0.25">
      <c r="AQ2811" s="89">
        <v>10015810</v>
      </c>
      <c r="AR2811" s="90" t="str">
        <f t="shared" si="51"/>
        <v>O</v>
      </c>
      <c r="AS2811" t="s">
        <v>2887</v>
      </c>
    </row>
    <row r="2812" spans="43:45" x14ac:dyDescent="0.25">
      <c r="AQ2812" s="89">
        <v>10015240</v>
      </c>
      <c r="AR2812" s="90" t="str">
        <f t="shared" si="51"/>
        <v>O</v>
      </c>
      <c r="AS2812" t="s">
        <v>2888</v>
      </c>
    </row>
    <row r="2813" spans="43:45" x14ac:dyDescent="0.25">
      <c r="AQ2813" s="89">
        <v>10015241</v>
      </c>
      <c r="AR2813" s="90" t="str">
        <f t="shared" si="51"/>
        <v>O</v>
      </c>
      <c r="AS2813" t="s">
        <v>2889</v>
      </c>
    </row>
    <row r="2814" spans="43:45" x14ac:dyDescent="0.25">
      <c r="AQ2814" s="89">
        <v>10015242</v>
      </c>
      <c r="AR2814" s="90" t="str">
        <f t="shared" si="51"/>
        <v>O</v>
      </c>
      <c r="AS2814" t="s">
        <v>2890</v>
      </c>
    </row>
    <row r="2815" spans="43:45" x14ac:dyDescent="0.25">
      <c r="AQ2815" s="89">
        <v>10015655</v>
      </c>
      <c r="AR2815" s="90" t="str">
        <f t="shared" si="51"/>
        <v>O</v>
      </c>
      <c r="AS2815" t="s">
        <v>2891</v>
      </c>
    </row>
    <row r="2816" spans="43:45" x14ac:dyDescent="0.25">
      <c r="AQ2816" s="89">
        <v>10015659</v>
      </c>
      <c r="AR2816" s="90" t="str">
        <f t="shared" si="51"/>
        <v>O</v>
      </c>
      <c r="AS2816" t="s">
        <v>2892</v>
      </c>
    </row>
    <row r="2817" spans="43:45" x14ac:dyDescent="0.25">
      <c r="AQ2817" s="89">
        <v>10015666</v>
      </c>
      <c r="AR2817" s="90" t="str">
        <f t="shared" si="51"/>
        <v>O</v>
      </c>
      <c r="AS2817" t="s">
        <v>2893</v>
      </c>
    </row>
    <row r="2818" spans="43:45" x14ac:dyDescent="0.25">
      <c r="AQ2818" s="89">
        <v>10015669</v>
      </c>
      <c r="AR2818" s="90" t="str">
        <f t="shared" si="51"/>
        <v>O</v>
      </c>
      <c r="AS2818" t="s">
        <v>2894</v>
      </c>
    </row>
    <row r="2819" spans="43:45" x14ac:dyDescent="0.25">
      <c r="AQ2819" s="89">
        <v>10015672</v>
      </c>
      <c r="AR2819" s="90" t="str">
        <f t="shared" si="51"/>
        <v>O</v>
      </c>
      <c r="AS2819" t="s">
        <v>2895</v>
      </c>
    </row>
    <row r="2820" spans="43:45" x14ac:dyDescent="0.25">
      <c r="AQ2820" s="89">
        <v>10016459</v>
      </c>
      <c r="AR2820" s="90" t="str">
        <f t="shared" si="51"/>
        <v>O</v>
      </c>
      <c r="AS2820" t="s">
        <v>2896</v>
      </c>
    </row>
    <row r="2821" spans="43:45" x14ac:dyDescent="0.25">
      <c r="AQ2821" s="89">
        <v>10016461</v>
      </c>
      <c r="AR2821" s="90" t="str">
        <f t="shared" si="51"/>
        <v>O</v>
      </c>
      <c r="AS2821" t="s">
        <v>2897</v>
      </c>
    </row>
    <row r="2822" spans="43:45" x14ac:dyDescent="0.25">
      <c r="AQ2822" s="89">
        <v>10016466</v>
      </c>
      <c r="AR2822" s="90" t="str">
        <f t="shared" si="51"/>
        <v>O</v>
      </c>
      <c r="AS2822" t="s">
        <v>2898</v>
      </c>
    </row>
    <row r="2823" spans="43:45" x14ac:dyDescent="0.25">
      <c r="AQ2823" s="89">
        <v>10016472</v>
      </c>
      <c r="AR2823" s="90" t="str">
        <f t="shared" si="51"/>
        <v>O</v>
      </c>
      <c r="AS2823" t="s">
        <v>1284</v>
      </c>
    </row>
    <row r="2824" spans="43:45" x14ac:dyDescent="0.25">
      <c r="AQ2824" s="89">
        <v>10016473</v>
      </c>
      <c r="AR2824" s="90" t="str">
        <f t="shared" si="51"/>
        <v>O</v>
      </c>
      <c r="AS2824" t="s">
        <v>2899</v>
      </c>
    </row>
    <row r="2825" spans="43:45" x14ac:dyDescent="0.25">
      <c r="AQ2825" s="89">
        <v>10016474</v>
      </c>
      <c r="AR2825" s="90" t="str">
        <f t="shared" ref="AR2825:AR2888" si="52">IF(ISNA(VLOOKUP(AQ2825,$BP$18:$BQ$356,2,FALSE))=TRUE,"O",VLOOKUP(AQ2825,$BP$18:$BQ$356,2,FALSE))</f>
        <v>O</v>
      </c>
      <c r="AS2825" t="s">
        <v>2900</v>
      </c>
    </row>
    <row r="2826" spans="43:45" x14ac:dyDescent="0.25">
      <c r="AQ2826" s="89">
        <v>10015813</v>
      </c>
      <c r="AR2826" s="90" t="str">
        <f t="shared" si="52"/>
        <v>O</v>
      </c>
      <c r="AS2826" t="s">
        <v>2901</v>
      </c>
    </row>
    <row r="2827" spans="43:45" x14ac:dyDescent="0.25">
      <c r="AQ2827" s="89">
        <v>10015818</v>
      </c>
      <c r="AR2827" s="90" t="str">
        <f t="shared" si="52"/>
        <v>O</v>
      </c>
      <c r="AS2827" t="s">
        <v>2902</v>
      </c>
    </row>
    <row r="2828" spans="43:45" x14ac:dyDescent="0.25">
      <c r="AQ2828" s="89">
        <v>10015821</v>
      </c>
      <c r="AR2828" s="90" t="str">
        <f t="shared" si="52"/>
        <v>O</v>
      </c>
      <c r="AS2828" t="s">
        <v>2903</v>
      </c>
    </row>
    <row r="2829" spans="43:45" x14ac:dyDescent="0.25">
      <c r="AQ2829" s="89">
        <v>10015828</v>
      </c>
      <c r="AR2829" s="90" t="str">
        <f t="shared" si="52"/>
        <v>O</v>
      </c>
      <c r="AS2829" t="s">
        <v>2904</v>
      </c>
    </row>
    <row r="2830" spans="43:45" x14ac:dyDescent="0.25">
      <c r="AQ2830" s="89">
        <v>10015835</v>
      </c>
      <c r="AR2830" s="90" t="str">
        <f t="shared" si="52"/>
        <v>O</v>
      </c>
      <c r="AS2830" t="s">
        <v>2905</v>
      </c>
    </row>
    <row r="2831" spans="43:45" x14ac:dyDescent="0.25">
      <c r="AQ2831" s="89">
        <v>10015837</v>
      </c>
      <c r="AR2831" s="90" t="str">
        <f t="shared" si="52"/>
        <v>O</v>
      </c>
      <c r="AS2831" t="s">
        <v>2906</v>
      </c>
    </row>
    <row r="2832" spans="43:45" x14ac:dyDescent="0.25">
      <c r="AQ2832" s="89">
        <v>10015838</v>
      </c>
      <c r="AR2832" s="90" t="str">
        <f t="shared" si="52"/>
        <v>O</v>
      </c>
      <c r="AS2832" t="s">
        <v>2907</v>
      </c>
    </row>
    <row r="2833" spans="43:45" x14ac:dyDescent="0.25">
      <c r="AQ2833" s="89">
        <v>10015250</v>
      </c>
      <c r="AR2833" s="90" t="str">
        <f t="shared" si="52"/>
        <v>O</v>
      </c>
      <c r="AS2833" t="s">
        <v>2908</v>
      </c>
    </row>
    <row r="2834" spans="43:45" x14ac:dyDescent="0.25">
      <c r="AQ2834" s="89">
        <v>10015253</v>
      </c>
      <c r="AR2834" s="90" t="str">
        <f t="shared" si="52"/>
        <v>O</v>
      </c>
      <c r="AS2834" t="s">
        <v>2909</v>
      </c>
    </row>
    <row r="2835" spans="43:45" x14ac:dyDescent="0.25">
      <c r="AQ2835" s="89">
        <v>10015255</v>
      </c>
      <c r="AR2835" s="90" t="str">
        <f t="shared" si="52"/>
        <v>O</v>
      </c>
      <c r="AS2835" t="s">
        <v>2910</v>
      </c>
    </row>
    <row r="2836" spans="43:45" x14ac:dyDescent="0.25">
      <c r="AQ2836" s="89">
        <v>10015265</v>
      </c>
      <c r="AR2836" s="90" t="str">
        <f t="shared" si="52"/>
        <v>O</v>
      </c>
      <c r="AS2836" t="s">
        <v>2911</v>
      </c>
    </row>
    <row r="2837" spans="43:45" x14ac:dyDescent="0.25">
      <c r="AQ2837" s="89">
        <v>10015269</v>
      </c>
      <c r="AR2837" s="90" t="str">
        <f t="shared" si="52"/>
        <v>O</v>
      </c>
      <c r="AS2837" t="s">
        <v>2664</v>
      </c>
    </row>
    <row r="2838" spans="43:45" x14ac:dyDescent="0.25">
      <c r="AQ2838" s="89">
        <v>10015271</v>
      </c>
      <c r="AR2838" s="90" t="str">
        <f t="shared" si="52"/>
        <v>O</v>
      </c>
      <c r="AS2838" t="s">
        <v>2912</v>
      </c>
    </row>
    <row r="2839" spans="43:45" x14ac:dyDescent="0.25">
      <c r="AQ2839" s="89">
        <v>10015688</v>
      </c>
      <c r="AR2839" s="90" t="str">
        <f t="shared" si="52"/>
        <v>O</v>
      </c>
      <c r="AS2839" t="s">
        <v>2913</v>
      </c>
    </row>
    <row r="2840" spans="43:45" x14ac:dyDescent="0.25">
      <c r="AQ2840" s="89">
        <v>10015692</v>
      </c>
      <c r="AR2840" s="90" t="str">
        <f t="shared" si="52"/>
        <v>O</v>
      </c>
      <c r="AS2840" t="s">
        <v>2914</v>
      </c>
    </row>
    <row r="2841" spans="43:45" x14ac:dyDescent="0.25">
      <c r="AQ2841" s="89">
        <v>10016477</v>
      </c>
      <c r="AR2841" s="90" t="str">
        <f t="shared" si="52"/>
        <v>O</v>
      </c>
      <c r="AS2841" t="s">
        <v>2915</v>
      </c>
    </row>
    <row r="2842" spans="43:45" x14ac:dyDescent="0.25">
      <c r="AQ2842" s="89">
        <v>10016479</v>
      </c>
      <c r="AR2842" s="90" t="str">
        <f t="shared" si="52"/>
        <v>O</v>
      </c>
      <c r="AS2842" t="s">
        <v>2916</v>
      </c>
    </row>
    <row r="2843" spans="43:45" x14ac:dyDescent="0.25">
      <c r="AQ2843" s="89">
        <v>10016483</v>
      </c>
      <c r="AR2843" s="90" t="str">
        <f t="shared" si="52"/>
        <v>O</v>
      </c>
      <c r="AS2843" t="s">
        <v>2917</v>
      </c>
    </row>
    <row r="2844" spans="43:45" x14ac:dyDescent="0.25">
      <c r="AQ2844" s="89">
        <v>10016486</v>
      </c>
      <c r="AR2844" s="90" t="str">
        <f t="shared" si="52"/>
        <v>O</v>
      </c>
      <c r="AS2844" t="s">
        <v>2918</v>
      </c>
    </row>
    <row r="2845" spans="43:45" x14ac:dyDescent="0.25">
      <c r="AQ2845" s="89">
        <v>10016493</v>
      </c>
      <c r="AR2845" s="90" t="str">
        <f t="shared" si="52"/>
        <v>O</v>
      </c>
      <c r="AS2845" t="s">
        <v>2919</v>
      </c>
    </row>
    <row r="2846" spans="43:45" x14ac:dyDescent="0.25">
      <c r="AQ2846" s="89">
        <v>10016495</v>
      </c>
      <c r="AR2846" s="90" t="str">
        <f t="shared" si="52"/>
        <v>O</v>
      </c>
      <c r="AS2846" t="s">
        <v>2920</v>
      </c>
    </row>
    <row r="2847" spans="43:45" x14ac:dyDescent="0.25">
      <c r="AQ2847" s="89">
        <v>10015839</v>
      </c>
      <c r="AR2847" s="90" t="str">
        <f t="shared" si="52"/>
        <v>O</v>
      </c>
      <c r="AS2847" t="s">
        <v>2921</v>
      </c>
    </row>
    <row r="2848" spans="43:45" x14ac:dyDescent="0.25">
      <c r="AQ2848" s="89">
        <v>10015844</v>
      </c>
      <c r="AR2848" s="90" t="str">
        <f t="shared" si="52"/>
        <v>O</v>
      </c>
      <c r="AS2848" t="s">
        <v>2922</v>
      </c>
    </row>
    <row r="2849" spans="43:45" x14ac:dyDescent="0.25">
      <c r="AQ2849" s="89">
        <v>10015845</v>
      </c>
      <c r="AR2849" s="90" t="str">
        <f t="shared" si="52"/>
        <v>O</v>
      </c>
      <c r="AS2849" t="s">
        <v>2923</v>
      </c>
    </row>
    <row r="2850" spans="43:45" x14ac:dyDescent="0.25">
      <c r="AQ2850" s="89">
        <v>10015846</v>
      </c>
      <c r="AR2850" s="90" t="str">
        <f t="shared" si="52"/>
        <v>O</v>
      </c>
      <c r="AS2850" t="s">
        <v>2924</v>
      </c>
    </row>
    <row r="2851" spans="43:45" x14ac:dyDescent="0.25">
      <c r="AQ2851" s="89">
        <v>10015859</v>
      </c>
      <c r="AR2851" s="90" t="str">
        <f t="shared" si="52"/>
        <v>O</v>
      </c>
      <c r="AS2851" t="s">
        <v>2925</v>
      </c>
    </row>
    <row r="2852" spans="43:45" x14ac:dyDescent="0.25">
      <c r="AQ2852" s="89">
        <v>10015862</v>
      </c>
      <c r="AR2852" s="90" t="str">
        <f t="shared" si="52"/>
        <v>O</v>
      </c>
      <c r="AS2852" t="s">
        <v>2926</v>
      </c>
    </row>
    <row r="2853" spans="43:45" x14ac:dyDescent="0.25">
      <c r="AQ2853" s="89">
        <v>10015281</v>
      </c>
      <c r="AR2853" s="90" t="str">
        <f t="shared" si="52"/>
        <v>O</v>
      </c>
      <c r="AS2853" t="s">
        <v>2927</v>
      </c>
    </row>
    <row r="2854" spans="43:45" x14ac:dyDescent="0.25">
      <c r="AQ2854" s="89">
        <v>10015283</v>
      </c>
      <c r="AR2854" s="90" t="str">
        <f t="shared" si="52"/>
        <v>O</v>
      </c>
      <c r="AS2854" t="s">
        <v>2928</v>
      </c>
    </row>
    <row r="2855" spans="43:45" x14ac:dyDescent="0.25">
      <c r="AQ2855" s="89">
        <v>10015284</v>
      </c>
      <c r="AR2855" s="90" t="str">
        <f t="shared" si="52"/>
        <v>O</v>
      </c>
      <c r="AS2855" t="s">
        <v>2929</v>
      </c>
    </row>
    <row r="2856" spans="43:45" x14ac:dyDescent="0.25">
      <c r="AQ2856" s="89">
        <v>10015295</v>
      </c>
      <c r="AR2856" s="90" t="str">
        <f t="shared" si="52"/>
        <v>O</v>
      </c>
      <c r="AS2856" t="s">
        <v>2930</v>
      </c>
    </row>
    <row r="2857" spans="43:45" x14ac:dyDescent="0.25">
      <c r="AQ2857" s="89">
        <v>10015707</v>
      </c>
      <c r="AR2857" s="90" t="str">
        <f t="shared" si="52"/>
        <v>O</v>
      </c>
      <c r="AS2857" t="s">
        <v>2931</v>
      </c>
    </row>
    <row r="2858" spans="43:45" x14ac:dyDescent="0.25">
      <c r="AQ2858" s="89">
        <v>10015709</v>
      </c>
      <c r="AR2858" s="90" t="str">
        <f t="shared" si="52"/>
        <v>O</v>
      </c>
      <c r="AS2858" t="s">
        <v>2932</v>
      </c>
    </row>
    <row r="2859" spans="43:45" x14ac:dyDescent="0.25">
      <c r="AQ2859" s="89">
        <v>10015718</v>
      </c>
      <c r="AR2859" s="90" t="str">
        <f t="shared" si="52"/>
        <v>O</v>
      </c>
      <c r="AS2859" t="s">
        <v>2933</v>
      </c>
    </row>
    <row r="2860" spans="43:45" x14ac:dyDescent="0.25">
      <c r="AQ2860" s="89">
        <v>10015723</v>
      </c>
      <c r="AR2860" s="90" t="str">
        <f t="shared" si="52"/>
        <v>O</v>
      </c>
      <c r="AS2860" t="s">
        <v>2934</v>
      </c>
    </row>
    <row r="2861" spans="43:45" x14ac:dyDescent="0.25">
      <c r="AQ2861" s="89">
        <v>10015725</v>
      </c>
      <c r="AR2861" s="90" t="str">
        <f t="shared" si="52"/>
        <v>O</v>
      </c>
      <c r="AS2861" t="s">
        <v>2935</v>
      </c>
    </row>
    <row r="2862" spans="43:45" x14ac:dyDescent="0.25">
      <c r="AQ2862" s="89">
        <v>10016515</v>
      </c>
      <c r="AR2862" s="90" t="str">
        <f t="shared" si="52"/>
        <v>O</v>
      </c>
      <c r="AS2862" t="s">
        <v>2936</v>
      </c>
    </row>
    <row r="2863" spans="43:45" x14ac:dyDescent="0.25">
      <c r="AQ2863" s="89">
        <v>10016518</v>
      </c>
      <c r="AR2863" s="90" t="str">
        <f t="shared" si="52"/>
        <v>O</v>
      </c>
      <c r="AS2863" t="s">
        <v>2937</v>
      </c>
    </row>
    <row r="2864" spans="43:45" x14ac:dyDescent="0.25">
      <c r="AQ2864" s="89">
        <v>10015867</v>
      </c>
      <c r="AR2864" s="90" t="str">
        <f t="shared" si="52"/>
        <v>O</v>
      </c>
      <c r="AS2864" t="s">
        <v>2938</v>
      </c>
    </row>
    <row r="2865" spans="43:45" x14ac:dyDescent="0.25">
      <c r="AQ2865" s="89">
        <v>10015870</v>
      </c>
      <c r="AR2865" s="90" t="str">
        <f t="shared" si="52"/>
        <v>O</v>
      </c>
      <c r="AS2865" t="s">
        <v>2939</v>
      </c>
    </row>
    <row r="2866" spans="43:45" x14ac:dyDescent="0.25">
      <c r="AQ2866" s="89">
        <v>10015888</v>
      </c>
      <c r="AR2866" s="90" t="str">
        <f t="shared" si="52"/>
        <v>O</v>
      </c>
      <c r="AS2866" t="s">
        <v>2940</v>
      </c>
    </row>
    <row r="2867" spans="43:45" x14ac:dyDescent="0.25">
      <c r="AQ2867" s="89">
        <v>10015891</v>
      </c>
      <c r="AR2867" s="90" t="str">
        <f t="shared" si="52"/>
        <v>O</v>
      </c>
      <c r="AS2867" t="s">
        <v>2941</v>
      </c>
    </row>
    <row r="2868" spans="43:45" x14ac:dyDescent="0.25">
      <c r="AQ2868" s="89">
        <v>10015307</v>
      </c>
      <c r="AR2868" s="90" t="str">
        <f t="shared" si="52"/>
        <v>O</v>
      </c>
      <c r="AS2868" t="s">
        <v>2942</v>
      </c>
    </row>
    <row r="2869" spans="43:45" x14ac:dyDescent="0.25">
      <c r="AQ2869" s="89">
        <v>10015315</v>
      </c>
      <c r="AR2869" s="90" t="str">
        <f t="shared" si="52"/>
        <v>O</v>
      </c>
      <c r="AS2869" t="s">
        <v>2943</v>
      </c>
    </row>
    <row r="2870" spans="43:45" x14ac:dyDescent="0.25">
      <c r="AQ2870" s="89">
        <v>10015316</v>
      </c>
      <c r="AR2870" s="90" t="str">
        <f t="shared" si="52"/>
        <v>O</v>
      </c>
      <c r="AS2870" t="s">
        <v>2944</v>
      </c>
    </row>
    <row r="2871" spans="43:45" x14ac:dyDescent="0.25">
      <c r="AQ2871" s="89">
        <v>10015319</v>
      </c>
      <c r="AR2871" s="90" t="str">
        <f t="shared" si="52"/>
        <v>O</v>
      </c>
      <c r="AS2871" t="s">
        <v>2945</v>
      </c>
    </row>
    <row r="2872" spans="43:45" x14ac:dyDescent="0.25">
      <c r="AQ2872" s="89">
        <v>10015931</v>
      </c>
      <c r="AR2872" s="90" t="str">
        <f t="shared" si="52"/>
        <v>O</v>
      </c>
      <c r="AS2872" t="s">
        <v>2946</v>
      </c>
    </row>
    <row r="2873" spans="43:45" x14ac:dyDescent="0.25">
      <c r="AQ2873" s="89">
        <v>10016177</v>
      </c>
      <c r="AR2873" s="90" t="str">
        <f t="shared" si="52"/>
        <v>O</v>
      </c>
      <c r="AS2873" t="s">
        <v>2947</v>
      </c>
    </row>
    <row r="2874" spans="43:45" x14ac:dyDescent="0.25">
      <c r="AQ2874" s="89">
        <v>10016179</v>
      </c>
      <c r="AR2874" s="90" t="str">
        <f t="shared" si="52"/>
        <v>O</v>
      </c>
      <c r="AS2874" t="s">
        <v>2948</v>
      </c>
    </row>
    <row r="2875" spans="43:45" x14ac:dyDescent="0.25">
      <c r="AQ2875" s="89">
        <v>10016187</v>
      </c>
      <c r="AR2875" s="90" t="str">
        <f t="shared" si="52"/>
        <v>O</v>
      </c>
      <c r="AS2875" t="s">
        <v>2949</v>
      </c>
    </row>
    <row r="2876" spans="43:45" x14ac:dyDescent="0.25">
      <c r="AQ2876" s="89">
        <v>10016190</v>
      </c>
      <c r="AR2876" s="90" t="str">
        <f t="shared" si="52"/>
        <v>O</v>
      </c>
      <c r="AS2876" t="s">
        <v>2950</v>
      </c>
    </row>
    <row r="2877" spans="43:45" x14ac:dyDescent="0.25">
      <c r="AQ2877" s="89">
        <v>10016545</v>
      </c>
      <c r="AR2877" s="90" t="str">
        <f t="shared" si="52"/>
        <v>O</v>
      </c>
      <c r="AS2877" t="s">
        <v>2951</v>
      </c>
    </row>
    <row r="2878" spans="43:45" x14ac:dyDescent="0.25">
      <c r="AQ2878" s="89">
        <v>10016548</v>
      </c>
      <c r="AR2878" s="90" t="str">
        <f t="shared" si="52"/>
        <v>O</v>
      </c>
      <c r="AS2878" t="s">
        <v>2952</v>
      </c>
    </row>
    <row r="2879" spans="43:45" x14ac:dyDescent="0.25">
      <c r="AQ2879" s="89">
        <v>10016550</v>
      </c>
      <c r="AR2879" s="90" t="str">
        <f t="shared" si="52"/>
        <v>O</v>
      </c>
      <c r="AS2879" t="s">
        <v>2953</v>
      </c>
    </row>
    <row r="2880" spans="43:45" x14ac:dyDescent="0.25">
      <c r="AQ2880" s="89">
        <v>10016551</v>
      </c>
      <c r="AR2880" s="90" t="str">
        <f t="shared" si="52"/>
        <v>O</v>
      </c>
      <c r="AS2880" t="s">
        <v>2954</v>
      </c>
    </row>
    <row r="2881" spans="43:45" x14ac:dyDescent="0.25">
      <c r="AQ2881" s="89">
        <v>10016553</v>
      </c>
      <c r="AR2881" s="90" t="str">
        <f t="shared" si="52"/>
        <v>O</v>
      </c>
      <c r="AS2881" t="s">
        <v>2955</v>
      </c>
    </row>
    <row r="2882" spans="43:45" x14ac:dyDescent="0.25">
      <c r="AQ2882" s="89">
        <v>10015897</v>
      </c>
      <c r="AR2882" s="90" t="str">
        <f t="shared" si="52"/>
        <v>O</v>
      </c>
      <c r="AS2882" t="s">
        <v>2956</v>
      </c>
    </row>
    <row r="2883" spans="43:45" x14ac:dyDescent="0.25">
      <c r="AQ2883" s="89">
        <v>10015901</v>
      </c>
      <c r="AR2883" s="90" t="str">
        <f t="shared" si="52"/>
        <v>O</v>
      </c>
      <c r="AS2883" t="s">
        <v>2957</v>
      </c>
    </row>
    <row r="2884" spans="43:45" x14ac:dyDescent="0.25">
      <c r="AQ2884" s="89">
        <v>10015919</v>
      </c>
      <c r="AR2884" s="90" t="str">
        <f t="shared" si="52"/>
        <v>O</v>
      </c>
      <c r="AS2884" t="s">
        <v>2958</v>
      </c>
    </row>
    <row r="2885" spans="43:45" x14ac:dyDescent="0.25">
      <c r="AQ2885" s="89">
        <v>10015328</v>
      </c>
      <c r="AR2885" s="90" t="str">
        <f t="shared" si="52"/>
        <v>O</v>
      </c>
      <c r="AS2885" t="s">
        <v>2959</v>
      </c>
    </row>
    <row r="2886" spans="43:45" x14ac:dyDescent="0.25">
      <c r="AQ2886" s="89">
        <v>10015338</v>
      </c>
      <c r="AR2886" s="90" t="str">
        <f t="shared" si="52"/>
        <v>O</v>
      </c>
      <c r="AS2886" t="s">
        <v>2960</v>
      </c>
    </row>
    <row r="2887" spans="43:45" x14ac:dyDescent="0.25">
      <c r="AQ2887" s="89">
        <v>10015339</v>
      </c>
      <c r="AR2887" s="90" t="str">
        <f t="shared" si="52"/>
        <v>O</v>
      </c>
      <c r="AS2887" t="s">
        <v>2961</v>
      </c>
    </row>
    <row r="2888" spans="43:45" x14ac:dyDescent="0.25">
      <c r="AQ2888" s="89">
        <v>10015347</v>
      </c>
      <c r="AR2888" s="90" t="str">
        <f t="shared" si="52"/>
        <v>O</v>
      </c>
      <c r="AS2888" t="s">
        <v>2962</v>
      </c>
    </row>
    <row r="2889" spans="43:45" x14ac:dyDescent="0.25">
      <c r="AQ2889" s="89">
        <v>10015352</v>
      </c>
      <c r="AR2889" s="90" t="str">
        <f t="shared" ref="AR2889:AR2952" si="53">IF(ISNA(VLOOKUP(AQ2889,$BP$18:$BQ$356,2,FALSE))=TRUE,"O",VLOOKUP(AQ2889,$BP$18:$BQ$356,2,FALSE))</f>
        <v>O</v>
      </c>
      <c r="AS2889" t="s">
        <v>2963</v>
      </c>
    </row>
    <row r="2890" spans="43:45" x14ac:dyDescent="0.25">
      <c r="AQ2890" s="89">
        <v>10016193</v>
      </c>
      <c r="AR2890" s="90" t="str">
        <f t="shared" si="53"/>
        <v>O</v>
      </c>
      <c r="AS2890" t="s">
        <v>2964</v>
      </c>
    </row>
    <row r="2891" spans="43:45" x14ac:dyDescent="0.25">
      <c r="AQ2891" s="89">
        <v>10016201</v>
      </c>
      <c r="AR2891" s="90" t="str">
        <f t="shared" si="53"/>
        <v>O</v>
      </c>
      <c r="AS2891" t="s">
        <v>2965</v>
      </c>
    </row>
    <row r="2892" spans="43:45" x14ac:dyDescent="0.25">
      <c r="AQ2892" s="89">
        <v>10016202</v>
      </c>
      <c r="AR2892" s="90" t="str">
        <f t="shared" si="53"/>
        <v>O</v>
      </c>
      <c r="AS2892" t="s">
        <v>2966</v>
      </c>
    </row>
    <row r="2893" spans="43:45" x14ac:dyDescent="0.25">
      <c r="AQ2893" s="89">
        <v>10016204</v>
      </c>
      <c r="AR2893" s="90" t="str">
        <f t="shared" si="53"/>
        <v>O</v>
      </c>
      <c r="AS2893" t="s">
        <v>2967</v>
      </c>
    </row>
    <row r="2894" spans="43:45" x14ac:dyDescent="0.25">
      <c r="AQ2894" s="89">
        <v>10016207</v>
      </c>
      <c r="AR2894" s="90" t="str">
        <f t="shared" si="53"/>
        <v>O</v>
      </c>
      <c r="AS2894" t="s">
        <v>2968</v>
      </c>
    </row>
    <row r="2895" spans="43:45" x14ac:dyDescent="0.25">
      <c r="AQ2895" s="89">
        <v>10016213</v>
      </c>
      <c r="AR2895" s="90" t="str">
        <f t="shared" si="53"/>
        <v>O</v>
      </c>
      <c r="AS2895" t="s">
        <v>2969</v>
      </c>
    </row>
    <row r="2896" spans="43:45" x14ac:dyDescent="0.25">
      <c r="AQ2896" s="89">
        <v>10016219</v>
      </c>
      <c r="AR2896" s="90" t="str">
        <f t="shared" si="53"/>
        <v>O</v>
      </c>
      <c r="AS2896" t="s">
        <v>2970</v>
      </c>
    </row>
    <row r="2897" spans="43:45" x14ac:dyDescent="0.25">
      <c r="AQ2897" s="89">
        <v>10016558</v>
      </c>
      <c r="AR2897" s="90" t="str">
        <f t="shared" si="53"/>
        <v>O</v>
      </c>
      <c r="AS2897" t="s">
        <v>2971</v>
      </c>
    </row>
    <row r="2898" spans="43:45" x14ac:dyDescent="0.25">
      <c r="AQ2898" s="89">
        <v>10016559</v>
      </c>
      <c r="AR2898" s="90" t="str">
        <f t="shared" si="53"/>
        <v>O</v>
      </c>
      <c r="AS2898" t="s">
        <v>2972</v>
      </c>
    </row>
    <row r="2899" spans="43:45" x14ac:dyDescent="0.25">
      <c r="AQ2899" s="89">
        <v>10016560</v>
      </c>
      <c r="AR2899" s="90" t="str">
        <f t="shared" si="53"/>
        <v>O</v>
      </c>
      <c r="AS2899" t="s">
        <v>2973</v>
      </c>
    </row>
    <row r="2900" spans="43:45" x14ac:dyDescent="0.25">
      <c r="AQ2900" s="89">
        <v>10016568</v>
      </c>
      <c r="AR2900" s="90" t="str">
        <f t="shared" si="53"/>
        <v>O</v>
      </c>
      <c r="AS2900" t="s">
        <v>2974</v>
      </c>
    </row>
    <row r="2901" spans="43:45" x14ac:dyDescent="0.25">
      <c r="AQ2901" s="89">
        <v>10016570</v>
      </c>
      <c r="AR2901" s="90" t="str">
        <f t="shared" si="53"/>
        <v>O</v>
      </c>
      <c r="AS2901" t="s">
        <v>2975</v>
      </c>
    </row>
    <row r="2902" spans="43:45" x14ac:dyDescent="0.25">
      <c r="AQ2902" s="89">
        <v>10016575</v>
      </c>
      <c r="AR2902" s="90" t="str">
        <f t="shared" si="53"/>
        <v>O</v>
      </c>
      <c r="AS2902" t="s">
        <v>2976</v>
      </c>
    </row>
    <row r="2903" spans="43:45" x14ac:dyDescent="0.25">
      <c r="AQ2903" s="89">
        <v>10016584</v>
      </c>
      <c r="AR2903" s="90" t="str">
        <f t="shared" si="53"/>
        <v>O</v>
      </c>
      <c r="AS2903" t="s">
        <v>2977</v>
      </c>
    </row>
    <row r="2904" spans="43:45" x14ac:dyDescent="0.25">
      <c r="AQ2904" s="89">
        <v>10016585</v>
      </c>
      <c r="AR2904" s="90" t="str">
        <f t="shared" si="53"/>
        <v>O</v>
      </c>
      <c r="AS2904" t="s">
        <v>2978</v>
      </c>
    </row>
    <row r="2905" spans="43:45" x14ac:dyDescent="0.25">
      <c r="AQ2905" s="89">
        <v>10015921</v>
      </c>
      <c r="AR2905" s="90" t="str">
        <f t="shared" si="53"/>
        <v>O</v>
      </c>
      <c r="AS2905" t="s">
        <v>2979</v>
      </c>
    </row>
    <row r="2906" spans="43:45" x14ac:dyDescent="0.25">
      <c r="AQ2906" s="89">
        <v>10015927</v>
      </c>
      <c r="AR2906" s="90" t="str">
        <f t="shared" si="53"/>
        <v>O</v>
      </c>
      <c r="AS2906" t="s">
        <v>2980</v>
      </c>
    </row>
    <row r="2907" spans="43:45" x14ac:dyDescent="0.25">
      <c r="AQ2907" s="89">
        <v>10015928</v>
      </c>
      <c r="AR2907" s="90" t="str">
        <f t="shared" si="53"/>
        <v>O</v>
      </c>
      <c r="AS2907" t="s">
        <v>2981</v>
      </c>
    </row>
    <row r="2908" spans="43:45" x14ac:dyDescent="0.25">
      <c r="AQ2908" s="89">
        <v>10015944</v>
      </c>
      <c r="AR2908" s="90" t="str">
        <f t="shared" si="53"/>
        <v>O</v>
      </c>
      <c r="AS2908" t="s">
        <v>2982</v>
      </c>
    </row>
    <row r="2909" spans="43:45" x14ac:dyDescent="0.25">
      <c r="AQ2909" s="89">
        <v>10015945</v>
      </c>
      <c r="AR2909" s="90" t="str">
        <f t="shared" si="53"/>
        <v>O</v>
      </c>
      <c r="AS2909" t="s">
        <v>2983</v>
      </c>
    </row>
    <row r="2910" spans="43:45" x14ac:dyDescent="0.25">
      <c r="AQ2910" s="89">
        <v>10015946</v>
      </c>
      <c r="AR2910" s="90" t="str">
        <f t="shared" si="53"/>
        <v>O</v>
      </c>
      <c r="AS2910" t="s">
        <v>2984</v>
      </c>
    </row>
    <row r="2911" spans="43:45" x14ac:dyDescent="0.25">
      <c r="AQ2911" s="89">
        <v>10015947</v>
      </c>
      <c r="AR2911" s="90" t="str">
        <f t="shared" si="53"/>
        <v>O</v>
      </c>
      <c r="AS2911" t="s">
        <v>2985</v>
      </c>
    </row>
    <row r="2912" spans="43:45" x14ac:dyDescent="0.25">
      <c r="AQ2912" s="89">
        <v>10015358</v>
      </c>
      <c r="AR2912" s="90" t="str">
        <f t="shared" si="53"/>
        <v>O</v>
      </c>
      <c r="AS2912" t="s">
        <v>2986</v>
      </c>
    </row>
    <row r="2913" spans="43:45" x14ac:dyDescent="0.25">
      <c r="AQ2913" s="89">
        <v>10015370</v>
      </c>
      <c r="AR2913" s="90" t="str">
        <f t="shared" si="53"/>
        <v>O</v>
      </c>
      <c r="AS2913" t="s">
        <v>2987</v>
      </c>
    </row>
    <row r="2914" spans="43:45" x14ac:dyDescent="0.25">
      <c r="AQ2914" s="89">
        <v>10015371</v>
      </c>
      <c r="AR2914" s="90" t="str">
        <f t="shared" si="53"/>
        <v>O</v>
      </c>
      <c r="AS2914" t="s">
        <v>2988</v>
      </c>
    </row>
    <row r="2915" spans="43:45" x14ac:dyDescent="0.25">
      <c r="AQ2915" s="89">
        <v>10015373</v>
      </c>
      <c r="AR2915" s="90" t="str">
        <f t="shared" si="53"/>
        <v>O</v>
      </c>
      <c r="AS2915" t="s">
        <v>2989</v>
      </c>
    </row>
    <row r="2916" spans="43:45" x14ac:dyDescent="0.25">
      <c r="AQ2916" s="89">
        <v>10015379</v>
      </c>
      <c r="AR2916" s="90" t="str">
        <f t="shared" si="53"/>
        <v>O</v>
      </c>
      <c r="AS2916" t="s">
        <v>2990</v>
      </c>
    </row>
    <row r="2917" spans="43:45" x14ac:dyDescent="0.25">
      <c r="AQ2917" s="89">
        <v>10016232</v>
      </c>
      <c r="AR2917" s="90" t="str">
        <f t="shared" si="53"/>
        <v>O</v>
      </c>
      <c r="AS2917" t="s">
        <v>2991</v>
      </c>
    </row>
    <row r="2918" spans="43:45" x14ac:dyDescent="0.25">
      <c r="AQ2918" s="89">
        <v>10016233</v>
      </c>
      <c r="AR2918" s="90" t="str">
        <f t="shared" si="53"/>
        <v>O</v>
      </c>
      <c r="AS2918" t="s">
        <v>2992</v>
      </c>
    </row>
    <row r="2919" spans="43:45" x14ac:dyDescent="0.25">
      <c r="AQ2919" s="89">
        <v>10016234</v>
      </c>
      <c r="AR2919" s="90" t="str">
        <f t="shared" si="53"/>
        <v>O</v>
      </c>
      <c r="AS2919" t="s">
        <v>2993</v>
      </c>
    </row>
    <row r="2920" spans="43:45" x14ac:dyDescent="0.25">
      <c r="AQ2920" s="89">
        <v>10016240</v>
      </c>
      <c r="AR2920" s="90" t="str">
        <f t="shared" si="53"/>
        <v>O</v>
      </c>
      <c r="AS2920" t="s">
        <v>2994</v>
      </c>
    </row>
    <row r="2921" spans="43:45" x14ac:dyDescent="0.25">
      <c r="AQ2921" s="89">
        <v>10016243</v>
      </c>
      <c r="AR2921" s="90" t="str">
        <f t="shared" si="53"/>
        <v>O</v>
      </c>
      <c r="AS2921" t="s">
        <v>2995</v>
      </c>
    </row>
    <row r="2922" spans="43:45" x14ac:dyDescent="0.25">
      <c r="AQ2922" s="89">
        <v>10016244</v>
      </c>
      <c r="AR2922" s="90" t="str">
        <f t="shared" si="53"/>
        <v>O</v>
      </c>
      <c r="AS2922" t="s">
        <v>2996</v>
      </c>
    </row>
    <row r="2923" spans="43:45" x14ac:dyDescent="0.25">
      <c r="AQ2923" s="89">
        <v>10016246</v>
      </c>
      <c r="AR2923" s="90" t="str">
        <f t="shared" si="53"/>
        <v>O</v>
      </c>
      <c r="AS2923" t="s">
        <v>2997</v>
      </c>
    </row>
    <row r="2924" spans="43:45" x14ac:dyDescent="0.25">
      <c r="AQ2924" s="89">
        <v>10016248</v>
      </c>
      <c r="AR2924" s="90" t="str">
        <f t="shared" si="53"/>
        <v>O</v>
      </c>
      <c r="AS2924" t="s">
        <v>2998</v>
      </c>
    </row>
    <row r="2925" spans="43:45" x14ac:dyDescent="0.25">
      <c r="AQ2925" s="89">
        <v>10016586</v>
      </c>
      <c r="AR2925" s="90" t="str">
        <f t="shared" si="53"/>
        <v>O</v>
      </c>
      <c r="AS2925" t="s">
        <v>2999</v>
      </c>
    </row>
    <row r="2926" spans="43:45" x14ac:dyDescent="0.25">
      <c r="AQ2926" s="89">
        <v>10016592</v>
      </c>
      <c r="AR2926" s="90" t="str">
        <f t="shared" si="53"/>
        <v>O</v>
      </c>
      <c r="AS2926" t="s">
        <v>3000</v>
      </c>
    </row>
    <row r="2927" spans="43:45" x14ac:dyDescent="0.25">
      <c r="AQ2927" s="89">
        <v>10016595</v>
      </c>
      <c r="AR2927" s="90" t="str">
        <f t="shared" si="53"/>
        <v>O</v>
      </c>
      <c r="AS2927" t="s">
        <v>3001</v>
      </c>
    </row>
    <row r="2928" spans="43:45" x14ac:dyDescent="0.25">
      <c r="AQ2928" s="89">
        <v>10016598</v>
      </c>
      <c r="AR2928" s="90" t="str">
        <f t="shared" si="53"/>
        <v>O</v>
      </c>
      <c r="AS2928" t="s">
        <v>3002</v>
      </c>
    </row>
    <row r="2929" spans="43:45" x14ac:dyDescent="0.25">
      <c r="AQ2929" s="89">
        <v>10016599</v>
      </c>
      <c r="AR2929" s="90" t="str">
        <f t="shared" si="53"/>
        <v>O</v>
      </c>
      <c r="AS2929" t="s">
        <v>3003</v>
      </c>
    </row>
    <row r="2930" spans="43:45" x14ac:dyDescent="0.25">
      <c r="AQ2930" s="89">
        <v>10016604</v>
      </c>
      <c r="AR2930" s="90" t="str">
        <f t="shared" si="53"/>
        <v>O</v>
      </c>
      <c r="AS2930" t="s">
        <v>3004</v>
      </c>
    </row>
    <row r="2931" spans="43:45" x14ac:dyDescent="0.25">
      <c r="AQ2931" s="89">
        <v>10016612</v>
      </c>
      <c r="AR2931" s="90" t="str">
        <f t="shared" si="53"/>
        <v>O</v>
      </c>
      <c r="AS2931" t="s">
        <v>3005</v>
      </c>
    </row>
    <row r="2932" spans="43:45" x14ac:dyDescent="0.25">
      <c r="AQ2932" s="89">
        <v>10016614</v>
      </c>
      <c r="AR2932" s="90" t="str">
        <f t="shared" si="53"/>
        <v>O</v>
      </c>
      <c r="AS2932" t="s">
        <v>3006</v>
      </c>
    </row>
    <row r="2933" spans="43:45" x14ac:dyDescent="0.25">
      <c r="AQ2933" s="89">
        <v>10015950</v>
      </c>
      <c r="AR2933" s="90" t="str">
        <f t="shared" si="53"/>
        <v>O</v>
      </c>
      <c r="AS2933" t="s">
        <v>3007</v>
      </c>
    </row>
    <row r="2934" spans="43:45" x14ac:dyDescent="0.25">
      <c r="AQ2934" s="89">
        <v>10015953</v>
      </c>
      <c r="AR2934" s="90" t="str">
        <f t="shared" si="53"/>
        <v>O</v>
      </c>
      <c r="AS2934" t="s">
        <v>3008</v>
      </c>
    </row>
    <row r="2935" spans="43:45" x14ac:dyDescent="0.25">
      <c r="AQ2935" s="89">
        <v>10015959</v>
      </c>
      <c r="AR2935" s="90" t="str">
        <f t="shared" si="53"/>
        <v>O</v>
      </c>
      <c r="AS2935" t="s">
        <v>3009</v>
      </c>
    </row>
    <row r="2936" spans="43:45" x14ac:dyDescent="0.25">
      <c r="AQ2936" s="89">
        <v>10015964</v>
      </c>
      <c r="AR2936" s="90" t="str">
        <f t="shared" si="53"/>
        <v>O</v>
      </c>
      <c r="AS2936" t="s">
        <v>3010</v>
      </c>
    </row>
    <row r="2937" spans="43:45" x14ac:dyDescent="0.25">
      <c r="AQ2937" s="89">
        <v>10015965</v>
      </c>
      <c r="AR2937" s="90" t="str">
        <f t="shared" si="53"/>
        <v>O</v>
      </c>
      <c r="AS2937" t="s">
        <v>3011</v>
      </c>
    </row>
    <row r="2938" spans="43:45" x14ac:dyDescent="0.25">
      <c r="AQ2938" s="89">
        <v>10015972</v>
      </c>
      <c r="AR2938" s="90" t="str">
        <f t="shared" si="53"/>
        <v>O</v>
      </c>
      <c r="AS2938" t="s">
        <v>3012</v>
      </c>
    </row>
    <row r="2939" spans="43:45" x14ac:dyDescent="0.25">
      <c r="AQ2939" s="89">
        <v>10015974</v>
      </c>
      <c r="AR2939" s="90" t="str">
        <f t="shared" si="53"/>
        <v>O</v>
      </c>
      <c r="AS2939" t="s">
        <v>1492</v>
      </c>
    </row>
    <row r="2940" spans="43:45" x14ac:dyDescent="0.25">
      <c r="AQ2940" s="89">
        <v>10015382</v>
      </c>
      <c r="AR2940" s="90" t="str">
        <f t="shared" si="53"/>
        <v>O</v>
      </c>
      <c r="AS2940" t="s">
        <v>3013</v>
      </c>
    </row>
    <row r="2941" spans="43:45" x14ac:dyDescent="0.25">
      <c r="AQ2941" s="89">
        <v>10015393</v>
      </c>
      <c r="AR2941" s="90" t="str">
        <f t="shared" si="53"/>
        <v>O</v>
      </c>
      <c r="AS2941" t="s">
        <v>3014</v>
      </c>
    </row>
    <row r="2942" spans="43:45" x14ac:dyDescent="0.25">
      <c r="AQ2942" s="89">
        <v>10015394</v>
      </c>
      <c r="AR2942" s="90" t="str">
        <f t="shared" si="53"/>
        <v>O</v>
      </c>
      <c r="AS2942" t="s">
        <v>3015</v>
      </c>
    </row>
    <row r="2943" spans="43:45" x14ac:dyDescent="0.25">
      <c r="AQ2943" s="89">
        <v>10015396</v>
      </c>
      <c r="AR2943" s="90" t="str">
        <f t="shared" si="53"/>
        <v>O</v>
      </c>
      <c r="AS2943" t="s">
        <v>3016</v>
      </c>
    </row>
    <row r="2944" spans="43:45" x14ac:dyDescent="0.25">
      <c r="AQ2944" s="89">
        <v>10015400</v>
      </c>
      <c r="AR2944" s="90" t="str">
        <f t="shared" si="53"/>
        <v>O</v>
      </c>
      <c r="AS2944" t="s">
        <v>3017</v>
      </c>
    </row>
    <row r="2945" spans="43:45" x14ac:dyDescent="0.25">
      <c r="AQ2945" s="89">
        <v>10016249</v>
      </c>
      <c r="AR2945" s="90" t="str">
        <f t="shared" si="53"/>
        <v>O</v>
      </c>
      <c r="AS2945" t="s">
        <v>3018</v>
      </c>
    </row>
    <row r="2946" spans="43:45" x14ac:dyDescent="0.25">
      <c r="AQ2946" s="89">
        <v>10016250</v>
      </c>
      <c r="AR2946" s="90" t="str">
        <f t="shared" si="53"/>
        <v>O</v>
      </c>
      <c r="AS2946" t="s">
        <v>3019</v>
      </c>
    </row>
    <row r="2947" spans="43:45" x14ac:dyDescent="0.25">
      <c r="AQ2947" s="89">
        <v>10016252</v>
      </c>
      <c r="AR2947" s="90" t="str">
        <f t="shared" si="53"/>
        <v>O</v>
      </c>
      <c r="AS2947" t="s">
        <v>3020</v>
      </c>
    </row>
    <row r="2948" spans="43:45" x14ac:dyDescent="0.25">
      <c r="AQ2948" s="89">
        <v>10016269</v>
      </c>
      <c r="AR2948" s="90" t="str">
        <f t="shared" si="53"/>
        <v>O</v>
      </c>
      <c r="AS2948" t="s">
        <v>3021</v>
      </c>
    </row>
    <row r="2949" spans="43:45" x14ac:dyDescent="0.25">
      <c r="AQ2949" s="89">
        <v>10016626</v>
      </c>
      <c r="AR2949" s="90" t="str">
        <f t="shared" si="53"/>
        <v>O</v>
      </c>
      <c r="AS2949" t="s">
        <v>2001</v>
      </c>
    </row>
    <row r="2950" spans="43:45" x14ac:dyDescent="0.25">
      <c r="AQ2950" s="89">
        <v>10016638</v>
      </c>
      <c r="AR2950" s="90" t="str">
        <f t="shared" si="53"/>
        <v>O</v>
      </c>
      <c r="AS2950" t="s">
        <v>3022</v>
      </c>
    </row>
    <row r="2951" spans="43:45" x14ac:dyDescent="0.25">
      <c r="AQ2951" s="89">
        <v>10015977</v>
      </c>
      <c r="AR2951" s="90" t="str">
        <f t="shared" si="53"/>
        <v>O</v>
      </c>
      <c r="AS2951" t="s">
        <v>3023</v>
      </c>
    </row>
    <row r="2952" spans="43:45" x14ac:dyDescent="0.25">
      <c r="AQ2952" s="89">
        <v>10015978</v>
      </c>
      <c r="AR2952" s="90" t="str">
        <f t="shared" si="53"/>
        <v>O</v>
      </c>
      <c r="AS2952" t="s">
        <v>3024</v>
      </c>
    </row>
    <row r="2953" spans="43:45" x14ac:dyDescent="0.25">
      <c r="AQ2953" s="89">
        <v>10015980</v>
      </c>
      <c r="AR2953" s="90" t="str">
        <f t="shared" ref="AR2953:AR3016" si="54">IF(ISNA(VLOOKUP(AQ2953,$BP$18:$BQ$356,2,FALSE))=TRUE,"O",VLOOKUP(AQ2953,$BP$18:$BQ$356,2,FALSE))</f>
        <v>O</v>
      </c>
      <c r="AS2953" t="s">
        <v>3025</v>
      </c>
    </row>
    <row r="2954" spans="43:45" x14ac:dyDescent="0.25">
      <c r="AQ2954" s="89">
        <v>10015984</v>
      </c>
      <c r="AR2954" s="90" t="str">
        <f t="shared" si="54"/>
        <v>O</v>
      </c>
      <c r="AS2954" t="s">
        <v>3026</v>
      </c>
    </row>
    <row r="2955" spans="43:45" x14ac:dyDescent="0.25">
      <c r="AQ2955" s="89">
        <v>10015985</v>
      </c>
      <c r="AR2955" s="90" t="str">
        <f t="shared" si="54"/>
        <v>O</v>
      </c>
      <c r="AS2955" t="s">
        <v>3027</v>
      </c>
    </row>
    <row r="2956" spans="43:45" x14ac:dyDescent="0.25">
      <c r="AQ2956" s="89">
        <v>10015990</v>
      </c>
      <c r="AR2956" s="90" t="str">
        <f t="shared" si="54"/>
        <v>O</v>
      </c>
      <c r="AS2956" t="s">
        <v>3028</v>
      </c>
    </row>
    <row r="2957" spans="43:45" x14ac:dyDescent="0.25">
      <c r="AQ2957" s="89">
        <v>10016000</v>
      </c>
      <c r="AR2957" s="90" t="str">
        <f t="shared" si="54"/>
        <v>O</v>
      </c>
      <c r="AS2957" t="s">
        <v>3029</v>
      </c>
    </row>
    <row r="2958" spans="43:45" x14ac:dyDescent="0.25">
      <c r="AQ2958" s="89">
        <v>10016004</v>
      </c>
      <c r="AR2958" s="90" t="str">
        <f t="shared" si="54"/>
        <v>O</v>
      </c>
      <c r="AS2958" t="s">
        <v>3030</v>
      </c>
    </row>
    <row r="2959" spans="43:45" x14ac:dyDescent="0.25">
      <c r="AQ2959" s="89">
        <v>10017353</v>
      </c>
      <c r="AR2959" s="90" t="str">
        <f t="shared" si="54"/>
        <v>O</v>
      </c>
      <c r="AS2959" t="s">
        <v>3031</v>
      </c>
    </row>
    <row r="2960" spans="43:45" x14ac:dyDescent="0.25">
      <c r="AQ2960" s="89">
        <v>10017354</v>
      </c>
      <c r="AR2960" s="90" t="str">
        <f t="shared" si="54"/>
        <v>O</v>
      </c>
      <c r="AS2960" t="s">
        <v>3032</v>
      </c>
    </row>
    <row r="2961" spans="43:45" x14ac:dyDescent="0.25">
      <c r="AQ2961" s="89">
        <v>10017355</v>
      </c>
      <c r="AR2961" s="90" t="str">
        <f t="shared" si="54"/>
        <v>O</v>
      </c>
      <c r="AS2961" t="s">
        <v>3033</v>
      </c>
    </row>
    <row r="2962" spans="43:45" x14ac:dyDescent="0.25">
      <c r="AQ2962" s="89">
        <v>10017356</v>
      </c>
      <c r="AR2962" s="90" t="str">
        <f t="shared" si="54"/>
        <v>O</v>
      </c>
      <c r="AS2962" t="s">
        <v>3034</v>
      </c>
    </row>
    <row r="2963" spans="43:45" x14ac:dyDescent="0.25">
      <c r="AQ2963" s="89">
        <v>10017357</v>
      </c>
      <c r="AR2963" s="90" t="str">
        <f t="shared" si="54"/>
        <v>O</v>
      </c>
      <c r="AS2963" t="s">
        <v>3035</v>
      </c>
    </row>
    <row r="2964" spans="43:45" x14ac:dyDescent="0.25">
      <c r="AQ2964" s="89">
        <v>10017360</v>
      </c>
      <c r="AR2964" s="90" t="str">
        <f t="shared" si="54"/>
        <v>O</v>
      </c>
      <c r="AS2964" t="s">
        <v>3036</v>
      </c>
    </row>
    <row r="2965" spans="43:45" x14ac:dyDescent="0.25">
      <c r="AQ2965" s="89">
        <v>10017364</v>
      </c>
      <c r="AR2965" s="90" t="str">
        <f t="shared" si="54"/>
        <v>O</v>
      </c>
      <c r="AS2965" t="s">
        <v>3037</v>
      </c>
    </row>
    <row r="2966" spans="43:45" x14ac:dyDescent="0.25">
      <c r="AQ2966" s="89">
        <v>10017516</v>
      </c>
      <c r="AR2966" s="90" t="str">
        <f t="shared" si="54"/>
        <v>O</v>
      </c>
      <c r="AS2966" t="s">
        <v>3038</v>
      </c>
    </row>
    <row r="2967" spans="43:45" x14ac:dyDescent="0.25">
      <c r="AQ2967" s="89">
        <v>10017523</v>
      </c>
      <c r="AR2967" s="90" t="str">
        <f t="shared" si="54"/>
        <v>O</v>
      </c>
      <c r="AS2967" t="s">
        <v>3039</v>
      </c>
    </row>
    <row r="2968" spans="43:45" x14ac:dyDescent="0.25">
      <c r="AQ2968" s="89">
        <v>10017528</v>
      </c>
      <c r="AR2968" s="90" t="str">
        <f t="shared" si="54"/>
        <v>O</v>
      </c>
      <c r="AS2968" t="s">
        <v>3040</v>
      </c>
    </row>
    <row r="2969" spans="43:45" x14ac:dyDescent="0.25">
      <c r="AQ2969" s="89">
        <v>10017536</v>
      </c>
      <c r="AR2969" s="90" t="str">
        <f t="shared" si="54"/>
        <v>O</v>
      </c>
      <c r="AS2969" t="s">
        <v>3041</v>
      </c>
    </row>
    <row r="2970" spans="43:45" x14ac:dyDescent="0.25">
      <c r="AQ2970" s="89">
        <v>10017788</v>
      </c>
      <c r="AR2970" s="90" t="str">
        <f t="shared" si="54"/>
        <v>O</v>
      </c>
      <c r="AS2970" t="s">
        <v>3042</v>
      </c>
    </row>
    <row r="2971" spans="43:45" x14ac:dyDescent="0.25">
      <c r="AQ2971" s="89">
        <v>10017789</v>
      </c>
      <c r="AR2971" s="90" t="str">
        <f t="shared" si="54"/>
        <v>O</v>
      </c>
      <c r="AS2971" t="s">
        <v>3043</v>
      </c>
    </row>
    <row r="2972" spans="43:45" x14ac:dyDescent="0.25">
      <c r="AQ2972" s="89">
        <v>10017790</v>
      </c>
      <c r="AR2972" s="90" t="str">
        <f t="shared" si="54"/>
        <v>O</v>
      </c>
      <c r="AS2972" t="s">
        <v>3044</v>
      </c>
    </row>
    <row r="2973" spans="43:45" x14ac:dyDescent="0.25">
      <c r="AQ2973" s="89">
        <v>10017791</v>
      </c>
      <c r="AR2973" s="90" t="str">
        <f t="shared" si="54"/>
        <v>O</v>
      </c>
      <c r="AS2973" t="s">
        <v>3045</v>
      </c>
    </row>
    <row r="2974" spans="43:45" x14ac:dyDescent="0.25">
      <c r="AQ2974" s="89">
        <v>10017797</v>
      </c>
      <c r="AR2974" s="90" t="str">
        <f t="shared" si="54"/>
        <v>O</v>
      </c>
      <c r="AS2974" t="s">
        <v>3046</v>
      </c>
    </row>
    <row r="2975" spans="43:45" x14ac:dyDescent="0.25">
      <c r="AQ2975" s="89">
        <v>10017799</v>
      </c>
      <c r="AR2975" s="90" t="str">
        <f t="shared" si="54"/>
        <v>O</v>
      </c>
      <c r="AS2975" t="s">
        <v>3047</v>
      </c>
    </row>
    <row r="2976" spans="43:45" x14ac:dyDescent="0.25">
      <c r="AQ2976" s="89">
        <v>10017801</v>
      </c>
      <c r="AR2976" s="90" t="str">
        <f t="shared" si="54"/>
        <v>O</v>
      </c>
      <c r="AS2976" t="s">
        <v>3048</v>
      </c>
    </row>
    <row r="2977" spans="43:45" x14ac:dyDescent="0.25">
      <c r="AQ2977" s="89">
        <v>10017967</v>
      </c>
      <c r="AR2977" s="90" t="str">
        <f t="shared" si="54"/>
        <v>O</v>
      </c>
      <c r="AS2977" t="s">
        <v>3049</v>
      </c>
    </row>
    <row r="2978" spans="43:45" x14ac:dyDescent="0.25">
      <c r="AQ2978" s="89">
        <v>10017970</v>
      </c>
      <c r="AR2978" s="90" t="str">
        <f t="shared" si="54"/>
        <v>O</v>
      </c>
      <c r="AS2978" t="s">
        <v>3050</v>
      </c>
    </row>
    <row r="2979" spans="43:45" x14ac:dyDescent="0.25">
      <c r="AQ2979" s="89">
        <v>10018517</v>
      </c>
      <c r="AR2979" s="90" t="str">
        <f t="shared" si="54"/>
        <v>O</v>
      </c>
      <c r="AS2979" t="s">
        <v>3051</v>
      </c>
    </row>
    <row r="2980" spans="43:45" x14ac:dyDescent="0.25">
      <c r="AQ2980" s="89">
        <v>10018523</v>
      </c>
      <c r="AR2980" s="90" t="str">
        <f t="shared" si="54"/>
        <v>O</v>
      </c>
      <c r="AS2980" t="s">
        <v>3052</v>
      </c>
    </row>
    <row r="2981" spans="43:45" x14ac:dyDescent="0.25">
      <c r="AQ2981" s="89">
        <v>10018524</v>
      </c>
      <c r="AR2981" s="90" t="str">
        <f t="shared" si="54"/>
        <v>O</v>
      </c>
      <c r="AS2981" t="s">
        <v>3053</v>
      </c>
    </row>
    <row r="2982" spans="43:45" x14ac:dyDescent="0.25">
      <c r="AQ2982" s="89">
        <v>10018528</v>
      </c>
      <c r="AR2982" s="90" t="str">
        <f t="shared" si="54"/>
        <v>O</v>
      </c>
      <c r="AS2982" t="s">
        <v>3054</v>
      </c>
    </row>
    <row r="2983" spans="43:45" x14ac:dyDescent="0.25">
      <c r="AQ2983" s="89">
        <v>10018533</v>
      </c>
      <c r="AR2983" s="90" t="str">
        <f t="shared" si="54"/>
        <v>O</v>
      </c>
      <c r="AS2983" t="s">
        <v>3055</v>
      </c>
    </row>
    <row r="2984" spans="43:45" x14ac:dyDescent="0.25">
      <c r="AQ2984" s="89">
        <v>10018535</v>
      </c>
      <c r="AR2984" s="90" t="str">
        <f t="shared" si="54"/>
        <v>O</v>
      </c>
      <c r="AS2984" t="s">
        <v>3056</v>
      </c>
    </row>
    <row r="2985" spans="43:45" x14ac:dyDescent="0.25">
      <c r="AQ2985" s="89">
        <v>10018537</v>
      </c>
      <c r="AR2985" s="90" t="str">
        <f t="shared" si="54"/>
        <v>O</v>
      </c>
      <c r="AS2985" t="s">
        <v>3057</v>
      </c>
    </row>
    <row r="2986" spans="43:45" x14ac:dyDescent="0.25">
      <c r="AQ2986" s="89">
        <v>10018543</v>
      </c>
      <c r="AR2986" s="90" t="str">
        <f t="shared" si="54"/>
        <v>O</v>
      </c>
      <c r="AS2986" t="s">
        <v>3058</v>
      </c>
    </row>
    <row r="2987" spans="43:45" x14ac:dyDescent="0.25">
      <c r="AQ2987" s="89">
        <v>10018160</v>
      </c>
      <c r="AR2987" s="90" t="str">
        <f t="shared" si="54"/>
        <v>O</v>
      </c>
      <c r="AS2987" t="s">
        <v>3059</v>
      </c>
    </row>
    <row r="2988" spans="43:45" x14ac:dyDescent="0.25">
      <c r="AQ2988" s="89">
        <v>10018170</v>
      </c>
      <c r="AR2988" s="90" t="str">
        <f t="shared" si="54"/>
        <v>O</v>
      </c>
      <c r="AS2988" t="s">
        <v>3060</v>
      </c>
    </row>
    <row r="2989" spans="43:45" x14ac:dyDescent="0.25">
      <c r="AQ2989" s="89">
        <v>10018173</v>
      </c>
      <c r="AR2989" s="90" t="str">
        <f t="shared" si="54"/>
        <v>O</v>
      </c>
      <c r="AS2989" t="s">
        <v>3061</v>
      </c>
    </row>
    <row r="2990" spans="43:45" x14ac:dyDescent="0.25">
      <c r="AQ2990" s="89">
        <v>10018174</v>
      </c>
      <c r="AR2990" s="90" t="str">
        <f t="shared" si="54"/>
        <v>O</v>
      </c>
      <c r="AS2990" t="s">
        <v>3062</v>
      </c>
    </row>
    <row r="2991" spans="43:45" x14ac:dyDescent="0.25">
      <c r="AQ2991" s="89">
        <v>10018176</v>
      </c>
      <c r="AR2991" s="90" t="str">
        <f t="shared" si="54"/>
        <v>O</v>
      </c>
      <c r="AS2991" t="s">
        <v>3063</v>
      </c>
    </row>
    <row r="2992" spans="43:45" x14ac:dyDescent="0.25">
      <c r="AQ2992" s="89">
        <v>10017805</v>
      </c>
      <c r="AR2992" s="90" t="str">
        <f t="shared" si="54"/>
        <v>O</v>
      </c>
      <c r="AS2992" t="s">
        <v>3064</v>
      </c>
    </row>
    <row r="2993" spans="43:45" x14ac:dyDescent="0.25">
      <c r="AQ2993" s="89">
        <v>10017806</v>
      </c>
      <c r="AR2993" s="90" t="str">
        <f t="shared" si="54"/>
        <v>O</v>
      </c>
      <c r="AS2993" t="s">
        <v>3065</v>
      </c>
    </row>
    <row r="2994" spans="43:45" x14ac:dyDescent="0.25">
      <c r="AQ2994" s="89">
        <v>10017829</v>
      </c>
      <c r="AR2994" s="90" t="str">
        <f t="shared" si="54"/>
        <v>O</v>
      </c>
      <c r="AS2994" t="s">
        <v>3066</v>
      </c>
    </row>
    <row r="2995" spans="43:45" x14ac:dyDescent="0.25">
      <c r="AQ2995" s="89">
        <v>10017982</v>
      </c>
      <c r="AR2995" s="90" t="str">
        <f t="shared" si="54"/>
        <v>O</v>
      </c>
      <c r="AS2995" t="s">
        <v>3067</v>
      </c>
    </row>
    <row r="2996" spans="43:45" x14ac:dyDescent="0.25">
      <c r="AQ2996" s="89">
        <v>10017989</v>
      </c>
      <c r="AR2996" s="90" t="str">
        <f t="shared" si="54"/>
        <v>O</v>
      </c>
      <c r="AS2996" t="s">
        <v>3068</v>
      </c>
    </row>
    <row r="2997" spans="43:45" x14ac:dyDescent="0.25">
      <c r="AQ2997" s="89">
        <v>10017993</v>
      </c>
      <c r="AR2997" s="90" t="str">
        <f t="shared" si="54"/>
        <v>O</v>
      </c>
      <c r="AS2997" t="s">
        <v>3069</v>
      </c>
    </row>
    <row r="2998" spans="43:45" x14ac:dyDescent="0.25">
      <c r="AQ2998" s="89">
        <v>10017995</v>
      </c>
      <c r="AR2998" s="90" t="str">
        <f t="shared" si="54"/>
        <v>O</v>
      </c>
      <c r="AS2998" t="s">
        <v>3070</v>
      </c>
    </row>
    <row r="2999" spans="43:45" x14ac:dyDescent="0.25">
      <c r="AQ2999" s="89">
        <v>10017996</v>
      </c>
      <c r="AR2999" s="90" t="str">
        <f t="shared" si="54"/>
        <v>O</v>
      </c>
      <c r="AS2999" t="s">
        <v>3071</v>
      </c>
    </row>
    <row r="3000" spans="43:45" x14ac:dyDescent="0.25">
      <c r="AQ3000" s="89">
        <v>10017997</v>
      </c>
      <c r="AR3000" s="90" t="str">
        <f t="shared" si="54"/>
        <v>O</v>
      </c>
      <c r="AS3000" t="s">
        <v>3072</v>
      </c>
    </row>
    <row r="3001" spans="43:45" x14ac:dyDescent="0.25">
      <c r="AQ3001" s="89">
        <v>10018551</v>
      </c>
      <c r="AR3001" s="90" t="str">
        <f t="shared" si="54"/>
        <v>O</v>
      </c>
      <c r="AS3001" t="s">
        <v>3073</v>
      </c>
    </row>
    <row r="3002" spans="43:45" x14ac:dyDescent="0.25">
      <c r="AQ3002" s="89">
        <v>10018558</v>
      </c>
      <c r="AR3002" s="90" t="str">
        <f t="shared" si="54"/>
        <v>O</v>
      </c>
      <c r="AS3002" t="s">
        <v>3074</v>
      </c>
    </row>
    <row r="3003" spans="43:45" x14ac:dyDescent="0.25">
      <c r="AQ3003" s="89">
        <v>10018562</v>
      </c>
      <c r="AR3003" s="90" t="str">
        <f t="shared" si="54"/>
        <v>O</v>
      </c>
      <c r="AS3003" t="s">
        <v>3075</v>
      </c>
    </row>
    <row r="3004" spans="43:45" x14ac:dyDescent="0.25">
      <c r="AQ3004" s="89">
        <v>10018573</v>
      </c>
      <c r="AR3004" s="90" t="str">
        <f t="shared" si="54"/>
        <v>O</v>
      </c>
      <c r="AS3004" t="s">
        <v>3076</v>
      </c>
    </row>
    <row r="3005" spans="43:45" x14ac:dyDescent="0.25">
      <c r="AQ3005" s="89">
        <v>10018205</v>
      </c>
      <c r="AR3005" s="90" t="str">
        <f t="shared" si="54"/>
        <v>O</v>
      </c>
      <c r="AS3005" t="s">
        <v>3077</v>
      </c>
    </row>
    <row r="3006" spans="43:45" x14ac:dyDescent="0.25">
      <c r="AQ3006" s="89">
        <v>10018207</v>
      </c>
      <c r="AR3006" s="90" t="str">
        <f t="shared" si="54"/>
        <v>O</v>
      </c>
      <c r="AS3006" t="s">
        <v>3078</v>
      </c>
    </row>
    <row r="3007" spans="43:45" x14ac:dyDescent="0.25">
      <c r="AQ3007" s="89">
        <v>10018211</v>
      </c>
      <c r="AR3007" s="90" t="str">
        <f t="shared" si="54"/>
        <v>O</v>
      </c>
      <c r="AS3007" t="s">
        <v>3079</v>
      </c>
    </row>
    <row r="3008" spans="43:45" x14ac:dyDescent="0.25">
      <c r="AQ3008" s="89">
        <v>10017832</v>
      </c>
      <c r="AR3008" s="90" t="str">
        <f t="shared" si="54"/>
        <v>O</v>
      </c>
      <c r="AS3008" t="s">
        <v>3080</v>
      </c>
    </row>
    <row r="3009" spans="43:45" x14ac:dyDescent="0.25">
      <c r="AQ3009" s="89">
        <v>10017835</v>
      </c>
      <c r="AR3009" s="90" t="str">
        <f t="shared" si="54"/>
        <v>O</v>
      </c>
      <c r="AS3009" t="s">
        <v>3081</v>
      </c>
    </row>
    <row r="3010" spans="43:45" x14ac:dyDescent="0.25">
      <c r="AQ3010" s="89">
        <v>10017836</v>
      </c>
      <c r="AR3010" s="90" t="str">
        <f t="shared" si="54"/>
        <v>O</v>
      </c>
      <c r="AS3010" t="s">
        <v>3082</v>
      </c>
    </row>
    <row r="3011" spans="43:45" x14ac:dyDescent="0.25">
      <c r="AQ3011" s="89">
        <v>10017838</v>
      </c>
      <c r="AR3011" s="90" t="str">
        <f t="shared" si="54"/>
        <v>O</v>
      </c>
      <c r="AS3011" t="s">
        <v>3083</v>
      </c>
    </row>
    <row r="3012" spans="43:45" x14ac:dyDescent="0.25">
      <c r="AQ3012" s="89">
        <v>10017856</v>
      </c>
      <c r="AR3012" s="90" t="str">
        <f t="shared" si="54"/>
        <v>O</v>
      </c>
      <c r="AS3012" t="s">
        <v>3084</v>
      </c>
    </row>
    <row r="3013" spans="43:45" x14ac:dyDescent="0.25">
      <c r="AQ3013" s="89">
        <v>10018007</v>
      </c>
      <c r="AR3013" s="90" t="str">
        <f t="shared" si="54"/>
        <v>O</v>
      </c>
      <c r="AS3013" t="s">
        <v>3085</v>
      </c>
    </row>
    <row r="3014" spans="43:45" x14ac:dyDescent="0.25">
      <c r="AQ3014" s="89">
        <v>10018013</v>
      </c>
      <c r="AR3014" s="90" t="str">
        <f t="shared" si="54"/>
        <v>O</v>
      </c>
      <c r="AS3014" t="s">
        <v>3086</v>
      </c>
    </row>
    <row r="3015" spans="43:45" x14ac:dyDescent="0.25">
      <c r="AQ3015" s="89">
        <v>10018020</v>
      </c>
      <c r="AR3015" s="90" t="str">
        <f t="shared" si="54"/>
        <v>O</v>
      </c>
      <c r="AS3015" t="s">
        <v>3087</v>
      </c>
    </row>
    <row r="3016" spans="43:45" x14ac:dyDescent="0.25">
      <c r="AQ3016" s="89">
        <v>10018022</v>
      </c>
      <c r="AR3016" s="90" t="str">
        <f t="shared" si="54"/>
        <v>O</v>
      </c>
      <c r="AS3016" t="s">
        <v>3088</v>
      </c>
    </row>
    <row r="3017" spans="43:45" x14ac:dyDescent="0.25">
      <c r="AQ3017" s="89">
        <v>10018025</v>
      </c>
      <c r="AR3017" s="90" t="str">
        <f t="shared" ref="AR3017:AR3080" si="55">IF(ISNA(VLOOKUP(AQ3017,$BP$18:$BQ$356,2,FALSE))=TRUE,"O",VLOOKUP(AQ3017,$BP$18:$BQ$356,2,FALSE))</f>
        <v>O</v>
      </c>
      <c r="AS3017" t="s">
        <v>3089</v>
      </c>
    </row>
    <row r="3018" spans="43:45" x14ac:dyDescent="0.25">
      <c r="AQ3018" s="89">
        <v>10018027</v>
      </c>
      <c r="AR3018" s="90" t="str">
        <f t="shared" si="55"/>
        <v>O</v>
      </c>
      <c r="AS3018" t="s">
        <v>3090</v>
      </c>
    </row>
    <row r="3019" spans="43:45" x14ac:dyDescent="0.25">
      <c r="AQ3019" s="89">
        <v>10018574</v>
      </c>
      <c r="AR3019" s="90" t="str">
        <f t="shared" si="55"/>
        <v>O</v>
      </c>
      <c r="AS3019" t="s">
        <v>3091</v>
      </c>
    </row>
    <row r="3020" spans="43:45" x14ac:dyDescent="0.25">
      <c r="AQ3020" s="89">
        <v>10018576</v>
      </c>
      <c r="AR3020" s="90" t="str">
        <f t="shared" si="55"/>
        <v>O</v>
      </c>
      <c r="AS3020" t="s">
        <v>3092</v>
      </c>
    </row>
    <row r="3021" spans="43:45" x14ac:dyDescent="0.25">
      <c r="AQ3021" s="89">
        <v>10018578</v>
      </c>
      <c r="AR3021" s="90" t="str">
        <f t="shared" si="55"/>
        <v>O</v>
      </c>
      <c r="AS3021" t="s">
        <v>3093</v>
      </c>
    </row>
    <row r="3022" spans="43:45" x14ac:dyDescent="0.25">
      <c r="AQ3022" s="89">
        <v>10018585</v>
      </c>
      <c r="AR3022" s="90" t="str">
        <f t="shared" si="55"/>
        <v>O</v>
      </c>
      <c r="AS3022" t="s">
        <v>3094</v>
      </c>
    </row>
    <row r="3023" spans="43:45" x14ac:dyDescent="0.25">
      <c r="AQ3023" s="89">
        <v>10018587</v>
      </c>
      <c r="AR3023" s="90" t="str">
        <f t="shared" si="55"/>
        <v>O</v>
      </c>
      <c r="AS3023" t="s">
        <v>3095</v>
      </c>
    </row>
    <row r="3024" spans="43:45" x14ac:dyDescent="0.25">
      <c r="AQ3024" s="89">
        <v>10018589</v>
      </c>
      <c r="AR3024" s="90" t="str">
        <f t="shared" si="55"/>
        <v>O</v>
      </c>
      <c r="AS3024" t="s">
        <v>3096</v>
      </c>
    </row>
    <row r="3025" spans="43:45" x14ac:dyDescent="0.25">
      <c r="AQ3025" s="89">
        <v>10018590</v>
      </c>
      <c r="AR3025" s="90" t="str">
        <f t="shared" si="55"/>
        <v>O</v>
      </c>
      <c r="AS3025" t="s">
        <v>3097</v>
      </c>
    </row>
    <row r="3026" spans="43:45" x14ac:dyDescent="0.25">
      <c r="AQ3026" s="89">
        <v>10018591</v>
      </c>
      <c r="AR3026" s="90" t="str">
        <f t="shared" si="55"/>
        <v>O</v>
      </c>
      <c r="AS3026" t="s">
        <v>3098</v>
      </c>
    </row>
    <row r="3027" spans="43:45" x14ac:dyDescent="0.25">
      <c r="AQ3027" s="89">
        <v>10018218</v>
      </c>
      <c r="AR3027" s="90" t="str">
        <f t="shared" si="55"/>
        <v>O</v>
      </c>
      <c r="AS3027" t="s">
        <v>3099</v>
      </c>
    </row>
    <row r="3028" spans="43:45" x14ac:dyDescent="0.25">
      <c r="AQ3028" s="89">
        <v>10018219</v>
      </c>
      <c r="AR3028" s="90" t="str">
        <f t="shared" si="55"/>
        <v>O</v>
      </c>
      <c r="AS3028" t="s">
        <v>3100</v>
      </c>
    </row>
    <row r="3029" spans="43:45" x14ac:dyDescent="0.25">
      <c r="AQ3029" s="89">
        <v>10018221</v>
      </c>
      <c r="AR3029" s="90" t="str">
        <f t="shared" si="55"/>
        <v>O</v>
      </c>
      <c r="AS3029" t="s">
        <v>3101</v>
      </c>
    </row>
    <row r="3030" spans="43:45" x14ac:dyDescent="0.25">
      <c r="AQ3030" s="89">
        <v>10018224</v>
      </c>
      <c r="AR3030" s="90" t="str">
        <f t="shared" si="55"/>
        <v>O</v>
      </c>
      <c r="AS3030" t="s">
        <v>3102</v>
      </c>
    </row>
    <row r="3031" spans="43:45" x14ac:dyDescent="0.25">
      <c r="AQ3031" s="89">
        <v>10018225</v>
      </c>
      <c r="AR3031" s="90" t="str">
        <f t="shared" si="55"/>
        <v>O</v>
      </c>
      <c r="AS3031" t="s">
        <v>3103</v>
      </c>
    </row>
    <row r="3032" spans="43:45" x14ac:dyDescent="0.25">
      <c r="AQ3032" s="89">
        <v>10018228</v>
      </c>
      <c r="AR3032" s="90" t="str">
        <f t="shared" si="55"/>
        <v>O</v>
      </c>
      <c r="AS3032" t="s">
        <v>3104</v>
      </c>
    </row>
    <row r="3033" spans="43:45" x14ac:dyDescent="0.25">
      <c r="AQ3033" s="89">
        <v>10018237</v>
      </c>
      <c r="AR3033" s="90" t="str">
        <f t="shared" si="55"/>
        <v>O</v>
      </c>
      <c r="AS3033" t="s">
        <v>3105</v>
      </c>
    </row>
    <row r="3034" spans="43:45" x14ac:dyDescent="0.25">
      <c r="AQ3034" s="89">
        <v>10018238</v>
      </c>
      <c r="AR3034" s="90" t="str">
        <f t="shared" si="55"/>
        <v>O</v>
      </c>
      <c r="AS3034" t="s">
        <v>3106</v>
      </c>
    </row>
    <row r="3035" spans="43:45" x14ac:dyDescent="0.25">
      <c r="AQ3035" s="89">
        <v>10018239</v>
      </c>
      <c r="AR3035" s="90" t="str">
        <f t="shared" si="55"/>
        <v>O</v>
      </c>
      <c r="AS3035" t="s">
        <v>3107</v>
      </c>
    </row>
    <row r="3036" spans="43:45" x14ac:dyDescent="0.25">
      <c r="AQ3036" s="89">
        <v>10017869</v>
      </c>
      <c r="AR3036" s="90" t="str">
        <f t="shared" si="55"/>
        <v>O</v>
      </c>
      <c r="AS3036" t="s">
        <v>3108</v>
      </c>
    </row>
    <row r="3037" spans="43:45" x14ac:dyDescent="0.25">
      <c r="AQ3037" s="89">
        <v>10017876</v>
      </c>
      <c r="AR3037" s="90" t="str">
        <f t="shared" si="55"/>
        <v>O</v>
      </c>
      <c r="AS3037" t="s">
        <v>3109</v>
      </c>
    </row>
    <row r="3038" spans="43:45" x14ac:dyDescent="0.25">
      <c r="AQ3038" s="89">
        <v>10017877</v>
      </c>
      <c r="AR3038" s="90" t="str">
        <f t="shared" si="55"/>
        <v>O</v>
      </c>
      <c r="AS3038" t="s">
        <v>3110</v>
      </c>
    </row>
    <row r="3039" spans="43:45" x14ac:dyDescent="0.25">
      <c r="AQ3039" s="89">
        <v>10017878</v>
      </c>
      <c r="AR3039" s="90" t="str">
        <f t="shared" si="55"/>
        <v>O</v>
      </c>
      <c r="AS3039" t="s">
        <v>3111</v>
      </c>
    </row>
    <row r="3040" spans="43:45" x14ac:dyDescent="0.25">
      <c r="AQ3040" s="89">
        <v>10018038</v>
      </c>
      <c r="AR3040" s="90" t="str">
        <f t="shared" si="55"/>
        <v>O</v>
      </c>
      <c r="AS3040" t="s">
        <v>3112</v>
      </c>
    </row>
    <row r="3041" spans="43:45" x14ac:dyDescent="0.25">
      <c r="AQ3041" s="89">
        <v>10018040</v>
      </c>
      <c r="AR3041" s="90" t="str">
        <f t="shared" si="55"/>
        <v>O</v>
      </c>
      <c r="AS3041" t="s">
        <v>3113</v>
      </c>
    </row>
    <row r="3042" spans="43:45" x14ac:dyDescent="0.25">
      <c r="AQ3042" s="89">
        <v>10018045</v>
      </c>
      <c r="AR3042" s="90" t="str">
        <f t="shared" si="55"/>
        <v>O</v>
      </c>
      <c r="AS3042" t="s">
        <v>3114</v>
      </c>
    </row>
    <row r="3043" spans="43:45" x14ac:dyDescent="0.25">
      <c r="AQ3043" s="89">
        <v>10018050</v>
      </c>
      <c r="AR3043" s="90" t="str">
        <f t="shared" si="55"/>
        <v>O</v>
      </c>
      <c r="AS3043" t="s">
        <v>3115</v>
      </c>
    </row>
    <row r="3044" spans="43:45" x14ac:dyDescent="0.25">
      <c r="AQ3044" s="89">
        <v>10018055</v>
      </c>
      <c r="AR3044" s="90" t="str">
        <f t="shared" si="55"/>
        <v>O</v>
      </c>
      <c r="AS3044" t="s">
        <v>3116</v>
      </c>
    </row>
    <row r="3045" spans="43:45" x14ac:dyDescent="0.25">
      <c r="AQ3045" s="89">
        <v>10018601</v>
      </c>
      <c r="AR3045" s="90" t="str">
        <f t="shared" si="55"/>
        <v>O</v>
      </c>
      <c r="AS3045" t="s">
        <v>3117</v>
      </c>
    </row>
    <row r="3046" spans="43:45" x14ac:dyDescent="0.25">
      <c r="AQ3046" s="89">
        <v>10018605</v>
      </c>
      <c r="AR3046" s="90" t="str">
        <f t="shared" si="55"/>
        <v>O</v>
      </c>
      <c r="AS3046" t="s">
        <v>3118</v>
      </c>
    </row>
    <row r="3047" spans="43:45" x14ac:dyDescent="0.25">
      <c r="AQ3047" s="89">
        <v>10018606</v>
      </c>
      <c r="AR3047" s="90" t="str">
        <f t="shared" si="55"/>
        <v>O</v>
      </c>
      <c r="AS3047" t="s">
        <v>3119</v>
      </c>
    </row>
    <row r="3048" spans="43:45" x14ac:dyDescent="0.25">
      <c r="AQ3048" s="89">
        <v>10018610</v>
      </c>
      <c r="AR3048" s="90" t="str">
        <f t="shared" si="55"/>
        <v>O</v>
      </c>
      <c r="AS3048" t="s">
        <v>3120</v>
      </c>
    </row>
    <row r="3049" spans="43:45" x14ac:dyDescent="0.25">
      <c r="AQ3049" s="89">
        <v>10018612</v>
      </c>
      <c r="AR3049" s="90" t="str">
        <f t="shared" si="55"/>
        <v>O</v>
      </c>
      <c r="AS3049" t="s">
        <v>3121</v>
      </c>
    </row>
    <row r="3050" spans="43:45" x14ac:dyDescent="0.25">
      <c r="AQ3050" s="89">
        <v>10018619</v>
      </c>
      <c r="AR3050" s="90" t="str">
        <f t="shared" si="55"/>
        <v>O</v>
      </c>
      <c r="AS3050" t="s">
        <v>3122</v>
      </c>
    </row>
    <row r="3051" spans="43:45" x14ac:dyDescent="0.25">
      <c r="AQ3051" s="89">
        <v>10018620</v>
      </c>
      <c r="AR3051" s="90" t="str">
        <f t="shared" si="55"/>
        <v>O</v>
      </c>
      <c r="AS3051" t="s">
        <v>3123</v>
      </c>
    </row>
    <row r="3052" spans="43:45" x14ac:dyDescent="0.25">
      <c r="AQ3052" s="89">
        <v>10018622</v>
      </c>
      <c r="AR3052" s="90" t="str">
        <f t="shared" si="55"/>
        <v>O</v>
      </c>
      <c r="AS3052" t="s">
        <v>3124</v>
      </c>
    </row>
    <row r="3053" spans="43:45" x14ac:dyDescent="0.25">
      <c r="AQ3053" s="89">
        <v>10018240</v>
      </c>
      <c r="AR3053" s="90" t="str">
        <f t="shared" si="55"/>
        <v>O</v>
      </c>
      <c r="AS3053" t="s">
        <v>3125</v>
      </c>
    </row>
    <row r="3054" spans="43:45" x14ac:dyDescent="0.25">
      <c r="AQ3054" s="89">
        <v>10018246</v>
      </c>
      <c r="AR3054" s="90" t="str">
        <f t="shared" si="55"/>
        <v>O</v>
      </c>
      <c r="AS3054" t="s">
        <v>3126</v>
      </c>
    </row>
    <row r="3055" spans="43:45" x14ac:dyDescent="0.25">
      <c r="AQ3055" s="89">
        <v>10018255</v>
      </c>
      <c r="AR3055" s="90" t="str">
        <f t="shared" si="55"/>
        <v>O</v>
      </c>
      <c r="AS3055" t="s">
        <v>3127</v>
      </c>
    </row>
    <row r="3056" spans="43:45" x14ac:dyDescent="0.25">
      <c r="AQ3056" s="89">
        <v>10018258</v>
      </c>
      <c r="AR3056" s="90" t="str">
        <f t="shared" si="55"/>
        <v>O</v>
      </c>
      <c r="AS3056" t="s">
        <v>3128</v>
      </c>
    </row>
    <row r="3057" spans="43:45" x14ac:dyDescent="0.25">
      <c r="AQ3057" s="89">
        <v>10018260</v>
      </c>
      <c r="AR3057" s="90" t="str">
        <f t="shared" si="55"/>
        <v>O</v>
      </c>
      <c r="AS3057" t="s">
        <v>3129</v>
      </c>
    </row>
    <row r="3058" spans="43:45" x14ac:dyDescent="0.25">
      <c r="AQ3058" s="89">
        <v>10018625</v>
      </c>
      <c r="AR3058" s="90" t="str">
        <f t="shared" si="55"/>
        <v>O</v>
      </c>
      <c r="AS3058" t="s">
        <v>3130</v>
      </c>
    </row>
    <row r="3059" spans="43:45" x14ac:dyDescent="0.25">
      <c r="AQ3059" s="89">
        <v>10018627</v>
      </c>
      <c r="AR3059" s="90" t="str">
        <f t="shared" si="55"/>
        <v>O</v>
      </c>
      <c r="AS3059" t="s">
        <v>3131</v>
      </c>
    </row>
    <row r="3060" spans="43:45" x14ac:dyDescent="0.25">
      <c r="AQ3060" s="89">
        <v>10017887</v>
      </c>
      <c r="AR3060" s="90" t="str">
        <f t="shared" si="55"/>
        <v>O</v>
      </c>
      <c r="AS3060" t="s">
        <v>3132</v>
      </c>
    </row>
    <row r="3061" spans="43:45" x14ac:dyDescent="0.25">
      <c r="AQ3061" s="89">
        <v>10017900</v>
      </c>
      <c r="AR3061" s="90" t="str">
        <f t="shared" si="55"/>
        <v>O</v>
      </c>
      <c r="AS3061" t="s">
        <v>3133</v>
      </c>
    </row>
    <row r="3062" spans="43:45" x14ac:dyDescent="0.25">
      <c r="AQ3062" s="89">
        <v>10017902</v>
      </c>
      <c r="AR3062" s="90" t="str">
        <f t="shared" si="55"/>
        <v>O</v>
      </c>
      <c r="AS3062" t="s">
        <v>3134</v>
      </c>
    </row>
    <row r="3063" spans="43:45" x14ac:dyDescent="0.25">
      <c r="AQ3063" s="89">
        <v>10018059</v>
      </c>
      <c r="AR3063" s="90" t="str">
        <f t="shared" si="55"/>
        <v>O</v>
      </c>
      <c r="AS3063" t="s">
        <v>3135</v>
      </c>
    </row>
    <row r="3064" spans="43:45" x14ac:dyDescent="0.25">
      <c r="AQ3064" s="89">
        <v>10018061</v>
      </c>
      <c r="AR3064" s="90" t="str">
        <f t="shared" si="55"/>
        <v>O</v>
      </c>
      <c r="AS3064" t="s">
        <v>3136</v>
      </c>
    </row>
    <row r="3065" spans="43:45" x14ac:dyDescent="0.25">
      <c r="AQ3065" s="89">
        <v>10018062</v>
      </c>
      <c r="AR3065" s="90" t="str">
        <f t="shared" si="55"/>
        <v>O</v>
      </c>
      <c r="AS3065" t="s">
        <v>3137</v>
      </c>
    </row>
    <row r="3066" spans="43:45" x14ac:dyDescent="0.25">
      <c r="AQ3066" s="89">
        <v>10018065</v>
      </c>
      <c r="AR3066" s="90" t="str">
        <f t="shared" si="55"/>
        <v>O</v>
      </c>
      <c r="AS3066" t="s">
        <v>3138</v>
      </c>
    </row>
    <row r="3067" spans="43:45" x14ac:dyDescent="0.25">
      <c r="AQ3067" s="89">
        <v>10018078</v>
      </c>
      <c r="AR3067" s="90" t="str">
        <f t="shared" si="55"/>
        <v>O</v>
      </c>
      <c r="AS3067" t="s">
        <v>3139</v>
      </c>
    </row>
    <row r="3068" spans="43:45" x14ac:dyDescent="0.25">
      <c r="AQ3068" s="89">
        <v>10018084</v>
      </c>
      <c r="AR3068" s="90" t="str">
        <f t="shared" si="55"/>
        <v>O</v>
      </c>
      <c r="AS3068" t="s">
        <v>3140</v>
      </c>
    </row>
    <row r="3069" spans="43:45" x14ac:dyDescent="0.25">
      <c r="AQ3069" s="89">
        <v>10018659</v>
      </c>
      <c r="AR3069" s="90" t="str">
        <f t="shared" si="55"/>
        <v>O</v>
      </c>
      <c r="AS3069" t="s">
        <v>3141</v>
      </c>
    </row>
    <row r="3070" spans="43:45" x14ac:dyDescent="0.25">
      <c r="AQ3070" s="89">
        <v>10018672</v>
      </c>
      <c r="AR3070" s="90" t="str">
        <f t="shared" si="55"/>
        <v>O</v>
      </c>
      <c r="AS3070" t="s">
        <v>3142</v>
      </c>
    </row>
    <row r="3071" spans="43:45" x14ac:dyDescent="0.25">
      <c r="AQ3071" s="89">
        <v>10018673</v>
      </c>
      <c r="AR3071" s="90" t="str">
        <f t="shared" si="55"/>
        <v>O</v>
      </c>
      <c r="AS3071" t="s">
        <v>3143</v>
      </c>
    </row>
    <row r="3072" spans="43:45" x14ac:dyDescent="0.25">
      <c r="AQ3072" s="89">
        <v>10017911</v>
      </c>
      <c r="AR3072" s="90" t="str">
        <f t="shared" si="55"/>
        <v>O</v>
      </c>
      <c r="AS3072" t="s">
        <v>3144</v>
      </c>
    </row>
    <row r="3073" spans="43:45" x14ac:dyDescent="0.25">
      <c r="AQ3073" s="89">
        <v>10017917</v>
      </c>
      <c r="AR3073" s="90" t="str">
        <f t="shared" si="55"/>
        <v>O</v>
      </c>
      <c r="AS3073" t="s">
        <v>3145</v>
      </c>
    </row>
    <row r="3074" spans="43:45" x14ac:dyDescent="0.25">
      <c r="AQ3074" s="89">
        <v>10017920</v>
      </c>
      <c r="AR3074" s="90" t="str">
        <f t="shared" si="55"/>
        <v>O</v>
      </c>
      <c r="AS3074" t="s">
        <v>3146</v>
      </c>
    </row>
    <row r="3075" spans="43:45" x14ac:dyDescent="0.25">
      <c r="AQ3075" s="89">
        <v>10017928</v>
      </c>
      <c r="AR3075" s="90" t="str">
        <f t="shared" si="55"/>
        <v>O</v>
      </c>
      <c r="AS3075" t="s">
        <v>3147</v>
      </c>
    </row>
    <row r="3076" spans="43:45" x14ac:dyDescent="0.25">
      <c r="AQ3076" s="89">
        <v>10017932</v>
      </c>
      <c r="AR3076" s="90" t="str">
        <f t="shared" si="55"/>
        <v>O</v>
      </c>
      <c r="AS3076" t="s">
        <v>3148</v>
      </c>
    </row>
    <row r="3077" spans="43:45" x14ac:dyDescent="0.25">
      <c r="AQ3077" s="89">
        <v>10018087</v>
      </c>
      <c r="AR3077" s="90" t="str">
        <f t="shared" si="55"/>
        <v>O</v>
      </c>
      <c r="AS3077" t="s">
        <v>3149</v>
      </c>
    </row>
    <row r="3078" spans="43:45" x14ac:dyDescent="0.25">
      <c r="AQ3078" s="89">
        <v>10018091</v>
      </c>
      <c r="AR3078" s="90" t="str">
        <f t="shared" si="55"/>
        <v>O</v>
      </c>
      <c r="AS3078" t="s">
        <v>3150</v>
      </c>
    </row>
    <row r="3079" spans="43:45" x14ac:dyDescent="0.25">
      <c r="AQ3079" s="89">
        <v>10017042</v>
      </c>
      <c r="AR3079" s="90" t="str">
        <f t="shared" si="55"/>
        <v>O</v>
      </c>
      <c r="AS3079" t="s">
        <v>3151</v>
      </c>
    </row>
    <row r="3080" spans="43:45" x14ac:dyDescent="0.25">
      <c r="AQ3080" s="89">
        <v>10017048</v>
      </c>
      <c r="AR3080" s="90" t="str">
        <f t="shared" si="55"/>
        <v>O</v>
      </c>
      <c r="AS3080" t="s">
        <v>3152</v>
      </c>
    </row>
    <row r="3081" spans="43:45" x14ac:dyDescent="0.25">
      <c r="AQ3081" s="89">
        <v>10017051</v>
      </c>
      <c r="AR3081" s="90" t="str">
        <f t="shared" ref="AR3081:AR3144" si="56">IF(ISNA(VLOOKUP(AQ3081,$BP$18:$BQ$356,2,FALSE))=TRUE,"O",VLOOKUP(AQ3081,$BP$18:$BQ$356,2,FALSE))</f>
        <v>O</v>
      </c>
      <c r="AS3081" t="s">
        <v>3153</v>
      </c>
    </row>
    <row r="3082" spans="43:45" x14ac:dyDescent="0.25">
      <c r="AQ3082" s="89">
        <v>10017053</v>
      </c>
      <c r="AR3082" s="90" t="str">
        <f t="shared" si="56"/>
        <v>O</v>
      </c>
      <c r="AS3082" t="s">
        <v>3154</v>
      </c>
    </row>
    <row r="3083" spans="43:45" x14ac:dyDescent="0.25">
      <c r="AQ3083" s="89">
        <v>10016904</v>
      </c>
      <c r="AR3083" s="90" t="str">
        <f t="shared" si="56"/>
        <v>O</v>
      </c>
      <c r="AS3083" t="s">
        <v>3155</v>
      </c>
    </row>
    <row r="3084" spans="43:45" x14ac:dyDescent="0.25">
      <c r="AQ3084" s="89">
        <v>10016906</v>
      </c>
      <c r="AR3084" s="90" t="str">
        <f t="shared" si="56"/>
        <v>O</v>
      </c>
      <c r="AS3084" t="s">
        <v>3156</v>
      </c>
    </row>
    <row r="3085" spans="43:45" x14ac:dyDescent="0.25">
      <c r="AQ3085" s="89">
        <v>10016912</v>
      </c>
      <c r="AR3085" s="90" t="str">
        <f t="shared" si="56"/>
        <v>O</v>
      </c>
      <c r="AS3085" t="s">
        <v>3157</v>
      </c>
    </row>
    <row r="3086" spans="43:45" x14ac:dyDescent="0.25">
      <c r="AQ3086" s="89">
        <v>10016913</v>
      </c>
      <c r="AR3086" s="90" t="str">
        <f t="shared" si="56"/>
        <v>O</v>
      </c>
      <c r="AS3086" t="s">
        <v>3158</v>
      </c>
    </row>
    <row r="3087" spans="43:45" x14ac:dyDescent="0.25">
      <c r="AQ3087" s="89">
        <v>10016914</v>
      </c>
      <c r="AR3087" s="90" t="str">
        <f t="shared" si="56"/>
        <v>O</v>
      </c>
      <c r="AS3087" t="s">
        <v>3159</v>
      </c>
    </row>
    <row r="3088" spans="43:45" x14ac:dyDescent="0.25">
      <c r="AQ3088" s="89">
        <v>10016922</v>
      </c>
      <c r="AR3088" s="90" t="str">
        <f t="shared" si="56"/>
        <v>O</v>
      </c>
      <c r="AS3088" t="s">
        <v>3160</v>
      </c>
    </row>
    <row r="3089" spans="43:45" x14ac:dyDescent="0.25">
      <c r="AQ3089" s="89">
        <v>10017939</v>
      </c>
      <c r="AR3089" s="90" t="str">
        <f t="shared" si="56"/>
        <v>O</v>
      </c>
      <c r="AS3089" t="s">
        <v>3161</v>
      </c>
    </row>
    <row r="3090" spans="43:45" x14ac:dyDescent="0.25">
      <c r="AQ3090" s="89">
        <v>10017941</v>
      </c>
      <c r="AR3090" s="90" t="str">
        <f t="shared" si="56"/>
        <v>O</v>
      </c>
      <c r="AS3090" t="s">
        <v>3162</v>
      </c>
    </row>
    <row r="3091" spans="43:45" x14ac:dyDescent="0.25">
      <c r="AQ3091" s="89">
        <v>10017955</v>
      </c>
      <c r="AR3091" s="90" t="str">
        <f t="shared" si="56"/>
        <v>O</v>
      </c>
      <c r="AS3091" t="s">
        <v>3163</v>
      </c>
    </row>
    <row r="3092" spans="43:45" x14ac:dyDescent="0.25">
      <c r="AQ3092" s="89">
        <v>10018113</v>
      </c>
      <c r="AR3092" s="90" t="str">
        <f t="shared" si="56"/>
        <v>O</v>
      </c>
      <c r="AS3092" t="s">
        <v>3164</v>
      </c>
    </row>
    <row r="3093" spans="43:45" x14ac:dyDescent="0.25">
      <c r="AQ3093" s="89">
        <v>10018114</v>
      </c>
      <c r="AR3093" s="90" t="str">
        <f t="shared" si="56"/>
        <v>O</v>
      </c>
      <c r="AS3093" t="s">
        <v>3165</v>
      </c>
    </row>
    <row r="3094" spans="43:45" x14ac:dyDescent="0.25">
      <c r="AQ3094" s="89">
        <v>10018120</v>
      </c>
      <c r="AR3094" s="90" t="str">
        <f t="shared" si="56"/>
        <v>O</v>
      </c>
      <c r="AS3094" t="s">
        <v>3166</v>
      </c>
    </row>
    <row r="3095" spans="43:45" x14ac:dyDescent="0.25">
      <c r="AQ3095" s="89">
        <v>10018125</v>
      </c>
      <c r="AR3095" s="90" t="str">
        <f t="shared" si="56"/>
        <v>O</v>
      </c>
      <c r="AS3095" t="s">
        <v>3167</v>
      </c>
    </row>
    <row r="3096" spans="43:45" x14ac:dyDescent="0.25">
      <c r="AQ3096" s="89">
        <v>10018126</v>
      </c>
      <c r="AR3096" s="90" t="str">
        <f t="shared" si="56"/>
        <v>O</v>
      </c>
      <c r="AS3096" t="s">
        <v>3168</v>
      </c>
    </row>
    <row r="3097" spans="43:45" x14ac:dyDescent="0.25">
      <c r="AQ3097" s="89">
        <v>10018131</v>
      </c>
      <c r="AR3097" s="90" t="str">
        <f t="shared" si="56"/>
        <v>O</v>
      </c>
      <c r="AS3097" t="s">
        <v>3169</v>
      </c>
    </row>
    <row r="3098" spans="43:45" x14ac:dyDescent="0.25">
      <c r="AQ3098" s="89">
        <v>10018133</v>
      </c>
      <c r="AR3098" s="90" t="str">
        <f t="shared" si="56"/>
        <v>O</v>
      </c>
      <c r="AS3098" t="s">
        <v>3170</v>
      </c>
    </row>
    <row r="3099" spans="43:45" x14ac:dyDescent="0.25">
      <c r="AQ3099" s="89">
        <v>10018134</v>
      </c>
      <c r="AR3099" s="90" t="str">
        <f t="shared" si="56"/>
        <v>O</v>
      </c>
      <c r="AS3099" t="s">
        <v>3171</v>
      </c>
    </row>
    <row r="3100" spans="43:45" x14ac:dyDescent="0.25">
      <c r="AQ3100" s="89">
        <v>10017067</v>
      </c>
      <c r="AR3100" s="90" t="str">
        <f t="shared" si="56"/>
        <v>O</v>
      </c>
      <c r="AS3100" t="s">
        <v>3172</v>
      </c>
    </row>
    <row r="3101" spans="43:45" x14ac:dyDescent="0.25">
      <c r="AQ3101" s="89">
        <v>10017068</v>
      </c>
      <c r="AR3101" s="90" t="str">
        <f t="shared" si="56"/>
        <v>O</v>
      </c>
      <c r="AS3101" t="s">
        <v>3173</v>
      </c>
    </row>
    <row r="3102" spans="43:45" x14ac:dyDescent="0.25">
      <c r="AQ3102" s="89">
        <v>10017071</v>
      </c>
      <c r="AR3102" s="90" t="str">
        <f t="shared" si="56"/>
        <v>O</v>
      </c>
      <c r="AS3102" t="s">
        <v>2661</v>
      </c>
    </row>
    <row r="3103" spans="43:45" x14ac:dyDescent="0.25">
      <c r="AQ3103" s="89">
        <v>10017075</v>
      </c>
      <c r="AR3103" s="90" t="str">
        <f t="shared" si="56"/>
        <v>O</v>
      </c>
      <c r="AS3103" t="s">
        <v>3174</v>
      </c>
    </row>
    <row r="3104" spans="43:45" x14ac:dyDescent="0.25">
      <c r="AQ3104" s="89">
        <v>10017078</v>
      </c>
      <c r="AR3104" s="90" t="str">
        <f t="shared" si="56"/>
        <v>O</v>
      </c>
      <c r="AS3104" t="s">
        <v>3175</v>
      </c>
    </row>
    <row r="3105" spans="43:45" x14ac:dyDescent="0.25">
      <c r="AQ3105" s="89">
        <v>10017081</v>
      </c>
      <c r="AR3105" s="90" t="str">
        <f t="shared" si="56"/>
        <v>O</v>
      </c>
      <c r="AS3105" t="s">
        <v>3176</v>
      </c>
    </row>
    <row r="3106" spans="43:45" x14ac:dyDescent="0.25">
      <c r="AQ3106" s="89">
        <v>10017088</v>
      </c>
      <c r="AR3106" s="90" t="str">
        <f t="shared" si="56"/>
        <v>O</v>
      </c>
      <c r="AS3106" t="s">
        <v>3177</v>
      </c>
    </row>
    <row r="3107" spans="43:45" x14ac:dyDescent="0.25">
      <c r="AQ3107" s="89">
        <v>10017089</v>
      </c>
      <c r="AR3107" s="90" t="str">
        <f t="shared" si="56"/>
        <v>O</v>
      </c>
      <c r="AS3107" t="s">
        <v>3178</v>
      </c>
    </row>
    <row r="3108" spans="43:45" x14ac:dyDescent="0.25">
      <c r="AQ3108" s="89">
        <v>10017092</v>
      </c>
      <c r="AR3108" s="90" t="str">
        <f t="shared" si="56"/>
        <v>O</v>
      </c>
      <c r="AS3108" t="s">
        <v>3179</v>
      </c>
    </row>
    <row r="3109" spans="43:45" x14ac:dyDescent="0.25">
      <c r="AQ3109" s="89">
        <v>10016927</v>
      </c>
      <c r="AR3109" s="90" t="str">
        <f t="shared" si="56"/>
        <v>O</v>
      </c>
      <c r="AS3109" t="s">
        <v>3180</v>
      </c>
    </row>
    <row r="3110" spans="43:45" x14ac:dyDescent="0.25">
      <c r="AQ3110" s="89">
        <v>10016937</v>
      </c>
      <c r="AR3110" s="90" t="str">
        <f t="shared" si="56"/>
        <v>O</v>
      </c>
      <c r="AS3110" t="s">
        <v>3181</v>
      </c>
    </row>
    <row r="3111" spans="43:45" x14ac:dyDescent="0.25">
      <c r="AQ3111" s="89">
        <v>10016941</v>
      </c>
      <c r="AR3111" s="90" t="str">
        <f t="shared" si="56"/>
        <v>O</v>
      </c>
      <c r="AS3111" t="s">
        <v>3182</v>
      </c>
    </row>
    <row r="3112" spans="43:45" x14ac:dyDescent="0.25">
      <c r="AQ3112" s="89">
        <v>10016953</v>
      </c>
      <c r="AR3112" s="90" t="str">
        <f t="shared" si="56"/>
        <v>O</v>
      </c>
      <c r="AS3112" t="s">
        <v>3183</v>
      </c>
    </row>
    <row r="3113" spans="43:45" x14ac:dyDescent="0.25">
      <c r="AQ3113" s="89">
        <v>10017548</v>
      </c>
      <c r="AR3113" s="90" t="str">
        <f t="shared" si="56"/>
        <v>O</v>
      </c>
      <c r="AS3113" t="s">
        <v>3184</v>
      </c>
    </row>
    <row r="3114" spans="43:45" x14ac:dyDescent="0.25">
      <c r="AQ3114" s="89">
        <v>10017550</v>
      </c>
      <c r="AR3114" s="90" t="str">
        <f t="shared" si="56"/>
        <v>O</v>
      </c>
      <c r="AS3114" t="s">
        <v>3185</v>
      </c>
    </row>
    <row r="3115" spans="43:45" x14ac:dyDescent="0.25">
      <c r="AQ3115" s="89">
        <v>10017551</v>
      </c>
      <c r="AR3115" s="90" t="str">
        <f t="shared" si="56"/>
        <v>O</v>
      </c>
      <c r="AS3115" t="s">
        <v>3186</v>
      </c>
    </row>
    <row r="3116" spans="43:45" x14ac:dyDescent="0.25">
      <c r="AQ3116" s="89">
        <v>10017561</v>
      </c>
      <c r="AR3116" s="90" t="str">
        <f t="shared" si="56"/>
        <v>O</v>
      </c>
      <c r="AS3116" t="s">
        <v>3187</v>
      </c>
    </row>
    <row r="3117" spans="43:45" x14ac:dyDescent="0.25">
      <c r="AQ3117" s="89">
        <v>10017563</v>
      </c>
      <c r="AR3117" s="90" t="str">
        <f t="shared" si="56"/>
        <v>O</v>
      </c>
      <c r="AS3117" t="s">
        <v>3188</v>
      </c>
    </row>
    <row r="3118" spans="43:45" x14ac:dyDescent="0.25">
      <c r="AQ3118" s="89">
        <v>10017103</v>
      </c>
      <c r="AR3118" s="90" t="str">
        <f t="shared" si="56"/>
        <v>O</v>
      </c>
      <c r="AS3118" t="s">
        <v>3189</v>
      </c>
    </row>
    <row r="3119" spans="43:45" x14ac:dyDescent="0.25">
      <c r="AQ3119" s="89">
        <v>10016972</v>
      </c>
      <c r="AR3119" s="90" t="str">
        <f t="shared" si="56"/>
        <v>O</v>
      </c>
      <c r="AS3119" t="s">
        <v>3190</v>
      </c>
    </row>
    <row r="3120" spans="43:45" x14ac:dyDescent="0.25">
      <c r="AQ3120" s="89">
        <v>10016974</v>
      </c>
      <c r="AR3120" s="90" t="str">
        <f t="shared" si="56"/>
        <v>O</v>
      </c>
      <c r="AS3120" t="s">
        <v>3191</v>
      </c>
    </row>
    <row r="3121" spans="43:45" x14ac:dyDescent="0.25">
      <c r="AQ3121" s="89">
        <v>10016975</v>
      </c>
      <c r="AR3121" s="90" t="str">
        <f t="shared" si="56"/>
        <v>O</v>
      </c>
      <c r="AS3121" t="s">
        <v>3192</v>
      </c>
    </row>
    <row r="3122" spans="43:45" x14ac:dyDescent="0.25">
      <c r="AQ3122" s="89">
        <v>10016978</v>
      </c>
      <c r="AR3122" s="90" t="str">
        <f t="shared" si="56"/>
        <v>O</v>
      </c>
      <c r="AS3122" t="s">
        <v>3193</v>
      </c>
    </row>
    <row r="3123" spans="43:45" x14ac:dyDescent="0.25">
      <c r="AQ3123" s="89">
        <v>10016979</v>
      </c>
      <c r="AR3123" s="90" t="str">
        <f t="shared" si="56"/>
        <v>O</v>
      </c>
      <c r="AS3123" t="s">
        <v>3194</v>
      </c>
    </row>
    <row r="3124" spans="43:45" x14ac:dyDescent="0.25">
      <c r="AQ3124" s="89">
        <v>10017569</v>
      </c>
      <c r="AR3124" s="90" t="str">
        <f t="shared" si="56"/>
        <v>O</v>
      </c>
      <c r="AS3124" t="s">
        <v>3195</v>
      </c>
    </row>
    <row r="3125" spans="43:45" x14ac:dyDescent="0.25">
      <c r="AQ3125" s="89">
        <v>10017577</v>
      </c>
      <c r="AR3125" s="90" t="str">
        <f t="shared" si="56"/>
        <v>O</v>
      </c>
      <c r="AS3125" t="s">
        <v>3196</v>
      </c>
    </row>
    <row r="3126" spans="43:45" x14ac:dyDescent="0.25">
      <c r="AQ3126" s="89">
        <v>10017579</v>
      </c>
      <c r="AR3126" s="90" t="str">
        <f t="shared" si="56"/>
        <v>O</v>
      </c>
      <c r="AS3126" t="s">
        <v>3197</v>
      </c>
    </row>
    <row r="3127" spans="43:45" x14ac:dyDescent="0.25">
      <c r="AQ3127" s="89">
        <v>10017580</v>
      </c>
      <c r="AR3127" s="90" t="str">
        <f t="shared" si="56"/>
        <v>O</v>
      </c>
      <c r="AS3127" t="s">
        <v>3198</v>
      </c>
    </row>
    <row r="3128" spans="43:45" x14ac:dyDescent="0.25">
      <c r="AQ3128" s="89">
        <v>10017587</v>
      </c>
      <c r="AR3128" s="90" t="str">
        <f t="shared" si="56"/>
        <v>O</v>
      </c>
      <c r="AS3128" t="s">
        <v>3199</v>
      </c>
    </row>
    <row r="3129" spans="43:45" x14ac:dyDescent="0.25">
      <c r="AQ3129" s="89">
        <v>10017590</v>
      </c>
      <c r="AR3129" s="90" t="str">
        <f t="shared" si="56"/>
        <v>O</v>
      </c>
      <c r="AS3129" t="s">
        <v>3200</v>
      </c>
    </row>
    <row r="3130" spans="43:45" x14ac:dyDescent="0.25">
      <c r="AQ3130" s="89">
        <v>10017592</v>
      </c>
      <c r="AR3130" s="90" t="str">
        <f t="shared" si="56"/>
        <v>O</v>
      </c>
      <c r="AS3130" t="s">
        <v>3201</v>
      </c>
    </row>
    <row r="3131" spans="43:45" x14ac:dyDescent="0.25">
      <c r="AQ3131" s="89">
        <v>10017593</v>
      </c>
      <c r="AR3131" s="90" t="str">
        <f t="shared" si="56"/>
        <v>O</v>
      </c>
      <c r="AS3131" t="s">
        <v>3202</v>
      </c>
    </row>
    <row r="3132" spans="43:45" x14ac:dyDescent="0.25">
      <c r="AQ3132" s="89">
        <v>10017594</v>
      </c>
      <c r="AR3132" s="90" t="str">
        <f t="shared" si="56"/>
        <v>O</v>
      </c>
      <c r="AS3132" t="s">
        <v>3203</v>
      </c>
    </row>
    <row r="3133" spans="43:45" x14ac:dyDescent="0.25">
      <c r="AQ3133" s="89">
        <v>10018276</v>
      </c>
      <c r="AR3133" s="90" t="str">
        <f t="shared" si="56"/>
        <v>O</v>
      </c>
      <c r="AS3133" t="s">
        <v>3204</v>
      </c>
    </row>
    <row r="3134" spans="43:45" x14ac:dyDescent="0.25">
      <c r="AQ3134" s="89">
        <v>10018277</v>
      </c>
      <c r="AR3134" s="90" t="str">
        <f t="shared" si="56"/>
        <v>O</v>
      </c>
      <c r="AS3134" t="s">
        <v>3205</v>
      </c>
    </row>
    <row r="3135" spans="43:45" x14ac:dyDescent="0.25">
      <c r="AQ3135" s="89">
        <v>10018295</v>
      </c>
      <c r="AR3135" s="90" t="str">
        <f t="shared" si="56"/>
        <v>O</v>
      </c>
      <c r="AS3135" t="s">
        <v>3206</v>
      </c>
    </row>
    <row r="3136" spans="43:45" x14ac:dyDescent="0.25">
      <c r="AQ3136" s="89">
        <v>10018301</v>
      </c>
      <c r="AR3136" s="90" t="str">
        <f t="shared" si="56"/>
        <v>O</v>
      </c>
      <c r="AS3136" t="s">
        <v>3207</v>
      </c>
    </row>
    <row r="3137" spans="43:45" x14ac:dyDescent="0.25">
      <c r="AQ3137" s="89">
        <v>10017125</v>
      </c>
      <c r="AR3137" s="90" t="str">
        <f t="shared" si="56"/>
        <v>O</v>
      </c>
      <c r="AS3137" t="s">
        <v>3208</v>
      </c>
    </row>
    <row r="3138" spans="43:45" x14ac:dyDescent="0.25">
      <c r="AQ3138" s="89">
        <v>10017127</v>
      </c>
      <c r="AR3138" s="90" t="str">
        <f t="shared" si="56"/>
        <v>O</v>
      </c>
      <c r="AS3138" t="s">
        <v>3209</v>
      </c>
    </row>
    <row r="3139" spans="43:45" x14ac:dyDescent="0.25">
      <c r="AQ3139" s="89">
        <v>10017130</v>
      </c>
      <c r="AR3139" s="90" t="str">
        <f t="shared" si="56"/>
        <v>O</v>
      </c>
      <c r="AS3139" t="s">
        <v>3210</v>
      </c>
    </row>
    <row r="3140" spans="43:45" x14ac:dyDescent="0.25">
      <c r="AQ3140" s="89">
        <v>10016997</v>
      </c>
      <c r="AR3140" s="90" t="str">
        <f t="shared" si="56"/>
        <v>O</v>
      </c>
      <c r="AS3140" t="s">
        <v>3211</v>
      </c>
    </row>
    <row r="3141" spans="43:45" x14ac:dyDescent="0.25">
      <c r="AQ3141" s="89">
        <v>10016998</v>
      </c>
      <c r="AR3141" s="90" t="str">
        <f t="shared" si="56"/>
        <v>O</v>
      </c>
      <c r="AS3141" t="s">
        <v>3212</v>
      </c>
    </row>
    <row r="3142" spans="43:45" x14ac:dyDescent="0.25">
      <c r="AQ3142" s="89">
        <v>10017003</v>
      </c>
      <c r="AR3142" s="90" t="str">
        <f t="shared" si="56"/>
        <v>O</v>
      </c>
      <c r="AS3142" t="s">
        <v>3213</v>
      </c>
    </row>
    <row r="3143" spans="43:45" x14ac:dyDescent="0.25">
      <c r="AQ3143" s="89">
        <v>10017008</v>
      </c>
      <c r="AR3143" s="90" t="str">
        <f t="shared" si="56"/>
        <v>O</v>
      </c>
      <c r="AS3143" t="s">
        <v>3214</v>
      </c>
    </row>
    <row r="3144" spans="43:45" x14ac:dyDescent="0.25">
      <c r="AQ3144" s="89">
        <v>10017606</v>
      </c>
      <c r="AR3144" s="90" t="str">
        <f t="shared" si="56"/>
        <v>O</v>
      </c>
      <c r="AS3144" t="s">
        <v>3215</v>
      </c>
    </row>
    <row r="3145" spans="43:45" x14ac:dyDescent="0.25">
      <c r="AQ3145" s="89">
        <v>10017614</v>
      </c>
      <c r="AR3145" s="90" t="str">
        <f t="shared" ref="AR3145:AR3208" si="57">IF(ISNA(VLOOKUP(AQ3145,$BP$18:$BQ$356,2,FALSE))=TRUE,"O",VLOOKUP(AQ3145,$BP$18:$BQ$356,2,FALSE))</f>
        <v>O</v>
      </c>
      <c r="AS3145" t="s">
        <v>3216</v>
      </c>
    </row>
    <row r="3146" spans="43:45" x14ac:dyDescent="0.25">
      <c r="AQ3146" s="89">
        <v>10017616</v>
      </c>
      <c r="AR3146" s="90" t="str">
        <f t="shared" si="57"/>
        <v>O</v>
      </c>
      <c r="AS3146" t="s">
        <v>3217</v>
      </c>
    </row>
    <row r="3147" spans="43:45" x14ac:dyDescent="0.25">
      <c r="AQ3147" s="89">
        <v>10018312</v>
      </c>
      <c r="AR3147" s="90" t="str">
        <f t="shared" si="57"/>
        <v>O</v>
      </c>
      <c r="AS3147" t="s">
        <v>3218</v>
      </c>
    </row>
    <row r="3148" spans="43:45" x14ac:dyDescent="0.25">
      <c r="AQ3148" s="89">
        <v>10018314</v>
      </c>
      <c r="AR3148" s="90" t="str">
        <f t="shared" si="57"/>
        <v>O</v>
      </c>
      <c r="AS3148" t="s">
        <v>3219</v>
      </c>
    </row>
    <row r="3149" spans="43:45" x14ac:dyDescent="0.25">
      <c r="AQ3149" s="89">
        <v>10018317</v>
      </c>
      <c r="AR3149" s="90" t="str">
        <f t="shared" si="57"/>
        <v>O</v>
      </c>
      <c r="AS3149" t="s">
        <v>3220</v>
      </c>
    </row>
    <row r="3150" spans="43:45" x14ac:dyDescent="0.25">
      <c r="AQ3150" s="89">
        <v>10018318</v>
      </c>
      <c r="AR3150" s="90" t="str">
        <f t="shared" si="57"/>
        <v>O</v>
      </c>
      <c r="AS3150" t="s">
        <v>3221</v>
      </c>
    </row>
    <row r="3151" spans="43:45" x14ac:dyDescent="0.25">
      <c r="AQ3151" s="89">
        <v>10018325</v>
      </c>
      <c r="AR3151" s="90" t="str">
        <f t="shared" si="57"/>
        <v>O</v>
      </c>
      <c r="AS3151" t="s">
        <v>3222</v>
      </c>
    </row>
    <row r="3152" spans="43:45" x14ac:dyDescent="0.25">
      <c r="AQ3152" s="89">
        <v>10018330</v>
      </c>
      <c r="AR3152" s="90" t="str">
        <f t="shared" si="57"/>
        <v>O</v>
      </c>
      <c r="AS3152" t="s">
        <v>3223</v>
      </c>
    </row>
    <row r="3153" spans="43:45" x14ac:dyDescent="0.25">
      <c r="AQ3153" s="89">
        <v>10018333</v>
      </c>
      <c r="AR3153" s="90" t="str">
        <f t="shared" si="57"/>
        <v>O</v>
      </c>
      <c r="AS3153" t="s">
        <v>3224</v>
      </c>
    </row>
    <row r="3154" spans="43:45" x14ac:dyDescent="0.25">
      <c r="AQ3154" s="89">
        <v>10018337</v>
      </c>
      <c r="AR3154" s="90" t="str">
        <f t="shared" si="57"/>
        <v>O</v>
      </c>
      <c r="AS3154" t="s">
        <v>3225</v>
      </c>
    </row>
    <row r="3155" spans="43:45" x14ac:dyDescent="0.25">
      <c r="AQ3155" s="89">
        <v>10017150</v>
      </c>
      <c r="AR3155" s="90" t="str">
        <f t="shared" si="57"/>
        <v>O</v>
      </c>
      <c r="AS3155" t="s">
        <v>3226</v>
      </c>
    </row>
    <row r="3156" spans="43:45" x14ac:dyDescent="0.25">
      <c r="AQ3156" s="89">
        <v>10017163</v>
      </c>
      <c r="AR3156" s="90" t="str">
        <f t="shared" si="57"/>
        <v>O</v>
      </c>
      <c r="AS3156" t="s">
        <v>3227</v>
      </c>
    </row>
    <row r="3157" spans="43:45" x14ac:dyDescent="0.25">
      <c r="AQ3157" s="89">
        <v>10017165</v>
      </c>
      <c r="AR3157" s="90" t="str">
        <f t="shared" si="57"/>
        <v>O</v>
      </c>
      <c r="AS3157" t="s">
        <v>3228</v>
      </c>
    </row>
    <row r="3158" spans="43:45" x14ac:dyDescent="0.25">
      <c r="AQ3158" s="89">
        <v>10017166</v>
      </c>
      <c r="AR3158" s="90" t="str">
        <f t="shared" si="57"/>
        <v>O</v>
      </c>
      <c r="AS3158" t="s">
        <v>3229</v>
      </c>
    </row>
    <row r="3159" spans="43:45" x14ac:dyDescent="0.25">
      <c r="AQ3159" s="89">
        <v>10017015</v>
      </c>
      <c r="AR3159" s="90" t="str">
        <f t="shared" si="57"/>
        <v>O</v>
      </c>
      <c r="AS3159" t="s">
        <v>3230</v>
      </c>
    </row>
    <row r="3160" spans="43:45" x14ac:dyDescent="0.25">
      <c r="AQ3160" s="89">
        <v>10017019</v>
      </c>
      <c r="AR3160" s="90" t="str">
        <f t="shared" si="57"/>
        <v>O</v>
      </c>
      <c r="AS3160" t="s">
        <v>3231</v>
      </c>
    </row>
    <row r="3161" spans="43:45" x14ac:dyDescent="0.25">
      <c r="AQ3161" s="89">
        <v>10017023</v>
      </c>
      <c r="AR3161" s="90" t="str">
        <f t="shared" si="57"/>
        <v>O</v>
      </c>
      <c r="AS3161" t="s">
        <v>1279</v>
      </c>
    </row>
    <row r="3162" spans="43:45" x14ac:dyDescent="0.25">
      <c r="AQ3162" s="89">
        <v>10017630</v>
      </c>
      <c r="AR3162" s="90" t="str">
        <f t="shared" si="57"/>
        <v>O</v>
      </c>
      <c r="AS3162" t="s">
        <v>1992</v>
      </c>
    </row>
    <row r="3163" spans="43:45" x14ac:dyDescent="0.25">
      <c r="AQ3163" s="89">
        <v>10017641</v>
      </c>
      <c r="AR3163" s="90" t="str">
        <f t="shared" si="57"/>
        <v>O</v>
      </c>
      <c r="AS3163" t="s">
        <v>3232</v>
      </c>
    </row>
    <row r="3164" spans="43:45" x14ac:dyDescent="0.25">
      <c r="AQ3164" s="89">
        <v>10017649</v>
      </c>
      <c r="AR3164" s="90" t="str">
        <f t="shared" si="57"/>
        <v>O</v>
      </c>
      <c r="AS3164" t="s">
        <v>3233</v>
      </c>
    </row>
    <row r="3165" spans="43:45" x14ac:dyDescent="0.25">
      <c r="AQ3165" s="89">
        <v>10018344</v>
      </c>
      <c r="AR3165" s="90" t="str">
        <f t="shared" si="57"/>
        <v>O</v>
      </c>
      <c r="AS3165" t="s">
        <v>3234</v>
      </c>
    </row>
    <row r="3166" spans="43:45" x14ac:dyDescent="0.25">
      <c r="AQ3166" s="89">
        <v>10018348</v>
      </c>
      <c r="AR3166" s="90" t="str">
        <f t="shared" si="57"/>
        <v>O</v>
      </c>
      <c r="AS3166" t="s">
        <v>3235</v>
      </c>
    </row>
    <row r="3167" spans="43:45" x14ac:dyDescent="0.25">
      <c r="AQ3167" s="89">
        <v>10018354</v>
      </c>
      <c r="AR3167" s="90" t="str">
        <f t="shared" si="57"/>
        <v>O</v>
      </c>
      <c r="AS3167" t="s">
        <v>3236</v>
      </c>
    </row>
    <row r="3168" spans="43:45" x14ac:dyDescent="0.25">
      <c r="AQ3168" s="89">
        <v>10018358</v>
      </c>
      <c r="AR3168" s="90" t="str">
        <f t="shared" si="57"/>
        <v>O</v>
      </c>
      <c r="AS3168" t="s">
        <v>3237</v>
      </c>
    </row>
    <row r="3169" spans="43:45" x14ac:dyDescent="0.25">
      <c r="AQ3169" s="89">
        <v>10018360</v>
      </c>
      <c r="AR3169" s="90" t="str">
        <f t="shared" si="57"/>
        <v>O</v>
      </c>
      <c r="AS3169" t="s">
        <v>3238</v>
      </c>
    </row>
    <row r="3170" spans="43:45" x14ac:dyDescent="0.25">
      <c r="AQ3170" s="89">
        <v>10018361</v>
      </c>
      <c r="AR3170" s="90" t="str">
        <f t="shared" si="57"/>
        <v>O</v>
      </c>
      <c r="AS3170" t="s">
        <v>3239</v>
      </c>
    </row>
    <row r="3171" spans="43:45" x14ac:dyDescent="0.25">
      <c r="AQ3171" s="89">
        <v>10018363</v>
      </c>
      <c r="AR3171" s="90" t="str">
        <f t="shared" si="57"/>
        <v>O</v>
      </c>
      <c r="AS3171" t="s">
        <v>3240</v>
      </c>
    </row>
    <row r="3172" spans="43:45" x14ac:dyDescent="0.25">
      <c r="AQ3172" s="89">
        <v>10018364</v>
      </c>
      <c r="AR3172" s="90" t="str">
        <f t="shared" si="57"/>
        <v>O</v>
      </c>
      <c r="AS3172" t="s">
        <v>3241</v>
      </c>
    </row>
    <row r="3173" spans="43:45" x14ac:dyDescent="0.25">
      <c r="AQ3173" s="89">
        <v>10018366</v>
      </c>
      <c r="AR3173" s="90" t="str">
        <f t="shared" si="57"/>
        <v>O</v>
      </c>
      <c r="AS3173" t="s">
        <v>3242</v>
      </c>
    </row>
    <row r="3174" spans="43:45" x14ac:dyDescent="0.25">
      <c r="AQ3174" s="89">
        <v>10018376</v>
      </c>
      <c r="AR3174" s="90" t="str">
        <f t="shared" si="57"/>
        <v>O</v>
      </c>
      <c r="AS3174" t="s">
        <v>3243</v>
      </c>
    </row>
    <row r="3175" spans="43:45" x14ac:dyDescent="0.25">
      <c r="AQ3175" s="89">
        <v>10017178</v>
      </c>
      <c r="AR3175" s="90" t="str">
        <f t="shared" si="57"/>
        <v>O</v>
      </c>
      <c r="AS3175" t="s">
        <v>3244</v>
      </c>
    </row>
    <row r="3176" spans="43:45" x14ac:dyDescent="0.25">
      <c r="AQ3176" s="89">
        <v>10017189</v>
      </c>
      <c r="AR3176" s="90" t="str">
        <f t="shared" si="57"/>
        <v>O</v>
      </c>
      <c r="AS3176" t="s">
        <v>3245</v>
      </c>
    </row>
    <row r="3177" spans="43:45" x14ac:dyDescent="0.25">
      <c r="AQ3177" s="89">
        <v>10017195</v>
      </c>
      <c r="AR3177" s="90" t="str">
        <f t="shared" si="57"/>
        <v>O</v>
      </c>
      <c r="AS3177" t="s">
        <v>3246</v>
      </c>
    </row>
    <row r="3178" spans="43:45" x14ac:dyDescent="0.25">
      <c r="AQ3178" s="89">
        <v>10017199</v>
      </c>
      <c r="AR3178" s="90" t="str">
        <f t="shared" si="57"/>
        <v>O</v>
      </c>
      <c r="AS3178" t="s">
        <v>3247</v>
      </c>
    </row>
    <row r="3179" spans="43:45" x14ac:dyDescent="0.25">
      <c r="AQ3179" s="89">
        <v>10017201</v>
      </c>
      <c r="AR3179" s="90" t="str">
        <f t="shared" si="57"/>
        <v>O</v>
      </c>
      <c r="AS3179" t="s">
        <v>3064</v>
      </c>
    </row>
    <row r="3180" spans="43:45" x14ac:dyDescent="0.25">
      <c r="AQ3180" s="89">
        <v>10017202</v>
      </c>
      <c r="AR3180" s="90" t="str">
        <f t="shared" si="57"/>
        <v>O</v>
      </c>
      <c r="AS3180" t="s">
        <v>3248</v>
      </c>
    </row>
    <row r="3181" spans="43:45" x14ac:dyDescent="0.25">
      <c r="AQ3181" s="89">
        <v>10017375</v>
      </c>
      <c r="AR3181" s="90" t="str">
        <f t="shared" si="57"/>
        <v>O</v>
      </c>
      <c r="AS3181" t="s">
        <v>3249</v>
      </c>
    </row>
    <row r="3182" spans="43:45" x14ac:dyDescent="0.25">
      <c r="AQ3182" s="89">
        <v>10017376</v>
      </c>
      <c r="AR3182" s="90" t="str">
        <f t="shared" si="57"/>
        <v>O</v>
      </c>
      <c r="AS3182" t="s">
        <v>3250</v>
      </c>
    </row>
    <row r="3183" spans="43:45" x14ac:dyDescent="0.25">
      <c r="AQ3183" s="89">
        <v>10017378</v>
      </c>
      <c r="AR3183" s="90" t="str">
        <f t="shared" si="57"/>
        <v>O</v>
      </c>
      <c r="AS3183" t="s">
        <v>3251</v>
      </c>
    </row>
    <row r="3184" spans="43:45" x14ac:dyDescent="0.25">
      <c r="AQ3184" s="89">
        <v>10017380</v>
      </c>
      <c r="AR3184" s="90" t="str">
        <f t="shared" si="57"/>
        <v>O</v>
      </c>
      <c r="AS3184" t="s">
        <v>3252</v>
      </c>
    </row>
    <row r="3185" spans="43:45" x14ac:dyDescent="0.25">
      <c r="AQ3185" s="89">
        <v>10017381</v>
      </c>
      <c r="AR3185" s="90" t="str">
        <f t="shared" si="57"/>
        <v>O</v>
      </c>
      <c r="AS3185" t="s">
        <v>3253</v>
      </c>
    </row>
    <row r="3186" spans="43:45" x14ac:dyDescent="0.25">
      <c r="AQ3186" s="89">
        <v>10017383</v>
      </c>
      <c r="AR3186" s="90" t="str">
        <f t="shared" si="57"/>
        <v>O</v>
      </c>
      <c r="AS3186" t="s">
        <v>3254</v>
      </c>
    </row>
    <row r="3187" spans="43:45" x14ac:dyDescent="0.25">
      <c r="AQ3187" s="89">
        <v>10017388</v>
      </c>
      <c r="AR3187" s="90" t="str">
        <f t="shared" si="57"/>
        <v>O</v>
      </c>
      <c r="AS3187" t="s">
        <v>3255</v>
      </c>
    </row>
    <row r="3188" spans="43:45" x14ac:dyDescent="0.25">
      <c r="AQ3188" s="89">
        <v>10017391</v>
      </c>
      <c r="AR3188" s="90" t="str">
        <f t="shared" si="57"/>
        <v>O</v>
      </c>
      <c r="AS3188" t="s">
        <v>3256</v>
      </c>
    </row>
    <row r="3189" spans="43:45" x14ac:dyDescent="0.25">
      <c r="AQ3189" s="89">
        <v>10017393</v>
      </c>
      <c r="AR3189" s="90" t="str">
        <f t="shared" si="57"/>
        <v>O</v>
      </c>
      <c r="AS3189" t="s">
        <v>3257</v>
      </c>
    </row>
    <row r="3190" spans="43:45" x14ac:dyDescent="0.25">
      <c r="AQ3190" s="89">
        <v>10017396</v>
      </c>
      <c r="AR3190" s="90" t="str">
        <f t="shared" si="57"/>
        <v>O</v>
      </c>
      <c r="AS3190" t="s">
        <v>3258</v>
      </c>
    </row>
    <row r="3191" spans="43:45" x14ac:dyDescent="0.25">
      <c r="AQ3191" s="89">
        <v>10017399</v>
      </c>
      <c r="AR3191" s="90" t="str">
        <f t="shared" si="57"/>
        <v>O</v>
      </c>
      <c r="AS3191" t="s">
        <v>3259</v>
      </c>
    </row>
    <row r="3192" spans="43:45" x14ac:dyDescent="0.25">
      <c r="AQ3192" s="89">
        <v>10017658</v>
      </c>
      <c r="AR3192" s="90" t="str">
        <f t="shared" si="57"/>
        <v>O</v>
      </c>
      <c r="AS3192" t="s">
        <v>3260</v>
      </c>
    </row>
    <row r="3193" spans="43:45" x14ac:dyDescent="0.25">
      <c r="AQ3193" s="89">
        <v>10017659</v>
      </c>
      <c r="AR3193" s="90" t="str">
        <f t="shared" si="57"/>
        <v>O</v>
      </c>
      <c r="AS3193" t="s">
        <v>3261</v>
      </c>
    </row>
    <row r="3194" spans="43:45" x14ac:dyDescent="0.25">
      <c r="AQ3194" s="89">
        <v>10017663</v>
      </c>
      <c r="AR3194" s="90" t="str">
        <f t="shared" si="57"/>
        <v>O</v>
      </c>
      <c r="AS3194" t="s">
        <v>3262</v>
      </c>
    </row>
    <row r="3195" spans="43:45" x14ac:dyDescent="0.25">
      <c r="AQ3195" s="89">
        <v>10017665</v>
      </c>
      <c r="AR3195" s="90" t="str">
        <f t="shared" si="57"/>
        <v>O</v>
      </c>
      <c r="AS3195" t="s">
        <v>3263</v>
      </c>
    </row>
    <row r="3196" spans="43:45" x14ac:dyDescent="0.25">
      <c r="AQ3196" s="89">
        <v>10017669</v>
      </c>
      <c r="AR3196" s="90" t="str">
        <f t="shared" si="57"/>
        <v>O</v>
      </c>
      <c r="AS3196" t="s">
        <v>3264</v>
      </c>
    </row>
    <row r="3197" spans="43:45" x14ac:dyDescent="0.25">
      <c r="AQ3197" s="89">
        <v>10017673</v>
      </c>
      <c r="AR3197" s="90" t="str">
        <f t="shared" si="57"/>
        <v>O</v>
      </c>
      <c r="AS3197" t="s">
        <v>3265</v>
      </c>
    </row>
    <row r="3198" spans="43:45" x14ac:dyDescent="0.25">
      <c r="AQ3198" s="89">
        <v>10017675</v>
      </c>
      <c r="AR3198" s="90" t="str">
        <f t="shared" si="57"/>
        <v>O</v>
      </c>
      <c r="AS3198" t="s">
        <v>3266</v>
      </c>
    </row>
    <row r="3199" spans="43:45" x14ac:dyDescent="0.25">
      <c r="AQ3199" s="89">
        <v>10018383</v>
      </c>
      <c r="AR3199" s="90" t="str">
        <f t="shared" si="57"/>
        <v>O</v>
      </c>
      <c r="AS3199" t="s">
        <v>3267</v>
      </c>
    </row>
    <row r="3200" spans="43:45" x14ac:dyDescent="0.25">
      <c r="AQ3200" s="89">
        <v>10018404</v>
      </c>
      <c r="AR3200" s="90" t="str">
        <f t="shared" si="57"/>
        <v>O</v>
      </c>
      <c r="AS3200" t="s">
        <v>3268</v>
      </c>
    </row>
    <row r="3201" spans="43:45" x14ac:dyDescent="0.25">
      <c r="AQ3201" s="89">
        <v>10017219</v>
      </c>
      <c r="AR3201" s="90" t="str">
        <f t="shared" si="57"/>
        <v>O</v>
      </c>
      <c r="AS3201" t="s">
        <v>3269</v>
      </c>
    </row>
    <row r="3202" spans="43:45" x14ac:dyDescent="0.25">
      <c r="AQ3202" s="89">
        <v>10017223</v>
      </c>
      <c r="AR3202" s="90" t="str">
        <f t="shared" si="57"/>
        <v>O</v>
      </c>
      <c r="AS3202" t="s">
        <v>3270</v>
      </c>
    </row>
    <row r="3203" spans="43:45" x14ac:dyDescent="0.25">
      <c r="AQ3203" s="89">
        <v>10017225</v>
      </c>
      <c r="AR3203" s="90" t="str">
        <f t="shared" si="57"/>
        <v>O</v>
      </c>
      <c r="AS3203" t="s">
        <v>3271</v>
      </c>
    </row>
    <row r="3204" spans="43:45" x14ac:dyDescent="0.25">
      <c r="AQ3204" s="89">
        <v>10017226</v>
      </c>
      <c r="AR3204" s="90" t="str">
        <f t="shared" si="57"/>
        <v>O</v>
      </c>
      <c r="AS3204" t="s">
        <v>3272</v>
      </c>
    </row>
    <row r="3205" spans="43:45" x14ac:dyDescent="0.25">
      <c r="AQ3205" s="89">
        <v>10017401</v>
      </c>
      <c r="AR3205" s="90" t="str">
        <f t="shared" si="57"/>
        <v>O</v>
      </c>
      <c r="AS3205" t="s">
        <v>3273</v>
      </c>
    </row>
    <row r="3206" spans="43:45" x14ac:dyDescent="0.25">
      <c r="AQ3206" s="89">
        <v>10017410</v>
      </c>
      <c r="AR3206" s="90" t="str">
        <f t="shared" si="57"/>
        <v>O</v>
      </c>
      <c r="AS3206" t="s">
        <v>3274</v>
      </c>
    </row>
    <row r="3207" spans="43:45" x14ac:dyDescent="0.25">
      <c r="AQ3207" s="89">
        <v>10017421</v>
      </c>
      <c r="AR3207" s="90" t="str">
        <f t="shared" si="57"/>
        <v>O</v>
      </c>
      <c r="AS3207" t="s">
        <v>3275</v>
      </c>
    </row>
    <row r="3208" spans="43:45" x14ac:dyDescent="0.25">
      <c r="AQ3208" s="89">
        <v>10017426</v>
      </c>
      <c r="AR3208" s="90" t="str">
        <f t="shared" si="57"/>
        <v>O</v>
      </c>
      <c r="AS3208" t="s">
        <v>3276</v>
      </c>
    </row>
    <row r="3209" spans="43:45" x14ac:dyDescent="0.25">
      <c r="AQ3209" s="89">
        <v>10017429</v>
      </c>
      <c r="AR3209" s="90" t="str">
        <f t="shared" ref="AR3209:AR3272" si="58">IF(ISNA(VLOOKUP(AQ3209,$BP$18:$BQ$356,2,FALSE))=TRUE,"O",VLOOKUP(AQ3209,$BP$18:$BQ$356,2,FALSE))</f>
        <v>O</v>
      </c>
      <c r="AS3209" t="s">
        <v>3277</v>
      </c>
    </row>
    <row r="3210" spans="43:45" x14ac:dyDescent="0.25">
      <c r="AQ3210" s="89">
        <v>10017679</v>
      </c>
      <c r="AR3210" s="90" t="str">
        <f t="shared" si="58"/>
        <v>O</v>
      </c>
      <c r="AS3210" t="s">
        <v>3278</v>
      </c>
    </row>
    <row r="3211" spans="43:45" x14ac:dyDescent="0.25">
      <c r="AQ3211" s="89">
        <v>10017680</v>
      </c>
      <c r="AR3211" s="90" t="str">
        <f t="shared" si="58"/>
        <v>O</v>
      </c>
      <c r="AS3211" t="s">
        <v>3279</v>
      </c>
    </row>
    <row r="3212" spans="43:45" x14ac:dyDescent="0.25">
      <c r="AQ3212" s="89">
        <v>10017684</v>
      </c>
      <c r="AR3212" s="90" t="str">
        <f t="shared" si="58"/>
        <v>O</v>
      </c>
      <c r="AS3212" t="s">
        <v>3280</v>
      </c>
    </row>
    <row r="3213" spans="43:45" x14ac:dyDescent="0.25">
      <c r="AQ3213" s="89">
        <v>10017685</v>
      </c>
      <c r="AR3213" s="90" t="str">
        <f t="shared" si="58"/>
        <v>O</v>
      </c>
      <c r="AS3213" t="s">
        <v>3281</v>
      </c>
    </row>
    <row r="3214" spans="43:45" x14ac:dyDescent="0.25">
      <c r="AQ3214" s="89">
        <v>10017686</v>
      </c>
      <c r="AR3214" s="90" t="str">
        <f t="shared" si="58"/>
        <v>O</v>
      </c>
      <c r="AS3214" t="s">
        <v>3282</v>
      </c>
    </row>
    <row r="3215" spans="43:45" x14ac:dyDescent="0.25">
      <c r="AQ3215" s="89">
        <v>10017691</v>
      </c>
      <c r="AR3215" s="90" t="str">
        <f t="shared" si="58"/>
        <v>O</v>
      </c>
      <c r="AS3215" t="s">
        <v>3283</v>
      </c>
    </row>
    <row r="3216" spans="43:45" x14ac:dyDescent="0.25">
      <c r="AQ3216" s="89">
        <v>10017692</v>
      </c>
      <c r="AR3216" s="90" t="str">
        <f t="shared" si="58"/>
        <v>O</v>
      </c>
      <c r="AS3216" t="s">
        <v>3284</v>
      </c>
    </row>
    <row r="3217" spans="43:45" x14ac:dyDescent="0.25">
      <c r="AQ3217" s="89">
        <v>10017694</v>
      </c>
      <c r="AR3217" s="90" t="str">
        <f t="shared" si="58"/>
        <v>O</v>
      </c>
      <c r="AS3217" t="s">
        <v>3285</v>
      </c>
    </row>
    <row r="3218" spans="43:45" x14ac:dyDescent="0.25">
      <c r="AQ3218" s="89">
        <v>10017704</v>
      </c>
      <c r="AR3218" s="90" t="str">
        <f t="shared" si="58"/>
        <v>O</v>
      </c>
      <c r="AS3218" t="s">
        <v>3286</v>
      </c>
    </row>
    <row r="3219" spans="43:45" x14ac:dyDescent="0.25">
      <c r="AQ3219" s="89">
        <v>10018408</v>
      </c>
      <c r="AR3219" s="90" t="str">
        <f t="shared" si="58"/>
        <v>O</v>
      </c>
      <c r="AS3219" t="s">
        <v>3287</v>
      </c>
    </row>
    <row r="3220" spans="43:45" x14ac:dyDescent="0.25">
      <c r="AQ3220" s="89">
        <v>10018422</v>
      </c>
      <c r="AR3220" s="90" t="str">
        <f t="shared" si="58"/>
        <v>O</v>
      </c>
      <c r="AS3220" t="s">
        <v>3288</v>
      </c>
    </row>
    <row r="3221" spans="43:45" x14ac:dyDescent="0.25">
      <c r="AQ3221" s="89">
        <v>10018433</v>
      </c>
      <c r="AR3221" s="90" t="str">
        <f t="shared" si="58"/>
        <v>O</v>
      </c>
      <c r="AS3221" t="s">
        <v>3289</v>
      </c>
    </row>
    <row r="3222" spans="43:45" x14ac:dyDescent="0.25">
      <c r="AQ3222" s="89">
        <v>10017234</v>
      </c>
      <c r="AR3222" s="90" t="str">
        <f t="shared" si="58"/>
        <v>O</v>
      </c>
      <c r="AS3222" t="s">
        <v>3290</v>
      </c>
    </row>
    <row r="3223" spans="43:45" x14ac:dyDescent="0.25">
      <c r="AQ3223" s="89">
        <v>10017236</v>
      </c>
      <c r="AR3223" s="90" t="str">
        <f t="shared" si="58"/>
        <v>O</v>
      </c>
      <c r="AS3223" t="s">
        <v>3291</v>
      </c>
    </row>
    <row r="3224" spans="43:45" x14ac:dyDescent="0.25">
      <c r="AQ3224" s="89">
        <v>10017245</v>
      </c>
      <c r="AR3224" s="90" t="str">
        <f t="shared" si="58"/>
        <v>O</v>
      </c>
      <c r="AS3224" t="s">
        <v>3292</v>
      </c>
    </row>
    <row r="3225" spans="43:45" x14ac:dyDescent="0.25">
      <c r="AQ3225" s="89">
        <v>10017253</v>
      </c>
      <c r="AR3225" s="90" t="str">
        <f t="shared" si="58"/>
        <v>O</v>
      </c>
      <c r="AS3225" t="s">
        <v>3293</v>
      </c>
    </row>
    <row r="3226" spans="43:45" x14ac:dyDescent="0.25">
      <c r="AQ3226" s="89">
        <v>10017432</v>
      </c>
      <c r="AR3226" s="90" t="str">
        <f t="shared" si="58"/>
        <v>O</v>
      </c>
      <c r="AS3226" t="s">
        <v>3294</v>
      </c>
    </row>
    <row r="3227" spans="43:45" x14ac:dyDescent="0.25">
      <c r="AQ3227" s="89">
        <v>10017434</v>
      </c>
      <c r="AR3227" s="90" t="str">
        <f t="shared" si="58"/>
        <v>O</v>
      </c>
      <c r="AS3227" t="s">
        <v>3295</v>
      </c>
    </row>
    <row r="3228" spans="43:45" x14ac:dyDescent="0.25">
      <c r="AQ3228" s="89">
        <v>10017435</v>
      </c>
      <c r="AR3228" s="90" t="str">
        <f t="shared" si="58"/>
        <v>O</v>
      </c>
      <c r="AS3228" t="s">
        <v>3296</v>
      </c>
    </row>
    <row r="3229" spans="43:45" x14ac:dyDescent="0.25">
      <c r="AQ3229" s="89">
        <v>10017440</v>
      </c>
      <c r="AR3229" s="90" t="str">
        <f t="shared" si="58"/>
        <v>O</v>
      </c>
      <c r="AS3229" t="s">
        <v>3297</v>
      </c>
    </row>
    <row r="3230" spans="43:45" x14ac:dyDescent="0.25">
      <c r="AQ3230" s="89">
        <v>10017443</v>
      </c>
      <c r="AR3230" s="90" t="str">
        <f t="shared" si="58"/>
        <v>O</v>
      </c>
      <c r="AS3230" t="s">
        <v>3298</v>
      </c>
    </row>
    <row r="3231" spans="43:45" x14ac:dyDescent="0.25">
      <c r="AQ3231" s="89">
        <v>10017448</v>
      </c>
      <c r="AR3231" s="90" t="str">
        <f t="shared" si="58"/>
        <v>O</v>
      </c>
      <c r="AS3231" t="s">
        <v>3299</v>
      </c>
    </row>
    <row r="3232" spans="43:45" x14ac:dyDescent="0.25">
      <c r="AQ3232" s="89">
        <v>10017451</v>
      </c>
      <c r="AR3232" s="90" t="str">
        <f t="shared" si="58"/>
        <v>O</v>
      </c>
      <c r="AS3232" t="s">
        <v>3300</v>
      </c>
    </row>
    <row r="3233" spans="43:45" x14ac:dyDescent="0.25">
      <c r="AQ3233" s="89">
        <v>10017707</v>
      </c>
      <c r="AR3233" s="90" t="str">
        <f t="shared" si="58"/>
        <v>O</v>
      </c>
      <c r="AS3233" t="s">
        <v>3301</v>
      </c>
    </row>
    <row r="3234" spans="43:45" x14ac:dyDescent="0.25">
      <c r="AQ3234" s="89">
        <v>10017708</v>
      </c>
      <c r="AR3234" s="90" t="str">
        <f t="shared" si="58"/>
        <v>O</v>
      </c>
      <c r="AS3234" t="s">
        <v>3302</v>
      </c>
    </row>
    <row r="3235" spans="43:45" x14ac:dyDescent="0.25">
      <c r="AQ3235" s="89">
        <v>10017722</v>
      </c>
      <c r="AR3235" s="90" t="str">
        <f t="shared" si="58"/>
        <v>O</v>
      </c>
      <c r="AS3235" t="s">
        <v>3303</v>
      </c>
    </row>
    <row r="3236" spans="43:45" x14ac:dyDescent="0.25">
      <c r="AQ3236" s="89">
        <v>10017728</v>
      </c>
      <c r="AR3236" s="90" t="str">
        <f t="shared" si="58"/>
        <v>O</v>
      </c>
      <c r="AS3236" t="s">
        <v>3304</v>
      </c>
    </row>
    <row r="3237" spans="43:45" x14ac:dyDescent="0.25">
      <c r="AQ3237" s="89">
        <v>10018436</v>
      </c>
      <c r="AR3237" s="90" t="str">
        <f t="shared" si="58"/>
        <v>O</v>
      </c>
      <c r="AS3237" t="s">
        <v>3305</v>
      </c>
    </row>
    <row r="3238" spans="43:45" x14ac:dyDescent="0.25">
      <c r="AQ3238" s="89">
        <v>10018441</v>
      </c>
      <c r="AR3238" s="90" t="str">
        <f t="shared" si="58"/>
        <v>O</v>
      </c>
      <c r="AS3238" t="s">
        <v>3306</v>
      </c>
    </row>
    <row r="3239" spans="43:45" x14ac:dyDescent="0.25">
      <c r="AQ3239" s="89">
        <v>10018446</v>
      </c>
      <c r="AR3239" s="90" t="str">
        <f t="shared" si="58"/>
        <v>O</v>
      </c>
      <c r="AS3239" t="s">
        <v>3307</v>
      </c>
    </row>
    <row r="3240" spans="43:45" x14ac:dyDescent="0.25">
      <c r="AQ3240" s="89">
        <v>10018454</v>
      </c>
      <c r="AR3240" s="90" t="str">
        <f t="shared" si="58"/>
        <v>O</v>
      </c>
      <c r="AS3240" t="s">
        <v>3308</v>
      </c>
    </row>
    <row r="3241" spans="43:45" x14ac:dyDescent="0.25">
      <c r="AQ3241" s="89">
        <v>10018456</v>
      </c>
      <c r="AR3241" s="90" t="str">
        <f t="shared" si="58"/>
        <v>O</v>
      </c>
      <c r="AS3241" t="s">
        <v>3309</v>
      </c>
    </row>
    <row r="3242" spans="43:45" x14ac:dyDescent="0.25">
      <c r="AQ3242" s="89">
        <v>10018459</v>
      </c>
      <c r="AR3242" s="90" t="str">
        <f t="shared" si="58"/>
        <v>O</v>
      </c>
      <c r="AS3242" t="s">
        <v>3310</v>
      </c>
    </row>
    <row r="3243" spans="43:45" x14ac:dyDescent="0.25">
      <c r="AQ3243" s="89">
        <v>10018461</v>
      </c>
      <c r="AR3243" s="90" t="str">
        <f t="shared" si="58"/>
        <v>O</v>
      </c>
      <c r="AS3243" t="s">
        <v>3311</v>
      </c>
    </row>
    <row r="3244" spans="43:45" x14ac:dyDescent="0.25">
      <c r="AQ3244" s="89">
        <v>10017261</v>
      </c>
      <c r="AR3244" s="90" t="str">
        <f t="shared" si="58"/>
        <v>O</v>
      </c>
      <c r="AS3244" t="s">
        <v>3312</v>
      </c>
    </row>
    <row r="3245" spans="43:45" x14ac:dyDescent="0.25">
      <c r="AQ3245" s="89">
        <v>10017265</v>
      </c>
      <c r="AR3245" s="90" t="str">
        <f t="shared" si="58"/>
        <v>O</v>
      </c>
      <c r="AS3245" t="s">
        <v>3313</v>
      </c>
    </row>
    <row r="3246" spans="43:45" x14ac:dyDescent="0.25">
      <c r="AQ3246" s="89">
        <v>10017267</v>
      </c>
      <c r="AR3246" s="90" t="str">
        <f t="shared" si="58"/>
        <v>O</v>
      </c>
      <c r="AS3246" t="s">
        <v>3314</v>
      </c>
    </row>
    <row r="3247" spans="43:45" x14ac:dyDescent="0.25">
      <c r="AQ3247" s="89">
        <v>10017270</v>
      </c>
      <c r="AR3247" s="90" t="str">
        <f t="shared" si="58"/>
        <v>O</v>
      </c>
      <c r="AS3247" t="s">
        <v>3315</v>
      </c>
    </row>
    <row r="3248" spans="43:45" x14ac:dyDescent="0.25">
      <c r="AQ3248" s="89">
        <v>10017283</v>
      </c>
      <c r="AR3248" s="90" t="str">
        <f t="shared" si="58"/>
        <v>O</v>
      </c>
      <c r="AS3248" t="s">
        <v>3316</v>
      </c>
    </row>
    <row r="3249" spans="43:45" x14ac:dyDescent="0.25">
      <c r="AQ3249" s="89">
        <v>10017285</v>
      </c>
      <c r="AR3249" s="90" t="str">
        <f t="shared" si="58"/>
        <v>O</v>
      </c>
      <c r="AS3249" t="s">
        <v>3317</v>
      </c>
    </row>
    <row r="3250" spans="43:45" x14ac:dyDescent="0.25">
      <c r="AQ3250" s="89">
        <v>10017458</v>
      </c>
      <c r="AR3250" s="90" t="str">
        <f t="shared" si="58"/>
        <v>O</v>
      </c>
      <c r="AS3250" t="s">
        <v>3318</v>
      </c>
    </row>
    <row r="3251" spans="43:45" x14ac:dyDescent="0.25">
      <c r="AQ3251" s="89">
        <v>10017459</v>
      </c>
      <c r="AR3251" s="90" t="str">
        <f t="shared" si="58"/>
        <v>O</v>
      </c>
      <c r="AS3251" t="s">
        <v>3319</v>
      </c>
    </row>
    <row r="3252" spans="43:45" x14ac:dyDescent="0.25">
      <c r="AQ3252" s="89">
        <v>10017460</v>
      </c>
      <c r="AR3252" s="90" t="str">
        <f t="shared" si="58"/>
        <v>O</v>
      </c>
      <c r="AS3252" t="s">
        <v>3320</v>
      </c>
    </row>
    <row r="3253" spans="43:45" x14ac:dyDescent="0.25">
      <c r="AQ3253" s="89">
        <v>10017461</v>
      </c>
      <c r="AR3253" s="90" t="str">
        <f t="shared" si="58"/>
        <v>O</v>
      </c>
      <c r="AS3253" t="s">
        <v>3321</v>
      </c>
    </row>
    <row r="3254" spans="43:45" x14ac:dyDescent="0.25">
      <c r="AQ3254" s="89">
        <v>10017463</v>
      </c>
      <c r="AR3254" s="90" t="str">
        <f t="shared" si="58"/>
        <v>O</v>
      </c>
      <c r="AS3254" t="s">
        <v>3322</v>
      </c>
    </row>
    <row r="3255" spans="43:45" x14ac:dyDescent="0.25">
      <c r="AQ3255" s="89">
        <v>10017473</v>
      </c>
      <c r="AR3255" s="90" t="str">
        <f t="shared" si="58"/>
        <v>O</v>
      </c>
      <c r="AS3255" t="s">
        <v>3323</v>
      </c>
    </row>
    <row r="3256" spans="43:45" x14ac:dyDescent="0.25">
      <c r="AQ3256" s="89">
        <v>10017736</v>
      </c>
      <c r="AR3256" s="90" t="str">
        <f t="shared" si="58"/>
        <v>O</v>
      </c>
      <c r="AS3256" t="s">
        <v>3324</v>
      </c>
    </row>
    <row r="3257" spans="43:45" x14ac:dyDescent="0.25">
      <c r="AQ3257" s="89">
        <v>10017740</v>
      </c>
      <c r="AR3257" s="90" t="str">
        <f t="shared" si="58"/>
        <v>O</v>
      </c>
      <c r="AS3257" t="s">
        <v>3325</v>
      </c>
    </row>
    <row r="3258" spans="43:45" x14ac:dyDescent="0.25">
      <c r="AQ3258" s="89">
        <v>10017749</v>
      </c>
      <c r="AR3258" s="90" t="str">
        <f t="shared" si="58"/>
        <v>O</v>
      </c>
      <c r="AS3258" t="s">
        <v>3326</v>
      </c>
    </row>
    <row r="3259" spans="43:45" x14ac:dyDescent="0.25">
      <c r="AQ3259" s="89">
        <v>10017757</v>
      </c>
      <c r="AR3259" s="90" t="str">
        <f t="shared" si="58"/>
        <v>O</v>
      </c>
      <c r="AS3259" t="s">
        <v>3327</v>
      </c>
    </row>
    <row r="3260" spans="43:45" x14ac:dyDescent="0.25">
      <c r="AQ3260" s="89">
        <v>10018469</v>
      </c>
      <c r="AR3260" s="90" t="str">
        <f t="shared" si="58"/>
        <v>O</v>
      </c>
      <c r="AS3260" t="s">
        <v>3328</v>
      </c>
    </row>
    <row r="3261" spans="43:45" x14ac:dyDescent="0.25">
      <c r="AQ3261" s="89">
        <v>10018486</v>
      </c>
      <c r="AR3261" s="90" t="str">
        <f t="shared" si="58"/>
        <v>O</v>
      </c>
      <c r="AS3261" t="s">
        <v>3329</v>
      </c>
    </row>
    <row r="3262" spans="43:45" x14ac:dyDescent="0.25">
      <c r="AQ3262" s="89">
        <v>10018487</v>
      </c>
      <c r="AR3262" s="90" t="str">
        <f t="shared" si="58"/>
        <v>O</v>
      </c>
      <c r="AS3262" t="s">
        <v>3330</v>
      </c>
    </row>
    <row r="3263" spans="43:45" x14ac:dyDescent="0.25">
      <c r="AQ3263" s="89">
        <v>10017292</v>
      </c>
      <c r="AR3263" s="90" t="str">
        <f t="shared" si="58"/>
        <v>O</v>
      </c>
      <c r="AS3263" t="s">
        <v>3331</v>
      </c>
    </row>
    <row r="3264" spans="43:45" x14ac:dyDescent="0.25">
      <c r="AQ3264" s="89">
        <v>10017293</v>
      </c>
      <c r="AR3264" s="90" t="str">
        <f t="shared" si="58"/>
        <v>O</v>
      </c>
      <c r="AS3264" t="s">
        <v>3332</v>
      </c>
    </row>
    <row r="3265" spans="43:45" x14ac:dyDescent="0.25">
      <c r="AQ3265" s="89">
        <v>10017299</v>
      </c>
      <c r="AR3265" s="90" t="str">
        <f t="shared" si="58"/>
        <v>O</v>
      </c>
      <c r="AS3265" t="s">
        <v>3333</v>
      </c>
    </row>
    <row r="3266" spans="43:45" x14ac:dyDescent="0.25">
      <c r="AQ3266" s="89">
        <v>10017301</v>
      </c>
      <c r="AR3266" s="90" t="str">
        <f t="shared" si="58"/>
        <v>O</v>
      </c>
      <c r="AS3266" t="s">
        <v>3334</v>
      </c>
    </row>
    <row r="3267" spans="43:45" x14ac:dyDescent="0.25">
      <c r="AQ3267" s="89">
        <v>10017308</v>
      </c>
      <c r="AR3267" s="90" t="str">
        <f t="shared" si="58"/>
        <v>O</v>
      </c>
      <c r="AS3267" t="s">
        <v>3335</v>
      </c>
    </row>
    <row r="3268" spans="43:45" x14ac:dyDescent="0.25">
      <c r="AQ3268" s="89">
        <v>10017488</v>
      </c>
      <c r="AR3268" s="90" t="str">
        <f t="shared" si="58"/>
        <v>O</v>
      </c>
      <c r="AS3268" t="s">
        <v>3336</v>
      </c>
    </row>
    <row r="3269" spans="43:45" x14ac:dyDescent="0.25">
      <c r="AQ3269" s="89">
        <v>10017501</v>
      </c>
      <c r="AR3269" s="90" t="str">
        <f t="shared" si="58"/>
        <v>O</v>
      </c>
      <c r="AS3269" t="s">
        <v>3337</v>
      </c>
    </row>
    <row r="3270" spans="43:45" x14ac:dyDescent="0.25">
      <c r="AQ3270" s="89">
        <v>10017761</v>
      </c>
      <c r="AR3270" s="90" t="str">
        <f t="shared" si="58"/>
        <v>O</v>
      </c>
      <c r="AS3270" t="s">
        <v>3338</v>
      </c>
    </row>
    <row r="3271" spans="43:45" x14ac:dyDescent="0.25">
      <c r="AQ3271" s="89">
        <v>10017763</v>
      </c>
      <c r="AR3271" s="90" t="str">
        <f t="shared" si="58"/>
        <v>O</v>
      </c>
      <c r="AS3271" t="s">
        <v>3339</v>
      </c>
    </row>
    <row r="3272" spans="43:45" x14ac:dyDescent="0.25">
      <c r="AQ3272" s="89">
        <v>10017769</v>
      </c>
      <c r="AR3272" s="90" t="str">
        <f t="shared" si="58"/>
        <v>O</v>
      </c>
      <c r="AS3272" t="s">
        <v>3284</v>
      </c>
    </row>
    <row r="3273" spans="43:45" x14ac:dyDescent="0.25">
      <c r="AQ3273" s="89">
        <v>10017775</v>
      </c>
      <c r="AR3273" s="90" t="str">
        <f t="shared" ref="AR3273:AR3336" si="59">IF(ISNA(VLOOKUP(AQ3273,$BP$18:$BQ$356,2,FALSE))=TRUE,"O",VLOOKUP(AQ3273,$BP$18:$BQ$356,2,FALSE))</f>
        <v>O</v>
      </c>
      <c r="AS3273" t="s">
        <v>3340</v>
      </c>
    </row>
    <row r="3274" spans="43:45" x14ac:dyDescent="0.25">
      <c r="AQ3274" s="89">
        <v>10017778</v>
      </c>
      <c r="AR3274" s="90" t="str">
        <f t="shared" si="59"/>
        <v>O</v>
      </c>
      <c r="AS3274" t="s">
        <v>3341</v>
      </c>
    </row>
    <row r="3275" spans="43:45" x14ac:dyDescent="0.25">
      <c r="AQ3275" s="89">
        <v>10017784</v>
      </c>
      <c r="AR3275" s="90" t="str">
        <f t="shared" si="59"/>
        <v>O</v>
      </c>
      <c r="AS3275" t="s">
        <v>3342</v>
      </c>
    </row>
    <row r="3276" spans="43:45" x14ac:dyDescent="0.25">
      <c r="AQ3276" s="89">
        <v>10017785</v>
      </c>
      <c r="AR3276" s="90" t="str">
        <f t="shared" si="59"/>
        <v>O</v>
      </c>
      <c r="AS3276" t="s">
        <v>2882</v>
      </c>
    </row>
    <row r="3277" spans="43:45" x14ac:dyDescent="0.25">
      <c r="AQ3277" s="89">
        <v>10018492</v>
      </c>
      <c r="AR3277" s="90" t="str">
        <f t="shared" si="59"/>
        <v>O</v>
      </c>
      <c r="AS3277" t="s">
        <v>3343</v>
      </c>
    </row>
    <row r="3278" spans="43:45" x14ac:dyDescent="0.25">
      <c r="AQ3278" s="89">
        <v>10018495</v>
      </c>
      <c r="AR3278" s="90" t="str">
        <f t="shared" si="59"/>
        <v>O</v>
      </c>
      <c r="AS3278" t="s">
        <v>3344</v>
      </c>
    </row>
    <row r="3279" spans="43:45" x14ac:dyDescent="0.25">
      <c r="AQ3279" s="89">
        <v>10018505</v>
      </c>
      <c r="AR3279" s="90" t="str">
        <f t="shared" si="59"/>
        <v>O</v>
      </c>
      <c r="AS3279" t="s">
        <v>3345</v>
      </c>
    </row>
    <row r="3280" spans="43:45" x14ac:dyDescent="0.25">
      <c r="AQ3280" s="89">
        <v>10017324</v>
      </c>
      <c r="AR3280" s="90" t="str">
        <f t="shared" si="59"/>
        <v>O</v>
      </c>
      <c r="AS3280" t="s">
        <v>3346</v>
      </c>
    </row>
    <row r="3281" spans="43:45" x14ac:dyDescent="0.25">
      <c r="AQ3281" s="89">
        <v>10017328</v>
      </c>
      <c r="AR3281" s="90" t="str">
        <f t="shared" si="59"/>
        <v>O</v>
      </c>
      <c r="AS3281" t="s">
        <v>3347</v>
      </c>
    </row>
    <row r="3282" spans="43:45" x14ac:dyDescent="0.25">
      <c r="AQ3282" s="89">
        <v>10017330</v>
      </c>
      <c r="AR3282" s="90" t="str">
        <f t="shared" si="59"/>
        <v>O</v>
      </c>
      <c r="AS3282" t="s">
        <v>3348</v>
      </c>
    </row>
    <row r="3283" spans="43:45" x14ac:dyDescent="0.25">
      <c r="AQ3283" s="89">
        <v>10017339</v>
      </c>
      <c r="AR3283" s="90" t="str">
        <f t="shared" si="59"/>
        <v>O</v>
      </c>
      <c r="AS3283" t="s">
        <v>3349</v>
      </c>
    </row>
    <row r="3284" spans="43:45" x14ac:dyDescent="0.25">
      <c r="AQ3284" s="89">
        <v>10017344</v>
      </c>
      <c r="AR3284" s="90" t="str">
        <f t="shared" si="59"/>
        <v>O</v>
      </c>
      <c r="AS3284" t="s">
        <v>3350</v>
      </c>
    </row>
    <row r="3285" spans="43:45" x14ac:dyDescent="0.25">
      <c r="AQ3285" s="89">
        <v>10019393</v>
      </c>
      <c r="AR3285" s="90" t="str">
        <f t="shared" si="59"/>
        <v>O</v>
      </c>
      <c r="AS3285" t="s">
        <v>3351</v>
      </c>
    </row>
    <row r="3286" spans="43:45" x14ac:dyDescent="0.25">
      <c r="AQ3286" s="89">
        <v>10019430</v>
      </c>
      <c r="AR3286" s="90" t="str">
        <f t="shared" si="59"/>
        <v>O</v>
      </c>
      <c r="AS3286" t="s">
        <v>3352</v>
      </c>
    </row>
    <row r="3287" spans="43:45" x14ac:dyDescent="0.25">
      <c r="AQ3287" s="89">
        <v>10019431</v>
      </c>
      <c r="AR3287" s="90" t="str">
        <f t="shared" si="59"/>
        <v>O</v>
      </c>
      <c r="AS3287" t="s">
        <v>3353</v>
      </c>
    </row>
    <row r="3288" spans="43:45" x14ac:dyDescent="0.25">
      <c r="AQ3288" s="89">
        <v>10019492</v>
      </c>
      <c r="AR3288" s="90" t="str">
        <f t="shared" si="59"/>
        <v>O</v>
      </c>
      <c r="AS3288" t="s">
        <v>3354</v>
      </c>
    </row>
    <row r="3289" spans="43:45" x14ac:dyDescent="0.25">
      <c r="AQ3289" s="89">
        <v>10019497</v>
      </c>
      <c r="AR3289" s="90" t="str">
        <f t="shared" si="59"/>
        <v>O</v>
      </c>
      <c r="AS3289" t="s">
        <v>3355</v>
      </c>
    </row>
    <row r="3290" spans="43:45" x14ac:dyDescent="0.25">
      <c r="AQ3290" s="89">
        <v>10019533</v>
      </c>
      <c r="AR3290" s="90" t="str">
        <f t="shared" si="59"/>
        <v>O</v>
      </c>
      <c r="AS3290" t="s">
        <v>3356</v>
      </c>
    </row>
    <row r="3291" spans="43:45" x14ac:dyDescent="0.25">
      <c r="AQ3291" s="89">
        <v>10019534</v>
      </c>
      <c r="AR3291" s="90" t="str">
        <f t="shared" si="59"/>
        <v>O</v>
      </c>
      <c r="AS3291" t="s">
        <v>3357</v>
      </c>
    </row>
    <row r="3292" spans="43:45" x14ac:dyDescent="0.25">
      <c r="AQ3292" s="89">
        <v>10019556</v>
      </c>
      <c r="AR3292" s="90" t="str">
        <f t="shared" si="59"/>
        <v>O</v>
      </c>
      <c r="AS3292" t="s">
        <v>3358</v>
      </c>
    </row>
    <row r="3293" spans="43:45" x14ac:dyDescent="0.25">
      <c r="AQ3293" s="89">
        <v>10019570</v>
      </c>
      <c r="AR3293" s="90" t="str">
        <f t="shared" si="59"/>
        <v>O</v>
      </c>
      <c r="AS3293" t="s">
        <v>3359</v>
      </c>
    </row>
    <row r="3294" spans="43:45" x14ac:dyDescent="0.25">
      <c r="AQ3294" s="89">
        <v>10019576</v>
      </c>
      <c r="AR3294" s="90" t="str">
        <f t="shared" si="59"/>
        <v>O</v>
      </c>
      <c r="AS3294" t="s">
        <v>3360</v>
      </c>
    </row>
    <row r="3295" spans="43:45" x14ac:dyDescent="0.25">
      <c r="AQ3295" s="89">
        <v>10019581</v>
      </c>
      <c r="AR3295" s="90" t="str">
        <f t="shared" si="59"/>
        <v>O</v>
      </c>
      <c r="AS3295" t="s">
        <v>3361</v>
      </c>
    </row>
    <row r="3296" spans="43:45" x14ac:dyDescent="0.25">
      <c r="AQ3296" s="89">
        <v>10019629</v>
      </c>
      <c r="AR3296" s="90" t="str">
        <f t="shared" si="59"/>
        <v>O</v>
      </c>
      <c r="AS3296" t="s">
        <v>3362</v>
      </c>
    </row>
    <row r="3297" spans="43:45" x14ac:dyDescent="0.25">
      <c r="AQ3297" s="89">
        <v>10019649</v>
      </c>
      <c r="AR3297" s="90" t="str">
        <f t="shared" si="59"/>
        <v>O</v>
      </c>
      <c r="AS3297" t="s">
        <v>3363</v>
      </c>
    </row>
    <row r="3298" spans="43:45" x14ac:dyDescent="0.25">
      <c r="AQ3298" s="89">
        <v>10019707</v>
      </c>
      <c r="AR3298" s="90" t="str">
        <f t="shared" si="59"/>
        <v>O</v>
      </c>
      <c r="AS3298" t="s">
        <v>3364</v>
      </c>
    </row>
    <row r="3299" spans="43:45" x14ac:dyDescent="0.25">
      <c r="AQ3299" s="89">
        <v>10019744</v>
      </c>
      <c r="AR3299" s="90" t="str">
        <f t="shared" si="59"/>
        <v>O</v>
      </c>
      <c r="AS3299" t="s">
        <v>3365</v>
      </c>
    </row>
    <row r="3300" spans="43:45" x14ac:dyDescent="0.25">
      <c r="AQ3300" s="89">
        <v>10019820</v>
      </c>
      <c r="AR3300" s="90" t="str">
        <f t="shared" si="59"/>
        <v>O</v>
      </c>
      <c r="AS3300" t="s">
        <v>3366</v>
      </c>
    </row>
    <row r="3301" spans="43:45" x14ac:dyDescent="0.25">
      <c r="AQ3301" s="89">
        <v>10019821</v>
      </c>
      <c r="AR3301" s="90" t="str">
        <f t="shared" si="59"/>
        <v>O</v>
      </c>
      <c r="AS3301" t="s">
        <v>3367</v>
      </c>
    </row>
    <row r="3302" spans="43:45" x14ac:dyDescent="0.25">
      <c r="AQ3302" s="89">
        <v>10019825</v>
      </c>
      <c r="AR3302" s="90" t="str">
        <f t="shared" si="59"/>
        <v>O</v>
      </c>
      <c r="AS3302" t="s">
        <v>3368</v>
      </c>
    </row>
    <row r="3303" spans="43:45" x14ac:dyDescent="0.25">
      <c r="AQ3303" s="89">
        <v>10019828</v>
      </c>
      <c r="AR3303" s="90" t="str">
        <f t="shared" si="59"/>
        <v>O</v>
      </c>
      <c r="AS3303" t="s">
        <v>3369</v>
      </c>
    </row>
    <row r="3304" spans="43:45" x14ac:dyDescent="0.25">
      <c r="AQ3304" s="89">
        <v>10019829</v>
      </c>
      <c r="AR3304" s="90" t="str">
        <f t="shared" si="59"/>
        <v>O</v>
      </c>
      <c r="AS3304" t="s">
        <v>3370</v>
      </c>
    </row>
    <row r="3305" spans="43:45" x14ac:dyDescent="0.25">
      <c r="AQ3305" s="89">
        <v>10019831</v>
      </c>
      <c r="AR3305" s="90" t="str">
        <f t="shared" si="59"/>
        <v>O</v>
      </c>
      <c r="AS3305" t="s">
        <v>3371</v>
      </c>
    </row>
    <row r="3306" spans="43:45" x14ac:dyDescent="0.25">
      <c r="AQ3306" s="89">
        <v>10018913</v>
      </c>
      <c r="AR3306" s="90" t="str">
        <f t="shared" si="59"/>
        <v>O</v>
      </c>
      <c r="AS3306" t="s">
        <v>3372</v>
      </c>
    </row>
    <row r="3307" spans="43:45" x14ac:dyDescent="0.25">
      <c r="AQ3307" s="89">
        <v>10018914</v>
      </c>
      <c r="AR3307" s="90" t="str">
        <f t="shared" si="59"/>
        <v>O</v>
      </c>
      <c r="AS3307" t="s">
        <v>3373</v>
      </c>
    </row>
    <row r="3308" spans="43:45" x14ac:dyDescent="0.25">
      <c r="AQ3308" s="89">
        <v>10018937</v>
      </c>
      <c r="AR3308" s="90" t="str">
        <f t="shared" si="59"/>
        <v>O</v>
      </c>
      <c r="AS3308" t="s">
        <v>3374</v>
      </c>
    </row>
    <row r="3309" spans="43:45" x14ac:dyDescent="0.25">
      <c r="AQ3309" s="89">
        <v>10018942</v>
      </c>
      <c r="AR3309" s="90" t="str">
        <f t="shared" si="59"/>
        <v>O</v>
      </c>
      <c r="AS3309" t="s">
        <v>3375</v>
      </c>
    </row>
    <row r="3310" spans="43:45" x14ac:dyDescent="0.25">
      <c r="AQ3310" s="89">
        <v>10018944</v>
      </c>
      <c r="AR3310" s="90" t="str">
        <f t="shared" si="59"/>
        <v>O</v>
      </c>
      <c r="AS3310" t="s">
        <v>3376</v>
      </c>
    </row>
    <row r="3311" spans="43:45" x14ac:dyDescent="0.25">
      <c r="AQ3311" s="89">
        <v>10018948</v>
      </c>
      <c r="AR3311" s="90" t="str">
        <f t="shared" si="59"/>
        <v>O</v>
      </c>
      <c r="AS3311" t="s">
        <v>3377</v>
      </c>
    </row>
    <row r="3312" spans="43:45" x14ac:dyDescent="0.25">
      <c r="AQ3312" s="89">
        <v>10018949</v>
      </c>
      <c r="AR3312" s="90" t="str">
        <f t="shared" si="59"/>
        <v>O</v>
      </c>
      <c r="AS3312" t="s">
        <v>3378</v>
      </c>
    </row>
    <row r="3313" spans="43:45" x14ac:dyDescent="0.25">
      <c r="AQ3313" s="89">
        <v>10018950</v>
      </c>
      <c r="AR3313" s="90" t="str">
        <f t="shared" si="59"/>
        <v>O</v>
      </c>
      <c r="AS3313" t="s">
        <v>3379</v>
      </c>
    </row>
    <row r="3314" spans="43:45" x14ac:dyDescent="0.25">
      <c r="AQ3314" s="89">
        <v>10018985</v>
      </c>
      <c r="AR3314" s="90" t="str">
        <f t="shared" si="59"/>
        <v>O</v>
      </c>
      <c r="AS3314" t="s">
        <v>3380</v>
      </c>
    </row>
    <row r="3315" spans="43:45" x14ac:dyDescent="0.25">
      <c r="AQ3315" s="89">
        <v>10018994</v>
      </c>
      <c r="AR3315" s="90" t="str">
        <f t="shared" si="59"/>
        <v>O</v>
      </c>
      <c r="AS3315" t="s">
        <v>3381</v>
      </c>
    </row>
    <row r="3316" spans="43:45" x14ac:dyDescent="0.25">
      <c r="AQ3316" s="89">
        <v>10018999</v>
      </c>
      <c r="AR3316" s="90" t="str">
        <f t="shared" si="59"/>
        <v>O</v>
      </c>
      <c r="AS3316" t="s">
        <v>3382</v>
      </c>
    </row>
    <row r="3317" spans="43:45" x14ac:dyDescent="0.25">
      <c r="AQ3317" s="89">
        <v>10019010</v>
      </c>
      <c r="AR3317" s="90" t="str">
        <f t="shared" si="59"/>
        <v>O</v>
      </c>
      <c r="AS3317" t="s">
        <v>3383</v>
      </c>
    </row>
    <row r="3318" spans="43:45" x14ac:dyDescent="0.25">
      <c r="AQ3318" s="89">
        <v>10019015</v>
      </c>
      <c r="AR3318" s="90" t="str">
        <f t="shared" si="59"/>
        <v>O</v>
      </c>
      <c r="AS3318" t="s">
        <v>3384</v>
      </c>
    </row>
    <row r="3319" spans="43:45" x14ac:dyDescent="0.25">
      <c r="AQ3319" s="89">
        <v>10019033</v>
      </c>
      <c r="AR3319" s="90" t="str">
        <f t="shared" si="59"/>
        <v>O</v>
      </c>
      <c r="AS3319" t="s">
        <v>3385</v>
      </c>
    </row>
    <row r="3320" spans="43:45" x14ac:dyDescent="0.25">
      <c r="AQ3320" s="89">
        <v>10019045</v>
      </c>
      <c r="AR3320" s="90" t="str">
        <f t="shared" si="59"/>
        <v>O</v>
      </c>
      <c r="AS3320" t="s">
        <v>3386</v>
      </c>
    </row>
    <row r="3321" spans="43:45" x14ac:dyDescent="0.25">
      <c r="AQ3321" s="89">
        <v>10019062</v>
      </c>
      <c r="AR3321" s="90" t="str">
        <f t="shared" si="59"/>
        <v>O</v>
      </c>
      <c r="AS3321" t="s">
        <v>3387</v>
      </c>
    </row>
    <row r="3322" spans="43:45" x14ac:dyDescent="0.25">
      <c r="AQ3322" s="89">
        <v>10019363</v>
      </c>
      <c r="AR3322" s="90" t="str">
        <f t="shared" si="59"/>
        <v>O</v>
      </c>
      <c r="AS3322" t="s">
        <v>3388</v>
      </c>
    </row>
    <row r="3323" spans="43:45" x14ac:dyDescent="0.25">
      <c r="AQ3323" s="89">
        <v>10019364</v>
      </c>
      <c r="AR3323" s="90" t="str">
        <f t="shared" si="59"/>
        <v>O</v>
      </c>
      <c r="AS3323" t="s">
        <v>3389</v>
      </c>
    </row>
    <row r="3324" spans="43:45" x14ac:dyDescent="0.25">
      <c r="AQ3324" s="89">
        <v>10019366</v>
      </c>
      <c r="AR3324" s="90" t="str">
        <f t="shared" si="59"/>
        <v>O</v>
      </c>
      <c r="AS3324" t="s">
        <v>3390</v>
      </c>
    </row>
    <row r="3325" spans="43:45" x14ac:dyDescent="0.25">
      <c r="AQ3325" s="89">
        <v>10019371</v>
      </c>
      <c r="AR3325" s="90" t="str">
        <f t="shared" si="59"/>
        <v>O</v>
      </c>
      <c r="AS3325" t="s">
        <v>3391</v>
      </c>
    </row>
    <row r="3326" spans="43:45" x14ac:dyDescent="0.25">
      <c r="AQ3326" s="89">
        <v>10018899</v>
      </c>
      <c r="AR3326" s="90" t="str">
        <f t="shared" si="59"/>
        <v>O</v>
      </c>
      <c r="AS3326" t="s">
        <v>3392</v>
      </c>
    </row>
    <row r="3327" spans="43:45" x14ac:dyDescent="0.25">
      <c r="AQ3327" s="89">
        <v>10018959</v>
      </c>
      <c r="AR3327" s="90" t="str">
        <f t="shared" si="59"/>
        <v>O</v>
      </c>
      <c r="AS3327" t="s">
        <v>3393</v>
      </c>
    </row>
    <row r="3328" spans="43:45" x14ac:dyDescent="0.25">
      <c r="AQ3328" s="89">
        <v>10018965</v>
      </c>
      <c r="AR3328" s="90" t="str">
        <f t="shared" si="59"/>
        <v>O</v>
      </c>
      <c r="AS3328" t="s">
        <v>3394</v>
      </c>
    </row>
    <row r="3329" spans="43:45" x14ac:dyDescent="0.25">
      <c r="AQ3329" s="89">
        <v>10018993</v>
      </c>
      <c r="AR3329" s="90" t="str">
        <f t="shared" si="59"/>
        <v>O</v>
      </c>
      <c r="AS3329" t="s">
        <v>3395</v>
      </c>
    </row>
    <row r="3330" spans="43:45" x14ac:dyDescent="0.25">
      <c r="AQ3330" s="89">
        <v>10019089</v>
      </c>
      <c r="AR3330" s="90" t="str">
        <f t="shared" si="59"/>
        <v>O</v>
      </c>
      <c r="AS3330" t="s">
        <v>3396</v>
      </c>
    </row>
    <row r="3331" spans="43:45" x14ac:dyDescent="0.25">
      <c r="AQ3331" s="89">
        <v>10019476</v>
      </c>
      <c r="AR3331" s="90" t="str">
        <f t="shared" si="59"/>
        <v>O</v>
      </c>
      <c r="AS3331" t="s">
        <v>3397</v>
      </c>
    </row>
    <row r="3332" spans="43:45" x14ac:dyDescent="0.25">
      <c r="AQ3332" s="89">
        <v>10019484</v>
      </c>
      <c r="AR3332" s="90" t="str">
        <f t="shared" si="59"/>
        <v>O</v>
      </c>
      <c r="AS3332" t="s">
        <v>3398</v>
      </c>
    </row>
    <row r="3333" spans="43:45" x14ac:dyDescent="0.25">
      <c r="AQ3333" s="89">
        <v>10019508</v>
      </c>
      <c r="AR3333" s="90" t="str">
        <f t="shared" si="59"/>
        <v>O</v>
      </c>
      <c r="AS3333" t="s">
        <v>3399</v>
      </c>
    </row>
    <row r="3334" spans="43:45" x14ac:dyDescent="0.25">
      <c r="AQ3334" s="89">
        <v>10019539</v>
      </c>
      <c r="AR3334" s="90" t="str">
        <f t="shared" si="59"/>
        <v>O</v>
      </c>
      <c r="AS3334" t="s">
        <v>3400</v>
      </c>
    </row>
    <row r="3335" spans="43:45" x14ac:dyDescent="0.25">
      <c r="AQ3335" s="89">
        <v>10019559</v>
      </c>
      <c r="AR3335" s="90" t="str">
        <f t="shared" si="59"/>
        <v>O</v>
      </c>
      <c r="AS3335" t="s">
        <v>3401</v>
      </c>
    </row>
    <row r="3336" spans="43:45" x14ac:dyDescent="0.25">
      <c r="AQ3336" s="89">
        <v>10019564</v>
      </c>
      <c r="AR3336" s="90" t="str">
        <f t="shared" si="59"/>
        <v>O</v>
      </c>
      <c r="AS3336" t="s">
        <v>3402</v>
      </c>
    </row>
    <row r="3337" spans="43:45" x14ac:dyDescent="0.25">
      <c r="AQ3337" s="89">
        <v>10019611</v>
      </c>
      <c r="AR3337" s="90" t="str">
        <f t="shared" ref="AR3337:AR3400" si="60">IF(ISNA(VLOOKUP(AQ3337,$BP$18:$BQ$356,2,FALSE))=TRUE,"O",VLOOKUP(AQ3337,$BP$18:$BQ$356,2,FALSE))</f>
        <v>O</v>
      </c>
      <c r="AS3337" t="s">
        <v>3403</v>
      </c>
    </row>
    <row r="3338" spans="43:45" x14ac:dyDescent="0.25">
      <c r="AQ3338" s="89">
        <v>10019644</v>
      </c>
      <c r="AR3338" s="90" t="str">
        <f t="shared" si="60"/>
        <v>O</v>
      </c>
      <c r="AS3338" t="s">
        <v>3404</v>
      </c>
    </row>
    <row r="3339" spans="43:45" x14ac:dyDescent="0.25">
      <c r="AQ3339" s="89">
        <v>10019006</v>
      </c>
      <c r="AR3339" s="90" t="str">
        <f t="shared" si="60"/>
        <v>O</v>
      </c>
      <c r="AS3339" t="s">
        <v>3405</v>
      </c>
    </row>
    <row r="3340" spans="43:45" x14ac:dyDescent="0.25">
      <c r="AQ3340" s="89">
        <v>10019037</v>
      </c>
      <c r="AR3340" s="90" t="str">
        <f t="shared" si="60"/>
        <v>O</v>
      </c>
      <c r="AS3340" t="s">
        <v>3406</v>
      </c>
    </row>
    <row r="3341" spans="43:45" x14ac:dyDescent="0.25">
      <c r="AQ3341" s="89">
        <v>10019044</v>
      </c>
      <c r="AR3341" s="90" t="str">
        <f t="shared" si="60"/>
        <v>O</v>
      </c>
      <c r="AS3341" t="s">
        <v>3407</v>
      </c>
    </row>
    <row r="3342" spans="43:45" x14ac:dyDescent="0.25">
      <c r="AQ3342" s="89">
        <v>10019125</v>
      </c>
      <c r="AR3342" s="90" t="str">
        <f t="shared" si="60"/>
        <v>O</v>
      </c>
      <c r="AS3342" t="s">
        <v>3408</v>
      </c>
    </row>
    <row r="3343" spans="43:45" x14ac:dyDescent="0.25">
      <c r="AQ3343" s="89">
        <v>10019143</v>
      </c>
      <c r="AR3343" s="90" t="str">
        <f t="shared" si="60"/>
        <v>O</v>
      </c>
      <c r="AS3343" t="s">
        <v>3409</v>
      </c>
    </row>
    <row r="3344" spans="43:45" x14ac:dyDescent="0.25">
      <c r="AQ3344" s="89">
        <v>10019193</v>
      </c>
      <c r="AR3344" s="90" t="str">
        <f t="shared" si="60"/>
        <v>O</v>
      </c>
      <c r="AS3344" t="s">
        <v>3410</v>
      </c>
    </row>
    <row r="3345" spans="43:45" x14ac:dyDescent="0.25">
      <c r="AQ3345" s="89">
        <v>10019219</v>
      </c>
      <c r="AR3345" s="90" t="str">
        <f t="shared" si="60"/>
        <v>O</v>
      </c>
      <c r="AS3345" t="s">
        <v>3411</v>
      </c>
    </row>
    <row r="3346" spans="43:45" x14ac:dyDescent="0.25">
      <c r="AQ3346" s="89">
        <v>10018962</v>
      </c>
      <c r="AR3346" s="90" t="str">
        <f t="shared" si="60"/>
        <v>O</v>
      </c>
      <c r="AS3346" t="s">
        <v>3412</v>
      </c>
    </row>
    <row r="3347" spans="43:45" x14ac:dyDescent="0.25">
      <c r="AQ3347" s="89">
        <v>10018995</v>
      </c>
      <c r="AR3347" s="90" t="str">
        <f t="shared" si="60"/>
        <v>O</v>
      </c>
      <c r="AS3347" t="s">
        <v>3413</v>
      </c>
    </row>
    <row r="3348" spans="43:45" x14ac:dyDescent="0.25">
      <c r="AQ3348" s="89">
        <v>10019027</v>
      </c>
      <c r="AR3348" s="90" t="str">
        <f t="shared" si="60"/>
        <v>O</v>
      </c>
      <c r="AS3348" t="s">
        <v>3414</v>
      </c>
    </row>
    <row r="3349" spans="43:45" x14ac:dyDescent="0.25">
      <c r="AQ3349" s="89">
        <v>10019030</v>
      </c>
      <c r="AR3349" s="90" t="str">
        <f t="shared" si="60"/>
        <v>O</v>
      </c>
      <c r="AS3349" t="s">
        <v>3415</v>
      </c>
    </row>
    <row r="3350" spans="43:45" x14ac:dyDescent="0.25">
      <c r="AQ3350" s="89">
        <v>10019031</v>
      </c>
      <c r="AR3350" s="90" t="str">
        <f t="shared" si="60"/>
        <v>O</v>
      </c>
      <c r="AS3350" t="s">
        <v>3416</v>
      </c>
    </row>
    <row r="3351" spans="43:45" x14ac:dyDescent="0.25">
      <c r="AQ3351" s="89">
        <v>10019055</v>
      </c>
      <c r="AR3351" s="90" t="str">
        <f t="shared" si="60"/>
        <v>O</v>
      </c>
      <c r="AS3351" t="s">
        <v>3417</v>
      </c>
    </row>
    <row r="3352" spans="43:45" x14ac:dyDescent="0.25">
      <c r="AQ3352" s="89">
        <v>10019068</v>
      </c>
      <c r="AR3352" s="90" t="str">
        <f t="shared" si="60"/>
        <v>O</v>
      </c>
      <c r="AS3352" t="s">
        <v>3418</v>
      </c>
    </row>
    <row r="3353" spans="43:45" x14ac:dyDescent="0.25">
      <c r="AQ3353" s="89">
        <v>10019460</v>
      </c>
      <c r="AR3353" s="90" t="str">
        <f t="shared" si="60"/>
        <v>O</v>
      </c>
      <c r="AS3353" t="s">
        <v>3419</v>
      </c>
    </row>
    <row r="3354" spans="43:45" x14ac:dyDescent="0.25">
      <c r="AQ3354" s="89">
        <v>10019467</v>
      </c>
      <c r="AR3354" s="90" t="str">
        <f t="shared" si="60"/>
        <v>O</v>
      </c>
      <c r="AS3354" t="s">
        <v>3420</v>
      </c>
    </row>
    <row r="3355" spans="43:45" x14ac:dyDescent="0.25">
      <c r="AQ3355" s="89">
        <v>10018901</v>
      </c>
      <c r="AR3355" s="90" t="str">
        <f t="shared" si="60"/>
        <v>O</v>
      </c>
      <c r="AS3355" t="s">
        <v>3421</v>
      </c>
    </row>
    <row r="3356" spans="43:45" x14ac:dyDescent="0.25">
      <c r="AQ3356" s="89">
        <v>10019085</v>
      </c>
      <c r="AR3356" s="90" t="str">
        <f t="shared" si="60"/>
        <v>O</v>
      </c>
      <c r="AS3356" t="s">
        <v>3422</v>
      </c>
    </row>
    <row r="3357" spans="43:45" x14ac:dyDescent="0.25">
      <c r="AQ3357" s="89">
        <v>10019119</v>
      </c>
      <c r="AR3357" s="90" t="str">
        <f t="shared" si="60"/>
        <v>O</v>
      </c>
      <c r="AS3357" t="s">
        <v>3423</v>
      </c>
    </row>
    <row r="3358" spans="43:45" x14ac:dyDescent="0.25">
      <c r="AQ3358" s="89">
        <v>10019130</v>
      </c>
      <c r="AR3358" s="90" t="str">
        <f t="shared" si="60"/>
        <v>O</v>
      </c>
      <c r="AS3358" t="s">
        <v>3424</v>
      </c>
    </row>
    <row r="3359" spans="43:45" x14ac:dyDescent="0.25">
      <c r="AQ3359" s="89">
        <v>10019133</v>
      </c>
      <c r="AR3359" s="90" t="str">
        <f t="shared" si="60"/>
        <v>O</v>
      </c>
      <c r="AS3359" t="s">
        <v>3425</v>
      </c>
    </row>
    <row r="3360" spans="43:45" x14ac:dyDescent="0.25">
      <c r="AQ3360" s="89">
        <v>10019134</v>
      </c>
      <c r="AR3360" s="90" t="str">
        <f t="shared" si="60"/>
        <v>O</v>
      </c>
      <c r="AS3360" t="s">
        <v>3426</v>
      </c>
    </row>
    <row r="3361" spans="43:45" x14ac:dyDescent="0.25">
      <c r="AQ3361" s="89">
        <v>10019135</v>
      </c>
      <c r="AR3361" s="90" t="str">
        <f t="shared" si="60"/>
        <v>O</v>
      </c>
      <c r="AS3361" t="s">
        <v>3427</v>
      </c>
    </row>
    <row r="3362" spans="43:45" x14ac:dyDescent="0.25">
      <c r="AQ3362" s="89">
        <v>10019144</v>
      </c>
      <c r="AR3362" s="90" t="str">
        <f t="shared" si="60"/>
        <v>O</v>
      </c>
      <c r="AS3362" t="s">
        <v>3428</v>
      </c>
    </row>
    <row r="3363" spans="43:45" x14ac:dyDescent="0.25">
      <c r="AQ3363" s="89">
        <v>10019171</v>
      </c>
      <c r="AR3363" s="90" t="str">
        <f t="shared" si="60"/>
        <v>O</v>
      </c>
      <c r="AS3363" t="s">
        <v>3429</v>
      </c>
    </row>
    <row r="3364" spans="43:45" x14ac:dyDescent="0.25">
      <c r="AQ3364" s="89">
        <v>10019178</v>
      </c>
      <c r="AR3364" s="90" t="str">
        <f t="shared" si="60"/>
        <v>O</v>
      </c>
      <c r="AS3364" t="s">
        <v>3430</v>
      </c>
    </row>
    <row r="3365" spans="43:45" x14ac:dyDescent="0.25">
      <c r="AQ3365" s="89">
        <v>10019317</v>
      </c>
      <c r="AR3365" s="90" t="str">
        <f t="shared" si="60"/>
        <v>O</v>
      </c>
      <c r="AS3365" t="s">
        <v>3431</v>
      </c>
    </row>
    <row r="3366" spans="43:45" x14ac:dyDescent="0.25">
      <c r="AQ3366" s="89">
        <v>10019350</v>
      </c>
      <c r="AR3366" s="90" t="str">
        <f t="shared" si="60"/>
        <v>O</v>
      </c>
      <c r="AS3366" t="s">
        <v>3432</v>
      </c>
    </row>
    <row r="3367" spans="43:45" x14ac:dyDescent="0.25">
      <c r="AQ3367" s="89">
        <v>10019375</v>
      </c>
      <c r="AR3367" s="90" t="str">
        <f t="shared" si="60"/>
        <v>O</v>
      </c>
      <c r="AS3367" t="s">
        <v>3433</v>
      </c>
    </row>
    <row r="3368" spans="43:45" x14ac:dyDescent="0.25">
      <c r="AQ3368" s="89">
        <v>10018915</v>
      </c>
      <c r="AR3368" s="90" t="str">
        <f t="shared" si="60"/>
        <v>O</v>
      </c>
      <c r="AS3368" t="s">
        <v>3434</v>
      </c>
    </row>
    <row r="3369" spans="43:45" x14ac:dyDescent="0.25">
      <c r="AQ3369" s="89">
        <v>10018916</v>
      </c>
      <c r="AR3369" s="90" t="str">
        <f t="shared" si="60"/>
        <v>O</v>
      </c>
      <c r="AS3369" t="s">
        <v>3435</v>
      </c>
    </row>
    <row r="3370" spans="43:45" x14ac:dyDescent="0.25">
      <c r="AQ3370" s="89">
        <v>10019007</v>
      </c>
      <c r="AR3370" s="90" t="str">
        <f t="shared" si="60"/>
        <v>O</v>
      </c>
      <c r="AS3370" t="s">
        <v>3436</v>
      </c>
    </row>
    <row r="3371" spans="43:45" x14ac:dyDescent="0.25">
      <c r="AQ3371" s="89">
        <v>10019028</v>
      </c>
      <c r="AR3371" s="90" t="str">
        <f t="shared" si="60"/>
        <v>O</v>
      </c>
      <c r="AS3371" t="s">
        <v>3437</v>
      </c>
    </row>
    <row r="3372" spans="43:45" x14ac:dyDescent="0.25">
      <c r="AQ3372" s="89">
        <v>10019146</v>
      </c>
      <c r="AR3372" s="90" t="str">
        <f t="shared" si="60"/>
        <v>O</v>
      </c>
      <c r="AS3372" t="s">
        <v>3438</v>
      </c>
    </row>
    <row r="3373" spans="43:45" x14ac:dyDescent="0.25">
      <c r="AQ3373" s="89">
        <v>10019165</v>
      </c>
      <c r="AR3373" s="90" t="str">
        <f t="shared" si="60"/>
        <v>O</v>
      </c>
      <c r="AS3373" t="s">
        <v>3439</v>
      </c>
    </row>
    <row r="3374" spans="43:45" x14ac:dyDescent="0.25">
      <c r="AQ3374" s="89">
        <v>10019203</v>
      </c>
      <c r="AR3374" s="90" t="str">
        <f t="shared" si="60"/>
        <v>O</v>
      </c>
      <c r="AS3374" t="s">
        <v>3440</v>
      </c>
    </row>
    <row r="3375" spans="43:45" x14ac:dyDescent="0.25">
      <c r="AQ3375" s="89">
        <v>10019242</v>
      </c>
      <c r="AR3375" s="90" t="str">
        <f t="shared" si="60"/>
        <v>O</v>
      </c>
      <c r="AS3375" t="s">
        <v>3441</v>
      </c>
    </row>
    <row r="3376" spans="43:45" x14ac:dyDescent="0.25">
      <c r="AQ3376" s="89">
        <v>10019245</v>
      </c>
      <c r="AR3376" s="90" t="str">
        <f t="shared" si="60"/>
        <v>O</v>
      </c>
      <c r="AS3376" t="s">
        <v>3442</v>
      </c>
    </row>
    <row r="3377" spans="43:45" x14ac:dyDescent="0.25">
      <c r="AQ3377" s="89">
        <v>10018687</v>
      </c>
      <c r="AR3377" s="90" t="str">
        <f t="shared" si="60"/>
        <v>O</v>
      </c>
      <c r="AS3377" t="s">
        <v>3443</v>
      </c>
    </row>
    <row r="3378" spans="43:45" x14ac:dyDescent="0.25">
      <c r="AQ3378" s="89">
        <v>10018694</v>
      </c>
      <c r="AR3378" s="90" t="str">
        <f t="shared" si="60"/>
        <v>O</v>
      </c>
      <c r="AS3378" t="s">
        <v>3444</v>
      </c>
    </row>
    <row r="3379" spans="43:45" x14ac:dyDescent="0.25">
      <c r="AQ3379" s="89">
        <v>10018708</v>
      </c>
      <c r="AR3379" s="90" t="str">
        <f t="shared" si="60"/>
        <v>O</v>
      </c>
      <c r="AS3379" t="s">
        <v>3445</v>
      </c>
    </row>
    <row r="3380" spans="43:45" x14ac:dyDescent="0.25">
      <c r="AQ3380" s="89">
        <v>10018709</v>
      </c>
      <c r="AR3380" s="90" t="str">
        <f t="shared" si="60"/>
        <v>O</v>
      </c>
      <c r="AS3380" t="s">
        <v>3446</v>
      </c>
    </row>
    <row r="3381" spans="43:45" x14ac:dyDescent="0.25">
      <c r="AQ3381" s="89">
        <v>10018988</v>
      </c>
      <c r="AR3381" s="90" t="str">
        <f t="shared" si="60"/>
        <v>O</v>
      </c>
      <c r="AS3381" t="s">
        <v>3447</v>
      </c>
    </row>
    <row r="3382" spans="43:45" x14ac:dyDescent="0.25">
      <c r="AQ3382" s="89">
        <v>10019002</v>
      </c>
      <c r="AR3382" s="90" t="str">
        <f t="shared" si="60"/>
        <v>O</v>
      </c>
      <c r="AS3382" t="s">
        <v>3448</v>
      </c>
    </row>
    <row r="3383" spans="43:45" x14ac:dyDescent="0.25">
      <c r="AQ3383" s="89">
        <v>10019026</v>
      </c>
      <c r="AR3383" s="90" t="str">
        <f t="shared" si="60"/>
        <v>O</v>
      </c>
      <c r="AS3383" t="s">
        <v>3449</v>
      </c>
    </row>
    <row r="3384" spans="43:45" x14ac:dyDescent="0.25">
      <c r="AQ3384" s="89">
        <v>10019092</v>
      </c>
      <c r="AR3384" s="90" t="str">
        <f t="shared" si="60"/>
        <v>O</v>
      </c>
      <c r="AS3384" t="s">
        <v>3450</v>
      </c>
    </row>
    <row r="3385" spans="43:45" x14ac:dyDescent="0.25">
      <c r="AQ3385" s="89">
        <v>10019172</v>
      </c>
      <c r="AR3385" s="90" t="str">
        <f t="shared" si="60"/>
        <v>O</v>
      </c>
      <c r="AS3385" t="s">
        <v>3451</v>
      </c>
    </row>
    <row r="3386" spans="43:45" x14ac:dyDescent="0.25">
      <c r="AQ3386" s="89">
        <v>10019236</v>
      </c>
      <c r="AR3386" s="90" t="str">
        <f t="shared" si="60"/>
        <v>O</v>
      </c>
      <c r="AS3386" t="s">
        <v>3452</v>
      </c>
    </row>
    <row r="3387" spans="43:45" x14ac:dyDescent="0.25">
      <c r="AQ3387" s="89">
        <v>10019239</v>
      </c>
      <c r="AR3387" s="90" t="str">
        <f t="shared" si="60"/>
        <v>O</v>
      </c>
      <c r="AS3387" t="s">
        <v>3453</v>
      </c>
    </row>
    <row r="3388" spans="43:45" x14ac:dyDescent="0.25">
      <c r="AQ3388" s="89">
        <v>10019249</v>
      </c>
      <c r="AR3388" s="90" t="str">
        <f t="shared" si="60"/>
        <v>O</v>
      </c>
      <c r="AS3388" t="s">
        <v>3454</v>
      </c>
    </row>
    <row r="3389" spans="43:45" x14ac:dyDescent="0.25">
      <c r="AQ3389" s="89">
        <v>10019274</v>
      </c>
      <c r="AR3389" s="90" t="str">
        <f t="shared" si="60"/>
        <v>O</v>
      </c>
      <c r="AS3389" t="s">
        <v>3455</v>
      </c>
    </row>
    <row r="3390" spans="43:45" x14ac:dyDescent="0.25">
      <c r="AQ3390" s="89">
        <v>10019297</v>
      </c>
      <c r="AR3390" s="90" t="str">
        <f t="shared" si="60"/>
        <v>O</v>
      </c>
      <c r="AS3390" t="s">
        <v>3456</v>
      </c>
    </row>
    <row r="3391" spans="43:45" x14ac:dyDescent="0.25">
      <c r="AQ3391" s="89">
        <v>10019309</v>
      </c>
      <c r="AR3391" s="90" t="str">
        <f t="shared" si="60"/>
        <v>O</v>
      </c>
      <c r="AS3391" t="s">
        <v>3457</v>
      </c>
    </row>
    <row r="3392" spans="43:45" x14ac:dyDescent="0.25">
      <c r="AQ3392" s="89">
        <v>10019345</v>
      </c>
      <c r="AR3392" s="90" t="str">
        <f t="shared" si="60"/>
        <v>O</v>
      </c>
      <c r="AS3392" t="s">
        <v>3458</v>
      </c>
    </row>
    <row r="3393" spans="43:45" x14ac:dyDescent="0.25">
      <c r="AQ3393" s="89">
        <v>10019355</v>
      </c>
      <c r="AR3393" s="90" t="str">
        <f t="shared" si="60"/>
        <v>O</v>
      </c>
      <c r="AS3393" t="s">
        <v>3459</v>
      </c>
    </row>
    <row r="3394" spans="43:45" x14ac:dyDescent="0.25">
      <c r="AQ3394" s="89">
        <v>10019372</v>
      </c>
      <c r="AR3394" s="90" t="str">
        <f t="shared" si="60"/>
        <v>O</v>
      </c>
      <c r="AS3394" t="s">
        <v>3460</v>
      </c>
    </row>
    <row r="3395" spans="43:45" x14ac:dyDescent="0.25">
      <c r="AQ3395" s="89">
        <v>10019383</v>
      </c>
      <c r="AR3395" s="90" t="str">
        <f t="shared" si="60"/>
        <v>O</v>
      </c>
      <c r="AS3395" t="s">
        <v>3461</v>
      </c>
    </row>
    <row r="3396" spans="43:45" x14ac:dyDescent="0.25">
      <c r="AQ3396" s="89">
        <v>10019521</v>
      </c>
      <c r="AR3396" s="90" t="str">
        <f t="shared" si="60"/>
        <v>O</v>
      </c>
      <c r="AS3396" t="s">
        <v>3462</v>
      </c>
    </row>
    <row r="3397" spans="43:45" x14ac:dyDescent="0.25">
      <c r="AQ3397" s="89">
        <v>10018720</v>
      </c>
      <c r="AR3397" s="90" t="str">
        <f t="shared" si="60"/>
        <v>O</v>
      </c>
      <c r="AS3397" t="s">
        <v>3463</v>
      </c>
    </row>
    <row r="3398" spans="43:45" x14ac:dyDescent="0.25">
      <c r="AQ3398" s="89">
        <v>10018722</v>
      </c>
      <c r="AR3398" s="90" t="str">
        <f t="shared" si="60"/>
        <v>O</v>
      </c>
      <c r="AS3398" t="s">
        <v>3464</v>
      </c>
    </row>
    <row r="3399" spans="43:45" x14ac:dyDescent="0.25">
      <c r="AQ3399" s="89">
        <v>10018723</v>
      </c>
      <c r="AR3399" s="90" t="str">
        <f t="shared" si="60"/>
        <v>O</v>
      </c>
      <c r="AS3399" t="s">
        <v>3465</v>
      </c>
    </row>
    <row r="3400" spans="43:45" x14ac:dyDescent="0.25">
      <c r="AQ3400" s="89">
        <v>10018732</v>
      </c>
      <c r="AR3400" s="90" t="str">
        <f t="shared" si="60"/>
        <v>O</v>
      </c>
      <c r="AS3400" t="s">
        <v>3466</v>
      </c>
    </row>
    <row r="3401" spans="43:45" x14ac:dyDescent="0.25">
      <c r="AQ3401" s="89">
        <v>10018733</v>
      </c>
      <c r="AR3401" s="90" t="str">
        <f t="shared" ref="AR3401:AR3464" si="61">IF(ISNA(VLOOKUP(AQ3401,$BP$18:$BQ$356,2,FALSE))=TRUE,"O",VLOOKUP(AQ3401,$BP$18:$BQ$356,2,FALSE))</f>
        <v>O</v>
      </c>
      <c r="AS3401" t="s">
        <v>3467</v>
      </c>
    </row>
    <row r="3402" spans="43:45" x14ac:dyDescent="0.25">
      <c r="AQ3402" s="89">
        <v>10018734</v>
      </c>
      <c r="AR3402" s="90" t="str">
        <f t="shared" si="61"/>
        <v>O</v>
      </c>
      <c r="AS3402" t="s">
        <v>3468</v>
      </c>
    </row>
    <row r="3403" spans="43:45" x14ac:dyDescent="0.25">
      <c r="AQ3403" s="89">
        <v>10019185</v>
      </c>
      <c r="AR3403" s="90" t="str">
        <f t="shared" si="61"/>
        <v>O</v>
      </c>
      <c r="AS3403" t="s">
        <v>3469</v>
      </c>
    </row>
    <row r="3404" spans="43:45" x14ac:dyDescent="0.25">
      <c r="AQ3404" s="89">
        <v>10019190</v>
      </c>
      <c r="AR3404" s="90" t="str">
        <f t="shared" si="61"/>
        <v>O</v>
      </c>
      <c r="AS3404" t="s">
        <v>3470</v>
      </c>
    </row>
    <row r="3405" spans="43:45" x14ac:dyDescent="0.25">
      <c r="AQ3405" s="89">
        <v>10019192</v>
      </c>
      <c r="AR3405" s="90" t="str">
        <f t="shared" si="61"/>
        <v>O</v>
      </c>
      <c r="AS3405" t="s">
        <v>3471</v>
      </c>
    </row>
    <row r="3406" spans="43:45" x14ac:dyDescent="0.25">
      <c r="AQ3406" s="89">
        <v>10019198</v>
      </c>
      <c r="AR3406" s="90" t="str">
        <f t="shared" si="61"/>
        <v>O</v>
      </c>
      <c r="AS3406" t="s">
        <v>3472</v>
      </c>
    </row>
    <row r="3407" spans="43:45" x14ac:dyDescent="0.25">
      <c r="AQ3407" s="89">
        <v>10019202</v>
      </c>
      <c r="AR3407" s="90" t="str">
        <f t="shared" si="61"/>
        <v>O</v>
      </c>
      <c r="AS3407" t="s">
        <v>3473</v>
      </c>
    </row>
    <row r="3408" spans="43:45" x14ac:dyDescent="0.25">
      <c r="AQ3408" s="89">
        <v>10019212</v>
      </c>
      <c r="AR3408" s="90" t="str">
        <f t="shared" si="61"/>
        <v>O</v>
      </c>
      <c r="AS3408" t="s">
        <v>3474</v>
      </c>
    </row>
    <row r="3409" spans="43:45" x14ac:dyDescent="0.25">
      <c r="AQ3409" s="89">
        <v>10019235</v>
      </c>
      <c r="AR3409" s="90" t="str">
        <f t="shared" si="61"/>
        <v>O</v>
      </c>
      <c r="AS3409" t="s">
        <v>3475</v>
      </c>
    </row>
    <row r="3410" spans="43:45" x14ac:dyDescent="0.25">
      <c r="AQ3410" s="89">
        <v>10019311</v>
      </c>
      <c r="AR3410" s="90" t="str">
        <f t="shared" si="61"/>
        <v>O</v>
      </c>
      <c r="AS3410" t="s">
        <v>3476</v>
      </c>
    </row>
    <row r="3411" spans="43:45" x14ac:dyDescent="0.25">
      <c r="AQ3411" s="89">
        <v>10019354</v>
      </c>
      <c r="AR3411" s="90" t="str">
        <f t="shared" si="61"/>
        <v>O</v>
      </c>
      <c r="AS3411" t="s">
        <v>3477</v>
      </c>
    </row>
    <row r="3412" spans="43:45" x14ac:dyDescent="0.25">
      <c r="AQ3412" s="89">
        <v>10019367</v>
      </c>
      <c r="AR3412" s="90" t="str">
        <f t="shared" si="61"/>
        <v>O</v>
      </c>
      <c r="AS3412" t="s">
        <v>3478</v>
      </c>
    </row>
    <row r="3413" spans="43:45" x14ac:dyDescent="0.25">
      <c r="AQ3413" s="89">
        <v>10019555</v>
      </c>
      <c r="AR3413" s="90" t="str">
        <f t="shared" si="61"/>
        <v>O</v>
      </c>
      <c r="AS3413" t="s">
        <v>3479</v>
      </c>
    </row>
    <row r="3414" spans="43:45" x14ac:dyDescent="0.25">
      <c r="AQ3414" s="89">
        <v>10019593</v>
      </c>
      <c r="AR3414" s="90" t="str">
        <f t="shared" si="61"/>
        <v>O</v>
      </c>
      <c r="AS3414" t="s">
        <v>3480</v>
      </c>
    </row>
    <row r="3415" spans="43:45" x14ac:dyDescent="0.25">
      <c r="AQ3415" s="89">
        <v>10019716</v>
      </c>
      <c r="AR3415" s="90" t="str">
        <f t="shared" si="61"/>
        <v>O</v>
      </c>
      <c r="AS3415" t="s">
        <v>3481</v>
      </c>
    </row>
    <row r="3416" spans="43:45" x14ac:dyDescent="0.25">
      <c r="AQ3416" s="89">
        <v>10019771</v>
      </c>
      <c r="AR3416" s="90" t="str">
        <f t="shared" si="61"/>
        <v>O</v>
      </c>
      <c r="AS3416" t="s">
        <v>3482</v>
      </c>
    </row>
    <row r="3417" spans="43:45" x14ac:dyDescent="0.25">
      <c r="AQ3417" s="89">
        <v>10019796</v>
      </c>
      <c r="AR3417" s="90" t="str">
        <f t="shared" si="61"/>
        <v>O</v>
      </c>
      <c r="AS3417" t="s">
        <v>3483</v>
      </c>
    </row>
    <row r="3418" spans="43:45" x14ac:dyDescent="0.25">
      <c r="AQ3418" s="89">
        <v>10019799</v>
      </c>
      <c r="AR3418" s="90" t="str">
        <f t="shared" si="61"/>
        <v>O</v>
      </c>
      <c r="AS3418" t="s">
        <v>3484</v>
      </c>
    </row>
    <row r="3419" spans="43:45" x14ac:dyDescent="0.25">
      <c r="AQ3419" s="89">
        <v>10019800</v>
      </c>
      <c r="AR3419" s="90" t="str">
        <f t="shared" si="61"/>
        <v>O</v>
      </c>
      <c r="AS3419" t="s">
        <v>3485</v>
      </c>
    </row>
    <row r="3420" spans="43:45" x14ac:dyDescent="0.25">
      <c r="AQ3420" s="89">
        <v>10018740</v>
      </c>
      <c r="AR3420" s="90" t="str">
        <f t="shared" si="61"/>
        <v>O</v>
      </c>
      <c r="AS3420" t="s">
        <v>3486</v>
      </c>
    </row>
    <row r="3421" spans="43:45" x14ac:dyDescent="0.25">
      <c r="AQ3421" s="89">
        <v>10018741</v>
      </c>
      <c r="AR3421" s="90" t="str">
        <f t="shared" si="61"/>
        <v>O</v>
      </c>
      <c r="AS3421" t="s">
        <v>3487</v>
      </c>
    </row>
    <row r="3422" spans="43:45" x14ac:dyDescent="0.25">
      <c r="AQ3422" s="89">
        <v>10018750</v>
      </c>
      <c r="AR3422" s="90" t="str">
        <f t="shared" si="61"/>
        <v>O</v>
      </c>
      <c r="AS3422" t="s">
        <v>3488</v>
      </c>
    </row>
    <row r="3423" spans="43:45" x14ac:dyDescent="0.25">
      <c r="AQ3423" s="89">
        <v>10018752</v>
      </c>
      <c r="AR3423" s="90" t="str">
        <f t="shared" si="61"/>
        <v>O</v>
      </c>
      <c r="AS3423" t="s">
        <v>3489</v>
      </c>
    </row>
    <row r="3424" spans="43:45" x14ac:dyDescent="0.25">
      <c r="AQ3424" s="89">
        <v>10018757</v>
      </c>
      <c r="AR3424" s="90" t="str">
        <f t="shared" si="61"/>
        <v>O</v>
      </c>
      <c r="AS3424" t="s">
        <v>3490</v>
      </c>
    </row>
    <row r="3425" spans="43:45" x14ac:dyDescent="0.25">
      <c r="AQ3425" s="89">
        <v>10018759</v>
      </c>
      <c r="AR3425" s="90" t="str">
        <f t="shared" si="61"/>
        <v>O</v>
      </c>
      <c r="AS3425" t="s">
        <v>3491</v>
      </c>
    </row>
    <row r="3426" spans="43:45" x14ac:dyDescent="0.25">
      <c r="AQ3426" s="89">
        <v>10019266</v>
      </c>
      <c r="AR3426" s="90" t="str">
        <f t="shared" si="61"/>
        <v>O</v>
      </c>
      <c r="AS3426" t="s">
        <v>3492</v>
      </c>
    </row>
    <row r="3427" spans="43:45" x14ac:dyDescent="0.25">
      <c r="AQ3427" s="89">
        <v>10019267</v>
      </c>
      <c r="AR3427" s="90" t="str">
        <f t="shared" si="61"/>
        <v>O</v>
      </c>
      <c r="AS3427" t="s">
        <v>3493</v>
      </c>
    </row>
    <row r="3428" spans="43:45" x14ac:dyDescent="0.25">
      <c r="AQ3428" s="89">
        <v>10019271</v>
      </c>
      <c r="AR3428" s="90" t="str">
        <f t="shared" si="61"/>
        <v>O</v>
      </c>
      <c r="AS3428" t="s">
        <v>3494</v>
      </c>
    </row>
    <row r="3429" spans="43:45" x14ac:dyDescent="0.25">
      <c r="AQ3429" s="89">
        <v>10019281</v>
      </c>
      <c r="AR3429" s="90" t="str">
        <f t="shared" si="61"/>
        <v>O</v>
      </c>
      <c r="AS3429" t="s">
        <v>3495</v>
      </c>
    </row>
    <row r="3430" spans="43:45" x14ac:dyDescent="0.25">
      <c r="AQ3430" s="89">
        <v>10019282</v>
      </c>
      <c r="AR3430" s="90" t="str">
        <f t="shared" si="61"/>
        <v>O</v>
      </c>
      <c r="AS3430" t="s">
        <v>3496</v>
      </c>
    </row>
    <row r="3431" spans="43:45" x14ac:dyDescent="0.25">
      <c r="AQ3431" s="89">
        <v>10019316</v>
      </c>
      <c r="AR3431" s="90" t="str">
        <f t="shared" si="61"/>
        <v>O</v>
      </c>
      <c r="AS3431" t="s">
        <v>3497</v>
      </c>
    </row>
    <row r="3432" spans="43:45" x14ac:dyDescent="0.25">
      <c r="AQ3432" s="89">
        <v>10019324</v>
      </c>
      <c r="AR3432" s="90" t="str">
        <f t="shared" si="61"/>
        <v>O</v>
      </c>
      <c r="AS3432" t="s">
        <v>3498</v>
      </c>
    </row>
    <row r="3433" spans="43:45" x14ac:dyDescent="0.25">
      <c r="AQ3433" s="89">
        <v>10019326</v>
      </c>
      <c r="AR3433" s="90" t="str">
        <f t="shared" si="61"/>
        <v>O</v>
      </c>
      <c r="AS3433" t="s">
        <v>3499</v>
      </c>
    </row>
    <row r="3434" spans="43:45" x14ac:dyDescent="0.25">
      <c r="AQ3434" s="89">
        <v>10019333</v>
      </c>
      <c r="AR3434" s="90" t="str">
        <f t="shared" si="61"/>
        <v>O</v>
      </c>
      <c r="AS3434" t="s">
        <v>3500</v>
      </c>
    </row>
    <row r="3435" spans="43:45" x14ac:dyDescent="0.25">
      <c r="AQ3435" s="89">
        <v>10019340</v>
      </c>
      <c r="AR3435" s="90" t="str">
        <f t="shared" si="61"/>
        <v>O</v>
      </c>
      <c r="AS3435" t="s">
        <v>3501</v>
      </c>
    </row>
    <row r="3436" spans="43:45" x14ac:dyDescent="0.25">
      <c r="AQ3436" s="89">
        <v>10019686</v>
      </c>
      <c r="AR3436" s="90" t="str">
        <f t="shared" si="61"/>
        <v>O</v>
      </c>
      <c r="AS3436" t="s">
        <v>3502</v>
      </c>
    </row>
    <row r="3437" spans="43:45" x14ac:dyDescent="0.25">
      <c r="AQ3437" s="89">
        <v>10019700</v>
      </c>
      <c r="AR3437" s="90" t="str">
        <f t="shared" si="61"/>
        <v>O</v>
      </c>
      <c r="AS3437" t="s">
        <v>3503</v>
      </c>
    </row>
    <row r="3438" spans="43:45" x14ac:dyDescent="0.25">
      <c r="AQ3438" s="89">
        <v>10019706</v>
      </c>
      <c r="AR3438" s="90" t="str">
        <f t="shared" si="61"/>
        <v>O</v>
      </c>
      <c r="AS3438" t="s">
        <v>3504</v>
      </c>
    </row>
    <row r="3439" spans="43:45" x14ac:dyDescent="0.25">
      <c r="AQ3439" s="89">
        <v>10019713</v>
      </c>
      <c r="AR3439" s="90" t="str">
        <f t="shared" si="61"/>
        <v>O</v>
      </c>
      <c r="AS3439" t="s">
        <v>3505</v>
      </c>
    </row>
    <row r="3440" spans="43:45" x14ac:dyDescent="0.25">
      <c r="AQ3440" s="89">
        <v>10019724</v>
      </c>
      <c r="AR3440" s="90" t="str">
        <f t="shared" si="61"/>
        <v>O</v>
      </c>
      <c r="AS3440" t="s">
        <v>3506</v>
      </c>
    </row>
    <row r="3441" spans="43:45" x14ac:dyDescent="0.25">
      <c r="AQ3441" s="89">
        <v>10018772</v>
      </c>
      <c r="AR3441" s="90" t="str">
        <f t="shared" si="61"/>
        <v>O</v>
      </c>
      <c r="AS3441" t="s">
        <v>3507</v>
      </c>
    </row>
    <row r="3442" spans="43:45" x14ac:dyDescent="0.25">
      <c r="AQ3442" s="89">
        <v>10018775</v>
      </c>
      <c r="AR3442" s="90" t="str">
        <f t="shared" si="61"/>
        <v>O</v>
      </c>
      <c r="AS3442" t="s">
        <v>3508</v>
      </c>
    </row>
    <row r="3443" spans="43:45" x14ac:dyDescent="0.25">
      <c r="AQ3443" s="89">
        <v>10018779</v>
      </c>
      <c r="AR3443" s="90" t="str">
        <f t="shared" si="61"/>
        <v>O</v>
      </c>
      <c r="AS3443" t="s">
        <v>3509</v>
      </c>
    </row>
    <row r="3444" spans="43:45" x14ac:dyDescent="0.25">
      <c r="AQ3444" s="89">
        <v>10018785</v>
      </c>
      <c r="AR3444" s="90" t="str">
        <f t="shared" si="61"/>
        <v>O</v>
      </c>
      <c r="AS3444" t="s">
        <v>3510</v>
      </c>
    </row>
    <row r="3445" spans="43:45" x14ac:dyDescent="0.25">
      <c r="AQ3445" s="89">
        <v>10018789</v>
      </c>
      <c r="AR3445" s="90" t="str">
        <f t="shared" si="61"/>
        <v>O</v>
      </c>
      <c r="AS3445" t="s">
        <v>3511</v>
      </c>
    </row>
    <row r="3446" spans="43:45" x14ac:dyDescent="0.25">
      <c r="AQ3446" s="89">
        <v>10019381</v>
      </c>
      <c r="AR3446" s="90" t="str">
        <f t="shared" si="61"/>
        <v>O</v>
      </c>
      <c r="AS3446" t="s">
        <v>3512</v>
      </c>
    </row>
    <row r="3447" spans="43:45" x14ac:dyDescent="0.25">
      <c r="AQ3447" s="89">
        <v>10019388</v>
      </c>
      <c r="AR3447" s="90" t="str">
        <f t="shared" si="61"/>
        <v>O</v>
      </c>
      <c r="AS3447" t="s">
        <v>3513</v>
      </c>
    </row>
    <row r="3448" spans="43:45" x14ac:dyDescent="0.25">
      <c r="AQ3448" s="89">
        <v>10019408</v>
      </c>
      <c r="AR3448" s="90" t="str">
        <f t="shared" si="61"/>
        <v>O</v>
      </c>
      <c r="AS3448" t="s">
        <v>3514</v>
      </c>
    </row>
    <row r="3449" spans="43:45" x14ac:dyDescent="0.25">
      <c r="AQ3449" s="89">
        <v>10019443</v>
      </c>
      <c r="AR3449" s="90" t="str">
        <f t="shared" si="61"/>
        <v>O</v>
      </c>
      <c r="AS3449" t="s">
        <v>3515</v>
      </c>
    </row>
    <row r="3450" spans="43:45" x14ac:dyDescent="0.25">
      <c r="AQ3450" s="89">
        <v>10019746</v>
      </c>
      <c r="AR3450" s="90" t="str">
        <f t="shared" si="61"/>
        <v>O</v>
      </c>
      <c r="AS3450" t="s">
        <v>3516</v>
      </c>
    </row>
    <row r="3451" spans="43:45" x14ac:dyDescent="0.25">
      <c r="AQ3451" s="89">
        <v>10019754</v>
      </c>
      <c r="AR3451" s="90" t="str">
        <f t="shared" si="61"/>
        <v>O</v>
      </c>
      <c r="AS3451" t="s">
        <v>3517</v>
      </c>
    </row>
    <row r="3452" spans="43:45" x14ac:dyDescent="0.25">
      <c r="AQ3452" s="89">
        <v>10019758</v>
      </c>
      <c r="AR3452" s="90" t="str">
        <f t="shared" si="61"/>
        <v>O</v>
      </c>
      <c r="AS3452" t="s">
        <v>3518</v>
      </c>
    </row>
    <row r="3453" spans="43:45" x14ac:dyDescent="0.25">
      <c r="AQ3453" s="89">
        <v>10019760</v>
      </c>
      <c r="AR3453" s="90" t="str">
        <f t="shared" si="61"/>
        <v>O</v>
      </c>
      <c r="AS3453" t="s">
        <v>3519</v>
      </c>
    </row>
    <row r="3454" spans="43:45" x14ac:dyDescent="0.25">
      <c r="AQ3454" s="89">
        <v>10019762</v>
      </c>
      <c r="AR3454" s="90" t="str">
        <f t="shared" si="61"/>
        <v>O</v>
      </c>
      <c r="AS3454" t="s">
        <v>3520</v>
      </c>
    </row>
    <row r="3455" spans="43:45" x14ac:dyDescent="0.25">
      <c r="AQ3455" s="89">
        <v>10019778</v>
      </c>
      <c r="AR3455" s="90" t="str">
        <f t="shared" si="61"/>
        <v>O</v>
      </c>
      <c r="AS3455" t="s">
        <v>3521</v>
      </c>
    </row>
    <row r="3456" spans="43:45" x14ac:dyDescent="0.25">
      <c r="AQ3456" s="89">
        <v>10019838</v>
      </c>
      <c r="AR3456" s="90" t="str">
        <f t="shared" si="61"/>
        <v>O</v>
      </c>
      <c r="AS3456" t="s">
        <v>3522</v>
      </c>
    </row>
    <row r="3457" spans="43:45" x14ac:dyDescent="0.25">
      <c r="AQ3457" s="89">
        <v>10018798</v>
      </c>
      <c r="AR3457" s="90" t="str">
        <f t="shared" si="61"/>
        <v>O</v>
      </c>
      <c r="AS3457" t="s">
        <v>3523</v>
      </c>
    </row>
    <row r="3458" spans="43:45" x14ac:dyDescent="0.25">
      <c r="AQ3458" s="89">
        <v>10018801</v>
      </c>
      <c r="AR3458" s="90" t="str">
        <f t="shared" si="61"/>
        <v>O</v>
      </c>
      <c r="AS3458" t="s">
        <v>3524</v>
      </c>
    </row>
    <row r="3459" spans="43:45" x14ac:dyDescent="0.25">
      <c r="AQ3459" s="89">
        <v>10018803</v>
      </c>
      <c r="AR3459" s="90" t="str">
        <f t="shared" si="61"/>
        <v>O</v>
      </c>
      <c r="AS3459" t="s">
        <v>3525</v>
      </c>
    </row>
    <row r="3460" spans="43:45" x14ac:dyDescent="0.25">
      <c r="AQ3460" s="89">
        <v>10018805</v>
      </c>
      <c r="AR3460" s="90" t="str">
        <f t="shared" si="61"/>
        <v>O</v>
      </c>
      <c r="AS3460" t="s">
        <v>3526</v>
      </c>
    </row>
    <row r="3461" spans="43:45" x14ac:dyDescent="0.25">
      <c r="AQ3461" s="89">
        <v>10018816</v>
      </c>
      <c r="AR3461" s="90" t="str">
        <f t="shared" si="61"/>
        <v>O</v>
      </c>
      <c r="AS3461" t="s">
        <v>3527</v>
      </c>
    </row>
    <row r="3462" spans="43:45" x14ac:dyDescent="0.25">
      <c r="AQ3462" s="89">
        <v>10018817</v>
      </c>
      <c r="AR3462" s="90" t="str">
        <f t="shared" si="61"/>
        <v>O</v>
      </c>
      <c r="AS3462" t="s">
        <v>3528</v>
      </c>
    </row>
    <row r="3463" spans="43:45" x14ac:dyDescent="0.25">
      <c r="AQ3463" s="89">
        <v>10018818</v>
      </c>
      <c r="AR3463" s="90" t="str">
        <f t="shared" si="61"/>
        <v>O</v>
      </c>
      <c r="AS3463" t="s">
        <v>3529</v>
      </c>
    </row>
    <row r="3464" spans="43:45" x14ac:dyDescent="0.25">
      <c r="AQ3464" s="89">
        <v>10019458</v>
      </c>
      <c r="AR3464" s="90" t="str">
        <f t="shared" si="61"/>
        <v>O</v>
      </c>
      <c r="AS3464" t="s">
        <v>3530</v>
      </c>
    </row>
    <row r="3465" spans="43:45" x14ac:dyDescent="0.25">
      <c r="AQ3465" s="89">
        <v>10019477</v>
      </c>
      <c r="AR3465" s="90" t="str">
        <f t="shared" ref="AR3465:AR3528" si="62">IF(ISNA(VLOOKUP(AQ3465,$BP$18:$BQ$356,2,FALSE))=TRUE,"O",VLOOKUP(AQ3465,$BP$18:$BQ$356,2,FALSE))</f>
        <v>O</v>
      </c>
      <c r="AS3465" t="s">
        <v>3531</v>
      </c>
    </row>
    <row r="3466" spans="43:45" x14ac:dyDescent="0.25">
      <c r="AQ3466" s="89">
        <v>10019486</v>
      </c>
      <c r="AR3466" s="90" t="str">
        <f t="shared" si="62"/>
        <v>O</v>
      </c>
      <c r="AS3466" t="s">
        <v>3532</v>
      </c>
    </row>
    <row r="3467" spans="43:45" x14ac:dyDescent="0.25">
      <c r="AQ3467" s="89">
        <v>10019501</v>
      </c>
      <c r="AR3467" s="90" t="str">
        <f t="shared" si="62"/>
        <v>O</v>
      </c>
      <c r="AS3467" t="s">
        <v>3533</v>
      </c>
    </row>
    <row r="3468" spans="43:45" x14ac:dyDescent="0.25">
      <c r="AQ3468" s="89">
        <v>10019504</v>
      </c>
      <c r="AR3468" s="90" t="str">
        <f t="shared" si="62"/>
        <v>O</v>
      </c>
      <c r="AS3468" t="s">
        <v>3534</v>
      </c>
    </row>
    <row r="3469" spans="43:45" x14ac:dyDescent="0.25">
      <c r="AQ3469" s="89">
        <v>10018823</v>
      </c>
      <c r="AR3469" s="90" t="str">
        <f t="shared" si="62"/>
        <v>O</v>
      </c>
      <c r="AS3469" t="s">
        <v>3535</v>
      </c>
    </row>
    <row r="3470" spans="43:45" x14ac:dyDescent="0.25">
      <c r="AQ3470" s="89">
        <v>10018828</v>
      </c>
      <c r="AR3470" s="90" t="str">
        <f t="shared" si="62"/>
        <v>O</v>
      </c>
      <c r="AS3470" t="s">
        <v>3536</v>
      </c>
    </row>
    <row r="3471" spans="43:45" x14ac:dyDescent="0.25">
      <c r="AQ3471" s="89">
        <v>10018829</v>
      </c>
      <c r="AR3471" s="90" t="str">
        <f t="shared" si="62"/>
        <v>O</v>
      </c>
      <c r="AS3471" t="s">
        <v>3537</v>
      </c>
    </row>
    <row r="3472" spans="43:45" x14ac:dyDescent="0.25">
      <c r="AQ3472" s="89">
        <v>10018832</v>
      </c>
      <c r="AR3472" s="90" t="str">
        <f t="shared" si="62"/>
        <v>O</v>
      </c>
      <c r="AS3472" t="s">
        <v>3538</v>
      </c>
    </row>
    <row r="3473" spans="43:45" x14ac:dyDescent="0.25">
      <c r="AQ3473" s="89">
        <v>10018836</v>
      </c>
      <c r="AR3473" s="90" t="str">
        <f t="shared" si="62"/>
        <v>O</v>
      </c>
      <c r="AS3473" t="s">
        <v>3539</v>
      </c>
    </row>
    <row r="3474" spans="43:45" x14ac:dyDescent="0.25">
      <c r="AQ3474" s="89">
        <v>10018840</v>
      </c>
      <c r="AR3474" s="90" t="str">
        <f t="shared" si="62"/>
        <v>O</v>
      </c>
      <c r="AS3474" t="s">
        <v>3540</v>
      </c>
    </row>
    <row r="3475" spans="43:45" x14ac:dyDescent="0.25">
      <c r="AQ3475" s="89">
        <v>10019532</v>
      </c>
      <c r="AR3475" s="90" t="str">
        <f t="shared" si="62"/>
        <v>O</v>
      </c>
      <c r="AS3475" t="s">
        <v>3541</v>
      </c>
    </row>
    <row r="3476" spans="43:45" x14ac:dyDescent="0.25">
      <c r="AQ3476" s="89">
        <v>10019543</v>
      </c>
      <c r="AR3476" s="90" t="str">
        <f t="shared" si="62"/>
        <v>O</v>
      </c>
      <c r="AS3476" t="s">
        <v>3542</v>
      </c>
    </row>
    <row r="3477" spans="43:45" x14ac:dyDescent="0.25">
      <c r="AQ3477" s="89">
        <v>10019544</v>
      </c>
      <c r="AR3477" s="90" t="str">
        <f t="shared" si="62"/>
        <v>O</v>
      </c>
      <c r="AS3477" t="s">
        <v>3543</v>
      </c>
    </row>
    <row r="3478" spans="43:45" x14ac:dyDescent="0.25">
      <c r="AQ3478" s="89">
        <v>10019545</v>
      </c>
      <c r="AR3478" s="90" t="str">
        <f t="shared" si="62"/>
        <v>O</v>
      </c>
      <c r="AS3478" t="s">
        <v>3544</v>
      </c>
    </row>
    <row r="3479" spans="43:45" x14ac:dyDescent="0.25">
      <c r="AQ3479" s="89">
        <v>10019567</v>
      </c>
      <c r="AR3479" s="90" t="str">
        <f t="shared" si="62"/>
        <v>O</v>
      </c>
      <c r="AS3479" t="s">
        <v>3545</v>
      </c>
    </row>
    <row r="3480" spans="43:45" x14ac:dyDescent="0.25">
      <c r="AQ3480" s="89">
        <v>10019572</v>
      </c>
      <c r="AR3480" s="90" t="str">
        <f t="shared" si="62"/>
        <v>O</v>
      </c>
      <c r="AS3480" t="s">
        <v>3546</v>
      </c>
    </row>
    <row r="3481" spans="43:45" x14ac:dyDescent="0.25">
      <c r="AQ3481" s="89">
        <v>10019582</v>
      </c>
      <c r="AR3481" s="90" t="str">
        <f t="shared" si="62"/>
        <v>O</v>
      </c>
      <c r="AS3481" t="s">
        <v>3547</v>
      </c>
    </row>
    <row r="3482" spans="43:45" x14ac:dyDescent="0.25">
      <c r="AQ3482" s="89">
        <v>10019592</v>
      </c>
      <c r="AR3482" s="90" t="str">
        <f t="shared" si="62"/>
        <v>O</v>
      </c>
      <c r="AS3482" t="s">
        <v>3548</v>
      </c>
    </row>
    <row r="3483" spans="43:45" x14ac:dyDescent="0.25">
      <c r="AQ3483" s="89">
        <v>10018850</v>
      </c>
      <c r="AR3483" s="90" t="str">
        <f t="shared" si="62"/>
        <v>O</v>
      </c>
      <c r="AS3483" t="s">
        <v>3549</v>
      </c>
    </row>
    <row r="3484" spans="43:45" x14ac:dyDescent="0.25">
      <c r="AQ3484" s="89">
        <v>10018852</v>
      </c>
      <c r="AR3484" s="90" t="str">
        <f t="shared" si="62"/>
        <v>O</v>
      </c>
      <c r="AS3484" t="s">
        <v>3550</v>
      </c>
    </row>
    <row r="3485" spans="43:45" x14ac:dyDescent="0.25">
      <c r="AQ3485" s="89">
        <v>10018860</v>
      </c>
      <c r="AR3485" s="90" t="str">
        <f t="shared" si="62"/>
        <v>O</v>
      </c>
      <c r="AS3485" t="s">
        <v>3551</v>
      </c>
    </row>
    <row r="3486" spans="43:45" x14ac:dyDescent="0.25">
      <c r="AQ3486" s="89">
        <v>10018862</v>
      </c>
      <c r="AR3486" s="90" t="str">
        <f t="shared" si="62"/>
        <v>O</v>
      </c>
      <c r="AS3486" t="s">
        <v>3552</v>
      </c>
    </row>
    <row r="3487" spans="43:45" x14ac:dyDescent="0.25">
      <c r="AQ3487" s="89">
        <v>10018869</v>
      </c>
      <c r="AR3487" s="90" t="str">
        <f t="shared" si="62"/>
        <v>O</v>
      </c>
      <c r="AS3487" t="s">
        <v>3553</v>
      </c>
    </row>
    <row r="3488" spans="43:45" x14ac:dyDescent="0.25">
      <c r="AQ3488" s="89">
        <v>10018870</v>
      </c>
      <c r="AR3488" s="90" t="str">
        <f t="shared" si="62"/>
        <v>O</v>
      </c>
      <c r="AS3488" t="s">
        <v>3554</v>
      </c>
    </row>
    <row r="3489" spans="43:45" x14ac:dyDescent="0.25">
      <c r="AQ3489" s="89">
        <v>10019619</v>
      </c>
      <c r="AR3489" s="90" t="str">
        <f t="shared" si="62"/>
        <v>O</v>
      </c>
      <c r="AS3489" t="s">
        <v>3555</v>
      </c>
    </row>
    <row r="3490" spans="43:45" x14ac:dyDescent="0.25">
      <c r="AQ3490" s="89">
        <v>10019633</v>
      </c>
      <c r="AR3490" s="90" t="str">
        <f t="shared" si="62"/>
        <v>O</v>
      </c>
      <c r="AS3490" t="s">
        <v>3556</v>
      </c>
    </row>
    <row r="3491" spans="43:45" x14ac:dyDescent="0.25">
      <c r="AQ3491" s="89">
        <v>10019637</v>
      </c>
      <c r="AR3491" s="90" t="str">
        <f t="shared" si="62"/>
        <v>O</v>
      </c>
      <c r="AS3491" t="s">
        <v>3557</v>
      </c>
    </row>
    <row r="3492" spans="43:45" x14ac:dyDescent="0.25">
      <c r="AQ3492" s="89">
        <v>10019640</v>
      </c>
      <c r="AR3492" s="90" t="str">
        <f t="shared" si="62"/>
        <v>O</v>
      </c>
      <c r="AS3492" t="s">
        <v>3558</v>
      </c>
    </row>
    <row r="3493" spans="43:45" x14ac:dyDescent="0.25">
      <c r="AQ3493" s="89">
        <v>10018874</v>
      </c>
      <c r="AR3493" s="90" t="str">
        <f t="shared" si="62"/>
        <v>O</v>
      </c>
      <c r="AS3493" t="s">
        <v>3559</v>
      </c>
    </row>
    <row r="3494" spans="43:45" x14ac:dyDescent="0.25">
      <c r="AQ3494" s="89">
        <v>10018875</v>
      </c>
      <c r="AR3494" s="90" t="str">
        <f t="shared" si="62"/>
        <v>O</v>
      </c>
      <c r="AS3494" t="s">
        <v>3560</v>
      </c>
    </row>
    <row r="3495" spans="43:45" x14ac:dyDescent="0.25">
      <c r="AQ3495" s="89">
        <v>10018876</v>
      </c>
      <c r="AR3495" s="90" t="str">
        <f t="shared" si="62"/>
        <v>O</v>
      </c>
      <c r="AS3495" t="s">
        <v>3561</v>
      </c>
    </row>
    <row r="3496" spans="43:45" x14ac:dyDescent="0.25">
      <c r="AQ3496" s="89">
        <v>10018877</v>
      </c>
      <c r="AR3496" s="90" t="str">
        <f t="shared" si="62"/>
        <v>O</v>
      </c>
      <c r="AS3496" t="s">
        <v>3562</v>
      </c>
    </row>
    <row r="3497" spans="43:45" x14ac:dyDescent="0.25">
      <c r="AQ3497" s="89">
        <v>10018884</v>
      </c>
      <c r="AR3497" s="90" t="str">
        <f t="shared" si="62"/>
        <v>O</v>
      </c>
      <c r="AS3497" t="s">
        <v>3563</v>
      </c>
    </row>
    <row r="3498" spans="43:45" x14ac:dyDescent="0.25">
      <c r="AQ3498" s="89">
        <v>10018986</v>
      </c>
      <c r="AR3498" s="90" t="str">
        <f t="shared" si="62"/>
        <v>O</v>
      </c>
      <c r="AS3498" t="s">
        <v>3564</v>
      </c>
    </row>
    <row r="3499" spans="43:45" x14ac:dyDescent="0.25">
      <c r="AQ3499" s="89">
        <v>10019682</v>
      </c>
      <c r="AR3499" s="90" t="str">
        <f t="shared" si="62"/>
        <v>O</v>
      </c>
      <c r="AS3499" t="s">
        <v>3565</v>
      </c>
    </row>
    <row r="3500" spans="43:45" x14ac:dyDescent="0.25">
      <c r="AQ3500" s="89">
        <v>10019685</v>
      </c>
      <c r="AR3500" s="90" t="str">
        <f t="shared" si="62"/>
        <v>O</v>
      </c>
      <c r="AS3500" t="s">
        <v>3566</v>
      </c>
    </row>
    <row r="3501" spans="43:45" x14ac:dyDescent="0.25">
      <c r="AQ3501" s="89">
        <v>10019734</v>
      </c>
      <c r="AR3501" s="90" t="str">
        <f t="shared" si="62"/>
        <v>O</v>
      </c>
      <c r="AS3501" t="s">
        <v>3567</v>
      </c>
    </row>
    <row r="3502" spans="43:45" x14ac:dyDescent="0.25">
      <c r="AQ3502" s="89">
        <v>10019083</v>
      </c>
      <c r="AR3502" s="90" t="str">
        <f t="shared" si="62"/>
        <v>O</v>
      </c>
      <c r="AS3502" t="s">
        <v>3568</v>
      </c>
    </row>
    <row r="3503" spans="43:45" x14ac:dyDescent="0.25">
      <c r="AQ3503" s="89">
        <v>10019158</v>
      </c>
      <c r="AR3503" s="90" t="str">
        <f t="shared" si="62"/>
        <v>O</v>
      </c>
      <c r="AS3503" t="s">
        <v>3569</v>
      </c>
    </row>
    <row r="3504" spans="43:45" x14ac:dyDescent="0.25">
      <c r="AQ3504" s="89">
        <v>10019210</v>
      </c>
      <c r="AR3504" s="90" t="str">
        <f t="shared" si="62"/>
        <v>O</v>
      </c>
      <c r="AS3504" t="s">
        <v>3570</v>
      </c>
    </row>
    <row r="3505" spans="43:45" x14ac:dyDescent="0.25">
      <c r="AQ3505" s="89">
        <v>10019246</v>
      </c>
      <c r="AR3505" s="90" t="str">
        <f t="shared" si="62"/>
        <v>O</v>
      </c>
      <c r="AS3505" t="s">
        <v>3571</v>
      </c>
    </row>
    <row r="3506" spans="43:45" x14ac:dyDescent="0.25">
      <c r="AQ3506" s="89">
        <v>10019330</v>
      </c>
      <c r="AR3506" s="90" t="str">
        <f t="shared" si="62"/>
        <v>O</v>
      </c>
      <c r="AS3506" t="s">
        <v>3572</v>
      </c>
    </row>
    <row r="3507" spans="43:45" x14ac:dyDescent="0.25">
      <c r="AQ3507" s="89">
        <v>10019339</v>
      </c>
      <c r="AR3507" s="90" t="str">
        <f t="shared" si="62"/>
        <v>O</v>
      </c>
      <c r="AS3507" t="s">
        <v>3573</v>
      </c>
    </row>
    <row r="3508" spans="43:45" x14ac:dyDescent="0.25">
      <c r="AQ3508" s="89">
        <v>10019817</v>
      </c>
      <c r="AR3508" s="90" t="str">
        <f t="shared" si="62"/>
        <v>O</v>
      </c>
      <c r="AS3508" t="s">
        <v>3574</v>
      </c>
    </row>
    <row r="3509" spans="43:45" x14ac:dyDescent="0.25">
      <c r="AQ3509" s="89">
        <v>10019904</v>
      </c>
      <c r="AR3509" s="90" t="str">
        <f t="shared" si="62"/>
        <v>O</v>
      </c>
      <c r="AS3509" t="s">
        <v>3575</v>
      </c>
    </row>
    <row r="3510" spans="43:45" x14ac:dyDescent="0.25">
      <c r="AQ3510" s="89">
        <v>10019905</v>
      </c>
      <c r="AR3510" s="90" t="str">
        <f t="shared" si="62"/>
        <v>O</v>
      </c>
      <c r="AS3510" t="s">
        <v>3576</v>
      </c>
    </row>
    <row r="3511" spans="43:45" x14ac:dyDescent="0.25">
      <c r="AQ3511" s="89">
        <v>10019929</v>
      </c>
      <c r="AR3511" s="90" t="str">
        <f t="shared" si="62"/>
        <v>O</v>
      </c>
      <c r="AS3511" t="s">
        <v>3577</v>
      </c>
    </row>
    <row r="3512" spans="43:45" x14ac:dyDescent="0.25">
      <c r="AQ3512" s="89">
        <v>10019922</v>
      </c>
      <c r="AR3512" s="90" t="str">
        <f t="shared" si="62"/>
        <v>O</v>
      </c>
      <c r="AS3512" t="s">
        <v>3578</v>
      </c>
    </row>
    <row r="3513" spans="43:45" x14ac:dyDescent="0.25">
      <c r="AQ3513" s="89">
        <v>10019866</v>
      </c>
      <c r="AR3513" s="90" t="str">
        <f t="shared" si="62"/>
        <v>O</v>
      </c>
      <c r="AS3513" t="s">
        <v>3579</v>
      </c>
    </row>
    <row r="3514" spans="43:45" x14ac:dyDescent="0.25">
      <c r="AQ3514" s="89">
        <v>10019900</v>
      </c>
      <c r="AR3514" s="90" t="str">
        <f t="shared" si="62"/>
        <v>O</v>
      </c>
      <c r="AS3514" t="s">
        <v>3580</v>
      </c>
    </row>
    <row r="3515" spans="43:45" x14ac:dyDescent="0.25">
      <c r="AQ3515" s="89">
        <v>10019914</v>
      </c>
      <c r="AR3515" s="90" t="str">
        <f t="shared" si="62"/>
        <v>O</v>
      </c>
      <c r="AS3515" t="s">
        <v>3581</v>
      </c>
    </row>
    <row r="3516" spans="43:45" x14ac:dyDescent="0.25">
      <c r="AQ3516" s="89">
        <v>10019845</v>
      </c>
      <c r="AR3516" s="90" t="str">
        <f t="shared" si="62"/>
        <v>O</v>
      </c>
      <c r="AS3516" t="s">
        <v>3582</v>
      </c>
    </row>
    <row r="3517" spans="43:45" x14ac:dyDescent="0.25">
      <c r="AQ3517" s="89">
        <v>10019849</v>
      </c>
      <c r="AR3517" s="90" t="str">
        <f t="shared" si="62"/>
        <v>O</v>
      </c>
      <c r="AS3517" t="s">
        <v>3583</v>
      </c>
    </row>
    <row r="3518" spans="43:45" x14ac:dyDescent="0.25">
      <c r="AQ3518" s="89">
        <v>10019850</v>
      </c>
      <c r="AR3518" s="90" t="str">
        <f t="shared" si="62"/>
        <v>O</v>
      </c>
      <c r="AS3518" t="s">
        <v>3584</v>
      </c>
    </row>
    <row r="3519" spans="43:45" x14ac:dyDescent="0.25">
      <c r="AQ3519" s="89">
        <v>10019876</v>
      </c>
      <c r="AR3519" s="90" t="str">
        <f t="shared" si="62"/>
        <v>O</v>
      </c>
      <c r="AS3519" t="s">
        <v>3585</v>
      </c>
    </row>
    <row r="3520" spans="43:45" x14ac:dyDescent="0.25">
      <c r="AQ3520" s="89">
        <v>10019882</v>
      </c>
      <c r="AR3520" s="90" t="str">
        <f t="shared" si="62"/>
        <v>O</v>
      </c>
      <c r="AS3520" t="s">
        <v>3586</v>
      </c>
    </row>
    <row r="3521" spans="43:45" x14ac:dyDescent="0.25">
      <c r="AQ3521" s="89">
        <v>10019884</v>
      </c>
      <c r="AR3521" s="90" t="str">
        <f t="shared" si="62"/>
        <v>O</v>
      </c>
      <c r="AS3521" t="s">
        <v>3587</v>
      </c>
    </row>
    <row r="3522" spans="43:45" x14ac:dyDescent="0.25">
      <c r="AQ3522" s="89">
        <v>10019885</v>
      </c>
      <c r="AR3522" s="90" t="str">
        <f t="shared" si="62"/>
        <v>O</v>
      </c>
      <c r="AS3522" t="s">
        <v>3588</v>
      </c>
    </row>
    <row r="3523" spans="43:45" x14ac:dyDescent="0.25">
      <c r="AQ3523" s="89">
        <v>10019894</v>
      </c>
      <c r="AR3523" s="90" t="str">
        <f t="shared" si="62"/>
        <v>O</v>
      </c>
      <c r="AS3523" t="s">
        <v>3589</v>
      </c>
    </row>
    <row r="3524" spans="43:45" x14ac:dyDescent="0.25">
      <c r="AQ3524" s="89">
        <v>10019972</v>
      </c>
      <c r="AR3524" s="90" t="str">
        <f t="shared" si="62"/>
        <v>O</v>
      </c>
      <c r="AS3524" t="s">
        <v>3590</v>
      </c>
    </row>
    <row r="3525" spans="43:45" x14ac:dyDescent="0.25">
      <c r="AQ3525" s="89">
        <v>10019997</v>
      </c>
      <c r="AR3525" s="90" t="str">
        <f t="shared" si="62"/>
        <v>O</v>
      </c>
      <c r="AS3525" t="s">
        <v>3591</v>
      </c>
    </row>
    <row r="3526" spans="43:45" x14ac:dyDescent="0.25">
      <c r="AQ3526" s="89">
        <v>10020004</v>
      </c>
      <c r="AR3526" s="90" t="str">
        <f t="shared" si="62"/>
        <v>O</v>
      </c>
      <c r="AS3526" t="s">
        <v>3592</v>
      </c>
    </row>
    <row r="3527" spans="43:45" x14ac:dyDescent="0.25">
      <c r="AQ3527" s="89">
        <v>10020025</v>
      </c>
      <c r="AR3527" s="90" t="str">
        <f t="shared" si="62"/>
        <v>O</v>
      </c>
      <c r="AS3527" t="s">
        <v>3593</v>
      </c>
    </row>
    <row r="3528" spans="43:45" x14ac:dyDescent="0.25">
      <c r="AQ3528" s="89">
        <v>10020026</v>
      </c>
      <c r="AR3528" s="90" t="str">
        <f t="shared" si="62"/>
        <v>O</v>
      </c>
      <c r="AS3528" t="s">
        <v>3594</v>
      </c>
    </row>
    <row r="3529" spans="43:45" x14ac:dyDescent="0.25">
      <c r="AQ3529" s="89">
        <v>10020046</v>
      </c>
      <c r="AR3529" s="90" t="str">
        <f t="shared" ref="AR3529:AR3592" si="63">IF(ISNA(VLOOKUP(AQ3529,$BP$18:$BQ$356,2,FALSE))=TRUE,"O",VLOOKUP(AQ3529,$BP$18:$BQ$356,2,FALSE))</f>
        <v>O</v>
      </c>
      <c r="AS3529" t="s">
        <v>3595</v>
      </c>
    </row>
    <row r="3530" spans="43:45" x14ac:dyDescent="0.25">
      <c r="AQ3530" s="89">
        <v>10020064</v>
      </c>
      <c r="AR3530" s="90" t="str">
        <f t="shared" si="63"/>
        <v>O</v>
      </c>
      <c r="AS3530" t="s">
        <v>3596</v>
      </c>
    </row>
    <row r="3531" spans="43:45" x14ac:dyDescent="0.25">
      <c r="AQ3531" s="89">
        <v>10020077</v>
      </c>
      <c r="AR3531" s="90" t="str">
        <f t="shared" si="63"/>
        <v>O</v>
      </c>
      <c r="AS3531" t="s">
        <v>3597</v>
      </c>
    </row>
    <row r="3532" spans="43:45" x14ac:dyDescent="0.25">
      <c r="AQ3532" s="89">
        <v>10020096</v>
      </c>
      <c r="AR3532" s="90" t="str">
        <f t="shared" si="63"/>
        <v>O</v>
      </c>
      <c r="AS3532" t="s">
        <v>3598</v>
      </c>
    </row>
    <row r="3533" spans="43:45" x14ac:dyDescent="0.25">
      <c r="AQ3533" s="89">
        <v>10020097</v>
      </c>
      <c r="AR3533" s="90" t="str">
        <f t="shared" si="63"/>
        <v>O</v>
      </c>
      <c r="AS3533" t="s">
        <v>3599</v>
      </c>
    </row>
    <row r="3534" spans="43:45" x14ac:dyDescent="0.25">
      <c r="AQ3534" s="89">
        <v>10020109</v>
      </c>
      <c r="AR3534" s="90" t="str">
        <f t="shared" si="63"/>
        <v>O</v>
      </c>
      <c r="AS3534" t="s">
        <v>3600</v>
      </c>
    </row>
    <row r="3535" spans="43:45" x14ac:dyDescent="0.25">
      <c r="AQ3535" s="89">
        <v>10020122</v>
      </c>
      <c r="AR3535" s="90" t="str">
        <f t="shared" si="63"/>
        <v>O</v>
      </c>
      <c r="AS3535" t="s">
        <v>3601</v>
      </c>
    </row>
    <row r="3536" spans="43:45" x14ac:dyDescent="0.25">
      <c r="AQ3536" s="89">
        <v>10020123</v>
      </c>
      <c r="AR3536" s="90" t="str">
        <f t="shared" si="63"/>
        <v>O</v>
      </c>
      <c r="AS3536" t="s">
        <v>3602</v>
      </c>
    </row>
    <row r="3537" spans="43:45" x14ac:dyDescent="0.25">
      <c r="AQ3537" s="89">
        <v>10020124</v>
      </c>
      <c r="AR3537" s="90" t="str">
        <f t="shared" si="63"/>
        <v>O</v>
      </c>
      <c r="AS3537" t="s">
        <v>3603</v>
      </c>
    </row>
    <row r="3538" spans="43:45" x14ac:dyDescent="0.25">
      <c r="AQ3538" s="89">
        <v>10020137</v>
      </c>
      <c r="AR3538" s="90" t="str">
        <f t="shared" si="63"/>
        <v>O</v>
      </c>
      <c r="AS3538" t="s">
        <v>3604</v>
      </c>
    </row>
    <row r="3539" spans="43:45" x14ac:dyDescent="0.25">
      <c r="AQ3539" s="89">
        <v>10019938</v>
      </c>
      <c r="AR3539" s="90" t="str">
        <f t="shared" si="63"/>
        <v>O</v>
      </c>
      <c r="AS3539" t="s">
        <v>3605</v>
      </c>
    </row>
    <row r="3540" spans="43:45" x14ac:dyDescent="0.25">
      <c r="AQ3540" s="89">
        <v>10019940</v>
      </c>
      <c r="AR3540" s="90" t="str">
        <f t="shared" si="63"/>
        <v>O</v>
      </c>
      <c r="AS3540" t="s">
        <v>3606</v>
      </c>
    </row>
    <row r="3541" spans="43:45" x14ac:dyDescent="0.25">
      <c r="AQ3541" s="89">
        <v>10019941</v>
      </c>
      <c r="AR3541" s="90" t="str">
        <f t="shared" si="63"/>
        <v>O</v>
      </c>
      <c r="AS3541" t="s">
        <v>3607</v>
      </c>
    </row>
    <row r="3542" spans="43:45" x14ac:dyDescent="0.25">
      <c r="AQ3542" s="89">
        <v>10019945</v>
      </c>
      <c r="AR3542" s="90" t="str">
        <f t="shared" si="63"/>
        <v>O</v>
      </c>
      <c r="AS3542" t="s">
        <v>3608</v>
      </c>
    </row>
    <row r="3543" spans="43:45" x14ac:dyDescent="0.25">
      <c r="AQ3543" s="89">
        <v>10020039</v>
      </c>
      <c r="AR3543" s="90" t="str">
        <f t="shared" si="63"/>
        <v>O</v>
      </c>
      <c r="AS3543" t="s">
        <v>3609</v>
      </c>
    </row>
    <row r="3544" spans="43:45" x14ac:dyDescent="0.25">
      <c r="AQ3544" s="89">
        <v>10020041</v>
      </c>
      <c r="AR3544" s="90" t="str">
        <f t="shared" si="63"/>
        <v>O</v>
      </c>
      <c r="AS3544" t="s">
        <v>3610</v>
      </c>
    </row>
    <row r="3545" spans="43:45" x14ac:dyDescent="0.25">
      <c r="AQ3545" s="89">
        <v>10020089</v>
      </c>
      <c r="AR3545" s="90" t="str">
        <f t="shared" si="63"/>
        <v>O</v>
      </c>
      <c r="AS3545" t="s">
        <v>3611</v>
      </c>
    </row>
    <row r="3546" spans="43:45" x14ac:dyDescent="0.25">
      <c r="AQ3546" s="89">
        <v>10020095</v>
      </c>
      <c r="AR3546" s="90" t="str">
        <f t="shared" si="63"/>
        <v>O</v>
      </c>
      <c r="AS3546" t="s">
        <v>3612</v>
      </c>
    </row>
    <row r="3547" spans="43:45" x14ac:dyDescent="0.25">
      <c r="AQ3547" s="89">
        <v>10020125</v>
      </c>
      <c r="AR3547" s="90" t="str">
        <f t="shared" si="63"/>
        <v>O</v>
      </c>
      <c r="AS3547" t="s">
        <v>3613</v>
      </c>
    </row>
    <row r="3548" spans="43:45" x14ac:dyDescent="0.25">
      <c r="AQ3548" s="89">
        <v>10020131</v>
      </c>
      <c r="AR3548" s="90" t="str">
        <f t="shared" si="63"/>
        <v>O</v>
      </c>
      <c r="AS3548" t="s">
        <v>3614</v>
      </c>
    </row>
    <row r="3549" spans="43:45" x14ac:dyDescent="0.25">
      <c r="AQ3549" s="89">
        <v>10020135</v>
      </c>
      <c r="AR3549" s="90" t="str">
        <f t="shared" si="63"/>
        <v>O</v>
      </c>
      <c r="AS3549" t="s">
        <v>3615</v>
      </c>
    </row>
    <row r="3550" spans="43:45" x14ac:dyDescent="0.25">
      <c r="AQ3550" s="89">
        <v>10020182</v>
      </c>
      <c r="AR3550" s="90" t="str">
        <f t="shared" si="63"/>
        <v>O</v>
      </c>
      <c r="AS3550" t="s">
        <v>3616</v>
      </c>
    </row>
    <row r="3551" spans="43:45" x14ac:dyDescent="0.25">
      <c r="AQ3551" s="89">
        <v>10020054</v>
      </c>
      <c r="AR3551" s="90" t="str">
        <f t="shared" si="63"/>
        <v>O</v>
      </c>
      <c r="AS3551" t="s">
        <v>3617</v>
      </c>
    </row>
    <row r="3552" spans="43:45" x14ac:dyDescent="0.25">
      <c r="AQ3552" s="89">
        <v>10020057</v>
      </c>
      <c r="AR3552" s="90" t="str">
        <f t="shared" si="63"/>
        <v>O</v>
      </c>
      <c r="AS3552" t="s">
        <v>3618</v>
      </c>
    </row>
    <row r="3553" spans="43:45" x14ac:dyDescent="0.25">
      <c r="AQ3553" s="89">
        <v>10020187</v>
      </c>
      <c r="AR3553" s="90" t="str">
        <f t="shared" si="63"/>
        <v>O</v>
      </c>
      <c r="AS3553" t="s">
        <v>3619</v>
      </c>
    </row>
    <row r="3554" spans="43:45" x14ac:dyDescent="0.25">
      <c r="AQ3554" s="89">
        <v>10020192</v>
      </c>
      <c r="AR3554" s="90" t="str">
        <f t="shared" si="63"/>
        <v>O</v>
      </c>
      <c r="AS3554" t="s">
        <v>3620</v>
      </c>
    </row>
    <row r="3555" spans="43:45" x14ac:dyDescent="0.25">
      <c r="AQ3555" s="89">
        <v>10020198</v>
      </c>
      <c r="AR3555" s="90" t="str">
        <f t="shared" si="63"/>
        <v>O</v>
      </c>
      <c r="AS3555" t="s">
        <v>3621</v>
      </c>
    </row>
    <row r="3556" spans="43:45" x14ac:dyDescent="0.25">
      <c r="AQ3556" s="89">
        <v>10020200</v>
      </c>
      <c r="AR3556" s="90" t="str">
        <f t="shared" si="63"/>
        <v>O</v>
      </c>
      <c r="AS3556" t="s">
        <v>3622</v>
      </c>
    </row>
    <row r="3557" spans="43:45" x14ac:dyDescent="0.25">
      <c r="AQ3557" s="89">
        <v>10020082</v>
      </c>
      <c r="AR3557" s="90" t="str">
        <f t="shared" si="63"/>
        <v>O</v>
      </c>
      <c r="AS3557" t="s">
        <v>3623</v>
      </c>
    </row>
    <row r="3558" spans="43:45" x14ac:dyDescent="0.25">
      <c r="AQ3558" s="89">
        <v>10020134</v>
      </c>
      <c r="AR3558" s="90" t="str">
        <f t="shared" si="63"/>
        <v>O</v>
      </c>
      <c r="AS3558" t="s">
        <v>3624</v>
      </c>
    </row>
    <row r="3559" spans="43:45" x14ac:dyDescent="0.25">
      <c r="AQ3559" s="89">
        <v>10020184</v>
      </c>
      <c r="AR3559" s="90" t="str">
        <f t="shared" si="63"/>
        <v>O</v>
      </c>
      <c r="AS3559" t="s">
        <v>3625</v>
      </c>
    </row>
    <row r="3560" spans="43:45" x14ac:dyDescent="0.25">
      <c r="AQ3560" s="89">
        <v>10020207</v>
      </c>
      <c r="AR3560" s="90" t="str">
        <f t="shared" si="63"/>
        <v>O</v>
      </c>
      <c r="AS3560" t="s">
        <v>3626</v>
      </c>
    </row>
    <row r="3561" spans="43:45" x14ac:dyDescent="0.25">
      <c r="AQ3561" s="89">
        <v>10020212</v>
      </c>
      <c r="AR3561" s="90" t="str">
        <f t="shared" si="63"/>
        <v>O</v>
      </c>
      <c r="AS3561" t="s">
        <v>3627</v>
      </c>
    </row>
    <row r="3562" spans="43:45" x14ac:dyDescent="0.25">
      <c r="AQ3562" s="89">
        <v>10021490</v>
      </c>
      <c r="AR3562" s="90" t="str">
        <f t="shared" si="63"/>
        <v>O</v>
      </c>
      <c r="AS3562" t="s">
        <v>3628</v>
      </c>
    </row>
    <row r="3563" spans="43:45" x14ac:dyDescent="0.25">
      <c r="AQ3563" s="89">
        <v>10021493</v>
      </c>
      <c r="AR3563" s="90" t="str">
        <f t="shared" si="63"/>
        <v>O</v>
      </c>
      <c r="AS3563" t="s">
        <v>3629</v>
      </c>
    </row>
    <row r="3564" spans="43:45" x14ac:dyDescent="0.25">
      <c r="AQ3564" s="89">
        <v>10021499</v>
      </c>
      <c r="AR3564" s="90" t="str">
        <f t="shared" si="63"/>
        <v>O</v>
      </c>
      <c r="AS3564" t="s">
        <v>3630</v>
      </c>
    </row>
    <row r="3565" spans="43:45" x14ac:dyDescent="0.25">
      <c r="AQ3565" s="89">
        <v>10021500</v>
      </c>
      <c r="AR3565" s="90" t="str">
        <f t="shared" si="63"/>
        <v>O</v>
      </c>
      <c r="AS3565" t="s">
        <v>3631</v>
      </c>
    </row>
    <row r="3566" spans="43:45" x14ac:dyDescent="0.25">
      <c r="AQ3566" s="89">
        <v>10021502</v>
      </c>
      <c r="AR3566" s="90" t="str">
        <f t="shared" si="63"/>
        <v>O</v>
      </c>
      <c r="AS3566" t="s">
        <v>3632</v>
      </c>
    </row>
    <row r="3567" spans="43:45" x14ac:dyDescent="0.25">
      <c r="AQ3567" s="89">
        <v>10021504</v>
      </c>
      <c r="AR3567" s="90" t="str">
        <f t="shared" si="63"/>
        <v>O</v>
      </c>
      <c r="AS3567" t="s">
        <v>3633</v>
      </c>
    </row>
    <row r="3568" spans="43:45" x14ac:dyDescent="0.25">
      <c r="AQ3568" s="89">
        <v>10021505</v>
      </c>
      <c r="AR3568" s="90" t="str">
        <f t="shared" si="63"/>
        <v>O</v>
      </c>
      <c r="AS3568" t="s">
        <v>3634</v>
      </c>
    </row>
    <row r="3569" spans="43:45" x14ac:dyDescent="0.25">
      <c r="AQ3569" s="89">
        <v>10021506</v>
      </c>
      <c r="AR3569" s="90" t="str">
        <f t="shared" si="63"/>
        <v>O</v>
      </c>
      <c r="AS3569" t="s">
        <v>3635</v>
      </c>
    </row>
    <row r="3570" spans="43:45" x14ac:dyDescent="0.25">
      <c r="AQ3570" s="89">
        <v>10021507</v>
      </c>
      <c r="AR3570" s="90" t="str">
        <f t="shared" si="63"/>
        <v>O</v>
      </c>
      <c r="AS3570" t="s">
        <v>3636</v>
      </c>
    </row>
    <row r="3571" spans="43:45" x14ac:dyDescent="0.25">
      <c r="AQ3571" s="89">
        <v>10021520</v>
      </c>
      <c r="AR3571" s="90" t="str">
        <f t="shared" si="63"/>
        <v>O</v>
      </c>
      <c r="AS3571" t="s">
        <v>3637</v>
      </c>
    </row>
    <row r="3572" spans="43:45" x14ac:dyDescent="0.25">
      <c r="AQ3572" s="89">
        <v>10021548</v>
      </c>
      <c r="AR3572" s="90" t="str">
        <f t="shared" si="63"/>
        <v>O</v>
      </c>
      <c r="AS3572" t="s">
        <v>3638</v>
      </c>
    </row>
    <row r="3573" spans="43:45" x14ac:dyDescent="0.25">
      <c r="AQ3573" s="89">
        <v>10021553</v>
      </c>
      <c r="AR3573" s="90" t="str">
        <f t="shared" si="63"/>
        <v>O</v>
      </c>
      <c r="AS3573" t="s">
        <v>3639</v>
      </c>
    </row>
    <row r="3574" spans="43:45" x14ac:dyDescent="0.25">
      <c r="AQ3574" s="89">
        <v>10021571</v>
      </c>
      <c r="AR3574" s="90" t="str">
        <f t="shared" si="63"/>
        <v>O</v>
      </c>
      <c r="AS3574" t="s">
        <v>3640</v>
      </c>
    </row>
    <row r="3575" spans="43:45" x14ac:dyDescent="0.25">
      <c r="AQ3575" s="89">
        <v>10021581</v>
      </c>
      <c r="AR3575" s="90" t="str">
        <f t="shared" si="63"/>
        <v>O</v>
      </c>
      <c r="AS3575" t="s">
        <v>3641</v>
      </c>
    </row>
    <row r="3576" spans="43:45" x14ac:dyDescent="0.25">
      <c r="AQ3576" s="89">
        <v>10021421</v>
      </c>
      <c r="AR3576" s="90" t="str">
        <f t="shared" si="63"/>
        <v>O</v>
      </c>
      <c r="AS3576" t="s">
        <v>3642</v>
      </c>
    </row>
    <row r="3577" spans="43:45" x14ac:dyDescent="0.25">
      <c r="AQ3577" s="89">
        <v>10021434</v>
      </c>
      <c r="AR3577" s="90" t="str">
        <f t="shared" si="63"/>
        <v>O</v>
      </c>
      <c r="AS3577" t="s">
        <v>3643</v>
      </c>
    </row>
    <row r="3578" spans="43:45" x14ac:dyDescent="0.25">
      <c r="AQ3578" s="89">
        <v>10021494</v>
      </c>
      <c r="AR3578" s="90" t="str">
        <f t="shared" si="63"/>
        <v>O</v>
      </c>
      <c r="AS3578" t="s">
        <v>3644</v>
      </c>
    </row>
    <row r="3579" spans="43:45" x14ac:dyDescent="0.25">
      <c r="AQ3579" s="89">
        <v>10021527</v>
      </c>
      <c r="AR3579" s="90" t="str">
        <f t="shared" si="63"/>
        <v>O</v>
      </c>
      <c r="AS3579" t="s">
        <v>3645</v>
      </c>
    </row>
    <row r="3580" spans="43:45" x14ac:dyDescent="0.25">
      <c r="AQ3580" s="89">
        <v>10021528</v>
      </c>
      <c r="AR3580" s="90" t="str">
        <f t="shared" si="63"/>
        <v>O</v>
      </c>
      <c r="AS3580" t="s">
        <v>3646</v>
      </c>
    </row>
    <row r="3581" spans="43:45" x14ac:dyDescent="0.25">
      <c r="AQ3581" s="89">
        <v>10021531</v>
      </c>
      <c r="AR3581" s="90" t="str">
        <f t="shared" si="63"/>
        <v>O</v>
      </c>
      <c r="AS3581" t="s">
        <v>3647</v>
      </c>
    </row>
    <row r="3582" spans="43:45" x14ac:dyDescent="0.25">
      <c r="AQ3582" s="89">
        <v>10021534</v>
      </c>
      <c r="AR3582" s="90" t="str">
        <f t="shared" si="63"/>
        <v>O</v>
      </c>
      <c r="AS3582" t="s">
        <v>3648</v>
      </c>
    </row>
    <row r="3583" spans="43:45" x14ac:dyDescent="0.25">
      <c r="AQ3583" s="89">
        <v>10021414</v>
      </c>
      <c r="AR3583" s="90" t="str">
        <f t="shared" si="63"/>
        <v>O</v>
      </c>
      <c r="AS3583" t="s">
        <v>3649</v>
      </c>
    </row>
    <row r="3584" spans="43:45" x14ac:dyDescent="0.25">
      <c r="AQ3584" s="89">
        <v>10021415</v>
      </c>
      <c r="AR3584" s="90" t="str">
        <f t="shared" si="63"/>
        <v>O</v>
      </c>
      <c r="AS3584" t="s">
        <v>3650</v>
      </c>
    </row>
    <row r="3585" spans="43:45" x14ac:dyDescent="0.25">
      <c r="AQ3585" s="89">
        <v>10021418</v>
      </c>
      <c r="AR3585" s="90" t="str">
        <f t="shared" si="63"/>
        <v>O</v>
      </c>
      <c r="AS3585" t="s">
        <v>3651</v>
      </c>
    </row>
    <row r="3586" spans="43:45" x14ac:dyDescent="0.25">
      <c r="AQ3586" s="89">
        <v>10021423</v>
      </c>
      <c r="AR3586" s="90" t="str">
        <f t="shared" si="63"/>
        <v>O</v>
      </c>
      <c r="AS3586" t="s">
        <v>3652</v>
      </c>
    </row>
    <row r="3587" spans="43:45" x14ac:dyDescent="0.25">
      <c r="AQ3587" s="89">
        <v>10021426</v>
      </c>
      <c r="AR3587" s="90" t="str">
        <f t="shared" si="63"/>
        <v>O</v>
      </c>
      <c r="AS3587" t="s">
        <v>3653</v>
      </c>
    </row>
    <row r="3588" spans="43:45" x14ac:dyDescent="0.25">
      <c r="AQ3588" s="89">
        <v>10021431</v>
      </c>
      <c r="AR3588" s="90" t="str">
        <f t="shared" si="63"/>
        <v>O</v>
      </c>
      <c r="AS3588" t="s">
        <v>3654</v>
      </c>
    </row>
    <row r="3589" spans="43:45" x14ac:dyDescent="0.25">
      <c r="AQ3589" s="89">
        <v>10021446</v>
      </c>
      <c r="AR3589" s="90" t="str">
        <f t="shared" si="63"/>
        <v>O</v>
      </c>
      <c r="AS3589" t="s">
        <v>3655</v>
      </c>
    </row>
    <row r="3590" spans="43:45" x14ac:dyDescent="0.25">
      <c r="AQ3590" s="89">
        <v>10021447</v>
      </c>
      <c r="AR3590" s="90" t="str">
        <f t="shared" si="63"/>
        <v>O</v>
      </c>
      <c r="AS3590" t="s">
        <v>3656</v>
      </c>
    </row>
    <row r="3591" spans="43:45" x14ac:dyDescent="0.25">
      <c r="AQ3591" s="89">
        <v>10021451</v>
      </c>
      <c r="AR3591" s="90" t="str">
        <f t="shared" si="63"/>
        <v>O</v>
      </c>
      <c r="AS3591" t="s">
        <v>3657</v>
      </c>
    </row>
    <row r="3592" spans="43:45" x14ac:dyDescent="0.25">
      <c r="AQ3592" s="89">
        <v>10021459</v>
      </c>
      <c r="AR3592" s="90" t="str">
        <f t="shared" si="63"/>
        <v>O</v>
      </c>
      <c r="AS3592" t="s">
        <v>3658</v>
      </c>
    </row>
    <row r="3593" spans="43:45" x14ac:dyDescent="0.25">
      <c r="AQ3593" s="89">
        <v>10021467</v>
      </c>
      <c r="AR3593" s="90" t="str">
        <f t="shared" ref="AR3593:AR3656" si="64">IF(ISNA(VLOOKUP(AQ3593,$BP$18:$BQ$356,2,FALSE))=TRUE,"O",VLOOKUP(AQ3593,$BP$18:$BQ$356,2,FALSE))</f>
        <v>O</v>
      </c>
      <c r="AS3593" t="s">
        <v>3659</v>
      </c>
    </row>
    <row r="3594" spans="43:45" x14ac:dyDescent="0.25">
      <c r="AQ3594" s="89">
        <v>10021468</v>
      </c>
      <c r="AR3594" s="90" t="str">
        <f t="shared" si="64"/>
        <v>O</v>
      </c>
      <c r="AS3594" t="s">
        <v>3660</v>
      </c>
    </row>
    <row r="3595" spans="43:45" x14ac:dyDescent="0.25">
      <c r="AQ3595" s="89">
        <v>10021471</v>
      </c>
      <c r="AR3595" s="90" t="str">
        <f t="shared" si="64"/>
        <v>O</v>
      </c>
      <c r="AS3595" t="s">
        <v>3661</v>
      </c>
    </row>
    <row r="3596" spans="43:45" x14ac:dyDescent="0.25">
      <c r="AQ3596" s="89">
        <v>10021474</v>
      </c>
      <c r="AR3596" s="90" t="str">
        <f t="shared" si="64"/>
        <v>O</v>
      </c>
      <c r="AS3596" t="s">
        <v>3662</v>
      </c>
    </row>
    <row r="3597" spans="43:45" x14ac:dyDescent="0.25">
      <c r="AQ3597" s="89">
        <v>10022077</v>
      </c>
      <c r="AR3597" s="90" t="str">
        <f t="shared" si="64"/>
        <v>O</v>
      </c>
      <c r="AS3597" t="s">
        <v>3663</v>
      </c>
    </row>
    <row r="3598" spans="43:45" x14ac:dyDescent="0.25">
      <c r="AQ3598" s="89">
        <v>10021625</v>
      </c>
      <c r="AR3598" s="90" t="str">
        <f t="shared" si="64"/>
        <v>O</v>
      </c>
      <c r="AS3598" t="s">
        <v>3664</v>
      </c>
    </row>
    <row r="3599" spans="43:45" x14ac:dyDescent="0.25">
      <c r="AQ3599" s="89">
        <v>10021631</v>
      </c>
      <c r="AR3599" s="90" t="str">
        <f t="shared" si="64"/>
        <v>O</v>
      </c>
      <c r="AS3599" t="s">
        <v>3665</v>
      </c>
    </row>
    <row r="3600" spans="43:45" x14ac:dyDescent="0.25">
      <c r="AQ3600" s="89">
        <v>10021655</v>
      </c>
      <c r="AR3600" s="90" t="str">
        <f t="shared" si="64"/>
        <v>O</v>
      </c>
      <c r="AS3600" t="s">
        <v>3666</v>
      </c>
    </row>
    <row r="3601" spans="43:45" x14ac:dyDescent="0.25">
      <c r="AQ3601" s="89">
        <v>10021538</v>
      </c>
      <c r="AR3601" s="90" t="str">
        <f t="shared" si="64"/>
        <v>O</v>
      </c>
      <c r="AS3601" t="s">
        <v>3667</v>
      </c>
    </row>
    <row r="3602" spans="43:45" x14ac:dyDescent="0.25">
      <c r="AQ3602" s="89">
        <v>10021539</v>
      </c>
      <c r="AR3602" s="90" t="str">
        <f t="shared" si="64"/>
        <v>O</v>
      </c>
      <c r="AS3602" t="s">
        <v>3668</v>
      </c>
    </row>
    <row r="3603" spans="43:45" x14ac:dyDescent="0.25">
      <c r="AQ3603" s="89">
        <v>10021549</v>
      </c>
      <c r="AR3603" s="90" t="str">
        <f t="shared" si="64"/>
        <v>O</v>
      </c>
      <c r="AS3603" t="s">
        <v>3669</v>
      </c>
    </row>
    <row r="3604" spans="43:45" x14ac:dyDescent="0.25">
      <c r="AQ3604" s="89">
        <v>10021563</v>
      </c>
      <c r="AR3604" s="90" t="str">
        <f t="shared" si="64"/>
        <v>O</v>
      </c>
      <c r="AS3604" t="s">
        <v>3670</v>
      </c>
    </row>
    <row r="3605" spans="43:45" x14ac:dyDescent="0.25">
      <c r="AQ3605" s="89">
        <v>10021579</v>
      </c>
      <c r="AR3605" s="90" t="str">
        <f t="shared" si="64"/>
        <v>O</v>
      </c>
      <c r="AS3605" t="s">
        <v>3671</v>
      </c>
    </row>
    <row r="3606" spans="43:45" x14ac:dyDescent="0.25">
      <c r="AQ3606" s="89">
        <v>10021580</v>
      </c>
      <c r="AR3606" s="90" t="str">
        <f t="shared" si="64"/>
        <v>O</v>
      </c>
      <c r="AS3606" t="s">
        <v>3672</v>
      </c>
    </row>
    <row r="3607" spans="43:45" x14ac:dyDescent="0.25">
      <c r="AQ3607" s="89">
        <v>10021480</v>
      </c>
      <c r="AR3607" s="90" t="str">
        <f t="shared" si="64"/>
        <v>O</v>
      </c>
      <c r="AS3607" t="s">
        <v>3673</v>
      </c>
    </row>
    <row r="3608" spans="43:45" x14ac:dyDescent="0.25">
      <c r="AQ3608" s="89">
        <v>10021519</v>
      </c>
      <c r="AR3608" s="90" t="str">
        <f t="shared" si="64"/>
        <v>O</v>
      </c>
      <c r="AS3608" t="s">
        <v>3674</v>
      </c>
    </row>
    <row r="3609" spans="43:45" x14ac:dyDescent="0.25">
      <c r="AQ3609" s="89">
        <v>10021550</v>
      </c>
      <c r="AR3609" s="90" t="str">
        <f t="shared" si="64"/>
        <v>O</v>
      </c>
      <c r="AS3609" t="s">
        <v>3675</v>
      </c>
    </row>
    <row r="3610" spans="43:45" x14ac:dyDescent="0.25">
      <c r="AQ3610" s="89">
        <v>10021552</v>
      </c>
      <c r="AR3610" s="90" t="str">
        <f t="shared" si="64"/>
        <v>O</v>
      </c>
      <c r="AS3610" t="s">
        <v>3676</v>
      </c>
    </row>
    <row r="3611" spans="43:45" x14ac:dyDescent="0.25">
      <c r="AQ3611" s="89">
        <v>10021554</v>
      </c>
      <c r="AR3611" s="90" t="str">
        <f t="shared" si="64"/>
        <v>O</v>
      </c>
      <c r="AS3611" t="s">
        <v>3677</v>
      </c>
    </row>
    <row r="3612" spans="43:45" x14ac:dyDescent="0.25">
      <c r="AQ3612" s="89">
        <v>10021557</v>
      </c>
      <c r="AR3612" s="90" t="str">
        <f t="shared" si="64"/>
        <v>O</v>
      </c>
      <c r="AS3612" t="s">
        <v>3678</v>
      </c>
    </row>
    <row r="3613" spans="43:45" x14ac:dyDescent="0.25">
      <c r="AQ3613" s="89">
        <v>10021565</v>
      </c>
      <c r="AR3613" s="90" t="str">
        <f t="shared" si="64"/>
        <v>O</v>
      </c>
      <c r="AS3613" t="s">
        <v>3679</v>
      </c>
    </row>
    <row r="3614" spans="43:45" x14ac:dyDescent="0.25">
      <c r="AQ3614" s="89">
        <v>10021567</v>
      </c>
      <c r="AR3614" s="90" t="str">
        <f t="shared" si="64"/>
        <v>O</v>
      </c>
      <c r="AS3614" t="s">
        <v>3680</v>
      </c>
    </row>
    <row r="3615" spans="43:45" x14ac:dyDescent="0.25">
      <c r="AQ3615" s="89">
        <v>10021583</v>
      </c>
      <c r="AR3615" s="90" t="str">
        <f t="shared" si="64"/>
        <v>O</v>
      </c>
      <c r="AS3615" t="s">
        <v>3681</v>
      </c>
    </row>
    <row r="3616" spans="43:45" x14ac:dyDescent="0.25">
      <c r="AQ3616" s="89">
        <v>10022108</v>
      </c>
      <c r="AR3616" s="90" t="str">
        <f t="shared" si="64"/>
        <v>O</v>
      </c>
      <c r="AS3616" t="s">
        <v>3682</v>
      </c>
    </row>
    <row r="3617" spans="43:45" x14ac:dyDescent="0.25">
      <c r="AQ3617" s="89">
        <v>10021676</v>
      </c>
      <c r="AR3617" s="90" t="str">
        <f t="shared" si="64"/>
        <v>O</v>
      </c>
      <c r="AS3617" t="s">
        <v>3683</v>
      </c>
    </row>
    <row r="3618" spans="43:45" x14ac:dyDescent="0.25">
      <c r="AQ3618" s="89">
        <v>10021678</v>
      </c>
      <c r="AR3618" s="90" t="str">
        <f t="shared" si="64"/>
        <v>O</v>
      </c>
      <c r="AS3618" t="s">
        <v>3684</v>
      </c>
    </row>
    <row r="3619" spans="43:45" x14ac:dyDescent="0.25">
      <c r="AQ3619" s="89">
        <v>10021680</v>
      </c>
      <c r="AR3619" s="90" t="str">
        <f t="shared" si="64"/>
        <v>O</v>
      </c>
      <c r="AS3619" t="s">
        <v>3685</v>
      </c>
    </row>
    <row r="3620" spans="43:45" x14ac:dyDescent="0.25">
      <c r="AQ3620" s="89">
        <v>10021730</v>
      </c>
      <c r="AR3620" s="90" t="str">
        <f t="shared" si="64"/>
        <v>O</v>
      </c>
      <c r="AS3620" t="s">
        <v>3686</v>
      </c>
    </row>
    <row r="3621" spans="43:45" x14ac:dyDescent="0.25">
      <c r="AQ3621" s="89">
        <v>10021666</v>
      </c>
      <c r="AR3621" s="90" t="str">
        <f t="shared" si="64"/>
        <v>O</v>
      </c>
      <c r="AS3621" t="s">
        <v>3687</v>
      </c>
    </row>
    <row r="3622" spans="43:45" x14ac:dyDescent="0.25">
      <c r="AQ3622" s="89">
        <v>10021685</v>
      </c>
      <c r="AR3622" s="90" t="str">
        <f t="shared" si="64"/>
        <v>O</v>
      </c>
      <c r="AS3622" t="s">
        <v>3688</v>
      </c>
    </row>
    <row r="3623" spans="43:45" x14ac:dyDescent="0.25">
      <c r="AQ3623" s="89">
        <v>10021720</v>
      </c>
      <c r="AR3623" s="90" t="str">
        <f t="shared" si="64"/>
        <v>O</v>
      </c>
      <c r="AS3623" t="s">
        <v>3689</v>
      </c>
    </row>
    <row r="3624" spans="43:45" x14ac:dyDescent="0.25">
      <c r="AQ3624" s="89">
        <v>10021727</v>
      </c>
      <c r="AR3624" s="90" t="str">
        <f t="shared" si="64"/>
        <v>O</v>
      </c>
      <c r="AS3624" t="s">
        <v>3690</v>
      </c>
    </row>
    <row r="3625" spans="43:45" x14ac:dyDescent="0.25">
      <c r="AQ3625" s="89">
        <v>10021777</v>
      </c>
      <c r="AR3625" s="90" t="str">
        <f t="shared" si="64"/>
        <v>O</v>
      </c>
      <c r="AS3625" t="s">
        <v>3691</v>
      </c>
    </row>
    <row r="3626" spans="43:45" x14ac:dyDescent="0.25">
      <c r="AQ3626" s="89">
        <v>10021787</v>
      </c>
      <c r="AR3626" s="90" t="str">
        <f t="shared" si="64"/>
        <v>O</v>
      </c>
      <c r="AS3626" t="s">
        <v>3692</v>
      </c>
    </row>
    <row r="3627" spans="43:45" x14ac:dyDescent="0.25">
      <c r="AQ3627" s="89">
        <v>10021725</v>
      </c>
      <c r="AR3627" s="90" t="str">
        <f t="shared" si="64"/>
        <v>O</v>
      </c>
      <c r="AS3627" t="s">
        <v>3693</v>
      </c>
    </row>
    <row r="3628" spans="43:45" x14ac:dyDescent="0.25">
      <c r="AQ3628" s="89">
        <v>10021788</v>
      </c>
      <c r="AR3628" s="90" t="str">
        <f t="shared" si="64"/>
        <v>O</v>
      </c>
      <c r="AS3628" t="s">
        <v>3694</v>
      </c>
    </row>
    <row r="3629" spans="43:45" x14ac:dyDescent="0.25">
      <c r="AQ3629" s="89">
        <v>10021899</v>
      </c>
      <c r="AR3629" s="90" t="str">
        <f t="shared" si="64"/>
        <v>O</v>
      </c>
      <c r="AS3629" t="s">
        <v>3695</v>
      </c>
    </row>
    <row r="3630" spans="43:45" x14ac:dyDescent="0.25">
      <c r="AQ3630" s="89">
        <v>10021917</v>
      </c>
      <c r="AR3630" s="90" t="str">
        <f t="shared" si="64"/>
        <v>O</v>
      </c>
      <c r="AS3630" t="s">
        <v>3696</v>
      </c>
    </row>
    <row r="3631" spans="43:45" x14ac:dyDescent="0.25">
      <c r="AQ3631" s="89">
        <v>10022117</v>
      </c>
      <c r="AR3631" s="90" t="str">
        <f t="shared" si="64"/>
        <v>O</v>
      </c>
      <c r="AS3631" t="s">
        <v>3697</v>
      </c>
    </row>
    <row r="3632" spans="43:45" x14ac:dyDescent="0.25">
      <c r="AQ3632" s="89">
        <v>10022120</v>
      </c>
      <c r="AR3632" s="90" t="str">
        <f t="shared" si="64"/>
        <v>O</v>
      </c>
      <c r="AS3632" t="s">
        <v>3698</v>
      </c>
    </row>
    <row r="3633" spans="43:45" x14ac:dyDescent="0.25">
      <c r="AQ3633" s="89">
        <v>10022124</v>
      </c>
      <c r="AR3633" s="90" t="str">
        <f t="shared" si="64"/>
        <v>O</v>
      </c>
      <c r="AS3633" t="s">
        <v>3699</v>
      </c>
    </row>
    <row r="3634" spans="43:45" x14ac:dyDescent="0.25">
      <c r="AQ3634" s="89">
        <v>10022134</v>
      </c>
      <c r="AR3634" s="90" t="str">
        <f t="shared" si="64"/>
        <v>O</v>
      </c>
      <c r="AS3634" t="s">
        <v>3700</v>
      </c>
    </row>
    <row r="3635" spans="43:45" x14ac:dyDescent="0.25">
      <c r="AQ3635" s="89">
        <v>10021795</v>
      </c>
      <c r="AR3635" s="90" t="str">
        <f t="shared" si="64"/>
        <v>O</v>
      </c>
      <c r="AS3635" t="s">
        <v>3701</v>
      </c>
    </row>
    <row r="3636" spans="43:45" x14ac:dyDescent="0.25">
      <c r="AQ3636" s="89">
        <v>10021822</v>
      </c>
      <c r="AR3636" s="90" t="str">
        <f t="shared" si="64"/>
        <v>O</v>
      </c>
      <c r="AS3636" t="s">
        <v>3702</v>
      </c>
    </row>
    <row r="3637" spans="43:45" x14ac:dyDescent="0.25">
      <c r="AQ3637" s="89">
        <v>10021928</v>
      </c>
      <c r="AR3637" s="90" t="str">
        <f t="shared" si="64"/>
        <v>O</v>
      </c>
      <c r="AS3637" t="s">
        <v>3703</v>
      </c>
    </row>
    <row r="3638" spans="43:45" x14ac:dyDescent="0.25">
      <c r="AQ3638" s="89">
        <v>10021929</v>
      </c>
      <c r="AR3638" s="90" t="str">
        <f t="shared" si="64"/>
        <v>O</v>
      </c>
      <c r="AS3638" t="s">
        <v>3704</v>
      </c>
    </row>
    <row r="3639" spans="43:45" x14ac:dyDescent="0.25">
      <c r="AQ3639" s="89">
        <v>10019969</v>
      </c>
      <c r="AR3639" s="90" t="str">
        <f t="shared" si="64"/>
        <v>O</v>
      </c>
      <c r="AS3639" t="s">
        <v>3705</v>
      </c>
    </row>
    <row r="3640" spans="43:45" x14ac:dyDescent="0.25">
      <c r="AQ3640" s="89">
        <v>10020142</v>
      </c>
      <c r="AR3640" s="90" t="str">
        <f t="shared" si="64"/>
        <v>O</v>
      </c>
      <c r="AS3640" t="s">
        <v>3706</v>
      </c>
    </row>
    <row r="3641" spans="43:45" x14ac:dyDescent="0.25">
      <c r="AQ3641" s="89">
        <v>10020767</v>
      </c>
      <c r="AR3641" s="90" t="str">
        <f t="shared" si="64"/>
        <v>O</v>
      </c>
      <c r="AS3641" t="s">
        <v>3707</v>
      </c>
    </row>
    <row r="3642" spans="43:45" x14ac:dyDescent="0.25">
      <c r="AQ3642" s="89">
        <v>10020777</v>
      </c>
      <c r="AR3642" s="90" t="str">
        <f t="shared" si="64"/>
        <v>O</v>
      </c>
      <c r="AS3642" t="s">
        <v>3708</v>
      </c>
    </row>
    <row r="3643" spans="43:45" x14ac:dyDescent="0.25">
      <c r="AQ3643" s="89">
        <v>10020246</v>
      </c>
      <c r="AR3643" s="90" t="str">
        <f t="shared" si="64"/>
        <v>O</v>
      </c>
      <c r="AS3643" t="s">
        <v>3709</v>
      </c>
    </row>
    <row r="3644" spans="43:45" x14ac:dyDescent="0.25">
      <c r="AQ3644" s="89">
        <v>10020249</v>
      </c>
      <c r="AR3644" s="90" t="str">
        <f t="shared" si="64"/>
        <v>O</v>
      </c>
      <c r="AS3644" t="s">
        <v>3710</v>
      </c>
    </row>
    <row r="3645" spans="43:45" x14ac:dyDescent="0.25">
      <c r="AQ3645" s="89">
        <v>10020268</v>
      </c>
      <c r="AR3645" s="90" t="str">
        <f t="shared" si="64"/>
        <v>O</v>
      </c>
      <c r="AS3645" t="s">
        <v>3711</v>
      </c>
    </row>
    <row r="3646" spans="43:45" x14ac:dyDescent="0.25">
      <c r="AQ3646" s="89">
        <v>10020272</v>
      </c>
      <c r="AR3646" s="90" t="str">
        <f t="shared" si="64"/>
        <v>O</v>
      </c>
      <c r="AS3646" t="s">
        <v>3712</v>
      </c>
    </row>
    <row r="3647" spans="43:45" x14ac:dyDescent="0.25">
      <c r="AQ3647" s="89">
        <v>10020276</v>
      </c>
      <c r="AR3647" s="90" t="str">
        <f t="shared" si="64"/>
        <v>O</v>
      </c>
      <c r="AS3647" t="s">
        <v>3713</v>
      </c>
    </row>
    <row r="3648" spans="43:45" x14ac:dyDescent="0.25">
      <c r="AQ3648" s="89">
        <v>10021853</v>
      </c>
      <c r="AR3648" s="90" t="str">
        <f t="shared" si="64"/>
        <v>O</v>
      </c>
      <c r="AS3648" t="s">
        <v>3714</v>
      </c>
    </row>
    <row r="3649" spans="43:45" x14ac:dyDescent="0.25">
      <c r="AQ3649" s="89">
        <v>10021855</v>
      </c>
      <c r="AR3649" s="90" t="str">
        <f t="shared" si="64"/>
        <v>O</v>
      </c>
      <c r="AS3649" t="s">
        <v>3715</v>
      </c>
    </row>
    <row r="3650" spans="43:45" x14ac:dyDescent="0.25">
      <c r="AQ3650" s="89">
        <v>10021857</v>
      </c>
      <c r="AR3650" s="90" t="str">
        <f t="shared" si="64"/>
        <v>O</v>
      </c>
      <c r="AS3650" t="s">
        <v>3716</v>
      </c>
    </row>
    <row r="3651" spans="43:45" x14ac:dyDescent="0.25">
      <c r="AQ3651" s="89">
        <v>10021858</v>
      </c>
      <c r="AR3651" s="90" t="str">
        <f t="shared" si="64"/>
        <v>O</v>
      </c>
      <c r="AS3651" t="s">
        <v>3717</v>
      </c>
    </row>
    <row r="3652" spans="43:45" x14ac:dyDescent="0.25">
      <c r="AQ3652" s="89">
        <v>10021861</v>
      </c>
      <c r="AR3652" s="90" t="str">
        <f t="shared" si="64"/>
        <v>O</v>
      </c>
      <c r="AS3652" t="s">
        <v>3718</v>
      </c>
    </row>
    <row r="3653" spans="43:45" x14ac:dyDescent="0.25">
      <c r="AQ3653" s="89">
        <v>10021862</v>
      </c>
      <c r="AR3653" s="90" t="str">
        <f t="shared" si="64"/>
        <v>O</v>
      </c>
      <c r="AS3653" t="s">
        <v>3719</v>
      </c>
    </row>
    <row r="3654" spans="43:45" x14ac:dyDescent="0.25">
      <c r="AQ3654" s="89">
        <v>10021864</v>
      </c>
      <c r="AR3654" s="90" t="str">
        <f t="shared" si="64"/>
        <v>O</v>
      </c>
      <c r="AS3654" t="s">
        <v>3720</v>
      </c>
    </row>
    <row r="3655" spans="43:45" x14ac:dyDescent="0.25">
      <c r="AQ3655" s="89">
        <v>10021878</v>
      </c>
      <c r="AR3655" s="90" t="str">
        <f t="shared" si="64"/>
        <v>O</v>
      </c>
      <c r="AS3655" t="s">
        <v>3721</v>
      </c>
    </row>
    <row r="3656" spans="43:45" x14ac:dyDescent="0.25">
      <c r="AQ3656" s="89">
        <v>10021881</v>
      </c>
      <c r="AR3656" s="90" t="str">
        <f t="shared" si="64"/>
        <v>O</v>
      </c>
      <c r="AS3656" t="s">
        <v>3722</v>
      </c>
    </row>
    <row r="3657" spans="43:45" x14ac:dyDescent="0.25">
      <c r="AQ3657" s="89">
        <v>10021898</v>
      </c>
      <c r="AR3657" s="90" t="str">
        <f t="shared" ref="AR3657:AR3720" si="65">IF(ISNA(VLOOKUP(AQ3657,$BP$18:$BQ$356,2,FALSE))=TRUE,"O",VLOOKUP(AQ3657,$BP$18:$BQ$356,2,FALSE))</f>
        <v>O</v>
      </c>
      <c r="AS3657" t="s">
        <v>3723</v>
      </c>
    </row>
    <row r="3658" spans="43:45" x14ac:dyDescent="0.25">
      <c r="AQ3658" s="89">
        <v>10020223</v>
      </c>
      <c r="AR3658" s="90" t="str">
        <f t="shared" si="65"/>
        <v>O</v>
      </c>
      <c r="AS3658" t="s">
        <v>3724</v>
      </c>
    </row>
    <row r="3659" spans="43:45" x14ac:dyDescent="0.25">
      <c r="AQ3659" s="89">
        <v>10020231</v>
      </c>
      <c r="AR3659" s="90" t="str">
        <f t="shared" si="65"/>
        <v>O</v>
      </c>
      <c r="AS3659" t="s">
        <v>3725</v>
      </c>
    </row>
    <row r="3660" spans="43:45" x14ac:dyDescent="0.25">
      <c r="AQ3660" s="89">
        <v>10020240</v>
      </c>
      <c r="AR3660" s="90" t="str">
        <f t="shared" si="65"/>
        <v>O</v>
      </c>
      <c r="AS3660" t="s">
        <v>3726</v>
      </c>
    </row>
    <row r="3661" spans="43:45" x14ac:dyDescent="0.25">
      <c r="AQ3661" s="89">
        <v>10020241</v>
      </c>
      <c r="AR3661" s="90" t="str">
        <f t="shared" si="65"/>
        <v>O</v>
      </c>
      <c r="AS3661" t="s">
        <v>3727</v>
      </c>
    </row>
    <row r="3662" spans="43:45" x14ac:dyDescent="0.25">
      <c r="AQ3662" s="89">
        <v>10020291</v>
      </c>
      <c r="AR3662" s="90" t="str">
        <f t="shared" si="65"/>
        <v>O</v>
      </c>
      <c r="AS3662" t="s">
        <v>3728</v>
      </c>
    </row>
    <row r="3663" spans="43:45" x14ac:dyDescent="0.25">
      <c r="AQ3663" s="89">
        <v>10020717</v>
      </c>
      <c r="AR3663" s="90" t="str">
        <f t="shared" si="65"/>
        <v>O</v>
      </c>
      <c r="AS3663" t="s">
        <v>3729</v>
      </c>
    </row>
    <row r="3664" spans="43:45" x14ac:dyDescent="0.25">
      <c r="AQ3664" s="89">
        <v>10020720</v>
      </c>
      <c r="AR3664" s="90" t="str">
        <f t="shared" si="65"/>
        <v>O</v>
      </c>
      <c r="AS3664" t="s">
        <v>3730</v>
      </c>
    </row>
    <row r="3665" spans="43:45" x14ac:dyDescent="0.25">
      <c r="AQ3665" s="89">
        <v>10020786</v>
      </c>
      <c r="AR3665" s="90" t="str">
        <f t="shared" si="65"/>
        <v>O</v>
      </c>
      <c r="AS3665" t="s">
        <v>3731</v>
      </c>
    </row>
    <row r="3666" spans="43:45" x14ac:dyDescent="0.25">
      <c r="AQ3666" s="89">
        <v>10020790</v>
      </c>
      <c r="AR3666" s="90" t="str">
        <f t="shared" si="65"/>
        <v>O</v>
      </c>
      <c r="AS3666" t="s">
        <v>3732</v>
      </c>
    </row>
    <row r="3667" spans="43:45" x14ac:dyDescent="0.25">
      <c r="AQ3667" s="89">
        <v>10020795</v>
      </c>
      <c r="AR3667" s="90" t="str">
        <f t="shared" si="65"/>
        <v>O</v>
      </c>
      <c r="AS3667" t="s">
        <v>3733</v>
      </c>
    </row>
    <row r="3668" spans="43:45" x14ac:dyDescent="0.25">
      <c r="AQ3668" s="89">
        <v>10020805</v>
      </c>
      <c r="AR3668" s="90" t="str">
        <f t="shared" si="65"/>
        <v>O</v>
      </c>
      <c r="AS3668" t="s">
        <v>3734</v>
      </c>
    </row>
    <row r="3669" spans="43:45" x14ac:dyDescent="0.25">
      <c r="AQ3669" s="89">
        <v>10020806</v>
      </c>
      <c r="AR3669" s="90" t="str">
        <f t="shared" si="65"/>
        <v>O</v>
      </c>
      <c r="AS3669" t="s">
        <v>3735</v>
      </c>
    </row>
    <row r="3670" spans="43:45" x14ac:dyDescent="0.25">
      <c r="AQ3670" s="89">
        <v>10020018</v>
      </c>
      <c r="AR3670" s="90" t="str">
        <f t="shared" si="65"/>
        <v>O</v>
      </c>
      <c r="AS3670" t="s">
        <v>3736</v>
      </c>
    </row>
    <row r="3671" spans="43:45" x14ac:dyDescent="0.25">
      <c r="AQ3671" s="89">
        <v>10020075</v>
      </c>
      <c r="AR3671" s="90" t="str">
        <f t="shared" si="65"/>
        <v>O</v>
      </c>
      <c r="AS3671" t="s">
        <v>3737</v>
      </c>
    </row>
    <row r="3672" spans="43:45" x14ac:dyDescent="0.25">
      <c r="AQ3672" s="89">
        <v>10020729</v>
      </c>
      <c r="AR3672" s="90" t="str">
        <f t="shared" si="65"/>
        <v>O</v>
      </c>
      <c r="AS3672" t="s">
        <v>3738</v>
      </c>
    </row>
    <row r="3673" spans="43:45" x14ac:dyDescent="0.25">
      <c r="AQ3673" s="89">
        <v>10020733</v>
      </c>
      <c r="AR3673" s="90" t="str">
        <f t="shared" si="65"/>
        <v>O</v>
      </c>
      <c r="AS3673" t="s">
        <v>3739</v>
      </c>
    </row>
    <row r="3674" spans="43:45" x14ac:dyDescent="0.25">
      <c r="AQ3674" s="89">
        <v>10020753</v>
      </c>
      <c r="AR3674" s="90" t="str">
        <f t="shared" si="65"/>
        <v>O</v>
      </c>
      <c r="AS3674" t="s">
        <v>3740</v>
      </c>
    </row>
    <row r="3675" spans="43:45" x14ac:dyDescent="0.25">
      <c r="AQ3675" s="89">
        <v>10020757</v>
      </c>
      <c r="AR3675" s="90" t="str">
        <f t="shared" si="65"/>
        <v>O</v>
      </c>
      <c r="AS3675" t="s">
        <v>3741</v>
      </c>
    </row>
    <row r="3676" spans="43:45" x14ac:dyDescent="0.25">
      <c r="AQ3676" s="89">
        <v>10019942</v>
      </c>
      <c r="AR3676" s="90" t="str">
        <f t="shared" si="65"/>
        <v>O</v>
      </c>
      <c r="AS3676" t="s">
        <v>3742</v>
      </c>
    </row>
    <row r="3677" spans="43:45" x14ac:dyDescent="0.25">
      <c r="AQ3677" s="89">
        <v>10020074</v>
      </c>
      <c r="AR3677" s="90" t="str">
        <f t="shared" si="65"/>
        <v>O</v>
      </c>
      <c r="AS3677" t="s">
        <v>3743</v>
      </c>
    </row>
    <row r="3678" spans="43:45" x14ac:dyDescent="0.25">
      <c r="AQ3678" s="89">
        <v>10020569</v>
      </c>
      <c r="AR3678" s="90" t="str">
        <f t="shared" si="65"/>
        <v>O</v>
      </c>
      <c r="AS3678" t="s">
        <v>3744</v>
      </c>
    </row>
    <row r="3679" spans="43:45" x14ac:dyDescent="0.25">
      <c r="AQ3679" s="89">
        <v>10020570</v>
      </c>
      <c r="AR3679" s="90" t="str">
        <f t="shared" si="65"/>
        <v>O</v>
      </c>
      <c r="AS3679" t="s">
        <v>3745</v>
      </c>
    </row>
    <row r="3680" spans="43:45" x14ac:dyDescent="0.25">
      <c r="AQ3680" s="89">
        <v>10020573</v>
      </c>
      <c r="AR3680" s="90" t="str">
        <f t="shared" si="65"/>
        <v>O</v>
      </c>
      <c r="AS3680" t="s">
        <v>3746</v>
      </c>
    </row>
    <row r="3681" spans="43:45" x14ac:dyDescent="0.25">
      <c r="AQ3681" s="89">
        <v>10020579</v>
      </c>
      <c r="AR3681" s="90" t="str">
        <f t="shared" si="65"/>
        <v>O</v>
      </c>
      <c r="AS3681" t="s">
        <v>3747</v>
      </c>
    </row>
    <row r="3682" spans="43:45" x14ac:dyDescent="0.25">
      <c r="AQ3682" s="89">
        <v>10020581</v>
      </c>
      <c r="AR3682" s="90" t="str">
        <f t="shared" si="65"/>
        <v>O</v>
      </c>
      <c r="AS3682" t="s">
        <v>3748</v>
      </c>
    </row>
    <row r="3683" spans="43:45" x14ac:dyDescent="0.25">
      <c r="AQ3683" s="89">
        <v>10020585</v>
      </c>
      <c r="AR3683" s="90" t="str">
        <f t="shared" si="65"/>
        <v>O</v>
      </c>
      <c r="AS3683" t="s">
        <v>3749</v>
      </c>
    </row>
    <row r="3684" spans="43:45" x14ac:dyDescent="0.25">
      <c r="AQ3684" s="89">
        <v>10020299</v>
      </c>
      <c r="AR3684" s="90" t="str">
        <f t="shared" si="65"/>
        <v>O</v>
      </c>
      <c r="AS3684" t="s">
        <v>3750</v>
      </c>
    </row>
    <row r="3685" spans="43:45" x14ac:dyDescent="0.25">
      <c r="AQ3685" s="89">
        <v>10020408</v>
      </c>
      <c r="AR3685" s="90" t="str">
        <f t="shared" si="65"/>
        <v>O</v>
      </c>
      <c r="AS3685" t="s">
        <v>3751</v>
      </c>
    </row>
    <row r="3686" spans="43:45" x14ac:dyDescent="0.25">
      <c r="AQ3686" s="89">
        <v>10020409</v>
      </c>
      <c r="AR3686" s="90" t="str">
        <f t="shared" si="65"/>
        <v>O</v>
      </c>
      <c r="AS3686" t="s">
        <v>3752</v>
      </c>
    </row>
    <row r="3687" spans="43:45" x14ac:dyDescent="0.25">
      <c r="AQ3687" s="89">
        <v>10020410</v>
      </c>
      <c r="AR3687" s="90" t="str">
        <f t="shared" si="65"/>
        <v>O</v>
      </c>
      <c r="AS3687" t="s">
        <v>3753</v>
      </c>
    </row>
    <row r="3688" spans="43:45" x14ac:dyDescent="0.25">
      <c r="AQ3688" s="89">
        <v>10020415</v>
      </c>
      <c r="AR3688" s="90" t="str">
        <f t="shared" si="65"/>
        <v>O</v>
      </c>
      <c r="AS3688" t="s">
        <v>3754</v>
      </c>
    </row>
    <row r="3689" spans="43:45" x14ac:dyDescent="0.25">
      <c r="AQ3689" s="89">
        <v>10020416</v>
      </c>
      <c r="AR3689" s="90" t="str">
        <f t="shared" si="65"/>
        <v>O</v>
      </c>
      <c r="AS3689" t="s">
        <v>3755</v>
      </c>
    </row>
    <row r="3690" spans="43:45" x14ac:dyDescent="0.25">
      <c r="AQ3690" s="89">
        <v>10020419</v>
      </c>
      <c r="AR3690" s="90" t="str">
        <f t="shared" si="65"/>
        <v>O</v>
      </c>
      <c r="AS3690" t="s">
        <v>3756</v>
      </c>
    </row>
    <row r="3691" spans="43:45" x14ac:dyDescent="0.25">
      <c r="AQ3691" s="89">
        <v>10020423</v>
      </c>
      <c r="AR3691" s="90" t="str">
        <f t="shared" si="65"/>
        <v>O</v>
      </c>
      <c r="AS3691" t="s">
        <v>3757</v>
      </c>
    </row>
    <row r="3692" spans="43:45" x14ac:dyDescent="0.25">
      <c r="AQ3692" s="89">
        <v>10020424</v>
      </c>
      <c r="AR3692" s="90" t="str">
        <f t="shared" si="65"/>
        <v>O</v>
      </c>
      <c r="AS3692" t="s">
        <v>3758</v>
      </c>
    </row>
    <row r="3693" spans="43:45" x14ac:dyDescent="0.25">
      <c r="AQ3693" s="89">
        <v>10020426</v>
      </c>
      <c r="AR3693" s="90" t="str">
        <f t="shared" si="65"/>
        <v>O</v>
      </c>
      <c r="AS3693" t="s">
        <v>3759</v>
      </c>
    </row>
    <row r="3694" spans="43:45" x14ac:dyDescent="0.25">
      <c r="AQ3694" s="89">
        <v>10020429</v>
      </c>
      <c r="AR3694" s="90" t="str">
        <f t="shared" si="65"/>
        <v>O</v>
      </c>
      <c r="AS3694" t="s">
        <v>3760</v>
      </c>
    </row>
    <row r="3695" spans="43:45" x14ac:dyDescent="0.25">
      <c r="AQ3695" s="89">
        <v>10020431</v>
      </c>
      <c r="AR3695" s="90" t="str">
        <f t="shared" si="65"/>
        <v>O</v>
      </c>
      <c r="AS3695" t="s">
        <v>3761</v>
      </c>
    </row>
    <row r="3696" spans="43:45" x14ac:dyDescent="0.25">
      <c r="AQ3696" s="89">
        <v>10020990</v>
      </c>
      <c r="AR3696" s="90" t="str">
        <f t="shared" si="65"/>
        <v>O</v>
      </c>
      <c r="AS3696" t="s">
        <v>3762</v>
      </c>
    </row>
    <row r="3697" spans="43:45" x14ac:dyDescent="0.25">
      <c r="AQ3697" s="89">
        <v>10021087</v>
      </c>
      <c r="AR3697" s="90" t="str">
        <f t="shared" si="65"/>
        <v>O</v>
      </c>
      <c r="AS3697" t="s">
        <v>3763</v>
      </c>
    </row>
    <row r="3698" spans="43:45" x14ac:dyDescent="0.25">
      <c r="AQ3698" s="89">
        <v>10021089</v>
      </c>
      <c r="AR3698" s="90" t="str">
        <f t="shared" si="65"/>
        <v>O</v>
      </c>
      <c r="AS3698" t="s">
        <v>3764</v>
      </c>
    </row>
    <row r="3699" spans="43:45" x14ac:dyDescent="0.25">
      <c r="AQ3699" s="89">
        <v>10021176</v>
      </c>
      <c r="AR3699" s="90" t="str">
        <f t="shared" si="65"/>
        <v>O</v>
      </c>
      <c r="AS3699" t="s">
        <v>3765</v>
      </c>
    </row>
    <row r="3700" spans="43:45" x14ac:dyDescent="0.25">
      <c r="AQ3700" s="89">
        <v>10021243</v>
      </c>
      <c r="AR3700" s="90" t="str">
        <f t="shared" si="65"/>
        <v>O</v>
      </c>
      <c r="AS3700" t="s">
        <v>3766</v>
      </c>
    </row>
    <row r="3701" spans="43:45" x14ac:dyDescent="0.25">
      <c r="AQ3701" s="89">
        <v>10021380</v>
      </c>
      <c r="AR3701" s="90" t="str">
        <f t="shared" si="65"/>
        <v>O</v>
      </c>
      <c r="AS3701" t="s">
        <v>3767</v>
      </c>
    </row>
    <row r="3702" spans="43:45" x14ac:dyDescent="0.25">
      <c r="AQ3702" s="89">
        <v>10021382</v>
      </c>
      <c r="AR3702" s="90" t="str">
        <f t="shared" si="65"/>
        <v>O</v>
      </c>
      <c r="AS3702" t="s">
        <v>3768</v>
      </c>
    </row>
    <row r="3703" spans="43:45" x14ac:dyDescent="0.25">
      <c r="AQ3703" s="89">
        <v>10021385</v>
      </c>
      <c r="AR3703" s="90" t="str">
        <f t="shared" si="65"/>
        <v>O</v>
      </c>
      <c r="AS3703" t="s">
        <v>3769</v>
      </c>
    </row>
    <row r="3704" spans="43:45" x14ac:dyDescent="0.25">
      <c r="AQ3704" s="89">
        <v>10019933</v>
      </c>
      <c r="AR3704" s="90" t="str">
        <f t="shared" si="65"/>
        <v>O</v>
      </c>
      <c r="AS3704" t="s">
        <v>3770</v>
      </c>
    </row>
    <row r="3705" spans="43:45" x14ac:dyDescent="0.25">
      <c r="AQ3705" s="89">
        <v>10020588</v>
      </c>
      <c r="AR3705" s="90" t="str">
        <f t="shared" si="65"/>
        <v>O</v>
      </c>
      <c r="AS3705" t="s">
        <v>3771</v>
      </c>
    </row>
    <row r="3706" spans="43:45" x14ac:dyDescent="0.25">
      <c r="AQ3706" s="89">
        <v>10020589</v>
      </c>
      <c r="AR3706" s="90" t="str">
        <f t="shared" si="65"/>
        <v>O</v>
      </c>
      <c r="AS3706" t="s">
        <v>3772</v>
      </c>
    </row>
    <row r="3707" spans="43:45" x14ac:dyDescent="0.25">
      <c r="AQ3707" s="89">
        <v>10020595</v>
      </c>
      <c r="AR3707" s="90" t="str">
        <f t="shared" si="65"/>
        <v>O</v>
      </c>
      <c r="AS3707" t="s">
        <v>3773</v>
      </c>
    </row>
    <row r="3708" spans="43:45" x14ac:dyDescent="0.25">
      <c r="AQ3708" s="89">
        <v>10020598</v>
      </c>
      <c r="AR3708" s="90" t="str">
        <f t="shared" si="65"/>
        <v>O</v>
      </c>
      <c r="AS3708" t="s">
        <v>3774</v>
      </c>
    </row>
    <row r="3709" spans="43:45" x14ac:dyDescent="0.25">
      <c r="AQ3709" s="89">
        <v>10020599</v>
      </c>
      <c r="AR3709" s="90" t="str">
        <f t="shared" si="65"/>
        <v>O</v>
      </c>
      <c r="AS3709" t="s">
        <v>3775</v>
      </c>
    </row>
    <row r="3710" spans="43:45" x14ac:dyDescent="0.25">
      <c r="AQ3710" s="89">
        <v>10020603</v>
      </c>
      <c r="AR3710" s="90" t="str">
        <f t="shared" si="65"/>
        <v>O</v>
      </c>
      <c r="AS3710" t="s">
        <v>3776</v>
      </c>
    </row>
    <row r="3711" spans="43:45" x14ac:dyDescent="0.25">
      <c r="AQ3711" s="89">
        <v>10020302</v>
      </c>
      <c r="AR3711" s="90" t="str">
        <f t="shared" si="65"/>
        <v>O</v>
      </c>
      <c r="AS3711" t="s">
        <v>3777</v>
      </c>
    </row>
    <row r="3712" spans="43:45" x14ac:dyDescent="0.25">
      <c r="AQ3712" s="89">
        <v>10020317</v>
      </c>
      <c r="AR3712" s="90" t="str">
        <f t="shared" si="65"/>
        <v>O</v>
      </c>
      <c r="AS3712" t="s">
        <v>3778</v>
      </c>
    </row>
    <row r="3713" spans="43:45" x14ac:dyDescent="0.25">
      <c r="AQ3713" s="89">
        <v>10020325</v>
      </c>
      <c r="AR3713" s="90" t="str">
        <f t="shared" si="65"/>
        <v>O</v>
      </c>
      <c r="AS3713" t="s">
        <v>3779</v>
      </c>
    </row>
    <row r="3714" spans="43:45" x14ac:dyDescent="0.25">
      <c r="AQ3714" s="89">
        <v>10020326</v>
      </c>
      <c r="AR3714" s="90" t="str">
        <f t="shared" si="65"/>
        <v>O</v>
      </c>
      <c r="AS3714" t="s">
        <v>3780</v>
      </c>
    </row>
    <row r="3715" spans="43:45" x14ac:dyDescent="0.25">
      <c r="AQ3715" s="89">
        <v>10020442</v>
      </c>
      <c r="AR3715" s="90" t="str">
        <f t="shared" si="65"/>
        <v>O</v>
      </c>
      <c r="AS3715" t="s">
        <v>3781</v>
      </c>
    </row>
    <row r="3716" spans="43:45" x14ac:dyDescent="0.25">
      <c r="AQ3716" s="89">
        <v>10021615</v>
      </c>
      <c r="AR3716" s="90" t="str">
        <f t="shared" si="65"/>
        <v>O</v>
      </c>
      <c r="AS3716" t="s">
        <v>3782</v>
      </c>
    </row>
    <row r="3717" spans="43:45" x14ac:dyDescent="0.25">
      <c r="AQ3717" s="89">
        <v>10021628</v>
      </c>
      <c r="AR3717" s="90" t="str">
        <f t="shared" si="65"/>
        <v>O</v>
      </c>
      <c r="AS3717" t="s">
        <v>3783</v>
      </c>
    </row>
    <row r="3718" spans="43:45" x14ac:dyDescent="0.25">
      <c r="AQ3718" s="89">
        <v>10021650</v>
      </c>
      <c r="AR3718" s="90" t="str">
        <f t="shared" si="65"/>
        <v>O</v>
      </c>
      <c r="AS3718" t="s">
        <v>3784</v>
      </c>
    </row>
    <row r="3719" spans="43:45" x14ac:dyDescent="0.25">
      <c r="AQ3719" s="89">
        <v>10021652</v>
      </c>
      <c r="AR3719" s="90" t="str">
        <f t="shared" si="65"/>
        <v>O</v>
      </c>
      <c r="AS3719" t="s">
        <v>3785</v>
      </c>
    </row>
    <row r="3720" spans="43:45" x14ac:dyDescent="0.25">
      <c r="AQ3720" s="89">
        <v>10021657</v>
      </c>
      <c r="AR3720" s="90" t="str">
        <f t="shared" si="65"/>
        <v>O</v>
      </c>
      <c r="AS3720" t="s">
        <v>3786</v>
      </c>
    </row>
    <row r="3721" spans="43:45" x14ac:dyDescent="0.25">
      <c r="AQ3721" s="89">
        <v>10020624</v>
      </c>
      <c r="AR3721" s="90" t="str">
        <f t="shared" ref="AR3721:AR3784" si="66">IF(ISNA(VLOOKUP(AQ3721,$BP$18:$BQ$356,2,FALSE))=TRUE,"O",VLOOKUP(AQ3721,$BP$18:$BQ$356,2,FALSE))</f>
        <v>O</v>
      </c>
      <c r="AS3721" t="s">
        <v>3787</v>
      </c>
    </row>
    <row r="3722" spans="43:45" x14ac:dyDescent="0.25">
      <c r="AQ3722" s="89">
        <v>10020626</v>
      </c>
      <c r="AR3722" s="90" t="str">
        <f t="shared" si="66"/>
        <v>O</v>
      </c>
      <c r="AS3722" t="s">
        <v>3788</v>
      </c>
    </row>
    <row r="3723" spans="43:45" x14ac:dyDescent="0.25">
      <c r="AQ3723" s="89">
        <v>10020630</v>
      </c>
      <c r="AR3723" s="90" t="str">
        <f t="shared" si="66"/>
        <v>O</v>
      </c>
      <c r="AS3723" t="s">
        <v>3789</v>
      </c>
    </row>
    <row r="3724" spans="43:45" x14ac:dyDescent="0.25">
      <c r="AQ3724" s="89">
        <v>10020632</v>
      </c>
      <c r="AR3724" s="90" t="str">
        <f t="shared" si="66"/>
        <v>O</v>
      </c>
      <c r="AS3724" t="s">
        <v>3790</v>
      </c>
    </row>
    <row r="3725" spans="43:45" x14ac:dyDescent="0.25">
      <c r="AQ3725" s="89">
        <v>10020633</v>
      </c>
      <c r="AR3725" s="90" t="str">
        <f t="shared" si="66"/>
        <v>O</v>
      </c>
      <c r="AS3725" t="s">
        <v>3791</v>
      </c>
    </row>
    <row r="3726" spans="43:45" x14ac:dyDescent="0.25">
      <c r="AQ3726" s="89">
        <v>10020639</v>
      </c>
      <c r="AR3726" s="90" t="str">
        <f t="shared" si="66"/>
        <v>O</v>
      </c>
      <c r="AS3726" t="s">
        <v>3792</v>
      </c>
    </row>
    <row r="3727" spans="43:45" x14ac:dyDescent="0.25">
      <c r="AQ3727" s="89">
        <v>10020643</v>
      </c>
      <c r="AR3727" s="90" t="str">
        <f t="shared" si="66"/>
        <v>O</v>
      </c>
      <c r="AS3727" t="s">
        <v>3793</v>
      </c>
    </row>
    <row r="3728" spans="43:45" x14ac:dyDescent="0.25">
      <c r="AQ3728" s="89">
        <v>10020648</v>
      </c>
      <c r="AR3728" s="90" t="str">
        <f t="shared" si="66"/>
        <v>O</v>
      </c>
      <c r="AS3728" t="s">
        <v>3794</v>
      </c>
    </row>
    <row r="3729" spans="43:45" x14ac:dyDescent="0.25">
      <c r="AQ3729" s="89">
        <v>10020341</v>
      </c>
      <c r="AR3729" s="90" t="str">
        <f t="shared" si="66"/>
        <v>O</v>
      </c>
      <c r="AS3729" t="s">
        <v>3795</v>
      </c>
    </row>
    <row r="3730" spans="43:45" x14ac:dyDescent="0.25">
      <c r="AQ3730" s="89">
        <v>10020347</v>
      </c>
      <c r="AR3730" s="90" t="str">
        <f t="shared" si="66"/>
        <v>O</v>
      </c>
      <c r="AS3730" t="s">
        <v>3796</v>
      </c>
    </row>
    <row r="3731" spans="43:45" x14ac:dyDescent="0.25">
      <c r="AQ3731" s="89">
        <v>10020352</v>
      </c>
      <c r="AR3731" s="90" t="str">
        <f t="shared" si="66"/>
        <v>O</v>
      </c>
      <c r="AS3731" t="s">
        <v>3797</v>
      </c>
    </row>
    <row r="3732" spans="43:45" x14ac:dyDescent="0.25">
      <c r="AQ3732" s="89">
        <v>10020358</v>
      </c>
      <c r="AR3732" s="90" t="str">
        <f t="shared" si="66"/>
        <v>O</v>
      </c>
      <c r="AS3732" t="s">
        <v>3798</v>
      </c>
    </row>
    <row r="3733" spans="43:45" x14ac:dyDescent="0.25">
      <c r="AQ3733" s="89">
        <v>10021671</v>
      </c>
      <c r="AR3733" s="90" t="str">
        <f t="shared" si="66"/>
        <v>O</v>
      </c>
      <c r="AS3733" t="s">
        <v>3799</v>
      </c>
    </row>
    <row r="3734" spans="43:45" x14ac:dyDescent="0.25">
      <c r="AQ3734" s="89">
        <v>10021713</v>
      </c>
      <c r="AR3734" s="90" t="str">
        <f t="shared" si="66"/>
        <v>O</v>
      </c>
      <c r="AS3734" t="s">
        <v>3800</v>
      </c>
    </row>
    <row r="3735" spans="43:45" x14ac:dyDescent="0.25">
      <c r="AQ3735" s="89">
        <v>10021715</v>
      </c>
      <c r="AR3735" s="90" t="str">
        <f t="shared" si="66"/>
        <v>O</v>
      </c>
      <c r="AS3735" t="s">
        <v>3801</v>
      </c>
    </row>
    <row r="3736" spans="43:45" x14ac:dyDescent="0.25">
      <c r="AQ3736" s="89">
        <v>10021733</v>
      </c>
      <c r="AR3736" s="90" t="str">
        <f t="shared" si="66"/>
        <v>O</v>
      </c>
      <c r="AS3736" t="s">
        <v>3802</v>
      </c>
    </row>
    <row r="3737" spans="43:45" x14ac:dyDescent="0.25">
      <c r="AQ3737" s="89">
        <v>10020657</v>
      </c>
      <c r="AR3737" s="90" t="str">
        <f t="shared" si="66"/>
        <v>O</v>
      </c>
      <c r="AS3737" t="s">
        <v>3803</v>
      </c>
    </row>
    <row r="3738" spans="43:45" x14ac:dyDescent="0.25">
      <c r="AQ3738" s="89">
        <v>10020658</v>
      </c>
      <c r="AR3738" s="90" t="str">
        <f t="shared" si="66"/>
        <v>O</v>
      </c>
      <c r="AS3738" t="s">
        <v>3804</v>
      </c>
    </row>
    <row r="3739" spans="43:45" x14ac:dyDescent="0.25">
      <c r="AQ3739" s="89">
        <v>10020662</v>
      </c>
      <c r="AR3739" s="90" t="str">
        <f t="shared" si="66"/>
        <v>O</v>
      </c>
      <c r="AS3739" t="s">
        <v>3805</v>
      </c>
    </row>
    <row r="3740" spans="43:45" x14ac:dyDescent="0.25">
      <c r="AQ3740" s="89">
        <v>10020665</v>
      </c>
      <c r="AR3740" s="90" t="str">
        <f t="shared" si="66"/>
        <v>O</v>
      </c>
      <c r="AS3740" t="s">
        <v>3806</v>
      </c>
    </row>
    <row r="3741" spans="43:45" x14ac:dyDescent="0.25">
      <c r="AQ3741" s="89">
        <v>10020669</v>
      </c>
      <c r="AR3741" s="90" t="str">
        <f t="shared" si="66"/>
        <v>O</v>
      </c>
      <c r="AS3741" t="s">
        <v>3807</v>
      </c>
    </row>
    <row r="3742" spans="43:45" x14ac:dyDescent="0.25">
      <c r="AQ3742" s="89">
        <v>10020677</v>
      </c>
      <c r="AR3742" s="90" t="str">
        <f t="shared" si="66"/>
        <v>O</v>
      </c>
      <c r="AS3742" t="s">
        <v>3808</v>
      </c>
    </row>
    <row r="3743" spans="43:45" x14ac:dyDescent="0.25">
      <c r="AQ3743" s="89">
        <v>10020373</v>
      </c>
      <c r="AR3743" s="90" t="str">
        <f t="shared" si="66"/>
        <v>O</v>
      </c>
      <c r="AS3743" t="s">
        <v>3809</v>
      </c>
    </row>
    <row r="3744" spans="43:45" x14ac:dyDescent="0.25">
      <c r="AQ3744" s="89">
        <v>10020374</v>
      </c>
      <c r="AR3744" s="90" t="str">
        <f t="shared" si="66"/>
        <v>O</v>
      </c>
      <c r="AS3744" t="s">
        <v>3810</v>
      </c>
    </row>
    <row r="3745" spans="43:45" x14ac:dyDescent="0.25">
      <c r="AQ3745" s="89">
        <v>10020380</v>
      </c>
      <c r="AR3745" s="90" t="str">
        <f t="shared" si="66"/>
        <v>O</v>
      </c>
      <c r="AS3745" t="s">
        <v>3811</v>
      </c>
    </row>
    <row r="3746" spans="43:45" x14ac:dyDescent="0.25">
      <c r="AQ3746" s="89">
        <v>10020387</v>
      </c>
      <c r="AR3746" s="90" t="str">
        <f t="shared" si="66"/>
        <v>O</v>
      </c>
      <c r="AS3746" t="s">
        <v>3812</v>
      </c>
    </row>
    <row r="3747" spans="43:45" x14ac:dyDescent="0.25">
      <c r="AQ3747" s="89">
        <v>10021764</v>
      </c>
      <c r="AR3747" s="90" t="str">
        <f t="shared" si="66"/>
        <v>O</v>
      </c>
      <c r="AS3747" t="s">
        <v>3813</v>
      </c>
    </row>
    <row r="3748" spans="43:45" x14ac:dyDescent="0.25">
      <c r="AQ3748" s="89">
        <v>10021767</v>
      </c>
      <c r="AR3748" s="90" t="str">
        <f t="shared" si="66"/>
        <v>O</v>
      </c>
      <c r="AS3748" t="s">
        <v>3814</v>
      </c>
    </row>
    <row r="3749" spans="43:45" x14ac:dyDescent="0.25">
      <c r="AQ3749" s="89">
        <v>10021768</v>
      </c>
      <c r="AR3749" s="90" t="str">
        <f t="shared" si="66"/>
        <v>O</v>
      </c>
      <c r="AS3749" t="s">
        <v>3815</v>
      </c>
    </row>
    <row r="3750" spans="43:45" x14ac:dyDescent="0.25">
      <c r="AQ3750" s="89">
        <v>10021804</v>
      </c>
      <c r="AR3750" s="90" t="str">
        <f t="shared" si="66"/>
        <v>O</v>
      </c>
      <c r="AS3750" t="s">
        <v>3816</v>
      </c>
    </row>
    <row r="3751" spans="43:45" x14ac:dyDescent="0.25">
      <c r="AQ3751" s="89">
        <v>10020698</v>
      </c>
      <c r="AR3751" s="90" t="str">
        <f t="shared" si="66"/>
        <v>O</v>
      </c>
      <c r="AS3751" t="s">
        <v>3817</v>
      </c>
    </row>
    <row r="3752" spans="43:45" x14ac:dyDescent="0.25">
      <c r="AQ3752" s="89">
        <v>10020816</v>
      </c>
      <c r="AR3752" s="90" t="str">
        <f t="shared" si="66"/>
        <v>O</v>
      </c>
      <c r="AS3752" t="s">
        <v>3818</v>
      </c>
    </row>
    <row r="3753" spans="43:45" x14ac:dyDescent="0.25">
      <c r="AQ3753" s="89">
        <v>10020858</v>
      </c>
      <c r="AR3753" s="90" t="str">
        <f t="shared" si="66"/>
        <v>O</v>
      </c>
      <c r="AS3753" t="s">
        <v>3819</v>
      </c>
    </row>
    <row r="3754" spans="43:45" x14ac:dyDescent="0.25">
      <c r="AQ3754" s="89">
        <v>10020877</v>
      </c>
      <c r="AR3754" s="90" t="str">
        <f t="shared" si="66"/>
        <v>O</v>
      </c>
      <c r="AS3754" t="s">
        <v>3820</v>
      </c>
    </row>
    <row r="3755" spans="43:45" x14ac:dyDescent="0.25">
      <c r="AQ3755" s="89">
        <v>10020401</v>
      </c>
      <c r="AR3755" s="90" t="str">
        <f t="shared" si="66"/>
        <v>O</v>
      </c>
      <c r="AS3755" t="s">
        <v>3821</v>
      </c>
    </row>
    <row r="3756" spans="43:45" x14ac:dyDescent="0.25">
      <c r="AQ3756" s="89">
        <v>10020403</v>
      </c>
      <c r="AR3756" s="90" t="str">
        <f t="shared" si="66"/>
        <v>O</v>
      </c>
      <c r="AS3756" t="s">
        <v>3822</v>
      </c>
    </row>
    <row r="3757" spans="43:45" x14ac:dyDescent="0.25">
      <c r="AQ3757" s="89">
        <v>10020703</v>
      </c>
      <c r="AR3757" s="90" t="str">
        <f t="shared" si="66"/>
        <v>O</v>
      </c>
      <c r="AS3757" t="s">
        <v>3823</v>
      </c>
    </row>
    <row r="3758" spans="43:45" x14ac:dyDescent="0.25">
      <c r="AQ3758" s="89">
        <v>10020705</v>
      </c>
      <c r="AR3758" s="90" t="str">
        <f t="shared" si="66"/>
        <v>O</v>
      </c>
      <c r="AS3758" t="s">
        <v>3824</v>
      </c>
    </row>
    <row r="3759" spans="43:45" x14ac:dyDescent="0.25">
      <c r="AQ3759" s="89">
        <v>10020821</v>
      </c>
      <c r="AR3759" s="90" t="str">
        <f t="shared" si="66"/>
        <v>O</v>
      </c>
      <c r="AS3759" t="s">
        <v>3825</v>
      </c>
    </row>
    <row r="3760" spans="43:45" x14ac:dyDescent="0.25">
      <c r="AQ3760" s="89">
        <v>10021825</v>
      </c>
      <c r="AR3760" s="90" t="str">
        <f t="shared" si="66"/>
        <v>O</v>
      </c>
      <c r="AS3760" t="s">
        <v>3826</v>
      </c>
    </row>
    <row r="3761" spans="43:45" x14ac:dyDescent="0.25">
      <c r="AQ3761" s="89">
        <v>10021826</v>
      </c>
      <c r="AR3761" s="90" t="str">
        <f t="shared" si="66"/>
        <v>O</v>
      </c>
      <c r="AS3761" t="s">
        <v>3827</v>
      </c>
    </row>
    <row r="3762" spans="43:45" x14ac:dyDescent="0.25">
      <c r="AQ3762" s="89">
        <v>10021827</v>
      </c>
      <c r="AR3762" s="90" t="str">
        <f t="shared" si="66"/>
        <v>O</v>
      </c>
      <c r="AS3762" t="s">
        <v>3828</v>
      </c>
    </row>
    <row r="3763" spans="43:45" x14ac:dyDescent="0.25">
      <c r="AQ3763" s="89">
        <v>10021848</v>
      </c>
      <c r="AR3763" s="90" t="str">
        <f t="shared" si="66"/>
        <v>O</v>
      </c>
      <c r="AS3763" t="s">
        <v>3829</v>
      </c>
    </row>
    <row r="3764" spans="43:45" x14ac:dyDescent="0.25">
      <c r="AQ3764" s="89">
        <v>10021850</v>
      </c>
      <c r="AR3764" s="90" t="str">
        <f t="shared" si="66"/>
        <v>O</v>
      </c>
      <c r="AS3764" t="s">
        <v>3830</v>
      </c>
    </row>
    <row r="3765" spans="43:45" x14ac:dyDescent="0.25">
      <c r="AQ3765" s="89">
        <v>10020881</v>
      </c>
      <c r="AR3765" s="90" t="str">
        <f t="shared" si="66"/>
        <v>O</v>
      </c>
      <c r="AS3765" t="s">
        <v>3831</v>
      </c>
    </row>
    <row r="3766" spans="43:45" x14ac:dyDescent="0.25">
      <c r="AQ3766" s="89">
        <v>10020888</v>
      </c>
      <c r="AR3766" s="90" t="str">
        <f t="shared" si="66"/>
        <v>O</v>
      </c>
      <c r="AS3766" t="s">
        <v>3832</v>
      </c>
    </row>
    <row r="3767" spans="43:45" x14ac:dyDescent="0.25">
      <c r="AQ3767" s="89">
        <v>10020889</v>
      </c>
      <c r="AR3767" s="90" t="str">
        <f t="shared" si="66"/>
        <v>O</v>
      </c>
      <c r="AS3767" t="s">
        <v>3833</v>
      </c>
    </row>
    <row r="3768" spans="43:45" x14ac:dyDescent="0.25">
      <c r="AQ3768" s="89">
        <v>10020894</v>
      </c>
      <c r="AR3768" s="90" t="str">
        <f t="shared" si="66"/>
        <v>O</v>
      </c>
      <c r="AS3768" t="s">
        <v>3834</v>
      </c>
    </row>
    <row r="3769" spans="43:45" x14ac:dyDescent="0.25">
      <c r="AQ3769" s="89">
        <v>10020895</v>
      </c>
      <c r="AR3769" s="90" t="str">
        <f t="shared" si="66"/>
        <v>O</v>
      </c>
      <c r="AS3769" t="s">
        <v>3835</v>
      </c>
    </row>
    <row r="3770" spans="43:45" x14ac:dyDescent="0.25">
      <c r="AQ3770" s="89">
        <v>10020896</v>
      </c>
      <c r="AR3770" s="90" t="str">
        <f t="shared" si="66"/>
        <v>O</v>
      </c>
      <c r="AS3770" t="s">
        <v>3836</v>
      </c>
    </row>
    <row r="3771" spans="43:45" x14ac:dyDescent="0.25">
      <c r="AQ3771" s="89">
        <v>10020914</v>
      </c>
      <c r="AR3771" s="90" t="str">
        <f t="shared" si="66"/>
        <v>O</v>
      </c>
      <c r="AS3771" t="s">
        <v>3837</v>
      </c>
    </row>
    <row r="3772" spans="43:45" x14ac:dyDescent="0.25">
      <c r="AQ3772" s="89">
        <v>10020949</v>
      </c>
      <c r="AR3772" s="90" t="str">
        <f t="shared" si="66"/>
        <v>O</v>
      </c>
      <c r="AS3772" t="s">
        <v>3838</v>
      </c>
    </row>
    <row r="3773" spans="43:45" x14ac:dyDescent="0.25">
      <c r="AQ3773" s="89">
        <v>10020957</v>
      </c>
      <c r="AR3773" s="90" t="str">
        <f t="shared" si="66"/>
        <v>O</v>
      </c>
      <c r="AS3773" t="s">
        <v>3839</v>
      </c>
    </row>
    <row r="3774" spans="43:45" x14ac:dyDescent="0.25">
      <c r="AQ3774" s="89">
        <v>10020958</v>
      </c>
      <c r="AR3774" s="90" t="str">
        <f t="shared" si="66"/>
        <v>O</v>
      </c>
      <c r="AS3774" t="s">
        <v>3840</v>
      </c>
    </row>
    <row r="3775" spans="43:45" x14ac:dyDescent="0.25">
      <c r="AQ3775" s="89">
        <v>10020824</v>
      </c>
      <c r="AR3775" s="90" t="str">
        <f t="shared" si="66"/>
        <v>O</v>
      </c>
      <c r="AS3775" t="s">
        <v>3841</v>
      </c>
    </row>
    <row r="3776" spans="43:45" x14ac:dyDescent="0.25">
      <c r="AQ3776" s="89">
        <v>10020827</v>
      </c>
      <c r="AR3776" s="90" t="str">
        <f t="shared" si="66"/>
        <v>O</v>
      </c>
      <c r="AS3776" t="s">
        <v>3842</v>
      </c>
    </row>
    <row r="3777" spans="43:45" x14ac:dyDescent="0.25">
      <c r="AQ3777" s="89">
        <v>10020832</v>
      </c>
      <c r="AR3777" s="90" t="str">
        <f t="shared" si="66"/>
        <v>O</v>
      </c>
      <c r="AS3777" t="s">
        <v>3843</v>
      </c>
    </row>
    <row r="3778" spans="43:45" x14ac:dyDescent="0.25">
      <c r="AQ3778" s="89">
        <v>10020839</v>
      </c>
      <c r="AR3778" s="90" t="str">
        <f t="shared" si="66"/>
        <v>O</v>
      </c>
      <c r="AS3778" t="s">
        <v>3844</v>
      </c>
    </row>
    <row r="3779" spans="43:45" x14ac:dyDescent="0.25">
      <c r="AQ3779" s="89">
        <v>10020843</v>
      </c>
      <c r="AR3779" s="90" t="str">
        <f t="shared" si="66"/>
        <v>O</v>
      </c>
      <c r="AS3779" t="s">
        <v>3845</v>
      </c>
    </row>
    <row r="3780" spans="43:45" x14ac:dyDescent="0.25">
      <c r="AQ3780" s="89">
        <v>10020849</v>
      </c>
      <c r="AR3780" s="90" t="str">
        <f t="shared" si="66"/>
        <v>O</v>
      </c>
      <c r="AS3780" t="s">
        <v>3846</v>
      </c>
    </row>
    <row r="3781" spans="43:45" x14ac:dyDescent="0.25">
      <c r="AQ3781" s="89">
        <v>10020852</v>
      </c>
      <c r="AR3781" s="90" t="str">
        <f t="shared" si="66"/>
        <v>O</v>
      </c>
      <c r="AS3781" t="s">
        <v>3847</v>
      </c>
    </row>
    <row r="3782" spans="43:45" x14ac:dyDescent="0.25">
      <c r="AQ3782" s="89">
        <v>10020871</v>
      </c>
      <c r="AR3782" s="90" t="str">
        <f t="shared" si="66"/>
        <v>O</v>
      </c>
      <c r="AS3782" t="s">
        <v>3848</v>
      </c>
    </row>
    <row r="3783" spans="43:45" x14ac:dyDescent="0.25">
      <c r="AQ3783" s="89">
        <v>10021867</v>
      </c>
      <c r="AR3783" s="90" t="str">
        <f t="shared" si="66"/>
        <v>O</v>
      </c>
      <c r="AS3783" t="s">
        <v>3849</v>
      </c>
    </row>
    <row r="3784" spans="43:45" x14ac:dyDescent="0.25">
      <c r="AQ3784" s="89">
        <v>10021876</v>
      </c>
      <c r="AR3784" s="90" t="str">
        <f t="shared" si="66"/>
        <v>O</v>
      </c>
      <c r="AS3784" t="s">
        <v>3850</v>
      </c>
    </row>
    <row r="3785" spans="43:45" x14ac:dyDescent="0.25">
      <c r="AQ3785" s="89">
        <v>10021892</v>
      </c>
      <c r="AR3785" s="90" t="str">
        <f t="shared" ref="AR3785:AR3848" si="67">IF(ISNA(VLOOKUP(AQ3785,$BP$18:$BQ$356,2,FALSE))=TRUE,"O",VLOOKUP(AQ3785,$BP$18:$BQ$356,2,FALSE))</f>
        <v>O</v>
      </c>
      <c r="AS3785" t="s">
        <v>3851</v>
      </c>
    </row>
    <row r="3786" spans="43:45" x14ac:dyDescent="0.25">
      <c r="AQ3786" s="89">
        <v>10020968</v>
      </c>
      <c r="AR3786" s="90" t="str">
        <f t="shared" si="67"/>
        <v>O</v>
      </c>
      <c r="AS3786" t="s">
        <v>3852</v>
      </c>
    </row>
    <row r="3787" spans="43:45" x14ac:dyDescent="0.25">
      <c r="AQ3787" s="89">
        <v>10020978</v>
      </c>
      <c r="AR3787" s="90" t="str">
        <f t="shared" si="67"/>
        <v>O</v>
      </c>
      <c r="AS3787" t="s">
        <v>3853</v>
      </c>
    </row>
    <row r="3788" spans="43:45" x14ac:dyDescent="0.25">
      <c r="AQ3788" s="89">
        <v>10020983</v>
      </c>
      <c r="AR3788" s="90" t="str">
        <f t="shared" si="67"/>
        <v>O</v>
      </c>
      <c r="AS3788" t="s">
        <v>3854</v>
      </c>
    </row>
    <row r="3789" spans="43:45" x14ac:dyDescent="0.25">
      <c r="AQ3789" s="89">
        <v>10020986</v>
      </c>
      <c r="AR3789" s="90" t="str">
        <f t="shared" si="67"/>
        <v>O</v>
      </c>
      <c r="AS3789" t="s">
        <v>3855</v>
      </c>
    </row>
    <row r="3790" spans="43:45" x14ac:dyDescent="0.25">
      <c r="AQ3790" s="89">
        <v>10021019</v>
      </c>
      <c r="AR3790" s="90" t="str">
        <f t="shared" si="67"/>
        <v>O</v>
      </c>
      <c r="AS3790" t="s">
        <v>3856</v>
      </c>
    </row>
    <row r="3791" spans="43:45" x14ac:dyDescent="0.25">
      <c r="AQ3791" s="89">
        <v>10021035</v>
      </c>
      <c r="AR3791" s="90" t="str">
        <f t="shared" si="67"/>
        <v>O</v>
      </c>
      <c r="AS3791" t="s">
        <v>3857</v>
      </c>
    </row>
    <row r="3792" spans="43:45" x14ac:dyDescent="0.25">
      <c r="AQ3792" s="89">
        <v>10021036</v>
      </c>
      <c r="AR3792" s="90" t="str">
        <f t="shared" si="67"/>
        <v>O</v>
      </c>
      <c r="AS3792" t="s">
        <v>3858</v>
      </c>
    </row>
    <row r="3793" spans="43:45" x14ac:dyDescent="0.25">
      <c r="AQ3793" s="89">
        <v>10021042</v>
      </c>
      <c r="AR3793" s="90" t="str">
        <f t="shared" si="67"/>
        <v>O</v>
      </c>
      <c r="AS3793" t="s">
        <v>3859</v>
      </c>
    </row>
    <row r="3794" spans="43:45" x14ac:dyDescent="0.25">
      <c r="AQ3794" s="89">
        <v>10020935</v>
      </c>
      <c r="AR3794" s="90" t="str">
        <f t="shared" si="67"/>
        <v>O</v>
      </c>
      <c r="AS3794" t="s">
        <v>3860</v>
      </c>
    </row>
    <row r="3795" spans="43:45" x14ac:dyDescent="0.25">
      <c r="AQ3795" s="89">
        <v>10020936</v>
      </c>
      <c r="AR3795" s="90" t="str">
        <f t="shared" si="67"/>
        <v>O</v>
      </c>
      <c r="AS3795" t="s">
        <v>3861</v>
      </c>
    </row>
    <row r="3796" spans="43:45" x14ac:dyDescent="0.25">
      <c r="AQ3796" s="89">
        <v>10020951</v>
      </c>
      <c r="AR3796" s="90" t="str">
        <f t="shared" si="67"/>
        <v>O</v>
      </c>
      <c r="AS3796" t="s">
        <v>3862</v>
      </c>
    </row>
    <row r="3797" spans="43:45" x14ac:dyDescent="0.25">
      <c r="AQ3797" s="89">
        <v>10021020</v>
      </c>
      <c r="AR3797" s="90" t="str">
        <f t="shared" si="67"/>
        <v>O</v>
      </c>
      <c r="AS3797" t="s">
        <v>3863</v>
      </c>
    </row>
    <row r="3798" spans="43:45" x14ac:dyDescent="0.25">
      <c r="AQ3798" s="89">
        <v>10020744</v>
      </c>
      <c r="AR3798" s="90" t="str">
        <f t="shared" si="67"/>
        <v>O</v>
      </c>
      <c r="AS3798" t="s">
        <v>3864</v>
      </c>
    </row>
    <row r="3799" spans="43:45" x14ac:dyDescent="0.25">
      <c r="AQ3799" s="89">
        <v>10020835</v>
      </c>
      <c r="AR3799" s="90" t="str">
        <f t="shared" si="67"/>
        <v>O</v>
      </c>
      <c r="AS3799" t="s">
        <v>3865</v>
      </c>
    </row>
    <row r="3800" spans="43:45" x14ac:dyDescent="0.25">
      <c r="AQ3800" s="89">
        <v>10020885</v>
      </c>
      <c r="AR3800" s="90" t="str">
        <f t="shared" si="67"/>
        <v>O</v>
      </c>
      <c r="AS3800" t="s">
        <v>3866</v>
      </c>
    </row>
    <row r="3801" spans="43:45" x14ac:dyDescent="0.25">
      <c r="AQ3801" s="89">
        <v>10021983</v>
      </c>
      <c r="AR3801" s="90" t="str">
        <f t="shared" si="67"/>
        <v>O</v>
      </c>
      <c r="AS3801" t="s">
        <v>3867</v>
      </c>
    </row>
    <row r="3802" spans="43:45" x14ac:dyDescent="0.25">
      <c r="AQ3802" s="89">
        <v>10021989</v>
      </c>
      <c r="AR3802" s="90" t="str">
        <f t="shared" si="67"/>
        <v>O</v>
      </c>
      <c r="AS3802" t="s">
        <v>3868</v>
      </c>
    </row>
    <row r="3803" spans="43:45" x14ac:dyDescent="0.25">
      <c r="AQ3803" s="89">
        <v>10021990</v>
      </c>
      <c r="AR3803" s="90" t="str">
        <f t="shared" si="67"/>
        <v>O</v>
      </c>
      <c r="AS3803" t="s">
        <v>3869</v>
      </c>
    </row>
    <row r="3804" spans="43:45" x14ac:dyDescent="0.25">
      <c r="AQ3804" s="89">
        <v>10021046</v>
      </c>
      <c r="AR3804" s="90" t="str">
        <f t="shared" si="67"/>
        <v>O</v>
      </c>
      <c r="AS3804" t="s">
        <v>3870</v>
      </c>
    </row>
    <row r="3805" spans="43:45" x14ac:dyDescent="0.25">
      <c r="AQ3805" s="89">
        <v>10021057</v>
      </c>
      <c r="AR3805" s="90" t="str">
        <f t="shared" si="67"/>
        <v>O</v>
      </c>
      <c r="AS3805" t="s">
        <v>3871</v>
      </c>
    </row>
    <row r="3806" spans="43:45" x14ac:dyDescent="0.25">
      <c r="AQ3806" s="89">
        <v>10021068</v>
      </c>
      <c r="AR3806" s="90" t="str">
        <f t="shared" si="67"/>
        <v>O</v>
      </c>
      <c r="AS3806" t="s">
        <v>3872</v>
      </c>
    </row>
    <row r="3807" spans="43:45" x14ac:dyDescent="0.25">
      <c r="AQ3807" s="89">
        <v>10021074</v>
      </c>
      <c r="AR3807" s="90" t="str">
        <f t="shared" si="67"/>
        <v>O</v>
      </c>
      <c r="AS3807" t="s">
        <v>3873</v>
      </c>
    </row>
    <row r="3808" spans="43:45" x14ac:dyDescent="0.25">
      <c r="AQ3808" s="89">
        <v>10021077</v>
      </c>
      <c r="AR3808" s="90" t="str">
        <f t="shared" si="67"/>
        <v>O</v>
      </c>
      <c r="AS3808" t="s">
        <v>3874</v>
      </c>
    </row>
    <row r="3809" spans="43:45" x14ac:dyDescent="0.25">
      <c r="AQ3809" s="89">
        <v>10021078</v>
      </c>
      <c r="AR3809" s="90" t="str">
        <f t="shared" si="67"/>
        <v>O</v>
      </c>
      <c r="AS3809" t="s">
        <v>3875</v>
      </c>
    </row>
    <row r="3810" spans="43:45" x14ac:dyDescent="0.25">
      <c r="AQ3810" s="89">
        <v>10021080</v>
      </c>
      <c r="AR3810" s="90" t="str">
        <f t="shared" si="67"/>
        <v>O</v>
      </c>
      <c r="AS3810" t="s">
        <v>3876</v>
      </c>
    </row>
    <row r="3811" spans="43:45" x14ac:dyDescent="0.25">
      <c r="AQ3811" s="89">
        <v>10021088</v>
      </c>
      <c r="AR3811" s="90" t="str">
        <f t="shared" si="67"/>
        <v>O</v>
      </c>
      <c r="AS3811" t="s">
        <v>3877</v>
      </c>
    </row>
    <row r="3812" spans="43:45" x14ac:dyDescent="0.25">
      <c r="AQ3812" s="89">
        <v>10021092</v>
      </c>
      <c r="AR3812" s="90" t="str">
        <f t="shared" si="67"/>
        <v>O</v>
      </c>
      <c r="AS3812" t="s">
        <v>3878</v>
      </c>
    </row>
    <row r="3813" spans="43:45" x14ac:dyDescent="0.25">
      <c r="AQ3813" s="89">
        <v>10021095</v>
      </c>
      <c r="AR3813" s="90" t="str">
        <f t="shared" si="67"/>
        <v>O</v>
      </c>
      <c r="AS3813" t="s">
        <v>3879</v>
      </c>
    </row>
    <row r="3814" spans="43:45" x14ac:dyDescent="0.25">
      <c r="AQ3814" s="89">
        <v>10021116</v>
      </c>
      <c r="AR3814" s="90" t="str">
        <f t="shared" si="67"/>
        <v>O</v>
      </c>
      <c r="AS3814" t="s">
        <v>3880</v>
      </c>
    </row>
    <row r="3815" spans="43:45" x14ac:dyDescent="0.25">
      <c r="AQ3815" s="89">
        <v>10021058</v>
      </c>
      <c r="AR3815" s="90" t="str">
        <f t="shared" si="67"/>
        <v>O</v>
      </c>
      <c r="AS3815" t="s">
        <v>3881</v>
      </c>
    </row>
    <row r="3816" spans="43:45" x14ac:dyDescent="0.25">
      <c r="AQ3816" s="89">
        <v>10021062</v>
      </c>
      <c r="AR3816" s="90" t="str">
        <f t="shared" si="67"/>
        <v>O</v>
      </c>
      <c r="AS3816" t="s">
        <v>3882</v>
      </c>
    </row>
    <row r="3817" spans="43:45" x14ac:dyDescent="0.25">
      <c r="AQ3817" s="89">
        <v>10021157</v>
      </c>
      <c r="AR3817" s="90" t="str">
        <f t="shared" si="67"/>
        <v>O</v>
      </c>
      <c r="AS3817" t="s">
        <v>3883</v>
      </c>
    </row>
    <row r="3818" spans="43:45" x14ac:dyDescent="0.25">
      <c r="AQ3818" s="89">
        <v>10021162</v>
      </c>
      <c r="AR3818" s="90" t="str">
        <f t="shared" si="67"/>
        <v>O</v>
      </c>
      <c r="AS3818" t="s">
        <v>3884</v>
      </c>
    </row>
    <row r="3819" spans="43:45" x14ac:dyDescent="0.25">
      <c r="AQ3819" s="89">
        <v>10021164</v>
      </c>
      <c r="AR3819" s="90" t="str">
        <f t="shared" si="67"/>
        <v>O</v>
      </c>
      <c r="AS3819" t="s">
        <v>3885</v>
      </c>
    </row>
    <row r="3820" spans="43:45" x14ac:dyDescent="0.25">
      <c r="AQ3820" s="89">
        <v>10021165</v>
      </c>
      <c r="AR3820" s="90" t="str">
        <f t="shared" si="67"/>
        <v>O</v>
      </c>
      <c r="AS3820" t="s">
        <v>3886</v>
      </c>
    </row>
    <row r="3821" spans="43:45" x14ac:dyDescent="0.25">
      <c r="AQ3821" s="89">
        <v>10021169</v>
      </c>
      <c r="AR3821" s="90" t="str">
        <f t="shared" si="67"/>
        <v>O</v>
      </c>
      <c r="AS3821" t="s">
        <v>3887</v>
      </c>
    </row>
    <row r="3822" spans="43:45" x14ac:dyDescent="0.25">
      <c r="AQ3822" s="89">
        <v>10021172</v>
      </c>
      <c r="AR3822" s="90" t="str">
        <f t="shared" si="67"/>
        <v>O</v>
      </c>
      <c r="AS3822" t="s">
        <v>3888</v>
      </c>
    </row>
    <row r="3823" spans="43:45" x14ac:dyDescent="0.25">
      <c r="AQ3823" s="89">
        <v>10021177</v>
      </c>
      <c r="AR3823" s="90" t="str">
        <f t="shared" si="67"/>
        <v>O</v>
      </c>
      <c r="AS3823" t="s">
        <v>3889</v>
      </c>
    </row>
    <row r="3824" spans="43:45" x14ac:dyDescent="0.25">
      <c r="AQ3824" s="89">
        <v>10020943</v>
      </c>
      <c r="AR3824" s="90" t="str">
        <f t="shared" si="67"/>
        <v>O</v>
      </c>
      <c r="AS3824" t="s">
        <v>3890</v>
      </c>
    </row>
    <row r="3825" spans="43:45" x14ac:dyDescent="0.25">
      <c r="AQ3825" s="89">
        <v>10020944</v>
      </c>
      <c r="AR3825" s="90" t="str">
        <f t="shared" si="67"/>
        <v>O</v>
      </c>
      <c r="AS3825" t="s">
        <v>3891</v>
      </c>
    </row>
    <row r="3826" spans="43:45" x14ac:dyDescent="0.25">
      <c r="AQ3826" s="89">
        <v>10021000</v>
      </c>
      <c r="AR3826" s="90" t="str">
        <f t="shared" si="67"/>
        <v>O</v>
      </c>
      <c r="AS3826" t="s">
        <v>3892</v>
      </c>
    </row>
    <row r="3827" spans="43:45" x14ac:dyDescent="0.25">
      <c r="AQ3827" s="89">
        <v>10021014</v>
      </c>
      <c r="AR3827" s="90" t="str">
        <f t="shared" si="67"/>
        <v>O</v>
      </c>
      <c r="AS3827" t="s">
        <v>3893</v>
      </c>
    </row>
    <row r="3828" spans="43:45" x14ac:dyDescent="0.25">
      <c r="AQ3828" s="89">
        <v>10021015</v>
      </c>
      <c r="AR3828" s="90" t="str">
        <f t="shared" si="67"/>
        <v>O</v>
      </c>
      <c r="AS3828" t="s">
        <v>3894</v>
      </c>
    </row>
    <row r="3829" spans="43:45" x14ac:dyDescent="0.25">
      <c r="AQ3829" s="89">
        <v>10021993</v>
      </c>
      <c r="AR3829" s="90" t="str">
        <f t="shared" si="67"/>
        <v>O</v>
      </c>
      <c r="AS3829" t="s">
        <v>3895</v>
      </c>
    </row>
    <row r="3830" spans="43:45" x14ac:dyDescent="0.25">
      <c r="AQ3830" s="89">
        <v>10021994</v>
      </c>
      <c r="AR3830" s="90" t="str">
        <f t="shared" si="67"/>
        <v>O</v>
      </c>
      <c r="AS3830" t="s">
        <v>3896</v>
      </c>
    </row>
    <row r="3831" spans="43:45" x14ac:dyDescent="0.25">
      <c r="AQ3831" s="89">
        <v>10021996</v>
      </c>
      <c r="AR3831" s="90" t="str">
        <f t="shared" si="67"/>
        <v>O</v>
      </c>
      <c r="AS3831" t="s">
        <v>3897</v>
      </c>
    </row>
    <row r="3832" spans="43:45" x14ac:dyDescent="0.25">
      <c r="AQ3832" s="89">
        <v>10021998</v>
      </c>
      <c r="AR3832" s="90" t="str">
        <f t="shared" si="67"/>
        <v>O</v>
      </c>
      <c r="AS3832" t="s">
        <v>3898</v>
      </c>
    </row>
    <row r="3833" spans="43:45" x14ac:dyDescent="0.25">
      <c r="AQ3833" s="89">
        <v>10022000</v>
      </c>
      <c r="AR3833" s="90" t="str">
        <f t="shared" si="67"/>
        <v>O</v>
      </c>
      <c r="AS3833" t="s">
        <v>3899</v>
      </c>
    </row>
    <row r="3834" spans="43:45" x14ac:dyDescent="0.25">
      <c r="AQ3834" s="89">
        <v>10022001</v>
      </c>
      <c r="AR3834" s="90" t="str">
        <f t="shared" si="67"/>
        <v>O</v>
      </c>
      <c r="AS3834" t="s">
        <v>3900</v>
      </c>
    </row>
    <row r="3835" spans="43:45" x14ac:dyDescent="0.25">
      <c r="AQ3835" s="89">
        <v>10022007</v>
      </c>
      <c r="AR3835" s="90" t="str">
        <f t="shared" si="67"/>
        <v>O</v>
      </c>
      <c r="AS3835" t="s">
        <v>3901</v>
      </c>
    </row>
    <row r="3836" spans="43:45" x14ac:dyDescent="0.25">
      <c r="AQ3836" s="89">
        <v>10022011</v>
      </c>
      <c r="AR3836" s="90" t="str">
        <f t="shared" si="67"/>
        <v>O</v>
      </c>
      <c r="AS3836" t="s">
        <v>3902</v>
      </c>
    </row>
    <row r="3837" spans="43:45" x14ac:dyDescent="0.25">
      <c r="AQ3837" s="89">
        <v>10022018</v>
      </c>
      <c r="AR3837" s="90" t="str">
        <f t="shared" si="67"/>
        <v>O</v>
      </c>
      <c r="AS3837" t="s">
        <v>3903</v>
      </c>
    </row>
    <row r="3838" spans="43:45" x14ac:dyDescent="0.25">
      <c r="AQ3838" s="89">
        <v>10022020</v>
      </c>
      <c r="AR3838" s="90" t="str">
        <f t="shared" si="67"/>
        <v>O</v>
      </c>
      <c r="AS3838" t="s">
        <v>3904</v>
      </c>
    </row>
    <row r="3839" spans="43:45" x14ac:dyDescent="0.25">
      <c r="AQ3839" s="89">
        <v>10022021</v>
      </c>
      <c r="AR3839" s="90" t="str">
        <f t="shared" si="67"/>
        <v>O</v>
      </c>
      <c r="AS3839" t="s">
        <v>3905</v>
      </c>
    </row>
    <row r="3840" spans="43:45" x14ac:dyDescent="0.25">
      <c r="AQ3840" s="89">
        <v>10021132</v>
      </c>
      <c r="AR3840" s="90" t="str">
        <f t="shared" si="67"/>
        <v>O</v>
      </c>
      <c r="AS3840" t="s">
        <v>3906</v>
      </c>
    </row>
    <row r="3841" spans="43:45" x14ac:dyDescent="0.25">
      <c r="AQ3841" s="89">
        <v>10021138</v>
      </c>
      <c r="AR3841" s="90" t="str">
        <f t="shared" si="67"/>
        <v>O</v>
      </c>
      <c r="AS3841" t="s">
        <v>3907</v>
      </c>
    </row>
    <row r="3842" spans="43:45" x14ac:dyDescent="0.25">
      <c r="AQ3842" s="89">
        <v>10021178</v>
      </c>
      <c r="AR3842" s="90" t="str">
        <f t="shared" si="67"/>
        <v>O</v>
      </c>
      <c r="AS3842" t="s">
        <v>3908</v>
      </c>
    </row>
    <row r="3843" spans="43:45" x14ac:dyDescent="0.25">
      <c r="AQ3843" s="89">
        <v>10021197</v>
      </c>
      <c r="AR3843" s="90" t="str">
        <f t="shared" si="67"/>
        <v>O</v>
      </c>
      <c r="AS3843" t="s">
        <v>3909</v>
      </c>
    </row>
    <row r="3844" spans="43:45" x14ac:dyDescent="0.25">
      <c r="AQ3844" s="89">
        <v>10021202</v>
      </c>
      <c r="AR3844" s="90" t="str">
        <f t="shared" si="67"/>
        <v>O</v>
      </c>
      <c r="AS3844" t="s">
        <v>3910</v>
      </c>
    </row>
    <row r="3845" spans="43:45" x14ac:dyDescent="0.25">
      <c r="AQ3845" s="89">
        <v>10021209</v>
      </c>
      <c r="AR3845" s="90" t="str">
        <f t="shared" si="67"/>
        <v>O</v>
      </c>
      <c r="AS3845" t="s">
        <v>3911</v>
      </c>
    </row>
    <row r="3846" spans="43:45" x14ac:dyDescent="0.25">
      <c r="AQ3846" s="89">
        <v>10021218</v>
      </c>
      <c r="AR3846" s="90" t="str">
        <f t="shared" si="67"/>
        <v>O</v>
      </c>
      <c r="AS3846" t="s">
        <v>3912</v>
      </c>
    </row>
    <row r="3847" spans="43:45" x14ac:dyDescent="0.25">
      <c r="AQ3847" s="89">
        <v>10021047</v>
      </c>
      <c r="AR3847" s="90" t="str">
        <f t="shared" si="67"/>
        <v>O</v>
      </c>
      <c r="AS3847" t="s">
        <v>3913</v>
      </c>
    </row>
    <row r="3848" spans="43:45" x14ac:dyDescent="0.25">
      <c r="AQ3848" s="89">
        <v>10021102</v>
      </c>
      <c r="AR3848" s="90" t="str">
        <f t="shared" si="67"/>
        <v>O</v>
      </c>
      <c r="AS3848" t="s">
        <v>3914</v>
      </c>
    </row>
    <row r="3849" spans="43:45" x14ac:dyDescent="0.25">
      <c r="AQ3849" s="89">
        <v>10021103</v>
      </c>
      <c r="AR3849" s="90" t="str">
        <f t="shared" ref="AR3849:AR3912" si="68">IF(ISNA(VLOOKUP(AQ3849,$BP$18:$BQ$356,2,FALSE))=TRUE,"O",VLOOKUP(AQ3849,$BP$18:$BQ$356,2,FALSE))</f>
        <v>O</v>
      </c>
      <c r="AS3849" t="s">
        <v>3915</v>
      </c>
    </row>
    <row r="3850" spans="43:45" x14ac:dyDescent="0.25">
      <c r="AQ3850" s="89">
        <v>10021185</v>
      </c>
      <c r="AR3850" s="90" t="str">
        <f t="shared" si="68"/>
        <v>O</v>
      </c>
      <c r="AS3850" t="s">
        <v>3916</v>
      </c>
    </row>
    <row r="3851" spans="43:45" x14ac:dyDescent="0.25">
      <c r="AQ3851" s="89">
        <v>10021217</v>
      </c>
      <c r="AR3851" s="90" t="str">
        <f t="shared" si="68"/>
        <v>O</v>
      </c>
      <c r="AS3851" t="s">
        <v>3917</v>
      </c>
    </row>
    <row r="3852" spans="43:45" x14ac:dyDescent="0.25">
      <c r="AQ3852" s="89">
        <v>10021236</v>
      </c>
      <c r="AR3852" s="90" t="str">
        <f t="shared" si="68"/>
        <v>O</v>
      </c>
      <c r="AS3852" t="s">
        <v>3918</v>
      </c>
    </row>
    <row r="3853" spans="43:45" x14ac:dyDescent="0.25">
      <c r="AQ3853" s="89">
        <v>10022025</v>
      </c>
      <c r="AR3853" s="90" t="str">
        <f t="shared" si="68"/>
        <v>O</v>
      </c>
      <c r="AS3853" t="s">
        <v>3919</v>
      </c>
    </row>
    <row r="3854" spans="43:45" x14ac:dyDescent="0.25">
      <c r="AQ3854" s="89">
        <v>10022032</v>
      </c>
      <c r="AR3854" s="90" t="str">
        <f t="shared" si="68"/>
        <v>O</v>
      </c>
      <c r="AS3854" t="s">
        <v>3920</v>
      </c>
    </row>
    <row r="3855" spans="43:45" x14ac:dyDescent="0.25">
      <c r="AQ3855" s="89">
        <v>10022035</v>
      </c>
      <c r="AR3855" s="90" t="str">
        <f t="shared" si="68"/>
        <v>O</v>
      </c>
      <c r="AS3855" t="s">
        <v>3921</v>
      </c>
    </row>
    <row r="3856" spans="43:45" x14ac:dyDescent="0.25">
      <c r="AQ3856" s="89">
        <v>10022047</v>
      </c>
      <c r="AR3856" s="90" t="str">
        <f t="shared" si="68"/>
        <v>O</v>
      </c>
      <c r="AS3856" t="s">
        <v>3922</v>
      </c>
    </row>
    <row r="3857" spans="43:45" x14ac:dyDescent="0.25">
      <c r="AQ3857" s="89">
        <v>10021224</v>
      </c>
      <c r="AR3857" s="90" t="str">
        <f t="shared" si="68"/>
        <v>O</v>
      </c>
      <c r="AS3857" t="s">
        <v>3923</v>
      </c>
    </row>
    <row r="3858" spans="43:45" x14ac:dyDescent="0.25">
      <c r="AQ3858" s="89">
        <v>10021230</v>
      </c>
      <c r="AR3858" s="90" t="str">
        <f t="shared" si="68"/>
        <v>O</v>
      </c>
      <c r="AS3858" t="s">
        <v>3924</v>
      </c>
    </row>
    <row r="3859" spans="43:45" x14ac:dyDescent="0.25">
      <c r="AQ3859" s="89">
        <v>10021248</v>
      </c>
      <c r="AR3859" s="90" t="str">
        <f t="shared" si="68"/>
        <v>O</v>
      </c>
      <c r="AS3859" t="s">
        <v>3925</v>
      </c>
    </row>
    <row r="3860" spans="43:45" x14ac:dyDescent="0.25">
      <c r="AQ3860" s="89">
        <v>10021252</v>
      </c>
      <c r="AR3860" s="90" t="str">
        <f t="shared" si="68"/>
        <v>O</v>
      </c>
      <c r="AS3860" t="s">
        <v>3926</v>
      </c>
    </row>
    <row r="3861" spans="43:45" x14ac:dyDescent="0.25">
      <c r="AQ3861" s="89">
        <v>10021271</v>
      </c>
      <c r="AR3861" s="90" t="str">
        <f t="shared" si="68"/>
        <v>O</v>
      </c>
      <c r="AS3861" t="s">
        <v>3927</v>
      </c>
    </row>
    <row r="3862" spans="43:45" x14ac:dyDescent="0.25">
      <c r="AQ3862" s="89">
        <v>10021272</v>
      </c>
      <c r="AR3862" s="90" t="str">
        <f t="shared" si="68"/>
        <v>O</v>
      </c>
      <c r="AS3862" t="s">
        <v>3928</v>
      </c>
    </row>
    <row r="3863" spans="43:45" x14ac:dyDescent="0.25">
      <c r="AQ3863" s="89">
        <v>10021282</v>
      </c>
      <c r="AR3863" s="90" t="str">
        <f t="shared" si="68"/>
        <v>O</v>
      </c>
      <c r="AS3863" t="s">
        <v>3929</v>
      </c>
    </row>
    <row r="3864" spans="43:45" x14ac:dyDescent="0.25">
      <c r="AQ3864" s="89">
        <v>10021283</v>
      </c>
      <c r="AR3864" s="90" t="str">
        <f t="shared" si="68"/>
        <v>O</v>
      </c>
      <c r="AS3864" t="s">
        <v>3930</v>
      </c>
    </row>
    <row r="3865" spans="43:45" x14ac:dyDescent="0.25">
      <c r="AQ3865" s="89">
        <v>10021284</v>
      </c>
      <c r="AR3865" s="90" t="str">
        <f t="shared" si="68"/>
        <v>O</v>
      </c>
      <c r="AS3865" t="s">
        <v>3931</v>
      </c>
    </row>
    <row r="3866" spans="43:45" x14ac:dyDescent="0.25">
      <c r="AQ3866" s="89">
        <v>10021303</v>
      </c>
      <c r="AR3866" s="90" t="str">
        <f t="shared" si="68"/>
        <v>O</v>
      </c>
      <c r="AS3866" t="s">
        <v>3932</v>
      </c>
    </row>
    <row r="3867" spans="43:45" x14ac:dyDescent="0.25">
      <c r="AQ3867" s="89">
        <v>10021261</v>
      </c>
      <c r="AR3867" s="90" t="str">
        <f t="shared" si="68"/>
        <v>O</v>
      </c>
      <c r="AS3867" t="s">
        <v>3933</v>
      </c>
    </row>
    <row r="3868" spans="43:45" x14ac:dyDescent="0.25">
      <c r="AQ3868" s="89">
        <v>10021279</v>
      </c>
      <c r="AR3868" s="90" t="str">
        <f t="shared" si="68"/>
        <v>O</v>
      </c>
      <c r="AS3868" t="s">
        <v>3934</v>
      </c>
    </row>
    <row r="3869" spans="43:45" x14ac:dyDescent="0.25">
      <c r="AQ3869" s="89">
        <v>10021292</v>
      </c>
      <c r="AR3869" s="90" t="str">
        <f t="shared" si="68"/>
        <v>O</v>
      </c>
      <c r="AS3869" t="s">
        <v>3935</v>
      </c>
    </row>
    <row r="3870" spans="43:45" x14ac:dyDescent="0.25">
      <c r="AQ3870" s="89">
        <v>10021333</v>
      </c>
      <c r="AR3870" s="90" t="str">
        <f t="shared" si="68"/>
        <v>O</v>
      </c>
      <c r="AS3870" t="s">
        <v>3936</v>
      </c>
    </row>
    <row r="3871" spans="43:45" x14ac:dyDescent="0.25">
      <c r="AQ3871" s="89">
        <v>10021263</v>
      </c>
      <c r="AR3871" s="90" t="str">
        <f t="shared" si="68"/>
        <v>O</v>
      </c>
      <c r="AS3871" t="s">
        <v>3937</v>
      </c>
    </row>
    <row r="3872" spans="43:45" x14ac:dyDescent="0.25">
      <c r="AQ3872" s="89">
        <v>10021266</v>
      </c>
      <c r="AR3872" s="90" t="str">
        <f t="shared" si="68"/>
        <v>O</v>
      </c>
      <c r="AS3872" t="s">
        <v>3938</v>
      </c>
    </row>
    <row r="3873" spans="43:45" x14ac:dyDescent="0.25">
      <c r="AQ3873" s="89">
        <v>10021308</v>
      </c>
      <c r="AR3873" s="90" t="str">
        <f t="shared" si="68"/>
        <v>O</v>
      </c>
      <c r="AS3873" t="s">
        <v>3939</v>
      </c>
    </row>
    <row r="3874" spans="43:45" x14ac:dyDescent="0.25">
      <c r="AQ3874" s="89">
        <v>10021314</v>
      </c>
      <c r="AR3874" s="90" t="str">
        <f t="shared" si="68"/>
        <v>O</v>
      </c>
      <c r="AS3874" t="s">
        <v>3940</v>
      </c>
    </row>
    <row r="3875" spans="43:45" x14ac:dyDescent="0.25">
      <c r="AQ3875" s="89">
        <v>10021316</v>
      </c>
      <c r="AR3875" s="90" t="str">
        <f t="shared" si="68"/>
        <v>O</v>
      </c>
      <c r="AS3875" t="s">
        <v>3941</v>
      </c>
    </row>
    <row r="3876" spans="43:45" x14ac:dyDescent="0.25">
      <c r="AQ3876" s="89">
        <v>10021317</v>
      </c>
      <c r="AR3876" s="90" t="str">
        <f t="shared" si="68"/>
        <v>O</v>
      </c>
      <c r="AS3876" t="s">
        <v>3942</v>
      </c>
    </row>
    <row r="3877" spans="43:45" x14ac:dyDescent="0.25">
      <c r="AQ3877" s="89">
        <v>10021330</v>
      </c>
      <c r="AR3877" s="90" t="str">
        <f t="shared" si="68"/>
        <v>O</v>
      </c>
      <c r="AS3877" t="s">
        <v>3943</v>
      </c>
    </row>
    <row r="3878" spans="43:45" x14ac:dyDescent="0.25">
      <c r="AQ3878" s="89">
        <v>10021331</v>
      </c>
      <c r="AR3878" s="90" t="str">
        <f t="shared" si="68"/>
        <v>O</v>
      </c>
      <c r="AS3878" t="s">
        <v>3944</v>
      </c>
    </row>
    <row r="3879" spans="43:45" x14ac:dyDescent="0.25">
      <c r="AQ3879" s="89">
        <v>10021339</v>
      </c>
      <c r="AR3879" s="90" t="str">
        <f t="shared" si="68"/>
        <v>O</v>
      </c>
      <c r="AS3879" t="s">
        <v>3945</v>
      </c>
    </row>
    <row r="3880" spans="43:45" x14ac:dyDescent="0.25">
      <c r="AQ3880" s="89">
        <v>10022057</v>
      </c>
      <c r="AR3880" s="90" t="str">
        <f t="shared" si="68"/>
        <v>O</v>
      </c>
      <c r="AS3880" t="s">
        <v>3946</v>
      </c>
    </row>
    <row r="3881" spans="43:45" x14ac:dyDescent="0.25">
      <c r="AQ3881" s="89">
        <v>10022061</v>
      </c>
      <c r="AR3881" s="90" t="str">
        <f t="shared" si="68"/>
        <v>O</v>
      </c>
      <c r="AS3881" t="s">
        <v>3947</v>
      </c>
    </row>
    <row r="3882" spans="43:45" x14ac:dyDescent="0.25">
      <c r="AQ3882" s="89">
        <v>10022064</v>
      </c>
      <c r="AR3882" s="90" t="str">
        <f t="shared" si="68"/>
        <v>O</v>
      </c>
      <c r="AS3882" t="s">
        <v>3948</v>
      </c>
    </row>
    <row r="3883" spans="43:45" x14ac:dyDescent="0.25">
      <c r="AQ3883" s="89">
        <v>10022072</v>
      </c>
      <c r="AR3883" s="90" t="str">
        <f t="shared" si="68"/>
        <v>O</v>
      </c>
      <c r="AS3883" t="s">
        <v>3949</v>
      </c>
    </row>
    <row r="3884" spans="43:45" x14ac:dyDescent="0.25">
      <c r="AQ3884" s="89">
        <v>10021370</v>
      </c>
      <c r="AR3884" s="90" t="str">
        <f t="shared" si="68"/>
        <v>O</v>
      </c>
      <c r="AS3884" t="s">
        <v>3950</v>
      </c>
    </row>
    <row r="3885" spans="43:45" x14ac:dyDescent="0.25">
      <c r="AQ3885" s="89">
        <v>10021393</v>
      </c>
      <c r="AR3885" s="90" t="str">
        <f t="shared" si="68"/>
        <v>O</v>
      </c>
      <c r="AS3885" t="s">
        <v>3951</v>
      </c>
    </row>
    <row r="3886" spans="43:45" x14ac:dyDescent="0.25">
      <c r="AQ3886" s="89">
        <v>10021402</v>
      </c>
      <c r="AR3886" s="90" t="str">
        <f t="shared" si="68"/>
        <v>O</v>
      </c>
      <c r="AS3886" t="s">
        <v>3952</v>
      </c>
    </row>
    <row r="3887" spans="43:45" x14ac:dyDescent="0.25">
      <c r="AQ3887" s="89">
        <v>10021404</v>
      </c>
      <c r="AR3887" s="90" t="str">
        <f t="shared" si="68"/>
        <v>O</v>
      </c>
      <c r="AS3887" t="s">
        <v>3953</v>
      </c>
    </row>
    <row r="3888" spans="43:45" x14ac:dyDescent="0.25">
      <c r="AQ3888" s="89">
        <v>10021405</v>
      </c>
      <c r="AR3888" s="90" t="str">
        <f t="shared" si="68"/>
        <v>O</v>
      </c>
      <c r="AS3888" t="s">
        <v>3954</v>
      </c>
    </row>
    <row r="3889" spans="43:45" x14ac:dyDescent="0.25">
      <c r="AQ3889" s="89">
        <v>10021438</v>
      </c>
      <c r="AR3889" s="90" t="str">
        <f t="shared" si="68"/>
        <v>O</v>
      </c>
      <c r="AS3889" t="s">
        <v>3955</v>
      </c>
    </row>
    <row r="3890" spans="43:45" x14ac:dyDescent="0.25">
      <c r="AQ3890" s="89">
        <v>10021452</v>
      </c>
      <c r="AR3890" s="90" t="str">
        <f t="shared" si="68"/>
        <v>O</v>
      </c>
      <c r="AS3890" t="s">
        <v>3956</v>
      </c>
    </row>
    <row r="3891" spans="43:45" x14ac:dyDescent="0.25">
      <c r="AQ3891" s="89">
        <v>10023100</v>
      </c>
      <c r="AR3891" s="90" t="str">
        <f t="shared" si="68"/>
        <v>O</v>
      </c>
      <c r="AS3891" t="s">
        <v>3957</v>
      </c>
    </row>
    <row r="3892" spans="43:45" x14ac:dyDescent="0.25">
      <c r="AQ3892" s="89">
        <v>10023104</v>
      </c>
      <c r="AR3892" s="90" t="str">
        <f t="shared" si="68"/>
        <v>O</v>
      </c>
      <c r="AS3892" t="s">
        <v>3958</v>
      </c>
    </row>
    <row r="3893" spans="43:45" x14ac:dyDescent="0.25">
      <c r="AQ3893" s="89">
        <v>10023145</v>
      </c>
      <c r="AR3893" s="90" t="str">
        <f t="shared" si="68"/>
        <v>O</v>
      </c>
      <c r="AS3893" t="s">
        <v>3959</v>
      </c>
    </row>
    <row r="3894" spans="43:45" x14ac:dyDescent="0.25">
      <c r="AQ3894" s="89">
        <v>10023153</v>
      </c>
      <c r="AR3894" s="90" t="str">
        <f t="shared" si="68"/>
        <v>O</v>
      </c>
      <c r="AS3894" t="s">
        <v>3960</v>
      </c>
    </row>
    <row r="3895" spans="43:45" x14ac:dyDescent="0.25">
      <c r="AQ3895" s="89">
        <v>10023470</v>
      </c>
      <c r="AR3895" s="90" t="str">
        <f t="shared" si="68"/>
        <v>O</v>
      </c>
      <c r="AS3895" t="s">
        <v>3961</v>
      </c>
    </row>
    <row r="3896" spans="43:45" x14ac:dyDescent="0.25">
      <c r="AQ3896" s="89">
        <v>10023473</v>
      </c>
      <c r="AR3896" s="90" t="str">
        <f t="shared" si="68"/>
        <v>O</v>
      </c>
      <c r="AS3896" t="s">
        <v>3962</v>
      </c>
    </row>
    <row r="3897" spans="43:45" x14ac:dyDescent="0.25">
      <c r="AQ3897" s="89">
        <v>10023475</v>
      </c>
      <c r="AR3897" s="90" t="str">
        <f t="shared" si="68"/>
        <v>O</v>
      </c>
      <c r="AS3897" t="s">
        <v>3963</v>
      </c>
    </row>
    <row r="3898" spans="43:45" x14ac:dyDescent="0.25">
      <c r="AQ3898" s="89">
        <v>10023493</v>
      </c>
      <c r="AR3898" s="90" t="str">
        <f t="shared" si="68"/>
        <v>O</v>
      </c>
      <c r="AS3898" t="s">
        <v>3964</v>
      </c>
    </row>
    <row r="3899" spans="43:45" x14ac:dyDescent="0.25">
      <c r="AQ3899" s="89">
        <v>10023497</v>
      </c>
      <c r="AR3899" s="90" t="str">
        <f t="shared" si="68"/>
        <v>O</v>
      </c>
      <c r="AS3899" t="s">
        <v>3965</v>
      </c>
    </row>
    <row r="3900" spans="43:45" x14ac:dyDescent="0.25">
      <c r="AQ3900" s="89">
        <v>10023498</v>
      </c>
      <c r="AR3900" s="90" t="str">
        <f t="shared" si="68"/>
        <v>O</v>
      </c>
      <c r="AS3900" t="s">
        <v>3966</v>
      </c>
    </row>
    <row r="3901" spans="43:45" x14ac:dyDescent="0.25">
      <c r="AQ3901" s="89">
        <v>10023500</v>
      </c>
      <c r="AR3901" s="90" t="str">
        <f t="shared" si="68"/>
        <v>O</v>
      </c>
      <c r="AS3901" t="s">
        <v>3967</v>
      </c>
    </row>
    <row r="3902" spans="43:45" x14ac:dyDescent="0.25">
      <c r="AQ3902" s="89">
        <v>10023513</v>
      </c>
      <c r="AR3902" s="90" t="str">
        <f t="shared" si="68"/>
        <v>O</v>
      </c>
      <c r="AS3902" t="s">
        <v>3968</v>
      </c>
    </row>
    <row r="3903" spans="43:45" x14ac:dyDescent="0.25">
      <c r="AQ3903" s="89">
        <v>10023446</v>
      </c>
      <c r="AR3903" s="90" t="str">
        <f t="shared" si="68"/>
        <v>O</v>
      </c>
      <c r="AS3903" t="s">
        <v>3969</v>
      </c>
    </row>
    <row r="3904" spans="43:45" x14ac:dyDescent="0.25">
      <c r="AQ3904" s="89">
        <v>10023515</v>
      </c>
      <c r="AR3904" s="90" t="str">
        <f t="shared" si="68"/>
        <v>O</v>
      </c>
      <c r="AS3904" t="s">
        <v>3970</v>
      </c>
    </row>
    <row r="3905" spans="43:45" x14ac:dyDescent="0.25">
      <c r="AQ3905" s="89">
        <v>10023535</v>
      </c>
      <c r="AR3905" s="90" t="str">
        <f t="shared" si="68"/>
        <v>O</v>
      </c>
      <c r="AS3905" t="s">
        <v>3971</v>
      </c>
    </row>
    <row r="3906" spans="43:45" x14ac:dyDescent="0.25">
      <c r="AQ3906" s="89">
        <v>10023537</v>
      </c>
      <c r="AR3906" s="90" t="str">
        <f t="shared" si="68"/>
        <v>O</v>
      </c>
      <c r="AS3906" t="s">
        <v>3972</v>
      </c>
    </row>
    <row r="3907" spans="43:45" x14ac:dyDescent="0.25">
      <c r="AQ3907" s="89">
        <v>10023538</v>
      </c>
      <c r="AR3907" s="90" t="str">
        <f t="shared" si="68"/>
        <v>O</v>
      </c>
      <c r="AS3907" t="s">
        <v>3973</v>
      </c>
    </row>
    <row r="3908" spans="43:45" x14ac:dyDescent="0.25">
      <c r="AQ3908" s="89">
        <v>10023539</v>
      </c>
      <c r="AR3908" s="90" t="str">
        <f t="shared" si="68"/>
        <v>O</v>
      </c>
      <c r="AS3908" t="s">
        <v>3974</v>
      </c>
    </row>
    <row r="3909" spans="43:45" x14ac:dyDescent="0.25">
      <c r="AQ3909" s="89">
        <v>10023546</v>
      </c>
      <c r="AR3909" s="90" t="str">
        <f t="shared" si="68"/>
        <v>O</v>
      </c>
      <c r="AS3909" t="s">
        <v>3975</v>
      </c>
    </row>
    <row r="3910" spans="43:45" x14ac:dyDescent="0.25">
      <c r="AQ3910" s="89">
        <v>10023547</v>
      </c>
      <c r="AR3910" s="90" t="str">
        <f t="shared" si="68"/>
        <v>O</v>
      </c>
      <c r="AS3910" t="s">
        <v>3976</v>
      </c>
    </row>
    <row r="3911" spans="43:45" x14ac:dyDescent="0.25">
      <c r="AQ3911" s="89">
        <v>10023304</v>
      </c>
      <c r="AR3911" s="90" t="str">
        <f t="shared" si="68"/>
        <v>O</v>
      </c>
      <c r="AS3911" t="s">
        <v>3977</v>
      </c>
    </row>
    <row r="3912" spans="43:45" x14ac:dyDescent="0.25">
      <c r="AQ3912" s="89">
        <v>10023407</v>
      </c>
      <c r="AR3912" s="90" t="str">
        <f t="shared" si="68"/>
        <v>O</v>
      </c>
      <c r="AS3912" t="s">
        <v>3978</v>
      </c>
    </row>
    <row r="3913" spans="43:45" x14ac:dyDescent="0.25">
      <c r="AQ3913" s="89">
        <v>10023413</v>
      </c>
      <c r="AR3913" s="90" t="str">
        <f t="shared" ref="AR3913:AR3976" si="69">IF(ISNA(VLOOKUP(AQ3913,$BP$18:$BQ$356,2,FALSE))=TRUE,"O",VLOOKUP(AQ3913,$BP$18:$BQ$356,2,FALSE))</f>
        <v>O</v>
      </c>
      <c r="AS3913" t="s">
        <v>3979</v>
      </c>
    </row>
    <row r="3914" spans="43:45" x14ac:dyDescent="0.25">
      <c r="AQ3914" s="89">
        <v>10023423</v>
      </c>
      <c r="AR3914" s="90" t="str">
        <f t="shared" si="69"/>
        <v>O</v>
      </c>
      <c r="AS3914" t="s">
        <v>3980</v>
      </c>
    </row>
    <row r="3915" spans="43:45" x14ac:dyDescent="0.25">
      <c r="AQ3915" s="89">
        <v>10023526</v>
      </c>
      <c r="AR3915" s="90" t="str">
        <f t="shared" si="69"/>
        <v>O</v>
      </c>
      <c r="AS3915" t="s">
        <v>3981</v>
      </c>
    </row>
    <row r="3916" spans="43:45" x14ac:dyDescent="0.25">
      <c r="AQ3916" s="89">
        <v>10023563</v>
      </c>
      <c r="AR3916" s="90" t="str">
        <f t="shared" si="69"/>
        <v>O</v>
      </c>
      <c r="AS3916" t="s">
        <v>3982</v>
      </c>
    </row>
    <row r="3917" spans="43:45" x14ac:dyDescent="0.25">
      <c r="AQ3917" s="89">
        <v>10023572</v>
      </c>
      <c r="AR3917" s="90" t="str">
        <f t="shared" si="69"/>
        <v>O</v>
      </c>
      <c r="AS3917" t="s">
        <v>3983</v>
      </c>
    </row>
    <row r="3918" spans="43:45" x14ac:dyDescent="0.25">
      <c r="AQ3918" s="89">
        <v>10023578</v>
      </c>
      <c r="AR3918" s="90" t="str">
        <f t="shared" si="69"/>
        <v>O</v>
      </c>
      <c r="AS3918" t="s">
        <v>3984</v>
      </c>
    </row>
    <row r="3919" spans="43:45" x14ac:dyDescent="0.25">
      <c r="AQ3919" s="89">
        <v>10023533</v>
      </c>
      <c r="AR3919" s="90" t="str">
        <f t="shared" si="69"/>
        <v>O</v>
      </c>
      <c r="AS3919" t="s">
        <v>3985</v>
      </c>
    </row>
    <row r="3920" spans="43:45" x14ac:dyDescent="0.25">
      <c r="AQ3920" s="89">
        <v>10023550</v>
      </c>
      <c r="AR3920" s="90" t="str">
        <f t="shared" si="69"/>
        <v>O</v>
      </c>
      <c r="AS3920" t="s">
        <v>3986</v>
      </c>
    </row>
    <row r="3921" spans="43:45" x14ac:dyDescent="0.25">
      <c r="AQ3921" s="89">
        <v>10023557</v>
      </c>
      <c r="AR3921" s="90" t="str">
        <f t="shared" si="69"/>
        <v>O</v>
      </c>
      <c r="AS3921" t="s">
        <v>3987</v>
      </c>
    </row>
    <row r="3922" spans="43:45" x14ac:dyDescent="0.25">
      <c r="AQ3922" s="89">
        <v>10023560</v>
      </c>
      <c r="AR3922" s="90" t="str">
        <f t="shared" si="69"/>
        <v>O</v>
      </c>
      <c r="AS3922" t="s">
        <v>3988</v>
      </c>
    </row>
    <row r="3923" spans="43:45" x14ac:dyDescent="0.25">
      <c r="AQ3923" s="89">
        <v>10023569</v>
      </c>
      <c r="AR3923" s="90" t="str">
        <f t="shared" si="69"/>
        <v>O</v>
      </c>
      <c r="AS3923" t="s">
        <v>3989</v>
      </c>
    </row>
    <row r="3924" spans="43:45" x14ac:dyDescent="0.25">
      <c r="AQ3924" s="89">
        <v>10023597</v>
      </c>
      <c r="AR3924" s="90" t="str">
        <f t="shared" si="69"/>
        <v>O</v>
      </c>
      <c r="AS3924" t="s">
        <v>3990</v>
      </c>
    </row>
    <row r="3925" spans="43:45" x14ac:dyDescent="0.25">
      <c r="AQ3925" s="89">
        <v>10023600</v>
      </c>
      <c r="AR3925" s="90" t="str">
        <f t="shared" si="69"/>
        <v>O</v>
      </c>
      <c r="AS3925" t="s">
        <v>3991</v>
      </c>
    </row>
    <row r="3926" spans="43:45" x14ac:dyDescent="0.25">
      <c r="AQ3926" s="89">
        <v>10023601</v>
      </c>
      <c r="AR3926" s="90" t="str">
        <f t="shared" si="69"/>
        <v>O</v>
      </c>
      <c r="AS3926" t="s">
        <v>3992</v>
      </c>
    </row>
    <row r="3927" spans="43:45" x14ac:dyDescent="0.25">
      <c r="AQ3927" s="89">
        <v>10023604</v>
      </c>
      <c r="AR3927" s="90" t="str">
        <f t="shared" si="69"/>
        <v>O</v>
      </c>
      <c r="AS3927" t="s">
        <v>3993</v>
      </c>
    </row>
    <row r="3928" spans="43:45" x14ac:dyDescent="0.25">
      <c r="AQ3928" s="89">
        <v>10023621</v>
      </c>
      <c r="AR3928" s="90" t="str">
        <f t="shared" si="69"/>
        <v>O</v>
      </c>
      <c r="AS3928" t="s">
        <v>3994</v>
      </c>
    </row>
    <row r="3929" spans="43:45" x14ac:dyDescent="0.25">
      <c r="AQ3929" s="89">
        <v>10022451</v>
      </c>
      <c r="AR3929" s="90" t="str">
        <f t="shared" si="69"/>
        <v>O</v>
      </c>
      <c r="AS3929" t="s">
        <v>3995</v>
      </c>
    </row>
    <row r="3930" spans="43:45" x14ac:dyDescent="0.25">
      <c r="AQ3930" s="89">
        <v>10022464</v>
      </c>
      <c r="AR3930" s="90" t="str">
        <f t="shared" si="69"/>
        <v>O</v>
      </c>
      <c r="AS3930" t="s">
        <v>3996</v>
      </c>
    </row>
    <row r="3931" spans="43:45" x14ac:dyDescent="0.25">
      <c r="AQ3931" s="89">
        <v>10022466</v>
      </c>
      <c r="AR3931" s="90" t="str">
        <f t="shared" si="69"/>
        <v>O</v>
      </c>
      <c r="AS3931" t="s">
        <v>3997</v>
      </c>
    </row>
    <row r="3932" spans="43:45" x14ac:dyDescent="0.25">
      <c r="AQ3932" s="89">
        <v>10022481</v>
      </c>
      <c r="AR3932" s="90" t="str">
        <f t="shared" si="69"/>
        <v>O</v>
      </c>
      <c r="AS3932" t="s">
        <v>3998</v>
      </c>
    </row>
    <row r="3933" spans="43:45" x14ac:dyDescent="0.25">
      <c r="AQ3933" s="89">
        <v>10022488</v>
      </c>
      <c r="AR3933" s="90" t="str">
        <f t="shared" si="69"/>
        <v>O</v>
      </c>
      <c r="AS3933" t="s">
        <v>3999</v>
      </c>
    </row>
    <row r="3934" spans="43:45" x14ac:dyDescent="0.25">
      <c r="AQ3934" s="89">
        <v>10022513</v>
      </c>
      <c r="AR3934" s="90" t="str">
        <f t="shared" si="69"/>
        <v>O</v>
      </c>
      <c r="AS3934" t="s">
        <v>4000</v>
      </c>
    </row>
    <row r="3935" spans="43:45" x14ac:dyDescent="0.25">
      <c r="AQ3935" s="89">
        <v>10022178</v>
      </c>
      <c r="AR3935" s="90" t="str">
        <f t="shared" si="69"/>
        <v>O</v>
      </c>
      <c r="AS3935" t="s">
        <v>4001</v>
      </c>
    </row>
    <row r="3936" spans="43:45" x14ac:dyDescent="0.25">
      <c r="AQ3936" s="89">
        <v>10022215</v>
      </c>
      <c r="AR3936" s="90" t="str">
        <f t="shared" si="69"/>
        <v>O</v>
      </c>
      <c r="AS3936" t="s">
        <v>4002</v>
      </c>
    </row>
    <row r="3937" spans="43:45" x14ac:dyDescent="0.25">
      <c r="AQ3937" s="89">
        <v>10022253</v>
      </c>
      <c r="AR3937" s="90" t="str">
        <f t="shared" si="69"/>
        <v>O</v>
      </c>
      <c r="AS3937" t="s">
        <v>4003</v>
      </c>
    </row>
    <row r="3938" spans="43:45" x14ac:dyDescent="0.25">
      <c r="AQ3938" s="89">
        <v>10022283</v>
      </c>
      <c r="AR3938" s="90" t="str">
        <f t="shared" si="69"/>
        <v>O</v>
      </c>
      <c r="AS3938" t="s">
        <v>4004</v>
      </c>
    </row>
    <row r="3939" spans="43:45" x14ac:dyDescent="0.25">
      <c r="AQ3939" s="89">
        <v>10022298</v>
      </c>
      <c r="AR3939" s="90" t="str">
        <f t="shared" si="69"/>
        <v>O</v>
      </c>
      <c r="AS3939" t="s">
        <v>4005</v>
      </c>
    </row>
    <row r="3940" spans="43:45" x14ac:dyDescent="0.25">
      <c r="AQ3940" s="89">
        <v>10022306</v>
      </c>
      <c r="AR3940" s="90" t="str">
        <f t="shared" si="69"/>
        <v>O</v>
      </c>
      <c r="AS3940" t="s">
        <v>4006</v>
      </c>
    </row>
    <row r="3941" spans="43:45" x14ac:dyDescent="0.25">
      <c r="AQ3941" s="89">
        <v>10023176</v>
      </c>
      <c r="AR3941" s="90" t="str">
        <f t="shared" si="69"/>
        <v>O</v>
      </c>
      <c r="AS3941" t="s">
        <v>4007</v>
      </c>
    </row>
    <row r="3942" spans="43:45" x14ac:dyDescent="0.25">
      <c r="AQ3942" s="89">
        <v>10023239</v>
      </c>
      <c r="AR3942" s="90" t="str">
        <f t="shared" si="69"/>
        <v>O</v>
      </c>
      <c r="AS3942" t="s">
        <v>4008</v>
      </c>
    </row>
    <row r="3943" spans="43:45" x14ac:dyDescent="0.25">
      <c r="AQ3943" s="89">
        <v>10023241</v>
      </c>
      <c r="AR3943" s="90" t="str">
        <f t="shared" si="69"/>
        <v>O</v>
      </c>
      <c r="AS3943" t="s">
        <v>4009</v>
      </c>
    </row>
    <row r="3944" spans="43:45" x14ac:dyDescent="0.25">
      <c r="AQ3944" s="89">
        <v>10022249</v>
      </c>
      <c r="AR3944" s="90" t="str">
        <f t="shared" si="69"/>
        <v>O</v>
      </c>
      <c r="AS3944" t="s">
        <v>4010</v>
      </c>
    </row>
    <row r="3945" spans="43:45" x14ac:dyDescent="0.25">
      <c r="AQ3945" s="89">
        <v>10022258</v>
      </c>
      <c r="AR3945" s="90" t="str">
        <f t="shared" si="69"/>
        <v>O</v>
      </c>
      <c r="AS3945" t="s">
        <v>4011</v>
      </c>
    </row>
    <row r="3946" spans="43:45" x14ac:dyDescent="0.25">
      <c r="AQ3946" s="89">
        <v>10022262</v>
      </c>
      <c r="AR3946" s="90" t="str">
        <f t="shared" si="69"/>
        <v>O</v>
      </c>
      <c r="AS3946" t="s">
        <v>4012</v>
      </c>
    </row>
    <row r="3947" spans="43:45" x14ac:dyDescent="0.25">
      <c r="AQ3947" s="89">
        <v>10022277</v>
      </c>
      <c r="AR3947" s="90" t="str">
        <f t="shared" si="69"/>
        <v>O</v>
      </c>
      <c r="AS3947" t="s">
        <v>4013</v>
      </c>
    </row>
    <row r="3948" spans="43:45" x14ac:dyDescent="0.25">
      <c r="AQ3948" s="89">
        <v>10022367</v>
      </c>
      <c r="AR3948" s="90" t="str">
        <f t="shared" si="69"/>
        <v>O</v>
      </c>
      <c r="AS3948" t="s">
        <v>4014</v>
      </c>
    </row>
    <row r="3949" spans="43:45" x14ac:dyDescent="0.25">
      <c r="AQ3949" s="89">
        <v>10022385</v>
      </c>
      <c r="AR3949" s="90" t="str">
        <f t="shared" si="69"/>
        <v>O</v>
      </c>
      <c r="AS3949" t="s">
        <v>4015</v>
      </c>
    </row>
    <row r="3950" spans="43:45" x14ac:dyDescent="0.25">
      <c r="AQ3950" s="89">
        <v>10022393</v>
      </c>
      <c r="AR3950" s="90" t="str">
        <f t="shared" si="69"/>
        <v>O</v>
      </c>
      <c r="AS3950" t="s">
        <v>4016</v>
      </c>
    </row>
    <row r="3951" spans="43:45" x14ac:dyDescent="0.25">
      <c r="AQ3951" s="89">
        <v>10022409</v>
      </c>
      <c r="AR3951" s="90" t="str">
        <f t="shared" si="69"/>
        <v>O</v>
      </c>
      <c r="AS3951" t="s">
        <v>4017</v>
      </c>
    </row>
    <row r="3952" spans="43:45" x14ac:dyDescent="0.25">
      <c r="AQ3952" s="89">
        <v>10022199</v>
      </c>
      <c r="AR3952" s="90" t="str">
        <f t="shared" si="69"/>
        <v>O</v>
      </c>
      <c r="AS3952" t="s">
        <v>4018</v>
      </c>
    </row>
    <row r="3953" spans="43:45" x14ac:dyDescent="0.25">
      <c r="AQ3953" s="89">
        <v>10022201</v>
      </c>
      <c r="AR3953" s="90" t="str">
        <f t="shared" si="69"/>
        <v>O</v>
      </c>
      <c r="AS3953" t="s">
        <v>4019</v>
      </c>
    </row>
    <row r="3954" spans="43:45" x14ac:dyDescent="0.25">
      <c r="AQ3954" s="89">
        <v>10022206</v>
      </c>
      <c r="AR3954" s="90" t="str">
        <f t="shared" si="69"/>
        <v>O</v>
      </c>
      <c r="AS3954" t="s">
        <v>4020</v>
      </c>
    </row>
    <row r="3955" spans="43:45" x14ac:dyDescent="0.25">
      <c r="AQ3955" s="89">
        <v>10022228</v>
      </c>
      <c r="AR3955" s="90" t="str">
        <f t="shared" si="69"/>
        <v>O</v>
      </c>
      <c r="AS3955" t="s">
        <v>4021</v>
      </c>
    </row>
    <row r="3956" spans="43:45" x14ac:dyDescent="0.25">
      <c r="AQ3956" s="89">
        <v>10022231</v>
      </c>
      <c r="AR3956" s="90" t="str">
        <f t="shared" si="69"/>
        <v>O</v>
      </c>
      <c r="AS3956" t="s">
        <v>4022</v>
      </c>
    </row>
    <row r="3957" spans="43:45" x14ac:dyDescent="0.25">
      <c r="AQ3957" s="89">
        <v>10022236</v>
      </c>
      <c r="AR3957" s="90" t="str">
        <f t="shared" si="69"/>
        <v>O</v>
      </c>
      <c r="AS3957" t="s">
        <v>4023</v>
      </c>
    </row>
    <row r="3958" spans="43:45" x14ac:dyDescent="0.25">
      <c r="AQ3958" s="89">
        <v>10022244</v>
      </c>
      <c r="AR3958" s="90" t="str">
        <f t="shared" si="69"/>
        <v>O</v>
      </c>
      <c r="AS3958" t="s">
        <v>4024</v>
      </c>
    </row>
    <row r="3959" spans="43:45" x14ac:dyDescent="0.25">
      <c r="AQ3959" s="89">
        <v>10022304</v>
      </c>
      <c r="AR3959" s="90" t="str">
        <f t="shared" si="69"/>
        <v>O</v>
      </c>
      <c r="AS3959" t="s">
        <v>4025</v>
      </c>
    </row>
    <row r="3960" spans="43:45" x14ac:dyDescent="0.25">
      <c r="AQ3960" s="89">
        <v>10023184</v>
      </c>
      <c r="AR3960" s="90" t="str">
        <f t="shared" si="69"/>
        <v>O</v>
      </c>
      <c r="AS3960" t="s">
        <v>4026</v>
      </c>
    </row>
    <row r="3961" spans="43:45" x14ac:dyDescent="0.25">
      <c r="AQ3961" s="89">
        <v>10023192</v>
      </c>
      <c r="AR3961" s="90" t="str">
        <f t="shared" si="69"/>
        <v>O</v>
      </c>
      <c r="AS3961" t="s">
        <v>4027</v>
      </c>
    </row>
    <row r="3962" spans="43:45" x14ac:dyDescent="0.25">
      <c r="AQ3962" s="89">
        <v>10023194</v>
      </c>
      <c r="AR3962" s="90" t="str">
        <f t="shared" si="69"/>
        <v>O</v>
      </c>
      <c r="AS3962" t="s">
        <v>4028</v>
      </c>
    </row>
    <row r="3963" spans="43:45" x14ac:dyDescent="0.25">
      <c r="AQ3963" s="89">
        <v>10023227</v>
      </c>
      <c r="AR3963" s="90" t="str">
        <f t="shared" si="69"/>
        <v>O</v>
      </c>
      <c r="AS3963" t="s">
        <v>4029</v>
      </c>
    </row>
    <row r="3964" spans="43:45" x14ac:dyDescent="0.25">
      <c r="AQ3964" s="89">
        <v>10022154</v>
      </c>
      <c r="AR3964" s="90" t="str">
        <f t="shared" si="69"/>
        <v>O</v>
      </c>
      <c r="AS3964" t="s">
        <v>4030</v>
      </c>
    </row>
    <row r="3965" spans="43:45" x14ac:dyDescent="0.25">
      <c r="AQ3965" s="89">
        <v>10022176</v>
      </c>
      <c r="AR3965" s="90" t="str">
        <f t="shared" si="69"/>
        <v>O</v>
      </c>
      <c r="AS3965" t="s">
        <v>4031</v>
      </c>
    </row>
    <row r="3966" spans="43:45" x14ac:dyDescent="0.25">
      <c r="AQ3966" s="89">
        <v>10022181</v>
      </c>
      <c r="AR3966" s="90" t="str">
        <f t="shared" si="69"/>
        <v>O</v>
      </c>
      <c r="AS3966" t="s">
        <v>4032</v>
      </c>
    </row>
    <row r="3967" spans="43:45" x14ac:dyDescent="0.25">
      <c r="AQ3967" s="89">
        <v>10022203</v>
      </c>
      <c r="AR3967" s="90" t="str">
        <f t="shared" si="69"/>
        <v>O</v>
      </c>
      <c r="AS3967" t="s">
        <v>4033</v>
      </c>
    </row>
    <row r="3968" spans="43:45" x14ac:dyDescent="0.25">
      <c r="AQ3968" s="89">
        <v>10022241</v>
      </c>
      <c r="AR3968" s="90" t="str">
        <f t="shared" si="69"/>
        <v>O</v>
      </c>
      <c r="AS3968" t="s">
        <v>4034</v>
      </c>
    </row>
    <row r="3969" spans="43:45" x14ac:dyDescent="0.25">
      <c r="AQ3969" s="89">
        <v>10022259</v>
      </c>
      <c r="AR3969" s="90" t="str">
        <f t="shared" si="69"/>
        <v>O</v>
      </c>
      <c r="AS3969" t="s">
        <v>4035</v>
      </c>
    </row>
    <row r="3970" spans="43:45" x14ac:dyDescent="0.25">
      <c r="AQ3970" s="89">
        <v>10022274</v>
      </c>
      <c r="AR3970" s="90" t="str">
        <f t="shared" si="69"/>
        <v>O</v>
      </c>
      <c r="AS3970" t="s">
        <v>4036</v>
      </c>
    </row>
    <row r="3971" spans="43:45" x14ac:dyDescent="0.25">
      <c r="AQ3971" s="89">
        <v>10022170</v>
      </c>
      <c r="AR3971" s="90" t="str">
        <f t="shared" si="69"/>
        <v>O</v>
      </c>
      <c r="AS3971" t="s">
        <v>4037</v>
      </c>
    </row>
    <row r="3972" spans="43:45" x14ac:dyDescent="0.25">
      <c r="AQ3972" s="89">
        <v>10022179</v>
      </c>
      <c r="AR3972" s="90" t="str">
        <f t="shared" si="69"/>
        <v>O</v>
      </c>
      <c r="AS3972" t="s">
        <v>4038</v>
      </c>
    </row>
    <row r="3973" spans="43:45" x14ac:dyDescent="0.25">
      <c r="AQ3973" s="89">
        <v>10022395</v>
      </c>
      <c r="AR3973" s="90" t="str">
        <f t="shared" si="69"/>
        <v>O</v>
      </c>
      <c r="AS3973" t="s">
        <v>4039</v>
      </c>
    </row>
    <row r="3974" spans="43:45" x14ac:dyDescent="0.25">
      <c r="AQ3974" s="89">
        <v>10022479</v>
      </c>
      <c r="AR3974" s="90" t="str">
        <f t="shared" si="69"/>
        <v>O</v>
      </c>
      <c r="AS3974" t="s">
        <v>4040</v>
      </c>
    </row>
    <row r="3975" spans="43:45" x14ac:dyDescent="0.25">
      <c r="AQ3975" s="89">
        <v>10022138</v>
      </c>
      <c r="AR3975" s="90" t="str">
        <f t="shared" si="69"/>
        <v>O</v>
      </c>
      <c r="AS3975" t="s">
        <v>4041</v>
      </c>
    </row>
    <row r="3976" spans="43:45" x14ac:dyDescent="0.25">
      <c r="AQ3976" s="89">
        <v>10022332</v>
      </c>
      <c r="AR3976" s="90" t="str">
        <f t="shared" si="69"/>
        <v>O</v>
      </c>
      <c r="AS3976" t="s">
        <v>4042</v>
      </c>
    </row>
    <row r="3977" spans="43:45" x14ac:dyDescent="0.25">
      <c r="AQ3977" s="89">
        <v>10022146</v>
      </c>
      <c r="AR3977" s="90" t="str">
        <f t="shared" ref="AR3977:AR4040" si="70">IF(ISNA(VLOOKUP(AQ3977,$BP$18:$BQ$356,2,FALSE))=TRUE,"O",VLOOKUP(AQ3977,$BP$18:$BQ$356,2,FALSE))</f>
        <v>O</v>
      </c>
      <c r="AS3977" t="s">
        <v>4043</v>
      </c>
    </row>
    <row r="3978" spans="43:45" x14ac:dyDescent="0.25">
      <c r="AQ3978" s="89">
        <v>10022211</v>
      </c>
      <c r="AR3978" s="90" t="str">
        <f t="shared" si="70"/>
        <v>O</v>
      </c>
      <c r="AS3978" t="s">
        <v>4044</v>
      </c>
    </row>
    <row r="3979" spans="43:45" x14ac:dyDescent="0.25">
      <c r="AQ3979" s="89">
        <v>10022212</v>
      </c>
      <c r="AR3979" s="90" t="str">
        <f t="shared" si="70"/>
        <v>O</v>
      </c>
      <c r="AS3979" t="s">
        <v>4045</v>
      </c>
    </row>
    <row r="3980" spans="43:45" x14ac:dyDescent="0.25">
      <c r="AQ3980" s="89">
        <v>10022358</v>
      </c>
      <c r="AR3980" s="90" t="str">
        <f t="shared" si="70"/>
        <v>O</v>
      </c>
      <c r="AS3980" t="s">
        <v>4046</v>
      </c>
    </row>
    <row r="3981" spans="43:45" x14ac:dyDescent="0.25">
      <c r="AQ3981" s="89">
        <v>10023135</v>
      </c>
      <c r="AR3981" s="90" t="str">
        <f t="shared" si="70"/>
        <v>O</v>
      </c>
      <c r="AS3981" t="s">
        <v>4047</v>
      </c>
    </row>
    <row r="3982" spans="43:45" x14ac:dyDescent="0.25">
      <c r="AQ3982" s="89">
        <v>10023311</v>
      </c>
      <c r="AR3982" s="90" t="str">
        <f t="shared" si="70"/>
        <v>O</v>
      </c>
      <c r="AS3982" t="s">
        <v>4048</v>
      </c>
    </row>
    <row r="3983" spans="43:45" x14ac:dyDescent="0.25">
      <c r="AQ3983" s="89">
        <v>10023325</v>
      </c>
      <c r="AR3983" s="90" t="str">
        <f t="shared" si="70"/>
        <v>O</v>
      </c>
      <c r="AS3983" t="s">
        <v>4049</v>
      </c>
    </row>
    <row r="3984" spans="43:45" x14ac:dyDescent="0.25">
      <c r="AQ3984" s="89">
        <v>10022296</v>
      </c>
      <c r="AR3984" s="90" t="str">
        <f t="shared" si="70"/>
        <v>O</v>
      </c>
      <c r="AS3984" t="s">
        <v>4050</v>
      </c>
    </row>
    <row r="3985" spans="43:45" x14ac:dyDescent="0.25">
      <c r="AQ3985" s="89">
        <v>10022320</v>
      </c>
      <c r="AR3985" s="90" t="str">
        <f t="shared" si="70"/>
        <v>O</v>
      </c>
      <c r="AS3985" t="s">
        <v>4051</v>
      </c>
    </row>
    <row r="3986" spans="43:45" x14ac:dyDescent="0.25">
      <c r="AQ3986" s="89">
        <v>10022321</v>
      </c>
      <c r="AR3986" s="90" t="str">
        <f t="shared" si="70"/>
        <v>O</v>
      </c>
      <c r="AS3986" t="s">
        <v>4052</v>
      </c>
    </row>
    <row r="3987" spans="43:45" x14ac:dyDescent="0.25">
      <c r="AQ3987" s="89">
        <v>10022324</v>
      </c>
      <c r="AR3987" s="90" t="str">
        <f t="shared" si="70"/>
        <v>O</v>
      </c>
      <c r="AS3987" t="s">
        <v>4053</v>
      </c>
    </row>
    <row r="3988" spans="43:45" x14ac:dyDescent="0.25">
      <c r="AQ3988" s="89">
        <v>10022325</v>
      </c>
      <c r="AR3988" s="90" t="str">
        <f t="shared" si="70"/>
        <v>O</v>
      </c>
      <c r="AS3988" t="s">
        <v>4054</v>
      </c>
    </row>
    <row r="3989" spans="43:45" x14ac:dyDescent="0.25">
      <c r="AQ3989" s="89">
        <v>10022369</v>
      </c>
      <c r="AR3989" s="90" t="str">
        <f t="shared" si="70"/>
        <v>O</v>
      </c>
      <c r="AS3989" t="s">
        <v>4055</v>
      </c>
    </row>
    <row r="3990" spans="43:45" x14ac:dyDescent="0.25">
      <c r="AQ3990" s="89">
        <v>10022376</v>
      </c>
      <c r="AR3990" s="90" t="str">
        <f t="shared" si="70"/>
        <v>O</v>
      </c>
      <c r="AS3990" t="s">
        <v>4056</v>
      </c>
    </row>
    <row r="3991" spans="43:45" x14ac:dyDescent="0.25">
      <c r="AQ3991" s="89">
        <v>10022266</v>
      </c>
      <c r="AR3991" s="90" t="str">
        <f t="shared" si="70"/>
        <v>O</v>
      </c>
      <c r="AS3991" t="s">
        <v>4057</v>
      </c>
    </row>
    <row r="3992" spans="43:45" x14ac:dyDescent="0.25">
      <c r="AQ3992" s="89">
        <v>10022502</v>
      </c>
      <c r="AR3992" s="90" t="str">
        <f t="shared" si="70"/>
        <v>O</v>
      </c>
      <c r="AS3992" t="s">
        <v>4058</v>
      </c>
    </row>
    <row r="3993" spans="43:45" x14ac:dyDescent="0.25">
      <c r="AQ3993" s="89">
        <v>10022503</v>
      </c>
      <c r="AR3993" s="90" t="str">
        <f t="shared" si="70"/>
        <v>O</v>
      </c>
      <c r="AS3993" t="s">
        <v>4059</v>
      </c>
    </row>
    <row r="3994" spans="43:45" x14ac:dyDescent="0.25">
      <c r="AQ3994" s="89">
        <v>10022504</v>
      </c>
      <c r="AR3994" s="90" t="str">
        <f t="shared" si="70"/>
        <v>O</v>
      </c>
      <c r="AS3994" t="s">
        <v>4060</v>
      </c>
    </row>
    <row r="3995" spans="43:45" x14ac:dyDescent="0.25">
      <c r="AQ3995" s="89">
        <v>10022546</v>
      </c>
      <c r="AR3995" s="90" t="str">
        <f t="shared" si="70"/>
        <v>O</v>
      </c>
      <c r="AS3995" t="s">
        <v>4061</v>
      </c>
    </row>
    <row r="3996" spans="43:45" x14ac:dyDescent="0.25">
      <c r="AQ3996" s="89">
        <v>10022599</v>
      </c>
      <c r="AR3996" s="90" t="str">
        <f t="shared" si="70"/>
        <v>O</v>
      </c>
      <c r="AS3996" t="s">
        <v>4062</v>
      </c>
    </row>
    <row r="3997" spans="43:45" x14ac:dyDescent="0.25">
      <c r="AQ3997" s="89">
        <v>10022378</v>
      </c>
      <c r="AR3997" s="90" t="str">
        <f t="shared" si="70"/>
        <v>O</v>
      </c>
      <c r="AS3997" t="s">
        <v>4063</v>
      </c>
    </row>
    <row r="3998" spans="43:45" x14ac:dyDescent="0.25">
      <c r="AQ3998" s="89">
        <v>10022426</v>
      </c>
      <c r="AR3998" s="90" t="str">
        <f t="shared" si="70"/>
        <v>O</v>
      </c>
      <c r="AS3998" t="s">
        <v>4064</v>
      </c>
    </row>
    <row r="3999" spans="43:45" x14ac:dyDescent="0.25">
      <c r="AQ3999" s="89">
        <v>10022427</v>
      </c>
      <c r="AR3999" s="90" t="str">
        <f t="shared" si="70"/>
        <v>O</v>
      </c>
      <c r="AS3999" t="s">
        <v>4065</v>
      </c>
    </row>
    <row r="4000" spans="43:45" x14ac:dyDescent="0.25">
      <c r="AQ4000" s="89">
        <v>10022473</v>
      </c>
      <c r="AR4000" s="90" t="str">
        <f t="shared" si="70"/>
        <v>O</v>
      </c>
      <c r="AS4000" t="s">
        <v>4066</v>
      </c>
    </row>
    <row r="4001" spans="43:45" x14ac:dyDescent="0.25">
      <c r="AQ4001" s="89">
        <v>10022496</v>
      </c>
      <c r="AR4001" s="90" t="str">
        <f t="shared" si="70"/>
        <v>O</v>
      </c>
      <c r="AS4001" t="s">
        <v>4067</v>
      </c>
    </row>
    <row r="4002" spans="43:45" x14ac:dyDescent="0.25">
      <c r="AQ4002" s="89">
        <v>10023365</v>
      </c>
      <c r="AR4002" s="90" t="str">
        <f t="shared" si="70"/>
        <v>O</v>
      </c>
      <c r="AS4002" t="s">
        <v>4068</v>
      </c>
    </row>
    <row r="4003" spans="43:45" x14ac:dyDescent="0.25">
      <c r="AQ4003" s="89">
        <v>10023390</v>
      </c>
      <c r="AR4003" s="90" t="str">
        <f t="shared" si="70"/>
        <v>O</v>
      </c>
      <c r="AS4003" t="s">
        <v>4069</v>
      </c>
    </row>
    <row r="4004" spans="43:45" x14ac:dyDescent="0.25">
      <c r="AQ4004" s="89">
        <v>10023393</v>
      </c>
      <c r="AR4004" s="90" t="str">
        <f t="shared" si="70"/>
        <v>O</v>
      </c>
      <c r="AS4004" t="s">
        <v>4070</v>
      </c>
    </row>
    <row r="4005" spans="43:45" x14ac:dyDescent="0.25">
      <c r="AQ4005" s="89">
        <v>10023397</v>
      </c>
      <c r="AR4005" s="90" t="str">
        <f t="shared" si="70"/>
        <v>O</v>
      </c>
      <c r="AS4005" t="s">
        <v>4071</v>
      </c>
    </row>
    <row r="4006" spans="43:45" x14ac:dyDescent="0.25">
      <c r="AQ4006" s="89">
        <v>10023445</v>
      </c>
      <c r="AR4006" s="90" t="str">
        <f t="shared" si="70"/>
        <v>O</v>
      </c>
      <c r="AS4006" t="s">
        <v>4072</v>
      </c>
    </row>
    <row r="4007" spans="43:45" x14ac:dyDescent="0.25">
      <c r="AQ4007" s="89">
        <v>10023447</v>
      </c>
      <c r="AR4007" s="90" t="str">
        <f t="shared" si="70"/>
        <v>O</v>
      </c>
      <c r="AS4007" t="s">
        <v>4073</v>
      </c>
    </row>
    <row r="4008" spans="43:45" x14ac:dyDescent="0.25">
      <c r="AQ4008" s="89">
        <v>10023467</v>
      </c>
      <c r="AR4008" s="90" t="str">
        <f t="shared" si="70"/>
        <v>O</v>
      </c>
      <c r="AS4008" t="s">
        <v>4074</v>
      </c>
    </row>
    <row r="4009" spans="43:45" x14ac:dyDescent="0.25">
      <c r="AQ4009" s="89">
        <v>10023480</v>
      </c>
      <c r="AR4009" s="90" t="str">
        <f t="shared" si="70"/>
        <v>O</v>
      </c>
      <c r="AS4009" t="s">
        <v>4075</v>
      </c>
    </row>
    <row r="4010" spans="43:45" x14ac:dyDescent="0.25">
      <c r="AQ4010" s="89">
        <v>10022438</v>
      </c>
      <c r="AR4010" s="90" t="str">
        <f t="shared" si="70"/>
        <v>O</v>
      </c>
      <c r="AS4010" t="s">
        <v>4076</v>
      </c>
    </row>
    <row r="4011" spans="43:45" x14ac:dyDescent="0.25">
      <c r="AQ4011" s="89">
        <v>10022447</v>
      </c>
      <c r="AR4011" s="90" t="str">
        <f t="shared" si="70"/>
        <v>O</v>
      </c>
      <c r="AS4011" t="s">
        <v>4077</v>
      </c>
    </row>
    <row r="4012" spans="43:45" x14ac:dyDescent="0.25">
      <c r="AQ4012" s="89">
        <v>10022618</v>
      </c>
      <c r="AR4012" s="90" t="str">
        <f t="shared" si="70"/>
        <v>O</v>
      </c>
      <c r="AS4012" t="s">
        <v>4078</v>
      </c>
    </row>
    <row r="4013" spans="43:45" x14ac:dyDescent="0.25">
      <c r="AQ4013" s="89">
        <v>10022635</v>
      </c>
      <c r="AR4013" s="90" t="str">
        <f t="shared" si="70"/>
        <v>O</v>
      </c>
      <c r="AS4013" t="s">
        <v>4079</v>
      </c>
    </row>
    <row r="4014" spans="43:45" x14ac:dyDescent="0.25">
      <c r="AQ4014" s="89">
        <v>10022654</v>
      </c>
      <c r="AR4014" s="90" t="str">
        <f t="shared" si="70"/>
        <v>O</v>
      </c>
      <c r="AS4014" t="s">
        <v>4080</v>
      </c>
    </row>
    <row r="4015" spans="43:45" x14ac:dyDescent="0.25">
      <c r="AQ4015" s="89">
        <v>10022701</v>
      </c>
      <c r="AR4015" s="90" t="str">
        <f t="shared" si="70"/>
        <v>O</v>
      </c>
      <c r="AS4015" t="s">
        <v>4081</v>
      </c>
    </row>
    <row r="4016" spans="43:45" x14ac:dyDescent="0.25">
      <c r="AQ4016" s="89">
        <v>10022705</v>
      </c>
      <c r="AR4016" s="90" t="str">
        <f t="shared" si="70"/>
        <v>O</v>
      </c>
      <c r="AS4016" t="s">
        <v>4082</v>
      </c>
    </row>
    <row r="4017" spans="43:45" x14ac:dyDescent="0.25">
      <c r="AQ4017" s="89">
        <v>10022707</v>
      </c>
      <c r="AR4017" s="90" t="str">
        <f t="shared" si="70"/>
        <v>O</v>
      </c>
      <c r="AS4017" t="s">
        <v>4083</v>
      </c>
    </row>
    <row r="4018" spans="43:45" x14ac:dyDescent="0.25">
      <c r="AQ4018" s="89">
        <v>10022731</v>
      </c>
      <c r="AR4018" s="90" t="str">
        <f t="shared" si="70"/>
        <v>O</v>
      </c>
      <c r="AS4018" t="s">
        <v>4084</v>
      </c>
    </row>
    <row r="4019" spans="43:45" x14ac:dyDescent="0.25">
      <c r="AQ4019" s="89">
        <v>10022652</v>
      </c>
      <c r="AR4019" s="90" t="str">
        <f t="shared" si="70"/>
        <v>O</v>
      </c>
      <c r="AS4019" t="s">
        <v>4085</v>
      </c>
    </row>
    <row r="4020" spans="43:45" x14ac:dyDescent="0.25">
      <c r="AQ4020" s="89">
        <v>10022656</v>
      </c>
      <c r="AR4020" s="90" t="str">
        <f t="shared" si="70"/>
        <v>O</v>
      </c>
      <c r="AS4020" t="s">
        <v>4086</v>
      </c>
    </row>
    <row r="4021" spans="43:45" x14ac:dyDescent="0.25">
      <c r="AQ4021" s="89">
        <v>10022666</v>
      </c>
      <c r="AR4021" s="90" t="str">
        <f t="shared" si="70"/>
        <v>O</v>
      </c>
      <c r="AS4021" t="s">
        <v>4087</v>
      </c>
    </row>
    <row r="4022" spans="43:45" x14ac:dyDescent="0.25">
      <c r="AQ4022" s="89">
        <v>10022677</v>
      </c>
      <c r="AR4022" s="90" t="str">
        <f t="shared" si="70"/>
        <v>O</v>
      </c>
      <c r="AS4022" t="s">
        <v>4088</v>
      </c>
    </row>
    <row r="4023" spans="43:45" x14ac:dyDescent="0.25">
      <c r="AQ4023" s="89">
        <v>10022736</v>
      </c>
      <c r="AR4023" s="90" t="str">
        <f t="shared" si="70"/>
        <v>O</v>
      </c>
      <c r="AS4023" t="s">
        <v>4089</v>
      </c>
    </row>
    <row r="4024" spans="43:45" x14ac:dyDescent="0.25">
      <c r="AQ4024" s="89">
        <v>10022750</v>
      </c>
      <c r="AR4024" s="90" t="str">
        <f t="shared" si="70"/>
        <v>O</v>
      </c>
      <c r="AS4024" t="s">
        <v>4090</v>
      </c>
    </row>
    <row r="4025" spans="43:45" x14ac:dyDescent="0.25">
      <c r="AQ4025" s="89">
        <v>10022769</v>
      </c>
      <c r="AR4025" s="90" t="str">
        <f t="shared" si="70"/>
        <v>O</v>
      </c>
      <c r="AS4025" t="s">
        <v>4091</v>
      </c>
    </row>
    <row r="4026" spans="43:45" x14ac:dyDescent="0.25">
      <c r="AQ4026" s="89">
        <v>10022773</v>
      </c>
      <c r="AR4026" s="90" t="str">
        <f t="shared" si="70"/>
        <v>O</v>
      </c>
      <c r="AS4026" t="s">
        <v>4092</v>
      </c>
    </row>
    <row r="4027" spans="43:45" x14ac:dyDescent="0.25">
      <c r="AQ4027" s="89">
        <v>10023488</v>
      </c>
      <c r="AR4027" s="90" t="str">
        <f t="shared" si="70"/>
        <v>O</v>
      </c>
      <c r="AS4027" t="s">
        <v>4093</v>
      </c>
    </row>
    <row r="4028" spans="43:45" x14ac:dyDescent="0.25">
      <c r="AQ4028" s="89">
        <v>10023499</v>
      </c>
      <c r="AR4028" s="90" t="str">
        <f t="shared" si="70"/>
        <v>O</v>
      </c>
      <c r="AS4028" t="s">
        <v>4094</v>
      </c>
    </row>
    <row r="4029" spans="43:45" x14ac:dyDescent="0.25">
      <c r="AQ4029" s="89">
        <v>10023520</v>
      </c>
      <c r="AR4029" s="90" t="str">
        <f t="shared" si="70"/>
        <v>O</v>
      </c>
      <c r="AS4029" t="s">
        <v>4095</v>
      </c>
    </row>
    <row r="4030" spans="43:45" x14ac:dyDescent="0.25">
      <c r="AQ4030" s="89">
        <v>10023551</v>
      </c>
      <c r="AR4030" s="90" t="str">
        <f t="shared" si="70"/>
        <v>O</v>
      </c>
      <c r="AS4030" t="s">
        <v>4096</v>
      </c>
    </row>
    <row r="4031" spans="43:45" x14ac:dyDescent="0.25">
      <c r="AQ4031" s="89">
        <v>10023612</v>
      </c>
      <c r="AR4031" s="90" t="str">
        <f t="shared" si="70"/>
        <v>O</v>
      </c>
      <c r="AS4031" t="s">
        <v>4097</v>
      </c>
    </row>
    <row r="4032" spans="43:45" x14ac:dyDescent="0.25">
      <c r="AQ4032" s="89">
        <v>10022489</v>
      </c>
      <c r="AR4032" s="90" t="str">
        <f t="shared" si="70"/>
        <v>O</v>
      </c>
      <c r="AS4032" t="s">
        <v>4098</v>
      </c>
    </row>
    <row r="4033" spans="43:45" x14ac:dyDescent="0.25">
      <c r="AQ4033" s="89">
        <v>10022494</v>
      </c>
      <c r="AR4033" s="90" t="str">
        <f t="shared" si="70"/>
        <v>O</v>
      </c>
      <c r="AS4033" t="s">
        <v>4099</v>
      </c>
    </row>
    <row r="4034" spans="43:45" x14ac:dyDescent="0.25">
      <c r="AQ4034" s="89">
        <v>10022542</v>
      </c>
      <c r="AR4034" s="90" t="str">
        <f t="shared" si="70"/>
        <v>O</v>
      </c>
      <c r="AS4034" t="s">
        <v>4100</v>
      </c>
    </row>
    <row r="4035" spans="43:45" x14ac:dyDescent="0.25">
      <c r="AQ4035" s="89">
        <v>10022547</v>
      </c>
      <c r="AR4035" s="90" t="str">
        <f t="shared" si="70"/>
        <v>O</v>
      </c>
      <c r="AS4035" t="s">
        <v>4101</v>
      </c>
    </row>
    <row r="4036" spans="43:45" x14ac:dyDescent="0.25">
      <c r="AQ4036" s="89">
        <v>10022559</v>
      </c>
      <c r="AR4036" s="90" t="str">
        <f t="shared" si="70"/>
        <v>O</v>
      </c>
      <c r="AS4036" t="s">
        <v>4102</v>
      </c>
    </row>
    <row r="4037" spans="43:45" x14ac:dyDescent="0.25">
      <c r="AQ4037" s="89">
        <v>10022760</v>
      </c>
      <c r="AR4037" s="90" t="str">
        <f t="shared" si="70"/>
        <v>O</v>
      </c>
      <c r="AS4037" t="s">
        <v>4103</v>
      </c>
    </row>
    <row r="4038" spans="43:45" x14ac:dyDescent="0.25">
      <c r="AQ4038" s="89">
        <v>10022816</v>
      </c>
      <c r="AR4038" s="90" t="str">
        <f t="shared" si="70"/>
        <v>O</v>
      </c>
      <c r="AS4038" t="s">
        <v>4104</v>
      </c>
    </row>
    <row r="4039" spans="43:45" x14ac:dyDescent="0.25">
      <c r="AQ4039" s="89">
        <v>10022820</v>
      </c>
      <c r="AR4039" s="90" t="str">
        <f t="shared" si="70"/>
        <v>O</v>
      </c>
      <c r="AS4039" t="s">
        <v>4105</v>
      </c>
    </row>
    <row r="4040" spans="43:45" x14ac:dyDescent="0.25">
      <c r="AQ4040" s="89">
        <v>10022881</v>
      </c>
      <c r="AR4040" s="90" t="str">
        <f t="shared" si="70"/>
        <v>O</v>
      </c>
      <c r="AS4040" t="s">
        <v>4106</v>
      </c>
    </row>
    <row r="4041" spans="43:45" x14ac:dyDescent="0.25">
      <c r="AQ4041" s="89">
        <v>10022788</v>
      </c>
      <c r="AR4041" s="90" t="str">
        <f t="shared" ref="AR4041:AR4104" si="71">IF(ISNA(VLOOKUP(AQ4041,$BP$18:$BQ$356,2,FALSE))=TRUE,"O",VLOOKUP(AQ4041,$BP$18:$BQ$356,2,FALSE))</f>
        <v>O</v>
      </c>
      <c r="AS4041" t="s">
        <v>4107</v>
      </c>
    </row>
    <row r="4042" spans="43:45" x14ac:dyDescent="0.25">
      <c r="AQ4042" s="89">
        <v>10022806</v>
      </c>
      <c r="AR4042" s="90" t="str">
        <f t="shared" si="71"/>
        <v>O</v>
      </c>
      <c r="AS4042" t="s">
        <v>4108</v>
      </c>
    </row>
    <row r="4043" spans="43:45" x14ac:dyDescent="0.25">
      <c r="AQ4043" s="89">
        <v>10022824</v>
      </c>
      <c r="AR4043" s="90" t="str">
        <f t="shared" si="71"/>
        <v>O</v>
      </c>
      <c r="AS4043" t="s">
        <v>4109</v>
      </c>
    </row>
    <row r="4044" spans="43:45" x14ac:dyDescent="0.25">
      <c r="AQ4044" s="89">
        <v>10022843</v>
      </c>
      <c r="AR4044" s="90" t="str">
        <f t="shared" si="71"/>
        <v>O</v>
      </c>
      <c r="AS4044" t="s">
        <v>4110</v>
      </c>
    </row>
    <row r="4045" spans="43:45" x14ac:dyDescent="0.25">
      <c r="AQ4045" s="89">
        <v>10022844</v>
      </c>
      <c r="AR4045" s="90" t="str">
        <f t="shared" si="71"/>
        <v>O</v>
      </c>
      <c r="AS4045" t="s">
        <v>4111</v>
      </c>
    </row>
    <row r="4046" spans="43:45" x14ac:dyDescent="0.25">
      <c r="AQ4046" s="89">
        <v>10022855</v>
      </c>
      <c r="AR4046" s="90" t="str">
        <f t="shared" si="71"/>
        <v>O</v>
      </c>
      <c r="AS4046" t="s">
        <v>4112</v>
      </c>
    </row>
    <row r="4047" spans="43:45" x14ac:dyDescent="0.25">
      <c r="AQ4047" s="89">
        <v>10023620</v>
      </c>
      <c r="AR4047" s="90" t="str">
        <f t="shared" si="71"/>
        <v>O</v>
      </c>
      <c r="AS4047" t="s">
        <v>4113</v>
      </c>
    </row>
    <row r="4048" spans="43:45" x14ac:dyDescent="0.25">
      <c r="AQ4048" s="89">
        <v>10023623</v>
      </c>
      <c r="AR4048" s="90" t="str">
        <f t="shared" si="71"/>
        <v>O</v>
      </c>
      <c r="AS4048" t="s">
        <v>4114</v>
      </c>
    </row>
    <row r="4049" spans="43:45" x14ac:dyDescent="0.25">
      <c r="AQ4049" s="89">
        <v>10023624</v>
      </c>
      <c r="AR4049" s="90" t="str">
        <f t="shared" si="71"/>
        <v>O</v>
      </c>
      <c r="AS4049" t="s">
        <v>4115</v>
      </c>
    </row>
    <row r="4050" spans="43:45" x14ac:dyDescent="0.25">
      <c r="AQ4050" s="89">
        <v>10023626</v>
      </c>
      <c r="AR4050" s="90" t="str">
        <f t="shared" si="71"/>
        <v>O</v>
      </c>
      <c r="AS4050" t="s">
        <v>4116</v>
      </c>
    </row>
    <row r="4051" spans="43:45" x14ac:dyDescent="0.25">
      <c r="AQ4051" s="89">
        <v>10022580</v>
      </c>
      <c r="AR4051" s="90" t="str">
        <f t="shared" si="71"/>
        <v>O</v>
      </c>
      <c r="AS4051" t="s">
        <v>4117</v>
      </c>
    </row>
    <row r="4052" spans="43:45" x14ac:dyDescent="0.25">
      <c r="AQ4052" s="89">
        <v>10022595</v>
      </c>
      <c r="AR4052" s="90" t="str">
        <f t="shared" si="71"/>
        <v>O</v>
      </c>
      <c r="AS4052" t="s">
        <v>4118</v>
      </c>
    </row>
    <row r="4053" spans="43:45" x14ac:dyDescent="0.25">
      <c r="AQ4053" s="89">
        <v>10022606</v>
      </c>
      <c r="AR4053" s="90" t="str">
        <f t="shared" si="71"/>
        <v>O</v>
      </c>
      <c r="AS4053" t="s">
        <v>4119</v>
      </c>
    </row>
    <row r="4054" spans="43:45" x14ac:dyDescent="0.25">
      <c r="AQ4054" s="89">
        <v>10022613</v>
      </c>
      <c r="AR4054" s="90" t="str">
        <f t="shared" si="71"/>
        <v>O</v>
      </c>
      <c r="AS4054" t="s">
        <v>4120</v>
      </c>
    </row>
    <row r="4055" spans="43:45" x14ac:dyDescent="0.25">
      <c r="AQ4055" s="89">
        <v>10022621</v>
      </c>
      <c r="AR4055" s="90" t="str">
        <f t="shared" si="71"/>
        <v>O</v>
      </c>
      <c r="AS4055" t="s">
        <v>4121</v>
      </c>
    </row>
    <row r="4056" spans="43:45" x14ac:dyDescent="0.25">
      <c r="AQ4056" s="89">
        <v>10022883</v>
      </c>
      <c r="AR4056" s="90" t="str">
        <f t="shared" si="71"/>
        <v>O</v>
      </c>
      <c r="AS4056" t="s">
        <v>4122</v>
      </c>
    </row>
    <row r="4057" spans="43:45" x14ac:dyDescent="0.25">
      <c r="AQ4057" s="89">
        <v>10022901</v>
      </c>
      <c r="AR4057" s="90" t="str">
        <f t="shared" si="71"/>
        <v>O</v>
      </c>
      <c r="AS4057" t="s">
        <v>4123</v>
      </c>
    </row>
    <row r="4058" spans="43:45" x14ac:dyDescent="0.25">
      <c r="AQ4058" s="89">
        <v>10022911</v>
      </c>
      <c r="AR4058" s="90" t="str">
        <f t="shared" si="71"/>
        <v>O</v>
      </c>
      <c r="AS4058" t="s">
        <v>4124</v>
      </c>
    </row>
    <row r="4059" spans="43:45" x14ac:dyDescent="0.25">
      <c r="AQ4059" s="89">
        <v>10022927</v>
      </c>
      <c r="AR4059" s="90" t="str">
        <f t="shared" si="71"/>
        <v>O</v>
      </c>
      <c r="AS4059" t="s">
        <v>4125</v>
      </c>
    </row>
    <row r="4060" spans="43:45" x14ac:dyDescent="0.25">
      <c r="AQ4060" s="89">
        <v>10023022</v>
      </c>
      <c r="AR4060" s="90" t="str">
        <f t="shared" si="71"/>
        <v>O</v>
      </c>
      <c r="AS4060" t="s">
        <v>4126</v>
      </c>
    </row>
    <row r="4061" spans="43:45" x14ac:dyDescent="0.25">
      <c r="AQ4061" s="89">
        <v>10023030</v>
      </c>
      <c r="AR4061" s="90" t="str">
        <f t="shared" si="71"/>
        <v>O</v>
      </c>
      <c r="AS4061" t="s">
        <v>4127</v>
      </c>
    </row>
    <row r="4062" spans="43:45" x14ac:dyDescent="0.25">
      <c r="AQ4062" s="89">
        <v>10023052</v>
      </c>
      <c r="AR4062" s="90" t="str">
        <f t="shared" si="71"/>
        <v>O</v>
      </c>
      <c r="AS4062" t="s">
        <v>4128</v>
      </c>
    </row>
    <row r="4063" spans="43:45" x14ac:dyDescent="0.25">
      <c r="AQ4063" s="89">
        <v>10023061</v>
      </c>
      <c r="AR4063" s="90" t="str">
        <f t="shared" si="71"/>
        <v>O</v>
      </c>
      <c r="AS4063" t="s">
        <v>4129</v>
      </c>
    </row>
    <row r="4064" spans="43:45" x14ac:dyDescent="0.25">
      <c r="AQ4064" s="89">
        <v>10023064</v>
      </c>
      <c r="AR4064" s="90" t="str">
        <f t="shared" si="71"/>
        <v>O</v>
      </c>
      <c r="AS4064" t="s">
        <v>4130</v>
      </c>
    </row>
    <row r="4065" spans="43:45" x14ac:dyDescent="0.25">
      <c r="AQ4065" s="89">
        <v>10023068</v>
      </c>
      <c r="AR4065" s="90" t="str">
        <f t="shared" si="71"/>
        <v>O</v>
      </c>
      <c r="AS4065" t="s">
        <v>4131</v>
      </c>
    </row>
    <row r="4066" spans="43:45" x14ac:dyDescent="0.25">
      <c r="AQ4066" s="89">
        <v>10023070</v>
      </c>
      <c r="AR4066" s="90" t="str">
        <f t="shared" si="71"/>
        <v>O</v>
      </c>
      <c r="AS4066" t="s">
        <v>4132</v>
      </c>
    </row>
    <row r="4067" spans="43:45" x14ac:dyDescent="0.25">
      <c r="AQ4067" s="89">
        <v>10023075</v>
      </c>
      <c r="AR4067" s="90" t="str">
        <f t="shared" si="71"/>
        <v>O</v>
      </c>
      <c r="AS4067" t="s">
        <v>4133</v>
      </c>
    </row>
    <row r="4068" spans="43:45" x14ac:dyDescent="0.25">
      <c r="AQ4068" s="89">
        <v>10023083</v>
      </c>
      <c r="AR4068" s="90" t="str">
        <f t="shared" si="71"/>
        <v>O</v>
      </c>
      <c r="AS4068" t="s">
        <v>4134</v>
      </c>
    </row>
    <row r="4069" spans="43:45" x14ac:dyDescent="0.25">
      <c r="AQ4069" s="89">
        <v>10022907</v>
      </c>
      <c r="AR4069" s="90" t="str">
        <f t="shared" si="71"/>
        <v>O</v>
      </c>
      <c r="AS4069" t="s">
        <v>4135</v>
      </c>
    </row>
    <row r="4070" spans="43:45" x14ac:dyDescent="0.25">
      <c r="AQ4070" s="89">
        <v>10022925</v>
      </c>
      <c r="AR4070" s="90" t="str">
        <f t="shared" si="71"/>
        <v>O</v>
      </c>
      <c r="AS4070" t="s">
        <v>4136</v>
      </c>
    </row>
    <row r="4071" spans="43:45" x14ac:dyDescent="0.25">
      <c r="AQ4071" s="89">
        <v>10022931</v>
      </c>
      <c r="AR4071" s="90" t="str">
        <f t="shared" si="71"/>
        <v>O</v>
      </c>
      <c r="AS4071" t="s">
        <v>4137</v>
      </c>
    </row>
    <row r="4072" spans="43:45" x14ac:dyDescent="0.25">
      <c r="AQ4072" s="89">
        <v>10022934</v>
      </c>
      <c r="AR4072" s="90" t="str">
        <f t="shared" si="71"/>
        <v>O</v>
      </c>
      <c r="AS4072" t="s">
        <v>4138</v>
      </c>
    </row>
    <row r="4073" spans="43:45" x14ac:dyDescent="0.25">
      <c r="AQ4073" s="89">
        <v>10022645</v>
      </c>
      <c r="AR4073" s="90" t="str">
        <f t="shared" si="71"/>
        <v>O</v>
      </c>
      <c r="AS4073" t="s">
        <v>4139</v>
      </c>
    </row>
    <row r="4074" spans="43:45" x14ac:dyDescent="0.25">
      <c r="AQ4074" s="89">
        <v>10022647</v>
      </c>
      <c r="AR4074" s="90" t="str">
        <f t="shared" si="71"/>
        <v>O</v>
      </c>
      <c r="AS4074" t="s">
        <v>4140</v>
      </c>
    </row>
    <row r="4075" spans="43:45" x14ac:dyDescent="0.25">
      <c r="AQ4075" s="89">
        <v>10022659</v>
      </c>
      <c r="AR4075" s="90" t="str">
        <f t="shared" si="71"/>
        <v>O</v>
      </c>
      <c r="AS4075" t="s">
        <v>4141</v>
      </c>
    </row>
    <row r="4076" spans="43:45" x14ac:dyDescent="0.25">
      <c r="AQ4076" s="89">
        <v>10022660</v>
      </c>
      <c r="AR4076" s="90" t="str">
        <f t="shared" si="71"/>
        <v>O</v>
      </c>
      <c r="AS4076" t="s">
        <v>4142</v>
      </c>
    </row>
    <row r="4077" spans="43:45" x14ac:dyDescent="0.25">
      <c r="AQ4077" s="89">
        <v>10022667</v>
      </c>
      <c r="AR4077" s="90" t="str">
        <f t="shared" si="71"/>
        <v>O</v>
      </c>
      <c r="AS4077" t="s">
        <v>4143</v>
      </c>
    </row>
    <row r="4078" spans="43:45" x14ac:dyDescent="0.25">
      <c r="AQ4078" s="89">
        <v>10022668</v>
      </c>
      <c r="AR4078" s="90" t="str">
        <f t="shared" si="71"/>
        <v>O</v>
      </c>
      <c r="AS4078" t="s">
        <v>4144</v>
      </c>
    </row>
    <row r="4079" spans="43:45" x14ac:dyDescent="0.25">
      <c r="AQ4079" s="89">
        <v>10022669</v>
      </c>
      <c r="AR4079" s="90" t="str">
        <f t="shared" si="71"/>
        <v>O</v>
      </c>
      <c r="AS4079" t="s">
        <v>4145</v>
      </c>
    </row>
    <row r="4080" spans="43:45" x14ac:dyDescent="0.25">
      <c r="AQ4080" s="89">
        <v>10022672</v>
      </c>
      <c r="AR4080" s="90" t="str">
        <f t="shared" si="71"/>
        <v>O</v>
      </c>
      <c r="AS4080" t="s">
        <v>4146</v>
      </c>
    </row>
    <row r="4081" spans="43:45" x14ac:dyDescent="0.25">
      <c r="AQ4081" s="89">
        <v>10022673</v>
      </c>
      <c r="AR4081" s="90" t="str">
        <f t="shared" si="71"/>
        <v>O</v>
      </c>
      <c r="AS4081" t="s">
        <v>4147</v>
      </c>
    </row>
    <row r="4082" spans="43:45" x14ac:dyDescent="0.25">
      <c r="AQ4082" s="89">
        <v>10023090</v>
      </c>
      <c r="AR4082" s="90" t="str">
        <f t="shared" si="71"/>
        <v>O</v>
      </c>
      <c r="AS4082" t="s">
        <v>4148</v>
      </c>
    </row>
    <row r="4083" spans="43:45" x14ac:dyDescent="0.25">
      <c r="AQ4083" s="89">
        <v>10023119</v>
      </c>
      <c r="AR4083" s="90" t="str">
        <f t="shared" si="71"/>
        <v>O</v>
      </c>
      <c r="AS4083" t="s">
        <v>4149</v>
      </c>
    </row>
    <row r="4084" spans="43:45" x14ac:dyDescent="0.25">
      <c r="AQ4084" s="89">
        <v>10023144</v>
      </c>
      <c r="AR4084" s="90" t="str">
        <f t="shared" si="71"/>
        <v>O</v>
      </c>
      <c r="AS4084" t="s">
        <v>4150</v>
      </c>
    </row>
    <row r="4085" spans="43:45" x14ac:dyDescent="0.25">
      <c r="AQ4085" s="89">
        <v>10023146</v>
      </c>
      <c r="AR4085" s="90" t="str">
        <f t="shared" si="71"/>
        <v>O</v>
      </c>
      <c r="AS4085" t="s">
        <v>4151</v>
      </c>
    </row>
    <row r="4086" spans="43:45" x14ac:dyDescent="0.25">
      <c r="AQ4086" s="89">
        <v>10022944</v>
      </c>
      <c r="AR4086" s="90" t="str">
        <f t="shared" si="71"/>
        <v>O</v>
      </c>
      <c r="AS4086" t="s">
        <v>4152</v>
      </c>
    </row>
    <row r="4087" spans="43:45" x14ac:dyDescent="0.25">
      <c r="AQ4087" s="89">
        <v>10022953</v>
      </c>
      <c r="AR4087" s="90" t="str">
        <f t="shared" si="71"/>
        <v>O</v>
      </c>
      <c r="AS4087" t="s">
        <v>4153</v>
      </c>
    </row>
    <row r="4088" spans="43:45" x14ac:dyDescent="0.25">
      <c r="AQ4088" s="89">
        <v>10022962</v>
      </c>
      <c r="AR4088" s="90" t="str">
        <f t="shared" si="71"/>
        <v>O</v>
      </c>
      <c r="AS4088" t="s">
        <v>4154</v>
      </c>
    </row>
    <row r="4089" spans="43:45" x14ac:dyDescent="0.25">
      <c r="AQ4089" s="89">
        <v>10022689</v>
      </c>
      <c r="AR4089" s="90" t="str">
        <f t="shared" si="71"/>
        <v>O</v>
      </c>
      <c r="AS4089" t="s">
        <v>4155</v>
      </c>
    </row>
    <row r="4090" spans="43:45" x14ac:dyDescent="0.25">
      <c r="AQ4090" s="89">
        <v>10022696</v>
      </c>
      <c r="AR4090" s="90" t="str">
        <f t="shared" si="71"/>
        <v>O</v>
      </c>
      <c r="AS4090" t="s">
        <v>4156</v>
      </c>
    </row>
    <row r="4091" spans="43:45" x14ac:dyDescent="0.25">
      <c r="AQ4091" s="89">
        <v>10022715</v>
      </c>
      <c r="AR4091" s="90" t="str">
        <f t="shared" si="71"/>
        <v>O</v>
      </c>
      <c r="AS4091" t="s">
        <v>4157</v>
      </c>
    </row>
    <row r="4092" spans="43:45" x14ac:dyDescent="0.25">
      <c r="AQ4092" s="89">
        <v>10022716</v>
      </c>
      <c r="AR4092" s="90" t="str">
        <f t="shared" si="71"/>
        <v>O</v>
      </c>
      <c r="AS4092" t="s">
        <v>4158</v>
      </c>
    </row>
    <row r="4093" spans="43:45" x14ac:dyDescent="0.25">
      <c r="AQ4093" s="89">
        <v>10022724</v>
      </c>
      <c r="AR4093" s="90" t="str">
        <f t="shared" si="71"/>
        <v>O</v>
      </c>
      <c r="AS4093" t="s">
        <v>4159</v>
      </c>
    </row>
    <row r="4094" spans="43:45" x14ac:dyDescent="0.25">
      <c r="AQ4094" s="89">
        <v>10022744</v>
      </c>
      <c r="AR4094" s="90" t="str">
        <f t="shared" si="71"/>
        <v>O</v>
      </c>
      <c r="AS4094" t="s">
        <v>4160</v>
      </c>
    </row>
    <row r="4095" spans="43:45" x14ac:dyDescent="0.25">
      <c r="AQ4095" s="89">
        <v>10022754</v>
      </c>
      <c r="AR4095" s="90" t="str">
        <f t="shared" si="71"/>
        <v>O</v>
      </c>
      <c r="AS4095" t="s">
        <v>4161</v>
      </c>
    </row>
    <row r="4096" spans="43:45" x14ac:dyDescent="0.25">
      <c r="AQ4096" s="89">
        <v>10022759</v>
      </c>
      <c r="AR4096" s="90" t="str">
        <f t="shared" si="71"/>
        <v>O</v>
      </c>
      <c r="AS4096" t="s">
        <v>4162</v>
      </c>
    </row>
    <row r="4097" spans="43:45" x14ac:dyDescent="0.25">
      <c r="AQ4097" s="89">
        <v>10023195</v>
      </c>
      <c r="AR4097" s="90" t="str">
        <f t="shared" si="71"/>
        <v>O</v>
      </c>
      <c r="AS4097" t="s">
        <v>4163</v>
      </c>
    </row>
    <row r="4098" spans="43:45" x14ac:dyDescent="0.25">
      <c r="AQ4098" s="89">
        <v>10023201</v>
      </c>
      <c r="AR4098" s="90" t="str">
        <f t="shared" si="71"/>
        <v>O</v>
      </c>
      <c r="AS4098" t="s">
        <v>4164</v>
      </c>
    </row>
    <row r="4099" spans="43:45" x14ac:dyDescent="0.25">
      <c r="AQ4099" s="89">
        <v>10023208</v>
      </c>
      <c r="AR4099" s="90" t="str">
        <f t="shared" si="71"/>
        <v>O</v>
      </c>
      <c r="AS4099" t="s">
        <v>4165</v>
      </c>
    </row>
    <row r="4100" spans="43:45" x14ac:dyDescent="0.25">
      <c r="AQ4100" s="89">
        <v>10023210</v>
      </c>
      <c r="AR4100" s="90" t="str">
        <f t="shared" si="71"/>
        <v>O</v>
      </c>
      <c r="AS4100" t="s">
        <v>4166</v>
      </c>
    </row>
    <row r="4101" spans="43:45" x14ac:dyDescent="0.25">
      <c r="AQ4101" s="89">
        <v>10023236</v>
      </c>
      <c r="AR4101" s="90" t="str">
        <f t="shared" si="71"/>
        <v>O</v>
      </c>
      <c r="AS4101" t="s">
        <v>4167</v>
      </c>
    </row>
    <row r="4102" spans="43:45" x14ac:dyDescent="0.25">
      <c r="AQ4102" s="89">
        <v>10023250</v>
      </c>
      <c r="AR4102" s="90" t="str">
        <f t="shared" si="71"/>
        <v>O</v>
      </c>
      <c r="AS4102" t="s">
        <v>4168</v>
      </c>
    </row>
    <row r="4103" spans="43:45" x14ac:dyDescent="0.25">
      <c r="AQ4103" s="89">
        <v>10022966</v>
      </c>
      <c r="AR4103" s="90" t="str">
        <f t="shared" si="71"/>
        <v>O</v>
      </c>
      <c r="AS4103" t="s">
        <v>4169</v>
      </c>
    </row>
    <row r="4104" spans="43:45" x14ac:dyDescent="0.25">
      <c r="AQ4104" s="89">
        <v>10022967</v>
      </c>
      <c r="AR4104" s="90" t="str">
        <f t="shared" si="71"/>
        <v>O</v>
      </c>
      <c r="AS4104" t="s">
        <v>4170</v>
      </c>
    </row>
    <row r="4105" spans="43:45" x14ac:dyDescent="0.25">
      <c r="AQ4105" s="89">
        <v>10022968</v>
      </c>
      <c r="AR4105" s="90" t="str">
        <f t="shared" ref="AR4105:AR4168" si="72">IF(ISNA(VLOOKUP(AQ4105,$BP$18:$BQ$356,2,FALSE))=TRUE,"O",VLOOKUP(AQ4105,$BP$18:$BQ$356,2,FALSE))</f>
        <v>O</v>
      </c>
      <c r="AS4105" t="s">
        <v>4171</v>
      </c>
    </row>
    <row r="4106" spans="43:45" x14ac:dyDescent="0.25">
      <c r="AQ4106" s="89">
        <v>10022974</v>
      </c>
      <c r="AR4106" s="90" t="str">
        <f t="shared" si="72"/>
        <v>O</v>
      </c>
      <c r="AS4106" t="s">
        <v>3129</v>
      </c>
    </row>
    <row r="4107" spans="43:45" x14ac:dyDescent="0.25">
      <c r="AQ4107" s="89">
        <v>10022976</v>
      </c>
      <c r="AR4107" s="90" t="str">
        <f t="shared" si="72"/>
        <v>O</v>
      </c>
      <c r="AS4107" t="s">
        <v>4172</v>
      </c>
    </row>
    <row r="4108" spans="43:45" x14ac:dyDescent="0.25">
      <c r="AQ4108" s="89">
        <v>10022981</v>
      </c>
      <c r="AR4108" s="90" t="str">
        <f t="shared" si="72"/>
        <v>O</v>
      </c>
      <c r="AS4108" t="s">
        <v>4173</v>
      </c>
    </row>
    <row r="4109" spans="43:45" x14ac:dyDescent="0.25">
      <c r="AQ4109" s="89">
        <v>10022984</v>
      </c>
      <c r="AR4109" s="90" t="str">
        <f t="shared" si="72"/>
        <v>O</v>
      </c>
      <c r="AS4109" t="s">
        <v>4174</v>
      </c>
    </row>
    <row r="4110" spans="43:45" x14ac:dyDescent="0.25">
      <c r="AQ4110" s="89">
        <v>10022986</v>
      </c>
      <c r="AR4110" s="90" t="str">
        <f t="shared" si="72"/>
        <v>O</v>
      </c>
      <c r="AS4110" t="s">
        <v>4175</v>
      </c>
    </row>
    <row r="4111" spans="43:45" x14ac:dyDescent="0.25">
      <c r="AQ4111" s="89">
        <v>10022991</v>
      </c>
      <c r="AR4111" s="90" t="str">
        <f t="shared" si="72"/>
        <v>O</v>
      </c>
      <c r="AS4111" t="s">
        <v>4176</v>
      </c>
    </row>
    <row r="4112" spans="43:45" x14ac:dyDescent="0.25">
      <c r="AQ4112" s="89">
        <v>10022992</v>
      </c>
      <c r="AR4112" s="90" t="str">
        <f t="shared" si="72"/>
        <v>O</v>
      </c>
      <c r="AS4112" t="s">
        <v>4177</v>
      </c>
    </row>
    <row r="4113" spans="43:45" x14ac:dyDescent="0.25">
      <c r="AQ4113" s="89">
        <v>10022994</v>
      </c>
      <c r="AR4113" s="90" t="str">
        <f t="shared" si="72"/>
        <v>O</v>
      </c>
      <c r="AS4113" t="s">
        <v>4178</v>
      </c>
    </row>
    <row r="4114" spans="43:45" x14ac:dyDescent="0.25">
      <c r="AQ4114" s="89">
        <v>10022805</v>
      </c>
      <c r="AR4114" s="90" t="str">
        <f t="shared" si="72"/>
        <v>O</v>
      </c>
      <c r="AS4114" t="s">
        <v>4179</v>
      </c>
    </row>
    <row r="4115" spans="43:45" x14ac:dyDescent="0.25">
      <c r="AQ4115" s="89">
        <v>10022826</v>
      </c>
      <c r="AR4115" s="90" t="str">
        <f t="shared" si="72"/>
        <v>O</v>
      </c>
      <c r="AS4115" t="s">
        <v>4180</v>
      </c>
    </row>
    <row r="4116" spans="43:45" x14ac:dyDescent="0.25">
      <c r="AQ4116" s="89">
        <v>10022830</v>
      </c>
      <c r="AR4116" s="90" t="str">
        <f t="shared" si="72"/>
        <v>O</v>
      </c>
      <c r="AS4116" t="s">
        <v>4181</v>
      </c>
    </row>
    <row r="4117" spans="43:45" x14ac:dyDescent="0.25">
      <c r="AQ4117" s="89">
        <v>10023276</v>
      </c>
      <c r="AR4117" s="90" t="str">
        <f t="shared" si="72"/>
        <v>O</v>
      </c>
      <c r="AS4117" t="s">
        <v>4182</v>
      </c>
    </row>
    <row r="4118" spans="43:45" x14ac:dyDescent="0.25">
      <c r="AQ4118" s="89">
        <v>10023277</v>
      </c>
      <c r="AR4118" s="90" t="str">
        <f t="shared" si="72"/>
        <v>O</v>
      </c>
      <c r="AS4118" t="s">
        <v>4183</v>
      </c>
    </row>
    <row r="4119" spans="43:45" x14ac:dyDescent="0.25">
      <c r="AQ4119" s="89">
        <v>10023297</v>
      </c>
      <c r="AR4119" s="90" t="str">
        <f t="shared" si="72"/>
        <v>O</v>
      </c>
      <c r="AS4119" t="s">
        <v>4184</v>
      </c>
    </row>
    <row r="4120" spans="43:45" x14ac:dyDescent="0.25">
      <c r="AQ4120" s="89">
        <v>10023314</v>
      </c>
      <c r="AR4120" s="90" t="str">
        <f t="shared" si="72"/>
        <v>O</v>
      </c>
      <c r="AS4120" t="s">
        <v>4185</v>
      </c>
    </row>
    <row r="4121" spans="43:45" x14ac:dyDescent="0.25">
      <c r="AQ4121" s="89">
        <v>10023319</v>
      </c>
      <c r="AR4121" s="90" t="str">
        <f t="shared" si="72"/>
        <v>O</v>
      </c>
      <c r="AS4121" t="s">
        <v>4186</v>
      </c>
    </row>
    <row r="4122" spans="43:45" x14ac:dyDescent="0.25">
      <c r="AQ4122" s="89">
        <v>10022998</v>
      </c>
      <c r="AR4122" s="90" t="str">
        <f t="shared" si="72"/>
        <v>O</v>
      </c>
      <c r="AS4122" t="s">
        <v>4187</v>
      </c>
    </row>
    <row r="4123" spans="43:45" x14ac:dyDescent="0.25">
      <c r="AQ4123" s="89">
        <v>10023001</v>
      </c>
      <c r="AR4123" s="90" t="str">
        <f t="shared" si="72"/>
        <v>O</v>
      </c>
      <c r="AS4123" t="s">
        <v>4188</v>
      </c>
    </row>
    <row r="4124" spans="43:45" x14ac:dyDescent="0.25">
      <c r="AQ4124" s="89">
        <v>10023003</v>
      </c>
      <c r="AR4124" s="90" t="str">
        <f t="shared" si="72"/>
        <v>O</v>
      </c>
      <c r="AS4124" t="s">
        <v>4189</v>
      </c>
    </row>
    <row r="4125" spans="43:45" x14ac:dyDescent="0.25">
      <c r="AQ4125" s="89">
        <v>10023005</v>
      </c>
      <c r="AR4125" s="90" t="str">
        <f t="shared" si="72"/>
        <v>O</v>
      </c>
      <c r="AS4125" t="s">
        <v>4190</v>
      </c>
    </row>
    <row r="4126" spans="43:45" x14ac:dyDescent="0.25">
      <c r="AQ4126" s="89">
        <v>10023011</v>
      </c>
      <c r="AR4126" s="90" t="str">
        <f t="shared" si="72"/>
        <v>O</v>
      </c>
      <c r="AS4126" t="s">
        <v>4191</v>
      </c>
    </row>
    <row r="4127" spans="43:45" x14ac:dyDescent="0.25">
      <c r="AQ4127" s="89">
        <v>10023014</v>
      </c>
      <c r="AR4127" s="90" t="str">
        <f t="shared" si="72"/>
        <v>O</v>
      </c>
      <c r="AS4127" t="s">
        <v>4192</v>
      </c>
    </row>
    <row r="4128" spans="43:45" x14ac:dyDescent="0.25">
      <c r="AQ4128" s="89">
        <v>10023016</v>
      </c>
      <c r="AR4128" s="90" t="str">
        <f t="shared" si="72"/>
        <v>O</v>
      </c>
      <c r="AS4128" t="s">
        <v>4193</v>
      </c>
    </row>
    <row r="4129" spans="43:45" x14ac:dyDescent="0.25">
      <c r="AQ4129" s="89">
        <v>10023021</v>
      </c>
      <c r="AR4129" s="90" t="str">
        <f t="shared" si="72"/>
        <v>O</v>
      </c>
      <c r="AS4129" t="s">
        <v>4194</v>
      </c>
    </row>
    <row r="4130" spans="43:45" x14ac:dyDescent="0.25">
      <c r="AQ4130" s="89">
        <v>10022842</v>
      </c>
      <c r="AR4130" s="90" t="str">
        <f t="shared" si="72"/>
        <v>O</v>
      </c>
      <c r="AS4130" t="s">
        <v>4195</v>
      </c>
    </row>
    <row r="4131" spans="43:45" x14ac:dyDescent="0.25">
      <c r="AQ4131" s="89">
        <v>10022891</v>
      </c>
      <c r="AR4131" s="90" t="str">
        <f t="shared" si="72"/>
        <v>O</v>
      </c>
      <c r="AS4131" t="s">
        <v>4196</v>
      </c>
    </row>
    <row r="4132" spans="43:45" x14ac:dyDescent="0.25">
      <c r="AQ4132" s="89">
        <v>10023341</v>
      </c>
      <c r="AR4132" s="90" t="str">
        <f t="shared" si="72"/>
        <v>O</v>
      </c>
      <c r="AS4132" t="s">
        <v>4197</v>
      </c>
    </row>
    <row r="4133" spans="43:45" x14ac:dyDescent="0.25">
      <c r="AQ4133" s="89">
        <v>10023350</v>
      </c>
      <c r="AR4133" s="90" t="str">
        <f t="shared" si="72"/>
        <v>O</v>
      </c>
      <c r="AS4133" t="s">
        <v>4198</v>
      </c>
    </row>
    <row r="4134" spans="43:45" x14ac:dyDescent="0.25">
      <c r="AQ4134" s="89">
        <v>10023362</v>
      </c>
      <c r="AR4134" s="90" t="str">
        <f t="shared" si="72"/>
        <v>O</v>
      </c>
      <c r="AS4134" t="s">
        <v>4199</v>
      </c>
    </row>
    <row r="4135" spans="43:45" x14ac:dyDescent="0.25">
      <c r="AQ4135" s="89">
        <v>10023374</v>
      </c>
      <c r="AR4135" s="90" t="str">
        <f t="shared" si="72"/>
        <v>O</v>
      </c>
      <c r="AS4135" t="s">
        <v>4200</v>
      </c>
    </row>
    <row r="4136" spans="43:45" x14ac:dyDescent="0.25">
      <c r="AQ4136" s="89">
        <v>10023078</v>
      </c>
      <c r="AR4136" s="90" t="str">
        <f t="shared" si="72"/>
        <v>O</v>
      </c>
      <c r="AS4136" t="s">
        <v>4201</v>
      </c>
    </row>
    <row r="4137" spans="43:45" x14ac:dyDescent="0.25">
      <c r="AQ4137" s="89">
        <v>10023096</v>
      </c>
      <c r="AR4137" s="90" t="str">
        <f t="shared" si="72"/>
        <v>O</v>
      </c>
      <c r="AS4137" t="s">
        <v>4202</v>
      </c>
    </row>
    <row r="4138" spans="43:45" x14ac:dyDescent="0.25">
      <c r="AQ4138" s="89">
        <v>10023098</v>
      </c>
      <c r="AR4138" s="90" t="str">
        <f t="shared" si="72"/>
        <v>O</v>
      </c>
      <c r="AS4138" t="s">
        <v>4203</v>
      </c>
    </row>
    <row r="4139" spans="43:45" x14ac:dyDescent="0.25">
      <c r="AQ4139" s="89">
        <v>10023099</v>
      </c>
      <c r="AR4139" s="90" t="str">
        <f t="shared" si="72"/>
        <v>O</v>
      </c>
      <c r="AS4139" t="s">
        <v>4204</v>
      </c>
    </row>
    <row r="4140" spans="43:45" x14ac:dyDescent="0.25">
      <c r="AQ4140" s="89">
        <v>10023103</v>
      </c>
      <c r="AR4140" s="90" t="str">
        <f t="shared" si="72"/>
        <v>O</v>
      </c>
      <c r="AS4140" t="s">
        <v>4205</v>
      </c>
    </row>
    <row r="4141" spans="43:45" x14ac:dyDescent="0.25">
      <c r="AQ4141" s="89">
        <v>10023110</v>
      </c>
      <c r="AR4141" s="90" t="str">
        <f t="shared" si="72"/>
        <v>O</v>
      </c>
      <c r="AS4141" t="s">
        <v>4206</v>
      </c>
    </row>
    <row r="4142" spans="43:45" x14ac:dyDescent="0.25">
      <c r="AQ4142" s="89">
        <v>10023158</v>
      </c>
      <c r="AR4142" s="90" t="str">
        <f t="shared" si="72"/>
        <v>O</v>
      </c>
      <c r="AS4142" t="s">
        <v>4207</v>
      </c>
    </row>
    <row r="4143" spans="43:45" x14ac:dyDescent="0.25">
      <c r="AQ4143" s="89">
        <v>10023169</v>
      </c>
      <c r="AR4143" s="90" t="str">
        <f t="shared" si="72"/>
        <v>O</v>
      </c>
      <c r="AS4143" t="s">
        <v>4208</v>
      </c>
    </row>
    <row r="4144" spans="43:45" x14ac:dyDescent="0.25">
      <c r="AQ4144" s="89">
        <v>10023218</v>
      </c>
      <c r="AR4144" s="90" t="str">
        <f t="shared" si="72"/>
        <v>O</v>
      </c>
      <c r="AS4144" t="s">
        <v>4209</v>
      </c>
    </row>
    <row r="4145" spans="43:45" x14ac:dyDescent="0.25">
      <c r="AQ4145" s="89">
        <v>10023036</v>
      </c>
      <c r="AR4145" s="90" t="str">
        <f t="shared" si="72"/>
        <v>O</v>
      </c>
      <c r="AS4145" t="s">
        <v>4210</v>
      </c>
    </row>
    <row r="4146" spans="43:45" x14ac:dyDescent="0.25">
      <c r="AQ4146" s="89">
        <v>10023042</v>
      </c>
      <c r="AR4146" s="90" t="str">
        <f t="shared" si="72"/>
        <v>O</v>
      </c>
      <c r="AS4146" t="s">
        <v>4211</v>
      </c>
    </row>
    <row r="4147" spans="43:45" x14ac:dyDescent="0.25">
      <c r="AQ4147" s="89">
        <v>10023055</v>
      </c>
      <c r="AR4147" s="90" t="str">
        <f t="shared" si="72"/>
        <v>O</v>
      </c>
      <c r="AS4147" t="s">
        <v>4212</v>
      </c>
    </row>
    <row r="4148" spans="43:45" x14ac:dyDescent="0.25">
      <c r="AQ4148" s="89">
        <v>10023060</v>
      </c>
      <c r="AR4148" s="90" t="str">
        <f t="shared" si="72"/>
        <v>O</v>
      </c>
      <c r="AS4148" t="s">
        <v>4213</v>
      </c>
    </row>
    <row r="4149" spans="43:45" x14ac:dyDescent="0.25">
      <c r="AQ4149" s="89">
        <v>10023062</v>
      </c>
      <c r="AR4149" s="90" t="str">
        <f t="shared" si="72"/>
        <v>O</v>
      </c>
      <c r="AS4149" t="s">
        <v>4214</v>
      </c>
    </row>
    <row r="4150" spans="43:45" x14ac:dyDescent="0.25">
      <c r="AQ4150" s="89">
        <v>10023067</v>
      </c>
      <c r="AR4150" s="90" t="str">
        <f t="shared" si="72"/>
        <v>O</v>
      </c>
      <c r="AS4150" t="s">
        <v>4215</v>
      </c>
    </row>
    <row r="4151" spans="43:45" x14ac:dyDescent="0.25">
      <c r="AQ4151" s="89">
        <v>10023426</v>
      </c>
      <c r="AR4151" s="90" t="str">
        <f t="shared" si="72"/>
        <v>O</v>
      </c>
      <c r="AS4151" t="s">
        <v>4216</v>
      </c>
    </row>
    <row r="4152" spans="43:45" x14ac:dyDescent="0.25">
      <c r="AQ4152" s="89">
        <v>10023428</v>
      </c>
      <c r="AR4152" s="90" t="str">
        <f t="shared" si="72"/>
        <v>O</v>
      </c>
      <c r="AS4152" t="s">
        <v>4217</v>
      </c>
    </row>
    <row r="4153" spans="43:45" x14ac:dyDescent="0.25">
      <c r="AQ4153" s="89">
        <v>10023433</v>
      </c>
      <c r="AR4153" s="90" t="str">
        <f t="shared" si="72"/>
        <v>O</v>
      </c>
      <c r="AS4153" t="s">
        <v>4218</v>
      </c>
    </row>
    <row r="4154" spans="43:45" x14ac:dyDescent="0.25">
      <c r="AQ4154" s="89">
        <v>10023438</v>
      </c>
      <c r="AR4154" s="90" t="str">
        <f t="shared" si="72"/>
        <v>O</v>
      </c>
      <c r="AS4154" t="s">
        <v>4219</v>
      </c>
    </row>
    <row r="4155" spans="43:45" x14ac:dyDescent="0.25">
      <c r="AQ4155" s="89">
        <v>10023456</v>
      </c>
      <c r="AR4155" s="90" t="str">
        <f t="shared" si="72"/>
        <v>O</v>
      </c>
      <c r="AS4155" t="s">
        <v>4220</v>
      </c>
    </row>
    <row r="4156" spans="43:45" x14ac:dyDescent="0.25">
      <c r="AQ4156" s="89">
        <v>10023463</v>
      </c>
      <c r="AR4156" s="90" t="str">
        <f t="shared" si="72"/>
        <v>O</v>
      </c>
      <c r="AS4156" t="s">
        <v>4221</v>
      </c>
    </row>
    <row r="4157" spans="43:45" x14ac:dyDescent="0.25">
      <c r="AQ4157" s="89">
        <v>10023464</v>
      </c>
      <c r="AR4157" s="90" t="str">
        <f t="shared" si="72"/>
        <v>O</v>
      </c>
      <c r="AS4157" t="s">
        <v>4222</v>
      </c>
    </row>
    <row r="4158" spans="43:45" x14ac:dyDescent="0.25">
      <c r="AQ4158" s="89">
        <v>10023275</v>
      </c>
      <c r="AR4158" s="90" t="str">
        <f t="shared" si="72"/>
        <v>O</v>
      </c>
      <c r="AS4158" t="s">
        <v>4223</v>
      </c>
    </row>
    <row r="4159" spans="43:45" x14ac:dyDescent="0.25">
      <c r="AQ4159" s="89">
        <v>10023333</v>
      </c>
      <c r="AR4159" s="90" t="str">
        <f t="shared" si="72"/>
        <v>O</v>
      </c>
      <c r="AS4159" t="s">
        <v>4224</v>
      </c>
    </row>
    <row r="4160" spans="43:45" x14ac:dyDescent="0.25">
      <c r="AQ4160" s="89">
        <v>10023352</v>
      </c>
      <c r="AR4160" s="90" t="str">
        <f t="shared" si="72"/>
        <v>O</v>
      </c>
      <c r="AS4160" t="s">
        <v>4225</v>
      </c>
    </row>
    <row r="4161" spans="43:45" x14ac:dyDescent="0.25">
      <c r="AQ4161" s="89">
        <v>10023369</v>
      </c>
      <c r="AR4161" s="90" t="str">
        <f t="shared" si="72"/>
        <v>O</v>
      </c>
      <c r="AS4161" t="s">
        <v>4226</v>
      </c>
    </row>
    <row r="4162" spans="43:45" x14ac:dyDescent="0.25">
      <c r="AQ4162" s="89">
        <v>10023400</v>
      </c>
      <c r="AR4162" s="90" t="str">
        <f t="shared" si="72"/>
        <v>O</v>
      </c>
      <c r="AS4162" t="s">
        <v>4227</v>
      </c>
    </row>
    <row r="4163" spans="43:45" x14ac:dyDescent="0.25">
      <c r="AQ4163" s="89">
        <v>10023442</v>
      </c>
      <c r="AR4163" s="90" t="str">
        <f t="shared" si="72"/>
        <v>O</v>
      </c>
      <c r="AS4163" t="s">
        <v>4228</v>
      </c>
    </row>
    <row r="4164" spans="43:45" x14ac:dyDescent="0.25">
      <c r="AQ4164" s="89">
        <v>10023650</v>
      </c>
      <c r="AR4164" s="90" t="str">
        <f t="shared" si="72"/>
        <v>O</v>
      </c>
      <c r="AS4164" t="s">
        <v>4229</v>
      </c>
    </row>
    <row r="4165" spans="43:45" x14ac:dyDescent="0.25">
      <c r="AQ4165" s="89">
        <v>10023693</v>
      </c>
      <c r="AR4165" s="90" t="str">
        <f t="shared" si="72"/>
        <v>O</v>
      </c>
      <c r="AS4165" t="s">
        <v>4230</v>
      </c>
    </row>
    <row r="4166" spans="43:45" x14ac:dyDescent="0.25">
      <c r="AQ4166" s="89">
        <v>10023739</v>
      </c>
      <c r="AR4166" s="90" t="str">
        <f t="shared" si="72"/>
        <v>O</v>
      </c>
      <c r="AS4166" t="s">
        <v>4231</v>
      </c>
    </row>
    <row r="4167" spans="43:45" x14ac:dyDescent="0.25">
      <c r="AQ4167" s="89">
        <v>10023807</v>
      </c>
      <c r="AR4167" s="90" t="str">
        <f t="shared" si="72"/>
        <v>O</v>
      </c>
      <c r="AS4167" t="s">
        <v>4232</v>
      </c>
    </row>
    <row r="4168" spans="43:45" x14ac:dyDescent="0.25">
      <c r="AQ4168" s="89">
        <v>10023817</v>
      </c>
      <c r="AR4168" s="90" t="str">
        <f t="shared" si="72"/>
        <v>O</v>
      </c>
      <c r="AS4168" t="s">
        <v>4233</v>
      </c>
    </row>
    <row r="4169" spans="43:45" x14ac:dyDescent="0.25">
      <c r="AQ4169" s="89">
        <v>10023901</v>
      </c>
      <c r="AR4169" s="90" t="str">
        <f t="shared" ref="AR4169:AR4232" si="73">IF(ISNA(VLOOKUP(AQ4169,$BP$18:$BQ$356,2,FALSE))=TRUE,"O",VLOOKUP(AQ4169,$BP$18:$BQ$356,2,FALSE))</f>
        <v>O</v>
      </c>
      <c r="AS4169" t="s">
        <v>4234</v>
      </c>
    </row>
    <row r="4170" spans="43:45" x14ac:dyDescent="0.25">
      <c r="AQ4170" s="89">
        <v>10023979</v>
      </c>
      <c r="AR4170" s="90" t="str">
        <f t="shared" si="73"/>
        <v>O</v>
      </c>
      <c r="AS4170" t="s">
        <v>4235</v>
      </c>
    </row>
    <row r="4171" spans="43:45" x14ac:dyDescent="0.25">
      <c r="AQ4171" s="89">
        <v>10023685</v>
      </c>
      <c r="AR4171" s="90" t="str">
        <f t="shared" si="73"/>
        <v>O</v>
      </c>
      <c r="AS4171" t="s">
        <v>4236</v>
      </c>
    </row>
    <row r="4172" spans="43:45" x14ac:dyDescent="0.25">
      <c r="AQ4172" s="89">
        <v>10023694</v>
      </c>
      <c r="AR4172" s="90" t="str">
        <f t="shared" si="73"/>
        <v>O</v>
      </c>
      <c r="AS4172" t="s">
        <v>4237</v>
      </c>
    </row>
    <row r="4173" spans="43:45" x14ac:dyDescent="0.25">
      <c r="AQ4173" s="89">
        <v>10023859</v>
      </c>
      <c r="AR4173" s="90" t="str">
        <f t="shared" si="73"/>
        <v>O</v>
      </c>
      <c r="AS4173" t="s">
        <v>4238</v>
      </c>
    </row>
    <row r="4174" spans="43:45" x14ac:dyDescent="0.25">
      <c r="AQ4174" s="89">
        <v>10023940</v>
      </c>
      <c r="AR4174" s="90" t="str">
        <f t="shared" si="73"/>
        <v>O</v>
      </c>
      <c r="AS4174" t="s">
        <v>4239</v>
      </c>
    </row>
    <row r="4175" spans="43:45" x14ac:dyDescent="0.25">
      <c r="AQ4175" s="89">
        <v>10023808</v>
      </c>
      <c r="AR4175" s="90" t="str">
        <f t="shared" si="73"/>
        <v>O</v>
      </c>
      <c r="AS4175" t="s">
        <v>4240</v>
      </c>
    </row>
    <row r="4176" spans="43:45" x14ac:dyDescent="0.25">
      <c r="AQ4176" s="89">
        <v>10023857</v>
      </c>
      <c r="AR4176" s="90" t="str">
        <f t="shared" si="73"/>
        <v>O</v>
      </c>
      <c r="AS4176" t="s">
        <v>4241</v>
      </c>
    </row>
    <row r="4177" spans="43:45" x14ac:dyDescent="0.25">
      <c r="AQ4177" s="89">
        <v>10023927</v>
      </c>
      <c r="AR4177" s="90" t="str">
        <f t="shared" si="73"/>
        <v>O</v>
      </c>
      <c r="AS4177" t="s">
        <v>4242</v>
      </c>
    </row>
    <row r="4178" spans="43:45" x14ac:dyDescent="0.25">
      <c r="AQ4178" s="89">
        <v>10023930</v>
      </c>
      <c r="AR4178" s="90" t="str">
        <f t="shared" si="73"/>
        <v>O</v>
      </c>
      <c r="AS4178" t="s">
        <v>4243</v>
      </c>
    </row>
    <row r="4179" spans="43:45" x14ac:dyDescent="0.25">
      <c r="AQ4179" s="89">
        <v>10023934</v>
      </c>
      <c r="AR4179" s="90" t="str">
        <f t="shared" si="73"/>
        <v>O</v>
      </c>
      <c r="AS4179" t="s">
        <v>4244</v>
      </c>
    </row>
    <row r="4180" spans="43:45" x14ac:dyDescent="0.25">
      <c r="AQ4180" s="89">
        <v>10023965</v>
      </c>
      <c r="AR4180" s="90" t="str">
        <f t="shared" si="73"/>
        <v>O</v>
      </c>
      <c r="AS4180" t="s">
        <v>4245</v>
      </c>
    </row>
    <row r="4181" spans="43:45" x14ac:dyDescent="0.25">
      <c r="AQ4181" s="89">
        <v>10023966</v>
      </c>
      <c r="AR4181" s="90" t="str">
        <f t="shared" si="73"/>
        <v>O</v>
      </c>
      <c r="AS4181" t="s">
        <v>4246</v>
      </c>
    </row>
    <row r="4182" spans="43:45" x14ac:dyDescent="0.25">
      <c r="AQ4182" s="89">
        <v>10023968</v>
      </c>
      <c r="AR4182" s="90" t="str">
        <f t="shared" si="73"/>
        <v>O</v>
      </c>
      <c r="AS4182" t="s">
        <v>4247</v>
      </c>
    </row>
    <row r="4183" spans="43:45" x14ac:dyDescent="0.25">
      <c r="AQ4183" s="89">
        <v>10023982</v>
      </c>
      <c r="AR4183" s="90" t="str">
        <f t="shared" si="73"/>
        <v>O</v>
      </c>
      <c r="AS4183" t="s">
        <v>4248</v>
      </c>
    </row>
    <row r="4184" spans="43:45" x14ac:dyDescent="0.25">
      <c r="AQ4184" s="89">
        <v>10023729</v>
      </c>
      <c r="AR4184" s="90" t="str">
        <f t="shared" si="73"/>
        <v>O</v>
      </c>
      <c r="AS4184" t="s">
        <v>4249</v>
      </c>
    </row>
    <row r="4185" spans="43:45" x14ac:dyDescent="0.25">
      <c r="AQ4185" s="89">
        <v>10023733</v>
      </c>
      <c r="AR4185" s="90" t="str">
        <f t="shared" si="73"/>
        <v>O</v>
      </c>
      <c r="AS4185" t="s">
        <v>4250</v>
      </c>
    </row>
    <row r="4186" spans="43:45" x14ac:dyDescent="0.25">
      <c r="AQ4186" s="89">
        <v>10023792</v>
      </c>
      <c r="AR4186" s="90" t="str">
        <f t="shared" si="73"/>
        <v>O</v>
      </c>
      <c r="AS4186" t="s">
        <v>4251</v>
      </c>
    </row>
    <row r="4187" spans="43:45" x14ac:dyDescent="0.25">
      <c r="AQ4187" s="89">
        <v>10024018</v>
      </c>
      <c r="AR4187" s="90" t="str">
        <f t="shared" si="73"/>
        <v>O</v>
      </c>
      <c r="AS4187" t="s">
        <v>4252</v>
      </c>
    </row>
    <row r="4188" spans="43:45" x14ac:dyDescent="0.25">
      <c r="AQ4188" s="89">
        <v>10023670</v>
      </c>
      <c r="AR4188" s="90" t="str">
        <f t="shared" si="73"/>
        <v>O</v>
      </c>
      <c r="AS4188" t="s">
        <v>4253</v>
      </c>
    </row>
    <row r="4189" spans="43:45" x14ac:dyDescent="0.25">
      <c r="AQ4189" s="89">
        <v>10023675</v>
      </c>
      <c r="AR4189" s="90" t="str">
        <f t="shared" si="73"/>
        <v>O</v>
      </c>
      <c r="AS4189" t="s">
        <v>4254</v>
      </c>
    </row>
    <row r="4190" spans="43:45" x14ac:dyDescent="0.25">
      <c r="AQ4190" s="89">
        <v>10023886</v>
      </c>
      <c r="AR4190" s="90" t="str">
        <f t="shared" si="73"/>
        <v>O</v>
      </c>
      <c r="AS4190" t="s">
        <v>4255</v>
      </c>
    </row>
    <row r="4191" spans="43:45" x14ac:dyDescent="0.25">
      <c r="AQ4191" s="89">
        <v>10023914</v>
      </c>
      <c r="AR4191" s="90" t="str">
        <f t="shared" si="73"/>
        <v>O</v>
      </c>
      <c r="AS4191" t="s">
        <v>4256</v>
      </c>
    </row>
    <row r="4192" spans="43:45" x14ac:dyDescent="0.25">
      <c r="AQ4192" s="89">
        <v>10023958</v>
      </c>
      <c r="AR4192" s="90" t="str">
        <f t="shared" si="73"/>
        <v>O</v>
      </c>
      <c r="AS4192" t="s">
        <v>4257</v>
      </c>
    </row>
    <row r="4193" spans="43:45" x14ac:dyDescent="0.25">
      <c r="AQ4193" s="89">
        <v>10023999</v>
      </c>
      <c r="AR4193" s="90" t="str">
        <f t="shared" si="73"/>
        <v>O</v>
      </c>
      <c r="AS4193" t="s">
        <v>4258</v>
      </c>
    </row>
    <row r="4194" spans="43:45" x14ac:dyDescent="0.25">
      <c r="AQ4194" s="89">
        <v>10023671</v>
      </c>
      <c r="AR4194" s="90" t="str">
        <f t="shared" si="73"/>
        <v>O</v>
      </c>
      <c r="AS4194" t="s">
        <v>4259</v>
      </c>
    </row>
    <row r="4195" spans="43:45" x14ac:dyDescent="0.25">
      <c r="AQ4195" s="89">
        <v>10023745</v>
      </c>
      <c r="AR4195" s="90" t="str">
        <f t="shared" si="73"/>
        <v>O</v>
      </c>
      <c r="AS4195" t="s">
        <v>4260</v>
      </c>
    </row>
    <row r="4196" spans="43:45" x14ac:dyDescent="0.25">
      <c r="AQ4196" s="89">
        <v>10023923</v>
      </c>
      <c r="AR4196" s="90" t="str">
        <f t="shared" si="73"/>
        <v>O</v>
      </c>
      <c r="AS4196" t="s">
        <v>4261</v>
      </c>
    </row>
    <row r="4197" spans="43:45" x14ac:dyDescent="0.25">
      <c r="AQ4197" s="89">
        <v>10024028</v>
      </c>
      <c r="AR4197" s="90" t="str">
        <f t="shared" si="73"/>
        <v>O</v>
      </c>
      <c r="AS4197" t="s">
        <v>4262</v>
      </c>
    </row>
    <row r="4198" spans="43:45" x14ac:dyDescent="0.25">
      <c r="AQ4198" s="89">
        <v>10023762</v>
      </c>
      <c r="AR4198" s="90" t="str">
        <f t="shared" si="73"/>
        <v>O</v>
      </c>
      <c r="AS4198" t="s">
        <v>4263</v>
      </c>
    </row>
    <row r="4199" spans="43:45" x14ac:dyDescent="0.25">
      <c r="AQ4199" s="89">
        <v>10023769</v>
      </c>
      <c r="AR4199" s="90" t="str">
        <f t="shared" si="73"/>
        <v>O</v>
      </c>
      <c r="AS4199" t="s">
        <v>4264</v>
      </c>
    </row>
    <row r="4200" spans="43:45" x14ac:dyDescent="0.25">
      <c r="AQ4200" s="89">
        <v>10023876</v>
      </c>
      <c r="AR4200" s="90" t="str">
        <f t="shared" si="73"/>
        <v>O</v>
      </c>
      <c r="AS4200" t="s">
        <v>4265</v>
      </c>
    </row>
    <row r="4201" spans="43:45" x14ac:dyDescent="0.25">
      <c r="AQ4201" s="89">
        <v>10023947</v>
      </c>
      <c r="AR4201" s="90" t="str">
        <f t="shared" si="73"/>
        <v>O</v>
      </c>
      <c r="AS4201" t="s">
        <v>4266</v>
      </c>
    </row>
    <row r="4202" spans="43:45" x14ac:dyDescent="0.25">
      <c r="AQ4202" s="89">
        <v>10024049</v>
      </c>
      <c r="AR4202" s="90" t="str">
        <f t="shared" si="73"/>
        <v>O</v>
      </c>
      <c r="AS4202" t="s">
        <v>4267</v>
      </c>
    </row>
    <row r="4203" spans="43:45" x14ac:dyDescent="0.25">
      <c r="AQ4203" s="89">
        <v>10023633</v>
      </c>
      <c r="AR4203" s="90" t="str">
        <f t="shared" si="73"/>
        <v>O</v>
      </c>
      <c r="AS4203" t="s">
        <v>4268</v>
      </c>
    </row>
    <row r="4204" spans="43:45" x14ac:dyDescent="0.25">
      <c r="AQ4204" s="89">
        <v>10023666</v>
      </c>
      <c r="AR4204" s="90" t="str">
        <f t="shared" si="73"/>
        <v>O</v>
      </c>
      <c r="AS4204" t="s">
        <v>4269</v>
      </c>
    </row>
    <row r="4205" spans="43:45" x14ac:dyDescent="0.25">
      <c r="AQ4205" s="89">
        <v>10023676</v>
      </c>
      <c r="AR4205" s="90" t="str">
        <f t="shared" si="73"/>
        <v>O</v>
      </c>
      <c r="AS4205" t="s">
        <v>4270</v>
      </c>
    </row>
    <row r="4206" spans="43:45" x14ac:dyDescent="0.25">
      <c r="AQ4206" s="89">
        <v>10023705</v>
      </c>
      <c r="AR4206" s="90" t="str">
        <f t="shared" si="73"/>
        <v>O</v>
      </c>
      <c r="AS4206" t="s">
        <v>4271</v>
      </c>
    </row>
    <row r="4207" spans="43:45" x14ac:dyDescent="0.25">
      <c r="AQ4207" s="89">
        <v>10023768</v>
      </c>
      <c r="AR4207" s="90" t="str">
        <f t="shared" si="73"/>
        <v>O</v>
      </c>
      <c r="AS4207" t="s">
        <v>4272</v>
      </c>
    </row>
    <row r="4208" spans="43:45" x14ac:dyDescent="0.25">
      <c r="AQ4208" s="89">
        <v>10024024</v>
      </c>
      <c r="AR4208" s="90" t="str">
        <f t="shared" si="73"/>
        <v>O</v>
      </c>
      <c r="AS4208" t="s">
        <v>4273</v>
      </c>
    </row>
    <row r="4209" spans="43:45" x14ac:dyDescent="0.25">
      <c r="AQ4209" s="89">
        <v>10024017</v>
      </c>
      <c r="AR4209" s="90" t="str">
        <f t="shared" si="73"/>
        <v>O</v>
      </c>
      <c r="AS4209" t="s">
        <v>4274</v>
      </c>
    </row>
    <row r="4210" spans="43:45" x14ac:dyDescent="0.25">
      <c r="AQ4210" s="89">
        <v>10024071</v>
      </c>
      <c r="AR4210" s="90" t="str">
        <f t="shared" si="73"/>
        <v>O</v>
      </c>
      <c r="AS4210" t="s">
        <v>4275</v>
      </c>
    </row>
    <row r="4211" spans="43:45" x14ac:dyDescent="0.25">
      <c r="AQ4211" s="89">
        <v>10023925</v>
      </c>
      <c r="AR4211" s="90" t="str">
        <f t="shared" si="73"/>
        <v>O</v>
      </c>
      <c r="AS4211" t="s">
        <v>4276</v>
      </c>
    </row>
    <row r="4212" spans="43:45" x14ac:dyDescent="0.25">
      <c r="AQ4212" s="89">
        <v>10023992</v>
      </c>
      <c r="AR4212" s="90" t="str">
        <f t="shared" si="73"/>
        <v>O</v>
      </c>
      <c r="AS4212" t="s">
        <v>4277</v>
      </c>
    </row>
    <row r="4213" spans="43:45" x14ac:dyDescent="0.25">
      <c r="AQ4213" s="89">
        <v>10024046</v>
      </c>
      <c r="AR4213" s="90" t="str">
        <f t="shared" si="73"/>
        <v>O</v>
      </c>
      <c r="AS4213" t="s">
        <v>4278</v>
      </c>
    </row>
    <row r="4214" spans="43:45" x14ac:dyDescent="0.25">
      <c r="AQ4214" s="89">
        <v>10024062</v>
      </c>
      <c r="AR4214" s="90" t="str">
        <f t="shared" si="73"/>
        <v>O</v>
      </c>
      <c r="AS4214" t="s">
        <v>4279</v>
      </c>
    </row>
    <row r="4215" spans="43:45" x14ac:dyDescent="0.25">
      <c r="AQ4215" s="89">
        <v>10024067</v>
      </c>
      <c r="AR4215" s="90" t="str">
        <f t="shared" si="73"/>
        <v>O</v>
      </c>
      <c r="AS4215" t="s">
        <v>4280</v>
      </c>
    </row>
    <row r="4216" spans="43:45" x14ac:dyDescent="0.25">
      <c r="AQ4216" s="89">
        <v>10023835</v>
      </c>
      <c r="AR4216" s="90" t="str">
        <f t="shared" si="73"/>
        <v>O</v>
      </c>
      <c r="AS4216" t="s">
        <v>4281</v>
      </c>
    </row>
    <row r="4217" spans="43:45" x14ac:dyDescent="0.25">
      <c r="AQ4217" s="89">
        <v>10023850</v>
      </c>
      <c r="AR4217" s="90" t="str">
        <f t="shared" si="73"/>
        <v>O</v>
      </c>
      <c r="AS4217" t="s">
        <v>4282</v>
      </c>
    </row>
    <row r="4218" spans="43:45" x14ac:dyDescent="0.25">
      <c r="AQ4218" s="89">
        <v>10023873</v>
      </c>
      <c r="AR4218" s="90" t="str">
        <f t="shared" si="73"/>
        <v>O</v>
      </c>
      <c r="AS4218" t="s">
        <v>4283</v>
      </c>
    </row>
    <row r="4219" spans="43:45" x14ac:dyDescent="0.25">
      <c r="AQ4219" s="89">
        <v>10023996</v>
      </c>
      <c r="AR4219" s="90" t="str">
        <f t="shared" si="73"/>
        <v>O</v>
      </c>
      <c r="AS4219" t="s">
        <v>4284</v>
      </c>
    </row>
    <row r="4220" spans="43:45" x14ac:dyDescent="0.25">
      <c r="AQ4220" s="89">
        <v>10024070</v>
      </c>
      <c r="AR4220" s="90" t="str">
        <f t="shared" si="73"/>
        <v>O</v>
      </c>
      <c r="AS4220" t="s">
        <v>4285</v>
      </c>
    </row>
    <row r="4221" spans="43:45" x14ac:dyDescent="0.25">
      <c r="AQ4221" s="89">
        <v>10023756</v>
      </c>
      <c r="AR4221" s="90" t="str">
        <f t="shared" si="73"/>
        <v>O</v>
      </c>
      <c r="AS4221" t="s">
        <v>4286</v>
      </c>
    </row>
    <row r="4222" spans="43:45" x14ac:dyDescent="0.25">
      <c r="AQ4222" s="89">
        <v>10023784</v>
      </c>
      <c r="AR4222" s="90" t="str">
        <f t="shared" si="73"/>
        <v>O</v>
      </c>
      <c r="AS4222" t="s">
        <v>4287</v>
      </c>
    </row>
    <row r="4223" spans="43:45" x14ac:dyDescent="0.25">
      <c r="AQ4223" s="89">
        <v>10023794</v>
      </c>
      <c r="AR4223" s="90" t="str">
        <f t="shared" si="73"/>
        <v>O</v>
      </c>
      <c r="AS4223" t="s">
        <v>4288</v>
      </c>
    </row>
    <row r="4224" spans="43:45" x14ac:dyDescent="0.25">
      <c r="AQ4224" s="89">
        <v>10023707</v>
      </c>
      <c r="AR4224" s="90" t="str">
        <f t="shared" si="73"/>
        <v>O</v>
      </c>
      <c r="AS4224" t="s">
        <v>4289</v>
      </c>
    </row>
    <row r="4225" spans="43:45" x14ac:dyDescent="0.25">
      <c r="AQ4225" s="89">
        <v>10023777</v>
      </c>
      <c r="AR4225" s="90" t="str">
        <f t="shared" si="73"/>
        <v>O</v>
      </c>
      <c r="AS4225" t="s">
        <v>4290</v>
      </c>
    </row>
    <row r="4226" spans="43:45" x14ac:dyDescent="0.25">
      <c r="AQ4226" s="89">
        <v>10023788</v>
      </c>
      <c r="AR4226" s="90" t="str">
        <f t="shared" si="73"/>
        <v>O</v>
      </c>
      <c r="AS4226" t="s">
        <v>4291</v>
      </c>
    </row>
    <row r="4227" spans="43:45" x14ac:dyDescent="0.25">
      <c r="AQ4227" s="89">
        <v>10023855</v>
      </c>
      <c r="AR4227" s="90" t="str">
        <f t="shared" si="73"/>
        <v>O</v>
      </c>
      <c r="AS4227" t="s">
        <v>4292</v>
      </c>
    </row>
    <row r="4228" spans="43:45" x14ac:dyDescent="0.25">
      <c r="AQ4228" s="89">
        <v>10023898</v>
      </c>
      <c r="AR4228" s="90" t="str">
        <f t="shared" si="73"/>
        <v>O</v>
      </c>
      <c r="AS4228" t="s">
        <v>4293</v>
      </c>
    </row>
    <row r="4229" spans="43:45" x14ac:dyDescent="0.25">
      <c r="AQ4229" s="89">
        <v>10024053</v>
      </c>
      <c r="AR4229" s="90" t="str">
        <f t="shared" si="73"/>
        <v>O</v>
      </c>
      <c r="AS4229" t="s">
        <v>4294</v>
      </c>
    </row>
    <row r="4230" spans="43:45" x14ac:dyDescent="0.25">
      <c r="AQ4230" s="89">
        <v>10024060</v>
      </c>
      <c r="AR4230" s="90" t="str">
        <f t="shared" si="73"/>
        <v>O</v>
      </c>
      <c r="AS4230" t="s">
        <v>4295</v>
      </c>
    </row>
    <row r="4231" spans="43:45" x14ac:dyDescent="0.25">
      <c r="AQ4231" s="89">
        <v>10023903</v>
      </c>
      <c r="AR4231" s="90" t="str">
        <f t="shared" si="73"/>
        <v>O</v>
      </c>
      <c r="AS4231" t="s">
        <v>4296</v>
      </c>
    </row>
    <row r="4232" spans="43:45" x14ac:dyDescent="0.25">
      <c r="AQ4232" s="89">
        <v>10023915</v>
      </c>
      <c r="AR4232" s="90" t="str">
        <f t="shared" si="73"/>
        <v>O</v>
      </c>
      <c r="AS4232" t="s">
        <v>4297</v>
      </c>
    </row>
    <row r="4233" spans="43:45" x14ac:dyDescent="0.25">
      <c r="AQ4233" s="89">
        <v>10023986</v>
      </c>
      <c r="AR4233" s="90" t="str">
        <f t="shared" ref="AR4233:AR4296" si="74">IF(ISNA(VLOOKUP(AQ4233,$BP$18:$BQ$356,2,FALSE))=TRUE,"O",VLOOKUP(AQ4233,$BP$18:$BQ$356,2,FALSE))</f>
        <v>O</v>
      </c>
      <c r="AS4233" t="s">
        <v>4298</v>
      </c>
    </row>
    <row r="4234" spans="43:45" x14ac:dyDescent="0.25">
      <c r="AQ4234" s="89">
        <v>10024066</v>
      </c>
      <c r="AR4234" s="90" t="str">
        <f t="shared" si="74"/>
        <v>O</v>
      </c>
      <c r="AS4234" t="s">
        <v>4299</v>
      </c>
    </row>
    <row r="4235" spans="43:45" x14ac:dyDescent="0.25">
      <c r="AQ4235" s="89">
        <v>10024077</v>
      </c>
      <c r="AR4235" s="90" t="str">
        <f t="shared" si="74"/>
        <v>O</v>
      </c>
      <c r="AS4235" t="s">
        <v>4300</v>
      </c>
    </row>
    <row r="4236" spans="43:45" x14ac:dyDescent="0.25">
      <c r="AQ4236" s="89">
        <v>10024088</v>
      </c>
      <c r="AR4236" s="90" t="str">
        <f t="shared" si="74"/>
        <v>O</v>
      </c>
      <c r="AS4236" t="s">
        <v>4301</v>
      </c>
    </row>
    <row r="4237" spans="43:45" x14ac:dyDescent="0.25">
      <c r="AQ4237" s="89">
        <v>10023704</v>
      </c>
      <c r="AR4237" s="90" t="str">
        <f t="shared" si="74"/>
        <v>O</v>
      </c>
      <c r="AS4237" t="s">
        <v>4302</v>
      </c>
    </row>
    <row r="4238" spans="43:45" x14ac:dyDescent="0.25">
      <c r="AQ4238" s="89">
        <v>10023742</v>
      </c>
      <c r="AR4238" s="90" t="str">
        <f t="shared" si="74"/>
        <v>O</v>
      </c>
      <c r="AS4238" t="s">
        <v>4303</v>
      </c>
    </row>
    <row r="4239" spans="43:45" x14ac:dyDescent="0.25">
      <c r="AQ4239" s="89">
        <v>10023816</v>
      </c>
      <c r="AR4239" s="90" t="str">
        <f t="shared" si="74"/>
        <v>O</v>
      </c>
      <c r="AS4239" t="s">
        <v>4304</v>
      </c>
    </row>
    <row r="4240" spans="43:45" x14ac:dyDescent="0.25">
      <c r="AQ4240" s="89">
        <v>10023860</v>
      </c>
      <c r="AR4240" s="90" t="str">
        <f t="shared" si="74"/>
        <v>O</v>
      </c>
      <c r="AS4240" t="s">
        <v>4305</v>
      </c>
    </row>
    <row r="4241" spans="43:45" x14ac:dyDescent="0.25">
      <c r="AQ4241" s="89">
        <v>10023863</v>
      </c>
      <c r="AR4241" s="90" t="str">
        <f t="shared" si="74"/>
        <v>O</v>
      </c>
      <c r="AS4241" t="s">
        <v>4306</v>
      </c>
    </row>
    <row r="4242" spans="43:45" x14ac:dyDescent="0.25">
      <c r="AQ4242" s="89">
        <v>10023959</v>
      </c>
      <c r="AR4242" s="90" t="str">
        <f t="shared" si="74"/>
        <v>O</v>
      </c>
      <c r="AS4242" t="s">
        <v>4307</v>
      </c>
    </row>
    <row r="4243" spans="43:45" x14ac:dyDescent="0.25">
      <c r="AQ4243" s="89">
        <v>10023998</v>
      </c>
      <c r="AR4243" s="90" t="str">
        <f t="shared" si="74"/>
        <v>O</v>
      </c>
      <c r="AS4243" t="s">
        <v>4308</v>
      </c>
    </row>
    <row r="4244" spans="43:45" x14ac:dyDescent="0.25">
      <c r="AQ4244" s="89">
        <v>10023709</v>
      </c>
      <c r="AR4244" s="90" t="str">
        <f t="shared" si="74"/>
        <v>O</v>
      </c>
      <c r="AS4244" t="s">
        <v>4309</v>
      </c>
    </row>
    <row r="4245" spans="43:45" x14ac:dyDescent="0.25">
      <c r="AQ4245" s="89">
        <v>10023787</v>
      </c>
      <c r="AR4245" s="90" t="str">
        <f t="shared" si="74"/>
        <v>O</v>
      </c>
      <c r="AS4245" t="s">
        <v>4310</v>
      </c>
    </row>
    <row r="4246" spans="43:45" x14ac:dyDescent="0.25">
      <c r="AQ4246" s="89">
        <v>10023791</v>
      </c>
      <c r="AR4246" s="90" t="str">
        <f t="shared" si="74"/>
        <v>O</v>
      </c>
      <c r="AS4246" t="s">
        <v>4311</v>
      </c>
    </row>
    <row r="4247" spans="43:45" x14ac:dyDescent="0.25">
      <c r="AQ4247" s="89">
        <v>10023906</v>
      </c>
      <c r="AR4247" s="90" t="str">
        <f t="shared" si="74"/>
        <v>O</v>
      </c>
      <c r="AS4247" t="s">
        <v>4312</v>
      </c>
    </row>
    <row r="4248" spans="43:45" x14ac:dyDescent="0.25">
      <c r="AQ4248" s="89">
        <v>10023908</v>
      </c>
      <c r="AR4248" s="90" t="str">
        <f t="shared" si="74"/>
        <v>O</v>
      </c>
      <c r="AS4248" t="s">
        <v>4313</v>
      </c>
    </row>
    <row r="4249" spans="43:45" x14ac:dyDescent="0.25">
      <c r="AQ4249" s="89">
        <v>10023928</v>
      </c>
      <c r="AR4249" s="90" t="str">
        <f t="shared" si="74"/>
        <v>O</v>
      </c>
      <c r="AS4249" t="s">
        <v>4314</v>
      </c>
    </row>
    <row r="4250" spans="43:45" x14ac:dyDescent="0.25">
      <c r="AQ4250" s="89">
        <v>10023945</v>
      </c>
      <c r="AR4250" s="90" t="str">
        <f t="shared" si="74"/>
        <v>O</v>
      </c>
      <c r="AS4250" t="s">
        <v>4315</v>
      </c>
    </row>
    <row r="4251" spans="43:45" x14ac:dyDescent="0.25">
      <c r="AQ4251" s="89">
        <v>10024039</v>
      </c>
      <c r="AR4251" s="90" t="str">
        <f t="shared" si="74"/>
        <v>O</v>
      </c>
      <c r="AS4251" t="s">
        <v>4316</v>
      </c>
    </row>
    <row r="4252" spans="43:45" x14ac:dyDescent="0.25">
      <c r="AQ4252" s="89">
        <v>10024263</v>
      </c>
      <c r="AR4252" s="90" t="str">
        <f t="shared" si="74"/>
        <v>O</v>
      </c>
      <c r="AS4252" t="s">
        <v>4317</v>
      </c>
    </row>
    <row r="4253" spans="43:45" x14ac:dyDescent="0.25">
      <c r="AQ4253" s="89">
        <v>10025084</v>
      </c>
      <c r="AR4253" s="90" t="str">
        <f t="shared" si="74"/>
        <v>O</v>
      </c>
      <c r="AS4253" t="s">
        <v>4318</v>
      </c>
    </row>
    <row r="4254" spans="43:45" x14ac:dyDescent="0.25">
      <c r="AQ4254" s="89">
        <v>10025711</v>
      </c>
      <c r="AR4254" s="90" t="str">
        <f t="shared" si="74"/>
        <v>O</v>
      </c>
      <c r="AS4254" t="s">
        <v>4319</v>
      </c>
    </row>
    <row r="4255" spans="43:45" x14ac:dyDescent="0.25">
      <c r="AQ4255" s="89">
        <v>10025715</v>
      </c>
      <c r="AR4255" s="90" t="str">
        <f t="shared" si="74"/>
        <v>O</v>
      </c>
      <c r="AS4255" t="s">
        <v>4320</v>
      </c>
    </row>
    <row r="4256" spans="43:45" x14ac:dyDescent="0.25">
      <c r="AQ4256" s="89">
        <v>10025737</v>
      </c>
      <c r="AR4256" s="90" t="str">
        <f t="shared" si="74"/>
        <v>O</v>
      </c>
      <c r="AS4256" t="s">
        <v>4321</v>
      </c>
    </row>
    <row r="4257" spans="43:45" x14ac:dyDescent="0.25">
      <c r="AQ4257" s="89">
        <v>10025741</v>
      </c>
      <c r="AR4257" s="90" t="str">
        <f t="shared" si="74"/>
        <v>O</v>
      </c>
      <c r="AS4257" t="s">
        <v>4322</v>
      </c>
    </row>
    <row r="4258" spans="43:45" x14ac:dyDescent="0.25">
      <c r="AQ4258" s="89">
        <v>10024652</v>
      </c>
      <c r="AR4258" s="90" t="str">
        <f t="shared" si="74"/>
        <v>O</v>
      </c>
      <c r="AS4258" t="s">
        <v>4323</v>
      </c>
    </row>
    <row r="4259" spans="43:45" x14ac:dyDescent="0.25">
      <c r="AQ4259" s="89">
        <v>10025274</v>
      </c>
      <c r="AR4259" s="90" t="str">
        <f t="shared" si="74"/>
        <v>O</v>
      </c>
      <c r="AS4259" t="s">
        <v>4324</v>
      </c>
    </row>
    <row r="4260" spans="43:45" x14ac:dyDescent="0.25">
      <c r="AQ4260" s="89">
        <v>10025892</v>
      </c>
      <c r="AR4260" s="90" t="str">
        <f t="shared" si="74"/>
        <v>O</v>
      </c>
      <c r="AS4260" t="s">
        <v>4325</v>
      </c>
    </row>
    <row r="4261" spans="43:45" x14ac:dyDescent="0.25">
      <c r="AQ4261" s="89">
        <v>10025893</v>
      </c>
      <c r="AR4261" s="90" t="str">
        <f t="shared" si="74"/>
        <v>O</v>
      </c>
      <c r="AS4261" t="s">
        <v>4326</v>
      </c>
    </row>
    <row r="4262" spans="43:45" x14ac:dyDescent="0.25">
      <c r="AQ4262" s="89">
        <v>10025898</v>
      </c>
      <c r="AR4262" s="90" t="str">
        <f t="shared" si="74"/>
        <v>O</v>
      </c>
      <c r="AS4262" t="s">
        <v>4327</v>
      </c>
    </row>
    <row r="4263" spans="43:45" x14ac:dyDescent="0.25">
      <c r="AQ4263" s="89">
        <v>10025899</v>
      </c>
      <c r="AR4263" s="90" t="str">
        <f t="shared" si="74"/>
        <v>O</v>
      </c>
      <c r="AS4263" t="s">
        <v>4328</v>
      </c>
    </row>
    <row r="4264" spans="43:45" x14ac:dyDescent="0.25">
      <c r="AQ4264" s="89">
        <v>10025901</v>
      </c>
      <c r="AR4264" s="90" t="str">
        <f t="shared" si="74"/>
        <v>O</v>
      </c>
      <c r="AS4264" t="s">
        <v>4329</v>
      </c>
    </row>
    <row r="4265" spans="43:45" x14ac:dyDescent="0.25">
      <c r="AQ4265" s="89">
        <v>10025051</v>
      </c>
      <c r="AR4265" s="90" t="str">
        <f t="shared" si="74"/>
        <v>O</v>
      </c>
      <c r="AS4265" t="s">
        <v>4330</v>
      </c>
    </row>
    <row r="4266" spans="43:45" x14ac:dyDescent="0.25">
      <c r="AQ4266" s="89">
        <v>10025407</v>
      </c>
      <c r="AR4266" s="90" t="str">
        <f t="shared" si="74"/>
        <v>O</v>
      </c>
      <c r="AS4266" t="s">
        <v>4331</v>
      </c>
    </row>
    <row r="4267" spans="43:45" x14ac:dyDescent="0.25">
      <c r="AQ4267" s="89">
        <v>10025932</v>
      </c>
      <c r="AR4267" s="90" t="str">
        <f t="shared" si="74"/>
        <v>O</v>
      </c>
      <c r="AS4267" t="s">
        <v>4332</v>
      </c>
    </row>
    <row r="4268" spans="43:45" x14ac:dyDescent="0.25">
      <c r="AQ4268" s="89">
        <v>10025937</v>
      </c>
      <c r="AR4268" s="90" t="str">
        <f t="shared" si="74"/>
        <v>O</v>
      </c>
      <c r="AS4268" t="s">
        <v>4333</v>
      </c>
    </row>
    <row r="4269" spans="43:45" x14ac:dyDescent="0.25">
      <c r="AQ4269" s="89">
        <v>10024668</v>
      </c>
      <c r="AR4269" s="90" t="str">
        <f t="shared" si="74"/>
        <v>O</v>
      </c>
      <c r="AS4269" t="s">
        <v>4334</v>
      </c>
    </row>
    <row r="4270" spans="43:45" x14ac:dyDescent="0.25">
      <c r="AQ4270" s="89">
        <v>10025361</v>
      </c>
      <c r="AR4270" s="90" t="str">
        <f t="shared" si="74"/>
        <v>O</v>
      </c>
      <c r="AS4270" t="s">
        <v>4335</v>
      </c>
    </row>
    <row r="4271" spans="43:45" x14ac:dyDescent="0.25">
      <c r="AQ4271" s="89">
        <v>10025410</v>
      </c>
      <c r="AR4271" s="90" t="str">
        <f t="shared" si="74"/>
        <v>O</v>
      </c>
      <c r="AS4271" t="s">
        <v>4336</v>
      </c>
    </row>
    <row r="4272" spans="43:45" x14ac:dyDescent="0.25">
      <c r="AQ4272" s="89">
        <v>10025578</v>
      </c>
      <c r="AR4272" s="90" t="str">
        <f t="shared" si="74"/>
        <v>O</v>
      </c>
      <c r="AS4272" t="s">
        <v>4337</v>
      </c>
    </row>
    <row r="4273" spans="43:45" x14ac:dyDescent="0.25">
      <c r="AQ4273" s="89">
        <v>10024395</v>
      </c>
      <c r="AR4273" s="90" t="str">
        <f t="shared" si="74"/>
        <v>O</v>
      </c>
      <c r="AS4273" t="s">
        <v>4338</v>
      </c>
    </row>
    <row r="4274" spans="43:45" x14ac:dyDescent="0.25">
      <c r="AQ4274" s="89">
        <v>10024863</v>
      </c>
      <c r="AR4274" s="90" t="str">
        <f t="shared" si="74"/>
        <v>O</v>
      </c>
      <c r="AS4274" t="s">
        <v>4339</v>
      </c>
    </row>
    <row r="4275" spans="43:45" x14ac:dyDescent="0.25">
      <c r="AQ4275" s="89">
        <v>10025041</v>
      </c>
      <c r="AR4275" s="90" t="str">
        <f t="shared" si="74"/>
        <v>O</v>
      </c>
      <c r="AS4275" t="s">
        <v>4340</v>
      </c>
    </row>
    <row r="4276" spans="43:45" x14ac:dyDescent="0.25">
      <c r="AQ4276" s="89">
        <v>10025746</v>
      </c>
      <c r="AR4276" s="90" t="str">
        <f t="shared" si="74"/>
        <v>O</v>
      </c>
      <c r="AS4276" t="s">
        <v>4341</v>
      </c>
    </row>
    <row r="4277" spans="43:45" x14ac:dyDescent="0.25">
      <c r="AQ4277" s="89">
        <v>10025752</v>
      </c>
      <c r="AR4277" s="90" t="str">
        <f t="shared" si="74"/>
        <v>O</v>
      </c>
      <c r="AS4277" t="s">
        <v>4342</v>
      </c>
    </row>
    <row r="4278" spans="43:45" x14ac:dyDescent="0.25">
      <c r="AQ4278" s="89">
        <v>10025760</v>
      </c>
      <c r="AR4278" s="90" t="str">
        <f t="shared" si="74"/>
        <v>O</v>
      </c>
      <c r="AS4278" t="s">
        <v>4343</v>
      </c>
    </row>
    <row r="4279" spans="43:45" x14ac:dyDescent="0.25">
      <c r="AQ4279" s="89">
        <v>10025762</v>
      </c>
      <c r="AR4279" s="90" t="str">
        <f t="shared" si="74"/>
        <v>O</v>
      </c>
      <c r="AS4279" t="s">
        <v>4344</v>
      </c>
    </row>
    <row r="4280" spans="43:45" x14ac:dyDescent="0.25">
      <c r="AQ4280" s="89">
        <v>10025905</v>
      </c>
      <c r="AR4280" s="90" t="str">
        <f t="shared" si="74"/>
        <v>O</v>
      </c>
      <c r="AS4280" t="s">
        <v>4345</v>
      </c>
    </row>
    <row r="4281" spans="43:45" x14ac:dyDescent="0.25">
      <c r="AQ4281" s="89">
        <v>10025912</v>
      </c>
      <c r="AR4281" s="90" t="str">
        <f t="shared" si="74"/>
        <v>O</v>
      </c>
      <c r="AS4281" t="s">
        <v>4346</v>
      </c>
    </row>
    <row r="4282" spans="43:45" x14ac:dyDescent="0.25">
      <c r="AQ4282" s="89">
        <v>10025918</v>
      </c>
      <c r="AR4282" s="90" t="str">
        <f t="shared" si="74"/>
        <v>O</v>
      </c>
      <c r="AS4282" t="s">
        <v>4347</v>
      </c>
    </row>
    <row r="4283" spans="43:45" x14ac:dyDescent="0.25">
      <c r="AQ4283" s="89">
        <v>10024246</v>
      </c>
      <c r="AR4283" s="90" t="str">
        <f t="shared" si="74"/>
        <v>O</v>
      </c>
      <c r="AS4283" t="s">
        <v>4348</v>
      </c>
    </row>
    <row r="4284" spans="43:45" x14ac:dyDescent="0.25">
      <c r="AQ4284" s="89">
        <v>10024756</v>
      </c>
      <c r="AR4284" s="90" t="str">
        <f t="shared" si="74"/>
        <v>O</v>
      </c>
      <c r="AS4284" t="s">
        <v>4349</v>
      </c>
    </row>
    <row r="4285" spans="43:45" x14ac:dyDescent="0.25">
      <c r="AQ4285" s="89">
        <v>10025942</v>
      </c>
      <c r="AR4285" s="90" t="str">
        <f t="shared" si="74"/>
        <v>O</v>
      </c>
      <c r="AS4285" t="s">
        <v>4350</v>
      </c>
    </row>
    <row r="4286" spans="43:45" x14ac:dyDescent="0.25">
      <c r="AQ4286" s="89">
        <v>10025945</v>
      </c>
      <c r="AR4286" s="90" t="str">
        <f t="shared" si="74"/>
        <v>O</v>
      </c>
      <c r="AS4286" t="s">
        <v>4351</v>
      </c>
    </row>
    <row r="4287" spans="43:45" x14ac:dyDescent="0.25">
      <c r="AQ4287" s="89">
        <v>10024205</v>
      </c>
      <c r="AR4287" s="90" t="str">
        <f t="shared" si="74"/>
        <v>O</v>
      </c>
      <c r="AS4287" t="s">
        <v>4352</v>
      </c>
    </row>
    <row r="4288" spans="43:45" x14ac:dyDescent="0.25">
      <c r="AQ4288" s="89">
        <v>10024674</v>
      </c>
      <c r="AR4288" s="90" t="str">
        <f t="shared" si="74"/>
        <v>O</v>
      </c>
      <c r="AS4288" t="s">
        <v>4353</v>
      </c>
    </row>
    <row r="4289" spans="43:45" x14ac:dyDescent="0.25">
      <c r="AQ4289" s="89">
        <v>10024713</v>
      </c>
      <c r="AR4289" s="90" t="str">
        <f t="shared" si="74"/>
        <v>O</v>
      </c>
      <c r="AS4289" t="s">
        <v>4354</v>
      </c>
    </row>
    <row r="4290" spans="43:45" x14ac:dyDescent="0.25">
      <c r="AQ4290" s="89">
        <v>10025367</v>
      </c>
      <c r="AR4290" s="90" t="str">
        <f t="shared" si="74"/>
        <v>O</v>
      </c>
      <c r="AS4290" t="s">
        <v>4355</v>
      </c>
    </row>
    <row r="4291" spans="43:45" x14ac:dyDescent="0.25">
      <c r="AQ4291" s="89">
        <v>10025382</v>
      </c>
      <c r="AR4291" s="90" t="str">
        <f t="shared" si="74"/>
        <v>O</v>
      </c>
      <c r="AS4291" t="s">
        <v>4356</v>
      </c>
    </row>
    <row r="4292" spans="43:45" x14ac:dyDescent="0.25">
      <c r="AQ4292" s="89">
        <v>10024321</v>
      </c>
      <c r="AR4292" s="90" t="str">
        <f t="shared" si="74"/>
        <v>O</v>
      </c>
      <c r="AS4292" t="s">
        <v>4357</v>
      </c>
    </row>
    <row r="4293" spans="43:45" x14ac:dyDescent="0.25">
      <c r="AQ4293" s="89">
        <v>10024938</v>
      </c>
      <c r="AR4293" s="90" t="str">
        <f t="shared" si="74"/>
        <v>O</v>
      </c>
      <c r="AS4293" t="s">
        <v>4358</v>
      </c>
    </row>
    <row r="4294" spans="43:45" x14ac:dyDescent="0.25">
      <c r="AQ4294" s="89">
        <v>10025273</v>
      </c>
      <c r="AR4294" s="90" t="str">
        <f t="shared" si="74"/>
        <v>O</v>
      </c>
      <c r="AS4294" t="s">
        <v>4359</v>
      </c>
    </row>
    <row r="4295" spans="43:45" x14ac:dyDescent="0.25">
      <c r="AQ4295" s="89">
        <v>10025276</v>
      </c>
      <c r="AR4295" s="90" t="str">
        <f t="shared" si="74"/>
        <v>O</v>
      </c>
      <c r="AS4295" t="s">
        <v>4360</v>
      </c>
    </row>
    <row r="4296" spans="43:45" x14ac:dyDescent="0.25">
      <c r="AQ4296" s="89">
        <v>10025756</v>
      </c>
      <c r="AR4296" s="90" t="str">
        <f t="shared" si="74"/>
        <v>O</v>
      </c>
      <c r="AS4296" t="s">
        <v>4361</v>
      </c>
    </row>
    <row r="4297" spans="43:45" x14ac:dyDescent="0.25">
      <c r="AQ4297" s="89">
        <v>10025158</v>
      </c>
      <c r="AR4297" s="90" t="str">
        <f t="shared" ref="AR4297:AR4360" si="75">IF(ISNA(VLOOKUP(AQ4297,$BP$18:$BQ$356,2,FALSE))=TRUE,"O",VLOOKUP(AQ4297,$BP$18:$BQ$356,2,FALSE))</f>
        <v>O</v>
      </c>
      <c r="AS4297" t="s">
        <v>4362</v>
      </c>
    </row>
    <row r="4298" spans="43:45" x14ac:dyDescent="0.25">
      <c r="AQ4298" s="89">
        <v>10024147</v>
      </c>
      <c r="AR4298" s="90" t="str">
        <f t="shared" si="75"/>
        <v>O</v>
      </c>
      <c r="AS4298" t="s">
        <v>4363</v>
      </c>
    </row>
    <row r="4299" spans="43:45" x14ac:dyDescent="0.25">
      <c r="AQ4299" s="89">
        <v>10024149</v>
      </c>
      <c r="AR4299" s="90" t="str">
        <f t="shared" si="75"/>
        <v>O</v>
      </c>
      <c r="AS4299" t="s">
        <v>4364</v>
      </c>
    </row>
    <row r="4300" spans="43:45" x14ac:dyDescent="0.25">
      <c r="AQ4300" s="89">
        <v>10024449</v>
      </c>
      <c r="AR4300" s="90" t="str">
        <f t="shared" si="75"/>
        <v>O</v>
      </c>
      <c r="AS4300" t="s">
        <v>4365</v>
      </c>
    </row>
    <row r="4301" spans="43:45" x14ac:dyDescent="0.25">
      <c r="AQ4301" s="89">
        <v>10024504</v>
      </c>
      <c r="AR4301" s="90" t="str">
        <f t="shared" si="75"/>
        <v>O</v>
      </c>
      <c r="AS4301" t="s">
        <v>4366</v>
      </c>
    </row>
    <row r="4302" spans="43:45" x14ac:dyDescent="0.25">
      <c r="AQ4302" s="89">
        <v>10025283</v>
      </c>
      <c r="AR4302" s="90" t="str">
        <f t="shared" si="75"/>
        <v>O</v>
      </c>
      <c r="AS4302" t="s">
        <v>4367</v>
      </c>
    </row>
    <row r="4303" spans="43:45" x14ac:dyDescent="0.25">
      <c r="AQ4303" s="89">
        <v>10024584</v>
      </c>
      <c r="AR4303" s="90" t="str">
        <f t="shared" si="75"/>
        <v>O</v>
      </c>
      <c r="AS4303" t="s">
        <v>4368</v>
      </c>
    </row>
    <row r="4304" spans="43:45" x14ac:dyDescent="0.25">
      <c r="AQ4304" s="89">
        <v>10024593</v>
      </c>
      <c r="AR4304" s="90" t="str">
        <f t="shared" si="75"/>
        <v>O</v>
      </c>
      <c r="AS4304" t="s">
        <v>4369</v>
      </c>
    </row>
    <row r="4305" spans="43:45" x14ac:dyDescent="0.25">
      <c r="AQ4305" s="89">
        <v>10024649</v>
      </c>
      <c r="AR4305" s="90" t="str">
        <f t="shared" si="75"/>
        <v>O</v>
      </c>
      <c r="AS4305" t="s">
        <v>4370</v>
      </c>
    </row>
    <row r="4306" spans="43:45" x14ac:dyDescent="0.25">
      <c r="AQ4306" s="89">
        <v>10025422</v>
      </c>
      <c r="AR4306" s="90" t="str">
        <f t="shared" si="75"/>
        <v>O</v>
      </c>
      <c r="AS4306" t="s">
        <v>4371</v>
      </c>
    </row>
    <row r="4307" spans="43:45" x14ac:dyDescent="0.25">
      <c r="AQ4307" s="89">
        <v>10025449</v>
      </c>
      <c r="AR4307" s="90" t="str">
        <f t="shared" si="75"/>
        <v>O</v>
      </c>
      <c r="AS4307" t="s">
        <v>4372</v>
      </c>
    </row>
    <row r="4308" spans="43:45" x14ac:dyDescent="0.25">
      <c r="AQ4308" s="89">
        <v>10025602</v>
      </c>
      <c r="AR4308" s="90" t="str">
        <f t="shared" si="75"/>
        <v>O</v>
      </c>
      <c r="AS4308" t="s">
        <v>4373</v>
      </c>
    </row>
    <row r="4309" spans="43:45" x14ac:dyDescent="0.25">
      <c r="AQ4309" s="89">
        <v>10025604</v>
      </c>
      <c r="AR4309" s="90" t="str">
        <f t="shared" si="75"/>
        <v>O</v>
      </c>
      <c r="AS4309" t="s">
        <v>4374</v>
      </c>
    </row>
    <row r="4310" spans="43:45" x14ac:dyDescent="0.25">
      <c r="AQ4310" s="89">
        <v>10024101</v>
      </c>
      <c r="AR4310" s="90" t="str">
        <f t="shared" si="75"/>
        <v>O</v>
      </c>
      <c r="AS4310" t="s">
        <v>4375</v>
      </c>
    </row>
    <row r="4311" spans="43:45" x14ac:dyDescent="0.25">
      <c r="AQ4311" s="89">
        <v>10024719</v>
      </c>
      <c r="AR4311" s="90" t="str">
        <f t="shared" si="75"/>
        <v>O</v>
      </c>
      <c r="AS4311" t="s">
        <v>4376</v>
      </c>
    </row>
    <row r="4312" spans="43:45" x14ac:dyDescent="0.25">
      <c r="AQ4312" s="89">
        <v>10024773</v>
      </c>
      <c r="AR4312" s="90" t="str">
        <f t="shared" si="75"/>
        <v>O</v>
      </c>
      <c r="AS4312" t="s">
        <v>4377</v>
      </c>
    </row>
    <row r="4313" spans="43:45" x14ac:dyDescent="0.25">
      <c r="AQ4313" s="89">
        <v>10025284</v>
      </c>
      <c r="AR4313" s="90" t="str">
        <f t="shared" si="75"/>
        <v>O</v>
      </c>
      <c r="AS4313" t="s">
        <v>4378</v>
      </c>
    </row>
    <row r="4314" spans="43:45" x14ac:dyDescent="0.25">
      <c r="AQ4314" s="89">
        <v>10025776</v>
      </c>
      <c r="AR4314" s="90" t="str">
        <f t="shared" si="75"/>
        <v>O</v>
      </c>
      <c r="AS4314" t="s">
        <v>4379</v>
      </c>
    </row>
    <row r="4315" spans="43:45" x14ac:dyDescent="0.25">
      <c r="AQ4315" s="89">
        <v>10024100</v>
      </c>
      <c r="AR4315" s="90" t="str">
        <f t="shared" si="75"/>
        <v>O</v>
      </c>
      <c r="AS4315" t="s">
        <v>4380</v>
      </c>
    </row>
    <row r="4316" spans="43:45" x14ac:dyDescent="0.25">
      <c r="AQ4316" s="89">
        <v>10024148</v>
      </c>
      <c r="AR4316" s="90" t="str">
        <f t="shared" si="75"/>
        <v>O</v>
      </c>
      <c r="AS4316" t="s">
        <v>4381</v>
      </c>
    </row>
    <row r="4317" spans="43:45" x14ac:dyDescent="0.25">
      <c r="AQ4317" s="89">
        <v>10024294</v>
      </c>
      <c r="AR4317" s="90" t="str">
        <f t="shared" si="75"/>
        <v>O</v>
      </c>
      <c r="AS4317" t="s">
        <v>4382</v>
      </c>
    </row>
    <row r="4318" spans="43:45" x14ac:dyDescent="0.25">
      <c r="AQ4318" s="89">
        <v>10025088</v>
      </c>
      <c r="AR4318" s="90" t="str">
        <f t="shared" si="75"/>
        <v>O</v>
      </c>
      <c r="AS4318" t="s">
        <v>4383</v>
      </c>
    </row>
    <row r="4319" spans="43:45" x14ac:dyDescent="0.25">
      <c r="AQ4319" s="89">
        <v>10024237</v>
      </c>
      <c r="AR4319" s="90" t="str">
        <f t="shared" si="75"/>
        <v>O</v>
      </c>
      <c r="AS4319" t="s">
        <v>4384</v>
      </c>
    </row>
    <row r="4320" spans="43:45" x14ac:dyDescent="0.25">
      <c r="AQ4320" s="89">
        <v>10024322</v>
      </c>
      <c r="AR4320" s="90" t="str">
        <f t="shared" si="75"/>
        <v>O</v>
      </c>
      <c r="AS4320" t="s">
        <v>4385</v>
      </c>
    </row>
    <row r="4321" spans="43:45" x14ac:dyDescent="0.25">
      <c r="AQ4321" s="89">
        <v>10024893</v>
      </c>
      <c r="AR4321" s="90" t="str">
        <f t="shared" si="75"/>
        <v>O</v>
      </c>
      <c r="AS4321" t="s">
        <v>4386</v>
      </c>
    </row>
    <row r="4322" spans="43:45" x14ac:dyDescent="0.25">
      <c r="AQ4322" s="89">
        <v>10025165</v>
      </c>
      <c r="AR4322" s="90" t="str">
        <f t="shared" si="75"/>
        <v>O</v>
      </c>
      <c r="AS4322" t="s">
        <v>4387</v>
      </c>
    </row>
    <row r="4323" spans="43:45" x14ac:dyDescent="0.25">
      <c r="AQ4323" s="89">
        <v>10025199</v>
      </c>
      <c r="AR4323" s="90" t="str">
        <f t="shared" si="75"/>
        <v>O</v>
      </c>
      <c r="AS4323" t="s">
        <v>4388</v>
      </c>
    </row>
    <row r="4324" spans="43:45" x14ac:dyDescent="0.25">
      <c r="AQ4324" s="89">
        <v>10024536</v>
      </c>
      <c r="AR4324" s="90" t="str">
        <f t="shared" si="75"/>
        <v>O</v>
      </c>
      <c r="AS4324" t="s">
        <v>4389</v>
      </c>
    </row>
    <row r="4325" spans="43:45" x14ac:dyDescent="0.25">
      <c r="AQ4325" s="89">
        <v>10024566</v>
      </c>
      <c r="AR4325" s="90" t="str">
        <f t="shared" si="75"/>
        <v>O</v>
      </c>
      <c r="AS4325" t="s">
        <v>4390</v>
      </c>
    </row>
    <row r="4326" spans="43:45" x14ac:dyDescent="0.25">
      <c r="AQ4326" s="89">
        <v>10024602</v>
      </c>
      <c r="AR4326" s="90" t="str">
        <f t="shared" si="75"/>
        <v>O</v>
      </c>
      <c r="AS4326" t="s">
        <v>4391</v>
      </c>
    </row>
    <row r="4327" spans="43:45" x14ac:dyDescent="0.25">
      <c r="AQ4327" s="89">
        <v>10025006</v>
      </c>
      <c r="AR4327" s="90" t="str">
        <f t="shared" si="75"/>
        <v>O</v>
      </c>
      <c r="AS4327" t="s">
        <v>4392</v>
      </c>
    </row>
    <row r="4328" spans="43:45" x14ac:dyDescent="0.25">
      <c r="AQ4328" s="89">
        <v>10025188</v>
      </c>
      <c r="AR4328" s="90" t="str">
        <f t="shared" si="75"/>
        <v>O</v>
      </c>
      <c r="AS4328" t="s">
        <v>4393</v>
      </c>
    </row>
    <row r="4329" spans="43:45" x14ac:dyDescent="0.25">
      <c r="AQ4329" s="89">
        <v>10025282</v>
      </c>
      <c r="AR4329" s="90" t="str">
        <f t="shared" si="75"/>
        <v>O</v>
      </c>
      <c r="AS4329" t="s">
        <v>4394</v>
      </c>
    </row>
    <row r="4330" spans="43:45" x14ac:dyDescent="0.25">
      <c r="AQ4330" s="89">
        <v>10024425</v>
      </c>
      <c r="AR4330" s="90" t="str">
        <f t="shared" si="75"/>
        <v>O</v>
      </c>
      <c r="AS4330" t="s">
        <v>4395</v>
      </c>
    </row>
    <row r="4331" spans="43:45" x14ac:dyDescent="0.25">
      <c r="AQ4331" s="89">
        <v>10024430</v>
      </c>
      <c r="AR4331" s="90" t="str">
        <f t="shared" si="75"/>
        <v>O</v>
      </c>
      <c r="AS4331" t="s">
        <v>4396</v>
      </c>
    </row>
    <row r="4332" spans="43:45" x14ac:dyDescent="0.25">
      <c r="AQ4332" s="89">
        <v>10024758</v>
      </c>
      <c r="AR4332" s="90" t="str">
        <f t="shared" si="75"/>
        <v>O</v>
      </c>
      <c r="AS4332" t="s">
        <v>4397</v>
      </c>
    </row>
    <row r="4333" spans="43:45" x14ac:dyDescent="0.25">
      <c r="AQ4333" s="89">
        <v>10024809</v>
      </c>
      <c r="AR4333" s="90" t="str">
        <f t="shared" si="75"/>
        <v>O</v>
      </c>
      <c r="AS4333" t="s">
        <v>4398</v>
      </c>
    </row>
    <row r="4334" spans="43:45" x14ac:dyDescent="0.25">
      <c r="AQ4334" s="89">
        <v>10024870</v>
      </c>
      <c r="AR4334" s="90" t="str">
        <f t="shared" si="75"/>
        <v>O</v>
      </c>
      <c r="AS4334" t="s">
        <v>4399</v>
      </c>
    </row>
    <row r="4335" spans="43:45" x14ac:dyDescent="0.25">
      <c r="AQ4335" s="89">
        <v>10024875</v>
      </c>
      <c r="AR4335" s="90" t="str">
        <f t="shared" si="75"/>
        <v>O</v>
      </c>
      <c r="AS4335" t="s">
        <v>4400</v>
      </c>
    </row>
    <row r="4336" spans="43:45" x14ac:dyDescent="0.25">
      <c r="AQ4336" s="89">
        <v>10024191</v>
      </c>
      <c r="AR4336" s="90" t="str">
        <f t="shared" si="75"/>
        <v>O</v>
      </c>
      <c r="AS4336" t="s">
        <v>4401</v>
      </c>
    </row>
    <row r="4337" spans="43:45" x14ac:dyDescent="0.25">
      <c r="AQ4337" s="89">
        <v>10025148</v>
      </c>
      <c r="AR4337" s="90" t="str">
        <f t="shared" si="75"/>
        <v>O</v>
      </c>
      <c r="AS4337" t="s">
        <v>4402</v>
      </c>
    </row>
    <row r="4338" spans="43:45" x14ac:dyDescent="0.25">
      <c r="AQ4338" s="89">
        <v>10025187</v>
      </c>
      <c r="AR4338" s="90" t="str">
        <f t="shared" si="75"/>
        <v>O</v>
      </c>
      <c r="AS4338" t="s">
        <v>4403</v>
      </c>
    </row>
    <row r="4339" spans="43:45" x14ac:dyDescent="0.25">
      <c r="AQ4339" s="89">
        <v>10025755</v>
      </c>
      <c r="AR4339" s="90" t="str">
        <f t="shared" si="75"/>
        <v>O</v>
      </c>
      <c r="AS4339" t="s">
        <v>4404</v>
      </c>
    </row>
    <row r="4340" spans="43:45" x14ac:dyDescent="0.25">
      <c r="AQ4340" s="89">
        <v>10024621</v>
      </c>
      <c r="AR4340" s="90" t="str">
        <f t="shared" si="75"/>
        <v>O</v>
      </c>
      <c r="AS4340" t="s">
        <v>4405</v>
      </c>
    </row>
    <row r="4341" spans="43:45" x14ac:dyDescent="0.25">
      <c r="AQ4341" s="89">
        <v>10024888</v>
      </c>
      <c r="AR4341" s="90" t="str">
        <f t="shared" si="75"/>
        <v>O</v>
      </c>
      <c r="AS4341" t="s">
        <v>4406</v>
      </c>
    </row>
    <row r="4342" spans="43:45" x14ac:dyDescent="0.25">
      <c r="AQ4342" s="89">
        <v>10024278</v>
      </c>
      <c r="AR4342" s="90" t="str">
        <f t="shared" si="75"/>
        <v>O</v>
      </c>
      <c r="AS4342" t="s">
        <v>4407</v>
      </c>
    </row>
    <row r="4343" spans="43:45" x14ac:dyDescent="0.25">
      <c r="AQ4343" s="89">
        <v>10024303</v>
      </c>
      <c r="AR4343" s="90" t="str">
        <f t="shared" si="75"/>
        <v>O</v>
      </c>
      <c r="AS4343" t="s">
        <v>4408</v>
      </c>
    </row>
    <row r="4344" spans="43:45" x14ac:dyDescent="0.25">
      <c r="AQ4344" s="89">
        <v>10024313</v>
      </c>
      <c r="AR4344" s="90" t="str">
        <f t="shared" si="75"/>
        <v>O</v>
      </c>
      <c r="AS4344" t="s">
        <v>4409</v>
      </c>
    </row>
    <row r="4345" spans="43:45" x14ac:dyDescent="0.25">
      <c r="AQ4345" s="89">
        <v>10024454</v>
      </c>
      <c r="AR4345" s="90" t="str">
        <f t="shared" si="75"/>
        <v>O</v>
      </c>
      <c r="AS4345" t="s">
        <v>4410</v>
      </c>
    </row>
    <row r="4346" spans="43:45" x14ac:dyDescent="0.25">
      <c r="AQ4346" s="89">
        <v>10024693</v>
      </c>
      <c r="AR4346" s="90" t="str">
        <f t="shared" si="75"/>
        <v>O</v>
      </c>
      <c r="AS4346" t="s">
        <v>4411</v>
      </c>
    </row>
    <row r="4347" spans="43:45" x14ac:dyDescent="0.25">
      <c r="AQ4347" s="89">
        <v>10024951</v>
      </c>
      <c r="AR4347" s="90" t="str">
        <f t="shared" si="75"/>
        <v>O</v>
      </c>
      <c r="AS4347" t="s">
        <v>4412</v>
      </c>
    </row>
    <row r="4348" spans="43:45" x14ac:dyDescent="0.25">
      <c r="AQ4348" s="89">
        <v>10024973</v>
      </c>
      <c r="AR4348" s="90" t="str">
        <f t="shared" si="75"/>
        <v>O</v>
      </c>
      <c r="AS4348" t="s">
        <v>4413</v>
      </c>
    </row>
    <row r="4349" spans="43:45" x14ac:dyDescent="0.25">
      <c r="AQ4349" s="89">
        <v>10024471</v>
      </c>
      <c r="AR4349" s="90" t="str">
        <f t="shared" si="75"/>
        <v>O</v>
      </c>
      <c r="AS4349" t="s">
        <v>4414</v>
      </c>
    </row>
    <row r="4350" spans="43:45" x14ac:dyDescent="0.25">
      <c r="AQ4350" s="89">
        <v>10024807</v>
      </c>
      <c r="AR4350" s="90" t="str">
        <f t="shared" si="75"/>
        <v>O</v>
      </c>
      <c r="AS4350" t="s">
        <v>4415</v>
      </c>
    </row>
    <row r="4351" spans="43:45" x14ac:dyDescent="0.25">
      <c r="AQ4351" s="89">
        <v>10025191</v>
      </c>
      <c r="AR4351" s="90" t="str">
        <f t="shared" si="75"/>
        <v>O</v>
      </c>
      <c r="AS4351" t="s">
        <v>4416</v>
      </c>
    </row>
    <row r="4352" spans="43:45" x14ac:dyDescent="0.25">
      <c r="AQ4352" s="89">
        <v>10024283</v>
      </c>
      <c r="AR4352" s="90" t="str">
        <f t="shared" si="75"/>
        <v>O</v>
      </c>
      <c r="AS4352" t="s">
        <v>4417</v>
      </c>
    </row>
    <row r="4353" spans="43:45" x14ac:dyDescent="0.25">
      <c r="AQ4353" s="89">
        <v>10024540</v>
      </c>
      <c r="AR4353" s="90" t="str">
        <f t="shared" si="75"/>
        <v>O</v>
      </c>
      <c r="AS4353" t="s">
        <v>4418</v>
      </c>
    </row>
    <row r="4354" spans="43:45" x14ac:dyDescent="0.25">
      <c r="AQ4354" s="89">
        <v>10024833</v>
      </c>
      <c r="AR4354" s="90" t="str">
        <f t="shared" si="75"/>
        <v>O</v>
      </c>
      <c r="AS4354" t="s">
        <v>4419</v>
      </c>
    </row>
    <row r="4355" spans="43:45" x14ac:dyDescent="0.25">
      <c r="AQ4355" s="89">
        <v>10024886</v>
      </c>
      <c r="AR4355" s="90" t="str">
        <f t="shared" si="75"/>
        <v>O</v>
      </c>
      <c r="AS4355" t="s">
        <v>4420</v>
      </c>
    </row>
    <row r="4356" spans="43:45" x14ac:dyDescent="0.25">
      <c r="AQ4356" s="89">
        <v>10024317</v>
      </c>
      <c r="AR4356" s="90" t="str">
        <f t="shared" si="75"/>
        <v>O</v>
      </c>
      <c r="AS4356" t="s">
        <v>4421</v>
      </c>
    </row>
    <row r="4357" spans="43:45" x14ac:dyDescent="0.25">
      <c r="AQ4357" s="89">
        <v>10024400</v>
      </c>
      <c r="AR4357" s="90" t="str">
        <f t="shared" si="75"/>
        <v>O</v>
      </c>
      <c r="AS4357" t="s">
        <v>4422</v>
      </c>
    </row>
    <row r="4358" spans="43:45" x14ac:dyDescent="0.25">
      <c r="AQ4358" s="89">
        <v>10024546</v>
      </c>
      <c r="AR4358" s="90" t="str">
        <f t="shared" si="75"/>
        <v>O</v>
      </c>
      <c r="AS4358" t="s">
        <v>4423</v>
      </c>
    </row>
    <row r="4359" spans="43:45" x14ac:dyDescent="0.25">
      <c r="AQ4359" s="89">
        <v>10024633</v>
      </c>
      <c r="AR4359" s="90" t="str">
        <f t="shared" si="75"/>
        <v>O</v>
      </c>
      <c r="AS4359" t="s">
        <v>4424</v>
      </c>
    </row>
    <row r="4360" spans="43:45" x14ac:dyDescent="0.25">
      <c r="AQ4360" s="89">
        <v>10024720</v>
      </c>
      <c r="AR4360" s="90" t="str">
        <f t="shared" si="75"/>
        <v>O</v>
      </c>
      <c r="AS4360" t="s">
        <v>4425</v>
      </c>
    </row>
    <row r="4361" spans="43:45" x14ac:dyDescent="0.25">
      <c r="AQ4361" s="89">
        <v>10024772</v>
      </c>
      <c r="AR4361" s="90" t="str">
        <f t="shared" ref="AR4361:AR4424" si="76">IF(ISNA(VLOOKUP(AQ4361,$BP$18:$BQ$356,2,FALSE))=TRUE,"O",VLOOKUP(AQ4361,$BP$18:$BQ$356,2,FALSE))</f>
        <v>O</v>
      </c>
      <c r="AS4361" t="s">
        <v>4426</v>
      </c>
    </row>
    <row r="4362" spans="43:45" x14ac:dyDescent="0.25">
      <c r="AQ4362" s="89">
        <v>10024774</v>
      </c>
      <c r="AR4362" s="90" t="str">
        <f t="shared" si="76"/>
        <v>O</v>
      </c>
      <c r="AS4362" t="s">
        <v>4427</v>
      </c>
    </row>
    <row r="4363" spans="43:45" x14ac:dyDescent="0.25">
      <c r="AQ4363" s="89">
        <v>10024836</v>
      </c>
      <c r="AR4363" s="90" t="str">
        <f t="shared" si="76"/>
        <v>O</v>
      </c>
      <c r="AS4363" t="s">
        <v>4428</v>
      </c>
    </row>
    <row r="4364" spans="43:45" x14ac:dyDescent="0.25">
      <c r="AQ4364" s="89">
        <v>10024853</v>
      </c>
      <c r="AR4364" s="90" t="str">
        <f t="shared" si="76"/>
        <v>O</v>
      </c>
      <c r="AS4364" t="s">
        <v>4429</v>
      </c>
    </row>
    <row r="4365" spans="43:45" x14ac:dyDescent="0.25">
      <c r="AQ4365" s="89">
        <v>10025012</v>
      </c>
      <c r="AR4365" s="90" t="str">
        <f t="shared" si="76"/>
        <v>O</v>
      </c>
      <c r="AS4365" t="s">
        <v>4430</v>
      </c>
    </row>
    <row r="4366" spans="43:45" x14ac:dyDescent="0.25">
      <c r="AQ4366" s="89">
        <v>10024217</v>
      </c>
      <c r="AR4366" s="90" t="str">
        <f t="shared" si="76"/>
        <v>O</v>
      </c>
      <c r="AS4366" t="s">
        <v>4431</v>
      </c>
    </row>
    <row r="4367" spans="43:45" x14ac:dyDescent="0.25">
      <c r="AQ4367" s="89">
        <v>10024910</v>
      </c>
      <c r="AR4367" s="90" t="str">
        <f t="shared" si="76"/>
        <v>O</v>
      </c>
      <c r="AS4367" t="s">
        <v>4432</v>
      </c>
    </row>
    <row r="4368" spans="43:45" x14ac:dyDescent="0.25">
      <c r="AQ4368" s="89">
        <v>10024965</v>
      </c>
      <c r="AR4368" s="90" t="str">
        <f t="shared" si="76"/>
        <v>O</v>
      </c>
      <c r="AS4368" t="s">
        <v>4433</v>
      </c>
    </row>
    <row r="4369" spans="43:45" x14ac:dyDescent="0.25">
      <c r="AQ4369" s="89">
        <v>10024998</v>
      </c>
      <c r="AR4369" s="90" t="str">
        <f t="shared" si="76"/>
        <v>O</v>
      </c>
      <c r="AS4369" t="s">
        <v>4434</v>
      </c>
    </row>
    <row r="4370" spans="43:45" x14ac:dyDescent="0.25">
      <c r="AQ4370" s="89">
        <v>10025108</v>
      </c>
      <c r="AR4370" s="90" t="str">
        <f t="shared" si="76"/>
        <v>O</v>
      </c>
      <c r="AS4370" t="s">
        <v>4435</v>
      </c>
    </row>
    <row r="4371" spans="43:45" x14ac:dyDescent="0.25">
      <c r="AQ4371" s="89">
        <v>10025112</v>
      </c>
      <c r="AR4371" s="90" t="str">
        <f t="shared" si="76"/>
        <v>O</v>
      </c>
      <c r="AS4371" t="s">
        <v>4436</v>
      </c>
    </row>
    <row r="4372" spans="43:45" x14ac:dyDescent="0.25">
      <c r="AQ4372" s="89">
        <v>10025144</v>
      </c>
      <c r="AR4372" s="90" t="str">
        <f t="shared" si="76"/>
        <v>O</v>
      </c>
      <c r="AS4372" t="s">
        <v>4437</v>
      </c>
    </row>
    <row r="4373" spans="43:45" x14ac:dyDescent="0.25">
      <c r="AQ4373" s="89">
        <v>10024334</v>
      </c>
      <c r="AR4373" s="90" t="str">
        <f t="shared" si="76"/>
        <v>O</v>
      </c>
      <c r="AS4373" t="s">
        <v>4438</v>
      </c>
    </row>
    <row r="4374" spans="43:45" x14ac:dyDescent="0.25">
      <c r="AQ4374" s="89">
        <v>10024411</v>
      </c>
      <c r="AR4374" s="90" t="str">
        <f t="shared" si="76"/>
        <v>O</v>
      </c>
      <c r="AS4374" t="s">
        <v>4439</v>
      </c>
    </row>
    <row r="4375" spans="43:45" x14ac:dyDescent="0.25">
      <c r="AQ4375" s="89">
        <v>10024728</v>
      </c>
      <c r="AR4375" s="90" t="str">
        <f t="shared" si="76"/>
        <v>O</v>
      </c>
      <c r="AS4375" t="s">
        <v>4440</v>
      </c>
    </row>
    <row r="4376" spans="43:45" x14ac:dyDescent="0.25">
      <c r="AQ4376" s="89">
        <v>10024956</v>
      </c>
      <c r="AR4376" s="90" t="str">
        <f t="shared" si="76"/>
        <v>O</v>
      </c>
      <c r="AS4376" t="s">
        <v>4441</v>
      </c>
    </row>
    <row r="4377" spans="43:45" x14ac:dyDescent="0.25">
      <c r="AQ4377" s="89">
        <v>10025009</v>
      </c>
      <c r="AR4377" s="90" t="str">
        <f t="shared" si="76"/>
        <v>O</v>
      </c>
      <c r="AS4377" t="s">
        <v>4442</v>
      </c>
    </row>
    <row r="4378" spans="43:45" x14ac:dyDescent="0.25">
      <c r="AQ4378" s="89">
        <v>10025235</v>
      </c>
      <c r="AR4378" s="90" t="str">
        <f t="shared" si="76"/>
        <v>O</v>
      </c>
      <c r="AS4378" t="s">
        <v>4443</v>
      </c>
    </row>
    <row r="4379" spans="43:45" x14ac:dyDescent="0.25">
      <c r="AQ4379" s="89">
        <v>10024132</v>
      </c>
      <c r="AR4379" s="90" t="str">
        <f t="shared" si="76"/>
        <v>O</v>
      </c>
      <c r="AS4379" t="s">
        <v>4444</v>
      </c>
    </row>
    <row r="4380" spans="43:45" x14ac:dyDescent="0.25">
      <c r="AQ4380" s="89">
        <v>10024135</v>
      </c>
      <c r="AR4380" s="90" t="str">
        <f t="shared" si="76"/>
        <v>O</v>
      </c>
      <c r="AS4380" t="s">
        <v>4445</v>
      </c>
    </row>
    <row r="4381" spans="43:45" x14ac:dyDescent="0.25">
      <c r="AQ4381" s="89">
        <v>10024186</v>
      </c>
      <c r="AR4381" s="90" t="str">
        <f t="shared" si="76"/>
        <v>O</v>
      </c>
      <c r="AS4381" t="s">
        <v>4446</v>
      </c>
    </row>
    <row r="4382" spans="43:45" x14ac:dyDescent="0.25">
      <c r="AQ4382" s="89">
        <v>10024604</v>
      </c>
      <c r="AR4382" s="90" t="str">
        <f t="shared" si="76"/>
        <v>O</v>
      </c>
      <c r="AS4382" t="s">
        <v>4447</v>
      </c>
    </row>
    <row r="4383" spans="43:45" x14ac:dyDescent="0.25">
      <c r="AQ4383" s="89">
        <v>10024899</v>
      </c>
      <c r="AR4383" s="90" t="str">
        <f t="shared" si="76"/>
        <v>O</v>
      </c>
      <c r="AS4383" t="s">
        <v>4448</v>
      </c>
    </row>
    <row r="4384" spans="43:45" x14ac:dyDescent="0.25">
      <c r="AQ4384" s="89">
        <v>10024957</v>
      </c>
      <c r="AR4384" s="90" t="str">
        <f t="shared" si="76"/>
        <v>O</v>
      </c>
      <c r="AS4384" t="s">
        <v>4449</v>
      </c>
    </row>
    <row r="4385" spans="43:45" x14ac:dyDescent="0.25">
      <c r="AQ4385" s="89">
        <v>10025085</v>
      </c>
      <c r="AR4385" s="90" t="str">
        <f t="shared" si="76"/>
        <v>O</v>
      </c>
      <c r="AS4385" t="s">
        <v>4450</v>
      </c>
    </row>
    <row r="4386" spans="43:45" x14ac:dyDescent="0.25">
      <c r="AQ4386" s="89">
        <v>10025156</v>
      </c>
      <c r="AR4386" s="90" t="str">
        <f t="shared" si="76"/>
        <v>O</v>
      </c>
      <c r="AS4386" t="s">
        <v>4451</v>
      </c>
    </row>
    <row r="4387" spans="43:45" x14ac:dyDescent="0.25">
      <c r="AQ4387" s="89">
        <v>10024382</v>
      </c>
      <c r="AR4387" s="90" t="str">
        <f t="shared" si="76"/>
        <v>O</v>
      </c>
      <c r="AS4387" t="s">
        <v>4452</v>
      </c>
    </row>
    <row r="4388" spans="43:45" x14ac:dyDescent="0.25">
      <c r="AQ4388" s="89">
        <v>10024677</v>
      </c>
      <c r="AR4388" s="90" t="str">
        <f t="shared" si="76"/>
        <v>O</v>
      </c>
      <c r="AS4388" t="s">
        <v>4453</v>
      </c>
    </row>
    <row r="4389" spans="43:45" x14ac:dyDescent="0.25">
      <c r="AQ4389" s="89">
        <v>10024690</v>
      </c>
      <c r="AR4389" s="90" t="str">
        <f t="shared" si="76"/>
        <v>O</v>
      </c>
      <c r="AS4389" t="s">
        <v>4454</v>
      </c>
    </row>
    <row r="4390" spans="43:45" x14ac:dyDescent="0.25">
      <c r="AQ4390" s="89">
        <v>10024753</v>
      </c>
      <c r="AR4390" s="90" t="str">
        <f t="shared" si="76"/>
        <v>O</v>
      </c>
      <c r="AS4390" t="s">
        <v>4455</v>
      </c>
    </row>
    <row r="4391" spans="43:45" x14ac:dyDescent="0.25">
      <c r="AQ4391" s="89">
        <v>10024789</v>
      </c>
      <c r="AR4391" s="90" t="str">
        <f t="shared" si="76"/>
        <v>O</v>
      </c>
      <c r="AS4391" t="s">
        <v>4456</v>
      </c>
    </row>
    <row r="4392" spans="43:45" x14ac:dyDescent="0.25">
      <c r="AQ4392" s="89">
        <v>10024852</v>
      </c>
      <c r="AR4392" s="90" t="str">
        <f t="shared" si="76"/>
        <v>O</v>
      </c>
      <c r="AS4392" t="s">
        <v>4457</v>
      </c>
    </row>
    <row r="4393" spans="43:45" x14ac:dyDescent="0.25">
      <c r="AQ4393" s="89">
        <v>10024942</v>
      </c>
      <c r="AR4393" s="90" t="str">
        <f t="shared" si="76"/>
        <v>O</v>
      </c>
      <c r="AS4393" t="s">
        <v>4458</v>
      </c>
    </row>
    <row r="4394" spans="43:45" x14ac:dyDescent="0.25">
      <c r="AQ4394" s="89">
        <v>10024242</v>
      </c>
      <c r="AR4394" s="90" t="str">
        <f t="shared" si="76"/>
        <v>O</v>
      </c>
      <c r="AS4394" t="s">
        <v>4459</v>
      </c>
    </row>
    <row r="4395" spans="43:45" x14ac:dyDescent="0.25">
      <c r="AQ4395" s="89">
        <v>10024465</v>
      </c>
      <c r="AR4395" s="90" t="str">
        <f t="shared" si="76"/>
        <v>O</v>
      </c>
      <c r="AS4395" t="s">
        <v>4460</v>
      </c>
    </row>
    <row r="4396" spans="43:45" x14ac:dyDescent="0.25">
      <c r="AQ4396" s="89">
        <v>10024699</v>
      </c>
      <c r="AR4396" s="90" t="str">
        <f t="shared" si="76"/>
        <v>O</v>
      </c>
      <c r="AS4396" t="s">
        <v>4461</v>
      </c>
    </row>
    <row r="4397" spans="43:45" x14ac:dyDescent="0.25">
      <c r="AQ4397" s="89">
        <v>10024837</v>
      </c>
      <c r="AR4397" s="90" t="str">
        <f t="shared" si="76"/>
        <v>O</v>
      </c>
      <c r="AS4397" t="s">
        <v>4462</v>
      </c>
    </row>
    <row r="4398" spans="43:45" x14ac:dyDescent="0.25">
      <c r="AQ4398" s="89">
        <v>10024605</v>
      </c>
      <c r="AR4398" s="90" t="str">
        <f t="shared" si="76"/>
        <v>O</v>
      </c>
      <c r="AS4398" t="s">
        <v>4463</v>
      </c>
    </row>
    <row r="4399" spans="43:45" x14ac:dyDescent="0.25">
      <c r="AQ4399" s="89">
        <v>10025234</v>
      </c>
      <c r="AR4399" s="90" t="str">
        <f t="shared" si="76"/>
        <v>O</v>
      </c>
      <c r="AS4399" t="s">
        <v>4464</v>
      </c>
    </row>
    <row r="4400" spans="43:45" x14ac:dyDescent="0.25">
      <c r="AQ4400" s="89">
        <v>10025243</v>
      </c>
      <c r="AR4400" s="90" t="str">
        <f t="shared" si="76"/>
        <v>O</v>
      </c>
      <c r="AS4400" t="s">
        <v>4465</v>
      </c>
    </row>
    <row r="4401" spans="43:45" x14ac:dyDescent="0.25">
      <c r="AQ4401" s="89">
        <v>10025261</v>
      </c>
      <c r="AR4401" s="90" t="str">
        <f t="shared" si="76"/>
        <v>O</v>
      </c>
      <c r="AS4401" t="s">
        <v>4466</v>
      </c>
    </row>
    <row r="4402" spans="43:45" x14ac:dyDescent="0.25">
      <c r="AQ4402" s="89">
        <v>10024144</v>
      </c>
      <c r="AR4402" s="90" t="str">
        <f t="shared" si="76"/>
        <v>O</v>
      </c>
      <c r="AS4402" t="s">
        <v>4467</v>
      </c>
    </row>
    <row r="4403" spans="43:45" x14ac:dyDescent="0.25">
      <c r="AQ4403" s="89">
        <v>10024244</v>
      </c>
      <c r="AR4403" s="90" t="str">
        <f t="shared" si="76"/>
        <v>O</v>
      </c>
      <c r="AS4403" t="s">
        <v>4468</v>
      </c>
    </row>
    <row r="4404" spans="43:45" x14ac:dyDescent="0.25">
      <c r="AQ4404" s="89">
        <v>10024598</v>
      </c>
      <c r="AR4404" s="90" t="str">
        <f t="shared" si="76"/>
        <v>O</v>
      </c>
      <c r="AS4404" t="s">
        <v>4469</v>
      </c>
    </row>
    <row r="4405" spans="43:45" x14ac:dyDescent="0.25">
      <c r="AQ4405" s="89">
        <v>10024606</v>
      </c>
      <c r="AR4405" s="90" t="str">
        <f t="shared" si="76"/>
        <v>O</v>
      </c>
      <c r="AS4405" t="s">
        <v>4470</v>
      </c>
    </row>
    <row r="4406" spans="43:45" x14ac:dyDescent="0.25">
      <c r="AQ4406" s="89">
        <v>10024829</v>
      </c>
      <c r="AR4406" s="90" t="str">
        <f t="shared" si="76"/>
        <v>O</v>
      </c>
      <c r="AS4406" t="s">
        <v>4471</v>
      </c>
    </row>
    <row r="4407" spans="43:45" x14ac:dyDescent="0.25">
      <c r="AQ4407" s="89">
        <v>10025057</v>
      </c>
      <c r="AR4407" s="90" t="str">
        <f t="shared" si="76"/>
        <v>O</v>
      </c>
      <c r="AS4407" t="s">
        <v>4472</v>
      </c>
    </row>
    <row r="4408" spans="43:45" x14ac:dyDescent="0.25">
      <c r="AQ4408" s="89">
        <v>10025239</v>
      </c>
      <c r="AR4408" s="90" t="str">
        <f t="shared" si="76"/>
        <v>O</v>
      </c>
      <c r="AS4408" t="s">
        <v>4473</v>
      </c>
    </row>
    <row r="4409" spans="43:45" x14ac:dyDescent="0.25">
      <c r="AQ4409" s="89">
        <v>10024162</v>
      </c>
      <c r="AR4409" s="90" t="str">
        <f t="shared" si="76"/>
        <v>O</v>
      </c>
      <c r="AS4409" t="s">
        <v>4474</v>
      </c>
    </row>
    <row r="4410" spans="43:45" x14ac:dyDescent="0.25">
      <c r="AQ4410" s="89">
        <v>10024225</v>
      </c>
      <c r="AR4410" s="90" t="str">
        <f t="shared" si="76"/>
        <v>O</v>
      </c>
      <c r="AS4410" t="s">
        <v>4475</v>
      </c>
    </row>
    <row r="4411" spans="43:45" x14ac:dyDescent="0.25">
      <c r="AQ4411" s="89">
        <v>10024615</v>
      </c>
      <c r="AR4411" s="90" t="str">
        <f t="shared" si="76"/>
        <v>O</v>
      </c>
      <c r="AS4411" t="s">
        <v>4476</v>
      </c>
    </row>
    <row r="4412" spans="43:45" x14ac:dyDescent="0.25">
      <c r="AQ4412" s="89">
        <v>10024628</v>
      </c>
      <c r="AR4412" s="90" t="str">
        <f t="shared" si="76"/>
        <v>O</v>
      </c>
      <c r="AS4412" t="s">
        <v>4477</v>
      </c>
    </row>
    <row r="4413" spans="43:45" x14ac:dyDescent="0.25">
      <c r="AQ4413" s="89">
        <v>10024835</v>
      </c>
      <c r="AR4413" s="90" t="str">
        <f t="shared" si="76"/>
        <v>O</v>
      </c>
      <c r="AS4413" t="s">
        <v>4478</v>
      </c>
    </row>
    <row r="4414" spans="43:45" x14ac:dyDescent="0.25">
      <c r="AQ4414" s="89">
        <v>10024862</v>
      </c>
      <c r="AR4414" s="90" t="str">
        <f t="shared" si="76"/>
        <v>O</v>
      </c>
      <c r="AS4414" t="s">
        <v>4479</v>
      </c>
    </row>
    <row r="4415" spans="43:45" x14ac:dyDescent="0.25">
      <c r="AQ4415" s="89">
        <v>10024448</v>
      </c>
      <c r="AR4415" s="90" t="str">
        <f t="shared" si="76"/>
        <v>O</v>
      </c>
      <c r="AS4415" t="s">
        <v>4480</v>
      </c>
    </row>
    <row r="4416" spans="43:45" x14ac:dyDescent="0.25">
      <c r="AQ4416" s="89">
        <v>10024534</v>
      </c>
      <c r="AR4416" s="90" t="str">
        <f t="shared" si="76"/>
        <v>O</v>
      </c>
      <c r="AS4416" t="s">
        <v>4481</v>
      </c>
    </row>
    <row r="4417" spans="43:45" x14ac:dyDescent="0.25">
      <c r="AQ4417" s="89">
        <v>10024705</v>
      </c>
      <c r="AR4417" s="90" t="str">
        <f t="shared" si="76"/>
        <v>O</v>
      </c>
      <c r="AS4417" t="s">
        <v>4482</v>
      </c>
    </row>
    <row r="4418" spans="43:45" x14ac:dyDescent="0.25">
      <c r="AQ4418" s="89">
        <v>10024984</v>
      </c>
      <c r="AR4418" s="90" t="str">
        <f t="shared" si="76"/>
        <v>O</v>
      </c>
      <c r="AS4418" t="s">
        <v>4483</v>
      </c>
    </row>
    <row r="4419" spans="43:45" x14ac:dyDescent="0.25">
      <c r="AQ4419" s="89">
        <v>10024252</v>
      </c>
      <c r="AR4419" s="90" t="str">
        <f t="shared" si="76"/>
        <v>O</v>
      </c>
      <c r="AS4419" t="s">
        <v>4484</v>
      </c>
    </row>
    <row r="4420" spans="43:45" x14ac:dyDescent="0.25">
      <c r="AQ4420" s="89">
        <v>10024394</v>
      </c>
      <c r="AR4420" s="90" t="str">
        <f t="shared" si="76"/>
        <v>O</v>
      </c>
      <c r="AS4420" t="s">
        <v>4485</v>
      </c>
    </row>
    <row r="4421" spans="43:45" x14ac:dyDescent="0.25">
      <c r="AQ4421" s="89">
        <v>10024490</v>
      </c>
      <c r="AR4421" s="90" t="str">
        <f t="shared" si="76"/>
        <v>O</v>
      </c>
      <c r="AS4421" t="s">
        <v>4486</v>
      </c>
    </row>
    <row r="4422" spans="43:45" x14ac:dyDescent="0.25">
      <c r="AQ4422" s="89">
        <v>10024925</v>
      </c>
      <c r="AR4422" s="90" t="str">
        <f t="shared" si="76"/>
        <v>O</v>
      </c>
      <c r="AS4422" t="s">
        <v>4487</v>
      </c>
    </row>
    <row r="4423" spans="43:45" x14ac:dyDescent="0.25">
      <c r="AQ4423" s="89">
        <v>10024927</v>
      </c>
      <c r="AR4423" s="90" t="str">
        <f t="shared" si="76"/>
        <v>O</v>
      </c>
      <c r="AS4423" t="s">
        <v>4488</v>
      </c>
    </row>
    <row r="4424" spans="43:45" x14ac:dyDescent="0.25">
      <c r="AQ4424" s="89">
        <v>10025217</v>
      </c>
      <c r="AR4424" s="90" t="str">
        <f t="shared" si="76"/>
        <v>O</v>
      </c>
      <c r="AS4424" t="s">
        <v>4489</v>
      </c>
    </row>
    <row r="4425" spans="43:45" x14ac:dyDescent="0.25">
      <c r="AQ4425" s="89">
        <v>10024160</v>
      </c>
      <c r="AR4425" s="90" t="str">
        <f t="shared" ref="AR4425:AR4488" si="77">IF(ISNA(VLOOKUP(AQ4425,$BP$18:$BQ$356,2,FALSE))=TRUE,"O",VLOOKUP(AQ4425,$BP$18:$BQ$356,2,FALSE))</f>
        <v>O</v>
      </c>
      <c r="AS4425" t="s">
        <v>4490</v>
      </c>
    </row>
    <row r="4426" spans="43:45" x14ac:dyDescent="0.25">
      <c r="AQ4426" s="89">
        <v>10024364</v>
      </c>
      <c r="AR4426" s="90" t="str">
        <f t="shared" si="77"/>
        <v>O</v>
      </c>
      <c r="AS4426" t="s">
        <v>4491</v>
      </c>
    </row>
    <row r="4427" spans="43:45" x14ac:dyDescent="0.25">
      <c r="AQ4427" s="89">
        <v>10024367</v>
      </c>
      <c r="AR4427" s="90" t="str">
        <f t="shared" si="77"/>
        <v>O</v>
      </c>
      <c r="AS4427" t="s">
        <v>4492</v>
      </c>
    </row>
    <row r="4428" spans="43:45" x14ac:dyDescent="0.25">
      <c r="AQ4428" s="89">
        <v>10025049</v>
      </c>
      <c r="AR4428" s="90" t="str">
        <f t="shared" si="77"/>
        <v>O</v>
      </c>
      <c r="AS4428" t="s">
        <v>4493</v>
      </c>
    </row>
    <row r="4429" spans="43:45" x14ac:dyDescent="0.25">
      <c r="AQ4429" s="89">
        <v>10024422</v>
      </c>
      <c r="AR4429" s="90" t="str">
        <f t="shared" si="77"/>
        <v>O</v>
      </c>
      <c r="AS4429" t="s">
        <v>4494</v>
      </c>
    </row>
    <row r="4430" spans="43:45" x14ac:dyDescent="0.25">
      <c r="AQ4430" s="89">
        <v>10024521</v>
      </c>
      <c r="AR4430" s="90" t="str">
        <f t="shared" si="77"/>
        <v>O</v>
      </c>
      <c r="AS4430" t="s">
        <v>4495</v>
      </c>
    </row>
    <row r="4431" spans="43:45" x14ac:dyDescent="0.25">
      <c r="AQ4431" s="89">
        <v>10024565</v>
      </c>
      <c r="AR4431" s="90" t="str">
        <f t="shared" si="77"/>
        <v>O</v>
      </c>
      <c r="AS4431" t="s">
        <v>4496</v>
      </c>
    </row>
    <row r="4432" spans="43:45" x14ac:dyDescent="0.25">
      <c r="AQ4432" s="89">
        <v>10024896</v>
      </c>
      <c r="AR4432" s="90" t="str">
        <f t="shared" si="77"/>
        <v>O</v>
      </c>
      <c r="AS4432" t="s">
        <v>4497</v>
      </c>
    </row>
    <row r="4433" spans="43:45" x14ac:dyDescent="0.25">
      <c r="AQ4433" s="89">
        <v>10024404</v>
      </c>
      <c r="AR4433" s="90" t="str">
        <f t="shared" si="77"/>
        <v>O</v>
      </c>
      <c r="AS4433" t="s">
        <v>4498</v>
      </c>
    </row>
    <row r="4434" spans="43:45" x14ac:dyDescent="0.25">
      <c r="AQ4434" s="89">
        <v>10024603</v>
      </c>
      <c r="AR4434" s="90" t="str">
        <f t="shared" si="77"/>
        <v>O</v>
      </c>
      <c r="AS4434" t="s">
        <v>4499</v>
      </c>
    </row>
    <row r="4435" spans="43:45" x14ac:dyDescent="0.25">
      <c r="AQ4435" s="89">
        <v>10024771</v>
      </c>
      <c r="AR4435" s="90" t="str">
        <f t="shared" si="77"/>
        <v>O</v>
      </c>
      <c r="AS4435" t="s">
        <v>4500</v>
      </c>
    </row>
    <row r="4436" spans="43:45" x14ac:dyDescent="0.25">
      <c r="AQ4436" s="89">
        <v>10024997</v>
      </c>
      <c r="AR4436" s="90" t="str">
        <f t="shared" si="77"/>
        <v>O</v>
      </c>
      <c r="AS4436" t="s">
        <v>4501</v>
      </c>
    </row>
    <row r="4437" spans="43:45" x14ac:dyDescent="0.25">
      <c r="AQ4437" s="89">
        <v>10025068</v>
      </c>
      <c r="AR4437" s="90" t="str">
        <f t="shared" si="77"/>
        <v>O</v>
      </c>
      <c r="AS4437" t="s">
        <v>4502</v>
      </c>
    </row>
    <row r="4438" spans="43:45" x14ac:dyDescent="0.25">
      <c r="AQ4438" s="89">
        <v>10024340</v>
      </c>
      <c r="AR4438" s="90" t="str">
        <f t="shared" si="77"/>
        <v>O</v>
      </c>
      <c r="AS4438" t="s">
        <v>4503</v>
      </c>
    </row>
    <row r="4439" spans="43:45" x14ac:dyDescent="0.25">
      <c r="AQ4439" s="89">
        <v>10024567</v>
      </c>
      <c r="AR4439" s="90" t="str">
        <f t="shared" si="77"/>
        <v>O</v>
      </c>
      <c r="AS4439" t="s">
        <v>4504</v>
      </c>
    </row>
    <row r="4440" spans="43:45" x14ac:dyDescent="0.25">
      <c r="AQ4440" s="89">
        <v>10025060</v>
      </c>
      <c r="AR4440" s="90" t="str">
        <f t="shared" si="77"/>
        <v>O</v>
      </c>
      <c r="AS4440" t="s">
        <v>4505</v>
      </c>
    </row>
    <row r="4441" spans="43:45" x14ac:dyDescent="0.25">
      <c r="AQ4441" s="89">
        <v>10024202</v>
      </c>
      <c r="AR4441" s="90" t="str">
        <f t="shared" si="77"/>
        <v>O</v>
      </c>
      <c r="AS4441" t="s">
        <v>4506</v>
      </c>
    </row>
    <row r="4442" spans="43:45" x14ac:dyDescent="0.25">
      <c r="AQ4442" s="89">
        <v>10025122</v>
      </c>
      <c r="AR4442" s="90" t="str">
        <f t="shared" si="77"/>
        <v>O</v>
      </c>
      <c r="AS4442" t="s">
        <v>4507</v>
      </c>
    </row>
    <row r="4443" spans="43:45" x14ac:dyDescent="0.25">
      <c r="AQ4443" s="89">
        <v>10025123</v>
      </c>
      <c r="AR4443" s="90" t="str">
        <f t="shared" si="77"/>
        <v>O</v>
      </c>
      <c r="AS4443" t="s">
        <v>4508</v>
      </c>
    </row>
    <row r="4444" spans="43:45" x14ac:dyDescent="0.25">
      <c r="AQ4444" s="89">
        <v>10025333</v>
      </c>
      <c r="AR4444" s="90" t="str">
        <f t="shared" si="77"/>
        <v>O</v>
      </c>
      <c r="AS4444" t="s">
        <v>4509</v>
      </c>
    </row>
    <row r="4445" spans="43:45" x14ac:dyDescent="0.25">
      <c r="AQ4445" s="89">
        <v>10025336</v>
      </c>
      <c r="AR4445" s="90" t="str">
        <f t="shared" si="77"/>
        <v>O</v>
      </c>
      <c r="AS4445" t="s">
        <v>4510</v>
      </c>
    </row>
    <row r="4446" spans="43:45" x14ac:dyDescent="0.25">
      <c r="AQ4446" s="89">
        <v>10025383</v>
      </c>
      <c r="AR4446" s="90" t="str">
        <f t="shared" si="77"/>
        <v>O</v>
      </c>
      <c r="AS4446" t="s">
        <v>4511</v>
      </c>
    </row>
    <row r="4447" spans="43:45" x14ac:dyDescent="0.25">
      <c r="AQ4447" s="89">
        <v>10024361</v>
      </c>
      <c r="AR4447" s="90" t="str">
        <f t="shared" si="77"/>
        <v>O</v>
      </c>
      <c r="AS4447" t="s">
        <v>4512</v>
      </c>
    </row>
    <row r="4448" spans="43:45" x14ac:dyDescent="0.25">
      <c r="AQ4448" s="89">
        <v>10024426</v>
      </c>
      <c r="AR4448" s="90" t="str">
        <f t="shared" si="77"/>
        <v>O</v>
      </c>
      <c r="AS4448" t="s">
        <v>4513</v>
      </c>
    </row>
    <row r="4449" spans="43:45" x14ac:dyDescent="0.25">
      <c r="AQ4449" s="89">
        <v>10024660</v>
      </c>
      <c r="AR4449" s="90" t="str">
        <f t="shared" si="77"/>
        <v>O</v>
      </c>
      <c r="AS4449" t="s">
        <v>4514</v>
      </c>
    </row>
    <row r="4450" spans="43:45" x14ac:dyDescent="0.25">
      <c r="AQ4450" s="89">
        <v>10024877</v>
      </c>
      <c r="AR4450" s="90" t="str">
        <f t="shared" si="77"/>
        <v>O</v>
      </c>
      <c r="AS4450" t="s">
        <v>4515</v>
      </c>
    </row>
    <row r="4451" spans="43:45" x14ac:dyDescent="0.25">
      <c r="AQ4451" s="89">
        <v>10024887</v>
      </c>
      <c r="AR4451" s="90" t="str">
        <f t="shared" si="77"/>
        <v>O</v>
      </c>
      <c r="AS4451" t="s">
        <v>4516</v>
      </c>
    </row>
    <row r="4452" spans="43:45" x14ac:dyDescent="0.25">
      <c r="AQ4452" s="89">
        <v>10025140</v>
      </c>
      <c r="AR4452" s="90" t="str">
        <f t="shared" si="77"/>
        <v>O</v>
      </c>
      <c r="AS4452" t="s">
        <v>4517</v>
      </c>
    </row>
    <row r="4453" spans="43:45" x14ac:dyDescent="0.25">
      <c r="AQ4453" s="89">
        <v>10025146</v>
      </c>
      <c r="AR4453" s="90" t="str">
        <f t="shared" si="77"/>
        <v>O</v>
      </c>
      <c r="AS4453" t="s">
        <v>4518</v>
      </c>
    </row>
    <row r="4454" spans="43:45" x14ac:dyDescent="0.25">
      <c r="AQ4454" s="89">
        <v>10025212</v>
      </c>
      <c r="AR4454" s="90" t="str">
        <f t="shared" si="77"/>
        <v>O</v>
      </c>
      <c r="AS4454" t="s">
        <v>4519</v>
      </c>
    </row>
    <row r="4455" spans="43:45" x14ac:dyDescent="0.25">
      <c r="AQ4455" s="89">
        <v>10025218</v>
      </c>
      <c r="AR4455" s="90" t="str">
        <f t="shared" si="77"/>
        <v>O</v>
      </c>
      <c r="AS4455" t="s">
        <v>4520</v>
      </c>
    </row>
    <row r="4456" spans="43:45" x14ac:dyDescent="0.25">
      <c r="AQ4456" s="89">
        <v>10025321</v>
      </c>
      <c r="AR4456" s="90" t="str">
        <f t="shared" si="77"/>
        <v>O</v>
      </c>
      <c r="AS4456" t="s">
        <v>4521</v>
      </c>
    </row>
    <row r="4457" spans="43:45" x14ac:dyDescent="0.25">
      <c r="AQ4457" s="89">
        <v>10025322</v>
      </c>
      <c r="AR4457" s="90" t="str">
        <f t="shared" si="77"/>
        <v>O</v>
      </c>
      <c r="AS4457" t="s">
        <v>4522</v>
      </c>
    </row>
    <row r="4458" spans="43:45" x14ac:dyDescent="0.25">
      <c r="AQ4458" s="89">
        <v>10024304</v>
      </c>
      <c r="AR4458" s="90" t="str">
        <f t="shared" si="77"/>
        <v>O</v>
      </c>
      <c r="AS4458" t="s">
        <v>4523</v>
      </c>
    </row>
    <row r="4459" spans="43:45" x14ac:dyDescent="0.25">
      <c r="AQ4459" s="89">
        <v>10024999</v>
      </c>
      <c r="AR4459" s="90" t="str">
        <f t="shared" si="77"/>
        <v>O</v>
      </c>
      <c r="AS4459" t="s">
        <v>4524</v>
      </c>
    </row>
    <row r="4460" spans="43:45" x14ac:dyDescent="0.25">
      <c r="AQ4460" s="89">
        <v>10024519</v>
      </c>
      <c r="AR4460" s="90" t="str">
        <f t="shared" si="77"/>
        <v>O</v>
      </c>
      <c r="AS4460" t="s">
        <v>4525</v>
      </c>
    </row>
    <row r="4461" spans="43:45" x14ac:dyDescent="0.25">
      <c r="AQ4461" s="89">
        <v>10024523</v>
      </c>
      <c r="AR4461" s="90" t="str">
        <f t="shared" si="77"/>
        <v>O</v>
      </c>
      <c r="AS4461" t="s">
        <v>4526</v>
      </c>
    </row>
    <row r="4462" spans="43:45" x14ac:dyDescent="0.25">
      <c r="AQ4462" s="89">
        <v>10025200</v>
      </c>
      <c r="AR4462" s="90" t="str">
        <f t="shared" si="77"/>
        <v>O</v>
      </c>
      <c r="AS4462" t="s">
        <v>4527</v>
      </c>
    </row>
    <row r="4463" spans="43:45" x14ac:dyDescent="0.25">
      <c r="AQ4463" s="89">
        <v>10025331</v>
      </c>
      <c r="AR4463" s="90" t="str">
        <f t="shared" si="77"/>
        <v>O</v>
      </c>
      <c r="AS4463" t="s">
        <v>4528</v>
      </c>
    </row>
    <row r="4464" spans="43:45" x14ac:dyDescent="0.25">
      <c r="AQ4464" s="89">
        <v>10025362</v>
      </c>
      <c r="AR4464" s="90" t="str">
        <f t="shared" si="77"/>
        <v>O</v>
      </c>
      <c r="AS4464" t="s">
        <v>4529</v>
      </c>
    </row>
    <row r="4465" spans="43:45" x14ac:dyDescent="0.25">
      <c r="AQ4465" s="89">
        <v>10024257</v>
      </c>
      <c r="AR4465" s="90" t="str">
        <f t="shared" si="77"/>
        <v>O</v>
      </c>
      <c r="AS4465" t="s">
        <v>4530</v>
      </c>
    </row>
    <row r="4466" spans="43:45" x14ac:dyDescent="0.25">
      <c r="AQ4466" s="89">
        <v>10024412</v>
      </c>
      <c r="AR4466" s="90" t="str">
        <f t="shared" si="77"/>
        <v>O</v>
      </c>
      <c r="AS4466" t="s">
        <v>4531</v>
      </c>
    </row>
    <row r="4467" spans="43:45" x14ac:dyDescent="0.25">
      <c r="AQ4467" s="89">
        <v>10024983</v>
      </c>
      <c r="AR4467" s="90" t="str">
        <f t="shared" si="77"/>
        <v>O</v>
      </c>
      <c r="AS4467" t="s">
        <v>4532</v>
      </c>
    </row>
    <row r="4468" spans="43:45" x14ac:dyDescent="0.25">
      <c r="AQ4468" s="89">
        <v>10025028</v>
      </c>
      <c r="AR4468" s="90" t="str">
        <f t="shared" si="77"/>
        <v>O</v>
      </c>
      <c r="AS4468" t="s">
        <v>4533</v>
      </c>
    </row>
    <row r="4469" spans="43:45" x14ac:dyDescent="0.25">
      <c r="AQ4469" s="89">
        <v>10024641</v>
      </c>
      <c r="AR4469" s="90" t="str">
        <f t="shared" si="77"/>
        <v>O</v>
      </c>
      <c r="AS4469" t="s">
        <v>4534</v>
      </c>
    </row>
    <row r="4470" spans="43:45" x14ac:dyDescent="0.25">
      <c r="AQ4470" s="89">
        <v>10025387</v>
      </c>
      <c r="AR4470" s="90" t="str">
        <f t="shared" si="77"/>
        <v>O</v>
      </c>
      <c r="AS4470" t="s">
        <v>4535</v>
      </c>
    </row>
    <row r="4471" spans="43:45" x14ac:dyDescent="0.25">
      <c r="AQ4471" s="89">
        <v>10025428</v>
      </c>
      <c r="AR4471" s="90" t="str">
        <f t="shared" si="77"/>
        <v>O</v>
      </c>
      <c r="AS4471" t="s">
        <v>4536</v>
      </c>
    </row>
    <row r="4472" spans="43:45" x14ac:dyDescent="0.25">
      <c r="AQ4472" s="89">
        <v>10025445</v>
      </c>
      <c r="AR4472" s="90" t="str">
        <f t="shared" si="77"/>
        <v>O</v>
      </c>
      <c r="AS4472" t="s">
        <v>4537</v>
      </c>
    </row>
    <row r="4473" spans="43:45" x14ac:dyDescent="0.25">
      <c r="AQ4473" s="89">
        <v>10025456</v>
      </c>
      <c r="AR4473" s="90" t="str">
        <f t="shared" si="77"/>
        <v>O</v>
      </c>
      <c r="AS4473" t="s">
        <v>4538</v>
      </c>
    </row>
    <row r="4474" spans="43:45" x14ac:dyDescent="0.25">
      <c r="AQ4474" s="89">
        <v>10024704</v>
      </c>
      <c r="AR4474" s="90" t="str">
        <f t="shared" si="77"/>
        <v>O</v>
      </c>
      <c r="AS4474" t="s">
        <v>4539</v>
      </c>
    </row>
    <row r="4475" spans="43:45" x14ac:dyDescent="0.25">
      <c r="AQ4475" s="89">
        <v>10025224</v>
      </c>
      <c r="AR4475" s="90" t="str">
        <f t="shared" si="77"/>
        <v>O</v>
      </c>
      <c r="AS4475" t="s">
        <v>4540</v>
      </c>
    </row>
    <row r="4476" spans="43:45" x14ac:dyDescent="0.25">
      <c r="AQ4476" s="89">
        <v>10025255</v>
      </c>
      <c r="AR4476" s="90" t="str">
        <f t="shared" si="77"/>
        <v>O</v>
      </c>
      <c r="AS4476" t="s">
        <v>4541</v>
      </c>
    </row>
    <row r="4477" spans="43:45" x14ac:dyDescent="0.25">
      <c r="AQ4477" s="89">
        <v>10025290</v>
      </c>
      <c r="AR4477" s="90" t="str">
        <f t="shared" si="77"/>
        <v>O</v>
      </c>
      <c r="AS4477" t="s">
        <v>4542</v>
      </c>
    </row>
    <row r="4478" spans="43:45" x14ac:dyDescent="0.25">
      <c r="AQ4478" s="89">
        <v>10025308</v>
      </c>
      <c r="AR4478" s="90" t="str">
        <f t="shared" si="77"/>
        <v>O</v>
      </c>
      <c r="AS4478" t="s">
        <v>4543</v>
      </c>
    </row>
    <row r="4479" spans="43:45" x14ac:dyDescent="0.25">
      <c r="AQ4479" s="89">
        <v>10025364</v>
      </c>
      <c r="AR4479" s="90" t="str">
        <f t="shared" si="77"/>
        <v>O</v>
      </c>
      <c r="AS4479" t="s">
        <v>4544</v>
      </c>
    </row>
    <row r="4480" spans="43:45" x14ac:dyDescent="0.25">
      <c r="AQ4480" s="89">
        <v>10025368</v>
      </c>
      <c r="AR4480" s="90" t="str">
        <f t="shared" si="77"/>
        <v>O</v>
      </c>
      <c r="AS4480" t="s">
        <v>4545</v>
      </c>
    </row>
    <row r="4481" spans="43:45" x14ac:dyDescent="0.25">
      <c r="AQ4481" s="89">
        <v>10025376</v>
      </c>
      <c r="AR4481" s="90" t="str">
        <f t="shared" si="77"/>
        <v>O</v>
      </c>
      <c r="AS4481" t="s">
        <v>4546</v>
      </c>
    </row>
    <row r="4482" spans="43:45" x14ac:dyDescent="0.25">
      <c r="AQ4482" s="89">
        <v>10024663</v>
      </c>
      <c r="AR4482" s="90" t="str">
        <f t="shared" si="77"/>
        <v>O</v>
      </c>
      <c r="AS4482" t="s">
        <v>4547</v>
      </c>
    </row>
    <row r="4483" spans="43:45" x14ac:dyDescent="0.25">
      <c r="AQ4483" s="89">
        <v>10024743</v>
      </c>
      <c r="AR4483" s="90" t="str">
        <f t="shared" si="77"/>
        <v>O</v>
      </c>
      <c r="AS4483" t="s">
        <v>4548</v>
      </c>
    </row>
    <row r="4484" spans="43:45" x14ac:dyDescent="0.25">
      <c r="AQ4484" s="89">
        <v>10025363</v>
      </c>
      <c r="AR4484" s="90" t="str">
        <f t="shared" si="77"/>
        <v>O</v>
      </c>
      <c r="AS4484" t="s">
        <v>4549</v>
      </c>
    </row>
    <row r="4485" spans="43:45" x14ac:dyDescent="0.25">
      <c r="AQ4485" s="89">
        <v>10025720</v>
      </c>
      <c r="AR4485" s="90" t="str">
        <f t="shared" si="77"/>
        <v>O</v>
      </c>
      <c r="AS4485" t="s">
        <v>4550</v>
      </c>
    </row>
    <row r="4486" spans="43:45" x14ac:dyDescent="0.25">
      <c r="AQ4486" s="89">
        <v>10025277</v>
      </c>
      <c r="AR4486" s="90" t="str">
        <f t="shared" si="77"/>
        <v>O</v>
      </c>
      <c r="AS4486" t="s">
        <v>4551</v>
      </c>
    </row>
    <row r="4487" spans="43:45" x14ac:dyDescent="0.25">
      <c r="AQ4487" s="89">
        <v>10025455</v>
      </c>
      <c r="AR4487" s="90" t="str">
        <f t="shared" si="77"/>
        <v>O</v>
      </c>
      <c r="AS4487" t="s">
        <v>4552</v>
      </c>
    </row>
    <row r="4488" spans="43:45" x14ac:dyDescent="0.25">
      <c r="AQ4488" s="89">
        <v>10025458</v>
      </c>
      <c r="AR4488" s="90" t="str">
        <f t="shared" si="77"/>
        <v>O</v>
      </c>
      <c r="AS4488" t="s">
        <v>4553</v>
      </c>
    </row>
    <row r="4489" spans="43:45" x14ac:dyDescent="0.25">
      <c r="AQ4489" s="89">
        <v>10025460</v>
      </c>
      <c r="AR4489" s="90" t="str">
        <f t="shared" ref="AR4489:AR4552" si="78">IF(ISNA(VLOOKUP(AQ4489,$BP$18:$BQ$356,2,FALSE))=TRUE,"O",VLOOKUP(AQ4489,$BP$18:$BQ$356,2,FALSE))</f>
        <v>O</v>
      </c>
      <c r="AS4489" t="s">
        <v>4554</v>
      </c>
    </row>
    <row r="4490" spans="43:45" x14ac:dyDescent="0.25">
      <c r="AQ4490" s="89">
        <v>10025717</v>
      </c>
      <c r="AR4490" s="90" t="str">
        <f t="shared" si="78"/>
        <v>O</v>
      </c>
      <c r="AS4490" t="s">
        <v>4555</v>
      </c>
    </row>
    <row r="4491" spans="43:45" x14ac:dyDescent="0.25">
      <c r="AQ4491" s="89">
        <v>10025748</v>
      </c>
      <c r="AR4491" s="90" t="str">
        <f t="shared" si="78"/>
        <v>O</v>
      </c>
      <c r="AS4491" t="s">
        <v>4556</v>
      </c>
    </row>
    <row r="4492" spans="43:45" x14ac:dyDescent="0.25">
      <c r="AQ4492" s="89">
        <v>10025468</v>
      </c>
      <c r="AR4492" s="90" t="str">
        <f t="shared" si="78"/>
        <v>O</v>
      </c>
      <c r="AS4492" t="s">
        <v>4557</v>
      </c>
    </row>
    <row r="4493" spans="43:45" x14ac:dyDescent="0.25">
      <c r="AQ4493" s="89">
        <v>10025469</v>
      </c>
      <c r="AR4493" s="90" t="str">
        <f t="shared" si="78"/>
        <v>O</v>
      </c>
      <c r="AS4493" t="s">
        <v>4558</v>
      </c>
    </row>
    <row r="4494" spans="43:45" x14ac:dyDescent="0.25">
      <c r="AQ4494" s="89">
        <v>10025470</v>
      </c>
      <c r="AR4494" s="90" t="str">
        <f t="shared" si="78"/>
        <v>O</v>
      </c>
      <c r="AS4494" t="s">
        <v>4559</v>
      </c>
    </row>
    <row r="4495" spans="43:45" x14ac:dyDescent="0.25">
      <c r="AQ4495" s="89">
        <v>10025471</v>
      </c>
      <c r="AR4495" s="90" t="str">
        <f t="shared" si="78"/>
        <v>O</v>
      </c>
      <c r="AS4495" t="s">
        <v>4560</v>
      </c>
    </row>
    <row r="4496" spans="43:45" x14ac:dyDescent="0.25">
      <c r="AQ4496" s="89">
        <v>10025472</v>
      </c>
      <c r="AR4496" s="90" t="str">
        <f t="shared" si="78"/>
        <v>O</v>
      </c>
      <c r="AS4496" t="s">
        <v>4561</v>
      </c>
    </row>
    <row r="4497" spans="43:45" x14ac:dyDescent="0.25">
      <c r="AQ4497" s="89">
        <v>10025478</v>
      </c>
      <c r="AR4497" s="90" t="str">
        <f t="shared" si="78"/>
        <v>O</v>
      </c>
      <c r="AS4497" t="s">
        <v>4562</v>
      </c>
    </row>
    <row r="4498" spans="43:45" x14ac:dyDescent="0.25">
      <c r="AQ4498" s="89">
        <v>10025481</v>
      </c>
      <c r="AR4498" s="90" t="str">
        <f t="shared" si="78"/>
        <v>O</v>
      </c>
      <c r="AS4498" t="s">
        <v>4563</v>
      </c>
    </row>
    <row r="4499" spans="43:45" x14ac:dyDescent="0.25">
      <c r="AQ4499" s="89">
        <v>10025344</v>
      </c>
      <c r="AR4499" s="90" t="str">
        <f t="shared" si="78"/>
        <v>O</v>
      </c>
      <c r="AS4499" t="s">
        <v>4564</v>
      </c>
    </row>
    <row r="4500" spans="43:45" x14ac:dyDescent="0.25">
      <c r="AQ4500" s="89">
        <v>10025389</v>
      </c>
      <c r="AR4500" s="90" t="str">
        <f t="shared" si="78"/>
        <v>O</v>
      </c>
      <c r="AS4500" t="s">
        <v>4565</v>
      </c>
    </row>
    <row r="4501" spans="43:45" x14ac:dyDescent="0.25">
      <c r="AQ4501" s="89">
        <v>10025454</v>
      </c>
      <c r="AR4501" s="90" t="str">
        <f t="shared" si="78"/>
        <v>O</v>
      </c>
      <c r="AS4501" t="s">
        <v>4566</v>
      </c>
    </row>
    <row r="4502" spans="43:45" x14ac:dyDescent="0.25">
      <c r="AQ4502" s="89">
        <v>10025613</v>
      </c>
      <c r="AR4502" s="90" t="str">
        <f t="shared" si="78"/>
        <v>O</v>
      </c>
      <c r="AS4502" t="s">
        <v>4567</v>
      </c>
    </row>
    <row r="4503" spans="43:45" x14ac:dyDescent="0.25">
      <c r="AQ4503" s="89">
        <v>10025616</v>
      </c>
      <c r="AR4503" s="90" t="str">
        <f t="shared" si="78"/>
        <v>O</v>
      </c>
      <c r="AS4503" t="s">
        <v>4568</v>
      </c>
    </row>
    <row r="4504" spans="43:45" x14ac:dyDescent="0.25">
      <c r="AQ4504" s="89">
        <v>10024180</v>
      </c>
      <c r="AR4504" s="90" t="str">
        <f t="shared" si="78"/>
        <v>O</v>
      </c>
      <c r="AS4504" t="s">
        <v>4569</v>
      </c>
    </row>
    <row r="4505" spans="43:45" x14ac:dyDescent="0.25">
      <c r="AQ4505" s="89">
        <v>10024183</v>
      </c>
      <c r="AR4505" s="90" t="str">
        <f t="shared" si="78"/>
        <v>O</v>
      </c>
      <c r="AS4505" t="s">
        <v>4570</v>
      </c>
    </row>
    <row r="4506" spans="43:45" x14ac:dyDescent="0.25">
      <c r="AQ4506" s="89">
        <v>10025740</v>
      </c>
      <c r="AR4506" s="90" t="str">
        <f t="shared" si="78"/>
        <v>O</v>
      </c>
      <c r="AS4506" t="s">
        <v>4571</v>
      </c>
    </row>
    <row r="4507" spans="43:45" x14ac:dyDescent="0.25">
      <c r="AQ4507" s="89">
        <v>10025764</v>
      </c>
      <c r="AR4507" s="90" t="str">
        <f t="shared" si="78"/>
        <v>O</v>
      </c>
      <c r="AS4507" t="s">
        <v>4572</v>
      </c>
    </row>
    <row r="4508" spans="43:45" x14ac:dyDescent="0.25">
      <c r="AQ4508" s="89">
        <v>10025775</v>
      </c>
      <c r="AR4508" s="90" t="str">
        <f t="shared" si="78"/>
        <v>O</v>
      </c>
      <c r="AS4508" t="s">
        <v>4573</v>
      </c>
    </row>
    <row r="4509" spans="43:45" x14ac:dyDescent="0.25">
      <c r="AQ4509" s="89">
        <v>10025787</v>
      </c>
      <c r="AR4509" s="90" t="str">
        <f t="shared" si="78"/>
        <v>O</v>
      </c>
      <c r="AS4509" t="s">
        <v>4574</v>
      </c>
    </row>
    <row r="4510" spans="43:45" x14ac:dyDescent="0.25">
      <c r="AQ4510" s="89">
        <v>10024883</v>
      </c>
      <c r="AR4510" s="90" t="str">
        <f t="shared" si="78"/>
        <v>O</v>
      </c>
      <c r="AS4510" t="s">
        <v>4575</v>
      </c>
    </row>
    <row r="4511" spans="43:45" x14ac:dyDescent="0.25">
      <c r="AQ4511" s="89">
        <v>10025263</v>
      </c>
      <c r="AR4511" s="90" t="str">
        <f t="shared" si="78"/>
        <v>O</v>
      </c>
      <c r="AS4511" t="s">
        <v>4576</v>
      </c>
    </row>
    <row r="4512" spans="43:45" x14ac:dyDescent="0.25">
      <c r="AQ4512" s="89">
        <v>10025793</v>
      </c>
      <c r="AR4512" s="90" t="str">
        <f t="shared" si="78"/>
        <v>O</v>
      </c>
      <c r="AS4512" t="s">
        <v>4577</v>
      </c>
    </row>
    <row r="4513" spans="43:45" x14ac:dyDescent="0.25">
      <c r="AQ4513" s="89">
        <v>10025843</v>
      </c>
      <c r="AR4513" s="90" t="str">
        <f t="shared" si="78"/>
        <v>O</v>
      </c>
      <c r="AS4513" t="s">
        <v>4578</v>
      </c>
    </row>
    <row r="4514" spans="43:45" x14ac:dyDescent="0.25">
      <c r="AQ4514" s="89">
        <v>10025846</v>
      </c>
      <c r="AR4514" s="90" t="str">
        <f t="shared" si="78"/>
        <v>O</v>
      </c>
      <c r="AS4514" t="s">
        <v>4579</v>
      </c>
    </row>
    <row r="4515" spans="43:45" x14ac:dyDescent="0.25">
      <c r="AQ4515" s="89">
        <v>10025504</v>
      </c>
      <c r="AR4515" s="90" t="str">
        <f t="shared" si="78"/>
        <v>O</v>
      </c>
      <c r="AS4515" t="s">
        <v>4580</v>
      </c>
    </row>
    <row r="4516" spans="43:45" x14ac:dyDescent="0.25">
      <c r="AQ4516" s="89">
        <v>10025506</v>
      </c>
      <c r="AR4516" s="90" t="str">
        <f t="shared" si="78"/>
        <v>O</v>
      </c>
      <c r="AS4516" t="s">
        <v>4581</v>
      </c>
    </row>
    <row r="4517" spans="43:45" x14ac:dyDescent="0.25">
      <c r="AQ4517" s="89">
        <v>10024868</v>
      </c>
      <c r="AR4517" s="90" t="str">
        <f t="shared" si="78"/>
        <v>O</v>
      </c>
      <c r="AS4517" t="s">
        <v>4582</v>
      </c>
    </row>
    <row r="4518" spans="43:45" x14ac:dyDescent="0.25">
      <c r="AQ4518" s="89">
        <v>10025620</v>
      </c>
      <c r="AR4518" s="90" t="str">
        <f t="shared" si="78"/>
        <v>O</v>
      </c>
      <c r="AS4518" t="s">
        <v>4583</v>
      </c>
    </row>
    <row r="4519" spans="43:45" x14ac:dyDescent="0.25">
      <c r="AQ4519" s="89">
        <v>10025621</v>
      </c>
      <c r="AR4519" s="90" t="str">
        <f t="shared" si="78"/>
        <v>O</v>
      </c>
      <c r="AS4519" t="s">
        <v>4584</v>
      </c>
    </row>
    <row r="4520" spans="43:45" x14ac:dyDescent="0.25">
      <c r="AQ4520" s="89">
        <v>10025634</v>
      </c>
      <c r="AR4520" s="90" t="str">
        <f t="shared" si="78"/>
        <v>O</v>
      </c>
      <c r="AS4520" t="s">
        <v>4585</v>
      </c>
    </row>
    <row r="4521" spans="43:45" x14ac:dyDescent="0.25">
      <c r="AQ4521" s="89">
        <v>10025638</v>
      </c>
      <c r="AR4521" s="90" t="str">
        <f t="shared" si="78"/>
        <v>O</v>
      </c>
      <c r="AS4521" t="s">
        <v>4586</v>
      </c>
    </row>
    <row r="4522" spans="43:45" x14ac:dyDescent="0.25">
      <c r="AQ4522" s="89">
        <v>10025639</v>
      </c>
      <c r="AR4522" s="90" t="str">
        <f t="shared" si="78"/>
        <v>O</v>
      </c>
      <c r="AS4522" t="s">
        <v>4587</v>
      </c>
    </row>
    <row r="4523" spans="43:45" x14ac:dyDescent="0.25">
      <c r="AQ4523" s="89">
        <v>10025802</v>
      </c>
      <c r="AR4523" s="90" t="str">
        <f t="shared" si="78"/>
        <v>O</v>
      </c>
      <c r="AS4523" t="s">
        <v>4588</v>
      </c>
    </row>
    <row r="4524" spans="43:45" x14ac:dyDescent="0.25">
      <c r="AQ4524" s="89">
        <v>10025817</v>
      </c>
      <c r="AR4524" s="90" t="str">
        <f t="shared" si="78"/>
        <v>O</v>
      </c>
      <c r="AS4524" t="s">
        <v>4589</v>
      </c>
    </row>
    <row r="4525" spans="43:45" x14ac:dyDescent="0.25">
      <c r="AQ4525" s="89">
        <v>10024281</v>
      </c>
      <c r="AR4525" s="90" t="str">
        <f t="shared" si="78"/>
        <v>O</v>
      </c>
      <c r="AS4525" t="s">
        <v>4590</v>
      </c>
    </row>
    <row r="4526" spans="43:45" x14ac:dyDescent="0.25">
      <c r="AQ4526" s="89">
        <v>10025431</v>
      </c>
      <c r="AR4526" s="90" t="str">
        <f t="shared" si="78"/>
        <v>O</v>
      </c>
      <c r="AS4526" t="s">
        <v>4591</v>
      </c>
    </row>
    <row r="4527" spans="43:45" x14ac:dyDescent="0.25">
      <c r="AQ4527" s="89">
        <v>10025855</v>
      </c>
      <c r="AR4527" s="90" t="str">
        <f t="shared" si="78"/>
        <v>O</v>
      </c>
      <c r="AS4527" t="s">
        <v>4592</v>
      </c>
    </row>
    <row r="4528" spans="43:45" x14ac:dyDescent="0.25">
      <c r="AQ4528" s="89">
        <v>10025864</v>
      </c>
      <c r="AR4528" s="90" t="str">
        <f t="shared" si="78"/>
        <v>O</v>
      </c>
      <c r="AS4528" t="s">
        <v>4593</v>
      </c>
    </row>
    <row r="4529" spans="43:45" x14ac:dyDescent="0.25">
      <c r="AQ4529" s="89">
        <v>10025870</v>
      </c>
      <c r="AR4529" s="90" t="str">
        <f t="shared" si="78"/>
        <v>O</v>
      </c>
      <c r="AS4529" t="s">
        <v>4594</v>
      </c>
    </row>
    <row r="4530" spans="43:45" x14ac:dyDescent="0.25">
      <c r="AQ4530" s="89">
        <v>10025886</v>
      </c>
      <c r="AR4530" s="90" t="str">
        <f t="shared" si="78"/>
        <v>O</v>
      </c>
      <c r="AS4530" t="s">
        <v>4595</v>
      </c>
    </row>
    <row r="4531" spans="43:45" x14ac:dyDescent="0.25">
      <c r="AQ4531" s="89">
        <v>10025357</v>
      </c>
      <c r="AR4531" s="90" t="str">
        <f t="shared" si="78"/>
        <v>O</v>
      </c>
      <c r="AS4531" t="s">
        <v>4596</v>
      </c>
    </row>
    <row r="4532" spans="43:45" x14ac:dyDescent="0.25">
      <c r="AQ4532" s="89">
        <v>10025522</v>
      </c>
      <c r="AR4532" s="90" t="str">
        <f t="shared" si="78"/>
        <v>O</v>
      </c>
      <c r="AS4532" t="s">
        <v>4597</v>
      </c>
    </row>
    <row r="4533" spans="43:45" x14ac:dyDescent="0.25">
      <c r="AQ4533" s="89">
        <v>10025523</v>
      </c>
      <c r="AR4533" s="90" t="str">
        <f t="shared" si="78"/>
        <v>O</v>
      </c>
      <c r="AS4533" t="s">
        <v>4598</v>
      </c>
    </row>
    <row r="4534" spans="43:45" x14ac:dyDescent="0.25">
      <c r="AQ4534" s="89">
        <v>10024962</v>
      </c>
      <c r="AR4534" s="90" t="str">
        <f t="shared" si="78"/>
        <v>O</v>
      </c>
      <c r="AS4534" t="s">
        <v>4599</v>
      </c>
    </row>
    <row r="4535" spans="43:45" x14ac:dyDescent="0.25">
      <c r="AQ4535" s="89">
        <v>10025257</v>
      </c>
      <c r="AR4535" s="90" t="str">
        <f t="shared" si="78"/>
        <v>O</v>
      </c>
      <c r="AS4535" t="s">
        <v>4600</v>
      </c>
    </row>
    <row r="4536" spans="43:45" x14ac:dyDescent="0.25">
      <c r="AQ4536" s="89">
        <v>10025641</v>
      </c>
      <c r="AR4536" s="90" t="str">
        <f t="shared" si="78"/>
        <v>O</v>
      </c>
      <c r="AS4536" t="s">
        <v>4601</v>
      </c>
    </row>
    <row r="4537" spans="43:45" x14ac:dyDescent="0.25">
      <c r="AQ4537" s="89">
        <v>10025646</v>
      </c>
      <c r="AR4537" s="90" t="str">
        <f t="shared" si="78"/>
        <v>O</v>
      </c>
      <c r="AS4537" t="s">
        <v>4602</v>
      </c>
    </row>
    <row r="4538" spans="43:45" x14ac:dyDescent="0.25">
      <c r="AQ4538" s="89">
        <v>10025648</v>
      </c>
      <c r="AR4538" s="90" t="str">
        <f t="shared" si="78"/>
        <v>O</v>
      </c>
      <c r="AS4538" t="s">
        <v>4603</v>
      </c>
    </row>
    <row r="4539" spans="43:45" x14ac:dyDescent="0.25">
      <c r="AQ4539" s="89">
        <v>10024766</v>
      </c>
      <c r="AR4539" s="90" t="str">
        <f t="shared" si="78"/>
        <v>O</v>
      </c>
      <c r="AS4539" t="s">
        <v>4604</v>
      </c>
    </row>
    <row r="4540" spans="43:45" x14ac:dyDescent="0.25">
      <c r="AQ4540" s="89">
        <v>10025145</v>
      </c>
      <c r="AR4540" s="90" t="str">
        <f t="shared" si="78"/>
        <v>O</v>
      </c>
      <c r="AS4540" t="s">
        <v>4605</v>
      </c>
    </row>
    <row r="4541" spans="43:45" x14ac:dyDescent="0.25">
      <c r="AQ4541" s="89">
        <v>10025821</v>
      </c>
      <c r="AR4541" s="90" t="str">
        <f t="shared" si="78"/>
        <v>O</v>
      </c>
      <c r="AS4541" t="s">
        <v>4606</v>
      </c>
    </row>
    <row r="4542" spans="43:45" x14ac:dyDescent="0.25">
      <c r="AQ4542" s="89">
        <v>10025824</v>
      </c>
      <c r="AR4542" s="90" t="str">
        <f t="shared" si="78"/>
        <v>O</v>
      </c>
      <c r="AS4542" t="s">
        <v>4607</v>
      </c>
    </row>
    <row r="4543" spans="43:45" x14ac:dyDescent="0.25">
      <c r="AQ4543" s="89">
        <v>10025826</v>
      </c>
      <c r="AR4543" s="90" t="str">
        <f t="shared" si="78"/>
        <v>O</v>
      </c>
      <c r="AS4543" t="s">
        <v>4608</v>
      </c>
    </row>
    <row r="4544" spans="43:45" x14ac:dyDescent="0.25">
      <c r="AQ4544" s="89">
        <v>10025830</v>
      </c>
      <c r="AR4544" s="90" t="str">
        <f t="shared" si="78"/>
        <v>O</v>
      </c>
      <c r="AS4544" t="s">
        <v>4609</v>
      </c>
    </row>
    <row r="4545" spans="43:45" x14ac:dyDescent="0.25">
      <c r="AQ4545" s="89">
        <v>10025835</v>
      </c>
      <c r="AR4545" s="90" t="str">
        <f t="shared" si="78"/>
        <v>O</v>
      </c>
      <c r="AS4545" t="s">
        <v>4610</v>
      </c>
    </row>
    <row r="4546" spans="43:45" x14ac:dyDescent="0.25">
      <c r="AQ4546" s="89">
        <v>10025839</v>
      </c>
      <c r="AR4546" s="90" t="str">
        <f t="shared" si="78"/>
        <v>O</v>
      </c>
      <c r="AS4546" t="s">
        <v>4611</v>
      </c>
    </row>
    <row r="4547" spans="43:45" x14ac:dyDescent="0.25">
      <c r="AQ4547" s="89">
        <v>10025844</v>
      </c>
      <c r="AR4547" s="90" t="str">
        <f t="shared" si="78"/>
        <v>O</v>
      </c>
      <c r="AS4547" t="s">
        <v>4612</v>
      </c>
    </row>
    <row r="4548" spans="43:45" x14ac:dyDescent="0.25">
      <c r="AQ4548" s="89">
        <v>10024133</v>
      </c>
      <c r="AR4548" s="90" t="str">
        <f t="shared" si="78"/>
        <v>O</v>
      </c>
      <c r="AS4548" t="s">
        <v>4613</v>
      </c>
    </row>
    <row r="4549" spans="43:45" x14ac:dyDescent="0.25">
      <c r="AQ4549" s="89">
        <v>10024181</v>
      </c>
      <c r="AR4549" s="90" t="str">
        <f t="shared" si="78"/>
        <v>O</v>
      </c>
      <c r="AS4549" t="s">
        <v>4614</v>
      </c>
    </row>
    <row r="4550" spans="43:45" x14ac:dyDescent="0.25">
      <c r="AQ4550" s="89">
        <v>10024182</v>
      </c>
      <c r="AR4550" s="90" t="str">
        <f t="shared" si="78"/>
        <v>O</v>
      </c>
      <c r="AS4550" t="s">
        <v>4615</v>
      </c>
    </row>
    <row r="4551" spans="43:45" x14ac:dyDescent="0.25">
      <c r="AQ4551" s="89">
        <v>10024200</v>
      </c>
      <c r="AR4551" s="90" t="str">
        <f t="shared" si="78"/>
        <v>O</v>
      </c>
      <c r="AS4551" t="s">
        <v>4616</v>
      </c>
    </row>
    <row r="4552" spans="43:45" x14ac:dyDescent="0.25">
      <c r="AQ4552" s="89">
        <v>10024517</v>
      </c>
      <c r="AR4552" s="90" t="str">
        <f t="shared" si="78"/>
        <v>O</v>
      </c>
      <c r="AS4552" t="s">
        <v>4617</v>
      </c>
    </row>
    <row r="4553" spans="43:45" x14ac:dyDescent="0.25">
      <c r="AQ4553" s="89">
        <v>10024736</v>
      </c>
      <c r="AR4553" s="90" t="str">
        <f t="shared" ref="AR4553:AR4616" si="79">IF(ISNA(VLOOKUP(AQ4553,$BP$18:$BQ$356,2,FALSE))=TRUE,"O",VLOOKUP(AQ4553,$BP$18:$BQ$356,2,FALSE))</f>
        <v>O</v>
      </c>
      <c r="AS4553" t="s">
        <v>4618</v>
      </c>
    </row>
    <row r="4554" spans="43:45" x14ac:dyDescent="0.25">
      <c r="AQ4554" s="89">
        <v>10025891</v>
      </c>
      <c r="AR4554" s="90" t="str">
        <f t="shared" si="79"/>
        <v>O</v>
      </c>
      <c r="AS4554" t="s">
        <v>4619</v>
      </c>
    </row>
    <row r="4555" spans="43:45" x14ac:dyDescent="0.25">
      <c r="AQ4555" s="89">
        <v>10024305</v>
      </c>
      <c r="AR4555" s="90" t="str">
        <f t="shared" si="79"/>
        <v>O</v>
      </c>
      <c r="AS4555" t="s">
        <v>4620</v>
      </c>
    </row>
    <row r="4556" spans="43:45" x14ac:dyDescent="0.25">
      <c r="AQ4556" s="89">
        <v>10025128</v>
      </c>
      <c r="AR4556" s="90" t="str">
        <f t="shared" si="79"/>
        <v>O</v>
      </c>
      <c r="AS4556" t="s">
        <v>4621</v>
      </c>
    </row>
    <row r="4557" spans="43:45" x14ac:dyDescent="0.25">
      <c r="AQ4557" s="89">
        <v>10025536</v>
      </c>
      <c r="AR4557" s="90" t="str">
        <f t="shared" si="79"/>
        <v>O</v>
      </c>
      <c r="AS4557" t="s">
        <v>4622</v>
      </c>
    </row>
    <row r="4558" spans="43:45" x14ac:dyDescent="0.25">
      <c r="AQ4558" s="89">
        <v>10025539</v>
      </c>
      <c r="AR4558" s="90" t="str">
        <f t="shared" si="79"/>
        <v>O</v>
      </c>
      <c r="AS4558" t="s">
        <v>4623</v>
      </c>
    </row>
    <row r="4559" spans="43:45" x14ac:dyDescent="0.25">
      <c r="AQ4559" s="89">
        <v>10025544</v>
      </c>
      <c r="AR4559" s="90" t="str">
        <f t="shared" si="79"/>
        <v>O</v>
      </c>
      <c r="AS4559" t="s">
        <v>4624</v>
      </c>
    </row>
    <row r="4560" spans="43:45" x14ac:dyDescent="0.25">
      <c r="AQ4560" s="89">
        <v>10025545</v>
      </c>
      <c r="AR4560" s="90" t="str">
        <f t="shared" si="79"/>
        <v>O</v>
      </c>
      <c r="AS4560" t="s">
        <v>4625</v>
      </c>
    </row>
    <row r="4561" spans="43:45" x14ac:dyDescent="0.25">
      <c r="AQ4561" s="89">
        <v>10025552</v>
      </c>
      <c r="AR4561" s="90" t="str">
        <f t="shared" si="79"/>
        <v>O</v>
      </c>
      <c r="AS4561" t="s">
        <v>4626</v>
      </c>
    </row>
    <row r="4562" spans="43:45" x14ac:dyDescent="0.25">
      <c r="AQ4562" s="89">
        <v>10025555</v>
      </c>
      <c r="AR4562" s="90" t="str">
        <f t="shared" si="79"/>
        <v>O</v>
      </c>
      <c r="AS4562" t="s">
        <v>4627</v>
      </c>
    </row>
    <row r="4563" spans="43:45" x14ac:dyDescent="0.25">
      <c r="AQ4563" s="89">
        <v>10024280</v>
      </c>
      <c r="AR4563" s="90" t="str">
        <f t="shared" si="79"/>
        <v>O</v>
      </c>
      <c r="AS4563" t="s">
        <v>4628</v>
      </c>
    </row>
    <row r="4564" spans="43:45" x14ac:dyDescent="0.25">
      <c r="AQ4564" s="89">
        <v>10024282</v>
      </c>
      <c r="AR4564" s="90" t="str">
        <f t="shared" si="79"/>
        <v>O</v>
      </c>
      <c r="AS4564" t="s">
        <v>4629</v>
      </c>
    </row>
    <row r="4565" spans="43:45" x14ac:dyDescent="0.25">
      <c r="AQ4565" s="89">
        <v>10025656</v>
      </c>
      <c r="AR4565" s="90" t="str">
        <f t="shared" si="79"/>
        <v>O</v>
      </c>
      <c r="AS4565" t="s">
        <v>4630</v>
      </c>
    </row>
    <row r="4566" spans="43:45" x14ac:dyDescent="0.25">
      <c r="AQ4566" s="89">
        <v>10025666</v>
      </c>
      <c r="AR4566" s="90" t="str">
        <f t="shared" si="79"/>
        <v>O</v>
      </c>
      <c r="AS4566" t="s">
        <v>4631</v>
      </c>
    </row>
    <row r="4567" spans="43:45" x14ac:dyDescent="0.25">
      <c r="AQ4567" s="89">
        <v>10024120</v>
      </c>
      <c r="AR4567" s="90" t="str">
        <f t="shared" si="79"/>
        <v>O</v>
      </c>
      <c r="AS4567" t="s">
        <v>4632</v>
      </c>
    </row>
    <row r="4568" spans="43:45" x14ac:dyDescent="0.25">
      <c r="AQ4568" s="89">
        <v>10025856</v>
      </c>
      <c r="AR4568" s="90" t="str">
        <f t="shared" si="79"/>
        <v>O</v>
      </c>
      <c r="AS4568" t="s">
        <v>4633</v>
      </c>
    </row>
    <row r="4569" spans="43:45" x14ac:dyDescent="0.25">
      <c r="AQ4569" s="89">
        <v>10025863</v>
      </c>
      <c r="AR4569" s="90" t="str">
        <f t="shared" si="79"/>
        <v>O</v>
      </c>
      <c r="AS4569" t="s">
        <v>4634</v>
      </c>
    </row>
    <row r="4570" spans="43:45" x14ac:dyDescent="0.25">
      <c r="AQ4570" s="89">
        <v>10025078</v>
      </c>
      <c r="AR4570" s="90" t="str">
        <f t="shared" si="79"/>
        <v>O</v>
      </c>
      <c r="AS4570" t="s">
        <v>4635</v>
      </c>
    </row>
    <row r="4571" spans="43:45" x14ac:dyDescent="0.25">
      <c r="AQ4571" s="89">
        <v>10025306</v>
      </c>
      <c r="AR4571" s="90" t="str">
        <f t="shared" si="79"/>
        <v>O</v>
      </c>
      <c r="AS4571" t="s">
        <v>4636</v>
      </c>
    </row>
    <row r="4572" spans="43:45" x14ac:dyDescent="0.25">
      <c r="AQ4572" s="89">
        <v>10025903</v>
      </c>
      <c r="AR4572" s="90" t="str">
        <f t="shared" si="79"/>
        <v>O</v>
      </c>
      <c r="AS4572" t="s">
        <v>4637</v>
      </c>
    </row>
    <row r="4573" spans="43:45" x14ac:dyDescent="0.25">
      <c r="AQ4573" s="89">
        <v>10025908</v>
      </c>
      <c r="AR4573" s="90" t="str">
        <f t="shared" si="79"/>
        <v>O</v>
      </c>
      <c r="AS4573" t="s">
        <v>4638</v>
      </c>
    </row>
    <row r="4574" spans="43:45" x14ac:dyDescent="0.25">
      <c r="AQ4574" s="89">
        <v>10025929</v>
      </c>
      <c r="AR4574" s="90" t="str">
        <f t="shared" si="79"/>
        <v>O</v>
      </c>
      <c r="AS4574" t="s">
        <v>4639</v>
      </c>
    </row>
    <row r="4575" spans="43:45" x14ac:dyDescent="0.25">
      <c r="AQ4575" s="89">
        <v>10025930</v>
      </c>
      <c r="AR4575" s="90" t="str">
        <f t="shared" si="79"/>
        <v>O</v>
      </c>
      <c r="AS4575" t="s">
        <v>4640</v>
      </c>
    </row>
    <row r="4576" spans="43:45" x14ac:dyDescent="0.25">
      <c r="AQ4576" s="89">
        <v>10025931</v>
      </c>
      <c r="AR4576" s="90" t="str">
        <f t="shared" si="79"/>
        <v>O</v>
      </c>
      <c r="AS4576" t="s">
        <v>4641</v>
      </c>
    </row>
    <row r="4577" spans="43:45" x14ac:dyDescent="0.25">
      <c r="AQ4577" s="89">
        <v>10024500</v>
      </c>
      <c r="AR4577" s="90" t="str">
        <f t="shared" si="79"/>
        <v>O</v>
      </c>
      <c r="AS4577" t="s">
        <v>4642</v>
      </c>
    </row>
    <row r="4578" spans="43:45" x14ac:dyDescent="0.25">
      <c r="AQ4578" s="89">
        <v>10025558</v>
      </c>
      <c r="AR4578" s="90" t="str">
        <f t="shared" si="79"/>
        <v>O</v>
      </c>
      <c r="AS4578" t="s">
        <v>4643</v>
      </c>
    </row>
    <row r="4579" spans="43:45" x14ac:dyDescent="0.25">
      <c r="AQ4579" s="89">
        <v>10025559</v>
      </c>
      <c r="AR4579" s="90" t="str">
        <f t="shared" si="79"/>
        <v>O</v>
      </c>
      <c r="AS4579" t="s">
        <v>4644</v>
      </c>
    </row>
    <row r="4580" spans="43:45" x14ac:dyDescent="0.25">
      <c r="AQ4580" s="89">
        <v>10025560</v>
      </c>
      <c r="AR4580" s="90" t="str">
        <f t="shared" si="79"/>
        <v>O</v>
      </c>
      <c r="AS4580" t="s">
        <v>4645</v>
      </c>
    </row>
    <row r="4581" spans="43:45" x14ac:dyDescent="0.25">
      <c r="AQ4581" s="89">
        <v>10025565</v>
      </c>
      <c r="AR4581" s="90" t="str">
        <f t="shared" si="79"/>
        <v>O</v>
      </c>
      <c r="AS4581" t="s">
        <v>4646</v>
      </c>
    </row>
    <row r="4582" spans="43:45" x14ac:dyDescent="0.25">
      <c r="AQ4582" s="89">
        <v>10025572</v>
      </c>
      <c r="AR4582" s="90" t="str">
        <f t="shared" si="79"/>
        <v>O</v>
      </c>
      <c r="AS4582" t="s">
        <v>4647</v>
      </c>
    </row>
    <row r="4583" spans="43:45" x14ac:dyDescent="0.25">
      <c r="AQ4583" s="89">
        <v>10025573</v>
      </c>
      <c r="AR4583" s="90" t="str">
        <f t="shared" si="79"/>
        <v>O</v>
      </c>
      <c r="AS4583" t="s">
        <v>4648</v>
      </c>
    </row>
    <row r="4584" spans="43:45" x14ac:dyDescent="0.25">
      <c r="AQ4584" s="89">
        <v>10024248</v>
      </c>
      <c r="AR4584" s="90" t="str">
        <f t="shared" si="79"/>
        <v>O</v>
      </c>
      <c r="AS4584" t="s">
        <v>4649</v>
      </c>
    </row>
    <row r="4585" spans="43:45" x14ac:dyDescent="0.25">
      <c r="AQ4585" s="89">
        <v>10025681</v>
      </c>
      <c r="AR4585" s="90" t="str">
        <f t="shared" si="79"/>
        <v>O</v>
      </c>
      <c r="AS4585" t="s">
        <v>4650</v>
      </c>
    </row>
    <row r="4586" spans="43:45" x14ac:dyDescent="0.25">
      <c r="AQ4586" s="89">
        <v>10025697</v>
      </c>
      <c r="AR4586" s="90" t="str">
        <f t="shared" si="79"/>
        <v>O</v>
      </c>
      <c r="AS4586" t="s">
        <v>4651</v>
      </c>
    </row>
    <row r="4587" spans="43:45" x14ac:dyDescent="0.25">
      <c r="AQ4587" s="89">
        <v>10026101</v>
      </c>
      <c r="AR4587" s="90" t="str">
        <f t="shared" si="79"/>
        <v>O</v>
      </c>
      <c r="AS4587" t="s">
        <v>4652</v>
      </c>
    </row>
    <row r="4588" spans="43:45" x14ac:dyDescent="0.25">
      <c r="AQ4588" s="89">
        <v>10026677</v>
      </c>
      <c r="AR4588" s="90" t="str">
        <f t="shared" si="79"/>
        <v>O</v>
      </c>
      <c r="AS4588" t="s">
        <v>4653</v>
      </c>
    </row>
    <row r="4589" spans="43:45" x14ac:dyDescent="0.25">
      <c r="AQ4589" s="89">
        <v>10028293</v>
      </c>
      <c r="AR4589" s="90" t="str">
        <f t="shared" si="79"/>
        <v>O</v>
      </c>
      <c r="AS4589" t="s">
        <v>4654</v>
      </c>
    </row>
    <row r="4590" spans="43:45" x14ac:dyDescent="0.25">
      <c r="AQ4590" s="89">
        <v>10028626</v>
      </c>
      <c r="AR4590" s="90" t="str">
        <f t="shared" si="79"/>
        <v>O</v>
      </c>
      <c r="AS4590" t="s">
        <v>4655</v>
      </c>
    </row>
    <row r="4591" spans="43:45" x14ac:dyDescent="0.25">
      <c r="AQ4591" s="89">
        <v>10028726</v>
      </c>
      <c r="AR4591" s="90" t="str">
        <f t="shared" si="79"/>
        <v>O</v>
      </c>
      <c r="AS4591" t="s">
        <v>4656</v>
      </c>
    </row>
    <row r="4592" spans="43:45" x14ac:dyDescent="0.25">
      <c r="AQ4592" s="89">
        <v>10028866</v>
      </c>
      <c r="AR4592" s="90" t="str">
        <f t="shared" si="79"/>
        <v>O</v>
      </c>
      <c r="AS4592" t="s">
        <v>4657</v>
      </c>
    </row>
    <row r="4593" spans="43:45" x14ac:dyDescent="0.25">
      <c r="AQ4593" s="89">
        <v>10027749</v>
      </c>
      <c r="AR4593" s="90" t="str">
        <f t="shared" si="79"/>
        <v>O</v>
      </c>
      <c r="AS4593" t="s">
        <v>4658</v>
      </c>
    </row>
    <row r="4594" spans="43:45" x14ac:dyDescent="0.25">
      <c r="AQ4594" s="89">
        <v>10027758</v>
      </c>
      <c r="AR4594" s="90" t="str">
        <f t="shared" si="79"/>
        <v>O</v>
      </c>
      <c r="AS4594" t="s">
        <v>4659</v>
      </c>
    </row>
    <row r="4595" spans="43:45" x14ac:dyDescent="0.25">
      <c r="AQ4595" s="89">
        <v>10027759</v>
      </c>
      <c r="AR4595" s="90" t="str">
        <f t="shared" si="79"/>
        <v>O</v>
      </c>
      <c r="AS4595" t="s">
        <v>4660</v>
      </c>
    </row>
    <row r="4596" spans="43:45" x14ac:dyDescent="0.25">
      <c r="AQ4596" s="89">
        <v>10027787</v>
      </c>
      <c r="AR4596" s="90" t="str">
        <f t="shared" si="79"/>
        <v>O</v>
      </c>
      <c r="AS4596" t="s">
        <v>4661</v>
      </c>
    </row>
    <row r="4597" spans="43:45" x14ac:dyDescent="0.25">
      <c r="AQ4597" s="89">
        <v>10027793</v>
      </c>
      <c r="AR4597" s="90" t="str">
        <f t="shared" si="79"/>
        <v>O</v>
      </c>
      <c r="AS4597" t="s">
        <v>4662</v>
      </c>
    </row>
    <row r="4598" spans="43:45" x14ac:dyDescent="0.25">
      <c r="AQ4598" s="89">
        <v>10027794</v>
      </c>
      <c r="AR4598" s="90" t="str">
        <f t="shared" si="79"/>
        <v>O</v>
      </c>
      <c r="AS4598" t="s">
        <v>4663</v>
      </c>
    </row>
    <row r="4599" spans="43:45" x14ac:dyDescent="0.25">
      <c r="AQ4599" s="89">
        <v>10027817</v>
      </c>
      <c r="AR4599" s="90" t="str">
        <f t="shared" si="79"/>
        <v>O</v>
      </c>
      <c r="AS4599" t="s">
        <v>4664</v>
      </c>
    </row>
    <row r="4600" spans="43:45" x14ac:dyDescent="0.25">
      <c r="AQ4600" s="89">
        <v>10026126</v>
      </c>
      <c r="AR4600" s="90" t="str">
        <f t="shared" si="79"/>
        <v>O</v>
      </c>
      <c r="AS4600" t="s">
        <v>4665</v>
      </c>
    </row>
    <row r="4601" spans="43:45" x14ac:dyDescent="0.25">
      <c r="AQ4601" s="89">
        <v>10026311</v>
      </c>
      <c r="AR4601" s="90" t="str">
        <f t="shared" si="79"/>
        <v>O</v>
      </c>
      <c r="AS4601" t="s">
        <v>4666</v>
      </c>
    </row>
    <row r="4602" spans="43:45" x14ac:dyDescent="0.25">
      <c r="AQ4602" s="89">
        <v>10026649</v>
      </c>
      <c r="AR4602" s="90" t="str">
        <f t="shared" si="79"/>
        <v>O</v>
      </c>
      <c r="AS4602" t="s">
        <v>4667</v>
      </c>
    </row>
    <row r="4603" spans="43:45" x14ac:dyDescent="0.25">
      <c r="AQ4603" s="89">
        <v>10027385</v>
      </c>
      <c r="AR4603" s="90" t="str">
        <f t="shared" si="79"/>
        <v>O</v>
      </c>
      <c r="AS4603" t="s">
        <v>4668</v>
      </c>
    </row>
    <row r="4604" spans="43:45" x14ac:dyDescent="0.25">
      <c r="AQ4604" s="89">
        <v>10028607</v>
      </c>
      <c r="AR4604" s="90" t="str">
        <f t="shared" si="79"/>
        <v>O</v>
      </c>
      <c r="AS4604" t="s">
        <v>4669</v>
      </c>
    </row>
    <row r="4605" spans="43:45" x14ac:dyDescent="0.25">
      <c r="AQ4605" s="89">
        <v>10026893</v>
      </c>
      <c r="AR4605" s="90" t="str">
        <f t="shared" si="79"/>
        <v>O</v>
      </c>
      <c r="AS4605" t="s">
        <v>4670</v>
      </c>
    </row>
    <row r="4606" spans="43:45" x14ac:dyDescent="0.25">
      <c r="AQ4606" s="89">
        <v>10026901</v>
      </c>
      <c r="AR4606" s="90" t="str">
        <f t="shared" si="79"/>
        <v>O</v>
      </c>
      <c r="AS4606" t="s">
        <v>4671</v>
      </c>
    </row>
    <row r="4607" spans="43:45" x14ac:dyDescent="0.25">
      <c r="AQ4607" s="89">
        <v>10026921</v>
      </c>
      <c r="AR4607" s="90" t="str">
        <f t="shared" si="79"/>
        <v>O</v>
      </c>
      <c r="AS4607" t="s">
        <v>4672</v>
      </c>
    </row>
    <row r="4608" spans="43:45" x14ac:dyDescent="0.25">
      <c r="AQ4608" s="89">
        <v>10025999</v>
      </c>
      <c r="AR4608" s="90" t="str">
        <f t="shared" si="79"/>
        <v>O</v>
      </c>
      <c r="AS4608" t="s">
        <v>4673</v>
      </c>
    </row>
    <row r="4609" spans="43:45" x14ac:dyDescent="0.25">
      <c r="AQ4609" s="89">
        <v>10026143</v>
      </c>
      <c r="AR4609" s="90" t="str">
        <f t="shared" si="79"/>
        <v>O</v>
      </c>
      <c r="AS4609" t="s">
        <v>4674</v>
      </c>
    </row>
    <row r="4610" spans="43:45" x14ac:dyDescent="0.25">
      <c r="AQ4610" s="89">
        <v>10027092</v>
      </c>
      <c r="AR4610" s="90" t="str">
        <f t="shared" si="79"/>
        <v>O</v>
      </c>
      <c r="AS4610" t="s">
        <v>4675</v>
      </c>
    </row>
    <row r="4611" spans="43:45" x14ac:dyDescent="0.25">
      <c r="AQ4611" s="89">
        <v>10027349</v>
      </c>
      <c r="AR4611" s="90" t="str">
        <f t="shared" si="79"/>
        <v>O</v>
      </c>
      <c r="AS4611" t="s">
        <v>4676</v>
      </c>
    </row>
    <row r="4612" spans="43:45" x14ac:dyDescent="0.25">
      <c r="AQ4612" s="89">
        <v>10027502</v>
      </c>
      <c r="AR4612" s="90" t="str">
        <f t="shared" si="79"/>
        <v>O</v>
      </c>
      <c r="AS4612" t="s">
        <v>4677</v>
      </c>
    </row>
    <row r="4613" spans="43:45" x14ac:dyDescent="0.25">
      <c r="AQ4613" s="89">
        <v>10027704</v>
      </c>
      <c r="AR4613" s="90" t="str">
        <f t="shared" si="79"/>
        <v>O</v>
      </c>
      <c r="AS4613" t="s">
        <v>4678</v>
      </c>
    </row>
    <row r="4614" spans="43:45" x14ac:dyDescent="0.25">
      <c r="AQ4614" s="89">
        <v>10028154</v>
      </c>
      <c r="AR4614" s="90" t="str">
        <f t="shared" si="79"/>
        <v>O</v>
      </c>
      <c r="AS4614" t="s">
        <v>4679</v>
      </c>
    </row>
    <row r="4615" spans="43:45" x14ac:dyDescent="0.25">
      <c r="AQ4615" s="89">
        <v>10028883</v>
      </c>
      <c r="AR4615" s="90" t="str">
        <f t="shared" si="79"/>
        <v>O</v>
      </c>
      <c r="AS4615" t="s">
        <v>4680</v>
      </c>
    </row>
    <row r="4616" spans="43:45" x14ac:dyDescent="0.25">
      <c r="AQ4616" s="89">
        <v>10028891</v>
      </c>
      <c r="AR4616" s="90" t="str">
        <f t="shared" si="79"/>
        <v>O</v>
      </c>
      <c r="AS4616" t="s">
        <v>4681</v>
      </c>
    </row>
    <row r="4617" spans="43:45" x14ac:dyDescent="0.25">
      <c r="AQ4617" s="89">
        <v>10027856</v>
      </c>
      <c r="AR4617" s="90" t="str">
        <f t="shared" ref="AR4617:AR4680" si="80">IF(ISNA(VLOOKUP(AQ4617,$BP$18:$BQ$356,2,FALSE))=TRUE,"O",VLOOKUP(AQ4617,$BP$18:$BQ$356,2,FALSE))</f>
        <v>O</v>
      </c>
      <c r="AS4617" t="s">
        <v>4682</v>
      </c>
    </row>
    <row r="4618" spans="43:45" x14ac:dyDescent="0.25">
      <c r="AQ4618" s="89">
        <v>10027869</v>
      </c>
      <c r="AR4618" s="90" t="str">
        <f t="shared" si="80"/>
        <v>O</v>
      </c>
      <c r="AS4618" t="s">
        <v>4683</v>
      </c>
    </row>
    <row r="4619" spans="43:45" x14ac:dyDescent="0.25">
      <c r="AQ4619" s="89">
        <v>10027896</v>
      </c>
      <c r="AR4619" s="90" t="str">
        <f t="shared" si="80"/>
        <v>O</v>
      </c>
      <c r="AS4619" t="s">
        <v>4684</v>
      </c>
    </row>
    <row r="4620" spans="43:45" x14ac:dyDescent="0.25">
      <c r="AQ4620" s="89">
        <v>10027915</v>
      </c>
      <c r="AR4620" s="90" t="str">
        <f t="shared" si="80"/>
        <v>O</v>
      </c>
      <c r="AS4620" t="s">
        <v>4685</v>
      </c>
    </row>
    <row r="4621" spans="43:45" x14ac:dyDescent="0.25">
      <c r="AQ4621" s="89">
        <v>10025975</v>
      </c>
      <c r="AR4621" s="90" t="str">
        <f t="shared" si="80"/>
        <v>O</v>
      </c>
      <c r="AS4621" t="s">
        <v>4686</v>
      </c>
    </row>
    <row r="4622" spans="43:45" x14ac:dyDescent="0.25">
      <c r="AQ4622" s="89">
        <v>10028118</v>
      </c>
      <c r="AR4622" s="90" t="str">
        <f t="shared" si="80"/>
        <v>O</v>
      </c>
      <c r="AS4622" t="s">
        <v>4687</v>
      </c>
    </row>
    <row r="4623" spans="43:45" x14ac:dyDescent="0.25">
      <c r="AQ4623" s="89">
        <v>10028538</v>
      </c>
      <c r="AR4623" s="90" t="str">
        <f t="shared" si="80"/>
        <v>O</v>
      </c>
      <c r="AS4623" t="s">
        <v>4688</v>
      </c>
    </row>
    <row r="4624" spans="43:45" x14ac:dyDescent="0.25">
      <c r="AQ4624" s="89">
        <v>10026929</v>
      </c>
      <c r="AR4624" s="90" t="str">
        <f t="shared" si="80"/>
        <v>O</v>
      </c>
      <c r="AS4624" t="s">
        <v>4689</v>
      </c>
    </row>
    <row r="4625" spans="43:45" x14ac:dyDescent="0.25">
      <c r="AQ4625" s="89">
        <v>10026946</v>
      </c>
      <c r="AR4625" s="90" t="str">
        <f t="shared" si="80"/>
        <v>O</v>
      </c>
      <c r="AS4625" t="s">
        <v>4690</v>
      </c>
    </row>
    <row r="4626" spans="43:45" x14ac:dyDescent="0.25">
      <c r="AQ4626" s="89">
        <v>10027039</v>
      </c>
      <c r="AR4626" s="90" t="str">
        <f t="shared" si="80"/>
        <v>O</v>
      </c>
      <c r="AS4626" t="s">
        <v>4691</v>
      </c>
    </row>
    <row r="4627" spans="43:45" x14ac:dyDescent="0.25">
      <c r="AQ4627" s="89">
        <v>10025985</v>
      </c>
      <c r="AR4627" s="90" t="str">
        <f t="shared" si="80"/>
        <v>O</v>
      </c>
      <c r="AS4627" t="s">
        <v>4692</v>
      </c>
    </row>
    <row r="4628" spans="43:45" x14ac:dyDescent="0.25">
      <c r="AQ4628" s="89">
        <v>10026979</v>
      </c>
      <c r="AR4628" s="90" t="str">
        <f t="shared" si="80"/>
        <v>O</v>
      </c>
      <c r="AS4628" t="s">
        <v>4693</v>
      </c>
    </row>
    <row r="4629" spans="43:45" x14ac:dyDescent="0.25">
      <c r="AQ4629" s="89">
        <v>10027246</v>
      </c>
      <c r="AR4629" s="90" t="str">
        <f t="shared" si="80"/>
        <v>O</v>
      </c>
      <c r="AS4629" t="s">
        <v>4694</v>
      </c>
    </row>
    <row r="4630" spans="43:45" x14ac:dyDescent="0.25">
      <c r="AQ4630" s="89">
        <v>10027628</v>
      </c>
      <c r="AR4630" s="90" t="str">
        <f t="shared" si="80"/>
        <v>O</v>
      </c>
      <c r="AS4630" t="s">
        <v>4695</v>
      </c>
    </row>
    <row r="4631" spans="43:45" x14ac:dyDescent="0.25">
      <c r="AQ4631" s="89">
        <v>10027964</v>
      </c>
      <c r="AR4631" s="90" t="str">
        <f t="shared" si="80"/>
        <v>O</v>
      </c>
      <c r="AS4631" t="s">
        <v>4696</v>
      </c>
    </row>
    <row r="4632" spans="43:45" x14ac:dyDescent="0.25">
      <c r="AQ4632" s="89">
        <v>10028054</v>
      </c>
      <c r="AR4632" s="90" t="str">
        <f t="shared" si="80"/>
        <v>O</v>
      </c>
      <c r="AS4632" t="s">
        <v>4697</v>
      </c>
    </row>
    <row r="4633" spans="43:45" x14ac:dyDescent="0.25">
      <c r="AQ4633" s="89">
        <v>10028065</v>
      </c>
      <c r="AR4633" s="90" t="str">
        <f t="shared" si="80"/>
        <v>O</v>
      </c>
      <c r="AS4633" t="s">
        <v>4698</v>
      </c>
    </row>
    <row r="4634" spans="43:45" x14ac:dyDescent="0.25">
      <c r="AQ4634" s="89">
        <v>10028081</v>
      </c>
      <c r="AR4634" s="90" t="str">
        <f t="shared" si="80"/>
        <v>O</v>
      </c>
      <c r="AS4634" t="s">
        <v>4699</v>
      </c>
    </row>
    <row r="4635" spans="43:45" x14ac:dyDescent="0.25">
      <c r="AQ4635" s="89">
        <v>10028092</v>
      </c>
      <c r="AR4635" s="90" t="str">
        <f t="shared" si="80"/>
        <v>O</v>
      </c>
      <c r="AS4635" t="s">
        <v>4700</v>
      </c>
    </row>
    <row r="4636" spans="43:45" x14ac:dyDescent="0.25">
      <c r="AQ4636" s="89">
        <v>10026136</v>
      </c>
      <c r="AR4636" s="90" t="str">
        <f t="shared" si="80"/>
        <v>O</v>
      </c>
      <c r="AS4636" t="s">
        <v>4701</v>
      </c>
    </row>
    <row r="4637" spans="43:45" x14ac:dyDescent="0.25">
      <c r="AQ4637" s="89">
        <v>10026992</v>
      </c>
      <c r="AR4637" s="90" t="str">
        <f t="shared" si="80"/>
        <v>O</v>
      </c>
      <c r="AS4637" t="s">
        <v>4702</v>
      </c>
    </row>
    <row r="4638" spans="43:45" x14ac:dyDescent="0.25">
      <c r="AQ4638" s="89">
        <v>10027423</v>
      </c>
      <c r="AR4638" s="90" t="str">
        <f t="shared" si="80"/>
        <v>O</v>
      </c>
      <c r="AS4638" t="s">
        <v>4703</v>
      </c>
    </row>
    <row r="4639" spans="43:45" x14ac:dyDescent="0.25">
      <c r="AQ4639" s="89">
        <v>10027072</v>
      </c>
      <c r="AR4639" s="90" t="str">
        <f t="shared" si="80"/>
        <v>O</v>
      </c>
      <c r="AS4639" t="s">
        <v>4704</v>
      </c>
    </row>
    <row r="4640" spans="43:45" x14ac:dyDescent="0.25">
      <c r="AQ4640" s="89">
        <v>10027073</v>
      </c>
      <c r="AR4640" s="90" t="str">
        <f t="shared" si="80"/>
        <v>O</v>
      </c>
      <c r="AS4640" t="s">
        <v>4705</v>
      </c>
    </row>
    <row r="4641" spans="43:45" x14ac:dyDescent="0.25">
      <c r="AQ4641" s="89">
        <v>10027103</v>
      </c>
      <c r="AR4641" s="90" t="str">
        <f t="shared" si="80"/>
        <v>O</v>
      </c>
      <c r="AS4641" t="s">
        <v>4706</v>
      </c>
    </row>
    <row r="4642" spans="43:45" x14ac:dyDescent="0.25">
      <c r="AQ4642" s="89">
        <v>10027138</v>
      </c>
      <c r="AR4642" s="90" t="str">
        <f t="shared" si="80"/>
        <v>O</v>
      </c>
      <c r="AS4642" t="s">
        <v>4707</v>
      </c>
    </row>
    <row r="4643" spans="43:45" x14ac:dyDescent="0.25">
      <c r="AQ4643" s="89">
        <v>10027219</v>
      </c>
      <c r="AR4643" s="90" t="str">
        <f t="shared" si="80"/>
        <v>O</v>
      </c>
      <c r="AS4643" t="s">
        <v>4708</v>
      </c>
    </row>
    <row r="4644" spans="43:45" x14ac:dyDescent="0.25">
      <c r="AQ4644" s="89">
        <v>10026252</v>
      </c>
      <c r="AR4644" s="90" t="str">
        <f t="shared" si="80"/>
        <v>O</v>
      </c>
      <c r="AS4644" t="s">
        <v>4709</v>
      </c>
    </row>
    <row r="4645" spans="43:45" x14ac:dyDescent="0.25">
      <c r="AQ4645" s="89">
        <v>10027310</v>
      </c>
      <c r="AR4645" s="90" t="str">
        <f t="shared" si="80"/>
        <v>O</v>
      </c>
      <c r="AS4645" t="s">
        <v>4710</v>
      </c>
    </row>
    <row r="4646" spans="43:45" x14ac:dyDescent="0.25">
      <c r="AQ4646" s="89">
        <v>10027333</v>
      </c>
      <c r="AR4646" s="90" t="str">
        <f t="shared" si="80"/>
        <v>O</v>
      </c>
      <c r="AS4646" t="s">
        <v>4711</v>
      </c>
    </row>
    <row r="4647" spans="43:45" x14ac:dyDescent="0.25">
      <c r="AQ4647" s="89">
        <v>10027335</v>
      </c>
      <c r="AR4647" s="90" t="str">
        <f t="shared" si="80"/>
        <v>O</v>
      </c>
      <c r="AS4647" t="s">
        <v>4712</v>
      </c>
    </row>
    <row r="4648" spans="43:45" x14ac:dyDescent="0.25">
      <c r="AQ4648" s="89">
        <v>10027989</v>
      </c>
      <c r="AR4648" s="90" t="str">
        <f t="shared" si="80"/>
        <v>O</v>
      </c>
      <c r="AS4648" t="s">
        <v>4713</v>
      </c>
    </row>
    <row r="4649" spans="43:45" x14ac:dyDescent="0.25">
      <c r="AQ4649" s="89">
        <v>10028150</v>
      </c>
      <c r="AR4649" s="90" t="str">
        <f t="shared" si="80"/>
        <v>O</v>
      </c>
      <c r="AS4649" t="s">
        <v>4714</v>
      </c>
    </row>
    <row r="4650" spans="43:45" x14ac:dyDescent="0.25">
      <c r="AQ4650" s="89">
        <v>10028590</v>
      </c>
      <c r="AR4650" s="90" t="str">
        <f t="shared" si="80"/>
        <v>O</v>
      </c>
      <c r="AS4650" t="s">
        <v>4715</v>
      </c>
    </row>
    <row r="4651" spans="43:45" x14ac:dyDescent="0.25">
      <c r="AQ4651" s="89">
        <v>10028093</v>
      </c>
      <c r="AR4651" s="90" t="str">
        <f t="shared" si="80"/>
        <v>O</v>
      </c>
      <c r="AS4651" t="s">
        <v>4716</v>
      </c>
    </row>
    <row r="4652" spans="43:45" x14ac:dyDescent="0.25">
      <c r="AQ4652" s="89">
        <v>10028268</v>
      </c>
      <c r="AR4652" s="90" t="str">
        <f t="shared" si="80"/>
        <v>O</v>
      </c>
      <c r="AS4652" t="s">
        <v>4717</v>
      </c>
    </row>
    <row r="4653" spans="43:45" x14ac:dyDescent="0.25">
      <c r="AQ4653" s="89">
        <v>10028271</v>
      </c>
      <c r="AR4653" s="90" t="str">
        <f t="shared" si="80"/>
        <v>O</v>
      </c>
      <c r="AS4653" t="s">
        <v>4718</v>
      </c>
    </row>
    <row r="4654" spans="43:45" x14ac:dyDescent="0.25">
      <c r="AQ4654" s="89">
        <v>10026145</v>
      </c>
      <c r="AR4654" s="90" t="str">
        <f t="shared" si="80"/>
        <v>O</v>
      </c>
      <c r="AS4654" t="s">
        <v>4719</v>
      </c>
    </row>
    <row r="4655" spans="43:45" x14ac:dyDescent="0.25">
      <c r="AQ4655" s="89">
        <v>10026635</v>
      </c>
      <c r="AR4655" s="90" t="str">
        <f t="shared" si="80"/>
        <v>O</v>
      </c>
      <c r="AS4655" t="s">
        <v>4720</v>
      </c>
    </row>
    <row r="4656" spans="43:45" x14ac:dyDescent="0.25">
      <c r="AQ4656" s="89">
        <v>10027863</v>
      </c>
      <c r="AR4656" s="90" t="str">
        <f t="shared" si="80"/>
        <v>O</v>
      </c>
      <c r="AS4656" t="s">
        <v>4721</v>
      </c>
    </row>
    <row r="4657" spans="43:45" x14ac:dyDescent="0.25">
      <c r="AQ4657" s="89">
        <v>10027232</v>
      </c>
      <c r="AR4657" s="90" t="str">
        <f t="shared" si="80"/>
        <v>O</v>
      </c>
      <c r="AS4657" t="s">
        <v>4722</v>
      </c>
    </row>
    <row r="4658" spans="43:45" x14ac:dyDescent="0.25">
      <c r="AQ4658" s="89">
        <v>10027389</v>
      </c>
      <c r="AR4658" s="90" t="str">
        <f t="shared" si="80"/>
        <v>O</v>
      </c>
      <c r="AS4658" t="s">
        <v>4723</v>
      </c>
    </row>
    <row r="4659" spans="43:45" x14ac:dyDescent="0.25">
      <c r="AQ4659" s="89">
        <v>10026355</v>
      </c>
      <c r="AR4659" s="90" t="str">
        <f t="shared" si="80"/>
        <v>O</v>
      </c>
      <c r="AS4659" t="s">
        <v>4724</v>
      </c>
    </row>
    <row r="4660" spans="43:45" x14ac:dyDescent="0.25">
      <c r="AQ4660" s="89">
        <v>10027270</v>
      </c>
      <c r="AR4660" s="90" t="str">
        <f t="shared" si="80"/>
        <v>O</v>
      </c>
      <c r="AS4660" t="s">
        <v>4725</v>
      </c>
    </row>
    <row r="4661" spans="43:45" x14ac:dyDescent="0.25">
      <c r="AQ4661" s="89">
        <v>10027337</v>
      </c>
      <c r="AR4661" s="90" t="str">
        <f t="shared" si="80"/>
        <v>O</v>
      </c>
      <c r="AS4661" t="s">
        <v>4726</v>
      </c>
    </row>
    <row r="4662" spans="43:45" x14ac:dyDescent="0.25">
      <c r="AQ4662" s="89">
        <v>10027837</v>
      </c>
      <c r="AR4662" s="90" t="str">
        <f t="shared" si="80"/>
        <v>O</v>
      </c>
      <c r="AS4662" t="s">
        <v>4727</v>
      </c>
    </row>
    <row r="4663" spans="43:45" x14ac:dyDescent="0.25">
      <c r="AQ4663" s="89">
        <v>10027914</v>
      </c>
      <c r="AR4663" s="90" t="str">
        <f t="shared" si="80"/>
        <v>O</v>
      </c>
      <c r="AS4663" t="s">
        <v>4728</v>
      </c>
    </row>
    <row r="4664" spans="43:45" x14ac:dyDescent="0.25">
      <c r="AQ4664" s="89">
        <v>10027942</v>
      </c>
      <c r="AR4664" s="90" t="str">
        <f t="shared" si="80"/>
        <v>O</v>
      </c>
      <c r="AS4664" t="s">
        <v>4729</v>
      </c>
    </row>
    <row r="4665" spans="43:45" x14ac:dyDescent="0.25">
      <c r="AQ4665" s="89">
        <v>10028043</v>
      </c>
      <c r="AR4665" s="90" t="str">
        <f t="shared" si="80"/>
        <v>O</v>
      </c>
      <c r="AS4665" t="s">
        <v>4730</v>
      </c>
    </row>
    <row r="4666" spans="43:45" x14ac:dyDescent="0.25">
      <c r="AQ4666" s="89">
        <v>10026583</v>
      </c>
      <c r="AR4666" s="90" t="str">
        <f t="shared" si="80"/>
        <v>O</v>
      </c>
      <c r="AS4666" t="s">
        <v>4731</v>
      </c>
    </row>
    <row r="4667" spans="43:45" x14ac:dyDescent="0.25">
      <c r="AQ4667" s="89">
        <v>10027845</v>
      </c>
      <c r="AR4667" s="90" t="str">
        <f t="shared" si="80"/>
        <v>O</v>
      </c>
      <c r="AS4667" t="s">
        <v>4732</v>
      </c>
    </row>
    <row r="4668" spans="43:45" x14ac:dyDescent="0.25">
      <c r="AQ4668" s="89">
        <v>10028329</v>
      </c>
      <c r="AR4668" s="90" t="str">
        <f t="shared" si="80"/>
        <v>O</v>
      </c>
      <c r="AS4668" t="s">
        <v>4733</v>
      </c>
    </row>
    <row r="4669" spans="43:45" x14ac:dyDescent="0.25">
      <c r="AQ4669" s="89">
        <v>10028354</v>
      </c>
      <c r="AR4669" s="90" t="str">
        <f t="shared" si="80"/>
        <v>O</v>
      </c>
      <c r="AS4669" t="s">
        <v>4734</v>
      </c>
    </row>
    <row r="4670" spans="43:45" x14ac:dyDescent="0.25">
      <c r="AQ4670" s="89">
        <v>10028367</v>
      </c>
      <c r="AR4670" s="90" t="str">
        <f t="shared" si="80"/>
        <v>O</v>
      </c>
      <c r="AS4670" t="s">
        <v>4735</v>
      </c>
    </row>
    <row r="4671" spans="43:45" x14ac:dyDescent="0.25">
      <c r="AQ4671" s="89">
        <v>10028385</v>
      </c>
      <c r="AR4671" s="90" t="str">
        <f t="shared" si="80"/>
        <v>O</v>
      </c>
      <c r="AS4671" t="s">
        <v>4736</v>
      </c>
    </row>
    <row r="4672" spans="43:45" x14ac:dyDescent="0.25">
      <c r="AQ4672" s="89">
        <v>10028398</v>
      </c>
      <c r="AR4672" s="90" t="str">
        <f t="shared" si="80"/>
        <v>O</v>
      </c>
      <c r="AS4672" t="s">
        <v>4737</v>
      </c>
    </row>
    <row r="4673" spans="43:45" x14ac:dyDescent="0.25">
      <c r="AQ4673" s="89">
        <v>10026066</v>
      </c>
      <c r="AR4673" s="90" t="str">
        <f t="shared" si="80"/>
        <v>O</v>
      </c>
      <c r="AS4673" t="s">
        <v>4738</v>
      </c>
    </row>
    <row r="4674" spans="43:45" x14ac:dyDescent="0.25">
      <c r="AQ4674" s="89">
        <v>10026501</v>
      </c>
      <c r="AR4674" s="90" t="str">
        <f t="shared" si="80"/>
        <v>O</v>
      </c>
      <c r="AS4674" t="s">
        <v>4739</v>
      </c>
    </row>
    <row r="4675" spans="43:45" x14ac:dyDescent="0.25">
      <c r="AQ4675" s="89">
        <v>10026614</v>
      </c>
      <c r="AR4675" s="90" t="str">
        <f t="shared" si="80"/>
        <v>O</v>
      </c>
      <c r="AS4675" t="s">
        <v>4740</v>
      </c>
    </row>
    <row r="4676" spans="43:45" x14ac:dyDescent="0.25">
      <c r="AQ4676" s="89">
        <v>10026948</v>
      </c>
      <c r="AR4676" s="90" t="str">
        <f t="shared" si="80"/>
        <v>O</v>
      </c>
      <c r="AS4676" t="s">
        <v>4741</v>
      </c>
    </row>
    <row r="4677" spans="43:45" x14ac:dyDescent="0.25">
      <c r="AQ4677" s="89">
        <v>10027599</v>
      </c>
      <c r="AR4677" s="90" t="str">
        <f t="shared" si="80"/>
        <v>O</v>
      </c>
      <c r="AS4677" t="s">
        <v>4742</v>
      </c>
    </row>
    <row r="4678" spans="43:45" x14ac:dyDescent="0.25">
      <c r="AQ4678" s="89">
        <v>10025973</v>
      </c>
      <c r="AR4678" s="90" t="str">
        <f t="shared" si="80"/>
        <v>O</v>
      </c>
      <c r="AS4678" t="s">
        <v>4743</v>
      </c>
    </row>
    <row r="4679" spans="43:45" x14ac:dyDescent="0.25">
      <c r="AQ4679" s="89">
        <v>10026999</v>
      </c>
      <c r="AR4679" s="90" t="str">
        <f t="shared" si="80"/>
        <v>O</v>
      </c>
      <c r="AS4679" t="s">
        <v>4744</v>
      </c>
    </row>
    <row r="4680" spans="43:45" x14ac:dyDescent="0.25">
      <c r="AQ4680" s="89">
        <v>10027457</v>
      </c>
      <c r="AR4680" s="90" t="str">
        <f t="shared" si="80"/>
        <v>O</v>
      </c>
      <c r="AS4680" t="s">
        <v>4745</v>
      </c>
    </row>
    <row r="4681" spans="43:45" x14ac:dyDescent="0.25">
      <c r="AQ4681" s="89">
        <v>10027465</v>
      </c>
      <c r="AR4681" s="90" t="str">
        <f t="shared" ref="AR4681:AR4744" si="81">IF(ISNA(VLOOKUP(AQ4681,$BP$18:$BQ$356,2,FALSE))=TRUE,"O",VLOOKUP(AQ4681,$BP$18:$BQ$356,2,FALSE))</f>
        <v>O</v>
      </c>
      <c r="AS4681" t="s">
        <v>4746</v>
      </c>
    </row>
    <row r="4682" spans="43:45" x14ac:dyDescent="0.25">
      <c r="AQ4682" s="89">
        <v>10026057</v>
      </c>
      <c r="AR4682" s="90" t="str">
        <f t="shared" si="81"/>
        <v>O</v>
      </c>
      <c r="AS4682" t="s">
        <v>4747</v>
      </c>
    </row>
    <row r="4683" spans="43:45" x14ac:dyDescent="0.25">
      <c r="AQ4683" s="89">
        <v>10026114</v>
      </c>
      <c r="AR4683" s="90" t="str">
        <f t="shared" si="81"/>
        <v>O</v>
      </c>
      <c r="AS4683" t="s">
        <v>4748</v>
      </c>
    </row>
    <row r="4684" spans="43:45" x14ac:dyDescent="0.25">
      <c r="AQ4684" s="89">
        <v>10026128</v>
      </c>
      <c r="AR4684" s="90" t="str">
        <f t="shared" si="81"/>
        <v>O</v>
      </c>
      <c r="AS4684" t="s">
        <v>4749</v>
      </c>
    </row>
    <row r="4685" spans="43:45" x14ac:dyDescent="0.25">
      <c r="AQ4685" s="89">
        <v>10026144</v>
      </c>
      <c r="AR4685" s="90" t="str">
        <f t="shared" si="81"/>
        <v>O</v>
      </c>
      <c r="AS4685" t="s">
        <v>4750</v>
      </c>
    </row>
    <row r="4686" spans="43:45" x14ac:dyDescent="0.25">
      <c r="AQ4686" s="89">
        <v>10026564</v>
      </c>
      <c r="AR4686" s="90" t="str">
        <f t="shared" si="81"/>
        <v>O</v>
      </c>
      <c r="AS4686" t="s">
        <v>4751</v>
      </c>
    </row>
    <row r="4687" spans="43:45" x14ac:dyDescent="0.25">
      <c r="AQ4687" s="89">
        <v>10026655</v>
      </c>
      <c r="AR4687" s="90" t="str">
        <f t="shared" si="81"/>
        <v>O</v>
      </c>
      <c r="AS4687" t="s">
        <v>4752</v>
      </c>
    </row>
    <row r="4688" spans="43:45" x14ac:dyDescent="0.25">
      <c r="AQ4688" s="89">
        <v>10026706</v>
      </c>
      <c r="AR4688" s="90" t="str">
        <f t="shared" si="81"/>
        <v>O</v>
      </c>
      <c r="AS4688" t="s">
        <v>4753</v>
      </c>
    </row>
    <row r="4689" spans="43:45" x14ac:dyDescent="0.25">
      <c r="AQ4689" s="89">
        <v>10027374</v>
      </c>
      <c r="AR4689" s="90" t="str">
        <f t="shared" si="81"/>
        <v>O</v>
      </c>
      <c r="AS4689" t="s">
        <v>4754</v>
      </c>
    </row>
    <row r="4690" spans="43:45" x14ac:dyDescent="0.25">
      <c r="AQ4690" s="89">
        <v>10027471</v>
      </c>
      <c r="AR4690" s="90" t="str">
        <f t="shared" si="81"/>
        <v>O</v>
      </c>
      <c r="AS4690" t="s">
        <v>4755</v>
      </c>
    </row>
    <row r="4691" spans="43:45" x14ac:dyDescent="0.25">
      <c r="AQ4691" s="89">
        <v>10027528</v>
      </c>
      <c r="AR4691" s="90" t="str">
        <f t="shared" si="81"/>
        <v>O</v>
      </c>
      <c r="AS4691" t="s">
        <v>4756</v>
      </c>
    </row>
    <row r="4692" spans="43:45" x14ac:dyDescent="0.25">
      <c r="AQ4692" s="89">
        <v>10028410</v>
      </c>
      <c r="AR4692" s="90" t="str">
        <f t="shared" si="81"/>
        <v>O</v>
      </c>
      <c r="AS4692" t="s">
        <v>4757</v>
      </c>
    </row>
    <row r="4693" spans="43:45" x14ac:dyDescent="0.25">
      <c r="AQ4693" s="89">
        <v>10028413</v>
      </c>
      <c r="AR4693" s="90" t="str">
        <f t="shared" si="81"/>
        <v>O</v>
      </c>
      <c r="AS4693" t="s">
        <v>4758</v>
      </c>
    </row>
    <row r="4694" spans="43:45" x14ac:dyDescent="0.25">
      <c r="AQ4694" s="89">
        <v>10028439</v>
      </c>
      <c r="AR4694" s="90" t="str">
        <f t="shared" si="81"/>
        <v>O</v>
      </c>
      <c r="AS4694" t="s">
        <v>4759</v>
      </c>
    </row>
    <row r="4695" spans="43:45" x14ac:dyDescent="0.25">
      <c r="AQ4695" s="89">
        <v>10028446</v>
      </c>
      <c r="AR4695" s="90" t="str">
        <f t="shared" si="81"/>
        <v>O</v>
      </c>
      <c r="AS4695" t="s">
        <v>4760</v>
      </c>
    </row>
    <row r="4696" spans="43:45" x14ac:dyDescent="0.25">
      <c r="AQ4696" s="89">
        <v>10028466</v>
      </c>
      <c r="AR4696" s="90" t="str">
        <f t="shared" si="81"/>
        <v>O</v>
      </c>
      <c r="AS4696" t="s">
        <v>4761</v>
      </c>
    </row>
    <row r="4697" spans="43:45" x14ac:dyDescent="0.25">
      <c r="AQ4697" s="89">
        <v>10028474</v>
      </c>
      <c r="AR4697" s="90" t="str">
        <f t="shared" si="81"/>
        <v>O</v>
      </c>
      <c r="AS4697" t="s">
        <v>4762</v>
      </c>
    </row>
    <row r="4698" spans="43:45" x14ac:dyDescent="0.25">
      <c r="AQ4698" s="89">
        <v>10026017</v>
      </c>
      <c r="AR4698" s="90" t="str">
        <f t="shared" si="81"/>
        <v>O</v>
      </c>
      <c r="AS4698" t="s">
        <v>4763</v>
      </c>
    </row>
    <row r="4699" spans="43:45" x14ac:dyDescent="0.25">
      <c r="AQ4699" s="89">
        <v>10026116</v>
      </c>
      <c r="AR4699" s="90" t="str">
        <f t="shared" si="81"/>
        <v>O</v>
      </c>
      <c r="AS4699" t="s">
        <v>4764</v>
      </c>
    </row>
    <row r="4700" spans="43:45" x14ac:dyDescent="0.25">
      <c r="AQ4700" s="89">
        <v>10026167</v>
      </c>
      <c r="AR4700" s="90" t="str">
        <f t="shared" si="81"/>
        <v>O</v>
      </c>
      <c r="AS4700" t="s">
        <v>4765</v>
      </c>
    </row>
    <row r="4701" spans="43:45" x14ac:dyDescent="0.25">
      <c r="AQ4701" s="89">
        <v>10026307</v>
      </c>
      <c r="AR4701" s="90" t="str">
        <f t="shared" si="81"/>
        <v>O</v>
      </c>
      <c r="AS4701" t="s">
        <v>4766</v>
      </c>
    </row>
    <row r="4702" spans="43:45" x14ac:dyDescent="0.25">
      <c r="AQ4702" s="89">
        <v>10026466</v>
      </c>
      <c r="AR4702" s="90" t="str">
        <f t="shared" si="81"/>
        <v>O</v>
      </c>
      <c r="AS4702" t="s">
        <v>4767</v>
      </c>
    </row>
    <row r="4703" spans="43:45" x14ac:dyDescent="0.25">
      <c r="AQ4703" s="89">
        <v>10026571</v>
      </c>
      <c r="AR4703" s="90" t="str">
        <f t="shared" si="81"/>
        <v>O</v>
      </c>
      <c r="AS4703" t="s">
        <v>4768</v>
      </c>
    </row>
    <row r="4704" spans="43:45" x14ac:dyDescent="0.25">
      <c r="AQ4704" s="89">
        <v>10026594</v>
      </c>
      <c r="AR4704" s="90" t="str">
        <f t="shared" si="81"/>
        <v>O</v>
      </c>
      <c r="AS4704" t="s">
        <v>4769</v>
      </c>
    </row>
    <row r="4705" spans="43:45" x14ac:dyDescent="0.25">
      <c r="AQ4705" s="89">
        <v>10027643</v>
      </c>
      <c r="AR4705" s="90" t="str">
        <f t="shared" si="81"/>
        <v>O</v>
      </c>
      <c r="AS4705" t="s">
        <v>4770</v>
      </c>
    </row>
    <row r="4706" spans="43:45" x14ac:dyDescent="0.25">
      <c r="AQ4706" s="89">
        <v>10027650</v>
      </c>
      <c r="AR4706" s="90" t="str">
        <f t="shared" si="81"/>
        <v>O</v>
      </c>
      <c r="AS4706" t="s">
        <v>4771</v>
      </c>
    </row>
    <row r="4707" spans="43:45" x14ac:dyDescent="0.25">
      <c r="AQ4707" s="89">
        <v>10025987</v>
      </c>
      <c r="AR4707" s="90" t="str">
        <f t="shared" si="81"/>
        <v>O</v>
      </c>
      <c r="AS4707" t="s">
        <v>4772</v>
      </c>
    </row>
    <row r="4708" spans="43:45" x14ac:dyDescent="0.25">
      <c r="AQ4708" s="89">
        <v>10026052</v>
      </c>
      <c r="AR4708" s="90" t="str">
        <f t="shared" si="81"/>
        <v>O</v>
      </c>
      <c r="AS4708" t="s">
        <v>4773</v>
      </c>
    </row>
    <row r="4709" spans="43:45" x14ac:dyDescent="0.25">
      <c r="AQ4709" s="89">
        <v>10026097</v>
      </c>
      <c r="AR4709" s="90" t="str">
        <f t="shared" si="81"/>
        <v>O</v>
      </c>
      <c r="AS4709" t="s">
        <v>4774</v>
      </c>
    </row>
    <row r="4710" spans="43:45" x14ac:dyDescent="0.25">
      <c r="AQ4710" s="89">
        <v>10026277</v>
      </c>
      <c r="AR4710" s="90" t="str">
        <f t="shared" si="81"/>
        <v>O</v>
      </c>
      <c r="AS4710" t="s">
        <v>4775</v>
      </c>
    </row>
    <row r="4711" spans="43:45" x14ac:dyDescent="0.25">
      <c r="AQ4711" s="89">
        <v>10026493</v>
      </c>
      <c r="AR4711" s="90" t="str">
        <f t="shared" si="81"/>
        <v>O</v>
      </c>
      <c r="AS4711" t="s">
        <v>4776</v>
      </c>
    </row>
    <row r="4712" spans="43:45" x14ac:dyDescent="0.25">
      <c r="AQ4712" s="89">
        <v>10026645</v>
      </c>
      <c r="AR4712" s="90" t="str">
        <f t="shared" si="81"/>
        <v>O</v>
      </c>
      <c r="AS4712" t="s">
        <v>4777</v>
      </c>
    </row>
    <row r="4713" spans="43:45" x14ac:dyDescent="0.25">
      <c r="AQ4713" s="89">
        <v>10027815</v>
      </c>
      <c r="AR4713" s="90" t="str">
        <f t="shared" si="81"/>
        <v>O</v>
      </c>
      <c r="AS4713" t="s">
        <v>4778</v>
      </c>
    </row>
    <row r="4714" spans="43:45" x14ac:dyDescent="0.25">
      <c r="AQ4714" s="89">
        <v>10028577</v>
      </c>
      <c r="AR4714" s="90" t="str">
        <f t="shared" si="81"/>
        <v>O</v>
      </c>
      <c r="AS4714" t="s">
        <v>4779</v>
      </c>
    </row>
    <row r="4715" spans="43:45" x14ac:dyDescent="0.25">
      <c r="AQ4715" s="89">
        <v>10028653</v>
      </c>
      <c r="AR4715" s="90" t="str">
        <f t="shared" si="81"/>
        <v>O</v>
      </c>
      <c r="AS4715" t="s">
        <v>4780</v>
      </c>
    </row>
    <row r="4716" spans="43:45" x14ac:dyDescent="0.25">
      <c r="AQ4716" s="89">
        <v>10026016</v>
      </c>
      <c r="AR4716" s="90" t="str">
        <f t="shared" si="81"/>
        <v>O</v>
      </c>
      <c r="AS4716" t="s">
        <v>4781</v>
      </c>
    </row>
    <row r="4717" spans="43:45" x14ac:dyDescent="0.25">
      <c r="AQ4717" s="89">
        <v>10026257</v>
      </c>
      <c r="AR4717" s="90" t="str">
        <f t="shared" si="81"/>
        <v>O</v>
      </c>
      <c r="AS4717" t="s">
        <v>4782</v>
      </c>
    </row>
    <row r="4718" spans="43:45" x14ac:dyDescent="0.25">
      <c r="AQ4718" s="89">
        <v>10026419</v>
      </c>
      <c r="AR4718" s="90" t="str">
        <f t="shared" si="81"/>
        <v>O</v>
      </c>
      <c r="AS4718" t="s">
        <v>4783</v>
      </c>
    </row>
    <row r="4719" spans="43:45" x14ac:dyDescent="0.25">
      <c r="AQ4719" s="89">
        <v>10026704</v>
      </c>
      <c r="AR4719" s="90" t="str">
        <f t="shared" si="81"/>
        <v>O</v>
      </c>
      <c r="AS4719" t="s">
        <v>4784</v>
      </c>
    </row>
    <row r="4720" spans="43:45" x14ac:dyDescent="0.25">
      <c r="AQ4720" s="89">
        <v>10026951</v>
      </c>
      <c r="AR4720" s="90" t="str">
        <f t="shared" si="81"/>
        <v>O</v>
      </c>
      <c r="AS4720" t="s">
        <v>4785</v>
      </c>
    </row>
    <row r="4721" spans="43:45" x14ac:dyDescent="0.25">
      <c r="AQ4721" s="89">
        <v>10027137</v>
      </c>
      <c r="AR4721" s="90" t="str">
        <f t="shared" si="81"/>
        <v>O</v>
      </c>
      <c r="AS4721" t="s">
        <v>4786</v>
      </c>
    </row>
    <row r="4722" spans="43:45" x14ac:dyDescent="0.25">
      <c r="AQ4722" s="89">
        <v>10027158</v>
      </c>
      <c r="AR4722" s="90" t="str">
        <f t="shared" si="81"/>
        <v>O</v>
      </c>
      <c r="AS4722" t="s">
        <v>4787</v>
      </c>
    </row>
    <row r="4723" spans="43:45" x14ac:dyDescent="0.25">
      <c r="AQ4723" s="89">
        <v>10027181</v>
      </c>
      <c r="AR4723" s="90" t="str">
        <f t="shared" si="81"/>
        <v>O</v>
      </c>
      <c r="AS4723" t="s">
        <v>4788</v>
      </c>
    </row>
    <row r="4724" spans="43:45" x14ac:dyDescent="0.25">
      <c r="AQ4724" s="89">
        <v>10027202</v>
      </c>
      <c r="AR4724" s="90" t="str">
        <f t="shared" si="81"/>
        <v>O</v>
      </c>
      <c r="AS4724" t="s">
        <v>4789</v>
      </c>
    </row>
    <row r="4725" spans="43:45" x14ac:dyDescent="0.25">
      <c r="AQ4725" s="89">
        <v>10027711</v>
      </c>
      <c r="AR4725" s="90" t="str">
        <f t="shared" si="81"/>
        <v>O</v>
      </c>
      <c r="AS4725" t="s">
        <v>4790</v>
      </c>
    </row>
    <row r="4726" spans="43:45" x14ac:dyDescent="0.25">
      <c r="AQ4726" s="89">
        <v>10027726</v>
      </c>
      <c r="AR4726" s="90" t="str">
        <f t="shared" si="81"/>
        <v>O</v>
      </c>
      <c r="AS4726" t="s">
        <v>4791</v>
      </c>
    </row>
    <row r="4727" spans="43:45" x14ac:dyDescent="0.25">
      <c r="AQ4727" s="89">
        <v>10027780</v>
      </c>
      <c r="AR4727" s="90" t="str">
        <f t="shared" si="81"/>
        <v>O</v>
      </c>
      <c r="AS4727" t="s">
        <v>4792</v>
      </c>
    </row>
    <row r="4728" spans="43:45" x14ac:dyDescent="0.25">
      <c r="AQ4728" s="89">
        <v>10027851</v>
      </c>
      <c r="AR4728" s="90" t="str">
        <f t="shared" si="81"/>
        <v>O</v>
      </c>
      <c r="AS4728" t="s">
        <v>4793</v>
      </c>
    </row>
    <row r="4729" spans="43:45" x14ac:dyDescent="0.25">
      <c r="AQ4729" s="89">
        <v>10026208</v>
      </c>
      <c r="AR4729" s="90" t="str">
        <f t="shared" si="81"/>
        <v>O</v>
      </c>
      <c r="AS4729" t="s">
        <v>4794</v>
      </c>
    </row>
    <row r="4730" spans="43:45" x14ac:dyDescent="0.25">
      <c r="AQ4730" s="89">
        <v>10026516</v>
      </c>
      <c r="AR4730" s="90" t="str">
        <f t="shared" si="81"/>
        <v>O</v>
      </c>
      <c r="AS4730" t="s">
        <v>4795</v>
      </c>
    </row>
    <row r="4731" spans="43:45" x14ac:dyDescent="0.25">
      <c r="AQ4731" s="89">
        <v>10026533</v>
      </c>
      <c r="AR4731" s="90" t="str">
        <f t="shared" si="81"/>
        <v>O</v>
      </c>
      <c r="AS4731" t="s">
        <v>4796</v>
      </c>
    </row>
    <row r="4732" spans="43:45" x14ac:dyDescent="0.25">
      <c r="AQ4732" s="89">
        <v>10026576</v>
      </c>
      <c r="AR4732" s="90" t="str">
        <f t="shared" si="81"/>
        <v>O</v>
      </c>
      <c r="AS4732" t="s">
        <v>4797</v>
      </c>
    </row>
    <row r="4733" spans="43:45" x14ac:dyDescent="0.25">
      <c r="AQ4733" s="89">
        <v>10026684</v>
      </c>
      <c r="AR4733" s="90" t="str">
        <f t="shared" si="81"/>
        <v>O</v>
      </c>
      <c r="AS4733" t="s">
        <v>4798</v>
      </c>
    </row>
    <row r="4734" spans="43:45" x14ac:dyDescent="0.25">
      <c r="AQ4734" s="89">
        <v>10026616</v>
      </c>
      <c r="AR4734" s="90" t="str">
        <f t="shared" si="81"/>
        <v>O</v>
      </c>
      <c r="AS4734" t="s">
        <v>4799</v>
      </c>
    </row>
    <row r="4735" spans="43:45" x14ac:dyDescent="0.25">
      <c r="AQ4735" s="89">
        <v>10027056</v>
      </c>
      <c r="AR4735" s="90" t="str">
        <f t="shared" si="81"/>
        <v>O</v>
      </c>
      <c r="AS4735" t="s">
        <v>4800</v>
      </c>
    </row>
    <row r="4736" spans="43:45" x14ac:dyDescent="0.25">
      <c r="AQ4736" s="89">
        <v>10028754</v>
      </c>
      <c r="AR4736" s="90" t="str">
        <f t="shared" si="81"/>
        <v>O</v>
      </c>
      <c r="AS4736" t="s">
        <v>4801</v>
      </c>
    </row>
    <row r="4737" spans="43:45" x14ac:dyDescent="0.25">
      <c r="AQ4737" s="89">
        <v>10028766</v>
      </c>
      <c r="AR4737" s="90" t="str">
        <f t="shared" si="81"/>
        <v>O</v>
      </c>
      <c r="AS4737" t="s">
        <v>4802</v>
      </c>
    </row>
    <row r="4738" spans="43:45" x14ac:dyDescent="0.25">
      <c r="AQ4738" s="89">
        <v>10028784</v>
      </c>
      <c r="AR4738" s="90" t="str">
        <f t="shared" si="81"/>
        <v>O</v>
      </c>
      <c r="AS4738" t="s">
        <v>4803</v>
      </c>
    </row>
    <row r="4739" spans="43:45" x14ac:dyDescent="0.25">
      <c r="AQ4739" s="89">
        <v>10025974</v>
      </c>
      <c r="AR4739" s="90" t="str">
        <f t="shared" si="81"/>
        <v>O</v>
      </c>
      <c r="AS4739" t="s">
        <v>4804</v>
      </c>
    </row>
    <row r="4740" spans="43:45" x14ac:dyDescent="0.25">
      <c r="AQ4740" s="89">
        <v>10026347</v>
      </c>
      <c r="AR4740" s="90" t="str">
        <f t="shared" si="81"/>
        <v>O</v>
      </c>
      <c r="AS4740" t="s">
        <v>4805</v>
      </c>
    </row>
    <row r="4741" spans="43:45" x14ac:dyDescent="0.25">
      <c r="AQ4741" s="89">
        <v>10026450</v>
      </c>
      <c r="AR4741" s="90" t="str">
        <f t="shared" si="81"/>
        <v>O</v>
      </c>
      <c r="AS4741" t="s">
        <v>4806</v>
      </c>
    </row>
    <row r="4742" spans="43:45" x14ac:dyDescent="0.25">
      <c r="AQ4742" s="89">
        <v>10026627</v>
      </c>
      <c r="AR4742" s="90" t="str">
        <f t="shared" si="81"/>
        <v>O</v>
      </c>
      <c r="AS4742" t="s">
        <v>4807</v>
      </c>
    </row>
    <row r="4743" spans="43:45" x14ac:dyDescent="0.25">
      <c r="AQ4743" s="89">
        <v>10026738</v>
      </c>
      <c r="AR4743" s="90" t="str">
        <f t="shared" si="81"/>
        <v>O</v>
      </c>
      <c r="AS4743" t="s">
        <v>4808</v>
      </c>
    </row>
    <row r="4744" spans="43:45" x14ac:dyDescent="0.25">
      <c r="AQ4744" s="89">
        <v>10026743</v>
      </c>
      <c r="AR4744" s="90" t="str">
        <f t="shared" si="81"/>
        <v>O</v>
      </c>
      <c r="AS4744" t="s">
        <v>4809</v>
      </c>
    </row>
    <row r="4745" spans="43:45" x14ac:dyDescent="0.25">
      <c r="AQ4745" s="89">
        <v>10027916</v>
      </c>
      <c r="AR4745" s="90" t="str">
        <f t="shared" ref="AR4745:AR4808" si="82">IF(ISNA(VLOOKUP(AQ4745,$BP$18:$BQ$356,2,FALSE))=TRUE,"O",VLOOKUP(AQ4745,$BP$18:$BQ$356,2,FALSE))</f>
        <v>O</v>
      </c>
      <c r="AS4745" t="s">
        <v>4810</v>
      </c>
    </row>
    <row r="4746" spans="43:45" x14ac:dyDescent="0.25">
      <c r="AQ4746" s="89">
        <v>10027923</v>
      </c>
      <c r="AR4746" s="90" t="str">
        <f t="shared" si="82"/>
        <v>O</v>
      </c>
      <c r="AS4746" t="s">
        <v>4811</v>
      </c>
    </row>
    <row r="4747" spans="43:45" x14ac:dyDescent="0.25">
      <c r="AQ4747" s="89">
        <v>10027982</v>
      </c>
      <c r="AR4747" s="90" t="str">
        <f t="shared" si="82"/>
        <v>O</v>
      </c>
      <c r="AS4747" t="s">
        <v>4812</v>
      </c>
    </row>
    <row r="4748" spans="43:45" x14ac:dyDescent="0.25">
      <c r="AQ4748" s="89">
        <v>10027998</v>
      </c>
      <c r="AR4748" s="90" t="str">
        <f t="shared" si="82"/>
        <v>O</v>
      </c>
      <c r="AS4748" t="s">
        <v>4813</v>
      </c>
    </row>
    <row r="4749" spans="43:45" x14ac:dyDescent="0.25">
      <c r="AQ4749" s="89">
        <v>10028007</v>
      </c>
      <c r="AR4749" s="90" t="str">
        <f t="shared" si="82"/>
        <v>O</v>
      </c>
      <c r="AS4749" t="s">
        <v>4814</v>
      </c>
    </row>
    <row r="4750" spans="43:45" x14ac:dyDescent="0.25">
      <c r="AQ4750" s="89">
        <v>10026009</v>
      </c>
      <c r="AR4750" s="90" t="str">
        <f t="shared" si="82"/>
        <v>O</v>
      </c>
      <c r="AS4750" t="s">
        <v>4815</v>
      </c>
    </row>
    <row r="4751" spans="43:45" x14ac:dyDescent="0.25">
      <c r="AQ4751" s="89">
        <v>10026148</v>
      </c>
      <c r="AR4751" s="90" t="str">
        <f t="shared" si="82"/>
        <v>O</v>
      </c>
      <c r="AS4751" t="s">
        <v>4816</v>
      </c>
    </row>
    <row r="4752" spans="43:45" x14ac:dyDescent="0.25">
      <c r="AQ4752" s="89">
        <v>10026154</v>
      </c>
      <c r="AR4752" s="90" t="str">
        <f t="shared" si="82"/>
        <v>O</v>
      </c>
      <c r="AS4752" t="s">
        <v>4817</v>
      </c>
    </row>
    <row r="4753" spans="43:45" x14ac:dyDescent="0.25">
      <c r="AQ4753" s="89">
        <v>10026174</v>
      </c>
      <c r="AR4753" s="90" t="str">
        <f t="shared" si="82"/>
        <v>O</v>
      </c>
      <c r="AS4753" t="s">
        <v>4818</v>
      </c>
    </row>
    <row r="4754" spans="43:45" x14ac:dyDescent="0.25">
      <c r="AQ4754" s="89">
        <v>10026181</v>
      </c>
      <c r="AR4754" s="90" t="str">
        <f t="shared" si="82"/>
        <v>O</v>
      </c>
      <c r="AS4754" t="s">
        <v>4819</v>
      </c>
    </row>
    <row r="4755" spans="43:45" x14ac:dyDescent="0.25">
      <c r="AQ4755" s="89">
        <v>10026496</v>
      </c>
      <c r="AR4755" s="90" t="str">
        <f t="shared" si="82"/>
        <v>O</v>
      </c>
      <c r="AS4755" t="s">
        <v>4820</v>
      </c>
    </row>
    <row r="4756" spans="43:45" x14ac:dyDescent="0.25">
      <c r="AQ4756" s="89">
        <v>10026638</v>
      </c>
      <c r="AR4756" s="90" t="str">
        <f t="shared" si="82"/>
        <v>O</v>
      </c>
      <c r="AS4756" t="s">
        <v>4821</v>
      </c>
    </row>
    <row r="4757" spans="43:45" x14ac:dyDescent="0.25">
      <c r="AQ4757" s="89">
        <v>10026682</v>
      </c>
      <c r="AR4757" s="90" t="str">
        <f t="shared" si="82"/>
        <v>O</v>
      </c>
      <c r="AS4757" t="s">
        <v>4822</v>
      </c>
    </row>
    <row r="4758" spans="43:45" x14ac:dyDescent="0.25">
      <c r="AQ4758" s="89">
        <v>10026705</v>
      </c>
      <c r="AR4758" s="90" t="str">
        <f t="shared" si="82"/>
        <v>O</v>
      </c>
      <c r="AS4758" t="s">
        <v>4823</v>
      </c>
    </row>
    <row r="4759" spans="43:45" x14ac:dyDescent="0.25">
      <c r="AQ4759" s="89">
        <v>10028858</v>
      </c>
      <c r="AR4759" s="90" t="str">
        <f t="shared" si="82"/>
        <v>O</v>
      </c>
      <c r="AS4759" t="s">
        <v>4824</v>
      </c>
    </row>
    <row r="4760" spans="43:45" x14ac:dyDescent="0.25">
      <c r="AQ4760" s="89">
        <v>10028890</v>
      </c>
      <c r="AR4760" s="90" t="str">
        <f t="shared" si="82"/>
        <v>O</v>
      </c>
      <c r="AS4760" t="s">
        <v>4825</v>
      </c>
    </row>
    <row r="4761" spans="43:45" x14ac:dyDescent="0.25">
      <c r="AQ4761" s="89">
        <v>10028954</v>
      </c>
      <c r="AR4761" s="90" t="str">
        <f t="shared" si="82"/>
        <v>O</v>
      </c>
      <c r="AS4761" t="s">
        <v>4826</v>
      </c>
    </row>
    <row r="4762" spans="43:45" x14ac:dyDescent="0.25">
      <c r="AQ4762" s="89">
        <v>10026366</v>
      </c>
      <c r="AR4762" s="90" t="str">
        <f t="shared" si="82"/>
        <v>O</v>
      </c>
      <c r="AS4762" t="s">
        <v>4827</v>
      </c>
    </row>
    <row r="4763" spans="43:45" x14ac:dyDescent="0.25">
      <c r="AQ4763" s="89">
        <v>10026585</v>
      </c>
      <c r="AR4763" s="90" t="str">
        <f t="shared" si="82"/>
        <v>O</v>
      </c>
      <c r="AS4763" t="s">
        <v>4828</v>
      </c>
    </row>
    <row r="4764" spans="43:45" x14ac:dyDescent="0.25">
      <c r="AQ4764" s="89">
        <v>10026586</v>
      </c>
      <c r="AR4764" s="90" t="str">
        <f t="shared" si="82"/>
        <v>O</v>
      </c>
      <c r="AS4764" t="s">
        <v>4829</v>
      </c>
    </row>
    <row r="4765" spans="43:45" x14ac:dyDescent="0.25">
      <c r="AQ4765" s="89">
        <v>10026643</v>
      </c>
      <c r="AR4765" s="90" t="str">
        <f t="shared" si="82"/>
        <v>O</v>
      </c>
      <c r="AS4765" t="s">
        <v>4830</v>
      </c>
    </row>
    <row r="4766" spans="43:45" x14ac:dyDescent="0.25">
      <c r="AQ4766" s="89">
        <v>10026680</v>
      </c>
      <c r="AR4766" s="90" t="str">
        <f t="shared" si="82"/>
        <v>O</v>
      </c>
      <c r="AS4766" t="s">
        <v>4831</v>
      </c>
    </row>
    <row r="4767" spans="43:45" x14ac:dyDescent="0.25">
      <c r="AQ4767" s="89">
        <v>10026753</v>
      </c>
      <c r="AR4767" s="90" t="str">
        <f t="shared" si="82"/>
        <v>O</v>
      </c>
      <c r="AS4767" t="s">
        <v>4832</v>
      </c>
    </row>
    <row r="4768" spans="43:45" x14ac:dyDescent="0.25">
      <c r="AQ4768" s="89">
        <v>10028027</v>
      </c>
      <c r="AR4768" s="90" t="str">
        <f t="shared" si="82"/>
        <v>O</v>
      </c>
      <c r="AS4768" t="s">
        <v>4833</v>
      </c>
    </row>
    <row r="4769" spans="43:45" x14ac:dyDescent="0.25">
      <c r="AQ4769" s="89">
        <v>10028047</v>
      </c>
      <c r="AR4769" s="90" t="str">
        <f t="shared" si="82"/>
        <v>O</v>
      </c>
      <c r="AS4769" t="s">
        <v>4834</v>
      </c>
    </row>
    <row r="4770" spans="43:45" x14ac:dyDescent="0.25">
      <c r="AQ4770" s="89">
        <v>10028070</v>
      </c>
      <c r="AR4770" s="90" t="str">
        <f t="shared" si="82"/>
        <v>O</v>
      </c>
      <c r="AS4770" t="s">
        <v>4835</v>
      </c>
    </row>
    <row r="4771" spans="43:45" x14ac:dyDescent="0.25">
      <c r="AQ4771" s="89">
        <v>10028073</v>
      </c>
      <c r="AR4771" s="90" t="str">
        <f t="shared" si="82"/>
        <v>O</v>
      </c>
      <c r="AS4771" t="s">
        <v>4836</v>
      </c>
    </row>
    <row r="4772" spans="43:45" x14ac:dyDescent="0.25">
      <c r="AQ4772" s="89">
        <v>10028113</v>
      </c>
      <c r="AR4772" s="90" t="str">
        <f t="shared" si="82"/>
        <v>O</v>
      </c>
      <c r="AS4772" t="s">
        <v>4837</v>
      </c>
    </row>
    <row r="4773" spans="43:45" x14ac:dyDescent="0.25">
      <c r="AQ4773" s="89">
        <v>10026048</v>
      </c>
      <c r="AR4773" s="90" t="str">
        <f t="shared" si="82"/>
        <v>O</v>
      </c>
      <c r="AS4773" t="s">
        <v>4838</v>
      </c>
    </row>
    <row r="4774" spans="43:45" x14ac:dyDescent="0.25">
      <c r="AQ4774" s="89">
        <v>10026095</v>
      </c>
      <c r="AR4774" s="90" t="str">
        <f t="shared" si="82"/>
        <v>O</v>
      </c>
      <c r="AS4774" t="s">
        <v>4839</v>
      </c>
    </row>
    <row r="4775" spans="43:45" x14ac:dyDescent="0.25">
      <c r="AQ4775" s="89">
        <v>10026378</v>
      </c>
      <c r="AR4775" s="90" t="str">
        <f t="shared" si="82"/>
        <v>O</v>
      </c>
      <c r="AS4775" t="s">
        <v>4840</v>
      </c>
    </row>
    <row r="4776" spans="43:45" x14ac:dyDescent="0.25">
      <c r="AQ4776" s="89">
        <v>10026392</v>
      </c>
      <c r="AR4776" s="90" t="str">
        <f t="shared" si="82"/>
        <v>O</v>
      </c>
      <c r="AS4776" t="s">
        <v>4841</v>
      </c>
    </row>
    <row r="4777" spans="43:45" x14ac:dyDescent="0.25">
      <c r="AQ4777" s="89">
        <v>10026420</v>
      </c>
      <c r="AR4777" s="90" t="str">
        <f t="shared" si="82"/>
        <v>O</v>
      </c>
      <c r="AS4777" t="s">
        <v>4842</v>
      </c>
    </row>
    <row r="4778" spans="43:45" x14ac:dyDescent="0.25">
      <c r="AQ4778" s="89">
        <v>10026633</v>
      </c>
      <c r="AR4778" s="90" t="str">
        <f t="shared" si="82"/>
        <v>O</v>
      </c>
      <c r="AS4778" t="s">
        <v>4843</v>
      </c>
    </row>
    <row r="4779" spans="43:45" x14ac:dyDescent="0.25">
      <c r="AQ4779" s="89">
        <v>10026654</v>
      </c>
      <c r="AR4779" s="90" t="str">
        <f t="shared" si="82"/>
        <v>O</v>
      </c>
      <c r="AS4779" t="s">
        <v>4844</v>
      </c>
    </row>
    <row r="4780" spans="43:45" x14ac:dyDescent="0.25">
      <c r="AQ4780" s="89">
        <v>10029032</v>
      </c>
      <c r="AR4780" s="90" t="str">
        <f t="shared" si="82"/>
        <v>O</v>
      </c>
      <c r="AS4780" t="s">
        <v>4845</v>
      </c>
    </row>
    <row r="4781" spans="43:45" x14ac:dyDescent="0.25">
      <c r="AQ4781" s="89">
        <v>10029084</v>
      </c>
      <c r="AR4781" s="90" t="str">
        <f t="shared" si="82"/>
        <v>O</v>
      </c>
      <c r="AS4781" t="s">
        <v>4846</v>
      </c>
    </row>
    <row r="4782" spans="43:45" x14ac:dyDescent="0.25">
      <c r="AQ4782" s="89">
        <v>10029090</v>
      </c>
      <c r="AR4782" s="90" t="str">
        <f t="shared" si="82"/>
        <v>O</v>
      </c>
      <c r="AS4782" t="s">
        <v>4847</v>
      </c>
    </row>
    <row r="4783" spans="43:45" x14ac:dyDescent="0.25">
      <c r="AQ4783" s="89">
        <v>10029092</v>
      </c>
      <c r="AR4783" s="90" t="str">
        <f t="shared" si="82"/>
        <v>O</v>
      </c>
      <c r="AS4783" t="s">
        <v>4848</v>
      </c>
    </row>
    <row r="4784" spans="43:45" x14ac:dyDescent="0.25">
      <c r="AQ4784" s="89">
        <v>10029116</v>
      </c>
      <c r="AR4784" s="90" t="str">
        <f t="shared" si="82"/>
        <v>O</v>
      </c>
      <c r="AS4784" t="s">
        <v>4849</v>
      </c>
    </row>
    <row r="4785" spans="43:45" x14ac:dyDescent="0.25">
      <c r="AQ4785" s="89">
        <v>10029119</v>
      </c>
      <c r="AR4785" s="90" t="str">
        <f t="shared" si="82"/>
        <v>O</v>
      </c>
      <c r="AS4785" t="s">
        <v>4850</v>
      </c>
    </row>
    <row r="4786" spans="43:45" x14ac:dyDescent="0.25">
      <c r="AQ4786" s="89">
        <v>10026254</v>
      </c>
      <c r="AR4786" s="90" t="str">
        <f t="shared" si="82"/>
        <v>O</v>
      </c>
      <c r="AS4786" t="s">
        <v>4851</v>
      </c>
    </row>
    <row r="4787" spans="43:45" x14ac:dyDescent="0.25">
      <c r="AQ4787" s="89">
        <v>10026763</v>
      </c>
      <c r="AR4787" s="90" t="str">
        <f t="shared" si="82"/>
        <v>O</v>
      </c>
      <c r="AS4787" t="s">
        <v>4852</v>
      </c>
    </row>
    <row r="4788" spans="43:45" x14ac:dyDescent="0.25">
      <c r="AQ4788" s="89">
        <v>10026766</v>
      </c>
      <c r="AR4788" s="90" t="str">
        <f t="shared" si="82"/>
        <v>O</v>
      </c>
      <c r="AS4788" t="s">
        <v>4853</v>
      </c>
    </row>
    <row r="4789" spans="43:45" x14ac:dyDescent="0.25">
      <c r="AQ4789" s="89">
        <v>10026767</v>
      </c>
      <c r="AR4789" s="90" t="str">
        <f t="shared" si="82"/>
        <v>O</v>
      </c>
      <c r="AS4789" t="s">
        <v>4854</v>
      </c>
    </row>
    <row r="4790" spans="43:45" x14ac:dyDescent="0.25">
      <c r="AQ4790" s="89">
        <v>10026770</v>
      </c>
      <c r="AR4790" s="90" t="str">
        <f t="shared" si="82"/>
        <v>O</v>
      </c>
      <c r="AS4790" t="s">
        <v>4855</v>
      </c>
    </row>
    <row r="4791" spans="43:45" x14ac:dyDescent="0.25">
      <c r="AQ4791" s="89">
        <v>10028137</v>
      </c>
      <c r="AR4791" s="90" t="str">
        <f t="shared" si="82"/>
        <v>O</v>
      </c>
      <c r="AS4791" t="s">
        <v>4856</v>
      </c>
    </row>
    <row r="4792" spans="43:45" x14ac:dyDescent="0.25">
      <c r="AQ4792" s="89">
        <v>10028170</v>
      </c>
      <c r="AR4792" s="90" t="str">
        <f t="shared" si="82"/>
        <v>O</v>
      </c>
      <c r="AS4792" t="s">
        <v>4857</v>
      </c>
    </row>
    <row r="4793" spans="43:45" x14ac:dyDescent="0.25">
      <c r="AQ4793" s="89">
        <v>10026025</v>
      </c>
      <c r="AR4793" s="90" t="str">
        <f t="shared" si="82"/>
        <v>O</v>
      </c>
      <c r="AS4793" t="s">
        <v>4858</v>
      </c>
    </row>
    <row r="4794" spans="43:45" x14ac:dyDescent="0.25">
      <c r="AQ4794" s="89">
        <v>10026137</v>
      </c>
      <c r="AR4794" s="90" t="str">
        <f t="shared" si="82"/>
        <v>O</v>
      </c>
      <c r="AS4794" t="s">
        <v>4859</v>
      </c>
    </row>
    <row r="4795" spans="43:45" x14ac:dyDescent="0.25">
      <c r="AQ4795" s="89">
        <v>10026377</v>
      </c>
      <c r="AR4795" s="90" t="str">
        <f t="shared" si="82"/>
        <v>O</v>
      </c>
      <c r="AS4795" t="s">
        <v>4860</v>
      </c>
    </row>
    <row r="4796" spans="43:45" x14ac:dyDescent="0.25">
      <c r="AQ4796" s="89">
        <v>10026444</v>
      </c>
      <c r="AR4796" s="90" t="str">
        <f t="shared" si="82"/>
        <v>O</v>
      </c>
      <c r="AS4796" t="s">
        <v>4861</v>
      </c>
    </row>
    <row r="4797" spans="43:45" x14ac:dyDescent="0.25">
      <c r="AQ4797" s="89">
        <v>10027069</v>
      </c>
      <c r="AR4797" s="90" t="str">
        <f t="shared" si="82"/>
        <v>O</v>
      </c>
      <c r="AS4797" t="s">
        <v>4862</v>
      </c>
    </row>
    <row r="4798" spans="43:45" x14ac:dyDescent="0.25">
      <c r="AQ4798" s="89">
        <v>10027070</v>
      </c>
      <c r="AR4798" s="90" t="str">
        <f t="shared" si="82"/>
        <v>O</v>
      </c>
      <c r="AS4798" t="s">
        <v>4863</v>
      </c>
    </row>
    <row r="4799" spans="43:45" x14ac:dyDescent="0.25">
      <c r="AQ4799" s="89">
        <v>10028938</v>
      </c>
      <c r="AR4799" s="90" t="str">
        <f t="shared" si="82"/>
        <v>O</v>
      </c>
      <c r="AS4799" t="s">
        <v>4864</v>
      </c>
    </row>
    <row r="4800" spans="43:45" x14ac:dyDescent="0.25">
      <c r="AQ4800" s="89">
        <v>10029124</v>
      </c>
      <c r="AR4800" s="90" t="str">
        <f t="shared" si="82"/>
        <v>O</v>
      </c>
      <c r="AS4800" t="s">
        <v>4865</v>
      </c>
    </row>
    <row r="4801" spans="43:45" x14ac:dyDescent="0.25">
      <c r="AQ4801" s="89">
        <v>10029129</v>
      </c>
      <c r="AR4801" s="90" t="str">
        <f t="shared" si="82"/>
        <v>O</v>
      </c>
      <c r="AS4801" t="s">
        <v>4866</v>
      </c>
    </row>
    <row r="4802" spans="43:45" x14ac:dyDescent="0.25">
      <c r="AQ4802" s="89">
        <v>10029135</v>
      </c>
      <c r="AR4802" s="90" t="str">
        <f t="shared" si="82"/>
        <v>O</v>
      </c>
      <c r="AS4802" t="s">
        <v>4867</v>
      </c>
    </row>
    <row r="4803" spans="43:45" x14ac:dyDescent="0.25">
      <c r="AQ4803" s="89">
        <v>10029143</v>
      </c>
      <c r="AR4803" s="90" t="str">
        <f t="shared" si="82"/>
        <v>O</v>
      </c>
      <c r="AS4803" t="s">
        <v>4868</v>
      </c>
    </row>
    <row r="4804" spans="43:45" x14ac:dyDescent="0.25">
      <c r="AQ4804" s="89">
        <v>10029147</v>
      </c>
      <c r="AR4804" s="90" t="str">
        <f t="shared" si="82"/>
        <v>O</v>
      </c>
      <c r="AS4804" t="s">
        <v>4869</v>
      </c>
    </row>
    <row r="4805" spans="43:45" x14ac:dyDescent="0.25">
      <c r="AQ4805" s="89">
        <v>10026781</v>
      </c>
      <c r="AR4805" s="90" t="str">
        <f t="shared" si="82"/>
        <v>O</v>
      </c>
      <c r="AS4805" t="s">
        <v>4870</v>
      </c>
    </row>
    <row r="4806" spans="43:45" x14ac:dyDescent="0.25">
      <c r="AQ4806" s="89">
        <v>10026782</v>
      </c>
      <c r="AR4806" s="90" t="str">
        <f t="shared" si="82"/>
        <v>O</v>
      </c>
      <c r="AS4806" t="s">
        <v>4871</v>
      </c>
    </row>
    <row r="4807" spans="43:45" x14ac:dyDescent="0.25">
      <c r="AQ4807" s="89">
        <v>10026783</v>
      </c>
      <c r="AR4807" s="90" t="str">
        <f t="shared" si="82"/>
        <v>O</v>
      </c>
      <c r="AS4807" t="s">
        <v>4872</v>
      </c>
    </row>
    <row r="4808" spans="43:45" x14ac:dyDescent="0.25">
      <c r="AQ4808" s="89">
        <v>10026784</v>
      </c>
      <c r="AR4808" s="90" t="str">
        <f t="shared" si="82"/>
        <v>O</v>
      </c>
      <c r="AS4808" t="s">
        <v>4873</v>
      </c>
    </row>
    <row r="4809" spans="43:45" x14ac:dyDescent="0.25">
      <c r="AQ4809" s="89">
        <v>10026790</v>
      </c>
      <c r="AR4809" s="90" t="str">
        <f t="shared" ref="AR4809:AR4872" si="83">IF(ISNA(VLOOKUP(AQ4809,$BP$18:$BQ$356,2,FALSE))=TRUE,"O",VLOOKUP(AQ4809,$BP$18:$BQ$356,2,FALSE))</f>
        <v>O</v>
      </c>
      <c r="AS4809" t="s">
        <v>4874</v>
      </c>
    </row>
    <row r="4810" spans="43:45" x14ac:dyDescent="0.25">
      <c r="AQ4810" s="89">
        <v>10026791</v>
      </c>
      <c r="AR4810" s="90" t="str">
        <f t="shared" si="83"/>
        <v>O</v>
      </c>
      <c r="AS4810" t="s">
        <v>4875</v>
      </c>
    </row>
    <row r="4811" spans="43:45" x14ac:dyDescent="0.25">
      <c r="AQ4811" s="89">
        <v>10028361</v>
      </c>
      <c r="AR4811" s="90" t="str">
        <f t="shared" si="83"/>
        <v>O</v>
      </c>
      <c r="AS4811" t="s">
        <v>4876</v>
      </c>
    </row>
    <row r="4812" spans="43:45" x14ac:dyDescent="0.25">
      <c r="AQ4812" s="89">
        <v>10028362</v>
      </c>
      <c r="AR4812" s="90" t="str">
        <f t="shared" si="83"/>
        <v>O</v>
      </c>
      <c r="AS4812" t="s">
        <v>4877</v>
      </c>
    </row>
    <row r="4813" spans="43:45" x14ac:dyDescent="0.25">
      <c r="AQ4813" s="89">
        <v>10028393</v>
      </c>
      <c r="AR4813" s="90" t="str">
        <f t="shared" si="83"/>
        <v>O</v>
      </c>
      <c r="AS4813" t="s">
        <v>4878</v>
      </c>
    </row>
    <row r="4814" spans="43:45" x14ac:dyDescent="0.25">
      <c r="AQ4814" s="89">
        <v>10028426</v>
      </c>
      <c r="AR4814" s="90" t="str">
        <f t="shared" si="83"/>
        <v>O</v>
      </c>
      <c r="AS4814" t="s">
        <v>4879</v>
      </c>
    </row>
    <row r="4815" spans="43:45" x14ac:dyDescent="0.25">
      <c r="AQ4815" s="89">
        <v>10028437</v>
      </c>
      <c r="AR4815" s="90" t="str">
        <f t="shared" si="83"/>
        <v>O</v>
      </c>
      <c r="AS4815" t="s">
        <v>4880</v>
      </c>
    </row>
    <row r="4816" spans="43:45" x14ac:dyDescent="0.25">
      <c r="AQ4816" s="89">
        <v>10026618</v>
      </c>
      <c r="AR4816" s="90" t="str">
        <f t="shared" si="83"/>
        <v>O</v>
      </c>
      <c r="AS4816" t="s">
        <v>4881</v>
      </c>
    </row>
    <row r="4817" spans="43:45" x14ac:dyDescent="0.25">
      <c r="AQ4817" s="89">
        <v>10027100</v>
      </c>
      <c r="AR4817" s="90" t="str">
        <f t="shared" si="83"/>
        <v>O</v>
      </c>
      <c r="AS4817" t="s">
        <v>4882</v>
      </c>
    </row>
    <row r="4818" spans="43:45" x14ac:dyDescent="0.25">
      <c r="AQ4818" s="89">
        <v>10027104</v>
      </c>
      <c r="AR4818" s="90" t="str">
        <f t="shared" si="83"/>
        <v>O</v>
      </c>
      <c r="AS4818" t="s">
        <v>4883</v>
      </c>
    </row>
    <row r="4819" spans="43:45" x14ac:dyDescent="0.25">
      <c r="AQ4819" s="89">
        <v>10027111</v>
      </c>
      <c r="AR4819" s="90" t="str">
        <f t="shared" si="83"/>
        <v>O</v>
      </c>
      <c r="AS4819" t="s">
        <v>4884</v>
      </c>
    </row>
    <row r="4820" spans="43:45" x14ac:dyDescent="0.25">
      <c r="AQ4820" s="89">
        <v>10027193</v>
      </c>
      <c r="AR4820" s="90" t="str">
        <f t="shared" si="83"/>
        <v>O</v>
      </c>
      <c r="AS4820" t="s">
        <v>4885</v>
      </c>
    </row>
    <row r="4821" spans="43:45" x14ac:dyDescent="0.25">
      <c r="AQ4821" s="89">
        <v>10027214</v>
      </c>
      <c r="AR4821" s="90" t="str">
        <f t="shared" si="83"/>
        <v>O</v>
      </c>
      <c r="AS4821" t="s">
        <v>4886</v>
      </c>
    </row>
    <row r="4822" spans="43:45" x14ac:dyDescent="0.25">
      <c r="AQ4822" s="89">
        <v>10027783</v>
      </c>
      <c r="AR4822" s="90" t="str">
        <f t="shared" si="83"/>
        <v>O</v>
      </c>
      <c r="AS4822" t="s">
        <v>4887</v>
      </c>
    </row>
    <row r="4823" spans="43:45" x14ac:dyDescent="0.25">
      <c r="AQ4823" s="89">
        <v>10029177</v>
      </c>
      <c r="AR4823" s="90" t="str">
        <f t="shared" si="83"/>
        <v>O</v>
      </c>
      <c r="AS4823" t="s">
        <v>4888</v>
      </c>
    </row>
    <row r="4824" spans="43:45" x14ac:dyDescent="0.25">
      <c r="AQ4824" s="89">
        <v>10026034</v>
      </c>
      <c r="AR4824" s="90" t="str">
        <f t="shared" si="83"/>
        <v>O</v>
      </c>
      <c r="AS4824" t="s">
        <v>4889</v>
      </c>
    </row>
    <row r="4825" spans="43:45" x14ac:dyDescent="0.25">
      <c r="AQ4825" s="89">
        <v>10026457</v>
      </c>
      <c r="AR4825" s="90" t="str">
        <f t="shared" si="83"/>
        <v>O</v>
      </c>
      <c r="AS4825" t="s">
        <v>4890</v>
      </c>
    </row>
    <row r="4826" spans="43:45" x14ac:dyDescent="0.25">
      <c r="AQ4826" s="89">
        <v>10026702</v>
      </c>
      <c r="AR4826" s="90" t="str">
        <f t="shared" si="83"/>
        <v>O</v>
      </c>
      <c r="AS4826" t="s">
        <v>4891</v>
      </c>
    </row>
    <row r="4827" spans="43:45" x14ac:dyDescent="0.25">
      <c r="AQ4827" s="89">
        <v>10026796</v>
      </c>
      <c r="AR4827" s="90" t="str">
        <f t="shared" si="83"/>
        <v>O</v>
      </c>
      <c r="AS4827" t="s">
        <v>4892</v>
      </c>
    </row>
    <row r="4828" spans="43:45" x14ac:dyDescent="0.25">
      <c r="AQ4828" s="89">
        <v>10026797</v>
      </c>
      <c r="AR4828" s="90" t="str">
        <f t="shared" si="83"/>
        <v>O</v>
      </c>
      <c r="AS4828" t="s">
        <v>4893</v>
      </c>
    </row>
    <row r="4829" spans="43:45" x14ac:dyDescent="0.25">
      <c r="AQ4829" s="89">
        <v>10026798</v>
      </c>
      <c r="AR4829" s="90" t="str">
        <f t="shared" si="83"/>
        <v>O</v>
      </c>
      <c r="AS4829" t="s">
        <v>4894</v>
      </c>
    </row>
    <row r="4830" spans="43:45" x14ac:dyDescent="0.25">
      <c r="AQ4830" s="89">
        <v>10026800</v>
      </c>
      <c r="AR4830" s="90" t="str">
        <f t="shared" si="83"/>
        <v>O</v>
      </c>
      <c r="AS4830" t="s">
        <v>4895</v>
      </c>
    </row>
    <row r="4831" spans="43:45" x14ac:dyDescent="0.25">
      <c r="AQ4831" s="89">
        <v>10026809</v>
      </c>
      <c r="AR4831" s="90" t="str">
        <f t="shared" si="83"/>
        <v>O</v>
      </c>
      <c r="AS4831" t="s">
        <v>4896</v>
      </c>
    </row>
    <row r="4832" spans="43:45" x14ac:dyDescent="0.25">
      <c r="AQ4832" s="89">
        <v>10028475</v>
      </c>
      <c r="AR4832" s="90" t="str">
        <f t="shared" si="83"/>
        <v>O</v>
      </c>
      <c r="AS4832" t="s">
        <v>4897</v>
      </c>
    </row>
    <row r="4833" spans="43:45" x14ac:dyDescent="0.25">
      <c r="AQ4833" s="89">
        <v>10028493</v>
      </c>
      <c r="AR4833" s="90" t="str">
        <f t="shared" si="83"/>
        <v>O</v>
      </c>
      <c r="AS4833" t="s">
        <v>4898</v>
      </c>
    </row>
    <row r="4834" spans="43:45" x14ac:dyDescent="0.25">
      <c r="AQ4834" s="89">
        <v>10028498</v>
      </c>
      <c r="AR4834" s="90" t="str">
        <f t="shared" si="83"/>
        <v>O</v>
      </c>
      <c r="AS4834" t="s">
        <v>4899</v>
      </c>
    </row>
    <row r="4835" spans="43:45" x14ac:dyDescent="0.25">
      <c r="AQ4835" s="89">
        <v>10026710</v>
      </c>
      <c r="AR4835" s="90" t="str">
        <f t="shared" si="83"/>
        <v>O</v>
      </c>
      <c r="AS4835" t="s">
        <v>4900</v>
      </c>
    </row>
    <row r="4836" spans="43:45" x14ac:dyDescent="0.25">
      <c r="AQ4836" s="89">
        <v>10027004</v>
      </c>
      <c r="AR4836" s="90" t="str">
        <f t="shared" si="83"/>
        <v>O</v>
      </c>
      <c r="AS4836" t="s">
        <v>4901</v>
      </c>
    </row>
    <row r="4837" spans="43:45" x14ac:dyDescent="0.25">
      <c r="AQ4837" s="89">
        <v>10027252</v>
      </c>
      <c r="AR4837" s="90" t="str">
        <f t="shared" si="83"/>
        <v>O</v>
      </c>
      <c r="AS4837" t="s">
        <v>4902</v>
      </c>
    </row>
    <row r="4838" spans="43:45" x14ac:dyDescent="0.25">
      <c r="AQ4838" s="89">
        <v>10027254</v>
      </c>
      <c r="AR4838" s="90" t="str">
        <f t="shared" si="83"/>
        <v>O</v>
      </c>
      <c r="AS4838" t="s">
        <v>4903</v>
      </c>
    </row>
    <row r="4839" spans="43:45" x14ac:dyDescent="0.25">
      <c r="AQ4839" s="89">
        <v>10027260</v>
      </c>
      <c r="AR4839" s="90" t="str">
        <f t="shared" si="83"/>
        <v>O</v>
      </c>
      <c r="AS4839" t="s">
        <v>4904</v>
      </c>
    </row>
    <row r="4840" spans="43:45" x14ac:dyDescent="0.25">
      <c r="AQ4840" s="89">
        <v>10027263</v>
      </c>
      <c r="AR4840" s="90" t="str">
        <f t="shared" si="83"/>
        <v>O</v>
      </c>
      <c r="AS4840" t="s">
        <v>4905</v>
      </c>
    </row>
    <row r="4841" spans="43:45" x14ac:dyDescent="0.25">
      <c r="AQ4841" s="89">
        <v>10027282</v>
      </c>
      <c r="AR4841" s="90" t="str">
        <f t="shared" si="83"/>
        <v>O</v>
      </c>
      <c r="AS4841" t="s">
        <v>4906</v>
      </c>
    </row>
    <row r="4842" spans="43:45" x14ac:dyDescent="0.25">
      <c r="AQ4842" s="89">
        <v>10027304</v>
      </c>
      <c r="AR4842" s="90" t="str">
        <f t="shared" si="83"/>
        <v>O</v>
      </c>
      <c r="AS4842" t="s">
        <v>4907</v>
      </c>
    </row>
    <row r="4843" spans="43:45" x14ac:dyDescent="0.25">
      <c r="AQ4843" s="89">
        <v>10027306</v>
      </c>
      <c r="AR4843" s="90" t="str">
        <f t="shared" si="83"/>
        <v>O</v>
      </c>
      <c r="AS4843" t="s">
        <v>4908</v>
      </c>
    </row>
    <row r="4844" spans="43:45" x14ac:dyDescent="0.25">
      <c r="AQ4844" s="89">
        <v>10027318</v>
      </c>
      <c r="AR4844" s="90" t="str">
        <f t="shared" si="83"/>
        <v>O</v>
      </c>
      <c r="AS4844" t="s">
        <v>4909</v>
      </c>
    </row>
    <row r="4845" spans="43:45" x14ac:dyDescent="0.25">
      <c r="AQ4845" s="89">
        <v>10028908</v>
      </c>
      <c r="AR4845" s="90" t="str">
        <f t="shared" si="83"/>
        <v>O</v>
      </c>
      <c r="AS4845" t="s">
        <v>4910</v>
      </c>
    </row>
    <row r="4846" spans="43:45" x14ac:dyDescent="0.25">
      <c r="AQ4846" s="89">
        <v>10028946</v>
      </c>
      <c r="AR4846" s="90" t="str">
        <f t="shared" si="83"/>
        <v>O</v>
      </c>
      <c r="AS4846" t="s">
        <v>4911</v>
      </c>
    </row>
    <row r="4847" spans="43:45" x14ac:dyDescent="0.25">
      <c r="AQ4847" s="89">
        <v>10028993</v>
      </c>
      <c r="AR4847" s="90" t="str">
        <f t="shared" si="83"/>
        <v>O</v>
      </c>
      <c r="AS4847" t="s">
        <v>4912</v>
      </c>
    </row>
    <row r="4848" spans="43:45" x14ac:dyDescent="0.25">
      <c r="AQ4848" s="89">
        <v>10029144</v>
      </c>
      <c r="AR4848" s="90" t="str">
        <f t="shared" si="83"/>
        <v>O</v>
      </c>
      <c r="AS4848" t="s">
        <v>4913</v>
      </c>
    </row>
    <row r="4849" spans="43:45" x14ac:dyDescent="0.25">
      <c r="AQ4849" s="89">
        <v>10029197</v>
      </c>
      <c r="AR4849" s="90" t="str">
        <f t="shared" si="83"/>
        <v>O</v>
      </c>
      <c r="AS4849" t="s">
        <v>4914</v>
      </c>
    </row>
    <row r="4850" spans="43:45" x14ac:dyDescent="0.25">
      <c r="AQ4850" s="89">
        <v>10029225</v>
      </c>
      <c r="AR4850" s="90" t="str">
        <f t="shared" si="83"/>
        <v>O</v>
      </c>
      <c r="AS4850" t="s">
        <v>4915</v>
      </c>
    </row>
    <row r="4851" spans="43:45" x14ac:dyDescent="0.25">
      <c r="AQ4851" s="89">
        <v>10026074</v>
      </c>
      <c r="AR4851" s="90" t="str">
        <f t="shared" si="83"/>
        <v>O</v>
      </c>
      <c r="AS4851" t="s">
        <v>4916</v>
      </c>
    </row>
    <row r="4852" spans="43:45" x14ac:dyDescent="0.25">
      <c r="AQ4852" s="89">
        <v>10026405</v>
      </c>
      <c r="AR4852" s="90" t="str">
        <f t="shared" si="83"/>
        <v>O</v>
      </c>
      <c r="AS4852" t="s">
        <v>4917</v>
      </c>
    </row>
    <row r="4853" spans="43:45" x14ac:dyDescent="0.25">
      <c r="AQ4853" s="89">
        <v>10026819</v>
      </c>
      <c r="AR4853" s="90" t="str">
        <f t="shared" si="83"/>
        <v>O</v>
      </c>
      <c r="AS4853" t="s">
        <v>4918</v>
      </c>
    </row>
    <row r="4854" spans="43:45" x14ac:dyDescent="0.25">
      <c r="AQ4854" s="89">
        <v>10026824</v>
      </c>
      <c r="AR4854" s="90" t="str">
        <f t="shared" si="83"/>
        <v>O</v>
      </c>
      <c r="AS4854" t="s">
        <v>4919</v>
      </c>
    </row>
    <row r="4855" spans="43:45" x14ac:dyDescent="0.25">
      <c r="AQ4855" s="89">
        <v>10026826</v>
      </c>
      <c r="AR4855" s="90" t="str">
        <f t="shared" si="83"/>
        <v>O</v>
      </c>
      <c r="AS4855" t="s">
        <v>4920</v>
      </c>
    </row>
    <row r="4856" spans="43:45" x14ac:dyDescent="0.25">
      <c r="AQ4856" s="89">
        <v>10026828</v>
      </c>
      <c r="AR4856" s="90" t="str">
        <f t="shared" si="83"/>
        <v>O</v>
      </c>
      <c r="AS4856" t="s">
        <v>4921</v>
      </c>
    </row>
    <row r="4857" spans="43:45" x14ac:dyDescent="0.25">
      <c r="AQ4857" s="89">
        <v>10026829</v>
      </c>
      <c r="AR4857" s="90" t="str">
        <f t="shared" si="83"/>
        <v>O</v>
      </c>
      <c r="AS4857" t="s">
        <v>4922</v>
      </c>
    </row>
    <row r="4858" spans="43:45" x14ac:dyDescent="0.25">
      <c r="AQ4858" s="89">
        <v>10026831</v>
      </c>
      <c r="AR4858" s="90" t="str">
        <f t="shared" si="83"/>
        <v>O</v>
      </c>
      <c r="AS4858" t="s">
        <v>4923</v>
      </c>
    </row>
    <row r="4859" spans="43:45" x14ac:dyDescent="0.25">
      <c r="AQ4859" s="89">
        <v>10026833</v>
      </c>
      <c r="AR4859" s="90" t="str">
        <f t="shared" si="83"/>
        <v>O</v>
      </c>
      <c r="AS4859" t="s">
        <v>4924</v>
      </c>
    </row>
    <row r="4860" spans="43:45" x14ac:dyDescent="0.25">
      <c r="AQ4860" s="89">
        <v>10026837</v>
      </c>
      <c r="AR4860" s="90" t="str">
        <f t="shared" si="83"/>
        <v>O</v>
      </c>
      <c r="AS4860" t="s">
        <v>4925</v>
      </c>
    </row>
    <row r="4861" spans="43:45" x14ac:dyDescent="0.25">
      <c r="AQ4861" s="89">
        <v>10026840</v>
      </c>
      <c r="AR4861" s="90" t="str">
        <f t="shared" si="83"/>
        <v>O</v>
      </c>
      <c r="AS4861" t="s">
        <v>4926</v>
      </c>
    </row>
    <row r="4862" spans="43:45" x14ac:dyDescent="0.25">
      <c r="AQ4862" s="89">
        <v>10028657</v>
      </c>
      <c r="AR4862" s="90" t="str">
        <f t="shared" si="83"/>
        <v>O</v>
      </c>
      <c r="AS4862" t="s">
        <v>4927</v>
      </c>
    </row>
    <row r="4863" spans="43:45" x14ac:dyDescent="0.25">
      <c r="AQ4863" s="89">
        <v>10026134</v>
      </c>
      <c r="AR4863" s="90" t="str">
        <f t="shared" si="83"/>
        <v>O</v>
      </c>
      <c r="AS4863" t="s">
        <v>4928</v>
      </c>
    </row>
    <row r="4864" spans="43:45" x14ac:dyDescent="0.25">
      <c r="AQ4864" s="89">
        <v>10027091</v>
      </c>
      <c r="AR4864" s="90" t="str">
        <f t="shared" si="83"/>
        <v>O</v>
      </c>
      <c r="AS4864" t="s">
        <v>4929</v>
      </c>
    </row>
    <row r="4865" spans="43:45" x14ac:dyDescent="0.25">
      <c r="AQ4865" s="89">
        <v>10027147</v>
      </c>
      <c r="AR4865" s="90" t="str">
        <f t="shared" si="83"/>
        <v>O</v>
      </c>
      <c r="AS4865" t="s">
        <v>4930</v>
      </c>
    </row>
    <row r="4866" spans="43:45" x14ac:dyDescent="0.25">
      <c r="AQ4866" s="89">
        <v>10027419</v>
      </c>
      <c r="AR4866" s="90" t="str">
        <f t="shared" si="83"/>
        <v>O</v>
      </c>
      <c r="AS4866" t="s">
        <v>4931</v>
      </c>
    </row>
    <row r="4867" spans="43:45" x14ac:dyDescent="0.25">
      <c r="AQ4867" s="89">
        <v>10027431</v>
      </c>
      <c r="AR4867" s="90" t="str">
        <f t="shared" si="83"/>
        <v>O</v>
      </c>
      <c r="AS4867" t="s">
        <v>4932</v>
      </c>
    </row>
    <row r="4868" spans="43:45" x14ac:dyDescent="0.25">
      <c r="AQ4868" s="89">
        <v>10028933</v>
      </c>
      <c r="AR4868" s="90" t="str">
        <f t="shared" si="83"/>
        <v>O</v>
      </c>
      <c r="AS4868" t="s">
        <v>4933</v>
      </c>
    </row>
    <row r="4869" spans="43:45" x14ac:dyDescent="0.25">
      <c r="AQ4869" s="89">
        <v>10028957</v>
      </c>
      <c r="AR4869" s="90" t="str">
        <f t="shared" si="83"/>
        <v>O</v>
      </c>
      <c r="AS4869" t="s">
        <v>4934</v>
      </c>
    </row>
    <row r="4870" spans="43:45" x14ac:dyDescent="0.25">
      <c r="AQ4870" s="89">
        <v>10029061</v>
      </c>
      <c r="AR4870" s="90" t="str">
        <f t="shared" si="83"/>
        <v>O</v>
      </c>
      <c r="AS4870" t="s">
        <v>4935</v>
      </c>
    </row>
    <row r="4871" spans="43:45" x14ac:dyDescent="0.25">
      <c r="AQ4871" s="89">
        <v>10029093</v>
      </c>
      <c r="AR4871" s="90" t="str">
        <f t="shared" si="83"/>
        <v>O</v>
      </c>
      <c r="AS4871" t="s">
        <v>4936</v>
      </c>
    </row>
    <row r="4872" spans="43:45" x14ac:dyDescent="0.25">
      <c r="AQ4872" s="89">
        <v>10029213</v>
      </c>
      <c r="AR4872" s="90" t="str">
        <f t="shared" si="83"/>
        <v>O</v>
      </c>
      <c r="AS4872" t="s">
        <v>4937</v>
      </c>
    </row>
    <row r="4873" spans="43:45" x14ac:dyDescent="0.25">
      <c r="AQ4873" s="89">
        <v>10029244</v>
      </c>
      <c r="AR4873" s="90" t="str">
        <f t="shared" ref="AR4873:AR4936" si="84">IF(ISNA(VLOOKUP(AQ4873,$BP$18:$BQ$356,2,FALSE))=TRUE,"O",VLOOKUP(AQ4873,$BP$18:$BQ$356,2,FALSE))</f>
        <v>O</v>
      </c>
      <c r="AS4873" t="s">
        <v>4938</v>
      </c>
    </row>
    <row r="4874" spans="43:45" x14ac:dyDescent="0.25">
      <c r="AQ4874" s="89">
        <v>10026075</v>
      </c>
      <c r="AR4874" s="90" t="str">
        <f t="shared" si="84"/>
        <v>O</v>
      </c>
      <c r="AS4874" t="s">
        <v>4939</v>
      </c>
    </row>
    <row r="4875" spans="43:45" x14ac:dyDescent="0.25">
      <c r="AQ4875" s="89">
        <v>10026202</v>
      </c>
      <c r="AR4875" s="90" t="str">
        <f t="shared" si="84"/>
        <v>O</v>
      </c>
      <c r="AS4875" t="s">
        <v>4940</v>
      </c>
    </row>
    <row r="4876" spans="43:45" x14ac:dyDescent="0.25">
      <c r="AQ4876" s="89">
        <v>10026853</v>
      </c>
      <c r="AR4876" s="90" t="str">
        <f t="shared" si="84"/>
        <v>O</v>
      </c>
      <c r="AS4876" t="s">
        <v>4941</v>
      </c>
    </row>
    <row r="4877" spans="43:45" x14ac:dyDescent="0.25">
      <c r="AQ4877" s="89">
        <v>10026855</v>
      </c>
      <c r="AR4877" s="90" t="str">
        <f t="shared" si="84"/>
        <v>O</v>
      </c>
      <c r="AS4877" t="s">
        <v>4942</v>
      </c>
    </row>
    <row r="4878" spans="43:45" x14ac:dyDescent="0.25">
      <c r="AQ4878" s="89">
        <v>10026856</v>
      </c>
      <c r="AR4878" s="90" t="str">
        <f t="shared" si="84"/>
        <v>O</v>
      </c>
      <c r="AS4878" t="s">
        <v>4943</v>
      </c>
    </row>
    <row r="4879" spans="43:45" x14ac:dyDescent="0.25">
      <c r="AQ4879" s="89">
        <v>10026861</v>
      </c>
      <c r="AR4879" s="90" t="str">
        <f t="shared" si="84"/>
        <v>O</v>
      </c>
      <c r="AS4879" t="s">
        <v>4944</v>
      </c>
    </row>
    <row r="4880" spans="43:45" x14ac:dyDescent="0.25">
      <c r="AQ4880" s="89">
        <v>10026864</v>
      </c>
      <c r="AR4880" s="90" t="str">
        <f t="shared" si="84"/>
        <v>O</v>
      </c>
      <c r="AS4880" t="s">
        <v>4945</v>
      </c>
    </row>
    <row r="4881" spans="43:45" x14ac:dyDescent="0.25">
      <c r="AQ4881" s="89">
        <v>10025970</v>
      </c>
      <c r="AR4881" s="90" t="str">
        <f t="shared" si="84"/>
        <v>O</v>
      </c>
      <c r="AS4881" t="s">
        <v>4946</v>
      </c>
    </row>
    <row r="4882" spans="43:45" x14ac:dyDescent="0.25">
      <c r="AQ4882" s="89">
        <v>10028692</v>
      </c>
      <c r="AR4882" s="90" t="str">
        <f t="shared" si="84"/>
        <v>O</v>
      </c>
      <c r="AS4882" t="s">
        <v>4947</v>
      </c>
    </row>
    <row r="4883" spans="43:45" x14ac:dyDescent="0.25">
      <c r="AQ4883" s="89">
        <v>10028716</v>
      </c>
      <c r="AR4883" s="90" t="str">
        <f t="shared" si="84"/>
        <v>O</v>
      </c>
      <c r="AS4883" t="s">
        <v>4948</v>
      </c>
    </row>
    <row r="4884" spans="43:45" x14ac:dyDescent="0.25">
      <c r="AQ4884" s="89">
        <v>10026182</v>
      </c>
      <c r="AR4884" s="90" t="str">
        <f t="shared" si="84"/>
        <v>O</v>
      </c>
      <c r="AS4884" t="s">
        <v>4949</v>
      </c>
    </row>
    <row r="4885" spans="43:45" x14ac:dyDescent="0.25">
      <c r="AQ4885" s="89">
        <v>10026724</v>
      </c>
      <c r="AR4885" s="90" t="str">
        <f t="shared" si="84"/>
        <v>O</v>
      </c>
      <c r="AS4885" t="s">
        <v>4950</v>
      </c>
    </row>
    <row r="4886" spans="43:45" x14ac:dyDescent="0.25">
      <c r="AQ4886" s="89">
        <v>10026731</v>
      </c>
      <c r="AR4886" s="90" t="str">
        <f t="shared" si="84"/>
        <v>O</v>
      </c>
      <c r="AS4886" t="s">
        <v>4951</v>
      </c>
    </row>
    <row r="4887" spans="43:45" x14ac:dyDescent="0.25">
      <c r="AQ4887" s="89">
        <v>10027529</v>
      </c>
      <c r="AR4887" s="90" t="str">
        <f t="shared" si="84"/>
        <v>O</v>
      </c>
      <c r="AS4887" t="s">
        <v>4952</v>
      </c>
    </row>
    <row r="4888" spans="43:45" x14ac:dyDescent="0.25">
      <c r="AQ4888" s="89">
        <v>10027540</v>
      </c>
      <c r="AR4888" s="90" t="str">
        <f t="shared" si="84"/>
        <v>O</v>
      </c>
      <c r="AS4888" t="s">
        <v>4953</v>
      </c>
    </row>
    <row r="4889" spans="43:45" x14ac:dyDescent="0.25">
      <c r="AQ4889" s="89">
        <v>10027549</v>
      </c>
      <c r="AR4889" s="90" t="str">
        <f t="shared" si="84"/>
        <v>O</v>
      </c>
      <c r="AS4889" t="s">
        <v>4954</v>
      </c>
    </row>
    <row r="4890" spans="43:45" x14ac:dyDescent="0.25">
      <c r="AQ4890" s="89">
        <v>10027560</v>
      </c>
      <c r="AR4890" s="90" t="str">
        <f t="shared" si="84"/>
        <v>O</v>
      </c>
      <c r="AS4890" t="s">
        <v>4955</v>
      </c>
    </row>
    <row r="4891" spans="43:45" x14ac:dyDescent="0.25">
      <c r="AQ4891" s="89">
        <v>10029003</v>
      </c>
      <c r="AR4891" s="90" t="str">
        <f t="shared" si="84"/>
        <v>O</v>
      </c>
      <c r="AS4891" t="s">
        <v>4956</v>
      </c>
    </row>
    <row r="4892" spans="43:45" x14ac:dyDescent="0.25">
      <c r="AQ4892" s="89">
        <v>10029004</v>
      </c>
      <c r="AR4892" s="90" t="str">
        <f t="shared" si="84"/>
        <v>O</v>
      </c>
      <c r="AS4892" t="s">
        <v>4957</v>
      </c>
    </row>
    <row r="4893" spans="43:45" x14ac:dyDescent="0.25">
      <c r="AQ4893" s="89">
        <v>10029184</v>
      </c>
      <c r="AR4893" s="90" t="str">
        <f t="shared" si="84"/>
        <v>O</v>
      </c>
      <c r="AS4893" t="s">
        <v>4958</v>
      </c>
    </row>
    <row r="4894" spans="43:45" x14ac:dyDescent="0.25">
      <c r="AQ4894" s="89">
        <v>10029228</v>
      </c>
      <c r="AR4894" s="90" t="str">
        <f t="shared" si="84"/>
        <v>O</v>
      </c>
      <c r="AS4894" t="s">
        <v>4959</v>
      </c>
    </row>
    <row r="4895" spans="43:45" x14ac:dyDescent="0.25">
      <c r="AQ4895" s="89">
        <v>10026195</v>
      </c>
      <c r="AR4895" s="90" t="str">
        <f t="shared" si="84"/>
        <v>O</v>
      </c>
      <c r="AS4895" t="s">
        <v>4960</v>
      </c>
    </row>
    <row r="4896" spans="43:45" x14ac:dyDescent="0.25">
      <c r="AQ4896" s="89">
        <v>10026867</v>
      </c>
      <c r="AR4896" s="90" t="str">
        <f t="shared" si="84"/>
        <v>O</v>
      </c>
      <c r="AS4896" t="s">
        <v>4961</v>
      </c>
    </row>
    <row r="4897" spans="43:45" x14ac:dyDescent="0.25">
      <c r="AQ4897" s="89">
        <v>10026876</v>
      </c>
      <c r="AR4897" s="90" t="str">
        <f t="shared" si="84"/>
        <v>O</v>
      </c>
      <c r="AS4897" t="s">
        <v>4962</v>
      </c>
    </row>
    <row r="4898" spans="43:45" x14ac:dyDescent="0.25">
      <c r="AQ4898" s="89">
        <v>10026879</v>
      </c>
      <c r="AR4898" s="90" t="str">
        <f t="shared" si="84"/>
        <v>O</v>
      </c>
      <c r="AS4898" t="s">
        <v>4963</v>
      </c>
    </row>
    <row r="4899" spans="43:45" x14ac:dyDescent="0.25">
      <c r="AQ4899" s="89">
        <v>10026882</v>
      </c>
      <c r="AR4899" s="90" t="str">
        <f t="shared" si="84"/>
        <v>O</v>
      </c>
      <c r="AS4899" t="s">
        <v>4964</v>
      </c>
    </row>
    <row r="4900" spans="43:45" x14ac:dyDescent="0.25">
      <c r="AQ4900" s="89">
        <v>10026884</v>
      </c>
      <c r="AR4900" s="90" t="str">
        <f t="shared" si="84"/>
        <v>O</v>
      </c>
      <c r="AS4900" t="s">
        <v>4965</v>
      </c>
    </row>
    <row r="4901" spans="43:45" x14ac:dyDescent="0.25">
      <c r="AQ4901" s="89">
        <v>10026886</v>
      </c>
      <c r="AR4901" s="90" t="str">
        <f t="shared" si="84"/>
        <v>O</v>
      </c>
      <c r="AS4901" t="s">
        <v>4966</v>
      </c>
    </row>
    <row r="4902" spans="43:45" x14ac:dyDescent="0.25">
      <c r="AQ4902" s="89">
        <v>10026888</v>
      </c>
      <c r="AR4902" s="90" t="str">
        <f t="shared" si="84"/>
        <v>O</v>
      </c>
      <c r="AS4902" t="s">
        <v>4967</v>
      </c>
    </row>
    <row r="4903" spans="43:45" x14ac:dyDescent="0.25">
      <c r="AQ4903" s="89">
        <v>10028782</v>
      </c>
      <c r="AR4903" s="90" t="str">
        <f t="shared" si="84"/>
        <v>O</v>
      </c>
      <c r="AS4903" t="s">
        <v>4968</v>
      </c>
    </row>
    <row r="4904" spans="43:45" x14ac:dyDescent="0.25">
      <c r="AQ4904" s="89">
        <v>10028856</v>
      </c>
      <c r="AR4904" s="90" t="str">
        <f t="shared" si="84"/>
        <v>O</v>
      </c>
      <c r="AS4904" t="s">
        <v>4969</v>
      </c>
    </row>
    <row r="4905" spans="43:45" x14ac:dyDescent="0.25">
      <c r="AQ4905" s="89">
        <v>10026036</v>
      </c>
      <c r="AR4905" s="90" t="str">
        <f t="shared" si="84"/>
        <v>O</v>
      </c>
      <c r="AS4905" t="s">
        <v>4970</v>
      </c>
    </row>
    <row r="4906" spans="43:45" x14ac:dyDescent="0.25">
      <c r="AQ4906" s="89">
        <v>10027044</v>
      </c>
      <c r="AR4906" s="90" t="str">
        <f t="shared" si="84"/>
        <v>O</v>
      </c>
      <c r="AS4906" t="s">
        <v>4971</v>
      </c>
    </row>
    <row r="4907" spans="43:45" x14ac:dyDescent="0.25">
      <c r="AQ4907" s="89">
        <v>10027433</v>
      </c>
      <c r="AR4907" s="90" t="str">
        <f t="shared" si="84"/>
        <v>O</v>
      </c>
      <c r="AS4907" t="s">
        <v>4972</v>
      </c>
    </row>
    <row r="4908" spans="43:45" x14ac:dyDescent="0.25">
      <c r="AQ4908" s="89">
        <v>10027626</v>
      </c>
      <c r="AR4908" s="90" t="str">
        <f t="shared" si="84"/>
        <v>O</v>
      </c>
      <c r="AS4908" t="s">
        <v>4973</v>
      </c>
    </row>
    <row r="4909" spans="43:45" x14ac:dyDescent="0.25">
      <c r="AQ4909" s="89">
        <v>10027720</v>
      </c>
      <c r="AR4909" s="90" t="str">
        <f t="shared" si="84"/>
        <v>O</v>
      </c>
      <c r="AS4909" t="s">
        <v>4974</v>
      </c>
    </row>
    <row r="4910" spans="43:45" x14ac:dyDescent="0.25">
      <c r="AQ4910" s="89">
        <v>10027725</v>
      </c>
      <c r="AR4910" s="90" t="str">
        <f t="shared" si="84"/>
        <v>O</v>
      </c>
      <c r="AS4910" t="s">
        <v>4975</v>
      </c>
    </row>
    <row r="4911" spans="43:45" x14ac:dyDescent="0.25">
      <c r="AQ4911" s="89">
        <v>10027733</v>
      </c>
      <c r="AR4911" s="90" t="str">
        <f t="shared" si="84"/>
        <v>O</v>
      </c>
      <c r="AS4911" t="s">
        <v>4976</v>
      </c>
    </row>
    <row r="4912" spans="43:45" x14ac:dyDescent="0.25">
      <c r="AQ4912" s="89">
        <v>10029046</v>
      </c>
      <c r="AR4912" s="90" t="str">
        <f t="shared" si="84"/>
        <v>O</v>
      </c>
      <c r="AS4912" t="s">
        <v>4977</v>
      </c>
    </row>
    <row r="4913" spans="43:45" x14ac:dyDescent="0.25">
      <c r="AQ4913" s="89">
        <v>10029211</v>
      </c>
      <c r="AR4913" s="90" t="str">
        <f t="shared" si="84"/>
        <v>O</v>
      </c>
      <c r="AS4913" t="s">
        <v>4978</v>
      </c>
    </row>
    <row r="4914" spans="43:45" x14ac:dyDescent="0.25">
      <c r="AQ4914" s="89">
        <v>10029270</v>
      </c>
      <c r="AR4914" s="90" t="str">
        <f t="shared" si="84"/>
        <v>O</v>
      </c>
      <c r="AS4914" t="s">
        <v>4979</v>
      </c>
    </row>
    <row r="4915" spans="43:45" x14ac:dyDescent="0.25">
      <c r="AQ4915" s="89">
        <v>10028031</v>
      </c>
      <c r="AR4915" s="90" t="str">
        <f t="shared" si="84"/>
        <v>O</v>
      </c>
      <c r="AS4915" t="s">
        <v>4980</v>
      </c>
    </row>
    <row r="4916" spans="43:45" x14ac:dyDescent="0.25">
      <c r="AQ4916" s="89">
        <v>10028052</v>
      </c>
      <c r="AR4916" s="90" t="str">
        <f t="shared" si="84"/>
        <v>O</v>
      </c>
      <c r="AS4916" t="s">
        <v>4981</v>
      </c>
    </row>
    <row r="4917" spans="43:45" x14ac:dyDescent="0.25">
      <c r="AQ4917" s="89">
        <v>10028069</v>
      </c>
      <c r="AR4917" s="90" t="str">
        <f t="shared" si="84"/>
        <v>O</v>
      </c>
      <c r="AS4917" t="s">
        <v>4982</v>
      </c>
    </row>
    <row r="4918" spans="43:45" x14ac:dyDescent="0.25">
      <c r="AQ4918" s="89">
        <v>10026288</v>
      </c>
      <c r="AR4918" s="90" t="str">
        <f t="shared" si="84"/>
        <v>O</v>
      </c>
      <c r="AS4918" t="s">
        <v>4983</v>
      </c>
    </row>
    <row r="4919" spans="43:45" x14ac:dyDescent="0.25">
      <c r="AQ4919" s="89">
        <v>10026574</v>
      </c>
      <c r="AR4919" s="90" t="str">
        <f t="shared" si="84"/>
        <v>O</v>
      </c>
      <c r="AS4919" t="s">
        <v>4984</v>
      </c>
    </row>
    <row r="4920" spans="43:45" x14ac:dyDescent="0.25">
      <c r="AQ4920" s="89">
        <v>10026653</v>
      </c>
      <c r="AR4920" s="90" t="str">
        <f t="shared" si="84"/>
        <v>O</v>
      </c>
      <c r="AS4920" t="s">
        <v>4985</v>
      </c>
    </row>
    <row r="4921" spans="43:45" x14ac:dyDescent="0.25">
      <c r="AQ4921" s="89">
        <v>10028450</v>
      </c>
      <c r="AR4921" s="90" t="str">
        <f t="shared" si="84"/>
        <v>O</v>
      </c>
      <c r="AS4921" t="s">
        <v>4986</v>
      </c>
    </row>
    <row r="4922" spans="43:45" x14ac:dyDescent="0.25">
      <c r="AQ4922" s="89">
        <v>10027879</v>
      </c>
      <c r="AR4922" s="90" t="str">
        <f t="shared" si="84"/>
        <v>O</v>
      </c>
      <c r="AS4922" t="s">
        <v>4987</v>
      </c>
    </row>
    <row r="4923" spans="43:45" x14ac:dyDescent="0.25">
      <c r="AQ4923" s="89">
        <v>10027894</v>
      </c>
      <c r="AR4923" s="90" t="str">
        <f t="shared" si="84"/>
        <v>O</v>
      </c>
      <c r="AS4923" t="s">
        <v>4988</v>
      </c>
    </row>
    <row r="4924" spans="43:45" x14ac:dyDescent="0.25">
      <c r="AQ4924" s="89">
        <v>10027952</v>
      </c>
      <c r="AR4924" s="90" t="str">
        <f t="shared" si="84"/>
        <v>O</v>
      </c>
      <c r="AS4924" t="s">
        <v>4989</v>
      </c>
    </row>
    <row r="4925" spans="43:45" x14ac:dyDescent="0.25">
      <c r="AQ4925" s="89">
        <v>10027986</v>
      </c>
      <c r="AR4925" s="90" t="str">
        <f t="shared" si="84"/>
        <v>O</v>
      </c>
      <c r="AS4925" t="s">
        <v>4990</v>
      </c>
    </row>
    <row r="4926" spans="43:45" x14ac:dyDescent="0.25">
      <c r="AQ4926" s="89">
        <v>10026079</v>
      </c>
      <c r="AR4926" s="90" t="str">
        <f t="shared" si="84"/>
        <v>O</v>
      </c>
      <c r="AS4926" t="s">
        <v>4991</v>
      </c>
    </row>
    <row r="4927" spans="43:45" x14ac:dyDescent="0.25">
      <c r="AQ4927" s="89">
        <v>10026268</v>
      </c>
      <c r="AR4927" s="90" t="str">
        <f t="shared" si="84"/>
        <v>O</v>
      </c>
      <c r="AS4927" t="s">
        <v>4992</v>
      </c>
    </row>
    <row r="4928" spans="43:45" x14ac:dyDescent="0.25">
      <c r="AQ4928" s="89">
        <v>10026285</v>
      </c>
      <c r="AR4928" s="90" t="str">
        <f t="shared" si="84"/>
        <v>O</v>
      </c>
      <c r="AS4928" t="s">
        <v>4993</v>
      </c>
    </row>
    <row r="4929" spans="43:45" x14ac:dyDescent="0.25">
      <c r="AQ4929" s="89">
        <v>10026593</v>
      </c>
      <c r="AR4929" s="90" t="str">
        <f t="shared" si="84"/>
        <v>O</v>
      </c>
      <c r="AS4929" t="s">
        <v>4994</v>
      </c>
    </row>
    <row r="4930" spans="43:45" x14ac:dyDescent="0.25">
      <c r="AQ4930" s="89">
        <v>10027975</v>
      </c>
      <c r="AR4930" s="90" t="str">
        <f t="shared" si="84"/>
        <v>O</v>
      </c>
      <c r="AS4930" t="s">
        <v>4995</v>
      </c>
    </row>
    <row r="4931" spans="43:45" x14ac:dyDescent="0.25">
      <c r="AQ4931" s="89">
        <v>10028171</v>
      </c>
      <c r="AR4931" s="90" t="str">
        <f t="shared" si="84"/>
        <v>O</v>
      </c>
      <c r="AS4931" t="s">
        <v>4996</v>
      </c>
    </row>
    <row r="4932" spans="43:45" x14ac:dyDescent="0.25">
      <c r="AQ4932" s="89">
        <v>10028172</v>
      </c>
      <c r="AR4932" s="90" t="str">
        <f t="shared" si="84"/>
        <v>O</v>
      </c>
      <c r="AS4932" t="s">
        <v>4997</v>
      </c>
    </row>
    <row r="4933" spans="43:45" x14ac:dyDescent="0.25">
      <c r="AQ4933" s="89">
        <v>10027545</v>
      </c>
      <c r="AR4933" s="90" t="str">
        <f t="shared" si="84"/>
        <v>O</v>
      </c>
      <c r="AS4933" t="s">
        <v>4998</v>
      </c>
    </row>
    <row r="4934" spans="43:45" x14ac:dyDescent="0.25">
      <c r="AQ4934" s="89">
        <v>10027987</v>
      </c>
      <c r="AR4934" s="90" t="str">
        <f t="shared" si="84"/>
        <v>O</v>
      </c>
      <c r="AS4934" t="s">
        <v>4999</v>
      </c>
    </row>
    <row r="4935" spans="43:45" x14ac:dyDescent="0.25">
      <c r="AQ4935" s="89">
        <v>10028002</v>
      </c>
      <c r="AR4935" s="90" t="str">
        <f t="shared" si="84"/>
        <v>O</v>
      </c>
      <c r="AS4935" t="s">
        <v>5000</v>
      </c>
    </row>
    <row r="4936" spans="43:45" x14ac:dyDescent="0.25">
      <c r="AQ4936" s="89">
        <v>10028026</v>
      </c>
      <c r="AR4936" s="90" t="str">
        <f t="shared" si="84"/>
        <v>O</v>
      </c>
      <c r="AS4936" t="s">
        <v>5001</v>
      </c>
    </row>
    <row r="4937" spans="43:45" x14ac:dyDescent="0.25">
      <c r="AQ4937" s="89">
        <v>10028030</v>
      </c>
      <c r="AR4937" s="90" t="str">
        <f t="shared" ref="AR4937:AR5000" si="85">IF(ISNA(VLOOKUP(AQ4937,$BP$18:$BQ$356,2,FALSE))=TRUE,"O",VLOOKUP(AQ4937,$BP$18:$BQ$356,2,FALSE))</f>
        <v>O</v>
      </c>
      <c r="AS4937" t="s">
        <v>5002</v>
      </c>
    </row>
    <row r="4938" spans="43:45" x14ac:dyDescent="0.25">
      <c r="AQ4938" s="89">
        <v>10028034</v>
      </c>
      <c r="AR4938" s="90" t="str">
        <f t="shared" si="85"/>
        <v>O</v>
      </c>
      <c r="AS4938" t="s">
        <v>5003</v>
      </c>
    </row>
    <row r="4939" spans="43:45" x14ac:dyDescent="0.25">
      <c r="AQ4939" s="89">
        <v>10028036</v>
      </c>
      <c r="AR4939" s="90" t="str">
        <f t="shared" si="85"/>
        <v>O</v>
      </c>
      <c r="AS4939" t="s">
        <v>5004</v>
      </c>
    </row>
    <row r="4940" spans="43:45" x14ac:dyDescent="0.25">
      <c r="AQ4940" s="89">
        <v>10028049</v>
      </c>
      <c r="AR4940" s="90" t="str">
        <f t="shared" si="85"/>
        <v>O</v>
      </c>
      <c r="AS4940" t="s">
        <v>5005</v>
      </c>
    </row>
    <row r="4941" spans="43:45" x14ac:dyDescent="0.25">
      <c r="AQ4941" s="89">
        <v>10028055</v>
      </c>
      <c r="AR4941" s="90" t="str">
        <f t="shared" si="85"/>
        <v>O</v>
      </c>
      <c r="AS4941" t="s">
        <v>5006</v>
      </c>
    </row>
    <row r="4942" spans="43:45" x14ac:dyDescent="0.25">
      <c r="AQ4942" s="89">
        <v>10028121</v>
      </c>
      <c r="AR4942" s="90" t="str">
        <f t="shared" si="85"/>
        <v>O</v>
      </c>
      <c r="AS4942" t="s">
        <v>5007</v>
      </c>
    </row>
    <row r="4943" spans="43:45" x14ac:dyDescent="0.25">
      <c r="AQ4943" s="89">
        <v>10028134</v>
      </c>
      <c r="AR4943" s="90" t="str">
        <f t="shared" si="85"/>
        <v>O</v>
      </c>
      <c r="AS4943" t="s">
        <v>5008</v>
      </c>
    </row>
    <row r="4944" spans="43:45" x14ac:dyDescent="0.25">
      <c r="AQ4944" s="89">
        <v>10028185</v>
      </c>
      <c r="AR4944" s="90" t="str">
        <f t="shared" si="85"/>
        <v>O</v>
      </c>
      <c r="AS4944" t="s">
        <v>5009</v>
      </c>
    </row>
    <row r="4945" spans="43:45" x14ac:dyDescent="0.25">
      <c r="AQ4945" s="89">
        <v>10026205</v>
      </c>
      <c r="AR4945" s="90" t="str">
        <f t="shared" si="85"/>
        <v>O</v>
      </c>
      <c r="AS4945" t="s">
        <v>5010</v>
      </c>
    </row>
    <row r="4946" spans="43:45" x14ac:dyDescent="0.25">
      <c r="AQ4946" s="89">
        <v>10026220</v>
      </c>
      <c r="AR4946" s="90" t="str">
        <f t="shared" si="85"/>
        <v>O</v>
      </c>
      <c r="AS4946" t="s">
        <v>5011</v>
      </c>
    </row>
    <row r="4947" spans="43:45" x14ac:dyDescent="0.25">
      <c r="AQ4947" s="89">
        <v>10027624</v>
      </c>
      <c r="AR4947" s="90" t="str">
        <f t="shared" si="85"/>
        <v>O</v>
      </c>
      <c r="AS4947" t="s">
        <v>5012</v>
      </c>
    </row>
    <row r="4948" spans="43:45" x14ac:dyDescent="0.25">
      <c r="AQ4948" s="89">
        <v>10027698</v>
      </c>
      <c r="AR4948" s="90" t="str">
        <f t="shared" si="85"/>
        <v>O</v>
      </c>
      <c r="AS4948" t="s">
        <v>5013</v>
      </c>
    </row>
    <row r="4949" spans="43:45" x14ac:dyDescent="0.25">
      <c r="AQ4949" s="89">
        <v>10027709</v>
      </c>
      <c r="AR4949" s="90" t="str">
        <f t="shared" si="85"/>
        <v>O</v>
      </c>
      <c r="AS4949" t="s">
        <v>5014</v>
      </c>
    </row>
    <row r="4950" spans="43:45" x14ac:dyDescent="0.25">
      <c r="AQ4950" s="89">
        <v>10027848</v>
      </c>
      <c r="AR4950" s="90" t="str">
        <f t="shared" si="85"/>
        <v>O</v>
      </c>
      <c r="AS4950" t="s">
        <v>5015</v>
      </c>
    </row>
    <row r="4951" spans="43:45" x14ac:dyDescent="0.25">
      <c r="AQ4951" s="89">
        <v>10027909</v>
      </c>
      <c r="AR4951" s="90" t="str">
        <f t="shared" si="85"/>
        <v>O</v>
      </c>
      <c r="AS4951" t="s">
        <v>5016</v>
      </c>
    </row>
    <row r="4952" spans="43:45" x14ac:dyDescent="0.25">
      <c r="AQ4952" s="89">
        <v>10027910</v>
      </c>
      <c r="AR4952" s="90" t="str">
        <f t="shared" si="85"/>
        <v>O</v>
      </c>
      <c r="AS4952" t="s">
        <v>5017</v>
      </c>
    </row>
    <row r="4953" spans="43:45" x14ac:dyDescent="0.25">
      <c r="AQ4953" s="89">
        <v>10028333</v>
      </c>
      <c r="AR4953" s="90" t="str">
        <f t="shared" si="85"/>
        <v>O</v>
      </c>
      <c r="AS4953" t="s">
        <v>5018</v>
      </c>
    </row>
    <row r="4954" spans="43:45" x14ac:dyDescent="0.25">
      <c r="AQ4954" s="89">
        <v>10028336</v>
      </c>
      <c r="AR4954" s="90" t="str">
        <f t="shared" si="85"/>
        <v>O</v>
      </c>
      <c r="AS4954" t="s">
        <v>5019</v>
      </c>
    </row>
    <row r="4955" spans="43:45" x14ac:dyDescent="0.25">
      <c r="AQ4955" s="89">
        <v>10028344</v>
      </c>
      <c r="AR4955" s="90" t="str">
        <f t="shared" si="85"/>
        <v>O</v>
      </c>
      <c r="AS4955" t="s">
        <v>5020</v>
      </c>
    </row>
    <row r="4956" spans="43:45" x14ac:dyDescent="0.25">
      <c r="AQ4956" s="89">
        <v>10028427</v>
      </c>
      <c r="AR4956" s="90" t="str">
        <f t="shared" si="85"/>
        <v>O</v>
      </c>
      <c r="AS4956" t="s">
        <v>5021</v>
      </c>
    </row>
    <row r="4957" spans="43:45" x14ac:dyDescent="0.25">
      <c r="AQ4957" s="89">
        <v>10027334</v>
      </c>
      <c r="AR4957" s="90" t="str">
        <f t="shared" si="85"/>
        <v>O</v>
      </c>
      <c r="AS4957" t="s">
        <v>5022</v>
      </c>
    </row>
    <row r="4958" spans="43:45" x14ac:dyDescent="0.25">
      <c r="AQ4958" s="89">
        <v>10027858</v>
      </c>
      <c r="AR4958" s="90" t="str">
        <f t="shared" si="85"/>
        <v>O</v>
      </c>
      <c r="AS4958" t="s">
        <v>5023</v>
      </c>
    </row>
    <row r="4959" spans="43:45" x14ac:dyDescent="0.25">
      <c r="AQ4959" s="89">
        <v>10028187</v>
      </c>
      <c r="AR4959" s="90" t="str">
        <f t="shared" si="85"/>
        <v>O</v>
      </c>
      <c r="AS4959" t="s">
        <v>5024</v>
      </c>
    </row>
    <row r="4960" spans="43:45" x14ac:dyDescent="0.25">
      <c r="AQ4960" s="89">
        <v>10028192</v>
      </c>
      <c r="AR4960" s="90" t="str">
        <f t="shared" si="85"/>
        <v>O</v>
      </c>
      <c r="AS4960" t="s">
        <v>5025</v>
      </c>
    </row>
    <row r="4961" spans="43:45" x14ac:dyDescent="0.25">
      <c r="AQ4961" s="89">
        <v>10028193</v>
      </c>
      <c r="AR4961" s="90" t="str">
        <f t="shared" si="85"/>
        <v>O</v>
      </c>
      <c r="AS4961" t="s">
        <v>5026</v>
      </c>
    </row>
    <row r="4962" spans="43:45" x14ac:dyDescent="0.25">
      <c r="AQ4962" s="89">
        <v>10028195</v>
      </c>
      <c r="AR4962" s="90" t="str">
        <f t="shared" si="85"/>
        <v>O</v>
      </c>
      <c r="AS4962" t="s">
        <v>5027</v>
      </c>
    </row>
    <row r="4963" spans="43:45" x14ac:dyDescent="0.25">
      <c r="AQ4963" s="89">
        <v>10028199</v>
      </c>
      <c r="AR4963" s="90" t="str">
        <f t="shared" si="85"/>
        <v>O</v>
      </c>
      <c r="AS4963" t="s">
        <v>5028</v>
      </c>
    </row>
    <row r="4964" spans="43:45" x14ac:dyDescent="0.25">
      <c r="AQ4964" s="89">
        <v>10028201</v>
      </c>
      <c r="AR4964" s="90" t="str">
        <f t="shared" si="85"/>
        <v>O</v>
      </c>
      <c r="AS4964" t="s">
        <v>5029</v>
      </c>
    </row>
    <row r="4965" spans="43:45" x14ac:dyDescent="0.25">
      <c r="AQ4965" s="89">
        <v>10028206</v>
      </c>
      <c r="AR4965" s="90" t="str">
        <f t="shared" si="85"/>
        <v>O</v>
      </c>
      <c r="AS4965" t="s">
        <v>5030</v>
      </c>
    </row>
    <row r="4966" spans="43:45" x14ac:dyDescent="0.25">
      <c r="AQ4966" s="89">
        <v>10028207</v>
      </c>
      <c r="AR4966" s="90" t="str">
        <f t="shared" si="85"/>
        <v>O</v>
      </c>
      <c r="AS4966" t="s">
        <v>5031</v>
      </c>
    </row>
    <row r="4967" spans="43:45" x14ac:dyDescent="0.25">
      <c r="AQ4967" s="89">
        <v>10028209</v>
      </c>
      <c r="AR4967" s="90" t="str">
        <f t="shared" si="85"/>
        <v>O</v>
      </c>
      <c r="AS4967" t="s">
        <v>5032</v>
      </c>
    </row>
    <row r="4968" spans="43:45" x14ac:dyDescent="0.25">
      <c r="AQ4968" s="89">
        <v>10026993</v>
      </c>
      <c r="AR4968" s="90" t="str">
        <f t="shared" si="85"/>
        <v>O</v>
      </c>
      <c r="AS4968" t="s">
        <v>5033</v>
      </c>
    </row>
    <row r="4969" spans="43:45" x14ac:dyDescent="0.25">
      <c r="AQ4969" s="89">
        <v>10027498</v>
      </c>
      <c r="AR4969" s="90" t="str">
        <f t="shared" si="85"/>
        <v>O</v>
      </c>
      <c r="AS4969" t="s">
        <v>5034</v>
      </c>
    </row>
    <row r="4970" spans="43:45" x14ac:dyDescent="0.25">
      <c r="AQ4970" s="89">
        <v>10027589</v>
      </c>
      <c r="AR4970" s="90" t="str">
        <f t="shared" si="85"/>
        <v>O</v>
      </c>
      <c r="AS4970" t="s">
        <v>5035</v>
      </c>
    </row>
    <row r="4971" spans="43:45" x14ac:dyDescent="0.25">
      <c r="AQ4971" s="89">
        <v>10027616</v>
      </c>
      <c r="AR4971" s="90" t="str">
        <f t="shared" si="85"/>
        <v>O</v>
      </c>
      <c r="AS4971" t="s">
        <v>5036</v>
      </c>
    </row>
    <row r="4972" spans="43:45" x14ac:dyDescent="0.25">
      <c r="AQ4972" s="89">
        <v>10027729</v>
      </c>
      <c r="AR4972" s="90" t="str">
        <f t="shared" si="85"/>
        <v>O</v>
      </c>
      <c r="AS4972" t="s">
        <v>5037</v>
      </c>
    </row>
    <row r="4973" spans="43:45" x14ac:dyDescent="0.25">
      <c r="AQ4973" s="89">
        <v>10028525</v>
      </c>
      <c r="AR4973" s="90" t="str">
        <f t="shared" si="85"/>
        <v>O</v>
      </c>
      <c r="AS4973" t="s">
        <v>5038</v>
      </c>
    </row>
    <row r="4974" spans="43:45" x14ac:dyDescent="0.25">
      <c r="AQ4974" s="89">
        <v>10028570</v>
      </c>
      <c r="AR4974" s="90" t="str">
        <f t="shared" si="85"/>
        <v>O</v>
      </c>
      <c r="AS4974" t="s">
        <v>5039</v>
      </c>
    </row>
    <row r="4975" spans="43:45" x14ac:dyDescent="0.25">
      <c r="AQ4975" s="89">
        <v>10028572</v>
      </c>
      <c r="AR4975" s="90" t="str">
        <f t="shared" si="85"/>
        <v>O</v>
      </c>
      <c r="AS4975" t="s">
        <v>5040</v>
      </c>
    </row>
    <row r="4976" spans="43:45" x14ac:dyDescent="0.25">
      <c r="AQ4976" s="89">
        <v>10028650</v>
      </c>
      <c r="AR4976" s="90" t="str">
        <f t="shared" si="85"/>
        <v>O</v>
      </c>
      <c r="AS4976" t="s">
        <v>5041</v>
      </c>
    </row>
    <row r="4977" spans="43:45" x14ac:dyDescent="0.25">
      <c r="AQ4977" s="89">
        <v>10026297</v>
      </c>
      <c r="AR4977" s="90" t="str">
        <f t="shared" si="85"/>
        <v>O</v>
      </c>
      <c r="AS4977" t="s">
        <v>5042</v>
      </c>
    </row>
    <row r="4978" spans="43:45" x14ac:dyDescent="0.25">
      <c r="AQ4978" s="89">
        <v>10026360</v>
      </c>
      <c r="AR4978" s="90" t="str">
        <f t="shared" si="85"/>
        <v>O</v>
      </c>
      <c r="AS4978" t="s">
        <v>5043</v>
      </c>
    </row>
    <row r="4979" spans="43:45" x14ac:dyDescent="0.25">
      <c r="AQ4979" s="89">
        <v>10027167</v>
      </c>
      <c r="AR4979" s="90" t="str">
        <f t="shared" si="85"/>
        <v>O</v>
      </c>
      <c r="AS4979" t="s">
        <v>5044</v>
      </c>
    </row>
    <row r="4980" spans="43:45" x14ac:dyDescent="0.25">
      <c r="AQ4980" s="89">
        <v>10027176</v>
      </c>
      <c r="AR4980" s="90" t="str">
        <f t="shared" si="85"/>
        <v>O</v>
      </c>
      <c r="AS4980" t="s">
        <v>5045</v>
      </c>
    </row>
    <row r="4981" spans="43:45" x14ac:dyDescent="0.25">
      <c r="AQ4981" s="89">
        <v>10027286</v>
      </c>
      <c r="AR4981" s="90" t="str">
        <f t="shared" si="85"/>
        <v>O</v>
      </c>
      <c r="AS4981" t="s">
        <v>5046</v>
      </c>
    </row>
    <row r="4982" spans="43:45" x14ac:dyDescent="0.25">
      <c r="AQ4982" s="89">
        <v>10028219</v>
      </c>
      <c r="AR4982" s="90" t="str">
        <f t="shared" si="85"/>
        <v>O</v>
      </c>
      <c r="AS4982" t="s">
        <v>5047</v>
      </c>
    </row>
    <row r="4983" spans="43:45" x14ac:dyDescent="0.25">
      <c r="AQ4983" s="89">
        <v>10028222</v>
      </c>
      <c r="AR4983" s="90" t="str">
        <f t="shared" si="85"/>
        <v>O</v>
      </c>
      <c r="AS4983" t="s">
        <v>5048</v>
      </c>
    </row>
    <row r="4984" spans="43:45" x14ac:dyDescent="0.25">
      <c r="AQ4984" s="89">
        <v>10028223</v>
      </c>
      <c r="AR4984" s="90" t="str">
        <f t="shared" si="85"/>
        <v>O</v>
      </c>
      <c r="AS4984" t="s">
        <v>5049</v>
      </c>
    </row>
    <row r="4985" spans="43:45" x14ac:dyDescent="0.25">
      <c r="AQ4985" s="89">
        <v>10028228</v>
      </c>
      <c r="AR4985" s="90" t="str">
        <f t="shared" si="85"/>
        <v>O</v>
      </c>
      <c r="AS4985" t="s">
        <v>5050</v>
      </c>
    </row>
    <row r="4986" spans="43:45" x14ac:dyDescent="0.25">
      <c r="AQ4986" s="89">
        <v>10028229</v>
      </c>
      <c r="AR4986" s="90" t="str">
        <f t="shared" si="85"/>
        <v>O</v>
      </c>
      <c r="AS4986" t="s">
        <v>5051</v>
      </c>
    </row>
    <row r="4987" spans="43:45" x14ac:dyDescent="0.25">
      <c r="AQ4987" s="89">
        <v>10028234</v>
      </c>
      <c r="AR4987" s="90" t="str">
        <f t="shared" si="85"/>
        <v>O</v>
      </c>
      <c r="AS4987" t="s">
        <v>5052</v>
      </c>
    </row>
    <row r="4988" spans="43:45" x14ac:dyDescent="0.25">
      <c r="AQ4988" s="89">
        <v>10028243</v>
      </c>
      <c r="AR4988" s="90" t="str">
        <f t="shared" si="85"/>
        <v>O</v>
      </c>
      <c r="AS4988" t="s">
        <v>5053</v>
      </c>
    </row>
    <row r="4989" spans="43:45" x14ac:dyDescent="0.25">
      <c r="AQ4989" s="89">
        <v>10028245</v>
      </c>
      <c r="AR4989" s="90" t="str">
        <f t="shared" si="85"/>
        <v>O</v>
      </c>
      <c r="AS4989" t="s">
        <v>5054</v>
      </c>
    </row>
    <row r="4990" spans="43:45" x14ac:dyDescent="0.25">
      <c r="AQ4990" s="89">
        <v>10028248</v>
      </c>
      <c r="AR4990" s="90" t="str">
        <f t="shared" si="85"/>
        <v>O</v>
      </c>
      <c r="AS4990" t="s">
        <v>5055</v>
      </c>
    </row>
    <row r="4991" spans="43:45" x14ac:dyDescent="0.25">
      <c r="AQ4991" s="89">
        <v>10026222</v>
      </c>
      <c r="AR4991" s="90" t="str">
        <f t="shared" si="85"/>
        <v>O</v>
      </c>
      <c r="AS4991" t="s">
        <v>5056</v>
      </c>
    </row>
    <row r="4992" spans="43:45" x14ac:dyDescent="0.25">
      <c r="AQ4992" s="89">
        <v>10026733</v>
      </c>
      <c r="AR4992" s="90" t="str">
        <f t="shared" si="85"/>
        <v>O</v>
      </c>
      <c r="AS4992" t="s">
        <v>5057</v>
      </c>
    </row>
    <row r="4993" spans="43:45" x14ac:dyDescent="0.25">
      <c r="AQ4993" s="89">
        <v>10027207</v>
      </c>
      <c r="AR4993" s="90" t="str">
        <f t="shared" si="85"/>
        <v>O</v>
      </c>
      <c r="AS4993" t="s">
        <v>5058</v>
      </c>
    </row>
    <row r="4994" spans="43:45" x14ac:dyDescent="0.25">
      <c r="AQ4994" s="89">
        <v>10027400</v>
      </c>
      <c r="AR4994" s="90" t="str">
        <f t="shared" si="85"/>
        <v>O</v>
      </c>
      <c r="AS4994" t="s">
        <v>5059</v>
      </c>
    </row>
    <row r="4995" spans="43:45" x14ac:dyDescent="0.25">
      <c r="AQ4995" s="89">
        <v>10027564</v>
      </c>
      <c r="AR4995" s="90" t="str">
        <f t="shared" si="85"/>
        <v>O</v>
      </c>
      <c r="AS4995" t="s">
        <v>5060</v>
      </c>
    </row>
    <row r="4996" spans="43:45" x14ac:dyDescent="0.25">
      <c r="AQ4996" s="89">
        <v>10027966</v>
      </c>
      <c r="AR4996" s="90" t="str">
        <f t="shared" si="85"/>
        <v>O</v>
      </c>
      <c r="AS4996" t="s">
        <v>5061</v>
      </c>
    </row>
    <row r="4997" spans="43:45" x14ac:dyDescent="0.25">
      <c r="AQ4997" s="89">
        <v>10028727</v>
      </c>
      <c r="AR4997" s="90" t="str">
        <f t="shared" si="85"/>
        <v>O</v>
      </c>
      <c r="AS4997" t="s">
        <v>5062</v>
      </c>
    </row>
    <row r="4998" spans="43:45" x14ac:dyDescent="0.25">
      <c r="AQ4998" s="89">
        <v>10028741</v>
      </c>
      <c r="AR4998" s="90" t="str">
        <f t="shared" si="85"/>
        <v>O</v>
      </c>
      <c r="AS4998" t="s">
        <v>5063</v>
      </c>
    </row>
    <row r="4999" spans="43:45" x14ac:dyDescent="0.25">
      <c r="AQ4999" s="89">
        <v>10026053</v>
      </c>
      <c r="AR4999" s="90" t="str">
        <f t="shared" si="85"/>
        <v>O</v>
      </c>
      <c r="AS4999" t="s">
        <v>5064</v>
      </c>
    </row>
    <row r="5000" spans="43:45" x14ac:dyDescent="0.25">
      <c r="AQ5000" s="89">
        <v>10026334</v>
      </c>
      <c r="AR5000" s="90" t="str">
        <f t="shared" si="85"/>
        <v>O</v>
      </c>
      <c r="AS5000" t="s">
        <v>5065</v>
      </c>
    </row>
    <row r="5001" spans="43:45" x14ac:dyDescent="0.25">
      <c r="AQ5001" s="89">
        <v>10026458</v>
      </c>
      <c r="AR5001" s="90" t="str">
        <f t="shared" ref="AR5001:AR5064" si="86">IF(ISNA(VLOOKUP(AQ5001,$BP$18:$BQ$356,2,FALSE))=TRUE,"O",VLOOKUP(AQ5001,$BP$18:$BQ$356,2,FALSE))</f>
        <v>O</v>
      </c>
      <c r="AS5001" t="s">
        <v>5066</v>
      </c>
    </row>
    <row r="5002" spans="43:45" x14ac:dyDescent="0.25">
      <c r="AQ5002" s="89">
        <v>10026619</v>
      </c>
      <c r="AR5002" s="90" t="str">
        <f t="shared" si="86"/>
        <v>O</v>
      </c>
      <c r="AS5002" t="s">
        <v>5067</v>
      </c>
    </row>
    <row r="5003" spans="43:45" x14ac:dyDescent="0.25">
      <c r="AQ5003" s="89">
        <v>10026734</v>
      </c>
      <c r="AR5003" s="90" t="str">
        <f t="shared" si="86"/>
        <v>O</v>
      </c>
      <c r="AS5003" t="s">
        <v>5068</v>
      </c>
    </row>
    <row r="5004" spans="43:45" x14ac:dyDescent="0.25">
      <c r="AQ5004" s="89">
        <v>10027215</v>
      </c>
      <c r="AR5004" s="90" t="str">
        <f t="shared" si="86"/>
        <v>O</v>
      </c>
      <c r="AS5004" t="s">
        <v>5069</v>
      </c>
    </row>
    <row r="5005" spans="43:45" x14ac:dyDescent="0.25">
      <c r="AQ5005" s="89">
        <v>10028249</v>
      </c>
      <c r="AR5005" s="90" t="str">
        <f t="shared" si="86"/>
        <v>O</v>
      </c>
      <c r="AS5005" t="s">
        <v>5070</v>
      </c>
    </row>
    <row r="5006" spans="43:45" x14ac:dyDescent="0.25">
      <c r="AQ5006" s="89">
        <v>10028250</v>
      </c>
      <c r="AR5006" s="90" t="str">
        <f t="shared" si="86"/>
        <v>O</v>
      </c>
      <c r="AS5006" t="s">
        <v>5071</v>
      </c>
    </row>
    <row r="5007" spans="43:45" x14ac:dyDescent="0.25">
      <c r="AQ5007" s="89">
        <v>10028275</v>
      </c>
      <c r="AR5007" s="90" t="str">
        <f t="shared" si="86"/>
        <v>O</v>
      </c>
      <c r="AS5007" t="s">
        <v>5072</v>
      </c>
    </row>
    <row r="5008" spans="43:45" x14ac:dyDescent="0.25">
      <c r="AQ5008" s="89">
        <v>10028279</v>
      </c>
      <c r="AR5008" s="90" t="str">
        <f t="shared" si="86"/>
        <v>O</v>
      </c>
      <c r="AS5008" t="s">
        <v>5073</v>
      </c>
    </row>
    <row r="5009" spans="43:45" x14ac:dyDescent="0.25">
      <c r="AQ5009" s="89">
        <v>10028314</v>
      </c>
      <c r="AR5009" s="90" t="str">
        <f t="shared" si="86"/>
        <v>O</v>
      </c>
      <c r="AS5009" t="s">
        <v>5074</v>
      </c>
    </row>
    <row r="5010" spans="43:45" x14ac:dyDescent="0.25">
      <c r="AQ5010" s="89">
        <v>10028330</v>
      </c>
      <c r="AR5010" s="90" t="str">
        <f t="shared" si="86"/>
        <v>O</v>
      </c>
      <c r="AS5010" t="s">
        <v>5075</v>
      </c>
    </row>
    <row r="5011" spans="43:45" x14ac:dyDescent="0.25">
      <c r="AQ5011" s="89">
        <v>10028352</v>
      </c>
      <c r="AR5011" s="90" t="str">
        <f t="shared" si="86"/>
        <v>O</v>
      </c>
      <c r="AS5011" t="s">
        <v>5076</v>
      </c>
    </row>
    <row r="5012" spans="43:45" x14ac:dyDescent="0.25">
      <c r="AQ5012" s="89">
        <v>10025968</v>
      </c>
      <c r="AR5012" s="90" t="str">
        <f t="shared" si="86"/>
        <v>O</v>
      </c>
      <c r="AS5012" t="s">
        <v>5077</v>
      </c>
    </row>
    <row r="5013" spans="43:45" x14ac:dyDescent="0.25">
      <c r="AQ5013" s="89">
        <v>10026054</v>
      </c>
      <c r="AR5013" s="90" t="str">
        <f t="shared" si="86"/>
        <v>O</v>
      </c>
      <c r="AS5013" t="s">
        <v>5078</v>
      </c>
    </row>
    <row r="5014" spans="43:45" x14ac:dyDescent="0.25">
      <c r="AQ5014" s="89">
        <v>10026515</v>
      </c>
      <c r="AR5014" s="90" t="str">
        <f t="shared" si="86"/>
        <v>O</v>
      </c>
      <c r="AS5014" t="s">
        <v>5079</v>
      </c>
    </row>
    <row r="5015" spans="43:45" x14ac:dyDescent="0.25">
      <c r="AQ5015" s="89">
        <v>10027388</v>
      </c>
      <c r="AR5015" s="90" t="str">
        <f t="shared" si="86"/>
        <v>O</v>
      </c>
      <c r="AS5015" t="s">
        <v>5080</v>
      </c>
    </row>
    <row r="5016" spans="43:45" x14ac:dyDescent="0.25">
      <c r="AQ5016" s="89">
        <v>10028826</v>
      </c>
      <c r="AR5016" s="90" t="str">
        <f t="shared" si="86"/>
        <v>O</v>
      </c>
      <c r="AS5016" t="s">
        <v>5081</v>
      </c>
    </row>
    <row r="5017" spans="43:45" x14ac:dyDescent="0.25">
      <c r="AQ5017" s="89">
        <v>10028845</v>
      </c>
      <c r="AR5017" s="90" t="str">
        <f t="shared" si="86"/>
        <v>O</v>
      </c>
      <c r="AS5017" t="s">
        <v>5082</v>
      </c>
    </row>
    <row r="5018" spans="43:45" x14ac:dyDescent="0.25">
      <c r="AQ5018" s="89">
        <v>10028852</v>
      </c>
      <c r="AR5018" s="90" t="str">
        <f t="shared" si="86"/>
        <v>O</v>
      </c>
      <c r="AS5018" t="s">
        <v>5083</v>
      </c>
    </row>
    <row r="5019" spans="43:45" x14ac:dyDescent="0.25">
      <c r="AQ5019" s="89">
        <v>10028889</v>
      </c>
      <c r="AR5019" s="90" t="str">
        <f t="shared" si="86"/>
        <v>O</v>
      </c>
      <c r="AS5019" t="s">
        <v>5084</v>
      </c>
    </row>
    <row r="5020" spans="43:45" x14ac:dyDescent="0.25">
      <c r="AQ5020" s="89">
        <v>10026142</v>
      </c>
      <c r="AR5020" s="90" t="str">
        <f t="shared" si="86"/>
        <v>O</v>
      </c>
      <c r="AS5020" t="s">
        <v>5085</v>
      </c>
    </row>
    <row r="5021" spans="43:45" x14ac:dyDescent="0.25">
      <c r="AQ5021" s="89">
        <v>10026209</v>
      </c>
      <c r="AR5021" s="90" t="str">
        <f t="shared" si="86"/>
        <v>O</v>
      </c>
      <c r="AS5021" t="s">
        <v>5086</v>
      </c>
    </row>
    <row r="5022" spans="43:45" x14ac:dyDescent="0.25">
      <c r="AQ5022" s="89">
        <v>10026275</v>
      </c>
      <c r="AR5022" s="90" t="str">
        <f t="shared" si="86"/>
        <v>O</v>
      </c>
      <c r="AS5022" t="s">
        <v>5087</v>
      </c>
    </row>
    <row r="5023" spans="43:45" x14ac:dyDescent="0.25">
      <c r="AQ5023" s="89">
        <v>10026346</v>
      </c>
      <c r="AR5023" s="90" t="str">
        <f t="shared" si="86"/>
        <v>O</v>
      </c>
      <c r="AS5023" t="s">
        <v>5088</v>
      </c>
    </row>
    <row r="5024" spans="43:45" x14ac:dyDescent="0.25">
      <c r="AQ5024" s="89">
        <v>10026393</v>
      </c>
      <c r="AR5024" s="90" t="str">
        <f t="shared" si="86"/>
        <v>O</v>
      </c>
      <c r="AS5024" t="s">
        <v>5089</v>
      </c>
    </row>
    <row r="5025" spans="43:45" x14ac:dyDescent="0.25">
      <c r="AQ5025" s="89">
        <v>10026465</v>
      </c>
      <c r="AR5025" s="90" t="str">
        <f t="shared" si="86"/>
        <v>O</v>
      </c>
      <c r="AS5025" t="s">
        <v>5090</v>
      </c>
    </row>
    <row r="5026" spans="43:45" x14ac:dyDescent="0.25">
      <c r="AQ5026" s="89">
        <v>10026709</v>
      </c>
      <c r="AR5026" s="90" t="str">
        <f t="shared" si="86"/>
        <v>O</v>
      </c>
      <c r="AS5026" t="s">
        <v>5091</v>
      </c>
    </row>
    <row r="5027" spans="43:45" x14ac:dyDescent="0.25">
      <c r="AQ5027" s="89">
        <v>10027135</v>
      </c>
      <c r="AR5027" s="90" t="str">
        <f t="shared" si="86"/>
        <v>O</v>
      </c>
      <c r="AS5027" t="s">
        <v>5092</v>
      </c>
    </row>
    <row r="5028" spans="43:45" x14ac:dyDescent="0.25">
      <c r="AQ5028" s="89">
        <v>10027291</v>
      </c>
      <c r="AR5028" s="90" t="str">
        <f t="shared" si="86"/>
        <v>O</v>
      </c>
      <c r="AS5028" t="s">
        <v>5093</v>
      </c>
    </row>
    <row r="5029" spans="43:45" x14ac:dyDescent="0.25">
      <c r="AQ5029" s="89">
        <v>10028420</v>
      </c>
      <c r="AR5029" s="90" t="str">
        <f t="shared" si="86"/>
        <v>O</v>
      </c>
      <c r="AS5029" t="s">
        <v>5094</v>
      </c>
    </row>
    <row r="5030" spans="43:45" x14ac:dyDescent="0.25">
      <c r="AQ5030" s="89">
        <v>10028464</v>
      </c>
      <c r="AR5030" s="90" t="str">
        <f t="shared" si="86"/>
        <v>O</v>
      </c>
      <c r="AS5030" t="s">
        <v>5095</v>
      </c>
    </row>
    <row r="5031" spans="43:45" x14ac:dyDescent="0.25">
      <c r="AQ5031" s="89">
        <v>10028480</v>
      </c>
      <c r="AR5031" s="90" t="str">
        <f t="shared" si="86"/>
        <v>O</v>
      </c>
      <c r="AS5031" t="s">
        <v>5096</v>
      </c>
    </row>
    <row r="5032" spans="43:45" x14ac:dyDescent="0.25">
      <c r="AQ5032" s="89">
        <v>10026021</v>
      </c>
      <c r="AR5032" s="90" t="str">
        <f t="shared" si="86"/>
        <v>O</v>
      </c>
      <c r="AS5032" t="s">
        <v>5097</v>
      </c>
    </row>
    <row r="5033" spans="43:45" x14ac:dyDescent="0.25">
      <c r="AQ5033" s="89">
        <v>10026051</v>
      </c>
      <c r="AR5033" s="90" t="str">
        <f t="shared" si="86"/>
        <v>O</v>
      </c>
      <c r="AS5033" t="s">
        <v>5098</v>
      </c>
    </row>
    <row r="5034" spans="43:45" x14ac:dyDescent="0.25">
      <c r="AQ5034" s="89">
        <v>10026314</v>
      </c>
      <c r="AR5034" s="90" t="str">
        <f t="shared" si="86"/>
        <v>O</v>
      </c>
      <c r="AS5034" t="s">
        <v>5099</v>
      </c>
    </row>
    <row r="5035" spans="43:45" x14ac:dyDescent="0.25">
      <c r="AQ5035" s="89">
        <v>10026575</v>
      </c>
      <c r="AR5035" s="90" t="str">
        <f t="shared" si="86"/>
        <v>O</v>
      </c>
      <c r="AS5035" t="s">
        <v>5100</v>
      </c>
    </row>
    <row r="5036" spans="43:45" x14ac:dyDescent="0.25">
      <c r="AQ5036" s="89">
        <v>10027045</v>
      </c>
      <c r="AR5036" s="90" t="str">
        <f t="shared" si="86"/>
        <v>O</v>
      </c>
      <c r="AS5036" t="s">
        <v>5101</v>
      </c>
    </row>
    <row r="5037" spans="43:45" x14ac:dyDescent="0.25">
      <c r="AQ5037" s="89">
        <v>10027047</v>
      </c>
      <c r="AR5037" s="90" t="str">
        <f t="shared" si="86"/>
        <v>O</v>
      </c>
      <c r="AS5037" t="s">
        <v>5102</v>
      </c>
    </row>
    <row r="5038" spans="43:45" x14ac:dyDescent="0.25">
      <c r="AQ5038" s="89">
        <v>10027209</v>
      </c>
      <c r="AR5038" s="90" t="str">
        <f t="shared" si="86"/>
        <v>O</v>
      </c>
      <c r="AS5038" t="s">
        <v>5103</v>
      </c>
    </row>
    <row r="5039" spans="43:45" x14ac:dyDescent="0.25">
      <c r="AQ5039" s="89">
        <v>10027211</v>
      </c>
      <c r="AR5039" s="90" t="str">
        <f t="shared" si="86"/>
        <v>O</v>
      </c>
      <c r="AS5039" t="s">
        <v>5104</v>
      </c>
    </row>
    <row r="5040" spans="43:45" x14ac:dyDescent="0.25">
      <c r="AQ5040" s="89">
        <v>10028951</v>
      </c>
      <c r="AR5040" s="90" t="str">
        <f t="shared" si="86"/>
        <v>O</v>
      </c>
      <c r="AS5040" t="s">
        <v>5105</v>
      </c>
    </row>
    <row r="5041" spans="43:45" x14ac:dyDescent="0.25">
      <c r="AQ5041" s="89">
        <v>10029302</v>
      </c>
      <c r="AR5041" s="90" t="str">
        <f t="shared" si="86"/>
        <v>O</v>
      </c>
      <c r="AS5041" t="s">
        <v>5106</v>
      </c>
    </row>
    <row r="5042" spans="43:45" x14ac:dyDescent="0.25">
      <c r="AQ5042" s="89">
        <v>10029404</v>
      </c>
      <c r="AR5042" s="90" t="str">
        <f t="shared" si="86"/>
        <v>O</v>
      </c>
      <c r="AS5042" t="s">
        <v>5107</v>
      </c>
    </row>
    <row r="5043" spans="43:45" x14ac:dyDescent="0.25">
      <c r="AQ5043" s="89">
        <v>10029524</v>
      </c>
      <c r="AR5043" s="90" t="str">
        <f t="shared" si="86"/>
        <v>O</v>
      </c>
      <c r="AS5043" t="s">
        <v>5108</v>
      </c>
    </row>
    <row r="5044" spans="43:45" x14ac:dyDescent="0.25">
      <c r="AQ5044" s="89">
        <v>10025978</v>
      </c>
      <c r="AR5044" s="90" t="str">
        <f t="shared" si="86"/>
        <v>O</v>
      </c>
      <c r="AS5044" t="s">
        <v>5109</v>
      </c>
    </row>
    <row r="5045" spans="43:45" x14ac:dyDescent="0.25">
      <c r="AQ5045" s="89">
        <v>10026065</v>
      </c>
      <c r="AR5045" s="90" t="str">
        <f t="shared" si="86"/>
        <v>O</v>
      </c>
      <c r="AS5045" t="s">
        <v>5110</v>
      </c>
    </row>
    <row r="5046" spans="43:45" x14ac:dyDescent="0.25">
      <c r="AQ5046" s="89">
        <v>10026133</v>
      </c>
      <c r="AR5046" s="90" t="str">
        <f t="shared" si="86"/>
        <v>O</v>
      </c>
      <c r="AS5046" t="s">
        <v>5111</v>
      </c>
    </row>
    <row r="5047" spans="43:45" x14ac:dyDescent="0.25">
      <c r="AQ5047" s="89">
        <v>10026337</v>
      </c>
      <c r="AR5047" s="90" t="str">
        <f t="shared" si="86"/>
        <v>O</v>
      </c>
      <c r="AS5047" t="s">
        <v>5112</v>
      </c>
    </row>
    <row r="5048" spans="43:45" x14ac:dyDescent="0.25">
      <c r="AQ5048" s="89">
        <v>10026531</v>
      </c>
      <c r="AR5048" s="90" t="str">
        <f t="shared" si="86"/>
        <v>O</v>
      </c>
      <c r="AS5048" t="s">
        <v>5113</v>
      </c>
    </row>
    <row r="5049" spans="43:45" x14ac:dyDescent="0.25">
      <c r="AQ5049" s="89">
        <v>10028576</v>
      </c>
      <c r="AR5049" s="90" t="str">
        <f t="shared" si="86"/>
        <v>O</v>
      </c>
      <c r="AS5049" t="s">
        <v>5114</v>
      </c>
    </row>
    <row r="5050" spans="43:45" x14ac:dyDescent="0.25">
      <c r="AQ5050" s="89">
        <v>10028622</v>
      </c>
      <c r="AR5050" s="90" t="str">
        <f t="shared" si="86"/>
        <v>O</v>
      </c>
      <c r="AS5050" t="s">
        <v>5115</v>
      </c>
    </row>
    <row r="5051" spans="43:45" x14ac:dyDescent="0.25">
      <c r="AQ5051" s="89">
        <v>10028697</v>
      </c>
      <c r="AR5051" s="90" t="str">
        <f t="shared" si="86"/>
        <v>O</v>
      </c>
      <c r="AS5051" t="s">
        <v>5116</v>
      </c>
    </row>
    <row r="5052" spans="43:45" x14ac:dyDescent="0.25">
      <c r="AQ5052" s="89">
        <v>10026187</v>
      </c>
      <c r="AR5052" s="90" t="str">
        <f t="shared" si="86"/>
        <v>O</v>
      </c>
      <c r="AS5052" t="s">
        <v>5117</v>
      </c>
    </row>
    <row r="5053" spans="43:45" x14ac:dyDescent="0.25">
      <c r="AQ5053" s="89">
        <v>10026199</v>
      </c>
      <c r="AR5053" s="90" t="str">
        <f t="shared" si="86"/>
        <v>O</v>
      </c>
      <c r="AS5053" t="s">
        <v>5118</v>
      </c>
    </row>
    <row r="5054" spans="43:45" x14ac:dyDescent="0.25">
      <c r="AQ5054" s="89">
        <v>10026301</v>
      </c>
      <c r="AR5054" s="90" t="str">
        <f t="shared" si="86"/>
        <v>O</v>
      </c>
      <c r="AS5054" t="s">
        <v>5119</v>
      </c>
    </row>
    <row r="5055" spans="43:45" x14ac:dyDescent="0.25">
      <c r="AQ5055" s="89">
        <v>10026404</v>
      </c>
      <c r="AR5055" s="90" t="str">
        <f t="shared" si="86"/>
        <v>O</v>
      </c>
      <c r="AS5055" t="s">
        <v>5120</v>
      </c>
    </row>
    <row r="5056" spans="43:45" x14ac:dyDescent="0.25">
      <c r="AQ5056" s="89">
        <v>10027020</v>
      </c>
      <c r="AR5056" s="90" t="str">
        <f t="shared" si="86"/>
        <v>O</v>
      </c>
      <c r="AS5056" t="s">
        <v>5121</v>
      </c>
    </row>
    <row r="5057" spans="43:45" x14ac:dyDescent="0.25">
      <c r="AQ5057" s="89">
        <v>10027290</v>
      </c>
      <c r="AR5057" s="90" t="str">
        <f t="shared" si="86"/>
        <v>O</v>
      </c>
      <c r="AS5057" t="s">
        <v>5122</v>
      </c>
    </row>
    <row r="5058" spans="43:45" x14ac:dyDescent="0.25">
      <c r="AQ5058" s="89">
        <v>10028140</v>
      </c>
      <c r="AR5058" s="90" t="str">
        <f t="shared" si="86"/>
        <v>O</v>
      </c>
      <c r="AS5058" t="s">
        <v>5123</v>
      </c>
    </row>
    <row r="5059" spans="43:45" x14ac:dyDescent="0.25">
      <c r="AQ5059" s="89">
        <v>10028970</v>
      </c>
      <c r="AR5059" s="90" t="str">
        <f t="shared" si="86"/>
        <v>O</v>
      </c>
      <c r="AS5059" t="s">
        <v>5124</v>
      </c>
    </row>
    <row r="5060" spans="43:45" x14ac:dyDescent="0.25">
      <c r="AQ5060" s="89">
        <v>10029085</v>
      </c>
      <c r="AR5060" s="90" t="str">
        <f t="shared" si="86"/>
        <v>O</v>
      </c>
      <c r="AS5060" t="s">
        <v>5125</v>
      </c>
    </row>
    <row r="5061" spans="43:45" x14ac:dyDescent="0.25">
      <c r="AQ5061" s="89">
        <v>10029126</v>
      </c>
      <c r="AR5061" s="90" t="str">
        <f t="shared" si="86"/>
        <v>O</v>
      </c>
      <c r="AS5061" t="s">
        <v>5126</v>
      </c>
    </row>
    <row r="5062" spans="43:45" x14ac:dyDescent="0.25">
      <c r="AQ5062" s="89">
        <v>10029219</v>
      </c>
      <c r="AR5062" s="90" t="str">
        <f t="shared" si="86"/>
        <v>O</v>
      </c>
      <c r="AS5062" t="s">
        <v>5127</v>
      </c>
    </row>
    <row r="5063" spans="43:45" x14ac:dyDescent="0.25">
      <c r="AQ5063" s="89">
        <v>10029290</v>
      </c>
      <c r="AR5063" s="90" t="str">
        <f t="shared" si="86"/>
        <v>O</v>
      </c>
      <c r="AS5063" t="s">
        <v>5128</v>
      </c>
    </row>
    <row r="5064" spans="43:45" x14ac:dyDescent="0.25">
      <c r="AQ5064" s="89">
        <v>10029344</v>
      </c>
      <c r="AR5064" s="90" t="str">
        <f t="shared" si="86"/>
        <v>O</v>
      </c>
      <c r="AS5064" t="s">
        <v>5129</v>
      </c>
    </row>
    <row r="5065" spans="43:45" x14ac:dyDescent="0.25">
      <c r="AQ5065" s="89">
        <v>10025969</v>
      </c>
      <c r="AR5065" s="90" t="str">
        <f t="shared" ref="AR5065:AR5128" si="87">IF(ISNA(VLOOKUP(AQ5065,$BP$18:$BQ$356,2,FALSE))=TRUE,"O",VLOOKUP(AQ5065,$BP$18:$BQ$356,2,FALSE))</f>
        <v>O</v>
      </c>
      <c r="AS5065" t="s">
        <v>5130</v>
      </c>
    </row>
    <row r="5066" spans="43:45" x14ac:dyDescent="0.25">
      <c r="AQ5066" s="89">
        <v>10026256</v>
      </c>
      <c r="AR5066" s="90" t="str">
        <f t="shared" si="87"/>
        <v>O</v>
      </c>
      <c r="AS5066" t="s">
        <v>5131</v>
      </c>
    </row>
    <row r="5067" spans="43:45" x14ac:dyDescent="0.25">
      <c r="AQ5067" s="89">
        <v>10026451</v>
      </c>
      <c r="AR5067" s="90" t="str">
        <f t="shared" si="87"/>
        <v>O</v>
      </c>
      <c r="AS5067" t="s">
        <v>5132</v>
      </c>
    </row>
    <row r="5068" spans="43:45" x14ac:dyDescent="0.25">
      <c r="AQ5068" s="89">
        <v>10026452</v>
      </c>
      <c r="AR5068" s="90" t="str">
        <f t="shared" si="87"/>
        <v>O</v>
      </c>
      <c r="AS5068" t="s">
        <v>5133</v>
      </c>
    </row>
    <row r="5069" spans="43:45" x14ac:dyDescent="0.25">
      <c r="AQ5069" s="89">
        <v>10026488</v>
      </c>
      <c r="AR5069" s="90" t="str">
        <f t="shared" si="87"/>
        <v>O</v>
      </c>
      <c r="AS5069" t="s">
        <v>5134</v>
      </c>
    </row>
    <row r="5070" spans="43:45" x14ac:dyDescent="0.25">
      <c r="AQ5070" s="89">
        <v>10026503</v>
      </c>
      <c r="AR5070" s="90" t="str">
        <f t="shared" si="87"/>
        <v>O</v>
      </c>
      <c r="AS5070" t="s">
        <v>5135</v>
      </c>
    </row>
    <row r="5071" spans="43:45" x14ac:dyDescent="0.25">
      <c r="AQ5071" s="89">
        <v>10026556</v>
      </c>
      <c r="AR5071" s="90" t="str">
        <f t="shared" si="87"/>
        <v>O</v>
      </c>
      <c r="AS5071" t="s">
        <v>5136</v>
      </c>
    </row>
    <row r="5072" spans="43:45" x14ac:dyDescent="0.25">
      <c r="AQ5072" s="89">
        <v>10026601</v>
      </c>
      <c r="AR5072" s="90" t="str">
        <f t="shared" si="87"/>
        <v>O</v>
      </c>
      <c r="AS5072" t="s">
        <v>5137</v>
      </c>
    </row>
    <row r="5073" spans="43:45" x14ac:dyDescent="0.25">
      <c r="AQ5073" s="89">
        <v>10027015</v>
      </c>
      <c r="AR5073" s="90" t="str">
        <f t="shared" si="87"/>
        <v>O</v>
      </c>
      <c r="AS5073" t="s">
        <v>5138</v>
      </c>
    </row>
    <row r="5074" spans="43:45" x14ac:dyDescent="0.25">
      <c r="AQ5074" s="89">
        <v>10027112</v>
      </c>
      <c r="AR5074" s="90" t="str">
        <f t="shared" si="87"/>
        <v>O</v>
      </c>
      <c r="AS5074" t="s">
        <v>5139</v>
      </c>
    </row>
    <row r="5075" spans="43:45" x14ac:dyDescent="0.25">
      <c r="AQ5075" s="89">
        <v>10028499</v>
      </c>
      <c r="AR5075" s="90" t="str">
        <f t="shared" si="87"/>
        <v>O</v>
      </c>
      <c r="AS5075" t="s">
        <v>5140</v>
      </c>
    </row>
    <row r="5076" spans="43:45" x14ac:dyDescent="0.25">
      <c r="AQ5076" s="89">
        <v>10028738</v>
      </c>
      <c r="AR5076" s="90" t="str">
        <f t="shared" si="87"/>
        <v>O</v>
      </c>
      <c r="AS5076" t="s">
        <v>5141</v>
      </c>
    </row>
    <row r="5077" spans="43:45" x14ac:dyDescent="0.25">
      <c r="AQ5077" s="89">
        <v>10028748</v>
      </c>
      <c r="AR5077" s="90" t="str">
        <f t="shared" si="87"/>
        <v>O</v>
      </c>
      <c r="AS5077" t="s">
        <v>5142</v>
      </c>
    </row>
    <row r="5078" spans="43:45" x14ac:dyDescent="0.25">
      <c r="AQ5078" s="89">
        <v>10028804</v>
      </c>
      <c r="AR5078" s="90" t="str">
        <f t="shared" si="87"/>
        <v>O</v>
      </c>
      <c r="AS5078" t="s">
        <v>5143</v>
      </c>
    </row>
    <row r="5079" spans="43:45" x14ac:dyDescent="0.25">
      <c r="AQ5079" s="89">
        <v>10026200</v>
      </c>
      <c r="AR5079" s="90" t="str">
        <f t="shared" si="87"/>
        <v>O</v>
      </c>
      <c r="AS5079" t="s">
        <v>5144</v>
      </c>
    </row>
    <row r="5080" spans="43:45" x14ac:dyDescent="0.25">
      <c r="AQ5080" s="89">
        <v>10026338</v>
      </c>
      <c r="AR5080" s="90" t="str">
        <f t="shared" si="87"/>
        <v>O</v>
      </c>
      <c r="AS5080" t="s">
        <v>5145</v>
      </c>
    </row>
    <row r="5081" spans="43:45" x14ac:dyDescent="0.25">
      <c r="AQ5081" s="89">
        <v>10026517</v>
      </c>
      <c r="AR5081" s="90" t="str">
        <f t="shared" si="87"/>
        <v>O</v>
      </c>
      <c r="AS5081" t="s">
        <v>5146</v>
      </c>
    </row>
    <row r="5082" spans="43:45" x14ac:dyDescent="0.25">
      <c r="AQ5082" s="89">
        <v>10026600</v>
      </c>
      <c r="AR5082" s="90" t="str">
        <f t="shared" si="87"/>
        <v>O</v>
      </c>
      <c r="AS5082" t="s">
        <v>5147</v>
      </c>
    </row>
    <row r="5083" spans="43:45" x14ac:dyDescent="0.25">
      <c r="AQ5083" s="89">
        <v>10026716</v>
      </c>
      <c r="AR5083" s="90" t="str">
        <f t="shared" si="87"/>
        <v>O</v>
      </c>
      <c r="AS5083" t="s">
        <v>5148</v>
      </c>
    </row>
    <row r="5084" spans="43:45" x14ac:dyDescent="0.25">
      <c r="AQ5084" s="89">
        <v>10026970</v>
      </c>
      <c r="AR5084" s="90" t="str">
        <f t="shared" si="87"/>
        <v>O</v>
      </c>
      <c r="AS5084" t="s">
        <v>5149</v>
      </c>
    </row>
    <row r="5085" spans="43:45" x14ac:dyDescent="0.25">
      <c r="AQ5085" s="89">
        <v>10027208</v>
      </c>
      <c r="AR5085" s="90" t="str">
        <f t="shared" si="87"/>
        <v>O</v>
      </c>
      <c r="AS5085" t="s">
        <v>5150</v>
      </c>
    </row>
    <row r="5086" spans="43:45" x14ac:dyDescent="0.25">
      <c r="AQ5086" s="89">
        <v>10029017</v>
      </c>
      <c r="AR5086" s="90" t="str">
        <f t="shared" si="87"/>
        <v>O</v>
      </c>
      <c r="AS5086" t="s">
        <v>5151</v>
      </c>
    </row>
    <row r="5087" spans="43:45" x14ac:dyDescent="0.25">
      <c r="AQ5087" s="89">
        <v>10029064</v>
      </c>
      <c r="AR5087" s="90" t="str">
        <f t="shared" si="87"/>
        <v>O</v>
      </c>
      <c r="AS5087" t="s">
        <v>5152</v>
      </c>
    </row>
    <row r="5088" spans="43:45" x14ac:dyDescent="0.25">
      <c r="AQ5088" s="89">
        <v>10029070</v>
      </c>
      <c r="AR5088" s="90" t="str">
        <f t="shared" si="87"/>
        <v>O</v>
      </c>
      <c r="AS5088" t="s">
        <v>5153</v>
      </c>
    </row>
    <row r="5089" spans="43:45" x14ac:dyDescent="0.25">
      <c r="AQ5089" s="89">
        <v>10029195</v>
      </c>
      <c r="AR5089" s="90" t="str">
        <f t="shared" si="87"/>
        <v>O</v>
      </c>
      <c r="AS5089" t="s">
        <v>5154</v>
      </c>
    </row>
    <row r="5090" spans="43:45" x14ac:dyDescent="0.25">
      <c r="AQ5090" s="89">
        <v>10029257</v>
      </c>
      <c r="AR5090" s="90" t="str">
        <f t="shared" si="87"/>
        <v>O</v>
      </c>
      <c r="AS5090" t="s">
        <v>5155</v>
      </c>
    </row>
    <row r="5091" spans="43:45" x14ac:dyDescent="0.25">
      <c r="AQ5091" s="89">
        <v>10029264</v>
      </c>
      <c r="AR5091" s="90" t="str">
        <f t="shared" si="87"/>
        <v>O</v>
      </c>
      <c r="AS5091" t="s">
        <v>5156</v>
      </c>
    </row>
    <row r="5092" spans="43:45" x14ac:dyDescent="0.25">
      <c r="AQ5092" s="89">
        <v>10029296</v>
      </c>
      <c r="AR5092" s="90" t="str">
        <f t="shared" si="87"/>
        <v>O</v>
      </c>
      <c r="AS5092" t="s">
        <v>5157</v>
      </c>
    </row>
    <row r="5093" spans="43:45" x14ac:dyDescent="0.25">
      <c r="AQ5093" s="89">
        <v>10028142</v>
      </c>
      <c r="AR5093" s="90" t="str">
        <f t="shared" si="87"/>
        <v>O</v>
      </c>
      <c r="AS5093" t="s">
        <v>5158</v>
      </c>
    </row>
    <row r="5094" spans="43:45" x14ac:dyDescent="0.25">
      <c r="AQ5094" s="89">
        <v>10028838</v>
      </c>
      <c r="AR5094" s="90" t="str">
        <f t="shared" si="87"/>
        <v>O</v>
      </c>
      <c r="AS5094" t="s">
        <v>5159</v>
      </c>
    </row>
    <row r="5095" spans="43:45" x14ac:dyDescent="0.25">
      <c r="AQ5095" s="89">
        <v>10028885</v>
      </c>
      <c r="AR5095" s="90" t="str">
        <f t="shared" si="87"/>
        <v>O</v>
      </c>
      <c r="AS5095" t="s">
        <v>5160</v>
      </c>
    </row>
    <row r="5096" spans="43:45" x14ac:dyDescent="0.25">
      <c r="AQ5096" s="89">
        <v>10028905</v>
      </c>
      <c r="AR5096" s="90" t="str">
        <f t="shared" si="87"/>
        <v>O</v>
      </c>
      <c r="AS5096" t="s">
        <v>5161</v>
      </c>
    </row>
    <row r="5097" spans="43:45" x14ac:dyDescent="0.25">
      <c r="AQ5097" s="89">
        <v>10028917</v>
      </c>
      <c r="AR5097" s="90" t="str">
        <f t="shared" si="87"/>
        <v>O</v>
      </c>
      <c r="AS5097" t="s">
        <v>5162</v>
      </c>
    </row>
    <row r="5098" spans="43:45" x14ac:dyDescent="0.25">
      <c r="AQ5098" s="89">
        <v>10026039</v>
      </c>
      <c r="AR5098" s="90" t="str">
        <f t="shared" si="87"/>
        <v>O</v>
      </c>
      <c r="AS5098" t="s">
        <v>5163</v>
      </c>
    </row>
    <row r="5099" spans="43:45" x14ac:dyDescent="0.25">
      <c r="AQ5099" s="89">
        <v>10026090</v>
      </c>
      <c r="AR5099" s="90" t="str">
        <f t="shared" si="87"/>
        <v>O</v>
      </c>
      <c r="AS5099" t="s">
        <v>5164</v>
      </c>
    </row>
    <row r="5100" spans="43:45" x14ac:dyDescent="0.25">
      <c r="AQ5100" s="89">
        <v>10026273</v>
      </c>
      <c r="AR5100" s="90" t="str">
        <f t="shared" si="87"/>
        <v>O</v>
      </c>
      <c r="AS5100" t="s">
        <v>5165</v>
      </c>
    </row>
    <row r="5101" spans="43:45" x14ac:dyDescent="0.25">
      <c r="AQ5101" s="89">
        <v>10026294</v>
      </c>
      <c r="AR5101" s="90" t="str">
        <f t="shared" si="87"/>
        <v>O</v>
      </c>
      <c r="AS5101" t="s">
        <v>5166</v>
      </c>
    </row>
    <row r="5102" spans="43:45" x14ac:dyDescent="0.25">
      <c r="AQ5102" s="89">
        <v>10026976</v>
      </c>
      <c r="AR5102" s="90" t="str">
        <f t="shared" si="87"/>
        <v>O</v>
      </c>
      <c r="AS5102" t="s">
        <v>5167</v>
      </c>
    </row>
    <row r="5103" spans="43:45" x14ac:dyDescent="0.25">
      <c r="AQ5103" s="89">
        <v>10027116</v>
      </c>
      <c r="AR5103" s="90" t="str">
        <f t="shared" si="87"/>
        <v>O</v>
      </c>
      <c r="AS5103" t="s">
        <v>5168</v>
      </c>
    </row>
    <row r="5104" spans="43:45" x14ac:dyDescent="0.25">
      <c r="AQ5104" s="89">
        <v>10027125</v>
      </c>
      <c r="AR5104" s="90" t="str">
        <f t="shared" si="87"/>
        <v>O</v>
      </c>
      <c r="AS5104" t="s">
        <v>5169</v>
      </c>
    </row>
    <row r="5105" spans="43:45" x14ac:dyDescent="0.25">
      <c r="AQ5105" s="89">
        <v>10027146</v>
      </c>
      <c r="AR5105" s="90" t="str">
        <f t="shared" si="87"/>
        <v>O</v>
      </c>
      <c r="AS5105" t="s">
        <v>5170</v>
      </c>
    </row>
    <row r="5106" spans="43:45" x14ac:dyDescent="0.25">
      <c r="AQ5106" s="89">
        <v>10029006</v>
      </c>
      <c r="AR5106" s="90" t="str">
        <f t="shared" si="87"/>
        <v>O</v>
      </c>
      <c r="AS5106" t="s">
        <v>5171</v>
      </c>
    </row>
    <row r="5107" spans="43:45" x14ac:dyDescent="0.25">
      <c r="AQ5107" s="89">
        <v>10029011</v>
      </c>
      <c r="AR5107" s="90" t="str">
        <f t="shared" si="87"/>
        <v>O</v>
      </c>
      <c r="AS5107" t="s">
        <v>5172</v>
      </c>
    </row>
    <row r="5108" spans="43:45" x14ac:dyDescent="0.25">
      <c r="AQ5108" s="89">
        <v>10029073</v>
      </c>
      <c r="AR5108" s="90" t="str">
        <f t="shared" si="87"/>
        <v>O</v>
      </c>
      <c r="AS5108" t="s">
        <v>5173</v>
      </c>
    </row>
    <row r="5109" spans="43:45" x14ac:dyDescent="0.25">
      <c r="AQ5109" s="89">
        <v>10029196</v>
      </c>
      <c r="AR5109" s="90" t="str">
        <f t="shared" si="87"/>
        <v>O</v>
      </c>
      <c r="AS5109" t="s">
        <v>5174</v>
      </c>
    </row>
    <row r="5110" spans="43:45" x14ac:dyDescent="0.25">
      <c r="AQ5110" s="89">
        <v>10029463</v>
      </c>
      <c r="AR5110" s="90" t="str">
        <f t="shared" si="87"/>
        <v>O</v>
      </c>
      <c r="AS5110" t="s">
        <v>5175</v>
      </c>
    </row>
    <row r="5111" spans="43:45" x14ac:dyDescent="0.25">
      <c r="AQ5111" s="89">
        <v>10026313</v>
      </c>
      <c r="AR5111" s="90" t="str">
        <f t="shared" si="87"/>
        <v>O</v>
      </c>
      <c r="AS5111" t="s">
        <v>5176</v>
      </c>
    </row>
    <row r="5112" spans="43:45" x14ac:dyDescent="0.25">
      <c r="AQ5112" s="89">
        <v>10027079</v>
      </c>
      <c r="AR5112" s="90" t="str">
        <f t="shared" si="87"/>
        <v>O</v>
      </c>
      <c r="AS5112" t="s">
        <v>5177</v>
      </c>
    </row>
    <row r="5113" spans="43:45" x14ac:dyDescent="0.25">
      <c r="AQ5113" s="89">
        <v>10027189</v>
      </c>
      <c r="AR5113" s="90" t="str">
        <f t="shared" si="87"/>
        <v>O</v>
      </c>
      <c r="AS5113" t="s">
        <v>5178</v>
      </c>
    </row>
    <row r="5114" spans="43:45" x14ac:dyDescent="0.25">
      <c r="AQ5114" s="89">
        <v>10027198</v>
      </c>
      <c r="AR5114" s="90" t="str">
        <f t="shared" si="87"/>
        <v>O</v>
      </c>
      <c r="AS5114" t="s">
        <v>5179</v>
      </c>
    </row>
    <row r="5115" spans="43:45" x14ac:dyDescent="0.25">
      <c r="AQ5115" s="89">
        <v>10029034</v>
      </c>
      <c r="AR5115" s="90" t="str">
        <f t="shared" si="87"/>
        <v>O</v>
      </c>
      <c r="AS5115" t="s">
        <v>5180</v>
      </c>
    </row>
    <row r="5116" spans="43:45" x14ac:dyDescent="0.25">
      <c r="AQ5116" s="89">
        <v>10029087</v>
      </c>
      <c r="AR5116" s="90" t="str">
        <f t="shared" si="87"/>
        <v>O</v>
      </c>
      <c r="AS5116" t="s">
        <v>5181</v>
      </c>
    </row>
    <row r="5117" spans="43:45" x14ac:dyDescent="0.25">
      <c r="AQ5117" s="89">
        <v>10029272</v>
      </c>
      <c r="AR5117" s="90" t="str">
        <f t="shared" si="87"/>
        <v>O</v>
      </c>
      <c r="AS5117" t="s">
        <v>5182</v>
      </c>
    </row>
    <row r="5118" spans="43:45" x14ac:dyDescent="0.25">
      <c r="AQ5118" s="89">
        <v>10029285</v>
      </c>
      <c r="AR5118" s="90" t="str">
        <f t="shared" si="87"/>
        <v>O</v>
      </c>
      <c r="AS5118" t="s">
        <v>5183</v>
      </c>
    </row>
    <row r="5119" spans="43:45" x14ac:dyDescent="0.25">
      <c r="AQ5119" s="89">
        <v>10029396</v>
      </c>
      <c r="AR5119" s="90" t="str">
        <f t="shared" si="87"/>
        <v>O</v>
      </c>
      <c r="AS5119" t="s">
        <v>5184</v>
      </c>
    </row>
    <row r="5120" spans="43:45" x14ac:dyDescent="0.25">
      <c r="AQ5120" s="89">
        <v>10029410</v>
      </c>
      <c r="AR5120" s="90" t="str">
        <f t="shared" si="87"/>
        <v>O</v>
      </c>
      <c r="AS5120" t="s">
        <v>5185</v>
      </c>
    </row>
    <row r="5121" spans="43:45" x14ac:dyDescent="0.25">
      <c r="AQ5121" s="89">
        <v>10029420</v>
      </c>
      <c r="AR5121" s="90" t="str">
        <f t="shared" si="87"/>
        <v>O</v>
      </c>
      <c r="AS5121" t="s">
        <v>5186</v>
      </c>
    </row>
    <row r="5122" spans="43:45" x14ac:dyDescent="0.25">
      <c r="AQ5122" s="89">
        <v>10029428</v>
      </c>
      <c r="AR5122" s="90" t="str">
        <f t="shared" si="87"/>
        <v>O</v>
      </c>
      <c r="AS5122" t="s">
        <v>5187</v>
      </c>
    </row>
    <row r="5123" spans="43:45" x14ac:dyDescent="0.25">
      <c r="AQ5123" s="89">
        <v>10029478</v>
      </c>
      <c r="AR5123" s="90" t="str">
        <f t="shared" si="87"/>
        <v>O</v>
      </c>
      <c r="AS5123" t="s">
        <v>5188</v>
      </c>
    </row>
    <row r="5124" spans="43:45" x14ac:dyDescent="0.25">
      <c r="AQ5124" s="89">
        <v>10026055</v>
      </c>
      <c r="AR5124" s="90" t="str">
        <f t="shared" si="87"/>
        <v>O</v>
      </c>
      <c r="AS5124" t="s">
        <v>5189</v>
      </c>
    </row>
    <row r="5125" spans="43:45" x14ac:dyDescent="0.25">
      <c r="AQ5125" s="89">
        <v>10026108</v>
      </c>
      <c r="AR5125" s="90" t="str">
        <f t="shared" si="87"/>
        <v>O</v>
      </c>
      <c r="AS5125" t="s">
        <v>5190</v>
      </c>
    </row>
    <row r="5126" spans="43:45" x14ac:dyDescent="0.25">
      <c r="AQ5126" s="89">
        <v>10026229</v>
      </c>
      <c r="AR5126" s="90" t="str">
        <f t="shared" si="87"/>
        <v>O</v>
      </c>
      <c r="AS5126" t="s">
        <v>5191</v>
      </c>
    </row>
    <row r="5127" spans="43:45" x14ac:dyDescent="0.25">
      <c r="AQ5127" s="89">
        <v>10026279</v>
      </c>
      <c r="AR5127" s="90" t="str">
        <f t="shared" si="87"/>
        <v>O</v>
      </c>
      <c r="AS5127" t="s">
        <v>5192</v>
      </c>
    </row>
    <row r="5128" spans="43:45" x14ac:dyDescent="0.25">
      <c r="AQ5128" s="89">
        <v>10026280</v>
      </c>
      <c r="AR5128" s="90" t="str">
        <f t="shared" si="87"/>
        <v>O</v>
      </c>
      <c r="AS5128" t="s">
        <v>5193</v>
      </c>
    </row>
    <row r="5129" spans="43:45" x14ac:dyDescent="0.25">
      <c r="AQ5129" s="89">
        <v>10026477</v>
      </c>
      <c r="AR5129" s="90" t="str">
        <f t="shared" ref="AR5129:AR5192" si="88">IF(ISNA(VLOOKUP(AQ5129,$BP$18:$BQ$356,2,FALSE))=TRUE,"O",VLOOKUP(AQ5129,$BP$18:$BQ$356,2,FALSE))</f>
        <v>O</v>
      </c>
      <c r="AS5129" t="s">
        <v>5194</v>
      </c>
    </row>
    <row r="5130" spans="43:45" x14ac:dyDescent="0.25">
      <c r="AQ5130" s="89">
        <v>10026485</v>
      </c>
      <c r="AR5130" s="90" t="str">
        <f t="shared" si="88"/>
        <v>O</v>
      </c>
      <c r="AS5130" t="s">
        <v>5195</v>
      </c>
    </row>
    <row r="5131" spans="43:45" x14ac:dyDescent="0.25">
      <c r="AQ5131" s="89">
        <v>10026534</v>
      </c>
      <c r="AR5131" s="90" t="str">
        <f t="shared" si="88"/>
        <v>O</v>
      </c>
      <c r="AS5131" t="s">
        <v>5196</v>
      </c>
    </row>
    <row r="5132" spans="43:45" x14ac:dyDescent="0.25">
      <c r="AQ5132" s="89">
        <v>10026582</v>
      </c>
      <c r="AR5132" s="90" t="str">
        <f t="shared" si="88"/>
        <v>O</v>
      </c>
      <c r="AS5132" t="s">
        <v>5197</v>
      </c>
    </row>
    <row r="5133" spans="43:45" x14ac:dyDescent="0.25">
      <c r="AQ5133" s="89">
        <v>10029183</v>
      </c>
      <c r="AR5133" s="90" t="str">
        <f t="shared" si="88"/>
        <v>O</v>
      </c>
      <c r="AS5133" t="s">
        <v>5198</v>
      </c>
    </row>
    <row r="5134" spans="43:45" x14ac:dyDescent="0.25">
      <c r="AQ5134" s="89">
        <v>10029309</v>
      </c>
      <c r="AR5134" s="90" t="str">
        <f t="shared" si="88"/>
        <v>O</v>
      </c>
      <c r="AS5134" t="s">
        <v>5199</v>
      </c>
    </row>
    <row r="5135" spans="43:45" x14ac:dyDescent="0.25">
      <c r="AQ5135" s="89">
        <v>10029345</v>
      </c>
      <c r="AR5135" s="90" t="str">
        <f t="shared" si="88"/>
        <v>O</v>
      </c>
      <c r="AS5135" t="s">
        <v>5200</v>
      </c>
    </row>
    <row r="5136" spans="43:45" x14ac:dyDescent="0.25">
      <c r="AQ5136" s="89">
        <v>10029394</v>
      </c>
      <c r="AR5136" s="90" t="str">
        <f t="shared" si="88"/>
        <v>O</v>
      </c>
      <c r="AS5136" t="s">
        <v>5201</v>
      </c>
    </row>
    <row r="5137" spans="43:45" x14ac:dyDescent="0.25">
      <c r="AQ5137" s="89">
        <v>10029395</v>
      </c>
      <c r="AR5137" s="90" t="str">
        <f t="shared" si="88"/>
        <v>O</v>
      </c>
      <c r="AS5137" t="s">
        <v>5202</v>
      </c>
    </row>
    <row r="5138" spans="43:45" x14ac:dyDescent="0.25">
      <c r="AQ5138" s="89">
        <v>10026408</v>
      </c>
      <c r="AR5138" s="90" t="str">
        <f t="shared" si="88"/>
        <v>O</v>
      </c>
      <c r="AS5138" t="s">
        <v>5203</v>
      </c>
    </row>
    <row r="5139" spans="43:45" x14ac:dyDescent="0.25">
      <c r="AQ5139" s="89">
        <v>10027251</v>
      </c>
      <c r="AR5139" s="90" t="str">
        <f t="shared" si="88"/>
        <v>O</v>
      </c>
      <c r="AS5139" t="s">
        <v>5204</v>
      </c>
    </row>
    <row r="5140" spans="43:45" x14ac:dyDescent="0.25">
      <c r="AQ5140" s="89">
        <v>10027296</v>
      </c>
      <c r="AR5140" s="90" t="str">
        <f t="shared" si="88"/>
        <v>O</v>
      </c>
      <c r="AS5140" t="s">
        <v>5205</v>
      </c>
    </row>
    <row r="5141" spans="43:45" x14ac:dyDescent="0.25">
      <c r="AQ5141" s="89">
        <v>10027356</v>
      </c>
      <c r="AR5141" s="90" t="str">
        <f t="shared" si="88"/>
        <v>O</v>
      </c>
      <c r="AS5141" t="s">
        <v>5206</v>
      </c>
    </row>
    <row r="5142" spans="43:45" x14ac:dyDescent="0.25">
      <c r="AQ5142" s="89">
        <v>10027359</v>
      </c>
      <c r="AR5142" s="90" t="str">
        <f t="shared" si="88"/>
        <v>O</v>
      </c>
      <c r="AS5142" t="s">
        <v>5207</v>
      </c>
    </row>
    <row r="5143" spans="43:45" x14ac:dyDescent="0.25">
      <c r="AQ5143" s="89">
        <v>10029018</v>
      </c>
      <c r="AR5143" s="90" t="str">
        <f t="shared" si="88"/>
        <v>O</v>
      </c>
      <c r="AS5143" t="s">
        <v>5208</v>
      </c>
    </row>
    <row r="5144" spans="43:45" x14ac:dyDescent="0.25">
      <c r="AQ5144" s="89">
        <v>10029525</v>
      </c>
      <c r="AR5144" s="90" t="str">
        <f t="shared" si="88"/>
        <v>O</v>
      </c>
      <c r="AS5144" t="s">
        <v>5209</v>
      </c>
    </row>
    <row r="5145" spans="43:45" x14ac:dyDescent="0.25">
      <c r="AQ5145" s="89">
        <v>10026216</v>
      </c>
      <c r="AR5145" s="90" t="str">
        <f t="shared" si="88"/>
        <v>O</v>
      </c>
      <c r="AS5145" t="s">
        <v>5210</v>
      </c>
    </row>
    <row r="5146" spans="43:45" x14ac:dyDescent="0.25">
      <c r="AQ5146" s="89">
        <v>10026394</v>
      </c>
      <c r="AR5146" s="90" t="str">
        <f t="shared" si="88"/>
        <v>O</v>
      </c>
      <c r="AS5146" t="s">
        <v>5211</v>
      </c>
    </row>
    <row r="5147" spans="43:45" x14ac:dyDescent="0.25">
      <c r="AQ5147" s="89">
        <v>10026490</v>
      </c>
      <c r="AR5147" s="90" t="str">
        <f t="shared" si="88"/>
        <v>O</v>
      </c>
      <c r="AS5147" t="s">
        <v>5212</v>
      </c>
    </row>
    <row r="5148" spans="43:45" x14ac:dyDescent="0.25">
      <c r="AQ5148" s="89">
        <v>10026720</v>
      </c>
      <c r="AR5148" s="90" t="str">
        <f t="shared" si="88"/>
        <v>O</v>
      </c>
      <c r="AS5148" t="s">
        <v>5213</v>
      </c>
    </row>
    <row r="5149" spans="43:45" x14ac:dyDescent="0.25">
      <c r="AQ5149" s="89">
        <v>10027314</v>
      </c>
      <c r="AR5149" s="90" t="str">
        <f t="shared" si="88"/>
        <v>O</v>
      </c>
      <c r="AS5149" t="s">
        <v>5214</v>
      </c>
    </row>
    <row r="5150" spans="43:45" x14ac:dyDescent="0.25">
      <c r="AQ5150" s="89">
        <v>10027379</v>
      </c>
      <c r="AR5150" s="90" t="str">
        <f t="shared" si="88"/>
        <v>O</v>
      </c>
      <c r="AS5150" t="s">
        <v>5215</v>
      </c>
    </row>
    <row r="5151" spans="43:45" x14ac:dyDescent="0.25">
      <c r="AQ5151" s="89">
        <v>10027381</v>
      </c>
      <c r="AR5151" s="90" t="str">
        <f t="shared" si="88"/>
        <v>O</v>
      </c>
      <c r="AS5151" t="s">
        <v>5216</v>
      </c>
    </row>
    <row r="5152" spans="43:45" x14ac:dyDescent="0.25">
      <c r="AQ5152" s="89">
        <v>10027407</v>
      </c>
      <c r="AR5152" s="90" t="str">
        <f t="shared" si="88"/>
        <v>O</v>
      </c>
      <c r="AS5152" t="s">
        <v>5217</v>
      </c>
    </row>
    <row r="5153" spans="43:45" x14ac:dyDescent="0.25">
      <c r="AQ5153" s="89">
        <v>10029186</v>
      </c>
      <c r="AR5153" s="90" t="str">
        <f t="shared" si="88"/>
        <v>O</v>
      </c>
      <c r="AS5153" t="s">
        <v>5218</v>
      </c>
    </row>
    <row r="5154" spans="43:45" x14ac:dyDescent="0.25">
      <c r="AQ5154" s="89">
        <v>10029350</v>
      </c>
      <c r="AR5154" s="90" t="str">
        <f t="shared" si="88"/>
        <v>O</v>
      </c>
      <c r="AS5154" t="s">
        <v>5219</v>
      </c>
    </row>
    <row r="5155" spans="43:45" x14ac:dyDescent="0.25">
      <c r="AQ5155" s="89">
        <v>10029489</v>
      </c>
      <c r="AR5155" s="90" t="str">
        <f t="shared" si="88"/>
        <v>O</v>
      </c>
      <c r="AS5155" t="s">
        <v>5220</v>
      </c>
    </row>
    <row r="5156" spans="43:45" x14ac:dyDescent="0.25">
      <c r="AQ5156" s="89">
        <v>10029490</v>
      </c>
      <c r="AR5156" s="90" t="str">
        <f t="shared" si="88"/>
        <v>O</v>
      </c>
      <c r="AS5156" t="s">
        <v>5221</v>
      </c>
    </row>
    <row r="5157" spans="43:45" x14ac:dyDescent="0.25">
      <c r="AQ5157" s="89">
        <v>10026225</v>
      </c>
      <c r="AR5157" s="90" t="str">
        <f t="shared" si="88"/>
        <v>O</v>
      </c>
      <c r="AS5157" t="s">
        <v>5222</v>
      </c>
    </row>
    <row r="5158" spans="43:45" x14ac:dyDescent="0.25">
      <c r="AQ5158" s="89">
        <v>10026468</v>
      </c>
      <c r="AR5158" s="90" t="str">
        <f t="shared" si="88"/>
        <v>O</v>
      </c>
      <c r="AS5158" t="s">
        <v>5223</v>
      </c>
    </row>
    <row r="5159" spans="43:45" x14ac:dyDescent="0.25">
      <c r="AQ5159" s="89">
        <v>10027338</v>
      </c>
      <c r="AR5159" s="90" t="str">
        <f t="shared" si="88"/>
        <v>O</v>
      </c>
      <c r="AS5159" t="s">
        <v>5224</v>
      </c>
    </row>
    <row r="5160" spans="43:45" x14ac:dyDescent="0.25">
      <c r="AQ5160" s="89">
        <v>10027420</v>
      </c>
      <c r="AR5160" s="90" t="str">
        <f t="shared" si="88"/>
        <v>O</v>
      </c>
      <c r="AS5160" t="s">
        <v>5225</v>
      </c>
    </row>
    <row r="5161" spans="43:45" x14ac:dyDescent="0.25">
      <c r="AQ5161" s="89">
        <v>10027432</v>
      </c>
      <c r="AR5161" s="90" t="str">
        <f t="shared" si="88"/>
        <v>O</v>
      </c>
      <c r="AS5161" t="s">
        <v>5226</v>
      </c>
    </row>
    <row r="5162" spans="43:45" x14ac:dyDescent="0.25">
      <c r="AQ5162" s="89">
        <v>10027446</v>
      </c>
      <c r="AR5162" s="90" t="str">
        <f t="shared" si="88"/>
        <v>O</v>
      </c>
      <c r="AS5162" t="s">
        <v>5227</v>
      </c>
    </row>
    <row r="5163" spans="43:45" x14ac:dyDescent="0.25">
      <c r="AQ5163" s="89">
        <v>10027451</v>
      </c>
      <c r="AR5163" s="90" t="str">
        <f t="shared" si="88"/>
        <v>O</v>
      </c>
      <c r="AS5163" t="s">
        <v>5228</v>
      </c>
    </row>
    <row r="5164" spans="43:45" x14ac:dyDescent="0.25">
      <c r="AQ5164" s="89">
        <v>10027454</v>
      </c>
      <c r="AR5164" s="90" t="str">
        <f t="shared" si="88"/>
        <v>O</v>
      </c>
      <c r="AS5164" t="s">
        <v>5229</v>
      </c>
    </row>
    <row r="5165" spans="43:45" x14ac:dyDescent="0.25">
      <c r="AQ5165" s="89">
        <v>10029028</v>
      </c>
      <c r="AR5165" s="90" t="str">
        <f t="shared" si="88"/>
        <v>O</v>
      </c>
      <c r="AS5165" t="s">
        <v>5230</v>
      </c>
    </row>
    <row r="5166" spans="43:45" x14ac:dyDescent="0.25">
      <c r="AQ5166" s="89">
        <v>10029035</v>
      </c>
      <c r="AR5166" s="90" t="str">
        <f t="shared" si="88"/>
        <v>O</v>
      </c>
      <c r="AS5166" t="s">
        <v>5231</v>
      </c>
    </row>
    <row r="5167" spans="43:45" x14ac:dyDescent="0.25">
      <c r="AQ5167" s="89">
        <v>10029207</v>
      </c>
      <c r="AR5167" s="90" t="str">
        <f t="shared" si="88"/>
        <v>O</v>
      </c>
      <c r="AS5167" t="s">
        <v>5232</v>
      </c>
    </row>
    <row r="5168" spans="43:45" x14ac:dyDescent="0.25">
      <c r="AQ5168" s="89">
        <v>10029223</v>
      </c>
      <c r="AR5168" s="90" t="str">
        <f t="shared" si="88"/>
        <v>O</v>
      </c>
      <c r="AS5168" t="s">
        <v>5233</v>
      </c>
    </row>
    <row r="5169" spans="43:45" x14ac:dyDescent="0.25">
      <c r="AQ5169" s="89">
        <v>10029357</v>
      </c>
      <c r="AR5169" s="90" t="str">
        <f t="shared" si="88"/>
        <v>O</v>
      </c>
      <c r="AS5169" t="s">
        <v>5234</v>
      </c>
    </row>
    <row r="5170" spans="43:45" x14ac:dyDescent="0.25">
      <c r="AQ5170" s="89">
        <v>10027504</v>
      </c>
      <c r="AR5170" s="90" t="str">
        <f t="shared" si="88"/>
        <v>O</v>
      </c>
      <c r="AS5170" t="s">
        <v>5235</v>
      </c>
    </row>
    <row r="5171" spans="43:45" x14ac:dyDescent="0.25">
      <c r="AQ5171" s="89">
        <v>10027505</v>
      </c>
      <c r="AR5171" s="90" t="str">
        <f t="shared" si="88"/>
        <v>O</v>
      </c>
      <c r="AS5171" t="s">
        <v>5236</v>
      </c>
    </row>
    <row r="5172" spans="43:45" x14ac:dyDescent="0.25">
      <c r="AQ5172" s="89">
        <v>10027524</v>
      </c>
      <c r="AR5172" s="90" t="str">
        <f t="shared" si="88"/>
        <v>O</v>
      </c>
      <c r="AS5172" t="s">
        <v>5237</v>
      </c>
    </row>
    <row r="5173" spans="43:45" x14ac:dyDescent="0.25">
      <c r="AQ5173" s="89">
        <v>10027603</v>
      </c>
      <c r="AR5173" s="90" t="str">
        <f t="shared" si="88"/>
        <v>O</v>
      </c>
      <c r="AS5173" t="s">
        <v>5238</v>
      </c>
    </row>
    <row r="5174" spans="43:45" x14ac:dyDescent="0.25">
      <c r="AQ5174" s="89">
        <v>10029050</v>
      </c>
      <c r="AR5174" s="90" t="str">
        <f t="shared" si="88"/>
        <v>O</v>
      </c>
      <c r="AS5174" t="s">
        <v>5239</v>
      </c>
    </row>
    <row r="5175" spans="43:45" x14ac:dyDescent="0.25">
      <c r="AQ5175" s="89">
        <v>10029089</v>
      </c>
      <c r="AR5175" s="90" t="str">
        <f t="shared" si="88"/>
        <v>O</v>
      </c>
      <c r="AS5175" t="s">
        <v>5240</v>
      </c>
    </row>
    <row r="5176" spans="43:45" x14ac:dyDescent="0.25">
      <c r="AQ5176" s="89">
        <v>10029127</v>
      </c>
      <c r="AR5176" s="90" t="str">
        <f t="shared" si="88"/>
        <v>O</v>
      </c>
      <c r="AS5176" t="s">
        <v>1490</v>
      </c>
    </row>
    <row r="5177" spans="43:45" x14ac:dyDescent="0.25">
      <c r="AQ5177" s="89">
        <v>10029255</v>
      </c>
      <c r="AR5177" s="90" t="str">
        <f t="shared" si="88"/>
        <v>O</v>
      </c>
      <c r="AS5177" t="s">
        <v>5241</v>
      </c>
    </row>
    <row r="5178" spans="43:45" x14ac:dyDescent="0.25">
      <c r="AQ5178" s="89">
        <v>10029320</v>
      </c>
      <c r="AR5178" s="90" t="str">
        <f t="shared" si="88"/>
        <v>O</v>
      </c>
      <c r="AS5178" t="s">
        <v>5242</v>
      </c>
    </row>
    <row r="5179" spans="43:45" x14ac:dyDescent="0.25">
      <c r="AQ5179" s="89">
        <v>10029334</v>
      </c>
      <c r="AR5179" s="90" t="str">
        <f t="shared" si="88"/>
        <v>O</v>
      </c>
      <c r="AS5179" t="s">
        <v>5243</v>
      </c>
    </row>
    <row r="5180" spans="43:45" x14ac:dyDescent="0.25">
      <c r="AQ5180" s="89">
        <v>10026212</v>
      </c>
      <c r="AR5180" s="90" t="str">
        <f t="shared" si="88"/>
        <v>O</v>
      </c>
      <c r="AS5180" t="s">
        <v>5244</v>
      </c>
    </row>
    <row r="5181" spans="43:45" x14ac:dyDescent="0.25">
      <c r="AQ5181" s="89">
        <v>10026230</v>
      </c>
      <c r="AR5181" s="90" t="str">
        <f t="shared" si="88"/>
        <v>O</v>
      </c>
      <c r="AS5181" t="s">
        <v>5245</v>
      </c>
    </row>
    <row r="5182" spans="43:45" x14ac:dyDescent="0.25">
      <c r="AQ5182" s="89">
        <v>10026234</v>
      </c>
      <c r="AR5182" s="90" t="str">
        <f t="shared" si="88"/>
        <v>O</v>
      </c>
      <c r="AS5182" t="s">
        <v>5246</v>
      </c>
    </row>
    <row r="5183" spans="43:45" x14ac:dyDescent="0.25">
      <c r="AQ5183" s="89">
        <v>10026483</v>
      </c>
      <c r="AR5183" s="90" t="str">
        <f t="shared" si="88"/>
        <v>O</v>
      </c>
      <c r="AS5183" t="s">
        <v>5247</v>
      </c>
    </row>
    <row r="5184" spans="43:45" x14ac:dyDescent="0.25">
      <c r="AQ5184" s="89">
        <v>10026674</v>
      </c>
      <c r="AR5184" s="90" t="str">
        <f t="shared" si="88"/>
        <v>O</v>
      </c>
      <c r="AS5184" t="s">
        <v>5248</v>
      </c>
    </row>
    <row r="5185" spans="43:45" x14ac:dyDescent="0.25">
      <c r="AQ5185" s="89">
        <v>10026956</v>
      </c>
      <c r="AR5185" s="90" t="str">
        <f t="shared" si="88"/>
        <v>O</v>
      </c>
      <c r="AS5185" t="s">
        <v>5249</v>
      </c>
    </row>
    <row r="5186" spans="43:45" x14ac:dyDescent="0.25">
      <c r="AQ5186" s="89">
        <v>10027489</v>
      </c>
      <c r="AR5186" s="90" t="str">
        <f t="shared" si="88"/>
        <v>O</v>
      </c>
      <c r="AS5186" t="s">
        <v>5250</v>
      </c>
    </row>
    <row r="5187" spans="43:45" x14ac:dyDescent="0.25">
      <c r="AQ5187" s="89">
        <v>10027490</v>
      </c>
      <c r="AR5187" s="90" t="str">
        <f t="shared" si="88"/>
        <v>O</v>
      </c>
      <c r="AS5187" t="s">
        <v>5251</v>
      </c>
    </row>
    <row r="5188" spans="43:45" x14ac:dyDescent="0.25">
      <c r="AQ5188" s="89">
        <v>10027527</v>
      </c>
      <c r="AR5188" s="90" t="str">
        <f t="shared" si="88"/>
        <v>O</v>
      </c>
      <c r="AS5188" t="s">
        <v>5252</v>
      </c>
    </row>
    <row r="5189" spans="43:45" x14ac:dyDescent="0.25">
      <c r="AQ5189" s="89">
        <v>10027550</v>
      </c>
      <c r="AR5189" s="90" t="str">
        <f t="shared" si="88"/>
        <v>O</v>
      </c>
      <c r="AS5189" t="s">
        <v>5253</v>
      </c>
    </row>
    <row r="5190" spans="43:45" x14ac:dyDescent="0.25">
      <c r="AQ5190" s="89">
        <v>10028138</v>
      </c>
      <c r="AR5190" s="90" t="str">
        <f t="shared" si="88"/>
        <v>O</v>
      </c>
      <c r="AS5190" t="s">
        <v>5254</v>
      </c>
    </row>
    <row r="5191" spans="43:45" x14ac:dyDescent="0.25">
      <c r="AQ5191" s="89">
        <v>10028974</v>
      </c>
      <c r="AR5191" s="90" t="str">
        <f t="shared" si="88"/>
        <v>O</v>
      </c>
      <c r="AS5191" t="s">
        <v>5255</v>
      </c>
    </row>
    <row r="5192" spans="43:45" x14ac:dyDescent="0.25">
      <c r="AQ5192" s="89">
        <v>10029188</v>
      </c>
      <c r="AR5192" s="90" t="str">
        <f t="shared" si="88"/>
        <v>O</v>
      </c>
      <c r="AS5192" t="s">
        <v>5256</v>
      </c>
    </row>
    <row r="5193" spans="43:45" x14ac:dyDescent="0.25">
      <c r="AQ5193" s="89">
        <v>10029419</v>
      </c>
      <c r="AR5193" s="90" t="str">
        <f t="shared" ref="AR5193:AR5256" si="89">IF(ISNA(VLOOKUP(AQ5193,$BP$18:$BQ$356,2,FALSE))=TRUE,"O",VLOOKUP(AQ5193,$BP$18:$BQ$356,2,FALSE))</f>
        <v>O</v>
      </c>
      <c r="AS5193" t="s">
        <v>5257</v>
      </c>
    </row>
    <row r="5194" spans="43:45" x14ac:dyDescent="0.25">
      <c r="AQ5194" s="89">
        <v>10029448</v>
      </c>
      <c r="AR5194" s="90" t="str">
        <f t="shared" si="89"/>
        <v>O</v>
      </c>
      <c r="AS5194" t="s">
        <v>5258</v>
      </c>
    </row>
    <row r="5195" spans="43:45" x14ac:dyDescent="0.25">
      <c r="AQ5195" s="89">
        <v>10026323</v>
      </c>
      <c r="AR5195" s="90" t="str">
        <f t="shared" si="89"/>
        <v>O</v>
      </c>
      <c r="AS5195" t="s">
        <v>5259</v>
      </c>
    </row>
    <row r="5196" spans="43:45" x14ac:dyDescent="0.25">
      <c r="AQ5196" s="89">
        <v>10026518</v>
      </c>
      <c r="AR5196" s="90" t="str">
        <f t="shared" si="89"/>
        <v>O</v>
      </c>
      <c r="AS5196" t="s">
        <v>5260</v>
      </c>
    </row>
    <row r="5197" spans="43:45" x14ac:dyDescent="0.25">
      <c r="AQ5197" s="89">
        <v>10026678</v>
      </c>
      <c r="AR5197" s="90" t="str">
        <f t="shared" si="89"/>
        <v>O</v>
      </c>
      <c r="AS5197" t="s">
        <v>5261</v>
      </c>
    </row>
    <row r="5198" spans="43:45" x14ac:dyDescent="0.25">
      <c r="AQ5198" s="89">
        <v>10027721</v>
      </c>
      <c r="AR5198" s="90" t="str">
        <f t="shared" si="89"/>
        <v>O</v>
      </c>
      <c r="AS5198" t="s">
        <v>5262</v>
      </c>
    </row>
    <row r="5199" spans="43:45" x14ac:dyDescent="0.25">
      <c r="AQ5199" s="89">
        <v>10027735</v>
      </c>
      <c r="AR5199" s="90" t="str">
        <f t="shared" si="89"/>
        <v>O</v>
      </c>
      <c r="AS5199" t="s">
        <v>5263</v>
      </c>
    </row>
    <row r="5200" spans="43:45" x14ac:dyDescent="0.25">
      <c r="AQ5200" s="89">
        <v>10027741</v>
      </c>
      <c r="AR5200" s="90" t="str">
        <f t="shared" si="89"/>
        <v>O</v>
      </c>
      <c r="AS5200" t="s">
        <v>5264</v>
      </c>
    </row>
    <row r="5201" spans="43:45" x14ac:dyDescent="0.25">
      <c r="AQ5201" s="89">
        <v>10027757</v>
      </c>
      <c r="AR5201" s="90" t="str">
        <f t="shared" si="89"/>
        <v>O</v>
      </c>
      <c r="AS5201" t="s">
        <v>5265</v>
      </c>
    </row>
    <row r="5202" spans="43:45" x14ac:dyDescent="0.25">
      <c r="AQ5202" s="89">
        <v>10029291</v>
      </c>
      <c r="AR5202" s="90" t="str">
        <f t="shared" si="89"/>
        <v>O</v>
      </c>
      <c r="AS5202" t="s">
        <v>5266</v>
      </c>
    </row>
    <row r="5203" spans="43:45" x14ac:dyDescent="0.25">
      <c r="AQ5203" s="89">
        <v>10029426</v>
      </c>
      <c r="AR5203" s="90" t="str">
        <f t="shared" si="89"/>
        <v>O</v>
      </c>
      <c r="AS5203" t="s">
        <v>5267</v>
      </c>
    </row>
    <row r="5204" spans="43:45" x14ac:dyDescent="0.25">
      <c r="AQ5204" s="89">
        <v>10029475</v>
      </c>
      <c r="AR5204" s="90" t="str">
        <f t="shared" si="89"/>
        <v>O</v>
      </c>
      <c r="AS5204" t="s">
        <v>5268</v>
      </c>
    </row>
    <row r="5205" spans="43:45" x14ac:dyDescent="0.25">
      <c r="AQ5205" s="89">
        <v>10026588</v>
      </c>
      <c r="AR5205" s="90" t="str">
        <f t="shared" si="89"/>
        <v>O</v>
      </c>
      <c r="AS5205" t="s">
        <v>5269</v>
      </c>
    </row>
    <row r="5206" spans="43:45" x14ac:dyDescent="0.25">
      <c r="AQ5206" s="89">
        <v>10027330</v>
      </c>
      <c r="AR5206" s="90" t="str">
        <f t="shared" si="89"/>
        <v>O</v>
      </c>
      <c r="AS5206" t="s">
        <v>5270</v>
      </c>
    </row>
    <row r="5207" spans="43:45" x14ac:dyDescent="0.25">
      <c r="AQ5207" s="89">
        <v>10027574</v>
      </c>
      <c r="AR5207" s="90" t="str">
        <f t="shared" si="89"/>
        <v>O</v>
      </c>
      <c r="AS5207" t="s">
        <v>5271</v>
      </c>
    </row>
    <row r="5208" spans="43:45" x14ac:dyDescent="0.25">
      <c r="AQ5208" s="89">
        <v>10027585</v>
      </c>
      <c r="AR5208" s="90" t="str">
        <f t="shared" si="89"/>
        <v>O</v>
      </c>
      <c r="AS5208" t="s">
        <v>5272</v>
      </c>
    </row>
    <row r="5209" spans="43:45" x14ac:dyDescent="0.25">
      <c r="AQ5209" s="89">
        <v>10027608</v>
      </c>
      <c r="AR5209" s="90" t="str">
        <f t="shared" si="89"/>
        <v>O</v>
      </c>
      <c r="AS5209" t="s">
        <v>5273</v>
      </c>
    </row>
    <row r="5210" spans="43:45" x14ac:dyDescent="0.25">
      <c r="AQ5210" s="89">
        <v>10027614</v>
      </c>
      <c r="AR5210" s="90" t="str">
        <f t="shared" si="89"/>
        <v>O</v>
      </c>
      <c r="AS5210" t="s">
        <v>5274</v>
      </c>
    </row>
    <row r="5211" spans="43:45" x14ac:dyDescent="0.25">
      <c r="AQ5211" s="89">
        <v>10027636</v>
      </c>
      <c r="AR5211" s="90" t="str">
        <f t="shared" si="89"/>
        <v>O</v>
      </c>
      <c r="AS5211" t="s">
        <v>5275</v>
      </c>
    </row>
    <row r="5212" spans="43:45" x14ac:dyDescent="0.25">
      <c r="AQ5212" s="89">
        <v>10028527</v>
      </c>
      <c r="AR5212" s="90" t="str">
        <f t="shared" si="89"/>
        <v>O</v>
      </c>
      <c r="AS5212" t="s">
        <v>5276</v>
      </c>
    </row>
    <row r="5213" spans="43:45" x14ac:dyDescent="0.25">
      <c r="AQ5213" s="89">
        <v>10028971</v>
      </c>
      <c r="AR5213" s="90" t="str">
        <f t="shared" si="89"/>
        <v>O</v>
      </c>
      <c r="AS5213" t="s">
        <v>5277</v>
      </c>
    </row>
    <row r="5214" spans="43:45" x14ac:dyDescent="0.25">
      <c r="AQ5214" s="89">
        <v>10029314</v>
      </c>
      <c r="AR5214" s="90" t="str">
        <f t="shared" si="89"/>
        <v>O</v>
      </c>
      <c r="AS5214" t="s">
        <v>5278</v>
      </c>
    </row>
    <row r="5215" spans="43:45" x14ac:dyDescent="0.25">
      <c r="AQ5215" s="89">
        <v>10029319</v>
      </c>
      <c r="AR5215" s="90" t="str">
        <f t="shared" si="89"/>
        <v>O</v>
      </c>
      <c r="AS5215" t="s">
        <v>5279</v>
      </c>
    </row>
    <row r="5216" spans="43:45" x14ac:dyDescent="0.25">
      <c r="AQ5216" s="89">
        <v>10029373</v>
      </c>
      <c r="AR5216" s="90" t="str">
        <f t="shared" si="89"/>
        <v>O</v>
      </c>
      <c r="AS5216" t="s">
        <v>5280</v>
      </c>
    </row>
    <row r="5217" spans="43:45" x14ac:dyDescent="0.25">
      <c r="AQ5217" s="89">
        <v>10029386</v>
      </c>
      <c r="AR5217" s="90" t="str">
        <f t="shared" si="89"/>
        <v>O</v>
      </c>
      <c r="AS5217" t="s">
        <v>5281</v>
      </c>
    </row>
    <row r="5218" spans="43:45" x14ac:dyDescent="0.25">
      <c r="AQ5218" s="89">
        <v>10029441</v>
      </c>
      <c r="AR5218" s="90" t="str">
        <f t="shared" si="89"/>
        <v>O</v>
      </c>
      <c r="AS5218" t="s">
        <v>5282</v>
      </c>
    </row>
    <row r="5219" spans="43:45" x14ac:dyDescent="0.25">
      <c r="AQ5219" s="89">
        <v>10026957</v>
      </c>
      <c r="AR5219" s="90" t="str">
        <f t="shared" si="89"/>
        <v>O</v>
      </c>
      <c r="AS5219" t="s">
        <v>5283</v>
      </c>
    </row>
    <row r="5220" spans="43:45" x14ac:dyDescent="0.25">
      <c r="AQ5220" s="89">
        <v>10027876</v>
      </c>
      <c r="AR5220" s="90" t="str">
        <f t="shared" si="89"/>
        <v>O</v>
      </c>
      <c r="AS5220" t="s">
        <v>5284</v>
      </c>
    </row>
    <row r="5221" spans="43:45" x14ac:dyDescent="0.25">
      <c r="AQ5221" s="89">
        <v>10029083</v>
      </c>
      <c r="AR5221" s="90" t="str">
        <f t="shared" si="89"/>
        <v>O</v>
      </c>
      <c r="AS5221" t="s">
        <v>5285</v>
      </c>
    </row>
    <row r="5222" spans="43:45" x14ac:dyDescent="0.25">
      <c r="AQ5222" s="89">
        <v>10029141</v>
      </c>
      <c r="AR5222" s="90" t="str">
        <f t="shared" si="89"/>
        <v>O</v>
      </c>
      <c r="AS5222" t="s">
        <v>5286</v>
      </c>
    </row>
    <row r="5223" spans="43:45" x14ac:dyDescent="0.25">
      <c r="AQ5223" s="89">
        <v>10029292</v>
      </c>
      <c r="AR5223" s="90" t="str">
        <f t="shared" si="89"/>
        <v>O</v>
      </c>
      <c r="AS5223" t="s">
        <v>5287</v>
      </c>
    </row>
    <row r="5224" spans="43:45" x14ac:dyDescent="0.25">
      <c r="AQ5224" s="89">
        <v>10027238</v>
      </c>
      <c r="AR5224" s="90" t="str">
        <f t="shared" si="89"/>
        <v>O</v>
      </c>
      <c r="AS5224" t="s">
        <v>5288</v>
      </c>
    </row>
    <row r="5225" spans="43:45" x14ac:dyDescent="0.25">
      <c r="AQ5225" s="89">
        <v>10027398</v>
      </c>
      <c r="AR5225" s="90" t="str">
        <f t="shared" si="89"/>
        <v>O</v>
      </c>
      <c r="AS5225" t="s">
        <v>5289</v>
      </c>
    </row>
    <row r="5226" spans="43:45" x14ac:dyDescent="0.25">
      <c r="AQ5226" s="89">
        <v>10027438</v>
      </c>
      <c r="AR5226" s="90" t="str">
        <f t="shared" si="89"/>
        <v>O</v>
      </c>
      <c r="AS5226" t="s">
        <v>5290</v>
      </c>
    </row>
    <row r="5227" spans="43:45" x14ac:dyDescent="0.25">
      <c r="AQ5227" s="89">
        <v>10027661</v>
      </c>
      <c r="AR5227" s="90" t="str">
        <f t="shared" si="89"/>
        <v>O</v>
      </c>
      <c r="AS5227" t="s">
        <v>5291</v>
      </c>
    </row>
    <row r="5228" spans="43:45" x14ac:dyDescent="0.25">
      <c r="AQ5228" s="89">
        <v>10027664</v>
      </c>
      <c r="AR5228" s="90" t="str">
        <f t="shared" si="89"/>
        <v>O</v>
      </c>
      <c r="AS5228" t="s">
        <v>5292</v>
      </c>
    </row>
    <row r="5229" spans="43:45" x14ac:dyDescent="0.25">
      <c r="AQ5229" s="89">
        <v>10027671</v>
      </c>
      <c r="AR5229" s="90" t="str">
        <f t="shared" si="89"/>
        <v>O</v>
      </c>
      <c r="AS5229" t="s">
        <v>5293</v>
      </c>
    </row>
    <row r="5230" spans="43:45" x14ac:dyDescent="0.25">
      <c r="AQ5230" s="89">
        <v>10027683</v>
      </c>
      <c r="AR5230" s="90" t="str">
        <f t="shared" si="89"/>
        <v>O</v>
      </c>
      <c r="AS5230" t="s">
        <v>5294</v>
      </c>
    </row>
    <row r="5231" spans="43:45" x14ac:dyDescent="0.25">
      <c r="AQ5231" s="89">
        <v>10028855</v>
      </c>
      <c r="AR5231" s="90" t="str">
        <f t="shared" si="89"/>
        <v>O</v>
      </c>
      <c r="AS5231" t="s">
        <v>5295</v>
      </c>
    </row>
    <row r="5232" spans="43:45" x14ac:dyDescent="0.25">
      <c r="AQ5232" s="89">
        <v>10028913</v>
      </c>
      <c r="AR5232" s="90" t="str">
        <f t="shared" si="89"/>
        <v>O</v>
      </c>
      <c r="AS5232" t="s">
        <v>5296</v>
      </c>
    </row>
    <row r="5233" spans="43:45" x14ac:dyDescent="0.25">
      <c r="AQ5233" s="89">
        <v>10029088</v>
      </c>
      <c r="AR5233" s="90" t="str">
        <f t="shared" si="89"/>
        <v>O</v>
      </c>
      <c r="AS5233" t="s">
        <v>5297</v>
      </c>
    </row>
    <row r="5234" spans="43:45" x14ac:dyDescent="0.25">
      <c r="AQ5234" s="89">
        <v>10029140</v>
      </c>
      <c r="AR5234" s="90" t="str">
        <f t="shared" si="89"/>
        <v>O</v>
      </c>
      <c r="AS5234" t="s">
        <v>5298</v>
      </c>
    </row>
    <row r="5235" spans="43:45" x14ac:dyDescent="0.25">
      <c r="AQ5235" s="89">
        <v>10029310</v>
      </c>
      <c r="AR5235" s="90" t="str">
        <f t="shared" si="89"/>
        <v>O</v>
      </c>
      <c r="AS5235" t="s">
        <v>5299</v>
      </c>
    </row>
    <row r="5236" spans="43:45" x14ac:dyDescent="0.25">
      <c r="AQ5236" s="89">
        <v>10029322</v>
      </c>
      <c r="AR5236" s="90" t="str">
        <f t="shared" si="89"/>
        <v>O</v>
      </c>
      <c r="AS5236" t="s">
        <v>5300</v>
      </c>
    </row>
    <row r="5237" spans="43:45" x14ac:dyDescent="0.25">
      <c r="AQ5237" s="89">
        <v>10029413</v>
      </c>
      <c r="AR5237" s="90" t="str">
        <f t="shared" si="89"/>
        <v>O</v>
      </c>
      <c r="AS5237" t="s">
        <v>5301</v>
      </c>
    </row>
    <row r="5238" spans="43:45" x14ac:dyDescent="0.25">
      <c r="AQ5238" s="89">
        <v>10027128</v>
      </c>
      <c r="AR5238" s="90" t="str">
        <f t="shared" si="89"/>
        <v>O</v>
      </c>
      <c r="AS5238" t="s">
        <v>5302</v>
      </c>
    </row>
    <row r="5239" spans="43:45" x14ac:dyDescent="0.25">
      <c r="AQ5239" s="89">
        <v>10027316</v>
      </c>
      <c r="AR5239" s="90" t="str">
        <f t="shared" si="89"/>
        <v>O</v>
      </c>
      <c r="AS5239" t="s">
        <v>5303</v>
      </c>
    </row>
    <row r="5240" spans="43:45" x14ac:dyDescent="0.25">
      <c r="AQ5240" s="89">
        <v>10027746</v>
      </c>
      <c r="AR5240" s="90" t="str">
        <f t="shared" si="89"/>
        <v>O</v>
      </c>
      <c r="AS5240" t="s">
        <v>5304</v>
      </c>
    </row>
    <row r="5241" spans="43:45" x14ac:dyDescent="0.25">
      <c r="AQ5241" s="89">
        <v>10027918</v>
      </c>
      <c r="AR5241" s="90" t="str">
        <f t="shared" si="89"/>
        <v>O</v>
      </c>
      <c r="AS5241" t="s">
        <v>5305</v>
      </c>
    </row>
    <row r="5242" spans="43:45" x14ac:dyDescent="0.25">
      <c r="AQ5242" s="89">
        <v>10029447</v>
      </c>
      <c r="AR5242" s="90" t="str">
        <f t="shared" si="89"/>
        <v>O</v>
      </c>
      <c r="AS5242" t="s">
        <v>5306</v>
      </c>
    </row>
    <row r="5243" spans="43:45" x14ac:dyDescent="0.25">
      <c r="AQ5243" s="89">
        <v>10029453</v>
      </c>
      <c r="AR5243" s="90" t="str">
        <f t="shared" si="89"/>
        <v>O</v>
      </c>
      <c r="AS5243" t="s">
        <v>5307</v>
      </c>
    </row>
    <row r="5244" spans="43:45" x14ac:dyDescent="0.25">
      <c r="AQ5244" s="89">
        <v>10026350</v>
      </c>
      <c r="AR5244" s="90" t="str">
        <f t="shared" si="89"/>
        <v>O</v>
      </c>
      <c r="AS5244" t="s">
        <v>5308</v>
      </c>
    </row>
    <row r="5245" spans="43:45" x14ac:dyDescent="0.25">
      <c r="AQ5245" s="89">
        <v>10027642</v>
      </c>
      <c r="AR5245" s="90" t="str">
        <f t="shared" si="89"/>
        <v>O</v>
      </c>
      <c r="AS5245" t="s">
        <v>5309</v>
      </c>
    </row>
    <row r="5246" spans="43:45" x14ac:dyDescent="0.25">
      <c r="AQ5246" s="89">
        <v>10028605</v>
      </c>
      <c r="AR5246" s="90" t="str">
        <f t="shared" si="89"/>
        <v>O</v>
      </c>
      <c r="AS5246" t="s">
        <v>5310</v>
      </c>
    </row>
    <row r="5247" spans="43:45" x14ac:dyDescent="0.25">
      <c r="AQ5247" s="89">
        <v>10028691</v>
      </c>
      <c r="AR5247" s="90" t="str">
        <f t="shared" si="89"/>
        <v>O</v>
      </c>
      <c r="AS5247" t="s">
        <v>5311</v>
      </c>
    </row>
    <row r="5248" spans="43:45" x14ac:dyDescent="0.25">
      <c r="AQ5248" s="89">
        <v>10028949</v>
      </c>
      <c r="AR5248" s="90" t="str">
        <f t="shared" si="89"/>
        <v>O</v>
      </c>
      <c r="AS5248" t="s">
        <v>5312</v>
      </c>
    </row>
    <row r="5249" spans="43:45" x14ac:dyDescent="0.25">
      <c r="AQ5249" s="89">
        <v>10029010</v>
      </c>
      <c r="AR5249" s="90" t="str">
        <f t="shared" si="89"/>
        <v>O</v>
      </c>
      <c r="AS5249" t="s">
        <v>5313</v>
      </c>
    </row>
    <row r="5250" spans="43:45" x14ac:dyDescent="0.25">
      <c r="AQ5250" s="89">
        <v>10029281</v>
      </c>
      <c r="AR5250" s="90" t="str">
        <f t="shared" si="89"/>
        <v>O</v>
      </c>
      <c r="AS5250" t="s">
        <v>5314</v>
      </c>
    </row>
    <row r="5251" spans="43:45" x14ac:dyDescent="0.25">
      <c r="AQ5251" s="89">
        <v>10029393</v>
      </c>
      <c r="AR5251" s="90" t="str">
        <f t="shared" si="89"/>
        <v>O</v>
      </c>
      <c r="AS5251" t="s">
        <v>5315</v>
      </c>
    </row>
    <row r="5252" spans="43:45" x14ac:dyDescent="0.25">
      <c r="AQ5252" s="89">
        <v>10029460</v>
      </c>
      <c r="AR5252" s="90" t="str">
        <f t="shared" si="89"/>
        <v>O</v>
      </c>
      <c r="AS5252" t="s">
        <v>5316</v>
      </c>
    </row>
    <row r="5253" spans="43:45" x14ac:dyDescent="0.25">
      <c r="AQ5253" s="89">
        <v>10026269</v>
      </c>
      <c r="AR5253" s="90" t="str">
        <f t="shared" si="89"/>
        <v>O</v>
      </c>
      <c r="AS5253" t="s">
        <v>5317</v>
      </c>
    </row>
    <row r="5254" spans="43:45" x14ac:dyDescent="0.25">
      <c r="AQ5254" s="89">
        <v>10026719</v>
      </c>
      <c r="AR5254" s="90" t="str">
        <f t="shared" si="89"/>
        <v>O</v>
      </c>
      <c r="AS5254" t="s">
        <v>5318</v>
      </c>
    </row>
    <row r="5255" spans="43:45" x14ac:dyDescent="0.25">
      <c r="AQ5255" s="89">
        <v>10027108</v>
      </c>
      <c r="AR5255" s="90" t="str">
        <f t="shared" si="89"/>
        <v>O</v>
      </c>
      <c r="AS5255" t="s">
        <v>5319</v>
      </c>
    </row>
    <row r="5256" spans="43:45" x14ac:dyDescent="0.25">
      <c r="AQ5256" s="89">
        <v>10027170</v>
      </c>
      <c r="AR5256" s="90" t="str">
        <f t="shared" si="89"/>
        <v>O</v>
      </c>
      <c r="AS5256" t="s">
        <v>5320</v>
      </c>
    </row>
    <row r="5257" spans="43:45" x14ac:dyDescent="0.25">
      <c r="AQ5257" s="89">
        <v>10027713</v>
      </c>
      <c r="AR5257" s="90" t="str">
        <f t="shared" ref="AR5257:AR5320" si="90">IF(ISNA(VLOOKUP(AQ5257,$BP$18:$BQ$356,2,FALSE))=TRUE,"O",VLOOKUP(AQ5257,$BP$18:$BQ$356,2,FALSE))</f>
        <v>O</v>
      </c>
      <c r="AS5257" t="s">
        <v>5321</v>
      </c>
    </row>
    <row r="5258" spans="43:45" x14ac:dyDescent="0.25">
      <c r="AQ5258" s="89">
        <v>10027796</v>
      </c>
      <c r="AR5258" s="90" t="str">
        <f t="shared" si="90"/>
        <v>O</v>
      </c>
      <c r="AS5258" t="s">
        <v>5322</v>
      </c>
    </row>
    <row r="5259" spans="43:45" x14ac:dyDescent="0.25">
      <c r="AQ5259" s="89">
        <v>10027943</v>
      </c>
      <c r="AR5259" s="90" t="str">
        <f t="shared" si="90"/>
        <v>O</v>
      </c>
      <c r="AS5259" t="s">
        <v>5323</v>
      </c>
    </row>
    <row r="5260" spans="43:45" x14ac:dyDescent="0.25">
      <c r="AQ5260" s="89">
        <v>10027949</v>
      </c>
      <c r="AR5260" s="90" t="str">
        <f t="shared" si="90"/>
        <v>O</v>
      </c>
      <c r="AS5260" t="s">
        <v>5324</v>
      </c>
    </row>
    <row r="5261" spans="43:45" x14ac:dyDescent="0.25">
      <c r="AQ5261" s="89">
        <v>10027994</v>
      </c>
      <c r="AR5261" s="90" t="str">
        <f t="shared" si="90"/>
        <v>O</v>
      </c>
      <c r="AS5261" t="s">
        <v>5325</v>
      </c>
    </row>
    <row r="5262" spans="43:45" x14ac:dyDescent="0.25">
      <c r="AQ5262" s="89">
        <v>10029803</v>
      </c>
      <c r="AR5262" s="90" t="str">
        <f t="shared" si="90"/>
        <v>O</v>
      </c>
      <c r="AS5262" t="s">
        <v>5326</v>
      </c>
    </row>
    <row r="5263" spans="43:45" x14ac:dyDescent="0.25">
      <c r="AQ5263" s="89">
        <v>10030710</v>
      </c>
      <c r="AR5263" s="90" t="str">
        <f t="shared" si="90"/>
        <v>O</v>
      </c>
      <c r="AS5263" t="s">
        <v>5327</v>
      </c>
    </row>
    <row r="5264" spans="43:45" x14ac:dyDescent="0.25">
      <c r="AQ5264" s="89">
        <v>10031245</v>
      </c>
      <c r="AR5264" s="90" t="str">
        <f t="shared" si="90"/>
        <v>O</v>
      </c>
      <c r="AS5264" t="s">
        <v>5328</v>
      </c>
    </row>
    <row r="5265" spans="43:45" x14ac:dyDescent="0.25">
      <c r="AQ5265" s="89">
        <v>10031026</v>
      </c>
      <c r="AR5265" s="90" t="str">
        <f t="shared" si="90"/>
        <v>O</v>
      </c>
      <c r="AS5265" t="s">
        <v>5329</v>
      </c>
    </row>
    <row r="5266" spans="43:45" x14ac:dyDescent="0.25">
      <c r="AQ5266" s="89">
        <v>10031133</v>
      </c>
      <c r="AR5266" s="90" t="str">
        <f t="shared" si="90"/>
        <v>O</v>
      </c>
      <c r="AS5266" t="s">
        <v>5330</v>
      </c>
    </row>
    <row r="5267" spans="43:45" x14ac:dyDescent="0.25">
      <c r="AQ5267" s="89">
        <v>10031136</v>
      </c>
      <c r="AR5267" s="90" t="str">
        <f t="shared" si="90"/>
        <v>O</v>
      </c>
      <c r="AS5267" t="s">
        <v>5331</v>
      </c>
    </row>
    <row r="5268" spans="43:45" x14ac:dyDescent="0.25">
      <c r="AQ5268" s="89">
        <v>10031258</v>
      </c>
      <c r="AR5268" s="90" t="str">
        <f t="shared" si="90"/>
        <v>O</v>
      </c>
      <c r="AS5268" t="s">
        <v>5332</v>
      </c>
    </row>
    <row r="5269" spans="43:45" x14ac:dyDescent="0.25">
      <c r="AQ5269" s="89">
        <v>10031282</v>
      </c>
      <c r="AR5269" s="90" t="str">
        <f t="shared" si="90"/>
        <v>O</v>
      </c>
      <c r="AS5269" t="s">
        <v>5333</v>
      </c>
    </row>
    <row r="5270" spans="43:45" x14ac:dyDescent="0.25">
      <c r="AQ5270" s="89">
        <v>10031289</v>
      </c>
      <c r="AR5270" s="90" t="str">
        <f t="shared" si="90"/>
        <v>O</v>
      </c>
      <c r="AS5270" t="s">
        <v>5334</v>
      </c>
    </row>
    <row r="5271" spans="43:45" x14ac:dyDescent="0.25">
      <c r="AQ5271" s="89">
        <v>10029757</v>
      </c>
      <c r="AR5271" s="90" t="str">
        <f t="shared" si="90"/>
        <v>O</v>
      </c>
      <c r="AS5271" t="s">
        <v>5335</v>
      </c>
    </row>
    <row r="5272" spans="43:45" x14ac:dyDescent="0.25">
      <c r="AQ5272" s="89">
        <v>10029807</v>
      </c>
      <c r="AR5272" s="90" t="str">
        <f t="shared" si="90"/>
        <v>O</v>
      </c>
      <c r="AS5272" t="s">
        <v>5336</v>
      </c>
    </row>
    <row r="5273" spans="43:45" x14ac:dyDescent="0.25">
      <c r="AQ5273" s="89">
        <v>10029809</v>
      </c>
      <c r="AR5273" s="90" t="str">
        <f t="shared" si="90"/>
        <v>O</v>
      </c>
      <c r="AS5273" t="s">
        <v>5337</v>
      </c>
    </row>
    <row r="5274" spans="43:45" x14ac:dyDescent="0.25">
      <c r="AQ5274" s="89">
        <v>10029969</v>
      </c>
      <c r="AR5274" s="90" t="str">
        <f t="shared" si="90"/>
        <v>O</v>
      </c>
      <c r="AS5274" t="s">
        <v>5338</v>
      </c>
    </row>
    <row r="5275" spans="43:45" x14ac:dyDescent="0.25">
      <c r="AQ5275" s="89">
        <v>10030010</v>
      </c>
      <c r="AR5275" s="90" t="str">
        <f t="shared" si="90"/>
        <v>O</v>
      </c>
      <c r="AS5275" t="s">
        <v>5339</v>
      </c>
    </row>
    <row r="5276" spans="43:45" x14ac:dyDescent="0.25">
      <c r="AQ5276" s="89">
        <v>10030285</v>
      </c>
      <c r="AR5276" s="90" t="str">
        <f t="shared" si="90"/>
        <v>O</v>
      </c>
      <c r="AS5276" t="s">
        <v>5340</v>
      </c>
    </row>
    <row r="5277" spans="43:45" x14ac:dyDescent="0.25">
      <c r="AQ5277" s="89">
        <v>10030756</v>
      </c>
      <c r="AR5277" s="90" t="str">
        <f t="shared" si="90"/>
        <v>O</v>
      </c>
      <c r="AS5277" t="s">
        <v>5341</v>
      </c>
    </row>
    <row r="5278" spans="43:45" x14ac:dyDescent="0.25">
      <c r="AQ5278" s="89">
        <v>10030939</v>
      </c>
      <c r="AR5278" s="90" t="str">
        <f t="shared" si="90"/>
        <v>O</v>
      </c>
      <c r="AS5278" t="s">
        <v>5342</v>
      </c>
    </row>
    <row r="5279" spans="43:45" x14ac:dyDescent="0.25">
      <c r="AQ5279" s="89">
        <v>10030943</v>
      </c>
      <c r="AR5279" s="90" t="str">
        <f t="shared" si="90"/>
        <v>O</v>
      </c>
      <c r="AS5279" t="s">
        <v>5343</v>
      </c>
    </row>
    <row r="5280" spans="43:45" x14ac:dyDescent="0.25">
      <c r="AQ5280" s="89">
        <v>10030966</v>
      </c>
      <c r="AR5280" s="90" t="str">
        <f t="shared" si="90"/>
        <v>O</v>
      </c>
      <c r="AS5280" t="s">
        <v>5344</v>
      </c>
    </row>
    <row r="5281" spans="43:45" x14ac:dyDescent="0.25">
      <c r="AQ5281" s="89">
        <v>10030993</v>
      </c>
      <c r="AR5281" s="90" t="str">
        <f t="shared" si="90"/>
        <v>O</v>
      </c>
      <c r="AS5281" t="s">
        <v>5345</v>
      </c>
    </row>
    <row r="5282" spans="43:45" x14ac:dyDescent="0.25">
      <c r="AQ5282" s="89">
        <v>10030031</v>
      </c>
      <c r="AR5282" s="90" t="str">
        <f t="shared" si="90"/>
        <v>O</v>
      </c>
      <c r="AS5282" t="s">
        <v>5346</v>
      </c>
    </row>
    <row r="5283" spans="43:45" x14ac:dyDescent="0.25">
      <c r="AQ5283" s="89">
        <v>10030145</v>
      </c>
      <c r="AR5283" s="90" t="str">
        <f t="shared" si="90"/>
        <v>O</v>
      </c>
      <c r="AS5283" t="s">
        <v>5347</v>
      </c>
    </row>
    <row r="5284" spans="43:45" x14ac:dyDescent="0.25">
      <c r="AQ5284" s="89">
        <v>10031019</v>
      </c>
      <c r="AR5284" s="90" t="str">
        <f t="shared" si="90"/>
        <v>O</v>
      </c>
      <c r="AS5284" t="s">
        <v>5348</v>
      </c>
    </row>
    <row r="5285" spans="43:45" x14ac:dyDescent="0.25">
      <c r="AQ5285" s="89">
        <v>10031244</v>
      </c>
      <c r="AR5285" s="90" t="str">
        <f t="shared" si="90"/>
        <v>O</v>
      </c>
      <c r="AS5285" t="s">
        <v>5349</v>
      </c>
    </row>
    <row r="5286" spans="43:45" x14ac:dyDescent="0.25">
      <c r="AQ5286" s="89">
        <v>10031339</v>
      </c>
      <c r="AR5286" s="90" t="str">
        <f t="shared" si="90"/>
        <v>O</v>
      </c>
      <c r="AS5286" t="s">
        <v>5350</v>
      </c>
    </row>
    <row r="5287" spans="43:45" x14ac:dyDescent="0.25">
      <c r="AQ5287" s="89">
        <v>10031333</v>
      </c>
      <c r="AR5287" s="90" t="str">
        <f t="shared" si="90"/>
        <v>O</v>
      </c>
      <c r="AS5287" t="s">
        <v>5351</v>
      </c>
    </row>
    <row r="5288" spans="43:45" x14ac:dyDescent="0.25">
      <c r="AQ5288" s="89">
        <v>10031353</v>
      </c>
      <c r="AR5288" s="90" t="str">
        <f t="shared" si="90"/>
        <v>O</v>
      </c>
      <c r="AS5288" t="s">
        <v>5352</v>
      </c>
    </row>
    <row r="5289" spans="43:45" x14ac:dyDescent="0.25">
      <c r="AQ5289" s="89">
        <v>10031358</v>
      </c>
      <c r="AR5289" s="90" t="str">
        <f t="shared" si="90"/>
        <v>O</v>
      </c>
      <c r="AS5289" t="s">
        <v>5353</v>
      </c>
    </row>
    <row r="5290" spans="43:45" x14ac:dyDescent="0.25">
      <c r="AQ5290" s="89">
        <v>10031359</v>
      </c>
      <c r="AR5290" s="90" t="str">
        <f t="shared" si="90"/>
        <v>O</v>
      </c>
      <c r="AS5290" t="s">
        <v>5354</v>
      </c>
    </row>
    <row r="5291" spans="43:45" x14ac:dyDescent="0.25">
      <c r="AQ5291" s="89">
        <v>10031376</v>
      </c>
      <c r="AR5291" s="90" t="str">
        <f t="shared" si="90"/>
        <v>O</v>
      </c>
      <c r="AS5291" t="s">
        <v>5355</v>
      </c>
    </row>
    <row r="5292" spans="43:45" x14ac:dyDescent="0.25">
      <c r="AQ5292" s="89">
        <v>10031378</v>
      </c>
      <c r="AR5292" s="90" t="str">
        <f t="shared" si="90"/>
        <v>O</v>
      </c>
      <c r="AS5292" t="s">
        <v>5356</v>
      </c>
    </row>
    <row r="5293" spans="43:45" x14ac:dyDescent="0.25">
      <c r="AQ5293" s="89">
        <v>10030085</v>
      </c>
      <c r="AR5293" s="90" t="str">
        <f t="shared" si="90"/>
        <v>O</v>
      </c>
      <c r="AS5293" t="s">
        <v>5357</v>
      </c>
    </row>
    <row r="5294" spans="43:45" x14ac:dyDescent="0.25">
      <c r="AQ5294" s="89">
        <v>10030144</v>
      </c>
      <c r="AR5294" s="90" t="str">
        <f t="shared" si="90"/>
        <v>O</v>
      </c>
      <c r="AS5294" t="s">
        <v>5358</v>
      </c>
    </row>
    <row r="5295" spans="43:45" x14ac:dyDescent="0.25">
      <c r="AQ5295" s="89">
        <v>10030912</v>
      </c>
      <c r="AR5295" s="90" t="str">
        <f t="shared" si="90"/>
        <v>O</v>
      </c>
      <c r="AS5295" t="s">
        <v>5359</v>
      </c>
    </row>
    <row r="5296" spans="43:45" x14ac:dyDescent="0.25">
      <c r="AQ5296" s="89">
        <v>10031053</v>
      </c>
      <c r="AR5296" s="90" t="str">
        <f t="shared" si="90"/>
        <v>O</v>
      </c>
      <c r="AS5296" t="s">
        <v>5360</v>
      </c>
    </row>
    <row r="5297" spans="43:45" x14ac:dyDescent="0.25">
      <c r="AQ5297" s="89">
        <v>10031300</v>
      </c>
      <c r="AR5297" s="90" t="str">
        <f t="shared" si="90"/>
        <v>O</v>
      </c>
      <c r="AS5297" t="s">
        <v>5361</v>
      </c>
    </row>
    <row r="5298" spans="43:45" x14ac:dyDescent="0.25">
      <c r="AQ5298" s="89">
        <v>10030999</v>
      </c>
      <c r="AR5298" s="90" t="str">
        <f t="shared" si="90"/>
        <v>O</v>
      </c>
      <c r="AS5298" t="s">
        <v>5362</v>
      </c>
    </row>
    <row r="5299" spans="43:45" x14ac:dyDescent="0.25">
      <c r="AQ5299" s="89">
        <v>10031005</v>
      </c>
      <c r="AR5299" s="90" t="str">
        <f t="shared" si="90"/>
        <v>O</v>
      </c>
      <c r="AS5299" t="s">
        <v>5363</v>
      </c>
    </row>
    <row r="5300" spans="43:45" x14ac:dyDescent="0.25">
      <c r="AQ5300" s="89">
        <v>10031009</v>
      </c>
      <c r="AR5300" s="90" t="str">
        <f t="shared" si="90"/>
        <v>O</v>
      </c>
      <c r="AS5300" t="s">
        <v>5364</v>
      </c>
    </row>
    <row r="5301" spans="43:45" x14ac:dyDescent="0.25">
      <c r="AQ5301" s="89">
        <v>10031010</v>
      </c>
      <c r="AR5301" s="90" t="str">
        <f t="shared" si="90"/>
        <v>O</v>
      </c>
      <c r="AS5301" t="s">
        <v>5365</v>
      </c>
    </row>
    <row r="5302" spans="43:45" x14ac:dyDescent="0.25">
      <c r="AQ5302" s="89">
        <v>10031035</v>
      </c>
      <c r="AR5302" s="90" t="str">
        <f t="shared" si="90"/>
        <v>O</v>
      </c>
      <c r="AS5302" t="s">
        <v>5366</v>
      </c>
    </row>
    <row r="5303" spans="43:45" x14ac:dyDescent="0.25">
      <c r="AQ5303" s="89">
        <v>10031036</v>
      </c>
      <c r="AR5303" s="90" t="str">
        <f t="shared" si="90"/>
        <v>O</v>
      </c>
      <c r="AS5303" t="s">
        <v>5367</v>
      </c>
    </row>
    <row r="5304" spans="43:45" x14ac:dyDescent="0.25">
      <c r="AQ5304" s="89">
        <v>10031063</v>
      </c>
      <c r="AR5304" s="90" t="str">
        <f t="shared" si="90"/>
        <v>O</v>
      </c>
      <c r="AS5304" t="s">
        <v>5368</v>
      </c>
    </row>
    <row r="5305" spans="43:45" x14ac:dyDescent="0.25">
      <c r="AQ5305" s="89">
        <v>10031093</v>
      </c>
      <c r="AR5305" s="90" t="str">
        <f t="shared" si="90"/>
        <v>O</v>
      </c>
      <c r="AS5305" t="s">
        <v>5369</v>
      </c>
    </row>
    <row r="5306" spans="43:45" x14ac:dyDescent="0.25">
      <c r="AQ5306" s="89">
        <v>10029583</v>
      </c>
      <c r="AR5306" s="90" t="str">
        <f t="shared" si="90"/>
        <v>O</v>
      </c>
      <c r="AS5306" t="s">
        <v>5370</v>
      </c>
    </row>
    <row r="5307" spans="43:45" x14ac:dyDescent="0.25">
      <c r="AQ5307" s="89">
        <v>10029597</v>
      </c>
      <c r="AR5307" s="90" t="str">
        <f t="shared" si="90"/>
        <v>O</v>
      </c>
      <c r="AS5307" t="s">
        <v>5371</v>
      </c>
    </row>
    <row r="5308" spans="43:45" x14ac:dyDescent="0.25">
      <c r="AQ5308" s="89">
        <v>10031626</v>
      </c>
      <c r="AR5308" s="90" t="str">
        <f t="shared" si="90"/>
        <v>O</v>
      </c>
      <c r="AS5308" t="s">
        <v>5372</v>
      </c>
    </row>
    <row r="5309" spans="43:45" x14ac:dyDescent="0.25">
      <c r="AQ5309" s="89">
        <v>10031380</v>
      </c>
      <c r="AR5309" s="90" t="str">
        <f t="shared" si="90"/>
        <v>O</v>
      </c>
      <c r="AS5309" t="s">
        <v>5373</v>
      </c>
    </row>
    <row r="5310" spans="43:45" x14ac:dyDescent="0.25">
      <c r="AQ5310" s="89">
        <v>10031385</v>
      </c>
      <c r="AR5310" s="90" t="str">
        <f t="shared" si="90"/>
        <v>O</v>
      </c>
      <c r="AS5310" t="s">
        <v>5374</v>
      </c>
    </row>
    <row r="5311" spans="43:45" x14ac:dyDescent="0.25">
      <c r="AQ5311" s="89">
        <v>10031407</v>
      </c>
      <c r="AR5311" s="90" t="str">
        <f t="shared" si="90"/>
        <v>O</v>
      </c>
      <c r="AS5311" t="s">
        <v>5375</v>
      </c>
    </row>
    <row r="5312" spans="43:45" x14ac:dyDescent="0.25">
      <c r="AQ5312" s="89">
        <v>10031442</v>
      </c>
      <c r="AR5312" s="90" t="str">
        <f t="shared" si="90"/>
        <v>O</v>
      </c>
      <c r="AS5312" t="s">
        <v>5376</v>
      </c>
    </row>
    <row r="5313" spans="43:45" x14ac:dyDescent="0.25">
      <c r="AQ5313" s="89">
        <v>10031485</v>
      </c>
      <c r="AR5313" s="90" t="str">
        <f t="shared" si="90"/>
        <v>O</v>
      </c>
      <c r="AS5313" t="s">
        <v>5377</v>
      </c>
    </row>
    <row r="5314" spans="43:45" x14ac:dyDescent="0.25">
      <c r="AQ5314" s="89">
        <v>10030385</v>
      </c>
      <c r="AR5314" s="90" t="str">
        <f t="shared" si="90"/>
        <v>O</v>
      </c>
      <c r="AS5314" t="s">
        <v>5378</v>
      </c>
    </row>
    <row r="5315" spans="43:45" x14ac:dyDescent="0.25">
      <c r="AQ5315" s="89">
        <v>10031113</v>
      </c>
      <c r="AR5315" s="90" t="str">
        <f t="shared" si="90"/>
        <v>O</v>
      </c>
      <c r="AS5315" t="s">
        <v>5379</v>
      </c>
    </row>
    <row r="5316" spans="43:45" x14ac:dyDescent="0.25">
      <c r="AQ5316" s="89">
        <v>10031127</v>
      </c>
      <c r="AR5316" s="90" t="str">
        <f t="shared" si="90"/>
        <v>O</v>
      </c>
      <c r="AS5316" t="s">
        <v>5380</v>
      </c>
    </row>
    <row r="5317" spans="43:45" x14ac:dyDescent="0.25">
      <c r="AQ5317" s="89">
        <v>10031567</v>
      </c>
      <c r="AR5317" s="90" t="str">
        <f t="shared" si="90"/>
        <v>O</v>
      </c>
      <c r="AS5317" t="s">
        <v>5381</v>
      </c>
    </row>
    <row r="5318" spans="43:45" x14ac:dyDescent="0.25">
      <c r="AQ5318" s="89">
        <v>10031287</v>
      </c>
      <c r="AR5318" s="90" t="str">
        <f t="shared" si="90"/>
        <v>O</v>
      </c>
      <c r="AS5318" t="s">
        <v>5382</v>
      </c>
    </row>
    <row r="5319" spans="43:45" x14ac:dyDescent="0.25">
      <c r="AQ5319" s="89">
        <v>10031288</v>
      </c>
      <c r="AR5319" s="90" t="str">
        <f t="shared" si="90"/>
        <v>O</v>
      </c>
      <c r="AS5319" t="s">
        <v>5383</v>
      </c>
    </row>
    <row r="5320" spans="43:45" x14ac:dyDescent="0.25">
      <c r="AQ5320" s="89">
        <v>10031318</v>
      </c>
      <c r="AR5320" s="90" t="str">
        <f t="shared" si="90"/>
        <v>O</v>
      </c>
      <c r="AS5320" t="s">
        <v>5384</v>
      </c>
    </row>
    <row r="5321" spans="43:45" x14ac:dyDescent="0.25">
      <c r="AQ5321" s="89">
        <v>10031327</v>
      </c>
      <c r="AR5321" s="90" t="str">
        <f t="shared" ref="AR5321:AR5384" si="91">IF(ISNA(VLOOKUP(AQ5321,$BP$18:$BQ$356,2,FALSE))=TRUE,"O",VLOOKUP(AQ5321,$BP$18:$BQ$356,2,FALSE))</f>
        <v>O</v>
      </c>
      <c r="AS5321" t="s">
        <v>5385</v>
      </c>
    </row>
    <row r="5322" spans="43:45" x14ac:dyDescent="0.25">
      <c r="AQ5322" s="89">
        <v>10029672</v>
      </c>
      <c r="AR5322" s="90" t="str">
        <f t="shared" si="91"/>
        <v>O</v>
      </c>
      <c r="AS5322" t="s">
        <v>5386</v>
      </c>
    </row>
    <row r="5323" spans="43:45" x14ac:dyDescent="0.25">
      <c r="AQ5323" s="89">
        <v>10029821</v>
      </c>
      <c r="AR5323" s="90" t="str">
        <f t="shared" si="91"/>
        <v>O</v>
      </c>
      <c r="AS5323" t="s">
        <v>5387</v>
      </c>
    </row>
    <row r="5324" spans="43:45" x14ac:dyDescent="0.25">
      <c r="AQ5324" s="89">
        <v>10031083</v>
      </c>
      <c r="AR5324" s="90" t="str">
        <f t="shared" si="91"/>
        <v>O</v>
      </c>
      <c r="AS5324" t="s">
        <v>5388</v>
      </c>
    </row>
    <row r="5325" spans="43:45" x14ac:dyDescent="0.25">
      <c r="AQ5325" s="89">
        <v>10031571</v>
      </c>
      <c r="AR5325" s="90" t="str">
        <f t="shared" si="91"/>
        <v>O</v>
      </c>
      <c r="AS5325" t="s">
        <v>5389</v>
      </c>
    </row>
    <row r="5326" spans="43:45" x14ac:dyDescent="0.25">
      <c r="AQ5326" s="89">
        <v>10031572</v>
      </c>
      <c r="AR5326" s="90" t="str">
        <f t="shared" si="91"/>
        <v>O</v>
      </c>
      <c r="AS5326" t="s">
        <v>5390</v>
      </c>
    </row>
    <row r="5327" spans="43:45" x14ac:dyDescent="0.25">
      <c r="AQ5327" s="89">
        <v>10031575</v>
      </c>
      <c r="AR5327" s="90" t="str">
        <f t="shared" si="91"/>
        <v>O</v>
      </c>
      <c r="AS5327" t="s">
        <v>5391</v>
      </c>
    </row>
    <row r="5328" spans="43:45" x14ac:dyDescent="0.25">
      <c r="AQ5328" s="89">
        <v>10031581</v>
      </c>
      <c r="AR5328" s="90" t="str">
        <f t="shared" si="91"/>
        <v>O</v>
      </c>
      <c r="AS5328" t="s">
        <v>5392</v>
      </c>
    </row>
    <row r="5329" spans="43:45" x14ac:dyDescent="0.25">
      <c r="AQ5329" s="89">
        <v>10029563</v>
      </c>
      <c r="AR5329" s="90" t="str">
        <f t="shared" si="91"/>
        <v>O</v>
      </c>
      <c r="AS5329" t="s">
        <v>5393</v>
      </c>
    </row>
    <row r="5330" spans="43:45" x14ac:dyDescent="0.25">
      <c r="AQ5330" s="89">
        <v>10029770</v>
      </c>
      <c r="AR5330" s="90" t="str">
        <f t="shared" si="91"/>
        <v>O</v>
      </c>
      <c r="AS5330" t="s">
        <v>5394</v>
      </c>
    </row>
    <row r="5331" spans="43:45" x14ac:dyDescent="0.25">
      <c r="AQ5331" s="89">
        <v>10031569</v>
      </c>
      <c r="AR5331" s="90" t="str">
        <f t="shared" si="91"/>
        <v>O</v>
      </c>
      <c r="AS5331" t="s">
        <v>5395</v>
      </c>
    </row>
    <row r="5332" spans="43:45" x14ac:dyDescent="0.25">
      <c r="AQ5332" s="89">
        <v>10031593</v>
      </c>
      <c r="AR5332" s="90" t="str">
        <f t="shared" si="91"/>
        <v>O</v>
      </c>
      <c r="AS5332" t="s">
        <v>5396</v>
      </c>
    </row>
    <row r="5333" spans="43:45" x14ac:dyDescent="0.25">
      <c r="AQ5333" s="89">
        <v>10031633</v>
      </c>
      <c r="AR5333" s="90" t="str">
        <f t="shared" si="91"/>
        <v>O</v>
      </c>
      <c r="AS5333" t="s">
        <v>5397</v>
      </c>
    </row>
    <row r="5334" spans="43:45" x14ac:dyDescent="0.25">
      <c r="AQ5334" s="89">
        <v>10029772</v>
      </c>
      <c r="AR5334" s="90" t="str">
        <f t="shared" si="91"/>
        <v>O</v>
      </c>
      <c r="AS5334" t="s">
        <v>5398</v>
      </c>
    </row>
    <row r="5335" spans="43:45" x14ac:dyDescent="0.25">
      <c r="AQ5335" s="89">
        <v>10031196</v>
      </c>
      <c r="AR5335" s="90" t="str">
        <f t="shared" si="91"/>
        <v>O</v>
      </c>
      <c r="AS5335" t="s">
        <v>5399</v>
      </c>
    </row>
    <row r="5336" spans="43:45" x14ac:dyDescent="0.25">
      <c r="AQ5336" s="89">
        <v>10031362</v>
      </c>
      <c r="AR5336" s="90" t="str">
        <f t="shared" si="91"/>
        <v>O</v>
      </c>
      <c r="AS5336" t="s">
        <v>5400</v>
      </c>
    </row>
    <row r="5337" spans="43:45" x14ac:dyDescent="0.25">
      <c r="AQ5337" s="89">
        <v>10031368</v>
      </c>
      <c r="AR5337" s="90" t="str">
        <f t="shared" si="91"/>
        <v>O</v>
      </c>
      <c r="AS5337" t="s">
        <v>5401</v>
      </c>
    </row>
    <row r="5338" spans="43:45" x14ac:dyDescent="0.25">
      <c r="AQ5338" s="89">
        <v>10031410</v>
      </c>
      <c r="AR5338" s="90" t="str">
        <f t="shared" si="91"/>
        <v>O</v>
      </c>
      <c r="AS5338" t="s">
        <v>5402</v>
      </c>
    </row>
    <row r="5339" spans="43:45" x14ac:dyDescent="0.25">
      <c r="AQ5339" s="89">
        <v>10031464</v>
      </c>
      <c r="AR5339" s="90" t="str">
        <f t="shared" si="91"/>
        <v>O</v>
      </c>
      <c r="AS5339" t="s">
        <v>5403</v>
      </c>
    </row>
    <row r="5340" spans="43:45" x14ac:dyDescent="0.25">
      <c r="AQ5340" s="89">
        <v>10029637</v>
      </c>
      <c r="AR5340" s="90" t="str">
        <f t="shared" si="91"/>
        <v>O</v>
      </c>
      <c r="AS5340" t="s">
        <v>5404</v>
      </c>
    </row>
    <row r="5341" spans="43:45" x14ac:dyDescent="0.25">
      <c r="AQ5341" s="89">
        <v>10029667</v>
      </c>
      <c r="AR5341" s="90" t="str">
        <f t="shared" si="91"/>
        <v>O</v>
      </c>
      <c r="AS5341" t="s">
        <v>5405</v>
      </c>
    </row>
    <row r="5342" spans="43:45" x14ac:dyDescent="0.25">
      <c r="AQ5342" s="89">
        <v>10029805</v>
      </c>
      <c r="AR5342" s="90" t="str">
        <f t="shared" si="91"/>
        <v>O</v>
      </c>
      <c r="AS5342" t="s">
        <v>5406</v>
      </c>
    </row>
    <row r="5343" spans="43:45" x14ac:dyDescent="0.25">
      <c r="AQ5343" s="89">
        <v>10029806</v>
      </c>
      <c r="AR5343" s="90" t="str">
        <f t="shared" si="91"/>
        <v>O</v>
      </c>
      <c r="AS5343" t="s">
        <v>5407</v>
      </c>
    </row>
    <row r="5344" spans="43:45" x14ac:dyDescent="0.25">
      <c r="AQ5344" s="89">
        <v>10029841</v>
      </c>
      <c r="AR5344" s="90" t="str">
        <f t="shared" si="91"/>
        <v>O</v>
      </c>
      <c r="AS5344" t="s">
        <v>5408</v>
      </c>
    </row>
    <row r="5345" spans="43:45" x14ac:dyDescent="0.25">
      <c r="AQ5345" s="89">
        <v>10031135</v>
      </c>
      <c r="AR5345" s="90" t="str">
        <f t="shared" si="91"/>
        <v>O</v>
      </c>
      <c r="AS5345" t="s">
        <v>5409</v>
      </c>
    </row>
    <row r="5346" spans="43:45" x14ac:dyDescent="0.25">
      <c r="AQ5346" s="89">
        <v>10031584</v>
      </c>
      <c r="AR5346" s="90" t="str">
        <f t="shared" si="91"/>
        <v>O</v>
      </c>
      <c r="AS5346" t="s">
        <v>5410</v>
      </c>
    </row>
    <row r="5347" spans="43:45" x14ac:dyDescent="0.25">
      <c r="AQ5347" s="89">
        <v>10031588</v>
      </c>
      <c r="AR5347" s="90" t="str">
        <f t="shared" si="91"/>
        <v>O</v>
      </c>
      <c r="AS5347" t="s">
        <v>5411</v>
      </c>
    </row>
    <row r="5348" spans="43:45" x14ac:dyDescent="0.25">
      <c r="AQ5348" s="89">
        <v>10031175</v>
      </c>
      <c r="AR5348" s="90" t="str">
        <f t="shared" si="91"/>
        <v>O</v>
      </c>
      <c r="AS5348" t="s">
        <v>5412</v>
      </c>
    </row>
    <row r="5349" spans="43:45" x14ac:dyDescent="0.25">
      <c r="AQ5349" s="89">
        <v>10031654</v>
      </c>
      <c r="AR5349" s="90" t="str">
        <f t="shared" si="91"/>
        <v>O</v>
      </c>
      <c r="AS5349" t="s">
        <v>5413</v>
      </c>
    </row>
    <row r="5350" spans="43:45" x14ac:dyDescent="0.25">
      <c r="AQ5350" s="89">
        <v>10031665</v>
      </c>
      <c r="AR5350" s="90" t="str">
        <f t="shared" si="91"/>
        <v>O</v>
      </c>
      <c r="AS5350" t="s">
        <v>5414</v>
      </c>
    </row>
    <row r="5351" spans="43:45" x14ac:dyDescent="0.25">
      <c r="AQ5351" s="89">
        <v>10031673</v>
      </c>
      <c r="AR5351" s="90" t="str">
        <f t="shared" si="91"/>
        <v>O</v>
      </c>
      <c r="AS5351" t="s">
        <v>5415</v>
      </c>
    </row>
    <row r="5352" spans="43:45" x14ac:dyDescent="0.25">
      <c r="AQ5352" s="89">
        <v>10031695</v>
      </c>
      <c r="AR5352" s="90" t="str">
        <f t="shared" si="91"/>
        <v>O</v>
      </c>
      <c r="AS5352" t="s">
        <v>5416</v>
      </c>
    </row>
    <row r="5353" spans="43:45" x14ac:dyDescent="0.25">
      <c r="AQ5353" s="89">
        <v>10031732</v>
      </c>
      <c r="AR5353" s="90" t="str">
        <f t="shared" si="91"/>
        <v>O</v>
      </c>
      <c r="AS5353" t="s">
        <v>5417</v>
      </c>
    </row>
    <row r="5354" spans="43:45" x14ac:dyDescent="0.25">
      <c r="AQ5354" s="89">
        <v>10029530</v>
      </c>
      <c r="AR5354" s="90" t="str">
        <f t="shared" si="91"/>
        <v>O</v>
      </c>
      <c r="AS5354" t="s">
        <v>5418</v>
      </c>
    </row>
    <row r="5355" spans="43:45" x14ac:dyDescent="0.25">
      <c r="AQ5355" s="89">
        <v>10029632</v>
      </c>
      <c r="AR5355" s="90" t="str">
        <f t="shared" si="91"/>
        <v>O</v>
      </c>
      <c r="AS5355" t="s">
        <v>5419</v>
      </c>
    </row>
    <row r="5356" spans="43:45" x14ac:dyDescent="0.25">
      <c r="AQ5356" s="89">
        <v>10029726</v>
      </c>
      <c r="AR5356" s="90" t="str">
        <f t="shared" si="91"/>
        <v>O</v>
      </c>
      <c r="AS5356" t="s">
        <v>5420</v>
      </c>
    </row>
    <row r="5357" spans="43:45" x14ac:dyDescent="0.25">
      <c r="AQ5357" s="89">
        <v>10029810</v>
      </c>
      <c r="AR5357" s="90" t="str">
        <f t="shared" si="91"/>
        <v>O</v>
      </c>
      <c r="AS5357" t="s">
        <v>5421</v>
      </c>
    </row>
    <row r="5358" spans="43:45" x14ac:dyDescent="0.25">
      <c r="AQ5358" s="89">
        <v>10030951</v>
      </c>
      <c r="AR5358" s="90" t="str">
        <f t="shared" si="91"/>
        <v>O</v>
      </c>
      <c r="AS5358" t="s">
        <v>5422</v>
      </c>
    </row>
    <row r="5359" spans="43:45" x14ac:dyDescent="0.25">
      <c r="AQ5359" s="89">
        <v>10031067</v>
      </c>
      <c r="AR5359" s="90" t="str">
        <f t="shared" si="91"/>
        <v>O</v>
      </c>
      <c r="AS5359" t="s">
        <v>5423</v>
      </c>
    </row>
    <row r="5360" spans="43:45" x14ac:dyDescent="0.25">
      <c r="AQ5360" s="89">
        <v>10031518</v>
      </c>
      <c r="AR5360" s="90" t="str">
        <f t="shared" si="91"/>
        <v>O</v>
      </c>
      <c r="AS5360" t="s">
        <v>5424</v>
      </c>
    </row>
    <row r="5361" spans="43:45" x14ac:dyDescent="0.25">
      <c r="AQ5361" s="89">
        <v>10031562</v>
      </c>
      <c r="AR5361" s="90" t="str">
        <f t="shared" si="91"/>
        <v>O</v>
      </c>
      <c r="AS5361" t="s">
        <v>5425</v>
      </c>
    </row>
    <row r="5362" spans="43:45" x14ac:dyDescent="0.25">
      <c r="AQ5362" s="89">
        <v>10031583</v>
      </c>
      <c r="AR5362" s="90" t="str">
        <f t="shared" si="91"/>
        <v>O</v>
      </c>
      <c r="AS5362" t="s">
        <v>5426</v>
      </c>
    </row>
    <row r="5363" spans="43:45" x14ac:dyDescent="0.25">
      <c r="AQ5363" s="89">
        <v>10031609</v>
      </c>
      <c r="AR5363" s="90" t="str">
        <f t="shared" si="91"/>
        <v>O</v>
      </c>
      <c r="AS5363" t="s">
        <v>5427</v>
      </c>
    </row>
    <row r="5364" spans="43:45" x14ac:dyDescent="0.25">
      <c r="AQ5364" s="89">
        <v>10031614</v>
      </c>
      <c r="AR5364" s="90" t="str">
        <f t="shared" si="91"/>
        <v>O</v>
      </c>
      <c r="AS5364" t="s">
        <v>5428</v>
      </c>
    </row>
    <row r="5365" spans="43:45" x14ac:dyDescent="0.25">
      <c r="AQ5365" s="89">
        <v>10031617</v>
      </c>
      <c r="AR5365" s="90" t="str">
        <f t="shared" si="91"/>
        <v>O</v>
      </c>
      <c r="AS5365" t="s">
        <v>5429</v>
      </c>
    </row>
    <row r="5366" spans="43:45" x14ac:dyDescent="0.25">
      <c r="AQ5366" s="89">
        <v>10031636</v>
      </c>
      <c r="AR5366" s="90" t="str">
        <f t="shared" si="91"/>
        <v>O</v>
      </c>
      <c r="AS5366" t="s">
        <v>5430</v>
      </c>
    </row>
    <row r="5367" spans="43:45" x14ac:dyDescent="0.25">
      <c r="AQ5367" s="89">
        <v>10031653</v>
      </c>
      <c r="AR5367" s="90" t="str">
        <f t="shared" si="91"/>
        <v>O</v>
      </c>
      <c r="AS5367" t="s">
        <v>5431</v>
      </c>
    </row>
    <row r="5368" spans="43:45" x14ac:dyDescent="0.25">
      <c r="AQ5368" s="89">
        <v>10031655</v>
      </c>
      <c r="AR5368" s="90" t="str">
        <f t="shared" si="91"/>
        <v>O</v>
      </c>
      <c r="AS5368" t="s">
        <v>5432</v>
      </c>
    </row>
    <row r="5369" spans="43:45" x14ac:dyDescent="0.25">
      <c r="AQ5369" s="89">
        <v>10029744</v>
      </c>
      <c r="AR5369" s="90" t="str">
        <f t="shared" si="91"/>
        <v>O</v>
      </c>
      <c r="AS5369" t="s">
        <v>5433</v>
      </c>
    </row>
    <row r="5370" spans="43:45" x14ac:dyDescent="0.25">
      <c r="AQ5370" s="89">
        <v>10029813</v>
      </c>
      <c r="AR5370" s="90" t="str">
        <f t="shared" si="91"/>
        <v>O</v>
      </c>
      <c r="AS5370" t="s">
        <v>5434</v>
      </c>
    </row>
    <row r="5371" spans="43:45" x14ac:dyDescent="0.25">
      <c r="AQ5371" s="89">
        <v>10029906</v>
      </c>
      <c r="AR5371" s="90" t="str">
        <f t="shared" si="91"/>
        <v>O</v>
      </c>
      <c r="AS5371" t="s">
        <v>5435</v>
      </c>
    </row>
    <row r="5372" spans="43:45" x14ac:dyDescent="0.25">
      <c r="AQ5372" s="89">
        <v>10031131</v>
      </c>
      <c r="AR5372" s="90" t="str">
        <f t="shared" si="91"/>
        <v>O</v>
      </c>
      <c r="AS5372" t="s">
        <v>5436</v>
      </c>
    </row>
    <row r="5373" spans="43:45" x14ac:dyDescent="0.25">
      <c r="AQ5373" s="89">
        <v>10031747</v>
      </c>
      <c r="AR5373" s="90" t="str">
        <f t="shared" si="91"/>
        <v>O</v>
      </c>
      <c r="AS5373" t="s">
        <v>5437</v>
      </c>
    </row>
    <row r="5374" spans="43:45" x14ac:dyDescent="0.25">
      <c r="AQ5374" s="89">
        <v>10032678</v>
      </c>
      <c r="AR5374" s="90" t="str">
        <f t="shared" si="91"/>
        <v>O</v>
      </c>
      <c r="AS5374" t="s">
        <v>5438</v>
      </c>
    </row>
    <row r="5375" spans="43:45" x14ac:dyDescent="0.25">
      <c r="AQ5375" s="89">
        <v>10032709</v>
      </c>
      <c r="AR5375" s="90" t="str">
        <f t="shared" si="91"/>
        <v>O</v>
      </c>
      <c r="AS5375" t="s">
        <v>5439</v>
      </c>
    </row>
    <row r="5376" spans="43:45" x14ac:dyDescent="0.25">
      <c r="AQ5376" s="89">
        <v>10032710</v>
      </c>
      <c r="AR5376" s="90" t="str">
        <f t="shared" si="91"/>
        <v>O</v>
      </c>
      <c r="AS5376" t="s">
        <v>5440</v>
      </c>
    </row>
    <row r="5377" spans="43:45" x14ac:dyDescent="0.25">
      <c r="AQ5377" s="89">
        <v>10029661</v>
      </c>
      <c r="AR5377" s="90" t="str">
        <f t="shared" si="91"/>
        <v>O</v>
      </c>
      <c r="AS5377" t="s">
        <v>5441</v>
      </c>
    </row>
    <row r="5378" spans="43:45" x14ac:dyDescent="0.25">
      <c r="AQ5378" s="89">
        <v>10029783</v>
      </c>
      <c r="AR5378" s="90" t="str">
        <f t="shared" si="91"/>
        <v>O</v>
      </c>
      <c r="AS5378" t="s">
        <v>5442</v>
      </c>
    </row>
    <row r="5379" spans="43:45" x14ac:dyDescent="0.25">
      <c r="AQ5379" s="89">
        <v>10029932</v>
      </c>
      <c r="AR5379" s="90" t="str">
        <f t="shared" si="91"/>
        <v>O</v>
      </c>
      <c r="AS5379" t="s">
        <v>5443</v>
      </c>
    </row>
    <row r="5380" spans="43:45" x14ac:dyDescent="0.25">
      <c r="AQ5380" s="89">
        <v>10030355</v>
      </c>
      <c r="AR5380" s="90" t="str">
        <f t="shared" si="91"/>
        <v>O</v>
      </c>
      <c r="AS5380" t="s">
        <v>5444</v>
      </c>
    </row>
    <row r="5381" spans="43:45" x14ac:dyDescent="0.25">
      <c r="AQ5381" s="89">
        <v>10031899</v>
      </c>
      <c r="AR5381" s="90" t="str">
        <f t="shared" si="91"/>
        <v>O</v>
      </c>
      <c r="AS5381" t="s">
        <v>5445</v>
      </c>
    </row>
    <row r="5382" spans="43:45" x14ac:dyDescent="0.25">
      <c r="AQ5382" s="89">
        <v>10031663</v>
      </c>
      <c r="AR5382" s="90" t="str">
        <f t="shared" si="91"/>
        <v>O</v>
      </c>
      <c r="AS5382" t="s">
        <v>5446</v>
      </c>
    </row>
    <row r="5383" spans="43:45" x14ac:dyDescent="0.25">
      <c r="AQ5383" s="89">
        <v>10031678</v>
      </c>
      <c r="AR5383" s="90" t="str">
        <f t="shared" si="91"/>
        <v>O</v>
      </c>
      <c r="AS5383" t="s">
        <v>5447</v>
      </c>
    </row>
    <row r="5384" spans="43:45" x14ac:dyDescent="0.25">
      <c r="AQ5384" s="89">
        <v>10031700</v>
      </c>
      <c r="AR5384" s="90" t="str">
        <f t="shared" si="91"/>
        <v>O</v>
      </c>
      <c r="AS5384" t="s">
        <v>5448</v>
      </c>
    </row>
    <row r="5385" spans="43:45" x14ac:dyDescent="0.25">
      <c r="AQ5385" s="89">
        <v>10031708</v>
      </c>
      <c r="AR5385" s="90" t="str">
        <f t="shared" ref="AR5385:AR5448" si="92">IF(ISNA(VLOOKUP(AQ5385,$BP$18:$BQ$356,2,FALSE))=TRUE,"O",VLOOKUP(AQ5385,$BP$18:$BQ$356,2,FALSE))</f>
        <v>O</v>
      </c>
      <c r="AS5385" t="s">
        <v>5449</v>
      </c>
    </row>
    <row r="5386" spans="43:45" x14ac:dyDescent="0.25">
      <c r="AQ5386" s="89">
        <v>10031716</v>
      </c>
      <c r="AR5386" s="90" t="str">
        <f t="shared" si="92"/>
        <v>O</v>
      </c>
      <c r="AS5386" t="s">
        <v>5450</v>
      </c>
    </row>
    <row r="5387" spans="43:45" x14ac:dyDescent="0.25">
      <c r="AQ5387" s="89">
        <v>10031746</v>
      </c>
      <c r="AR5387" s="90" t="str">
        <f t="shared" si="92"/>
        <v>O</v>
      </c>
      <c r="AS5387" t="s">
        <v>5451</v>
      </c>
    </row>
    <row r="5388" spans="43:45" x14ac:dyDescent="0.25">
      <c r="AQ5388" s="89">
        <v>10031752</v>
      </c>
      <c r="AR5388" s="90" t="str">
        <f t="shared" si="92"/>
        <v>O</v>
      </c>
      <c r="AS5388" t="s">
        <v>5452</v>
      </c>
    </row>
    <row r="5389" spans="43:45" x14ac:dyDescent="0.25">
      <c r="AQ5389" s="89">
        <v>10029643</v>
      </c>
      <c r="AR5389" s="90" t="str">
        <f t="shared" si="92"/>
        <v>O</v>
      </c>
      <c r="AS5389" t="s">
        <v>5453</v>
      </c>
    </row>
    <row r="5390" spans="43:45" x14ac:dyDescent="0.25">
      <c r="AQ5390" s="89">
        <v>10029864</v>
      </c>
      <c r="AR5390" s="90" t="str">
        <f t="shared" si="92"/>
        <v>O</v>
      </c>
      <c r="AS5390" t="s">
        <v>5454</v>
      </c>
    </row>
    <row r="5391" spans="43:45" x14ac:dyDescent="0.25">
      <c r="AQ5391" s="89">
        <v>10029951</v>
      </c>
      <c r="AR5391" s="90" t="str">
        <f t="shared" si="92"/>
        <v>O</v>
      </c>
      <c r="AS5391" t="s">
        <v>5455</v>
      </c>
    </row>
    <row r="5392" spans="43:45" x14ac:dyDescent="0.25">
      <c r="AQ5392" s="89">
        <v>10030786</v>
      </c>
      <c r="AR5392" s="90" t="str">
        <f t="shared" si="92"/>
        <v>O</v>
      </c>
      <c r="AS5392" t="s">
        <v>5456</v>
      </c>
    </row>
    <row r="5393" spans="43:45" x14ac:dyDescent="0.25">
      <c r="AQ5393" s="89">
        <v>10030910</v>
      </c>
      <c r="AR5393" s="90" t="str">
        <f t="shared" si="92"/>
        <v>O</v>
      </c>
      <c r="AS5393" t="s">
        <v>5457</v>
      </c>
    </row>
    <row r="5394" spans="43:45" x14ac:dyDescent="0.25">
      <c r="AQ5394" s="89">
        <v>10030972</v>
      </c>
      <c r="AR5394" s="90" t="str">
        <f t="shared" si="92"/>
        <v>O</v>
      </c>
      <c r="AS5394" t="s">
        <v>5458</v>
      </c>
    </row>
    <row r="5395" spans="43:45" x14ac:dyDescent="0.25">
      <c r="AQ5395" s="89">
        <v>10031232</v>
      </c>
      <c r="AR5395" s="90" t="str">
        <f t="shared" si="92"/>
        <v>O</v>
      </c>
      <c r="AS5395" t="s">
        <v>5459</v>
      </c>
    </row>
    <row r="5396" spans="43:45" x14ac:dyDescent="0.25">
      <c r="AQ5396" s="89">
        <v>10032010</v>
      </c>
      <c r="AR5396" s="90" t="str">
        <f t="shared" si="92"/>
        <v>O</v>
      </c>
      <c r="AS5396" t="s">
        <v>5460</v>
      </c>
    </row>
    <row r="5397" spans="43:45" x14ac:dyDescent="0.25">
      <c r="AQ5397" s="89">
        <v>10032025</v>
      </c>
      <c r="AR5397" s="90" t="str">
        <f t="shared" si="92"/>
        <v>O</v>
      </c>
      <c r="AS5397" t="s">
        <v>5461</v>
      </c>
    </row>
    <row r="5398" spans="43:45" x14ac:dyDescent="0.25">
      <c r="AQ5398" s="89">
        <v>10032073</v>
      </c>
      <c r="AR5398" s="90" t="str">
        <f t="shared" si="92"/>
        <v>O</v>
      </c>
      <c r="AS5398" t="s">
        <v>5462</v>
      </c>
    </row>
    <row r="5399" spans="43:45" x14ac:dyDescent="0.25">
      <c r="AQ5399" s="89">
        <v>10032137</v>
      </c>
      <c r="AR5399" s="90" t="str">
        <f t="shared" si="92"/>
        <v>O</v>
      </c>
      <c r="AS5399" t="s">
        <v>5463</v>
      </c>
    </row>
    <row r="5400" spans="43:45" x14ac:dyDescent="0.25">
      <c r="AQ5400" s="89">
        <v>10032267</v>
      </c>
      <c r="AR5400" s="90" t="str">
        <f t="shared" si="92"/>
        <v>O</v>
      </c>
      <c r="AS5400" t="s">
        <v>5464</v>
      </c>
    </row>
    <row r="5401" spans="43:45" x14ac:dyDescent="0.25">
      <c r="AQ5401" s="89">
        <v>10032535</v>
      </c>
      <c r="AR5401" s="90" t="str">
        <f t="shared" si="92"/>
        <v>O</v>
      </c>
      <c r="AS5401" t="s">
        <v>5465</v>
      </c>
    </row>
    <row r="5402" spans="43:45" x14ac:dyDescent="0.25">
      <c r="AQ5402" s="89">
        <v>10032611</v>
      </c>
      <c r="AR5402" s="90" t="str">
        <f t="shared" si="92"/>
        <v>O</v>
      </c>
      <c r="AS5402" t="s">
        <v>5466</v>
      </c>
    </row>
    <row r="5403" spans="43:45" x14ac:dyDescent="0.25">
      <c r="AQ5403" s="89">
        <v>10029664</v>
      </c>
      <c r="AR5403" s="90" t="str">
        <f t="shared" si="92"/>
        <v>O</v>
      </c>
      <c r="AS5403" t="s">
        <v>5467</v>
      </c>
    </row>
    <row r="5404" spans="43:45" x14ac:dyDescent="0.25">
      <c r="AQ5404" s="89">
        <v>10029703</v>
      </c>
      <c r="AR5404" s="90" t="str">
        <f t="shared" si="92"/>
        <v>O</v>
      </c>
      <c r="AS5404" t="s">
        <v>5468</v>
      </c>
    </row>
    <row r="5405" spans="43:45" x14ac:dyDescent="0.25">
      <c r="AQ5405" s="89">
        <v>10029798</v>
      </c>
      <c r="AR5405" s="90" t="str">
        <f t="shared" si="92"/>
        <v>O</v>
      </c>
      <c r="AS5405" t="s">
        <v>5469</v>
      </c>
    </row>
    <row r="5406" spans="43:45" x14ac:dyDescent="0.25">
      <c r="AQ5406" s="89">
        <v>10029918</v>
      </c>
      <c r="AR5406" s="90" t="str">
        <f t="shared" si="92"/>
        <v>O</v>
      </c>
      <c r="AS5406" t="s">
        <v>5470</v>
      </c>
    </row>
    <row r="5407" spans="43:45" x14ac:dyDescent="0.25">
      <c r="AQ5407" s="89">
        <v>10030308</v>
      </c>
      <c r="AR5407" s="90" t="str">
        <f t="shared" si="92"/>
        <v>O</v>
      </c>
      <c r="AS5407" t="s">
        <v>5471</v>
      </c>
    </row>
    <row r="5408" spans="43:45" x14ac:dyDescent="0.25">
      <c r="AQ5408" s="89">
        <v>10031785</v>
      </c>
      <c r="AR5408" s="90" t="str">
        <f t="shared" si="92"/>
        <v>O</v>
      </c>
      <c r="AS5408" t="s">
        <v>5472</v>
      </c>
    </row>
    <row r="5409" spans="43:45" x14ac:dyDescent="0.25">
      <c r="AQ5409" s="89">
        <v>10031835</v>
      </c>
      <c r="AR5409" s="90" t="str">
        <f t="shared" si="92"/>
        <v>O</v>
      </c>
      <c r="AS5409" t="s">
        <v>5473</v>
      </c>
    </row>
    <row r="5410" spans="43:45" x14ac:dyDescent="0.25">
      <c r="AQ5410" s="89">
        <v>10032449</v>
      </c>
      <c r="AR5410" s="90" t="str">
        <f t="shared" si="92"/>
        <v>O</v>
      </c>
      <c r="AS5410" t="s">
        <v>5474</v>
      </c>
    </row>
    <row r="5411" spans="43:45" x14ac:dyDescent="0.25">
      <c r="AQ5411" s="89">
        <v>10032507</v>
      </c>
      <c r="AR5411" s="90" t="str">
        <f t="shared" si="92"/>
        <v>O</v>
      </c>
      <c r="AS5411" t="s">
        <v>5475</v>
      </c>
    </row>
    <row r="5412" spans="43:45" x14ac:dyDescent="0.25">
      <c r="AQ5412" s="89">
        <v>10029623</v>
      </c>
      <c r="AR5412" s="90" t="str">
        <f t="shared" si="92"/>
        <v>O</v>
      </c>
      <c r="AS5412" t="s">
        <v>5476</v>
      </c>
    </row>
    <row r="5413" spans="43:45" x14ac:dyDescent="0.25">
      <c r="AQ5413" s="89">
        <v>10029660</v>
      </c>
      <c r="AR5413" s="90" t="str">
        <f t="shared" si="92"/>
        <v>O</v>
      </c>
      <c r="AS5413" t="s">
        <v>5477</v>
      </c>
    </row>
    <row r="5414" spans="43:45" x14ac:dyDescent="0.25">
      <c r="AQ5414" s="89">
        <v>10029713</v>
      </c>
      <c r="AR5414" s="90" t="str">
        <f t="shared" si="92"/>
        <v>O</v>
      </c>
      <c r="AS5414" t="s">
        <v>5478</v>
      </c>
    </row>
    <row r="5415" spans="43:45" x14ac:dyDescent="0.25">
      <c r="AQ5415" s="89">
        <v>10029752</v>
      </c>
      <c r="AR5415" s="90" t="str">
        <f t="shared" si="92"/>
        <v>O</v>
      </c>
      <c r="AS5415" t="s">
        <v>5479</v>
      </c>
    </row>
    <row r="5416" spans="43:45" x14ac:dyDescent="0.25">
      <c r="AQ5416" s="89">
        <v>10030079</v>
      </c>
      <c r="AR5416" s="90" t="str">
        <f t="shared" si="92"/>
        <v>O</v>
      </c>
      <c r="AS5416" t="s">
        <v>5480</v>
      </c>
    </row>
    <row r="5417" spans="43:45" x14ac:dyDescent="0.25">
      <c r="AQ5417" s="89">
        <v>10030110</v>
      </c>
      <c r="AR5417" s="90" t="str">
        <f t="shared" si="92"/>
        <v>O</v>
      </c>
      <c r="AS5417" t="s">
        <v>5481</v>
      </c>
    </row>
    <row r="5418" spans="43:45" x14ac:dyDescent="0.25">
      <c r="AQ5418" s="89">
        <v>10030131</v>
      </c>
      <c r="AR5418" s="90" t="str">
        <f t="shared" si="92"/>
        <v>O</v>
      </c>
      <c r="AS5418" t="s">
        <v>5482</v>
      </c>
    </row>
    <row r="5419" spans="43:45" x14ac:dyDescent="0.25">
      <c r="AQ5419" s="89">
        <v>10030775</v>
      </c>
      <c r="AR5419" s="90" t="str">
        <f t="shared" si="92"/>
        <v>O</v>
      </c>
      <c r="AS5419" t="s">
        <v>5483</v>
      </c>
    </row>
    <row r="5420" spans="43:45" x14ac:dyDescent="0.25">
      <c r="AQ5420" s="89">
        <v>10030921</v>
      </c>
      <c r="AR5420" s="90" t="str">
        <f t="shared" si="92"/>
        <v>O</v>
      </c>
      <c r="AS5420" t="s">
        <v>5484</v>
      </c>
    </row>
    <row r="5421" spans="43:45" x14ac:dyDescent="0.25">
      <c r="AQ5421" s="89">
        <v>10032081</v>
      </c>
      <c r="AR5421" s="90" t="str">
        <f t="shared" si="92"/>
        <v>O</v>
      </c>
      <c r="AS5421" t="s">
        <v>5485</v>
      </c>
    </row>
    <row r="5422" spans="43:45" x14ac:dyDescent="0.25">
      <c r="AQ5422" s="89">
        <v>10032119</v>
      </c>
      <c r="AR5422" s="90" t="str">
        <f t="shared" si="92"/>
        <v>O</v>
      </c>
      <c r="AS5422" t="s">
        <v>5486</v>
      </c>
    </row>
    <row r="5423" spans="43:45" x14ac:dyDescent="0.25">
      <c r="AQ5423" s="89">
        <v>10032128</v>
      </c>
      <c r="AR5423" s="90" t="str">
        <f t="shared" si="92"/>
        <v>O</v>
      </c>
      <c r="AS5423" t="s">
        <v>5487</v>
      </c>
    </row>
    <row r="5424" spans="43:45" x14ac:dyDescent="0.25">
      <c r="AQ5424" s="89">
        <v>10032387</v>
      </c>
      <c r="AR5424" s="90" t="str">
        <f t="shared" si="92"/>
        <v>O</v>
      </c>
      <c r="AS5424" t="s">
        <v>5488</v>
      </c>
    </row>
    <row r="5425" spans="43:45" x14ac:dyDescent="0.25">
      <c r="AQ5425" s="89">
        <v>10032516</v>
      </c>
      <c r="AR5425" s="90" t="str">
        <f t="shared" si="92"/>
        <v>O</v>
      </c>
      <c r="AS5425" t="s">
        <v>5489</v>
      </c>
    </row>
    <row r="5426" spans="43:45" x14ac:dyDescent="0.25">
      <c r="AQ5426" s="89">
        <v>10030067</v>
      </c>
      <c r="AR5426" s="90" t="str">
        <f t="shared" si="92"/>
        <v>O</v>
      </c>
      <c r="AS5426" t="s">
        <v>5490</v>
      </c>
    </row>
    <row r="5427" spans="43:45" x14ac:dyDescent="0.25">
      <c r="AQ5427" s="89">
        <v>10030133</v>
      </c>
      <c r="AR5427" s="90" t="str">
        <f t="shared" si="92"/>
        <v>O</v>
      </c>
      <c r="AS5427" t="s">
        <v>5491</v>
      </c>
    </row>
    <row r="5428" spans="43:45" x14ac:dyDescent="0.25">
      <c r="AQ5428" s="89">
        <v>10030270</v>
      </c>
      <c r="AR5428" s="90" t="str">
        <f t="shared" si="92"/>
        <v>O</v>
      </c>
      <c r="AS5428" t="s">
        <v>5492</v>
      </c>
    </row>
    <row r="5429" spans="43:45" x14ac:dyDescent="0.25">
      <c r="AQ5429" s="89">
        <v>10030409</v>
      </c>
      <c r="AR5429" s="90" t="str">
        <f t="shared" si="92"/>
        <v>O</v>
      </c>
      <c r="AS5429" t="s">
        <v>5493</v>
      </c>
    </row>
    <row r="5430" spans="43:45" x14ac:dyDescent="0.25">
      <c r="AQ5430" s="89">
        <v>10030423</v>
      </c>
      <c r="AR5430" s="90" t="str">
        <f t="shared" si="92"/>
        <v>O</v>
      </c>
      <c r="AS5430" t="s">
        <v>5494</v>
      </c>
    </row>
    <row r="5431" spans="43:45" x14ac:dyDescent="0.25">
      <c r="AQ5431" s="89">
        <v>10030441</v>
      </c>
      <c r="AR5431" s="90" t="str">
        <f t="shared" si="92"/>
        <v>O</v>
      </c>
      <c r="AS5431" t="s">
        <v>5495</v>
      </c>
    </row>
    <row r="5432" spans="43:45" x14ac:dyDescent="0.25">
      <c r="AQ5432" s="89">
        <v>10030475</v>
      </c>
      <c r="AR5432" s="90" t="str">
        <f t="shared" si="92"/>
        <v>O</v>
      </c>
      <c r="AS5432" t="s">
        <v>5496</v>
      </c>
    </row>
    <row r="5433" spans="43:45" x14ac:dyDescent="0.25">
      <c r="AQ5433" s="89">
        <v>10030498</v>
      </c>
      <c r="AR5433" s="90" t="str">
        <f t="shared" si="92"/>
        <v>O</v>
      </c>
      <c r="AS5433" t="s">
        <v>5497</v>
      </c>
    </row>
    <row r="5434" spans="43:45" x14ac:dyDescent="0.25">
      <c r="AQ5434" s="89">
        <v>10030502</v>
      </c>
      <c r="AR5434" s="90" t="str">
        <f t="shared" si="92"/>
        <v>O</v>
      </c>
      <c r="AS5434" t="s">
        <v>5498</v>
      </c>
    </row>
    <row r="5435" spans="43:45" x14ac:dyDescent="0.25">
      <c r="AQ5435" s="89">
        <v>10030721</v>
      </c>
      <c r="AR5435" s="90" t="str">
        <f t="shared" si="92"/>
        <v>O</v>
      </c>
      <c r="AS5435" t="s">
        <v>5499</v>
      </c>
    </row>
    <row r="5436" spans="43:45" x14ac:dyDescent="0.25">
      <c r="AQ5436" s="89">
        <v>10032105</v>
      </c>
      <c r="AR5436" s="90" t="str">
        <f t="shared" si="92"/>
        <v>O</v>
      </c>
      <c r="AS5436" t="s">
        <v>5500</v>
      </c>
    </row>
    <row r="5437" spans="43:45" x14ac:dyDescent="0.25">
      <c r="AQ5437" s="89">
        <v>10032359</v>
      </c>
      <c r="AR5437" s="90" t="str">
        <f t="shared" si="92"/>
        <v>O</v>
      </c>
      <c r="AS5437" t="s">
        <v>5501</v>
      </c>
    </row>
    <row r="5438" spans="43:45" x14ac:dyDescent="0.25">
      <c r="AQ5438" s="89">
        <v>10032683</v>
      </c>
      <c r="AR5438" s="90" t="str">
        <f t="shared" si="92"/>
        <v>O</v>
      </c>
      <c r="AS5438" t="s">
        <v>5502</v>
      </c>
    </row>
    <row r="5439" spans="43:45" x14ac:dyDescent="0.25">
      <c r="AQ5439" s="89">
        <v>10032694</v>
      </c>
      <c r="AR5439" s="90" t="str">
        <f t="shared" si="92"/>
        <v>O</v>
      </c>
      <c r="AS5439" t="s">
        <v>5503</v>
      </c>
    </row>
    <row r="5440" spans="43:45" x14ac:dyDescent="0.25">
      <c r="AQ5440" s="89">
        <v>10032716</v>
      </c>
      <c r="AR5440" s="90" t="str">
        <f t="shared" si="92"/>
        <v>O</v>
      </c>
      <c r="AS5440" t="s">
        <v>5504</v>
      </c>
    </row>
    <row r="5441" spans="43:45" x14ac:dyDescent="0.25">
      <c r="AQ5441" s="89">
        <v>10029964</v>
      </c>
      <c r="AR5441" s="90" t="str">
        <f t="shared" si="92"/>
        <v>O</v>
      </c>
      <c r="AS5441" t="s">
        <v>5505</v>
      </c>
    </row>
    <row r="5442" spans="43:45" x14ac:dyDescent="0.25">
      <c r="AQ5442" s="89">
        <v>10030531</v>
      </c>
      <c r="AR5442" s="90" t="str">
        <f t="shared" si="92"/>
        <v>O</v>
      </c>
      <c r="AS5442" t="s">
        <v>5506</v>
      </c>
    </row>
    <row r="5443" spans="43:45" x14ac:dyDescent="0.25">
      <c r="AQ5443" s="89">
        <v>10030963</v>
      </c>
      <c r="AR5443" s="90" t="str">
        <f t="shared" si="92"/>
        <v>O</v>
      </c>
      <c r="AS5443" t="s">
        <v>5507</v>
      </c>
    </row>
    <row r="5444" spans="43:45" x14ac:dyDescent="0.25">
      <c r="AQ5444" s="89">
        <v>10031159</v>
      </c>
      <c r="AR5444" s="90" t="str">
        <f t="shared" si="92"/>
        <v>O</v>
      </c>
      <c r="AS5444" t="s">
        <v>5508</v>
      </c>
    </row>
    <row r="5445" spans="43:45" x14ac:dyDescent="0.25">
      <c r="AQ5445" s="89">
        <v>10031837</v>
      </c>
      <c r="AR5445" s="90" t="str">
        <f t="shared" si="92"/>
        <v>O</v>
      </c>
      <c r="AS5445" t="s">
        <v>5509</v>
      </c>
    </row>
    <row r="5446" spans="43:45" x14ac:dyDescent="0.25">
      <c r="AQ5446" s="89">
        <v>10032026</v>
      </c>
      <c r="AR5446" s="90" t="str">
        <f t="shared" si="92"/>
        <v>O</v>
      </c>
      <c r="AS5446" t="s">
        <v>5510</v>
      </c>
    </row>
    <row r="5447" spans="43:45" x14ac:dyDescent="0.25">
      <c r="AQ5447" s="89">
        <v>10032078</v>
      </c>
      <c r="AR5447" s="90" t="str">
        <f t="shared" si="92"/>
        <v>O</v>
      </c>
      <c r="AS5447" t="s">
        <v>5511</v>
      </c>
    </row>
    <row r="5448" spans="43:45" x14ac:dyDescent="0.25">
      <c r="AQ5448" s="89">
        <v>10032116</v>
      </c>
      <c r="AR5448" s="90" t="str">
        <f t="shared" si="92"/>
        <v>O</v>
      </c>
      <c r="AS5448" t="s">
        <v>5512</v>
      </c>
    </row>
    <row r="5449" spans="43:45" x14ac:dyDescent="0.25">
      <c r="AQ5449" s="89">
        <v>10032234</v>
      </c>
      <c r="AR5449" s="90" t="str">
        <f t="shared" ref="AR5449:AR5512" si="93">IF(ISNA(VLOOKUP(AQ5449,$BP$18:$BQ$356,2,FALSE))=TRUE,"O",VLOOKUP(AQ5449,$BP$18:$BQ$356,2,FALSE))</f>
        <v>O</v>
      </c>
      <c r="AS5449" t="s">
        <v>5513</v>
      </c>
    </row>
    <row r="5450" spans="43:45" x14ac:dyDescent="0.25">
      <c r="AQ5450" s="89">
        <v>10032456</v>
      </c>
      <c r="AR5450" s="90" t="str">
        <f t="shared" si="93"/>
        <v>O</v>
      </c>
      <c r="AS5450" t="s">
        <v>5514</v>
      </c>
    </row>
    <row r="5451" spans="43:45" x14ac:dyDescent="0.25">
      <c r="AQ5451" s="89">
        <v>10032498</v>
      </c>
      <c r="AR5451" s="90" t="str">
        <f t="shared" si="93"/>
        <v>O</v>
      </c>
      <c r="AS5451" t="s">
        <v>5515</v>
      </c>
    </row>
    <row r="5452" spans="43:45" x14ac:dyDescent="0.25">
      <c r="AQ5452" s="89">
        <v>10032528</v>
      </c>
      <c r="AR5452" s="90" t="str">
        <f t="shared" si="93"/>
        <v>O</v>
      </c>
      <c r="AS5452" t="s">
        <v>5516</v>
      </c>
    </row>
    <row r="5453" spans="43:45" x14ac:dyDescent="0.25">
      <c r="AQ5453" s="89">
        <v>10030099</v>
      </c>
      <c r="AR5453" s="90" t="str">
        <f t="shared" si="93"/>
        <v>O</v>
      </c>
      <c r="AS5453" t="s">
        <v>5517</v>
      </c>
    </row>
    <row r="5454" spans="43:45" x14ac:dyDescent="0.25">
      <c r="AQ5454" s="89">
        <v>10030432</v>
      </c>
      <c r="AR5454" s="90" t="str">
        <f t="shared" si="93"/>
        <v>O</v>
      </c>
      <c r="AS5454" t="s">
        <v>5518</v>
      </c>
    </row>
    <row r="5455" spans="43:45" x14ac:dyDescent="0.25">
      <c r="AQ5455" s="89">
        <v>10030638</v>
      </c>
      <c r="AR5455" s="90" t="str">
        <f t="shared" si="93"/>
        <v>O</v>
      </c>
      <c r="AS5455" t="s">
        <v>5519</v>
      </c>
    </row>
    <row r="5456" spans="43:45" x14ac:dyDescent="0.25">
      <c r="AQ5456" s="89">
        <v>10030829</v>
      </c>
      <c r="AR5456" s="90" t="str">
        <f t="shared" si="93"/>
        <v>O</v>
      </c>
      <c r="AS5456" t="s">
        <v>5520</v>
      </c>
    </row>
    <row r="5457" spans="43:45" x14ac:dyDescent="0.25">
      <c r="AQ5457" s="89">
        <v>10030850</v>
      </c>
      <c r="AR5457" s="90" t="str">
        <f t="shared" si="93"/>
        <v>O</v>
      </c>
      <c r="AS5457" t="s">
        <v>5521</v>
      </c>
    </row>
    <row r="5458" spans="43:45" x14ac:dyDescent="0.25">
      <c r="AQ5458" s="89">
        <v>10032042</v>
      </c>
      <c r="AR5458" s="90" t="str">
        <f t="shared" si="93"/>
        <v>O</v>
      </c>
      <c r="AS5458" t="s">
        <v>5522</v>
      </c>
    </row>
    <row r="5459" spans="43:45" x14ac:dyDescent="0.25">
      <c r="AQ5459" s="89">
        <v>10032120</v>
      </c>
      <c r="AR5459" s="90" t="str">
        <f t="shared" si="93"/>
        <v>O</v>
      </c>
      <c r="AS5459" t="s">
        <v>5523</v>
      </c>
    </row>
    <row r="5460" spans="43:45" x14ac:dyDescent="0.25">
      <c r="AQ5460" s="89">
        <v>10032125</v>
      </c>
      <c r="AR5460" s="90" t="str">
        <f t="shared" si="93"/>
        <v>O</v>
      </c>
      <c r="AS5460" t="s">
        <v>5524</v>
      </c>
    </row>
    <row r="5461" spans="43:45" x14ac:dyDescent="0.25">
      <c r="AQ5461" s="89">
        <v>10032139</v>
      </c>
      <c r="AR5461" s="90" t="str">
        <f t="shared" si="93"/>
        <v>O</v>
      </c>
      <c r="AS5461" t="s">
        <v>5525</v>
      </c>
    </row>
    <row r="5462" spans="43:45" x14ac:dyDescent="0.25">
      <c r="AQ5462" s="89">
        <v>10032166</v>
      </c>
      <c r="AR5462" s="90" t="str">
        <f t="shared" si="93"/>
        <v>O</v>
      </c>
      <c r="AS5462" t="s">
        <v>5526</v>
      </c>
    </row>
    <row r="5463" spans="43:45" x14ac:dyDescent="0.25">
      <c r="AQ5463" s="89">
        <v>10032299</v>
      </c>
      <c r="AR5463" s="90" t="str">
        <f t="shared" si="93"/>
        <v>O</v>
      </c>
      <c r="AS5463" t="s">
        <v>5527</v>
      </c>
    </row>
    <row r="5464" spans="43:45" x14ac:dyDescent="0.25">
      <c r="AQ5464" s="89">
        <v>10032326</v>
      </c>
      <c r="AR5464" s="90" t="str">
        <f t="shared" si="93"/>
        <v>O</v>
      </c>
      <c r="AS5464" t="s">
        <v>5528</v>
      </c>
    </row>
    <row r="5465" spans="43:45" x14ac:dyDescent="0.25">
      <c r="AQ5465" s="89">
        <v>10032342</v>
      </c>
      <c r="AR5465" s="90" t="str">
        <f t="shared" si="93"/>
        <v>O</v>
      </c>
      <c r="AS5465" t="s">
        <v>5529</v>
      </c>
    </row>
    <row r="5466" spans="43:45" x14ac:dyDescent="0.25">
      <c r="AQ5466" s="89">
        <v>10032458</v>
      </c>
      <c r="AR5466" s="90" t="str">
        <f t="shared" si="93"/>
        <v>O</v>
      </c>
      <c r="AS5466" t="s">
        <v>5530</v>
      </c>
    </row>
    <row r="5467" spans="43:45" x14ac:dyDescent="0.25">
      <c r="AQ5467" s="89">
        <v>10032531</v>
      </c>
      <c r="AR5467" s="90" t="str">
        <f t="shared" si="93"/>
        <v>O</v>
      </c>
      <c r="AS5467" t="s">
        <v>5531</v>
      </c>
    </row>
    <row r="5468" spans="43:45" x14ac:dyDescent="0.25">
      <c r="AQ5468" s="89">
        <v>10030497</v>
      </c>
      <c r="AR5468" s="90" t="str">
        <f t="shared" si="93"/>
        <v>O</v>
      </c>
      <c r="AS5468" t="s">
        <v>5532</v>
      </c>
    </row>
    <row r="5469" spans="43:45" x14ac:dyDescent="0.25">
      <c r="AQ5469" s="89">
        <v>10030517</v>
      </c>
      <c r="AR5469" s="90" t="str">
        <f t="shared" si="93"/>
        <v>O</v>
      </c>
      <c r="AS5469" t="s">
        <v>5533</v>
      </c>
    </row>
    <row r="5470" spans="43:45" x14ac:dyDescent="0.25">
      <c r="AQ5470" s="89">
        <v>10030524</v>
      </c>
      <c r="AR5470" s="90" t="str">
        <f t="shared" si="93"/>
        <v>O</v>
      </c>
      <c r="AS5470" t="s">
        <v>5534</v>
      </c>
    </row>
    <row r="5471" spans="43:45" x14ac:dyDescent="0.25">
      <c r="AQ5471" s="89">
        <v>10030689</v>
      </c>
      <c r="AR5471" s="90" t="str">
        <f t="shared" si="93"/>
        <v>O</v>
      </c>
      <c r="AS5471" t="s">
        <v>5535</v>
      </c>
    </row>
    <row r="5472" spans="43:45" x14ac:dyDescent="0.25">
      <c r="AQ5472" s="89">
        <v>10030799</v>
      </c>
      <c r="AR5472" s="90" t="str">
        <f t="shared" si="93"/>
        <v>O</v>
      </c>
      <c r="AS5472" t="s">
        <v>5536</v>
      </c>
    </row>
    <row r="5473" spans="43:45" x14ac:dyDescent="0.25">
      <c r="AQ5473" s="89">
        <v>10031787</v>
      </c>
      <c r="AR5473" s="90" t="str">
        <f t="shared" si="93"/>
        <v>O</v>
      </c>
      <c r="AS5473" t="s">
        <v>5537</v>
      </c>
    </row>
    <row r="5474" spans="43:45" x14ac:dyDescent="0.25">
      <c r="AQ5474" s="89">
        <v>10031793</v>
      </c>
      <c r="AR5474" s="90" t="str">
        <f t="shared" si="93"/>
        <v>O</v>
      </c>
      <c r="AS5474" t="s">
        <v>5538</v>
      </c>
    </row>
    <row r="5475" spans="43:45" x14ac:dyDescent="0.25">
      <c r="AQ5475" s="89">
        <v>10031901</v>
      </c>
      <c r="AR5475" s="90" t="str">
        <f t="shared" si="93"/>
        <v>O</v>
      </c>
      <c r="AS5475" t="s">
        <v>5539</v>
      </c>
    </row>
    <row r="5476" spans="43:45" x14ac:dyDescent="0.25">
      <c r="AQ5476" s="89">
        <v>10031930</v>
      </c>
      <c r="AR5476" s="90" t="str">
        <f t="shared" si="93"/>
        <v>O</v>
      </c>
      <c r="AS5476" t="s">
        <v>5540</v>
      </c>
    </row>
    <row r="5477" spans="43:45" x14ac:dyDescent="0.25">
      <c r="AQ5477" s="89">
        <v>10032156</v>
      </c>
      <c r="AR5477" s="90" t="str">
        <f t="shared" si="93"/>
        <v>O</v>
      </c>
      <c r="AS5477" t="s">
        <v>5541</v>
      </c>
    </row>
    <row r="5478" spans="43:45" x14ac:dyDescent="0.25">
      <c r="AQ5478" s="89">
        <v>10032175</v>
      </c>
      <c r="AR5478" s="90" t="str">
        <f t="shared" si="93"/>
        <v>O</v>
      </c>
      <c r="AS5478" t="s">
        <v>5542</v>
      </c>
    </row>
    <row r="5479" spans="43:45" x14ac:dyDescent="0.25">
      <c r="AQ5479" s="89">
        <v>10032176</v>
      </c>
      <c r="AR5479" s="90" t="str">
        <f t="shared" si="93"/>
        <v>O</v>
      </c>
      <c r="AS5479" t="s">
        <v>5543</v>
      </c>
    </row>
    <row r="5480" spans="43:45" x14ac:dyDescent="0.25">
      <c r="AQ5480" s="89">
        <v>10032197</v>
      </c>
      <c r="AR5480" s="90" t="str">
        <f t="shared" si="93"/>
        <v>O</v>
      </c>
      <c r="AS5480" t="s">
        <v>5544</v>
      </c>
    </row>
    <row r="5481" spans="43:45" x14ac:dyDescent="0.25">
      <c r="AQ5481" s="89">
        <v>10032288</v>
      </c>
      <c r="AR5481" s="90" t="str">
        <f t="shared" si="93"/>
        <v>O</v>
      </c>
      <c r="AS5481" t="s">
        <v>5545</v>
      </c>
    </row>
    <row r="5482" spans="43:45" x14ac:dyDescent="0.25">
      <c r="AQ5482" s="89">
        <v>10029831</v>
      </c>
      <c r="AR5482" s="90" t="str">
        <f t="shared" si="93"/>
        <v>O</v>
      </c>
      <c r="AS5482" t="s">
        <v>5546</v>
      </c>
    </row>
    <row r="5483" spans="43:45" x14ac:dyDescent="0.25">
      <c r="AQ5483" s="89">
        <v>10029962</v>
      </c>
      <c r="AR5483" s="90" t="str">
        <f t="shared" si="93"/>
        <v>O</v>
      </c>
      <c r="AS5483" t="s">
        <v>5547</v>
      </c>
    </row>
    <row r="5484" spans="43:45" x14ac:dyDescent="0.25">
      <c r="AQ5484" s="89">
        <v>10029975</v>
      </c>
      <c r="AR5484" s="90" t="str">
        <f t="shared" si="93"/>
        <v>O</v>
      </c>
      <c r="AS5484" t="s">
        <v>5548</v>
      </c>
    </row>
    <row r="5485" spans="43:45" x14ac:dyDescent="0.25">
      <c r="AQ5485" s="89">
        <v>10029982</v>
      </c>
      <c r="AR5485" s="90" t="str">
        <f t="shared" si="93"/>
        <v>O</v>
      </c>
      <c r="AS5485" t="s">
        <v>5549</v>
      </c>
    </row>
    <row r="5486" spans="43:45" x14ac:dyDescent="0.25">
      <c r="AQ5486" s="89">
        <v>10030386</v>
      </c>
      <c r="AR5486" s="90" t="str">
        <f t="shared" si="93"/>
        <v>O</v>
      </c>
      <c r="AS5486" t="s">
        <v>5550</v>
      </c>
    </row>
    <row r="5487" spans="43:45" x14ac:dyDescent="0.25">
      <c r="AQ5487" s="89">
        <v>10030411</v>
      </c>
      <c r="AR5487" s="90" t="str">
        <f t="shared" si="93"/>
        <v>O</v>
      </c>
      <c r="AS5487" t="s">
        <v>5551</v>
      </c>
    </row>
    <row r="5488" spans="43:45" x14ac:dyDescent="0.25">
      <c r="AQ5488" s="89">
        <v>10030530</v>
      </c>
      <c r="AR5488" s="90" t="str">
        <f t="shared" si="93"/>
        <v>O</v>
      </c>
      <c r="AS5488" t="s">
        <v>5552</v>
      </c>
    </row>
    <row r="5489" spans="43:45" x14ac:dyDescent="0.25">
      <c r="AQ5489" s="89">
        <v>10030779</v>
      </c>
      <c r="AR5489" s="90" t="str">
        <f t="shared" si="93"/>
        <v>O</v>
      </c>
      <c r="AS5489" t="s">
        <v>5553</v>
      </c>
    </row>
    <row r="5490" spans="43:45" x14ac:dyDescent="0.25">
      <c r="AQ5490" s="89">
        <v>10030816</v>
      </c>
      <c r="AR5490" s="90" t="str">
        <f t="shared" si="93"/>
        <v>O</v>
      </c>
      <c r="AS5490" t="s">
        <v>5554</v>
      </c>
    </row>
    <row r="5491" spans="43:45" x14ac:dyDescent="0.25">
      <c r="AQ5491" s="89">
        <v>10030918</v>
      </c>
      <c r="AR5491" s="90" t="str">
        <f t="shared" si="93"/>
        <v>O</v>
      </c>
      <c r="AS5491" t="s">
        <v>5555</v>
      </c>
    </row>
    <row r="5492" spans="43:45" x14ac:dyDescent="0.25">
      <c r="AQ5492" s="89">
        <v>10030393</v>
      </c>
      <c r="AR5492" s="90" t="str">
        <f t="shared" si="93"/>
        <v>O</v>
      </c>
      <c r="AS5492" t="s">
        <v>5556</v>
      </c>
    </row>
    <row r="5493" spans="43:45" x14ac:dyDescent="0.25">
      <c r="AQ5493" s="89">
        <v>10031784</v>
      </c>
      <c r="AR5493" s="90" t="str">
        <f t="shared" si="93"/>
        <v>O</v>
      </c>
      <c r="AS5493" t="s">
        <v>5557</v>
      </c>
    </row>
    <row r="5494" spans="43:45" x14ac:dyDescent="0.25">
      <c r="AQ5494" s="89">
        <v>10032541</v>
      </c>
      <c r="AR5494" s="90" t="str">
        <f t="shared" si="93"/>
        <v>O</v>
      </c>
      <c r="AS5494" t="s">
        <v>5558</v>
      </c>
    </row>
    <row r="5495" spans="43:45" x14ac:dyDescent="0.25">
      <c r="AQ5495" s="89">
        <v>10032743</v>
      </c>
      <c r="AR5495" s="90" t="str">
        <f t="shared" si="93"/>
        <v>O</v>
      </c>
      <c r="AS5495" t="s">
        <v>5559</v>
      </c>
    </row>
    <row r="5496" spans="43:45" x14ac:dyDescent="0.25">
      <c r="AQ5496" s="89">
        <v>10032744</v>
      </c>
      <c r="AR5496" s="90" t="str">
        <f t="shared" si="93"/>
        <v>O</v>
      </c>
      <c r="AS5496" t="s">
        <v>5560</v>
      </c>
    </row>
    <row r="5497" spans="43:45" x14ac:dyDescent="0.25">
      <c r="AQ5497" s="89">
        <v>10032746</v>
      </c>
      <c r="AR5497" s="90" t="str">
        <f t="shared" si="93"/>
        <v>O</v>
      </c>
      <c r="AS5497" t="s">
        <v>5561</v>
      </c>
    </row>
    <row r="5498" spans="43:45" x14ac:dyDescent="0.25">
      <c r="AQ5498" s="89">
        <v>10030309</v>
      </c>
      <c r="AR5498" s="90" t="str">
        <f t="shared" si="93"/>
        <v>O</v>
      </c>
      <c r="AS5498" t="s">
        <v>5562</v>
      </c>
    </row>
    <row r="5499" spans="43:45" x14ac:dyDescent="0.25">
      <c r="AQ5499" s="89">
        <v>10030765</v>
      </c>
      <c r="AR5499" s="90" t="str">
        <f t="shared" si="93"/>
        <v>O</v>
      </c>
      <c r="AS5499" t="s">
        <v>5563</v>
      </c>
    </row>
    <row r="5500" spans="43:45" x14ac:dyDescent="0.25">
      <c r="AQ5500" s="89">
        <v>10031806</v>
      </c>
      <c r="AR5500" s="90" t="str">
        <f t="shared" si="93"/>
        <v>O</v>
      </c>
      <c r="AS5500" t="s">
        <v>5564</v>
      </c>
    </row>
    <row r="5501" spans="43:45" x14ac:dyDescent="0.25">
      <c r="AQ5501" s="89">
        <v>10031823</v>
      </c>
      <c r="AR5501" s="90" t="str">
        <f t="shared" si="93"/>
        <v>O</v>
      </c>
      <c r="AS5501" t="s">
        <v>5565</v>
      </c>
    </row>
    <row r="5502" spans="43:45" x14ac:dyDescent="0.25">
      <c r="AQ5502" s="89">
        <v>10031884</v>
      </c>
      <c r="AR5502" s="90" t="str">
        <f t="shared" si="93"/>
        <v>O</v>
      </c>
      <c r="AS5502" t="s">
        <v>5566</v>
      </c>
    </row>
    <row r="5503" spans="43:45" x14ac:dyDescent="0.25">
      <c r="AQ5503" s="89">
        <v>10032252</v>
      </c>
      <c r="AR5503" s="90" t="str">
        <f t="shared" si="93"/>
        <v>O</v>
      </c>
      <c r="AS5503" t="s">
        <v>5567</v>
      </c>
    </row>
    <row r="5504" spans="43:45" x14ac:dyDescent="0.25">
      <c r="AQ5504" s="89">
        <v>10032328</v>
      </c>
      <c r="AR5504" s="90" t="str">
        <f t="shared" si="93"/>
        <v>O</v>
      </c>
      <c r="AS5504" t="s">
        <v>5568</v>
      </c>
    </row>
    <row r="5505" spans="43:45" x14ac:dyDescent="0.25">
      <c r="AQ5505" s="89">
        <v>10032332</v>
      </c>
      <c r="AR5505" s="90" t="str">
        <f t="shared" si="93"/>
        <v>O</v>
      </c>
      <c r="AS5505" t="s">
        <v>5569</v>
      </c>
    </row>
    <row r="5506" spans="43:45" x14ac:dyDescent="0.25">
      <c r="AQ5506" s="89">
        <v>10032568</v>
      </c>
      <c r="AR5506" s="90" t="str">
        <f t="shared" si="93"/>
        <v>O</v>
      </c>
      <c r="AS5506" t="s">
        <v>5570</v>
      </c>
    </row>
    <row r="5507" spans="43:45" x14ac:dyDescent="0.25">
      <c r="AQ5507" s="89">
        <v>10032581</v>
      </c>
      <c r="AR5507" s="90" t="str">
        <f t="shared" si="93"/>
        <v>O</v>
      </c>
      <c r="AS5507" t="s">
        <v>5571</v>
      </c>
    </row>
    <row r="5508" spans="43:45" x14ac:dyDescent="0.25">
      <c r="AQ5508" s="89">
        <v>10032583</v>
      </c>
      <c r="AR5508" s="90" t="str">
        <f t="shared" si="93"/>
        <v>O</v>
      </c>
      <c r="AS5508" t="s">
        <v>5572</v>
      </c>
    </row>
    <row r="5509" spans="43:45" x14ac:dyDescent="0.25">
      <c r="AQ5509" s="89">
        <v>10029861</v>
      </c>
      <c r="AR5509" s="90" t="str">
        <f t="shared" si="93"/>
        <v>O</v>
      </c>
      <c r="AS5509" t="s">
        <v>5573</v>
      </c>
    </row>
    <row r="5510" spans="43:45" x14ac:dyDescent="0.25">
      <c r="AQ5510" s="89">
        <v>10030059</v>
      </c>
      <c r="AR5510" s="90" t="str">
        <f t="shared" si="93"/>
        <v>O</v>
      </c>
      <c r="AS5510" t="s">
        <v>5574</v>
      </c>
    </row>
    <row r="5511" spans="43:45" x14ac:dyDescent="0.25">
      <c r="AQ5511" s="89">
        <v>10030122</v>
      </c>
      <c r="AR5511" s="90" t="str">
        <f t="shared" si="93"/>
        <v>O</v>
      </c>
      <c r="AS5511" t="s">
        <v>5575</v>
      </c>
    </row>
    <row r="5512" spans="43:45" x14ac:dyDescent="0.25">
      <c r="AQ5512" s="89">
        <v>10030632</v>
      </c>
      <c r="AR5512" s="90" t="str">
        <f t="shared" si="93"/>
        <v>O</v>
      </c>
      <c r="AS5512" t="s">
        <v>5576</v>
      </c>
    </row>
    <row r="5513" spans="43:45" x14ac:dyDescent="0.25">
      <c r="AQ5513" s="89">
        <v>10030637</v>
      </c>
      <c r="AR5513" s="90" t="str">
        <f t="shared" ref="AR5513:AR5576" si="94">IF(ISNA(VLOOKUP(AQ5513,$BP$18:$BQ$356,2,FALSE))=TRUE,"O",VLOOKUP(AQ5513,$BP$18:$BQ$356,2,FALSE))</f>
        <v>O</v>
      </c>
      <c r="AS5513" t="s">
        <v>5577</v>
      </c>
    </row>
    <row r="5514" spans="43:45" x14ac:dyDescent="0.25">
      <c r="AQ5514" s="89">
        <v>10029793</v>
      </c>
      <c r="AR5514" s="90" t="str">
        <f t="shared" si="94"/>
        <v>O</v>
      </c>
      <c r="AS5514" t="s">
        <v>5578</v>
      </c>
    </row>
    <row r="5515" spans="43:45" x14ac:dyDescent="0.25">
      <c r="AQ5515" s="89">
        <v>10031995</v>
      </c>
      <c r="AR5515" s="90" t="str">
        <f t="shared" si="94"/>
        <v>O</v>
      </c>
      <c r="AS5515" t="s">
        <v>5579</v>
      </c>
    </row>
    <row r="5516" spans="43:45" x14ac:dyDescent="0.25">
      <c r="AQ5516" s="89">
        <v>10032368</v>
      </c>
      <c r="AR5516" s="90" t="str">
        <f t="shared" si="94"/>
        <v>O</v>
      </c>
      <c r="AS5516" t="s">
        <v>5580</v>
      </c>
    </row>
    <row r="5517" spans="43:45" x14ac:dyDescent="0.25">
      <c r="AQ5517" s="89">
        <v>10030070</v>
      </c>
      <c r="AR5517" s="90" t="str">
        <f t="shared" si="94"/>
        <v>O</v>
      </c>
      <c r="AS5517" t="s">
        <v>5581</v>
      </c>
    </row>
    <row r="5518" spans="43:45" x14ac:dyDescent="0.25">
      <c r="AQ5518" s="89">
        <v>10030408</v>
      </c>
      <c r="AR5518" s="90" t="str">
        <f t="shared" si="94"/>
        <v>O</v>
      </c>
      <c r="AS5518" t="s">
        <v>5582</v>
      </c>
    </row>
    <row r="5519" spans="43:45" x14ac:dyDescent="0.25">
      <c r="AQ5519" s="89">
        <v>10030490</v>
      </c>
      <c r="AR5519" s="90" t="str">
        <f t="shared" si="94"/>
        <v>O</v>
      </c>
      <c r="AS5519" t="s">
        <v>5583</v>
      </c>
    </row>
    <row r="5520" spans="43:45" x14ac:dyDescent="0.25">
      <c r="AQ5520" s="89">
        <v>10030743</v>
      </c>
      <c r="AR5520" s="90" t="str">
        <f t="shared" si="94"/>
        <v>O</v>
      </c>
      <c r="AS5520" t="s">
        <v>5584</v>
      </c>
    </row>
    <row r="5521" spans="43:45" x14ac:dyDescent="0.25">
      <c r="AQ5521" s="89">
        <v>10030938</v>
      </c>
      <c r="AR5521" s="90" t="str">
        <f t="shared" si="94"/>
        <v>O</v>
      </c>
      <c r="AS5521" t="s">
        <v>5585</v>
      </c>
    </row>
    <row r="5522" spans="43:45" x14ac:dyDescent="0.25">
      <c r="AQ5522" s="89">
        <v>10031906</v>
      </c>
      <c r="AR5522" s="90" t="str">
        <f t="shared" si="94"/>
        <v>O</v>
      </c>
      <c r="AS5522" t="s">
        <v>5586</v>
      </c>
    </row>
    <row r="5523" spans="43:45" x14ac:dyDescent="0.25">
      <c r="AQ5523" s="89">
        <v>10032040</v>
      </c>
      <c r="AR5523" s="90" t="str">
        <f t="shared" si="94"/>
        <v>O</v>
      </c>
      <c r="AS5523" t="s">
        <v>5587</v>
      </c>
    </row>
    <row r="5524" spans="43:45" x14ac:dyDescent="0.25">
      <c r="AQ5524" s="89">
        <v>10032112</v>
      </c>
      <c r="AR5524" s="90" t="str">
        <f t="shared" si="94"/>
        <v>O</v>
      </c>
      <c r="AS5524" t="s">
        <v>5588</v>
      </c>
    </row>
    <row r="5525" spans="43:45" x14ac:dyDescent="0.25">
      <c r="AQ5525" s="89">
        <v>10032595</v>
      </c>
      <c r="AR5525" s="90" t="str">
        <f t="shared" si="94"/>
        <v>O</v>
      </c>
      <c r="AS5525" t="s">
        <v>5589</v>
      </c>
    </row>
    <row r="5526" spans="43:45" x14ac:dyDescent="0.25">
      <c r="AQ5526" s="89">
        <v>10032757</v>
      </c>
      <c r="AR5526" s="90" t="str">
        <f t="shared" si="94"/>
        <v>O</v>
      </c>
      <c r="AS5526" t="s">
        <v>5590</v>
      </c>
    </row>
    <row r="5527" spans="43:45" x14ac:dyDescent="0.25">
      <c r="AQ5527" s="89">
        <v>10032758</v>
      </c>
      <c r="AR5527" s="90" t="str">
        <f t="shared" si="94"/>
        <v>O</v>
      </c>
      <c r="AS5527" t="s">
        <v>5591</v>
      </c>
    </row>
    <row r="5528" spans="43:45" x14ac:dyDescent="0.25">
      <c r="AQ5528" s="89">
        <v>10032759</v>
      </c>
      <c r="AR5528" s="90" t="str">
        <f t="shared" si="94"/>
        <v>O</v>
      </c>
      <c r="AS5528" t="s">
        <v>5592</v>
      </c>
    </row>
    <row r="5529" spans="43:45" x14ac:dyDescent="0.25">
      <c r="AQ5529" s="89">
        <v>10032774</v>
      </c>
      <c r="AR5529" s="90" t="str">
        <f t="shared" si="94"/>
        <v>O</v>
      </c>
      <c r="AS5529" t="s">
        <v>5593</v>
      </c>
    </row>
    <row r="5530" spans="43:45" x14ac:dyDescent="0.25">
      <c r="AQ5530" s="89">
        <v>10032776</v>
      </c>
      <c r="AR5530" s="90" t="str">
        <f t="shared" si="94"/>
        <v>O</v>
      </c>
      <c r="AS5530" t="s">
        <v>5594</v>
      </c>
    </row>
    <row r="5531" spans="43:45" x14ac:dyDescent="0.25">
      <c r="AQ5531" s="89">
        <v>10029729</v>
      </c>
      <c r="AR5531" s="90" t="str">
        <f t="shared" si="94"/>
        <v>O</v>
      </c>
      <c r="AS5531" t="s">
        <v>5595</v>
      </c>
    </row>
    <row r="5532" spans="43:45" x14ac:dyDescent="0.25">
      <c r="AQ5532" s="89">
        <v>10030022</v>
      </c>
      <c r="AR5532" s="90" t="str">
        <f t="shared" si="94"/>
        <v>O</v>
      </c>
      <c r="AS5532" t="s">
        <v>5596</v>
      </c>
    </row>
    <row r="5533" spans="43:45" x14ac:dyDescent="0.25">
      <c r="AQ5533" s="89">
        <v>10030227</v>
      </c>
      <c r="AR5533" s="90" t="str">
        <f t="shared" si="94"/>
        <v>O</v>
      </c>
      <c r="AS5533" t="s">
        <v>5597</v>
      </c>
    </row>
    <row r="5534" spans="43:45" x14ac:dyDescent="0.25">
      <c r="AQ5534" s="89">
        <v>10030363</v>
      </c>
      <c r="AR5534" s="90" t="str">
        <f t="shared" si="94"/>
        <v>O</v>
      </c>
      <c r="AS5534" t="s">
        <v>5598</v>
      </c>
    </row>
    <row r="5535" spans="43:45" x14ac:dyDescent="0.25">
      <c r="AQ5535" s="89">
        <v>10030647</v>
      </c>
      <c r="AR5535" s="90" t="str">
        <f t="shared" si="94"/>
        <v>O</v>
      </c>
      <c r="AS5535" t="s">
        <v>5599</v>
      </c>
    </row>
    <row r="5536" spans="43:45" x14ac:dyDescent="0.25">
      <c r="AQ5536" s="89">
        <v>10030701</v>
      </c>
      <c r="AR5536" s="90" t="str">
        <f t="shared" si="94"/>
        <v>O</v>
      </c>
      <c r="AS5536" t="s">
        <v>5600</v>
      </c>
    </row>
    <row r="5537" spans="43:45" x14ac:dyDescent="0.25">
      <c r="AQ5537" s="89">
        <v>10032225</v>
      </c>
      <c r="AR5537" s="90" t="str">
        <f t="shared" si="94"/>
        <v>O</v>
      </c>
      <c r="AS5537" t="s">
        <v>5601</v>
      </c>
    </row>
    <row r="5538" spans="43:45" x14ac:dyDescent="0.25">
      <c r="AQ5538" s="89">
        <v>10032233</v>
      </c>
      <c r="AR5538" s="90" t="str">
        <f t="shared" si="94"/>
        <v>O</v>
      </c>
      <c r="AS5538" t="s">
        <v>5602</v>
      </c>
    </row>
    <row r="5539" spans="43:45" x14ac:dyDescent="0.25">
      <c r="AQ5539" s="89">
        <v>10032283</v>
      </c>
      <c r="AR5539" s="90" t="str">
        <f t="shared" si="94"/>
        <v>O</v>
      </c>
      <c r="AS5539" t="s">
        <v>5603</v>
      </c>
    </row>
    <row r="5540" spans="43:45" x14ac:dyDescent="0.25">
      <c r="AQ5540" s="89">
        <v>10032631</v>
      </c>
      <c r="AR5540" s="90" t="str">
        <f t="shared" si="94"/>
        <v>O</v>
      </c>
      <c r="AS5540" t="s">
        <v>5604</v>
      </c>
    </row>
    <row r="5541" spans="43:45" x14ac:dyDescent="0.25">
      <c r="AQ5541" s="89">
        <v>10032637</v>
      </c>
      <c r="AR5541" s="90" t="str">
        <f t="shared" si="94"/>
        <v>O</v>
      </c>
      <c r="AS5541" t="s">
        <v>5605</v>
      </c>
    </row>
    <row r="5542" spans="43:45" x14ac:dyDescent="0.25">
      <c r="AQ5542" s="89">
        <v>10029541</v>
      </c>
      <c r="AR5542" s="90" t="str">
        <f t="shared" si="94"/>
        <v>O</v>
      </c>
      <c r="AS5542" t="s">
        <v>5606</v>
      </c>
    </row>
    <row r="5543" spans="43:45" x14ac:dyDescent="0.25">
      <c r="AQ5543" s="89">
        <v>10029555</v>
      </c>
      <c r="AR5543" s="90" t="str">
        <f t="shared" si="94"/>
        <v>O</v>
      </c>
      <c r="AS5543" t="s">
        <v>5607</v>
      </c>
    </row>
    <row r="5544" spans="43:45" x14ac:dyDescent="0.25">
      <c r="AQ5544" s="89">
        <v>10030123</v>
      </c>
      <c r="AR5544" s="90" t="str">
        <f t="shared" si="94"/>
        <v>O</v>
      </c>
      <c r="AS5544" t="s">
        <v>5608</v>
      </c>
    </row>
    <row r="5545" spans="43:45" x14ac:dyDescent="0.25">
      <c r="AQ5545" s="89">
        <v>10030204</v>
      </c>
      <c r="AR5545" s="90" t="str">
        <f t="shared" si="94"/>
        <v>O</v>
      </c>
      <c r="AS5545" t="s">
        <v>5609</v>
      </c>
    </row>
    <row r="5546" spans="43:45" x14ac:dyDescent="0.25">
      <c r="AQ5546" s="89">
        <v>10030210</v>
      </c>
      <c r="AR5546" s="90" t="str">
        <f t="shared" si="94"/>
        <v>O</v>
      </c>
      <c r="AS5546" t="s">
        <v>5610</v>
      </c>
    </row>
    <row r="5547" spans="43:45" x14ac:dyDescent="0.25">
      <c r="AQ5547" s="89">
        <v>10030242</v>
      </c>
      <c r="AR5547" s="90" t="str">
        <f t="shared" si="94"/>
        <v>O</v>
      </c>
      <c r="AS5547" t="s">
        <v>5611</v>
      </c>
    </row>
    <row r="5548" spans="43:45" x14ac:dyDescent="0.25">
      <c r="AQ5548" s="89">
        <v>10030271</v>
      </c>
      <c r="AR5548" s="90" t="str">
        <f t="shared" si="94"/>
        <v>O</v>
      </c>
      <c r="AS5548" t="s">
        <v>5612</v>
      </c>
    </row>
    <row r="5549" spans="43:45" x14ac:dyDescent="0.25">
      <c r="AQ5549" s="89">
        <v>10030421</v>
      </c>
      <c r="AR5549" s="90" t="str">
        <f t="shared" si="94"/>
        <v>O</v>
      </c>
      <c r="AS5549" t="s">
        <v>5613</v>
      </c>
    </row>
    <row r="5550" spans="43:45" x14ac:dyDescent="0.25">
      <c r="AQ5550" s="89">
        <v>10030488</v>
      </c>
      <c r="AR5550" s="90" t="str">
        <f t="shared" si="94"/>
        <v>O</v>
      </c>
      <c r="AS5550" t="s">
        <v>5614</v>
      </c>
    </row>
    <row r="5551" spans="43:45" x14ac:dyDescent="0.25">
      <c r="AQ5551" s="89">
        <v>10032005</v>
      </c>
      <c r="AR5551" s="90" t="str">
        <f t="shared" si="94"/>
        <v>O</v>
      </c>
      <c r="AS5551" t="s">
        <v>5615</v>
      </c>
    </row>
    <row r="5552" spans="43:45" x14ac:dyDescent="0.25">
      <c r="AQ5552" s="89">
        <v>10032030</v>
      </c>
      <c r="AR5552" s="90" t="str">
        <f t="shared" si="94"/>
        <v>O</v>
      </c>
      <c r="AS5552" t="s">
        <v>5616</v>
      </c>
    </row>
    <row r="5553" spans="43:45" x14ac:dyDescent="0.25">
      <c r="AQ5553" s="89">
        <v>10032103</v>
      </c>
      <c r="AR5553" s="90" t="str">
        <f t="shared" si="94"/>
        <v>O</v>
      </c>
      <c r="AS5553" t="s">
        <v>5617</v>
      </c>
    </row>
    <row r="5554" spans="43:45" x14ac:dyDescent="0.25">
      <c r="AQ5554" s="89">
        <v>10032370</v>
      </c>
      <c r="AR5554" s="90" t="str">
        <f t="shared" si="94"/>
        <v>O</v>
      </c>
      <c r="AS5554" t="s">
        <v>5618</v>
      </c>
    </row>
    <row r="5555" spans="43:45" x14ac:dyDescent="0.25">
      <c r="AQ5555" s="89">
        <v>10029843</v>
      </c>
      <c r="AR5555" s="90" t="str">
        <f t="shared" si="94"/>
        <v>O</v>
      </c>
      <c r="AS5555" t="s">
        <v>5619</v>
      </c>
    </row>
    <row r="5556" spans="43:45" x14ac:dyDescent="0.25">
      <c r="AQ5556" s="89">
        <v>10030134</v>
      </c>
      <c r="AR5556" s="90" t="str">
        <f t="shared" si="94"/>
        <v>O</v>
      </c>
      <c r="AS5556" t="s">
        <v>5620</v>
      </c>
    </row>
    <row r="5557" spans="43:45" x14ac:dyDescent="0.25">
      <c r="AQ5557" s="89">
        <v>10030822</v>
      </c>
      <c r="AR5557" s="90" t="str">
        <f t="shared" si="94"/>
        <v>O</v>
      </c>
      <c r="AS5557" t="s">
        <v>5621</v>
      </c>
    </row>
    <row r="5558" spans="43:45" x14ac:dyDescent="0.25">
      <c r="AQ5558" s="89">
        <v>10030845</v>
      </c>
      <c r="AR5558" s="90" t="str">
        <f t="shared" si="94"/>
        <v>O</v>
      </c>
      <c r="AS5558" t="s">
        <v>5622</v>
      </c>
    </row>
    <row r="5559" spans="43:45" x14ac:dyDescent="0.25">
      <c r="AQ5559" s="89">
        <v>10030844</v>
      </c>
      <c r="AR5559" s="90" t="str">
        <f t="shared" si="94"/>
        <v>O</v>
      </c>
      <c r="AS5559" t="s">
        <v>5623</v>
      </c>
    </row>
    <row r="5560" spans="43:45" x14ac:dyDescent="0.25">
      <c r="AQ5560" s="89">
        <v>10031761</v>
      </c>
      <c r="AR5560" s="90" t="str">
        <f t="shared" si="94"/>
        <v>O</v>
      </c>
      <c r="AS5560" t="s">
        <v>5624</v>
      </c>
    </row>
    <row r="5561" spans="43:45" x14ac:dyDescent="0.25">
      <c r="AQ5561" s="89">
        <v>10031866</v>
      </c>
      <c r="AR5561" s="90" t="str">
        <f t="shared" si="94"/>
        <v>O</v>
      </c>
      <c r="AS5561" t="s">
        <v>5625</v>
      </c>
    </row>
    <row r="5562" spans="43:45" x14ac:dyDescent="0.25">
      <c r="AQ5562" s="89">
        <v>10032404</v>
      </c>
      <c r="AR5562" s="90" t="str">
        <f t="shared" si="94"/>
        <v>O</v>
      </c>
      <c r="AS5562" t="s">
        <v>5626</v>
      </c>
    </row>
    <row r="5563" spans="43:45" x14ac:dyDescent="0.25">
      <c r="AQ5563" s="89">
        <v>10032729</v>
      </c>
      <c r="AR5563" s="90" t="str">
        <f t="shared" si="94"/>
        <v>O</v>
      </c>
      <c r="AS5563" t="s">
        <v>5627</v>
      </c>
    </row>
    <row r="5564" spans="43:45" x14ac:dyDescent="0.25">
      <c r="AQ5564" s="89">
        <v>10030095</v>
      </c>
      <c r="AR5564" s="90" t="str">
        <f t="shared" si="94"/>
        <v>O</v>
      </c>
      <c r="AS5564" t="s">
        <v>5628</v>
      </c>
    </row>
    <row r="5565" spans="43:45" x14ac:dyDescent="0.25">
      <c r="AQ5565" s="89">
        <v>10030097</v>
      </c>
      <c r="AR5565" s="90" t="str">
        <f t="shared" si="94"/>
        <v>O</v>
      </c>
      <c r="AS5565" t="s">
        <v>5629</v>
      </c>
    </row>
    <row r="5566" spans="43:45" x14ac:dyDescent="0.25">
      <c r="AQ5566" s="89">
        <v>10030340</v>
      </c>
      <c r="AR5566" s="90" t="str">
        <f t="shared" si="94"/>
        <v>O</v>
      </c>
      <c r="AS5566" t="s">
        <v>5630</v>
      </c>
    </row>
    <row r="5567" spans="43:45" x14ac:dyDescent="0.25">
      <c r="AQ5567" s="89">
        <v>10030714</v>
      </c>
      <c r="AR5567" s="90" t="str">
        <f t="shared" si="94"/>
        <v>O</v>
      </c>
      <c r="AS5567" t="s">
        <v>5631</v>
      </c>
    </row>
    <row r="5568" spans="43:45" x14ac:dyDescent="0.25">
      <c r="AQ5568" s="89">
        <v>10030788</v>
      </c>
      <c r="AR5568" s="90" t="str">
        <f t="shared" si="94"/>
        <v>O</v>
      </c>
      <c r="AS5568" t="s">
        <v>5632</v>
      </c>
    </row>
    <row r="5569" spans="43:45" x14ac:dyDescent="0.25">
      <c r="AQ5569" s="89">
        <v>10031887</v>
      </c>
      <c r="AR5569" s="90" t="str">
        <f t="shared" si="94"/>
        <v>O</v>
      </c>
      <c r="AS5569" t="s">
        <v>5633</v>
      </c>
    </row>
    <row r="5570" spans="43:45" x14ac:dyDescent="0.25">
      <c r="AQ5570" s="89">
        <v>10031948</v>
      </c>
      <c r="AR5570" s="90" t="str">
        <f t="shared" si="94"/>
        <v>O</v>
      </c>
      <c r="AS5570" t="s">
        <v>5634</v>
      </c>
    </row>
    <row r="5571" spans="43:45" x14ac:dyDescent="0.25">
      <c r="AQ5571" s="89">
        <v>10032494</v>
      </c>
      <c r="AR5571" s="90" t="str">
        <f t="shared" si="94"/>
        <v>O</v>
      </c>
      <c r="AS5571" t="s">
        <v>5635</v>
      </c>
    </row>
    <row r="5572" spans="43:45" x14ac:dyDescent="0.25">
      <c r="AQ5572" s="89">
        <v>10032529</v>
      </c>
      <c r="AR5572" s="90" t="str">
        <f t="shared" si="94"/>
        <v>O</v>
      </c>
      <c r="AS5572" t="s">
        <v>5636</v>
      </c>
    </row>
    <row r="5573" spans="43:45" x14ac:dyDescent="0.25">
      <c r="AQ5573" s="89">
        <v>10029869</v>
      </c>
      <c r="AR5573" s="90" t="str">
        <f t="shared" si="94"/>
        <v>O</v>
      </c>
      <c r="AS5573" t="s">
        <v>5637</v>
      </c>
    </row>
    <row r="5574" spans="43:45" x14ac:dyDescent="0.25">
      <c r="AQ5574" s="89">
        <v>10029980</v>
      </c>
      <c r="AR5574" s="90" t="str">
        <f t="shared" si="94"/>
        <v>O</v>
      </c>
      <c r="AS5574" t="s">
        <v>5638</v>
      </c>
    </row>
    <row r="5575" spans="43:45" x14ac:dyDescent="0.25">
      <c r="AQ5575" s="89">
        <v>10030327</v>
      </c>
      <c r="AR5575" s="90" t="str">
        <f t="shared" si="94"/>
        <v>O</v>
      </c>
      <c r="AS5575" t="s">
        <v>5639</v>
      </c>
    </row>
    <row r="5576" spans="43:45" x14ac:dyDescent="0.25">
      <c r="AQ5576" s="89">
        <v>10029792</v>
      </c>
      <c r="AR5576" s="90" t="str">
        <f t="shared" si="94"/>
        <v>O</v>
      </c>
      <c r="AS5576" t="s">
        <v>5640</v>
      </c>
    </row>
    <row r="5577" spans="43:45" x14ac:dyDescent="0.25">
      <c r="AQ5577" s="89">
        <v>10029853</v>
      </c>
      <c r="AR5577" s="90" t="str">
        <f t="shared" ref="AR5577:AR5640" si="95">IF(ISNA(VLOOKUP(AQ5577,$BP$18:$BQ$356,2,FALSE))=TRUE,"O",VLOOKUP(AQ5577,$BP$18:$BQ$356,2,FALSE))</f>
        <v>O</v>
      </c>
      <c r="AS5577" t="s">
        <v>5641</v>
      </c>
    </row>
    <row r="5578" spans="43:45" x14ac:dyDescent="0.25">
      <c r="AQ5578" s="89">
        <v>10031842</v>
      </c>
      <c r="AR5578" s="90" t="str">
        <f t="shared" si="95"/>
        <v>O</v>
      </c>
      <c r="AS5578" t="s">
        <v>5642</v>
      </c>
    </row>
    <row r="5579" spans="43:45" x14ac:dyDescent="0.25">
      <c r="AQ5579" s="89">
        <v>10032178</v>
      </c>
      <c r="AR5579" s="90" t="str">
        <f t="shared" si="95"/>
        <v>O</v>
      </c>
      <c r="AS5579" t="s">
        <v>5643</v>
      </c>
    </row>
    <row r="5580" spans="43:45" x14ac:dyDescent="0.25">
      <c r="AQ5580" s="89">
        <v>10032261</v>
      </c>
      <c r="AR5580" s="90" t="str">
        <f t="shared" si="95"/>
        <v>O</v>
      </c>
      <c r="AS5580" t="s">
        <v>5644</v>
      </c>
    </row>
    <row r="5581" spans="43:45" x14ac:dyDescent="0.25">
      <c r="AQ5581" s="89">
        <v>10032320</v>
      </c>
      <c r="AR5581" s="90" t="str">
        <f t="shared" si="95"/>
        <v>O</v>
      </c>
      <c r="AS5581" t="s">
        <v>5645</v>
      </c>
    </row>
    <row r="5582" spans="43:45" x14ac:dyDescent="0.25">
      <c r="AQ5582" s="89">
        <v>10032345</v>
      </c>
      <c r="AR5582" s="90" t="str">
        <f t="shared" si="95"/>
        <v>O</v>
      </c>
      <c r="AS5582" t="s">
        <v>5646</v>
      </c>
    </row>
    <row r="5583" spans="43:45" x14ac:dyDescent="0.25">
      <c r="AQ5583" s="89">
        <v>10032351</v>
      </c>
      <c r="AR5583" s="90" t="str">
        <f t="shared" si="95"/>
        <v>O</v>
      </c>
      <c r="AS5583" t="s">
        <v>5647</v>
      </c>
    </row>
    <row r="5584" spans="43:45" x14ac:dyDescent="0.25">
      <c r="AQ5584" s="89">
        <v>10032369</v>
      </c>
      <c r="AR5584" s="90" t="str">
        <f t="shared" si="95"/>
        <v>O</v>
      </c>
      <c r="AS5584" t="s">
        <v>5648</v>
      </c>
    </row>
    <row r="5585" spans="43:45" x14ac:dyDescent="0.25">
      <c r="AQ5585" s="89">
        <v>10032396</v>
      </c>
      <c r="AR5585" s="90" t="str">
        <f t="shared" si="95"/>
        <v>O</v>
      </c>
      <c r="AS5585" t="s">
        <v>5649</v>
      </c>
    </row>
    <row r="5586" spans="43:45" x14ac:dyDescent="0.25">
      <c r="AQ5586" s="89">
        <v>10032402</v>
      </c>
      <c r="AR5586" s="90" t="str">
        <f t="shared" si="95"/>
        <v>O</v>
      </c>
      <c r="AS5586" t="s">
        <v>5650</v>
      </c>
    </row>
    <row r="5587" spans="43:45" x14ac:dyDescent="0.25">
      <c r="AQ5587" s="89">
        <v>10032410</v>
      </c>
      <c r="AR5587" s="90" t="str">
        <f t="shared" si="95"/>
        <v>O</v>
      </c>
      <c r="AS5587" t="s">
        <v>5651</v>
      </c>
    </row>
    <row r="5588" spans="43:45" x14ac:dyDescent="0.25">
      <c r="AQ5588" s="89">
        <v>10032414</v>
      </c>
      <c r="AR5588" s="90" t="str">
        <f t="shared" si="95"/>
        <v>O</v>
      </c>
      <c r="AS5588" t="s">
        <v>5652</v>
      </c>
    </row>
    <row r="5589" spans="43:45" x14ac:dyDescent="0.25">
      <c r="AQ5589" s="89">
        <v>10029691</v>
      </c>
      <c r="AR5589" s="90" t="str">
        <f t="shared" si="95"/>
        <v>O</v>
      </c>
      <c r="AS5589" t="s">
        <v>5653</v>
      </c>
    </row>
    <row r="5590" spans="43:45" x14ac:dyDescent="0.25">
      <c r="AQ5590" s="89">
        <v>10030883</v>
      </c>
      <c r="AR5590" s="90" t="str">
        <f t="shared" si="95"/>
        <v>O</v>
      </c>
      <c r="AS5590" t="s">
        <v>5654</v>
      </c>
    </row>
    <row r="5591" spans="43:45" x14ac:dyDescent="0.25">
      <c r="AQ5591" s="89">
        <v>10029983</v>
      </c>
      <c r="AR5591" s="90" t="str">
        <f t="shared" si="95"/>
        <v>O</v>
      </c>
      <c r="AS5591" t="s">
        <v>5655</v>
      </c>
    </row>
    <row r="5592" spans="43:45" x14ac:dyDescent="0.25">
      <c r="AQ5592" s="89">
        <v>10031813</v>
      </c>
      <c r="AR5592" s="90" t="str">
        <f t="shared" si="95"/>
        <v>O</v>
      </c>
      <c r="AS5592" t="s">
        <v>5656</v>
      </c>
    </row>
    <row r="5593" spans="43:45" x14ac:dyDescent="0.25">
      <c r="AQ5593" s="89">
        <v>10031814</v>
      </c>
      <c r="AR5593" s="90" t="str">
        <f t="shared" si="95"/>
        <v>O</v>
      </c>
      <c r="AS5593" t="s">
        <v>5657</v>
      </c>
    </row>
    <row r="5594" spans="43:45" x14ac:dyDescent="0.25">
      <c r="AQ5594" s="89">
        <v>10032145</v>
      </c>
      <c r="AR5594" s="90" t="str">
        <f t="shared" si="95"/>
        <v>O</v>
      </c>
      <c r="AS5594" t="s">
        <v>5658</v>
      </c>
    </row>
    <row r="5595" spans="43:45" x14ac:dyDescent="0.25">
      <c r="AQ5595" s="89">
        <v>10032167</v>
      </c>
      <c r="AR5595" s="90" t="str">
        <f t="shared" si="95"/>
        <v>O</v>
      </c>
      <c r="AS5595" t="s">
        <v>5659</v>
      </c>
    </row>
    <row r="5596" spans="43:45" x14ac:dyDescent="0.25">
      <c r="AQ5596" s="89">
        <v>10032302</v>
      </c>
      <c r="AR5596" s="90" t="str">
        <f t="shared" si="95"/>
        <v>O</v>
      </c>
      <c r="AS5596" t="s">
        <v>5660</v>
      </c>
    </row>
    <row r="5597" spans="43:45" x14ac:dyDescent="0.25">
      <c r="AQ5597" s="89">
        <v>10032610</v>
      </c>
      <c r="AR5597" s="90" t="str">
        <f t="shared" si="95"/>
        <v>O</v>
      </c>
      <c r="AS5597" t="s">
        <v>5661</v>
      </c>
    </row>
    <row r="5598" spans="43:45" x14ac:dyDescent="0.25">
      <c r="AQ5598" s="89">
        <v>10029933</v>
      </c>
      <c r="AR5598" s="90" t="str">
        <f t="shared" si="95"/>
        <v>O</v>
      </c>
      <c r="AS5598" t="s">
        <v>5662</v>
      </c>
    </row>
    <row r="5599" spans="43:45" x14ac:dyDescent="0.25">
      <c r="AQ5599" s="89">
        <v>10030003</v>
      </c>
      <c r="AR5599" s="90" t="str">
        <f t="shared" si="95"/>
        <v>O</v>
      </c>
      <c r="AS5599" t="s">
        <v>5663</v>
      </c>
    </row>
    <row r="5600" spans="43:45" x14ac:dyDescent="0.25">
      <c r="AQ5600" s="89">
        <v>10030360</v>
      </c>
      <c r="AR5600" s="90" t="str">
        <f t="shared" si="95"/>
        <v>O</v>
      </c>
      <c r="AS5600" t="s">
        <v>5664</v>
      </c>
    </row>
    <row r="5601" spans="43:45" x14ac:dyDescent="0.25">
      <c r="AQ5601" s="89">
        <v>10030361</v>
      </c>
      <c r="AR5601" s="90" t="str">
        <f t="shared" si="95"/>
        <v>O</v>
      </c>
      <c r="AS5601" t="s">
        <v>5665</v>
      </c>
    </row>
    <row r="5602" spans="43:45" x14ac:dyDescent="0.25">
      <c r="AQ5602" s="89">
        <v>10030362</v>
      </c>
      <c r="AR5602" s="90" t="str">
        <f t="shared" si="95"/>
        <v>O</v>
      </c>
      <c r="AS5602" t="s">
        <v>5666</v>
      </c>
    </row>
    <row r="5603" spans="43:45" x14ac:dyDescent="0.25">
      <c r="AQ5603" s="89">
        <v>10031799</v>
      </c>
      <c r="AR5603" s="90" t="str">
        <f t="shared" si="95"/>
        <v>O</v>
      </c>
      <c r="AS5603" t="s">
        <v>5667</v>
      </c>
    </row>
    <row r="5604" spans="43:45" x14ac:dyDescent="0.25">
      <c r="AQ5604" s="89">
        <v>10032002</v>
      </c>
      <c r="AR5604" s="90" t="str">
        <f t="shared" si="95"/>
        <v>O</v>
      </c>
      <c r="AS5604" t="s">
        <v>5668</v>
      </c>
    </row>
    <row r="5605" spans="43:45" x14ac:dyDescent="0.25">
      <c r="AQ5605" s="89">
        <v>10032067</v>
      </c>
      <c r="AR5605" s="90" t="str">
        <f t="shared" si="95"/>
        <v>O</v>
      </c>
      <c r="AS5605" t="s">
        <v>5669</v>
      </c>
    </row>
    <row r="5606" spans="43:45" x14ac:dyDescent="0.25">
      <c r="AQ5606" s="89">
        <v>10032199</v>
      </c>
      <c r="AR5606" s="90" t="str">
        <f t="shared" si="95"/>
        <v>O</v>
      </c>
      <c r="AS5606" t="s">
        <v>5670</v>
      </c>
    </row>
    <row r="5607" spans="43:45" x14ac:dyDescent="0.25">
      <c r="AQ5607" s="89">
        <v>10032200</v>
      </c>
      <c r="AR5607" s="90" t="str">
        <f t="shared" si="95"/>
        <v>O</v>
      </c>
      <c r="AS5607" t="s">
        <v>5671</v>
      </c>
    </row>
    <row r="5608" spans="43:45" x14ac:dyDescent="0.25">
      <c r="AQ5608" s="89">
        <v>10032212</v>
      </c>
      <c r="AR5608" s="90" t="str">
        <f t="shared" si="95"/>
        <v>O</v>
      </c>
      <c r="AS5608" t="s">
        <v>5672</v>
      </c>
    </row>
    <row r="5609" spans="43:45" x14ac:dyDescent="0.25">
      <c r="AQ5609" s="89">
        <v>10032274</v>
      </c>
      <c r="AR5609" s="90" t="str">
        <f t="shared" si="95"/>
        <v>O</v>
      </c>
      <c r="AS5609" t="s">
        <v>5673</v>
      </c>
    </row>
    <row r="5610" spans="43:45" x14ac:dyDescent="0.25">
      <c r="AQ5610" s="89">
        <v>10032357</v>
      </c>
      <c r="AR5610" s="90" t="str">
        <f t="shared" si="95"/>
        <v>O</v>
      </c>
      <c r="AS5610" t="s">
        <v>5674</v>
      </c>
    </row>
    <row r="5611" spans="43:45" x14ac:dyDescent="0.25">
      <c r="AQ5611" s="89">
        <v>10032360</v>
      </c>
      <c r="AR5611" s="90" t="str">
        <f t="shared" si="95"/>
        <v>O</v>
      </c>
      <c r="AS5611" t="s">
        <v>5675</v>
      </c>
    </row>
    <row r="5612" spans="43:45" x14ac:dyDescent="0.25">
      <c r="AQ5612" s="89">
        <v>10029653</v>
      </c>
      <c r="AR5612" s="90" t="str">
        <f t="shared" si="95"/>
        <v>O</v>
      </c>
      <c r="AS5612" t="s">
        <v>5676</v>
      </c>
    </row>
    <row r="5613" spans="43:45" x14ac:dyDescent="0.25">
      <c r="AQ5613" s="89">
        <v>10029718</v>
      </c>
      <c r="AR5613" s="90" t="str">
        <f t="shared" si="95"/>
        <v>O</v>
      </c>
      <c r="AS5613" t="s">
        <v>5677</v>
      </c>
    </row>
    <row r="5614" spans="43:45" x14ac:dyDescent="0.25">
      <c r="AQ5614" s="89">
        <v>10030372</v>
      </c>
      <c r="AR5614" s="90" t="str">
        <f t="shared" si="95"/>
        <v>O</v>
      </c>
      <c r="AS5614" t="s">
        <v>5678</v>
      </c>
    </row>
    <row r="5615" spans="43:45" x14ac:dyDescent="0.25">
      <c r="AQ5615" s="89">
        <v>10031081</v>
      </c>
      <c r="AR5615" s="90" t="str">
        <f t="shared" si="95"/>
        <v>O</v>
      </c>
      <c r="AS5615" t="s">
        <v>5679</v>
      </c>
    </row>
    <row r="5616" spans="43:45" x14ac:dyDescent="0.25">
      <c r="AQ5616" s="89">
        <v>10031098</v>
      </c>
      <c r="AR5616" s="90" t="str">
        <f t="shared" si="95"/>
        <v>O</v>
      </c>
      <c r="AS5616" t="s">
        <v>5680</v>
      </c>
    </row>
    <row r="5617" spans="43:45" x14ac:dyDescent="0.25">
      <c r="AQ5617" s="89">
        <v>10031080</v>
      </c>
      <c r="AR5617" s="90" t="str">
        <f t="shared" si="95"/>
        <v>O</v>
      </c>
      <c r="AS5617" t="s">
        <v>5681</v>
      </c>
    </row>
    <row r="5618" spans="43:45" x14ac:dyDescent="0.25">
      <c r="AQ5618" s="89">
        <v>10031878</v>
      </c>
      <c r="AR5618" s="90" t="str">
        <f t="shared" si="95"/>
        <v>O</v>
      </c>
      <c r="AS5618" t="s">
        <v>5682</v>
      </c>
    </row>
    <row r="5619" spans="43:45" x14ac:dyDescent="0.25">
      <c r="AQ5619" s="89">
        <v>10032246</v>
      </c>
      <c r="AR5619" s="90" t="str">
        <f t="shared" si="95"/>
        <v>O</v>
      </c>
      <c r="AS5619" t="s">
        <v>5683</v>
      </c>
    </row>
    <row r="5620" spans="43:45" x14ac:dyDescent="0.25">
      <c r="AQ5620" s="89">
        <v>10032255</v>
      </c>
      <c r="AR5620" s="90" t="str">
        <f t="shared" si="95"/>
        <v>O</v>
      </c>
      <c r="AS5620" t="s">
        <v>5684</v>
      </c>
    </row>
    <row r="5621" spans="43:45" x14ac:dyDescent="0.25">
      <c r="AQ5621" s="89">
        <v>10032264</v>
      </c>
      <c r="AR5621" s="90" t="str">
        <f t="shared" si="95"/>
        <v>O</v>
      </c>
      <c r="AS5621" t="s">
        <v>5685</v>
      </c>
    </row>
    <row r="5622" spans="43:45" x14ac:dyDescent="0.25">
      <c r="AQ5622" s="89">
        <v>10032432</v>
      </c>
      <c r="AR5622" s="90" t="str">
        <f t="shared" si="95"/>
        <v>O</v>
      </c>
      <c r="AS5622" t="s">
        <v>5686</v>
      </c>
    </row>
    <row r="5623" spans="43:45" x14ac:dyDescent="0.25">
      <c r="AQ5623" s="89">
        <v>10030945</v>
      </c>
      <c r="AR5623" s="90" t="str">
        <f t="shared" si="95"/>
        <v>O</v>
      </c>
      <c r="AS5623" t="s">
        <v>5687</v>
      </c>
    </row>
    <row r="5624" spans="43:45" x14ac:dyDescent="0.25">
      <c r="AQ5624" s="89">
        <v>10030947</v>
      </c>
      <c r="AR5624" s="90" t="str">
        <f t="shared" si="95"/>
        <v>O</v>
      </c>
      <c r="AS5624" t="s">
        <v>5688</v>
      </c>
    </row>
    <row r="5625" spans="43:45" x14ac:dyDescent="0.25">
      <c r="AQ5625" s="89">
        <v>10030949</v>
      </c>
      <c r="AR5625" s="90" t="str">
        <f t="shared" si="95"/>
        <v>O</v>
      </c>
      <c r="AS5625" t="s">
        <v>5689</v>
      </c>
    </row>
    <row r="5626" spans="43:45" x14ac:dyDescent="0.25">
      <c r="AQ5626" s="89">
        <v>10030965</v>
      </c>
      <c r="AR5626" s="90" t="str">
        <f t="shared" si="95"/>
        <v>O</v>
      </c>
      <c r="AS5626" t="s">
        <v>5690</v>
      </c>
    </row>
    <row r="5627" spans="43:45" x14ac:dyDescent="0.25">
      <c r="AQ5627" s="89">
        <v>10031002</v>
      </c>
      <c r="AR5627" s="90" t="str">
        <f t="shared" si="95"/>
        <v>O</v>
      </c>
      <c r="AS5627" t="s">
        <v>5691</v>
      </c>
    </row>
    <row r="5628" spans="43:45" x14ac:dyDescent="0.25">
      <c r="AQ5628" s="89">
        <v>10031023</v>
      </c>
      <c r="AR5628" s="90" t="str">
        <f t="shared" si="95"/>
        <v>O</v>
      </c>
      <c r="AS5628" t="s">
        <v>5692</v>
      </c>
    </row>
    <row r="5629" spans="43:45" x14ac:dyDescent="0.25">
      <c r="AQ5629" s="89">
        <v>10031029</v>
      </c>
      <c r="AR5629" s="90" t="str">
        <f t="shared" si="95"/>
        <v>O</v>
      </c>
      <c r="AS5629" t="s">
        <v>5693</v>
      </c>
    </row>
    <row r="5630" spans="43:45" x14ac:dyDescent="0.25">
      <c r="AQ5630" s="89">
        <v>10029690</v>
      </c>
      <c r="AR5630" s="90" t="str">
        <f t="shared" si="95"/>
        <v>O</v>
      </c>
      <c r="AS5630" t="s">
        <v>5694</v>
      </c>
    </row>
    <row r="5631" spans="43:45" x14ac:dyDescent="0.25">
      <c r="AQ5631" s="89">
        <v>10029725</v>
      </c>
      <c r="AR5631" s="90" t="str">
        <f t="shared" si="95"/>
        <v>O</v>
      </c>
      <c r="AS5631" t="s">
        <v>5695</v>
      </c>
    </row>
    <row r="5632" spans="43:45" x14ac:dyDescent="0.25">
      <c r="AQ5632" s="89">
        <v>10030646</v>
      </c>
      <c r="AR5632" s="90" t="str">
        <f t="shared" si="95"/>
        <v>O</v>
      </c>
      <c r="AS5632" t="s">
        <v>5696</v>
      </c>
    </row>
    <row r="5633" spans="43:45" x14ac:dyDescent="0.25">
      <c r="AQ5633" s="89">
        <v>10031367</v>
      </c>
      <c r="AR5633" s="90" t="str">
        <f t="shared" si="95"/>
        <v>O</v>
      </c>
      <c r="AS5633" t="s">
        <v>5697</v>
      </c>
    </row>
    <row r="5634" spans="43:45" x14ac:dyDescent="0.25">
      <c r="AQ5634" s="89">
        <v>10031936</v>
      </c>
      <c r="AR5634" s="90" t="str">
        <f t="shared" si="95"/>
        <v>O</v>
      </c>
      <c r="AS5634" t="s">
        <v>5698</v>
      </c>
    </row>
    <row r="5635" spans="43:45" x14ac:dyDescent="0.25">
      <c r="AQ5635" s="89">
        <v>10030620</v>
      </c>
      <c r="AR5635" s="90" t="str">
        <f t="shared" si="95"/>
        <v>O</v>
      </c>
      <c r="AS5635" t="s">
        <v>5699</v>
      </c>
    </row>
    <row r="5636" spans="43:45" x14ac:dyDescent="0.25">
      <c r="AQ5636" s="89">
        <v>10030621</v>
      </c>
      <c r="AR5636" s="90" t="str">
        <f t="shared" si="95"/>
        <v>O</v>
      </c>
      <c r="AS5636" t="s">
        <v>5700</v>
      </c>
    </row>
    <row r="5637" spans="43:45" x14ac:dyDescent="0.25">
      <c r="AQ5637" s="89">
        <v>10030622</v>
      </c>
      <c r="AR5637" s="90" t="str">
        <f t="shared" si="95"/>
        <v>O</v>
      </c>
      <c r="AS5637" t="s">
        <v>5701</v>
      </c>
    </row>
    <row r="5638" spans="43:45" x14ac:dyDescent="0.25">
      <c r="AQ5638" s="89">
        <v>10030624</v>
      </c>
      <c r="AR5638" s="90" t="str">
        <f t="shared" si="95"/>
        <v>O</v>
      </c>
      <c r="AS5638" t="s">
        <v>5702</v>
      </c>
    </row>
    <row r="5639" spans="43:45" x14ac:dyDescent="0.25">
      <c r="AQ5639" s="89">
        <v>10030630</v>
      </c>
      <c r="AR5639" s="90" t="str">
        <f t="shared" si="95"/>
        <v>O</v>
      </c>
      <c r="AS5639" t="s">
        <v>5703</v>
      </c>
    </row>
    <row r="5640" spans="43:45" x14ac:dyDescent="0.25">
      <c r="AQ5640" s="89">
        <v>10029698</v>
      </c>
      <c r="AR5640" s="90" t="str">
        <f t="shared" si="95"/>
        <v>O</v>
      </c>
      <c r="AS5640" t="s">
        <v>5704</v>
      </c>
    </row>
    <row r="5641" spans="43:45" x14ac:dyDescent="0.25">
      <c r="AQ5641" s="89">
        <v>10029728</v>
      </c>
      <c r="AR5641" s="90" t="str">
        <f t="shared" ref="AR5641:AR5704" si="96">IF(ISNA(VLOOKUP(AQ5641,$BP$18:$BQ$356,2,FALSE))=TRUE,"O",VLOOKUP(AQ5641,$BP$18:$BQ$356,2,FALSE))</f>
        <v>O</v>
      </c>
      <c r="AS5641" t="s">
        <v>5705</v>
      </c>
    </row>
    <row r="5642" spans="43:45" x14ac:dyDescent="0.25">
      <c r="AQ5642" s="89">
        <v>10031141</v>
      </c>
      <c r="AR5642" s="90" t="str">
        <f t="shared" si="96"/>
        <v>O</v>
      </c>
      <c r="AS5642" t="s">
        <v>5706</v>
      </c>
    </row>
    <row r="5643" spans="43:45" x14ac:dyDescent="0.25">
      <c r="AQ5643" s="89">
        <v>10031235</v>
      </c>
      <c r="AR5643" s="90" t="str">
        <f t="shared" si="96"/>
        <v>O</v>
      </c>
      <c r="AS5643" t="s">
        <v>5707</v>
      </c>
    </row>
    <row r="5644" spans="43:45" x14ac:dyDescent="0.25">
      <c r="AQ5644" s="89">
        <v>10031535</v>
      </c>
      <c r="AR5644" s="90" t="str">
        <f t="shared" si="96"/>
        <v>O</v>
      </c>
      <c r="AS5644" t="s">
        <v>5708</v>
      </c>
    </row>
    <row r="5645" spans="43:45" x14ac:dyDescent="0.25">
      <c r="AQ5645" s="89">
        <v>10032179</v>
      </c>
      <c r="AR5645" s="90" t="str">
        <f t="shared" si="96"/>
        <v>O</v>
      </c>
      <c r="AS5645" t="s">
        <v>5709</v>
      </c>
    </row>
    <row r="5646" spans="43:45" x14ac:dyDescent="0.25">
      <c r="AQ5646" s="89">
        <v>10032188</v>
      </c>
      <c r="AR5646" s="90" t="str">
        <f t="shared" si="96"/>
        <v>O</v>
      </c>
      <c r="AS5646" t="s">
        <v>5710</v>
      </c>
    </row>
    <row r="5647" spans="43:45" x14ac:dyDescent="0.25">
      <c r="AQ5647" s="89">
        <v>10032206</v>
      </c>
      <c r="AR5647" s="90" t="str">
        <f t="shared" si="96"/>
        <v>O</v>
      </c>
      <c r="AS5647" t="s">
        <v>5711</v>
      </c>
    </row>
    <row r="5648" spans="43:45" x14ac:dyDescent="0.25">
      <c r="AQ5648" s="89">
        <v>10032213</v>
      </c>
      <c r="AR5648" s="90" t="str">
        <f t="shared" si="96"/>
        <v>O</v>
      </c>
      <c r="AS5648" t="s">
        <v>5712</v>
      </c>
    </row>
    <row r="5649" spans="43:45" x14ac:dyDescent="0.25">
      <c r="AQ5649" s="89">
        <v>10032216</v>
      </c>
      <c r="AR5649" s="90" t="str">
        <f t="shared" si="96"/>
        <v>O</v>
      </c>
      <c r="AS5649" t="s">
        <v>5713</v>
      </c>
    </row>
    <row r="5650" spans="43:45" x14ac:dyDescent="0.25">
      <c r="AQ5650" s="89">
        <v>10032218</v>
      </c>
      <c r="AR5650" s="90" t="str">
        <f t="shared" si="96"/>
        <v>O</v>
      </c>
      <c r="AS5650" t="s">
        <v>5714</v>
      </c>
    </row>
    <row r="5651" spans="43:45" x14ac:dyDescent="0.25">
      <c r="AQ5651" s="89">
        <v>10032220</v>
      </c>
      <c r="AR5651" s="90" t="str">
        <f t="shared" si="96"/>
        <v>O</v>
      </c>
      <c r="AS5651" t="s">
        <v>5715</v>
      </c>
    </row>
    <row r="5652" spans="43:45" x14ac:dyDescent="0.25">
      <c r="AQ5652" s="89">
        <v>10032230</v>
      </c>
      <c r="AR5652" s="90" t="str">
        <f t="shared" si="96"/>
        <v>O</v>
      </c>
      <c r="AS5652" t="s">
        <v>5716</v>
      </c>
    </row>
    <row r="5653" spans="43:45" x14ac:dyDescent="0.25">
      <c r="AQ5653" s="89">
        <v>10032241</v>
      </c>
      <c r="AR5653" s="90" t="str">
        <f t="shared" si="96"/>
        <v>O</v>
      </c>
      <c r="AS5653" t="s">
        <v>5717</v>
      </c>
    </row>
    <row r="5654" spans="43:45" x14ac:dyDescent="0.25">
      <c r="AQ5654" s="89">
        <v>10029617</v>
      </c>
      <c r="AR5654" s="90" t="str">
        <f t="shared" si="96"/>
        <v>O</v>
      </c>
      <c r="AS5654" t="s">
        <v>5718</v>
      </c>
    </row>
    <row r="5655" spans="43:45" x14ac:dyDescent="0.25">
      <c r="AQ5655" s="89">
        <v>10029644</v>
      </c>
      <c r="AR5655" s="90" t="str">
        <f t="shared" si="96"/>
        <v>O</v>
      </c>
      <c r="AS5655" t="s">
        <v>5719</v>
      </c>
    </row>
    <row r="5656" spans="43:45" x14ac:dyDescent="0.25">
      <c r="AQ5656" s="89">
        <v>10031202</v>
      </c>
      <c r="AR5656" s="90" t="str">
        <f t="shared" si="96"/>
        <v>O</v>
      </c>
      <c r="AS5656" t="s">
        <v>5720</v>
      </c>
    </row>
    <row r="5657" spans="43:45" x14ac:dyDescent="0.25">
      <c r="AQ5657" s="89">
        <v>10032189</v>
      </c>
      <c r="AR5657" s="90" t="str">
        <f t="shared" si="96"/>
        <v>O</v>
      </c>
      <c r="AS5657" t="s">
        <v>5721</v>
      </c>
    </row>
    <row r="5658" spans="43:45" x14ac:dyDescent="0.25">
      <c r="AQ5658" s="89">
        <v>10032309</v>
      </c>
      <c r="AR5658" s="90" t="str">
        <f t="shared" si="96"/>
        <v>O</v>
      </c>
      <c r="AS5658" t="s">
        <v>5722</v>
      </c>
    </row>
    <row r="5659" spans="43:45" x14ac:dyDescent="0.25">
      <c r="AQ5659" s="89">
        <v>10032315</v>
      </c>
      <c r="AR5659" s="90" t="str">
        <f t="shared" si="96"/>
        <v>O</v>
      </c>
      <c r="AS5659" t="s">
        <v>5723</v>
      </c>
    </row>
    <row r="5660" spans="43:45" x14ac:dyDescent="0.25">
      <c r="AQ5660" s="89">
        <v>10030753</v>
      </c>
      <c r="AR5660" s="90" t="str">
        <f t="shared" si="96"/>
        <v>O</v>
      </c>
      <c r="AS5660" t="s">
        <v>5724</v>
      </c>
    </row>
    <row r="5661" spans="43:45" x14ac:dyDescent="0.25">
      <c r="AQ5661" s="89">
        <v>10030847</v>
      </c>
      <c r="AR5661" s="90" t="str">
        <f t="shared" si="96"/>
        <v>O</v>
      </c>
      <c r="AS5661" t="s">
        <v>5725</v>
      </c>
    </row>
    <row r="5662" spans="43:45" x14ac:dyDescent="0.25">
      <c r="AQ5662" s="89">
        <v>10030882</v>
      </c>
      <c r="AR5662" s="90" t="str">
        <f t="shared" si="96"/>
        <v>O</v>
      </c>
      <c r="AS5662" t="s">
        <v>5726</v>
      </c>
    </row>
    <row r="5663" spans="43:45" x14ac:dyDescent="0.25">
      <c r="AQ5663" s="89">
        <v>10030933</v>
      </c>
      <c r="AR5663" s="90" t="str">
        <f t="shared" si="96"/>
        <v>O</v>
      </c>
      <c r="AS5663" t="s">
        <v>5727</v>
      </c>
    </row>
    <row r="5664" spans="43:45" x14ac:dyDescent="0.25">
      <c r="AQ5664" s="89">
        <v>10029544</v>
      </c>
      <c r="AR5664" s="90" t="str">
        <f t="shared" si="96"/>
        <v>O</v>
      </c>
      <c r="AS5664" t="s">
        <v>5728</v>
      </c>
    </row>
    <row r="5665" spans="43:45" x14ac:dyDescent="0.25">
      <c r="AQ5665" s="89">
        <v>10029981</v>
      </c>
      <c r="AR5665" s="90" t="str">
        <f t="shared" si="96"/>
        <v>O</v>
      </c>
      <c r="AS5665" t="s">
        <v>5729</v>
      </c>
    </row>
    <row r="5666" spans="43:45" x14ac:dyDescent="0.25">
      <c r="AQ5666" s="89">
        <v>10029992</v>
      </c>
      <c r="AR5666" s="90" t="str">
        <f t="shared" si="96"/>
        <v>O</v>
      </c>
      <c r="AS5666" t="s">
        <v>5730</v>
      </c>
    </row>
    <row r="5667" spans="43:45" x14ac:dyDescent="0.25">
      <c r="AQ5667" s="89">
        <v>10029993</v>
      </c>
      <c r="AR5667" s="90" t="str">
        <f t="shared" si="96"/>
        <v>O</v>
      </c>
      <c r="AS5667" t="s">
        <v>5731</v>
      </c>
    </row>
    <row r="5668" spans="43:45" x14ac:dyDescent="0.25">
      <c r="AQ5668" s="89">
        <v>10031038</v>
      </c>
      <c r="AR5668" s="90" t="str">
        <f t="shared" si="96"/>
        <v>O</v>
      </c>
      <c r="AS5668" t="s">
        <v>5732</v>
      </c>
    </row>
    <row r="5669" spans="43:45" x14ac:dyDescent="0.25">
      <c r="AQ5669" s="89">
        <v>10031251</v>
      </c>
      <c r="AR5669" s="90" t="str">
        <f t="shared" si="96"/>
        <v>O</v>
      </c>
      <c r="AS5669" t="s">
        <v>5733</v>
      </c>
    </row>
    <row r="5670" spans="43:45" x14ac:dyDescent="0.25">
      <c r="AQ5670" s="89">
        <v>10032433</v>
      </c>
      <c r="AR5670" s="90" t="str">
        <f t="shared" si="96"/>
        <v>O</v>
      </c>
      <c r="AS5670" t="s">
        <v>5734</v>
      </c>
    </row>
    <row r="5671" spans="43:45" x14ac:dyDescent="0.25">
      <c r="AQ5671" s="89">
        <v>10032446</v>
      </c>
      <c r="AR5671" s="90" t="str">
        <f t="shared" si="96"/>
        <v>O</v>
      </c>
      <c r="AS5671" t="s">
        <v>5735</v>
      </c>
    </row>
    <row r="5672" spans="43:45" x14ac:dyDescent="0.25">
      <c r="AQ5672" s="89">
        <v>10032476</v>
      </c>
      <c r="AR5672" s="90" t="str">
        <f t="shared" si="96"/>
        <v>O</v>
      </c>
      <c r="AS5672" t="s">
        <v>5736</v>
      </c>
    </row>
    <row r="5673" spans="43:45" x14ac:dyDescent="0.25">
      <c r="AQ5673" s="89">
        <v>10032527</v>
      </c>
      <c r="AR5673" s="90" t="str">
        <f t="shared" si="96"/>
        <v>O</v>
      </c>
      <c r="AS5673" t="s">
        <v>5737</v>
      </c>
    </row>
    <row r="5674" spans="43:45" x14ac:dyDescent="0.25">
      <c r="AQ5674" s="89">
        <v>10032532</v>
      </c>
      <c r="AR5674" s="90" t="str">
        <f t="shared" si="96"/>
        <v>O</v>
      </c>
      <c r="AS5674" t="s">
        <v>5738</v>
      </c>
    </row>
    <row r="5675" spans="43:45" x14ac:dyDescent="0.25">
      <c r="AQ5675" s="89">
        <v>10032542</v>
      </c>
      <c r="AR5675" s="90" t="str">
        <f t="shared" si="96"/>
        <v>O</v>
      </c>
      <c r="AS5675" t="s">
        <v>5739</v>
      </c>
    </row>
    <row r="5676" spans="43:45" x14ac:dyDescent="0.25">
      <c r="AQ5676" s="89">
        <v>10032572</v>
      </c>
      <c r="AR5676" s="90" t="str">
        <f t="shared" si="96"/>
        <v>O</v>
      </c>
      <c r="AS5676" t="s">
        <v>5740</v>
      </c>
    </row>
    <row r="5677" spans="43:45" x14ac:dyDescent="0.25">
      <c r="AQ5677" s="89">
        <v>10031193</v>
      </c>
      <c r="AR5677" s="90" t="str">
        <f t="shared" si="96"/>
        <v>O</v>
      </c>
      <c r="AS5677" t="s">
        <v>5741</v>
      </c>
    </row>
    <row r="5678" spans="43:45" x14ac:dyDescent="0.25">
      <c r="AQ5678" s="89">
        <v>10031528</v>
      </c>
      <c r="AR5678" s="90" t="str">
        <f t="shared" si="96"/>
        <v>O</v>
      </c>
      <c r="AS5678" t="s">
        <v>5742</v>
      </c>
    </row>
    <row r="5679" spans="43:45" x14ac:dyDescent="0.25">
      <c r="AQ5679" s="89">
        <v>10032219</v>
      </c>
      <c r="AR5679" s="90" t="str">
        <f t="shared" si="96"/>
        <v>O</v>
      </c>
      <c r="AS5679" t="s">
        <v>5743</v>
      </c>
    </row>
    <row r="5680" spans="43:45" x14ac:dyDescent="0.25">
      <c r="AQ5680" s="89">
        <v>10032227</v>
      </c>
      <c r="AR5680" s="90" t="str">
        <f t="shared" si="96"/>
        <v>O</v>
      </c>
      <c r="AS5680" t="s">
        <v>5744</v>
      </c>
    </row>
    <row r="5681" spans="43:45" x14ac:dyDescent="0.25">
      <c r="AQ5681" s="89">
        <v>10030952</v>
      </c>
      <c r="AR5681" s="90" t="str">
        <f t="shared" si="96"/>
        <v>O</v>
      </c>
      <c r="AS5681" t="s">
        <v>5745</v>
      </c>
    </row>
    <row r="5682" spans="43:45" x14ac:dyDescent="0.25">
      <c r="AQ5682" s="89">
        <v>10030985</v>
      </c>
      <c r="AR5682" s="90" t="str">
        <f t="shared" si="96"/>
        <v>O</v>
      </c>
      <c r="AS5682" t="s">
        <v>5746</v>
      </c>
    </row>
    <row r="5683" spans="43:45" x14ac:dyDescent="0.25">
      <c r="AQ5683" s="89">
        <v>10030990</v>
      </c>
      <c r="AR5683" s="90" t="str">
        <f t="shared" si="96"/>
        <v>O</v>
      </c>
      <c r="AS5683" t="s">
        <v>5747</v>
      </c>
    </row>
    <row r="5684" spans="43:45" x14ac:dyDescent="0.25">
      <c r="AQ5684" s="89">
        <v>10030996</v>
      </c>
      <c r="AR5684" s="90" t="str">
        <f t="shared" si="96"/>
        <v>O</v>
      </c>
      <c r="AS5684" t="s">
        <v>5748</v>
      </c>
    </row>
    <row r="5685" spans="43:45" x14ac:dyDescent="0.25">
      <c r="AQ5685" s="89">
        <v>10031116</v>
      </c>
      <c r="AR5685" s="90" t="str">
        <f t="shared" si="96"/>
        <v>O</v>
      </c>
      <c r="AS5685" t="s">
        <v>5749</v>
      </c>
    </row>
    <row r="5686" spans="43:45" x14ac:dyDescent="0.25">
      <c r="AQ5686" s="89">
        <v>10031164</v>
      </c>
      <c r="AR5686" s="90" t="str">
        <f t="shared" si="96"/>
        <v>O</v>
      </c>
      <c r="AS5686" t="s">
        <v>5750</v>
      </c>
    </row>
    <row r="5687" spans="43:45" x14ac:dyDescent="0.25">
      <c r="AQ5687" s="89">
        <v>10031577</v>
      </c>
      <c r="AR5687" s="90" t="str">
        <f t="shared" si="96"/>
        <v>O</v>
      </c>
      <c r="AS5687" t="s">
        <v>5751</v>
      </c>
    </row>
    <row r="5688" spans="43:45" x14ac:dyDescent="0.25">
      <c r="AQ5688" s="89">
        <v>10031578</v>
      </c>
      <c r="AR5688" s="90" t="str">
        <f t="shared" si="96"/>
        <v>O</v>
      </c>
      <c r="AS5688" t="s">
        <v>5752</v>
      </c>
    </row>
    <row r="5689" spans="43:45" x14ac:dyDescent="0.25">
      <c r="AQ5689" s="89">
        <v>10032381</v>
      </c>
      <c r="AR5689" s="90" t="str">
        <f t="shared" si="96"/>
        <v>O</v>
      </c>
      <c r="AS5689" t="s">
        <v>5753</v>
      </c>
    </row>
    <row r="5690" spans="43:45" x14ac:dyDescent="0.25">
      <c r="AQ5690" s="89">
        <v>10032521</v>
      </c>
      <c r="AR5690" s="90" t="str">
        <f t="shared" si="96"/>
        <v>O</v>
      </c>
      <c r="AS5690" t="s">
        <v>5754</v>
      </c>
    </row>
    <row r="5691" spans="43:45" x14ac:dyDescent="0.25">
      <c r="AQ5691" s="89">
        <v>10032554</v>
      </c>
      <c r="AR5691" s="90" t="str">
        <f t="shared" si="96"/>
        <v>O</v>
      </c>
      <c r="AS5691" t="s">
        <v>5755</v>
      </c>
    </row>
    <row r="5692" spans="43:45" x14ac:dyDescent="0.25">
      <c r="AQ5692" s="89">
        <v>10032588</v>
      </c>
      <c r="AR5692" s="90" t="str">
        <f t="shared" si="96"/>
        <v>O</v>
      </c>
      <c r="AS5692" t="s">
        <v>5756</v>
      </c>
    </row>
    <row r="5693" spans="43:45" x14ac:dyDescent="0.25">
      <c r="AQ5693" s="89">
        <v>10032607</v>
      </c>
      <c r="AR5693" s="90" t="str">
        <f t="shared" si="96"/>
        <v>O</v>
      </c>
      <c r="AS5693" t="s">
        <v>5757</v>
      </c>
    </row>
    <row r="5694" spans="43:45" x14ac:dyDescent="0.25">
      <c r="AQ5694" s="89">
        <v>10032616</v>
      </c>
      <c r="AR5694" s="90" t="str">
        <f t="shared" si="96"/>
        <v>O</v>
      </c>
      <c r="AS5694" t="s">
        <v>5758</v>
      </c>
    </row>
    <row r="5695" spans="43:45" x14ac:dyDescent="0.25">
      <c r="AQ5695" s="89">
        <v>10032620</v>
      </c>
      <c r="AR5695" s="90" t="str">
        <f t="shared" si="96"/>
        <v>O</v>
      </c>
      <c r="AS5695" t="s">
        <v>5759</v>
      </c>
    </row>
    <row r="5696" spans="43:45" x14ac:dyDescent="0.25">
      <c r="AQ5696" s="89">
        <v>10032633</v>
      </c>
      <c r="AR5696" s="90" t="str">
        <f t="shared" si="96"/>
        <v>O</v>
      </c>
      <c r="AS5696" t="s">
        <v>5760</v>
      </c>
    </row>
    <row r="5697" spans="43:45" x14ac:dyDescent="0.25">
      <c r="AQ5697" s="89">
        <v>10032650</v>
      </c>
      <c r="AR5697" s="90" t="str">
        <f t="shared" si="96"/>
        <v>O</v>
      </c>
      <c r="AS5697" t="s">
        <v>5761</v>
      </c>
    </row>
    <row r="5698" spans="43:45" x14ac:dyDescent="0.25">
      <c r="AQ5698" s="89">
        <v>10032690</v>
      </c>
      <c r="AR5698" s="90" t="str">
        <f t="shared" si="96"/>
        <v>O</v>
      </c>
      <c r="AS5698" t="s">
        <v>5762</v>
      </c>
    </row>
    <row r="5699" spans="43:45" x14ac:dyDescent="0.25">
      <c r="AQ5699" s="89">
        <v>10032693</v>
      </c>
      <c r="AR5699" s="90" t="str">
        <f t="shared" si="96"/>
        <v>O</v>
      </c>
      <c r="AS5699" t="s">
        <v>5763</v>
      </c>
    </row>
    <row r="5700" spans="43:45" x14ac:dyDescent="0.25">
      <c r="AQ5700" s="89">
        <v>10032695</v>
      </c>
      <c r="AR5700" s="90" t="str">
        <f t="shared" si="96"/>
        <v>O</v>
      </c>
      <c r="AS5700" t="s">
        <v>5764</v>
      </c>
    </row>
    <row r="5701" spans="43:45" x14ac:dyDescent="0.25">
      <c r="AQ5701" s="89">
        <v>10029550</v>
      </c>
      <c r="AR5701" s="90" t="str">
        <f t="shared" si="96"/>
        <v>O</v>
      </c>
      <c r="AS5701" t="s">
        <v>5765</v>
      </c>
    </row>
    <row r="5702" spans="43:45" x14ac:dyDescent="0.25">
      <c r="AQ5702" s="89">
        <v>10029606</v>
      </c>
      <c r="AR5702" s="90" t="str">
        <f t="shared" si="96"/>
        <v>O</v>
      </c>
      <c r="AS5702" t="s">
        <v>5766</v>
      </c>
    </row>
    <row r="5703" spans="43:45" x14ac:dyDescent="0.25">
      <c r="AQ5703" s="89">
        <v>10029877</v>
      </c>
      <c r="AR5703" s="90" t="str">
        <f t="shared" si="96"/>
        <v>O</v>
      </c>
      <c r="AS5703" t="s">
        <v>5767</v>
      </c>
    </row>
    <row r="5704" spans="43:45" x14ac:dyDescent="0.25">
      <c r="AQ5704" s="89">
        <v>10029910</v>
      </c>
      <c r="AR5704" s="90" t="str">
        <f t="shared" si="96"/>
        <v>O</v>
      </c>
      <c r="AS5704" t="s">
        <v>5768</v>
      </c>
    </row>
    <row r="5705" spans="43:45" x14ac:dyDescent="0.25">
      <c r="AQ5705" s="89">
        <v>10030745</v>
      </c>
      <c r="AR5705" s="90" t="str">
        <f t="shared" ref="AR5705:AR5768" si="97">IF(ISNA(VLOOKUP(AQ5705,$BP$18:$BQ$356,2,FALSE))=TRUE,"O",VLOOKUP(AQ5705,$BP$18:$BQ$356,2,FALSE))</f>
        <v>O</v>
      </c>
      <c r="AS5705" t="s">
        <v>5769</v>
      </c>
    </row>
    <row r="5706" spans="43:45" x14ac:dyDescent="0.25">
      <c r="AQ5706" s="89">
        <v>10031508</v>
      </c>
      <c r="AR5706" s="90" t="str">
        <f t="shared" si="97"/>
        <v>O</v>
      </c>
      <c r="AS5706" t="s">
        <v>5770</v>
      </c>
    </row>
    <row r="5707" spans="43:45" x14ac:dyDescent="0.25">
      <c r="AQ5707" s="89">
        <v>10032403</v>
      </c>
      <c r="AR5707" s="90" t="str">
        <f t="shared" si="97"/>
        <v>O</v>
      </c>
      <c r="AS5707" t="s">
        <v>5771</v>
      </c>
    </row>
    <row r="5708" spans="43:45" x14ac:dyDescent="0.25">
      <c r="AQ5708" s="89">
        <v>10032146</v>
      </c>
      <c r="AR5708" s="90" t="str">
        <f t="shared" si="97"/>
        <v>O</v>
      </c>
      <c r="AS5708" t="s">
        <v>5772</v>
      </c>
    </row>
    <row r="5709" spans="43:45" x14ac:dyDescent="0.25">
      <c r="AQ5709" s="89">
        <v>10032158</v>
      </c>
      <c r="AR5709" s="90" t="str">
        <f t="shared" si="97"/>
        <v>O</v>
      </c>
      <c r="AS5709" t="s">
        <v>5773</v>
      </c>
    </row>
    <row r="5710" spans="43:45" x14ac:dyDescent="0.25">
      <c r="AQ5710" s="89">
        <v>10032168</v>
      </c>
      <c r="AR5710" s="90" t="str">
        <f t="shared" si="97"/>
        <v>O</v>
      </c>
      <c r="AS5710" t="s">
        <v>5774</v>
      </c>
    </row>
    <row r="5711" spans="43:45" x14ac:dyDescent="0.25">
      <c r="AQ5711" s="89">
        <v>10032169</v>
      </c>
      <c r="AR5711" s="90" t="str">
        <f t="shared" si="97"/>
        <v>O</v>
      </c>
      <c r="AS5711" t="s">
        <v>5775</v>
      </c>
    </row>
    <row r="5712" spans="43:45" x14ac:dyDescent="0.25">
      <c r="AQ5712" s="89">
        <v>10032171</v>
      </c>
      <c r="AR5712" s="90" t="str">
        <f t="shared" si="97"/>
        <v>O</v>
      </c>
      <c r="AS5712" t="s">
        <v>5776</v>
      </c>
    </row>
    <row r="5713" spans="43:45" x14ac:dyDescent="0.25">
      <c r="AQ5713" s="89">
        <v>10032173</v>
      </c>
      <c r="AR5713" s="90" t="str">
        <f t="shared" si="97"/>
        <v>O</v>
      </c>
      <c r="AS5713" t="s">
        <v>5777</v>
      </c>
    </row>
    <row r="5714" spans="43:45" x14ac:dyDescent="0.25">
      <c r="AQ5714" s="89">
        <v>10032174</v>
      </c>
      <c r="AR5714" s="90" t="str">
        <f t="shared" si="97"/>
        <v>O</v>
      </c>
      <c r="AS5714" t="s">
        <v>5778</v>
      </c>
    </row>
    <row r="5715" spans="43:45" x14ac:dyDescent="0.25">
      <c r="AQ5715" s="89">
        <v>10032180</v>
      </c>
      <c r="AR5715" s="90" t="str">
        <f t="shared" si="97"/>
        <v>O</v>
      </c>
      <c r="AS5715" t="s">
        <v>5779</v>
      </c>
    </row>
    <row r="5716" spans="43:45" x14ac:dyDescent="0.25">
      <c r="AQ5716" s="89">
        <v>10032190</v>
      </c>
      <c r="AR5716" s="90" t="str">
        <f t="shared" si="97"/>
        <v>O</v>
      </c>
      <c r="AS5716" t="s">
        <v>5780</v>
      </c>
    </row>
    <row r="5717" spans="43:45" x14ac:dyDescent="0.25">
      <c r="AQ5717" s="89">
        <v>10032191</v>
      </c>
      <c r="AR5717" s="90" t="str">
        <f t="shared" si="97"/>
        <v>O</v>
      </c>
      <c r="AS5717" t="s">
        <v>5781</v>
      </c>
    </row>
    <row r="5718" spans="43:45" x14ac:dyDescent="0.25">
      <c r="AQ5718" s="89">
        <v>10029613</v>
      </c>
      <c r="AR5718" s="90" t="str">
        <f t="shared" si="97"/>
        <v>O</v>
      </c>
      <c r="AS5718" t="s">
        <v>5782</v>
      </c>
    </row>
    <row r="5719" spans="43:45" x14ac:dyDescent="0.25">
      <c r="AQ5719" s="89">
        <v>10029731</v>
      </c>
      <c r="AR5719" s="90" t="str">
        <f t="shared" si="97"/>
        <v>O</v>
      </c>
      <c r="AS5719" t="s">
        <v>5783</v>
      </c>
    </row>
    <row r="5720" spans="43:45" x14ac:dyDescent="0.25">
      <c r="AQ5720" s="89">
        <v>10029796</v>
      </c>
      <c r="AR5720" s="90" t="str">
        <f t="shared" si="97"/>
        <v>O</v>
      </c>
      <c r="AS5720" t="s">
        <v>5784</v>
      </c>
    </row>
    <row r="5721" spans="43:45" x14ac:dyDescent="0.25">
      <c r="AQ5721" s="89">
        <v>10029935</v>
      </c>
      <c r="AR5721" s="90" t="str">
        <f t="shared" si="97"/>
        <v>O</v>
      </c>
      <c r="AS5721" t="s">
        <v>5785</v>
      </c>
    </row>
    <row r="5722" spans="43:45" x14ac:dyDescent="0.25">
      <c r="AQ5722" s="89">
        <v>10032471</v>
      </c>
      <c r="AR5722" s="90" t="str">
        <f t="shared" si="97"/>
        <v>O</v>
      </c>
      <c r="AS5722" t="s">
        <v>5786</v>
      </c>
    </row>
    <row r="5723" spans="43:45" x14ac:dyDescent="0.25">
      <c r="AQ5723" s="89">
        <v>10032613</v>
      </c>
      <c r="AR5723" s="90" t="str">
        <f t="shared" si="97"/>
        <v>O</v>
      </c>
      <c r="AS5723" t="s">
        <v>2401</v>
      </c>
    </row>
    <row r="5724" spans="43:45" x14ac:dyDescent="0.25">
      <c r="AQ5724" s="89">
        <v>10032624</v>
      </c>
      <c r="AR5724" s="90" t="str">
        <f t="shared" si="97"/>
        <v>O</v>
      </c>
      <c r="AS5724" t="s">
        <v>5787</v>
      </c>
    </row>
    <row r="5725" spans="43:45" x14ac:dyDescent="0.25">
      <c r="AQ5725" s="89">
        <v>10031852</v>
      </c>
      <c r="AR5725" s="90" t="str">
        <f t="shared" si="97"/>
        <v>O</v>
      </c>
      <c r="AS5725" t="s">
        <v>5788</v>
      </c>
    </row>
    <row r="5726" spans="43:45" x14ac:dyDescent="0.25">
      <c r="AQ5726" s="89">
        <v>10032807</v>
      </c>
      <c r="AR5726" s="90" t="str">
        <f t="shared" si="97"/>
        <v>O</v>
      </c>
      <c r="AS5726" t="s">
        <v>5789</v>
      </c>
    </row>
    <row r="5727" spans="43:45" x14ac:dyDescent="0.25">
      <c r="AQ5727" s="89">
        <v>10032808</v>
      </c>
      <c r="AR5727" s="90" t="str">
        <f t="shared" si="97"/>
        <v>O</v>
      </c>
      <c r="AS5727" t="s">
        <v>5790</v>
      </c>
    </row>
    <row r="5728" spans="43:45" x14ac:dyDescent="0.25">
      <c r="AQ5728" s="89">
        <v>10032819</v>
      </c>
      <c r="AR5728" s="90" t="str">
        <f t="shared" si="97"/>
        <v>O</v>
      </c>
      <c r="AS5728" t="s">
        <v>5791</v>
      </c>
    </row>
    <row r="5729" spans="43:45" x14ac:dyDescent="0.25">
      <c r="AQ5729" s="89">
        <v>10032822</v>
      </c>
      <c r="AR5729" s="90" t="str">
        <f t="shared" si="97"/>
        <v>O</v>
      </c>
      <c r="AS5729" t="s">
        <v>5792</v>
      </c>
    </row>
    <row r="5730" spans="43:45" x14ac:dyDescent="0.25">
      <c r="AQ5730" s="89">
        <v>10032824</v>
      </c>
      <c r="AR5730" s="90" t="str">
        <f t="shared" si="97"/>
        <v>O</v>
      </c>
      <c r="AS5730" t="s">
        <v>5793</v>
      </c>
    </row>
    <row r="5731" spans="43:45" x14ac:dyDescent="0.25">
      <c r="AQ5731" s="89">
        <v>10032825</v>
      </c>
      <c r="AR5731" s="90" t="str">
        <f t="shared" si="97"/>
        <v>O</v>
      </c>
      <c r="AS5731" t="s">
        <v>5794</v>
      </c>
    </row>
    <row r="5732" spans="43:45" x14ac:dyDescent="0.25">
      <c r="AQ5732" s="89">
        <v>10029580</v>
      </c>
      <c r="AR5732" s="90" t="str">
        <f t="shared" si="97"/>
        <v>O</v>
      </c>
      <c r="AS5732" t="s">
        <v>5795</v>
      </c>
    </row>
    <row r="5733" spans="43:45" x14ac:dyDescent="0.25">
      <c r="AQ5733" s="89">
        <v>10029801</v>
      </c>
      <c r="AR5733" s="90" t="str">
        <f t="shared" si="97"/>
        <v>O</v>
      </c>
      <c r="AS5733" t="s">
        <v>5796</v>
      </c>
    </row>
    <row r="5734" spans="43:45" x14ac:dyDescent="0.25">
      <c r="AQ5734" s="89">
        <v>10030954</v>
      </c>
      <c r="AR5734" s="90" t="str">
        <f t="shared" si="97"/>
        <v>O</v>
      </c>
      <c r="AS5734" t="s">
        <v>5797</v>
      </c>
    </row>
    <row r="5735" spans="43:45" x14ac:dyDescent="0.25">
      <c r="AQ5735" s="89">
        <v>10032473</v>
      </c>
      <c r="AR5735" s="90" t="str">
        <f t="shared" si="97"/>
        <v>O</v>
      </c>
      <c r="AS5735" t="s">
        <v>5798</v>
      </c>
    </row>
    <row r="5736" spans="43:45" x14ac:dyDescent="0.25">
      <c r="AQ5736" s="89">
        <v>10032210</v>
      </c>
      <c r="AR5736" s="90" t="str">
        <f t="shared" si="97"/>
        <v>O</v>
      </c>
      <c r="AS5736" t="s">
        <v>5799</v>
      </c>
    </row>
    <row r="5737" spans="43:45" x14ac:dyDescent="0.25">
      <c r="AQ5737" s="89">
        <v>10032217</v>
      </c>
      <c r="AR5737" s="90" t="str">
        <f t="shared" si="97"/>
        <v>O</v>
      </c>
      <c r="AS5737" t="s">
        <v>5800</v>
      </c>
    </row>
    <row r="5738" spans="43:45" x14ac:dyDescent="0.25">
      <c r="AQ5738" s="89">
        <v>10032222</v>
      </c>
      <c r="AR5738" s="90" t="str">
        <f t="shared" si="97"/>
        <v>O</v>
      </c>
      <c r="AS5738" t="s">
        <v>5801</v>
      </c>
    </row>
    <row r="5739" spans="43:45" x14ac:dyDescent="0.25">
      <c r="AQ5739" s="89">
        <v>10032228</v>
      </c>
      <c r="AR5739" s="90" t="str">
        <f t="shared" si="97"/>
        <v>O</v>
      </c>
      <c r="AS5739" t="s">
        <v>5802</v>
      </c>
    </row>
    <row r="5740" spans="43:45" x14ac:dyDescent="0.25">
      <c r="AQ5740" s="89">
        <v>10032240</v>
      </c>
      <c r="AR5740" s="90" t="str">
        <f t="shared" si="97"/>
        <v>O</v>
      </c>
      <c r="AS5740" t="s">
        <v>5803</v>
      </c>
    </row>
    <row r="5741" spans="43:45" x14ac:dyDescent="0.25">
      <c r="AQ5741" s="89">
        <v>10029582</v>
      </c>
      <c r="AR5741" s="90" t="str">
        <f t="shared" si="97"/>
        <v>O</v>
      </c>
      <c r="AS5741" t="s">
        <v>5804</v>
      </c>
    </row>
    <row r="5742" spans="43:45" x14ac:dyDescent="0.25">
      <c r="AQ5742" s="89">
        <v>10029730</v>
      </c>
      <c r="AR5742" s="90" t="str">
        <f t="shared" si="97"/>
        <v>O</v>
      </c>
      <c r="AS5742" t="s">
        <v>5805</v>
      </c>
    </row>
    <row r="5743" spans="43:45" x14ac:dyDescent="0.25">
      <c r="AQ5743" s="89">
        <v>10029875</v>
      </c>
      <c r="AR5743" s="90" t="str">
        <f t="shared" si="97"/>
        <v>O</v>
      </c>
      <c r="AS5743" t="s">
        <v>5806</v>
      </c>
    </row>
    <row r="5744" spans="43:45" x14ac:dyDescent="0.25">
      <c r="AQ5744" s="89">
        <v>10032644</v>
      </c>
      <c r="AR5744" s="90" t="str">
        <f t="shared" si="97"/>
        <v>O</v>
      </c>
      <c r="AS5744" t="s">
        <v>5807</v>
      </c>
    </row>
    <row r="5745" spans="43:45" x14ac:dyDescent="0.25">
      <c r="AQ5745" s="89">
        <v>10032647</v>
      </c>
      <c r="AR5745" s="90" t="str">
        <f t="shared" si="97"/>
        <v>O</v>
      </c>
      <c r="AS5745" t="s">
        <v>5808</v>
      </c>
    </row>
    <row r="5746" spans="43:45" x14ac:dyDescent="0.25">
      <c r="AQ5746" s="89">
        <v>10032656</v>
      </c>
      <c r="AR5746" s="90" t="str">
        <f t="shared" si="97"/>
        <v>O</v>
      </c>
      <c r="AS5746" t="s">
        <v>5809</v>
      </c>
    </row>
    <row r="5747" spans="43:45" x14ac:dyDescent="0.25">
      <c r="AQ5747" s="89">
        <v>10032657</v>
      </c>
      <c r="AR5747" s="90" t="str">
        <f t="shared" si="97"/>
        <v>O</v>
      </c>
      <c r="AS5747" t="s">
        <v>5810</v>
      </c>
    </row>
    <row r="5748" spans="43:45" x14ac:dyDescent="0.25">
      <c r="AQ5748" s="89">
        <v>10032665</v>
      </c>
      <c r="AR5748" s="90" t="str">
        <f t="shared" si="97"/>
        <v>O</v>
      </c>
      <c r="AS5748" t="s">
        <v>5811</v>
      </c>
    </row>
    <row r="5749" spans="43:45" x14ac:dyDescent="0.25">
      <c r="AQ5749" s="89">
        <v>10031504</v>
      </c>
      <c r="AR5749" s="90" t="str">
        <f t="shared" si="97"/>
        <v>O</v>
      </c>
      <c r="AS5749" t="s">
        <v>5812</v>
      </c>
    </row>
    <row r="5750" spans="43:45" x14ac:dyDescent="0.25">
      <c r="AQ5750" s="89">
        <v>10031509</v>
      </c>
      <c r="AR5750" s="90" t="str">
        <f t="shared" si="97"/>
        <v>O</v>
      </c>
      <c r="AS5750" t="s">
        <v>5813</v>
      </c>
    </row>
    <row r="5751" spans="43:45" x14ac:dyDescent="0.25">
      <c r="AQ5751" s="89">
        <v>10031729</v>
      </c>
      <c r="AR5751" s="90" t="str">
        <f t="shared" si="97"/>
        <v>O</v>
      </c>
      <c r="AS5751" t="s">
        <v>5814</v>
      </c>
    </row>
    <row r="5752" spans="43:45" x14ac:dyDescent="0.25">
      <c r="AQ5752" s="89">
        <v>10031730</v>
      </c>
      <c r="AR5752" s="90" t="str">
        <f t="shared" si="97"/>
        <v>O</v>
      </c>
      <c r="AS5752" t="s">
        <v>5815</v>
      </c>
    </row>
    <row r="5753" spans="43:45" x14ac:dyDescent="0.25">
      <c r="AQ5753" s="89">
        <v>10031744</v>
      </c>
      <c r="AR5753" s="90" t="str">
        <f t="shared" si="97"/>
        <v>O</v>
      </c>
      <c r="AS5753" t="s">
        <v>5816</v>
      </c>
    </row>
    <row r="5754" spans="43:45" x14ac:dyDescent="0.25">
      <c r="AQ5754" s="89">
        <v>10032789</v>
      </c>
      <c r="AR5754" s="90" t="str">
        <f t="shared" si="97"/>
        <v>O</v>
      </c>
      <c r="AS5754" t="s">
        <v>5817</v>
      </c>
    </row>
    <row r="5755" spans="43:45" x14ac:dyDescent="0.25">
      <c r="AQ5755" s="89">
        <v>10032806</v>
      </c>
      <c r="AR5755" s="90" t="str">
        <f t="shared" si="97"/>
        <v>O</v>
      </c>
      <c r="AS5755" t="s">
        <v>5818</v>
      </c>
    </row>
    <row r="5756" spans="43:45" x14ac:dyDescent="0.25">
      <c r="AQ5756" s="89">
        <v>10032810</v>
      </c>
      <c r="AR5756" s="90" t="str">
        <f t="shared" si="97"/>
        <v>O</v>
      </c>
      <c r="AS5756" t="s">
        <v>5819</v>
      </c>
    </row>
    <row r="5757" spans="43:45" x14ac:dyDescent="0.25">
      <c r="AQ5757" s="89">
        <v>10032812</v>
      </c>
      <c r="AR5757" s="90" t="str">
        <f t="shared" si="97"/>
        <v>O</v>
      </c>
      <c r="AS5757" t="s">
        <v>5820</v>
      </c>
    </row>
    <row r="5758" spans="43:45" x14ac:dyDescent="0.25">
      <c r="AQ5758" s="89">
        <v>10029702</v>
      </c>
      <c r="AR5758" s="90" t="str">
        <f t="shared" si="97"/>
        <v>O</v>
      </c>
      <c r="AS5758" t="s">
        <v>5821</v>
      </c>
    </row>
    <row r="5759" spans="43:45" x14ac:dyDescent="0.25">
      <c r="AQ5759" s="89">
        <v>10030266</v>
      </c>
      <c r="AR5759" s="90" t="str">
        <f t="shared" si="97"/>
        <v>O</v>
      </c>
      <c r="AS5759" t="s">
        <v>5822</v>
      </c>
    </row>
    <row r="5760" spans="43:45" x14ac:dyDescent="0.25">
      <c r="AQ5760" s="89">
        <v>10030298</v>
      </c>
      <c r="AR5760" s="90" t="str">
        <f t="shared" si="97"/>
        <v>O</v>
      </c>
      <c r="AS5760" t="s">
        <v>5823</v>
      </c>
    </row>
    <row r="5761" spans="43:45" x14ac:dyDescent="0.25">
      <c r="AQ5761" s="89">
        <v>10031122</v>
      </c>
      <c r="AR5761" s="90" t="str">
        <f t="shared" si="97"/>
        <v>O</v>
      </c>
      <c r="AS5761" t="s">
        <v>5824</v>
      </c>
    </row>
    <row r="5762" spans="43:45" x14ac:dyDescent="0.25">
      <c r="AQ5762" s="89">
        <v>10032540</v>
      </c>
      <c r="AR5762" s="90" t="str">
        <f t="shared" si="97"/>
        <v>O</v>
      </c>
      <c r="AS5762" t="s">
        <v>5825</v>
      </c>
    </row>
    <row r="5763" spans="43:45" x14ac:dyDescent="0.25">
      <c r="AQ5763" s="89">
        <v>10032688</v>
      </c>
      <c r="AR5763" s="90" t="str">
        <f t="shared" si="97"/>
        <v>O</v>
      </c>
      <c r="AS5763" t="s">
        <v>5826</v>
      </c>
    </row>
    <row r="5764" spans="43:45" x14ac:dyDescent="0.25">
      <c r="AQ5764" s="89">
        <v>10029557</v>
      </c>
      <c r="AR5764" s="90" t="str">
        <f t="shared" si="97"/>
        <v>O</v>
      </c>
      <c r="AS5764" t="s">
        <v>5827</v>
      </c>
    </row>
    <row r="5765" spans="43:45" x14ac:dyDescent="0.25">
      <c r="AQ5765" s="89">
        <v>10029790</v>
      </c>
      <c r="AR5765" s="90" t="str">
        <f t="shared" si="97"/>
        <v>O</v>
      </c>
      <c r="AS5765" t="s">
        <v>5828</v>
      </c>
    </row>
    <row r="5766" spans="43:45" x14ac:dyDescent="0.25">
      <c r="AQ5766" s="89">
        <v>10031484</v>
      </c>
      <c r="AR5766" s="90" t="str">
        <f t="shared" si="97"/>
        <v>O</v>
      </c>
      <c r="AS5766" t="s">
        <v>5829</v>
      </c>
    </row>
    <row r="5767" spans="43:45" x14ac:dyDescent="0.25">
      <c r="AQ5767" s="89">
        <v>10032489</v>
      </c>
      <c r="AR5767" s="90" t="str">
        <f t="shared" si="97"/>
        <v>O</v>
      </c>
      <c r="AS5767" t="s">
        <v>5830</v>
      </c>
    </row>
    <row r="5768" spans="43:45" x14ac:dyDescent="0.25">
      <c r="AQ5768" s="89">
        <v>10032511</v>
      </c>
      <c r="AR5768" s="90" t="str">
        <f t="shared" si="97"/>
        <v>O</v>
      </c>
      <c r="AS5768" t="s">
        <v>5831</v>
      </c>
    </row>
    <row r="5769" spans="43:45" x14ac:dyDescent="0.25">
      <c r="AQ5769" s="89">
        <v>10032536</v>
      </c>
      <c r="AR5769" s="90" t="str">
        <f t="shared" ref="AR5769:AR5832" si="98">IF(ISNA(VLOOKUP(AQ5769,$BP$18:$BQ$356,2,FALSE))=TRUE,"O",VLOOKUP(AQ5769,$BP$18:$BQ$356,2,FALSE))</f>
        <v>O</v>
      </c>
      <c r="AS5769" t="s">
        <v>5832</v>
      </c>
    </row>
    <row r="5770" spans="43:45" x14ac:dyDescent="0.25">
      <c r="AQ5770" s="89">
        <v>10029706</v>
      </c>
      <c r="AR5770" s="90" t="str">
        <f t="shared" si="98"/>
        <v>O</v>
      </c>
      <c r="AS5770" t="s">
        <v>5833</v>
      </c>
    </row>
    <row r="5771" spans="43:45" x14ac:dyDescent="0.25">
      <c r="AQ5771" s="89">
        <v>10029756</v>
      </c>
      <c r="AR5771" s="90" t="str">
        <f t="shared" si="98"/>
        <v>O</v>
      </c>
      <c r="AS5771" t="s">
        <v>5834</v>
      </c>
    </row>
    <row r="5772" spans="43:45" x14ac:dyDescent="0.25">
      <c r="AQ5772" s="89">
        <v>10029894</v>
      </c>
      <c r="AR5772" s="90" t="str">
        <f t="shared" si="98"/>
        <v>O</v>
      </c>
      <c r="AS5772" t="s">
        <v>5835</v>
      </c>
    </row>
    <row r="5773" spans="43:45" x14ac:dyDescent="0.25">
      <c r="AQ5773" s="89">
        <v>10030277</v>
      </c>
      <c r="AR5773" s="90" t="str">
        <f t="shared" si="98"/>
        <v>O</v>
      </c>
      <c r="AS5773" t="s">
        <v>5836</v>
      </c>
    </row>
    <row r="5774" spans="43:45" x14ac:dyDescent="0.25">
      <c r="AQ5774" s="89">
        <v>10031033</v>
      </c>
      <c r="AR5774" s="90" t="str">
        <f t="shared" si="98"/>
        <v>O</v>
      </c>
      <c r="AS5774" t="s">
        <v>5837</v>
      </c>
    </row>
    <row r="5775" spans="43:45" x14ac:dyDescent="0.25">
      <c r="AQ5775" s="89">
        <v>10032144</v>
      </c>
      <c r="AR5775" s="90" t="str">
        <f t="shared" si="98"/>
        <v>O</v>
      </c>
      <c r="AS5775" t="s">
        <v>5838</v>
      </c>
    </row>
    <row r="5776" spans="43:45" x14ac:dyDescent="0.25">
      <c r="AQ5776" s="89">
        <v>10032435</v>
      </c>
      <c r="AR5776" s="90" t="str">
        <f t="shared" si="98"/>
        <v>O</v>
      </c>
      <c r="AS5776" t="s">
        <v>5839</v>
      </c>
    </row>
    <row r="5777" spans="43:45" x14ac:dyDescent="0.25">
      <c r="AQ5777" s="89">
        <v>10031279</v>
      </c>
      <c r="AR5777" s="90" t="str">
        <f t="shared" si="98"/>
        <v>O</v>
      </c>
      <c r="AS5777" t="s">
        <v>5840</v>
      </c>
    </row>
    <row r="5778" spans="43:45" x14ac:dyDescent="0.25">
      <c r="AQ5778" s="89">
        <v>10031486</v>
      </c>
      <c r="AR5778" s="90" t="str">
        <f t="shared" si="98"/>
        <v>O</v>
      </c>
      <c r="AS5778" t="s">
        <v>5841</v>
      </c>
    </row>
    <row r="5779" spans="43:45" x14ac:dyDescent="0.25">
      <c r="AQ5779" s="89">
        <v>10031525</v>
      </c>
      <c r="AR5779" s="90" t="str">
        <f t="shared" si="98"/>
        <v>O</v>
      </c>
      <c r="AS5779" t="s">
        <v>5842</v>
      </c>
    </row>
    <row r="5780" spans="43:45" x14ac:dyDescent="0.25">
      <c r="AQ5780" s="89">
        <v>10031645</v>
      </c>
      <c r="AR5780" s="90" t="str">
        <f t="shared" si="98"/>
        <v>O</v>
      </c>
      <c r="AS5780" t="s">
        <v>5843</v>
      </c>
    </row>
    <row r="5781" spans="43:45" x14ac:dyDescent="0.25">
      <c r="AQ5781" s="89">
        <v>10031694</v>
      </c>
      <c r="AR5781" s="90" t="str">
        <f t="shared" si="98"/>
        <v>O</v>
      </c>
      <c r="AS5781" t="s">
        <v>5844</v>
      </c>
    </row>
    <row r="5782" spans="43:45" x14ac:dyDescent="0.25">
      <c r="AQ5782" s="89">
        <v>10031919</v>
      </c>
      <c r="AR5782" s="90" t="str">
        <f t="shared" si="98"/>
        <v>O</v>
      </c>
      <c r="AS5782" t="s">
        <v>5845</v>
      </c>
    </row>
    <row r="5783" spans="43:45" x14ac:dyDescent="0.25">
      <c r="AQ5783" s="89">
        <v>10031964</v>
      </c>
      <c r="AR5783" s="90" t="str">
        <f t="shared" si="98"/>
        <v>O</v>
      </c>
      <c r="AS5783" t="s">
        <v>5846</v>
      </c>
    </row>
    <row r="5784" spans="43:45" x14ac:dyDescent="0.25">
      <c r="AQ5784" s="89">
        <v>10032051</v>
      </c>
      <c r="AR5784" s="90" t="str">
        <f t="shared" si="98"/>
        <v>O</v>
      </c>
      <c r="AS5784" t="s">
        <v>5847</v>
      </c>
    </row>
    <row r="5785" spans="43:45" x14ac:dyDescent="0.25">
      <c r="AQ5785" s="89">
        <v>10032728</v>
      </c>
      <c r="AR5785" s="90" t="str">
        <f t="shared" si="98"/>
        <v>O</v>
      </c>
      <c r="AS5785" t="s">
        <v>5848</v>
      </c>
    </row>
    <row r="5786" spans="43:45" x14ac:dyDescent="0.25">
      <c r="AQ5786" s="89">
        <v>10032734</v>
      </c>
      <c r="AR5786" s="90" t="str">
        <f t="shared" si="98"/>
        <v>O</v>
      </c>
      <c r="AS5786" t="s">
        <v>5849</v>
      </c>
    </row>
    <row r="5787" spans="43:45" x14ac:dyDescent="0.25">
      <c r="AQ5787" s="89">
        <v>10032767</v>
      </c>
      <c r="AR5787" s="90" t="str">
        <f t="shared" si="98"/>
        <v>O</v>
      </c>
      <c r="AS5787" t="s">
        <v>5850</v>
      </c>
    </row>
    <row r="5788" spans="43:45" x14ac:dyDescent="0.25">
      <c r="AQ5788" s="89">
        <v>10029753</v>
      </c>
      <c r="AR5788" s="90" t="str">
        <f t="shared" si="98"/>
        <v>O</v>
      </c>
      <c r="AS5788" t="s">
        <v>5851</v>
      </c>
    </row>
    <row r="5789" spans="43:45" x14ac:dyDescent="0.25">
      <c r="AQ5789" s="89">
        <v>10029923</v>
      </c>
      <c r="AR5789" s="90" t="str">
        <f t="shared" si="98"/>
        <v>O</v>
      </c>
      <c r="AS5789" t="s">
        <v>5852</v>
      </c>
    </row>
    <row r="5790" spans="43:45" x14ac:dyDescent="0.25">
      <c r="AQ5790" s="89">
        <v>10029926</v>
      </c>
      <c r="AR5790" s="90" t="str">
        <f t="shared" si="98"/>
        <v>O</v>
      </c>
      <c r="AS5790" t="s">
        <v>5853</v>
      </c>
    </row>
    <row r="5791" spans="43:45" x14ac:dyDescent="0.25">
      <c r="AQ5791" s="89">
        <v>10030267</v>
      </c>
      <c r="AR5791" s="90" t="str">
        <f t="shared" si="98"/>
        <v>O</v>
      </c>
      <c r="AS5791" t="s">
        <v>5854</v>
      </c>
    </row>
    <row r="5792" spans="43:45" x14ac:dyDescent="0.25">
      <c r="AQ5792" s="89">
        <v>10030336</v>
      </c>
      <c r="AR5792" s="90" t="str">
        <f t="shared" si="98"/>
        <v>O</v>
      </c>
      <c r="AS5792" t="s">
        <v>5855</v>
      </c>
    </row>
    <row r="5793" spans="43:45" x14ac:dyDescent="0.25">
      <c r="AQ5793" s="89">
        <v>10030396</v>
      </c>
      <c r="AR5793" s="90" t="str">
        <f t="shared" si="98"/>
        <v>O</v>
      </c>
      <c r="AS5793" t="s">
        <v>5856</v>
      </c>
    </row>
    <row r="5794" spans="43:45" x14ac:dyDescent="0.25">
      <c r="AQ5794" s="89">
        <v>10030727</v>
      </c>
      <c r="AR5794" s="90" t="str">
        <f t="shared" si="98"/>
        <v>O</v>
      </c>
      <c r="AS5794" t="s">
        <v>5857</v>
      </c>
    </row>
    <row r="5795" spans="43:45" x14ac:dyDescent="0.25">
      <c r="AQ5795" s="89">
        <v>10030935</v>
      </c>
      <c r="AR5795" s="90" t="str">
        <f t="shared" si="98"/>
        <v>O</v>
      </c>
      <c r="AS5795" t="s">
        <v>5858</v>
      </c>
    </row>
    <row r="5796" spans="43:45" x14ac:dyDescent="0.25">
      <c r="AQ5796" s="89">
        <v>10031432</v>
      </c>
      <c r="AR5796" s="90" t="str">
        <f t="shared" si="98"/>
        <v>O</v>
      </c>
      <c r="AS5796" t="s">
        <v>5859</v>
      </c>
    </row>
    <row r="5797" spans="43:45" x14ac:dyDescent="0.25">
      <c r="AQ5797" s="89">
        <v>10031433</v>
      </c>
      <c r="AR5797" s="90" t="str">
        <f t="shared" si="98"/>
        <v>O</v>
      </c>
      <c r="AS5797" t="s">
        <v>5860</v>
      </c>
    </row>
    <row r="5798" spans="43:45" x14ac:dyDescent="0.25">
      <c r="AQ5798" s="89">
        <v>10031470</v>
      </c>
      <c r="AR5798" s="90" t="str">
        <f t="shared" si="98"/>
        <v>O</v>
      </c>
      <c r="AS5798" t="s">
        <v>5861</v>
      </c>
    </row>
    <row r="5799" spans="43:45" x14ac:dyDescent="0.25">
      <c r="AQ5799" s="89">
        <v>10032295</v>
      </c>
      <c r="AR5799" s="90" t="str">
        <f t="shared" si="98"/>
        <v>O</v>
      </c>
      <c r="AS5799" t="s">
        <v>5862</v>
      </c>
    </row>
    <row r="5800" spans="43:45" x14ac:dyDescent="0.25">
      <c r="AQ5800" s="89">
        <v>10032543</v>
      </c>
      <c r="AR5800" s="90" t="str">
        <f t="shared" si="98"/>
        <v>O</v>
      </c>
      <c r="AS5800" t="s">
        <v>5863</v>
      </c>
    </row>
    <row r="5801" spans="43:45" x14ac:dyDescent="0.25">
      <c r="AQ5801" s="89">
        <v>10029620</v>
      </c>
      <c r="AR5801" s="90" t="str">
        <f t="shared" si="98"/>
        <v>O</v>
      </c>
      <c r="AS5801" t="s">
        <v>5864</v>
      </c>
    </row>
    <row r="5802" spans="43:45" x14ac:dyDescent="0.25">
      <c r="AQ5802" s="89">
        <v>10032376</v>
      </c>
      <c r="AR5802" s="90" t="str">
        <f t="shared" si="98"/>
        <v>O</v>
      </c>
      <c r="AS5802" t="s">
        <v>5865</v>
      </c>
    </row>
    <row r="5803" spans="43:45" x14ac:dyDescent="0.25">
      <c r="AQ5803" s="89">
        <v>10032685</v>
      </c>
      <c r="AR5803" s="90" t="str">
        <f t="shared" si="98"/>
        <v>O</v>
      </c>
      <c r="AS5803" t="s">
        <v>5866</v>
      </c>
    </row>
    <row r="5804" spans="43:45" x14ac:dyDescent="0.25">
      <c r="AQ5804" s="89">
        <v>10032004</v>
      </c>
      <c r="AR5804" s="90" t="str">
        <f t="shared" si="98"/>
        <v>O</v>
      </c>
      <c r="AS5804" t="s">
        <v>5867</v>
      </c>
    </row>
    <row r="5805" spans="43:45" x14ac:dyDescent="0.25">
      <c r="AQ5805" s="89">
        <v>10032775</v>
      </c>
      <c r="AR5805" s="90" t="str">
        <f t="shared" si="98"/>
        <v>O</v>
      </c>
      <c r="AS5805" t="s">
        <v>5868</v>
      </c>
    </row>
    <row r="5806" spans="43:45" x14ac:dyDescent="0.25">
      <c r="AQ5806" s="89">
        <v>10032842</v>
      </c>
      <c r="AR5806" s="90" t="str">
        <f t="shared" si="98"/>
        <v>O</v>
      </c>
      <c r="AS5806" t="s">
        <v>5869</v>
      </c>
    </row>
    <row r="5807" spans="43:45" x14ac:dyDescent="0.25">
      <c r="AQ5807" s="89">
        <v>10032854</v>
      </c>
      <c r="AR5807" s="90" t="str">
        <f t="shared" si="98"/>
        <v>O</v>
      </c>
      <c r="AS5807" t="s">
        <v>5870</v>
      </c>
    </row>
    <row r="5808" spans="43:45" x14ac:dyDescent="0.25">
      <c r="AQ5808" s="89">
        <v>10032868</v>
      </c>
      <c r="AR5808" s="90" t="str">
        <f t="shared" si="98"/>
        <v>O</v>
      </c>
      <c r="AS5808" t="s">
        <v>5871</v>
      </c>
    </row>
    <row r="5809" spans="43:45" x14ac:dyDescent="0.25">
      <c r="AQ5809" s="89">
        <v>10029872</v>
      </c>
      <c r="AR5809" s="90" t="str">
        <f t="shared" si="98"/>
        <v>O</v>
      </c>
      <c r="AS5809" t="s">
        <v>5872</v>
      </c>
    </row>
    <row r="5810" spans="43:45" x14ac:dyDescent="0.25">
      <c r="AQ5810" s="89">
        <v>10030316</v>
      </c>
      <c r="AR5810" s="90" t="str">
        <f t="shared" si="98"/>
        <v>O</v>
      </c>
      <c r="AS5810" t="s">
        <v>5873</v>
      </c>
    </row>
    <row r="5811" spans="43:45" x14ac:dyDescent="0.25">
      <c r="AQ5811" s="89">
        <v>10030374</v>
      </c>
      <c r="AR5811" s="90" t="str">
        <f t="shared" si="98"/>
        <v>O</v>
      </c>
      <c r="AS5811" t="s">
        <v>5874</v>
      </c>
    </row>
    <row r="5812" spans="43:45" x14ac:dyDescent="0.25">
      <c r="AQ5812" s="89">
        <v>10030469</v>
      </c>
      <c r="AR5812" s="90" t="str">
        <f t="shared" si="98"/>
        <v>O</v>
      </c>
      <c r="AS5812" t="s">
        <v>5875</v>
      </c>
    </row>
    <row r="5813" spans="43:45" x14ac:dyDescent="0.25">
      <c r="AQ5813" s="89">
        <v>10030470</v>
      </c>
      <c r="AR5813" s="90" t="str">
        <f t="shared" si="98"/>
        <v>O</v>
      </c>
      <c r="AS5813" t="s">
        <v>5876</v>
      </c>
    </row>
    <row r="5814" spans="43:45" x14ac:dyDescent="0.25">
      <c r="AQ5814" s="89">
        <v>10030694</v>
      </c>
      <c r="AR5814" s="90" t="str">
        <f t="shared" si="98"/>
        <v>O</v>
      </c>
      <c r="AS5814" t="s">
        <v>5877</v>
      </c>
    </row>
    <row r="5815" spans="43:45" x14ac:dyDescent="0.25">
      <c r="AQ5815" s="89">
        <v>10031340</v>
      </c>
      <c r="AR5815" s="90" t="str">
        <f t="shared" si="98"/>
        <v>O</v>
      </c>
      <c r="AS5815" t="s">
        <v>5878</v>
      </c>
    </row>
    <row r="5816" spans="43:45" x14ac:dyDescent="0.25">
      <c r="AQ5816" s="89">
        <v>10031565</v>
      </c>
      <c r="AR5816" s="90" t="str">
        <f t="shared" si="98"/>
        <v>O</v>
      </c>
      <c r="AS5816" t="s">
        <v>5879</v>
      </c>
    </row>
    <row r="5817" spans="43:45" x14ac:dyDescent="0.25">
      <c r="AQ5817" s="89">
        <v>10031957</v>
      </c>
      <c r="AR5817" s="90" t="str">
        <f t="shared" si="98"/>
        <v>O</v>
      </c>
      <c r="AS5817" t="s">
        <v>5880</v>
      </c>
    </row>
    <row r="5818" spans="43:45" x14ac:dyDescent="0.25">
      <c r="AQ5818" s="89">
        <v>10032292</v>
      </c>
      <c r="AR5818" s="90" t="str">
        <f t="shared" si="98"/>
        <v>O</v>
      </c>
      <c r="AS5818" t="s">
        <v>5881</v>
      </c>
    </row>
    <row r="5819" spans="43:45" x14ac:dyDescent="0.25">
      <c r="AQ5819" s="89">
        <v>10030086</v>
      </c>
      <c r="AR5819" s="90" t="str">
        <f t="shared" si="98"/>
        <v>O</v>
      </c>
      <c r="AS5819" t="s">
        <v>5882</v>
      </c>
    </row>
    <row r="5820" spans="43:45" x14ac:dyDescent="0.25">
      <c r="AQ5820" s="89">
        <v>10030088</v>
      </c>
      <c r="AR5820" s="90" t="str">
        <f t="shared" si="98"/>
        <v>O</v>
      </c>
      <c r="AS5820" t="s">
        <v>5883</v>
      </c>
    </row>
    <row r="5821" spans="43:45" x14ac:dyDescent="0.25">
      <c r="AQ5821" s="89">
        <v>10030179</v>
      </c>
      <c r="AR5821" s="90" t="str">
        <f t="shared" si="98"/>
        <v>O</v>
      </c>
      <c r="AS5821" t="s">
        <v>5884</v>
      </c>
    </row>
    <row r="5822" spans="43:45" x14ac:dyDescent="0.25">
      <c r="AQ5822" s="89">
        <v>10030237</v>
      </c>
      <c r="AR5822" s="90" t="str">
        <f t="shared" si="98"/>
        <v>O</v>
      </c>
      <c r="AS5822" t="s">
        <v>5885</v>
      </c>
    </row>
    <row r="5823" spans="43:45" x14ac:dyDescent="0.25">
      <c r="AQ5823" s="89">
        <v>10030324</v>
      </c>
      <c r="AR5823" s="90" t="str">
        <f t="shared" si="98"/>
        <v>O</v>
      </c>
      <c r="AS5823" t="s">
        <v>5886</v>
      </c>
    </row>
    <row r="5824" spans="43:45" x14ac:dyDescent="0.25">
      <c r="AQ5824" s="89">
        <v>10030430</v>
      </c>
      <c r="AR5824" s="90" t="str">
        <f t="shared" si="98"/>
        <v>O</v>
      </c>
      <c r="AS5824" t="s">
        <v>5887</v>
      </c>
    </row>
    <row r="5825" spans="43:45" x14ac:dyDescent="0.25">
      <c r="AQ5825" s="89">
        <v>10030719</v>
      </c>
      <c r="AR5825" s="90" t="str">
        <f t="shared" si="98"/>
        <v>O</v>
      </c>
      <c r="AS5825" t="s">
        <v>5888</v>
      </c>
    </row>
    <row r="5826" spans="43:45" x14ac:dyDescent="0.25">
      <c r="AQ5826" s="89">
        <v>10030802</v>
      </c>
      <c r="AR5826" s="90" t="str">
        <f t="shared" si="98"/>
        <v>O</v>
      </c>
      <c r="AS5826" t="s">
        <v>5889</v>
      </c>
    </row>
    <row r="5827" spans="43:45" x14ac:dyDescent="0.25">
      <c r="AQ5827" s="89">
        <v>10030838</v>
      </c>
      <c r="AR5827" s="90" t="str">
        <f t="shared" si="98"/>
        <v>O</v>
      </c>
      <c r="AS5827" t="s">
        <v>5890</v>
      </c>
    </row>
    <row r="5828" spans="43:45" x14ac:dyDescent="0.25">
      <c r="AQ5828" s="89">
        <v>10030880</v>
      </c>
      <c r="AR5828" s="90" t="str">
        <f t="shared" si="98"/>
        <v>O</v>
      </c>
      <c r="AS5828" t="s">
        <v>5891</v>
      </c>
    </row>
    <row r="5829" spans="43:45" x14ac:dyDescent="0.25">
      <c r="AQ5829" s="89">
        <v>10030971</v>
      </c>
      <c r="AR5829" s="90" t="str">
        <f t="shared" si="98"/>
        <v>O</v>
      </c>
      <c r="AS5829" t="s">
        <v>5892</v>
      </c>
    </row>
    <row r="5830" spans="43:45" x14ac:dyDescent="0.25">
      <c r="AQ5830" s="89">
        <v>10031551</v>
      </c>
      <c r="AR5830" s="90" t="str">
        <f t="shared" si="98"/>
        <v>O</v>
      </c>
      <c r="AS5830" t="s">
        <v>5893</v>
      </c>
    </row>
    <row r="5831" spans="43:45" x14ac:dyDescent="0.25">
      <c r="AQ5831" s="89">
        <v>10031715</v>
      </c>
      <c r="AR5831" s="90" t="str">
        <f t="shared" si="98"/>
        <v>O</v>
      </c>
      <c r="AS5831" t="s">
        <v>5894</v>
      </c>
    </row>
    <row r="5832" spans="43:45" x14ac:dyDescent="0.25">
      <c r="AQ5832" s="89">
        <v>10032092</v>
      </c>
      <c r="AR5832" s="90" t="str">
        <f t="shared" si="98"/>
        <v>O</v>
      </c>
      <c r="AS5832" t="s">
        <v>5895</v>
      </c>
    </row>
    <row r="5833" spans="43:45" x14ac:dyDescent="0.25">
      <c r="AQ5833" s="89">
        <v>10032100</v>
      </c>
      <c r="AR5833" s="90" t="str">
        <f t="shared" ref="AR5833:AR5896" si="99">IF(ISNA(VLOOKUP(AQ5833,$BP$18:$BQ$356,2,FALSE))=TRUE,"O",VLOOKUP(AQ5833,$BP$18:$BQ$356,2,FALSE))</f>
        <v>O</v>
      </c>
      <c r="AS5833" t="s">
        <v>5896</v>
      </c>
    </row>
    <row r="5834" spans="43:45" x14ac:dyDescent="0.25">
      <c r="AQ5834" s="89">
        <v>10032736</v>
      </c>
      <c r="AR5834" s="90" t="str">
        <f t="shared" si="99"/>
        <v>O</v>
      </c>
      <c r="AS5834" t="s">
        <v>5897</v>
      </c>
    </row>
    <row r="5835" spans="43:45" x14ac:dyDescent="0.25">
      <c r="AQ5835" s="89">
        <v>10032830</v>
      </c>
      <c r="AR5835" s="90" t="str">
        <f t="shared" si="99"/>
        <v>O</v>
      </c>
      <c r="AS5835" t="s">
        <v>5898</v>
      </c>
    </row>
    <row r="5836" spans="43:45" x14ac:dyDescent="0.25">
      <c r="AQ5836" s="89">
        <v>10032855</v>
      </c>
      <c r="AR5836" s="90" t="str">
        <f t="shared" si="99"/>
        <v>O</v>
      </c>
      <c r="AS5836" t="s">
        <v>5899</v>
      </c>
    </row>
    <row r="5837" spans="43:45" x14ac:dyDescent="0.25">
      <c r="AQ5837" s="89">
        <v>10032878</v>
      </c>
      <c r="AR5837" s="90" t="str">
        <f t="shared" si="99"/>
        <v>O</v>
      </c>
      <c r="AS5837" t="s">
        <v>5900</v>
      </c>
    </row>
    <row r="5838" spans="43:45" x14ac:dyDescent="0.25">
      <c r="AQ5838" s="89">
        <v>10032879</v>
      </c>
      <c r="AR5838" s="90" t="str">
        <f t="shared" si="99"/>
        <v>O</v>
      </c>
      <c r="AS5838" t="s">
        <v>5901</v>
      </c>
    </row>
    <row r="5839" spans="43:45" x14ac:dyDescent="0.25">
      <c r="AQ5839" s="89">
        <v>10030633</v>
      </c>
      <c r="AR5839" s="90" t="str">
        <f t="shared" si="99"/>
        <v>O</v>
      </c>
      <c r="AS5839" t="s">
        <v>5902</v>
      </c>
    </row>
    <row r="5840" spans="43:45" x14ac:dyDescent="0.25">
      <c r="AQ5840" s="89">
        <v>10030656</v>
      </c>
      <c r="AR5840" s="90" t="str">
        <f t="shared" si="99"/>
        <v>O</v>
      </c>
      <c r="AS5840" t="s">
        <v>5903</v>
      </c>
    </row>
    <row r="5841" spans="43:45" x14ac:dyDescent="0.25">
      <c r="AQ5841" s="89">
        <v>10030715</v>
      </c>
      <c r="AR5841" s="90" t="str">
        <f t="shared" si="99"/>
        <v>O</v>
      </c>
      <c r="AS5841" t="s">
        <v>5904</v>
      </c>
    </row>
    <row r="5842" spans="43:45" x14ac:dyDescent="0.25">
      <c r="AQ5842" s="89">
        <v>10030726</v>
      </c>
      <c r="AR5842" s="90" t="str">
        <f t="shared" si="99"/>
        <v>O</v>
      </c>
      <c r="AS5842" t="s">
        <v>5905</v>
      </c>
    </row>
    <row r="5843" spans="43:45" x14ac:dyDescent="0.25">
      <c r="AQ5843" s="89">
        <v>10030755</v>
      </c>
      <c r="AR5843" s="90" t="str">
        <f t="shared" si="99"/>
        <v>O</v>
      </c>
      <c r="AS5843" t="s">
        <v>5906</v>
      </c>
    </row>
    <row r="5844" spans="43:45" x14ac:dyDescent="0.25">
      <c r="AQ5844" s="89">
        <v>10030763</v>
      </c>
      <c r="AR5844" s="90" t="str">
        <f t="shared" si="99"/>
        <v>O</v>
      </c>
      <c r="AS5844" t="s">
        <v>5907</v>
      </c>
    </row>
    <row r="5845" spans="43:45" x14ac:dyDescent="0.25">
      <c r="AQ5845" s="89">
        <v>10030766</v>
      </c>
      <c r="AR5845" s="90" t="str">
        <f t="shared" si="99"/>
        <v>O</v>
      </c>
      <c r="AS5845" t="s">
        <v>5908</v>
      </c>
    </row>
    <row r="5846" spans="43:45" x14ac:dyDescent="0.25">
      <c r="AQ5846" s="89">
        <v>10030834</v>
      </c>
      <c r="AR5846" s="90" t="str">
        <f t="shared" si="99"/>
        <v>O</v>
      </c>
      <c r="AS5846" t="s">
        <v>5909</v>
      </c>
    </row>
    <row r="5847" spans="43:45" x14ac:dyDescent="0.25">
      <c r="AQ5847" s="89">
        <v>10031290</v>
      </c>
      <c r="AR5847" s="90" t="str">
        <f t="shared" si="99"/>
        <v>O</v>
      </c>
      <c r="AS5847" t="s">
        <v>5910</v>
      </c>
    </row>
    <row r="5848" spans="43:45" x14ac:dyDescent="0.25">
      <c r="AQ5848" s="89">
        <v>10031820</v>
      </c>
      <c r="AR5848" s="90" t="str">
        <f t="shared" si="99"/>
        <v>O</v>
      </c>
      <c r="AS5848" t="s">
        <v>5911</v>
      </c>
    </row>
    <row r="5849" spans="43:45" x14ac:dyDescent="0.25">
      <c r="AQ5849" s="89">
        <v>10031962</v>
      </c>
      <c r="AR5849" s="90" t="str">
        <f t="shared" si="99"/>
        <v>O</v>
      </c>
      <c r="AS5849" t="s">
        <v>5912</v>
      </c>
    </row>
    <row r="5850" spans="43:45" x14ac:dyDescent="0.25">
      <c r="AQ5850" s="89">
        <v>10032071</v>
      </c>
      <c r="AR5850" s="90" t="str">
        <f t="shared" si="99"/>
        <v>O</v>
      </c>
      <c r="AS5850" t="s">
        <v>5913</v>
      </c>
    </row>
    <row r="5851" spans="43:45" x14ac:dyDescent="0.25">
      <c r="AQ5851" s="89">
        <v>10032428</v>
      </c>
      <c r="AR5851" s="90" t="str">
        <f t="shared" si="99"/>
        <v>O</v>
      </c>
      <c r="AS5851" t="s">
        <v>5914</v>
      </c>
    </row>
    <row r="5852" spans="43:45" x14ac:dyDescent="0.25">
      <c r="AQ5852" s="89">
        <v>10029765</v>
      </c>
      <c r="AR5852" s="90" t="str">
        <f t="shared" si="99"/>
        <v>O</v>
      </c>
      <c r="AS5852" t="s">
        <v>5915</v>
      </c>
    </row>
    <row r="5853" spans="43:45" x14ac:dyDescent="0.25">
      <c r="AQ5853" s="89">
        <v>10030207</v>
      </c>
      <c r="AR5853" s="90" t="str">
        <f t="shared" si="99"/>
        <v>O</v>
      </c>
      <c r="AS5853" t="s">
        <v>5916</v>
      </c>
    </row>
    <row r="5854" spans="43:45" x14ac:dyDescent="0.25">
      <c r="AQ5854" s="89">
        <v>10030364</v>
      </c>
      <c r="AR5854" s="90" t="str">
        <f t="shared" si="99"/>
        <v>O</v>
      </c>
      <c r="AS5854" t="s">
        <v>5917</v>
      </c>
    </row>
    <row r="5855" spans="43:45" x14ac:dyDescent="0.25">
      <c r="AQ5855" s="89">
        <v>10030676</v>
      </c>
      <c r="AR5855" s="90" t="str">
        <f t="shared" si="99"/>
        <v>O</v>
      </c>
      <c r="AS5855" t="s">
        <v>5918</v>
      </c>
    </row>
    <row r="5856" spans="43:45" x14ac:dyDescent="0.25">
      <c r="AQ5856" s="89">
        <v>10030700</v>
      </c>
      <c r="AR5856" s="90" t="str">
        <f t="shared" si="99"/>
        <v>O</v>
      </c>
      <c r="AS5856" t="s">
        <v>5919</v>
      </c>
    </row>
    <row r="5857" spans="43:45" x14ac:dyDescent="0.25">
      <c r="AQ5857" s="89">
        <v>10030772</v>
      </c>
      <c r="AR5857" s="90" t="str">
        <f t="shared" si="99"/>
        <v>O</v>
      </c>
      <c r="AS5857" t="s">
        <v>5920</v>
      </c>
    </row>
    <row r="5858" spans="43:45" x14ac:dyDescent="0.25">
      <c r="AQ5858" s="89">
        <v>10031415</v>
      </c>
      <c r="AR5858" s="90" t="str">
        <f t="shared" si="99"/>
        <v>O</v>
      </c>
      <c r="AS5858" t="s">
        <v>5921</v>
      </c>
    </row>
    <row r="5859" spans="43:45" x14ac:dyDescent="0.25">
      <c r="AQ5859" s="89">
        <v>10031417</v>
      </c>
      <c r="AR5859" s="90" t="str">
        <f t="shared" si="99"/>
        <v>O</v>
      </c>
      <c r="AS5859" t="s">
        <v>5922</v>
      </c>
    </row>
    <row r="5860" spans="43:45" x14ac:dyDescent="0.25">
      <c r="AQ5860" s="89">
        <v>10031468</v>
      </c>
      <c r="AR5860" s="90" t="str">
        <f t="shared" si="99"/>
        <v>O</v>
      </c>
      <c r="AS5860" t="s">
        <v>5923</v>
      </c>
    </row>
    <row r="5861" spans="43:45" x14ac:dyDescent="0.25">
      <c r="AQ5861" s="89">
        <v>10031825</v>
      </c>
      <c r="AR5861" s="90" t="str">
        <f t="shared" si="99"/>
        <v>O</v>
      </c>
      <c r="AS5861" t="s">
        <v>5924</v>
      </c>
    </row>
    <row r="5862" spans="43:45" x14ac:dyDescent="0.25">
      <c r="AQ5862" s="89">
        <v>10032799</v>
      </c>
      <c r="AR5862" s="90" t="str">
        <f t="shared" si="99"/>
        <v>O</v>
      </c>
      <c r="AS5862" t="s">
        <v>5925</v>
      </c>
    </row>
    <row r="5863" spans="43:45" x14ac:dyDescent="0.25">
      <c r="AQ5863" s="89">
        <v>10032813</v>
      </c>
      <c r="AR5863" s="90" t="str">
        <f t="shared" si="99"/>
        <v>O</v>
      </c>
      <c r="AS5863" t="s">
        <v>5926</v>
      </c>
    </row>
    <row r="5864" spans="43:45" x14ac:dyDescent="0.25">
      <c r="AQ5864" s="89">
        <v>10030224</v>
      </c>
      <c r="AR5864" s="90" t="str">
        <f t="shared" si="99"/>
        <v>O</v>
      </c>
      <c r="AS5864" t="s">
        <v>5927</v>
      </c>
    </row>
    <row r="5865" spans="43:45" x14ac:dyDescent="0.25">
      <c r="AQ5865" s="89">
        <v>10030226</v>
      </c>
      <c r="AR5865" s="90" t="str">
        <f t="shared" si="99"/>
        <v>O</v>
      </c>
      <c r="AS5865" t="s">
        <v>5928</v>
      </c>
    </row>
    <row r="5866" spans="43:45" x14ac:dyDescent="0.25">
      <c r="AQ5866" s="89">
        <v>10030862</v>
      </c>
      <c r="AR5866" s="90" t="str">
        <f t="shared" si="99"/>
        <v>O</v>
      </c>
      <c r="AS5866" t="s">
        <v>5929</v>
      </c>
    </row>
    <row r="5867" spans="43:45" x14ac:dyDescent="0.25">
      <c r="AQ5867" s="89">
        <v>10031094</v>
      </c>
      <c r="AR5867" s="90" t="str">
        <f t="shared" si="99"/>
        <v>O</v>
      </c>
      <c r="AS5867" t="s">
        <v>5930</v>
      </c>
    </row>
    <row r="5868" spans="43:45" x14ac:dyDescent="0.25">
      <c r="AQ5868" s="89">
        <v>10031512</v>
      </c>
      <c r="AR5868" s="90" t="str">
        <f t="shared" si="99"/>
        <v>O</v>
      </c>
      <c r="AS5868" t="s">
        <v>5931</v>
      </c>
    </row>
    <row r="5869" spans="43:45" x14ac:dyDescent="0.25">
      <c r="AQ5869" s="89">
        <v>10031776</v>
      </c>
      <c r="AR5869" s="90" t="str">
        <f t="shared" si="99"/>
        <v>O</v>
      </c>
      <c r="AS5869" t="s">
        <v>5932</v>
      </c>
    </row>
    <row r="5870" spans="43:45" x14ac:dyDescent="0.25">
      <c r="AQ5870" s="89">
        <v>10031807</v>
      </c>
      <c r="AR5870" s="90" t="str">
        <f t="shared" si="99"/>
        <v>O</v>
      </c>
      <c r="AS5870" t="s">
        <v>5933</v>
      </c>
    </row>
    <row r="5871" spans="43:45" x14ac:dyDescent="0.25">
      <c r="AQ5871" s="89">
        <v>10032074</v>
      </c>
      <c r="AR5871" s="90" t="str">
        <f t="shared" si="99"/>
        <v>O</v>
      </c>
      <c r="AS5871" t="s">
        <v>5934</v>
      </c>
    </row>
    <row r="5872" spans="43:45" x14ac:dyDescent="0.25">
      <c r="AQ5872" s="89">
        <v>10030740</v>
      </c>
      <c r="AR5872" s="90" t="str">
        <f t="shared" si="99"/>
        <v>O</v>
      </c>
      <c r="AS5872" t="s">
        <v>5935</v>
      </c>
    </row>
    <row r="5873" spans="43:45" x14ac:dyDescent="0.25">
      <c r="AQ5873" s="89">
        <v>10030742</v>
      </c>
      <c r="AR5873" s="90" t="str">
        <f t="shared" si="99"/>
        <v>O</v>
      </c>
      <c r="AS5873" t="s">
        <v>5936</v>
      </c>
    </row>
    <row r="5874" spans="43:45" x14ac:dyDescent="0.25">
      <c r="AQ5874" s="89">
        <v>10030768</v>
      </c>
      <c r="AR5874" s="90" t="str">
        <f t="shared" si="99"/>
        <v>O</v>
      </c>
      <c r="AS5874" t="s">
        <v>5937</v>
      </c>
    </row>
    <row r="5875" spans="43:45" x14ac:dyDescent="0.25">
      <c r="AQ5875" s="89">
        <v>10030776</v>
      </c>
      <c r="AR5875" s="90" t="str">
        <f t="shared" si="99"/>
        <v>O</v>
      </c>
      <c r="AS5875" t="s">
        <v>5938</v>
      </c>
    </row>
    <row r="5876" spans="43:45" x14ac:dyDescent="0.25">
      <c r="AQ5876" s="89">
        <v>10030783</v>
      </c>
      <c r="AR5876" s="90" t="str">
        <f t="shared" si="99"/>
        <v>O</v>
      </c>
      <c r="AS5876" t="s">
        <v>5939</v>
      </c>
    </row>
    <row r="5877" spans="43:45" x14ac:dyDescent="0.25">
      <c r="AQ5877" s="89">
        <v>10030812</v>
      </c>
      <c r="AR5877" s="90" t="str">
        <f t="shared" si="99"/>
        <v>O</v>
      </c>
      <c r="AS5877" t="s">
        <v>5940</v>
      </c>
    </row>
    <row r="5878" spans="43:45" x14ac:dyDescent="0.25">
      <c r="AQ5878" s="89">
        <v>10031146</v>
      </c>
      <c r="AR5878" s="90" t="str">
        <f t="shared" si="99"/>
        <v>O</v>
      </c>
      <c r="AS5878" t="s">
        <v>5941</v>
      </c>
    </row>
    <row r="5879" spans="43:45" x14ac:dyDescent="0.25">
      <c r="AQ5879" s="89">
        <v>10031252</v>
      </c>
      <c r="AR5879" s="90" t="str">
        <f t="shared" si="99"/>
        <v>O</v>
      </c>
      <c r="AS5879" t="s">
        <v>5942</v>
      </c>
    </row>
    <row r="5880" spans="43:45" x14ac:dyDescent="0.25">
      <c r="AQ5880" s="89">
        <v>10031341</v>
      </c>
      <c r="AR5880" s="90" t="str">
        <f t="shared" si="99"/>
        <v>O</v>
      </c>
      <c r="AS5880" t="s">
        <v>5943</v>
      </c>
    </row>
    <row r="5881" spans="43:45" x14ac:dyDescent="0.25">
      <c r="AQ5881" s="89">
        <v>10031356</v>
      </c>
      <c r="AR5881" s="90" t="str">
        <f t="shared" si="99"/>
        <v>O</v>
      </c>
      <c r="AS5881" t="s">
        <v>5944</v>
      </c>
    </row>
    <row r="5882" spans="43:45" x14ac:dyDescent="0.25">
      <c r="AQ5882" s="89">
        <v>10031497</v>
      </c>
      <c r="AR5882" s="90" t="str">
        <f t="shared" si="99"/>
        <v>O</v>
      </c>
      <c r="AS5882" t="s">
        <v>5945</v>
      </c>
    </row>
    <row r="5883" spans="43:45" x14ac:dyDescent="0.25">
      <c r="AQ5883" s="89">
        <v>10031853</v>
      </c>
      <c r="AR5883" s="90" t="str">
        <f t="shared" si="99"/>
        <v>O</v>
      </c>
      <c r="AS5883" t="s">
        <v>5946</v>
      </c>
    </row>
    <row r="5884" spans="43:45" x14ac:dyDescent="0.25">
      <c r="AQ5884" s="89">
        <v>10030252</v>
      </c>
      <c r="AR5884" s="90" t="str">
        <f t="shared" si="99"/>
        <v>O</v>
      </c>
      <c r="AS5884" t="s">
        <v>5947</v>
      </c>
    </row>
    <row r="5885" spans="43:45" x14ac:dyDescent="0.25">
      <c r="AQ5885" s="89">
        <v>10030318</v>
      </c>
      <c r="AR5885" s="90" t="str">
        <f t="shared" si="99"/>
        <v>O</v>
      </c>
      <c r="AS5885" t="s">
        <v>5948</v>
      </c>
    </row>
    <row r="5886" spans="43:45" x14ac:dyDescent="0.25">
      <c r="AQ5886" s="89">
        <v>10030544</v>
      </c>
      <c r="AR5886" s="90" t="str">
        <f t="shared" si="99"/>
        <v>O</v>
      </c>
      <c r="AS5886" t="s">
        <v>5949</v>
      </c>
    </row>
    <row r="5887" spans="43:45" x14ac:dyDescent="0.25">
      <c r="AQ5887" s="89">
        <v>10030548</v>
      </c>
      <c r="AR5887" s="90" t="str">
        <f t="shared" si="99"/>
        <v>O</v>
      </c>
      <c r="AS5887" t="s">
        <v>5950</v>
      </c>
    </row>
    <row r="5888" spans="43:45" x14ac:dyDescent="0.25">
      <c r="AQ5888" s="89">
        <v>10031297</v>
      </c>
      <c r="AR5888" s="90" t="str">
        <f t="shared" si="99"/>
        <v>O</v>
      </c>
      <c r="AS5888" t="s">
        <v>5951</v>
      </c>
    </row>
    <row r="5889" spans="43:45" x14ac:dyDescent="0.25">
      <c r="AQ5889" s="89">
        <v>10031424</v>
      </c>
      <c r="AR5889" s="90" t="str">
        <f t="shared" si="99"/>
        <v>O</v>
      </c>
      <c r="AS5889" t="s">
        <v>5952</v>
      </c>
    </row>
    <row r="5890" spans="43:45" x14ac:dyDescent="0.25">
      <c r="AQ5890" s="89">
        <v>10031651</v>
      </c>
      <c r="AR5890" s="90" t="str">
        <f t="shared" si="99"/>
        <v>O</v>
      </c>
      <c r="AS5890" t="s">
        <v>5953</v>
      </c>
    </row>
    <row r="5891" spans="43:45" x14ac:dyDescent="0.25">
      <c r="AQ5891" s="89">
        <v>10031767</v>
      </c>
      <c r="AR5891" s="90" t="str">
        <f t="shared" si="99"/>
        <v>O</v>
      </c>
      <c r="AS5891" t="s">
        <v>5954</v>
      </c>
    </row>
    <row r="5892" spans="43:45" x14ac:dyDescent="0.25">
      <c r="AQ5892" s="89">
        <v>10031910</v>
      </c>
      <c r="AR5892" s="90" t="str">
        <f t="shared" si="99"/>
        <v>O</v>
      </c>
      <c r="AS5892" t="s">
        <v>5955</v>
      </c>
    </row>
    <row r="5893" spans="43:45" x14ac:dyDescent="0.25">
      <c r="AQ5893" s="89">
        <v>10029972</v>
      </c>
      <c r="AR5893" s="90" t="str">
        <f t="shared" si="99"/>
        <v>O</v>
      </c>
      <c r="AS5893" t="s">
        <v>5956</v>
      </c>
    </row>
    <row r="5894" spans="43:45" x14ac:dyDescent="0.25">
      <c r="AQ5894" s="89">
        <v>10030250</v>
      </c>
      <c r="AR5894" s="90" t="str">
        <f t="shared" si="99"/>
        <v>O</v>
      </c>
      <c r="AS5894" t="s">
        <v>5957</v>
      </c>
    </row>
    <row r="5895" spans="43:45" x14ac:dyDescent="0.25">
      <c r="AQ5895" s="89">
        <v>10030492</v>
      </c>
      <c r="AR5895" s="90" t="str">
        <f t="shared" si="99"/>
        <v>O</v>
      </c>
      <c r="AS5895" t="s">
        <v>5958</v>
      </c>
    </row>
    <row r="5896" spans="43:45" x14ac:dyDescent="0.25">
      <c r="AQ5896" s="89">
        <v>10030541</v>
      </c>
      <c r="AR5896" s="90" t="str">
        <f t="shared" si="99"/>
        <v>O</v>
      </c>
      <c r="AS5896" t="s">
        <v>5959</v>
      </c>
    </row>
    <row r="5897" spans="43:45" x14ac:dyDescent="0.25">
      <c r="AQ5897" s="89">
        <v>10030628</v>
      </c>
      <c r="AR5897" s="90" t="str">
        <f t="shared" ref="AR5897:AR5960" si="100">IF(ISNA(VLOOKUP(AQ5897,$BP$18:$BQ$356,2,FALSE))=TRUE,"O",VLOOKUP(AQ5897,$BP$18:$BQ$356,2,FALSE))</f>
        <v>O</v>
      </c>
      <c r="AS5897" t="s">
        <v>5960</v>
      </c>
    </row>
    <row r="5898" spans="43:45" x14ac:dyDescent="0.25">
      <c r="AQ5898" s="89">
        <v>10030672</v>
      </c>
      <c r="AR5898" s="90" t="str">
        <f t="shared" si="100"/>
        <v>O</v>
      </c>
      <c r="AS5898" t="s">
        <v>5961</v>
      </c>
    </row>
    <row r="5899" spans="43:45" x14ac:dyDescent="0.25">
      <c r="AQ5899" s="89">
        <v>10031338</v>
      </c>
      <c r="AR5899" s="90" t="str">
        <f t="shared" si="100"/>
        <v>O</v>
      </c>
      <c r="AS5899" t="s">
        <v>5962</v>
      </c>
    </row>
    <row r="5900" spans="43:45" x14ac:dyDescent="0.25">
      <c r="AQ5900" s="89">
        <v>10032082</v>
      </c>
      <c r="AR5900" s="90" t="str">
        <f t="shared" si="100"/>
        <v>O</v>
      </c>
      <c r="AS5900" t="s">
        <v>5963</v>
      </c>
    </row>
    <row r="5901" spans="43:45" x14ac:dyDescent="0.25">
      <c r="AQ5901" s="89">
        <v>10032258</v>
      </c>
      <c r="AR5901" s="90" t="str">
        <f t="shared" si="100"/>
        <v>O</v>
      </c>
      <c r="AS5901" t="s">
        <v>5964</v>
      </c>
    </row>
    <row r="5902" spans="43:45" x14ac:dyDescent="0.25">
      <c r="AQ5902" s="89">
        <v>10032849</v>
      </c>
      <c r="AR5902" s="90" t="str">
        <f t="shared" si="100"/>
        <v>O</v>
      </c>
      <c r="AS5902" t="s">
        <v>5965</v>
      </c>
    </row>
    <row r="5903" spans="43:45" x14ac:dyDescent="0.25">
      <c r="AQ5903" s="89">
        <v>10030553</v>
      </c>
      <c r="AR5903" s="90" t="str">
        <f t="shared" si="100"/>
        <v>O</v>
      </c>
      <c r="AS5903" t="s">
        <v>5966</v>
      </c>
    </row>
    <row r="5904" spans="43:45" x14ac:dyDescent="0.25">
      <c r="AQ5904" s="89">
        <v>10030556</v>
      </c>
      <c r="AR5904" s="90" t="str">
        <f t="shared" si="100"/>
        <v>O</v>
      </c>
      <c r="AS5904" t="s">
        <v>5967</v>
      </c>
    </row>
    <row r="5905" spans="43:45" x14ac:dyDescent="0.25">
      <c r="AQ5905" s="89">
        <v>10030558</v>
      </c>
      <c r="AR5905" s="90" t="str">
        <f t="shared" si="100"/>
        <v>O</v>
      </c>
      <c r="AS5905" t="s">
        <v>5968</v>
      </c>
    </row>
    <row r="5906" spans="43:45" x14ac:dyDescent="0.25">
      <c r="AQ5906" s="89">
        <v>10030559</v>
      </c>
      <c r="AR5906" s="90" t="str">
        <f t="shared" si="100"/>
        <v>O</v>
      </c>
      <c r="AS5906" t="s">
        <v>5969</v>
      </c>
    </row>
    <row r="5907" spans="43:45" x14ac:dyDescent="0.25">
      <c r="AQ5907" s="89">
        <v>10030565</v>
      </c>
      <c r="AR5907" s="90" t="str">
        <f t="shared" si="100"/>
        <v>O</v>
      </c>
      <c r="AS5907" t="s">
        <v>5970</v>
      </c>
    </row>
    <row r="5908" spans="43:45" x14ac:dyDescent="0.25">
      <c r="AQ5908" s="89">
        <v>10030567</v>
      </c>
      <c r="AR5908" s="90" t="str">
        <f t="shared" si="100"/>
        <v>O</v>
      </c>
      <c r="AS5908" t="s">
        <v>5971</v>
      </c>
    </row>
    <row r="5909" spans="43:45" x14ac:dyDescent="0.25">
      <c r="AQ5909" s="89">
        <v>10030569</v>
      </c>
      <c r="AR5909" s="90" t="str">
        <f t="shared" si="100"/>
        <v>O</v>
      </c>
      <c r="AS5909" t="s">
        <v>5972</v>
      </c>
    </row>
    <row r="5910" spans="43:45" x14ac:dyDescent="0.25">
      <c r="AQ5910" s="89">
        <v>10031392</v>
      </c>
      <c r="AR5910" s="90" t="str">
        <f t="shared" si="100"/>
        <v>O</v>
      </c>
      <c r="AS5910" t="s">
        <v>5973</v>
      </c>
    </row>
    <row r="5911" spans="43:45" x14ac:dyDescent="0.25">
      <c r="AQ5911" s="89">
        <v>10031439</v>
      </c>
      <c r="AR5911" s="90" t="str">
        <f t="shared" si="100"/>
        <v>O</v>
      </c>
      <c r="AS5911" t="s">
        <v>5974</v>
      </c>
    </row>
    <row r="5912" spans="43:45" x14ac:dyDescent="0.25">
      <c r="AQ5912" s="89">
        <v>10031660</v>
      </c>
      <c r="AR5912" s="90" t="str">
        <f t="shared" si="100"/>
        <v>O</v>
      </c>
      <c r="AS5912" t="s">
        <v>5975</v>
      </c>
    </row>
    <row r="5913" spans="43:45" x14ac:dyDescent="0.25">
      <c r="AQ5913" s="89">
        <v>10031819</v>
      </c>
      <c r="AR5913" s="90" t="str">
        <f t="shared" si="100"/>
        <v>O</v>
      </c>
      <c r="AS5913" t="s">
        <v>5976</v>
      </c>
    </row>
    <row r="5914" spans="43:45" x14ac:dyDescent="0.25">
      <c r="AQ5914" s="89">
        <v>10031994</v>
      </c>
      <c r="AR5914" s="90" t="str">
        <f t="shared" si="100"/>
        <v>O</v>
      </c>
      <c r="AS5914" t="s">
        <v>5977</v>
      </c>
    </row>
    <row r="5915" spans="43:45" x14ac:dyDescent="0.25">
      <c r="AQ5915" s="89">
        <v>10032009</v>
      </c>
      <c r="AR5915" s="90" t="str">
        <f t="shared" si="100"/>
        <v>O</v>
      </c>
      <c r="AS5915" t="s">
        <v>5978</v>
      </c>
    </row>
    <row r="5916" spans="43:45" x14ac:dyDescent="0.25">
      <c r="AQ5916" s="89">
        <v>10029754</v>
      </c>
      <c r="AR5916" s="90" t="str">
        <f t="shared" si="100"/>
        <v>O</v>
      </c>
      <c r="AS5916" t="s">
        <v>5979</v>
      </c>
    </row>
    <row r="5917" spans="43:45" x14ac:dyDescent="0.25">
      <c r="AQ5917" s="89">
        <v>10030192</v>
      </c>
      <c r="AR5917" s="90" t="str">
        <f t="shared" si="100"/>
        <v>O</v>
      </c>
      <c r="AS5917" t="s">
        <v>5980</v>
      </c>
    </row>
    <row r="5918" spans="43:45" x14ac:dyDescent="0.25">
      <c r="AQ5918" s="89">
        <v>10030241</v>
      </c>
      <c r="AR5918" s="90" t="str">
        <f t="shared" si="100"/>
        <v>O</v>
      </c>
      <c r="AS5918" t="s">
        <v>5981</v>
      </c>
    </row>
    <row r="5919" spans="43:45" x14ac:dyDescent="0.25">
      <c r="AQ5919" s="89">
        <v>10030249</v>
      </c>
      <c r="AR5919" s="90" t="str">
        <f t="shared" si="100"/>
        <v>O</v>
      </c>
      <c r="AS5919" t="s">
        <v>5982</v>
      </c>
    </row>
    <row r="5920" spans="43:45" x14ac:dyDescent="0.25">
      <c r="AQ5920" s="89">
        <v>10030435</v>
      </c>
      <c r="AR5920" s="90" t="str">
        <f t="shared" si="100"/>
        <v>O</v>
      </c>
      <c r="AS5920" t="s">
        <v>5983</v>
      </c>
    </row>
    <row r="5921" spans="43:45" x14ac:dyDescent="0.25">
      <c r="AQ5921" s="89">
        <v>10030507</v>
      </c>
      <c r="AR5921" s="90" t="str">
        <f t="shared" si="100"/>
        <v>O</v>
      </c>
      <c r="AS5921" t="s">
        <v>5984</v>
      </c>
    </row>
    <row r="5922" spans="43:45" x14ac:dyDescent="0.25">
      <c r="AQ5922" s="89">
        <v>10030707</v>
      </c>
      <c r="AR5922" s="90" t="str">
        <f t="shared" si="100"/>
        <v>O</v>
      </c>
      <c r="AS5922" t="s">
        <v>5985</v>
      </c>
    </row>
    <row r="5923" spans="43:45" x14ac:dyDescent="0.25">
      <c r="AQ5923" s="89">
        <v>10030735</v>
      </c>
      <c r="AR5923" s="90" t="str">
        <f t="shared" si="100"/>
        <v>O</v>
      </c>
      <c r="AS5923" t="s">
        <v>5986</v>
      </c>
    </row>
    <row r="5924" spans="43:45" x14ac:dyDescent="0.25">
      <c r="AQ5924" s="89">
        <v>10031657</v>
      </c>
      <c r="AR5924" s="90" t="str">
        <f t="shared" si="100"/>
        <v>O</v>
      </c>
      <c r="AS5924" t="s">
        <v>5987</v>
      </c>
    </row>
    <row r="5925" spans="43:45" x14ac:dyDescent="0.25">
      <c r="AQ5925" s="89">
        <v>10031791</v>
      </c>
      <c r="AR5925" s="90" t="str">
        <f t="shared" si="100"/>
        <v>O</v>
      </c>
      <c r="AS5925" t="s">
        <v>5988</v>
      </c>
    </row>
    <row r="5926" spans="43:45" x14ac:dyDescent="0.25">
      <c r="AQ5926" s="89">
        <v>10031879</v>
      </c>
      <c r="AR5926" s="90" t="str">
        <f t="shared" si="100"/>
        <v>O</v>
      </c>
      <c r="AS5926" t="s">
        <v>5989</v>
      </c>
    </row>
    <row r="5927" spans="43:45" x14ac:dyDescent="0.25">
      <c r="AQ5927" s="89">
        <v>10032015</v>
      </c>
      <c r="AR5927" s="90" t="str">
        <f t="shared" si="100"/>
        <v>O</v>
      </c>
      <c r="AS5927" t="s">
        <v>5990</v>
      </c>
    </row>
    <row r="5928" spans="43:45" x14ac:dyDescent="0.25">
      <c r="AQ5928" s="89">
        <v>10032035</v>
      </c>
      <c r="AR5928" s="90" t="str">
        <f t="shared" si="100"/>
        <v>O</v>
      </c>
      <c r="AS5928" t="s">
        <v>5991</v>
      </c>
    </row>
    <row r="5929" spans="43:45" x14ac:dyDescent="0.25">
      <c r="AQ5929" s="89">
        <v>10032037</v>
      </c>
      <c r="AR5929" s="90" t="str">
        <f t="shared" si="100"/>
        <v>O</v>
      </c>
      <c r="AS5929" t="s">
        <v>5992</v>
      </c>
    </row>
    <row r="5930" spans="43:45" x14ac:dyDescent="0.25">
      <c r="AQ5930" s="89">
        <v>10032399</v>
      </c>
      <c r="AR5930" s="90" t="str">
        <f t="shared" si="100"/>
        <v>O</v>
      </c>
      <c r="AS5930" t="s">
        <v>5993</v>
      </c>
    </row>
    <row r="5931" spans="43:45" x14ac:dyDescent="0.25">
      <c r="AQ5931" s="89">
        <v>10030221</v>
      </c>
      <c r="AR5931" s="90" t="str">
        <f t="shared" si="100"/>
        <v>O</v>
      </c>
      <c r="AS5931" t="s">
        <v>5994</v>
      </c>
    </row>
    <row r="5932" spans="43:45" x14ac:dyDescent="0.25">
      <c r="AQ5932" s="89">
        <v>10030394</v>
      </c>
      <c r="AR5932" s="90" t="str">
        <f t="shared" si="100"/>
        <v>O</v>
      </c>
      <c r="AS5932" t="s">
        <v>5995</v>
      </c>
    </row>
    <row r="5933" spans="43:45" x14ac:dyDescent="0.25">
      <c r="AQ5933" s="89">
        <v>10030425</v>
      </c>
      <c r="AR5933" s="90" t="str">
        <f t="shared" si="100"/>
        <v>O</v>
      </c>
      <c r="AS5933" t="s">
        <v>5996</v>
      </c>
    </row>
    <row r="5934" spans="43:45" x14ac:dyDescent="0.25">
      <c r="AQ5934" s="89">
        <v>10030570</v>
      </c>
      <c r="AR5934" s="90" t="str">
        <f t="shared" si="100"/>
        <v>O</v>
      </c>
      <c r="AS5934" t="s">
        <v>5997</v>
      </c>
    </row>
    <row r="5935" spans="43:45" x14ac:dyDescent="0.25">
      <c r="AQ5935" s="89">
        <v>10030571</v>
      </c>
      <c r="AR5935" s="90" t="str">
        <f t="shared" si="100"/>
        <v>O</v>
      </c>
      <c r="AS5935" t="s">
        <v>5998</v>
      </c>
    </row>
    <row r="5936" spans="43:45" x14ac:dyDescent="0.25">
      <c r="AQ5936" s="89">
        <v>10030572</v>
      </c>
      <c r="AR5936" s="90" t="str">
        <f t="shared" si="100"/>
        <v>O</v>
      </c>
      <c r="AS5936" t="s">
        <v>5999</v>
      </c>
    </row>
    <row r="5937" spans="43:45" x14ac:dyDescent="0.25">
      <c r="AQ5937" s="89">
        <v>10030296</v>
      </c>
      <c r="AR5937" s="90" t="str">
        <f t="shared" si="100"/>
        <v>O</v>
      </c>
      <c r="AS5937" t="s">
        <v>6000</v>
      </c>
    </row>
    <row r="5938" spans="43:45" x14ac:dyDescent="0.25">
      <c r="AQ5938" s="89">
        <v>10031735</v>
      </c>
      <c r="AR5938" s="90" t="str">
        <f t="shared" si="100"/>
        <v>O</v>
      </c>
      <c r="AS5938" t="s">
        <v>6001</v>
      </c>
    </row>
    <row r="5939" spans="43:45" x14ac:dyDescent="0.25">
      <c r="AQ5939" s="89">
        <v>10031861</v>
      </c>
      <c r="AR5939" s="90" t="str">
        <f t="shared" si="100"/>
        <v>O</v>
      </c>
      <c r="AS5939" t="s">
        <v>6002</v>
      </c>
    </row>
    <row r="5940" spans="43:45" x14ac:dyDescent="0.25">
      <c r="AQ5940" s="89">
        <v>10031917</v>
      </c>
      <c r="AR5940" s="90" t="str">
        <f t="shared" si="100"/>
        <v>O</v>
      </c>
      <c r="AS5940" t="s">
        <v>6003</v>
      </c>
    </row>
    <row r="5941" spans="43:45" x14ac:dyDescent="0.25">
      <c r="AQ5941" s="89">
        <v>10031920</v>
      </c>
      <c r="AR5941" s="90" t="str">
        <f t="shared" si="100"/>
        <v>O</v>
      </c>
      <c r="AS5941" t="s">
        <v>6004</v>
      </c>
    </row>
    <row r="5942" spans="43:45" x14ac:dyDescent="0.25">
      <c r="AQ5942" s="89">
        <v>10032093</v>
      </c>
      <c r="AR5942" s="90" t="str">
        <f t="shared" si="100"/>
        <v>O</v>
      </c>
      <c r="AS5942" t="s">
        <v>6005</v>
      </c>
    </row>
    <row r="5943" spans="43:45" x14ac:dyDescent="0.25">
      <c r="AQ5943" s="89">
        <v>10032307</v>
      </c>
      <c r="AR5943" s="90" t="str">
        <f t="shared" si="100"/>
        <v>O</v>
      </c>
      <c r="AS5943" t="s">
        <v>6006</v>
      </c>
    </row>
    <row r="5944" spans="43:45" x14ac:dyDescent="0.25">
      <c r="AQ5944" s="89">
        <v>10032310</v>
      </c>
      <c r="AR5944" s="90" t="str">
        <f t="shared" si="100"/>
        <v>O</v>
      </c>
      <c r="AS5944" t="s">
        <v>6007</v>
      </c>
    </row>
    <row r="5945" spans="43:45" x14ac:dyDescent="0.25">
      <c r="AQ5945" s="89">
        <v>10029586</v>
      </c>
      <c r="AR5945" s="90" t="str">
        <f t="shared" si="100"/>
        <v>O</v>
      </c>
      <c r="AS5945" t="s">
        <v>6008</v>
      </c>
    </row>
    <row r="5946" spans="43:45" x14ac:dyDescent="0.25">
      <c r="AQ5946" s="89">
        <v>10029699</v>
      </c>
      <c r="AR5946" s="90" t="str">
        <f t="shared" si="100"/>
        <v>O</v>
      </c>
      <c r="AS5946" t="s">
        <v>6009</v>
      </c>
    </row>
    <row r="5947" spans="43:45" x14ac:dyDescent="0.25">
      <c r="AQ5947" s="89">
        <v>10030151</v>
      </c>
      <c r="AR5947" s="90" t="str">
        <f t="shared" si="100"/>
        <v>O</v>
      </c>
      <c r="AS5947" t="s">
        <v>6010</v>
      </c>
    </row>
    <row r="5948" spans="43:45" x14ac:dyDescent="0.25">
      <c r="AQ5948" s="89">
        <v>10030467</v>
      </c>
      <c r="AR5948" s="90" t="str">
        <f t="shared" si="100"/>
        <v>O</v>
      </c>
      <c r="AS5948" t="s">
        <v>6011</v>
      </c>
    </row>
    <row r="5949" spans="43:45" x14ac:dyDescent="0.25">
      <c r="AQ5949" s="89">
        <v>10030520</v>
      </c>
      <c r="AR5949" s="90" t="str">
        <f t="shared" si="100"/>
        <v>O</v>
      </c>
      <c r="AS5949" t="s">
        <v>6012</v>
      </c>
    </row>
    <row r="5950" spans="43:45" x14ac:dyDescent="0.25">
      <c r="AQ5950" s="89">
        <v>10031658</v>
      </c>
      <c r="AR5950" s="90" t="str">
        <f t="shared" si="100"/>
        <v>O</v>
      </c>
      <c r="AS5950" t="s">
        <v>6013</v>
      </c>
    </row>
    <row r="5951" spans="43:45" x14ac:dyDescent="0.25">
      <c r="AQ5951" s="89">
        <v>10031726</v>
      </c>
      <c r="AR5951" s="90" t="str">
        <f t="shared" si="100"/>
        <v>O</v>
      </c>
      <c r="AS5951" t="s">
        <v>6014</v>
      </c>
    </row>
    <row r="5952" spans="43:45" x14ac:dyDescent="0.25">
      <c r="AQ5952" s="89">
        <v>10031821</v>
      </c>
      <c r="AR5952" s="90" t="str">
        <f t="shared" si="100"/>
        <v>O</v>
      </c>
      <c r="AS5952" t="s">
        <v>6015</v>
      </c>
    </row>
    <row r="5953" spans="43:45" x14ac:dyDescent="0.25">
      <c r="AQ5953" s="89">
        <v>10031927</v>
      </c>
      <c r="AR5953" s="90" t="str">
        <f t="shared" si="100"/>
        <v>O</v>
      </c>
      <c r="AS5953" t="s">
        <v>6016</v>
      </c>
    </row>
    <row r="5954" spans="43:45" x14ac:dyDescent="0.25">
      <c r="AQ5954" s="89">
        <v>10032286</v>
      </c>
      <c r="AR5954" s="90" t="str">
        <f t="shared" si="100"/>
        <v>O</v>
      </c>
      <c r="AS5954" t="s">
        <v>6017</v>
      </c>
    </row>
    <row r="5955" spans="43:45" x14ac:dyDescent="0.25">
      <c r="AQ5955" s="89">
        <v>10032761</v>
      </c>
      <c r="AR5955" s="90" t="str">
        <f t="shared" si="100"/>
        <v>O</v>
      </c>
      <c r="AS5955" t="s">
        <v>6018</v>
      </c>
    </row>
    <row r="5956" spans="43:45" x14ac:dyDescent="0.25">
      <c r="AQ5956" s="89">
        <v>10032835</v>
      </c>
      <c r="AR5956" s="90" t="str">
        <f t="shared" si="100"/>
        <v>O</v>
      </c>
      <c r="AS5956" t="s">
        <v>6019</v>
      </c>
    </row>
    <row r="5957" spans="43:45" x14ac:dyDescent="0.25">
      <c r="AQ5957" s="89">
        <v>10032882</v>
      </c>
      <c r="AR5957" s="90" t="str">
        <f t="shared" si="100"/>
        <v>O</v>
      </c>
      <c r="AS5957" t="s">
        <v>6020</v>
      </c>
    </row>
    <row r="5958" spans="43:45" x14ac:dyDescent="0.25">
      <c r="AQ5958" s="89">
        <v>10029834</v>
      </c>
      <c r="AR5958" s="90" t="str">
        <f t="shared" si="100"/>
        <v>O</v>
      </c>
      <c r="AS5958" t="s">
        <v>6021</v>
      </c>
    </row>
    <row r="5959" spans="43:45" x14ac:dyDescent="0.25">
      <c r="AQ5959" s="89">
        <v>10030539</v>
      </c>
      <c r="AR5959" s="90" t="str">
        <f t="shared" si="100"/>
        <v>O</v>
      </c>
      <c r="AS5959" t="s">
        <v>6022</v>
      </c>
    </row>
    <row r="5960" spans="43:45" x14ac:dyDescent="0.25">
      <c r="AQ5960" s="89">
        <v>10030581</v>
      </c>
      <c r="AR5960" s="90" t="str">
        <f t="shared" si="100"/>
        <v>O</v>
      </c>
      <c r="AS5960" t="s">
        <v>6023</v>
      </c>
    </row>
    <row r="5961" spans="43:45" x14ac:dyDescent="0.25">
      <c r="AQ5961" s="89">
        <v>10030587</v>
      </c>
      <c r="AR5961" s="90" t="str">
        <f t="shared" ref="AR5961:AR6024" si="101">IF(ISNA(VLOOKUP(AQ5961,$BP$18:$BQ$356,2,FALSE))=TRUE,"O",VLOOKUP(AQ5961,$BP$18:$BQ$356,2,FALSE))</f>
        <v>O</v>
      </c>
      <c r="AS5961" t="s">
        <v>6024</v>
      </c>
    </row>
    <row r="5962" spans="43:45" x14ac:dyDescent="0.25">
      <c r="AQ5962" s="89">
        <v>10030590</v>
      </c>
      <c r="AR5962" s="90" t="str">
        <f t="shared" si="101"/>
        <v>O</v>
      </c>
      <c r="AS5962" t="s">
        <v>6025</v>
      </c>
    </row>
    <row r="5963" spans="43:45" x14ac:dyDescent="0.25">
      <c r="AQ5963" s="89">
        <v>10031350</v>
      </c>
      <c r="AR5963" s="90" t="str">
        <f t="shared" si="101"/>
        <v>O</v>
      </c>
      <c r="AS5963" t="s">
        <v>6026</v>
      </c>
    </row>
    <row r="5964" spans="43:45" x14ac:dyDescent="0.25">
      <c r="AQ5964" s="89">
        <v>10031399</v>
      </c>
      <c r="AR5964" s="90" t="str">
        <f t="shared" si="101"/>
        <v>O</v>
      </c>
      <c r="AS5964" t="s">
        <v>6027</v>
      </c>
    </row>
    <row r="5965" spans="43:45" x14ac:dyDescent="0.25">
      <c r="AQ5965" s="89">
        <v>10031605</v>
      </c>
      <c r="AR5965" s="90" t="str">
        <f t="shared" si="101"/>
        <v>O</v>
      </c>
      <c r="AS5965" t="s">
        <v>6028</v>
      </c>
    </row>
    <row r="5966" spans="43:45" x14ac:dyDescent="0.25">
      <c r="AQ5966" s="89">
        <v>10031960</v>
      </c>
      <c r="AR5966" s="90" t="str">
        <f t="shared" si="101"/>
        <v>O</v>
      </c>
      <c r="AS5966" t="s">
        <v>6029</v>
      </c>
    </row>
    <row r="5967" spans="43:45" x14ac:dyDescent="0.25">
      <c r="AQ5967" s="89">
        <v>10031982</v>
      </c>
      <c r="AR5967" s="90" t="str">
        <f t="shared" si="101"/>
        <v>O</v>
      </c>
      <c r="AS5967" t="s">
        <v>6030</v>
      </c>
    </row>
    <row r="5968" spans="43:45" x14ac:dyDescent="0.25">
      <c r="AQ5968" s="89">
        <v>10032064</v>
      </c>
      <c r="AR5968" s="90" t="str">
        <f t="shared" si="101"/>
        <v>O</v>
      </c>
      <c r="AS5968" t="s">
        <v>6031</v>
      </c>
    </row>
    <row r="5969" spans="43:45" x14ac:dyDescent="0.25">
      <c r="AQ5969" s="89">
        <v>10030055</v>
      </c>
      <c r="AR5969" s="90" t="str">
        <f t="shared" si="101"/>
        <v>O</v>
      </c>
      <c r="AS5969" t="s">
        <v>6032</v>
      </c>
    </row>
    <row r="5970" spans="43:45" x14ac:dyDescent="0.25">
      <c r="AQ5970" s="89">
        <v>10030137</v>
      </c>
      <c r="AR5970" s="90" t="str">
        <f t="shared" si="101"/>
        <v>O</v>
      </c>
      <c r="AS5970" t="s">
        <v>6033</v>
      </c>
    </row>
    <row r="5971" spans="43:45" x14ac:dyDescent="0.25">
      <c r="AQ5971" s="89">
        <v>10030436</v>
      </c>
      <c r="AR5971" s="90" t="str">
        <f t="shared" si="101"/>
        <v>O</v>
      </c>
      <c r="AS5971" t="s">
        <v>6034</v>
      </c>
    </row>
    <row r="5972" spans="43:45" x14ac:dyDescent="0.25">
      <c r="AQ5972" s="89">
        <v>10030832</v>
      </c>
      <c r="AR5972" s="90" t="str">
        <f t="shared" si="101"/>
        <v>O</v>
      </c>
      <c r="AS5972" t="s">
        <v>6035</v>
      </c>
    </row>
    <row r="5973" spans="43:45" x14ac:dyDescent="0.25">
      <c r="AQ5973" s="89">
        <v>10030837</v>
      </c>
      <c r="AR5973" s="90" t="str">
        <f t="shared" si="101"/>
        <v>O</v>
      </c>
      <c r="AS5973" t="s">
        <v>6036</v>
      </c>
    </row>
    <row r="5974" spans="43:45" x14ac:dyDescent="0.25">
      <c r="AQ5974" s="89">
        <v>10031360</v>
      </c>
      <c r="AR5974" s="90" t="str">
        <f t="shared" si="101"/>
        <v>O</v>
      </c>
      <c r="AS5974" t="s">
        <v>6037</v>
      </c>
    </row>
    <row r="5975" spans="43:45" x14ac:dyDescent="0.25">
      <c r="AQ5975" s="89">
        <v>10031469</v>
      </c>
      <c r="AR5975" s="90" t="str">
        <f t="shared" si="101"/>
        <v>O</v>
      </c>
      <c r="AS5975" t="s">
        <v>6038</v>
      </c>
    </row>
    <row r="5976" spans="43:45" x14ac:dyDescent="0.25">
      <c r="AQ5976" s="89">
        <v>10031956</v>
      </c>
      <c r="AR5976" s="90" t="str">
        <f t="shared" si="101"/>
        <v>O</v>
      </c>
      <c r="AS5976" t="s">
        <v>6039</v>
      </c>
    </row>
    <row r="5977" spans="43:45" x14ac:dyDescent="0.25">
      <c r="AQ5977" s="89">
        <v>10032057</v>
      </c>
      <c r="AR5977" s="90" t="str">
        <f t="shared" si="101"/>
        <v>O</v>
      </c>
      <c r="AS5977" t="s">
        <v>6040</v>
      </c>
    </row>
    <row r="5978" spans="43:45" x14ac:dyDescent="0.25">
      <c r="AQ5978" s="89">
        <v>10030433</v>
      </c>
      <c r="AR5978" s="90" t="str">
        <f t="shared" si="101"/>
        <v>O</v>
      </c>
      <c r="AS5978" t="s">
        <v>6041</v>
      </c>
    </row>
    <row r="5979" spans="43:45" x14ac:dyDescent="0.25">
      <c r="AQ5979" s="89">
        <v>10030602</v>
      </c>
      <c r="AR5979" s="90" t="str">
        <f t="shared" si="101"/>
        <v>O</v>
      </c>
      <c r="AS5979" t="s">
        <v>6042</v>
      </c>
    </row>
    <row r="5980" spans="43:45" x14ac:dyDescent="0.25">
      <c r="AQ5980" s="89">
        <v>10030606</v>
      </c>
      <c r="AR5980" s="90" t="str">
        <f t="shared" si="101"/>
        <v>O</v>
      </c>
      <c r="AS5980" t="s">
        <v>6043</v>
      </c>
    </row>
    <row r="5981" spans="43:45" x14ac:dyDescent="0.25">
      <c r="AQ5981" s="89">
        <v>10031106</v>
      </c>
      <c r="AR5981" s="90" t="str">
        <f t="shared" si="101"/>
        <v>O</v>
      </c>
      <c r="AS5981" t="s">
        <v>6044</v>
      </c>
    </row>
    <row r="5982" spans="43:45" x14ac:dyDescent="0.25">
      <c r="AQ5982" s="89">
        <v>10031271</v>
      </c>
      <c r="AR5982" s="90" t="str">
        <f t="shared" si="101"/>
        <v>O</v>
      </c>
      <c r="AS5982" t="s">
        <v>6045</v>
      </c>
    </row>
    <row r="5983" spans="43:45" x14ac:dyDescent="0.25">
      <c r="AQ5983" s="89">
        <v>10031718</v>
      </c>
      <c r="AR5983" s="90" t="str">
        <f t="shared" si="101"/>
        <v>O</v>
      </c>
      <c r="AS5983" t="s">
        <v>6046</v>
      </c>
    </row>
    <row r="5984" spans="43:45" x14ac:dyDescent="0.25">
      <c r="AQ5984" s="89">
        <v>10031833</v>
      </c>
      <c r="AR5984" s="90" t="str">
        <f t="shared" si="101"/>
        <v>O</v>
      </c>
      <c r="AS5984" t="s">
        <v>6047</v>
      </c>
    </row>
    <row r="5985" spans="43:45" x14ac:dyDescent="0.25">
      <c r="AQ5985" s="89">
        <v>10031999</v>
      </c>
      <c r="AR5985" s="90" t="str">
        <f t="shared" si="101"/>
        <v>O</v>
      </c>
      <c r="AS5985" t="s">
        <v>6048</v>
      </c>
    </row>
    <row r="5986" spans="43:45" x14ac:dyDescent="0.25">
      <c r="AQ5986" s="89">
        <v>10032036</v>
      </c>
      <c r="AR5986" s="90" t="str">
        <f t="shared" si="101"/>
        <v>O</v>
      </c>
      <c r="AS5986" t="s">
        <v>6049</v>
      </c>
    </row>
    <row r="5987" spans="43:45" x14ac:dyDescent="0.25">
      <c r="AQ5987" s="89">
        <v>10032038</v>
      </c>
      <c r="AR5987" s="90" t="str">
        <f t="shared" si="101"/>
        <v>O</v>
      </c>
      <c r="AS5987" t="s">
        <v>6050</v>
      </c>
    </row>
    <row r="5988" spans="43:45" x14ac:dyDescent="0.25">
      <c r="AQ5988" s="89">
        <v>10029542</v>
      </c>
      <c r="AR5988" s="90" t="str">
        <f t="shared" si="101"/>
        <v>O</v>
      </c>
      <c r="AS5988" t="s">
        <v>6051</v>
      </c>
    </row>
    <row r="5989" spans="43:45" x14ac:dyDescent="0.25">
      <c r="AQ5989" s="89">
        <v>10029607</v>
      </c>
      <c r="AR5989" s="90" t="str">
        <f t="shared" si="101"/>
        <v>O</v>
      </c>
      <c r="AS5989" t="s">
        <v>6052</v>
      </c>
    </row>
    <row r="5990" spans="43:45" x14ac:dyDescent="0.25">
      <c r="AQ5990" s="89">
        <v>10029886</v>
      </c>
      <c r="AR5990" s="90" t="str">
        <f t="shared" si="101"/>
        <v>O</v>
      </c>
      <c r="AS5990" t="s">
        <v>6053</v>
      </c>
    </row>
    <row r="5991" spans="43:45" x14ac:dyDescent="0.25">
      <c r="AQ5991" s="89">
        <v>10030041</v>
      </c>
      <c r="AR5991" s="90" t="str">
        <f t="shared" si="101"/>
        <v>O</v>
      </c>
      <c r="AS5991" t="s">
        <v>6054</v>
      </c>
    </row>
    <row r="5992" spans="43:45" x14ac:dyDescent="0.25">
      <c r="AQ5992" s="89">
        <v>10030216</v>
      </c>
      <c r="AR5992" s="90" t="str">
        <f t="shared" si="101"/>
        <v>O</v>
      </c>
      <c r="AS5992" t="s">
        <v>6055</v>
      </c>
    </row>
    <row r="5993" spans="43:45" x14ac:dyDescent="0.25">
      <c r="AQ5993" s="89">
        <v>10030866</v>
      </c>
      <c r="AR5993" s="90" t="str">
        <f t="shared" si="101"/>
        <v>O</v>
      </c>
      <c r="AS5993" t="s">
        <v>6056</v>
      </c>
    </row>
    <row r="5994" spans="43:45" x14ac:dyDescent="0.25">
      <c r="AQ5994" s="89">
        <v>10032033</v>
      </c>
      <c r="AR5994" s="90" t="str">
        <f t="shared" si="101"/>
        <v>O</v>
      </c>
      <c r="AS5994" t="s">
        <v>6057</v>
      </c>
    </row>
    <row r="5995" spans="43:45" x14ac:dyDescent="0.25">
      <c r="AQ5995" s="89">
        <v>10029610</v>
      </c>
      <c r="AR5995" s="90" t="str">
        <f t="shared" si="101"/>
        <v>O</v>
      </c>
      <c r="AS5995" t="s">
        <v>6058</v>
      </c>
    </row>
    <row r="5996" spans="43:45" x14ac:dyDescent="0.25">
      <c r="AQ5996" s="89">
        <v>10029826</v>
      </c>
      <c r="AR5996" s="90" t="str">
        <f t="shared" si="101"/>
        <v>O</v>
      </c>
      <c r="AS5996" t="s">
        <v>6059</v>
      </c>
    </row>
    <row r="5997" spans="43:45" x14ac:dyDescent="0.25">
      <c r="AQ5997" s="89">
        <v>10030611</v>
      </c>
      <c r="AR5997" s="90" t="str">
        <f t="shared" si="101"/>
        <v>O</v>
      </c>
      <c r="AS5997" t="s">
        <v>6060</v>
      </c>
    </row>
    <row r="5998" spans="43:45" x14ac:dyDescent="0.25">
      <c r="AQ5998" s="89">
        <v>10030614</v>
      </c>
      <c r="AR5998" s="90" t="str">
        <f t="shared" si="101"/>
        <v>O</v>
      </c>
      <c r="AS5998" t="s">
        <v>6061</v>
      </c>
    </row>
    <row r="5999" spans="43:45" x14ac:dyDescent="0.25">
      <c r="AQ5999" s="89">
        <v>10031809</v>
      </c>
      <c r="AR5999" s="90" t="str">
        <f t="shared" si="101"/>
        <v>O</v>
      </c>
      <c r="AS5999" t="s">
        <v>6062</v>
      </c>
    </row>
    <row r="6000" spans="43:45" x14ac:dyDescent="0.25">
      <c r="AQ6000" s="89">
        <v>10031903</v>
      </c>
      <c r="AR6000" s="90" t="str">
        <f t="shared" si="101"/>
        <v>O</v>
      </c>
      <c r="AS6000" t="s">
        <v>6063</v>
      </c>
    </row>
    <row r="6001" spans="43:45" x14ac:dyDescent="0.25">
      <c r="AQ6001" s="89">
        <v>10031907</v>
      </c>
      <c r="AR6001" s="90" t="str">
        <f t="shared" si="101"/>
        <v>O</v>
      </c>
      <c r="AS6001" t="s">
        <v>6064</v>
      </c>
    </row>
    <row r="6002" spans="43:45" x14ac:dyDescent="0.25">
      <c r="AQ6002" s="89">
        <v>10032319</v>
      </c>
      <c r="AR6002" s="90" t="str">
        <f t="shared" si="101"/>
        <v>O</v>
      </c>
      <c r="AS6002" t="s">
        <v>6065</v>
      </c>
    </row>
    <row r="6003" spans="43:45" x14ac:dyDescent="0.25">
      <c r="AQ6003" s="89">
        <v>10032358</v>
      </c>
      <c r="AR6003" s="90" t="str">
        <f t="shared" si="101"/>
        <v>O</v>
      </c>
      <c r="AS6003" t="s">
        <v>6066</v>
      </c>
    </row>
    <row r="6004" spans="43:45" x14ac:dyDescent="0.25">
      <c r="AQ6004" s="89">
        <v>10032411</v>
      </c>
      <c r="AR6004" s="90" t="str">
        <f t="shared" si="101"/>
        <v>O</v>
      </c>
      <c r="AS6004" t="s">
        <v>6067</v>
      </c>
    </row>
    <row r="6005" spans="43:45" x14ac:dyDescent="0.25">
      <c r="AQ6005" s="89">
        <v>10030102</v>
      </c>
      <c r="AR6005" s="90" t="str">
        <f t="shared" si="101"/>
        <v>O</v>
      </c>
      <c r="AS6005" t="s">
        <v>6068</v>
      </c>
    </row>
    <row r="6006" spans="43:45" x14ac:dyDescent="0.25">
      <c r="AQ6006" s="89">
        <v>10030129</v>
      </c>
      <c r="AR6006" s="90" t="str">
        <f t="shared" si="101"/>
        <v>O</v>
      </c>
      <c r="AS6006" t="s">
        <v>6069</v>
      </c>
    </row>
    <row r="6007" spans="43:45" x14ac:dyDescent="0.25">
      <c r="AQ6007" s="89">
        <v>10030890</v>
      </c>
      <c r="AR6007" s="90" t="str">
        <f t="shared" si="101"/>
        <v>O</v>
      </c>
      <c r="AS6007" t="s">
        <v>6070</v>
      </c>
    </row>
    <row r="6008" spans="43:45" x14ac:dyDescent="0.25">
      <c r="AQ6008" s="89">
        <v>10033396</v>
      </c>
      <c r="AR6008" s="90" t="str">
        <f t="shared" si="101"/>
        <v>O</v>
      </c>
      <c r="AS6008" t="s">
        <v>6071</v>
      </c>
    </row>
    <row r="6009" spans="43:45" x14ac:dyDescent="0.25">
      <c r="AQ6009" s="89">
        <v>10033431</v>
      </c>
      <c r="AR6009" s="90" t="str">
        <f t="shared" si="101"/>
        <v>O</v>
      </c>
      <c r="AS6009" t="s">
        <v>6072</v>
      </c>
    </row>
    <row r="6010" spans="43:45" x14ac:dyDescent="0.25">
      <c r="AQ6010" s="89">
        <v>10033460</v>
      </c>
      <c r="AR6010" s="90" t="str">
        <f t="shared" si="101"/>
        <v>O</v>
      </c>
      <c r="AS6010" t="s">
        <v>6073</v>
      </c>
    </row>
    <row r="6011" spans="43:45" x14ac:dyDescent="0.25">
      <c r="AQ6011" s="89">
        <v>10033549</v>
      </c>
      <c r="AR6011" s="90" t="str">
        <f t="shared" si="101"/>
        <v>O</v>
      </c>
      <c r="AS6011" t="s">
        <v>6074</v>
      </c>
    </row>
    <row r="6012" spans="43:45" x14ac:dyDescent="0.25">
      <c r="AQ6012" s="89">
        <v>10033674</v>
      </c>
      <c r="AR6012" s="90" t="str">
        <f t="shared" si="101"/>
        <v>O</v>
      </c>
      <c r="AS6012" t="s">
        <v>6075</v>
      </c>
    </row>
    <row r="6013" spans="43:45" x14ac:dyDescent="0.25">
      <c r="AQ6013" s="89">
        <v>10033779</v>
      </c>
      <c r="AR6013" s="90" t="str">
        <f t="shared" si="101"/>
        <v>O</v>
      </c>
      <c r="AS6013" t="s">
        <v>6076</v>
      </c>
    </row>
    <row r="6014" spans="43:45" x14ac:dyDescent="0.25">
      <c r="AQ6014" s="89">
        <v>10034318</v>
      </c>
      <c r="AR6014" s="90" t="str">
        <f t="shared" si="101"/>
        <v>O</v>
      </c>
      <c r="AS6014" t="s">
        <v>6077</v>
      </c>
    </row>
    <row r="6015" spans="43:45" x14ac:dyDescent="0.25">
      <c r="AQ6015" s="89">
        <v>10033012</v>
      </c>
      <c r="AR6015" s="90" t="str">
        <f t="shared" si="101"/>
        <v>O</v>
      </c>
      <c r="AS6015" t="s">
        <v>6078</v>
      </c>
    </row>
    <row r="6016" spans="43:45" x14ac:dyDescent="0.25">
      <c r="AQ6016" s="89">
        <v>10035301</v>
      </c>
      <c r="AR6016" s="90" t="str">
        <f t="shared" si="101"/>
        <v>O</v>
      </c>
      <c r="AS6016" t="s">
        <v>6079</v>
      </c>
    </row>
    <row r="6017" spans="43:45" x14ac:dyDescent="0.25">
      <c r="AQ6017" s="89">
        <v>10035433</v>
      </c>
      <c r="AR6017" s="90" t="str">
        <f t="shared" si="101"/>
        <v>O</v>
      </c>
      <c r="AS6017" t="s">
        <v>6080</v>
      </c>
    </row>
    <row r="6018" spans="43:45" x14ac:dyDescent="0.25">
      <c r="AQ6018" s="89">
        <v>10035445</v>
      </c>
      <c r="AR6018" s="90" t="str">
        <f t="shared" si="101"/>
        <v>O</v>
      </c>
      <c r="AS6018" t="s">
        <v>6081</v>
      </c>
    </row>
    <row r="6019" spans="43:45" x14ac:dyDescent="0.25">
      <c r="AQ6019" s="89">
        <v>10035543</v>
      </c>
      <c r="AR6019" s="90" t="str">
        <f t="shared" si="101"/>
        <v>O</v>
      </c>
      <c r="AS6019" t="s">
        <v>6082</v>
      </c>
    </row>
    <row r="6020" spans="43:45" x14ac:dyDescent="0.25">
      <c r="AQ6020" s="89">
        <v>10035545</v>
      </c>
      <c r="AR6020" s="90" t="str">
        <f t="shared" si="101"/>
        <v>O</v>
      </c>
      <c r="AS6020" t="s">
        <v>6083</v>
      </c>
    </row>
    <row r="6021" spans="43:45" x14ac:dyDescent="0.25">
      <c r="AQ6021" s="89">
        <v>10035551</v>
      </c>
      <c r="AR6021" s="90" t="str">
        <f t="shared" si="101"/>
        <v>O</v>
      </c>
      <c r="AS6021" t="s">
        <v>6084</v>
      </c>
    </row>
    <row r="6022" spans="43:45" x14ac:dyDescent="0.25">
      <c r="AQ6022" s="89">
        <v>10035657</v>
      </c>
      <c r="AR6022" s="90" t="str">
        <f t="shared" si="101"/>
        <v>O</v>
      </c>
      <c r="AS6022" t="s">
        <v>6085</v>
      </c>
    </row>
    <row r="6023" spans="43:45" x14ac:dyDescent="0.25">
      <c r="AQ6023" s="89">
        <v>10035658</v>
      </c>
      <c r="AR6023" s="90" t="str">
        <f t="shared" si="101"/>
        <v>O</v>
      </c>
      <c r="AS6023" t="s">
        <v>6086</v>
      </c>
    </row>
    <row r="6024" spans="43:45" x14ac:dyDescent="0.25">
      <c r="AQ6024" s="89">
        <v>10032978</v>
      </c>
      <c r="AR6024" s="90" t="str">
        <f t="shared" si="101"/>
        <v>O</v>
      </c>
      <c r="AS6024" t="s">
        <v>6087</v>
      </c>
    </row>
    <row r="6025" spans="43:45" x14ac:dyDescent="0.25">
      <c r="AQ6025" s="89">
        <v>10033070</v>
      </c>
      <c r="AR6025" s="90" t="str">
        <f t="shared" ref="AR6025:AR6088" si="102">IF(ISNA(VLOOKUP(AQ6025,$BP$18:$BQ$356,2,FALSE))=TRUE,"O",VLOOKUP(AQ6025,$BP$18:$BQ$356,2,FALSE))</f>
        <v>O</v>
      </c>
      <c r="AS6025" t="s">
        <v>6088</v>
      </c>
    </row>
    <row r="6026" spans="43:45" x14ac:dyDescent="0.25">
      <c r="AQ6026" s="89">
        <v>10033094</v>
      </c>
      <c r="AR6026" s="90" t="str">
        <f t="shared" si="102"/>
        <v>O</v>
      </c>
      <c r="AS6026" t="s">
        <v>6089</v>
      </c>
    </row>
    <row r="6027" spans="43:45" x14ac:dyDescent="0.25">
      <c r="AQ6027" s="89">
        <v>10033295</v>
      </c>
      <c r="AR6027" s="90" t="str">
        <f t="shared" si="102"/>
        <v>O</v>
      </c>
      <c r="AS6027" t="s">
        <v>6090</v>
      </c>
    </row>
    <row r="6028" spans="43:45" x14ac:dyDescent="0.25">
      <c r="AQ6028" s="89">
        <v>10033322</v>
      </c>
      <c r="AR6028" s="90" t="str">
        <f t="shared" si="102"/>
        <v>O</v>
      </c>
      <c r="AS6028" t="s">
        <v>6091</v>
      </c>
    </row>
    <row r="6029" spans="43:45" x14ac:dyDescent="0.25">
      <c r="AQ6029" s="89">
        <v>10033845</v>
      </c>
      <c r="AR6029" s="90" t="str">
        <f t="shared" si="102"/>
        <v>O</v>
      </c>
      <c r="AS6029" t="s">
        <v>6092</v>
      </c>
    </row>
    <row r="6030" spans="43:45" x14ac:dyDescent="0.25">
      <c r="AQ6030" s="89">
        <v>10033873</v>
      </c>
      <c r="AR6030" s="90" t="str">
        <f t="shared" si="102"/>
        <v>O</v>
      </c>
      <c r="AS6030" t="s">
        <v>6093</v>
      </c>
    </row>
    <row r="6031" spans="43:45" x14ac:dyDescent="0.25">
      <c r="AQ6031" s="89">
        <v>10033944</v>
      </c>
      <c r="AR6031" s="90" t="str">
        <f t="shared" si="102"/>
        <v>O</v>
      </c>
      <c r="AS6031" t="s">
        <v>6094</v>
      </c>
    </row>
    <row r="6032" spans="43:45" x14ac:dyDescent="0.25">
      <c r="AQ6032" s="89">
        <v>10034014</v>
      </c>
      <c r="AR6032" s="90" t="str">
        <f t="shared" si="102"/>
        <v>O</v>
      </c>
      <c r="AS6032" t="s">
        <v>6095</v>
      </c>
    </row>
    <row r="6033" spans="43:45" x14ac:dyDescent="0.25">
      <c r="AQ6033" s="89">
        <v>10034144</v>
      </c>
      <c r="AR6033" s="90" t="str">
        <f t="shared" si="102"/>
        <v>O</v>
      </c>
      <c r="AS6033" t="s">
        <v>6096</v>
      </c>
    </row>
    <row r="6034" spans="43:45" x14ac:dyDescent="0.25">
      <c r="AQ6034" s="89">
        <v>10034322</v>
      </c>
      <c r="AR6034" s="90" t="str">
        <f t="shared" si="102"/>
        <v>O</v>
      </c>
      <c r="AS6034" t="s">
        <v>6097</v>
      </c>
    </row>
    <row r="6035" spans="43:45" x14ac:dyDescent="0.25">
      <c r="AQ6035" s="89">
        <v>10034249</v>
      </c>
      <c r="AR6035" s="90" t="str">
        <f t="shared" si="102"/>
        <v>O</v>
      </c>
      <c r="AS6035" t="s">
        <v>6098</v>
      </c>
    </row>
    <row r="6036" spans="43:45" x14ac:dyDescent="0.25">
      <c r="AQ6036" s="89">
        <v>10034610</v>
      </c>
      <c r="AR6036" s="90" t="str">
        <f t="shared" si="102"/>
        <v>O</v>
      </c>
      <c r="AS6036" t="s">
        <v>6099</v>
      </c>
    </row>
    <row r="6037" spans="43:45" x14ac:dyDescent="0.25">
      <c r="AQ6037" s="89">
        <v>10034612</v>
      </c>
      <c r="AR6037" s="90" t="str">
        <f t="shared" si="102"/>
        <v>O</v>
      </c>
      <c r="AS6037" t="s">
        <v>6100</v>
      </c>
    </row>
    <row r="6038" spans="43:45" x14ac:dyDescent="0.25">
      <c r="AQ6038" s="89">
        <v>10034613</v>
      </c>
      <c r="AR6038" s="90" t="str">
        <f t="shared" si="102"/>
        <v>O</v>
      </c>
      <c r="AS6038" t="s">
        <v>6101</v>
      </c>
    </row>
    <row r="6039" spans="43:45" x14ac:dyDescent="0.25">
      <c r="AQ6039" s="89">
        <v>10034615</v>
      </c>
      <c r="AR6039" s="90" t="str">
        <f t="shared" si="102"/>
        <v>O</v>
      </c>
      <c r="AS6039" t="s">
        <v>6102</v>
      </c>
    </row>
    <row r="6040" spans="43:45" x14ac:dyDescent="0.25">
      <c r="AQ6040" s="89">
        <v>10034616</v>
      </c>
      <c r="AR6040" s="90" t="str">
        <f t="shared" si="102"/>
        <v>O</v>
      </c>
      <c r="AS6040" t="s">
        <v>6103</v>
      </c>
    </row>
    <row r="6041" spans="43:45" x14ac:dyDescent="0.25">
      <c r="AQ6041" s="89">
        <v>10034618</v>
      </c>
      <c r="AR6041" s="90" t="str">
        <f t="shared" si="102"/>
        <v>O</v>
      </c>
      <c r="AS6041" t="s">
        <v>6104</v>
      </c>
    </row>
    <row r="6042" spans="43:45" x14ac:dyDescent="0.25">
      <c r="AQ6042" s="89">
        <v>10034620</v>
      </c>
      <c r="AR6042" s="90" t="str">
        <f t="shared" si="102"/>
        <v>O</v>
      </c>
      <c r="AS6042" t="s">
        <v>6105</v>
      </c>
    </row>
    <row r="6043" spans="43:45" x14ac:dyDescent="0.25">
      <c r="AQ6043" s="89">
        <v>10034622</v>
      </c>
      <c r="AR6043" s="90" t="str">
        <f t="shared" si="102"/>
        <v>O</v>
      </c>
      <c r="AS6043" t="s">
        <v>6106</v>
      </c>
    </row>
    <row r="6044" spans="43:45" x14ac:dyDescent="0.25">
      <c r="AQ6044" s="89">
        <v>10034623</v>
      </c>
      <c r="AR6044" s="90" t="str">
        <f t="shared" si="102"/>
        <v>O</v>
      </c>
      <c r="AS6044" t="s">
        <v>6107</v>
      </c>
    </row>
    <row r="6045" spans="43:45" x14ac:dyDescent="0.25">
      <c r="AQ6045" s="89">
        <v>10034626</v>
      </c>
      <c r="AR6045" s="90" t="str">
        <f t="shared" si="102"/>
        <v>O</v>
      </c>
      <c r="AS6045" t="s">
        <v>6108</v>
      </c>
    </row>
    <row r="6046" spans="43:45" x14ac:dyDescent="0.25">
      <c r="AQ6046" s="89">
        <v>10034627</v>
      </c>
      <c r="AR6046" s="90" t="str">
        <f t="shared" si="102"/>
        <v>O</v>
      </c>
      <c r="AS6046" t="s">
        <v>6109</v>
      </c>
    </row>
    <row r="6047" spans="43:45" x14ac:dyDescent="0.25">
      <c r="AQ6047" s="89">
        <v>10034628</v>
      </c>
      <c r="AR6047" s="90" t="str">
        <f t="shared" si="102"/>
        <v>O</v>
      </c>
      <c r="AS6047" t="s">
        <v>6110</v>
      </c>
    </row>
    <row r="6048" spans="43:45" x14ac:dyDescent="0.25">
      <c r="AQ6048" s="89">
        <v>10032920</v>
      </c>
      <c r="AR6048" s="90" t="str">
        <f t="shared" si="102"/>
        <v>O</v>
      </c>
      <c r="AS6048" t="s">
        <v>6111</v>
      </c>
    </row>
    <row r="6049" spans="43:45" x14ac:dyDescent="0.25">
      <c r="AQ6049" s="89">
        <v>10033254</v>
      </c>
      <c r="AR6049" s="90" t="str">
        <f t="shared" si="102"/>
        <v>O</v>
      </c>
      <c r="AS6049" t="s">
        <v>6112</v>
      </c>
    </row>
    <row r="6050" spans="43:45" x14ac:dyDescent="0.25">
      <c r="AQ6050" s="89">
        <v>10033618</v>
      </c>
      <c r="AR6050" s="90" t="str">
        <f t="shared" si="102"/>
        <v>O</v>
      </c>
      <c r="AS6050" t="s">
        <v>6113</v>
      </c>
    </row>
    <row r="6051" spans="43:45" x14ac:dyDescent="0.25">
      <c r="AQ6051" s="89">
        <v>10033671</v>
      </c>
      <c r="AR6051" s="90" t="str">
        <f t="shared" si="102"/>
        <v>O</v>
      </c>
      <c r="AS6051" t="s">
        <v>6114</v>
      </c>
    </row>
    <row r="6052" spans="43:45" x14ac:dyDescent="0.25">
      <c r="AQ6052" s="89">
        <v>10033727</v>
      </c>
      <c r="AR6052" s="90" t="str">
        <f t="shared" si="102"/>
        <v>O</v>
      </c>
      <c r="AS6052" t="s">
        <v>6115</v>
      </c>
    </row>
    <row r="6053" spans="43:45" x14ac:dyDescent="0.25">
      <c r="AQ6053" s="89">
        <v>10033996</v>
      </c>
      <c r="AR6053" s="90" t="str">
        <f t="shared" si="102"/>
        <v>O</v>
      </c>
      <c r="AS6053" t="s">
        <v>6116</v>
      </c>
    </row>
    <row r="6054" spans="43:45" x14ac:dyDescent="0.25">
      <c r="AQ6054" s="89">
        <v>10033057</v>
      </c>
      <c r="AR6054" s="90" t="str">
        <f t="shared" si="102"/>
        <v>O</v>
      </c>
      <c r="AS6054" t="s">
        <v>6117</v>
      </c>
    </row>
    <row r="6055" spans="43:45" x14ac:dyDescent="0.25">
      <c r="AQ6055" s="89">
        <v>10035245</v>
      </c>
      <c r="AR6055" s="90" t="str">
        <f t="shared" si="102"/>
        <v>O</v>
      </c>
      <c r="AS6055" t="s">
        <v>6118</v>
      </c>
    </row>
    <row r="6056" spans="43:45" x14ac:dyDescent="0.25">
      <c r="AQ6056" s="89">
        <v>10035660</v>
      </c>
      <c r="AR6056" s="90" t="str">
        <f t="shared" si="102"/>
        <v>O</v>
      </c>
      <c r="AS6056" t="s">
        <v>6119</v>
      </c>
    </row>
    <row r="6057" spans="43:45" x14ac:dyDescent="0.25">
      <c r="AQ6057" s="89">
        <v>10035661</v>
      </c>
      <c r="AR6057" s="90" t="str">
        <f t="shared" si="102"/>
        <v>O</v>
      </c>
      <c r="AS6057" t="s">
        <v>6120</v>
      </c>
    </row>
    <row r="6058" spans="43:45" x14ac:dyDescent="0.25">
      <c r="AQ6058" s="89">
        <v>10035666</v>
      </c>
      <c r="AR6058" s="90" t="str">
        <f t="shared" si="102"/>
        <v>O</v>
      </c>
      <c r="AS6058" t="s">
        <v>6121</v>
      </c>
    </row>
    <row r="6059" spans="43:45" x14ac:dyDescent="0.25">
      <c r="AQ6059" s="89">
        <v>10035669</v>
      </c>
      <c r="AR6059" s="90" t="str">
        <f t="shared" si="102"/>
        <v>O</v>
      </c>
      <c r="AS6059" t="s">
        <v>6122</v>
      </c>
    </row>
    <row r="6060" spans="43:45" x14ac:dyDescent="0.25">
      <c r="AQ6060" s="89">
        <v>10035672</v>
      </c>
      <c r="AR6060" s="90" t="str">
        <f t="shared" si="102"/>
        <v>O</v>
      </c>
      <c r="AS6060" t="s">
        <v>6123</v>
      </c>
    </row>
    <row r="6061" spans="43:45" x14ac:dyDescent="0.25">
      <c r="AQ6061" s="89">
        <v>10035673</v>
      </c>
      <c r="AR6061" s="90" t="str">
        <f t="shared" si="102"/>
        <v>O</v>
      </c>
      <c r="AS6061" t="s">
        <v>6124</v>
      </c>
    </row>
    <row r="6062" spans="43:45" x14ac:dyDescent="0.25">
      <c r="AQ6062" s="89">
        <v>10035674</v>
      </c>
      <c r="AR6062" s="90" t="str">
        <f t="shared" si="102"/>
        <v>O</v>
      </c>
      <c r="AS6062" t="s">
        <v>6125</v>
      </c>
    </row>
    <row r="6063" spans="43:45" x14ac:dyDescent="0.25">
      <c r="AQ6063" s="89">
        <v>10035675</v>
      </c>
      <c r="AR6063" s="90" t="str">
        <f t="shared" si="102"/>
        <v>O</v>
      </c>
      <c r="AS6063" t="s">
        <v>6126</v>
      </c>
    </row>
    <row r="6064" spans="43:45" x14ac:dyDescent="0.25">
      <c r="AQ6064" s="89">
        <v>10035676</v>
      </c>
      <c r="AR6064" s="90" t="str">
        <f t="shared" si="102"/>
        <v>O</v>
      </c>
      <c r="AS6064" t="s">
        <v>6127</v>
      </c>
    </row>
    <row r="6065" spans="43:45" x14ac:dyDescent="0.25">
      <c r="AQ6065" s="89">
        <v>10035678</v>
      </c>
      <c r="AR6065" s="90" t="str">
        <f t="shared" si="102"/>
        <v>O</v>
      </c>
      <c r="AS6065" t="s">
        <v>6128</v>
      </c>
    </row>
    <row r="6066" spans="43:45" x14ac:dyDescent="0.25">
      <c r="AQ6066" s="89">
        <v>10035683</v>
      </c>
      <c r="AR6066" s="90" t="str">
        <f t="shared" si="102"/>
        <v>O</v>
      </c>
      <c r="AS6066" t="s">
        <v>6129</v>
      </c>
    </row>
    <row r="6067" spans="43:45" x14ac:dyDescent="0.25">
      <c r="AQ6067" s="89">
        <v>10033673</v>
      </c>
      <c r="AR6067" s="90" t="str">
        <f t="shared" si="102"/>
        <v>O</v>
      </c>
      <c r="AS6067" t="s">
        <v>6130</v>
      </c>
    </row>
    <row r="6068" spans="43:45" x14ac:dyDescent="0.25">
      <c r="AQ6068" s="89">
        <v>10033855</v>
      </c>
      <c r="AR6068" s="90" t="str">
        <f t="shared" si="102"/>
        <v>O</v>
      </c>
      <c r="AS6068" t="s">
        <v>6131</v>
      </c>
    </row>
    <row r="6069" spans="43:45" x14ac:dyDescent="0.25">
      <c r="AQ6069" s="89">
        <v>10034333</v>
      </c>
      <c r="AR6069" s="90" t="str">
        <f t="shared" si="102"/>
        <v>O</v>
      </c>
      <c r="AS6069" t="s">
        <v>6132</v>
      </c>
    </row>
    <row r="6070" spans="43:45" x14ac:dyDescent="0.25">
      <c r="AQ6070" s="89">
        <v>10034636</v>
      </c>
      <c r="AR6070" s="90" t="str">
        <f t="shared" si="102"/>
        <v>O</v>
      </c>
      <c r="AS6070" t="s">
        <v>6133</v>
      </c>
    </row>
    <row r="6071" spans="43:45" x14ac:dyDescent="0.25">
      <c r="AQ6071" s="89">
        <v>10034639</v>
      </c>
      <c r="AR6071" s="90" t="str">
        <f t="shared" si="102"/>
        <v>O</v>
      </c>
      <c r="AS6071" t="s">
        <v>6134</v>
      </c>
    </row>
    <row r="6072" spans="43:45" x14ac:dyDescent="0.25">
      <c r="AQ6072" s="89">
        <v>10034641</v>
      </c>
      <c r="AR6072" s="90" t="str">
        <f t="shared" si="102"/>
        <v>O</v>
      </c>
      <c r="AS6072" t="s">
        <v>6135</v>
      </c>
    </row>
    <row r="6073" spans="43:45" x14ac:dyDescent="0.25">
      <c r="AQ6073" s="89">
        <v>10034644</v>
      </c>
      <c r="AR6073" s="90" t="str">
        <f t="shared" si="102"/>
        <v>O</v>
      </c>
      <c r="AS6073" t="s">
        <v>6136</v>
      </c>
    </row>
    <row r="6074" spans="43:45" x14ac:dyDescent="0.25">
      <c r="AQ6074" s="89">
        <v>10034646</v>
      </c>
      <c r="AR6074" s="90" t="str">
        <f t="shared" si="102"/>
        <v>O</v>
      </c>
      <c r="AS6074" t="s">
        <v>6137</v>
      </c>
    </row>
    <row r="6075" spans="43:45" x14ac:dyDescent="0.25">
      <c r="AQ6075" s="89">
        <v>10034650</v>
      </c>
      <c r="AR6075" s="90" t="str">
        <f t="shared" si="102"/>
        <v>O</v>
      </c>
      <c r="AS6075" t="s">
        <v>6138</v>
      </c>
    </row>
    <row r="6076" spans="43:45" x14ac:dyDescent="0.25">
      <c r="AQ6076" s="89">
        <v>10033115</v>
      </c>
      <c r="AR6076" s="90" t="str">
        <f t="shared" si="102"/>
        <v>O</v>
      </c>
      <c r="AS6076" t="s">
        <v>6139</v>
      </c>
    </row>
    <row r="6077" spans="43:45" x14ac:dyDescent="0.25">
      <c r="AQ6077" s="89">
        <v>10033145</v>
      </c>
      <c r="AR6077" s="90" t="str">
        <f t="shared" si="102"/>
        <v>O</v>
      </c>
      <c r="AS6077" t="s">
        <v>6140</v>
      </c>
    </row>
    <row r="6078" spans="43:45" x14ac:dyDescent="0.25">
      <c r="AQ6078" s="89">
        <v>10033209</v>
      </c>
      <c r="AR6078" s="90" t="str">
        <f t="shared" si="102"/>
        <v>O</v>
      </c>
      <c r="AS6078" t="s">
        <v>6141</v>
      </c>
    </row>
    <row r="6079" spans="43:45" x14ac:dyDescent="0.25">
      <c r="AQ6079" s="89">
        <v>10033285</v>
      </c>
      <c r="AR6079" s="90" t="str">
        <f t="shared" si="102"/>
        <v>O</v>
      </c>
      <c r="AS6079" t="s">
        <v>6142</v>
      </c>
    </row>
    <row r="6080" spans="43:45" x14ac:dyDescent="0.25">
      <c r="AQ6080" s="89">
        <v>10033381</v>
      </c>
      <c r="AR6080" s="90" t="str">
        <f t="shared" si="102"/>
        <v>O</v>
      </c>
      <c r="AS6080" t="s">
        <v>6143</v>
      </c>
    </row>
    <row r="6081" spans="43:45" x14ac:dyDescent="0.25">
      <c r="AQ6081" s="89">
        <v>10033663</v>
      </c>
      <c r="AR6081" s="90" t="str">
        <f t="shared" si="102"/>
        <v>O</v>
      </c>
      <c r="AS6081" t="s">
        <v>6144</v>
      </c>
    </row>
    <row r="6082" spans="43:45" x14ac:dyDescent="0.25">
      <c r="AQ6082" s="89">
        <v>10033751</v>
      </c>
      <c r="AR6082" s="90" t="str">
        <f t="shared" si="102"/>
        <v>O</v>
      </c>
      <c r="AS6082" t="s">
        <v>6145</v>
      </c>
    </row>
    <row r="6083" spans="43:45" x14ac:dyDescent="0.25">
      <c r="AQ6083" s="89">
        <v>10033761</v>
      </c>
      <c r="AR6083" s="90" t="str">
        <f t="shared" si="102"/>
        <v>O</v>
      </c>
      <c r="AS6083" t="s">
        <v>6146</v>
      </c>
    </row>
    <row r="6084" spans="43:45" x14ac:dyDescent="0.25">
      <c r="AQ6084" s="89">
        <v>10035684</v>
      </c>
      <c r="AR6084" s="90" t="str">
        <f t="shared" si="102"/>
        <v>O</v>
      </c>
      <c r="AS6084" t="s">
        <v>6147</v>
      </c>
    </row>
    <row r="6085" spans="43:45" x14ac:dyDescent="0.25">
      <c r="AQ6085" s="89">
        <v>10035687</v>
      </c>
      <c r="AR6085" s="90" t="str">
        <f t="shared" si="102"/>
        <v>O</v>
      </c>
      <c r="AS6085" t="s">
        <v>6148</v>
      </c>
    </row>
    <row r="6086" spans="43:45" x14ac:dyDescent="0.25">
      <c r="AQ6086" s="89">
        <v>10035689</v>
      </c>
      <c r="AR6086" s="90" t="str">
        <f t="shared" si="102"/>
        <v>O</v>
      </c>
      <c r="AS6086" t="s">
        <v>6149</v>
      </c>
    </row>
    <row r="6087" spans="43:45" x14ac:dyDescent="0.25">
      <c r="AQ6087" s="89">
        <v>10035692</v>
      </c>
      <c r="AR6087" s="90" t="str">
        <f t="shared" si="102"/>
        <v>O</v>
      </c>
      <c r="AS6087" t="s">
        <v>6150</v>
      </c>
    </row>
    <row r="6088" spans="43:45" x14ac:dyDescent="0.25">
      <c r="AQ6088" s="89">
        <v>10035694</v>
      </c>
      <c r="AR6088" s="90" t="str">
        <f t="shared" si="102"/>
        <v>O</v>
      </c>
      <c r="AS6088" t="s">
        <v>6151</v>
      </c>
    </row>
    <row r="6089" spans="43:45" x14ac:dyDescent="0.25">
      <c r="AQ6089" s="89">
        <v>10035696</v>
      </c>
      <c r="AR6089" s="90" t="str">
        <f t="shared" ref="AR6089:AR6152" si="103">IF(ISNA(VLOOKUP(AQ6089,$BP$18:$BQ$356,2,FALSE))=TRUE,"O",VLOOKUP(AQ6089,$BP$18:$BQ$356,2,FALSE))</f>
        <v>O</v>
      </c>
      <c r="AS6089" t="s">
        <v>6152</v>
      </c>
    </row>
    <row r="6090" spans="43:45" x14ac:dyDescent="0.25">
      <c r="AQ6090" s="89">
        <v>10035701</v>
      </c>
      <c r="AR6090" s="90" t="str">
        <f t="shared" si="103"/>
        <v>O</v>
      </c>
      <c r="AS6090" t="s">
        <v>6153</v>
      </c>
    </row>
    <row r="6091" spans="43:45" x14ac:dyDescent="0.25">
      <c r="AQ6091" s="89">
        <v>10035702</v>
      </c>
      <c r="AR6091" s="90" t="str">
        <f t="shared" si="103"/>
        <v>O</v>
      </c>
      <c r="AS6091" t="s">
        <v>6154</v>
      </c>
    </row>
    <row r="6092" spans="43:45" x14ac:dyDescent="0.25">
      <c r="AQ6092" s="89">
        <v>10035709</v>
      </c>
      <c r="AR6092" s="90" t="str">
        <f t="shared" si="103"/>
        <v>O</v>
      </c>
      <c r="AS6092" t="s">
        <v>6155</v>
      </c>
    </row>
    <row r="6093" spans="43:45" x14ac:dyDescent="0.25">
      <c r="AQ6093" s="89">
        <v>10035726</v>
      </c>
      <c r="AR6093" s="90" t="str">
        <f t="shared" si="103"/>
        <v>O</v>
      </c>
      <c r="AS6093" t="s">
        <v>6156</v>
      </c>
    </row>
    <row r="6094" spans="43:45" x14ac:dyDescent="0.25">
      <c r="AQ6094" s="89">
        <v>10033337</v>
      </c>
      <c r="AR6094" s="90" t="str">
        <f t="shared" si="103"/>
        <v>O</v>
      </c>
      <c r="AS6094" t="s">
        <v>6157</v>
      </c>
    </row>
    <row r="6095" spans="43:45" x14ac:dyDescent="0.25">
      <c r="AQ6095" s="89">
        <v>10033442</v>
      </c>
      <c r="AR6095" s="90" t="str">
        <f t="shared" si="103"/>
        <v>O</v>
      </c>
      <c r="AS6095" t="s">
        <v>6158</v>
      </c>
    </row>
    <row r="6096" spans="43:45" x14ac:dyDescent="0.25">
      <c r="AQ6096" s="89">
        <v>10033858</v>
      </c>
      <c r="AR6096" s="90" t="str">
        <f t="shared" si="103"/>
        <v>O</v>
      </c>
      <c r="AS6096" t="s">
        <v>6159</v>
      </c>
    </row>
    <row r="6097" spans="43:45" x14ac:dyDescent="0.25">
      <c r="AQ6097" s="89">
        <v>10033945</v>
      </c>
      <c r="AR6097" s="90" t="str">
        <f t="shared" si="103"/>
        <v>O</v>
      </c>
      <c r="AS6097" t="s">
        <v>6160</v>
      </c>
    </row>
    <row r="6098" spans="43:45" x14ac:dyDescent="0.25">
      <c r="AQ6098" s="89">
        <v>10034656</v>
      </c>
      <c r="AR6098" s="90" t="str">
        <f t="shared" si="103"/>
        <v>O</v>
      </c>
      <c r="AS6098" t="s">
        <v>6161</v>
      </c>
    </row>
    <row r="6099" spans="43:45" x14ac:dyDescent="0.25">
      <c r="AQ6099" s="89">
        <v>10034660</v>
      </c>
      <c r="AR6099" s="90" t="str">
        <f t="shared" si="103"/>
        <v>O</v>
      </c>
      <c r="AS6099" t="s">
        <v>6162</v>
      </c>
    </row>
    <row r="6100" spans="43:45" x14ac:dyDescent="0.25">
      <c r="AQ6100" s="89">
        <v>10034663</v>
      </c>
      <c r="AR6100" s="90" t="str">
        <f t="shared" si="103"/>
        <v>O</v>
      </c>
      <c r="AS6100" t="s">
        <v>6163</v>
      </c>
    </row>
    <row r="6101" spans="43:45" x14ac:dyDescent="0.25">
      <c r="AQ6101" s="89">
        <v>10034664</v>
      </c>
      <c r="AR6101" s="90" t="str">
        <f t="shared" si="103"/>
        <v>O</v>
      </c>
      <c r="AS6101" t="s">
        <v>6164</v>
      </c>
    </row>
    <row r="6102" spans="43:45" x14ac:dyDescent="0.25">
      <c r="AQ6102" s="89">
        <v>10034671</v>
      </c>
      <c r="AR6102" s="90" t="str">
        <f t="shared" si="103"/>
        <v>O</v>
      </c>
      <c r="AS6102" t="s">
        <v>6165</v>
      </c>
    </row>
    <row r="6103" spans="43:45" x14ac:dyDescent="0.25">
      <c r="AQ6103" s="89">
        <v>10034672</v>
      </c>
      <c r="AR6103" s="90" t="str">
        <f t="shared" si="103"/>
        <v>O</v>
      </c>
      <c r="AS6103" t="s">
        <v>6166</v>
      </c>
    </row>
    <row r="6104" spans="43:45" x14ac:dyDescent="0.25">
      <c r="AQ6104" s="89">
        <v>10034673</v>
      </c>
      <c r="AR6104" s="90" t="str">
        <f t="shared" si="103"/>
        <v>O</v>
      </c>
      <c r="AS6104" t="s">
        <v>6167</v>
      </c>
    </row>
    <row r="6105" spans="43:45" x14ac:dyDescent="0.25">
      <c r="AQ6105" s="89">
        <v>10034681</v>
      </c>
      <c r="AR6105" s="90" t="str">
        <f t="shared" si="103"/>
        <v>O</v>
      </c>
      <c r="AS6105" t="s">
        <v>6168</v>
      </c>
    </row>
    <row r="6106" spans="43:45" x14ac:dyDescent="0.25">
      <c r="AQ6106" s="89">
        <v>10033138</v>
      </c>
      <c r="AR6106" s="90" t="str">
        <f t="shared" si="103"/>
        <v>O</v>
      </c>
      <c r="AS6106" t="s">
        <v>6169</v>
      </c>
    </row>
    <row r="6107" spans="43:45" x14ac:dyDescent="0.25">
      <c r="AQ6107" s="89">
        <v>10033205</v>
      </c>
      <c r="AR6107" s="90" t="str">
        <f t="shared" si="103"/>
        <v>O</v>
      </c>
      <c r="AS6107" t="s">
        <v>6170</v>
      </c>
    </row>
    <row r="6108" spans="43:45" x14ac:dyDescent="0.25">
      <c r="AQ6108" s="89">
        <v>10033344</v>
      </c>
      <c r="AR6108" s="90" t="str">
        <f t="shared" si="103"/>
        <v>O</v>
      </c>
      <c r="AS6108" t="s">
        <v>6171</v>
      </c>
    </row>
    <row r="6109" spans="43:45" x14ac:dyDescent="0.25">
      <c r="AQ6109" s="89">
        <v>10033350</v>
      </c>
      <c r="AR6109" s="90" t="str">
        <f t="shared" si="103"/>
        <v>O</v>
      </c>
      <c r="AS6109" t="s">
        <v>6172</v>
      </c>
    </row>
    <row r="6110" spans="43:45" x14ac:dyDescent="0.25">
      <c r="AQ6110" s="89">
        <v>10033403</v>
      </c>
      <c r="AR6110" s="90" t="str">
        <f t="shared" si="103"/>
        <v>O</v>
      </c>
      <c r="AS6110" t="s">
        <v>6173</v>
      </c>
    </row>
    <row r="6111" spans="43:45" x14ac:dyDescent="0.25">
      <c r="AQ6111" s="89">
        <v>10033641</v>
      </c>
      <c r="AR6111" s="90" t="str">
        <f t="shared" si="103"/>
        <v>O</v>
      </c>
      <c r="AS6111" t="s">
        <v>6174</v>
      </c>
    </row>
    <row r="6112" spans="43:45" x14ac:dyDescent="0.25">
      <c r="AQ6112" s="89">
        <v>10033773</v>
      </c>
      <c r="AR6112" s="90" t="str">
        <f t="shared" si="103"/>
        <v>O</v>
      </c>
      <c r="AS6112" t="s">
        <v>6175</v>
      </c>
    </row>
    <row r="6113" spans="43:45" x14ac:dyDescent="0.25">
      <c r="AQ6113" s="89">
        <v>10033829</v>
      </c>
      <c r="AR6113" s="90" t="str">
        <f t="shared" si="103"/>
        <v>O</v>
      </c>
      <c r="AS6113" t="s">
        <v>6176</v>
      </c>
    </row>
    <row r="6114" spans="43:45" x14ac:dyDescent="0.25">
      <c r="AQ6114" s="89">
        <v>10033885</v>
      </c>
      <c r="AR6114" s="90" t="str">
        <f t="shared" si="103"/>
        <v>O</v>
      </c>
      <c r="AS6114" t="s">
        <v>6177</v>
      </c>
    </row>
    <row r="6115" spans="43:45" x14ac:dyDescent="0.25">
      <c r="AQ6115" s="89">
        <v>10035766</v>
      </c>
      <c r="AR6115" s="90" t="str">
        <f t="shared" si="103"/>
        <v>O</v>
      </c>
      <c r="AS6115" t="s">
        <v>6178</v>
      </c>
    </row>
    <row r="6116" spans="43:45" x14ac:dyDescent="0.25">
      <c r="AQ6116" s="89">
        <v>10035792</v>
      </c>
      <c r="AR6116" s="90" t="str">
        <f t="shared" si="103"/>
        <v>O</v>
      </c>
      <c r="AS6116" t="s">
        <v>6179</v>
      </c>
    </row>
    <row r="6117" spans="43:45" x14ac:dyDescent="0.25">
      <c r="AQ6117" s="89">
        <v>10035800</v>
      </c>
      <c r="AR6117" s="90" t="str">
        <f t="shared" si="103"/>
        <v>O</v>
      </c>
      <c r="AS6117" t="s">
        <v>6180</v>
      </c>
    </row>
    <row r="6118" spans="43:45" x14ac:dyDescent="0.25">
      <c r="AQ6118" s="89">
        <v>10035810</v>
      </c>
      <c r="AR6118" s="90" t="str">
        <f t="shared" si="103"/>
        <v>O</v>
      </c>
      <c r="AS6118" t="s">
        <v>6181</v>
      </c>
    </row>
    <row r="6119" spans="43:45" x14ac:dyDescent="0.25">
      <c r="AQ6119" s="89">
        <v>10035858</v>
      </c>
      <c r="AR6119" s="90" t="str">
        <f t="shared" si="103"/>
        <v>O</v>
      </c>
      <c r="AS6119" t="s">
        <v>6182</v>
      </c>
    </row>
    <row r="6120" spans="43:45" x14ac:dyDescent="0.25">
      <c r="AQ6120" s="89">
        <v>10033105</v>
      </c>
      <c r="AR6120" s="90" t="str">
        <f t="shared" si="103"/>
        <v>O</v>
      </c>
      <c r="AS6120" t="s">
        <v>6183</v>
      </c>
    </row>
    <row r="6121" spans="43:45" x14ac:dyDescent="0.25">
      <c r="AQ6121" s="89">
        <v>10033117</v>
      </c>
      <c r="AR6121" s="90" t="str">
        <f t="shared" si="103"/>
        <v>O</v>
      </c>
      <c r="AS6121" t="s">
        <v>6184</v>
      </c>
    </row>
    <row r="6122" spans="43:45" x14ac:dyDescent="0.25">
      <c r="AQ6122" s="89">
        <v>10033474</v>
      </c>
      <c r="AR6122" s="90" t="str">
        <f t="shared" si="103"/>
        <v>O</v>
      </c>
      <c r="AS6122" t="s">
        <v>6185</v>
      </c>
    </row>
    <row r="6123" spans="43:45" x14ac:dyDescent="0.25">
      <c r="AQ6123" s="89">
        <v>10033475</v>
      </c>
      <c r="AR6123" s="90" t="str">
        <f t="shared" si="103"/>
        <v>O</v>
      </c>
      <c r="AS6123" t="s">
        <v>6186</v>
      </c>
    </row>
    <row r="6124" spans="43:45" x14ac:dyDescent="0.25">
      <c r="AQ6124" s="89">
        <v>10033649</v>
      </c>
      <c r="AR6124" s="90" t="str">
        <f t="shared" si="103"/>
        <v>O</v>
      </c>
      <c r="AS6124" t="s">
        <v>6187</v>
      </c>
    </row>
    <row r="6125" spans="43:45" x14ac:dyDescent="0.25">
      <c r="AQ6125" s="89">
        <v>10033802</v>
      </c>
      <c r="AR6125" s="90" t="str">
        <f t="shared" si="103"/>
        <v>O</v>
      </c>
      <c r="AS6125" t="s">
        <v>6188</v>
      </c>
    </row>
    <row r="6126" spans="43:45" x14ac:dyDescent="0.25">
      <c r="AQ6126" s="89">
        <v>10034098</v>
      </c>
      <c r="AR6126" s="90" t="str">
        <f t="shared" si="103"/>
        <v>O</v>
      </c>
      <c r="AS6126" t="s">
        <v>6189</v>
      </c>
    </row>
    <row r="6127" spans="43:45" x14ac:dyDescent="0.25">
      <c r="AQ6127" s="89">
        <v>10034100</v>
      </c>
      <c r="AR6127" s="90" t="str">
        <f t="shared" si="103"/>
        <v>O</v>
      </c>
      <c r="AS6127" t="s">
        <v>6190</v>
      </c>
    </row>
    <row r="6128" spans="43:45" x14ac:dyDescent="0.25">
      <c r="AQ6128" s="89">
        <v>10034102</v>
      </c>
      <c r="AR6128" s="90" t="str">
        <f t="shared" si="103"/>
        <v>O</v>
      </c>
      <c r="AS6128" t="s">
        <v>6191</v>
      </c>
    </row>
    <row r="6129" spans="43:45" x14ac:dyDescent="0.25">
      <c r="AQ6129" s="89">
        <v>10034103</v>
      </c>
      <c r="AR6129" s="90" t="str">
        <f t="shared" si="103"/>
        <v>O</v>
      </c>
      <c r="AS6129" t="s">
        <v>6192</v>
      </c>
    </row>
    <row r="6130" spans="43:45" x14ac:dyDescent="0.25">
      <c r="AQ6130" s="89">
        <v>10034104</v>
      </c>
      <c r="AR6130" s="90" t="str">
        <f t="shared" si="103"/>
        <v>O</v>
      </c>
      <c r="AS6130" t="s">
        <v>6193</v>
      </c>
    </row>
    <row r="6131" spans="43:45" x14ac:dyDescent="0.25">
      <c r="AQ6131" s="89">
        <v>10034684</v>
      </c>
      <c r="AR6131" s="90" t="str">
        <f t="shared" si="103"/>
        <v>O</v>
      </c>
      <c r="AS6131" t="s">
        <v>6194</v>
      </c>
    </row>
    <row r="6132" spans="43:45" x14ac:dyDescent="0.25">
      <c r="AQ6132" s="89">
        <v>10034685</v>
      </c>
      <c r="AR6132" s="90" t="str">
        <f t="shared" si="103"/>
        <v>O</v>
      </c>
      <c r="AS6132" t="s">
        <v>6195</v>
      </c>
    </row>
    <row r="6133" spans="43:45" x14ac:dyDescent="0.25">
      <c r="AQ6133" s="89">
        <v>10034686</v>
      </c>
      <c r="AR6133" s="90" t="str">
        <f t="shared" si="103"/>
        <v>O</v>
      </c>
      <c r="AS6133" t="s">
        <v>6196</v>
      </c>
    </row>
    <row r="6134" spans="43:45" x14ac:dyDescent="0.25">
      <c r="AQ6134" s="89">
        <v>10034688</v>
      </c>
      <c r="AR6134" s="90" t="str">
        <f t="shared" si="103"/>
        <v>O</v>
      </c>
      <c r="AS6134" t="s">
        <v>6197</v>
      </c>
    </row>
    <row r="6135" spans="43:45" x14ac:dyDescent="0.25">
      <c r="AQ6135" s="89">
        <v>10034702</v>
      </c>
      <c r="AR6135" s="90" t="str">
        <f t="shared" si="103"/>
        <v>O</v>
      </c>
      <c r="AS6135" t="s">
        <v>6198</v>
      </c>
    </row>
    <row r="6136" spans="43:45" x14ac:dyDescent="0.25">
      <c r="AQ6136" s="89">
        <v>10034707</v>
      </c>
      <c r="AR6136" s="90" t="str">
        <f t="shared" si="103"/>
        <v>O</v>
      </c>
      <c r="AS6136" t="s">
        <v>6199</v>
      </c>
    </row>
    <row r="6137" spans="43:45" x14ac:dyDescent="0.25">
      <c r="AQ6137" s="89">
        <v>10034718</v>
      </c>
      <c r="AR6137" s="90" t="str">
        <f t="shared" si="103"/>
        <v>O</v>
      </c>
      <c r="AS6137" t="s">
        <v>6200</v>
      </c>
    </row>
    <row r="6138" spans="43:45" x14ac:dyDescent="0.25">
      <c r="AQ6138" s="89">
        <v>10034719</v>
      </c>
      <c r="AR6138" s="90" t="str">
        <f t="shared" si="103"/>
        <v>O</v>
      </c>
      <c r="AS6138" t="s">
        <v>6201</v>
      </c>
    </row>
    <row r="6139" spans="43:45" x14ac:dyDescent="0.25">
      <c r="AQ6139" s="89">
        <v>10032966</v>
      </c>
      <c r="AR6139" s="90" t="str">
        <f t="shared" si="103"/>
        <v>O</v>
      </c>
      <c r="AS6139" t="s">
        <v>6202</v>
      </c>
    </row>
    <row r="6140" spans="43:45" x14ac:dyDescent="0.25">
      <c r="AQ6140" s="89">
        <v>10033082</v>
      </c>
      <c r="AR6140" s="90" t="str">
        <f t="shared" si="103"/>
        <v>O</v>
      </c>
      <c r="AS6140" t="s">
        <v>6203</v>
      </c>
    </row>
    <row r="6141" spans="43:45" x14ac:dyDescent="0.25">
      <c r="AQ6141" s="89">
        <v>10033273</v>
      </c>
      <c r="AR6141" s="90" t="str">
        <f t="shared" si="103"/>
        <v>O</v>
      </c>
      <c r="AS6141" t="s">
        <v>6204</v>
      </c>
    </row>
    <row r="6142" spans="43:45" x14ac:dyDescent="0.25">
      <c r="AQ6142" s="89">
        <v>10033358</v>
      </c>
      <c r="AR6142" s="90" t="str">
        <f t="shared" si="103"/>
        <v>O</v>
      </c>
      <c r="AS6142" t="s">
        <v>6205</v>
      </c>
    </row>
    <row r="6143" spans="43:45" x14ac:dyDescent="0.25">
      <c r="AQ6143" s="89">
        <v>10033362</v>
      </c>
      <c r="AR6143" s="90" t="str">
        <f t="shared" si="103"/>
        <v>O</v>
      </c>
      <c r="AS6143" t="s">
        <v>6206</v>
      </c>
    </row>
    <row r="6144" spans="43:45" x14ac:dyDescent="0.25">
      <c r="AQ6144" s="89">
        <v>10033386</v>
      </c>
      <c r="AR6144" s="90" t="str">
        <f t="shared" si="103"/>
        <v>O</v>
      </c>
      <c r="AS6144" t="s">
        <v>6207</v>
      </c>
    </row>
    <row r="6145" spans="43:45" x14ac:dyDescent="0.25">
      <c r="AQ6145" s="89">
        <v>10033574</v>
      </c>
      <c r="AR6145" s="90" t="str">
        <f t="shared" si="103"/>
        <v>O</v>
      </c>
      <c r="AS6145" t="s">
        <v>6208</v>
      </c>
    </row>
    <row r="6146" spans="43:45" x14ac:dyDescent="0.25">
      <c r="AQ6146" s="89">
        <v>10033910</v>
      </c>
      <c r="AR6146" s="90" t="str">
        <f t="shared" si="103"/>
        <v>O</v>
      </c>
      <c r="AS6146" t="s">
        <v>6209</v>
      </c>
    </row>
    <row r="6147" spans="43:45" x14ac:dyDescent="0.25">
      <c r="AQ6147" s="89">
        <v>10033934</v>
      </c>
      <c r="AR6147" s="90" t="str">
        <f t="shared" si="103"/>
        <v>O</v>
      </c>
      <c r="AS6147" t="s">
        <v>6210</v>
      </c>
    </row>
    <row r="6148" spans="43:45" x14ac:dyDescent="0.25">
      <c r="AQ6148" s="89">
        <v>10033947</v>
      </c>
      <c r="AR6148" s="90" t="str">
        <f t="shared" si="103"/>
        <v>O</v>
      </c>
      <c r="AS6148" t="s">
        <v>6211</v>
      </c>
    </row>
    <row r="6149" spans="43:45" x14ac:dyDescent="0.25">
      <c r="AQ6149" s="89">
        <v>10036236</v>
      </c>
      <c r="AR6149" s="90" t="str">
        <f t="shared" si="103"/>
        <v>O</v>
      </c>
      <c r="AS6149" t="s">
        <v>6212</v>
      </c>
    </row>
    <row r="6150" spans="43:45" x14ac:dyDescent="0.25">
      <c r="AQ6150" s="89">
        <v>10036274</v>
      </c>
      <c r="AR6150" s="90" t="str">
        <f t="shared" si="103"/>
        <v>O</v>
      </c>
      <c r="AS6150" t="s">
        <v>6213</v>
      </c>
    </row>
    <row r="6151" spans="43:45" x14ac:dyDescent="0.25">
      <c r="AQ6151" s="89">
        <v>10036336</v>
      </c>
      <c r="AR6151" s="90" t="str">
        <f t="shared" si="103"/>
        <v>O</v>
      </c>
      <c r="AS6151" t="s">
        <v>6214</v>
      </c>
    </row>
    <row r="6152" spans="43:45" x14ac:dyDescent="0.25">
      <c r="AQ6152" s="89">
        <v>10036409</v>
      </c>
      <c r="AR6152" s="90" t="str">
        <f t="shared" si="103"/>
        <v>O</v>
      </c>
      <c r="AS6152" t="s">
        <v>6215</v>
      </c>
    </row>
    <row r="6153" spans="43:45" x14ac:dyDescent="0.25">
      <c r="AQ6153" s="89">
        <v>10036422</v>
      </c>
      <c r="AR6153" s="90" t="str">
        <f t="shared" ref="AR6153:AR6216" si="104">IF(ISNA(VLOOKUP(AQ6153,$BP$18:$BQ$356,2,FALSE))=TRUE,"O",VLOOKUP(AQ6153,$BP$18:$BQ$356,2,FALSE))</f>
        <v>O</v>
      </c>
      <c r="AS6153" t="s">
        <v>6216</v>
      </c>
    </row>
    <row r="6154" spans="43:45" x14ac:dyDescent="0.25">
      <c r="AQ6154" s="89">
        <v>10032921</v>
      </c>
      <c r="AR6154" s="90" t="str">
        <f t="shared" si="104"/>
        <v>O</v>
      </c>
      <c r="AS6154" t="s">
        <v>6217</v>
      </c>
    </row>
    <row r="6155" spans="43:45" x14ac:dyDescent="0.25">
      <c r="AQ6155" s="89">
        <v>10032923</v>
      </c>
      <c r="AR6155" s="90" t="str">
        <f t="shared" si="104"/>
        <v>O</v>
      </c>
      <c r="AS6155" t="s">
        <v>6218</v>
      </c>
    </row>
    <row r="6156" spans="43:45" x14ac:dyDescent="0.25">
      <c r="AQ6156" s="89">
        <v>10033366</v>
      </c>
      <c r="AR6156" s="90" t="str">
        <f t="shared" si="104"/>
        <v>O</v>
      </c>
      <c r="AS6156" t="s">
        <v>6206</v>
      </c>
    </row>
    <row r="6157" spans="43:45" x14ac:dyDescent="0.25">
      <c r="AQ6157" s="89">
        <v>10033526</v>
      </c>
      <c r="AR6157" s="90" t="str">
        <f t="shared" si="104"/>
        <v>O</v>
      </c>
      <c r="AS6157" t="s">
        <v>6219</v>
      </c>
    </row>
    <row r="6158" spans="43:45" x14ac:dyDescent="0.25">
      <c r="AQ6158" s="89">
        <v>10033714</v>
      </c>
      <c r="AR6158" s="90" t="str">
        <f t="shared" si="104"/>
        <v>O</v>
      </c>
      <c r="AS6158" t="s">
        <v>6220</v>
      </c>
    </row>
    <row r="6159" spans="43:45" x14ac:dyDescent="0.25">
      <c r="AQ6159" s="89">
        <v>10033804</v>
      </c>
      <c r="AR6159" s="90" t="str">
        <f t="shared" si="104"/>
        <v>O</v>
      </c>
      <c r="AS6159" t="s">
        <v>6221</v>
      </c>
    </row>
    <row r="6160" spans="43:45" x14ac:dyDescent="0.25">
      <c r="AQ6160" s="89">
        <v>10034109</v>
      </c>
      <c r="AR6160" s="90" t="str">
        <f t="shared" si="104"/>
        <v>O</v>
      </c>
      <c r="AS6160" t="s">
        <v>6222</v>
      </c>
    </row>
    <row r="6161" spans="43:45" x14ac:dyDescent="0.25">
      <c r="AQ6161" s="89">
        <v>10033060</v>
      </c>
      <c r="AR6161" s="90" t="str">
        <f t="shared" si="104"/>
        <v>O</v>
      </c>
      <c r="AS6161" t="s">
        <v>6223</v>
      </c>
    </row>
    <row r="6162" spans="43:45" x14ac:dyDescent="0.25">
      <c r="AQ6162" s="89">
        <v>10034472</v>
      </c>
      <c r="AR6162" s="90" t="str">
        <f t="shared" si="104"/>
        <v>O</v>
      </c>
      <c r="AS6162" t="s">
        <v>6224</v>
      </c>
    </row>
    <row r="6163" spans="43:45" x14ac:dyDescent="0.25">
      <c r="AQ6163" s="89">
        <v>10034955</v>
      </c>
      <c r="AR6163" s="90" t="str">
        <f t="shared" si="104"/>
        <v>O</v>
      </c>
      <c r="AS6163" t="s">
        <v>6225</v>
      </c>
    </row>
    <row r="6164" spans="43:45" x14ac:dyDescent="0.25">
      <c r="AQ6164" s="89">
        <v>10034956</v>
      </c>
      <c r="AR6164" s="90" t="str">
        <f t="shared" si="104"/>
        <v>O</v>
      </c>
      <c r="AS6164" t="s">
        <v>6226</v>
      </c>
    </row>
    <row r="6165" spans="43:45" x14ac:dyDescent="0.25">
      <c r="AQ6165" s="89">
        <v>10034984</v>
      </c>
      <c r="AR6165" s="90" t="str">
        <f t="shared" si="104"/>
        <v>O</v>
      </c>
      <c r="AS6165" t="s">
        <v>6227</v>
      </c>
    </row>
    <row r="6166" spans="43:45" x14ac:dyDescent="0.25">
      <c r="AQ6166" s="89">
        <v>10034998</v>
      </c>
      <c r="AR6166" s="90" t="str">
        <f t="shared" si="104"/>
        <v>O</v>
      </c>
      <c r="AS6166" t="s">
        <v>6228</v>
      </c>
    </row>
    <row r="6167" spans="43:45" x14ac:dyDescent="0.25">
      <c r="AQ6167" s="89">
        <v>10035195</v>
      </c>
      <c r="AR6167" s="90" t="str">
        <f t="shared" si="104"/>
        <v>O</v>
      </c>
      <c r="AS6167" t="s">
        <v>6229</v>
      </c>
    </row>
    <row r="6168" spans="43:45" x14ac:dyDescent="0.25">
      <c r="AQ6168" s="89">
        <v>10035248</v>
      </c>
      <c r="AR6168" s="90" t="str">
        <f t="shared" si="104"/>
        <v>O</v>
      </c>
      <c r="AS6168" t="s">
        <v>6230</v>
      </c>
    </row>
    <row r="6169" spans="43:45" x14ac:dyDescent="0.25">
      <c r="AQ6169" s="89">
        <v>10035249</v>
      </c>
      <c r="AR6169" s="90" t="str">
        <f t="shared" si="104"/>
        <v>O</v>
      </c>
      <c r="AS6169" t="s">
        <v>6231</v>
      </c>
    </row>
    <row r="6170" spans="43:45" x14ac:dyDescent="0.25">
      <c r="AQ6170" s="89">
        <v>10035284</v>
      </c>
      <c r="AR6170" s="90" t="str">
        <f t="shared" si="104"/>
        <v>O</v>
      </c>
      <c r="AS6170" t="s">
        <v>6232</v>
      </c>
    </row>
    <row r="6171" spans="43:45" x14ac:dyDescent="0.25">
      <c r="AQ6171" s="89">
        <v>10035286</v>
      </c>
      <c r="AR6171" s="90" t="str">
        <f t="shared" si="104"/>
        <v>O</v>
      </c>
      <c r="AS6171" t="s">
        <v>6233</v>
      </c>
    </row>
    <row r="6172" spans="43:45" x14ac:dyDescent="0.25">
      <c r="AQ6172" s="89">
        <v>10035289</v>
      </c>
      <c r="AR6172" s="90" t="str">
        <f t="shared" si="104"/>
        <v>O</v>
      </c>
      <c r="AS6172" t="s">
        <v>6234</v>
      </c>
    </row>
    <row r="6173" spans="43:45" x14ac:dyDescent="0.25">
      <c r="AQ6173" s="89">
        <v>10033399</v>
      </c>
      <c r="AR6173" s="90" t="str">
        <f t="shared" si="104"/>
        <v>O</v>
      </c>
      <c r="AS6173" t="s">
        <v>6235</v>
      </c>
    </row>
    <row r="6174" spans="43:45" x14ac:dyDescent="0.25">
      <c r="AQ6174" s="89">
        <v>10033576</v>
      </c>
      <c r="AR6174" s="90" t="str">
        <f t="shared" si="104"/>
        <v>O</v>
      </c>
      <c r="AS6174" t="s">
        <v>6236</v>
      </c>
    </row>
    <row r="6175" spans="43:45" x14ac:dyDescent="0.25">
      <c r="AQ6175" s="89">
        <v>10033758</v>
      </c>
      <c r="AR6175" s="90" t="str">
        <f t="shared" si="104"/>
        <v>O</v>
      </c>
      <c r="AS6175" t="s">
        <v>6237</v>
      </c>
    </row>
    <row r="6176" spans="43:45" x14ac:dyDescent="0.25">
      <c r="AQ6176" s="89">
        <v>10033836</v>
      </c>
      <c r="AR6176" s="90" t="str">
        <f t="shared" si="104"/>
        <v>O</v>
      </c>
      <c r="AS6176" t="s">
        <v>6238</v>
      </c>
    </row>
    <row r="6177" spans="43:45" x14ac:dyDescent="0.25">
      <c r="AQ6177" s="89">
        <v>10033871</v>
      </c>
      <c r="AR6177" s="90" t="str">
        <f t="shared" si="104"/>
        <v>O</v>
      </c>
      <c r="AS6177" t="s">
        <v>6239</v>
      </c>
    </row>
    <row r="6178" spans="43:45" x14ac:dyDescent="0.25">
      <c r="AQ6178" s="89">
        <v>10034094</v>
      </c>
      <c r="AR6178" s="90" t="str">
        <f t="shared" si="104"/>
        <v>O</v>
      </c>
      <c r="AS6178" t="s">
        <v>6240</v>
      </c>
    </row>
    <row r="6179" spans="43:45" x14ac:dyDescent="0.25">
      <c r="AQ6179" s="89">
        <v>10034111</v>
      </c>
      <c r="AR6179" s="90" t="str">
        <f t="shared" si="104"/>
        <v>O</v>
      </c>
      <c r="AS6179" t="s">
        <v>6241</v>
      </c>
    </row>
    <row r="6180" spans="43:45" x14ac:dyDescent="0.25">
      <c r="AQ6180" s="89">
        <v>10034474</v>
      </c>
      <c r="AR6180" s="90" t="str">
        <f t="shared" si="104"/>
        <v>O</v>
      </c>
      <c r="AS6180" t="s">
        <v>6242</v>
      </c>
    </row>
    <row r="6181" spans="43:45" x14ac:dyDescent="0.25">
      <c r="AQ6181" s="89">
        <v>10034477</v>
      </c>
      <c r="AR6181" s="90" t="str">
        <f t="shared" si="104"/>
        <v>O</v>
      </c>
      <c r="AS6181" t="s">
        <v>6243</v>
      </c>
    </row>
    <row r="6182" spans="43:45" x14ac:dyDescent="0.25">
      <c r="AQ6182" s="89">
        <v>10035642</v>
      </c>
      <c r="AR6182" s="90" t="str">
        <f t="shared" si="104"/>
        <v>O</v>
      </c>
      <c r="AS6182" t="s">
        <v>6244</v>
      </c>
    </row>
    <row r="6183" spans="43:45" x14ac:dyDescent="0.25">
      <c r="AQ6183" s="89">
        <v>10036104</v>
      </c>
      <c r="AR6183" s="90" t="str">
        <f t="shared" si="104"/>
        <v>O</v>
      </c>
      <c r="AS6183" t="s">
        <v>6245</v>
      </c>
    </row>
    <row r="6184" spans="43:45" x14ac:dyDescent="0.25">
      <c r="AQ6184" s="89">
        <v>10036106</v>
      </c>
      <c r="AR6184" s="90" t="str">
        <f t="shared" si="104"/>
        <v>O</v>
      </c>
      <c r="AS6184" t="s">
        <v>6246</v>
      </c>
    </row>
    <row r="6185" spans="43:45" x14ac:dyDescent="0.25">
      <c r="AQ6185" s="89">
        <v>10036261</v>
      </c>
      <c r="AR6185" s="90" t="str">
        <f t="shared" si="104"/>
        <v>O</v>
      </c>
      <c r="AS6185" t="s">
        <v>6247</v>
      </c>
    </row>
    <row r="6186" spans="43:45" x14ac:dyDescent="0.25">
      <c r="AQ6186" s="89">
        <v>10036369</v>
      </c>
      <c r="AR6186" s="90" t="str">
        <f t="shared" si="104"/>
        <v>O</v>
      </c>
      <c r="AS6186" t="s">
        <v>6248</v>
      </c>
    </row>
    <row r="6187" spans="43:45" x14ac:dyDescent="0.25">
      <c r="AQ6187" s="89">
        <v>10036473</v>
      </c>
      <c r="AR6187" s="90" t="str">
        <f t="shared" si="104"/>
        <v>O</v>
      </c>
      <c r="AS6187" t="s">
        <v>6249</v>
      </c>
    </row>
    <row r="6188" spans="43:45" x14ac:dyDescent="0.25">
      <c r="AQ6188" s="89">
        <v>10036484</v>
      </c>
      <c r="AR6188" s="90" t="str">
        <f t="shared" si="104"/>
        <v>O</v>
      </c>
      <c r="AS6188" t="s">
        <v>6250</v>
      </c>
    </row>
    <row r="6189" spans="43:45" x14ac:dyDescent="0.25">
      <c r="AQ6189" s="89">
        <v>10036485</v>
      </c>
      <c r="AR6189" s="90" t="str">
        <f t="shared" si="104"/>
        <v>O</v>
      </c>
      <c r="AS6189" t="s">
        <v>6251</v>
      </c>
    </row>
    <row r="6190" spans="43:45" x14ac:dyDescent="0.25">
      <c r="AQ6190" s="89">
        <v>10033255</v>
      </c>
      <c r="AR6190" s="90" t="str">
        <f t="shared" si="104"/>
        <v>O</v>
      </c>
      <c r="AS6190" t="s">
        <v>6252</v>
      </c>
    </row>
    <row r="6191" spans="43:45" x14ac:dyDescent="0.25">
      <c r="AQ6191" s="89">
        <v>10033262</v>
      </c>
      <c r="AR6191" s="90" t="str">
        <f t="shared" si="104"/>
        <v>O</v>
      </c>
      <c r="AS6191" t="s">
        <v>6253</v>
      </c>
    </row>
    <row r="6192" spans="43:45" x14ac:dyDescent="0.25">
      <c r="AQ6192" s="89">
        <v>10033379</v>
      </c>
      <c r="AR6192" s="90" t="str">
        <f t="shared" si="104"/>
        <v>O</v>
      </c>
      <c r="AS6192" t="s">
        <v>6254</v>
      </c>
    </row>
    <row r="6193" spans="43:45" x14ac:dyDescent="0.25">
      <c r="AQ6193" s="89">
        <v>10033473</v>
      </c>
      <c r="AR6193" s="90" t="str">
        <f t="shared" si="104"/>
        <v>O</v>
      </c>
      <c r="AS6193" t="s">
        <v>6255</v>
      </c>
    </row>
    <row r="6194" spans="43:45" x14ac:dyDescent="0.25">
      <c r="AQ6194" s="89">
        <v>10033698</v>
      </c>
      <c r="AR6194" s="90" t="str">
        <f t="shared" si="104"/>
        <v>O</v>
      </c>
      <c r="AS6194" t="s">
        <v>6256</v>
      </c>
    </row>
    <row r="6195" spans="43:45" x14ac:dyDescent="0.25">
      <c r="AQ6195" s="89">
        <v>10033704</v>
      </c>
      <c r="AR6195" s="90" t="str">
        <f t="shared" si="104"/>
        <v>O</v>
      </c>
      <c r="AS6195" t="s">
        <v>6257</v>
      </c>
    </row>
    <row r="6196" spans="43:45" x14ac:dyDescent="0.25">
      <c r="AQ6196" s="89">
        <v>10033771</v>
      </c>
      <c r="AR6196" s="90" t="str">
        <f t="shared" si="104"/>
        <v>O</v>
      </c>
      <c r="AS6196" t="s">
        <v>6258</v>
      </c>
    </row>
    <row r="6197" spans="43:45" x14ac:dyDescent="0.25">
      <c r="AQ6197" s="89">
        <v>10034153</v>
      </c>
      <c r="AR6197" s="90" t="str">
        <f t="shared" si="104"/>
        <v>O</v>
      </c>
      <c r="AS6197" t="s">
        <v>6259</v>
      </c>
    </row>
    <row r="6198" spans="43:45" x14ac:dyDescent="0.25">
      <c r="AQ6198" s="89">
        <v>10034158</v>
      </c>
      <c r="AR6198" s="90" t="str">
        <f t="shared" si="104"/>
        <v>O</v>
      </c>
      <c r="AS6198" t="s">
        <v>6260</v>
      </c>
    </row>
    <row r="6199" spans="43:45" x14ac:dyDescent="0.25">
      <c r="AQ6199" s="89">
        <v>10034167</v>
      </c>
      <c r="AR6199" s="90" t="str">
        <f t="shared" si="104"/>
        <v>O</v>
      </c>
      <c r="AS6199" t="s">
        <v>6261</v>
      </c>
    </row>
    <row r="6200" spans="43:45" x14ac:dyDescent="0.25">
      <c r="AQ6200" s="89">
        <v>10034168</v>
      </c>
      <c r="AR6200" s="90" t="str">
        <f t="shared" si="104"/>
        <v>O</v>
      </c>
      <c r="AS6200" t="s">
        <v>6262</v>
      </c>
    </row>
    <row r="6201" spans="43:45" x14ac:dyDescent="0.25">
      <c r="AQ6201" s="89">
        <v>10034179</v>
      </c>
      <c r="AR6201" s="90" t="str">
        <f t="shared" si="104"/>
        <v>O</v>
      </c>
      <c r="AS6201" t="s">
        <v>6263</v>
      </c>
    </row>
    <row r="6202" spans="43:45" x14ac:dyDescent="0.25">
      <c r="AQ6202" s="89">
        <v>10033644</v>
      </c>
      <c r="AR6202" s="90" t="str">
        <f t="shared" si="104"/>
        <v>O</v>
      </c>
      <c r="AS6202" t="s">
        <v>6264</v>
      </c>
    </row>
    <row r="6203" spans="43:45" x14ac:dyDescent="0.25">
      <c r="AQ6203" s="89">
        <v>10035304</v>
      </c>
      <c r="AR6203" s="90" t="str">
        <f t="shared" si="104"/>
        <v>O</v>
      </c>
      <c r="AS6203" t="s">
        <v>6265</v>
      </c>
    </row>
    <row r="6204" spans="43:45" x14ac:dyDescent="0.25">
      <c r="AQ6204" s="89">
        <v>10035318</v>
      </c>
      <c r="AR6204" s="90" t="str">
        <f t="shared" si="104"/>
        <v>O</v>
      </c>
      <c r="AS6204" t="s">
        <v>6266</v>
      </c>
    </row>
    <row r="6205" spans="43:45" x14ac:dyDescent="0.25">
      <c r="AQ6205" s="89">
        <v>10035370</v>
      </c>
      <c r="AR6205" s="90" t="str">
        <f t="shared" si="104"/>
        <v>O</v>
      </c>
      <c r="AS6205" t="s">
        <v>6267</v>
      </c>
    </row>
    <row r="6206" spans="43:45" x14ac:dyDescent="0.25">
      <c r="AQ6206" s="89">
        <v>10035397</v>
      </c>
      <c r="AR6206" s="90" t="str">
        <f t="shared" si="104"/>
        <v>O</v>
      </c>
      <c r="AS6206" t="s">
        <v>6268</v>
      </c>
    </row>
    <row r="6207" spans="43:45" x14ac:dyDescent="0.25">
      <c r="AQ6207" s="89">
        <v>10035463</v>
      </c>
      <c r="AR6207" s="90" t="str">
        <f t="shared" si="104"/>
        <v>O</v>
      </c>
      <c r="AS6207" t="s">
        <v>6269</v>
      </c>
    </row>
    <row r="6208" spans="43:45" x14ac:dyDescent="0.25">
      <c r="AQ6208" s="89">
        <v>10035537</v>
      </c>
      <c r="AR6208" s="90" t="str">
        <f t="shared" si="104"/>
        <v>O</v>
      </c>
      <c r="AS6208" t="s">
        <v>2878</v>
      </c>
    </row>
    <row r="6209" spans="43:45" x14ac:dyDescent="0.25">
      <c r="AQ6209" s="89">
        <v>10034089</v>
      </c>
      <c r="AR6209" s="90" t="str">
        <f t="shared" si="104"/>
        <v>O</v>
      </c>
      <c r="AS6209" t="s">
        <v>6270</v>
      </c>
    </row>
    <row r="6210" spans="43:45" x14ac:dyDescent="0.25">
      <c r="AQ6210" s="89">
        <v>10034145</v>
      </c>
      <c r="AR6210" s="90" t="str">
        <f t="shared" si="104"/>
        <v>O</v>
      </c>
      <c r="AS6210" t="s">
        <v>6271</v>
      </c>
    </row>
    <row r="6211" spans="43:45" x14ac:dyDescent="0.25">
      <c r="AQ6211" s="89">
        <v>10034156</v>
      </c>
      <c r="AR6211" s="90" t="str">
        <f t="shared" si="104"/>
        <v>O</v>
      </c>
      <c r="AS6211" t="s">
        <v>6272</v>
      </c>
    </row>
    <row r="6212" spans="43:45" x14ac:dyDescent="0.25">
      <c r="AQ6212" s="89">
        <v>10034198</v>
      </c>
      <c r="AR6212" s="90" t="str">
        <f t="shared" si="104"/>
        <v>O</v>
      </c>
      <c r="AS6212" t="s">
        <v>6273</v>
      </c>
    </row>
    <row r="6213" spans="43:45" x14ac:dyDescent="0.25">
      <c r="AQ6213" s="89">
        <v>10036022</v>
      </c>
      <c r="AR6213" s="90" t="str">
        <f t="shared" si="104"/>
        <v>O</v>
      </c>
      <c r="AS6213" t="s">
        <v>6274</v>
      </c>
    </row>
    <row r="6214" spans="43:45" x14ac:dyDescent="0.25">
      <c r="AQ6214" s="89">
        <v>10036070</v>
      </c>
      <c r="AR6214" s="90" t="str">
        <f t="shared" si="104"/>
        <v>O</v>
      </c>
      <c r="AS6214" t="s">
        <v>6275</v>
      </c>
    </row>
    <row r="6215" spans="43:45" x14ac:dyDescent="0.25">
      <c r="AQ6215" s="89">
        <v>10036376</v>
      </c>
      <c r="AR6215" s="90" t="str">
        <f t="shared" si="104"/>
        <v>O</v>
      </c>
      <c r="AS6215" t="s">
        <v>6276</v>
      </c>
    </row>
    <row r="6216" spans="43:45" x14ac:dyDescent="0.25">
      <c r="AQ6216" s="89">
        <v>10036401</v>
      </c>
      <c r="AR6216" s="90" t="str">
        <f t="shared" si="104"/>
        <v>O</v>
      </c>
      <c r="AS6216" t="s">
        <v>6277</v>
      </c>
    </row>
    <row r="6217" spans="43:45" x14ac:dyDescent="0.25">
      <c r="AQ6217" s="89">
        <v>10036432</v>
      </c>
      <c r="AR6217" s="90" t="str">
        <f t="shared" ref="AR6217:AR6280" si="105">IF(ISNA(VLOOKUP(AQ6217,$BP$18:$BQ$356,2,FALSE))=TRUE,"O",VLOOKUP(AQ6217,$BP$18:$BQ$356,2,FALSE))</f>
        <v>O</v>
      </c>
      <c r="AS6217" t="s">
        <v>6278</v>
      </c>
    </row>
    <row r="6218" spans="43:45" x14ac:dyDescent="0.25">
      <c r="AQ6218" s="89">
        <v>10033466</v>
      </c>
      <c r="AR6218" s="90" t="str">
        <f t="shared" si="105"/>
        <v>O</v>
      </c>
      <c r="AS6218" t="s">
        <v>6279</v>
      </c>
    </row>
    <row r="6219" spans="43:45" x14ac:dyDescent="0.25">
      <c r="AQ6219" s="89">
        <v>10034345</v>
      </c>
      <c r="AR6219" s="90" t="str">
        <f t="shared" si="105"/>
        <v>O</v>
      </c>
      <c r="AS6219" t="s">
        <v>6280</v>
      </c>
    </row>
    <row r="6220" spans="43:45" x14ac:dyDescent="0.25">
      <c r="AQ6220" s="89">
        <v>10034396</v>
      </c>
      <c r="AR6220" s="90" t="str">
        <f t="shared" si="105"/>
        <v>O</v>
      </c>
      <c r="AS6220" t="s">
        <v>6281</v>
      </c>
    </row>
    <row r="6221" spans="43:45" x14ac:dyDescent="0.25">
      <c r="AQ6221" s="89">
        <v>10034427</v>
      </c>
      <c r="AR6221" s="90" t="str">
        <f t="shared" si="105"/>
        <v>O</v>
      </c>
      <c r="AS6221" t="s">
        <v>6282</v>
      </c>
    </row>
    <row r="6222" spans="43:45" x14ac:dyDescent="0.25">
      <c r="AQ6222" s="89">
        <v>10035556</v>
      </c>
      <c r="AR6222" s="90" t="str">
        <f t="shared" si="105"/>
        <v>O</v>
      </c>
      <c r="AS6222" t="s">
        <v>6283</v>
      </c>
    </row>
    <row r="6223" spans="43:45" x14ac:dyDescent="0.25">
      <c r="AQ6223" s="89">
        <v>10035562</v>
      </c>
      <c r="AR6223" s="90" t="str">
        <f t="shared" si="105"/>
        <v>O</v>
      </c>
      <c r="AS6223" t="s">
        <v>6284</v>
      </c>
    </row>
    <row r="6224" spans="43:45" x14ac:dyDescent="0.25">
      <c r="AQ6224" s="89">
        <v>10035569</v>
      </c>
      <c r="AR6224" s="90" t="str">
        <f t="shared" si="105"/>
        <v>O</v>
      </c>
      <c r="AS6224" t="s">
        <v>6285</v>
      </c>
    </row>
    <row r="6225" spans="43:45" x14ac:dyDescent="0.25">
      <c r="AQ6225" s="89">
        <v>10035596</v>
      </c>
      <c r="AR6225" s="90" t="str">
        <f t="shared" si="105"/>
        <v>O</v>
      </c>
      <c r="AS6225" t="s">
        <v>6286</v>
      </c>
    </row>
    <row r="6226" spans="43:45" x14ac:dyDescent="0.25">
      <c r="AQ6226" s="89">
        <v>10035635</v>
      </c>
      <c r="AR6226" s="90" t="str">
        <f t="shared" si="105"/>
        <v>O</v>
      </c>
      <c r="AS6226" t="s">
        <v>6287</v>
      </c>
    </row>
    <row r="6227" spans="43:45" x14ac:dyDescent="0.25">
      <c r="AQ6227" s="89">
        <v>10035645</v>
      </c>
      <c r="AR6227" s="90" t="str">
        <f t="shared" si="105"/>
        <v>O</v>
      </c>
      <c r="AS6227" t="s">
        <v>6288</v>
      </c>
    </row>
    <row r="6228" spans="43:45" x14ac:dyDescent="0.25">
      <c r="AQ6228" s="89">
        <v>10035713</v>
      </c>
      <c r="AR6228" s="90" t="str">
        <f t="shared" si="105"/>
        <v>O</v>
      </c>
      <c r="AS6228" t="s">
        <v>6289</v>
      </c>
    </row>
    <row r="6229" spans="43:45" x14ac:dyDescent="0.25">
      <c r="AQ6229" s="89">
        <v>10035744</v>
      </c>
      <c r="AR6229" s="90" t="str">
        <f t="shared" si="105"/>
        <v>O</v>
      </c>
      <c r="AS6229" t="s">
        <v>6290</v>
      </c>
    </row>
    <row r="6230" spans="43:45" x14ac:dyDescent="0.25">
      <c r="AQ6230" s="89">
        <v>10033968</v>
      </c>
      <c r="AR6230" s="90" t="str">
        <f t="shared" si="105"/>
        <v>O</v>
      </c>
      <c r="AS6230" t="s">
        <v>6291</v>
      </c>
    </row>
    <row r="6231" spans="43:45" x14ac:dyDescent="0.25">
      <c r="AQ6231" s="89">
        <v>10034264</v>
      </c>
      <c r="AR6231" s="90" t="str">
        <f t="shared" si="105"/>
        <v>O</v>
      </c>
      <c r="AS6231" t="s">
        <v>6292</v>
      </c>
    </row>
    <row r="6232" spans="43:45" x14ac:dyDescent="0.25">
      <c r="AQ6232" s="89">
        <v>10034302</v>
      </c>
      <c r="AR6232" s="90" t="str">
        <f t="shared" si="105"/>
        <v>O</v>
      </c>
      <c r="AS6232" t="s">
        <v>6293</v>
      </c>
    </row>
    <row r="6233" spans="43:45" x14ac:dyDescent="0.25">
      <c r="AQ6233" s="89">
        <v>10034340</v>
      </c>
      <c r="AR6233" s="90" t="str">
        <f t="shared" si="105"/>
        <v>O</v>
      </c>
      <c r="AS6233" t="s">
        <v>6294</v>
      </c>
    </row>
    <row r="6234" spans="43:45" x14ac:dyDescent="0.25">
      <c r="AQ6234" s="89">
        <v>10034359</v>
      </c>
      <c r="AR6234" s="90" t="str">
        <f t="shared" si="105"/>
        <v>O</v>
      </c>
      <c r="AS6234" t="s">
        <v>6295</v>
      </c>
    </row>
    <row r="6235" spans="43:45" x14ac:dyDescent="0.25">
      <c r="AQ6235" s="89">
        <v>10036044</v>
      </c>
      <c r="AR6235" s="90" t="str">
        <f t="shared" si="105"/>
        <v>O</v>
      </c>
      <c r="AS6235" t="s">
        <v>6296</v>
      </c>
    </row>
    <row r="6236" spans="43:45" x14ac:dyDescent="0.25">
      <c r="AQ6236" s="89">
        <v>10036055</v>
      </c>
      <c r="AR6236" s="90" t="str">
        <f t="shared" si="105"/>
        <v>O</v>
      </c>
      <c r="AS6236" t="s">
        <v>6297</v>
      </c>
    </row>
    <row r="6237" spans="43:45" x14ac:dyDescent="0.25">
      <c r="AQ6237" s="89">
        <v>10036080</v>
      </c>
      <c r="AR6237" s="90" t="str">
        <f t="shared" si="105"/>
        <v>O</v>
      </c>
      <c r="AS6237" t="s">
        <v>6298</v>
      </c>
    </row>
    <row r="6238" spans="43:45" x14ac:dyDescent="0.25">
      <c r="AQ6238" s="89">
        <v>10036248</v>
      </c>
      <c r="AR6238" s="90" t="str">
        <f t="shared" si="105"/>
        <v>O</v>
      </c>
      <c r="AS6238" t="s">
        <v>6299</v>
      </c>
    </row>
    <row r="6239" spans="43:45" x14ac:dyDescent="0.25">
      <c r="AQ6239" s="89">
        <v>10036279</v>
      </c>
      <c r="AR6239" s="90" t="str">
        <f t="shared" si="105"/>
        <v>O</v>
      </c>
      <c r="AS6239" t="s">
        <v>6300</v>
      </c>
    </row>
    <row r="6240" spans="43:45" x14ac:dyDescent="0.25">
      <c r="AQ6240" s="89">
        <v>10036416</v>
      </c>
      <c r="AR6240" s="90" t="str">
        <f t="shared" si="105"/>
        <v>O</v>
      </c>
      <c r="AS6240" t="s">
        <v>6301</v>
      </c>
    </row>
    <row r="6241" spans="43:45" x14ac:dyDescent="0.25">
      <c r="AQ6241" s="89">
        <v>10036421</v>
      </c>
      <c r="AR6241" s="90" t="str">
        <f t="shared" si="105"/>
        <v>O</v>
      </c>
      <c r="AS6241" t="s">
        <v>6302</v>
      </c>
    </row>
    <row r="6242" spans="43:45" x14ac:dyDescent="0.25">
      <c r="AQ6242" s="89">
        <v>10036439</v>
      </c>
      <c r="AR6242" s="90" t="str">
        <f t="shared" si="105"/>
        <v>O</v>
      </c>
      <c r="AS6242" t="s">
        <v>6303</v>
      </c>
    </row>
    <row r="6243" spans="43:45" x14ac:dyDescent="0.25">
      <c r="AQ6243" s="89">
        <v>10033763</v>
      </c>
      <c r="AR6243" s="90" t="str">
        <f t="shared" si="105"/>
        <v>O</v>
      </c>
      <c r="AS6243" t="s">
        <v>6304</v>
      </c>
    </row>
    <row r="6244" spans="43:45" x14ac:dyDescent="0.25">
      <c r="AQ6244" s="89">
        <v>10033786</v>
      </c>
      <c r="AR6244" s="90" t="str">
        <f t="shared" si="105"/>
        <v>O</v>
      </c>
      <c r="AS6244" t="s">
        <v>6305</v>
      </c>
    </row>
    <row r="6245" spans="43:45" x14ac:dyDescent="0.25">
      <c r="AQ6245" s="89">
        <v>10034069</v>
      </c>
      <c r="AR6245" s="90" t="str">
        <f t="shared" si="105"/>
        <v>O</v>
      </c>
      <c r="AS6245" t="s">
        <v>6306</v>
      </c>
    </row>
    <row r="6246" spans="43:45" x14ac:dyDescent="0.25">
      <c r="AQ6246" s="89">
        <v>10034344</v>
      </c>
      <c r="AR6246" s="90" t="str">
        <f t="shared" si="105"/>
        <v>O</v>
      </c>
      <c r="AS6246" t="s">
        <v>6307</v>
      </c>
    </row>
    <row r="6247" spans="43:45" x14ac:dyDescent="0.25">
      <c r="AQ6247" s="89">
        <v>10034514</v>
      </c>
      <c r="AR6247" s="90" t="str">
        <f t="shared" si="105"/>
        <v>O</v>
      </c>
      <c r="AS6247" t="s">
        <v>6308</v>
      </c>
    </row>
    <row r="6248" spans="43:45" x14ac:dyDescent="0.25">
      <c r="AQ6248" s="89">
        <v>10034517</v>
      </c>
      <c r="AR6248" s="90" t="str">
        <f t="shared" si="105"/>
        <v>O</v>
      </c>
      <c r="AS6248" t="s">
        <v>6309</v>
      </c>
    </row>
    <row r="6249" spans="43:45" x14ac:dyDescent="0.25">
      <c r="AQ6249" s="89">
        <v>10034519</v>
      </c>
      <c r="AR6249" s="90" t="str">
        <f t="shared" si="105"/>
        <v>O</v>
      </c>
      <c r="AS6249" t="s">
        <v>6310</v>
      </c>
    </row>
    <row r="6250" spans="43:45" x14ac:dyDescent="0.25">
      <c r="AQ6250" s="89">
        <v>10034530</v>
      </c>
      <c r="AR6250" s="90" t="str">
        <f t="shared" si="105"/>
        <v>O</v>
      </c>
      <c r="AS6250" t="s">
        <v>6311</v>
      </c>
    </row>
    <row r="6251" spans="43:45" x14ac:dyDescent="0.25">
      <c r="AQ6251" s="89">
        <v>10034532</v>
      </c>
      <c r="AR6251" s="90" t="str">
        <f t="shared" si="105"/>
        <v>O</v>
      </c>
      <c r="AS6251" t="s">
        <v>6312</v>
      </c>
    </row>
    <row r="6252" spans="43:45" x14ac:dyDescent="0.25">
      <c r="AQ6252" s="89">
        <v>10034534</v>
      </c>
      <c r="AR6252" s="90" t="str">
        <f t="shared" si="105"/>
        <v>O</v>
      </c>
      <c r="AS6252" t="s">
        <v>6313</v>
      </c>
    </row>
    <row r="6253" spans="43:45" x14ac:dyDescent="0.25">
      <c r="AQ6253" s="89">
        <v>10034535</v>
      </c>
      <c r="AR6253" s="90" t="str">
        <f t="shared" si="105"/>
        <v>O</v>
      </c>
      <c r="AS6253" t="s">
        <v>6314</v>
      </c>
    </row>
    <row r="6254" spans="43:45" x14ac:dyDescent="0.25">
      <c r="AQ6254" s="89">
        <v>10035802</v>
      </c>
      <c r="AR6254" s="90" t="str">
        <f t="shared" si="105"/>
        <v>O</v>
      </c>
      <c r="AS6254" t="s">
        <v>6315</v>
      </c>
    </row>
    <row r="6255" spans="43:45" x14ac:dyDescent="0.25">
      <c r="AQ6255" s="89">
        <v>10035821</v>
      </c>
      <c r="AR6255" s="90" t="str">
        <f t="shared" si="105"/>
        <v>O</v>
      </c>
      <c r="AS6255" t="s">
        <v>6316</v>
      </c>
    </row>
    <row r="6256" spans="43:45" x14ac:dyDescent="0.25">
      <c r="AQ6256" s="89">
        <v>10035827</v>
      </c>
      <c r="AR6256" s="90" t="str">
        <f t="shared" si="105"/>
        <v>O</v>
      </c>
      <c r="AS6256" t="s">
        <v>6317</v>
      </c>
    </row>
    <row r="6257" spans="43:45" x14ac:dyDescent="0.25">
      <c r="AQ6257" s="89">
        <v>10035847</v>
      </c>
      <c r="AR6257" s="90" t="str">
        <f t="shared" si="105"/>
        <v>O</v>
      </c>
      <c r="AS6257" t="s">
        <v>6318</v>
      </c>
    </row>
    <row r="6258" spans="43:45" x14ac:dyDescent="0.25">
      <c r="AQ6258" s="89">
        <v>10035848</v>
      </c>
      <c r="AR6258" s="90" t="str">
        <f t="shared" si="105"/>
        <v>O</v>
      </c>
      <c r="AS6258" t="s">
        <v>6319</v>
      </c>
    </row>
    <row r="6259" spans="43:45" x14ac:dyDescent="0.25">
      <c r="AQ6259" s="89">
        <v>10035851</v>
      </c>
      <c r="AR6259" s="90" t="str">
        <f t="shared" si="105"/>
        <v>O</v>
      </c>
      <c r="AS6259" t="s">
        <v>6320</v>
      </c>
    </row>
    <row r="6260" spans="43:45" x14ac:dyDescent="0.25">
      <c r="AQ6260" s="89">
        <v>10035853</v>
      </c>
      <c r="AR6260" s="90" t="str">
        <f t="shared" si="105"/>
        <v>O</v>
      </c>
      <c r="AS6260" t="s">
        <v>6321</v>
      </c>
    </row>
    <row r="6261" spans="43:45" x14ac:dyDescent="0.25">
      <c r="AQ6261" s="89">
        <v>10035865</v>
      </c>
      <c r="AR6261" s="90" t="str">
        <f t="shared" si="105"/>
        <v>O</v>
      </c>
      <c r="AS6261" t="s">
        <v>6322</v>
      </c>
    </row>
    <row r="6262" spans="43:45" x14ac:dyDescent="0.25">
      <c r="AQ6262" s="89">
        <v>10035868</v>
      </c>
      <c r="AR6262" s="90" t="str">
        <f t="shared" si="105"/>
        <v>O</v>
      </c>
      <c r="AS6262" t="s">
        <v>6323</v>
      </c>
    </row>
    <row r="6263" spans="43:45" x14ac:dyDescent="0.25">
      <c r="AQ6263" s="89">
        <v>10034016</v>
      </c>
      <c r="AR6263" s="90" t="str">
        <f t="shared" si="105"/>
        <v>O</v>
      </c>
      <c r="AS6263" t="s">
        <v>6324</v>
      </c>
    </row>
    <row r="6264" spans="43:45" x14ac:dyDescent="0.25">
      <c r="AQ6264" s="89">
        <v>10034489</v>
      </c>
      <c r="AR6264" s="90" t="str">
        <f t="shared" si="105"/>
        <v>O</v>
      </c>
      <c r="AS6264" t="s">
        <v>6325</v>
      </c>
    </row>
    <row r="6265" spans="43:45" x14ac:dyDescent="0.25">
      <c r="AQ6265" s="89">
        <v>10034508</v>
      </c>
      <c r="AR6265" s="90" t="str">
        <f t="shared" si="105"/>
        <v>O</v>
      </c>
      <c r="AS6265" t="s">
        <v>6326</v>
      </c>
    </row>
    <row r="6266" spans="43:45" x14ac:dyDescent="0.25">
      <c r="AQ6266" s="89">
        <v>10034510</v>
      </c>
      <c r="AR6266" s="90" t="str">
        <f t="shared" si="105"/>
        <v>O</v>
      </c>
      <c r="AS6266" t="s">
        <v>6327</v>
      </c>
    </row>
    <row r="6267" spans="43:45" x14ac:dyDescent="0.25">
      <c r="AQ6267" s="89">
        <v>10035950</v>
      </c>
      <c r="AR6267" s="90" t="str">
        <f t="shared" si="105"/>
        <v>O</v>
      </c>
      <c r="AS6267" t="s">
        <v>6328</v>
      </c>
    </row>
    <row r="6268" spans="43:45" x14ac:dyDescent="0.25">
      <c r="AQ6268" s="89">
        <v>10035954</v>
      </c>
      <c r="AR6268" s="90" t="str">
        <f t="shared" si="105"/>
        <v>O</v>
      </c>
      <c r="AS6268" t="s">
        <v>6329</v>
      </c>
    </row>
    <row r="6269" spans="43:45" x14ac:dyDescent="0.25">
      <c r="AQ6269" s="89">
        <v>10036212</v>
      </c>
      <c r="AR6269" s="90" t="str">
        <f t="shared" si="105"/>
        <v>O</v>
      </c>
      <c r="AS6269" t="s">
        <v>6330</v>
      </c>
    </row>
    <row r="6270" spans="43:45" x14ac:dyDescent="0.25">
      <c r="AQ6270" s="89">
        <v>10036217</v>
      </c>
      <c r="AR6270" s="90" t="str">
        <f t="shared" si="105"/>
        <v>O</v>
      </c>
      <c r="AS6270" t="s">
        <v>6331</v>
      </c>
    </row>
    <row r="6271" spans="43:45" x14ac:dyDescent="0.25">
      <c r="AQ6271" s="89">
        <v>10036282</v>
      </c>
      <c r="AR6271" s="90" t="str">
        <f t="shared" si="105"/>
        <v>O</v>
      </c>
      <c r="AS6271" t="s">
        <v>6332</v>
      </c>
    </row>
    <row r="6272" spans="43:45" x14ac:dyDescent="0.25">
      <c r="AQ6272" s="89">
        <v>10036491</v>
      </c>
      <c r="AR6272" s="90" t="str">
        <f t="shared" si="105"/>
        <v>O</v>
      </c>
      <c r="AS6272" t="s">
        <v>6333</v>
      </c>
    </row>
    <row r="6273" spans="43:45" x14ac:dyDescent="0.25">
      <c r="AQ6273" s="89">
        <v>10036497</v>
      </c>
      <c r="AR6273" s="90" t="str">
        <f t="shared" si="105"/>
        <v>O</v>
      </c>
      <c r="AS6273" t="s">
        <v>6334</v>
      </c>
    </row>
    <row r="6274" spans="43:45" x14ac:dyDescent="0.25">
      <c r="AQ6274" s="89">
        <v>10033436</v>
      </c>
      <c r="AR6274" s="90" t="str">
        <f t="shared" si="105"/>
        <v>O</v>
      </c>
      <c r="AS6274" t="s">
        <v>6335</v>
      </c>
    </row>
    <row r="6275" spans="43:45" x14ac:dyDescent="0.25">
      <c r="AQ6275" s="89">
        <v>10033806</v>
      </c>
      <c r="AR6275" s="90" t="str">
        <f t="shared" si="105"/>
        <v>O</v>
      </c>
      <c r="AS6275" t="s">
        <v>6336</v>
      </c>
    </row>
    <row r="6276" spans="43:45" x14ac:dyDescent="0.25">
      <c r="AQ6276" s="89">
        <v>10034540</v>
      </c>
      <c r="AR6276" s="90" t="str">
        <f t="shared" si="105"/>
        <v>O</v>
      </c>
      <c r="AS6276" t="s">
        <v>6337</v>
      </c>
    </row>
    <row r="6277" spans="43:45" x14ac:dyDescent="0.25">
      <c r="AQ6277" s="89">
        <v>10034543</v>
      </c>
      <c r="AR6277" s="90" t="str">
        <f t="shared" si="105"/>
        <v>O</v>
      </c>
      <c r="AS6277" t="s">
        <v>6338</v>
      </c>
    </row>
    <row r="6278" spans="43:45" x14ac:dyDescent="0.25">
      <c r="AQ6278" s="89">
        <v>10034546</v>
      </c>
      <c r="AR6278" s="90" t="str">
        <f t="shared" si="105"/>
        <v>O</v>
      </c>
      <c r="AS6278" t="s">
        <v>6339</v>
      </c>
    </row>
    <row r="6279" spans="43:45" x14ac:dyDescent="0.25">
      <c r="AQ6279" s="89">
        <v>10034549</v>
      </c>
      <c r="AR6279" s="90" t="str">
        <f t="shared" si="105"/>
        <v>O</v>
      </c>
      <c r="AS6279" t="s">
        <v>6340</v>
      </c>
    </row>
    <row r="6280" spans="43:45" x14ac:dyDescent="0.25">
      <c r="AQ6280" s="89">
        <v>10034551</v>
      </c>
      <c r="AR6280" s="90" t="str">
        <f t="shared" si="105"/>
        <v>O</v>
      </c>
      <c r="AS6280" t="s">
        <v>6341</v>
      </c>
    </row>
    <row r="6281" spans="43:45" x14ac:dyDescent="0.25">
      <c r="AQ6281" s="89">
        <v>10034552</v>
      </c>
      <c r="AR6281" s="90" t="str">
        <f t="shared" ref="AR6281:AR6344" si="106">IF(ISNA(VLOOKUP(AQ6281,$BP$18:$BQ$356,2,FALSE))=TRUE,"O",VLOOKUP(AQ6281,$BP$18:$BQ$356,2,FALSE))</f>
        <v>O</v>
      </c>
      <c r="AS6281" t="s">
        <v>6342</v>
      </c>
    </row>
    <row r="6282" spans="43:45" x14ac:dyDescent="0.25">
      <c r="AQ6282" s="89">
        <v>10034553</v>
      </c>
      <c r="AR6282" s="90" t="str">
        <f t="shared" si="106"/>
        <v>O</v>
      </c>
      <c r="AS6282" t="s">
        <v>6343</v>
      </c>
    </row>
    <row r="6283" spans="43:45" x14ac:dyDescent="0.25">
      <c r="AQ6283" s="89">
        <v>10034555</v>
      </c>
      <c r="AR6283" s="90" t="str">
        <f t="shared" si="106"/>
        <v>O</v>
      </c>
      <c r="AS6283" t="s">
        <v>6344</v>
      </c>
    </row>
    <row r="6284" spans="43:45" x14ac:dyDescent="0.25">
      <c r="AQ6284" s="89">
        <v>10034556</v>
      </c>
      <c r="AR6284" s="90" t="str">
        <f t="shared" si="106"/>
        <v>O</v>
      </c>
      <c r="AS6284" t="s">
        <v>6345</v>
      </c>
    </row>
    <row r="6285" spans="43:45" x14ac:dyDescent="0.25">
      <c r="AQ6285" s="89">
        <v>10034558</v>
      </c>
      <c r="AR6285" s="90" t="str">
        <f t="shared" si="106"/>
        <v>O</v>
      </c>
      <c r="AS6285" t="s">
        <v>6346</v>
      </c>
    </row>
    <row r="6286" spans="43:45" x14ac:dyDescent="0.25">
      <c r="AQ6286" s="89">
        <v>10035908</v>
      </c>
      <c r="AR6286" s="90" t="str">
        <f t="shared" si="106"/>
        <v>O</v>
      </c>
      <c r="AS6286" t="s">
        <v>6347</v>
      </c>
    </row>
    <row r="6287" spans="43:45" x14ac:dyDescent="0.25">
      <c r="AQ6287" s="89">
        <v>10036139</v>
      </c>
      <c r="AR6287" s="90" t="str">
        <f t="shared" si="106"/>
        <v>O</v>
      </c>
      <c r="AS6287" t="s">
        <v>6348</v>
      </c>
    </row>
    <row r="6288" spans="43:45" x14ac:dyDescent="0.25">
      <c r="AQ6288" s="89">
        <v>10036294</v>
      </c>
      <c r="AR6288" s="90" t="str">
        <f t="shared" si="106"/>
        <v>O</v>
      </c>
      <c r="AS6288" t="s">
        <v>6349</v>
      </c>
    </row>
    <row r="6289" spans="43:45" x14ac:dyDescent="0.25">
      <c r="AQ6289" s="89">
        <v>10033942</v>
      </c>
      <c r="AR6289" s="90" t="str">
        <f t="shared" si="106"/>
        <v>O</v>
      </c>
      <c r="AS6289" t="s">
        <v>6350</v>
      </c>
    </row>
    <row r="6290" spans="43:45" x14ac:dyDescent="0.25">
      <c r="AQ6290" s="89">
        <v>10034084</v>
      </c>
      <c r="AR6290" s="90" t="str">
        <f t="shared" si="106"/>
        <v>O</v>
      </c>
      <c r="AS6290" t="s">
        <v>6351</v>
      </c>
    </row>
    <row r="6291" spans="43:45" x14ac:dyDescent="0.25">
      <c r="AQ6291" s="89">
        <v>10034279</v>
      </c>
      <c r="AR6291" s="90" t="str">
        <f t="shared" si="106"/>
        <v>O</v>
      </c>
      <c r="AS6291" t="s">
        <v>6352</v>
      </c>
    </row>
    <row r="6292" spans="43:45" x14ac:dyDescent="0.25">
      <c r="AQ6292" s="89">
        <v>10034733</v>
      </c>
      <c r="AR6292" s="90" t="str">
        <f t="shared" si="106"/>
        <v>O</v>
      </c>
      <c r="AS6292" t="s">
        <v>6353</v>
      </c>
    </row>
    <row r="6293" spans="43:45" x14ac:dyDescent="0.25">
      <c r="AQ6293" s="89">
        <v>10034898</v>
      </c>
      <c r="AR6293" s="90" t="str">
        <f t="shared" si="106"/>
        <v>O</v>
      </c>
      <c r="AS6293" t="s">
        <v>6354</v>
      </c>
    </row>
    <row r="6294" spans="43:45" x14ac:dyDescent="0.25">
      <c r="AQ6294" s="89">
        <v>10034915</v>
      </c>
      <c r="AR6294" s="90" t="str">
        <f t="shared" si="106"/>
        <v>O</v>
      </c>
      <c r="AS6294" t="s">
        <v>6355</v>
      </c>
    </row>
    <row r="6295" spans="43:45" x14ac:dyDescent="0.25">
      <c r="AQ6295" s="89">
        <v>10034929</v>
      </c>
      <c r="AR6295" s="90" t="str">
        <f t="shared" si="106"/>
        <v>O</v>
      </c>
      <c r="AS6295" t="s">
        <v>6356</v>
      </c>
    </row>
    <row r="6296" spans="43:45" x14ac:dyDescent="0.25">
      <c r="AQ6296" s="89">
        <v>10035946</v>
      </c>
      <c r="AR6296" s="90" t="str">
        <f t="shared" si="106"/>
        <v>O</v>
      </c>
      <c r="AS6296" t="s">
        <v>6357</v>
      </c>
    </row>
    <row r="6297" spans="43:45" x14ac:dyDescent="0.25">
      <c r="AQ6297" s="89">
        <v>10035973</v>
      </c>
      <c r="AR6297" s="90" t="str">
        <f t="shared" si="106"/>
        <v>O</v>
      </c>
      <c r="AS6297" t="s">
        <v>6358</v>
      </c>
    </row>
    <row r="6298" spans="43:45" x14ac:dyDescent="0.25">
      <c r="AQ6298" s="89">
        <v>10036128</v>
      </c>
      <c r="AR6298" s="90" t="str">
        <f t="shared" si="106"/>
        <v>O</v>
      </c>
      <c r="AS6298" t="s">
        <v>6359</v>
      </c>
    </row>
    <row r="6299" spans="43:45" x14ac:dyDescent="0.25">
      <c r="AQ6299" s="89">
        <v>10036238</v>
      </c>
      <c r="AR6299" s="90" t="str">
        <f t="shared" si="106"/>
        <v>O</v>
      </c>
      <c r="AS6299" t="s">
        <v>6360</v>
      </c>
    </row>
    <row r="6300" spans="43:45" x14ac:dyDescent="0.25">
      <c r="AQ6300" s="89">
        <v>10036377</v>
      </c>
      <c r="AR6300" s="90" t="str">
        <f t="shared" si="106"/>
        <v>O</v>
      </c>
      <c r="AS6300" t="s">
        <v>6361</v>
      </c>
    </row>
    <row r="6301" spans="43:45" x14ac:dyDescent="0.25">
      <c r="AQ6301" s="89">
        <v>10034091</v>
      </c>
      <c r="AR6301" s="90" t="str">
        <f t="shared" si="106"/>
        <v>O</v>
      </c>
      <c r="AS6301" t="s">
        <v>6362</v>
      </c>
    </row>
    <row r="6302" spans="43:45" x14ac:dyDescent="0.25">
      <c r="AQ6302" s="89">
        <v>10034107</v>
      </c>
      <c r="AR6302" s="90" t="str">
        <f t="shared" si="106"/>
        <v>O</v>
      </c>
      <c r="AS6302" t="s">
        <v>6363</v>
      </c>
    </row>
    <row r="6303" spans="43:45" x14ac:dyDescent="0.25">
      <c r="AQ6303" s="89">
        <v>10034559</v>
      </c>
      <c r="AR6303" s="90" t="str">
        <f t="shared" si="106"/>
        <v>O</v>
      </c>
      <c r="AS6303" t="s">
        <v>6364</v>
      </c>
    </row>
    <row r="6304" spans="43:45" x14ac:dyDescent="0.25">
      <c r="AQ6304" s="89">
        <v>10034560</v>
      </c>
      <c r="AR6304" s="90" t="str">
        <f t="shared" si="106"/>
        <v>O</v>
      </c>
      <c r="AS6304" t="s">
        <v>6365</v>
      </c>
    </row>
    <row r="6305" spans="43:45" x14ac:dyDescent="0.25">
      <c r="AQ6305" s="89">
        <v>10034565</v>
      </c>
      <c r="AR6305" s="90" t="str">
        <f t="shared" si="106"/>
        <v>O</v>
      </c>
      <c r="AS6305" t="s">
        <v>6366</v>
      </c>
    </row>
    <row r="6306" spans="43:45" x14ac:dyDescent="0.25">
      <c r="AQ6306" s="89">
        <v>10034566</v>
      </c>
      <c r="AR6306" s="90" t="str">
        <f t="shared" si="106"/>
        <v>O</v>
      </c>
      <c r="AS6306" t="s">
        <v>6367</v>
      </c>
    </row>
    <row r="6307" spans="43:45" x14ac:dyDescent="0.25">
      <c r="AQ6307" s="89">
        <v>10034567</v>
      </c>
      <c r="AR6307" s="90" t="str">
        <f t="shared" si="106"/>
        <v>O</v>
      </c>
      <c r="AS6307" t="s">
        <v>6368</v>
      </c>
    </row>
    <row r="6308" spans="43:45" x14ac:dyDescent="0.25">
      <c r="AQ6308" s="89">
        <v>10034570</v>
      </c>
      <c r="AR6308" s="90" t="str">
        <f t="shared" si="106"/>
        <v>O</v>
      </c>
      <c r="AS6308" t="s">
        <v>6369</v>
      </c>
    </row>
    <row r="6309" spans="43:45" x14ac:dyDescent="0.25">
      <c r="AQ6309" s="89">
        <v>10034572</v>
      </c>
      <c r="AR6309" s="90" t="str">
        <f t="shared" si="106"/>
        <v>O</v>
      </c>
      <c r="AS6309" t="s">
        <v>6370</v>
      </c>
    </row>
    <row r="6310" spans="43:45" x14ac:dyDescent="0.25">
      <c r="AQ6310" s="89">
        <v>10035476</v>
      </c>
      <c r="AR6310" s="90" t="str">
        <f t="shared" si="106"/>
        <v>O</v>
      </c>
      <c r="AS6310" t="s">
        <v>6371</v>
      </c>
    </row>
    <row r="6311" spans="43:45" x14ac:dyDescent="0.25">
      <c r="AQ6311" s="89">
        <v>10035479</v>
      </c>
      <c r="AR6311" s="90" t="str">
        <f t="shared" si="106"/>
        <v>O</v>
      </c>
      <c r="AS6311" t="s">
        <v>6372</v>
      </c>
    </row>
    <row r="6312" spans="43:45" x14ac:dyDescent="0.25">
      <c r="AQ6312" s="89">
        <v>10035481</v>
      </c>
      <c r="AR6312" s="90" t="str">
        <f t="shared" si="106"/>
        <v>O</v>
      </c>
      <c r="AS6312" t="s">
        <v>6373</v>
      </c>
    </row>
    <row r="6313" spans="43:45" x14ac:dyDescent="0.25">
      <c r="AQ6313" s="89">
        <v>10035487</v>
      </c>
      <c r="AR6313" s="90" t="str">
        <f t="shared" si="106"/>
        <v>O</v>
      </c>
      <c r="AS6313" t="s">
        <v>6374</v>
      </c>
    </row>
    <row r="6314" spans="43:45" x14ac:dyDescent="0.25">
      <c r="AQ6314" s="89">
        <v>10035491</v>
      </c>
      <c r="AR6314" s="90" t="str">
        <f t="shared" si="106"/>
        <v>O</v>
      </c>
      <c r="AS6314" t="s">
        <v>6375</v>
      </c>
    </row>
    <row r="6315" spans="43:45" x14ac:dyDescent="0.25">
      <c r="AQ6315" s="89">
        <v>10035492</v>
      </c>
      <c r="AR6315" s="90" t="str">
        <f t="shared" si="106"/>
        <v>O</v>
      </c>
      <c r="AS6315" t="s">
        <v>6376</v>
      </c>
    </row>
    <row r="6316" spans="43:45" x14ac:dyDescent="0.25">
      <c r="AQ6316" s="89">
        <v>10035494</v>
      </c>
      <c r="AR6316" s="90" t="str">
        <f t="shared" si="106"/>
        <v>O</v>
      </c>
      <c r="AS6316" t="s">
        <v>6377</v>
      </c>
    </row>
    <row r="6317" spans="43:45" x14ac:dyDescent="0.25">
      <c r="AQ6317" s="89">
        <v>10035496</v>
      </c>
      <c r="AR6317" s="90" t="str">
        <f t="shared" si="106"/>
        <v>O</v>
      </c>
      <c r="AS6317" t="s">
        <v>6378</v>
      </c>
    </row>
    <row r="6318" spans="43:45" x14ac:dyDescent="0.25">
      <c r="AQ6318" s="89">
        <v>10035500</v>
      </c>
      <c r="AR6318" s="90" t="str">
        <f t="shared" si="106"/>
        <v>O</v>
      </c>
      <c r="AS6318" t="s">
        <v>6379</v>
      </c>
    </row>
    <row r="6319" spans="43:45" x14ac:dyDescent="0.25">
      <c r="AQ6319" s="89">
        <v>10033614</v>
      </c>
      <c r="AR6319" s="90" t="str">
        <f t="shared" si="106"/>
        <v>O</v>
      </c>
      <c r="AS6319" t="s">
        <v>6380</v>
      </c>
    </row>
    <row r="6320" spans="43:45" x14ac:dyDescent="0.25">
      <c r="AQ6320" s="89">
        <v>10033710</v>
      </c>
      <c r="AR6320" s="90" t="str">
        <f t="shared" si="106"/>
        <v>O</v>
      </c>
      <c r="AS6320" t="s">
        <v>6381</v>
      </c>
    </row>
    <row r="6321" spans="43:45" x14ac:dyDescent="0.25">
      <c r="AQ6321" s="89">
        <v>10033920</v>
      </c>
      <c r="AR6321" s="90" t="str">
        <f t="shared" si="106"/>
        <v>O</v>
      </c>
      <c r="AS6321" t="s">
        <v>6382</v>
      </c>
    </row>
    <row r="6322" spans="43:45" x14ac:dyDescent="0.25">
      <c r="AQ6322" s="89">
        <v>10034238</v>
      </c>
      <c r="AR6322" s="90" t="str">
        <f t="shared" si="106"/>
        <v>O</v>
      </c>
      <c r="AS6322" t="s">
        <v>6383</v>
      </c>
    </row>
    <row r="6323" spans="43:45" x14ac:dyDescent="0.25">
      <c r="AQ6323" s="89">
        <v>10034484</v>
      </c>
      <c r="AR6323" s="90" t="str">
        <f t="shared" si="106"/>
        <v>O</v>
      </c>
      <c r="AS6323" t="s">
        <v>6384</v>
      </c>
    </row>
    <row r="6324" spans="43:45" x14ac:dyDescent="0.25">
      <c r="AQ6324" s="89">
        <v>10034384</v>
      </c>
      <c r="AR6324" s="90" t="str">
        <f t="shared" si="106"/>
        <v>O</v>
      </c>
      <c r="AS6324" t="s">
        <v>6385</v>
      </c>
    </row>
    <row r="6325" spans="43:45" x14ac:dyDescent="0.25">
      <c r="AQ6325" s="89">
        <v>10035305</v>
      </c>
      <c r="AR6325" s="90" t="str">
        <f t="shared" si="106"/>
        <v>O</v>
      </c>
      <c r="AS6325" t="s">
        <v>6386</v>
      </c>
    </row>
    <row r="6326" spans="43:45" x14ac:dyDescent="0.25">
      <c r="AQ6326" s="89">
        <v>10035320</v>
      </c>
      <c r="AR6326" s="90" t="str">
        <f t="shared" si="106"/>
        <v>O</v>
      </c>
      <c r="AS6326" t="s">
        <v>6387</v>
      </c>
    </row>
    <row r="6327" spans="43:45" x14ac:dyDescent="0.25">
      <c r="AQ6327" s="89">
        <v>10036026</v>
      </c>
      <c r="AR6327" s="90" t="str">
        <f t="shared" si="106"/>
        <v>O</v>
      </c>
      <c r="AS6327" t="s">
        <v>6388</v>
      </c>
    </row>
    <row r="6328" spans="43:45" x14ac:dyDescent="0.25">
      <c r="AQ6328" s="89">
        <v>10036186</v>
      </c>
      <c r="AR6328" s="90" t="str">
        <f t="shared" si="106"/>
        <v>O</v>
      </c>
      <c r="AS6328" t="s">
        <v>6389</v>
      </c>
    </row>
    <row r="6329" spans="43:45" x14ac:dyDescent="0.25">
      <c r="AQ6329" s="89">
        <v>10036215</v>
      </c>
      <c r="AR6329" s="90" t="str">
        <f t="shared" si="106"/>
        <v>O</v>
      </c>
      <c r="AS6329" t="s">
        <v>6390</v>
      </c>
    </row>
    <row r="6330" spans="43:45" x14ac:dyDescent="0.25">
      <c r="AQ6330" s="89">
        <v>10036283</v>
      </c>
      <c r="AR6330" s="90" t="str">
        <f t="shared" si="106"/>
        <v>O</v>
      </c>
      <c r="AS6330" t="s">
        <v>6391</v>
      </c>
    </row>
    <row r="6331" spans="43:45" x14ac:dyDescent="0.25">
      <c r="AQ6331" s="89">
        <v>10036434</v>
      </c>
      <c r="AR6331" s="90" t="str">
        <f t="shared" si="106"/>
        <v>O</v>
      </c>
      <c r="AS6331" t="s">
        <v>6392</v>
      </c>
    </row>
    <row r="6332" spans="43:45" x14ac:dyDescent="0.25">
      <c r="AQ6332" s="89">
        <v>10034576</v>
      </c>
      <c r="AR6332" s="90" t="str">
        <f t="shared" si="106"/>
        <v>O</v>
      </c>
      <c r="AS6332" t="s">
        <v>6393</v>
      </c>
    </row>
    <row r="6333" spans="43:45" x14ac:dyDescent="0.25">
      <c r="AQ6333" s="89">
        <v>10034577</v>
      </c>
      <c r="AR6333" s="90" t="str">
        <f t="shared" si="106"/>
        <v>O</v>
      </c>
      <c r="AS6333" t="s">
        <v>6394</v>
      </c>
    </row>
    <row r="6334" spans="43:45" x14ac:dyDescent="0.25">
      <c r="AQ6334" s="89">
        <v>10034583</v>
      </c>
      <c r="AR6334" s="90" t="str">
        <f t="shared" si="106"/>
        <v>O</v>
      </c>
      <c r="AS6334" t="s">
        <v>6395</v>
      </c>
    </row>
    <row r="6335" spans="43:45" x14ac:dyDescent="0.25">
      <c r="AQ6335" s="89">
        <v>10034586</v>
      </c>
      <c r="AR6335" s="90" t="str">
        <f t="shared" si="106"/>
        <v>O</v>
      </c>
      <c r="AS6335" t="s">
        <v>6396</v>
      </c>
    </row>
    <row r="6336" spans="43:45" x14ac:dyDescent="0.25">
      <c r="AQ6336" s="89">
        <v>10034589</v>
      </c>
      <c r="AR6336" s="90" t="str">
        <f t="shared" si="106"/>
        <v>O</v>
      </c>
      <c r="AS6336" t="s">
        <v>6397</v>
      </c>
    </row>
    <row r="6337" spans="43:45" x14ac:dyDescent="0.25">
      <c r="AQ6337" s="89">
        <v>10034592</v>
      </c>
      <c r="AR6337" s="90" t="str">
        <f t="shared" si="106"/>
        <v>O</v>
      </c>
      <c r="AS6337" t="s">
        <v>6398</v>
      </c>
    </row>
    <row r="6338" spans="43:45" x14ac:dyDescent="0.25">
      <c r="AQ6338" s="89">
        <v>10034965</v>
      </c>
      <c r="AR6338" s="90" t="str">
        <f t="shared" si="106"/>
        <v>O</v>
      </c>
      <c r="AS6338" t="s">
        <v>6399</v>
      </c>
    </row>
    <row r="6339" spans="43:45" x14ac:dyDescent="0.25">
      <c r="AQ6339" s="89">
        <v>10035503</v>
      </c>
      <c r="AR6339" s="90" t="str">
        <f t="shared" si="106"/>
        <v>O</v>
      </c>
      <c r="AS6339" t="s">
        <v>6400</v>
      </c>
    </row>
    <row r="6340" spans="43:45" x14ac:dyDescent="0.25">
      <c r="AQ6340" s="89">
        <v>10035508</v>
      </c>
      <c r="AR6340" s="90" t="str">
        <f t="shared" si="106"/>
        <v>O</v>
      </c>
      <c r="AS6340" t="s">
        <v>6401</v>
      </c>
    </row>
    <row r="6341" spans="43:45" x14ac:dyDescent="0.25">
      <c r="AQ6341" s="89">
        <v>10035511</v>
      </c>
      <c r="AR6341" s="90" t="str">
        <f t="shared" si="106"/>
        <v>O</v>
      </c>
      <c r="AS6341" t="s">
        <v>6402</v>
      </c>
    </row>
    <row r="6342" spans="43:45" x14ac:dyDescent="0.25">
      <c r="AQ6342" s="89">
        <v>10035513</v>
      </c>
      <c r="AR6342" s="90" t="str">
        <f t="shared" si="106"/>
        <v>O</v>
      </c>
      <c r="AS6342" t="s">
        <v>6403</v>
      </c>
    </row>
    <row r="6343" spans="43:45" x14ac:dyDescent="0.25">
      <c r="AQ6343" s="89">
        <v>10036142</v>
      </c>
      <c r="AR6343" s="90" t="str">
        <f t="shared" si="106"/>
        <v>O</v>
      </c>
      <c r="AS6343" t="s">
        <v>6404</v>
      </c>
    </row>
    <row r="6344" spans="43:45" x14ac:dyDescent="0.25">
      <c r="AQ6344" s="89">
        <v>10032957</v>
      </c>
      <c r="AR6344" s="90" t="str">
        <f t="shared" si="106"/>
        <v>O</v>
      </c>
      <c r="AS6344" t="s">
        <v>6405</v>
      </c>
    </row>
    <row r="6345" spans="43:45" x14ac:dyDescent="0.25">
      <c r="AQ6345" s="89">
        <v>10033225</v>
      </c>
      <c r="AR6345" s="90" t="str">
        <f t="shared" ref="AR6345:AR6408" si="107">IF(ISNA(VLOOKUP(AQ6345,$BP$18:$BQ$356,2,FALSE))=TRUE,"O",VLOOKUP(AQ6345,$BP$18:$BQ$356,2,FALSE))</f>
        <v>O</v>
      </c>
      <c r="AS6345" t="s">
        <v>6406</v>
      </c>
    </row>
    <row r="6346" spans="43:45" x14ac:dyDescent="0.25">
      <c r="AQ6346" s="89">
        <v>10033236</v>
      </c>
      <c r="AR6346" s="90" t="str">
        <f t="shared" si="107"/>
        <v>O</v>
      </c>
      <c r="AS6346" t="s">
        <v>6407</v>
      </c>
    </row>
    <row r="6347" spans="43:45" x14ac:dyDescent="0.25">
      <c r="AQ6347" s="89">
        <v>10034348</v>
      </c>
      <c r="AR6347" s="90" t="str">
        <f t="shared" si="107"/>
        <v>O</v>
      </c>
      <c r="AS6347" t="s">
        <v>6408</v>
      </c>
    </row>
    <row r="6348" spans="43:45" x14ac:dyDescent="0.25">
      <c r="AQ6348" s="89">
        <v>10034353</v>
      </c>
      <c r="AR6348" s="90" t="str">
        <f t="shared" si="107"/>
        <v>O</v>
      </c>
      <c r="AS6348" t="s">
        <v>6409</v>
      </c>
    </row>
    <row r="6349" spans="43:45" x14ac:dyDescent="0.25">
      <c r="AQ6349" s="89">
        <v>10034999</v>
      </c>
      <c r="AR6349" s="90" t="str">
        <f t="shared" si="107"/>
        <v>O</v>
      </c>
      <c r="AS6349" t="s">
        <v>6410</v>
      </c>
    </row>
    <row r="6350" spans="43:45" x14ac:dyDescent="0.25">
      <c r="AQ6350" s="89">
        <v>10035168</v>
      </c>
      <c r="AR6350" s="90" t="str">
        <f t="shared" si="107"/>
        <v>O</v>
      </c>
      <c r="AS6350" t="s">
        <v>6411</v>
      </c>
    </row>
    <row r="6351" spans="43:45" x14ac:dyDescent="0.25">
      <c r="AQ6351" s="89">
        <v>10035196</v>
      </c>
      <c r="AR6351" s="90" t="str">
        <f t="shared" si="107"/>
        <v>O</v>
      </c>
      <c r="AS6351" t="s">
        <v>6412</v>
      </c>
    </row>
    <row r="6352" spans="43:45" x14ac:dyDescent="0.25">
      <c r="AQ6352" s="89">
        <v>10035198</v>
      </c>
      <c r="AR6352" s="90" t="str">
        <f t="shared" si="107"/>
        <v>O</v>
      </c>
      <c r="AS6352" t="s">
        <v>6413</v>
      </c>
    </row>
    <row r="6353" spans="43:45" x14ac:dyDescent="0.25">
      <c r="AQ6353" s="89">
        <v>10035224</v>
      </c>
      <c r="AR6353" s="90" t="str">
        <f t="shared" si="107"/>
        <v>O</v>
      </c>
      <c r="AS6353" t="s">
        <v>6414</v>
      </c>
    </row>
    <row r="6354" spans="43:45" x14ac:dyDescent="0.25">
      <c r="AQ6354" s="89">
        <v>10035227</v>
      </c>
      <c r="AR6354" s="90" t="str">
        <f t="shared" si="107"/>
        <v>O</v>
      </c>
      <c r="AS6354" t="s">
        <v>6415</v>
      </c>
    </row>
    <row r="6355" spans="43:45" x14ac:dyDescent="0.25">
      <c r="AQ6355" s="89">
        <v>10034948</v>
      </c>
      <c r="AR6355" s="90" t="str">
        <f t="shared" si="107"/>
        <v>O</v>
      </c>
      <c r="AS6355" t="s">
        <v>6416</v>
      </c>
    </row>
    <row r="6356" spans="43:45" x14ac:dyDescent="0.25">
      <c r="AQ6356" s="89">
        <v>10035922</v>
      </c>
      <c r="AR6356" s="90" t="str">
        <f t="shared" si="107"/>
        <v>O</v>
      </c>
      <c r="AS6356" t="s">
        <v>6417</v>
      </c>
    </row>
    <row r="6357" spans="43:45" x14ac:dyDescent="0.25">
      <c r="AQ6357" s="89">
        <v>10035996</v>
      </c>
      <c r="AR6357" s="90" t="str">
        <f t="shared" si="107"/>
        <v>O</v>
      </c>
      <c r="AS6357" t="s">
        <v>6418</v>
      </c>
    </row>
    <row r="6358" spans="43:45" x14ac:dyDescent="0.25">
      <c r="AQ6358" s="89">
        <v>10036051</v>
      </c>
      <c r="AR6358" s="90" t="str">
        <f t="shared" si="107"/>
        <v>O</v>
      </c>
      <c r="AS6358" t="s">
        <v>6419</v>
      </c>
    </row>
    <row r="6359" spans="43:45" x14ac:dyDescent="0.25">
      <c r="AQ6359" s="89">
        <v>10036057</v>
      </c>
      <c r="AR6359" s="90" t="str">
        <f t="shared" si="107"/>
        <v>O</v>
      </c>
      <c r="AS6359" t="s">
        <v>6420</v>
      </c>
    </row>
    <row r="6360" spans="43:45" x14ac:dyDescent="0.25">
      <c r="AQ6360" s="89">
        <v>10036224</v>
      </c>
      <c r="AR6360" s="90" t="str">
        <f t="shared" si="107"/>
        <v>O</v>
      </c>
      <c r="AS6360" t="s">
        <v>6421</v>
      </c>
    </row>
    <row r="6361" spans="43:45" x14ac:dyDescent="0.25">
      <c r="AQ6361" s="89">
        <v>10033052</v>
      </c>
      <c r="AR6361" s="90" t="str">
        <f t="shared" si="107"/>
        <v>O</v>
      </c>
      <c r="AS6361" t="s">
        <v>6422</v>
      </c>
    </row>
    <row r="6362" spans="43:45" x14ac:dyDescent="0.25">
      <c r="AQ6362" s="89">
        <v>10033106</v>
      </c>
      <c r="AR6362" s="90" t="str">
        <f t="shared" si="107"/>
        <v>O</v>
      </c>
      <c r="AS6362" t="s">
        <v>6423</v>
      </c>
    </row>
    <row r="6363" spans="43:45" x14ac:dyDescent="0.25">
      <c r="AQ6363" s="89">
        <v>10033199</v>
      </c>
      <c r="AR6363" s="90" t="str">
        <f t="shared" si="107"/>
        <v>O</v>
      </c>
      <c r="AS6363" t="s">
        <v>6424</v>
      </c>
    </row>
    <row r="6364" spans="43:45" x14ac:dyDescent="0.25">
      <c r="AQ6364" s="89">
        <v>10033850</v>
      </c>
      <c r="AR6364" s="90" t="str">
        <f t="shared" si="107"/>
        <v>O</v>
      </c>
      <c r="AS6364" t="s">
        <v>6425</v>
      </c>
    </row>
    <row r="6365" spans="43:45" x14ac:dyDescent="0.25">
      <c r="AQ6365" s="89">
        <v>10033893</v>
      </c>
      <c r="AR6365" s="90" t="str">
        <f t="shared" si="107"/>
        <v>O</v>
      </c>
      <c r="AS6365" t="s">
        <v>6426</v>
      </c>
    </row>
    <row r="6366" spans="43:45" x14ac:dyDescent="0.25">
      <c r="AQ6366" s="89">
        <v>10034006</v>
      </c>
      <c r="AR6366" s="90" t="str">
        <f t="shared" si="107"/>
        <v>O</v>
      </c>
      <c r="AS6366" t="s">
        <v>6427</v>
      </c>
    </row>
    <row r="6367" spans="43:45" x14ac:dyDescent="0.25">
      <c r="AQ6367" s="89">
        <v>10034122</v>
      </c>
      <c r="AR6367" s="90" t="str">
        <f t="shared" si="107"/>
        <v>O</v>
      </c>
      <c r="AS6367" t="s">
        <v>6428</v>
      </c>
    </row>
    <row r="6368" spans="43:45" x14ac:dyDescent="0.25">
      <c r="AQ6368" s="89">
        <v>10034248</v>
      </c>
      <c r="AR6368" s="90" t="str">
        <f t="shared" si="107"/>
        <v>O</v>
      </c>
      <c r="AS6368" t="s">
        <v>6429</v>
      </c>
    </row>
    <row r="6369" spans="43:45" x14ac:dyDescent="0.25">
      <c r="AQ6369" s="89">
        <v>10034599</v>
      </c>
      <c r="AR6369" s="90" t="str">
        <f t="shared" si="107"/>
        <v>O</v>
      </c>
      <c r="AS6369" t="s">
        <v>6430</v>
      </c>
    </row>
    <row r="6370" spans="43:45" x14ac:dyDescent="0.25">
      <c r="AQ6370" s="89">
        <v>10034601</v>
      </c>
      <c r="AR6370" s="90" t="str">
        <f t="shared" si="107"/>
        <v>O</v>
      </c>
      <c r="AS6370" t="s">
        <v>6431</v>
      </c>
    </row>
    <row r="6371" spans="43:45" x14ac:dyDescent="0.25">
      <c r="AQ6371" s="89">
        <v>10034603</v>
      </c>
      <c r="AR6371" s="90" t="str">
        <f t="shared" si="107"/>
        <v>O</v>
      </c>
      <c r="AS6371" t="s">
        <v>6432</v>
      </c>
    </row>
    <row r="6372" spans="43:45" x14ac:dyDescent="0.25">
      <c r="AQ6372" s="89">
        <v>10034606</v>
      </c>
      <c r="AR6372" s="90" t="str">
        <f t="shared" si="107"/>
        <v>O</v>
      </c>
      <c r="AS6372" t="s">
        <v>6433</v>
      </c>
    </row>
    <row r="6373" spans="43:45" x14ac:dyDescent="0.25">
      <c r="AQ6373" s="89">
        <v>10034607</v>
      </c>
      <c r="AR6373" s="90" t="str">
        <f t="shared" si="107"/>
        <v>O</v>
      </c>
      <c r="AS6373" t="s">
        <v>6434</v>
      </c>
    </row>
    <row r="6374" spans="43:45" x14ac:dyDescent="0.25">
      <c r="AQ6374" s="89">
        <v>10034732</v>
      </c>
      <c r="AR6374" s="90" t="str">
        <f t="shared" si="107"/>
        <v>O</v>
      </c>
      <c r="AS6374" t="s">
        <v>6435</v>
      </c>
    </row>
    <row r="6375" spans="43:45" x14ac:dyDescent="0.25">
      <c r="AQ6375" s="89">
        <v>10034883</v>
      </c>
      <c r="AR6375" s="90" t="str">
        <f t="shared" si="107"/>
        <v>O</v>
      </c>
      <c r="AS6375" t="s">
        <v>6436</v>
      </c>
    </row>
    <row r="6376" spans="43:45" x14ac:dyDescent="0.25">
      <c r="AQ6376" s="89">
        <v>10035306</v>
      </c>
      <c r="AR6376" s="90" t="str">
        <f t="shared" si="107"/>
        <v>O</v>
      </c>
      <c r="AS6376" t="s">
        <v>6437</v>
      </c>
    </row>
    <row r="6377" spans="43:45" x14ac:dyDescent="0.25">
      <c r="AQ6377" s="89">
        <v>10035323</v>
      </c>
      <c r="AR6377" s="90" t="str">
        <f t="shared" si="107"/>
        <v>O</v>
      </c>
      <c r="AS6377" t="s">
        <v>6438</v>
      </c>
    </row>
    <row r="6378" spans="43:45" x14ac:dyDescent="0.25">
      <c r="AQ6378" s="89">
        <v>10035443</v>
      </c>
      <c r="AR6378" s="90" t="str">
        <f t="shared" si="107"/>
        <v>O</v>
      </c>
      <c r="AS6378" t="s">
        <v>6439</v>
      </c>
    </row>
    <row r="6379" spans="43:45" x14ac:dyDescent="0.25">
      <c r="AQ6379" s="89">
        <v>10035920</v>
      </c>
      <c r="AR6379" s="90" t="str">
        <f t="shared" si="107"/>
        <v>O</v>
      </c>
      <c r="AS6379" t="s">
        <v>6440</v>
      </c>
    </row>
    <row r="6380" spans="43:45" x14ac:dyDescent="0.25">
      <c r="AQ6380" s="89">
        <v>10035974</v>
      </c>
      <c r="AR6380" s="90" t="str">
        <f t="shared" si="107"/>
        <v>O</v>
      </c>
      <c r="AS6380" t="s">
        <v>6441</v>
      </c>
    </row>
    <row r="6381" spans="43:45" x14ac:dyDescent="0.25">
      <c r="AQ6381" s="89">
        <v>10036263</v>
      </c>
      <c r="AR6381" s="90" t="str">
        <f t="shared" si="107"/>
        <v>O</v>
      </c>
      <c r="AS6381" t="s">
        <v>6442</v>
      </c>
    </row>
    <row r="6382" spans="43:45" x14ac:dyDescent="0.25">
      <c r="AQ6382" s="89">
        <v>10036293</v>
      </c>
      <c r="AR6382" s="90" t="str">
        <f t="shared" si="107"/>
        <v>O</v>
      </c>
      <c r="AS6382" t="s">
        <v>6443</v>
      </c>
    </row>
    <row r="6383" spans="43:45" x14ac:dyDescent="0.25">
      <c r="AQ6383" s="89">
        <v>10032971</v>
      </c>
      <c r="AR6383" s="90" t="str">
        <f t="shared" si="107"/>
        <v>O</v>
      </c>
      <c r="AS6383" t="s">
        <v>6444</v>
      </c>
    </row>
    <row r="6384" spans="43:45" x14ac:dyDescent="0.25">
      <c r="AQ6384" s="89">
        <v>10033595</v>
      </c>
      <c r="AR6384" s="90" t="str">
        <f t="shared" si="107"/>
        <v>O</v>
      </c>
      <c r="AS6384" t="s">
        <v>6445</v>
      </c>
    </row>
    <row r="6385" spans="43:45" x14ac:dyDescent="0.25">
      <c r="AQ6385" s="89">
        <v>10033672</v>
      </c>
      <c r="AR6385" s="90" t="str">
        <f t="shared" si="107"/>
        <v>O</v>
      </c>
      <c r="AS6385" t="s">
        <v>6446</v>
      </c>
    </row>
    <row r="6386" spans="43:45" x14ac:dyDescent="0.25">
      <c r="AQ6386" s="89">
        <v>10033830</v>
      </c>
      <c r="AR6386" s="90" t="str">
        <f t="shared" si="107"/>
        <v>O</v>
      </c>
      <c r="AS6386" t="s">
        <v>6447</v>
      </c>
    </row>
    <row r="6387" spans="43:45" x14ac:dyDescent="0.25">
      <c r="AQ6387" s="89">
        <v>10033831</v>
      </c>
      <c r="AR6387" s="90" t="str">
        <f t="shared" si="107"/>
        <v>O</v>
      </c>
      <c r="AS6387" t="s">
        <v>6448</v>
      </c>
    </row>
    <row r="6388" spans="43:45" x14ac:dyDescent="0.25">
      <c r="AQ6388" s="89">
        <v>10035290</v>
      </c>
      <c r="AR6388" s="90" t="str">
        <f t="shared" si="107"/>
        <v>O</v>
      </c>
      <c r="AS6388" t="s">
        <v>6449</v>
      </c>
    </row>
    <row r="6389" spans="43:45" x14ac:dyDescent="0.25">
      <c r="AQ6389" s="89">
        <v>10035313</v>
      </c>
      <c r="AR6389" s="90" t="str">
        <f t="shared" si="107"/>
        <v>O</v>
      </c>
      <c r="AS6389" t="s">
        <v>6450</v>
      </c>
    </row>
    <row r="6390" spans="43:45" x14ac:dyDescent="0.25">
      <c r="AQ6390" s="89">
        <v>10035380</v>
      </c>
      <c r="AR6390" s="90" t="str">
        <f t="shared" si="107"/>
        <v>O</v>
      </c>
      <c r="AS6390" t="s">
        <v>6451</v>
      </c>
    </row>
    <row r="6391" spans="43:45" x14ac:dyDescent="0.25">
      <c r="AQ6391" s="89">
        <v>10033043</v>
      </c>
      <c r="AR6391" s="90" t="str">
        <f t="shared" si="107"/>
        <v>O</v>
      </c>
      <c r="AS6391" t="s">
        <v>6452</v>
      </c>
    </row>
    <row r="6392" spans="43:45" x14ac:dyDescent="0.25">
      <c r="AQ6392" s="89">
        <v>10033643</v>
      </c>
      <c r="AR6392" s="90" t="str">
        <f t="shared" si="107"/>
        <v>O</v>
      </c>
      <c r="AS6392" t="s">
        <v>6453</v>
      </c>
    </row>
    <row r="6393" spans="43:45" x14ac:dyDescent="0.25">
      <c r="AQ6393" s="89">
        <v>10033894</v>
      </c>
      <c r="AR6393" s="90" t="str">
        <f t="shared" si="107"/>
        <v>O</v>
      </c>
      <c r="AS6393" t="s">
        <v>6454</v>
      </c>
    </row>
    <row r="6394" spans="43:45" x14ac:dyDescent="0.25">
      <c r="AQ6394" s="89">
        <v>10034468</v>
      </c>
      <c r="AR6394" s="90" t="str">
        <f t="shared" si="107"/>
        <v>O</v>
      </c>
      <c r="AS6394" t="s">
        <v>6455</v>
      </c>
    </row>
    <row r="6395" spans="43:45" x14ac:dyDescent="0.25">
      <c r="AQ6395" s="89">
        <v>10035538</v>
      </c>
      <c r="AR6395" s="90" t="str">
        <f t="shared" si="107"/>
        <v>O</v>
      </c>
      <c r="AS6395" t="s">
        <v>6456</v>
      </c>
    </row>
    <row r="6396" spans="43:45" x14ac:dyDescent="0.25">
      <c r="AQ6396" s="89">
        <v>10035567</v>
      </c>
      <c r="AR6396" s="90" t="str">
        <f t="shared" si="107"/>
        <v>O</v>
      </c>
      <c r="AS6396" t="s">
        <v>6457</v>
      </c>
    </row>
    <row r="6397" spans="43:45" x14ac:dyDescent="0.25">
      <c r="AQ6397" s="89">
        <v>10035581</v>
      </c>
      <c r="AR6397" s="90" t="str">
        <f t="shared" si="107"/>
        <v>O</v>
      </c>
      <c r="AS6397" t="s">
        <v>6458</v>
      </c>
    </row>
    <row r="6398" spans="43:45" x14ac:dyDescent="0.25">
      <c r="AQ6398" s="89">
        <v>10036038</v>
      </c>
      <c r="AR6398" s="90" t="str">
        <f t="shared" si="107"/>
        <v>O</v>
      </c>
      <c r="AS6398" t="s">
        <v>6459</v>
      </c>
    </row>
    <row r="6399" spans="43:45" x14ac:dyDescent="0.25">
      <c r="AQ6399" s="89">
        <v>10032944</v>
      </c>
      <c r="AR6399" s="90" t="str">
        <f t="shared" si="107"/>
        <v>O</v>
      </c>
      <c r="AS6399" t="s">
        <v>6460</v>
      </c>
    </row>
    <row r="6400" spans="43:45" x14ac:dyDescent="0.25">
      <c r="AQ6400" s="89">
        <v>10033067</v>
      </c>
      <c r="AR6400" s="90" t="str">
        <f t="shared" si="107"/>
        <v>O</v>
      </c>
      <c r="AS6400" t="s">
        <v>6461</v>
      </c>
    </row>
    <row r="6401" spans="43:45" x14ac:dyDescent="0.25">
      <c r="AQ6401" s="89">
        <v>10033323</v>
      </c>
      <c r="AR6401" s="90" t="str">
        <f t="shared" si="107"/>
        <v>O</v>
      </c>
      <c r="AS6401" t="s">
        <v>6462</v>
      </c>
    </row>
    <row r="6402" spans="43:45" x14ac:dyDescent="0.25">
      <c r="AQ6402" s="89">
        <v>10033360</v>
      </c>
      <c r="AR6402" s="90" t="str">
        <f t="shared" si="107"/>
        <v>O</v>
      </c>
      <c r="AS6402" t="s">
        <v>6463</v>
      </c>
    </row>
    <row r="6403" spans="43:45" x14ac:dyDescent="0.25">
      <c r="AQ6403" s="89">
        <v>10033723</v>
      </c>
      <c r="AR6403" s="90" t="str">
        <f t="shared" si="107"/>
        <v>O</v>
      </c>
      <c r="AS6403" t="s">
        <v>6464</v>
      </c>
    </row>
    <row r="6404" spans="43:45" x14ac:dyDescent="0.25">
      <c r="AQ6404" s="89">
        <v>10033744</v>
      </c>
      <c r="AR6404" s="90" t="str">
        <f t="shared" si="107"/>
        <v>O</v>
      </c>
      <c r="AS6404" t="s">
        <v>6465</v>
      </c>
    </row>
    <row r="6405" spans="43:45" x14ac:dyDescent="0.25">
      <c r="AQ6405" s="89">
        <v>10034232</v>
      </c>
      <c r="AR6405" s="90" t="str">
        <f t="shared" si="107"/>
        <v>O</v>
      </c>
      <c r="AS6405" t="s">
        <v>6466</v>
      </c>
    </row>
    <row r="6406" spans="43:45" x14ac:dyDescent="0.25">
      <c r="AQ6406" s="89">
        <v>10034949</v>
      </c>
      <c r="AR6406" s="90" t="str">
        <f t="shared" si="107"/>
        <v>O</v>
      </c>
      <c r="AS6406" t="s">
        <v>6467</v>
      </c>
    </row>
    <row r="6407" spans="43:45" x14ac:dyDescent="0.25">
      <c r="AQ6407" s="89">
        <v>10035528</v>
      </c>
      <c r="AR6407" s="90" t="str">
        <f t="shared" si="107"/>
        <v>O</v>
      </c>
      <c r="AS6407" t="s">
        <v>6468</v>
      </c>
    </row>
    <row r="6408" spans="43:45" x14ac:dyDescent="0.25">
      <c r="AQ6408" s="89">
        <v>10035584</v>
      </c>
      <c r="AR6408" s="90" t="str">
        <f t="shared" si="107"/>
        <v>O</v>
      </c>
      <c r="AS6408" t="s">
        <v>6469</v>
      </c>
    </row>
    <row r="6409" spans="43:45" x14ac:dyDescent="0.25">
      <c r="AQ6409" s="89">
        <v>10035873</v>
      </c>
      <c r="AR6409" s="90" t="str">
        <f t="shared" ref="AR6409:AR6472" si="108">IF(ISNA(VLOOKUP(AQ6409,$BP$18:$BQ$356,2,FALSE))=TRUE,"O",VLOOKUP(AQ6409,$BP$18:$BQ$356,2,FALSE))</f>
        <v>O</v>
      </c>
      <c r="AS6409" t="s">
        <v>6470</v>
      </c>
    </row>
    <row r="6410" spans="43:45" x14ac:dyDescent="0.25">
      <c r="AQ6410" s="89">
        <v>10035966</v>
      </c>
      <c r="AR6410" s="90" t="str">
        <f t="shared" si="108"/>
        <v>O</v>
      </c>
      <c r="AS6410" t="s">
        <v>6471</v>
      </c>
    </row>
    <row r="6411" spans="43:45" x14ac:dyDescent="0.25">
      <c r="AQ6411" s="89">
        <v>10036099</v>
      </c>
      <c r="AR6411" s="90" t="str">
        <f t="shared" si="108"/>
        <v>O</v>
      </c>
      <c r="AS6411" t="s">
        <v>6472</v>
      </c>
    </row>
    <row r="6412" spans="43:45" x14ac:dyDescent="0.25">
      <c r="AQ6412" s="89">
        <v>10036110</v>
      </c>
      <c r="AR6412" s="90" t="str">
        <f t="shared" si="108"/>
        <v>O</v>
      </c>
      <c r="AS6412" t="s">
        <v>6473</v>
      </c>
    </row>
    <row r="6413" spans="43:45" x14ac:dyDescent="0.25">
      <c r="AQ6413" s="89">
        <v>10032928</v>
      </c>
      <c r="AR6413" s="90" t="str">
        <f t="shared" si="108"/>
        <v>O</v>
      </c>
      <c r="AS6413" t="s">
        <v>6474</v>
      </c>
    </row>
    <row r="6414" spans="43:45" x14ac:dyDescent="0.25">
      <c r="AQ6414" s="89">
        <v>10033014</v>
      </c>
      <c r="AR6414" s="90" t="str">
        <f t="shared" si="108"/>
        <v>O</v>
      </c>
      <c r="AS6414" t="s">
        <v>6475</v>
      </c>
    </row>
    <row r="6415" spans="43:45" x14ac:dyDescent="0.25">
      <c r="AQ6415" s="89">
        <v>10033020</v>
      </c>
      <c r="AR6415" s="90" t="str">
        <f t="shared" si="108"/>
        <v>O</v>
      </c>
      <c r="AS6415" t="s">
        <v>6476</v>
      </c>
    </row>
    <row r="6416" spans="43:45" x14ac:dyDescent="0.25">
      <c r="AQ6416" s="89">
        <v>10033172</v>
      </c>
      <c r="AR6416" s="90" t="str">
        <f t="shared" si="108"/>
        <v>O</v>
      </c>
      <c r="AS6416" t="s">
        <v>6477</v>
      </c>
    </row>
    <row r="6417" spans="43:45" x14ac:dyDescent="0.25">
      <c r="AQ6417" s="89">
        <v>10033241</v>
      </c>
      <c r="AR6417" s="90" t="str">
        <f t="shared" si="108"/>
        <v>O</v>
      </c>
      <c r="AS6417" t="s">
        <v>6478</v>
      </c>
    </row>
    <row r="6418" spans="43:45" x14ac:dyDescent="0.25">
      <c r="AQ6418" s="89">
        <v>10033541</v>
      </c>
      <c r="AR6418" s="90" t="str">
        <f t="shared" si="108"/>
        <v>O</v>
      </c>
      <c r="AS6418" t="s">
        <v>6479</v>
      </c>
    </row>
    <row r="6419" spans="43:45" x14ac:dyDescent="0.25">
      <c r="AQ6419" s="89">
        <v>10034385</v>
      </c>
      <c r="AR6419" s="90" t="str">
        <f t="shared" si="108"/>
        <v>O</v>
      </c>
      <c r="AS6419" t="s">
        <v>6480</v>
      </c>
    </row>
    <row r="6420" spans="43:45" x14ac:dyDescent="0.25">
      <c r="AQ6420" s="89">
        <v>10034437</v>
      </c>
      <c r="AR6420" s="90" t="str">
        <f t="shared" si="108"/>
        <v>O</v>
      </c>
      <c r="AS6420" t="s">
        <v>6481</v>
      </c>
    </row>
    <row r="6421" spans="43:45" x14ac:dyDescent="0.25">
      <c r="AQ6421" s="89">
        <v>10034442</v>
      </c>
      <c r="AR6421" s="90" t="str">
        <f t="shared" si="108"/>
        <v>O</v>
      </c>
      <c r="AS6421" t="s">
        <v>6482</v>
      </c>
    </row>
    <row r="6422" spans="43:45" x14ac:dyDescent="0.25">
      <c r="AQ6422" s="89">
        <v>10034890</v>
      </c>
      <c r="AR6422" s="90" t="str">
        <f t="shared" si="108"/>
        <v>O</v>
      </c>
      <c r="AS6422" t="s">
        <v>6483</v>
      </c>
    </row>
    <row r="6423" spans="43:45" x14ac:dyDescent="0.25">
      <c r="AQ6423" s="89">
        <v>10035741</v>
      </c>
      <c r="AR6423" s="90" t="str">
        <f t="shared" si="108"/>
        <v>O</v>
      </c>
      <c r="AS6423" t="s">
        <v>6484</v>
      </c>
    </row>
    <row r="6424" spans="43:45" x14ac:dyDescent="0.25">
      <c r="AQ6424" s="89">
        <v>10036232</v>
      </c>
      <c r="AR6424" s="90" t="str">
        <f t="shared" si="108"/>
        <v>O</v>
      </c>
      <c r="AS6424" t="s">
        <v>6485</v>
      </c>
    </row>
    <row r="6425" spans="43:45" x14ac:dyDescent="0.25">
      <c r="AQ6425" s="89">
        <v>10036325</v>
      </c>
      <c r="AR6425" s="90" t="str">
        <f t="shared" si="108"/>
        <v>O</v>
      </c>
      <c r="AS6425" t="s">
        <v>6486</v>
      </c>
    </row>
    <row r="6426" spans="43:45" x14ac:dyDescent="0.25">
      <c r="AQ6426" s="89">
        <v>10036450</v>
      </c>
      <c r="AR6426" s="90" t="str">
        <f t="shared" si="108"/>
        <v>O</v>
      </c>
      <c r="AS6426" t="s">
        <v>6487</v>
      </c>
    </row>
    <row r="6427" spans="43:45" x14ac:dyDescent="0.25">
      <c r="AQ6427" s="89">
        <v>10036454</v>
      </c>
      <c r="AR6427" s="90" t="str">
        <f t="shared" si="108"/>
        <v>O</v>
      </c>
      <c r="AS6427" t="s">
        <v>6488</v>
      </c>
    </row>
    <row r="6428" spans="43:45" x14ac:dyDescent="0.25">
      <c r="AQ6428" s="89">
        <v>10036462</v>
      </c>
      <c r="AR6428" s="90" t="str">
        <f t="shared" si="108"/>
        <v>O</v>
      </c>
      <c r="AS6428" t="s">
        <v>6489</v>
      </c>
    </row>
    <row r="6429" spans="43:45" x14ac:dyDescent="0.25">
      <c r="AQ6429" s="89">
        <v>10036467</v>
      </c>
      <c r="AR6429" s="90" t="str">
        <f t="shared" si="108"/>
        <v>O</v>
      </c>
      <c r="AS6429" t="s">
        <v>6490</v>
      </c>
    </row>
    <row r="6430" spans="43:45" x14ac:dyDescent="0.25">
      <c r="AQ6430" s="89">
        <v>10033061</v>
      </c>
      <c r="AR6430" s="90" t="str">
        <f t="shared" si="108"/>
        <v>O</v>
      </c>
      <c r="AS6430" t="s">
        <v>6491</v>
      </c>
    </row>
    <row r="6431" spans="43:45" x14ac:dyDescent="0.25">
      <c r="AQ6431" s="89">
        <v>10033177</v>
      </c>
      <c r="AR6431" s="90" t="str">
        <f t="shared" si="108"/>
        <v>O</v>
      </c>
      <c r="AS6431" t="s">
        <v>6492</v>
      </c>
    </row>
    <row r="6432" spans="43:45" x14ac:dyDescent="0.25">
      <c r="AQ6432" s="89">
        <v>10033317</v>
      </c>
      <c r="AR6432" s="90" t="str">
        <f t="shared" si="108"/>
        <v>O</v>
      </c>
      <c r="AS6432" t="s">
        <v>6493</v>
      </c>
    </row>
    <row r="6433" spans="43:45" x14ac:dyDescent="0.25">
      <c r="AQ6433" s="89">
        <v>10033516</v>
      </c>
      <c r="AR6433" s="90" t="str">
        <f t="shared" si="108"/>
        <v>O</v>
      </c>
      <c r="AS6433" t="s">
        <v>6494</v>
      </c>
    </row>
    <row r="6434" spans="43:45" x14ac:dyDescent="0.25">
      <c r="AQ6434" s="89">
        <v>10033597</v>
      </c>
      <c r="AR6434" s="90" t="str">
        <f t="shared" si="108"/>
        <v>O</v>
      </c>
      <c r="AS6434" t="s">
        <v>6495</v>
      </c>
    </row>
    <row r="6435" spans="43:45" x14ac:dyDescent="0.25">
      <c r="AQ6435" s="89">
        <v>10033609</v>
      </c>
      <c r="AR6435" s="90" t="str">
        <f t="shared" si="108"/>
        <v>O</v>
      </c>
      <c r="AS6435" t="s">
        <v>6496</v>
      </c>
    </row>
    <row r="6436" spans="43:45" x14ac:dyDescent="0.25">
      <c r="AQ6436" s="89">
        <v>10034697</v>
      </c>
      <c r="AR6436" s="90" t="str">
        <f t="shared" si="108"/>
        <v>O</v>
      </c>
      <c r="AS6436" t="s">
        <v>6497</v>
      </c>
    </row>
    <row r="6437" spans="43:45" x14ac:dyDescent="0.25">
      <c r="AQ6437" s="89">
        <v>10034720</v>
      </c>
      <c r="AR6437" s="90" t="str">
        <f t="shared" si="108"/>
        <v>O</v>
      </c>
      <c r="AS6437" t="s">
        <v>6498</v>
      </c>
    </row>
    <row r="6438" spans="43:45" x14ac:dyDescent="0.25">
      <c r="AQ6438" s="89">
        <v>10034855</v>
      </c>
      <c r="AR6438" s="90" t="str">
        <f t="shared" si="108"/>
        <v>O</v>
      </c>
      <c r="AS6438" t="s">
        <v>6499</v>
      </c>
    </row>
    <row r="6439" spans="43:45" x14ac:dyDescent="0.25">
      <c r="AQ6439" s="89">
        <v>10035302</v>
      </c>
      <c r="AR6439" s="90" t="str">
        <f t="shared" si="108"/>
        <v>O</v>
      </c>
      <c r="AS6439" t="s">
        <v>6500</v>
      </c>
    </row>
    <row r="6440" spans="43:45" x14ac:dyDescent="0.25">
      <c r="AQ6440" s="89">
        <v>10035392</v>
      </c>
      <c r="AR6440" s="90" t="str">
        <f t="shared" si="108"/>
        <v>O</v>
      </c>
      <c r="AS6440" t="s">
        <v>6501</v>
      </c>
    </row>
    <row r="6441" spans="43:45" x14ac:dyDescent="0.25">
      <c r="AQ6441" s="89">
        <v>10035466</v>
      </c>
      <c r="AR6441" s="90" t="str">
        <f t="shared" si="108"/>
        <v>O</v>
      </c>
      <c r="AS6441" t="s">
        <v>6502</v>
      </c>
    </row>
    <row r="6442" spans="43:45" x14ac:dyDescent="0.25">
      <c r="AQ6442" s="89">
        <v>10035747</v>
      </c>
      <c r="AR6442" s="90" t="str">
        <f t="shared" si="108"/>
        <v>O</v>
      </c>
      <c r="AS6442" t="s">
        <v>6503</v>
      </c>
    </row>
    <row r="6443" spans="43:45" x14ac:dyDescent="0.25">
      <c r="AQ6443" s="89">
        <v>10032981</v>
      </c>
      <c r="AR6443" s="90" t="str">
        <f t="shared" si="108"/>
        <v>O</v>
      </c>
      <c r="AS6443" t="s">
        <v>6504</v>
      </c>
    </row>
    <row r="6444" spans="43:45" x14ac:dyDescent="0.25">
      <c r="AQ6444" s="89">
        <v>10033401</v>
      </c>
      <c r="AR6444" s="90" t="str">
        <f t="shared" si="108"/>
        <v>O</v>
      </c>
      <c r="AS6444" t="s">
        <v>6505</v>
      </c>
    </row>
    <row r="6445" spans="43:45" x14ac:dyDescent="0.25">
      <c r="AQ6445" s="89">
        <v>10033453</v>
      </c>
      <c r="AR6445" s="90" t="str">
        <f t="shared" si="108"/>
        <v>O</v>
      </c>
      <c r="AS6445" t="s">
        <v>6506</v>
      </c>
    </row>
    <row r="6446" spans="43:45" x14ac:dyDescent="0.25">
      <c r="AQ6446" s="89">
        <v>10033565</v>
      </c>
      <c r="AR6446" s="90" t="str">
        <f t="shared" si="108"/>
        <v>O</v>
      </c>
      <c r="AS6446" t="s">
        <v>6507</v>
      </c>
    </row>
    <row r="6447" spans="43:45" x14ac:dyDescent="0.25">
      <c r="AQ6447" s="89">
        <v>10033599</v>
      </c>
      <c r="AR6447" s="90" t="str">
        <f t="shared" si="108"/>
        <v>O</v>
      </c>
      <c r="AS6447" t="s">
        <v>6508</v>
      </c>
    </row>
    <row r="6448" spans="43:45" x14ac:dyDescent="0.25">
      <c r="AQ6448" s="89">
        <v>10033721</v>
      </c>
      <c r="AR6448" s="90" t="str">
        <f t="shared" si="108"/>
        <v>O</v>
      </c>
      <c r="AS6448" t="s">
        <v>6509</v>
      </c>
    </row>
    <row r="6449" spans="43:45" x14ac:dyDescent="0.25">
      <c r="AQ6449" s="89">
        <v>10033810</v>
      </c>
      <c r="AR6449" s="90" t="str">
        <f t="shared" si="108"/>
        <v>O</v>
      </c>
      <c r="AS6449" t="s">
        <v>6510</v>
      </c>
    </row>
    <row r="6450" spans="43:45" x14ac:dyDescent="0.25">
      <c r="AQ6450" s="89">
        <v>10033819</v>
      </c>
      <c r="AR6450" s="90" t="str">
        <f t="shared" si="108"/>
        <v>O</v>
      </c>
      <c r="AS6450" t="s">
        <v>6511</v>
      </c>
    </row>
    <row r="6451" spans="43:45" x14ac:dyDescent="0.25">
      <c r="AQ6451" s="89">
        <v>10034245</v>
      </c>
      <c r="AR6451" s="90" t="str">
        <f t="shared" si="108"/>
        <v>O</v>
      </c>
      <c r="AS6451" t="s">
        <v>6512</v>
      </c>
    </row>
    <row r="6452" spans="43:45" x14ac:dyDescent="0.25">
      <c r="AQ6452" s="89">
        <v>10034470</v>
      </c>
      <c r="AR6452" s="90" t="str">
        <f t="shared" si="108"/>
        <v>O</v>
      </c>
      <c r="AS6452" t="s">
        <v>6513</v>
      </c>
    </row>
    <row r="6453" spans="43:45" x14ac:dyDescent="0.25">
      <c r="AQ6453" s="89">
        <v>10035332</v>
      </c>
      <c r="AR6453" s="90" t="str">
        <f t="shared" si="108"/>
        <v>O</v>
      </c>
      <c r="AS6453" t="s">
        <v>6514</v>
      </c>
    </row>
    <row r="6454" spans="43:45" x14ac:dyDescent="0.25">
      <c r="AQ6454" s="89">
        <v>10035997</v>
      </c>
      <c r="AR6454" s="90" t="str">
        <f t="shared" si="108"/>
        <v>O</v>
      </c>
      <c r="AS6454" t="s">
        <v>6515</v>
      </c>
    </row>
    <row r="6455" spans="43:45" x14ac:dyDescent="0.25">
      <c r="AQ6455" s="89">
        <v>10036118</v>
      </c>
      <c r="AR6455" s="90" t="str">
        <f t="shared" si="108"/>
        <v>O</v>
      </c>
      <c r="AS6455" t="s">
        <v>6516</v>
      </c>
    </row>
    <row r="6456" spans="43:45" x14ac:dyDescent="0.25">
      <c r="AQ6456" s="89">
        <v>10036246</v>
      </c>
      <c r="AR6456" s="90" t="str">
        <f t="shared" si="108"/>
        <v>O</v>
      </c>
      <c r="AS6456" t="s">
        <v>6517</v>
      </c>
    </row>
    <row r="6457" spans="43:45" x14ac:dyDescent="0.25">
      <c r="AQ6457" s="89">
        <v>10036247</v>
      </c>
      <c r="AR6457" s="90" t="str">
        <f t="shared" si="108"/>
        <v>O</v>
      </c>
      <c r="AS6457" t="s">
        <v>6518</v>
      </c>
    </row>
    <row r="6458" spans="43:45" x14ac:dyDescent="0.25">
      <c r="AQ6458" s="89">
        <v>10032897</v>
      </c>
      <c r="AR6458" s="90" t="str">
        <f t="shared" si="108"/>
        <v>O</v>
      </c>
      <c r="AS6458" t="s">
        <v>6519</v>
      </c>
    </row>
    <row r="6459" spans="43:45" x14ac:dyDescent="0.25">
      <c r="AQ6459" s="89">
        <v>10033029</v>
      </c>
      <c r="AR6459" s="90" t="str">
        <f t="shared" si="108"/>
        <v>O</v>
      </c>
      <c r="AS6459" t="s">
        <v>6520</v>
      </c>
    </row>
    <row r="6460" spans="43:45" x14ac:dyDescent="0.25">
      <c r="AQ6460" s="89">
        <v>10033900</v>
      </c>
      <c r="AR6460" s="90" t="str">
        <f t="shared" si="108"/>
        <v>O</v>
      </c>
      <c r="AS6460" t="s">
        <v>6521</v>
      </c>
    </row>
    <row r="6461" spans="43:45" x14ac:dyDescent="0.25">
      <c r="AQ6461" s="89">
        <v>10033903</v>
      </c>
      <c r="AR6461" s="90" t="str">
        <f t="shared" si="108"/>
        <v>O</v>
      </c>
      <c r="AS6461" t="s">
        <v>6522</v>
      </c>
    </row>
    <row r="6462" spans="43:45" x14ac:dyDescent="0.25">
      <c r="AQ6462" s="89">
        <v>10033971</v>
      </c>
      <c r="AR6462" s="90" t="str">
        <f t="shared" si="108"/>
        <v>O</v>
      </c>
      <c r="AS6462" t="s">
        <v>6523</v>
      </c>
    </row>
    <row r="6463" spans="43:45" x14ac:dyDescent="0.25">
      <c r="AQ6463" s="89">
        <v>10034097</v>
      </c>
      <c r="AR6463" s="90" t="str">
        <f t="shared" si="108"/>
        <v>O</v>
      </c>
      <c r="AS6463" t="s">
        <v>6524</v>
      </c>
    </row>
    <row r="6464" spans="43:45" x14ac:dyDescent="0.25">
      <c r="AQ6464" s="89">
        <v>10034458</v>
      </c>
      <c r="AR6464" s="90" t="str">
        <f t="shared" si="108"/>
        <v>O</v>
      </c>
      <c r="AS6464" t="s">
        <v>6525</v>
      </c>
    </row>
    <row r="6465" spans="43:45" x14ac:dyDescent="0.25">
      <c r="AQ6465" s="89">
        <v>10034480</v>
      </c>
      <c r="AR6465" s="90" t="str">
        <f t="shared" si="108"/>
        <v>O</v>
      </c>
      <c r="AS6465" t="s">
        <v>6526</v>
      </c>
    </row>
    <row r="6466" spans="43:45" x14ac:dyDescent="0.25">
      <c r="AQ6466" s="89">
        <v>10034528</v>
      </c>
      <c r="AR6466" s="90" t="str">
        <f t="shared" si="108"/>
        <v>O</v>
      </c>
      <c r="AS6466" t="s">
        <v>6527</v>
      </c>
    </row>
    <row r="6467" spans="43:45" x14ac:dyDescent="0.25">
      <c r="AQ6467" s="89">
        <v>10034715</v>
      </c>
      <c r="AR6467" s="90" t="str">
        <f t="shared" si="108"/>
        <v>O</v>
      </c>
      <c r="AS6467" t="s">
        <v>6528</v>
      </c>
    </row>
    <row r="6468" spans="43:45" x14ac:dyDescent="0.25">
      <c r="AQ6468" s="89">
        <v>10034880</v>
      </c>
      <c r="AR6468" s="90" t="str">
        <f t="shared" si="108"/>
        <v>O</v>
      </c>
      <c r="AS6468" t="s">
        <v>6529</v>
      </c>
    </row>
    <row r="6469" spans="43:45" x14ac:dyDescent="0.25">
      <c r="AQ6469" s="89">
        <v>10035608</v>
      </c>
      <c r="AR6469" s="90" t="str">
        <f t="shared" si="108"/>
        <v>O</v>
      </c>
      <c r="AS6469" t="s">
        <v>6530</v>
      </c>
    </row>
    <row r="6470" spans="43:45" x14ac:dyDescent="0.25">
      <c r="AQ6470" s="89">
        <v>10033441</v>
      </c>
      <c r="AR6470" s="90" t="str">
        <f t="shared" si="108"/>
        <v>O</v>
      </c>
      <c r="AS6470" t="s">
        <v>6531</v>
      </c>
    </row>
    <row r="6471" spans="43:45" x14ac:dyDescent="0.25">
      <c r="AQ6471" s="89">
        <v>10033589</v>
      </c>
      <c r="AR6471" s="90" t="str">
        <f t="shared" si="108"/>
        <v>O</v>
      </c>
      <c r="AS6471" t="s">
        <v>6532</v>
      </c>
    </row>
    <row r="6472" spans="43:45" x14ac:dyDescent="0.25">
      <c r="AQ6472" s="89">
        <v>10033594</v>
      </c>
      <c r="AR6472" s="90" t="str">
        <f t="shared" si="108"/>
        <v>O</v>
      </c>
      <c r="AS6472" t="s">
        <v>6533</v>
      </c>
    </row>
    <row r="6473" spans="43:45" x14ac:dyDescent="0.25">
      <c r="AQ6473" s="89">
        <v>10033769</v>
      </c>
      <c r="AR6473" s="90" t="str">
        <f t="shared" ref="AR6473:AR6536" si="109">IF(ISNA(VLOOKUP(AQ6473,$BP$18:$BQ$356,2,FALSE))=TRUE,"O",VLOOKUP(AQ6473,$BP$18:$BQ$356,2,FALSE))</f>
        <v>O</v>
      </c>
      <c r="AS6473" t="s">
        <v>6534</v>
      </c>
    </row>
    <row r="6474" spans="43:45" x14ac:dyDescent="0.25">
      <c r="AQ6474" s="89">
        <v>10033901</v>
      </c>
      <c r="AR6474" s="90" t="str">
        <f t="shared" si="109"/>
        <v>O</v>
      </c>
      <c r="AS6474" t="s">
        <v>6535</v>
      </c>
    </row>
    <row r="6475" spans="43:45" x14ac:dyDescent="0.25">
      <c r="AQ6475" s="89">
        <v>10034281</v>
      </c>
      <c r="AR6475" s="90" t="str">
        <f t="shared" si="109"/>
        <v>O</v>
      </c>
      <c r="AS6475" t="s">
        <v>6536</v>
      </c>
    </row>
    <row r="6476" spans="43:45" x14ac:dyDescent="0.25">
      <c r="AQ6476" s="89">
        <v>10034488</v>
      </c>
      <c r="AR6476" s="90" t="str">
        <f t="shared" si="109"/>
        <v>O</v>
      </c>
      <c r="AS6476" t="s">
        <v>6537</v>
      </c>
    </row>
    <row r="6477" spans="43:45" x14ac:dyDescent="0.25">
      <c r="AQ6477" s="89">
        <v>10034895</v>
      </c>
      <c r="AR6477" s="90" t="str">
        <f t="shared" si="109"/>
        <v>O</v>
      </c>
      <c r="AS6477" t="s">
        <v>6538</v>
      </c>
    </row>
    <row r="6478" spans="43:45" x14ac:dyDescent="0.25">
      <c r="AQ6478" s="89">
        <v>10035225</v>
      </c>
      <c r="AR6478" s="90" t="str">
        <f t="shared" si="109"/>
        <v>O</v>
      </c>
      <c r="AS6478" t="s">
        <v>6539</v>
      </c>
    </row>
    <row r="6479" spans="43:45" x14ac:dyDescent="0.25">
      <c r="AQ6479" s="89">
        <v>10035299</v>
      </c>
      <c r="AR6479" s="90" t="str">
        <f t="shared" si="109"/>
        <v>O</v>
      </c>
      <c r="AS6479" t="s">
        <v>6540</v>
      </c>
    </row>
    <row r="6480" spans="43:45" x14ac:dyDescent="0.25">
      <c r="AQ6480" s="89">
        <v>10035960</v>
      </c>
      <c r="AR6480" s="90" t="str">
        <f t="shared" si="109"/>
        <v>O</v>
      </c>
      <c r="AS6480" t="s">
        <v>6541</v>
      </c>
    </row>
    <row r="6481" spans="43:45" x14ac:dyDescent="0.25">
      <c r="AQ6481" s="89">
        <v>10036007</v>
      </c>
      <c r="AR6481" s="90" t="str">
        <f t="shared" si="109"/>
        <v>O</v>
      </c>
      <c r="AS6481" t="s">
        <v>6542</v>
      </c>
    </row>
    <row r="6482" spans="43:45" x14ac:dyDescent="0.25">
      <c r="AQ6482" s="89">
        <v>10036014</v>
      </c>
      <c r="AR6482" s="90" t="str">
        <f t="shared" si="109"/>
        <v>O</v>
      </c>
      <c r="AS6482" t="s">
        <v>6543</v>
      </c>
    </row>
    <row r="6483" spans="43:45" x14ac:dyDescent="0.25">
      <c r="AQ6483" s="89">
        <v>10034150</v>
      </c>
      <c r="AR6483" s="90" t="str">
        <f t="shared" si="109"/>
        <v>O</v>
      </c>
      <c r="AS6483" t="s">
        <v>6544</v>
      </c>
    </row>
    <row r="6484" spans="43:45" x14ac:dyDescent="0.25">
      <c r="AQ6484" s="89">
        <v>10034159</v>
      </c>
      <c r="AR6484" s="90" t="str">
        <f t="shared" si="109"/>
        <v>O</v>
      </c>
      <c r="AS6484" t="s">
        <v>6545</v>
      </c>
    </row>
    <row r="6485" spans="43:45" x14ac:dyDescent="0.25">
      <c r="AQ6485" s="89">
        <v>10034337</v>
      </c>
      <c r="AR6485" s="90" t="str">
        <f t="shared" si="109"/>
        <v>O</v>
      </c>
      <c r="AS6485" t="s">
        <v>6546</v>
      </c>
    </row>
    <row r="6486" spans="43:45" x14ac:dyDescent="0.25">
      <c r="AQ6486" s="89">
        <v>10034341</v>
      </c>
      <c r="AR6486" s="90" t="str">
        <f t="shared" si="109"/>
        <v>O</v>
      </c>
      <c r="AS6486" t="s">
        <v>6547</v>
      </c>
    </row>
    <row r="6487" spans="43:45" x14ac:dyDescent="0.25">
      <c r="AQ6487" s="89">
        <v>10034371</v>
      </c>
      <c r="AR6487" s="90" t="str">
        <f t="shared" si="109"/>
        <v>O</v>
      </c>
      <c r="AS6487" t="s">
        <v>6548</v>
      </c>
    </row>
    <row r="6488" spans="43:45" x14ac:dyDescent="0.25">
      <c r="AQ6488" s="89">
        <v>10034392</v>
      </c>
      <c r="AR6488" s="90" t="str">
        <f t="shared" si="109"/>
        <v>O</v>
      </c>
      <c r="AS6488" t="s">
        <v>6549</v>
      </c>
    </row>
    <row r="6489" spans="43:45" x14ac:dyDescent="0.25">
      <c r="AQ6489" s="89">
        <v>10034393</v>
      </c>
      <c r="AR6489" s="90" t="str">
        <f t="shared" si="109"/>
        <v>O</v>
      </c>
      <c r="AS6489" t="s">
        <v>6550</v>
      </c>
    </row>
    <row r="6490" spans="43:45" x14ac:dyDescent="0.25">
      <c r="AQ6490" s="89">
        <v>10034509</v>
      </c>
      <c r="AR6490" s="90" t="str">
        <f t="shared" si="109"/>
        <v>O</v>
      </c>
      <c r="AS6490" t="s">
        <v>6551</v>
      </c>
    </row>
    <row r="6491" spans="43:45" x14ac:dyDescent="0.25">
      <c r="AQ6491" s="89">
        <v>10034730</v>
      </c>
      <c r="AR6491" s="90" t="str">
        <f t="shared" si="109"/>
        <v>O</v>
      </c>
      <c r="AS6491" t="s">
        <v>6552</v>
      </c>
    </row>
    <row r="6492" spans="43:45" x14ac:dyDescent="0.25">
      <c r="AQ6492" s="89">
        <v>10032886</v>
      </c>
      <c r="AR6492" s="90" t="str">
        <f t="shared" si="109"/>
        <v>O</v>
      </c>
      <c r="AS6492" t="s">
        <v>6553</v>
      </c>
    </row>
    <row r="6493" spans="43:45" x14ac:dyDescent="0.25">
      <c r="AQ6493" s="89">
        <v>10032900</v>
      </c>
      <c r="AR6493" s="90" t="str">
        <f t="shared" si="109"/>
        <v>O</v>
      </c>
      <c r="AS6493" t="s">
        <v>6554</v>
      </c>
    </row>
    <row r="6494" spans="43:45" x14ac:dyDescent="0.25">
      <c r="AQ6494" s="89">
        <v>10032908</v>
      </c>
      <c r="AR6494" s="90" t="str">
        <f t="shared" si="109"/>
        <v>O</v>
      </c>
      <c r="AS6494" t="s">
        <v>6555</v>
      </c>
    </row>
    <row r="6495" spans="43:45" x14ac:dyDescent="0.25">
      <c r="AQ6495" s="89">
        <v>10033155</v>
      </c>
      <c r="AR6495" s="90" t="str">
        <f t="shared" si="109"/>
        <v>O</v>
      </c>
      <c r="AS6495" t="s">
        <v>6556</v>
      </c>
    </row>
    <row r="6496" spans="43:45" x14ac:dyDescent="0.25">
      <c r="AQ6496" s="89">
        <v>10033253</v>
      </c>
      <c r="AR6496" s="90" t="str">
        <f t="shared" si="109"/>
        <v>O</v>
      </c>
      <c r="AS6496" t="s">
        <v>6557</v>
      </c>
    </row>
    <row r="6497" spans="43:45" x14ac:dyDescent="0.25">
      <c r="AQ6497" s="89">
        <v>10033513</v>
      </c>
      <c r="AR6497" s="90" t="str">
        <f t="shared" si="109"/>
        <v>O</v>
      </c>
      <c r="AS6497" t="s">
        <v>6558</v>
      </c>
    </row>
    <row r="6498" spans="43:45" x14ac:dyDescent="0.25">
      <c r="AQ6498" s="89">
        <v>10033677</v>
      </c>
      <c r="AR6498" s="90" t="str">
        <f t="shared" si="109"/>
        <v>O</v>
      </c>
      <c r="AS6498" t="s">
        <v>6559</v>
      </c>
    </row>
    <row r="6499" spans="43:45" x14ac:dyDescent="0.25">
      <c r="AQ6499" s="89">
        <v>10033736</v>
      </c>
      <c r="AR6499" s="90" t="str">
        <f t="shared" si="109"/>
        <v>O</v>
      </c>
      <c r="AS6499" t="s">
        <v>6560</v>
      </c>
    </row>
    <row r="6500" spans="43:45" x14ac:dyDescent="0.25">
      <c r="AQ6500" s="89">
        <v>10033870</v>
      </c>
      <c r="AR6500" s="90" t="str">
        <f t="shared" si="109"/>
        <v>O</v>
      </c>
      <c r="AS6500" t="s">
        <v>6561</v>
      </c>
    </row>
    <row r="6501" spans="43:45" x14ac:dyDescent="0.25">
      <c r="AQ6501" s="89">
        <v>10034767</v>
      </c>
      <c r="AR6501" s="90" t="str">
        <f t="shared" si="109"/>
        <v>O</v>
      </c>
      <c r="AS6501" t="s">
        <v>6562</v>
      </c>
    </row>
    <row r="6502" spans="43:45" x14ac:dyDescent="0.25">
      <c r="AQ6502" s="89">
        <v>10034769</v>
      </c>
      <c r="AR6502" s="90" t="str">
        <f t="shared" si="109"/>
        <v>O</v>
      </c>
      <c r="AS6502" t="s">
        <v>6563</v>
      </c>
    </row>
    <row r="6503" spans="43:45" x14ac:dyDescent="0.25">
      <c r="AQ6503" s="89">
        <v>10034770</v>
      </c>
      <c r="AR6503" s="90" t="str">
        <f t="shared" si="109"/>
        <v>O</v>
      </c>
      <c r="AS6503" t="s">
        <v>6564</v>
      </c>
    </row>
    <row r="6504" spans="43:45" x14ac:dyDescent="0.25">
      <c r="AQ6504" s="89">
        <v>10034774</v>
      </c>
      <c r="AR6504" s="90" t="str">
        <f t="shared" si="109"/>
        <v>O</v>
      </c>
      <c r="AS6504" t="s">
        <v>6101</v>
      </c>
    </row>
    <row r="6505" spans="43:45" x14ac:dyDescent="0.25">
      <c r="AQ6505" s="89">
        <v>10034781</v>
      </c>
      <c r="AR6505" s="90" t="str">
        <f t="shared" si="109"/>
        <v>O</v>
      </c>
      <c r="AS6505" t="s">
        <v>6565</v>
      </c>
    </row>
    <row r="6506" spans="43:45" x14ac:dyDescent="0.25">
      <c r="AQ6506" s="89">
        <v>10034783</v>
      </c>
      <c r="AR6506" s="90" t="str">
        <f t="shared" si="109"/>
        <v>O</v>
      </c>
      <c r="AS6506" t="s">
        <v>6566</v>
      </c>
    </row>
    <row r="6507" spans="43:45" x14ac:dyDescent="0.25">
      <c r="AQ6507" s="89">
        <v>10033137</v>
      </c>
      <c r="AR6507" s="90" t="str">
        <f t="shared" si="109"/>
        <v>O</v>
      </c>
      <c r="AS6507" t="s">
        <v>6567</v>
      </c>
    </row>
    <row r="6508" spans="43:45" x14ac:dyDescent="0.25">
      <c r="AQ6508" s="89">
        <v>10033221</v>
      </c>
      <c r="AR6508" s="90" t="str">
        <f t="shared" si="109"/>
        <v>O</v>
      </c>
      <c r="AS6508" t="s">
        <v>6568</v>
      </c>
    </row>
    <row r="6509" spans="43:45" x14ac:dyDescent="0.25">
      <c r="AQ6509" s="89">
        <v>10033230</v>
      </c>
      <c r="AR6509" s="90" t="str">
        <f t="shared" si="109"/>
        <v>O</v>
      </c>
      <c r="AS6509" t="s">
        <v>6569</v>
      </c>
    </row>
    <row r="6510" spans="43:45" x14ac:dyDescent="0.25">
      <c r="AQ6510" s="89">
        <v>10033370</v>
      </c>
      <c r="AR6510" s="90" t="str">
        <f t="shared" si="109"/>
        <v>O</v>
      </c>
      <c r="AS6510" t="s">
        <v>6570</v>
      </c>
    </row>
    <row r="6511" spans="43:45" x14ac:dyDescent="0.25">
      <c r="AQ6511" s="89">
        <v>10033391</v>
      </c>
      <c r="AR6511" s="90" t="str">
        <f t="shared" si="109"/>
        <v>O</v>
      </c>
      <c r="AS6511" t="s">
        <v>6571</v>
      </c>
    </row>
    <row r="6512" spans="43:45" x14ac:dyDescent="0.25">
      <c r="AQ6512" s="89">
        <v>10033874</v>
      </c>
      <c r="AR6512" s="90" t="str">
        <f t="shared" si="109"/>
        <v>O</v>
      </c>
      <c r="AS6512" t="s">
        <v>6572</v>
      </c>
    </row>
    <row r="6513" spans="43:45" x14ac:dyDescent="0.25">
      <c r="AQ6513" s="89">
        <v>10033048</v>
      </c>
      <c r="AR6513" s="90" t="str">
        <f t="shared" si="109"/>
        <v>O</v>
      </c>
      <c r="AS6513" t="s">
        <v>6573</v>
      </c>
    </row>
    <row r="6514" spans="43:45" x14ac:dyDescent="0.25">
      <c r="AQ6514" s="89">
        <v>10034785</v>
      </c>
      <c r="AR6514" s="90" t="str">
        <f t="shared" si="109"/>
        <v>O</v>
      </c>
      <c r="AS6514" t="s">
        <v>6574</v>
      </c>
    </row>
    <row r="6515" spans="43:45" x14ac:dyDescent="0.25">
      <c r="AQ6515" s="89">
        <v>10034786</v>
      </c>
      <c r="AR6515" s="90" t="str">
        <f t="shared" si="109"/>
        <v>O</v>
      </c>
      <c r="AS6515" t="s">
        <v>6575</v>
      </c>
    </row>
    <row r="6516" spans="43:45" x14ac:dyDescent="0.25">
      <c r="AQ6516" s="89">
        <v>10034787</v>
      </c>
      <c r="AR6516" s="90" t="str">
        <f t="shared" si="109"/>
        <v>O</v>
      </c>
      <c r="AS6516" t="s">
        <v>6576</v>
      </c>
    </row>
    <row r="6517" spans="43:45" x14ac:dyDescent="0.25">
      <c r="AQ6517" s="89">
        <v>10034789</v>
      </c>
      <c r="AR6517" s="90" t="str">
        <f t="shared" si="109"/>
        <v>O</v>
      </c>
      <c r="AS6517" t="s">
        <v>6577</v>
      </c>
    </row>
    <row r="6518" spans="43:45" x14ac:dyDescent="0.25">
      <c r="AQ6518" s="89">
        <v>10034794</v>
      </c>
      <c r="AR6518" s="90" t="str">
        <f t="shared" si="109"/>
        <v>O</v>
      </c>
      <c r="AS6518" t="s">
        <v>6578</v>
      </c>
    </row>
    <row r="6519" spans="43:45" x14ac:dyDescent="0.25">
      <c r="AQ6519" s="89">
        <v>10034795</v>
      </c>
      <c r="AR6519" s="90" t="str">
        <f t="shared" si="109"/>
        <v>O</v>
      </c>
      <c r="AS6519" t="s">
        <v>6579</v>
      </c>
    </row>
    <row r="6520" spans="43:45" x14ac:dyDescent="0.25">
      <c r="AQ6520" s="89">
        <v>10034799</v>
      </c>
      <c r="AR6520" s="90" t="str">
        <f t="shared" si="109"/>
        <v>O</v>
      </c>
      <c r="AS6520" t="s">
        <v>6580</v>
      </c>
    </row>
    <row r="6521" spans="43:45" x14ac:dyDescent="0.25">
      <c r="AQ6521" s="89">
        <v>10034802</v>
      </c>
      <c r="AR6521" s="90" t="str">
        <f t="shared" si="109"/>
        <v>O</v>
      </c>
      <c r="AS6521" t="s">
        <v>6581</v>
      </c>
    </row>
    <row r="6522" spans="43:45" x14ac:dyDescent="0.25">
      <c r="AQ6522" s="89">
        <v>10034806</v>
      </c>
      <c r="AR6522" s="90" t="str">
        <f t="shared" si="109"/>
        <v>O</v>
      </c>
      <c r="AS6522" t="s">
        <v>6582</v>
      </c>
    </row>
    <row r="6523" spans="43:45" x14ac:dyDescent="0.25">
      <c r="AQ6523" s="89">
        <v>10034809</v>
      </c>
      <c r="AR6523" s="90" t="str">
        <f t="shared" si="109"/>
        <v>O</v>
      </c>
      <c r="AS6523" t="s">
        <v>6583</v>
      </c>
    </row>
    <row r="6524" spans="43:45" x14ac:dyDescent="0.25">
      <c r="AQ6524" s="89">
        <v>10032964</v>
      </c>
      <c r="AR6524" s="90" t="str">
        <f t="shared" si="109"/>
        <v>O</v>
      </c>
      <c r="AS6524" t="s">
        <v>6584</v>
      </c>
    </row>
    <row r="6525" spans="43:45" x14ac:dyDescent="0.25">
      <c r="AQ6525" s="89">
        <v>10033072</v>
      </c>
      <c r="AR6525" s="90" t="str">
        <f t="shared" si="109"/>
        <v>O</v>
      </c>
      <c r="AS6525" t="s">
        <v>6585</v>
      </c>
    </row>
    <row r="6526" spans="43:45" x14ac:dyDescent="0.25">
      <c r="AQ6526" s="89">
        <v>10033420</v>
      </c>
      <c r="AR6526" s="90" t="str">
        <f t="shared" si="109"/>
        <v>O</v>
      </c>
      <c r="AS6526" t="s">
        <v>6586</v>
      </c>
    </row>
    <row r="6527" spans="43:45" x14ac:dyDescent="0.25">
      <c r="AQ6527" s="89">
        <v>10033990</v>
      </c>
      <c r="AR6527" s="90" t="str">
        <f t="shared" si="109"/>
        <v>O</v>
      </c>
      <c r="AS6527" t="s">
        <v>6587</v>
      </c>
    </row>
    <row r="6528" spans="43:45" x14ac:dyDescent="0.25">
      <c r="AQ6528" s="89">
        <v>10034015</v>
      </c>
      <c r="AR6528" s="90" t="str">
        <f t="shared" si="109"/>
        <v>O</v>
      </c>
      <c r="AS6528" t="s">
        <v>6588</v>
      </c>
    </row>
    <row r="6529" spans="43:45" x14ac:dyDescent="0.25">
      <c r="AQ6529" s="89">
        <v>10034810</v>
      </c>
      <c r="AR6529" s="90" t="str">
        <f t="shared" si="109"/>
        <v>O</v>
      </c>
      <c r="AS6529" t="s">
        <v>6589</v>
      </c>
    </row>
    <row r="6530" spans="43:45" x14ac:dyDescent="0.25">
      <c r="AQ6530" s="89">
        <v>10034811</v>
      </c>
      <c r="AR6530" s="90" t="str">
        <f t="shared" si="109"/>
        <v>O</v>
      </c>
      <c r="AS6530" t="s">
        <v>6590</v>
      </c>
    </row>
    <row r="6531" spans="43:45" x14ac:dyDescent="0.25">
      <c r="AQ6531" s="89">
        <v>10034813</v>
      </c>
      <c r="AR6531" s="90" t="str">
        <f t="shared" si="109"/>
        <v>O</v>
      </c>
      <c r="AS6531" t="s">
        <v>6591</v>
      </c>
    </row>
    <row r="6532" spans="43:45" x14ac:dyDescent="0.25">
      <c r="AQ6532" s="89">
        <v>10034816</v>
      </c>
      <c r="AR6532" s="90" t="str">
        <f t="shared" si="109"/>
        <v>O</v>
      </c>
      <c r="AS6532" t="s">
        <v>6592</v>
      </c>
    </row>
    <row r="6533" spans="43:45" x14ac:dyDescent="0.25">
      <c r="AQ6533" s="89">
        <v>10034817</v>
      </c>
      <c r="AR6533" s="90" t="str">
        <f t="shared" si="109"/>
        <v>O</v>
      </c>
      <c r="AS6533" t="s">
        <v>6593</v>
      </c>
    </row>
    <row r="6534" spans="43:45" x14ac:dyDescent="0.25">
      <c r="AQ6534" s="89">
        <v>10034818</v>
      </c>
      <c r="AR6534" s="90" t="str">
        <f t="shared" si="109"/>
        <v>O</v>
      </c>
      <c r="AS6534" t="s">
        <v>6594</v>
      </c>
    </row>
    <row r="6535" spans="43:45" x14ac:dyDescent="0.25">
      <c r="AQ6535" s="89">
        <v>10034819</v>
      </c>
      <c r="AR6535" s="90" t="str">
        <f t="shared" si="109"/>
        <v>O</v>
      </c>
      <c r="AS6535" t="s">
        <v>6595</v>
      </c>
    </row>
    <row r="6536" spans="43:45" x14ac:dyDescent="0.25">
      <c r="AQ6536" s="89">
        <v>10034821</v>
      </c>
      <c r="AR6536" s="90" t="str">
        <f t="shared" si="109"/>
        <v>O</v>
      </c>
      <c r="AS6536" t="s">
        <v>6596</v>
      </c>
    </row>
    <row r="6537" spans="43:45" x14ac:dyDescent="0.25">
      <c r="AQ6537" s="89">
        <v>10034825</v>
      </c>
      <c r="AR6537" s="90" t="str">
        <f t="shared" ref="AR6537:AR6600" si="110">IF(ISNA(VLOOKUP(AQ6537,$BP$18:$BQ$356,2,FALSE))=TRUE,"O",VLOOKUP(AQ6537,$BP$18:$BQ$356,2,FALSE))</f>
        <v>O</v>
      </c>
      <c r="AS6537" t="s">
        <v>6597</v>
      </c>
    </row>
    <row r="6538" spans="43:45" x14ac:dyDescent="0.25">
      <c r="AQ6538" s="89">
        <v>10034828</v>
      </c>
      <c r="AR6538" s="90" t="str">
        <f t="shared" si="110"/>
        <v>O</v>
      </c>
      <c r="AS6538" t="s">
        <v>6598</v>
      </c>
    </row>
    <row r="6539" spans="43:45" x14ac:dyDescent="0.25">
      <c r="AQ6539" s="89">
        <v>10034829</v>
      </c>
      <c r="AR6539" s="90" t="str">
        <f t="shared" si="110"/>
        <v>O</v>
      </c>
      <c r="AS6539" t="s">
        <v>6599</v>
      </c>
    </row>
    <row r="6540" spans="43:45" x14ac:dyDescent="0.25">
      <c r="AQ6540" s="89">
        <v>10034830</v>
      </c>
      <c r="AR6540" s="90" t="str">
        <f t="shared" si="110"/>
        <v>O</v>
      </c>
      <c r="AS6540" t="s">
        <v>6600</v>
      </c>
    </row>
    <row r="6541" spans="43:45" x14ac:dyDescent="0.25">
      <c r="AQ6541" s="89">
        <v>10034831</v>
      </c>
      <c r="AR6541" s="90" t="str">
        <f t="shared" si="110"/>
        <v>O</v>
      </c>
      <c r="AS6541" t="s">
        <v>6601</v>
      </c>
    </row>
    <row r="6542" spans="43:45" x14ac:dyDescent="0.25">
      <c r="AQ6542" s="89">
        <v>10034834</v>
      </c>
      <c r="AR6542" s="90" t="str">
        <f t="shared" si="110"/>
        <v>O</v>
      </c>
      <c r="AS6542" t="s">
        <v>6602</v>
      </c>
    </row>
    <row r="6543" spans="43:45" x14ac:dyDescent="0.25">
      <c r="AQ6543" s="89">
        <v>10034836</v>
      </c>
      <c r="AR6543" s="90" t="str">
        <f t="shared" si="110"/>
        <v>O</v>
      </c>
      <c r="AS6543" t="s">
        <v>6603</v>
      </c>
    </row>
    <row r="6544" spans="43:45" x14ac:dyDescent="0.25">
      <c r="AQ6544" s="89">
        <v>10033129</v>
      </c>
      <c r="AR6544" s="90" t="str">
        <f t="shared" si="110"/>
        <v>O</v>
      </c>
      <c r="AS6544" t="s">
        <v>6604</v>
      </c>
    </row>
    <row r="6545" spans="43:45" x14ac:dyDescent="0.25">
      <c r="AQ6545" s="89">
        <v>10033252</v>
      </c>
      <c r="AR6545" s="90" t="str">
        <f t="shared" si="110"/>
        <v>O</v>
      </c>
      <c r="AS6545" t="s">
        <v>6605</v>
      </c>
    </row>
    <row r="6546" spans="43:45" x14ac:dyDescent="0.25">
      <c r="AQ6546" s="89">
        <v>10033566</v>
      </c>
      <c r="AR6546" s="90" t="str">
        <f t="shared" si="110"/>
        <v>O</v>
      </c>
      <c r="AS6546" t="s">
        <v>6606</v>
      </c>
    </row>
    <row r="6547" spans="43:45" x14ac:dyDescent="0.25">
      <c r="AQ6547" s="89">
        <v>10033664</v>
      </c>
      <c r="AR6547" s="90" t="str">
        <f t="shared" si="110"/>
        <v>O</v>
      </c>
      <c r="AS6547" t="s">
        <v>6607</v>
      </c>
    </row>
    <row r="6548" spans="43:45" x14ac:dyDescent="0.25">
      <c r="AQ6548" s="89">
        <v>10033701</v>
      </c>
      <c r="AR6548" s="90" t="str">
        <f t="shared" si="110"/>
        <v>O</v>
      </c>
      <c r="AS6548" t="s">
        <v>6608</v>
      </c>
    </row>
    <row r="6549" spans="43:45" x14ac:dyDescent="0.25">
      <c r="AQ6549" s="89">
        <v>10034013</v>
      </c>
      <c r="AR6549" s="90" t="str">
        <f t="shared" si="110"/>
        <v>O</v>
      </c>
      <c r="AS6549" t="s">
        <v>6609</v>
      </c>
    </row>
    <row r="6550" spans="43:45" x14ac:dyDescent="0.25">
      <c r="AQ6550" s="89">
        <v>10034840</v>
      </c>
      <c r="AR6550" s="90" t="str">
        <f t="shared" si="110"/>
        <v>O</v>
      </c>
      <c r="AS6550" t="s">
        <v>6610</v>
      </c>
    </row>
    <row r="6551" spans="43:45" x14ac:dyDescent="0.25">
      <c r="AQ6551" s="89">
        <v>10034844</v>
      </c>
      <c r="AR6551" s="90" t="str">
        <f t="shared" si="110"/>
        <v>O</v>
      </c>
      <c r="AS6551" t="s">
        <v>6611</v>
      </c>
    </row>
    <row r="6552" spans="43:45" x14ac:dyDescent="0.25">
      <c r="AQ6552" s="89">
        <v>10034846</v>
      </c>
      <c r="AR6552" s="90" t="str">
        <f t="shared" si="110"/>
        <v>O</v>
      </c>
      <c r="AS6552" t="s">
        <v>6612</v>
      </c>
    </row>
    <row r="6553" spans="43:45" x14ac:dyDescent="0.25">
      <c r="AQ6553" s="89">
        <v>10034847</v>
      </c>
      <c r="AR6553" s="90" t="str">
        <f t="shared" si="110"/>
        <v>O</v>
      </c>
      <c r="AS6553" t="s">
        <v>6613</v>
      </c>
    </row>
    <row r="6554" spans="43:45" x14ac:dyDescent="0.25">
      <c r="AQ6554" s="89">
        <v>10034852</v>
      </c>
      <c r="AR6554" s="90" t="str">
        <f t="shared" si="110"/>
        <v>O</v>
      </c>
      <c r="AS6554" t="s">
        <v>6614</v>
      </c>
    </row>
    <row r="6555" spans="43:45" x14ac:dyDescent="0.25">
      <c r="AQ6555" s="89">
        <v>10034853</v>
      </c>
      <c r="AR6555" s="90" t="str">
        <f t="shared" si="110"/>
        <v>O</v>
      </c>
      <c r="AS6555" t="s">
        <v>6615</v>
      </c>
    </row>
    <row r="6556" spans="43:45" x14ac:dyDescent="0.25">
      <c r="AQ6556" s="89">
        <v>10034861</v>
      </c>
      <c r="AR6556" s="90" t="str">
        <f t="shared" si="110"/>
        <v>O</v>
      </c>
      <c r="AS6556" t="s">
        <v>6616</v>
      </c>
    </row>
    <row r="6557" spans="43:45" x14ac:dyDescent="0.25">
      <c r="AQ6557" s="89">
        <v>10034867</v>
      </c>
      <c r="AR6557" s="90" t="str">
        <f t="shared" si="110"/>
        <v>O</v>
      </c>
      <c r="AS6557" t="s">
        <v>6617</v>
      </c>
    </row>
    <row r="6558" spans="43:45" x14ac:dyDescent="0.25">
      <c r="AQ6558" s="89">
        <v>10034879</v>
      </c>
      <c r="AR6558" s="90" t="str">
        <f t="shared" si="110"/>
        <v>O</v>
      </c>
      <c r="AS6558" t="s">
        <v>6618</v>
      </c>
    </row>
    <row r="6559" spans="43:45" x14ac:dyDescent="0.25">
      <c r="AQ6559" s="89">
        <v>10033009</v>
      </c>
      <c r="AR6559" s="90" t="str">
        <f t="shared" si="110"/>
        <v>O</v>
      </c>
      <c r="AS6559" t="s">
        <v>6619</v>
      </c>
    </row>
    <row r="6560" spans="43:45" x14ac:dyDescent="0.25">
      <c r="AQ6560" s="89">
        <v>10033210</v>
      </c>
      <c r="AR6560" s="90" t="str">
        <f t="shared" si="110"/>
        <v>O</v>
      </c>
      <c r="AS6560" t="s">
        <v>6620</v>
      </c>
    </row>
    <row r="6561" spans="43:45" x14ac:dyDescent="0.25">
      <c r="AQ6561" s="89">
        <v>10033304</v>
      </c>
      <c r="AR6561" s="90" t="str">
        <f t="shared" si="110"/>
        <v>O</v>
      </c>
      <c r="AS6561" t="s">
        <v>6621</v>
      </c>
    </row>
    <row r="6562" spans="43:45" x14ac:dyDescent="0.25">
      <c r="AQ6562" s="89">
        <v>10033364</v>
      </c>
      <c r="AR6562" s="90" t="str">
        <f t="shared" si="110"/>
        <v>O</v>
      </c>
      <c r="AS6562" t="s">
        <v>6622</v>
      </c>
    </row>
    <row r="6563" spans="43:45" x14ac:dyDescent="0.25">
      <c r="AQ6563" s="89">
        <v>10033434</v>
      </c>
      <c r="AR6563" s="90" t="str">
        <f t="shared" si="110"/>
        <v>O</v>
      </c>
      <c r="AS6563" t="s">
        <v>6623</v>
      </c>
    </row>
    <row r="6564" spans="43:45" x14ac:dyDescent="0.25">
      <c r="AQ6564" s="89">
        <v>10033586</v>
      </c>
      <c r="AR6564" s="90" t="str">
        <f t="shared" si="110"/>
        <v>O</v>
      </c>
      <c r="AS6564" t="s">
        <v>6624</v>
      </c>
    </row>
    <row r="6565" spans="43:45" x14ac:dyDescent="0.25">
      <c r="AQ6565" s="89">
        <v>10033693</v>
      </c>
      <c r="AR6565" s="90" t="str">
        <f t="shared" si="110"/>
        <v>O</v>
      </c>
      <c r="AS6565" t="s">
        <v>6625</v>
      </c>
    </row>
    <row r="6566" spans="43:45" x14ac:dyDescent="0.25">
      <c r="AQ6566" s="89">
        <v>10033728</v>
      </c>
      <c r="AR6566" s="90" t="str">
        <f t="shared" si="110"/>
        <v>O</v>
      </c>
      <c r="AS6566" t="s">
        <v>6626</v>
      </c>
    </row>
    <row r="6567" spans="43:45" x14ac:dyDescent="0.25">
      <c r="AQ6567" s="89">
        <v>10033843</v>
      </c>
      <c r="AR6567" s="90" t="str">
        <f t="shared" si="110"/>
        <v>O</v>
      </c>
      <c r="AS6567" t="s">
        <v>6627</v>
      </c>
    </row>
    <row r="6568" spans="43:45" x14ac:dyDescent="0.25">
      <c r="AQ6568" s="89">
        <v>10034115</v>
      </c>
      <c r="AR6568" s="90" t="str">
        <f t="shared" si="110"/>
        <v>O</v>
      </c>
      <c r="AS6568" t="s">
        <v>6628</v>
      </c>
    </row>
    <row r="6569" spans="43:45" x14ac:dyDescent="0.25">
      <c r="AQ6569" s="89">
        <v>10034311</v>
      </c>
      <c r="AR6569" s="90" t="str">
        <f t="shared" si="110"/>
        <v>O</v>
      </c>
      <c r="AS6569" t="s">
        <v>6629</v>
      </c>
    </row>
    <row r="6570" spans="43:45" x14ac:dyDescent="0.25">
      <c r="AQ6570" s="89">
        <v>10034941</v>
      </c>
      <c r="AR6570" s="90" t="str">
        <f t="shared" si="110"/>
        <v>O</v>
      </c>
      <c r="AS6570" t="s">
        <v>6630</v>
      </c>
    </row>
    <row r="6571" spans="43:45" x14ac:dyDescent="0.25">
      <c r="AQ6571" s="89">
        <v>10034942</v>
      </c>
      <c r="AR6571" s="90" t="str">
        <f t="shared" si="110"/>
        <v>O</v>
      </c>
      <c r="AS6571" t="s">
        <v>6631</v>
      </c>
    </row>
    <row r="6572" spans="43:45" x14ac:dyDescent="0.25">
      <c r="AQ6572" s="89">
        <v>10034980</v>
      </c>
      <c r="AR6572" s="90" t="str">
        <f t="shared" si="110"/>
        <v>O</v>
      </c>
      <c r="AS6572" t="s">
        <v>6632</v>
      </c>
    </row>
    <row r="6573" spans="43:45" x14ac:dyDescent="0.25">
      <c r="AQ6573" s="89">
        <v>10035022</v>
      </c>
      <c r="AR6573" s="90" t="str">
        <f t="shared" si="110"/>
        <v>O</v>
      </c>
      <c r="AS6573" t="s">
        <v>6633</v>
      </c>
    </row>
    <row r="6574" spans="43:45" x14ac:dyDescent="0.25">
      <c r="AQ6574" s="89">
        <v>10033017</v>
      </c>
      <c r="AR6574" s="90" t="str">
        <f t="shared" si="110"/>
        <v>O</v>
      </c>
      <c r="AS6574" t="s">
        <v>6634</v>
      </c>
    </row>
    <row r="6575" spans="43:45" x14ac:dyDescent="0.25">
      <c r="AQ6575" s="89">
        <v>10033021</v>
      </c>
      <c r="AR6575" s="90" t="str">
        <f t="shared" si="110"/>
        <v>O</v>
      </c>
      <c r="AS6575" t="s">
        <v>6635</v>
      </c>
    </row>
    <row r="6576" spans="43:45" x14ac:dyDescent="0.25">
      <c r="AQ6576" s="89">
        <v>10033178</v>
      </c>
      <c r="AR6576" s="90" t="str">
        <f t="shared" si="110"/>
        <v>O</v>
      </c>
      <c r="AS6576" t="s">
        <v>6636</v>
      </c>
    </row>
    <row r="6577" spans="43:45" x14ac:dyDescent="0.25">
      <c r="AQ6577" s="89">
        <v>10033438</v>
      </c>
      <c r="AR6577" s="90" t="str">
        <f t="shared" si="110"/>
        <v>O</v>
      </c>
      <c r="AS6577" t="s">
        <v>6637</v>
      </c>
    </row>
    <row r="6578" spans="43:45" x14ac:dyDescent="0.25">
      <c r="AQ6578" s="89">
        <v>10033447</v>
      </c>
      <c r="AR6578" s="90" t="str">
        <f t="shared" si="110"/>
        <v>O</v>
      </c>
      <c r="AS6578" t="s">
        <v>6638</v>
      </c>
    </row>
    <row r="6579" spans="43:45" x14ac:dyDescent="0.25">
      <c r="AQ6579" s="89">
        <v>10033682</v>
      </c>
      <c r="AR6579" s="90" t="str">
        <f t="shared" si="110"/>
        <v>O</v>
      </c>
      <c r="AS6579" t="s">
        <v>6639</v>
      </c>
    </row>
    <row r="6580" spans="43:45" x14ac:dyDescent="0.25">
      <c r="AQ6580" s="89">
        <v>10033818</v>
      </c>
      <c r="AR6580" s="90" t="str">
        <f t="shared" si="110"/>
        <v>O</v>
      </c>
      <c r="AS6580" t="s">
        <v>6640</v>
      </c>
    </row>
    <row r="6581" spans="43:45" x14ac:dyDescent="0.25">
      <c r="AQ6581" s="89">
        <v>10035005</v>
      </c>
      <c r="AR6581" s="90" t="str">
        <f t="shared" si="110"/>
        <v>O</v>
      </c>
      <c r="AS6581" t="s">
        <v>6641</v>
      </c>
    </row>
    <row r="6582" spans="43:45" x14ac:dyDescent="0.25">
      <c r="AQ6582" s="89">
        <v>10035034</v>
      </c>
      <c r="AR6582" s="90" t="str">
        <f t="shared" si="110"/>
        <v>O</v>
      </c>
      <c r="AS6582" t="s">
        <v>6642</v>
      </c>
    </row>
    <row r="6583" spans="43:45" x14ac:dyDescent="0.25">
      <c r="AQ6583" s="89">
        <v>10035035</v>
      </c>
      <c r="AR6583" s="90" t="str">
        <f t="shared" si="110"/>
        <v>O</v>
      </c>
      <c r="AS6583" t="s">
        <v>6643</v>
      </c>
    </row>
    <row r="6584" spans="43:45" x14ac:dyDescent="0.25">
      <c r="AQ6584" s="89">
        <v>10035036</v>
      </c>
      <c r="AR6584" s="90" t="str">
        <f t="shared" si="110"/>
        <v>O</v>
      </c>
      <c r="AS6584" t="s">
        <v>6644</v>
      </c>
    </row>
    <row r="6585" spans="43:45" x14ac:dyDescent="0.25">
      <c r="AQ6585" s="89">
        <v>10035037</v>
      </c>
      <c r="AR6585" s="90" t="str">
        <f t="shared" si="110"/>
        <v>O</v>
      </c>
      <c r="AS6585" t="s">
        <v>6645</v>
      </c>
    </row>
    <row r="6586" spans="43:45" x14ac:dyDescent="0.25">
      <c r="AQ6586" s="89">
        <v>10035038</v>
      </c>
      <c r="AR6586" s="90" t="str">
        <f t="shared" si="110"/>
        <v>O</v>
      </c>
      <c r="AS6586" t="s">
        <v>6646</v>
      </c>
    </row>
    <row r="6587" spans="43:45" x14ac:dyDescent="0.25">
      <c r="AQ6587" s="89">
        <v>10035043</v>
      </c>
      <c r="AR6587" s="90" t="str">
        <f t="shared" si="110"/>
        <v>O</v>
      </c>
      <c r="AS6587" t="s">
        <v>6647</v>
      </c>
    </row>
    <row r="6588" spans="43:45" x14ac:dyDescent="0.25">
      <c r="AQ6588" s="89">
        <v>10035051</v>
      </c>
      <c r="AR6588" s="90" t="str">
        <f t="shared" si="110"/>
        <v>O</v>
      </c>
      <c r="AS6588" t="s">
        <v>6648</v>
      </c>
    </row>
    <row r="6589" spans="43:45" x14ac:dyDescent="0.25">
      <c r="AQ6589" s="89">
        <v>10035055</v>
      </c>
      <c r="AR6589" s="90" t="str">
        <f t="shared" si="110"/>
        <v>O</v>
      </c>
      <c r="AS6589" t="s">
        <v>6649</v>
      </c>
    </row>
    <row r="6590" spans="43:45" x14ac:dyDescent="0.25">
      <c r="AQ6590" s="89">
        <v>10032958</v>
      </c>
      <c r="AR6590" s="90" t="str">
        <f t="shared" si="110"/>
        <v>O</v>
      </c>
      <c r="AS6590" t="s">
        <v>6650</v>
      </c>
    </row>
    <row r="6591" spans="43:45" x14ac:dyDescent="0.25">
      <c r="AQ6591" s="89">
        <v>10033019</v>
      </c>
      <c r="AR6591" s="90" t="str">
        <f t="shared" si="110"/>
        <v>O</v>
      </c>
      <c r="AS6591" t="s">
        <v>6651</v>
      </c>
    </row>
    <row r="6592" spans="43:45" x14ac:dyDescent="0.25">
      <c r="AQ6592" s="89">
        <v>10033053</v>
      </c>
      <c r="AR6592" s="90" t="str">
        <f t="shared" si="110"/>
        <v>O</v>
      </c>
      <c r="AS6592" t="s">
        <v>6652</v>
      </c>
    </row>
    <row r="6593" spans="43:45" x14ac:dyDescent="0.25">
      <c r="AQ6593" s="89">
        <v>10033100</v>
      </c>
      <c r="AR6593" s="90" t="str">
        <f t="shared" si="110"/>
        <v>O</v>
      </c>
      <c r="AS6593" t="s">
        <v>6653</v>
      </c>
    </row>
    <row r="6594" spans="43:45" x14ac:dyDescent="0.25">
      <c r="AQ6594" s="89">
        <v>10033101</v>
      </c>
      <c r="AR6594" s="90" t="str">
        <f t="shared" si="110"/>
        <v>O</v>
      </c>
      <c r="AS6594" t="s">
        <v>6654</v>
      </c>
    </row>
    <row r="6595" spans="43:45" x14ac:dyDescent="0.25">
      <c r="AQ6595" s="89">
        <v>10033394</v>
      </c>
      <c r="AR6595" s="90" t="str">
        <f t="shared" si="110"/>
        <v>O</v>
      </c>
      <c r="AS6595" t="s">
        <v>6655</v>
      </c>
    </row>
    <row r="6596" spans="43:45" x14ac:dyDescent="0.25">
      <c r="AQ6596" s="89">
        <v>10033481</v>
      </c>
      <c r="AR6596" s="90" t="str">
        <f t="shared" si="110"/>
        <v>O</v>
      </c>
      <c r="AS6596" t="s">
        <v>6656</v>
      </c>
    </row>
    <row r="6597" spans="43:45" x14ac:dyDescent="0.25">
      <c r="AQ6597" s="89">
        <v>10033569</v>
      </c>
      <c r="AR6597" s="90" t="str">
        <f t="shared" si="110"/>
        <v>O</v>
      </c>
      <c r="AS6597" t="s">
        <v>6657</v>
      </c>
    </row>
    <row r="6598" spans="43:45" x14ac:dyDescent="0.25">
      <c r="AQ6598" s="89">
        <v>10033575</v>
      </c>
      <c r="AR6598" s="90" t="str">
        <f t="shared" si="110"/>
        <v>O</v>
      </c>
      <c r="AS6598" t="s">
        <v>6658</v>
      </c>
    </row>
    <row r="6599" spans="43:45" x14ac:dyDescent="0.25">
      <c r="AQ6599" s="89">
        <v>10033753</v>
      </c>
      <c r="AR6599" s="90" t="str">
        <f t="shared" si="110"/>
        <v>O</v>
      </c>
      <c r="AS6599" t="s">
        <v>6659</v>
      </c>
    </row>
    <row r="6600" spans="43:45" x14ac:dyDescent="0.25">
      <c r="AQ6600" s="89">
        <v>10033946</v>
      </c>
      <c r="AR6600" s="90" t="str">
        <f t="shared" si="110"/>
        <v>O</v>
      </c>
      <c r="AS6600" t="s">
        <v>6660</v>
      </c>
    </row>
    <row r="6601" spans="43:45" x14ac:dyDescent="0.25">
      <c r="AQ6601" s="89">
        <v>10035056</v>
      </c>
      <c r="AR6601" s="90" t="str">
        <f t="shared" ref="AR6601:AR6664" si="111">IF(ISNA(VLOOKUP(AQ6601,$BP$18:$BQ$356,2,FALSE))=TRUE,"O",VLOOKUP(AQ6601,$BP$18:$BQ$356,2,FALSE))</f>
        <v>O</v>
      </c>
      <c r="AS6601" t="s">
        <v>6661</v>
      </c>
    </row>
    <row r="6602" spans="43:45" x14ac:dyDescent="0.25">
      <c r="AQ6602" s="89">
        <v>10035060</v>
      </c>
      <c r="AR6602" s="90" t="str">
        <f t="shared" si="111"/>
        <v>O</v>
      </c>
      <c r="AS6602" t="s">
        <v>6662</v>
      </c>
    </row>
    <row r="6603" spans="43:45" x14ac:dyDescent="0.25">
      <c r="AQ6603" s="89">
        <v>10035064</v>
      </c>
      <c r="AR6603" s="90" t="str">
        <f t="shared" si="111"/>
        <v>O</v>
      </c>
      <c r="AS6603" t="s">
        <v>6663</v>
      </c>
    </row>
    <row r="6604" spans="43:45" x14ac:dyDescent="0.25">
      <c r="AQ6604" s="89">
        <v>10035065</v>
      </c>
      <c r="AR6604" s="90" t="str">
        <f t="shared" si="111"/>
        <v>O</v>
      </c>
      <c r="AS6604" t="s">
        <v>6664</v>
      </c>
    </row>
    <row r="6605" spans="43:45" x14ac:dyDescent="0.25">
      <c r="AQ6605" s="89">
        <v>10035068</v>
      </c>
      <c r="AR6605" s="90" t="str">
        <f t="shared" si="111"/>
        <v>O</v>
      </c>
      <c r="AS6605" t="s">
        <v>6665</v>
      </c>
    </row>
    <row r="6606" spans="43:45" x14ac:dyDescent="0.25">
      <c r="AQ6606" s="89">
        <v>10035069</v>
      </c>
      <c r="AR6606" s="90" t="str">
        <f t="shared" si="111"/>
        <v>O</v>
      </c>
      <c r="AS6606" t="s">
        <v>6666</v>
      </c>
    </row>
    <row r="6607" spans="43:45" x14ac:dyDescent="0.25">
      <c r="AQ6607" s="89">
        <v>10035076</v>
      </c>
      <c r="AR6607" s="90" t="str">
        <f t="shared" si="111"/>
        <v>O</v>
      </c>
      <c r="AS6607" t="s">
        <v>6667</v>
      </c>
    </row>
    <row r="6608" spans="43:45" x14ac:dyDescent="0.25">
      <c r="AQ6608" s="89">
        <v>10035079</v>
      </c>
      <c r="AR6608" s="90" t="str">
        <f t="shared" si="111"/>
        <v>O</v>
      </c>
      <c r="AS6608" t="s">
        <v>6668</v>
      </c>
    </row>
    <row r="6609" spans="43:45" x14ac:dyDescent="0.25">
      <c r="AQ6609" s="89">
        <v>10035082</v>
      </c>
      <c r="AR6609" s="90" t="str">
        <f t="shared" si="111"/>
        <v>O</v>
      </c>
      <c r="AS6609" t="s">
        <v>6669</v>
      </c>
    </row>
    <row r="6610" spans="43:45" x14ac:dyDescent="0.25">
      <c r="AQ6610" s="89">
        <v>10032991</v>
      </c>
      <c r="AR6610" s="90" t="str">
        <f t="shared" si="111"/>
        <v>O</v>
      </c>
      <c r="AS6610" t="s">
        <v>6670</v>
      </c>
    </row>
    <row r="6611" spans="43:45" x14ac:dyDescent="0.25">
      <c r="AQ6611" s="89">
        <v>10032998</v>
      </c>
      <c r="AR6611" s="90" t="str">
        <f t="shared" si="111"/>
        <v>O</v>
      </c>
      <c r="AS6611" t="s">
        <v>6671</v>
      </c>
    </row>
    <row r="6612" spans="43:45" x14ac:dyDescent="0.25">
      <c r="AQ6612" s="89">
        <v>10033050</v>
      </c>
      <c r="AR6612" s="90" t="str">
        <f t="shared" si="111"/>
        <v>O</v>
      </c>
      <c r="AS6612" t="s">
        <v>6672</v>
      </c>
    </row>
    <row r="6613" spans="43:45" x14ac:dyDescent="0.25">
      <c r="AQ6613" s="89">
        <v>10033120</v>
      </c>
      <c r="AR6613" s="90" t="str">
        <f t="shared" si="111"/>
        <v>O</v>
      </c>
      <c r="AS6613" t="s">
        <v>6673</v>
      </c>
    </row>
    <row r="6614" spans="43:45" x14ac:dyDescent="0.25">
      <c r="AQ6614" s="89">
        <v>10033341</v>
      </c>
      <c r="AR6614" s="90" t="str">
        <f t="shared" si="111"/>
        <v>O</v>
      </c>
      <c r="AS6614" t="s">
        <v>6674</v>
      </c>
    </row>
    <row r="6615" spans="43:45" x14ac:dyDescent="0.25">
      <c r="AQ6615" s="89">
        <v>10033866</v>
      </c>
      <c r="AR6615" s="90" t="str">
        <f t="shared" si="111"/>
        <v>O</v>
      </c>
      <c r="AS6615" t="s">
        <v>6675</v>
      </c>
    </row>
    <row r="6616" spans="43:45" x14ac:dyDescent="0.25">
      <c r="AQ6616" s="89">
        <v>10033883</v>
      </c>
      <c r="AR6616" s="90" t="str">
        <f t="shared" si="111"/>
        <v>O</v>
      </c>
      <c r="AS6616" t="s">
        <v>6676</v>
      </c>
    </row>
    <row r="6617" spans="43:45" x14ac:dyDescent="0.25">
      <c r="AQ6617" s="89">
        <v>10033992</v>
      </c>
      <c r="AR6617" s="90" t="str">
        <f t="shared" si="111"/>
        <v>O</v>
      </c>
      <c r="AS6617" t="s">
        <v>6677</v>
      </c>
    </row>
    <row r="6618" spans="43:45" x14ac:dyDescent="0.25">
      <c r="AQ6618" s="89">
        <v>10034012</v>
      </c>
      <c r="AR6618" s="90" t="str">
        <f t="shared" si="111"/>
        <v>O</v>
      </c>
      <c r="AS6618" t="s">
        <v>6678</v>
      </c>
    </row>
    <row r="6619" spans="43:45" x14ac:dyDescent="0.25">
      <c r="AQ6619" s="89">
        <v>10035140</v>
      </c>
      <c r="AR6619" s="90" t="str">
        <f t="shared" si="111"/>
        <v>O</v>
      </c>
      <c r="AS6619" t="s">
        <v>6679</v>
      </c>
    </row>
    <row r="6620" spans="43:45" x14ac:dyDescent="0.25">
      <c r="AQ6620" s="89">
        <v>10035143</v>
      </c>
      <c r="AR6620" s="90" t="str">
        <f t="shared" si="111"/>
        <v>O</v>
      </c>
      <c r="AS6620" t="s">
        <v>6680</v>
      </c>
    </row>
    <row r="6621" spans="43:45" x14ac:dyDescent="0.25">
      <c r="AQ6621" s="89">
        <v>10035148</v>
      </c>
      <c r="AR6621" s="90" t="str">
        <f t="shared" si="111"/>
        <v>O</v>
      </c>
      <c r="AS6621" t="s">
        <v>6681</v>
      </c>
    </row>
    <row r="6622" spans="43:45" x14ac:dyDescent="0.25">
      <c r="AQ6622" s="89">
        <v>10035149</v>
      </c>
      <c r="AR6622" s="90" t="str">
        <f t="shared" si="111"/>
        <v>O</v>
      </c>
      <c r="AS6622" t="s">
        <v>6682</v>
      </c>
    </row>
    <row r="6623" spans="43:45" x14ac:dyDescent="0.25">
      <c r="AQ6623" s="89">
        <v>10035150</v>
      </c>
      <c r="AR6623" s="90" t="str">
        <f t="shared" si="111"/>
        <v>O</v>
      </c>
      <c r="AS6623" t="s">
        <v>6683</v>
      </c>
    </row>
    <row r="6624" spans="43:45" x14ac:dyDescent="0.25">
      <c r="AQ6624" s="89">
        <v>10035156</v>
      </c>
      <c r="AR6624" s="90" t="str">
        <f t="shared" si="111"/>
        <v>O</v>
      </c>
      <c r="AS6624" t="s">
        <v>6684</v>
      </c>
    </row>
    <row r="6625" spans="43:45" x14ac:dyDescent="0.25">
      <c r="AQ6625" s="89">
        <v>10035158</v>
      </c>
      <c r="AR6625" s="90" t="str">
        <f t="shared" si="111"/>
        <v>O</v>
      </c>
      <c r="AS6625" t="s">
        <v>6685</v>
      </c>
    </row>
    <row r="6626" spans="43:45" x14ac:dyDescent="0.25">
      <c r="AQ6626" s="89">
        <v>10035159</v>
      </c>
      <c r="AR6626" s="90" t="str">
        <f t="shared" si="111"/>
        <v>O</v>
      </c>
      <c r="AS6626" t="s">
        <v>3064</v>
      </c>
    </row>
    <row r="6627" spans="43:45" x14ac:dyDescent="0.25">
      <c r="AQ6627" s="89">
        <v>10035162</v>
      </c>
      <c r="AR6627" s="90" t="str">
        <f t="shared" si="111"/>
        <v>O</v>
      </c>
      <c r="AS6627" t="s">
        <v>6686</v>
      </c>
    </row>
    <row r="6628" spans="43:45" x14ac:dyDescent="0.25">
      <c r="AQ6628" s="89">
        <v>10035164</v>
      </c>
      <c r="AR6628" s="90" t="str">
        <f t="shared" si="111"/>
        <v>O</v>
      </c>
      <c r="AS6628" t="s">
        <v>6687</v>
      </c>
    </row>
    <row r="6629" spans="43:45" x14ac:dyDescent="0.25">
      <c r="AQ6629" s="89">
        <v>10033142</v>
      </c>
      <c r="AR6629" s="90" t="str">
        <f t="shared" si="111"/>
        <v>O</v>
      </c>
      <c r="AS6629" t="s">
        <v>6688</v>
      </c>
    </row>
    <row r="6630" spans="43:45" x14ac:dyDescent="0.25">
      <c r="AQ6630" s="89">
        <v>10033156</v>
      </c>
      <c r="AR6630" s="90" t="str">
        <f t="shared" si="111"/>
        <v>O</v>
      </c>
      <c r="AS6630" t="s">
        <v>6689</v>
      </c>
    </row>
    <row r="6631" spans="43:45" x14ac:dyDescent="0.25">
      <c r="AQ6631" s="89">
        <v>10033261</v>
      </c>
      <c r="AR6631" s="90" t="str">
        <f t="shared" si="111"/>
        <v>O</v>
      </c>
      <c r="AS6631" t="s">
        <v>6690</v>
      </c>
    </row>
    <row r="6632" spans="43:45" x14ac:dyDescent="0.25">
      <c r="AQ6632" s="89">
        <v>10033339</v>
      </c>
      <c r="AR6632" s="90" t="str">
        <f t="shared" si="111"/>
        <v>O</v>
      </c>
      <c r="AS6632" t="s">
        <v>6691</v>
      </c>
    </row>
    <row r="6633" spans="43:45" x14ac:dyDescent="0.25">
      <c r="AQ6633" s="89">
        <v>10033515</v>
      </c>
      <c r="AR6633" s="90" t="str">
        <f t="shared" si="111"/>
        <v>O</v>
      </c>
      <c r="AS6633" t="s">
        <v>6692</v>
      </c>
    </row>
    <row r="6634" spans="43:45" x14ac:dyDescent="0.25">
      <c r="AQ6634" s="89">
        <v>10034082</v>
      </c>
      <c r="AR6634" s="90" t="str">
        <f t="shared" si="111"/>
        <v>O</v>
      </c>
      <c r="AS6634" t="s">
        <v>6693</v>
      </c>
    </row>
    <row r="6635" spans="43:45" x14ac:dyDescent="0.25">
      <c r="AQ6635" s="89">
        <v>10034142</v>
      </c>
      <c r="AR6635" s="90" t="str">
        <f t="shared" si="111"/>
        <v>O</v>
      </c>
      <c r="AS6635" t="s">
        <v>6694</v>
      </c>
    </row>
    <row r="6636" spans="43:45" x14ac:dyDescent="0.25">
      <c r="AQ6636" s="89">
        <v>10036532</v>
      </c>
      <c r="AR6636" s="90" t="str">
        <f t="shared" si="111"/>
        <v>O</v>
      </c>
      <c r="AS6636" t="s">
        <v>6695</v>
      </c>
    </row>
    <row r="6637" spans="43:45" x14ac:dyDescent="0.25">
      <c r="AQ6637" s="89">
        <v>10036543</v>
      </c>
      <c r="AR6637" s="90" t="str">
        <f t="shared" si="111"/>
        <v>O</v>
      </c>
      <c r="AS6637" t="s">
        <v>6696</v>
      </c>
    </row>
    <row r="6638" spans="43:45" x14ac:dyDescent="0.25">
      <c r="AQ6638" s="89">
        <v>10036545</v>
      </c>
      <c r="AR6638" s="90" t="str">
        <f t="shared" si="111"/>
        <v>O</v>
      </c>
      <c r="AS6638" t="s">
        <v>6697</v>
      </c>
    </row>
    <row r="6639" spans="43:45" x14ac:dyDescent="0.25">
      <c r="AQ6639" s="89">
        <v>10036553</v>
      </c>
      <c r="AR6639" s="90" t="str">
        <f t="shared" si="111"/>
        <v>O</v>
      </c>
      <c r="AS6639" t="s">
        <v>6698</v>
      </c>
    </row>
    <row r="6640" spans="43:45" x14ac:dyDescent="0.25">
      <c r="AQ6640" s="89">
        <v>10036554</v>
      </c>
      <c r="AR6640" s="90" t="str">
        <f t="shared" si="111"/>
        <v>O</v>
      </c>
      <c r="AS6640" t="s">
        <v>6699</v>
      </c>
    </row>
    <row r="6641" spans="43:45" x14ac:dyDescent="0.25">
      <c r="AQ6641" s="89">
        <v>10033329</v>
      </c>
      <c r="AR6641" s="90" t="str">
        <f t="shared" si="111"/>
        <v>O</v>
      </c>
      <c r="AS6641" t="s">
        <v>6700</v>
      </c>
    </row>
    <row r="6642" spans="43:45" x14ac:dyDescent="0.25">
      <c r="AQ6642" s="89">
        <v>10033357</v>
      </c>
      <c r="AR6642" s="90" t="str">
        <f t="shared" si="111"/>
        <v>O</v>
      </c>
      <c r="AS6642" t="s">
        <v>6701</v>
      </c>
    </row>
    <row r="6643" spans="43:45" x14ac:dyDescent="0.25">
      <c r="AQ6643" s="89">
        <v>10033359</v>
      </c>
      <c r="AR6643" s="90" t="str">
        <f t="shared" si="111"/>
        <v>O</v>
      </c>
      <c r="AS6643" t="s">
        <v>6702</v>
      </c>
    </row>
    <row r="6644" spans="43:45" x14ac:dyDescent="0.25">
      <c r="AQ6644" s="89">
        <v>10033372</v>
      </c>
      <c r="AR6644" s="90" t="str">
        <f t="shared" si="111"/>
        <v>O</v>
      </c>
      <c r="AS6644" t="s">
        <v>6703</v>
      </c>
    </row>
    <row r="6645" spans="43:45" x14ac:dyDescent="0.25">
      <c r="AQ6645" s="89">
        <v>10033816</v>
      </c>
      <c r="AR6645" s="90" t="str">
        <f t="shared" si="111"/>
        <v>O</v>
      </c>
      <c r="AS6645" t="s">
        <v>6704</v>
      </c>
    </row>
    <row r="6646" spans="43:45" x14ac:dyDescent="0.25">
      <c r="AQ6646" s="89">
        <v>10034026</v>
      </c>
      <c r="AR6646" s="90" t="str">
        <f t="shared" si="111"/>
        <v>O</v>
      </c>
      <c r="AS6646" t="s">
        <v>6705</v>
      </c>
    </row>
    <row r="6647" spans="43:45" x14ac:dyDescent="0.25">
      <c r="AQ6647" s="89">
        <v>10034051</v>
      </c>
      <c r="AR6647" s="90" t="str">
        <f t="shared" si="111"/>
        <v>O</v>
      </c>
      <c r="AS6647" t="s">
        <v>6706</v>
      </c>
    </row>
    <row r="6648" spans="43:45" x14ac:dyDescent="0.25">
      <c r="AQ6648" s="89">
        <v>10034066</v>
      </c>
      <c r="AR6648" s="90" t="str">
        <f t="shared" si="111"/>
        <v>O</v>
      </c>
      <c r="AS6648" t="s">
        <v>6707</v>
      </c>
    </row>
    <row r="6649" spans="43:45" x14ac:dyDescent="0.25">
      <c r="AQ6649" s="89">
        <v>10035368</v>
      </c>
      <c r="AR6649" s="90" t="str">
        <f t="shared" si="111"/>
        <v>O</v>
      </c>
      <c r="AS6649" t="s">
        <v>6708</v>
      </c>
    </row>
    <row r="6650" spans="43:45" x14ac:dyDescent="0.25">
      <c r="AQ6650" s="89">
        <v>10035459</v>
      </c>
      <c r="AR6650" s="90" t="str">
        <f t="shared" si="111"/>
        <v>O</v>
      </c>
      <c r="AS6650" t="s">
        <v>6709</v>
      </c>
    </row>
    <row r="6651" spans="43:45" x14ac:dyDescent="0.25">
      <c r="AQ6651" s="89">
        <v>10035846</v>
      </c>
      <c r="AR6651" s="90" t="str">
        <f t="shared" si="111"/>
        <v>O</v>
      </c>
      <c r="AS6651" t="s">
        <v>6710</v>
      </c>
    </row>
    <row r="6652" spans="43:45" x14ac:dyDescent="0.25">
      <c r="AQ6652" s="89">
        <v>10036299</v>
      </c>
      <c r="AR6652" s="90" t="str">
        <f t="shared" si="111"/>
        <v>O</v>
      </c>
      <c r="AS6652" t="s">
        <v>6711</v>
      </c>
    </row>
    <row r="6653" spans="43:45" x14ac:dyDescent="0.25">
      <c r="AQ6653" s="89">
        <v>10036314</v>
      </c>
      <c r="AR6653" s="90" t="str">
        <f t="shared" si="111"/>
        <v>O</v>
      </c>
      <c r="AS6653" t="s">
        <v>6712</v>
      </c>
    </row>
    <row r="6654" spans="43:45" x14ac:dyDescent="0.25">
      <c r="AQ6654" s="89">
        <v>10036343</v>
      </c>
      <c r="AR6654" s="90" t="str">
        <f t="shared" si="111"/>
        <v>O</v>
      </c>
      <c r="AS6654" t="s">
        <v>6713</v>
      </c>
    </row>
    <row r="6655" spans="43:45" x14ac:dyDescent="0.25">
      <c r="AQ6655" s="89">
        <v>10033426</v>
      </c>
      <c r="AR6655" s="90" t="str">
        <f t="shared" si="111"/>
        <v>O</v>
      </c>
      <c r="AS6655" t="s">
        <v>6714</v>
      </c>
    </row>
    <row r="6656" spans="43:45" x14ac:dyDescent="0.25">
      <c r="AQ6656" s="89">
        <v>10033750</v>
      </c>
      <c r="AR6656" s="90" t="str">
        <f t="shared" si="111"/>
        <v>O</v>
      </c>
      <c r="AS6656" t="s">
        <v>6715</v>
      </c>
    </row>
    <row r="6657" spans="43:45" x14ac:dyDescent="0.25">
      <c r="AQ6657" s="89">
        <v>10033759</v>
      </c>
      <c r="AR6657" s="90" t="str">
        <f t="shared" si="111"/>
        <v>O</v>
      </c>
      <c r="AS6657" t="s">
        <v>6716</v>
      </c>
    </row>
    <row r="6658" spans="43:45" x14ac:dyDescent="0.25">
      <c r="AQ6658" s="89">
        <v>10033979</v>
      </c>
      <c r="AR6658" s="90" t="str">
        <f t="shared" si="111"/>
        <v>O</v>
      </c>
      <c r="AS6658" t="s">
        <v>6717</v>
      </c>
    </row>
    <row r="6659" spans="43:45" x14ac:dyDescent="0.25">
      <c r="AQ6659" s="89">
        <v>10034155</v>
      </c>
      <c r="AR6659" s="90" t="str">
        <f t="shared" si="111"/>
        <v>O</v>
      </c>
      <c r="AS6659" t="s">
        <v>6718</v>
      </c>
    </row>
    <row r="6660" spans="43:45" x14ac:dyDescent="0.25">
      <c r="AQ6660" s="89">
        <v>10034161</v>
      </c>
      <c r="AR6660" s="90" t="str">
        <f t="shared" si="111"/>
        <v>O</v>
      </c>
      <c r="AS6660" t="s">
        <v>6719</v>
      </c>
    </row>
    <row r="6661" spans="43:45" x14ac:dyDescent="0.25">
      <c r="AQ6661" s="89">
        <v>10034169</v>
      </c>
      <c r="AR6661" s="90" t="str">
        <f t="shared" si="111"/>
        <v>O</v>
      </c>
      <c r="AS6661" t="s">
        <v>6720</v>
      </c>
    </row>
    <row r="6662" spans="43:45" x14ac:dyDescent="0.25">
      <c r="AQ6662" s="89">
        <v>10034171</v>
      </c>
      <c r="AR6662" s="90" t="str">
        <f t="shared" si="111"/>
        <v>O</v>
      </c>
      <c r="AS6662" t="s">
        <v>6721</v>
      </c>
    </row>
    <row r="6663" spans="43:45" x14ac:dyDescent="0.25">
      <c r="AQ6663" s="89">
        <v>10034190</v>
      </c>
      <c r="AR6663" s="90" t="str">
        <f t="shared" si="111"/>
        <v>O</v>
      </c>
      <c r="AS6663" t="s">
        <v>6722</v>
      </c>
    </row>
    <row r="6664" spans="43:45" x14ac:dyDescent="0.25">
      <c r="AQ6664" s="89">
        <v>10034214</v>
      </c>
      <c r="AR6664" s="90" t="str">
        <f t="shared" si="111"/>
        <v>O</v>
      </c>
      <c r="AS6664" t="s">
        <v>6723</v>
      </c>
    </row>
    <row r="6665" spans="43:45" x14ac:dyDescent="0.25">
      <c r="AQ6665" s="89">
        <v>10034224</v>
      </c>
      <c r="AR6665" s="90" t="str">
        <f t="shared" ref="AR6665:AR6728" si="112">IF(ISNA(VLOOKUP(AQ6665,$BP$18:$BQ$356,2,FALSE))=TRUE,"O",VLOOKUP(AQ6665,$BP$18:$BQ$356,2,FALSE))</f>
        <v>O</v>
      </c>
      <c r="AS6665" t="s">
        <v>6724</v>
      </c>
    </row>
    <row r="6666" spans="43:45" x14ac:dyDescent="0.25">
      <c r="AQ6666" s="89">
        <v>10035241</v>
      </c>
      <c r="AR6666" s="90" t="str">
        <f t="shared" si="112"/>
        <v>O</v>
      </c>
      <c r="AS6666" t="s">
        <v>6725</v>
      </c>
    </row>
    <row r="6667" spans="43:45" x14ac:dyDescent="0.25">
      <c r="AQ6667" s="89">
        <v>10035243</v>
      </c>
      <c r="AR6667" s="90" t="str">
        <f t="shared" si="112"/>
        <v>O</v>
      </c>
      <c r="AS6667" t="s">
        <v>6726</v>
      </c>
    </row>
    <row r="6668" spans="43:45" x14ac:dyDescent="0.25">
      <c r="AQ6668" s="89">
        <v>10035244</v>
      </c>
      <c r="AR6668" s="90" t="str">
        <f t="shared" si="112"/>
        <v>O</v>
      </c>
      <c r="AS6668" t="s">
        <v>6727</v>
      </c>
    </row>
    <row r="6669" spans="43:45" x14ac:dyDescent="0.25">
      <c r="AQ6669" s="89">
        <v>10035314</v>
      </c>
      <c r="AR6669" s="90" t="str">
        <f t="shared" si="112"/>
        <v>O</v>
      </c>
      <c r="AS6669" t="s">
        <v>6728</v>
      </c>
    </row>
    <row r="6670" spans="43:45" x14ac:dyDescent="0.25">
      <c r="AQ6670" s="89">
        <v>10035442</v>
      </c>
      <c r="AR6670" s="90" t="str">
        <f t="shared" si="112"/>
        <v>O</v>
      </c>
      <c r="AS6670" t="s">
        <v>6729</v>
      </c>
    </row>
    <row r="6671" spans="43:45" x14ac:dyDescent="0.25">
      <c r="AQ6671" s="89">
        <v>10035473</v>
      </c>
      <c r="AR6671" s="90" t="str">
        <f t="shared" si="112"/>
        <v>O</v>
      </c>
      <c r="AS6671" t="s">
        <v>6730</v>
      </c>
    </row>
    <row r="6672" spans="43:45" x14ac:dyDescent="0.25">
      <c r="AQ6672" s="89">
        <v>10035620</v>
      </c>
      <c r="AR6672" s="90" t="str">
        <f t="shared" si="112"/>
        <v>O</v>
      </c>
      <c r="AS6672" t="s">
        <v>6731</v>
      </c>
    </row>
    <row r="6673" spans="43:45" x14ac:dyDescent="0.25">
      <c r="AQ6673" s="89">
        <v>10033348</v>
      </c>
      <c r="AR6673" s="90" t="str">
        <f t="shared" si="112"/>
        <v>O</v>
      </c>
      <c r="AS6673" t="s">
        <v>6732</v>
      </c>
    </row>
    <row r="6674" spans="43:45" x14ac:dyDescent="0.25">
      <c r="AQ6674" s="89">
        <v>10033351</v>
      </c>
      <c r="AR6674" s="90" t="str">
        <f t="shared" si="112"/>
        <v>O</v>
      </c>
      <c r="AS6674" t="s">
        <v>6733</v>
      </c>
    </row>
    <row r="6675" spans="43:45" x14ac:dyDescent="0.25">
      <c r="AQ6675" s="89">
        <v>10033635</v>
      </c>
      <c r="AR6675" s="90" t="str">
        <f t="shared" si="112"/>
        <v>O</v>
      </c>
      <c r="AS6675" t="s">
        <v>6734</v>
      </c>
    </row>
    <row r="6676" spans="43:45" x14ac:dyDescent="0.25">
      <c r="AQ6676" s="89">
        <v>10033892</v>
      </c>
      <c r="AR6676" s="90" t="str">
        <f t="shared" si="112"/>
        <v>O</v>
      </c>
      <c r="AS6676" t="s">
        <v>6735</v>
      </c>
    </row>
    <row r="6677" spans="43:45" x14ac:dyDescent="0.25">
      <c r="AQ6677" s="89">
        <v>10034180</v>
      </c>
      <c r="AR6677" s="90" t="str">
        <f t="shared" si="112"/>
        <v>O</v>
      </c>
      <c r="AS6677" t="s">
        <v>6736</v>
      </c>
    </row>
    <row r="6678" spans="43:45" x14ac:dyDescent="0.25">
      <c r="AQ6678" s="89">
        <v>10034201</v>
      </c>
      <c r="AR6678" s="90" t="str">
        <f t="shared" si="112"/>
        <v>O</v>
      </c>
      <c r="AS6678" t="s">
        <v>6737</v>
      </c>
    </row>
    <row r="6679" spans="43:45" x14ac:dyDescent="0.25">
      <c r="AQ6679" s="89">
        <v>10034243</v>
      </c>
      <c r="AR6679" s="90" t="str">
        <f t="shared" si="112"/>
        <v>O</v>
      </c>
      <c r="AS6679" t="s">
        <v>6738</v>
      </c>
    </row>
    <row r="6680" spans="43:45" x14ac:dyDescent="0.25">
      <c r="AQ6680" s="89">
        <v>10034257</v>
      </c>
      <c r="AR6680" s="90" t="str">
        <f t="shared" si="112"/>
        <v>O</v>
      </c>
      <c r="AS6680" t="s">
        <v>6739</v>
      </c>
    </row>
    <row r="6681" spans="43:45" x14ac:dyDescent="0.25">
      <c r="AQ6681" s="89">
        <v>10035194</v>
      </c>
      <c r="AR6681" s="90" t="str">
        <f t="shared" si="112"/>
        <v>O</v>
      </c>
      <c r="AS6681" t="s">
        <v>6740</v>
      </c>
    </row>
    <row r="6682" spans="43:45" x14ac:dyDescent="0.25">
      <c r="AQ6682" s="89">
        <v>10035292</v>
      </c>
      <c r="AR6682" s="90" t="str">
        <f t="shared" si="112"/>
        <v>O</v>
      </c>
      <c r="AS6682" t="s">
        <v>6741</v>
      </c>
    </row>
    <row r="6683" spans="43:45" x14ac:dyDescent="0.25">
      <c r="AQ6683" s="89">
        <v>10036063</v>
      </c>
      <c r="AR6683" s="90" t="str">
        <f t="shared" si="112"/>
        <v>O</v>
      </c>
      <c r="AS6683" t="s">
        <v>6742</v>
      </c>
    </row>
    <row r="6684" spans="43:45" x14ac:dyDescent="0.25">
      <c r="AQ6684" s="89">
        <v>10036077</v>
      </c>
      <c r="AR6684" s="90" t="str">
        <f t="shared" si="112"/>
        <v>O</v>
      </c>
      <c r="AS6684" t="s">
        <v>6743</v>
      </c>
    </row>
    <row r="6685" spans="43:45" x14ac:dyDescent="0.25">
      <c r="AQ6685" s="89">
        <v>10036271</v>
      </c>
      <c r="AR6685" s="90" t="str">
        <f t="shared" si="112"/>
        <v>O</v>
      </c>
      <c r="AS6685" t="s">
        <v>2779</v>
      </c>
    </row>
    <row r="6686" spans="43:45" x14ac:dyDescent="0.25">
      <c r="AQ6686" s="89">
        <v>10036281</v>
      </c>
      <c r="AR6686" s="90" t="str">
        <f t="shared" si="112"/>
        <v>O</v>
      </c>
      <c r="AS6686" t="s">
        <v>6744</v>
      </c>
    </row>
    <row r="6687" spans="43:45" x14ac:dyDescent="0.25">
      <c r="AQ6687" s="89">
        <v>10036365</v>
      </c>
      <c r="AR6687" s="90" t="str">
        <f t="shared" si="112"/>
        <v>O</v>
      </c>
      <c r="AS6687" t="s">
        <v>6745</v>
      </c>
    </row>
    <row r="6688" spans="43:45" x14ac:dyDescent="0.25">
      <c r="AQ6688" s="89">
        <v>10036525</v>
      </c>
      <c r="AR6688" s="90" t="str">
        <f t="shared" si="112"/>
        <v>O</v>
      </c>
      <c r="AS6688" t="s">
        <v>6746</v>
      </c>
    </row>
    <row r="6689" spans="43:45" x14ac:dyDescent="0.25">
      <c r="AQ6689" s="89">
        <v>10036560</v>
      </c>
      <c r="AR6689" s="90" t="str">
        <f t="shared" si="112"/>
        <v>O</v>
      </c>
      <c r="AS6689" t="s">
        <v>6747</v>
      </c>
    </row>
    <row r="6690" spans="43:45" x14ac:dyDescent="0.25">
      <c r="AQ6690" s="89">
        <v>10033220</v>
      </c>
      <c r="AR6690" s="90" t="str">
        <f t="shared" si="112"/>
        <v>O</v>
      </c>
      <c r="AS6690" t="s">
        <v>6748</v>
      </c>
    </row>
    <row r="6691" spans="43:45" x14ac:dyDescent="0.25">
      <c r="AQ6691" s="89">
        <v>10033371</v>
      </c>
      <c r="AR6691" s="90" t="str">
        <f t="shared" si="112"/>
        <v>O</v>
      </c>
      <c r="AS6691" t="s">
        <v>6749</v>
      </c>
    </row>
    <row r="6692" spans="43:45" x14ac:dyDescent="0.25">
      <c r="AQ6692" s="89">
        <v>10034277</v>
      </c>
      <c r="AR6692" s="90" t="str">
        <f t="shared" si="112"/>
        <v>O</v>
      </c>
      <c r="AS6692" t="s">
        <v>6750</v>
      </c>
    </row>
    <row r="6693" spans="43:45" x14ac:dyDescent="0.25">
      <c r="AQ6693" s="89">
        <v>10034304</v>
      </c>
      <c r="AR6693" s="90" t="str">
        <f t="shared" si="112"/>
        <v>O</v>
      </c>
      <c r="AS6693" t="s">
        <v>6751</v>
      </c>
    </row>
    <row r="6694" spans="43:45" x14ac:dyDescent="0.25">
      <c r="AQ6694" s="89">
        <v>10034314</v>
      </c>
      <c r="AR6694" s="90" t="str">
        <f t="shared" si="112"/>
        <v>O</v>
      </c>
      <c r="AS6694" t="s">
        <v>6752</v>
      </c>
    </row>
    <row r="6695" spans="43:45" x14ac:dyDescent="0.25">
      <c r="AQ6695" s="89">
        <v>10034332</v>
      </c>
      <c r="AR6695" s="90" t="str">
        <f t="shared" si="112"/>
        <v>O</v>
      </c>
      <c r="AS6695" t="s">
        <v>6753</v>
      </c>
    </row>
    <row r="6696" spans="43:45" x14ac:dyDescent="0.25">
      <c r="AQ6696" s="89">
        <v>10034346</v>
      </c>
      <c r="AR6696" s="90" t="str">
        <f t="shared" si="112"/>
        <v>O</v>
      </c>
      <c r="AS6696" t="s">
        <v>6754</v>
      </c>
    </row>
    <row r="6697" spans="43:45" x14ac:dyDescent="0.25">
      <c r="AQ6697" s="89">
        <v>10034349</v>
      </c>
      <c r="AR6697" s="90" t="str">
        <f t="shared" si="112"/>
        <v>O</v>
      </c>
      <c r="AS6697" t="s">
        <v>6755</v>
      </c>
    </row>
    <row r="6698" spans="43:45" x14ac:dyDescent="0.25">
      <c r="AQ6698" s="89">
        <v>10034358</v>
      </c>
      <c r="AR6698" s="90" t="str">
        <f t="shared" si="112"/>
        <v>O</v>
      </c>
      <c r="AS6698" t="s">
        <v>6756</v>
      </c>
    </row>
    <row r="6699" spans="43:45" x14ac:dyDescent="0.25">
      <c r="AQ6699" s="89">
        <v>10034389</v>
      </c>
      <c r="AR6699" s="90" t="str">
        <f t="shared" si="112"/>
        <v>O</v>
      </c>
      <c r="AS6699" t="s">
        <v>6757</v>
      </c>
    </row>
    <row r="6700" spans="43:45" x14ac:dyDescent="0.25">
      <c r="AQ6700" s="89">
        <v>10034390</v>
      </c>
      <c r="AR6700" s="90" t="str">
        <f t="shared" si="112"/>
        <v>O</v>
      </c>
      <c r="AS6700" t="s">
        <v>6758</v>
      </c>
    </row>
    <row r="6701" spans="43:45" x14ac:dyDescent="0.25">
      <c r="AQ6701" s="89">
        <v>10035386</v>
      </c>
      <c r="AR6701" s="90" t="str">
        <f t="shared" si="112"/>
        <v>O</v>
      </c>
      <c r="AS6701" t="s">
        <v>6759</v>
      </c>
    </row>
    <row r="6702" spans="43:45" x14ac:dyDescent="0.25">
      <c r="AQ6702" s="89">
        <v>10035468</v>
      </c>
      <c r="AR6702" s="90" t="str">
        <f t="shared" si="112"/>
        <v>O</v>
      </c>
      <c r="AS6702" t="s">
        <v>6760</v>
      </c>
    </row>
    <row r="6703" spans="43:45" x14ac:dyDescent="0.25">
      <c r="AQ6703" s="89">
        <v>10035765</v>
      </c>
      <c r="AR6703" s="90" t="str">
        <f t="shared" si="112"/>
        <v>O</v>
      </c>
      <c r="AS6703" t="s">
        <v>6761</v>
      </c>
    </row>
    <row r="6704" spans="43:45" x14ac:dyDescent="0.25">
      <c r="AQ6704" s="89">
        <v>10036187</v>
      </c>
      <c r="AR6704" s="90" t="str">
        <f t="shared" si="112"/>
        <v>O</v>
      </c>
      <c r="AS6704" t="s">
        <v>6762</v>
      </c>
    </row>
    <row r="6705" spans="43:45" x14ac:dyDescent="0.25">
      <c r="AQ6705" s="89">
        <v>10036381</v>
      </c>
      <c r="AR6705" s="90" t="str">
        <f t="shared" si="112"/>
        <v>O</v>
      </c>
      <c r="AS6705" t="s">
        <v>6763</v>
      </c>
    </row>
    <row r="6706" spans="43:45" x14ac:dyDescent="0.25">
      <c r="AQ6706" s="89">
        <v>10033433</v>
      </c>
      <c r="AR6706" s="90" t="str">
        <f t="shared" si="112"/>
        <v>O</v>
      </c>
      <c r="AS6706" t="s">
        <v>6764</v>
      </c>
    </row>
    <row r="6707" spans="43:45" x14ac:dyDescent="0.25">
      <c r="AQ6707" s="89">
        <v>10033501</v>
      </c>
      <c r="AR6707" s="90" t="str">
        <f t="shared" si="112"/>
        <v>O</v>
      </c>
      <c r="AS6707" t="s">
        <v>6765</v>
      </c>
    </row>
    <row r="6708" spans="43:45" x14ac:dyDescent="0.25">
      <c r="AQ6708" s="89">
        <v>10033798</v>
      </c>
      <c r="AR6708" s="90" t="str">
        <f t="shared" si="112"/>
        <v>O</v>
      </c>
      <c r="AS6708" t="s">
        <v>6766</v>
      </c>
    </row>
    <row r="6709" spans="43:45" x14ac:dyDescent="0.25">
      <c r="AQ6709" s="89">
        <v>10034324</v>
      </c>
      <c r="AR6709" s="90" t="str">
        <f t="shared" si="112"/>
        <v>O</v>
      </c>
      <c r="AS6709" t="s">
        <v>6767</v>
      </c>
    </row>
    <row r="6710" spans="43:45" x14ac:dyDescent="0.25">
      <c r="AQ6710" s="89">
        <v>10034355</v>
      </c>
      <c r="AR6710" s="90" t="str">
        <f t="shared" si="112"/>
        <v>O</v>
      </c>
      <c r="AS6710" t="s">
        <v>6768</v>
      </c>
    </row>
    <row r="6711" spans="43:45" x14ac:dyDescent="0.25">
      <c r="AQ6711" s="89">
        <v>10034357</v>
      </c>
      <c r="AR6711" s="90" t="str">
        <f t="shared" si="112"/>
        <v>O</v>
      </c>
      <c r="AS6711" t="s">
        <v>6769</v>
      </c>
    </row>
    <row r="6712" spans="43:45" x14ac:dyDescent="0.25">
      <c r="AQ6712" s="89">
        <v>10034408</v>
      </c>
      <c r="AR6712" s="90" t="str">
        <f t="shared" si="112"/>
        <v>O</v>
      </c>
      <c r="AS6712" t="s">
        <v>6770</v>
      </c>
    </row>
    <row r="6713" spans="43:45" x14ac:dyDescent="0.25">
      <c r="AQ6713" s="89">
        <v>10034506</v>
      </c>
      <c r="AR6713" s="90" t="str">
        <f t="shared" si="112"/>
        <v>O</v>
      </c>
      <c r="AS6713" t="s">
        <v>6771</v>
      </c>
    </row>
    <row r="6714" spans="43:45" x14ac:dyDescent="0.25">
      <c r="AQ6714" s="89">
        <v>10034713</v>
      </c>
      <c r="AR6714" s="90" t="str">
        <f t="shared" si="112"/>
        <v>O</v>
      </c>
      <c r="AS6714" t="s">
        <v>6772</v>
      </c>
    </row>
    <row r="6715" spans="43:45" x14ac:dyDescent="0.25">
      <c r="AQ6715" s="89">
        <v>10034881</v>
      </c>
      <c r="AR6715" s="90" t="str">
        <f t="shared" si="112"/>
        <v>O</v>
      </c>
      <c r="AS6715" t="s">
        <v>6773</v>
      </c>
    </row>
    <row r="6716" spans="43:45" x14ac:dyDescent="0.25">
      <c r="AQ6716" s="89">
        <v>10035281</v>
      </c>
      <c r="AR6716" s="90" t="str">
        <f t="shared" si="112"/>
        <v>O</v>
      </c>
      <c r="AS6716" t="s">
        <v>6774</v>
      </c>
    </row>
    <row r="6717" spans="43:45" x14ac:dyDescent="0.25">
      <c r="AQ6717" s="89">
        <v>10035550</v>
      </c>
      <c r="AR6717" s="90" t="str">
        <f t="shared" si="112"/>
        <v>O</v>
      </c>
      <c r="AS6717" t="s">
        <v>6775</v>
      </c>
    </row>
    <row r="6718" spans="43:45" x14ac:dyDescent="0.25">
      <c r="AQ6718" s="89">
        <v>10035708</v>
      </c>
      <c r="AR6718" s="90" t="str">
        <f t="shared" si="112"/>
        <v>O</v>
      </c>
      <c r="AS6718" t="s">
        <v>6776</v>
      </c>
    </row>
    <row r="6719" spans="43:45" x14ac:dyDescent="0.25">
      <c r="AQ6719" s="89">
        <v>10035716</v>
      </c>
      <c r="AR6719" s="90" t="str">
        <f t="shared" si="112"/>
        <v>O</v>
      </c>
      <c r="AS6719" t="s">
        <v>6777</v>
      </c>
    </row>
    <row r="6720" spans="43:45" x14ac:dyDescent="0.25">
      <c r="AQ6720" s="89">
        <v>10035719</v>
      </c>
      <c r="AR6720" s="90" t="str">
        <f t="shared" si="112"/>
        <v>O</v>
      </c>
      <c r="AS6720" t="s">
        <v>6778</v>
      </c>
    </row>
    <row r="6721" spans="43:45" x14ac:dyDescent="0.25">
      <c r="AQ6721" s="89">
        <v>10035725</v>
      </c>
      <c r="AR6721" s="90" t="str">
        <f t="shared" si="112"/>
        <v>O</v>
      </c>
      <c r="AS6721" t="s">
        <v>6779</v>
      </c>
    </row>
    <row r="6722" spans="43:45" x14ac:dyDescent="0.25">
      <c r="AQ6722" s="89">
        <v>10035732</v>
      </c>
      <c r="AR6722" s="90" t="str">
        <f t="shared" si="112"/>
        <v>O</v>
      </c>
      <c r="AS6722" t="s">
        <v>6780</v>
      </c>
    </row>
    <row r="6723" spans="43:45" x14ac:dyDescent="0.25">
      <c r="AQ6723" s="89">
        <v>10035893</v>
      </c>
      <c r="AR6723" s="90" t="str">
        <f t="shared" si="112"/>
        <v>O</v>
      </c>
      <c r="AS6723" t="s">
        <v>6781</v>
      </c>
    </row>
    <row r="6724" spans="43:45" x14ac:dyDescent="0.25">
      <c r="AQ6724" s="89">
        <v>10035902</v>
      </c>
      <c r="AR6724" s="90" t="str">
        <f t="shared" si="112"/>
        <v>O</v>
      </c>
      <c r="AS6724" t="s">
        <v>6782</v>
      </c>
    </row>
    <row r="6725" spans="43:45" x14ac:dyDescent="0.25">
      <c r="AQ6725" s="89">
        <v>10035921</v>
      </c>
      <c r="AR6725" s="90" t="str">
        <f t="shared" si="112"/>
        <v>O</v>
      </c>
      <c r="AS6725" t="s">
        <v>6783</v>
      </c>
    </row>
    <row r="6726" spans="43:45" x14ac:dyDescent="0.25">
      <c r="AQ6726" s="89">
        <v>10032925</v>
      </c>
      <c r="AR6726" s="90" t="str">
        <f t="shared" si="112"/>
        <v>O</v>
      </c>
      <c r="AS6726" t="s">
        <v>6784</v>
      </c>
    </row>
    <row r="6727" spans="43:45" x14ac:dyDescent="0.25">
      <c r="AQ6727" s="89">
        <v>10033192</v>
      </c>
      <c r="AR6727" s="90" t="str">
        <f t="shared" si="112"/>
        <v>O</v>
      </c>
      <c r="AS6727" t="s">
        <v>6785</v>
      </c>
    </row>
    <row r="6728" spans="43:45" x14ac:dyDescent="0.25">
      <c r="AQ6728" s="89">
        <v>10033258</v>
      </c>
      <c r="AR6728" s="90" t="str">
        <f t="shared" si="112"/>
        <v>O</v>
      </c>
      <c r="AS6728" t="s">
        <v>6786</v>
      </c>
    </row>
    <row r="6729" spans="43:45" x14ac:dyDescent="0.25">
      <c r="AQ6729" s="89">
        <v>10033602</v>
      </c>
      <c r="AR6729" s="90" t="str">
        <f t="shared" ref="AR6729:AR6792" si="113">IF(ISNA(VLOOKUP(AQ6729,$BP$18:$BQ$356,2,FALSE))=TRUE,"O",VLOOKUP(AQ6729,$BP$18:$BQ$356,2,FALSE))</f>
        <v>O</v>
      </c>
      <c r="AS6729" t="s">
        <v>6787</v>
      </c>
    </row>
    <row r="6730" spans="43:45" x14ac:dyDescent="0.25">
      <c r="AQ6730" s="89">
        <v>10034176</v>
      </c>
      <c r="AR6730" s="90" t="str">
        <f t="shared" si="113"/>
        <v>O</v>
      </c>
      <c r="AS6730" t="s">
        <v>6788</v>
      </c>
    </row>
    <row r="6731" spans="43:45" x14ac:dyDescent="0.25">
      <c r="AQ6731" s="89">
        <v>10034416</v>
      </c>
      <c r="AR6731" s="90" t="str">
        <f t="shared" si="113"/>
        <v>O</v>
      </c>
      <c r="AS6731" t="s">
        <v>6789</v>
      </c>
    </row>
    <row r="6732" spans="43:45" x14ac:dyDescent="0.25">
      <c r="AQ6732" s="89">
        <v>10034487</v>
      </c>
      <c r="AR6732" s="90" t="str">
        <f t="shared" si="113"/>
        <v>O</v>
      </c>
      <c r="AS6732" t="s">
        <v>6790</v>
      </c>
    </row>
    <row r="6733" spans="43:45" x14ac:dyDescent="0.25">
      <c r="AQ6733" s="89">
        <v>10035867</v>
      </c>
      <c r="AR6733" s="90" t="str">
        <f t="shared" si="113"/>
        <v>O</v>
      </c>
      <c r="AS6733" t="s">
        <v>6791</v>
      </c>
    </row>
    <row r="6734" spans="43:45" x14ac:dyDescent="0.25">
      <c r="AQ6734" s="89">
        <v>10036175</v>
      </c>
      <c r="AR6734" s="90" t="str">
        <f t="shared" si="113"/>
        <v>O</v>
      </c>
      <c r="AS6734" t="s">
        <v>6792</v>
      </c>
    </row>
    <row r="6735" spans="43:45" x14ac:dyDescent="0.25">
      <c r="AQ6735" s="89">
        <v>10036316</v>
      </c>
      <c r="AR6735" s="90" t="str">
        <f t="shared" si="113"/>
        <v>O</v>
      </c>
      <c r="AS6735" t="s">
        <v>6793</v>
      </c>
    </row>
    <row r="6736" spans="43:45" x14ac:dyDescent="0.25">
      <c r="AQ6736" s="89">
        <v>10036561</v>
      </c>
      <c r="AR6736" s="90" t="str">
        <f t="shared" si="113"/>
        <v>O</v>
      </c>
      <c r="AS6736" t="s">
        <v>6794</v>
      </c>
    </row>
    <row r="6737" spans="43:45" x14ac:dyDescent="0.25">
      <c r="AQ6737" s="89">
        <v>10036565</v>
      </c>
      <c r="AR6737" s="90" t="str">
        <f t="shared" si="113"/>
        <v>O</v>
      </c>
      <c r="AS6737" t="s">
        <v>6795</v>
      </c>
    </row>
    <row r="6738" spans="43:45" x14ac:dyDescent="0.25">
      <c r="AQ6738" s="89">
        <v>10036566</v>
      </c>
      <c r="AR6738" s="90" t="str">
        <f t="shared" si="113"/>
        <v>O</v>
      </c>
      <c r="AS6738" t="s">
        <v>6796</v>
      </c>
    </row>
    <row r="6739" spans="43:45" x14ac:dyDescent="0.25">
      <c r="AQ6739" s="89">
        <v>10034894</v>
      </c>
      <c r="AR6739" s="90" t="str">
        <f t="shared" si="113"/>
        <v>O</v>
      </c>
      <c r="AS6739" t="s">
        <v>6797</v>
      </c>
    </row>
    <row r="6740" spans="43:45" x14ac:dyDescent="0.25">
      <c r="AQ6740" s="89">
        <v>10034912</v>
      </c>
      <c r="AR6740" s="90" t="str">
        <f t="shared" si="113"/>
        <v>O</v>
      </c>
      <c r="AS6740" t="s">
        <v>6798</v>
      </c>
    </row>
    <row r="6741" spans="43:45" x14ac:dyDescent="0.25">
      <c r="AQ6741" s="89">
        <v>10034930</v>
      </c>
      <c r="AR6741" s="90" t="str">
        <f t="shared" si="113"/>
        <v>O</v>
      </c>
      <c r="AS6741" t="s">
        <v>6799</v>
      </c>
    </row>
    <row r="6742" spans="43:45" x14ac:dyDescent="0.25">
      <c r="AQ6742" s="89">
        <v>10034952</v>
      </c>
      <c r="AR6742" s="90" t="str">
        <f t="shared" si="113"/>
        <v>O</v>
      </c>
      <c r="AS6742" t="s">
        <v>6800</v>
      </c>
    </row>
    <row r="6743" spans="43:45" x14ac:dyDescent="0.25">
      <c r="AQ6743" s="89">
        <v>10034961</v>
      </c>
      <c r="AR6743" s="90" t="str">
        <f t="shared" si="113"/>
        <v>O</v>
      </c>
      <c r="AS6743" t="s">
        <v>6801</v>
      </c>
    </row>
    <row r="6744" spans="43:45" x14ac:dyDescent="0.25">
      <c r="AQ6744" s="89">
        <v>10034972</v>
      </c>
      <c r="AR6744" s="90" t="str">
        <f t="shared" si="113"/>
        <v>O</v>
      </c>
      <c r="AS6744" t="s">
        <v>6802</v>
      </c>
    </row>
    <row r="6745" spans="43:45" x14ac:dyDescent="0.25">
      <c r="AQ6745" s="89">
        <v>10034994</v>
      </c>
      <c r="AR6745" s="90" t="str">
        <f t="shared" si="113"/>
        <v>O</v>
      </c>
      <c r="AS6745" t="s">
        <v>6803</v>
      </c>
    </row>
    <row r="6746" spans="43:45" x14ac:dyDescent="0.25">
      <c r="AQ6746" s="89">
        <v>10035255</v>
      </c>
      <c r="AR6746" s="90" t="str">
        <f t="shared" si="113"/>
        <v>O</v>
      </c>
      <c r="AS6746" t="s">
        <v>6804</v>
      </c>
    </row>
    <row r="6747" spans="43:45" x14ac:dyDescent="0.25">
      <c r="AQ6747" s="89">
        <v>10035654</v>
      </c>
      <c r="AR6747" s="90" t="str">
        <f t="shared" si="113"/>
        <v>O</v>
      </c>
      <c r="AS6747" t="s">
        <v>6805</v>
      </c>
    </row>
    <row r="6748" spans="43:45" x14ac:dyDescent="0.25">
      <c r="AQ6748" s="89">
        <v>10035711</v>
      </c>
      <c r="AR6748" s="90" t="str">
        <f t="shared" si="113"/>
        <v>O</v>
      </c>
      <c r="AS6748" t="s">
        <v>6806</v>
      </c>
    </row>
    <row r="6749" spans="43:45" x14ac:dyDescent="0.25">
      <c r="AQ6749" s="89">
        <v>10035959</v>
      </c>
      <c r="AR6749" s="90" t="str">
        <f t="shared" si="113"/>
        <v>O</v>
      </c>
      <c r="AS6749" t="s">
        <v>6807</v>
      </c>
    </row>
    <row r="6750" spans="43:45" x14ac:dyDescent="0.25">
      <c r="AQ6750" s="89">
        <v>10035993</v>
      </c>
      <c r="AR6750" s="90" t="str">
        <f t="shared" si="113"/>
        <v>O</v>
      </c>
      <c r="AS6750" t="s">
        <v>6808</v>
      </c>
    </row>
    <row r="6751" spans="43:45" x14ac:dyDescent="0.25">
      <c r="AQ6751" s="89">
        <v>10036396</v>
      </c>
      <c r="AR6751" s="90" t="str">
        <f t="shared" si="113"/>
        <v>O</v>
      </c>
      <c r="AS6751" t="s">
        <v>6809</v>
      </c>
    </row>
    <row r="6752" spans="43:45" x14ac:dyDescent="0.25">
      <c r="AQ6752" s="89">
        <v>10033361</v>
      </c>
      <c r="AR6752" s="90" t="str">
        <f t="shared" si="113"/>
        <v>O</v>
      </c>
      <c r="AS6752" t="s">
        <v>6810</v>
      </c>
    </row>
    <row r="6753" spans="43:45" x14ac:dyDescent="0.25">
      <c r="AQ6753" s="89">
        <v>10033382</v>
      </c>
      <c r="AR6753" s="90" t="str">
        <f t="shared" si="113"/>
        <v>O</v>
      </c>
      <c r="AS6753" t="s">
        <v>6811</v>
      </c>
    </row>
    <row r="6754" spans="43:45" x14ac:dyDescent="0.25">
      <c r="AQ6754" s="89">
        <v>10033393</v>
      </c>
      <c r="AR6754" s="90" t="str">
        <f t="shared" si="113"/>
        <v>O</v>
      </c>
      <c r="AS6754" t="s">
        <v>6812</v>
      </c>
    </row>
    <row r="6755" spans="43:45" x14ac:dyDescent="0.25">
      <c r="AQ6755" s="89">
        <v>10033670</v>
      </c>
      <c r="AR6755" s="90" t="str">
        <f t="shared" si="113"/>
        <v>O</v>
      </c>
      <c r="AS6755" t="s">
        <v>6813</v>
      </c>
    </row>
    <row r="6756" spans="43:45" x14ac:dyDescent="0.25">
      <c r="AQ6756" s="89">
        <v>10033825</v>
      </c>
      <c r="AR6756" s="90" t="str">
        <f t="shared" si="113"/>
        <v>O</v>
      </c>
      <c r="AS6756" t="s">
        <v>6814</v>
      </c>
    </row>
    <row r="6757" spans="43:45" x14ac:dyDescent="0.25">
      <c r="AQ6757" s="89">
        <v>10033926</v>
      </c>
      <c r="AR6757" s="90" t="str">
        <f t="shared" si="113"/>
        <v>O</v>
      </c>
      <c r="AS6757" t="s">
        <v>6815</v>
      </c>
    </row>
    <row r="6758" spans="43:45" x14ac:dyDescent="0.25">
      <c r="AQ6758" s="89">
        <v>10034351</v>
      </c>
      <c r="AR6758" s="90" t="str">
        <f t="shared" si="113"/>
        <v>O</v>
      </c>
      <c r="AS6758" t="s">
        <v>6816</v>
      </c>
    </row>
    <row r="6759" spans="43:45" x14ac:dyDescent="0.25">
      <c r="AQ6759" s="89">
        <v>10034692</v>
      </c>
      <c r="AR6759" s="90" t="str">
        <f t="shared" si="113"/>
        <v>O</v>
      </c>
      <c r="AS6759" t="s">
        <v>6817</v>
      </c>
    </row>
    <row r="6760" spans="43:45" x14ac:dyDescent="0.25">
      <c r="AQ6760" s="89">
        <v>10034698</v>
      </c>
      <c r="AR6760" s="90" t="str">
        <f t="shared" si="113"/>
        <v>O</v>
      </c>
      <c r="AS6760" t="s">
        <v>6818</v>
      </c>
    </row>
    <row r="6761" spans="43:45" x14ac:dyDescent="0.25">
      <c r="AQ6761" s="89">
        <v>10034723</v>
      </c>
      <c r="AR6761" s="90" t="str">
        <f t="shared" si="113"/>
        <v>O</v>
      </c>
      <c r="AS6761" t="s">
        <v>6819</v>
      </c>
    </row>
    <row r="6762" spans="43:45" x14ac:dyDescent="0.25">
      <c r="AQ6762" s="89">
        <v>10035633</v>
      </c>
      <c r="AR6762" s="90" t="str">
        <f t="shared" si="113"/>
        <v>O</v>
      </c>
      <c r="AS6762" t="s">
        <v>6820</v>
      </c>
    </row>
    <row r="6763" spans="43:45" x14ac:dyDescent="0.25">
      <c r="AQ6763" s="89">
        <v>10035655</v>
      </c>
      <c r="AR6763" s="90" t="str">
        <f t="shared" si="113"/>
        <v>O</v>
      </c>
      <c r="AS6763" t="s">
        <v>6821</v>
      </c>
    </row>
    <row r="6764" spans="43:45" x14ac:dyDescent="0.25">
      <c r="AQ6764" s="89">
        <v>10035806</v>
      </c>
      <c r="AR6764" s="90" t="str">
        <f t="shared" si="113"/>
        <v>O</v>
      </c>
      <c r="AS6764" t="s">
        <v>6822</v>
      </c>
    </row>
    <row r="6765" spans="43:45" x14ac:dyDescent="0.25">
      <c r="AQ6765" s="89">
        <v>10035965</v>
      </c>
      <c r="AR6765" s="90" t="str">
        <f t="shared" si="113"/>
        <v>O</v>
      </c>
      <c r="AS6765" t="s">
        <v>6823</v>
      </c>
    </row>
    <row r="6766" spans="43:45" x14ac:dyDescent="0.25">
      <c r="AQ6766" s="89">
        <v>10035979</v>
      </c>
      <c r="AR6766" s="90" t="str">
        <f t="shared" si="113"/>
        <v>O</v>
      </c>
      <c r="AS6766" t="s">
        <v>6824</v>
      </c>
    </row>
    <row r="6767" spans="43:45" x14ac:dyDescent="0.25">
      <c r="AQ6767" s="89">
        <v>10035983</v>
      </c>
      <c r="AR6767" s="90" t="str">
        <f t="shared" si="113"/>
        <v>O</v>
      </c>
      <c r="AS6767" t="s">
        <v>6825</v>
      </c>
    </row>
    <row r="6768" spans="43:45" x14ac:dyDescent="0.25">
      <c r="AQ6768" s="89">
        <v>10036019</v>
      </c>
      <c r="AR6768" s="90" t="str">
        <f t="shared" si="113"/>
        <v>O</v>
      </c>
      <c r="AS6768" t="s">
        <v>6826</v>
      </c>
    </row>
    <row r="6769" spans="43:45" x14ac:dyDescent="0.25">
      <c r="AQ6769" s="89">
        <v>10036040</v>
      </c>
      <c r="AR6769" s="90" t="str">
        <f t="shared" si="113"/>
        <v>O</v>
      </c>
      <c r="AS6769" t="s">
        <v>6827</v>
      </c>
    </row>
    <row r="6770" spans="43:45" x14ac:dyDescent="0.25">
      <c r="AQ6770" s="89">
        <v>10036060</v>
      </c>
      <c r="AR6770" s="90" t="str">
        <f t="shared" si="113"/>
        <v>O</v>
      </c>
      <c r="AS6770" t="s">
        <v>6828</v>
      </c>
    </row>
    <row r="6771" spans="43:45" x14ac:dyDescent="0.25">
      <c r="AQ6771" s="89">
        <v>10036120</v>
      </c>
      <c r="AR6771" s="90" t="str">
        <f t="shared" si="113"/>
        <v>O</v>
      </c>
      <c r="AS6771" t="s">
        <v>6829</v>
      </c>
    </row>
    <row r="6772" spans="43:45" x14ac:dyDescent="0.25">
      <c r="AQ6772" s="89">
        <v>10036143</v>
      </c>
      <c r="AR6772" s="90" t="str">
        <f t="shared" si="113"/>
        <v>O</v>
      </c>
      <c r="AS6772" t="s">
        <v>6830</v>
      </c>
    </row>
    <row r="6773" spans="43:45" x14ac:dyDescent="0.25">
      <c r="AQ6773" s="89">
        <v>10035213</v>
      </c>
      <c r="AR6773" s="90" t="str">
        <f t="shared" si="113"/>
        <v>O</v>
      </c>
      <c r="AS6773" t="s">
        <v>6831</v>
      </c>
    </row>
    <row r="6774" spans="43:45" x14ac:dyDescent="0.25">
      <c r="AQ6774" s="89">
        <v>10035619</v>
      </c>
      <c r="AR6774" s="90" t="str">
        <f t="shared" si="113"/>
        <v>O</v>
      </c>
      <c r="AS6774" t="s">
        <v>6832</v>
      </c>
    </row>
    <row r="6775" spans="43:45" x14ac:dyDescent="0.25">
      <c r="AQ6775" s="89">
        <v>10035202</v>
      </c>
      <c r="AR6775" s="90" t="str">
        <f t="shared" si="113"/>
        <v>O</v>
      </c>
      <c r="AS6775" t="s">
        <v>6833</v>
      </c>
    </row>
    <row r="6776" spans="43:45" x14ac:dyDescent="0.25">
      <c r="AQ6776" s="89">
        <v>10035236</v>
      </c>
      <c r="AR6776" s="90" t="str">
        <f t="shared" si="113"/>
        <v>O</v>
      </c>
      <c r="AS6776" t="s">
        <v>6834</v>
      </c>
    </row>
    <row r="6777" spans="43:45" x14ac:dyDescent="0.25">
      <c r="AQ6777" s="89">
        <v>10035758</v>
      </c>
      <c r="AR6777" s="90" t="str">
        <f t="shared" si="113"/>
        <v>O</v>
      </c>
      <c r="AS6777" t="s">
        <v>6835</v>
      </c>
    </row>
    <row r="6778" spans="43:45" x14ac:dyDescent="0.25">
      <c r="AQ6778" s="89">
        <v>10035850</v>
      </c>
      <c r="AR6778" s="90" t="str">
        <f t="shared" si="113"/>
        <v>O</v>
      </c>
      <c r="AS6778" t="s">
        <v>6836</v>
      </c>
    </row>
    <row r="6779" spans="43:45" x14ac:dyDescent="0.25">
      <c r="AQ6779" s="89">
        <v>10035948</v>
      </c>
      <c r="AR6779" s="90" t="str">
        <f t="shared" si="113"/>
        <v>O</v>
      </c>
      <c r="AS6779" t="s">
        <v>6837</v>
      </c>
    </row>
    <row r="6780" spans="43:45" x14ac:dyDescent="0.25">
      <c r="AQ6780" s="89">
        <v>10035981</v>
      </c>
      <c r="AR6780" s="90" t="str">
        <f t="shared" si="113"/>
        <v>O</v>
      </c>
      <c r="AS6780" t="s">
        <v>6838</v>
      </c>
    </row>
    <row r="6781" spans="43:45" x14ac:dyDescent="0.25">
      <c r="AQ6781" s="89">
        <v>10035985</v>
      </c>
      <c r="AR6781" s="90" t="str">
        <f t="shared" si="113"/>
        <v>O</v>
      </c>
      <c r="AS6781" t="s">
        <v>6839</v>
      </c>
    </row>
    <row r="6782" spans="43:45" x14ac:dyDescent="0.25">
      <c r="AQ6782" s="89">
        <v>10036005</v>
      </c>
      <c r="AR6782" s="90" t="str">
        <f t="shared" si="113"/>
        <v>O</v>
      </c>
      <c r="AS6782" t="s">
        <v>6840</v>
      </c>
    </row>
    <row r="6783" spans="43:45" x14ac:dyDescent="0.25">
      <c r="AQ6783" s="89">
        <v>10036006</v>
      </c>
      <c r="AR6783" s="90" t="str">
        <f t="shared" si="113"/>
        <v>O</v>
      </c>
      <c r="AS6783" t="s">
        <v>6841</v>
      </c>
    </row>
    <row r="6784" spans="43:45" x14ac:dyDescent="0.25">
      <c r="AQ6784" s="89">
        <v>10036017</v>
      </c>
      <c r="AR6784" s="90" t="str">
        <f t="shared" si="113"/>
        <v>O</v>
      </c>
      <c r="AS6784" t="s">
        <v>6842</v>
      </c>
    </row>
    <row r="6785" spans="43:45" x14ac:dyDescent="0.25">
      <c r="AQ6785" s="89">
        <v>10034009</v>
      </c>
      <c r="AR6785" s="90" t="str">
        <f t="shared" si="113"/>
        <v>O</v>
      </c>
      <c r="AS6785" t="s">
        <v>6843</v>
      </c>
    </row>
    <row r="6786" spans="43:45" x14ac:dyDescent="0.25">
      <c r="AQ6786" s="89">
        <v>10034945</v>
      </c>
      <c r="AR6786" s="90" t="str">
        <f t="shared" si="113"/>
        <v>O</v>
      </c>
      <c r="AS6786" t="s">
        <v>6844</v>
      </c>
    </row>
    <row r="6787" spans="43:45" x14ac:dyDescent="0.25">
      <c r="AQ6787" s="89">
        <v>10034953</v>
      </c>
      <c r="AR6787" s="90" t="str">
        <f t="shared" si="113"/>
        <v>O</v>
      </c>
      <c r="AS6787" t="s">
        <v>6845</v>
      </c>
    </row>
    <row r="6788" spans="43:45" x14ac:dyDescent="0.25">
      <c r="AQ6788" s="89">
        <v>10034990</v>
      </c>
      <c r="AR6788" s="90" t="str">
        <f t="shared" si="113"/>
        <v>O</v>
      </c>
      <c r="AS6788" t="s">
        <v>6846</v>
      </c>
    </row>
    <row r="6789" spans="43:45" x14ac:dyDescent="0.25">
      <c r="AQ6789" s="89">
        <v>10035170</v>
      </c>
      <c r="AR6789" s="90" t="str">
        <f t="shared" si="113"/>
        <v>O</v>
      </c>
      <c r="AS6789" t="s">
        <v>6847</v>
      </c>
    </row>
    <row r="6790" spans="43:45" x14ac:dyDescent="0.25">
      <c r="AQ6790" s="89">
        <v>10035220</v>
      </c>
      <c r="AR6790" s="90" t="str">
        <f t="shared" si="113"/>
        <v>O</v>
      </c>
      <c r="AS6790" t="s">
        <v>6848</v>
      </c>
    </row>
    <row r="6791" spans="43:45" x14ac:dyDescent="0.25">
      <c r="AQ6791" s="89">
        <v>10035924</v>
      </c>
      <c r="AR6791" s="90" t="str">
        <f t="shared" si="113"/>
        <v>O</v>
      </c>
      <c r="AS6791" t="s">
        <v>6849</v>
      </c>
    </row>
    <row r="6792" spans="43:45" x14ac:dyDescent="0.25">
      <c r="AQ6792" s="89">
        <v>10036049</v>
      </c>
      <c r="AR6792" s="90" t="str">
        <f t="shared" si="113"/>
        <v>O</v>
      </c>
      <c r="AS6792" t="s">
        <v>6850</v>
      </c>
    </row>
    <row r="6793" spans="43:45" x14ac:dyDescent="0.25">
      <c r="AQ6793" s="89">
        <v>10036088</v>
      </c>
      <c r="AR6793" s="90" t="str">
        <f t="shared" ref="AR6793:AR6856" si="114">IF(ISNA(VLOOKUP(AQ6793,$BP$18:$BQ$356,2,FALSE))=TRUE,"O",VLOOKUP(AQ6793,$BP$18:$BQ$356,2,FALSE))</f>
        <v>O</v>
      </c>
      <c r="AS6793" t="s">
        <v>6851</v>
      </c>
    </row>
    <row r="6794" spans="43:45" x14ac:dyDescent="0.25">
      <c r="AQ6794" s="89">
        <v>10036188</v>
      </c>
      <c r="AR6794" s="90" t="str">
        <f t="shared" si="114"/>
        <v>O</v>
      </c>
      <c r="AS6794" t="s">
        <v>6852</v>
      </c>
    </row>
    <row r="6795" spans="43:45" x14ac:dyDescent="0.25">
      <c r="AQ6795" s="89">
        <v>10036259</v>
      </c>
      <c r="AR6795" s="90" t="str">
        <f t="shared" si="114"/>
        <v>O</v>
      </c>
      <c r="AS6795" t="s">
        <v>6853</v>
      </c>
    </row>
    <row r="6796" spans="43:45" x14ac:dyDescent="0.25">
      <c r="AQ6796" s="89">
        <v>10036413</v>
      </c>
      <c r="AR6796" s="90" t="str">
        <f t="shared" si="114"/>
        <v>O</v>
      </c>
      <c r="AS6796" t="s">
        <v>6854</v>
      </c>
    </row>
    <row r="6797" spans="43:45" x14ac:dyDescent="0.25">
      <c r="AQ6797" s="89">
        <v>10036415</v>
      </c>
      <c r="AR6797" s="90" t="str">
        <f t="shared" si="114"/>
        <v>O</v>
      </c>
      <c r="AS6797" t="s">
        <v>6855</v>
      </c>
    </row>
    <row r="6798" spans="43:45" x14ac:dyDescent="0.25">
      <c r="AQ6798" s="89">
        <v>10036435</v>
      </c>
      <c r="AR6798" s="90" t="str">
        <f t="shared" si="114"/>
        <v>O</v>
      </c>
      <c r="AS6798" t="s">
        <v>6856</v>
      </c>
    </row>
    <row r="6799" spans="43:45" x14ac:dyDescent="0.25">
      <c r="AQ6799" s="89">
        <v>10036442</v>
      </c>
      <c r="AR6799" s="90" t="str">
        <f t="shared" si="114"/>
        <v>O</v>
      </c>
      <c r="AS6799" t="s">
        <v>6857</v>
      </c>
    </row>
    <row r="6800" spans="43:45" x14ac:dyDescent="0.25">
      <c r="AQ6800" s="89">
        <v>10033242</v>
      </c>
      <c r="AR6800" s="90" t="str">
        <f t="shared" si="114"/>
        <v>O</v>
      </c>
      <c r="AS6800" t="s">
        <v>6858</v>
      </c>
    </row>
    <row r="6801" spans="43:45" x14ac:dyDescent="0.25">
      <c r="AQ6801" s="89">
        <v>10033260</v>
      </c>
      <c r="AR6801" s="90" t="str">
        <f t="shared" si="114"/>
        <v>O</v>
      </c>
      <c r="AS6801" t="s">
        <v>6859</v>
      </c>
    </row>
    <row r="6802" spans="43:45" x14ac:dyDescent="0.25">
      <c r="AQ6802" s="89">
        <v>10034137</v>
      </c>
      <c r="AR6802" s="90" t="str">
        <f t="shared" si="114"/>
        <v>O</v>
      </c>
      <c r="AS6802" t="s">
        <v>6860</v>
      </c>
    </row>
    <row r="6803" spans="43:45" x14ac:dyDescent="0.25">
      <c r="AQ6803" s="89">
        <v>10034414</v>
      </c>
      <c r="AR6803" s="90" t="str">
        <f t="shared" si="114"/>
        <v>O</v>
      </c>
      <c r="AS6803" t="s">
        <v>6861</v>
      </c>
    </row>
    <row r="6804" spans="43:45" x14ac:dyDescent="0.25">
      <c r="AQ6804" s="89">
        <v>10035391</v>
      </c>
      <c r="AR6804" s="90" t="str">
        <f t="shared" si="114"/>
        <v>O</v>
      </c>
      <c r="AS6804" t="s">
        <v>6862</v>
      </c>
    </row>
    <row r="6805" spans="43:45" x14ac:dyDescent="0.25">
      <c r="AQ6805" s="89">
        <v>10035803</v>
      </c>
      <c r="AR6805" s="90" t="str">
        <f t="shared" si="114"/>
        <v>O</v>
      </c>
      <c r="AS6805" t="s">
        <v>6863</v>
      </c>
    </row>
    <row r="6806" spans="43:45" x14ac:dyDescent="0.25">
      <c r="AQ6806" s="89">
        <v>10035311</v>
      </c>
      <c r="AR6806" s="90" t="str">
        <f t="shared" si="114"/>
        <v>O</v>
      </c>
      <c r="AS6806" t="s">
        <v>6864</v>
      </c>
    </row>
    <row r="6807" spans="43:45" x14ac:dyDescent="0.25">
      <c r="AQ6807" s="89">
        <v>10035417</v>
      </c>
      <c r="AR6807" s="90" t="str">
        <f t="shared" si="114"/>
        <v>O</v>
      </c>
      <c r="AS6807" t="s">
        <v>6865</v>
      </c>
    </row>
    <row r="6808" spans="43:45" x14ac:dyDescent="0.25">
      <c r="AQ6808" s="89">
        <v>10035427</v>
      </c>
      <c r="AR6808" s="90" t="str">
        <f t="shared" si="114"/>
        <v>O</v>
      </c>
      <c r="AS6808" t="s">
        <v>6866</v>
      </c>
    </row>
    <row r="6809" spans="43:45" x14ac:dyDescent="0.25">
      <c r="AQ6809" s="89">
        <v>10035520</v>
      </c>
      <c r="AR6809" s="90" t="str">
        <f t="shared" si="114"/>
        <v>O</v>
      </c>
      <c r="AS6809" t="s">
        <v>6867</v>
      </c>
    </row>
    <row r="6810" spans="43:45" x14ac:dyDescent="0.25">
      <c r="AQ6810" s="89">
        <v>10035903</v>
      </c>
      <c r="AR6810" s="90" t="str">
        <f t="shared" si="114"/>
        <v>O</v>
      </c>
      <c r="AS6810" t="s">
        <v>6868</v>
      </c>
    </row>
    <row r="6811" spans="43:45" x14ac:dyDescent="0.25">
      <c r="AQ6811" s="89">
        <v>10035939</v>
      </c>
      <c r="AR6811" s="90" t="str">
        <f t="shared" si="114"/>
        <v>O</v>
      </c>
      <c r="AS6811" t="s">
        <v>6869</v>
      </c>
    </row>
    <row r="6812" spans="43:45" x14ac:dyDescent="0.25">
      <c r="AQ6812" s="89">
        <v>10036157</v>
      </c>
      <c r="AR6812" s="90" t="str">
        <f t="shared" si="114"/>
        <v>O</v>
      </c>
      <c r="AS6812" t="s">
        <v>6870</v>
      </c>
    </row>
    <row r="6813" spans="43:45" x14ac:dyDescent="0.25">
      <c r="AQ6813" s="89">
        <v>10036162</v>
      </c>
      <c r="AR6813" s="90" t="str">
        <f t="shared" si="114"/>
        <v>O</v>
      </c>
      <c r="AS6813" t="s">
        <v>6871</v>
      </c>
    </row>
    <row r="6814" spans="43:45" x14ac:dyDescent="0.25">
      <c r="AQ6814" s="89">
        <v>10036163</v>
      </c>
      <c r="AR6814" s="90" t="str">
        <f t="shared" si="114"/>
        <v>O</v>
      </c>
      <c r="AS6814" t="s">
        <v>6872</v>
      </c>
    </row>
    <row r="6815" spans="43:45" x14ac:dyDescent="0.25">
      <c r="AQ6815" s="89">
        <v>10036182</v>
      </c>
      <c r="AR6815" s="90" t="str">
        <f t="shared" si="114"/>
        <v>O</v>
      </c>
      <c r="AS6815" t="s">
        <v>6873</v>
      </c>
    </row>
    <row r="6816" spans="43:45" x14ac:dyDescent="0.25">
      <c r="AQ6816" s="89">
        <v>10036197</v>
      </c>
      <c r="AR6816" s="90" t="str">
        <f t="shared" si="114"/>
        <v>O</v>
      </c>
      <c r="AS6816" t="s">
        <v>6874</v>
      </c>
    </row>
    <row r="6817" spans="43:45" x14ac:dyDescent="0.25">
      <c r="AQ6817" s="89">
        <v>10033081</v>
      </c>
      <c r="AR6817" s="90" t="str">
        <f t="shared" si="114"/>
        <v>O</v>
      </c>
      <c r="AS6817" t="s">
        <v>6875</v>
      </c>
    </row>
    <row r="6818" spans="43:45" x14ac:dyDescent="0.25">
      <c r="AQ6818" s="89">
        <v>10033347</v>
      </c>
      <c r="AR6818" s="90" t="str">
        <f t="shared" si="114"/>
        <v>O</v>
      </c>
      <c r="AS6818" t="s">
        <v>6876</v>
      </c>
    </row>
    <row r="6819" spans="43:45" x14ac:dyDescent="0.25">
      <c r="AQ6819" s="89">
        <v>10033608</v>
      </c>
      <c r="AR6819" s="90" t="str">
        <f t="shared" si="114"/>
        <v>O</v>
      </c>
      <c r="AS6819" t="s">
        <v>6877</v>
      </c>
    </row>
    <row r="6820" spans="43:45" x14ac:dyDescent="0.25">
      <c r="AQ6820" s="89">
        <v>10034071</v>
      </c>
      <c r="AR6820" s="90" t="str">
        <f t="shared" si="114"/>
        <v>O</v>
      </c>
      <c r="AS6820" t="s">
        <v>6878</v>
      </c>
    </row>
    <row r="6821" spans="43:45" x14ac:dyDescent="0.25">
      <c r="AQ6821" s="89">
        <v>10034918</v>
      </c>
      <c r="AR6821" s="90" t="str">
        <f t="shared" si="114"/>
        <v>O</v>
      </c>
      <c r="AS6821" t="s">
        <v>6879</v>
      </c>
    </row>
    <row r="6822" spans="43:45" x14ac:dyDescent="0.25">
      <c r="AQ6822" s="89">
        <v>10035402</v>
      </c>
      <c r="AR6822" s="90" t="str">
        <f t="shared" si="114"/>
        <v>O</v>
      </c>
      <c r="AS6822" t="s">
        <v>6880</v>
      </c>
    </row>
    <row r="6823" spans="43:45" x14ac:dyDescent="0.25">
      <c r="AQ6823" s="89">
        <v>10035607</v>
      </c>
      <c r="AR6823" s="90" t="str">
        <f t="shared" si="114"/>
        <v>O</v>
      </c>
      <c r="AS6823" t="s">
        <v>6881</v>
      </c>
    </row>
    <row r="6824" spans="43:45" x14ac:dyDescent="0.25">
      <c r="AQ6824" s="89">
        <v>10035757</v>
      </c>
      <c r="AR6824" s="90" t="str">
        <f t="shared" si="114"/>
        <v>O</v>
      </c>
      <c r="AS6824" t="s">
        <v>6882</v>
      </c>
    </row>
    <row r="6825" spans="43:45" x14ac:dyDescent="0.25">
      <c r="AQ6825" s="89">
        <v>10035807</v>
      </c>
      <c r="AR6825" s="90" t="str">
        <f t="shared" si="114"/>
        <v>O</v>
      </c>
      <c r="AS6825" t="s">
        <v>6883</v>
      </c>
    </row>
    <row r="6826" spans="43:45" x14ac:dyDescent="0.25">
      <c r="AQ6826" s="89">
        <v>10036009</v>
      </c>
      <c r="AR6826" s="90" t="str">
        <f t="shared" si="114"/>
        <v>O</v>
      </c>
      <c r="AS6826" t="s">
        <v>6884</v>
      </c>
    </row>
    <row r="6827" spans="43:45" x14ac:dyDescent="0.25">
      <c r="AQ6827" s="89">
        <v>10036174</v>
      </c>
      <c r="AR6827" s="90" t="str">
        <f t="shared" si="114"/>
        <v>O</v>
      </c>
      <c r="AS6827" t="s">
        <v>6885</v>
      </c>
    </row>
    <row r="6828" spans="43:45" x14ac:dyDescent="0.25">
      <c r="AQ6828" s="89">
        <v>10036249</v>
      </c>
      <c r="AR6828" s="90" t="str">
        <f t="shared" si="114"/>
        <v>O</v>
      </c>
      <c r="AS6828" t="s">
        <v>6886</v>
      </c>
    </row>
    <row r="6829" spans="43:45" x14ac:dyDescent="0.25">
      <c r="AQ6829" s="89">
        <v>10036278</v>
      </c>
      <c r="AR6829" s="90" t="str">
        <f t="shared" si="114"/>
        <v>O</v>
      </c>
      <c r="AS6829" t="s">
        <v>6887</v>
      </c>
    </row>
    <row r="6830" spans="43:45" x14ac:dyDescent="0.25">
      <c r="AQ6830" s="89">
        <v>10036307</v>
      </c>
      <c r="AR6830" s="90" t="str">
        <f t="shared" si="114"/>
        <v>O</v>
      </c>
      <c r="AS6830" t="s">
        <v>6888</v>
      </c>
    </row>
    <row r="6831" spans="43:45" x14ac:dyDescent="0.25">
      <c r="AQ6831" s="89">
        <v>10036318</v>
      </c>
      <c r="AR6831" s="90" t="str">
        <f t="shared" si="114"/>
        <v>O</v>
      </c>
      <c r="AS6831" t="s">
        <v>6889</v>
      </c>
    </row>
    <row r="6832" spans="43:45" x14ac:dyDescent="0.25">
      <c r="AQ6832" s="89">
        <v>10036387</v>
      </c>
      <c r="AR6832" s="90" t="str">
        <f t="shared" si="114"/>
        <v>O</v>
      </c>
      <c r="AS6832" t="s">
        <v>6890</v>
      </c>
    </row>
    <row r="6833" spans="43:45" x14ac:dyDescent="0.25">
      <c r="AQ6833" s="89">
        <v>10036417</v>
      </c>
      <c r="AR6833" s="90" t="str">
        <f t="shared" si="114"/>
        <v>O</v>
      </c>
      <c r="AS6833" t="s">
        <v>6891</v>
      </c>
    </row>
    <row r="6834" spans="43:45" x14ac:dyDescent="0.25">
      <c r="AQ6834" s="89">
        <v>10033233</v>
      </c>
      <c r="AR6834" s="90" t="str">
        <f t="shared" si="114"/>
        <v>O</v>
      </c>
      <c r="AS6834" t="s">
        <v>6892</v>
      </c>
    </row>
    <row r="6835" spans="43:45" x14ac:dyDescent="0.25">
      <c r="AQ6835" s="89">
        <v>10033283</v>
      </c>
      <c r="AR6835" s="90" t="str">
        <f t="shared" si="114"/>
        <v>O</v>
      </c>
      <c r="AS6835" t="s">
        <v>6893</v>
      </c>
    </row>
    <row r="6836" spans="43:45" x14ac:dyDescent="0.25">
      <c r="AQ6836" s="89">
        <v>10033286</v>
      </c>
      <c r="AR6836" s="90" t="str">
        <f t="shared" si="114"/>
        <v>O</v>
      </c>
      <c r="AS6836" t="s">
        <v>6894</v>
      </c>
    </row>
    <row r="6837" spans="43:45" x14ac:dyDescent="0.25">
      <c r="AQ6837" s="89">
        <v>10033298</v>
      </c>
      <c r="AR6837" s="90" t="str">
        <f t="shared" si="114"/>
        <v>O</v>
      </c>
      <c r="AS6837" t="s">
        <v>6895</v>
      </c>
    </row>
    <row r="6838" spans="43:45" x14ac:dyDescent="0.25">
      <c r="AQ6838" s="89">
        <v>10033482</v>
      </c>
      <c r="AR6838" s="90" t="str">
        <f t="shared" si="114"/>
        <v>O</v>
      </c>
      <c r="AS6838" t="s">
        <v>6896</v>
      </c>
    </row>
    <row r="6839" spans="43:45" x14ac:dyDescent="0.25">
      <c r="AQ6839" s="89">
        <v>10033658</v>
      </c>
      <c r="AR6839" s="90" t="str">
        <f t="shared" si="114"/>
        <v>O</v>
      </c>
      <c r="AS6839" t="s">
        <v>6897</v>
      </c>
    </row>
    <row r="6840" spans="43:45" x14ac:dyDescent="0.25">
      <c r="AQ6840" s="89">
        <v>10034240</v>
      </c>
      <c r="AR6840" s="90" t="str">
        <f t="shared" si="114"/>
        <v>O</v>
      </c>
      <c r="AS6840" t="s">
        <v>6898</v>
      </c>
    </row>
    <row r="6841" spans="43:45" x14ac:dyDescent="0.25">
      <c r="AQ6841" s="89">
        <v>10034309</v>
      </c>
      <c r="AR6841" s="90" t="str">
        <f t="shared" si="114"/>
        <v>O</v>
      </c>
      <c r="AS6841" t="s">
        <v>6899</v>
      </c>
    </row>
    <row r="6842" spans="43:45" x14ac:dyDescent="0.25">
      <c r="AQ6842" s="89">
        <v>10035271</v>
      </c>
      <c r="AR6842" s="90" t="str">
        <f t="shared" si="114"/>
        <v>O</v>
      </c>
      <c r="AS6842" t="s">
        <v>6900</v>
      </c>
    </row>
    <row r="6843" spans="43:45" x14ac:dyDescent="0.25">
      <c r="AQ6843" s="89">
        <v>10035388</v>
      </c>
      <c r="AR6843" s="90" t="str">
        <f t="shared" si="114"/>
        <v>O</v>
      </c>
      <c r="AS6843" t="s">
        <v>6901</v>
      </c>
    </row>
    <row r="6844" spans="43:45" x14ac:dyDescent="0.25">
      <c r="AQ6844" s="89">
        <v>10033027</v>
      </c>
      <c r="AR6844" s="90" t="str">
        <f t="shared" si="114"/>
        <v>O</v>
      </c>
      <c r="AS6844" t="s">
        <v>6902</v>
      </c>
    </row>
    <row r="6845" spans="43:45" x14ac:dyDescent="0.25">
      <c r="AQ6845" s="89">
        <v>10036116</v>
      </c>
      <c r="AR6845" s="90" t="str">
        <f t="shared" si="114"/>
        <v>O</v>
      </c>
      <c r="AS6845" t="s">
        <v>6903</v>
      </c>
    </row>
    <row r="6846" spans="43:45" x14ac:dyDescent="0.25">
      <c r="AQ6846" s="89">
        <v>10036403</v>
      </c>
      <c r="AR6846" s="90" t="str">
        <f t="shared" si="114"/>
        <v>O</v>
      </c>
      <c r="AS6846" t="s">
        <v>6904</v>
      </c>
    </row>
    <row r="6847" spans="43:45" x14ac:dyDescent="0.25">
      <c r="AQ6847" s="89">
        <v>10036445</v>
      </c>
      <c r="AR6847" s="90" t="str">
        <f t="shared" si="114"/>
        <v>O</v>
      </c>
      <c r="AS6847" t="s">
        <v>6905</v>
      </c>
    </row>
    <row r="6848" spans="43:45" x14ac:dyDescent="0.25">
      <c r="AQ6848" s="89">
        <v>10036455</v>
      </c>
      <c r="AR6848" s="90" t="str">
        <f t="shared" si="114"/>
        <v>O</v>
      </c>
      <c r="AS6848" t="s">
        <v>6906</v>
      </c>
    </row>
    <row r="6849" spans="43:45" x14ac:dyDescent="0.25">
      <c r="AQ6849" s="89">
        <v>10036490</v>
      </c>
      <c r="AR6849" s="90" t="str">
        <f t="shared" si="114"/>
        <v>O</v>
      </c>
      <c r="AS6849" t="s">
        <v>6907</v>
      </c>
    </row>
    <row r="6850" spans="43:45" x14ac:dyDescent="0.25">
      <c r="AQ6850" s="89">
        <v>10036500</v>
      </c>
      <c r="AR6850" s="90" t="str">
        <f t="shared" si="114"/>
        <v>O</v>
      </c>
      <c r="AS6850" t="s">
        <v>6908</v>
      </c>
    </row>
    <row r="6851" spans="43:45" x14ac:dyDescent="0.25">
      <c r="AQ6851" s="89">
        <v>10036506</v>
      </c>
      <c r="AR6851" s="90" t="str">
        <f t="shared" si="114"/>
        <v>O</v>
      </c>
      <c r="AS6851" t="s">
        <v>6909</v>
      </c>
    </row>
    <row r="6852" spans="43:45" x14ac:dyDescent="0.25">
      <c r="AQ6852" s="89">
        <v>10032919</v>
      </c>
      <c r="AR6852" s="90" t="str">
        <f t="shared" si="114"/>
        <v>O</v>
      </c>
      <c r="AS6852" t="s">
        <v>6910</v>
      </c>
    </row>
    <row r="6853" spans="43:45" x14ac:dyDescent="0.25">
      <c r="AQ6853" s="89">
        <v>10033429</v>
      </c>
      <c r="AR6853" s="90" t="str">
        <f t="shared" si="114"/>
        <v>O</v>
      </c>
      <c r="AS6853" t="s">
        <v>6911</v>
      </c>
    </row>
    <row r="6854" spans="43:45" x14ac:dyDescent="0.25">
      <c r="AQ6854" s="89">
        <v>10033430</v>
      </c>
      <c r="AR6854" s="90" t="str">
        <f t="shared" si="114"/>
        <v>O</v>
      </c>
      <c r="AS6854" t="s">
        <v>6912</v>
      </c>
    </row>
    <row r="6855" spans="43:45" x14ac:dyDescent="0.25">
      <c r="AQ6855" s="89">
        <v>10033720</v>
      </c>
      <c r="AR6855" s="90" t="str">
        <f t="shared" si="114"/>
        <v>O</v>
      </c>
      <c r="AS6855" t="s">
        <v>6913</v>
      </c>
    </row>
    <row r="6856" spans="43:45" x14ac:dyDescent="0.25">
      <c r="AQ6856" s="89">
        <v>10034210</v>
      </c>
      <c r="AR6856" s="90" t="str">
        <f t="shared" si="114"/>
        <v>O</v>
      </c>
      <c r="AS6856" t="s">
        <v>6914</v>
      </c>
    </row>
    <row r="6857" spans="43:45" x14ac:dyDescent="0.25">
      <c r="AQ6857" s="89">
        <v>10035010</v>
      </c>
      <c r="AR6857" s="90" t="str">
        <f t="shared" ref="AR6857:AR6920" si="115">IF(ISNA(VLOOKUP(AQ6857,$BP$18:$BQ$356,2,FALSE))=TRUE,"O",VLOOKUP(AQ6857,$BP$18:$BQ$356,2,FALSE))</f>
        <v>O</v>
      </c>
      <c r="AS6857" t="s">
        <v>6915</v>
      </c>
    </row>
    <row r="6858" spans="43:45" x14ac:dyDescent="0.25">
      <c r="AQ6858" s="89">
        <v>10035013</v>
      </c>
      <c r="AR6858" s="90" t="str">
        <f t="shared" si="115"/>
        <v>O</v>
      </c>
      <c r="AS6858" t="s">
        <v>6916</v>
      </c>
    </row>
    <row r="6859" spans="43:45" x14ac:dyDescent="0.25">
      <c r="AQ6859" s="89">
        <v>10035014</v>
      </c>
      <c r="AR6859" s="90" t="str">
        <f t="shared" si="115"/>
        <v>O</v>
      </c>
      <c r="AS6859" t="s">
        <v>6917</v>
      </c>
    </row>
    <row r="6860" spans="43:45" x14ac:dyDescent="0.25">
      <c r="AQ6860" s="89">
        <v>10035017</v>
      </c>
      <c r="AR6860" s="90" t="str">
        <f t="shared" si="115"/>
        <v>O</v>
      </c>
      <c r="AS6860" t="s">
        <v>6918</v>
      </c>
    </row>
    <row r="6861" spans="43:45" x14ac:dyDescent="0.25">
      <c r="AQ6861" s="89">
        <v>10035018</v>
      </c>
      <c r="AR6861" s="90" t="str">
        <f t="shared" si="115"/>
        <v>O</v>
      </c>
      <c r="AS6861" t="s">
        <v>6919</v>
      </c>
    </row>
    <row r="6862" spans="43:45" x14ac:dyDescent="0.25">
      <c r="AQ6862" s="89">
        <v>10035019</v>
      </c>
      <c r="AR6862" s="90" t="str">
        <f t="shared" si="115"/>
        <v>O</v>
      </c>
      <c r="AS6862" t="s">
        <v>6920</v>
      </c>
    </row>
    <row r="6863" spans="43:45" x14ac:dyDescent="0.25">
      <c r="AQ6863" s="89">
        <v>10035020</v>
      </c>
      <c r="AR6863" s="90" t="str">
        <f t="shared" si="115"/>
        <v>O</v>
      </c>
      <c r="AS6863" t="s">
        <v>6921</v>
      </c>
    </row>
    <row r="6864" spans="43:45" x14ac:dyDescent="0.25">
      <c r="AQ6864" s="89">
        <v>10035389</v>
      </c>
      <c r="AR6864" s="90" t="str">
        <f t="shared" si="115"/>
        <v>O</v>
      </c>
      <c r="AS6864" t="s">
        <v>6922</v>
      </c>
    </row>
    <row r="6865" spans="43:45" x14ac:dyDescent="0.25">
      <c r="AQ6865" s="89">
        <v>10035393</v>
      </c>
      <c r="AR6865" s="90" t="str">
        <f t="shared" si="115"/>
        <v>O</v>
      </c>
      <c r="AS6865" t="s">
        <v>6923</v>
      </c>
    </row>
    <row r="6866" spans="43:45" x14ac:dyDescent="0.25">
      <c r="AQ6866" s="89">
        <v>10035414</v>
      </c>
      <c r="AR6866" s="90" t="str">
        <f t="shared" si="115"/>
        <v>O</v>
      </c>
      <c r="AS6866" t="s">
        <v>6924</v>
      </c>
    </row>
    <row r="6867" spans="43:45" x14ac:dyDescent="0.25">
      <c r="AQ6867" s="89">
        <v>10035469</v>
      </c>
      <c r="AR6867" s="90" t="str">
        <f t="shared" si="115"/>
        <v>O</v>
      </c>
      <c r="AS6867" t="s">
        <v>6925</v>
      </c>
    </row>
    <row r="6868" spans="43:45" x14ac:dyDescent="0.25">
      <c r="AQ6868" s="89">
        <v>10035628</v>
      </c>
      <c r="AR6868" s="90" t="str">
        <f t="shared" si="115"/>
        <v>O</v>
      </c>
      <c r="AS6868" t="s">
        <v>6926</v>
      </c>
    </row>
    <row r="6869" spans="43:45" x14ac:dyDescent="0.25">
      <c r="AQ6869" s="89">
        <v>10035778</v>
      </c>
      <c r="AR6869" s="90" t="str">
        <f t="shared" si="115"/>
        <v>O</v>
      </c>
      <c r="AS6869" t="s">
        <v>6927</v>
      </c>
    </row>
    <row r="6870" spans="43:45" x14ac:dyDescent="0.25">
      <c r="AQ6870" s="89">
        <v>10035817</v>
      </c>
      <c r="AR6870" s="90" t="str">
        <f t="shared" si="115"/>
        <v>O</v>
      </c>
      <c r="AS6870" t="s">
        <v>6928</v>
      </c>
    </row>
    <row r="6871" spans="43:45" x14ac:dyDescent="0.25">
      <c r="AQ6871" s="89">
        <v>10035998</v>
      </c>
      <c r="AR6871" s="90" t="str">
        <f t="shared" si="115"/>
        <v>O</v>
      </c>
      <c r="AS6871" t="s">
        <v>6929</v>
      </c>
    </row>
    <row r="6872" spans="43:45" x14ac:dyDescent="0.25">
      <c r="AQ6872" s="89">
        <v>10036048</v>
      </c>
      <c r="AR6872" s="90" t="str">
        <f t="shared" si="115"/>
        <v>O</v>
      </c>
      <c r="AS6872" t="s">
        <v>6930</v>
      </c>
    </row>
    <row r="6873" spans="43:45" x14ac:dyDescent="0.25">
      <c r="AQ6873" s="89">
        <v>10033084</v>
      </c>
      <c r="AR6873" s="90" t="str">
        <f t="shared" si="115"/>
        <v>O</v>
      </c>
      <c r="AS6873" t="s">
        <v>6931</v>
      </c>
    </row>
    <row r="6874" spans="43:45" x14ac:dyDescent="0.25">
      <c r="AQ6874" s="89">
        <v>10033289</v>
      </c>
      <c r="AR6874" s="90" t="str">
        <f t="shared" si="115"/>
        <v>O</v>
      </c>
      <c r="AS6874" t="s">
        <v>6932</v>
      </c>
    </row>
    <row r="6875" spans="43:45" x14ac:dyDescent="0.25">
      <c r="AQ6875" s="89">
        <v>10033296</v>
      </c>
      <c r="AR6875" s="90" t="str">
        <f t="shared" si="115"/>
        <v>O</v>
      </c>
      <c r="AS6875" t="s">
        <v>6933</v>
      </c>
    </row>
    <row r="6876" spans="43:45" x14ac:dyDescent="0.25">
      <c r="AQ6876" s="89">
        <v>10033343</v>
      </c>
      <c r="AR6876" s="90" t="str">
        <f t="shared" si="115"/>
        <v>O</v>
      </c>
      <c r="AS6876" t="s">
        <v>6934</v>
      </c>
    </row>
    <row r="6877" spans="43:45" x14ac:dyDescent="0.25">
      <c r="AQ6877" s="89">
        <v>10033367</v>
      </c>
      <c r="AR6877" s="90" t="str">
        <f t="shared" si="115"/>
        <v>O</v>
      </c>
      <c r="AS6877" t="s">
        <v>6935</v>
      </c>
    </row>
    <row r="6878" spans="43:45" x14ac:dyDescent="0.25">
      <c r="AQ6878" s="89">
        <v>10033939</v>
      </c>
      <c r="AR6878" s="90" t="str">
        <f t="shared" si="115"/>
        <v>O</v>
      </c>
      <c r="AS6878" t="s">
        <v>6936</v>
      </c>
    </row>
    <row r="6879" spans="43:45" x14ac:dyDescent="0.25">
      <c r="AQ6879" s="89">
        <v>10034148</v>
      </c>
      <c r="AR6879" s="90" t="str">
        <f t="shared" si="115"/>
        <v>O</v>
      </c>
      <c r="AS6879" t="s">
        <v>6937</v>
      </c>
    </row>
    <row r="6880" spans="43:45" x14ac:dyDescent="0.25">
      <c r="AQ6880" s="89">
        <v>10034739</v>
      </c>
      <c r="AR6880" s="90" t="str">
        <f t="shared" si="115"/>
        <v>O</v>
      </c>
      <c r="AS6880" t="s">
        <v>6938</v>
      </c>
    </row>
    <row r="6881" spans="43:45" x14ac:dyDescent="0.25">
      <c r="AQ6881" s="89">
        <v>10034743</v>
      </c>
      <c r="AR6881" s="90" t="str">
        <f t="shared" si="115"/>
        <v>O</v>
      </c>
      <c r="AS6881" t="s">
        <v>6939</v>
      </c>
    </row>
    <row r="6882" spans="43:45" x14ac:dyDescent="0.25">
      <c r="AQ6882" s="89">
        <v>10035307</v>
      </c>
      <c r="AR6882" s="90" t="str">
        <f t="shared" si="115"/>
        <v>O</v>
      </c>
      <c r="AS6882" t="s">
        <v>6940</v>
      </c>
    </row>
    <row r="6883" spans="43:45" x14ac:dyDescent="0.25">
      <c r="AQ6883" s="89">
        <v>10035322</v>
      </c>
      <c r="AR6883" s="90" t="str">
        <f t="shared" si="115"/>
        <v>O</v>
      </c>
      <c r="AS6883" t="s">
        <v>6941</v>
      </c>
    </row>
    <row r="6884" spans="43:45" x14ac:dyDescent="0.25">
      <c r="AQ6884" s="89">
        <v>10035329</v>
      </c>
      <c r="AR6884" s="90" t="str">
        <f t="shared" si="115"/>
        <v>O</v>
      </c>
      <c r="AS6884" t="s">
        <v>6942</v>
      </c>
    </row>
    <row r="6885" spans="43:45" x14ac:dyDescent="0.25">
      <c r="AQ6885" s="89">
        <v>10035870</v>
      </c>
      <c r="AR6885" s="90" t="str">
        <f t="shared" si="115"/>
        <v>O</v>
      </c>
      <c r="AS6885" t="s">
        <v>6137</v>
      </c>
    </row>
    <row r="6886" spans="43:45" x14ac:dyDescent="0.25">
      <c r="AQ6886" s="89">
        <v>10036237</v>
      </c>
      <c r="AR6886" s="90" t="str">
        <f t="shared" si="115"/>
        <v>O</v>
      </c>
      <c r="AS6886" t="s">
        <v>6943</v>
      </c>
    </row>
    <row r="6887" spans="43:45" x14ac:dyDescent="0.25">
      <c r="AQ6887" s="89">
        <v>10036333</v>
      </c>
      <c r="AR6887" s="90" t="str">
        <f t="shared" si="115"/>
        <v>O</v>
      </c>
      <c r="AS6887" t="s">
        <v>6944</v>
      </c>
    </row>
    <row r="6888" spans="43:45" x14ac:dyDescent="0.25">
      <c r="AQ6888" s="89">
        <v>10036406</v>
      </c>
      <c r="AR6888" s="90" t="str">
        <f t="shared" si="115"/>
        <v>O</v>
      </c>
      <c r="AS6888" t="s">
        <v>6945</v>
      </c>
    </row>
    <row r="6889" spans="43:45" x14ac:dyDescent="0.25">
      <c r="AQ6889" s="89">
        <v>10036463</v>
      </c>
      <c r="AR6889" s="90" t="str">
        <f t="shared" si="115"/>
        <v>O</v>
      </c>
      <c r="AS6889" t="s">
        <v>6946</v>
      </c>
    </row>
    <row r="6890" spans="43:45" x14ac:dyDescent="0.25">
      <c r="AQ6890" s="89">
        <v>10036511</v>
      </c>
      <c r="AR6890" s="90" t="str">
        <f t="shared" si="115"/>
        <v>O</v>
      </c>
      <c r="AS6890" t="s">
        <v>6947</v>
      </c>
    </row>
    <row r="6891" spans="43:45" x14ac:dyDescent="0.25">
      <c r="AQ6891" s="89">
        <v>10033678</v>
      </c>
      <c r="AR6891" s="90" t="str">
        <f t="shared" si="115"/>
        <v>O</v>
      </c>
      <c r="AS6891" t="s">
        <v>6948</v>
      </c>
    </row>
    <row r="6892" spans="43:45" x14ac:dyDescent="0.25">
      <c r="AQ6892" s="89">
        <v>10033767</v>
      </c>
      <c r="AR6892" s="90" t="str">
        <f t="shared" si="115"/>
        <v>O</v>
      </c>
      <c r="AS6892" t="s">
        <v>6949</v>
      </c>
    </row>
    <row r="6893" spans="43:45" x14ac:dyDescent="0.25">
      <c r="AQ6893" s="89">
        <v>10034067</v>
      </c>
      <c r="AR6893" s="90" t="str">
        <f t="shared" si="115"/>
        <v>O</v>
      </c>
      <c r="AS6893" t="s">
        <v>6950</v>
      </c>
    </row>
    <row r="6894" spans="43:45" x14ac:dyDescent="0.25">
      <c r="AQ6894" s="89">
        <v>10034070</v>
      </c>
      <c r="AR6894" s="90" t="str">
        <f t="shared" si="115"/>
        <v>O</v>
      </c>
      <c r="AS6894" t="s">
        <v>6951</v>
      </c>
    </row>
    <row r="6895" spans="43:45" x14ac:dyDescent="0.25">
      <c r="AQ6895" s="89">
        <v>10034400</v>
      </c>
      <c r="AR6895" s="90" t="str">
        <f t="shared" si="115"/>
        <v>O</v>
      </c>
      <c r="AS6895" t="s">
        <v>6952</v>
      </c>
    </row>
    <row r="6896" spans="43:45" x14ac:dyDescent="0.25">
      <c r="AQ6896" s="89">
        <v>10034479</v>
      </c>
      <c r="AR6896" s="90" t="str">
        <f t="shared" si="115"/>
        <v>O</v>
      </c>
      <c r="AS6896" t="s">
        <v>6953</v>
      </c>
    </row>
    <row r="6897" spans="43:45" x14ac:dyDescent="0.25">
      <c r="AQ6897" s="89">
        <v>10034754</v>
      </c>
      <c r="AR6897" s="90" t="str">
        <f t="shared" si="115"/>
        <v>O</v>
      </c>
      <c r="AS6897" t="s">
        <v>6954</v>
      </c>
    </row>
    <row r="6898" spans="43:45" x14ac:dyDescent="0.25">
      <c r="AQ6898" s="89">
        <v>10035328</v>
      </c>
      <c r="AR6898" s="90" t="str">
        <f t="shared" si="115"/>
        <v>O</v>
      </c>
      <c r="AS6898" t="s">
        <v>6955</v>
      </c>
    </row>
    <row r="6899" spans="43:45" x14ac:dyDescent="0.25">
      <c r="AQ6899" s="89">
        <v>10035621</v>
      </c>
      <c r="AR6899" s="90" t="str">
        <f t="shared" si="115"/>
        <v>O</v>
      </c>
      <c r="AS6899" t="s">
        <v>6956</v>
      </c>
    </row>
    <row r="6900" spans="43:45" x14ac:dyDescent="0.25">
      <c r="AQ6900" s="89">
        <v>10035799</v>
      </c>
      <c r="AR6900" s="90" t="str">
        <f t="shared" si="115"/>
        <v>O</v>
      </c>
      <c r="AS6900" t="s">
        <v>6957</v>
      </c>
    </row>
    <row r="6901" spans="43:45" x14ac:dyDescent="0.25">
      <c r="AQ6901" s="89">
        <v>10035923</v>
      </c>
      <c r="AR6901" s="90" t="str">
        <f t="shared" si="115"/>
        <v>O</v>
      </c>
      <c r="AS6901" t="s">
        <v>6958</v>
      </c>
    </row>
    <row r="6902" spans="43:45" x14ac:dyDescent="0.25">
      <c r="AQ6902" s="89">
        <v>10035982</v>
      </c>
      <c r="AR6902" s="90" t="str">
        <f t="shared" si="115"/>
        <v>O</v>
      </c>
      <c r="AS6902" t="s">
        <v>6959</v>
      </c>
    </row>
    <row r="6903" spans="43:45" x14ac:dyDescent="0.25">
      <c r="AQ6903" s="89">
        <v>10036008</v>
      </c>
      <c r="AR6903" s="90" t="str">
        <f t="shared" si="115"/>
        <v>O</v>
      </c>
      <c r="AS6903" t="s">
        <v>6960</v>
      </c>
    </row>
    <row r="6904" spans="43:45" x14ac:dyDescent="0.25">
      <c r="AQ6904" s="89">
        <v>10036039</v>
      </c>
      <c r="AR6904" s="90" t="str">
        <f t="shared" si="115"/>
        <v>O</v>
      </c>
      <c r="AS6904" t="s">
        <v>6961</v>
      </c>
    </row>
    <row r="6905" spans="43:45" x14ac:dyDescent="0.25">
      <c r="AQ6905" s="89">
        <v>10033404</v>
      </c>
      <c r="AR6905" s="90" t="str">
        <f t="shared" si="115"/>
        <v>O</v>
      </c>
      <c r="AS6905" t="s">
        <v>6962</v>
      </c>
    </row>
    <row r="6906" spans="43:45" x14ac:dyDescent="0.25">
      <c r="AQ6906" s="89">
        <v>10033405</v>
      </c>
      <c r="AR6906" s="90" t="str">
        <f t="shared" si="115"/>
        <v>O</v>
      </c>
      <c r="AS6906" t="s">
        <v>6963</v>
      </c>
    </row>
    <row r="6907" spans="43:45" x14ac:dyDescent="0.25">
      <c r="AQ6907" s="89">
        <v>10035541</v>
      </c>
      <c r="AR6907" s="90" t="str">
        <f t="shared" si="115"/>
        <v>O</v>
      </c>
      <c r="AS6907" t="s">
        <v>6964</v>
      </c>
    </row>
    <row r="6908" spans="43:45" x14ac:dyDescent="0.25">
      <c r="AQ6908" s="89">
        <v>10035720</v>
      </c>
      <c r="AR6908" s="90" t="str">
        <f t="shared" si="115"/>
        <v>O</v>
      </c>
      <c r="AS6908" t="s">
        <v>6965</v>
      </c>
    </row>
    <row r="6909" spans="43:45" x14ac:dyDescent="0.25">
      <c r="AQ6909" s="89">
        <v>10036214</v>
      </c>
      <c r="AR6909" s="90" t="str">
        <f t="shared" si="115"/>
        <v>O</v>
      </c>
      <c r="AS6909" t="s">
        <v>6966</v>
      </c>
    </row>
    <row r="6910" spans="43:45" x14ac:dyDescent="0.25">
      <c r="AQ6910" s="89">
        <v>10036228</v>
      </c>
      <c r="AR6910" s="90" t="str">
        <f t="shared" si="115"/>
        <v>O</v>
      </c>
      <c r="AS6910" t="s">
        <v>6967</v>
      </c>
    </row>
    <row r="6911" spans="43:45" x14ac:dyDescent="0.25">
      <c r="AQ6911" s="89">
        <v>10036230</v>
      </c>
      <c r="AR6911" s="90" t="str">
        <f t="shared" si="115"/>
        <v>O</v>
      </c>
      <c r="AS6911" t="s">
        <v>6968</v>
      </c>
    </row>
    <row r="6912" spans="43:45" x14ac:dyDescent="0.25">
      <c r="AQ6912" s="89">
        <v>10036256</v>
      </c>
      <c r="AR6912" s="90" t="str">
        <f t="shared" si="115"/>
        <v>O</v>
      </c>
      <c r="AS6912" t="s">
        <v>6969</v>
      </c>
    </row>
    <row r="6913" spans="43:45" x14ac:dyDescent="0.25">
      <c r="AQ6913" s="89">
        <v>10033001</v>
      </c>
      <c r="AR6913" s="90" t="str">
        <f t="shared" si="115"/>
        <v>O</v>
      </c>
      <c r="AS6913" t="s">
        <v>6970</v>
      </c>
    </row>
    <row r="6914" spans="43:45" x14ac:dyDescent="0.25">
      <c r="AQ6914" s="89">
        <v>10033023</v>
      </c>
      <c r="AR6914" s="90" t="str">
        <f t="shared" si="115"/>
        <v>O</v>
      </c>
      <c r="AS6914" t="s">
        <v>6971</v>
      </c>
    </row>
    <row r="6915" spans="43:45" x14ac:dyDescent="0.25">
      <c r="AQ6915" s="89">
        <v>10033559</v>
      </c>
      <c r="AR6915" s="90" t="str">
        <f t="shared" si="115"/>
        <v>O</v>
      </c>
      <c r="AS6915" t="s">
        <v>6972</v>
      </c>
    </row>
    <row r="6916" spans="43:45" x14ac:dyDescent="0.25">
      <c r="AQ6916" s="89">
        <v>10034757</v>
      </c>
      <c r="AR6916" s="90" t="str">
        <f t="shared" si="115"/>
        <v>O</v>
      </c>
      <c r="AS6916" t="s">
        <v>6973</v>
      </c>
    </row>
    <row r="6917" spans="43:45" x14ac:dyDescent="0.25">
      <c r="AQ6917" s="89">
        <v>10034758</v>
      </c>
      <c r="AR6917" s="90" t="str">
        <f t="shared" si="115"/>
        <v>O</v>
      </c>
      <c r="AS6917" t="s">
        <v>6974</v>
      </c>
    </row>
    <row r="6918" spans="43:45" x14ac:dyDescent="0.25">
      <c r="AQ6918" s="89">
        <v>10035089</v>
      </c>
      <c r="AR6918" s="90" t="str">
        <f t="shared" si="115"/>
        <v>O</v>
      </c>
      <c r="AS6918" t="s">
        <v>6975</v>
      </c>
    </row>
    <row r="6919" spans="43:45" x14ac:dyDescent="0.25">
      <c r="AQ6919" s="89">
        <v>10035090</v>
      </c>
      <c r="AR6919" s="90" t="str">
        <f t="shared" si="115"/>
        <v>O</v>
      </c>
      <c r="AS6919" t="s">
        <v>6976</v>
      </c>
    </row>
    <row r="6920" spans="43:45" x14ac:dyDescent="0.25">
      <c r="AQ6920" s="89">
        <v>10035092</v>
      </c>
      <c r="AR6920" s="90" t="str">
        <f t="shared" si="115"/>
        <v>O</v>
      </c>
      <c r="AS6920" t="s">
        <v>6977</v>
      </c>
    </row>
    <row r="6921" spans="43:45" x14ac:dyDescent="0.25">
      <c r="AQ6921" s="89">
        <v>10035094</v>
      </c>
      <c r="AR6921" s="90" t="str">
        <f t="shared" ref="AR6921:AR6984" si="116">IF(ISNA(VLOOKUP(AQ6921,$BP$18:$BQ$356,2,FALSE))=TRUE,"O",VLOOKUP(AQ6921,$BP$18:$BQ$356,2,FALSE))</f>
        <v>O</v>
      </c>
      <c r="AS6921" t="s">
        <v>6978</v>
      </c>
    </row>
    <row r="6922" spans="43:45" x14ac:dyDescent="0.25">
      <c r="AQ6922" s="89">
        <v>10035097</v>
      </c>
      <c r="AR6922" s="90" t="str">
        <f t="shared" si="116"/>
        <v>O</v>
      </c>
      <c r="AS6922" t="s">
        <v>6979</v>
      </c>
    </row>
    <row r="6923" spans="43:45" x14ac:dyDescent="0.25">
      <c r="AQ6923" s="89">
        <v>10035098</v>
      </c>
      <c r="AR6923" s="90" t="str">
        <f t="shared" si="116"/>
        <v>O</v>
      </c>
      <c r="AS6923" t="s">
        <v>6980</v>
      </c>
    </row>
    <row r="6924" spans="43:45" x14ac:dyDescent="0.25">
      <c r="AQ6924" s="89">
        <v>10035103</v>
      </c>
      <c r="AR6924" s="90" t="str">
        <f t="shared" si="116"/>
        <v>O</v>
      </c>
      <c r="AS6924" t="s">
        <v>6981</v>
      </c>
    </row>
    <row r="6925" spans="43:45" x14ac:dyDescent="0.25">
      <c r="AQ6925" s="89">
        <v>10035106</v>
      </c>
      <c r="AR6925" s="90" t="str">
        <f t="shared" si="116"/>
        <v>O</v>
      </c>
      <c r="AS6925" t="s">
        <v>6982</v>
      </c>
    </row>
    <row r="6926" spans="43:45" x14ac:dyDescent="0.25">
      <c r="AQ6926" s="89">
        <v>10033018</v>
      </c>
      <c r="AR6926" s="90" t="str">
        <f t="shared" si="116"/>
        <v>O</v>
      </c>
      <c r="AS6926" t="s">
        <v>6983</v>
      </c>
    </row>
    <row r="6927" spans="43:45" x14ac:dyDescent="0.25">
      <c r="AQ6927" s="89">
        <v>10033592</v>
      </c>
      <c r="AR6927" s="90" t="str">
        <f t="shared" si="116"/>
        <v>O</v>
      </c>
      <c r="AS6927" t="s">
        <v>6984</v>
      </c>
    </row>
    <row r="6928" spans="43:45" x14ac:dyDescent="0.25">
      <c r="AQ6928" s="89">
        <v>10033666</v>
      </c>
      <c r="AR6928" s="90" t="str">
        <f t="shared" si="116"/>
        <v>O</v>
      </c>
      <c r="AS6928" t="s">
        <v>6985</v>
      </c>
    </row>
    <row r="6929" spans="43:45" x14ac:dyDescent="0.25">
      <c r="AQ6929" s="89">
        <v>10033739</v>
      </c>
      <c r="AR6929" s="90" t="str">
        <f t="shared" si="116"/>
        <v>O</v>
      </c>
      <c r="AS6929" t="s">
        <v>6986</v>
      </c>
    </row>
    <row r="6930" spans="43:45" x14ac:dyDescent="0.25">
      <c r="AQ6930" s="89">
        <v>10034090</v>
      </c>
      <c r="AR6930" s="90" t="str">
        <f t="shared" si="116"/>
        <v>O</v>
      </c>
      <c r="AS6930" t="s">
        <v>6987</v>
      </c>
    </row>
    <row r="6931" spans="43:45" x14ac:dyDescent="0.25">
      <c r="AQ6931" s="89">
        <v>10033011</v>
      </c>
      <c r="AR6931" s="90" t="str">
        <f t="shared" si="116"/>
        <v>O</v>
      </c>
      <c r="AS6931" t="s">
        <v>6988</v>
      </c>
    </row>
    <row r="6932" spans="43:45" x14ac:dyDescent="0.25">
      <c r="AQ6932" s="89">
        <v>10033709</v>
      </c>
      <c r="AR6932" s="90" t="str">
        <f t="shared" si="116"/>
        <v>O</v>
      </c>
      <c r="AS6932" t="s">
        <v>6989</v>
      </c>
    </row>
    <row r="6933" spans="43:45" x14ac:dyDescent="0.25">
      <c r="AQ6933" s="89">
        <v>10035403</v>
      </c>
      <c r="AR6933" s="90" t="str">
        <f t="shared" si="116"/>
        <v>O</v>
      </c>
      <c r="AS6933" t="s">
        <v>6990</v>
      </c>
    </row>
    <row r="6934" spans="43:45" x14ac:dyDescent="0.25">
      <c r="AQ6934" s="89">
        <v>10036360</v>
      </c>
      <c r="AR6934" s="90" t="str">
        <f t="shared" si="116"/>
        <v>O</v>
      </c>
      <c r="AS6934" t="s">
        <v>6991</v>
      </c>
    </row>
    <row r="6935" spans="43:45" x14ac:dyDescent="0.25">
      <c r="AQ6935" s="89">
        <v>10036363</v>
      </c>
      <c r="AR6935" s="90" t="str">
        <f t="shared" si="116"/>
        <v>O</v>
      </c>
      <c r="AS6935" t="s">
        <v>6992</v>
      </c>
    </row>
    <row r="6936" spans="43:45" x14ac:dyDescent="0.25">
      <c r="AQ6936" s="89">
        <v>10036496</v>
      </c>
      <c r="AR6936" s="90" t="str">
        <f t="shared" si="116"/>
        <v>O</v>
      </c>
      <c r="AS6936" t="s">
        <v>6993</v>
      </c>
    </row>
    <row r="6937" spans="43:45" x14ac:dyDescent="0.25">
      <c r="AQ6937" s="89">
        <v>10033390</v>
      </c>
      <c r="AR6937" s="90" t="str">
        <f t="shared" si="116"/>
        <v>O</v>
      </c>
      <c r="AS6937" t="s">
        <v>6994</v>
      </c>
    </row>
    <row r="6938" spans="43:45" x14ac:dyDescent="0.25">
      <c r="AQ6938" s="89">
        <v>10033443</v>
      </c>
      <c r="AR6938" s="90" t="str">
        <f t="shared" si="116"/>
        <v>O</v>
      </c>
      <c r="AS6938" t="s">
        <v>6995</v>
      </c>
    </row>
    <row r="6939" spans="43:45" x14ac:dyDescent="0.25">
      <c r="AQ6939" s="89">
        <v>10033483</v>
      </c>
      <c r="AR6939" s="90" t="str">
        <f t="shared" si="116"/>
        <v>O</v>
      </c>
      <c r="AS6939" t="s">
        <v>6996</v>
      </c>
    </row>
    <row r="6940" spans="43:45" x14ac:dyDescent="0.25">
      <c r="AQ6940" s="89">
        <v>10033844</v>
      </c>
      <c r="AR6940" s="90" t="str">
        <f t="shared" si="116"/>
        <v>O</v>
      </c>
      <c r="AS6940" t="s">
        <v>6997</v>
      </c>
    </row>
    <row r="6941" spans="43:45" x14ac:dyDescent="0.25">
      <c r="AQ6941" s="89">
        <v>10034080</v>
      </c>
      <c r="AR6941" s="90" t="str">
        <f t="shared" si="116"/>
        <v>O</v>
      </c>
      <c r="AS6941" t="s">
        <v>6998</v>
      </c>
    </row>
    <row r="6942" spans="43:45" x14ac:dyDescent="0.25">
      <c r="AQ6942" s="89">
        <v>10034211</v>
      </c>
      <c r="AR6942" s="90" t="str">
        <f t="shared" si="116"/>
        <v>O</v>
      </c>
      <c r="AS6942" t="s">
        <v>6999</v>
      </c>
    </row>
    <row r="6943" spans="43:45" x14ac:dyDescent="0.25">
      <c r="AQ6943" s="89">
        <v>10034421</v>
      </c>
      <c r="AR6943" s="90" t="str">
        <f t="shared" si="116"/>
        <v>O</v>
      </c>
      <c r="AS6943" t="s">
        <v>7000</v>
      </c>
    </row>
    <row r="6944" spans="43:45" x14ac:dyDescent="0.25">
      <c r="AQ6944" s="89">
        <v>10034887</v>
      </c>
      <c r="AR6944" s="90" t="str">
        <f t="shared" si="116"/>
        <v>O</v>
      </c>
      <c r="AS6944" t="s">
        <v>7001</v>
      </c>
    </row>
    <row r="6945" spans="43:45" x14ac:dyDescent="0.25">
      <c r="AQ6945" s="89">
        <v>10035327</v>
      </c>
      <c r="AR6945" s="90" t="str">
        <f t="shared" si="116"/>
        <v>O</v>
      </c>
      <c r="AS6945" t="s">
        <v>7002</v>
      </c>
    </row>
    <row r="6946" spans="43:45" x14ac:dyDescent="0.25">
      <c r="AQ6946" s="89">
        <v>10035371</v>
      </c>
      <c r="AR6946" s="90" t="str">
        <f t="shared" si="116"/>
        <v>O</v>
      </c>
      <c r="AS6946" t="s">
        <v>7003</v>
      </c>
    </row>
    <row r="6947" spans="43:45" x14ac:dyDescent="0.25">
      <c r="AQ6947" s="89">
        <v>10035379</v>
      </c>
      <c r="AR6947" s="90" t="str">
        <f t="shared" si="116"/>
        <v>O</v>
      </c>
      <c r="AS6947" t="s">
        <v>7004</v>
      </c>
    </row>
    <row r="6948" spans="43:45" x14ac:dyDescent="0.25">
      <c r="AQ6948" s="89">
        <v>10035533</v>
      </c>
      <c r="AR6948" s="90" t="str">
        <f t="shared" si="116"/>
        <v>O</v>
      </c>
      <c r="AS6948" t="s">
        <v>7005</v>
      </c>
    </row>
    <row r="6949" spans="43:45" x14ac:dyDescent="0.25">
      <c r="AQ6949" s="89">
        <v>10036265</v>
      </c>
      <c r="AR6949" s="90" t="str">
        <f t="shared" si="116"/>
        <v>O</v>
      </c>
      <c r="AS6949" t="s">
        <v>7006</v>
      </c>
    </row>
    <row r="6950" spans="43:45" x14ac:dyDescent="0.25">
      <c r="AQ6950" s="89">
        <v>10036280</v>
      </c>
      <c r="AR6950" s="90" t="str">
        <f t="shared" si="116"/>
        <v>O</v>
      </c>
      <c r="AS6950" t="s">
        <v>7007</v>
      </c>
    </row>
    <row r="6951" spans="43:45" x14ac:dyDescent="0.25">
      <c r="AQ6951" s="89">
        <v>10032903</v>
      </c>
      <c r="AR6951" s="90" t="str">
        <f t="shared" si="116"/>
        <v>O</v>
      </c>
      <c r="AS6951" t="s">
        <v>7008</v>
      </c>
    </row>
    <row r="6952" spans="43:45" x14ac:dyDescent="0.25">
      <c r="AQ6952" s="89">
        <v>10033237</v>
      </c>
      <c r="AR6952" s="90" t="str">
        <f t="shared" si="116"/>
        <v>O</v>
      </c>
      <c r="AS6952" t="s">
        <v>7009</v>
      </c>
    </row>
    <row r="6953" spans="43:45" x14ac:dyDescent="0.25">
      <c r="AQ6953" s="89">
        <v>10033278</v>
      </c>
      <c r="AR6953" s="90" t="str">
        <f t="shared" si="116"/>
        <v>O</v>
      </c>
      <c r="AS6953" t="s">
        <v>7010</v>
      </c>
    </row>
    <row r="6954" spans="43:45" x14ac:dyDescent="0.25">
      <c r="AQ6954" s="89">
        <v>10033558</v>
      </c>
      <c r="AR6954" s="90" t="str">
        <f t="shared" si="116"/>
        <v>O</v>
      </c>
      <c r="AS6954" t="s">
        <v>7011</v>
      </c>
    </row>
    <row r="6955" spans="43:45" x14ac:dyDescent="0.25">
      <c r="AQ6955" s="89">
        <v>10033604</v>
      </c>
      <c r="AR6955" s="90" t="str">
        <f t="shared" si="116"/>
        <v>O</v>
      </c>
      <c r="AS6955" t="s">
        <v>7012</v>
      </c>
    </row>
    <row r="6956" spans="43:45" x14ac:dyDescent="0.25">
      <c r="AQ6956" s="89">
        <v>10033654</v>
      </c>
      <c r="AR6956" s="90" t="str">
        <f t="shared" si="116"/>
        <v>O</v>
      </c>
      <c r="AS6956" t="s">
        <v>7013</v>
      </c>
    </row>
    <row r="6957" spans="43:45" x14ac:dyDescent="0.25">
      <c r="AQ6957" s="89">
        <v>10033791</v>
      </c>
      <c r="AR6957" s="90" t="str">
        <f t="shared" si="116"/>
        <v>O</v>
      </c>
      <c r="AS6957" t="s">
        <v>7014</v>
      </c>
    </row>
    <row r="6958" spans="43:45" x14ac:dyDescent="0.25">
      <c r="AQ6958" s="89">
        <v>10035112</v>
      </c>
      <c r="AR6958" s="90" t="str">
        <f t="shared" si="116"/>
        <v>O</v>
      </c>
      <c r="AS6958" t="s">
        <v>7015</v>
      </c>
    </row>
    <row r="6959" spans="43:45" x14ac:dyDescent="0.25">
      <c r="AQ6959" s="89">
        <v>10035113</v>
      </c>
      <c r="AR6959" s="90" t="str">
        <f t="shared" si="116"/>
        <v>O</v>
      </c>
      <c r="AS6959" t="s">
        <v>7016</v>
      </c>
    </row>
    <row r="6960" spans="43:45" x14ac:dyDescent="0.25">
      <c r="AQ6960" s="89">
        <v>10035117</v>
      </c>
      <c r="AR6960" s="90" t="str">
        <f t="shared" si="116"/>
        <v>O</v>
      </c>
      <c r="AS6960" t="s">
        <v>7017</v>
      </c>
    </row>
    <row r="6961" spans="43:45" x14ac:dyDescent="0.25">
      <c r="AQ6961" s="89">
        <v>10035119</v>
      </c>
      <c r="AR6961" s="90" t="str">
        <f t="shared" si="116"/>
        <v>O</v>
      </c>
      <c r="AS6961" t="s">
        <v>7018</v>
      </c>
    </row>
    <row r="6962" spans="43:45" x14ac:dyDescent="0.25">
      <c r="AQ6962" s="89">
        <v>10035125</v>
      </c>
      <c r="AR6962" s="90" t="str">
        <f t="shared" si="116"/>
        <v>O</v>
      </c>
      <c r="AS6962" t="s">
        <v>7019</v>
      </c>
    </row>
    <row r="6963" spans="43:45" x14ac:dyDescent="0.25">
      <c r="AQ6963" s="89">
        <v>10035126</v>
      </c>
      <c r="AR6963" s="90" t="str">
        <f t="shared" si="116"/>
        <v>O</v>
      </c>
      <c r="AS6963" t="s">
        <v>7020</v>
      </c>
    </row>
    <row r="6964" spans="43:45" x14ac:dyDescent="0.25">
      <c r="AQ6964" s="89">
        <v>10035127</v>
      </c>
      <c r="AR6964" s="90" t="str">
        <f t="shared" si="116"/>
        <v>O</v>
      </c>
      <c r="AS6964" t="s">
        <v>7021</v>
      </c>
    </row>
    <row r="6965" spans="43:45" x14ac:dyDescent="0.25">
      <c r="AQ6965" s="89">
        <v>10035132</v>
      </c>
      <c r="AR6965" s="90" t="str">
        <f t="shared" si="116"/>
        <v>O</v>
      </c>
      <c r="AS6965" t="s">
        <v>7022</v>
      </c>
    </row>
    <row r="6966" spans="43:45" x14ac:dyDescent="0.25">
      <c r="AQ6966" s="89">
        <v>10035135</v>
      </c>
      <c r="AR6966" s="90" t="str">
        <f t="shared" si="116"/>
        <v>O</v>
      </c>
      <c r="AS6966" t="s">
        <v>7023</v>
      </c>
    </row>
    <row r="6967" spans="43:45" x14ac:dyDescent="0.25">
      <c r="AQ6967" s="89">
        <v>10035138</v>
      </c>
      <c r="AR6967" s="90" t="str">
        <f t="shared" si="116"/>
        <v>O</v>
      </c>
      <c r="AS6967" t="s">
        <v>7024</v>
      </c>
    </row>
    <row r="6968" spans="43:45" x14ac:dyDescent="0.25">
      <c r="AQ6968" s="89">
        <v>10032943</v>
      </c>
      <c r="AR6968" s="90" t="str">
        <f t="shared" si="116"/>
        <v>O</v>
      </c>
      <c r="AS6968" t="s">
        <v>7025</v>
      </c>
    </row>
    <row r="6969" spans="43:45" x14ac:dyDescent="0.25">
      <c r="AQ6969" s="89">
        <v>10032970</v>
      </c>
      <c r="AR6969" s="90" t="str">
        <f t="shared" si="116"/>
        <v>O</v>
      </c>
      <c r="AS6969" t="s">
        <v>7026</v>
      </c>
    </row>
    <row r="6970" spans="43:45" x14ac:dyDescent="0.25">
      <c r="AQ6970" s="89">
        <v>10033692</v>
      </c>
      <c r="AR6970" s="90" t="str">
        <f t="shared" si="116"/>
        <v>O</v>
      </c>
      <c r="AS6970" t="s">
        <v>7027</v>
      </c>
    </row>
    <row r="6971" spans="43:45" x14ac:dyDescent="0.25">
      <c r="AQ6971" s="89">
        <v>10035615</v>
      </c>
      <c r="AR6971" s="90" t="str">
        <f t="shared" si="116"/>
        <v>O</v>
      </c>
      <c r="AS6971" t="s">
        <v>7028</v>
      </c>
    </row>
    <row r="6972" spans="43:45" x14ac:dyDescent="0.25">
      <c r="AQ6972" s="89">
        <v>10035634</v>
      </c>
      <c r="AR6972" s="90" t="str">
        <f t="shared" si="116"/>
        <v>O</v>
      </c>
      <c r="AS6972" t="s">
        <v>7029</v>
      </c>
    </row>
    <row r="6973" spans="43:45" x14ac:dyDescent="0.25">
      <c r="AQ6973" s="89">
        <v>10035790</v>
      </c>
      <c r="AR6973" s="90" t="str">
        <f t="shared" si="116"/>
        <v>O</v>
      </c>
      <c r="AS6973" t="s">
        <v>7030</v>
      </c>
    </row>
    <row r="6974" spans="43:45" x14ac:dyDescent="0.25">
      <c r="AQ6974" s="89">
        <v>10036047</v>
      </c>
      <c r="AR6974" s="90" t="str">
        <f t="shared" si="116"/>
        <v>O</v>
      </c>
      <c r="AS6974" t="s">
        <v>7031</v>
      </c>
    </row>
    <row r="6975" spans="43:45" x14ac:dyDescent="0.25">
      <c r="AQ6975" s="89">
        <v>10036510</v>
      </c>
      <c r="AR6975" s="90" t="str">
        <f t="shared" si="116"/>
        <v>O</v>
      </c>
      <c r="AS6975" t="s">
        <v>7032</v>
      </c>
    </row>
    <row r="6976" spans="43:45" x14ac:dyDescent="0.25">
      <c r="AQ6976" s="89">
        <v>10036516</v>
      </c>
      <c r="AR6976" s="90" t="str">
        <f t="shared" si="116"/>
        <v>O</v>
      </c>
      <c r="AS6976" t="s">
        <v>7033</v>
      </c>
    </row>
    <row r="6977" spans="43:45" x14ac:dyDescent="0.25">
      <c r="AQ6977" s="89">
        <v>10036526</v>
      </c>
      <c r="AR6977" s="90" t="str">
        <f t="shared" si="116"/>
        <v>O</v>
      </c>
      <c r="AS6977" t="s">
        <v>7034</v>
      </c>
    </row>
    <row r="6978" spans="43:45" x14ac:dyDescent="0.25">
      <c r="AQ6978" s="89">
        <v>10033109</v>
      </c>
      <c r="AR6978" s="90" t="str">
        <f t="shared" si="116"/>
        <v>O</v>
      </c>
      <c r="AS6978" t="s">
        <v>7035</v>
      </c>
    </row>
    <row r="6979" spans="43:45" x14ac:dyDescent="0.25">
      <c r="AQ6979" s="89">
        <v>10033187</v>
      </c>
      <c r="AR6979" s="90" t="str">
        <f t="shared" si="116"/>
        <v>O</v>
      </c>
      <c r="AS6979" t="s">
        <v>7036</v>
      </c>
    </row>
    <row r="6980" spans="43:45" x14ac:dyDescent="0.25">
      <c r="AQ6980" s="89">
        <v>10033334</v>
      </c>
      <c r="AR6980" s="90" t="str">
        <f t="shared" si="116"/>
        <v>O</v>
      </c>
      <c r="AS6980" t="s">
        <v>7037</v>
      </c>
    </row>
    <row r="6981" spans="43:45" x14ac:dyDescent="0.25">
      <c r="AQ6981" s="89">
        <v>10033395</v>
      </c>
      <c r="AR6981" s="90" t="str">
        <f t="shared" si="116"/>
        <v>O</v>
      </c>
      <c r="AS6981" t="s">
        <v>7038</v>
      </c>
    </row>
    <row r="6982" spans="43:45" x14ac:dyDescent="0.25">
      <c r="AQ6982" s="89">
        <v>10033504</v>
      </c>
      <c r="AR6982" s="90" t="str">
        <f t="shared" si="116"/>
        <v>O</v>
      </c>
      <c r="AS6982" t="s">
        <v>7039</v>
      </c>
    </row>
    <row r="6983" spans="43:45" x14ac:dyDescent="0.25">
      <c r="AQ6983" s="89">
        <v>10033551</v>
      </c>
      <c r="AR6983" s="90" t="str">
        <f t="shared" si="116"/>
        <v>O</v>
      </c>
      <c r="AS6983" t="s">
        <v>7040</v>
      </c>
    </row>
    <row r="6984" spans="43:45" x14ac:dyDescent="0.25">
      <c r="AQ6984" s="89">
        <v>10033848</v>
      </c>
      <c r="AR6984" s="90" t="str">
        <f t="shared" si="116"/>
        <v>O</v>
      </c>
      <c r="AS6984" t="s">
        <v>7041</v>
      </c>
    </row>
    <row r="6985" spans="43:45" x14ac:dyDescent="0.25">
      <c r="AQ6985" s="89">
        <v>10033881</v>
      </c>
      <c r="AR6985" s="90" t="str">
        <f t="shared" ref="AR6985:AR7048" si="117">IF(ISNA(VLOOKUP(AQ6985,$BP$18:$BQ$356,2,FALSE))=TRUE,"O",VLOOKUP(AQ6985,$BP$18:$BQ$356,2,FALSE))</f>
        <v>O</v>
      </c>
      <c r="AS6985" t="s">
        <v>7042</v>
      </c>
    </row>
    <row r="6986" spans="43:45" x14ac:dyDescent="0.25">
      <c r="AQ6986" s="89">
        <v>10034058</v>
      </c>
      <c r="AR6986" s="90" t="str">
        <f t="shared" si="117"/>
        <v>O</v>
      </c>
      <c r="AS6986" t="s">
        <v>7043</v>
      </c>
    </row>
    <row r="6987" spans="43:45" x14ac:dyDescent="0.25">
      <c r="AQ6987" s="89">
        <v>10037309</v>
      </c>
      <c r="AR6987" s="90" t="str">
        <f t="shared" si="117"/>
        <v>O</v>
      </c>
      <c r="AS6987" t="s">
        <v>7044</v>
      </c>
    </row>
    <row r="6988" spans="43:45" x14ac:dyDescent="0.25">
      <c r="AQ6988" s="89">
        <v>10037356</v>
      </c>
      <c r="AR6988" s="90" t="str">
        <f t="shared" si="117"/>
        <v>O</v>
      </c>
      <c r="AS6988" t="s">
        <v>7045</v>
      </c>
    </row>
    <row r="6989" spans="43:45" x14ac:dyDescent="0.25">
      <c r="AQ6989" s="89">
        <v>10037372</v>
      </c>
      <c r="AR6989" s="90" t="str">
        <f t="shared" si="117"/>
        <v>O</v>
      </c>
      <c r="AS6989" t="s">
        <v>7046</v>
      </c>
    </row>
    <row r="6990" spans="43:45" x14ac:dyDescent="0.25">
      <c r="AQ6990" s="89">
        <v>10037452</v>
      </c>
      <c r="AR6990" s="90" t="str">
        <f t="shared" si="117"/>
        <v>O</v>
      </c>
      <c r="AS6990" t="s">
        <v>7047</v>
      </c>
    </row>
    <row r="6991" spans="43:45" x14ac:dyDescent="0.25">
      <c r="AQ6991" s="89">
        <v>10037581</v>
      </c>
      <c r="AR6991" s="90" t="str">
        <f t="shared" si="117"/>
        <v>O</v>
      </c>
      <c r="AS6991" t="s">
        <v>7048</v>
      </c>
    </row>
    <row r="6992" spans="43:45" x14ac:dyDescent="0.25">
      <c r="AQ6992" s="89">
        <v>10037586</v>
      </c>
      <c r="AR6992" s="90" t="str">
        <f t="shared" si="117"/>
        <v>O</v>
      </c>
      <c r="AS6992" t="s">
        <v>7049</v>
      </c>
    </row>
    <row r="6993" spans="43:45" x14ac:dyDescent="0.25">
      <c r="AQ6993" s="89">
        <v>10037772</v>
      </c>
      <c r="AR6993" s="90" t="str">
        <f t="shared" si="117"/>
        <v>O</v>
      </c>
      <c r="AS6993" t="s">
        <v>7050</v>
      </c>
    </row>
    <row r="6994" spans="43:45" x14ac:dyDescent="0.25">
      <c r="AQ6994" s="89">
        <v>10037977</v>
      </c>
      <c r="AR6994" s="90" t="str">
        <f t="shared" si="117"/>
        <v>O</v>
      </c>
      <c r="AS6994" t="s">
        <v>7051</v>
      </c>
    </row>
    <row r="6995" spans="43:45" x14ac:dyDescent="0.25">
      <c r="AQ6995" s="89">
        <v>10038149</v>
      </c>
      <c r="AR6995" s="90" t="str">
        <f t="shared" si="117"/>
        <v>O</v>
      </c>
      <c r="AS6995" t="s">
        <v>7052</v>
      </c>
    </row>
    <row r="6996" spans="43:45" x14ac:dyDescent="0.25">
      <c r="AQ6996" s="89">
        <v>10036711</v>
      </c>
      <c r="AR6996" s="90" t="str">
        <f t="shared" si="117"/>
        <v>O</v>
      </c>
      <c r="AS6996" t="s">
        <v>7053</v>
      </c>
    </row>
    <row r="6997" spans="43:45" x14ac:dyDescent="0.25">
      <c r="AQ6997" s="89">
        <v>10036868</v>
      </c>
      <c r="AR6997" s="90" t="str">
        <f t="shared" si="117"/>
        <v>O</v>
      </c>
      <c r="AS6997" t="s">
        <v>7054</v>
      </c>
    </row>
    <row r="6998" spans="43:45" x14ac:dyDescent="0.25">
      <c r="AQ6998" s="89">
        <v>10037360</v>
      </c>
      <c r="AR6998" s="90" t="str">
        <f t="shared" si="117"/>
        <v>O</v>
      </c>
      <c r="AS6998" t="s">
        <v>7055</v>
      </c>
    </row>
    <row r="6999" spans="43:45" x14ac:dyDescent="0.25">
      <c r="AQ6999" s="89">
        <v>10037816</v>
      </c>
      <c r="AR6999" s="90" t="str">
        <f t="shared" si="117"/>
        <v>O</v>
      </c>
      <c r="AS6999" t="s">
        <v>7056</v>
      </c>
    </row>
    <row r="7000" spans="43:45" x14ac:dyDescent="0.25">
      <c r="AQ7000" s="89">
        <v>10038051</v>
      </c>
      <c r="AR7000" s="90" t="str">
        <f t="shared" si="117"/>
        <v>O</v>
      </c>
      <c r="AS7000" t="s">
        <v>7057</v>
      </c>
    </row>
    <row r="7001" spans="43:45" x14ac:dyDescent="0.25">
      <c r="AQ7001" s="89">
        <v>10038793</v>
      </c>
      <c r="AR7001" s="90" t="str">
        <f t="shared" si="117"/>
        <v>O</v>
      </c>
      <c r="AS7001" t="s">
        <v>7058</v>
      </c>
    </row>
    <row r="7002" spans="43:45" x14ac:dyDescent="0.25">
      <c r="AQ7002" s="89">
        <v>10038831</v>
      </c>
      <c r="AR7002" s="90" t="str">
        <f t="shared" si="117"/>
        <v>O</v>
      </c>
      <c r="AS7002" t="s">
        <v>7059</v>
      </c>
    </row>
    <row r="7003" spans="43:45" x14ac:dyDescent="0.25">
      <c r="AQ7003" s="89">
        <v>10038849</v>
      </c>
      <c r="AR7003" s="90" t="str">
        <f t="shared" si="117"/>
        <v>O</v>
      </c>
      <c r="AS7003" t="s">
        <v>7060</v>
      </c>
    </row>
    <row r="7004" spans="43:45" x14ac:dyDescent="0.25">
      <c r="AQ7004" s="89">
        <v>10036622</v>
      </c>
      <c r="AR7004" s="90" t="str">
        <f t="shared" si="117"/>
        <v>O</v>
      </c>
      <c r="AS7004" t="s">
        <v>7061</v>
      </c>
    </row>
    <row r="7005" spans="43:45" x14ac:dyDescent="0.25">
      <c r="AQ7005" s="89">
        <v>10036809</v>
      </c>
      <c r="AR7005" s="90" t="str">
        <f t="shared" si="117"/>
        <v>O</v>
      </c>
      <c r="AS7005" t="s">
        <v>7062</v>
      </c>
    </row>
    <row r="7006" spans="43:45" x14ac:dyDescent="0.25">
      <c r="AQ7006" s="89">
        <v>10037144</v>
      </c>
      <c r="AR7006" s="90" t="str">
        <f t="shared" si="117"/>
        <v>O</v>
      </c>
      <c r="AS7006" t="s">
        <v>7063</v>
      </c>
    </row>
    <row r="7007" spans="43:45" x14ac:dyDescent="0.25">
      <c r="AQ7007" s="89">
        <v>10037435</v>
      </c>
      <c r="AR7007" s="90" t="str">
        <f t="shared" si="117"/>
        <v>O</v>
      </c>
      <c r="AS7007" t="s">
        <v>7064</v>
      </c>
    </row>
    <row r="7008" spans="43:45" x14ac:dyDescent="0.25">
      <c r="AQ7008" s="89">
        <v>10037994</v>
      </c>
      <c r="AR7008" s="90" t="str">
        <f t="shared" si="117"/>
        <v>O</v>
      </c>
      <c r="AS7008" t="s">
        <v>7065</v>
      </c>
    </row>
    <row r="7009" spans="43:45" x14ac:dyDescent="0.25">
      <c r="AQ7009" s="89">
        <v>10038363</v>
      </c>
      <c r="AR7009" s="90" t="str">
        <f t="shared" si="117"/>
        <v>O</v>
      </c>
      <c r="AS7009" t="s">
        <v>7066</v>
      </c>
    </row>
    <row r="7010" spans="43:45" x14ac:dyDescent="0.25">
      <c r="AQ7010" s="89">
        <v>10038537</v>
      </c>
      <c r="AR7010" s="90" t="str">
        <f t="shared" si="117"/>
        <v>O</v>
      </c>
      <c r="AS7010" t="s">
        <v>7067</v>
      </c>
    </row>
    <row r="7011" spans="43:45" x14ac:dyDescent="0.25">
      <c r="AQ7011" s="89">
        <v>10038867</v>
      </c>
      <c r="AR7011" s="90" t="str">
        <f t="shared" si="117"/>
        <v>O</v>
      </c>
      <c r="AS7011" t="s">
        <v>7068</v>
      </c>
    </row>
    <row r="7012" spans="43:45" x14ac:dyDescent="0.25">
      <c r="AQ7012" s="89">
        <v>10038876</v>
      </c>
      <c r="AR7012" s="90" t="str">
        <f t="shared" si="117"/>
        <v>O</v>
      </c>
      <c r="AS7012" t="s">
        <v>7069</v>
      </c>
    </row>
    <row r="7013" spans="43:45" x14ac:dyDescent="0.25">
      <c r="AQ7013" s="89">
        <v>10038896</v>
      </c>
      <c r="AR7013" s="90" t="str">
        <f t="shared" si="117"/>
        <v>O</v>
      </c>
      <c r="AS7013" t="s">
        <v>7070</v>
      </c>
    </row>
    <row r="7014" spans="43:45" x14ac:dyDescent="0.25">
      <c r="AQ7014" s="89">
        <v>10038923</v>
      </c>
      <c r="AR7014" s="90" t="str">
        <f t="shared" si="117"/>
        <v>O</v>
      </c>
      <c r="AS7014" t="s">
        <v>7071</v>
      </c>
    </row>
    <row r="7015" spans="43:45" x14ac:dyDescent="0.25">
      <c r="AQ7015" s="89">
        <v>10038973</v>
      </c>
      <c r="AR7015" s="90" t="str">
        <f t="shared" si="117"/>
        <v>O</v>
      </c>
      <c r="AS7015" t="s">
        <v>7072</v>
      </c>
    </row>
    <row r="7016" spans="43:45" x14ac:dyDescent="0.25">
      <c r="AQ7016" s="89">
        <v>10038987</v>
      </c>
      <c r="AR7016" s="90" t="str">
        <f t="shared" si="117"/>
        <v>O</v>
      </c>
      <c r="AS7016" t="s">
        <v>7073</v>
      </c>
    </row>
    <row r="7017" spans="43:45" x14ac:dyDescent="0.25">
      <c r="AQ7017" s="89">
        <v>10038990</v>
      </c>
      <c r="AR7017" s="90" t="str">
        <f t="shared" si="117"/>
        <v>O</v>
      </c>
      <c r="AS7017" t="s">
        <v>7074</v>
      </c>
    </row>
    <row r="7018" spans="43:45" x14ac:dyDescent="0.25">
      <c r="AQ7018" s="89">
        <v>10039007</v>
      </c>
      <c r="AR7018" s="90" t="str">
        <f t="shared" si="117"/>
        <v>O</v>
      </c>
      <c r="AS7018" t="s">
        <v>7075</v>
      </c>
    </row>
    <row r="7019" spans="43:45" x14ac:dyDescent="0.25">
      <c r="AQ7019" s="89">
        <v>10039022</v>
      </c>
      <c r="AR7019" s="90" t="str">
        <f t="shared" si="117"/>
        <v>O</v>
      </c>
      <c r="AS7019" t="s">
        <v>7076</v>
      </c>
    </row>
    <row r="7020" spans="43:45" x14ac:dyDescent="0.25">
      <c r="AQ7020" s="89">
        <v>10039038</v>
      </c>
      <c r="AR7020" s="90" t="str">
        <f t="shared" si="117"/>
        <v>O</v>
      </c>
      <c r="AS7020" t="s">
        <v>7077</v>
      </c>
    </row>
    <row r="7021" spans="43:45" x14ac:dyDescent="0.25">
      <c r="AQ7021" s="89">
        <v>10039039</v>
      </c>
      <c r="AR7021" s="90" t="str">
        <f t="shared" si="117"/>
        <v>O</v>
      </c>
      <c r="AS7021" t="s">
        <v>7078</v>
      </c>
    </row>
    <row r="7022" spans="43:45" x14ac:dyDescent="0.25">
      <c r="AQ7022" s="89">
        <v>10036803</v>
      </c>
      <c r="AR7022" s="90" t="str">
        <f t="shared" si="117"/>
        <v>O</v>
      </c>
      <c r="AS7022" t="s">
        <v>7079</v>
      </c>
    </row>
    <row r="7023" spans="43:45" x14ac:dyDescent="0.25">
      <c r="AQ7023" s="89">
        <v>10037058</v>
      </c>
      <c r="AR7023" s="90" t="str">
        <f t="shared" si="117"/>
        <v>O</v>
      </c>
      <c r="AS7023" t="s">
        <v>7080</v>
      </c>
    </row>
    <row r="7024" spans="43:45" x14ac:dyDescent="0.25">
      <c r="AQ7024" s="89">
        <v>10037225</v>
      </c>
      <c r="AR7024" s="90" t="str">
        <f t="shared" si="117"/>
        <v>O</v>
      </c>
      <c r="AS7024" t="s">
        <v>7081</v>
      </c>
    </row>
    <row r="7025" spans="43:45" x14ac:dyDescent="0.25">
      <c r="AQ7025" s="89">
        <v>10037229</v>
      </c>
      <c r="AR7025" s="90" t="str">
        <f t="shared" si="117"/>
        <v>O</v>
      </c>
      <c r="AS7025" t="s">
        <v>7082</v>
      </c>
    </row>
    <row r="7026" spans="43:45" x14ac:dyDescent="0.25">
      <c r="AQ7026" s="89">
        <v>10037254</v>
      </c>
      <c r="AR7026" s="90" t="str">
        <f t="shared" si="117"/>
        <v>O</v>
      </c>
      <c r="AS7026" t="s">
        <v>7083</v>
      </c>
    </row>
    <row r="7027" spans="43:45" x14ac:dyDescent="0.25">
      <c r="AQ7027" s="89">
        <v>10037572</v>
      </c>
      <c r="AR7027" s="90" t="str">
        <f t="shared" si="117"/>
        <v>O</v>
      </c>
      <c r="AS7027" t="s">
        <v>7084</v>
      </c>
    </row>
    <row r="7028" spans="43:45" x14ac:dyDescent="0.25">
      <c r="AQ7028" s="89">
        <v>10037633</v>
      </c>
      <c r="AR7028" s="90" t="str">
        <f t="shared" si="117"/>
        <v>O</v>
      </c>
      <c r="AS7028" t="s">
        <v>7085</v>
      </c>
    </row>
    <row r="7029" spans="43:45" x14ac:dyDescent="0.25">
      <c r="AQ7029" s="89">
        <v>10037644</v>
      </c>
      <c r="AR7029" s="90" t="str">
        <f t="shared" si="117"/>
        <v>O</v>
      </c>
      <c r="AS7029" t="s">
        <v>7086</v>
      </c>
    </row>
    <row r="7030" spans="43:45" x14ac:dyDescent="0.25">
      <c r="AQ7030" s="89">
        <v>10037660</v>
      </c>
      <c r="AR7030" s="90" t="str">
        <f t="shared" si="117"/>
        <v>O</v>
      </c>
      <c r="AS7030" t="s">
        <v>7087</v>
      </c>
    </row>
    <row r="7031" spans="43:45" x14ac:dyDescent="0.25">
      <c r="AQ7031" s="89">
        <v>10036708</v>
      </c>
      <c r="AR7031" s="90" t="str">
        <f t="shared" si="117"/>
        <v>O</v>
      </c>
      <c r="AS7031" t="s">
        <v>7088</v>
      </c>
    </row>
    <row r="7032" spans="43:45" x14ac:dyDescent="0.25">
      <c r="AQ7032" s="89">
        <v>10037379</v>
      </c>
      <c r="AR7032" s="90" t="str">
        <f t="shared" si="117"/>
        <v>O</v>
      </c>
      <c r="AS7032" t="s">
        <v>7089</v>
      </c>
    </row>
    <row r="7033" spans="43:45" x14ac:dyDescent="0.25">
      <c r="AQ7033" s="89">
        <v>10038889</v>
      </c>
      <c r="AR7033" s="90" t="str">
        <f t="shared" si="117"/>
        <v>O</v>
      </c>
      <c r="AS7033" t="s">
        <v>7090</v>
      </c>
    </row>
    <row r="7034" spans="43:45" x14ac:dyDescent="0.25">
      <c r="AQ7034" s="89">
        <v>10038894</v>
      </c>
      <c r="AR7034" s="90" t="str">
        <f t="shared" si="117"/>
        <v>O</v>
      </c>
      <c r="AS7034" t="s">
        <v>7091</v>
      </c>
    </row>
    <row r="7035" spans="43:45" x14ac:dyDescent="0.25">
      <c r="AQ7035" s="89">
        <v>10038903</v>
      </c>
      <c r="AR7035" s="90" t="str">
        <f t="shared" si="117"/>
        <v>O</v>
      </c>
      <c r="AS7035" t="s">
        <v>7092</v>
      </c>
    </row>
    <row r="7036" spans="43:45" x14ac:dyDescent="0.25">
      <c r="AQ7036" s="89">
        <v>10038931</v>
      </c>
      <c r="AR7036" s="90" t="str">
        <f t="shared" si="117"/>
        <v>O</v>
      </c>
      <c r="AS7036" t="s">
        <v>7093</v>
      </c>
    </row>
    <row r="7037" spans="43:45" x14ac:dyDescent="0.25">
      <c r="AQ7037" s="89">
        <v>10038936</v>
      </c>
      <c r="AR7037" s="90" t="str">
        <f t="shared" si="117"/>
        <v>O</v>
      </c>
      <c r="AS7037" t="s">
        <v>7094</v>
      </c>
    </row>
    <row r="7038" spans="43:45" x14ac:dyDescent="0.25">
      <c r="AQ7038" s="89">
        <v>10038947</v>
      </c>
      <c r="AR7038" s="90" t="str">
        <f t="shared" si="117"/>
        <v>O</v>
      </c>
      <c r="AS7038" t="s">
        <v>7095</v>
      </c>
    </row>
    <row r="7039" spans="43:45" x14ac:dyDescent="0.25">
      <c r="AQ7039" s="89">
        <v>10038964</v>
      </c>
      <c r="AR7039" s="90" t="str">
        <f t="shared" si="117"/>
        <v>O</v>
      </c>
      <c r="AS7039" t="s">
        <v>7096</v>
      </c>
    </row>
    <row r="7040" spans="43:45" x14ac:dyDescent="0.25">
      <c r="AQ7040" s="89">
        <v>10036800</v>
      </c>
      <c r="AR7040" s="90" t="str">
        <f t="shared" si="117"/>
        <v>O</v>
      </c>
      <c r="AS7040" t="s">
        <v>7097</v>
      </c>
    </row>
    <row r="7041" spans="43:45" x14ac:dyDescent="0.25">
      <c r="AQ7041" s="89">
        <v>10036825</v>
      </c>
      <c r="AR7041" s="90" t="str">
        <f t="shared" si="117"/>
        <v>O</v>
      </c>
      <c r="AS7041" t="s">
        <v>7098</v>
      </c>
    </row>
    <row r="7042" spans="43:45" x14ac:dyDescent="0.25">
      <c r="AQ7042" s="89">
        <v>10037002</v>
      </c>
      <c r="AR7042" s="90" t="str">
        <f t="shared" si="117"/>
        <v>O</v>
      </c>
      <c r="AS7042" t="s">
        <v>7099</v>
      </c>
    </row>
    <row r="7043" spans="43:45" x14ac:dyDescent="0.25">
      <c r="AQ7043" s="89">
        <v>10037096</v>
      </c>
      <c r="AR7043" s="90" t="str">
        <f t="shared" si="117"/>
        <v>O</v>
      </c>
      <c r="AS7043" t="s">
        <v>7100</v>
      </c>
    </row>
    <row r="7044" spans="43:45" x14ac:dyDescent="0.25">
      <c r="AQ7044" s="89">
        <v>10037436</v>
      </c>
      <c r="AR7044" s="90" t="str">
        <f t="shared" si="117"/>
        <v>O</v>
      </c>
      <c r="AS7044" t="s">
        <v>7101</v>
      </c>
    </row>
    <row r="7045" spans="43:45" x14ac:dyDescent="0.25">
      <c r="AQ7045" s="89">
        <v>10037520</v>
      </c>
      <c r="AR7045" s="90" t="str">
        <f t="shared" si="117"/>
        <v>O</v>
      </c>
      <c r="AS7045" t="s">
        <v>7102</v>
      </c>
    </row>
    <row r="7046" spans="43:45" x14ac:dyDescent="0.25">
      <c r="AQ7046" s="89">
        <v>10037427</v>
      </c>
      <c r="AR7046" s="90" t="str">
        <f t="shared" si="117"/>
        <v>O</v>
      </c>
      <c r="AS7046" t="s">
        <v>7103</v>
      </c>
    </row>
    <row r="7047" spans="43:45" x14ac:dyDescent="0.25">
      <c r="AQ7047" s="89">
        <v>10039047</v>
      </c>
      <c r="AR7047" s="90" t="str">
        <f t="shared" si="117"/>
        <v>O</v>
      </c>
      <c r="AS7047" t="s">
        <v>7104</v>
      </c>
    </row>
    <row r="7048" spans="43:45" x14ac:dyDescent="0.25">
      <c r="AQ7048" s="89">
        <v>10039082</v>
      </c>
      <c r="AR7048" s="90" t="str">
        <f t="shared" si="117"/>
        <v>O</v>
      </c>
      <c r="AS7048" t="s">
        <v>7105</v>
      </c>
    </row>
    <row r="7049" spans="43:45" x14ac:dyDescent="0.25">
      <c r="AQ7049" s="89">
        <v>10039093</v>
      </c>
      <c r="AR7049" s="90" t="str">
        <f t="shared" ref="AR7049:AR7112" si="118">IF(ISNA(VLOOKUP(AQ7049,$BP$18:$BQ$356,2,FALSE))=TRUE,"O",VLOOKUP(AQ7049,$BP$18:$BQ$356,2,FALSE))</f>
        <v>O</v>
      </c>
      <c r="AS7049" t="s">
        <v>7106</v>
      </c>
    </row>
    <row r="7050" spans="43:45" x14ac:dyDescent="0.25">
      <c r="AQ7050" s="89">
        <v>10039145</v>
      </c>
      <c r="AR7050" s="90" t="str">
        <f t="shared" si="118"/>
        <v>O</v>
      </c>
      <c r="AS7050" t="s">
        <v>7107</v>
      </c>
    </row>
    <row r="7051" spans="43:45" x14ac:dyDescent="0.25">
      <c r="AQ7051" s="89">
        <v>10036736</v>
      </c>
      <c r="AR7051" s="90" t="str">
        <f t="shared" si="118"/>
        <v>O</v>
      </c>
      <c r="AS7051" t="s">
        <v>7108</v>
      </c>
    </row>
    <row r="7052" spans="43:45" x14ac:dyDescent="0.25">
      <c r="AQ7052" s="89">
        <v>10037224</v>
      </c>
      <c r="AR7052" s="90" t="str">
        <f t="shared" si="118"/>
        <v>O</v>
      </c>
      <c r="AS7052" t="s">
        <v>7109</v>
      </c>
    </row>
    <row r="7053" spans="43:45" x14ac:dyDescent="0.25">
      <c r="AQ7053" s="89">
        <v>10037571</v>
      </c>
      <c r="AR7053" s="90" t="str">
        <f t="shared" si="118"/>
        <v>O</v>
      </c>
      <c r="AS7053" t="s">
        <v>7110</v>
      </c>
    </row>
    <row r="7054" spans="43:45" x14ac:dyDescent="0.25">
      <c r="AQ7054" s="89">
        <v>10037737</v>
      </c>
      <c r="AR7054" s="90" t="str">
        <f t="shared" si="118"/>
        <v>O</v>
      </c>
      <c r="AS7054" t="s">
        <v>7111</v>
      </c>
    </row>
    <row r="7055" spans="43:45" x14ac:dyDescent="0.25">
      <c r="AQ7055" s="89">
        <v>10039019</v>
      </c>
      <c r="AR7055" s="90" t="str">
        <f t="shared" si="118"/>
        <v>O</v>
      </c>
      <c r="AS7055" t="s">
        <v>7112</v>
      </c>
    </row>
    <row r="7056" spans="43:45" x14ac:dyDescent="0.25">
      <c r="AQ7056" s="89">
        <v>10039021</v>
      </c>
      <c r="AR7056" s="90" t="str">
        <f t="shared" si="118"/>
        <v>O</v>
      </c>
      <c r="AS7056" t="s">
        <v>7113</v>
      </c>
    </row>
    <row r="7057" spans="43:45" x14ac:dyDescent="0.25">
      <c r="AQ7057" s="89">
        <v>10039040</v>
      </c>
      <c r="AR7057" s="90" t="str">
        <f t="shared" si="118"/>
        <v>O</v>
      </c>
      <c r="AS7057" t="s">
        <v>7114</v>
      </c>
    </row>
    <row r="7058" spans="43:45" x14ac:dyDescent="0.25">
      <c r="AQ7058" s="89">
        <v>10039044</v>
      </c>
      <c r="AR7058" s="90" t="str">
        <f t="shared" si="118"/>
        <v>O</v>
      </c>
      <c r="AS7058" t="s">
        <v>7115</v>
      </c>
    </row>
    <row r="7059" spans="43:45" x14ac:dyDescent="0.25">
      <c r="AQ7059" s="89">
        <v>10039049</v>
      </c>
      <c r="AR7059" s="90" t="str">
        <f t="shared" si="118"/>
        <v>O</v>
      </c>
      <c r="AS7059" t="s">
        <v>7116</v>
      </c>
    </row>
    <row r="7060" spans="43:45" x14ac:dyDescent="0.25">
      <c r="AQ7060" s="89">
        <v>10039065</v>
      </c>
      <c r="AR7060" s="90" t="str">
        <f t="shared" si="118"/>
        <v>O</v>
      </c>
      <c r="AS7060" t="s">
        <v>7117</v>
      </c>
    </row>
    <row r="7061" spans="43:45" x14ac:dyDescent="0.25">
      <c r="AQ7061" s="89">
        <v>10039136</v>
      </c>
      <c r="AR7061" s="90" t="str">
        <f t="shared" si="118"/>
        <v>O</v>
      </c>
      <c r="AS7061" t="s">
        <v>7118</v>
      </c>
    </row>
    <row r="7062" spans="43:45" x14ac:dyDescent="0.25">
      <c r="AQ7062" s="89">
        <v>10036801</v>
      </c>
      <c r="AR7062" s="90" t="str">
        <f t="shared" si="118"/>
        <v>O</v>
      </c>
      <c r="AS7062" t="s">
        <v>7119</v>
      </c>
    </row>
    <row r="7063" spans="43:45" x14ac:dyDescent="0.25">
      <c r="AQ7063" s="89">
        <v>10036979</v>
      </c>
      <c r="AR7063" s="90" t="str">
        <f t="shared" si="118"/>
        <v>O</v>
      </c>
      <c r="AS7063" t="s">
        <v>7120</v>
      </c>
    </row>
    <row r="7064" spans="43:45" x14ac:dyDescent="0.25">
      <c r="AQ7064" s="89">
        <v>10037049</v>
      </c>
      <c r="AR7064" s="90" t="str">
        <f t="shared" si="118"/>
        <v>O</v>
      </c>
      <c r="AS7064" t="s">
        <v>7121</v>
      </c>
    </row>
    <row r="7065" spans="43:45" x14ac:dyDescent="0.25">
      <c r="AQ7065" s="89">
        <v>10037106</v>
      </c>
      <c r="AR7065" s="90" t="str">
        <f t="shared" si="118"/>
        <v>O</v>
      </c>
      <c r="AS7065" t="s">
        <v>7122</v>
      </c>
    </row>
    <row r="7066" spans="43:45" x14ac:dyDescent="0.25">
      <c r="AQ7066" s="89">
        <v>10037411</v>
      </c>
      <c r="AR7066" s="90" t="str">
        <f t="shared" si="118"/>
        <v>O</v>
      </c>
      <c r="AS7066" t="s">
        <v>7123</v>
      </c>
    </row>
    <row r="7067" spans="43:45" x14ac:dyDescent="0.25">
      <c r="AQ7067" s="89">
        <v>10037565</v>
      </c>
      <c r="AR7067" s="90" t="str">
        <f t="shared" si="118"/>
        <v>O</v>
      </c>
      <c r="AS7067" t="s">
        <v>7124</v>
      </c>
    </row>
    <row r="7068" spans="43:45" x14ac:dyDescent="0.25">
      <c r="AQ7068" s="89">
        <v>10037743</v>
      </c>
      <c r="AR7068" s="90" t="str">
        <f t="shared" si="118"/>
        <v>O</v>
      </c>
      <c r="AS7068" t="s">
        <v>7125</v>
      </c>
    </row>
    <row r="7069" spans="43:45" x14ac:dyDescent="0.25">
      <c r="AQ7069" s="89">
        <v>10037783</v>
      </c>
      <c r="AR7069" s="90" t="str">
        <f t="shared" si="118"/>
        <v>O</v>
      </c>
      <c r="AS7069" t="s">
        <v>7126</v>
      </c>
    </row>
    <row r="7070" spans="43:45" x14ac:dyDescent="0.25">
      <c r="AQ7070" s="89">
        <v>10036666</v>
      </c>
      <c r="AR7070" s="90" t="str">
        <f t="shared" si="118"/>
        <v>O</v>
      </c>
      <c r="AS7070" t="s">
        <v>7127</v>
      </c>
    </row>
    <row r="7071" spans="43:45" x14ac:dyDescent="0.25">
      <c r="AQ7071" s="89">
        <v>10037283</v>
      </c>
      <c r="AR7071" s="90" t="str">
        <f t="shared" si="118"/>
        <v>O</v>
      </c>
      <c r="AS7071" t="s">
        <v>7128</v>
      </c>
    </row>
    <row r="7072" spans="43:45" x14ac:dyDescent="0.25">
      <c r="AQ7072" s="89">
        <v>10039216</v>
      </c>
      <c r="AR7072" s="90" t="str">
        <f t="shared" si="118"/>
        <v>O</v>
      </c>
      <c r="AS7072" t="s">
        <v>7129</v>
      </c>
    </row>
    <row r="7073" spans="43:45" x14ac:dyDescent="0.25">
      <c r="AQ7073" s="89">
        <v>10039223</v>
      </c>
      <c r="AR7073" s="90" t="str">
        <f t="shared" si="118"/>
        <v>O</v>
      </c>
      <c r="AS7073" t="s">
        <v>7130</v>
      </c>
    </row>
    <row r="7074" spans="43:45" x14ac:dyDescent="0.25">
      <c r="AQ7074" s="89">
        <v>10039242</v>
      </c>
      <c r="AR7074" s="90" t="str">
        <f t="shared" si="118"/>
        <v>O</v>
      </c>
      <c r="AS7074" t="s">
        <v>7131</v>
      </c>
    </row>
    <row r="7075" spans="43:45" x14ac:dyDescent="0.25">
      <c r="AQ7075" s="89">
        <v>10039313</v>
      </c>
      <c r="AR7075" s="90" t="str">
        <f t="shared" si="118"/>
        <v>O</v>
      </c>
      <c r="AS7075" t="s">
        <v>7132</v>
      </c>
    </row>
    <row r="7076" spans="43:45" x14ac:dyDescent="0.25">
      <c r="AQ7076" s="89">
        <v>10036591</v>
      </c>
      <c r="AR7076" s="90" t="str">
        <f t="shared" si="118"/>
        <v>O</v>
      </c>
      <c r="AS7076" t="s">
        <v>7133</v>
      </c>
    </row>
    <row r="7077" spans="43:45" x14ac:dyDescent="0.25">
      <c r="AQ7077" s="89">
        <v>10036643</v>
      </c>
      <c r="AR7077" s="90" t="str">
        <f t="shared" si="118"/>
        <v>O</v>
      </c>
      <c r="AS7077" t="s">
        <v>7134</v>
      </c>
    </row>
    <row r="7078" spans="43:45" x14ac:dyDescent="0.25">
      <c r="AQ7078" s="89">
        <v>10036749</v>
      </c>
      <c r="AR7078" s="90" t="str">
        <f t="shared" si="118"/>
        <v>O</v>
      </c>
      <c r="AS7078" t="s">
        <v>7135</v>
      </c>
    </row>
    <row r="7079" spans="43:45" x14ac:dyDescent="0.25">
      <c r="AQ7079" s="89">
        <v>10036948</v>
      </c>
      <c r="AR7079" s="90" t="str">
        <f t="shared" si="118"/>
        <v>O</v>
      </c>
      <c r="AS7079" t="s">
        <v>7136</v>
      </c>
    </row>
    <row r="7080" spans="43:45" x14ac:dyDescent="0.25">
      <c r="AQ7080" s="89">
        <v>10037036</v>
      </c>
      <c r="AR7080" s="90" t="str">
        <f t="shared" si="118"/>
        <v>O</v>
      </c>
      <c r="AS7080" t="s">
        <v>7137</v>
      </c>
    </row>
    <row r="7081" spans="43:45" x14ac:dyDescent="0.25">
      <c r="AQ7081" s="89">
        <v>10037056</v>
      </c>
      <c r="AR7081" s="90" t="str">
        <f t="shared" si="118"/>
        <v>O</v>
      </c>
      <c r="AS7081" t="s">
        <v>7138</v>
      </c>
    </row>
    <row r="7082" spans="43:45" x14ac:dyDescent="0.25">
      <c r="AQ7082" s="89">
        <v>10037256</v>
      </c>
      <c r="AR7082" s="90" t="str">
        <f t="shared" si="118"/>
        <v>O</v>
      </c>
      <c r="AS7082" t="s">
        <v>7139</v>
      </c>
    </row>
    <row r="7083" spans="43:45" x14ac:dyDescent="0.25">
      <c r="AQ7083" s="89">
        <v>10037483</v>
      </c>
      <c r="AR7083" s="90" t="str">
        <f t="shared" si="118"/>
        <v>O</v>
      </c>
      <c r="AS7083" t="s">
        <v>7140</v>
      </c>
    </row>
    <row r="7084" spans="43:45" x14ac:dyDescent="0.25">
      <c r="AQ7084" s="89">
        <v>10037732</v>
      </c>
      <c r="AR7084" s="90" t="str">
        <f t="shared" si="118"/>
        <v>O</v>
      </c>
      <c r="AS7084" t="s">
        <v>7141</v>
      </c>
    </row>
    <row r="7085" spans="43:45" x14ac:dyDescent="0.25">
      <c r="AQ7085" s="89">
        <v>10037812</v>
      </c>
      <c r="AR7085" s="90" t="str">
        <f t="shared" si="118"/>
        <v>O</v>
      </c>
      <c r="AS7085" t="s">
        <v>7142</v>
      </c>
    </row>
    <row r="7086" spans="43:45" x14ac:dyDescent="0.25">
      <c r="AQ7086" s="89">
        <v>10037830</v>
      </c>
      <c r="AR7086" s="90" t="str">
        <f t="shared" si="118"/>
        <v>O</v>
      </c>
      <c r="AS7086" t="s">
        <v>7143</v>
      </c>
    </row>
    <row r="7087" spans="43:45" x14ac:dyDescent="0.25">
      <c r="AQ7087" s="89">
        <v>10039220</v>
      </c>
      <c r="AR7087" s="90" t="str">
        <f t="shared" si="118"/>
        <v>O</v>
      </c>
      <c r="AS7087" t="s">
        <v>7144</v>
      </c>
    </row>
    <row r="7088" spans="43:45" x14ac:dyDescent="0.25">
      <c r="AQ7088" s="89">
        <v>10039230</v>
      </c>
      <c r="AR7088" s="90" t="str">
        <f t="shared" si="118"/>
        <v>O</v>
      </c>
      <c r="AS7088" t="s">
        <v>7145</v>
      </c>
    </row>
    <row r="7089" spans="43:45" x14ac:dyDescent="0.25">
      <c r="AQ7089" s="89">
        <v>10039231</v>
      </c>
      <c r="AR7089" s="90" t="str">
        <f t="shared" si="118"/>
        <v>O</v>
      </c>
      <c r="AS7089" t="s">
        <v>7146</v>
      </c>
    </row>
    <row r="7090" spans="43:45" x14ac:dyDescent="0.25">
      <c r="AQ7090" s="89">
        <v>10039260</v>
      </c>
      <c r="AR7090" s="90" t="str">
        <f t="shared" si="118"/>
        <v>O</v>
      </c>
      <c r="AS7090" t="s">
        <v>7147</v>
      </c>
    </row>
    <row r="7091" spans="43:45" x14ac:dyDescent="0.25">
      <c r="AQ7091" s="89">
        <v>10036601</v>
      </c>
      <c r="AR7091" s="90" t="str">
        <f t="shared" si="118"/>
        <v>O</v>
      </c>
      <c r="AS7091" t="s">
        <v>7148</v>
      </c>
    </row>
    <row r="7092" spans="43:45" x14ac:dyDescent="0.25">
      <c r="AQ7092" s="89">
        <v>10036674</v>
      </c>
      <c r="AR7092" s="90" t="str">
        <f t="shared" si="118"/>
        <v>O</v>
      </c>
      <c r="AS7092" t="s">
        <v>7149</v>
      </c>
    </row>
    <row r="7093" spans="43:45" x14ac:dyDescent="0.25">
      <c r="AQ7093" s="89">
        <v>10036690</v>
      </c>
      <c r="AR7093" s="90" t="str">
        <f t="shared" si="118"/>
        <v>O</v>
      </c>
      <c r="AS7093" t="s">
        <v>7150</v>
      </c>
    </row>
    <row r="7094" spans="43:45" x14ac:dyDescent="0.25">
      <c r="AQ7094" s="89">
        <v>10036701</v>
      </c>
      <c r="AR7094" s="90" t="str">
        <f t="shared" si="118"/>
        <v>O</v>
      </c>
      <c r="AS7094" t="s">
        <v>7151</v>
      </c>
    </row>
    <row r="7095" spans="43:45" x14ac:dyDescent="0.25">
      <c r="AQ7095" s="89">
        <v>10037307</v>
      </c>
      <c r="AR7095" s="90" t="str">
        <f t="shared" si="118"/>
        <v>O</v>
      </c>
      <c r="AS7095" t="s">
        <v>7152</v>
      </c>
    </row>
    <row r="7096" spans="43:45" x14ac:dyDescent="0.25">
      <c r="AQ7096" s="89">
        <v>10037544</v>
      </c>
      <c r="AR7096" s="90" t="str">
        <f t="shared" si="118"/>
        <v>O</v>
      </c>
      <c r="AS7096" t="s">
        <v>7153</v>
      </c>
    </row>
    <row r="7097" spans="43:45" x14ac:dyDescent="0.25">
      <c r="AQ7097" s="89">
        <v>10037557</v>
      </c>
      <c r="AR7097" s="90" t="str">
        <f t="shared" si="118"/>
        <v>O</v>
      </c>
      <c r="AS7097" t="s">
        <v>7154</v>
      </c>
    </row>
    <row r="7098" spans="43:45" x14ac:dyDescent="0.25">
      <c r="AQ7098" s="89">
        <v>10039322</v>
      </c>
      <c r="AR7098" s="90" t="str">
        <f t="shared" si="118"/>
        <v>O</v>
      </c>
      <c r="AS7098" t="s">
        <v>7155</v>
      </c>
    </row>
    <row r="7099" spans="43:45" x14ac:dyDescent="0.25">
      <c r="AQ7099" s="89">
        <v>10039726</v>
      </c>
      <c r="AR7099" s="90" t="str">
        <f t="shared" si="118"/>
        <v>O</v>
      </c>
      <c r="AS7099" t="s">
        <v>7156</v>
      </c>
    </row>
    <row r="7100" spans="43:45" x14ac:dyDescent="0.25">
      <c r="AQ7100" s="89">
        <v>10040264</v>
      </c>
      <c r="AR7100" s="90" t="str">
        <f t="shared" si="118"/>
        <v>O</v>
      </c>
      <c r="AS7100" t="s">
        <v>7157</v>
      </c>
    </row>
    <row r="7101" spans="43:45" x14ac:dyDescent="0.25">
      <c r="AQ7101" s="89">
        <v>10036714</v>
      </c>
      <c r="AR7101" s="90" t="str">
        <f t="shared" si="118"/>
        <v>O</v>
      </c>
      <c r="AS7101" t="s">
        <v>7158</v>
      </c>
    </row>
    <row r="7102" spans="43:45" x14ac:dyDescent="0.25">
      <c r="AQ7102" s="89">
        <v>10036770</v>
      </c>
      <c r="AR7102" s="90" t="str">
        <f t="shared" si="118"/>
        <v>O</v>
      </c>
      <c r="AS7102" t="s">
        <v>7159</v>
      </c>
    </row>
    <row r="7103" spans="43:45" x14ac:dyDescent="0.25">
      <c r="AQ7103" s="89">
        <v>10036811</v>
      </c>
      <c r="AR7103" s="90" t="str">
        <f t="shared" si="118"/>
        <v>O</v>
      </c>
      <c r="AS7103" t="s">
        <v>7160</v>
      </c>
    </row>
    <row r="7104" spans="43:45" x14ac:dyDescent="0.25">
      <c r="AQ7104" s="89">
        <v>10036997</v>
      </c>
      <c r="AR7104" s="90" t="str">
        <f t="shared" si="118"/>
        <v>O</v>
      </c>
      <c r="AS7104" t="s">
        <v>7161</v>
      </c>
    </row>
    <row r="7105" spans="43:45" x14ac:dyDescent="0.25">
      <c r="AQ7105" s="89">
        <v>10037402</v>
      </c>
      <c r="AR7105" s="90" t="str">
        <f t="shared" si="118"/>
        <v>O</v>
      </c>
      <c r="AS7105" t="s">
        <v>7162</v>
      </c>
    </row>
    <row r="7106" spans="43:45" x14ac:dyDescent="0.25">
      <c r="AQ7106" s="89">
        <v>10039309</v>
      </c>
      <c r="AR7106" s="90" t="str">
        <f t="shared" si="118"/>
        <v>O</v>
      </c>
      <c r="AS7106" t="s">
        <v>7163</v>
      </c>
    </row>
    <row r="7107" spans="43:45" x14ac:dyDescent="0.25">
      <c r="AQ7107" s="89">
        <v>10039728</v>
      </c>
      <c r="AR7107" s="90" t="str">
        <f t="shared" si="118"/>
        <v>O</v>
      </c>
      <c r="AS7107" t="s">
        <v>7164</v>
      </c>
    </row>
    <row r="7108" spans="43:45" x14ac:dyDescent="0.25">
      <c r="AQ7108" s="89">
        <v>10039742</v>
      </c>
      <c r="AR7108" s="90" t="str">
        <f t="shared" si="118"/>
        <v>O</v>
      </c>
      <c r="AS7108" t="s">
        <v>7165</v>
      </c>
    </row>
    <row r="7109" spans="43:45" x14ac:dyDescent="0.25">
      <c r="AQ7109" s="89">
        <v>10036697</v>
      </c>
      <c r="AR7109" s="90" t="str">
        <f t="shared" si="118"/>
        <v>O</v>
      </c>
      <c r="AS7109" t="s">
        <v>7166</v>
      </c>
    </row>
    <row r="7110" spans="43:45" x14ac:dyDescent="0.25">
      <c r="AQ7110" s="89">
        <v>10036874</v>
      </c>
      <c r="AR7110" s="90" t="str">
        <f t="shared" si="118"/>
        <v>O</v>
      </c>
      <c r="AS7110" t="s">
        <v>7167</v>
      </c>
    </row>
    <row r="7111" spans="43:45" x14ac:dyDescent="0.25">
      <c r="AQ7111" s="89">
        <v>10037227</v>
      </c>
      <c r="AR7111" s="90" t="str">
        <f t="shared" si="118"/>
        <v>O</v>
      </c>
      <c r="AS7111" t="s">
        <v>7168</v>
      </c>
    </row>
    <row r="7112" spans="43:45" x14ac:dyDescent="0.25">
      <c r="AQ7112" s="89">
        <v>10037476</v>
      </c>
      <c r="AR7112" s="90" t="str">
        <f t="shared" si="118"/>
        <v>O</v>
      </c>
      <c r="AS7112" t="s">
        <v>7169</v>
      </c>
    </row>
    <row r="7113" spans="43:45" x14ac:dyDescent="0.25">
      <c r="AQ7113" s="89">
        <v>10037553</v>
      </c>
      <c r="AR7113" s="90" t="str">
        <f t="shared" ref="AR7113:AR7176" si="119">IF(ISNA(VLOOKUP(AQ7113,$BP$18:$BQ$356,2,FALSE))=TRUE,"O",VLOOKUP(AQ7113,$BP$18:$BQ$356,2,FALSE))</f>
        <v>O</v>
      </c>
      <c r="AS7113" t="s">
        <v>7170</v>
      </c>
    </row>
    <row r="7114" spans="43:45" x14ac:dyDescent="0.25">
      <c r="AQ7114" s="89">
        <v>10037626</v>
      </c>
      <c r="AR7114" s="90" t="str">
        <f t="shared" si="119"/>
        <v>O</v>
      </c>
      <c r="AS7114" t="s">
        <v>7171</v>
      </c>
    </row>
    <row r="7115" spans="43:45" x14ac:dyDescent="0.25">
      <c r="AQ7115" s="89">
        <v>10037819</v>
      </c>
      <c r="AR7115" s="90" t="str">
        <f t="shared" si="119"/>
        <v>O</v>
      </c>
      <c r="AS7115" t="s">
        <v>7172</v>
      </c>
    </row>
    <row r="7116" spans="43:45" x14ac:dyDescent="0.25">
      <c r="AQ7116" s="89">
        <v>10037843</v>
      </c>
      <c r="AR7116" s="90" t="str">
        <f t="shared" si="119"/>
        <v>O</v>
      </c>
      <c r="AS7116" t="s">
        <v>7173</v>
      </c>
    </row>
    <row r="7117" spans="43:45" x14ac:dyDescent="0.25">
      <c r="AQ7117" s="89">
        <v>10037847</v>
      </c>
      <c r="AR7117" s="90" t="str">
        <f t="shared" si="119"/>
        <v>O</v>
      </c>
      <c r="AS7117" t="s">
        <v>7174</v>
      </c>
    </row>
    <row r="7118" spans="43:45" x14ac:dyDescent="0.25">
      <c r="AQ7118" s="89">
        <v>10039441</v>
      </c>
      <c r="AR7118" s="90" t="str">
        <f t="shared" si="119"/>
        <v>O</v>
      </c>
      <c r="AS7118" t="s">
        <v>7175</v>
      </c>
    </row>
    <row r="7119" spans="43:45" x14ac:dyDescent="0.25">
      <c r="AQ7119" s="89">
        <v>10039443</v>
      </c>
      <c r="AR7119" s="90" t="str">
        <f t="shared" si="119"/>
        <v>O</v>
      </c>
      <c r="AS7119" t="s">
        <v>7176</v>
      </c>
    </row>
    <row r="7120" spans="43:45" x14ac:dyDescent="0.25">
      <c r="AQ7120" s="89">
        <v>10039485</v>
      </c>
      <c r="AR7120" s="90" t="str">
        <f t="shared" si="119"/>
        <v>O</v>
      </c>
      <c r="AS7120" t="s">
        <v>7177</v>
      </c>
    </row>
    <row r="7121" spans="43:45" x14ac:dyDescent="0.25">
      <c r="AQ7121" s="89">
        <v>10039806</v>
      </c>
      <c r="AR7121" s="90" t="str">
        <f t="shared" si="119"/>
        <v>O</v>
      </c>
      <c r="AS7121" t="s">
        <v>7178</v>
      </c>
    </row>
    <row r="7122" spans="43:45" x14ac:dyDescent="0.25">
      <c r="AQ7122" s="89">
        <v>10039810</v>
      </c>
      <c r="AR7122" s="90" t="str">
        <f t="shared" si="119"/>
        <v>O</v>
      </c>
      <c r="AS7122" t="s">
        <v>7179</v>
      </c>
    </row>
    <row r="7123" spans="43:45" x14ac:dyDescent="0.25">
      <c r="AQ7123" s="89">
        <v>10039852</v>
      </c>
      <c r="AR7123" s="90" t="str">
        <f t="shared" si="119"/>
        <v>O</v>
      </c>
      <c r="AS7123" t="s">
        <v>7180</v>
      </c>
    </row>
    <row r="7124" spans="43:45" x14ac:dyDescent="0.25">
      <c r="AQ7124" s="89">
        <v>10039881</v>
      </c>
      <c r="AR7124" s="90" t="str">
        <f t="shared" si="119"/>
        <v>O</v>
      </c>
      <c r="AS7124" t="s">
        <v>7181</v>
      </c>
    </row>
    <row r="7125" spans="43:45" x14ac:dyDescent="0.25">
      <c r="AQ7125" s="89">
        <v>10039900</v>
      </c>
      <c r="AR7125" s="90" t="str">
        <f t="shared" si="119"/>
        <v>O</v>
      </c>
      <c r="AS7125" t="s">
        <v>7182</v>
      </c>
    </row>
    <row r="7126" spans="43:45" x14ac:dyDescent="0.25">
      <c r="AQ7126" s="89">
        <v>10039902</v>
      </c>
      <c r="AR7126" s="90" t="str">
        <f t="shared" si="119"/>
        <v>O</v>
      </c>
      <c r="AS7126" t="s">
        <v>7183</v>
      </c>
    </row>
    <row r="7127" spans="43:45" x14ac:dyDescent="0.25">
      <c r="AQ7127" s="89">
        <v>10039942</v>
      </c>
      <c r="AR7127" s="90" t="str">
        <f t="shared" si="119"/>
        <v>O</v>
      </c>
      <c r="AS7127" t="s">
        <v>7184</v>
      </c>
    </row>
    <row r="7128" spans="43:45" x14ac:dyDescent="0.25">
      <c r="AQ7128" s="89">
        <v>10039995</v>
      </c>
      <c r="AR7128" s="90" t="str">
        <f t="shared" si="119"/>
        <v>O</v>
      </c>
      <c r="AS7128" t="s">
        <v>7185</v>
      </c>
    </row>
    <row r="7129" spans="43:45" x14ac:dyDescent="0.25">
      <c r="AQ7129" s="89">
        <v>10036980</v>
      </c>
      <c r="AR7129" s="90" t="str">
        <f t="shared" si="119"/>
        <v>O</v>
      </c>
      <c r="AS7129" t="s">
        <v>7186</v>
      </c>
    </row>
    <row r="7130" spans="43:45" x14ac:dyDescent="0.25">
      <c r="AQ7130" s="89">
        <v>10037101</v>
      </c>
      <c r="AR7130" s="90" t="str">
        <f t="shared" si="119"/>
        <v>O</v>
      </c>
      <c r="AS7130" t="s">
        <v>7187</v>
      </c>
    </row>
    <row r="7131" spans="43:45" x14ac:dyDescent="0.25">
      <c r="AQ7131" s="89">
        <v>10037346</v>
      </c>
      <c r="AR7131" s="90" t="str">
        <f t="shared" si="119"/>
        <v>O</v>
      </c>
      <c r="AS7131" t="s">
        <v>7188</v>
      </c>
    </row>
    <row r="7132" spans="43:45" x14ac:dyDescent="0.25">
      <c r="AQ7132" s="89">
        <v>10037529</v>
      </c>
      <c r="AR7132" s="90" t="str">
        <f t="shared" si="119"/>
        <v>O</v>
      </c>
      <c r="AS7132" t="s">
        <v>7189</v>
      </c>
    </row>
    <row r="7133" spans="43:45" x14ac:dyDescent="0.25">
      <c r="AQ7133" s="89">
        <v>10038740</v>
      </c>
      <c r="AR7133" s="90" t="str">
        <f t="shared" si="119"/>
        <v>O</v>
      </c>
      <c r="AS7133" t="s">
        <v>7190</v>
      </c>
    </row>
    <row r="7134" spans="43:45" x14ac:dyDescent="0.25">
      <c r="AQ7134" s="89">
        <v>10038985</v>
      </c>
      <c r="AR7134" s="90" t="str">
        <f t="shared" si="119"/>
        <v>O</v>
      </c>
      <c r="AS7134" t="s">
        <v>7191</v>
      </c>
    </row>
    <row r="7135" spans="43:45" x14ac:dyDescent="0.25">
      <c r="AQ7135" s="89">
        <v>10039228</v>
      </c>
      <c r="AR7135" s="90" t="str">
        <f t="shared" si="119"/>
        <v>O</v>
      </c>
      <c r="AS7135" t="s">
        <v>7192</v>
      </c>
    </row>
    <row r="7136" spans="43:45" x14ac:dyDescent="0.25">
      <c r="AQ7136" s="89">
        <v>10040069</v>
      </c>
      <c r="AR7136" s="90" t="str">
        <f t="shared" si="119"/>
        <v>O</v>
      </c>
      <c r="AS7136" t="s">
        <v>7193</v>
      </c>
    </row>
    <row r="7137" spans="43:45" x14ac:dyDescent="0.25">
      <c r="AQ7137" s="89">
        <v>10040289</v>
      </c>
      <c r="AR7137" s="90" t="str">
        <f t="shared" si="119"/>
        <v>O</v>
      </c>
      <c r="AS7137" t="s">
        <v>7194</v>
      </c>
    </row>
    <row r="7138" spans="43:45" x14ac:dyDescent="0.25">
      <c r="AQ7138" s="89">
        <v>10036667</v>
      </c>
      <c r="AR7138" s="90" t="str">
        <f t="shared" si="119"/>
        <v>O</v>
      </c>
      <c r="AS7138" t="s">
        <v>7195</v>
      </c>
    </row>
    <row r="7139" spans="43:45" x14ac:dyDescent="0.25">
      <c r="AQ7139" s="89">
        <v>10037672</v>
      </c>
      <c r="AR7139" s="90" t="str">
        <f t="shared" si="119"/>
        <v>O</v>
      </c>
      <c r="AS7139" t="s">
        <v>7196</v>
      </c>
    </row>
    <row r="7140" spans="43:45" x14ac:dyDescent="0.25">
      <c r="AQ7140" s="89">
        <v>10037848</v>
      </c>
      <c r="AR7140" s="90" t="str">
        <f t="shared" si="119"/>
        <v>O</v>
      </c>
      <c r="AS7140" t="s">
        <v>7197</v>
      </c>
    </row>
    <row r="7141" spans="43:45" x14ac:dyDescent="0.25">
      <c r="AQ7141" s="89">
        <v>10037858</v>
      </c>
      <c r="AR7141" s="90" t="str">
        <f t="shared" si="119"/>
        <v>O</v>
      </c>
      <c r="AS7141" t="s">
        <v>7198</v>
      </c>
    </row>
    <row r="7142" spans="43:45" x14ac:dyDescent="0.25">
      <c r="AQ7142" s="89">
        <v>10037907</v>
      </c>
      <c r="AR7142" s="90" t="str">
        <f t="shared" si="119"/>
        <v>O</v>
      </c>
      <c r="AS7142" t="s">
        <v>7199</v>
      </c>
    </row>
    <row r="7143" spans="43:45" x14ac:dyDescent="0.25">
      <c r="AQ7143" s="89">
        <v>10037910</v>
      </c>
      <c r="AR7143" s="90" t="str">
        <f t="shared" si="119"/>
        <v>O</v>
      </c>
      <c r="AS7143" t="s">
        <v>7200</v>
      </c>
    </row>
    <row r="7144" spans="43:45" x14ac:dyDescent="0.25">
      <c r="AQ7144" s="89">
        <v>10037914</v>
      </c>
      <c r="AR7144" s="90" t="str">
        <f t="shared" si="119"/>
        <v>O</v>
      </c>
      <c r="AS7144" t="s">
        <v>7201</v>
      </c>
    </row>
    <row r="7145" spans="43:45" x14ac:dyDescent="0.25">
      <c r="AQ7145" s="89">
        <v>10038020</v>
      </c>
      <c r="AR7145" s="90" t="str">
        <f t="shared" si="119"/>
        <v>O</v>
      </c>
      <c r="AS7145" t="s">
        <v>7202</v>
      </c>
    </row>
    <row r="7146" spans="43:45" x14ac:dyDescent="0.25">
      <c r="AQ7146" s="89">
        <v>10038040</v>
      </c>
      <c r="AR7146" s="90" t="str">
        <f t="shared" si="119"/>
        <v>O</v>
      </c>
      <c r="AS7146" t="s">
        <v>7203</v>
      </c>
    </row>
    <row r="7147" spans="43:45" x14ac:dyDescent="0.25">
      <c r="AQ7147" s="89">
        <v>10038834</v>
      </c>
      <c r="AR7147" s="90" t="str">
        <f t="shared" si="119"/>
        <v>O</v>
      </c>
      <c r="AS7147" t="s">
        <v>7204</v>
      </c>
    </row>
    <row r="7148" spans="43:45" x14ac:dyDescent="0.25">
      <c r="AQ7148" s="89">
        <v>10039370</v>
      </c>
      <c r="AR7148" s="90" t="str">
        <f t="shared" si="119"/>
        <v>O</v>
      </c>
      <c r="AS7148" t="s">
        <v>7205</v>
      </c>
    </row>
    <row r="7149" spans="43:45" x14ac:dyDescent="0.25">
      <c r="AQ7149" s="89">
        <v>10039508</v>
      </c>
      <c r="AR7149" s="90" t="str">
        <f t="shared" si="119"/>
        <v>O</v>
      </c>
      <c r="AS7149" t="s">
        <v>7206</v>
      </c>
    </row>
    <row r="7150" spans="43:45" x14ac:dyDescent="0.25">
      <c r="AQ7150" s="89">
        <v>10039682</v>
      </c>
      <c r="AR7150" s="90" t="str">
        <f t="shared" si="119"/>
        <v>O</v>
      </c>
      <c r="AS7150" t="s">
        <v>7207</v>
      </c>
    </row>
    <row r="7151" spans="43:45" x14ac:dyDescent="0.25">
      <c r="AQ7151" s="89">
        <v>10039957</v>
      </c>
      <c r="AR7151" s="90" t="str">
        <f t="shared" si="119"/>
        <v>O</v>
      </c>
      <c r="AS7151" t="s">
        <v>7208</v>
      </c>
    </row>
    <row r="7152" spans="43:45" x14ac:dyDescent="0.25">
      <c r="AQ7152" s="89">
        <v>10040160</v>
      </c>
      <c r="AR7152" s="90" t="str">
        <f t="shared" si="119"/>
        <v>O</v>
      </c>
      <c r="AS7152" t="s">
        <v>7209</v>
      </c>
    </row>
    <row r="7153" spans="43:45" x14ac:dyDescent="0.25">
      <c r="AQ7153" s="89">
        <v>10040163</v>
      </c>
      <c r="AR7153" s="90" t="str">
        <f t="shared" si="119"/>
        <v>O</v>
      </c>
      <c r="AS7153" t="s">
        <v>7210</v>
      </c>
    </row>
    <row r="7154" spans="43:45" x14ac:dyDescent="0.25">
      <c r="AQ7154" s="89">
        <v>10040172</v>
      </c>
      <c r="AR7154" s="90" t="str">
        <f t="shared" si="119"/>
        <v>O</v>
      </c>
      <c r="AS7154" t="s">
        <v>7211</v>
      </c>
    </row>
    <row r="7155" spans="43:45" x14ac:dyDescent="0.25">
      <c r="AQ7155" s="89">
        <v>10037864</v>
      </c>
      <c r="AR7155" s="90" t="str">
        <f t="shared" si="119"/>
        <v>O</v>
      </c>
      <c r="AS7155" t="s">
        <v>7212</v>
      </c>
    </row>
    <row r="7156" spans="43:45" x14ac:dyDescent="0.25">
      <c r="AQ7156" s="89">
        <v>10037869</v>
      </c>
      <c r="AR7156" s="90" t="str">
        <f t="shared" si="119"/>
        <v>O</v>
      </c>
      <c r="AS7156" t="s">
        <v>7213</v>
      </c>
    </row>
    <row r="7157" spans="43:45" x14ac:dyDescent="0.25">
      <c r="AQ7157" s="89">
        <v>10037960</v>
      </c>
      <c r="AR7157" s="90" t="str">
        <f t="shared" si="119"/>
        <v>O</v>
      </c>
      <c r="AS7157" t="s">
        <v>7214</v>
      </c>
    </row>
    <row r="7158" spans="43:45" x14ac:dyDescent="0.25">
      <c r="AQ7158" s="89">
        <v>10038487</v>
      </c>
      <c r="AR7158" s="90" t="str">
        <f t="shared" si="119"/>
        <v>O</v>
      </c>
      <c r="AS7158" t="s">
        <v>7215</v>
      </c>
    </row>
    <row r="7159" spans="43:45" x14ac:dyDescent="0.25">
      <c r="AQ7159" s="89">
        <v>10038520</v>
      </c>
      <c r="AR7159" s="90" t="str">
        <f t="shared" si="119"/>
        <v>O</v>
      </c>
      <c r="AS7159" t="s">
        <v>7216</v>
      </c>
    </row>
    <row r="7160" spans="43:45" x14ac:dyDescent="0.25">
      <c r="AQ7160" s="89">
        <v>10039494</v>
      </c>
      <c r="AR7160" s="90" t="str">
        <f t="shared" si="119"/>
        <v>O</v>
      </c>
      <c r="AS7160" t="s">
        <v>7217</v>
      </c>
    </row>
    <row r="7161" spans="43:45" x14ac:dyDescent="0.25">
      <c r="AQ7161" s="89">
        <v>10039935</v>
      </c>
      <c r="AR7161" s="90" t="str">
        <f t="shared" si="119"/>
        <v>O</v>
      </c>
      <c r="AS7161" t="s">
        <v>7218</v>
      </c>
    </row>
    <row r="7162" spans="43:45" x14ac:dyDescent="0.25">
      <c r="AQ7162" s="89">
        <v>10040030</v>
      </c>
      <c r="AR7162" s="90" t="str">
        <f t="shared" si="119"/>
        <v>O</v>
      </c>
      <c r="AS7162" t="s">
        <v>7219</v>
      </c>
    </row>
    <row r="7163" spans="43:45" x14ac:dyDescent="0.25">
      <c r="AQ7163" s="89">
        <v>10040057</v>
      </c>
      <c r="AR7163" s="90" t="str">
        <f t="shared" si="119"/>
        <v>O</v>
      </c>
      <c r="AS7163" t="s">
        <v>7220</v>
      </c>
    </row>
    <row r="7164" spans="43:45" x14ac:dyDescent="0.25">
      <c r="AQ7164" s="89">
        <v>10040074</v>
      </c>
      <c r="AR7164" s="90" t="str">
        <f t="shared" si="119"/>
        <v>O</v>
      </c>
      <c r="AS7164" t="s">
        <v>7221</v>
      </c>
    </row>
    <row r="7165" spans="43:45" x14ac:dyDescent="0.25">
      <c r="AQ7165" s="89">
        <v>10040076</v>
      </c>
      <c r="AR7165" s="90" t="str">
        <f t="shared" si="119"/>
        <v>O</v>
      </c>
      <c r="AS7165" t="s">
        <v>7222</v>
      </c>
    </row>
    <row r="7166" spans="43:45" x14ac:dyDescent="0.25">
      <c r="AQ7166" s="89">
        <v>10040092</v>
      </c>
      <c r="AR7166" s="90" t="str">
        <f t="shared" si="119"/>
        <v>O</v>
      </c>
      <c r="AS7166" t="s">
        <v>7223</v>
      </c>
    </row>
    <row r="7167" spans="43:45" x14ac:dyDescent="0.25">
      <c r="AQ7167" s="89">
        <v>10040102</v>
      </c>
      <c r="AR7167" s="90" t="str">
        <f t="shared" si="119"/>
        <v>O</v>
      </c>
      <c r="AS7167" t="s">
        <v>7224</v>
      </c>
    </row>
    <row r="7168" spans="43:45" x14ac:dyDescent="0.25">
      <c r="AQ7168" s="89">
        <v>10040108</v>
      </c>
      <c r="AR7168" s="90" t="str">
        <f t="shared" si="119"/>
        <v>O</v>
      </c>
      <c r="AS7168" t="s">
        <v>7225</v>
      </c>
    </row>
    <row r="7169" spans="43:45" x14ac:dyDescent="0.25">
      <c r="AQ7169" s="89">
        <v>10036951</v>
      </c>
      <c r="AR7169" s="90" t="str">
        <f t="shared" si="119"/>
        <v>O</v>
      </c>
      <c r="AS7169" t="s">
        <v>7226</v>
      </c>
    </row>
    <row r="7170" spans="43:45" x14ac:dyDescent="0.25">
      <c r="AQ7170" s="89">
        <v>10037027</v>
      </c>
      <c r="AR7170" s="90" t="str">
        <f t="shared" si="119"/>
        <v>O</v>
      </c>
      <c r="AS7170" t="s">
        <v>7227</v>
      </c>
    </row>
    <row r="7171" spans="43:45" x14ac:dyDescent="0.25">
      <c r="AQ7171" s="89">
        <v>10037613</v>
      </c>
      <c r="AR7171" s="90" t="str">
        <f t="shared" si="119"/>
        <v>O</v>
      </c>
      <c r="AS7171" t="s">
        <v>7228</v>
      </c>
    </row>
    <row r="7172" spans="43:45" x14ac:dyDescent="0.25">
      <c r="AQ7172" s="89">
        <v>10037676</v>
      </c>
      <c r="AR7172" s="90" t="str">
        <f t="shared" si="119"/>
        <v>O</v>
      </c>
      <c r="AS7172" t="s">
        <v>7229</v>
      </c>
    </row>
    <row r="7173" spans="43:45" x14ac:dyDescent="0.25">
      <c r="AQ7173" s="89">
        <v>10038156</v>
      </c>
      <c r="AR7173" s="90" t="str">
        <f t="shared" si="119"/>
        <v>O</v>
      </c>
      <c r="AS7173" t="s">
        <v>7230</v>
      </c>
    </row>
    <row r="7174" spans="43:45" x14ac:dyDescent="0.25">
      <c r="AQ7174" s="89">
        <v>10038796</v>
      </c>
      <c r="AR7174" s="90" t="str">
        <f t="shared" si="119"/>
        <v>O</v>
      </c>
      <c r="AS7174" t="s">
        <v>7231</v>
      </c>
    </row>
    <row r="7175" spans="43:45" x14ac:dyDescent="0.25">
      <c r="AQ7175" s="89">
        <v>10039713</v>
      </c>
      <c r="AR7175" s="90" t="str">
        <f t="shared" si="119"/>
        <v>O</v>
      </c>
      <c r="AS7175" t="s">
        <v>7232</v>
      </c>
    </row>
    <row r="7176" spans="43:45" x14ac:dyDescent="0.25">
      <c r="AQ7176" s="89">
        <v>10040028</v>
      </c>
      <c r="AR7176" s="90" t="str">
        <f t="shared" si="119"/>
        <v>O</v>
      </c>
      <c r="AS7176" t="s">
        <v>7233</v>
      </c>
    </row>
    <row r="7177" spans="43:45" x14ac:dyDescent="0.25">
      <c r="AQ7177" s="89">
        <v>10040296</v>
      </c>
      <c r="AR7177" s="90" t="str">
        <f t="shared" ref="AR7177:AR7240" si="120">IF(ISNA(VLOOKUP(AQ7177,$BP$18:$BQ$356,2,FALSE))=TRUE,"O",VLOOKUP(AQ7177,$BP$18:$BQ$356,2,FALSE))</f>
        <v>O</v>
      </c>
      <c r="AS7177" t="s">
        <v>7234</v>
      </c>
    </row>
    <row r="7178" spans="43:45" x14ac:dyDescent="0.25">
      <c r="AQ7178" s="89">
        <v>10037073</v>
      </c>
      <c r="AR7178" s="90" t="str">
        <f t="shared" si="120"/>
        <v>O</v>
      </c>
      <c r="AS7178" t="s">
        <v>7235</v>
      </c>
    </row>
    <row r="7179" spans="43:45" x14ac:dyDescent="0.25">
      <c r="AQ7179" s="89">
        <v>10037958</v>
      </c>
      <c r="AR7179" s="90" t="str">
        <f t="shared" si="120"/>
        <v>O</v>
      </c>
      <c r="AS7179" t="s">
        <v>7236</v>
      </c>
    </row>
    <row r="7180" spans="43:45" x14ac:dyDescent="0.25">
      <c r="AQ7180" s="89">
        <v>10037993</v>
      </c>
      <c r="AR7180" s="90" t="str">
        <f t="shared" si="120"/>
        <v>O</v>
      </c>
      <c r="AS7180" t="s">
        <v>7237</v>
      </c>
    </row>
    <row r="7181" spans="43:45" x14ac:dyDescent="0.25">
      <c r="AQ7181" s="89">
        <v>10038013</v>
      </c>
      <c r="AR7181" s="90" t="str">
        <f t="shared" si="120"/>
        <v>O</v>
      </c>
      <c r="AS7181" t="s">
        <v>7238</v>
      </c>
    </row>
    <row r="7182" spans="43:45" x14ac:dyDescent="0.25">
      <c r="AQ7182" s="89">
        <v>10038027</v>
      </c>
      <c r="AR7182" s="90" t="str">
        <f t="shared" si="120"/>
        <v>O</v>
      </c>
      <c r="AS7182" t="s">
        <v>7239</v>
      </c>
    </row>
    <row r="7183" spans="43:45" x14ac:dyDescent="0.25">
      <c r="AQ7183" s="89">
        <v>10038071</v>
      </c>
      <c r="AR7183" s="90" t="str">
        <f t="shared" si="120"/>
        <v>O</v>
      </c>
      <c r="AS7183" t="s">
        <v>7240</v>
      </c>
    </row>
    <row r="7184" spans="43:45" x14ac:dyDescent="0.25">
      <c r="AQ7184" s="89">
        <v>10038073</v>
      </c>
      <c r="AR7184" s="90" t="str">
        <f t="shared" si="120"/>
        <v>O</v>
      </c>
      <c r="AS7184" t="s">
        <v>7241</v>
      </c>
    </row>
    <row r="7185" spans="43:45" x14ac:dyDescent="0.25">
      <c r="AQ7185" s="89">
        <v>10038783</v>
      </c>
      <c r="AR7185" s="90" t="str">
        <f t="shared" si="120"/>
        <v>O</v>
      </c>
      <c r="AS7185" t="s">
        <v>7242</v>
      </c>
    </row>
    <row r="7186" spans="43:45" x14ac:dyDescent="0.25">
      <c r="AQ7186" s="89">
        <v>10039198</v>
      </c>
      <c r="AR7186" s="90" t="str">
        <f t="shared" si="120"/>
        <v>O</v>
      </c>
      <c r="AS7186" t="s">
        <v>7243</v>
      </c>
    </row>
    <row r="7187" spans="43:45" x14ac:dyDescent="0.25">
      <c r="AQ7187" s="89">
        <v>10039867</v>
      </c>
      <c r="AR7187" s="90" t="str">
        <f t="shared" si="120"/>
        <v>O</v>
      </c>
      <c r="AS7187" t="s">
        <v>7244</v>
      </c>
    </row>
    <row r="7188" spans="43:45" x14ac:dyDescent="0.25">
      <c r="AQ7188" s="89">
        <v>10039911</v>
      </c>
      <c r="AR7188" s="90" t="str">
        <f t="shared" si="120"/>
        <v>O</v>
      </c>
      <c r="AS7188" t="s">
        <v>7245</v>
      </c>
    </row>
    <row r="7189" spans="43:45" x14ac:dyDescent="0.25">
      <c r="AQ7189" s="89">
        <v>10040021</v>
      </c>
      <c r="AR7189" s="90" t="str">
        <f t="shared" si="120"/>
        <v>O</v>
      </c>
      <c r="AS7189" t="s">
        <v>7246</v>
      </c>
    </row>
    <row r="7190" spans="43:45" x14ac:dyDescent="0.25">
      <c r="AQ7190" s="89">
        <v>10040073</v>
      </c>
      <c r="AR7190" s="90" t="str">
        <f t="shared" si="120"/>
        <v>O</v>
      </c>
      <c r="AS7190" t="s">
        <v>7247</v>
      </c>
    </row>
    <row r="7191" spans="43:45" x14ac:dyDescent="0.25">
      <c r="AQ7191" s="89">
        <v>10040137</v>
      </c>
      <c r="AR7191" s="90" t="str">
        <f t="shared" si="120"/>
        <v>O</v>
      </c>
      <c r="AS7191" t="s">
        <v>7248</v>
      </c>
    </row>
    <row r="7192" spans="43:45" x14ac:dyDescent="0.25">
      <c r="AQ7192" s="89">
        <v>10040171</v>
      </c>
      <c r="AR7192" s="90" t="str">
        <f t="shared" si="120"/>
        <v>O</v>
      </c>
      <c r="AS7192" t="s">
        <v>7249</v>
      </c>
    </row>
    <row r="7193" spans="43:45" x14ac:dyDescent="0.25">
      <c r="AQ7193" s="89">
        <v>10040195</v>
      </c>
      <c r="AR7193" s="90" t="str">
        <f t="shared" si="120"/>
        <v>O</v>
      </c>
      <c r="AS7193" t="s">
        <v>7250</v>
      </c>
    </row>
    <row r="7194" spans="43:45" x14ac:dyDescent="0.25">
      <c r="AQ7194" s="89">
        <v>10040196</v>
      </c>
      <c r="AR7194" s="90" t="str">
        <f t="shared" si="120"/>
        <v>O</v>
      </c>
      <c r="AS7194" t="s">
        <v>7251</v>
      </c>
    </row>
    <row r="7195" spans="43:45" x14ac:dyDescent="0.25">
      <c r="AQ7195" s="89">
        <v>10040204</v>
      </c>
      <c r="AR7195" s="90" t="str">
        <f t="shared" si="120"/>
        <v>O</v>
      </c>
      <c r="AS7195" t="s">
        <v>7252</v>
      </c>
    </row>
    <row r="7196" spans="43:45" x14ac:dyDescent="0.25">
      <c r="AQ7196" s="89">
        <v>10037924</v>
      </c>
      <c r="AR7196" s="90" t="str">
        <f t="shared" si="120"/>
        <v>O</v>
      </c>
      <c r="AS7196" t="s">
        <v>7253</v>
      </c>
    </row>
    <row r="7197" spans="43:45" x14ac:dyDescent="0.25">
      <c r="AQ7197" s="89">
        <v>10038185</v>
      </c>
      <c r="AR7197" s="90" t="str">
        <f t="shared" si="120"/>
        <v>O</v>
      </c>
      <c r="AS7197" t="s">
        <v>7254</v>
      </c>
    </row>
    <row r="7198" spans="43:45" x14ac:dyDescent="0.25">
      <c r="AQ7198" s="89">
        <v>10038233</v>
      </c>
      <c r="AR7198" s="90" t="str">
        <f t="shared" si="120"/>
        <v>O</v>
      </c>
      <c r="AS7198" t="s">
        <v>7255</v>
      </c>
    </row>
    <row r="7199" spans="43:45" x14ac:dyDescent="0.25">
      <c r="AQ7199" s="89">
        <v>10038234</v>
      </c>
      <c r="AR7199" s="90" t="str">
        <f t="shared" si="120"/>
        <v>O</v>
      </c>
      <c r="AS7199" t="s">
        <v>7256</v>
      </c>
    </row>
    <row r="7200" spans="43:45" x14ac:dyDescent="0.25">
      <c r="AQ7200" s="89">
        <v>10038243</v>
      </c>
      <c r="AR7200" s="90" t="str">
        <f t="shared" si="120"/>
        <v>O</v>
      </c>
      <c r="AS7200" t="s">
        <v>7257</v>
      </c>
    </row>
    <row r="7201" spans="43:45" x14ac:dyDescent="0.25">
      <c r="AQ7201" s="89">
        <v>10038249</v>
      </c>
      <c r="AR7201" s="90" t="str">
        <f t="shared" si="120"/>
        <v>O</v>
      </c>
      <c r="AS7201" t="s">
        <v>7258</v>
      </c>
    </row>
    <row r="7202" spans="43:45" x14ac:dyDescent="0.25">
      <c r="AQ7202" s="89">
        <v>10038259</v>
      </c>
      <c r="AR7202" s="90" t="str">
        <f t="shared" si="120"/>
        <v>O</v>
      </c>
      <c r="AS7202" t="s">
        <v>7259</v>
      </c>
    </row>
    <row r="7203" spans="43:45" x14ac:dyDescent="0.25">
      <c r="AQ7203" s="89">
        <v>10038315</v>
      </c>
      <c r="AR7203" s="90" t="str">
        <f t="shared" si="120"/>
        <v>O</v>
      </c>
      <c r="AS7203" t="s">
        <v>7260</v>
      </c>
    </row>
    <row r="7204" spans="43:45" x14ac:dyDescent="0.25">
      <c r="AQ7204" s="89">
        <v>10036865</v>
      </c>
      <c r="AR7204" s="90" t="str">
        <f t="shared" si="120"/>
        <v>O</v>
      </c>
      <c r="AS7204" t="s">
        <v>7261</v>
      </c>
    </row>
    <row r="7205" spans="43:45" x14ac:dyDescent="0.25">
      <c r="AQ7205" s="89">
        <v>10036867</v>
      </c>
      <c r="AR7205" s="90" t="str">
        <f t="shared" si="120"/>
        <v>O</v>
      </c>
      <c r="AS7205" t="s">
        <v>7262</v>
      </c>
    </row>
    <row r="7206" spans="43:45" x14ac:dyDescent="0.25">
      <c r="AQ7206" s="89">
        <v>10039089</v>
      </c>
      <c r="AR7206" s="90" t="str">
        <f t="shared" si="120"/>
        <v>O</v>
      </c>
      <c r="AS7206" t="s">
        <v>7263</v>
      </c>
    </row>
    <row r="7207" spans="43:45" x14ac:dyDescent="0.25">
      <c r="AQ7207" s="89">
        <v>10039311</v>
      </c>
      <c r="AR7207" s="90" t="str">
        <f t="shared" si="120"/>
        <v>O</v>
      </c>
      <c r="AS7207" t="s">
        <v>7264</v>
      </c>
    </row>
    <row r="7208" spans="43:45" x14ac:dyDescent="0.25">
      <c r="AQ7208" s="89">
        <v>10039666</v>
      </c>
      <c r="AR7208" s="90" t="str">
        <f t="shared" si="120"/>
        <v>O</v>
      </c>
      <c r="AS7208" t="s">
        <v>7265</v>
      </c>
    </row>
    <row r="7209" spans="43:45" x14ac:dyDescent="0.25">
      <c r="AQ7209" s="89">
        <v>10039914</v>
      </c>
      <c r="AR7209" s="90" t="str">
        <f t="shared" si="120"/>
        <v>O</v>
      </c>
      <c r="AS7209" t="s">
        <v>7266</v>
      </c>
    </row>
    <row r="7210" spans="43:45" x14ac:dyDescent="0.25">
      <c r="AQ7210" s="89">
        <v>10039949</v>
      </c>
      <c r="AR7210" s="90" t="str">
        <f t="shared" si="120"/>
        <v>O</v>
      </c>
      <c r="AS7210" t="s">
        <v>7267</v>
      </c>
    </row>
    <row r="7211" spans="43:45" x14ac:dyDescent="0.25">
      <c r="AQ7211" s="89">
        <v>10040116</v>
      </c>
      <c r="AR7211" s="90" t="str">
        <f t="shared" si="120"/>
        <v>O</v>
      </c>
      <c r="AS7211" t="s">
        <v>7268</v>
      </c>
    </row>
    <row r="7212" spans="43:45" x14ac:dyDescent="0.25">
      <c r="AQ7212" s="89">
        <v>10040130</v>
      </c>
      <c r="AR7212" s="90" t="str">
        <f t="shared" si="120"/>
        <v>O</v>
      </c>
      <c r="AS7212" t="s">
        <v>7269</v>
      </c>
    </row>
    <row r="7213" spans="43:45" x14ac:dyDescent="0.25">
      <c r="AQ7213" s="89">
        <v>10040134</v>
      </c>
      <c r="AR7213" s="90" t="str">
        <f t="shared" si="120"/>
        <v>O</v>
      </c>
      <c r="AS7213" t="s">
        <v>7270</v>
      </c>
    </row>
    <row r="7214" spans="43:45" x14ac:dyDescent="0.25">
      <c r="AQ7214" s="89">
        <v>10037945</v>
      </c>
      <c r="AR7214" s="90" t="str">
        <f t="shared" si="120"/>
        <v>O</v>
      </c>
      <c r="AS7214" t="s">
        <v>7271</v>
      </c>
    </row>
    <row r="7215" spans="43:45" x14ac:dyDescent="0.25">
      <c r="AQ7215" s="89">
        <v>10037986</v>
      </c>
      <c r="AR7215" s="90" t="str">
        <f t="shared" si="120"/>
        <v>O</v>
      </c>
      <c r="AS7215" t="s">
        <v>7272</v>
      </c>
    </row>
    <row r="7216" spans="43:45" x14ac:dyDescent="0.25">
      <c r="AQ7216" s="89">
        <v>10037989</v>
      </c>
      <c r="AR7216" s="90" t="str">
        <f t="shared" si="120"/>
        <v>O</v>
      </c>
      <c r="AS7216" t="s">
        <v>7273</v>
      </c>
    </row>
    <row r="7217" spans="43:45" x14ac:dyDescent="0.25">
      <c r="AQ7217" s="89">
        <v>10038088</v>
      </c>
      <c r="AR7217" s="90" t="str">
        <f t="shared" si="120"/>
        <v>O</v>
      </c>
      <c r="AS7217" t="s">
        <v>7274</v>
      </c>
    </row>
    <row r="7218" spans="43:45" x14ac:dyDescent="0.25">
      <c r="AQ7218" s="89">
        <v>10038101</v>
      </c>
      <c r="AR7218" s="90" t="str">
        <f t="shared" si="120"/>
        <v>O</v>
      </c>
      <c r="AS7218" t="s">
        <v>7275</v>
      </c>
    </row>
    <row r="7219" spans="43:45" x14ac:dyDescent="0.25">
      <c r="AQ7219" s="89">
        <v>10038107</v>
      </c>
      <c r="AR7219" s="90" t="str">
        <f t="shared" si="120"/>
        <v>O</v>
      </c>
      <c r="AS7219" t="s">
        <v>7276</v>
      </c>
    </row>
    <row r="7220" spans="43:45" x14ac:dyDescent="0.25">
      <c r="AQ7220" s="89">
        <v>10038109</v>
      </c>
      <c r="AR7220" s="90" t="str">
        <f t="shared" si="120"/>
        <v>O</v>
      </c>
      <c r="AS7220" t="s">
        <v>7277</v>
      </c>
    </row>
    <row r="7221" spans="43:45" x14ac:dyDescent="0.25">
      <c r="AQ7221" s="89">
        <v>10038113</v>
      </c>
      <c r="AR7221" s="90" t="str">
        <f t="shared" si="120"/>
        <v>O</v>
      </c>
      <c r="AS7221" t="s">
        <v>7278</v>
      </c>
    </row>
    <row r="7222" spans="43:45" x14ac:dyDescent="0.25">
      <c r="AQ7222" s="89">
        <v>10038128</v>
      </c>
      <c r="AR7222" s="90" t="str">
        <f t="shared" si="120"/>
        <v>O</v>
      </c>
      <c r="AS7222" t="s">
        <v>7279</v>
      </c>
    </row>
    <row r="7223" spans="43:45" x14ac:dyDescent="0.25">
      <c r="AQ7223" s="89">
        <v>10038159</v>
      </c>
      <c r="AR7223" s="90" t="str">
        <f t="shared" si="120"/>
        <v>O</v>
      </c>
      <c r="AS7223" t="s">
        <v>7280</v>
      </c>
    </row>
    <row r="7224" spans="43:45" x14ac:dyDescent="0.25">
      <c r="AQ7224" s="89">
        <v>10038162</v>
      </c>
      <c r="AR7224" s="90" t="str">
        <f t="shared" si="120"/>
        <v>O</v>
      </c>
      <c r="AS7224" t="s">
        <v>7281</v>
      </c>
    </row>
    <row r="7225" spans="43:45" x14ac:dyDescent="0.25">
      <c r="AQ7225" s="89">
        <v>10038979</v>
      </c>
      <c r="AR7225" s="90" t="str">
        <f t="shared" si="120"/>
        <v>O</v>
      </c>
      <c r="AS7225" t="s">
        <v>7282</v>
      </c>
    </row>
    <row r="7226" spans="43:45" x14ac:dyDescent="0.25">
      <c r="AQ7226" s="89">
        <v>10039362</v>
      </c>
      <c r="AR7226" s="90" t="str">
        <f t="shared" si="120"/>
        <v>O</v>
      </c>
      <c r="AS7226" t="s">
        <v>7283</v>
      </c>
    </row>
    <row r="7227" spans="43:45" x14ac:dyDescent="0.25">
      <c r="AQ7227" s="89">
        <v>10039367</v>
      </c>
      <c r="AR7227" s="90" t="str">
        <f t="shared" si="120"/>
        <v>O</v>
      </c>
      <c r="AS7227" t="s">
        <v>7284</v>
      </c>
    </row>
    <row r="7228" spans="43:45" x14ac:dyDescent="0.25">
      <c r="AQ7228" s="89">
        <v>10039694</v>
      </c>
      <c r="AR7228" s="90" t="str">
        <f t="shared" si="120"/>
        <v>O</v>
      </c>
      <c r="AS7228" t="s">
        <v>7285</v>
      </c>
    </row>
    <row r="7229" spans="43:45" x14ac:dyDescent="0.25">
      <c r="AQ7229" s="89">
        <v>10039864</v>
      </c>
      <c r="AR7229" s="90" t="str">
        <f t="shared" si="120"/>
        <v>O</v>
      </c>
      <c r="AS7229" t="s">
        <v>7286</v>
      </c>
    </row>
    <row r="7230" spans="43:45" x14ac:dyDescent="0.25">
      <c r="AQ7230" s="89">
        <v>10039904</v>
      </c>
      <c r="AR7230" s="90" t="str">
        <f t="shared" si="120"/>
        <v>O</v>
      </c>
      <c r="AS7230" t="s">
        <v>7287</v>
      </c>
    </row>
    <row r="7231" spans="43:45" x14ac:dyDescent="0.25">
      <c r="AQ7231" s="89">
        <v>10040115</v>
      </c>
      <c r="AR7231" s="90" t="str">
        <f t="shared" si="120"/>
        <v>O</v>
      </c>
      <c r="AS7231" t="s">
        <v>7288</v>
      </c>
    </row>
    <row r="7232" spans="43:45" x14ac:dyDescent="0.25">
      <c r="AQ7232" s="89">
        <v>10037587</v>
      </c>
      <c r="AR7232" s="90" t="str">
        <f t="shared" si="120"/>
        <v>O</v>
      </c>
      <c r="AS7232" t="s">
        <v>7289</v>
      </c>
    </row>
    <row r="7233" spans="43:45" x14ac:dyDescent="0.25">
      <c r="AQ7233" s="89">
        <v>10037937</v>
      </c>
      <c r="AR7233" s="90" t="str">
        <f t="shared" si="120"/>
        <v>O</v>
      </c>
      <c r="AS7233" t="s">
        <v>7290</v>
      </c>
    </row>
    <row r="7234" spans="43:45" x14ac:dyDescent="0.25">
      <c r="AQ7234" s="89">
        <v>10038152</v>
      </c>
      <c r="AR7234" s="90" t="str">
        <f t="shared" si="120"/>
        <v>O</v>
      </c>
      <c r="AS7234" t="s">
        <v>7291</v>
      </c>
    </row>
    <row r="7235" spans="43:45" x14ac:dyDescent="0.25">
      <c r="AQ7235" s="89">
        <v>10038183</v>
      </c>
      <c r="AR7235" s="90" t="str">
        <f t="shared" si="120"/>
        <v>O</v>
      </c>
      <c r="AS7235" t="s">
        <v>7292</v>
      </c>
    </row>
    <row r="7236" spans="43:45" x14ac:dyDescent="0.25">
      <c r="AQ7236" s="89">
        <v>10038372</v>
      </c>
      <c r="AR7236" s="90" t="str">
        <f t="shared" si="120"/>
        <v>O</v>
      </c>
      <c r="AS7236" t="s">
        <v>7293</v>
      </c>
    </row>
    <row r="7237" spans="43:45" x14ac:dyDescent="0.25">
      <c r="AQ7237" s="89">
        <v>10038398</v>
      </c>
      <c r="AR7237" s="90" t="str">
        <f t="shared" si="120"/>
        <v>O</v>
      </c>
      <c r="AS7237" t="s">
        <v>7294</v>
      </c>
    </row>
    <row r="7238" spans="43:45" x14ac:dyDescent="0.25">
      <c r="AQ7238" s="89">
        <v>10038415</v>
      </c>
      <c r="AR7238" s="90" t="str">
        <f t="shared" si="120"/>
        <v>O</v>
      </c>
      <c r="AS7238" t="s">
        <v>7295</v>
      </c>
    </row>
    <row r="7239" spans="43:45" x14ac:dyDescent="0.25">
      <c r="AQ7239" s="89">
        <v>10038559</v>
      </c>
      <c r="AR7239" s="90" t="str">
        <f t="shared" si="120"/>
        <v>O</v>
      </c>
      <c r="AS7239" t="s">
        <v>7296</v>
      </c>
    </row>
    <row r="7240" spans="43:45" x14ac:dyDescent="0.25">
      <c r="AQ7240" s="89">
        <v>10039141</v>
      </c>
      <c r="AR7240" s="90" t="str">
        <f t="shared" si="120"/>
        <v>O</v>
      </c>
      <c r="AS7240" t="s">
        <v>7297</v>
      </c>
    </row>
    <row r="7241" spans="43:45" x14ac:dyDescent="0.25">
      <c r="AQ7241" s="89">
        <v>10039451</v>
      </c>
      <c r="AR7241" s="90" t="str">
        <f t="shared" ref="AR7241:AR7304" si="121">IF(ISNA(VLOOKUP(AQ7241,$BP$18:$BQ$356,2,FALSE))=TRUE,"O",VLOOKUP(AQ7241,$BP$18:$BQ$356,2,FALSE))</f>
        <v>O</v>
      </c>
      <c r="AS7241" t="s">
        <v>7298</v>
      </c>
    </row>
    <row r="7242" spans="43:45" x14ac:dyDescent="0.25">
      <c r="AQ7242" s="89">
        <v>10039505</v>
      </c>
      <c r="AR7242" s="90" t="str">
        <f t="shared" si="121"/>
        <v>O</v>
      </c>
      <c r="AS7242" t="s">
        <v>7299</v>
      </c>
    </row>
    <row r="7243" spans="43:45" x14ac:dyDescent="0.25">
      <c r="AQ7243" s="89">
        <v>10039636</v>
      </c>
      <c r="AR7243" s="90" t="str">
        <f t="shared" si="121"/>
        <v>O</v>
      </c>
      <c r="AS7243" t="s">
        <v>7300</v>
      </c>
    </row>
    <row r="7244" spans="43:45" x14ac:dyDescent="0.25">
      <c r="AQ7244" s="89">
        <v>10040235</v>
      </c>
      <c r="AR7244" s="90" t="str">
        <f t="shared" si="121"/>
        <v>O</v>
      </c>
      <c r="AS7244" t="s">
        <v>7301</v>
      </c>
    </row>
    <row r="7245" spans="43:45" x14ac:dyDescent="0.25">
      <c r="AQ7245" s="89">
        <v>10040239</v>
      </c>
      <c r="AR7245" s="90" t="str">
        <f t="shared" si="121"/>
        <v>O</v>
      </c>
      <c r="AS7245" t="s">
        <v>7302</v>
      </c>
    </row>
    <row r="7246" spans="43:45" x14ac:dyDescent="0.25">
      <c r="AQ7246" s="89">
        <v>10036585</v>
      </c>
      <c r="AR7246" s="90" t="str">
        <f t="shared" si="121"/>
        <v>O</v>
      </c>
      <c r="AS7246" t="s">
        <v>7303</v>
      </c>
    </row>
    <row r="7247" spans="43:45" x14ac:dyDescent="0.25">
      <c r="AQ7247" s="89">
        <v>10037209</v>
      </c>
      <c r="AR7247" s="90" t="str">
        <f t="shared" si="121"/>
        <v>O</v>
      </c>
      <c r="AS7247" t="s">
        <v>7304</v>
      </c>
    </row>
    <row r="7248" spans="43:45" x14ac:dyDescent="0.25">
      <c r="AQ7248" s="89">
        <v>10037736</v>
      </c>
      <c r="AR7248" s="90" t="str">
        <f t="shared" si="121"/>
        <v>O</v>
      </c>
      <c r="AS7248" t="s">
        <v>7305</v>
      </c>
    </row>
    <row r="7249" spans="43:45" x14ac:dyDescent="0.25">
      <c r="AQ7249" s="89">
        <v>10038189</v>
      </c>
      <c r="AR7249" s="90" t="str">
        <f t="shared" si="121"/>
        <v>O</v>
      </c>
      <c r="AS7249" t="s">
        <v>7306</v>
      </c>
    </row>
    <row r="7250" spans="43:45" x14ac:dyDescent="0.25">
      <c r="AQ7250" s="89">
        <v>10038196</v>
      </c>
      <c r="AR7250" s="90" t="str">
        <f t="shared" si="121"/>
        <v>O</v>
      </c>
      <c r="AS7250" t="s">
        <v>7307</v>
      </c>
    </row>
    <row r="7251" spans="43:45" x14ac:dyDescent="0.25">
      <c r="AQ7251" s="89">
        <v>10038217</v>
      </c>
      <c r="AR7251" s="90" t="str">
        <f t="shared" si="121"/>
        <v>O</v>
      </c>
      <c r="AS7251" t="s">
        <v>7308</v>
      </c>
    </row>
    <row r="7252" spans="43:45" x14ac:dyDescent="0.25">
      <c r="AQ7252" s="89">
        <v>10038230</v>
      </c>
      <c r="AR7252" s="90" t="str">
        <f t="shared" si="121"/>
        <v>O</v>
      </c>
      <c r="AS7252" t="s">
        <v>7309</v>
      </c>
    </row>
    <row r="7253" spans="43:45" x14ac:dyDescent="0.25">
      <c r="AQ7253" s="89">
        <v>10038235</v>
      </c>
      <c r="AR7253" s="90" t="str">
        <f t="shared" si="121"/>
        <v>O</v>
      </c>
      <c r="AS7253" t="s">
        <v>7310</v>
      </c>
    </row>
    <row r="7254" spans="43:45" x14ac:dyDescent="0.25">
      <c r="AQ7254" s="89">
        <v>10038242</v>
      </c>
      <c r="AR7254" s="90" t="str">
        <f t="shared" si="121"/>
        <v>O</v>
      </c>
      <c r="AS7254" t="s">
        <v>7311</v>
      </c>
    </row>
    <row r="7255" spans="43:45" x14ac:dyDescent="0.25">
      <c r="AQ7255" s="89">
        <v>10038283</v>
      </c>
      <c r="AR7255" s="90" t="str">
        <f t="shared" si="121"/>
        <v>O</v>
      </c>
      <c r="AS7255" t="s">
        <v>7312</v>
      </c>
    </row>
    <row r="7256" spans="43:45" x14ac:dyDescent="0.25">
      <c r="AQ7256" s="89">
        <v>10038311</v>
      </c>
      <c r="AR7256" s="90" t="str">
        <f t="shared" si="121"/>
        <v>O</v>
      </c>
      <c r="AS7256" t="s">
        <v>7313</v>
      </c>
    </row>
    <row r="7257" spans="43:45" x14ac:dyDescent="0.25">
      <c r="AQ7257" s="89">
        <v>10038313</v>
      </c>
      <c r="AR7257" s="90" t="str">
        <f t="shared" si="121"/>
        <v>O</v>
      </c>
      <c r="AS7257" t="s">
        <v>7314</v>
      </c>
    </row>
    <row r="7258" spans="43:45" x14ac:dyDescent="0.25">
      <c r="AQ7258" s="89">
        <v>10038847</v>
      </c>
      <c r="AR7258" s="90" t="str">
        <f t="shared" si="121"/>
        <v>O</v>
      </c>
      <c r="AS7258" t="s">
        <v>7315</v>
      </c>
    </row>
    <row r="7259" spans="43:45" x14ac:dyDescent="0.25">
      <c r="AQ7259" s="89">
        <v>10039469</v>
      </c>
      <c r="AR7259" s="90" t="str">
        <f t="shared" si="121"/>
        <v>O</v>
      </c>
      <c r="AS7259" t="s">
        <v>7316</v>
      </c>
    </row>
    <row r="7260" spans="43:45" x14ac:dyDescent="0.25">
      <c r="AQ7260" s="89">
        <v>10039521</v>
      </c>
      <c r="AR7260" s="90" t="str">
        <f t="shared" si="121"/>
        <v>O</v>
      </c>
      <c r="AS7260" t="s">
        <v>7317</v>
      </c>
    </row>
    <row r="7261" spans="43:45" x14ac:dyDescent="0.25">
      <c r="AQ7261" s="89">
        <v>10039569</v>
      </c>
      <c r="AR7261" s="90" t="str">
        <f t="shared" si="121"/>
        <v>O</v>
      </c>
      <c r="AS7261" t="s">
        <v>7318</v>
      </c>
    </row>
    <row r="7262" spans="43:45" x14ac:dyDescent="0.25">
      <c r="AQ7262" s="89">
        <v>10039720</v>
      </c>
      <c r="AR7262" s="90" t="str">
        <f t="shared" si="121"/>
        <v>O</v>
      </c>
      <c r="AS7262" t="s">
        <v>7319</v>
      </c>
    </row>
    <row r="7263" spans="43:45" x14ac:dyDescent="0.25">
      <c r="AQ7263" s="89">
        <v>10039885</v>
      </c>
      <c r="AR7263" s="90" t="str">
        <f t="shared" si="121"/>
        <v>O</v>
      </c>
      <c r="AS7263" t="s">
        <v>7320</v>
      </c>
    </row>
    <row r="7264" spans="43:45" x14ac:dyDescent="0.25">
      <c r="AQ7264" s="89">
        <v>10039934</v>
      </c>
      <c r="AR7264" s="90" t="str">
        <f t="shared" si="121"/>
        <v>O</v>
      </c>
      <c r="AS7264" t="s">
        <v>4500</v>
      </c>
    </row>
    <row r="7265" spans="43:45" x14ac:dyDescent="0.25">
      <c r="AQ7265" s="89">
        <v>10040016</v>
      </c>
      <c r="AR7265" s="90" t="str">
        <f t="shared" si="121"/>
        <v>O</v>
      </c>
      <c r="AS7265" t="s">
        <v>7321</v>
      </c>
    </row>
    <row r="7266" spans="43:45" x14ac:dyDescent="0.25">
      <c r="AQ7266" s="89">
        <v>10036852</v>
      </c>
      <c r="AR7266" s="90" t="str">
        <f t="shared" si="121"/>
        <v>O</v>
      </c>
      <c r="AS7266" t="s">
        <v>7322</v>
      </c>
    </row>
    <row r="7267" spans="43:45" x14ac:dyDescent="0.25">
      <c r="AQ7267" s="89">
        <v>10036862</v>
      </c>
      <c r="AR7267" s="90" t="str">
        <f t="shared" si="121"/>
        <v>O</v>
      </c>
      <c r="AS7267" t="s">
        <v>7323</v>
      </c>
    </row>
    <row r="7268" spans="43:45" x14ac:dyDescent="0.25">
      <c r="AQ7268" s="89">
        <v>10037577</v>
      </c>
      <c r="AR7268" s="90" t="str">
        <f t="shared" si="121"/>
        <v>O</v>
      </c>
      <c r="AS7268" t="s">
        <v>7324</v>
      </c>
    </row>
    <row r="7269" spans="43:45" x14ac:dyDescent="0.25">
      <c r="AQ7269" s="89">
        <v>10037905</v>
      </c>
      <c r="AR7269" s="90" t="str">
        <f t="shared" si="121"/>
        <v>O</v>
      </c>
      <c r="AS7269" t="s">
        <v>7325</v>
      </c>
    </row>
    <row r="7270" spans="43:45" x14ac:dyDescent="0.25">
      <c r="AQ7270" s="89">
        <v>10038057</v>
      </c>
      <c r="AR7270" s="90" t="str">
        <f t="shared" si="121"/>
        <v>O</v>
      </c>
      <c r="AS7270" t="s">
        <v>7326</v>
      </c>
    </row>
    <row r="7271" spans="43:45" x14ac:dyDescent="0.25">
      <c r="AQ7271" s="89">
        <v>10038303</v>
      </c>
      <c r="AR7271" s="90" t="str">
        <f t="shared" si="121"/>
        <v>O</v>
      </c>
      <c r="AS7271" t="s">
        <v>7327</v>
      </c>
    </row>
    <row r="7272" spans="43:45" x14ac:dyDescent="0.25">
      <c r="AQ7272" s="89">
        <v>10038465</v>
      </c>
      <c r="AR7272" s="90" t="str">
        <f t="shared" si="121"/>
        <v>O</v>
      </c>
      <c r="AS7272" t="s">
        <v>7328</v>
      </c>
    </row>
    <row r="7273" spans="43:45" x14ac:dyDescent="0.25">
      <c r="AQ7273" s="89">
        <v>10038564</v>
      </c>
      <c r="AR7273" s="90" t="str">
        <f t="shared" si="121"/>
        <v>O</v>
      </c>
      <c r="AS7273" t="s">
        <v>7329</v>
      </c>
    </row>
    <row r="7274" spans="43:45" x14ac:dyDescent="0.25">
      <c r="AQ7274" s="89">
        <v>10038567</v>
      </c>
      <c r="AR7274" s="90" t="str">
        <f t="shared" si="121"/>
        <v>O</v>
      </c>
      <c r="AS7274" t="s">
        <v>7330</v>
      </c>
    </row>
    <row r="7275" spans="43:45" x14ac:dyDescent="0.25">
      <c r="AQ7275" s="89">
        <v>10038569</v>
      </c>
      <c r="AR7275" s="90" t="str">
        <f t="shared" si="121"/>
        <v>O</v>
      </c>
      <c r="AS7275" t="s">
        <v>7331</v>
      </c>
    </row>
    <row r="7276" spans="43:45" x14ac:dyDescent="0.25">
      <c r="AQ7276" s="89">
        <v>10038715</v>
      </c>
      <c r="AR7276" s="90" t="str">
        <f t="shared" si="121"/>
        <v>O</v>
      </c>
      <c r="AS7276" t="s">
        <v>7332</v>
      </c>
    </row>
    <row r="7277" spans="43:45" x14ac:dyDescent="0.25">
      <c r="AQ7277" s="89">
        <v>10038742</v>
      </c>
      <c r="AR7277" s="90" t="str">
        <f t="shared" si="121"/>
        <v>O</v>
      </c>
      <c r="AS7277" t="s">
        <v>7333</v>
      </c>
    </row>
    <row r="7278" spans="43:45" x14ac:dyDescent="0.25">
      <c r="AQ7278" s="89">
        <v>10038808</v>
      </c>
      <c r="AR7278" s="90" t="str">
        <f t="shared" si="121"/>
        <v>O</v>
      </c>
      <c r="AS7278" t="s">
        <v>7334</v>
      </c>
    </row>
    <row r="7279" spans="43:45" x14ac:dyDescent="0.25">
      <c r="AQ7279" s="89">
        <v>10038841</v>
      </c>
      <c r="AR7279" s="90" t="str">
        <f t="shared" si="121"/>
        <v>O</v>
      </c>
      <c r="AS7279" t="s">
        <v>7335</v>
      </c>
    </row>
    <row r="7280" spans="43:45" x14ac:dyDescent="0.25">
      <c r="AQ7280" s="89">
        <v>10039009</v>
      </c>
      <c r="AR7280" s="90" t="str">
        <f t="shared" si="121"/>
        <v>O</v>
      </c>
      <c r="AS7280" t="s">
        <v>7336</v>
      </c>
    </row>
    <row r="7281" spans="43:45" x14ac:dyDescent="0.25">
      <c r="AQ7281" s="89">
        <v>10039336</v>
      </c>
      <c r="AR7281" s="90" t="str">
        <f t="shared" si="121"/>
        <v>O</v>
      </c>
      <c r="AS7281" t="s">
        <v>7337</v>
      </c>
    </row>
    <row r="7282" spans="43:45" x14ac:dyDescent="0.25">
      <c r="AQ7282" s="89">
        <v>10039401</v>
      </c>
      <c r="AR7282" s="90" t="str">
        <f t="shared" si="121"/>
        <v>O</v>
      </c>
      <c r="AS7282" t="s">
        <v>7338</v>
      </c>
    </row>
    <row r="7283" spans="43:45" x14ac:dyDescent="0.25">
      <c r="AQ7283" s="89">
        <v>10039405</v>
      </c>
      <c r="AR7283" s="90" t="str">
        <f t="shared" si="121"/>
        <v>O</v>
      </c>
      <c r="AS7283" t="s">
        <v>7339</v>
      </c>
    </row>
    <row r="7284" spans="43:45" x14ac:dyDescent="0.25">
      <c r="AQ7284" s="89">
        <v>10039534</v>
      </c>
      <c r="AR7284" s="90" t="str">
        <f t="shared" si="121"/>
        <v>O</v>
      </c>
      <c r="AS7284" t="s">
        <v>7340</v>
      </c>
    </row>
    <row r="7285" spans="43:45" x14ac:dyDescent="0.25">
      <c r="AQ7285" s="89">
        <v>10039597</v>
      </c>
      <c r="AR7285" s="90" t="str">
        <f t="shared" si="121"/>
        <v>O</v>
      </c>
      <c r="AS7285" t="s">
        <v>7341</v>
      </c>
    </row>
    <row r="7286" spans="43:45" x14ac:dyDescent="0.25">
      <c r="AQ7286" s="89">
        <v>10039640</v>
      </c>
      <c r="AR7286" s="90" t="str">
        <f t="shared" si="121"/>
        <v>O</v>
      </c>
      <c r="AS7286" t="s">
        <v>7342</v>
      </c>
    </row>
    <row r="7287" spans="43:45" x14ac:dyDescent="0.25">
      <c r="AQ7287" s="89">
        <v>10039838</v>
      </c>
      <c r="AR7287" s="90" t="str">
        <f t="shared" si="121"/>
        <v>O</v>
      </c>
      <c r="AS7287" t="s">
        <v>7343</v>
      </c>
    </row>
    <row r="7288" spans="43:45" x14ac:dyDescent="0.25">
      <c r="AQ7288" s="89">
        <v>10040002</v>
      </c>
      <c r="AR7288" s="90" t="str">
        <f t="shared" si="121"/>
        <v>O</v>
      </c>
      <c r="AS7288" t="s">
        <v>7344</v>
      </c>
    </row>
    <row r="7289" spans="43:45" x14ac:dyDescent="0.25">
      <c r="AQ7289" s="89">
        <v>10040120</v>
      </c>
      <c r="AR7289" s="90" t="str">
        <f t="shared" si="121"/>
        <v>O</v>
      </c>
      <c r="AS7289" t="s">
        <v>7345</v>
      </c>
    </row>
    <row r="7290" spans="43:45" x14ac:dyDescent="0.25">
      <c r="AQ7290" s="89">
        <v>10036861</v>
      </c>
      <c r="AR7290" s="90" t="str">
        <f t="shared" si="121"/>
        <v>O</v>
      </c>
      <c r="AS7290" t="s">
        <v>7346</v>
      </c>
    </row>
    <row r="7291" spans="43:45" x14ac:dyDescent="0.25">
      <c r="AQ7291" s="89">
        <v>10037485</v>
      </c>
      <c r="AR7291" s="90" t="str">
        <f t="shared" si="121"/>
        <v>O</v>
      </c>
      <c r="AS7291" t="s">
        <v>7347</v>
      </c>
    </row>
    <row r="7292" spans="43:45" x14ac:dyDescent="0.25">
      <c r="AQ7292" s="89">
        <v>10037798</v>
      </c>
      <c r="AR7292" s="90" t="str">
        <f t="shared" si="121"/>
        <v>O</v>
      </c>
      <c r="AS7292" t="s">
        <v>7348</v>
      </c>
    </row>
    <row r="7293" spans="43:45" x14ac:dyDescent="0.25">
      <c r="AQ7293" s="89">
        <v>10037938</v>
      </c>
      <c r="AR7293" s="90" t="str">
        <f t="shared" si="121"/>
        <v>O</v>
      </c>
      <c r="AS7293" t="s">
        <v>7349</v>
      </c>
    </row>
    <row r="7294" spans="43:45" x14ac:dyDescent="0.25">
      <c r="AQ7294" s="89">
        <v>10038330</v>
      </c>
      <c r="AR7294" s="90" t="str">
        <f t="shared" si="121"/>
        <v>O</v>
      </c>
      <c r="AS7294" t="s">
        <v>7350</v>
      </c>
    </row>
    <row r="7295" spans="43:45" x14ac:dyDescent="0.25">
      <c r="AQ7295" s="89">
        <v>10038349</v>
      </c>
      <c r="AR7295" s="90" t="str">
        <f t="shared" si="121"/>
        <v>O</v>
      </c>
      <c r="AS7295" t="s">
        <v>7351</v>
      </c>
    </row>
    <row r="7296" spans="43:45" x14ac:dyDescent="0.25">
      <c r="AQ7296" s="89">
        <v>10038391</v>
      </c>
      <c r="AR7296" s="90" t="str">
        <f t="shared" si="121"/>
        <v>O</v>
      </c>
      <c r="AS7296" t="s">
        <v>7352</v>
      </c>
    </row>
    <row r="7297" spans="43:45" x14ac:dyDescent="0.25">
      <c r="AQ7297" s="89">
        <v>10038410</v>
      </c>
      <c r="AR7297" s="90" t="str">
        <f t="shared" si="121"/>
        <v>O</v>
      </c>
      <c r="AS7297" t="s">
        <v>7353</v>
      </c>
    </row>
    <row r="7298" spans="43:45" x14ac:dyDescent="0.25">
      <c r="AQ7298" s="89">
        <v>10038445</v>
      </c>
      <c r="AR7298" s="90" t="str">
        <f t="shared" si="121"/>
        <v>O</v>
      </c>
      <c r="AS7298" t="s">
        <v>7354</v>
      </c>
    </row>
    <row r="7299" spans="43:45" x14ac:dyDescent="0.25">
      <c r="AQ7299" s="89">
        <v>10038550</v>
      </c>
      <c r="AR7299" s="90" t="str">
        <f t="shared" si="121"/>
        <v>O</v>
      </c>
      <c r="AS7299" t="s">
        <v>7355</v>
      </c>
    </row>
    <row r="7300" spans="43:45" x14ac:dyDescent="0.25">
      <c r="AQ7300" s="89">
        <v>10038917</v>
      </c>
      <c r="AR7300" s="90" t="str">
        <f t="shared" si="121"/>
        <v>O</v>
      </c>
      <c r="AS7300" t="s">
        <v>7356</v>
      </c>
    </row>
    <row r="7301" spans="43:45" x14ac:dyDescent="0.25">
      <c r="AQ7301" s="89">
        <v>10039005</v>
      </c>
      <c r="AR7301" s="90" t="str">
        <f t="shared" si="121"/>
        <v>O</v>
      </c>
      <c r="AS7301" t="s">
        <v>7357</v>
      </c>
    </row>
    <row r="7302" spans="43:45" x14ac:dyDescent="0.25">
      <c r="AQ7302" s="89">
        <v>10039420</v>
      </c>
      <c r="AR7302" s="90" t="str">
        <f t="shared" si="121"/>
        <v>O</v>
      </c>
      <c r="AS7302" t="s">
        <v>7358</v>
      </c>
    </row>
    <row r="7303" spans="43:45" x14ac:dyDescent="0.25">
      <c r="AQ7303" s="89">
        <v>10039558</v>
      </c>
      <c r="AR7303" s="90" t="str">
        <f t="shared" si="121"/>
        <v>O</v>
      </c>
      <c r="AS7303" t="s">
        <v>7359</v>
      </c>
    </row>
    <row r="7304" spans="43:45" x14ac:dyDescent="0.25">
      <c r="AQ7304" s="89">
        <v>10039657</v>
      </c>
      <c r="AR7304" s="90" t="str">
        <f t="shared" si="121"/>
        <v>O</v>
      </c>
      <c r="AS7304" t="s">
        <v>7360</v>
      </c>
    </row>
    <row r="7305" spans="43:45" x14ac:dyDescent="0.25">
      <c r="AQ7305" s="89">
        <v>10039894</v>
      </c>
      <c r="AR7305" s="90" t="str">
        <f t="shared" ref="AR7305:AR7368" si="122">IF(ISNA(VLOOKUP(AQ7305,$BP$18:$BQ$356,2,FALSE))=TRUE,"O",VLOOKUP(AQ7305,$BP$18:$BQ$356,2,FALSE))</f>
        <v>O</v>
      </c>
      <c r="AS7305" t="s">
        <v>7361</v>
      </c>
    </row>
    <row r="7306" spans="43:45" x14ac:dyDescent="0.25">
      <c r="AQ7306" s="89">
        <v>10039908</v>
      </c>
      <c r="AR7306" s="90" t="str">
        <f t="shared" si="122"/>
        <v>O</v>
      </c>
      <c r="AS7306" t="s">
        <v>7362</v>
      </c>
    </row>
    <row r="7307" spans="43:45" x14ac:dyDescent="0.25">
      <c r="AQ7307" s="89">
        <v>10039959</v>
      </c>
      <c r="AR7307" s="90" t="str">
        <f t="shared" si="122"/>
        <v>O</v>
      </c>
      <c r="AS7307" t="s">
        <v>7363</v>
      </c>
    </row>
    <row r="7308" spans="43:45" x14ac:dyDescent="0.25">
      <c r="AQ7308" s="89">
        <v>10040046</v>
      </c>
      <c r="AR7308" s="90" t="str">
        <f t="shared" si="122"/>
        <v>O</v>
      </c>
      <c r="AS7308" t="s">
        <v>7364</v>
      </c>
    </row>
    <row r="7309" spans="43:45" x14ac:dyDescent="0.25">
      <c r="AQ7309" s="89">
        <v>10040155</v>
      </c>
      <c r="AR7309" s="90" t="str">
        <f t="shared" si="122"/>
        <v>O</v>
      </c>
      <c r="AS7309" t="s">
        <v>7365</v>
      </c>
    </row>
    <row r="7310" spans="43:45" x14ac:dyDescent="0.25">
      <c r="AQ7310" s="89">
        <v>10040203</v>
      </c>
      <c r="AR7310" s="90" t="str">
        <f t="shared" si="122"/>
        <v>O</v>
      </c>
      <c r="AS7310" t="s">
        <v>7366</v>
      </c>
    </row>
    <row r="7311" spans="43:45" x14ac:dyDescent="0.25">
      <c r="AQ7311" s="89">
        <v>10036609</v>
      </c>
      <c r="AR7311" s="90" t="str">
        <f t="shared" si="122"/>
        <v>O</v>
      </c>
      <c r="AS7311" t="s">
        <v>7367</v>
      </c>
    </row>
    <row r="7312" spans="43:45" x14ac:dyDescent="0.25">
      <c r="AQ7312" s="89">
        <v>10036940</v>
      </c>
      <c r="AR7312" s="90" t="str">
        <f t="shared" si="122"/>
        <v>O</v>
      </c>
      <c r="AS7312" t="s">
        <v>7368</v>
      </c>
    </row>
    <row r="7313" spans="43:45" x14ac:dyDescent="0.25">
      <c r="AQ7313" s="89">
        <v>10037326</v>
      </c>
      <c r="AR7313" s="90" t="str">
        <f t="shared" si="122"/>
        <v>O</v>
      </c>
      <c r="AS7313" t="s">
        <v>7369</v>
      </c>
    </row>
    <row r="7314" spans="43:45" x14ac:dyDescent="0.25">
      <c r="AQ7314" s="89">
        <v>10037451</v>
      </c>
      <c r="AR7314" s="90" t="str">
        <f t="shared" si="122"/>
        <v>O</v>
      </c>
      <c r="AS7314" t="s">
        <v>7370</v>
      </c>
    </row>
    <row r="7315" spans="43:45" x14ac:dyDescent="0.25">
      <c r="AQ7315" s="89">
        <v>10038086</v>
      </c>
      <c r="AR7315" s="90" t="str">
        <f t="shared" si="122"/>
        <v>O</v>
      </c>
      <c r="AS7315" t="s">
        <v>7371</v>
      </c>
    </row>
    <row r="7316" spans="43:45" x14ac:dyDescent="0.25">
      <c r="AQ7316" s="89">
        <v>10038102</v>
      </c>
      <c r="AR7316" s="90" t="str">
        <f t="shared" si="122"/>
        <v>O</v>
      </c>
      <c r="AS7316" t="s">
        <v>7372</v>
      </c>
    </row>
    <row r="7317" spans="43:45" x14ac:dyDescent="0.25">
      <c r="AQ7317" s="89">
        <v>10038745</v>
      </c>
      <c r="AR7317" s="90" t="str">
        <f t="shared" si="122"/>
        <v>O</v>
      </c>
      <c r="AS7317" t="s">
        <v>7373</v>
      </c>
    </row>
    <row r="7318" spans="43:45" x14ac:dyDescent="0.25">
      <c r="AQ7318" s="89">
        <v>10038762</v>
      </c>
      <c r="AR7318" s="90" t="str">
        <f t="shared" si="122"/>
        <v>O</v>
      </c>
      <c r="AS7318" t="s">
        <v>7374</v>
      </c>
    </row>
    <row r="7319" spans="43:45" x14ac:dyDescent="0.25">
      <c r="AQ7319" s="89">
        <v>10037276</v>
      </c>
      <c r="AR7319" s="90" t="str">
        <f t="shared" si="122"/>
        <v>O</v>
      </c>
      <c r="AS7319" t="s">
        <v>7375</v>
      </c>
    </row>
    <row r="7320" spans="43:45" x14ac:dyDescent="0.25">
      <c r="AQ7320" s="89">
        <v>10038992</v>
      </c>
      <c r="AR7320" s="90" t="str">
        <f t="shared" si="122"/>
        <v>O</v>
      </c>
      <c r="AS7320" t="s">
        <v>7376</v>
      </c>
    </row>
    <row r="7321" spans="43:45" x14ac:dyDescent="0.25">
      <c r="AQ7321" s="89">
        <v>10039430</v>
      </c>
      <c r="AR7321" s="90" t="str">
        <f t="shared" si="122"/>
        <v>O</v>
      </c>
      <c r="AS7321" t="s">
        <v>7377</v>
      </c>
    </row>
    <row r="7322" spans="43:45" x14ac:dyDescent="0.25">
      <c r="AQ7322" s="89">
        <v>10039434</v>
      </c>
      <c r="AR7322" s="90" t="str">
        <f t="shared" si="122"/>
        <v>O</v>
      </c>
      <c r="AS7322" t="s">
        <v>7378</v>
      </c>
    </row>
    <row r="7323" spans="43:45" x14ac:dyDescent="0.25">
      <c r="AQ7323" s="89">
        <v>10039436</v>
      </c>
      <c r="AR7323" s="90" t="str">
        <f t="shared" si="122"/>
        <v>O</v>
      </c>
      <c r="AS7323" t="s">
        <v>7379</v>
      </c>
    </row>
    <row r="7324" spans="43:45" x14ac:dyDescent="0.25">
      <c r="AQ7324" s="89">
        <v>10039437</v>
      </c>
      <c r="AR7324" s="90" t="str">
        <f t="shared" si="122"/>
        <v>O</v>
      </c>
      <c r="AS7324" t="s">
        <v>7380</v>
      </c>
    </row>
    <row r="7325" spans="43:45" x14ac:dyDescent="0.25">
      <c r="AQ7325" s="89">
        <v>10039613</v>
      </c>
      <c r="AR7325" s="90" t="str">
        <f t="shared" si="122"/>
        <v>O</v>
      </c>
      <c r="AS7325" t="s">
        <v>7381</v>
      </c>
    </row>
    <row r="7326" spans="43:45" x14ac:dyDescent="0.25">
      <c r="AQ7326" s="89">
        <v>10039704</v>
      </c>
      <c r="AR7326" s="90" t="str">
        <f t="shared" si="122"/>
        <v>O</v>
      </c>
      <c r="AS7326" t="s">
        <v>7382</v>
      </c>
    </row>
    <row r="7327" spans="43:45" x14ac:dyDescent="0.25">
      <c r="AQ7327" s="89">
        <v>10040034</v>
      </c>
      <c r="AR7327" s="90" t="str">
        <f t="shared" si="122"/>
        <v>O</v>
      </c>
      <c r="AS7327" t="s">
        <v>7383</v>
      </c>
    </row>
    <row r="7328" spans="43:45" x14ac:dyDescent="0.25">
      <c r="AQ7328" s="89">
        <v>10036788</v>
      </c>
      <c r="AR7328" s="90" t="str">
        <f t="shared" si="122"/>
        <v>O</v>
      </c>
      <c r="AS7328" t="s">
        <v>7384</v>
      </c>
    </row>
    <row r="7329" spans="43:45" x14ac:dyDescent="0.25">
      <c r="AQ7329" s="89">
        <v>10037241</v>
      </c>
      <c r="AR7329" s="90" t="str">
        <f t="shared" si="122"/>
        <v>O</v>
      </c>
      <c r="AS7329" t="s">
        <v>7385</v>
      </c>
    </row>
    <row r="7330" spans="43:45" x14ac:dyDescent="0.25">
      <c r="AQ7330" s="89">
        <v>10038198</v>
      </c>
      <c r="AR7330" s="90" t="str">
        <f t="shared" si="122"/>
        <v>O</v>
      </c>
      <c r="AS7330" t="s">
        <v>7386</v>
      </c>
    </row>
    <row r="7331" spans="43:45" x14ac:dyDescent="0.25">
      <c r="AQ7331" s="89">
        <v>10038463</v>
      </c>
      <c r="AR7331" s="90" t="str">
        <f t="shared" si="122"/>
        <v>O</v>
      </c>
      <c r="AS7331" t="s">
        <v>7387</v>
      </c>
    </row>
    <row r="7332" spans="43:45" x14ac:dyDescent="0.25">
      <c r="AQ7332" s="89">
        <v>10038464</v>
      </c>
      <c r="AR7332" s="90" t="str">
        <f t="shared" si="122"/>
        <v>O</v>
      </c>
      <c r="AS7332" t="s">
        <v>7388</v>
      </c>
    </row>
    <row r="7333" spans="43:45" x14ac:dyDescent="0.25">
      <c r="AQ7333" s="89">
        <v>10038486</v>
      </c>
      <c r="AR7333" s="90" t="str">
        <f t="shared" si="122"/>
        <v>O</v>
      </c>
      <c r="AS7333" t="s">
        <v>7389</v>
      </c>
    </row>
    <row r="7334" spans="43:45" x14ac:dyDescent="0.25">
      <c r="AQ7334" s="89">
        <v>10038506</v>
      </c>
      <c r="AR7334" s="90" t="str">
        <f t="shared" si="122"/>
        <v>O</v>
      </c>
      <c r="AS7334" t="s">
        <v>7390</v>
      </c>
    </row>
    <row r="7335" spans="43:45" x14ac:dyDescent="0.25">
      <c r="AQ7335" s="89">
        <v>10038718</v>
      </c>
      <c r="AR7335" s="90" t="str">
        <f t="shared" si="122"/>
        <v>O</v>
      </c>
      <c r="AS7335" t="s">
        <v>7391</v>
      </c>
    </row>
    <row r="7336" spans="43:45" x14ac:dyDescent="0.25">
      <c r="AQ7336" s="89">
        <v>10038385</v>
      </c>
      <c r="AR7336" s="90" t="str">
        <f t="shared" si="122"/>
        <v>O</v>
      </c>
      <c r="AS7336" t="s">
        <v>7392</v>
      </c>
    </row>
    <row r="7337" spans="43:45" x14ac:dyDescent="0.25">
      <c r="AQ7337" s="89">
        <v>10038810</v>
      </c>
      <c r="AR7337" s="90" t="str">
        <f t="shared" si="122"/>
        <v>O</v>
      </c>
      <c r="AS7337" t="s">
        <v>7393</v>
      </c>
    </row>
    <row r="7338" spans="43:45" x14ac:dyDescent="0.25">
      <c r="AQ7338" s="89">
        <v>10038819</v>
      </c>
      <c r="AR7338" s="90" t="str">
        <f t="shared" si="122"/>
        <v>O</v>
      </c>
      <c r="AS7338" t="s">
        <v>7394</v>
      </c>
    </row>
    <row r="7339" spans="43:45" x14ac:dyDescent="0.25">
      <c r="AQ7339" s="89">
        <v>10039352</v>
      </c>
      <c r="AR7339" s="90" t="str">
        <f t="shared" si="122"/>
        <v>O</v>
      </c>
      <c r="AS7339" t="s">
        <v>7395</v>
      </c>
    </row>
    <row r="7340" spans="43:45" x14ac:dyDescent="0.25">
      <c r="AQ7340" s="89">
        <v>10039353</v>
      </c>
      <c r="AR7340" s="90" t="str">
        <f t="shared" si="122"/>
        <v>O</v>
      </c>
      <c r="AS7340" t="s">
        <v>7396</v>
      </c>
    </row>
    <row r="7341" spans="43:45" x14ac:dyDescent="0.25">
      <c r="AQ7341" s="89">
        <v>10039392</v>
      </c>
      <c r="AR7341" s="90" t="str">
        <f t="shared" si="122"/>
        <v>O</v>
      </c>
      <c r="AS7341" t="s">
        <v>7397</v>
      </c>
    </row>
    <row r="7342" spans="43:45" x14ac:dyDescent="0.25">
      <c r="AQ7342" s="89">
        <v>10039415</v>
      </c>
      <c r="AR7342" s="90" t="str">
        <f t="shared" si="122"/>
        <v>O</v>
      </c>
      <c r="AS7342" t="s">
        <v>7398</v>
      </c>
    </row>
    <row r="7343" spans="43:45" x14ac:dyDescent="0.25">
      <c r="AQ7343" s="89">
        <v>10039582</v>
      </c>
      <c r="AR7343" s="90" t="str">
        <f t="shared" si="122"/>
        <v>O</v>
      </c>
      <c r="AS7343" t="s">
        <v>7399</v>
      </c>
    </row>
    <row r="7344" spans="43:45" x14ac:dyDescent="0.25">
      <c r="AQ7344" s="89">
        <v>10039612</v>
      </c>
      <c r="AR7344" s="90" t="str">
        <f t="shared" si="122"/>
        <v>O</v>
      </c>
      <c r="AS7344" t="s">
        <v>7400</v>
      </c>
    </row>
    <row r="7345" spans="43:45" x14ac:dyDescent="0.25">
      <c r="AQ7345" s="89">
        <v>10036593</v>
      </c>
      <c r="AR7345" s="90" t="str">
        <f t="shared" si="122"/>
        <v>O</v>
      </c>
      <c r="AS7345" t="s">
        <v>7401</v>
      </c>
    </row>
    <row r="7346" spans="43:45" x14ac:dyDescent="0.25">
      <c r="AQ7346" s="89">
        <v>10036986</v>
      </c>
      <c r="AR7346" s="90" t="str">
        <f t="shared" si="122"/>
        <v>O</v>
      </c>
      <c r="AS7346" t="s">
        <v>7402</v>
      </c>
    </row>
    <row r="7347" spans="43:45" x14ac:dyDescent="0.25">
      <c r="AQ7347" s="89">
        <v>10037015</v>
      </c>
      <c r="AR7347" s="90" t="str">
        <f t="shared" si="122"/>
        <v>O</v>
      </c>
      <c r="AS7347" t="s">
        <v>7403</v>
      </c>
    </row>
    <row r="7348" spans="43:45" x14ac:dyDescent="0.25">
      <c r="AQ7348" s="89">
        <v>10037512</v>
      </c>
      <c r="AR7348" s="90" t="str">
        <f t="shared" si="122"/>
        <v>O</v>
      </c>
      <c r="AS7348" t="s">
        <v>7404</v>
      </c>
    </row>
    <row r="7349" spans="43:45" x14ac:dyDescent="0.25">
      <c r="AQ7349" s="89">
        <v>10037753</v>
      </c>
      <c r="AR7349" s="90" t="str">
        <f t="shared" si="122"/>
        <v>O</v>
      </c>
      <c r="AS7349" t="s">
        <v>7405</v>
      </c>
    </row>
    <row r="7350" spans="43:45" x14ac:dyDescent="0.25">
      <c r="AQ7350" s="89">
        <v>10037762</v>
      </c>
      <c r="AR7350" s="90" t="str">
        <f t="shared" si="122"/>
        <v>O</v>
      </c>
      <c r="AS7350" t="s">
        <v>7406</v>
      </c>
    </row>
    <row r="7351" spans="43:45" x14ac:dyDescent="0.25">
      <c r="AQ7351" s="89">
        <v>10039036</v>
      </c>
      <c r="AR7351" s="90" t="str">
        <f t="shared" si="122"/>
        <v>O</v>
      </c>
      <c r="AS7351" t="s">
        <v>7407</v>
      </c>
    </row>
    <row r="7352" spans="43:45" x14ac:dyDescent="0.25">
      <c r="AQ7352" s="89">
        <v>10039465</v>
      </c>
      <c r="AR7352" s="90" t="str">
        <f t="shared" si="122"/>
        <v>O</v>
      </c>
      <c r="AS7352" t="s">
        <v>7408</v>
      </c>
    </row>
    <row r="7353" spans="43:45" x14ac:dyDescent="0.25">
      <c r="AQ7353" s="89">
        <v>10039483</v>
      </c>
      <c r="AR7353" s="90" t="str">
        <f t="shared" si="122"/>
        <v>O</v>
      </c>
      <c r="AS7353" t="s">
        <v>7409</v>
      </c>
    </row>
    <row r="7354" spans="43:45" x14ac:dyDescent="0.25">
      <c r="AQ7354" s="89">
        <v>10039501</v>
      </c>
      <c r="AR7354" s="90" t="str">
        <f t="shared" si="122"/>
        <v>O</v>
      </c>
      <c r="AS7354" t="s">
        <v>7410</v>
      </c>
    </row>
    <row r="7355" spans="43:45" x14ac:dyDescent="0.25">
      <c r="AQ7355" s="89">
        <v>10039553</v>
      </c>
      <c r="AR7355" s="90" t="str">
        <f t="shared" si="122"/>
        <v>O</v>
      </c>
      <c r="AS7355" t="s">
        <v>7411</v>
      </c>
    </row>
    <row r="7356" spans="43:45" x14ac:dyDescent="0.25">
      <c r="AQ7356" s="89">
        <v>10039589</v>
      </c>
      <c r="AR7356" s="90" t="str">
        <f t="shared" si="122"/>
        <v>O</v>
      </c>
      <c r="AS7356" t="s">
        <v>7412</v>
      </c>
    </row>
    <row r="7357" spans="43:45" x14ac:dyDescent="0.25">
      <c r="AQ7357" s="89">
        <v>10039598</v>
      </c>
      <c r="AR7357" s="90" t="str">
        <f t="shared" si="122"/>
        <v>O</v>
      </c>
      <c r="AS7357" t="s">
        <v>7413</v>
      </c>
    </row>
    <row r="7358" spans="43:45" x14ac:dyDescent="0.25">
      <c r="AQ7358" s="89">
        <v>10039840</v>
      </c>
      <c r="AR7358" s="90" t="str">
        <f t="shared" si="122"/>
        <v>O</v>
      </c>
      <c r="AS7358" t="s">
        <v>7414</v>
      </c>
    </row>
    <row r="7359" spans="43:45" x14ac:dyDescent="0.25">
      <c r="AQ7359" s="89">
        <v>10039951</v>
      </c>
      <c r="AR7359" s="90" t="str">
        <f t="shared" si="122"/>
        <v>O</v>
      </c>
      <c r="AS7359" t="s">
        <v>7415</v>
      </c>
    </row>
    <row r="7360" spans="43:45" x14ac:dyDescent="0.25">
      <c r="AQ7360" s="89">
        <v>10039986</v>
      </c>
      <c r="AR7360" s="90" t="str">
        <f t="shared" si="122"/>
        <v>O</v>
      </c>
      <c r="AS7360" t="s">
        <v>7416</v>
      </c>
    </row>
    <row r="7361" spans="43:45" x14ac:dyDescent="0.25">
      <c r="AQ7361" s="89">
        <v>10036952</v>
      </c>
      <c r="AR7361" s="90" t="str">
        <f t="shared" si="122"/>
        <v>O</v>
      </c>
      <c r="AS7361" t="s">
        <v>7417</v>
      </c>
    </row>
    <row r="7362" spans="43:45" x14ac:dyDescent="0.25">
      <c r="AQ7362" s="89">
        <v>10037353</v>
      </c>
      <c r="AR7362" s="90" t="str">
        <f t="shared" si="122"/>
        <v>O</v>
      </c>
      <c r="AS7362" t="s">
        <v>7418</v>
      </c>
    </row>
    <row r="7363" spans="43:45" x14ac:dyDescent="0.25">
      <c r="AQ7363" s="89">
        <v>10037377</v>
      </c>
      <c r="AR7363" s="90" t="str">
        <f t="shared" si="122"/>
        <v>O</v>
      </c>
      <c r="AS7363" t="s">
        <v>7419</v>
      </c>
    </row>
    <row r="7364" spans="43:45" x14ac:dyDescent="0.25">
      <c r="AQ7364" s="89">
        <v>10037431</v>
      </c>
      <c r="AR7364" s="90" t="str">
        <f t="shared" si="122"/>
        <v>O</v>
      </c>
      <c r="AS7364" t="s">
        <v>7420</v>
      </c>
    </row>
    <row r="7365" spans="43:45" x14ac:dyDescent="0.25">
      <c r="AQ7365" s="89">
        <v>10037437</v>
      </c>
      <c r="AR7365" s="90" t="str">
        <f t="shared" si="122"/>
        <v>O</v>
      </c>
      <c r="AS7365" t="s">
        <v>7421</v>
      </c>
    </row>
    <row r="7366" spans="43:45" x14ac:dyDescent="0.25">
      <c r="AQ7366" s="89">
        <v>10037517</v>
      </c>
      <c r="AR7366" s="90" t="str">
        <f t="shared" si="122"/>
        <v>O</v>
      </c>
      <c r="AS7366" t="s">
        <v>7422</v>
      </c>
    </row>
    <row r="7367" spans="43:45" x14ac:dyDescent="0.25">
      <c r="AQ7367" s="89">
        <v>10037522</v>
      </c>
      <c r="AR7367" s="90" t="str">
        <f t="shared" si="122"/>
        <v>O</v>
      </c>
      <c r="AS7367" t="s">
        <v>7423</v>
      </c>
    </row>
    <row r="7368" spans="43:45" x14ac:dyDescent="0.25">
      <c r="AQ7368" s="89">
        <v>10037612</v>
      </c>
      <c r="AR7368" s="90" t="str">
        <f t="shared" si="122"/>
        <v>O</v>
      </c>
      <c r="AS7368" t="s">
        <v>7424</v>
      </c>
    </row>
    <row r="7369" spans="43:45" x14ac:dyDescent="0.25">
      <c r="AQ7369" s="89">
        <v>10037867</v>
      </c>
      <c r="AR7369" s="90" t="str">
        <f t="shared" ref="AR7369:AR7432" si="123">IF(ISNA(VLOOKUP(AQ7369,$BP$18:$BQ$356,2,FALSE))=TRUE,"O",VLOOKUP(AQ7369,$BP$18:$BQ$356,2,FALSE))</f>
        <v>O</v>
      </c>
      <c r="AS7369" t="s">
        <v>7425</v>
      </c>
    </row>
    <row r="7370" spans="43:45" x14ac:dyDescent="0.25">
      <c r="AQ7370" s="89">
        <v>10038747</v>
      </c>
      <c r="AR7370" s="90" t="str">
        <f t="shared" si="123"/>
        <v>O</v>
      </c>
      <c r="AS7370" t="s">
        <v>7426</v>
      </c>
    </row>
    <row r="7371" spans="43:45" x14ac:dyDescent="0.25">
      <c r="AQ7371" s="89">
        <v>10036578</v>
      </c>
      <c r="AR7371" s="90" t="str">
        <f t="shared" si="123"/>
        <v>O</v>
      </c>
      <c r="AS7371" t="s">
        <v>7427</v>
      </c>
    </row>
    <row r="7372" spans="43:45" x14ac:dyDescent="0.25">
      <c r="AQ7372" s="89">
        <v>10037274</v>
      </c>
      <c r="AR7372" s="90" t="str">
        <f t="shared" si="123"/>
        <v>O</v>
      </c>
      <c r="AS7372" t="s">
        <v>7428</v>
      </c>
    </row>
    <row r="7373" spans="43:45" x14ac:dyDescent="0.25">
      <c r="AQ7373" s="89">
        <v>10038446</v>
      </c>
      <c r="AR7373" s="90" t="str">
        <f t="shared" si="123"/>
        <v>O</v>
      </c>
      <c r="AS7373" t="s">
        <v>7429</v>
      </c>
    </row>
    <row r="7374" spans="43:45" x14ac:dyDescent="0.25">
      <c r="AQ7374" s="89">
        <v>10039064</v>
      </c>
      <c r="AR7374" s="90" t="str">
        <f t="shared" si="123"/>
        <v>O</v>
      </c>
      <c r="AS7374" t="s">
        <v>7430</v>
      </c>
    </row>
    <row r="7375" spans="43:45" x14ac:dyDescent="0.25">
      <c r="AQ7375" s="89">
        <v>10039190</v>
      </c>
      <c r="AR7375" s="90" t="str">
        <f t="shared" si="123"/>
        <v>O</v>
      </c>
      <c r="AS7375" t="s">
        <v>7158</v>
      </c>
    </row>
    <row r="7376" spans="43:45" x14ac:dyDescent="0.25">
      <c r="AQ7376" s="89">
        <v>10039396</v>
      </c>
      <c r="AR7376" s="90" t="str">
        <f t="shared" si="123"/>
        <v>O</v>
      </c>
      <c r="AS7376" t="s">
        <v>7431</v>
      </c>
    </row>
    <row r="7377" spans="43:45" x14ac:dyDescent="0.25">
      <c r="AQ7377" s="89">
        <v>10039410</v>
      </c>
      <c r="AR7377" s="90" t="str">
        <f t="shared" si="123"/>
        <v>O</v>
      </c>
      <c r="AS7377" t="s">
        <v>7432</v>
      </c>
    </row>
    <row r="7378" spans="43:45" x14ac:dyDescent="0.25">
      <c r="AQ7378" s="89">
        <v>10039438</v>
      </c>
      <c r="AR7378" s="90" t="str">
        <f t="shared" si="123"/>
        <v>O</v>
      </c>
      <c r="AS7378" t="s">
        <v>7433</v>
      </c>
    </row>
    <row r="7379" spans="43:45" x14ac:dyDescent="0.25">
      <c r="AQ7379" s="89">
        <v>10039524</v>
      </c>
      <c r="AR7379" s="90" t="str">
        <f t="shared" si="123"/>
        <v>O</v>
      </c>
      <c r="AS7379" t="s">
        <v>7434</v>
      </c>
    </row>
    <row r="7380" spans="43:45" x14ac:dyDescent="0.25">
      <c r="AQ7380" s="89">
        <v>10039577</v>
      </c>
      <c r="AR7380" s="90" t="str">
        <f t="shared" si="123"/>
        <v>O</v>
      </c>
      <c r="AS7380" t="s">
        <v>7435</v>
      </c>
    </row>
    <row r="7381" spans="43:45" x14ac:dyDescent="0.25">
      <c r="AQ7381" s="89">
        <v>10037063</v>
      </c>
      <c r="AR7381" s="90" t="str">
        <f t="shared" si="123"/>
        <v>O</v>
      </c>
      <c r="AS7381" t="s">
        <v>7436</v>
      </c>
    </row>
    <row r="7382" spans="43:45" x14ac:dyDescent="0.25">
      <c r="AQ7382" s="89">
        <v>10037260</v>
      </c>
      <c r="AR7382" s="90" t="str">
        <f t="shared" si="123"/>
        <v>O</v>
      </c>
      <c r="AS7382" t="s">
        <v>7437</v>
      </c>
    </row>
    <row r="7383" spans="43:45" x14ac:dyDescent="0.25">
      <c r="AQ7383" s="89">
        <v>10037480</v>
      </c>
      <c r="AR7383" s="90" t="str">
        <f t="shared" si="123"/>
        <v>O</v>
      </c>
      <c r="AS7383" t="s">
        <v>7438</v>
      </c>
    </row>
    <row r="7384" spans="43:45" x14ac:dyDescent="0.25">
      <c r="AQ7384" s="89">
        <v>10038798</v>
      </c>
      <c r="AR7384" s="90" t="str">
        <f t="shared" si="123"/>
        <v>O</v>
      </c>
      <c r="AS7384" t="s">
        <v>7439</v>
      </c>
    </row>
    <row r="7385" spans="43:45" x14ac:dyDescent="0.25">
      <c r="AQ7385" s="89">
        <v>10038807</v>
      </c>
      <c r="AR7385" s="90" t="str">
        <f t="shared" si="123"/>
        <v>O</v>
      </c>
      <c r="AS7385" t="s">
        <v>7440</v>
      </c>
    </row>
    <row r="7386" spans="43:45" x14ac:dyDescent="0.25">
      <c r="AQ7386" s="89">
        <v>10038812</v>
      </c>
      <c r="AR7386" s="90" t="str">
        <f t="shared" si="123"/>
        <v>O</v>
      </c>
      <c r="AS7386" t="s">
        <v>7441</v>
      </c>
    </row>
    <row r="7387" spans="43:45" x14ac:dyDescent="0.25">
      <c r="AQ7387" s="89">
        <v>10038854</v>
      </c>
      <c r="AR7387" s="90" t="str">
        <f t="shared" si="123"/>
        <v>O</v>
      </c>
      <c r="AS7387" t="s">
        <v>7442</v>
      </c>
    </row>
    <row r="7388" spans="43:45" x14ac:dyDescent="0.25">
      <c r="AQ7388" s="89">
        <v>10038287</v>
      </c>
      <c r="AR7388" s="90" t="str">
        <f t="shared" si="123"/>
        <v>O</v>
      </c>
      <c r="AS7388" t="s">
        <v>7443</v>
      </c>
    </row>
    <row r="7389" spans="43:45" x14ac:dyDescent="0.25">
      <c r="AQ7389" s="89">
        <v>10038293</v>
      </c>
      <c r="AR7389" s="90" t="str">
        <f t="shared" si="123"/>
        <v>O</v>
      </c>
      <c r="AS7389" t="s">
        <v>7444</v>
      </c>
    </row>
    <row r="7390" spans="43:45" x14ac:dyDescent="0.25">
      <c r="AQ7390" s="89">
        <v>10038524</v>
      </c>
      <c r="AR7390" s="90" t="str">
        <f t="shared" si="123"/>
        <v>O</v>
      </c>
      <c r="AS7390" t="s">
        <v>7445</v>
      </c>
    </row>
    <row r="7391" spans="43:45" x14ac:dyDescent="0.25">
      <c r="AQ7391" s="89">
        <v>10038965</v>
      </c>
      <c r="AR7391" s="90" t="str">
        <f t="shared" si="123"/>
        <v>O</v>
      </c>
      <c r="AS7391" t="s">
        <v>7446</v>
      </c>
    </row>
    <row r="7392" spans="43:45" x14ac:dyDescent="0.25">
      <c r="AQ7392" s="89">
        <v>10039702</v>
      </c>
      <c r="AR7392" s="90" t="str">
        <f t="shared" si="123"/>
        <v>O</v>
      </c>
      <c r="AS7392" t="s">
        <v>7447</v>
      </c>
    </row>
    <row r="7393" spans="43:45" x14ac:dyDescent="0.25">
      <c r="AQ7393" s="89">
        <v>10039706</v>
      </c>
      <c r="AR7393" s="90" t="str">
        <f t="shared" si="123"/>
        <v>O</v>
      </c>
      <c r="AS7393" t="s">
        <v>7448</v>
      </c>
    </row>
    <row r="7394" spans="43:45" x14ac:dyDescent="0.25">
      <c r="AQ7394" s="89">
        <v>10039714</v>
      </c>
      <c r="AR7394" s="90" t="str">
        <f t="shared" si="123"/>
        <v>O</v>
      </c>
      <c r="AS7394" t="s">
        <v>7449</v>
      </c>
    </row>
    <row r="7395" spans="43:45" x14ac:dyDescent="0.25">
      <c r="AQ7395" s="89">
        <v>10036665</v>
      </c>
      <c r="AR7395" s="90" t="str">
        <f t="shared" si="123"/>
        <v>O</v>
      </c>
      <c r="AS7395" t="s">
        <v>7450</v>
      </c>
    </row>
    <row r="7396" spans="43:45" x14ac:dyDescent="0.25">
      <c r="AQ7396" s="89">
        <v>10037038</v>
      </c>
      <c r="AR7396" s="90" t="str">
        <f t="shared" si="123"/>
        <v>O</v>
      </c>
      <c r="AS7396" t="s">
        <v>7451</v>
      </c>
    </row>
    <row r="7397" spans="43:45" x14ac:dyDescent="0.25">
      <c r="AQ7397" s="89">
        <v>10037231</v>
      </c>
      <c r="AR7397" s="90" t="str">
        <f t="shared" si="123"/>
        <v>O</v>
      </c>
      <c r="AS7397" t="s">
        <v>7452</v>
      </c>
    </row>
    <row r="7398" spans="43:45" x14ac:dyDescent="0.25">
      <c r="AQ7398" s="89">
        <v>10037500</v>
      </c>
      <c r="AR7398" s="90" t="str">
        <f t="shared" si="123"/>
        <v>O</v>
      </c>
      <c r="AS7398" t="s">
        <v>7453</v>
      </c>
    </row>
    <row r="7399" spans="43:45" x14ac:dyDescent="0.25">
      <c r="AQ7399" s="89">
        <v>10037595</v>
      </c>
      <c r="AR7399" s="90" t="str">
        <f t="shared" si="123"/>
        <v>O</v>
      </c>
      <c r="AS7399" t="s">
        <v>7454</v>
      </c>
    </row>
    <row r="7400" spans="43:45" x14ac:dyDescent="0.25">
      <c r="AQ7400" s="89">
        <v>10038266</v>
      </c>
      <c r="AR7400" s="90" t="str">
        <f t="shared" si="123"/>
        <v>O</v>
      </c>
      <c r="AS7400" t="s">
        <v>7455</v>
      </c>
    </row>
    <row r="7401" spans="43:45" x14ac:dyDescent="0.25">
      <c r="AQ7401" s="89">
        <v>10038400</v>
      </c>
      <c r="AR7401" s="90" t="str">
        <f t="shared" si="123"/>
        <v>O</v>
      </c>
      <c r="AS7401" t="s">
        <v>7456</v>
      </c>
    </row>
    <row r="7402" spans="43:45" x14ac:dyDescent="0.25">
      <c r="AQ7402" s="89">
        <v>10038972</v>
      </c>
      <c r="AR7402" s="90" t="str">
        <f t="shared" si="123"/>
        <v>O</v>
      </c>
      <c r="AS7402" t="s">
        <v>7457</v>
      </c>
    </row>
    <row r="7403" spans="43:45" x14ac:dyDescent="0.25">
      <c r="AQ7403" s="89">
        <v>10039871</v>
      </c>
      <c r="AR7403" s="90" t="str">
        <f t="shared" si="123"/>
        <v>O</v>
      </c>
      <c r="AS7403" t="s">
        <v>7458</v>
      </c>
    </row>
    <row r="7404" spans="43:45" x14ac:dyDescent="0.25">
      <c r="AQ7404" s="89">
        <v>10039931</v>
      </c>
      <c r="AR7404" s="90" t="str">
        <f t="shared" si="123"/>
        <v>O</v>
      </c>
      <c r="AS7404" t="s">
        <v>7459</v>
      </c>
    </row>
    <row r="7405" spans="43:45" x14ac:dyDescent="0.25">
      <c r="AQ7405" s="89">
        <v>10039971</v>
      </c>
      <c r="AR7405" s="90" t="str">
        <f t="shared" si="123"/>
        <v>O</v>
      </c>
      <c r="AS7405" t="s">
        <v>7460</v>
      </c>
    </row>
    <row r="7406" spans="43:45" x14ac:dyDescent="0.25">
      <c r="AQ7406" s="89">
        <v>10040050</v>
      </c>
      <c r="AR7406" s="90" t="str">
        <f t="shared" si="123"/>
        <v>O</v>
      </c>
      <c r="AS7406" t="s">
        <v>7461</v>
      </c>
    </row>
    <row r="7407" spans="43:45" x14ac:dyDescent="0.25">
      <c r="AQ7407" s="89">
        <v>10040066</v>
      </c>
      <c r="AR7407" s="90" t="str">
        <f t="shared" si="123"/>
        <v>O</v>
      </c>
      <c r="AS7407" t="s">
        <v>7462</v>
      </c>
    </row>
    <row r="7408" spans="43:45" x14ac:dyDescent="0.25">
      <c r="AQ7408" s="89">
        <v>10036933</v>
      </c>
      <c r="AR7408" s="90" t="str">
        <f t="shared" si="123"/>
        <v>O</v>
      </c>
      <c r="AS7408" t="s">
        <v>7463</v>
      </c>
    </row>
    <row r="7409" spans="43:45" x14ac:dyDescent="0.25">
      <c r="AQ7409" s="89">
        <v>10037511</v>
      </c>
      <c r="AR7409" s="90" t="str">
        <f t="shared" si="123"/>
        <v>O</v>
      </c>
      <c r="AS7409" t="s">
        <v>7464</v>
      </c>
    </row>
    <row r="7410" spans="43:45" x14ac:dyDescent="0.25">
      <c r="AQ7410" s="89">
        <v>10037615</v>
      </c>
      <c r="AR7410" s="90" t="str">
        <f t="shared" si="123"/>
        <v>O</v>
      </c>
      <c r="AS7410" t="s">
        <v>7465</v>
      </c>
    </row>
    <row r="7411" spans="43:45" x14ac:dyDescent="0.25">
      <c r="AQ7411" s="89">
        <v>10037797</v>
      </c>
      <c r="AR7411" s="90" t="str">
        <f t="shared" si="123"/>
        <v>O</v>
      </c>
      <c r="AS7411" t="s">
        <v>7466</v>
      </c>
    </row>
    <row r="7412" spans="43:45" x14ac:dyDescent="0.25">
      <c r="AQ7412" s="89">
        <v>10038345</v>
      </c>
      <c r="AR7412" s="90" t="str">
        <f t="shared" si="123"/>
        <v>O</v>
      </c>
      <c r="AS7412" t="s">
        <v>7467</v>
      </c>
    </row>
    <row r="7413" spans="43:45" x14ac:dyDescent="0.25">
      <c r="AQ7413" s="89">
        <v>10038918</v>
      </c>
      <c r="AR7413" s="90" t="str">
        <f t="shared" si="123"/>
        <v>O</v>
      </c>
      <c r="AS7413" t="s">
        <v>7468</v>
      </c>
    </row>
    <row r="7414" spans="43:45" x14ac:dyDescent="0.25">
      <c r="AQ7414" s="89">
        <v>10038942</v>
      </c>
      <c r="AR7414" s="90" t="str">
        <f t="shared" si="123"/>
        <v>O</v>
      </c>
      <c r="AS7414" t="s">
        <v>7469</v>
      </c>
    </row>
    <row r="7415" spans="43:45" x14ac:dyDescent="0.25">
      <c r="AQ7415" s="89">
        <v>10039001</v>
      </c>
      <c r="AR7415" s="90" t="str">
        <f t="shared" si="123"/>
        <v>O</v>
      </c>
      <c r="AS7415" t="s">
        <v>7470</v>
      </c>
    </row>
    <row r="7416" spans="43:45" x14ac:dyDescent="0.25">
      <c r="AQ7416" s="89">
        <v>10039379</v>
      </c>
      <c r="AR7416" s="90" t="str">
        <f t="shared" si="123"/>
        <v>O</v>
      </c>
      <c r="AS7416" t="s">
        <v>7471</v>
      </c>
    </row>
    <row r="7417" spans="43:45" x14ac:dyDescent="0.25">
      <c r="AQ7417" s="89">
        <v>10039422</v>
      </c>
      <c r="AR7417" s="90" t="str">
        <f t="shared" si="123"/>
        <v>O</v>
      </c>
      <c r="AS7417" t="s">
        <v>7472</v>
      </c>
    </row>
    <row r="7418" spans="43:45" x14ac:dyDescent="0.25">
      <c r="AQ7418" s="89">
        <v>10039457</v>
      </c>
      <c r="AR7418" s="90" t="str">
        <f t="shared" si="123"/>
        <v>O</v>
      </c>
      <c r="AS7418" t="s">
        <v>7473</v>
      </c>
    </row>
    <row r="7419" spans="43:45" x14ac:dyDescent="0.25">
      <c r="AQ7419" s="89">
        <v>10039761</v>
      </c>
      <c r="AR7419" s="90" t="str">
        <f t="shared" si="123"/>
        <v>O</v>
      </c>
      <c r="AS7419" t="s">
        <v>7474</v>
      </c>
    </row>
    <row r="7420" spans="43:45" x14ac:dyDescent="0.25">
      <c r="AQ7420" s="89">
        <v>10039800</v>
      </c>
      <c r="AR7420" s="90" t="str">
        <f t="shared" si="123"/>
        <v>O</v>
      </c>
      <c r="AS7420" t="s">
        <v>7475</v>
      </c>
    </row>
    <row r="7421" spans="43:45" x14ac:dyDescent="0.25">
      <c r="AQ7421" s="89">
        <v>10036989</v>
      </c>
      <c r="AR7421" s="90" t="str">
        <f t="shared" si="123"/>
        <v>O</v>
      </c>
      <c r="AS7421" t="s">
        <v>7476</v>
      </c>
    </row>
    <row r="7422" spans="43:45" x14ac:dyDescent="0.25">
      <c r="AQ7422" s="89">
        <v>10037142</v>
      </c>
      <c r="AR7422" s="90" t="str">
        <f t="shared" si="123"/>
        <v>O</v>
      </c>
      <c r="AS7422" t="s">
        <v>7477</v>
      </c>
    </row>
    <row r="7423" spans="43:45" x14ac:dyDescent="0.25">
      <c r="AQ7423" s="89">
        <v>10037220</v>
      </c>
      <c r="AR7423" s="90" t="str">
        <f t="shared" si="123"/>
        <v>O</v>
      </c>
      <c r="AS7423" t="s">
        <v>7478</v>
      </c>
    </row>
    <row r="7424" spans="43:45" x14ac:dyDescent="0.25">
      <c r="AQ7424" s="89">
        <v>10037259</v>
      </c>
      <c r="AR7424" s="90" t="str">
        <f t="shared" si="123"/>
        <v>O</v>
      </c>
      <c r="AS7424" t="s">
        <v>7479</v>
      </c>
    </row>
    <row r="7425" spans="43:45" x14ac:dyDescent="0.25">
      <c r="AQ7425" s="89">
        <v>10037585</v>
      </c>
      <c r="AR7425" s="90" t="str">
        <f t="shared" si="123"/>
        <v>O</v>
      </c>
      <c r="AS7425" t="s">
        <v>7480</v>
      </c>
    </row>
    <row r="7426" spans="43:45" x14ac:dyDescent="0.25">
      <c r="AQ7426" s="89">
        <v>10037814</v>
      </c>
      <c r="AR7426" s="90" t="str">
        <f t="shared" si="123"/>
        <v>O</v>
      </c>
      <c r="AS7426" t="s">
        <v>7481</v>
      </c>
    </row>
    <row r="7427" spans="43:45" x14ac:dyDescent="0.25">
      <c r="AQ7427" s="89">
        <v>10038294</v>
      </c>
      <c r="AR7427" s="90" t="str">
        <f t="shared" si="123"/>
        <v>O</v>
      </c>
      <c r="AS7427" t="s">
        <v>7482</v>
      </c>
    </row>
    <row r="7428" spans="43:45" x14ac:dyDescent="0.25">
      <c r="AQ7428" s="89">
        <v>10038382</v>
      </c>
      <c r="AR7428" s="90" t="str">
        <f t="shared" si="123"/>
        <v>O</v>
      </c>
      <c r="AS7428" t="s">
        <v>7483</v>
      </c>
    </row>
    <row r="7429" spans="43:45" x14ac:dyDescent="0.25">
      <c r="AQ7429" s="89">
        <v>10038528</v>
      </c>
      <c r="AR7429" s="90" t="str">
        <f t="shared" si="123"/>
        <v>O</v>
      </c>
      <c r="AS7429" t="s">
        <v>7484</v>
      </c>
    </row>
    <row r="7430" spans="43:45" x14ac:dyDescent="0.25">
      <c r="AQ7430" s="89">
        <v>10038909</v>
      </c>
      <c r="AR7430" s="90" t="str">
        <f t="shared" si="123"/>
        <v>O</v>
      </c>
      <c r="AS7430" t="s">
        <v>7485</v>
      </c>
    </row>
    <row r="7431" spans="43:45" x14ac:dyDescent="0.25">
      <c r="AQ7431" s="89">
        <v>10039052</v>
      </c>
      <c r="AR7431" s="90" t="str">
        <f t="shared" si="123"/>
        <v>O</v>
      </c>
      <c r="AS7431" t="s">
        <v>7486</v>
      </c>
    </row>
    <row r="7432" spans="43:45" x14ac:dyDescent="0.25">
      <c r="AQ7432" s="89">
        <v>10039719</v>
      </c>
      <c r="AR7432" s="90" t="str">
        <f t="shared" si="123"/>
        <v>O</v>
      </c>
      <c r="AS7432" t="s">
        <v>7487</v>
      </c>
    </row>
    <row r="7433" spans="43:45" x14ac:dyDescent="0.25">
      <c r="AQ7433" s="89">
        <v>10037076</v>
      </c>
      <c r="AR7433" s="90" t="str">
        <f t="shared" ref="AR7433:AR7496" si="124">IF(ISNA(VLOOKUP(AQ7433,$BP$18:$BQ$356,2,FALSE))=TRUE,"O",VLOOKUP(AQ7433,$BP$18:$BQ$356,2,FALSE))</f>
        <v>O</v>
      </c>
      <c r="AS7433" t="s">
        <v>7488</v>
      </c>
    </row>
    <row r="7434" spans="43:45" x14ac:dyDescent="0.25">
      <c r="AQ7434" s="89">
        <v>10037087</v>
      </c>
      <c r="AR7434" s="90" t="str">
        <f t="shared" si="124"/>
        <v>O</v>
      </c>
      <c r="AS7434" t="s">
        <v>7489</v>
      </c>
    </row>
    <row r="7435" spans="43:45" x14ac:dyDescent="0.25">
      <c r="AQ7435" s="89">
        <v>10037333</v>
      </c>
      <c r="AR7435" s="90" t="str">
        <f t="shared" si="124"/>
        <v>O</v>
      </c>
      <c r="AS7435" t="s">
        <v>7490</v>
      </c>
    </row>
    <row r="7436" spans="43:45" x14ac:dyDescent="0.25">
      <c r="AQ7436" s="89">
        <v>10037420</v>
      </c>
      <c r="AR7436" s="90" t="str">
        <f t="shared" si="124"/>
        <v>O</v>
      </c>
      <c r="AS7436" t="s">
        <v>7491</v>
      </c>
    </row>
    <row r="7437" spans="43:45" x14ac:dyDescent="0.25">
      <c r="AQ7437" s="89">
        <v>10037578</v>
      </c>
      <c r="AR7437" s="90" t="str">
        <f t="shared" si="124"/>
        <v>O</v>
      </c>
      <c r="AS7437" t="s">
        <v>7492</v>
      </c>
    </row>
    <row r="7438" spans="43:45" x14ac:dyDescent="0.25">
      <c r="AQ7438" s="89">
        <v>10037887</v>
      </c>
      <c r="AR7438" s="90" t="str">
        <f t="shared" si="124"/>
        <v>O</v>
      </c>
      <c r="AS7438" t="s">
        <v>7493</v>
      </c>
    </row>
    <row r="7439" spans="43:45" x14ac:dyDescent="0.25">
      <c r="AQ7439" s="89">
        <v>10038091</v>
      </c>
      <c r="AR7439" s="90" t="str">
        <f t="shared" si="124"/>
        <v>O</v>
      </c>
      <c r="AS7439" t="s">
        <v>7494</v>
      </c>
    </row>
    <row r="7440" spans="43:45" x14ac:dyDescent="0.25">
      <c r="AQ7440" s="89">
        <v>10038120</v>
      </c>
      <c r="AR7440" s="90" t="str">
        <f t="shared" si="124"/>
        <v>O</v>
      </c>
      <c r="AS7440" t="s">
        <v>7495</v>
      </c>
    </row>
    <row r="7441" spans="43:45" x14ac:dyDescent="0.25">
      <c r="AQ7441" s="89">
        <v>10038387</v>
      </c>
      <c r="AR7441" s="90" t="str">
        <f t="shared" si="124"/>
        <v>O</v>
      </c>
      <c r="AS7441" t="s">
        <v>7496</v>
      </c>
    </row>
    <row r="7442" spans="43:45" x14ac:dyDescent="0.25">
      <c r="AQ7442" s="89">
        <v>10038411</v>
      </c>
      <c r="AR7442" s="90" t="str">
        <f t="shared" si="124"/>
        <v>O</v>
      </c>
      <c r="AS7442" t="s">
        <v>7497</v>
      </c>
    </row>
    <row r="7443" spans="43:45" x14ac:dyDescent="0.25">
      <c r="AQ7443" s="89">
        <v>10038459</v>
      </c>
      <c r="AR7443" s="90" t="str">
        <f t="shared" si="124"/>
        <v>O</v>
      </c>
      <c r="AS7443" t="s">
        <v>7498</v>
      </c>
    </row>
    <row r="7444" spans="43:45" x14ac:dyDescent="0.25">
      <c r="AQ7444" s="89">
        <v>10038477</v>
      </c>
      <c r="AR7444" s="90" t="str">
        <f t="shared" si="124"/>
        <v>O</v>
      </c>
      <c r="AS7444" t="s">
        <v>7499</v>
      </c>
    </row>
    <row r="7445" spans="43:45" x14ac:dyDescent="0.25">
      <c r="AQ7445" s="89">
        <v>10038813</v>
      </c>
      <c r="AR7445" s="90" t="str">
        <f t="shared" si="124"/>
        <v>O</v>
      </c>
      <c r="AS7445" t="s">
        <v>7500</v>
      </c>
    </row>
    <row r="7446" spans="43:45" x14ac:dyDescent="0.25">
      <c r="AQ7446" s="89">
        <v>10039533</v>
      </c>
      <c r="AR7446" s="90" t="str">
        <f t="shared" si="124"/>
        <v>O</v>
      </c>
      <c r="AS7446" t="s">
        <v>7501</v>
      </c>
    </row>
    <row r="7447" spans="43:45" x14ac:dyDescent="0.25">
      <c r="AQ7447" s="89">
        <v>10037292</v>
      </c>
      <c r="AR7447" s="90" t="str">
        <f t="shared" si="124"/>
        <v>O</v>
      </c>
      <c r="AS7447" t="s">
        <v>7502</v>
      </c>
    </row>
    <row r="7448" spans="43:45" x14ac:dyDescent="0.25">
      <c r="AQ7448" s="89">
        <v>10037471</v>
      </c>
      <c r="AR7448" s="90" t="str">
        <f t="shared" si="124"/>
        <v>O</v>
      </c>
      <c r="AS7448" t="s">
        <v>7503</v>
      </c>
    </row>
    <row r="7449" spans="43:45" x14ac:dyDescent="0.25">
      <c r="AQ7449" s="89">
        <v>10037559</v>
      </c>
      <c r="AR7449" s="90" t="str">
        <f t="shared" si="124"/>
        <v>O</v>
      </c>
      <c r="AS7449" t="s">
        <v>7504</v>
      </c>
    </row>
    <row r="7450" spans="43:45" x14ac:dyDescent="0.25">
      <c r="AQ7450" s="89">
        <v>10037654</v>
      </c>
      <c r="AR7450" s="90" t="str">
        <f t="shared" si="124"/>
        <v>O</v>
      </c>
      <c r="AS7450" t="s">
        <v>7505</v>
      </c>
    </row>
    <row r="7451" spans="43:45" x14ac:dyDescent="0.25">
      <c r="AQ7451" s="89">
        <v>10037747</v>
      </c>
      <c r="AR7451" s="90" t="str">
        <f t="shared" si="124"/>
        <v>O</v>
      </c>
      <c r="AS7451" t="s">
        <v>7506</v>
      </c>
    </row>
    <row r="7452" spans="43:45" x14ac:dyDescent="0.25">
      <c r="AQ7452" s="89">
        <v>10037749</v>
      </c>
      <c r="AR7452" s="90" t="str">
        <f t="shared" si="124"/>
        <v>O</v>
      </c>
      <c r="AS7452" t="s">
        <v>7507</v>
      </c>
    </row>
    <row r="7453" spans="43:45" x14ac:dyDescent="0.25">
      <c r="AQ7453" s="89">
        <v>10037359</v>
      </c>
      <c r="AR7453" s="90" t="str">
        <f t="shared" si="124"/>
        <v>O</v>
      </c>
      <c r="AS7453" t="s">
        <v>7508</v>
      </c>
    </row>
    <row r="7454" spans="43:45" x14ac:dyDescent="0.25">
      <c r="AQ7454" s="89">
        <v>10037489</v>
      </c>
      <c r="AR7454" s="90" t="str">
        <f t="shared" si="124"/>
        <v>O</v>
      </c>
      <c r="AS7454" t="s">
        <v>7509</v>
      </c>
    </row>
    <row r="7455" spans="43:45" x14ac:dyDescent="0.25">
      <c r="AQ7455" s="89">
        <v>10038939</v>
      </c>
      <c r="AR7455" s="90" t="str">
        <f t="shared" si="124"/>
        <v>O</v>
      </c>
      <c r="AS7455" t="s">
        <v>7510</v>
      </c>
    </row>
    <row r="7456" spans="43:45" x14ac:dyDescent="0.25">
      <c r="AQ7456" s="89">
        <v>10039034</v>
      </c>
      <c r="AR7456" s="90" t="str">
        <f t="shared" si="124"/>
        <v>O</v>
      </c>
      <c r="AS7456" t="s">
        <v>7511</v>
      </c>
    </row>
    <row r="7457" spans="43:45" x14ac:dyDescent="0.25">
      <c r="AQ7457" s="89">
        <v>10039877</v>
      </c>
      <c r="AR7457" s="90" t="str">
        <f t="shared" si="124"/>
        <v>O</v>
      </c>
      <c r="AS7457" t="s">
        <v>7512</v>
      </c>
    </row>
    <row r="7458" spans="43:45" x14ac:dyDescent="0.25">
      <c r="AQ7458" s="89">
        <v>10039906</v>
      </c>
      <c r="AR7458" s="90" t="str">
        <f t="shared" si="124"/>
        <v>O</v>
      </c>
      <c r="AS7458" t="s">
        <v>7513</v>
      </c>
    </row>
    <row r="7459" spans="43:45" x14ac:dyDescent="0.25">
      <c r="AQ7459" s="89">
        <v>10039988</v>
      </c>
      <c r="AR7459" s="90" t="str">
        <f t="shared" si="124"/>
        <v>O</v>
      </c>
      <c r="AS7459" t="s">
        <v>7514</v>
      </c>
    </row>
    <row r="7460" spans="43:45" x14ac:dyDescent="0.25">
      <c r="AQ7460" s="89">
        <v>10040010</v>
      </c>
      <c r="AR7460" s="90" t="str">
        <f t="shared" si="124"/>
        <v>O</v>
      </c>
      <c r="AS7460" t="s">
        <v>7515</v>
      </c>
    </row>
    <row r="7461" spans="43:45" x14ac:dyDescent="0.25">
      <c r="AQ7461" s="89">
        <v>10037770</v>
      </c>
      <c r="AR7461" s="90" t="str">
        <f t="shared" si="124"/>
        <v>O</v>
      </c>
      <c r="AS7461" t="s">
        <v>7516</v>
      </c>
    </row>
    <row r="7462" spans="43:45" x14ac:dyDescent="0.25">
      <c r="AQ7462" s="89">
        <v>10037807</v>
      </c>
      <c r="AR7462" s="90" t="str">
        <f t="shared" si="124"/>
        <v>O</v>
      </c>
      <c r="AS7462" t="s">
        <v>7517</v>
      </c>
    </row>
    <row r="7463" spans="43:45" x14ac:dyDescent="0.25">
      <c r="AQ7463" s="89">
        <v>10037839</v>
      </c>
      <c r="AR7463" s="90" t="str">
        <f t="shared" si="124"/>
        <v>O</v>
      </c>
      <c r="AS7463" t="s">
        <v>7518</v>
      </c>
    </row>
    <row r="7464" spans="43:45" x14ac:dyDescent="0.25">
      <c r="AQ7464" s="89">
        <v>10037873</v>
      </c>
      <c r="AR7464" s="90" t="str">
        <f t="shared" si="124"/>
        <v>O</v>
      </c>
      <c r="AS7464" t="s">
        <v>7519</v>
      </c>
    </row>
    <row r="7465" spans="43:45" x14ac:dyDescent="0.25">
      <c r="AQ7465" s="89">
        <v>10037951</v>
      </c>
      <c r="AR7465" s="90" t="str">
        <f t="shared" si="124"/>
        <v>O</v>
      </c>
      <c r="AS7465" t="s">
        <v>7520</v>
      </c>
    </row>
    <row r="7466" spans="43:45" x14ac:dyDescent="0.25">
      <c r="AQ7466" s="89">
        <v>10038108</v>
      </c>
      <c r="AR7466" s="90" t="str">
        <f t="shared" si="124"/>
        <v>O</v>
      </c>
      <c r="AS7466" t="s">
        <v>7521</v>
      </c>
    </row>
    <row r="7467" spans="43:45" x14ac:dyDescent="0.25">
      <c r="AQ7467" s="89">
        <v>10038161</v>
      </c>
      <c r="AR7467" s="90" t="str">
        <f t="shared" si="124"/>
        <v>O</v>
      </c>
      <c r="AS7467" t="s">
        <v>7522</v>
      </c>
    </row>
    <row r="7468" spans="43:45" x14ac:dyDescent="0.25">
      <c r="AQ7468" s="89">
        <v>10038219</v>
      </c>
      <c r="AR7468" s="90" t="str">
        <f t="shared" si="124"/>
        <v>O</v>
      </c>
      <c r="AS7468" t="s">
        <v>7523</v>
      </c>
    </row>
    <row r="7469" spans="43:45" x14ac:dyDescent="0.25">
      <c r="AQ7469" s="89">
        <v>10038250</v>
      </c>
      <c r="AR7469" s="90" t="str">
        <f t="shared" si="124"/>
        <v>O</v>
      </c>
      <c r="AS7469" t="s">
        <v>7524</v>
      </c>
    </row>
    <row r="7470" spans="43:45" x14ac:dyDescent="0.25">
      <c r="AQ7470" s="89">
        <v>10036684</v>
      </c>
      <c r="AR7470" s="90" t="str">
        <f t="shared" si="124"/>
        <v>O</v>
      </c>
      <c r="AS7470" t="s">
        <v>7525</v>
      </c>
    </row>
    <row r="7471" spans="43:45" x14ac:dyDescent="0.25">
      <c r="AQ7471" s="89">
        <v>10036689</v>
      </c>
      <c r="AR7471" s="90" t="str">
        <f t="shared" si="124"/>
        <v>O</v>
      </c>
      <c r="AS7471" t="s">
        <v>7526</v>
      </c>
    </row>
    <row r="7472" spans="43:45" x14ac:dyDescent="0.25">
      <c r="AQ7472" s="89">
        <v>10036700</v>
      </c>
      <c r="AR7472" s="90" t="str">
        <f t="shared" si="124"/>
        <v>O</v>
      </c>
      <c r="AS7472" t="s">
        <v>7527</v>
      </c>
    </row>
    <row r="7473" spans="43:45" x14ac:dyDescent="0.25">
      <c r="AQ7473" s="89">
        <v>10036927</v>
      </c>
      <c r="AR7473" s="90" t="str">
        <f t="shared" si="124"/>
        <v>O</v>
      </c>
      <c r="AS7473" t="s">
        <v>7528</v>
      </c>
    </row>
    <row r="7474" spans="43:45" x14ac:dyDescent="0.25">
      <c r="AQ7474" s="89">
        <v>10037171</v>
      </c>
      <c r="AR7474" s="90" t="str">
        <f t="shared" si="124"/>
        <v>O</v>
      </c>
      <c r="AS7474" t="s">
        <v>7529</v>
      </c>
    </row>
    <row r="7475" spans="43:45" x14ac:dyDescent="0.25">
      <c r="AQ7475" s="89">
        <v>10037501</v>
      </c>
      <c r="AR7475" s="90" t="str">
        <f t="shared" si="124"/>
        <v>O</v>
      </c>
      <c r="AS7475" t="s">
        <v>7530</v>
      </c>
    </row>
    <row r="7476" spans="43:45" x14ac:dyDescent="0.25">
      <c r="AQ7476" s="89">
        <v>10037611</v>
      </c>
      <c r="AR7476" s="90" t="str">
        <f t="shared" si="124"/>
        <v>O</v>
      </c>
      <c r="AS7476" t="s">
        <v>7531</v>
      </c>
    </row>
    <row r="7477" spans="43:45" x14ac:dyDescent="0.25">
      <c r="AQ7477" s="89">
        <v>10037906</v>
      </c>
      <c r="AR7477" s="90" t="str">
        <f t="shared" si="124"/>
        <v>O</v>
      </c>
      <c r="AS7477" t="s">
        <v>7532</v>
      </c>
    </row>
    <row r="7478" spans="43:45" x14ac:dyDescent="0.25">
      <c r="AQ7478" s="89">
        <v>10037967</v>
      </c>
      <c r="AR7478" s="90" t="str">
        <f t="shared" si="124"/>
        <v>O</v>
      </c>
      <c r="AS7478" t="s">
        <v>7533</v>
      </c>
    </row>
    <row r="7479" spans="43:45" x14ac:dyDescent="0.25">
      <c r="AQ7479" s="89">
        <v>10037980</v>
      </c>
      <c r="AR7479" s="90" t="str">
        <f t="shared" si="124"/>
        <v>O</v>
      </c>
      <c r="AS7479" t="s">
        <v>7534</v>
      </c>
    </row>
    <row r="7480" spans="43:45" x14ac:dyDescent="0.25">
      <c r="AQ7480" s="89">
        <v>10038023</v>
      </c>
      <c r="AR7480" s="90" t="str">
        <f t="shared" si="124"/>
        <v>O</v>
      </c>
      <c r="AS7480" t="s">
        <v>7535</v>
      </c>
    </row>
    <row r="7481" spans="43:45" x14ac:dyDescent="0.25">
      <c r="AQ7481" s="89">
        <v>10038069</v>
      </c>
      <c r="AR7481" s="90" t="str">
        <f t="shared" si="124"/>
        <v>O</v>
      </c>
      <c r="AS7481" t="s">
        <v>7536</v>
      </c>
    </row>
    <row r="7482" spans="43:45" x14ac:dyDescent="0.25">
      <c r="AQ7482" s="89">
        <v>10038105</v>
      </c>
      <c r="AR7482" s="90" t="str">
        <f t="shared" si="124"/>
        <v>O</v>
      </c>
      <c r="AS7482" t="s">
        <v>7537</v>
      </c>
    </row>
    <row r="7483" spans="43:45" x14ac:dyDescent="0.25">
      <c r="AQ7483" s="89">
        <v>10038298</v>
      </c>
      <c r="AR7483" s="90" t="str">
        <f t="shared" si="124"/>
        <v>O</v>
      </c>
      <c r="AS7483" t="s">
        <v>7538</v>
      </c>
    </row>
    <row r="7484" spans="43:45" x14ac:dyDescent="0.25">
      <c r="AQ7484" s="89">
        <v>10038339</v>
      </c>
      <c r="AR7484" s="90" t="str">
        <f t="shared" si="124"/>
        <v>O</v>
      </c>
      <c r="AS7484" t="s">
        <v>7539</v>
      </c>
    </row>
    <row r="7485" spans="43:45" x14ac:dyDescent="0.25">
      <c r="AQ7485" s="89">
        <v>10038347</v>
      </c>
      <c r="AR7485" s="90" t="str">
        <f t="shared" si="124"/>
        <v>O</v>
      </c>
      <c r="AS7485" t="s">
        <v>7540</v>
      </c>
    </row>
    <row r="7486" spans="43:45" x14ac:dyDescent="0.25">
      <c r="AQ7486" s="89">
        <v>10038409</v>
      </c>
      <c r="AR7486" s="90" t="str">
        <f t="shared" si="124"/>
        <v>O</v>
      </c>
      <c r="AS7486" t="s">
        <v>7541</v>
      </c>
    </row>
    <row r="7487" spans="43:45" x14ac:dyDescent="0.25">
      <c r="AQ7487" s="89">
        <v>10038468</v>
      </c>
      <c r="AR7487" s="90" t="str">
        <f t="shared" si="124"/>
        <v>O</v>
      </c>
      <c r="AS7487" t="s">
        <v>7542</v>
      </c>
    </row>
    <row r="7488" spans="43:45" x14ac:dyDescent="0.25">
      <c r="AQ7488" s="89">
        <v>10036790</v>
      </c>
      <c r="AR7488" s="90" t="str">
        <f t="shared" si="124"/>
        <v>O</v>
      </c>
      <c r="AS7488" t="s">
        <v>7543</v>
      </c>
    </row>
    <row r="7489" spans="43:45" x14ac:dyDescent="0.25">
      <c r="AQ7489" s="89">
        <v>10036795</v>
      </c>
      <c r="AR7489" s="90" t="str">
        <f t="shared" si="124"/>
        <v>O</v>
      </c>
      <c r="AS7489" t="s">
        <v>7544</v>
      </c>
    </row>
    <row r="7490" spans="43:45" x14ac:dyDescent="0.25">
      <c r="AQ7490" s="89">
        <v>10036899</v>
      </c>
      <c r="AR7490" s="90" t="str">
        <f t="shared" si="124"/>
        <v>O</v>
      </c>
      <c r="AS7490" t="s">
        <v>7545</v>
      </c>
    </row>
    <row r="7491" spans="43:45" x14ac:dyDescent="0.25">
      <c r="AQ7491" s="89">
        <v>10037163</v>
      </c>
      <c r="AR7491" s="90" t="str">
        <f t="shared" si="124"/>
        <v>O</v>
      </c>
      <c r="AS7491" t="s">
        <v>7546</v>
      </c>
    </row>
    <row r="7492" spans="43:45" x14ac:dyDescent="0.25">
      <c r="AQ7492" s="89">
        <v>10037186</v>
      </c>
      <c r="AR7492" s="90" t="str">
        <f t="shared" si="124"/>
        <v>O</v>
      </c>
      <c r="AS7492" t="s">
        <v>7547</v>
      </c>
    </row>
    <row r="7493" spans="43:45" x14ac:dyDescent="0.25">
      <c r="AQ7493" s="89">
        <v>10037323</v>
      </c>
      <c r="AR7493" s="90" t="str">
        <f t="shared" si="124"/>
        <v>O</v>
      </c>
      <c r="AS7493" t="s">
        <v>7548</v>
      </c>
    </row>
    <row r="7494" spans="43:45" x14ac:dyDescent="0.25">
      <c r="AQ7494" s="89">
        <v>10037478</v>
      </c>
      <c r="AR7494" s="90" t="str">
        <f t="shared" si="124"/>
        <v>O</v>
      </c>
      <c r="AS7494" t="s">
        <v>7549</v>
      </c>
    </row>
    <row r="7495" spans="43:45" x14ac:dyDescent="0.25">
      <c r="AQ7495" s="89">
        <v>10037624</v>
      </c>
      <c r="AR7495" s="90" t="str">
        <f t="shared" si="124"/>
        <v>O</v>
      </c>
      <c r="AS7495" t="s">
        <v>7550</v>
      </c>
    </row>
    <row r="7496" spans="43:45" x14ac:dyDescent="0.25">
      <c r="AQ7496" s="89">
        <v>10037748</v>
      </c>
      <c r="AR7496" s="90" t="str">
        <f t="shared" si="124"/>
        <v>O</v>
      </c>
      <c r="AS7496" t="s">
        <v>7551</v>
      </c>
    </row>
    <row r="7497" spans="43:45" x14ac:dyDescent="0.25">
      <c r="AQ7497" s="89">
        <v>10037218</v>
      </c>
      <c r="AR7497" s="90" t="str">
        <f t="shared" ref="AR7497:AR7560" si="125">IF(ISNA(VLOOKUP(AQ7497,$BP$18:$BQ$356,2,FALSE))=TRUE,"O",VLOOKUP(AQ7497,$BP$18:$BQ$356,2,FALSE))</f>
        <v>O</v>
      </c>
      <c r="AS7497" t="s">
        <v>7552</v>
      </c>
    </row>
    <row r="7498" spans="43:45" x14ac:dyDescent="0.25">
      <c r="AQ7498" s="89">
        <v>10037903</v>
      </c>
      <c r="AR7498" s="90" t="str">
        <f t="shared" si="125"/>
        <v>O</v>
      </c>
      <c r="AS7498" t="s">
        <v>7553</v>
      </c>
    </row>
    <row r="7499" spans="43:45" x14ac:dyDescent="0.25">
      <c r="AQ7499" s="89">
        <v>10038292</v>
      </c>
      <c r="AR7499" s="90" t="str">
        <f t="shared" si="125"/>
        <v>O</v>
      </c>
      <c r="AS7499" t="s">
        <v>7554</v>
      </c>
    </row>
    <row r="7500" spans="43:45" x14ac:dyDescent="0.25">
      <c r="AQ7500" s="89">
        <v>10038458</v>
      </c>
      <c r="AR7500" s="90" t="str">
        <f t="shared" si="125"/>
        <v>O</v>
      </c>
      <c r="AS7500" t="s">
        <v>7555</v>
      </c>
    </row>
    <row r="7501" spans="43:45" x14ac:dyDescent="0.25">
      <c r="AQ7501" s="89">
        <v>10038461</v>
      </c>
      <c r="AR7501" s="90" t="str">
        <f t="shared" si="125"/>
        <v>O</v>
      </c>
      <c r="AS7501" t="s">
        <v>7556</v>
      </c>
    </row>
    <row r="7502" spans="43:45" x14ac:dyDescent="0.25">
      <c r="AQ7502" s="89">
        <v>10038518</v>
      </c>
      <c r="AR7502" s="90" t="str">
        <f t="shared" si="125"/>
        <v>O</v>
      </c>
      <c r="AS7502" t="s">
        <v>7557</v>
      </c>
    </row>
    <row r="7503" spans="43:45" x14ac:dyDescent="0.25">
      <c r="AQ7503" s="89">
        <v>10038521</v>
      </c>
      <c r="AR7503" s="90" t="str">
        <f t="shared" si="125"/>
        <v>O</v>
      </c>
      <c r="AS7503" t="s">
        <v>7558</v>
      </c>
    </row>
    <row r="7504" spans="43:45" x14ac:dyDescent="0.25">
      <c r="AQ7504" s="89">
        <v>10038546</v>
      </c>
      <c r="AR7504" s="90" t="str">
        <f t="shared" si="125"/>
        <v>O</v>
      </c>
      <c r="AS7504" t="s">
        <v>7559</v>
      </c>
    </row>
    <row r="7505" spans="43:45" x14ac:dyDescent="0.25">
      <c r="AQ7505" s="89">
        <v>10038774</v>
      </c>
      <c r="AR7505" s="90" t="str">
        <f t="shared" si="125"/>
        <v>O</v>
      </c>
      <c r="AS7505" t="s">
        <v>7560</v>
      </c>
    </row>
    <row r="7506" spans="43:45" x14ac:dyDescent="0.25">
      <c r="AQ7506" s="89">
        <v>10038883</v>
      </c>
      <c r="AR7506" s="90" t="str">
        <f t="shared" si="125"/>
        <v>O</v>
      </c>
      <c r="AS7506" t="s">
        <v>7561</v>
      </c>
    </row>
    <row r="7507" spans="43:45" x14ac:dyDescent="0.25">
      <c r="AQ7507" s="89">
        <v>10038893</v>
      </c>
      <c r="AR7507" s="90" t="str">
        <f t="shared" si="125"/>
        <v>O</v>
      </c>
      <c r="AS7507" t="s">
        <v>7562</v>
      </c>
    </row>
    <row r="7508" spans="43:45" x14ac:dyDescent="0.25">
      <c r="AQ7508" s="89">
        <v>10038926</v>
      </c>
      <c r="AR7508" s="90" t="str">
        <f t="shared" si="125"/>
        <v>O</v>
      </c>
      <c r="AS7508" t="s">
        <v>7563</v>
      </c>
    </row>
    <row r="7509" spans="43:45" x14ac:dyDescent="0.25">
      <c r="AQ7509" s="89">
        <v>10038937</v>
      </c>
      <c r="AR7509" s="90" t="str">
        <f t="shared" si="125"/>
        <v>O</v>
      </c>
      <c r="AS7509" t="s">
        <v>7564</v>
      </c>
    </row>
    <row r="7510" spans="43:45" x14ac:dyDescent="0.25">
      <c r="AQ7510" s="89">
        <v>10036713</v>
      </c>
      <c r="AR7510" s="90" t="str">
        <f t="shared" si="125"/>
        <v>O</v>
      </c>
      <c r="AS7510" t="s">
        <v>7565</v>
      </c>
    </row>
    <row r="7511" spans="43:45" x14ac:dyDescent="0.25">
      <c r="AQ7511" s="89">
        <v>10036724</v>
      </c>
      <c r="AR7511" s="90" t="str">
        <f t="shared" si="125"/>
        <v>O</v>
      </c>
      <c r="AS7511" t="s">
        <v>7566</v>
      </c>
    </row>
    <row r="7512" spans="43:45" x14ac:dyDescent="0.25">
      <c r="AQ7512" s="89">
        <v>10036906</v>
      </c>
      <c r="AR7512" s="90" t="str">
        <f t="shared" si="125"/>
        <v>O</v>
      </c>
      <c r="AS7512" t="s">
        <v>7567</v>
      </c>
    </row>
    <row r="7513" spans="43:45" x14ac:dyDescent="0.25">
      <c r="AQ7513" s="89">
        <v>10036913</v>
      </c>
      <c r="AR7513" s="90" t="str">
        <f t="shared" si="125"/>
        <v>O</v>
      </c>
      <c r="AS7513" t="s">
        <v>7568</v>
      </c>
    </row>
    <row r="7514" spans="43:45" x14ac:dyDescent="0.25">
      <c r="AQ7514" s="89">
        <v>10037166</v>
      </c>
      <c r="AR7514" s="90" t="str">
        <f t="shared" si="125"/>
        <v>O</v>
      </c>
      <c r="AS7514" t="s">
        <v>7569</v>
      </c>
    </row>
    <row r="7515" spans="43:45" x14ac:dyDescent="0.25">
      <c r="AQ7515" s="89">
        <v>10037169</v>
      </c>
      <c r="AR7515" s="90" t="str">
        <f t="shared" si="125"/>
        <v>O</v>
      </c>
      <c r="AS7515" t="s">
        <v>7570</v>
      </c>
    </row>
    <row r="7516" spans="43:45" x14ac:dyDescent="0.25">
      <c r="AQ7516" s="89">
        <v>10037646</v>
      </c>
      <c r="AR7516" s="90" t="str">
        <f t="shared" si="125"/>
        <v>O</v>
      </c>
      <c r="AS7516" t="s">
        <v>7571</v>
      </c>
    </row>
    <row r="7517" spans="43:45" x14ac:dyDescent="0.25">
      <c r="AQ7517" s="89">
        <v>10038545</v>
      </c>
      <c r="AR7517" s="90" t="str">
        <f t="shared" si="125"/>
        <v>O</v>
      </c>
      <c r="AS7517" t="s">
        <v>7572</v>
      </c>
    </row>
    <row r="7518" spans="43:45" x14ac:dyDescent="0.25">
      <c r="AQ7518" s="89">
        <v>10038553</v>
      </c>
      <c r="AR7518" s="90" t="str">
        <f t="shared" si="125"/>
        <v>O</v>
      </c>
      <c r="AS7518" t="s">
        <v>7573</v>
      </c>
    </row>
    <row r="7519" spans="43:45" x14ac:dyDescent="0.25">
      <c r="AQ7519" s="89">
        <v>10038716</v>
      </c>
      <c r="AR7519" s="90" t="str">
        <f t="shared" si="125"/>
        <v>O</v>
      </c>
      <c r="AS7519" t="s">
        <v>7574</v>
      </c>
    </row>
    <row r="7520" spans="43:45" x14ac:dyDescent="0.25">
      <c r="AQ7520" s="89">
        <v>10038744</v>
      </c>
      <c r="AR7520" s="90" t="str">
        <f t="shared" si="125"/>
        <v>O</v>
      </c>
      <c r="AS7520" t="s">
        <v>7575</v>
      </c>
    </row>
    <row r="7521" spans="43:45" x14ac:dyDescent="0.25">
      <c r="AQ7521" s="89">
        <v>10038770</v>
      </c>
      <c r="AR7521" s="90" t="str">
        <f t="shared" si="125"/>
        <v>O</v>
      </c>
      <c r="AS7521" t="s">
        <v>7576</v>
      </c>
    </row>
    <row r="7522" spans="43:45" x14ac:dyDescent="0.25">
      <c r="AQ7522" s="89">
        <v>10038816</v>
      </c>
      <c r="AR7522" s="90" t="str">
        <f t="shared" si="125"/>
        <v>O</v>
      </c>
      <c r="AS7522" t="s">
        <v>7577</v>
      </c>
    </row>
    <row r="7523" spans="43:45" x14ac:dyDescent="0.25">
      <c r="AQ7523" s="89">
        <v>10038844</v>
      </c>
      <c r="AR7523" s="90" t="str">
        <f t="shared" si="125"/>
        <v>O</v>
      </c>
      <c r="AS7523" t="s">
        <v>7578</v>
      </c>
    </row>
    <row r="7524" spans="43:45" x14ac:dyDescent="0.25">
      <c r="AQ7524" s="89">
        <v>10038877</v>
      </c>
      <c r="AR7524" s="90" t="str">
        <f t="shared" si="125"/>
        <v>O</v>
      </c>
      <c r="AS7524" t="s">
        <v>7579</v>
      </c>
    </row>
    <row r="7525" spans="43:45" x14ac:dyDescent="0.25">
      <c r="AQ7525" s="89">
        <v>10036629</v>
      </c>
      <c r="AR7525" s="90" t="str">
        <f t="shared" si="125"/>
        <v>O</v>
      </c>
      <c r="AS7525" t="s">
        <v>7580</v>
      </c>
    </row>
    <row r="7526" spans="43:45" x14ac:dyDescent="0.25">
      <c r="AQ7526" s="89">
        <v>10036853</v>
      </c>
      <c r="AR7526" s="90" t="str">
        <f t="shared" si="125"/>
        <v>O</v>
      </c>
      <c r="AS7526" t="s">
        <v>7581</v>
      </c>
    </row>
    <row r="7527" spans="43:45" x14ac:dyDescent="0.25">
      <c r="AQ7527" s="89">
        <v>10036910</v>
      </c>
      <c r="AR7527" s="90" t="str">
        <f t="shared" si="125"/>
        <v>O</v>
      </c>
      <c r="AS7527" t="s">
        <v>7582</v>
      </c>
    </row>
    <row r="7528" spans="43:45" x14ac:dyDescent="0.25">
      <c r="AQ7528" s="89">
        <v>10037242</v>
      </c>
      <c r="AR7528" s="90" t="str">
        <f t="shared" si="125"/>
        <v>O</v>
      </c>
      <c r="AS7528" t="s">
        <v>7583</v>
      </c>
    </row>
    <row r="7529" spans="43:45" x14ac:dyDescent="0.25">
      <c r="AQ7529" s="89">
        <v>10037413</v>
      </c>
      <c r="AR7529" s="90" t="str">
        <f t="shared" si="125"/>
        <v>O</v>
      </c>
      <c r="AS7529" t="s">
        <v>7584</v>
      </c>
    </row>
    <row r="7530" spans="43:45" x14ac:dyDescent="0.25">
      <c r="AQ7530" s="89">
        <v>10037598</v>
      </c>
      <c r="AR7530" s="90" t="str">
        <f t="shared" si="125"/>
        <v>O</v>
      </c>
      <c r="AS7530" t="s">
        <v>7585</v>
      </c>
    </row>
    <row r="7531" spans="43:45" x14ac:dyDescent="0.25">
      <c r="AQ7531" s="89">
        <v>10037664</v>
      </c>
      <c r="AR7531" s="90" t="str">
        <f t="shared" si="125"/>
        <v>O</v>
      </c>
      <c r="AS7531" t="s">
        <v>7513</v>
      </c>
    </row>
    <row r="7532" spans="43:45" x14ac:dyDescent="0.25">
      <c r="AQ7532" s="89">
        <v>10038941</v>
      </c>
      <c r="AR7532" s="90" t="str">
        <f t="shared" si="125"/>
        <v>O</v>
      </c>
      <c r="AS7532" t="s">
        <v>7586</v>
      </c>
    </row>
    <row r="7533" spans="43:45" x14ac:dyDescent="0.25">
      <c r="AQ7533" s="89">
        <v>10038974</v>
      </c>
      <c r="AR7533" s="90" t="str">
        <f t="shared" si="125"/>
        <v>O</v>
      </c>
      <c r="AS7533" t="s">
        <v>7587</v>
      </c>
    </row>
    <row r="7534" spans="43:45" x14ac:dyDescent="0.25">
      <c r="AQ7534" s="89">
        <v>10038977</v>
      </c>
      <c r="AR7534" s="90" t="str">
        <f t="shared" si="125"/>
        <v>O</v>
      </c>
      <c r="AS7534" t="s">
        <v>7588</v>
      </c>
    </row>
    <row r="7535" spans="43:45" x14ac:dyDescent="0.25">
      <c r="AQ7535" s="89">
        <v>10038999</v>
      </c>
      <c r="AR7535" s="90" t="str">
        <f t="shared" si="125"/>
        <v>O</v>
      </c>
      <c r="AS7535" t="s">
        <v>7589</v>
      </c>
    </row>
    <row r="7536" spans="43:45" x14ac:dyDescent="0.25">
      <c r="AQ7536" s="89">
        <v>10039037</v>
      </c>
      <c r="AR7536" s="90" t="str">
        <f t="shared" si="125"/>
        <v>O</v>
      </c>
      <c r="AS7536" t="s">
        <v>7590</v>
      </c>
    </row>
    <row r="7537" spans="43:45" x14ac:dyDescent="0.25">
      <c r="AQ7537" s="89">
        <v>10039042</v>
      </c>
      <c r="AR7537" s="90" t="str">
        <f t="shared" si="125"/>
        <v>O</v>
      </c>
      <c r="AS7537" t="s">
        <v>7591</v>
      </c>
    </row>
    <row r="7538" spans="43:45" x14ac:dyDescent="0.25">
      <c r="AQ7538" s="89">
        <v>10039054</v>
      </c>
      <c r="AR7538" s="90" t="str">
        <f t="shared" si="125"/>
        <v>O</v>
      </c>
      <c r="AS7538" t="s">
        <v>7592</v>
      </c>
    </row>
    <row r="7539" spans="43:45" x14ac:dyDescent="0.25">
      <c r="AQ7539" s="89">
        <v>10039062</v>
      </c>
      <c r="AR7539" s="90" t="str">
        <f t="shared" si="125"/>
        <v>O</v>
      </c>
      <c r="AS7539" t="s">
        <v>7593</v>
      </c>
    </row>
    <row r="7540" spans="43:45" x14ac:dyDescent="0.25">
      <c r="AQ7540" s="89">
        <v>10039063</v>
      </c>
      <c r="AR7540" s="90" t="str">
        <f t="shared" si="125"/>
        <v>O</v>
      </c>
      <c r="AS7540" t="s">
        <v>7594</v>
      </c>
    </row>
    <row r="7541" spans="43:45" x14ac:dyDescent="0.25">
      <c r="AQ7541" s="89">
        <v>10036603</v>
      </c>
      <c r="AR7541" s="90" t="str">
        <f t="shared" si="125"/>
        <v>O</v>
      </c>
      <c r="AS7541" t="s">
        <v>7595</v>
      </c>
    </row>
    <row r="7542" spans="43:45" x14ac:dyDescent="0.25">
      <c r="AQ7542" s="89">
        <v>10036613</v>
      </c>
      <c r="AR7542" s="90" t="str">
        <f t="shared" si="125"/>
        <v>O</v>
      </c>
      <c r="AS7542" t="s">
        <v>7596</v>
      </c>
    </row>
    <row r="7543" spans="43:45" x14ac:dyDescent="0.25">
      <c r="AQ7543" s="89">
        <v>10036828</v>
      </c>
      <c r="AR7543" s="90" t="str">
        <f t="shared" si="125"/>
        <v>O</v>
      </c>
      <c r="AS7543" t="s">
        <v>7597</v>
      </c>
    </row>
    <row r="7544" spans="43:45" x14ac:dyDescent="0.25">
      <c r="AQ7544" s="89">
        <v>10036845</v>
      </c>
      <c r="AR7544" s="90" t="str">
        <f t="shared" si="125"/>
        <v>O</v>
      </c>
      <c r="AS7544" t="s">
        <v>7598</v>
      </c>
    </row>
    <row r="7545" spans="43:45" x14ac:dyDescent="0.25">
      <c r="AQ7545" s="89">
        <v>10037159</v>
      </c>
      <c r="AR7545" s="90" t="str">
        <f t="shared" si="125"/>
        <v>O</v>
      </c>
      <c r="AS7545" t="s">
        <v>7599</v>
      </c>
    </row>
    <row r="7546" spans="43:45" x14ac:dyDescent="0.25">
      <c r="AQ7546" s="89">
        <v>10037583</v>
      </c>
      <c r="AR7546" s="90" t="str">
        <f t="shared" si="125"/>
        <v>O</v>
      </c>
      <c r="AS7546" t="s">
        <v>3126</v>
      </c>
    </row>
    <row r="7547" spans="43:45" x14ac:dyDescent="0.25">
      <c r="AQ7547" s="89">
        <v>10037591</v>
      </c>
      <c r="AR7547" s="90" t="str">
        <f t="shared" si="125"/>
        <v>O</v>
      </c>
      <c r="AS7547" t="s">
        <v>7600</v>
      </c>
    </row>
    <row r="7548" spans="43:45" x14ac:dyDescent="0.25">
      <c r="AQ7548" s="89">
        <v>10037628</v>
      </c>
      <c r="AR7548" s="90" t="str">
        <f t="shared" si="125"/>
        <v>O</v>
      </c>
      <c r="AS7548" t="s">
        <v>7601</v>
      </c>
    </row>
    <row r="7549" spans="43:45" x14ac:dyDescent="0.25">
      <c r="AQ7549" s="89">
        <v>10038881</v>
      </c>
      <c r="AR7549" s="90" t="str">
        <f t="shared" si="125"/>
        <v>O</v>
      </c>
      <c r="AS7549" t="s">
        <v>7602</v>
      </c>
    </row>
    <row r="7550" spans="43:45" x14ac:dyDescent="0.25">
      <c r="AQ7550" s="89">
        <v>10038924</v>
      </c>
      <c r="AR7550" s="90" t="str">
        <f t="shared" si="125"/>
        <v>O</v>
      </c>
      <c r="AS7550" t="s">
        <v>7603</v>
      </c>
    </row>
    <row r="7551" spans="43:45" x14ac:dyDescent="0.25">
      <c r="AQ7551" s="89">
        <v>10038938</v>
      </c>
      <c r="AR7551" s="90" t="str">
        <f t="shared" si="125"/>
        <v>O</v>
      </c>
      <c r="AS7551" t="s">
        <v>7604</v>
      </c>
    </row>
    <row r="7552" spans="43:45" x14ac:dyDescent="0.25">
      <c r="AQ7552" s="89">
        <v>10038940</v>
      </c>
      <c r="AR7552" s="90" t="str">
        <f t="shared" si="125"/>
        <v>O</v>
      </c>
      <c r="AS7552" t="s">
        <v>7605</v>
      </c>
    </row>
    <row r="7553" spans="43:45" x14ac:dyDescent="0.25">
      <c r="AQ7553" s="89">
        <v>10038957</v>
      </c>
      <c r="AR7553" s="90" t="str">
        <f t="shared" si="125"/>
        <v>O</v>
      </c>
      <c r="AS7553" t="s">
        <v>7606</v>
      </c>
    </row>
    <row r="7554" spans="43:45" x14ac:dyDescent="0.25">
      <c r="AQ7554" s="89">
        <v>10036612</v>
      </c>
      <c r="AR7554" s="90" t="str">
        <f t="shared" si="125"/>
        <v>O</v>
      </c>
      <c r="AS7554" t="s">
        <v>7607</v>
      </c>
    </row>
    <row r="7555" spans="43:45" x14ac:dyDescent="0.25">
      <c r="AQ7555" s="89">
        <v>10036619</v>
      </c>
      <c r="AR7555" s="90" t="str">
        <f t="shared" si="125"/>
        <v>O</v>
      </c>
      <c r="AS7555" t="s">
        <v>7608</v>
      </c>
    </row>
    <row r="7556" spans="43:45" x14ac:dyDescent="0.25">
      <c r="AQ7556" s="89">
        <v>10037005</v>
      </c>
      <c r="AR7556" s="90" t="str">
        <f t="shared" si="125"/>
        <v>O</v>
      </c>
      <c r="AS7556" t="s">
        <v>7609</v>
      </c>
    </row>
    <row r="7557" spans="43:45" x14ac:dyDescent="0.25">
      <c r="AQ7557" s="89">
        <v>10037022</v>
      </c>
      <c r="AR7557" s="90" t="str">
        <f t="shared" si="125"/>
        <v>O</v>
      </c>
      <c r="AS7557" t="s">
        <v>7610</v>
      </c>
    </row>
    <row r="7558" spans="43:45" x14ac:dyDescent="0.25">
      <c r="AQ7558" s="89">
        <v>10037065</v>
      </c>
      <c r="AR7558" s="90" t="str">
        <f t="shared" si="125"/>
        <v>O</v>
      </c>
      <c r="AS7558" t="s">
        <v>7611</v>
      </c>
    </row>
    <row r="7559" spans="43:45" x14ac:dyDescent="0.25">
      <c r="AQ7559" s="89">
        <v>10037066</v>
      </c>
      <c r="AR7559" s="90" t="str">
        <f t="shared" si="125"/>
        <v>O</v>
      </c>
      <c r="AS7559" t="s">
        <v>7612</v>
      </c>
    </row>
    <row r="7560" spans="43:45" x14ac:dyDescent="0.25">
      <c r="AQ7560" s="89">
        <v>10039096</v>
      </c>
      <c r="AR7560" s="90" t="str">
        <f t="shared" si="125"/>
        <v>O</v>
      </c>
      <c r="AS7560" t="s">
        <v>7613</v>
      </c>
    </row>
    <row r="7561" spans="43:45" x14ac:dyDescent="0.25">
      <c r="AQ7561" s="89">
        <v>10039098</v>
      </c>
      <c r="AR7561" s="90" t="str">
        <f t="shared" ref="AR7561:AR7624" si="126">IF(ISNA(VLOOKUP(AQ7561,$BP$18:$BQ$356,2,FALSE))=TRUE,"O",VLOOKUP(AQ7561,$BP$18:$BQ$356,2,FALSE))</f>
        <v>O</v>
      </c>
      <c r="AS7561" t="s">
        <v>7614</v>
      </c>
    </row>
    <row r="7562" spans="43:45" x14ac:dyDescent="0.25">
      <c r="AQ7562" s="89">
        <v>10039109</v>
      </c>
      <c r="AR7562" s="90" t="str">
        <f t="shared" si="126"/>
        <v>O</v>
      </c>
      <c r="AS7562" t="s">
        <v>7615</v>
      </c>
    </row>
    <row r="7563" spans="43:45" x14ac:dyDescent="0.25">
      <c r="AQ7563" s="89">
        <v>10039122</v>
      </c>
      <c r="AR7563" s="90" t="str">
        <f t="shared" si="126"/>
        <v>O</v>
      </c>
      <c r="AS7563" t="s">
        <v>7616</v>
      </c>
    </row>
    <row r="7564" spans="43:45" x14ac:dyDescent="0.25">
      <c r="AQ7564" s="89">
        <v>10039126</v>
      </c>
      <c r="AR7564" s="90" t="str">
        <f t="shared" si="126"/>
        <v>O</v>
      </c>
      <c r="AS7564" t="s">
        <v>7617</v>
      </c>
    </row>
    <row r="7565" spans="43:45" x14ac:dyDescent="0.25">
      <c r="AQ7565" s="89">
        <v>10039134</v>
      </c>
      <c r="AR7565" s="90" t="str">
        <f t="shared" si="126"/>
        <v>O</v>
      </c>
      <c r="AS7565" t="s">
        <v>7618</v>
      </c>
    </row>
    <row r="7566" spans="43:45" x14ac:dyDescent="0.25">
      <c r="AQ7566" s="89">
        <v>10039144</v>
      </c>
      <c r="AR7566" s="90" t="str">
        <f t="shared" si="126"/>
        <v>O</v>
      </c>
      <c r="AS7566" t="s">
        <v>7619</v>
      </c>
    </row>
    <row r="7567" spans="43:45" x14ac:dyDescent="0.25">
      <c r="AQ7567" s="89">
        <v>10039151</v>
      </c>
      <c r="AR7567" s="90" t="str">
        <f t="shared" si="126"/>
        <v>O</v>
      </c>
      <c r="AS7567" t="s">
        <v>7620</v>
      </c>
    </row>
    <row r="7568" spans="43:45" x14ac:dyDescent="0.25">
      <c r="AQ7568" s="89">
        <v>10039172</v>
      </c>
      <c r="AR7568" s="90" t="str">
        <f t="shared" si="126"/>
        <v>O</v>
      </c>
      <c r="AS7568" t="s">
        <v>7621</v>
      </c>
    </row>
    <row r="7569" spans="43:45" x14ac:dyDescent="0.25">
      <c r="AQ7569" s="89">
        <v>10039173</v>
      </c>
      <c r="AR7569" s="90" t="str">
        <f t="shared" si="126"/>
        <v>O</v>
      </c>
      <c r="AS7569" t="s">
        <v>7622</v>
      </c>
    </row>
    <row r="7570" spans="43:45" x14ac:dyDescent="0.25">
      <c r="AQ7570" s="89">
        <v>10036696</v>
      </c>
      <c r="AR7570" s="90" t="str">
        <f t="shared" si="126"/>
        <v>O</v>
      </c>
      <c r="AS7570" t="s">
        <v>7623</v>
      </c>
    </row>
    <row r="7571" spans="43:45" x14ac:dyDescent="0.25">
      <c r="AQ7571" s="89">
        <v>10036727</v>
      </c>
      <c r="AR7571" s="90" t="str">
        <f t="shared" si="126"/>
        <v>O</v>
      </c>
      <c r="AS7571" t="s">
        <v>7624</v>
      </c>
    </row>
    <row r="7572" spans="43:45" x14ac:dyDescent="0.25">
      <c r="AQ7572" s="89">
        <v>10036835</v>
      </c>
      <c r="AR7572" s="90" t="str">
        <f t="shared" si="126"/>
        <v>O</v>
      </c>
      <c r="AS7572" t="s">
        <v>7625</v>
      </c>
    </row>
    <row r="7573" spans="43:45" x14ac:dyDescent="0.25">
      <c r="AQ7573" s="89">
        <v>10036870</v>
      </c>
      <c r="AR7573" s="90" t="str">
        <f t="shared" si="126"/>
        <v>O</v>
      </c>
      <c r="AS7573" t="s">
        <v>7626</v>
      </c>
    </row>
    <row r="7574" spans="43:45" x14ac:dyDescent="0.25">
      <c r="AQ7574" s="89">
        <v>10037071</v>
      </c>
      <c r="AR7574" s="90" t="str">
        <f t="shared" si="126"/>
        <v>O</v>
      </c>
      <c r="AS7574" t="s">
        <v>7627</v>
      </c>
    </row>
    <row r="7575" spans="43:45" x14ac:dyDescent="0.25">
      <c r="AQ7575" s="89">
        <v>10037095</v>
      </c>
      <c r="AR7575" s="90" t="str">
        <f t="shared" si="126"/>
        <v>O</v>
      </c>
      <c r="AS7575" t="s">
        <v>7628</v>
      </c>
    </row>
    <row r="7576" spans="43:45" x14ac:dyDescent="0.25">
      <c r="AQ7576" s="89">
        <v>10037403</v>
      </c>
      <c r="AR7576" s="90" t="str">
        <f t="shared" si="126"/>
        <v>O</v>
      </c>
      <c r="AS7576" t="s">
        <v>7629</v>
      </c>
    </row>
    <row r="7577" spans="43:45" x14ac:dyDescent="0.25">
      <c r="AQ7577" s="89">
        <v>10037415</v>
      </c>
      <c r="AR7577" s="90" t="str">
        <f t="shared" si="126"/>
        <v>O</v>
      </c>
      <c r="AS7577" t="s">
        <v>7630</v>
      </c>
    </row>
    <row r="7578" spans="43:45" x14ac:dyDescent="0.25">
      <c r="AQ7578" s="89">
        <v>10037422</v>
      </c>
      <c r="AR7578" s="90" t="str">
        <f t="shared" si="126"/>
        <v>O</v>
      </c>
      <c r="AS7578" t="s">
        <v>7631</v>
      </c>
    </row>
    <row r="7579" spans="43:45" x14ac:dyDescent="0.25">
      <c r="AQ7579" s="89">
        <v>10037662</v>
      </c>
      <c r="AR7579" s="90" t="str">
        <f t="shared" si="126"/>
        <v>O</v>
      </c>
      <c r="AS7579" t="s">
        <v>7632</v>
      </c>
    </row>
    <row r="7580" spans="43:45" x14ac:dyDescent="0.25">
      <c r="AQ7580" s="89">
        <v>10037677</v>
      </c>
      <c r="AR7580" s="90" t="str">
        <f t="shared" si="126"/>
        <v>O</v>
      </c>
      <c r="AS7580" t="s">
        <v>7633</v>
      </c>
    </row>
    <row r="7581" spans="43:45" x14ac:dyDescent="0.25">
      <c r="AQ7581" s="89">
        <v>10039046</v>
      </c>
      <c r="AR7581" s="90" t="str">
        <f t="shared" si="126"/>
        <v>O</v>
      </c>
      <c r="AS7581" t="s">
        <v>7634</v>
      </c>
    </row>
    <row r="7582" spans="43:45" x14ac:dyDescent="0.25">
      <c r="AQ7582" s="89">
        <v>10039061</v>
      </c>
      <c r="AR7582" s="90" t="str">
        <f t="shared" si="126"/>
        <v>O</v>
      </c>
      <c r="AS7582" t="s">
        <v>7635</v>
      </c>
    </row>
    <row r="7583" spans="43:45" x14ac:dyDescent="0.25">
      <c r="AQ7583" s="89">
        <v>10039101</v>
      </c>
      <c r="AR7583" s="90" t="str">
        <f t="shared" si="126"/>
        <v>O</v>
      </c>
      <c r="AS7583" t="s">
        <v>7636</v>
      </c>
    </row>
    <row r="7584" spans="43:45" x14ac:dyDescent="0.25">
      <c r="AQ7584" s="89">
        <v>10039113</v>
      </c>
      <c r="AR7584" s="90" t="str">
        <f t="shared" si="126"/>
        <v>O</v>
      </c>
      <c r="AS7584" t="s">
        <v>7637</v>
      </c>
    </row>
    <row r="7585" spans="43:45" x14ac:dyDescent="0.25">
      <c r="AQ7585" s="89">
        <v>10039125</v>
      </c>
      <c r="AR7585" s="90" t="str">
        <f t="shared" si="126"/>
        <v>O</v>
      </c>
      <c r="AS7585" t="s">
        <v>7638</v>
      </c>
    </row>
    <row r="7586" spans="43:45" x14ac:dyDescent="0.25">
      <c r="AQ7586" s="89">
        <v>10039133</v>
      </c>
      <c r="AR7586" s="90" t="str">
        <f t="shared" si="126"/>
        <v>O</v>
      </c>
      <c r="AS7586" t="s">
        <v>7639</v>
      </c>
    </row>
    <row r="7587" spans="43:45" x14ac:dyDescent="0.25">
      <c r="AQ7587" s="89">
        <v>10037010</v>
      </c>
      <c r="AR7587" s="90" t="str">
        <f t="shared" si="126"/>
        <v>O</v>
      </c>
      <c r="AS7587" t="s">
        <v>7640</v>
      </c>
    </row>
    <row r="7588" spans="43:45" x14ac:dyDescent="0.25">
      <c r="AQ7588" s="89">
        <v>10039399</v>
      </c>
      <c r="AR7588" s="90" t="str">
        <f t="shared" si="126"/>
        <v>O</v>
      </c>
      <c r="AS7588" t="s">
        <v>7641</v>
      </c>
    </row>
    <row r="7589" spans="43:45" x14ac:dyDescent="0.25">
      <c r="AQ7589" s="89">
        <v>10040311</v>
      </c>
      <c r="AR7589" s="90" t="str">
        <f t="shared" si="126"/>
        <v>O</v>
      </c>
      <c r="AS7589" t="s">
        <v>7642</v>
      </c>
    </row>
    <row r="7590" spans="43:45" x14ac:dyDescent="0.25">
      <c r="AQ7590" s="89">
        <v>10040314</v>
      </c>
      <c r="AR7590" s="90" t="str">
        <f t="shared" si="126"/>
        <v>O</v>
      </c>
      <c r="AS7590" t="s">
        <v>7643</v>
      </c>
    </row>
    <row r="7591" spans="43:45" x14ac:dyDescent="0.25">
      <c r="AQ7591" s="89">
        <v>10040321</v>
      </c>
      <c r="AR7591" s="90" t="str">
        <f t="shared" si="126"/>
        <v>O</v>
      </c>
      <c r="AS7591" t="s">
        <v>7644</v>
      </c>
    </row>
    <row r="7592" spans="43:45" x14ac:dyDescent="0.25">
      <c r="AQ7592" s="89">
        <v>10036859</v>
      </c>
      <c r="AR7592" s="90" t="str">
        <f t="shared" si="126"/>
        <v>O</v>
      </c>
      <c r="AS7592" t="s">
        <v>7645</v>
      </c>
    </row>
    <row r="7593" spans="43:45" x14ac:dyDescent="0.25">
      <c r="AQ7593" s="89">
        <v>10037047</v>
      </c>
      <c r="AR7593" s="90" t="str">
        <f t="shared" si="126"/>
        <v>O</v>
      </c>
      <c r="AS7593" t="s">
        <v>7646</v>
      </c>
    </row>
    <row r="7594" spans="43:45" x14ac:dyDescent="0.25">
      <c r="AQ7594" s="89">
        <v>10037069</v>
      </c>
      <c r="AR7594" s="90" t="str">
        <f t="shared" si="126"/>
        <v>O</v>
      </c>
      <c r="AS7594" t="s">
        <v>7647</v>
      </c>
    </row>
    <row r="7595" spans="43:45" x14ac:dyDescent="0.25">
      <c r="AQ7595" s="89">
        <v>10037552</v>
      </c>
      <c r="AR7595" s="90" t="str">
        <f t="shared" si="126"/>
        <v>O</v>
      </c>
      <c r="AS7595" t="s">
        <v>7648</v>
      </c>
    </row>
    <row r="7596" spans="43:45" x14ac:dyDescent="0.25">
      <c r="AQ7596" s="89">
        <v>10037638</v>
      </c>
      <c r="AR7596" s="90" t="str">
        <f t="shared" si="126"/>
        <v>O</v>
      </c>
      <c r="AS7596" t="s">
        <v>7649</v>
      </c>
    </row>
    <row r="7597" spans="43:45" x14ac:dyDescent="0.25">
      <c r="AQ7597" s="89">
        <v>10037686</v>
      </c>
      <c r="AR7597" s="90" t="str">
        <f t="shared" si="126"/>
        <v>O</v>
      </c>
      <c r="AS7597" t="s">
        <v>7650</v>
      </c>
    </row>
    <row r="7598" spans="43:45" x14ac:dyDescent="0.25">
      <c r="AQ7598" s="89">
        <v>10037703</v>
      </c>
      <c r="AR7598" s="90" t="str">
        <f t="shared" si="126"/>
        <v>O</v>
      </c>
      <c r="AS7598" t="s">
        <v>7651</v>
      </c>
    </row>
    <row r="7599" spans="43:45" x14ac:dyDescent="0.25">
      <c r="AQ7599" s="89">
        <v>10037757</v>
      </c>
      <c r="AR7599" s="90" t="str">
        <f t="shared" si="126"/>
        <v>O</v>
      </c>
      <c r="AS7599" t="s">
        <v>7652</v>
      </c>
    </row>
    <row r="7600" spans="43:45" x14ac:dyDescent="0.25">
      <c r="AQ7600" s="89">
        <v>10037765</v>
      </c>
      <c r="AR7600" s="90" t="str">
        <f t="shared" si="126"/>
        <v>O</v>
      </c>
      <c r="AS7600" t="s">
        <v>7653</v>
      </c>
    </row>
    <row r="7601" spans="43:45" x14ac:dyDescent="0.25">
      <c r="AQ7601" s="89">
        <v>10037781</v>
      </c>
      <c r="AR7601" s="90" t="str">
        <f t="shared" si="126"/>
        <v>O</v>
      </c>
      <c r="AS7601" t="s">
        <v>7654</v>
      </c>
    </row>
    <row r="7602" spans="43:45" x14ac:dyDescent="0.25">
      <c r="AQ7602" s="89">
        <v>10039149</v>
      </c>
      <c r="AR7602" s="90" t="str">
        <f t="shared" si="126"/>
        <v>O</v>
      </c>
      <c r="AS7602" t="s">
        <v>7655</v>
      </c>
    </row>
    <row r="7603" spans="43:45" x14ac:dyDescent="0.25">
      <c r="AQ7603" s="89">
        <v>10039156</v>
      </c>
      <c r="AR7603" s="90" t="str">
        <f t="shared" si="126"/>
        <v>O</v>
      </c>
      <c r="AS7603" t="s">
        <v>7656</v>
      </c>
    </row>
    <row r="7604" spans="43:45" x14ac:dyDescent="0.25">
      <c r="AQ7604" s="89">
        <v>10040255</v>
      </c>
      <c r="AR7604" s="90" t="str">
        <f t="shared" si="126"/>
        <v>O</v>
      </c>
      <c r="AS7604" t="s">
        <v>7657</v>
      </c>
    </row>
    <row r="7605" spans="43:45" x14ac:dyDescent="0.25">
      <c r="AQ7605" s="89">
        <v>10040262</v>
      </c>
      <c r="AR7605" s="90" t="str">
        <f t="shared" si="126"/>
        <v>O</v>
      </c>
      <c r="AS7605" t="s">
        <v>7658</v>
      </c>
    </row>
    <row r="7606" spans="43:45" x14ac:dyDescent="0.25">
      <c r="AQ7606" s="89">
        <v>10040266</v>
      </c>
      <c r="AR7606" s="90" t="str">
        <f t="shared" si="126"/>
        <v>O</v>
      </c>
      <c r="AS7606" t="s">
        <v>7659</v>
      </c>
    </row>
    <row r="7607" spans="43:45" x14ac:dyDescent="0.25">
      <c r="AQ7607" s="89">
        <v>10040278</v>
      </c>
      <c r="AR7607" s="90" t="str">
        <f t="shared" si="126"/>
        <v>O</v>
      </c>
      <c r="AS7607" t="s">
        <v>7660</v>
      </c>
    </row>
    <row r="7608" spans="43:45" x14ac:dyDescent="0.25">
      <c r="AQ7608" s="89">
        <v>10040281</v>
      </c>
      <c r="AR7608" s="90" t="str">
        <f t="shared" si="126"/>
        <v>O</v>
      </c>
      <c r="AS7608" t="s">
        <v>7661</v>
      </c>
    </row>
    <row r="7609" spans="43:45" x14ac:dyDescent="0.25">
      <c r="AQ7609" s="89">
        <v>10037497</v>
      </c>
      <c r="AR7609" s="90" t="str">
        <f t="shared" si="126"/>
        <v>O</v>
      </c>
      <c r="AS7609" t="s">
        <v>7662</v>
      </c>
    </row>
    <row r="7610" spans="43:45" x14ac:dyDescent="0.25">
      <c r="AQ7610" s="89">
        <v>10037709</v>
      </c>
      <c r="AR7610" s="90" t="str">
        <f t="shared" si="126"/>
        <v>O</v>
      </c>
      <c r="AS7610" t="s">
        <v>7663</v>
      </c>
    </row>
    <row r="7611" spans="43:45" x14ac:dyDescent="0.25">
      <c r="AQ7611" s="89">
        <v>10037791</v>
      </c>
      <c r="AR7611" s="90" t="str">
        <f t="shared" si="126"/>
        <v>O</v>
      </c>
      <c r="AS7611" t="s">
        <v>7664</v>
      </c>
    </row>
    <row r="7612" spans="43:45" x14ac:dyDescent="0.25">
      <c r="AQ7612" s="89">
        <v>10037793</v>
      </c>
      <c r="AR7612" s="90" t="str">
        <f t="shared" si="126"/>
        <v>O</v>
      </c>
      <c r="AS7612" t="s">
        <v>7665</v>
      </c>
    </row>
    <row r="7613" spans="43:45" x14ac:dyDescent="0.25">
      <c r="AQ7613" s="89">
        <v>10037808</v>
      </c>
      <c r="AR7613" s="90" t="str">
        <f t="shared" si="126"/>
        <v>O</v>
      </c>
      <c r="AS7613" t="s">
        <v>7666</v>
      </c>
    </row>
    <row r="7614" spans="43:45" x14ac:dyDescent="0.25">
      <c r="AQ7614" s="89">
        <v>10037821</v>
      </c>
      <c r="AR7614" s="90" t="str">
        <f t="shared" si="126"/>
        <v>O</v>
      </c>
      <c r="AS7614" t="s">
        <v>7667</v>
      </c>
    </row>
    <row r="7615" spans="43:45" x14ac:dyDescent="0.25">
      <c r="AQ7615" s="89">
        <v>10039208</v>
      </c>
      <c r="AR7615" s="90" t="str">
        <f t="shared" si="126"/>
        <v>O</v>
      </c>
      <c r="AS7615" t="s">
        <v>7668</v>
      </c>
    </row>
    <row r="7616" spans="43:45" x14ac:dyDescent="0.25">
      <c r="AQ7616" s="89">
        <v>10039278</v>
      </c>
      <c r="AR7616" s="90" t="str">
        <f t="shared" si="126"/>
        <v>O</v>
      </c>
      <c r="AS7616" t="s">
        <v>7669</v>
      </c>
    </row>
    <row r="7617" spans="43:45" x14ac:dyDescent="0.25">
      <c r="AQ7617" s="89">
        <v>10039302</v>
      </c>
      <c r="AR7617" s="90" t="str">
        <f t="shared" si="126"/>
        <v>O</v>
      </c>
      <c r="AS7617" t="s">
        <v>7670</v>
      </c>
    </row>
    <row r="7618" spans="43:45" x14ac:dyDescent="0.25">
      <c r="AQ7618" s="89">
        <v>10039439</v>
      </c>
      <c r="AR7618" s="90" t="str">
        <f t="shared" si="126"/>
        <v>O</v>
      </c>
      <c r="AS7618" t="s">
        <v>7671</v>
      </c>
    </row>
    <row r="7619" spans="43:45" x14ac:dyDescent="0.25">
      <c r="AQ7619" s="89">
        <v>10039461</v>
      </c>
      <c r="AR7619" s="90" t="str">
        <f t="shared" si="126"/>
        <v>O</v>
      </c>
      <c r="AS7619" t="s">
        <v>7672</v>
      </c>
    </row>
    <row r="7620" spans="43:45" x14ac:dyDescent="0.25">
      <c r="AQ7620" s="89">
        <v>10039628</v>
      </c>
      <c r="AR7620" s="90" t="str">
        <f t="shared" si="126"/>
        <v>O</v>
      </c>
      <c r="AS7620" t="s">
        <v>7673</v>
      </c>
    </row>
    <row r="7621" spans="43:45" x14ac:dyDescent="0.25">
      <c r="AQ7621" s="89">
        <v>10039631</v>
      </c>
      <c r="AR7621" s="90" t="str">
        <f t="shared" si="126"/>
        <v>O</v>
      </c>
      <c r="AS7621" t="s">
        <v>7674</v>
      </c>
    </row>
    <row r="7622" spans="43:45" x14ac:dyDescent="0.25">
      <c r="AQ7622" s="89">
        <v>10039866</v>
      </c>
      <c r="AR7622" s="90" t="str">
        <f t="shared" si="126"/>
        <v>O</v>
      </c>
      <c r="AS7622" t="s">
        <v>7675</v>
      </c>
    </row>
    <row r="7623" spans="43:45" x14ac:dyDescent="0.25">
      <c r="AQ7623" s="89">
        <v>10039965</v>
      </c>
      <c r="AR7623" s="90" t="str">
        <f t="shared" si="126"/>
        <v>O</v>
      </c>
      <c r="AS7623" t="s">
        <v>7676</v>
      </c>
    </row>
    <row r="7624" spans="43:45" x14ac:dyDescent="0.25">
      <c r="AQ7624" s="89">
        <v>10040005</v>
      </c>
      <c r="AR7624" s="90" t="str">
        <f t="shared" si="126"/>
        <v>O</v>
      </c>
      <c r="AS7624" t="s">
        <v>7677</v>
      </c>
    </row>
    <row r="7625" spans="43:45" x14ac:dyDescent="0.25">
      <c r="AQ7625" s="89">
        <v>10040086</v>
      </c>
      <c r="AR7625" s="90" t="str">
        <f t="shared" ref="AR7625:AR7688" si="127">IF(ISNA(VLOOKUP(AQ7625,$BP$18:$BQ$356,2,FALSE))=TRUE,"O",VLOOKUP(AQ7625,$BP$18:$BQ$356,2,FALSE))</f>
        <v>O</v>
      </c>
      <c r="AS7625" t="s">
        <v>7678</v>
      </c>
    </row>
    <row r="7626" spans="43:45" x14ac:dyDescent="0.25">
      <c r="AQ7626" s="89">
        <v>10037641</v>
      </c>
      <c r="AR7626" s="90" t="str">
        <f t="shared" si="127"/>
        <v>O</v>
      </c>
      <c r="AS7626" t="s">
        <v>7679</v>
      </c>
    </row>
    <row r="7627" spans="43:45" x14ac:dyDescent="0.25">
      <c r="AQ7627" s="89">
        <v>10037866</v>
      </c>
      <c r="AR7627" s="90" t="str">
        <f t="shared" si="127"/>
        <v>O</v>
      </c>
      <c r="AS7627" t="s">
        <v>7680</v>
      </c>
    </row>
    <row r="7628" spans="43:45" x14ac:dyDescent="0.25">
      <c r="AQ7628" s="89">
        <v>10037891</v>
      </c>
      <c r="AR7628" s="90" t="str">
        <f t="shared" si="127"/>
        <v>O</v>
      </c>
      <c r="AS7628" t="s">
        <v>7681</v>
      </c>
    </row>
    <row r="7629" spans="43:45" x14ac:dyDescent="0.25">
      <c r="AQ7629" s="89">
        <v>10037990</v>
      </c>
      <c r="AR7629" s="90" t="str">
        <f t="shared" si="127"/>
        <v>O</v>
      </c>
      <c r="AS7629" t="s">
        <v>7682</v>
      </c>
    </row>
    <row r="7630" spans="43:45" x14ac:dyDescent="0.25">
      <c r="AQ7630" s="89">
        <v>10037996</v>
      </c>
      <c r="AR7630" s="90" t="str">
        <f t="shared" si="127"/>
        <v>O</v>
      </c>
      <c r="AS7630" t="s">
        <v>7683</v>
      </c>
    </row>
    <row r="7631" spans="43:45" x14ac:dyDescent="0.25">
      <c r="AQ7631" s="89">
        <v>10038012</v>
      </c>
      <c r="AR7631" s="90" t="str">
        <f t="shared" si="127"/>
        <v>O</v>
      </c>
      <c r="AS7631" t="s">
        <v>7684</v>
      </c>
    </row>
    <row r="7632" spans="43:45" x14ac:dyDescent="0.25">
      <c r="AQ7632" s="89">
        <v>10039956</v>
      </c>
      <c r="AR7632" s="90" t="str">
        <f t="shared" si="127"/>
        <v>O</v>
      </c>
      <c r="AS7632" t="s">
        <v>7685</v>
      </c>
    </row>
    <row r="7633" spans="43:45" x14ac:dyDescent="0.25">
      <c r="AQ7633" s="89">
        <v>10040334</v>
      </c>
      <c r="AR7633" s="90" t="str">
        <f t="shared" si="127"/>
        <v>O</v>
      </c>
      <c r="AS7633" t="s">
        <v>7686</v>
      </c>
    </row>
    <row r="7634" spans="43:45" x14ac:dyDescent="0.25">
      <c r="AQ7634" s="89">
        <v>10040338</v>
      </c>
      <c r="AR7634" s="90" t="str">
        <f t="shared" si="127"/>
        <v>O</v>
      </c>
      <c r="AS7634" t="s">
        <v>7687</v>
      </c>
    </row>
    <row r="7635" spans="43:45" x14ac:dyDescent="0.25">
      <c r="AQ7635" s="89">
        <v>10036797</v>
      </c>
      <c r="AR7635" s="90" t="str">
        <f t="shared" si="127"/>
        <v>O</v>
      </c>
      <c r="AS7635" t="s">
        <v>7688</v>
      </c>
    </row>
    <row r="7636" spans="43:45" x14ac:dyDescent="0.25">
      <c r="AQ7636" s="89">
        <v>10037363</v>
      </c>
      <c r="AR7636" s="90" t="str">
        <f t="shared" si="127"/>
        <v>O</v>
      </c>
      <c r="AS7636" t="s">
        <v>7689</v>
      </c>
    </row>
    <row r="7637" spans="43:45" x14ac:dyDescent="0.25">
      <c r="AQ7637" s="89">
        <v>10037915</v>
      </c>
      <c r="AR7637" s="90" t="str">
        <f t="shared" si="127"/>
        <v>O</v>
      </c>
      <c r="AS7637" t="s">
        <v>7690</v>
      </c>
    </row>
    <row r="7638" spans="43:45" x14ac:dyDescent="0.25">
      <c r="AQ7638" s="89">
        <v>10037953</v>
      </c>
      <c r="AR7638" s="90" t="str">
        <f t="shared" si="127"/>
        <v>O</v>
      </c>
      <c r="AS7638" t="s">
        <v>7691</v>
      </c>
    </row>
    <row r="7639" spans="43:45" x14ac:dyDescent="0.25">
      <c r="AQ7639" s="89">
        <v>10037957</v>
      </c>
      <c r="AR7639" s="90" t="str">
        <f t="shared" si="127"/>
        <v>O</v>
      </c>
      <c r="AS7639" t="s">
        <v>7692</v>
      </c>
    </row>
    <row r="7640" spans="43:45" x14ac:dyDescent="0.25">
      <c r="AQ7640" s="89">
        <v>10037997</v>
      </c>
      <c r="AR7640" s="90" t="str">
        <f t="shared" si="127"/>
        <v>O</v>
      </c>
      <c r="AS7640" t="s">
        <v>7693</v>
      </c>
    </row>
    <row r="7641" spans="43:45" x14ac:dyDescent="0.25">
      <c r="AQ7641" s="89">
        <v>10038037</v>
      </c>
      <c r="AR7641" s="90" t="str">
        <f t="shared" si="127"/>
        <v>O</v>
      </c>
      <c r="AS7641" t="s">
        <v>7694</v>
      </c>
    </row>
    <row r="7642" spans="43:45" x14ac:dyDescent="0.25">
      <c r="AQ7642" s="89">
        <v>10038060</v>
      </c>
      <c r="AR7642" s="90" t="str">
        <f t="shared" si="127"/>
        <v>O</v>
      </c>
      <c r="AS7642" t="s">
        <v>7695</v>
      </c>
    </row>
    <row r="7643" spans="43:45" x14ac:dyDescent="0.25">
      <c r="AQ7643" s="89">
        <v>10038584</v>
      </c>
      <c r="AR7643" s="90" t="str">
        <f t="shared" si="127"/>
        <v>O</v>
      </c>
      <c r="AS7643" t="s">
        <v>7696</v>
      </c>
    </row>
    <row r="7644" spans="43:45" x14ac:dyDescent="0.25">
      <c r="AQ7644" s="89">
        <v>10038585</v>
      </c>
      <c r="AR7644" s="90" t="str">
        <f t="shared" si="127"/>
        <v>O</v>
      </c>
      <c r="AS7644" t="s">
        <v>7697</v>
      </c>
    </row>
    <row r="7645" spans="43:45" x14ac:dyDescent="0.25">
      <c r="AQ7645" s="89">
        <v>10038587</v>
      </c>
      <c r="AR7645" s="90" t="str">
        <f t="shared" si="127"/>
        <v>O</v>
      </c>
      <c r="AS7645" t="s">
        <v>7698</v>
      </c>
    </row>
    <row r="7646" spans="43:45" x14ac:dyDescent="0.25">
      <c r="AQ7646" s="89">
        <v>10038596</v>
      </c>
      <c r="AR7646" s="90" t="str">
        <f t="shared" si="127"/>
        <v>O</v>
      </c>
      <c r="AS7646" t="s">
        <v>7699</v>
      </c>
    </row>
    <row r="7647" spans="43:45" x14ac:dyDescent="0.25">
      <c r="AQ7647" s="89">
        <v>10038602</v>
      </c>
      <c r="AR7647" s="90" t="str">
        <f t="shared" si="127"/>
        <v>O</v>
      </c>
      <c r="AS7647" t="s">
        <v>7700</v>
      </c>
    </row>
    <row r="7648" spans="43:45" x14ac:dyDescent="0.25">
      <c r="AQ7648" s="89">
        <v>10038606</v>
      </c>
      <c r="AR7648" s="90" t="str">
        <f t="shared" si="127"/>
        <v>O</v>
      </c>
      <c r="AS7648" t="s">
        <v>7701</v>
      </c>
    </row>
    <row r="7649" spans="43:45" x14ac:dyDescent="0.25">
      <c r="AQ7649" s="89">
        <v>10038608</v>
      </c>
      <c r="AR7649" s="90" t="str">
        <f t="shared" si="127"/>
        <v>O</v>
      </c>
      <c r="AS7649" t="s">
        <v>7702</v>
      </c>
    </row>
    <row r="7650" spans="43:45" x14ac:dyDescent="0.25">
      <c r="AQ7650" s="89">
        <v>10038609</v>
      </c>
      <c r="AR7650" s="90" t="str">
        <f t="shared" si="127"/>
        <v>O</v>
      </c>
      <c r="AS7650" t="s">
        <v>7703</v>
      </c>
    </row>
    <row r="7651" spans="43:45" x14ac:dyDescent="0.25">
      <c r="AQ7651" s="89">
        <v>10037429</v>
      </c>
      <c r="AR7651" s="90" t="str">
        <f t="shared" si="127"/>
        <v>O</v>
      </c>
      <c r="AS7651" t="s">
        <v>7704</v>
      </c>
    </row>
    <row r="7652" spans="43:45" x14ac:dyDescent="0.25">
      <c r="AQ7652" s="89">
        <v>10038059</v>
      </c>
      <c r="AR7652" s="90" t="str">
        <f t="shared" si="127"/>
        <v>O</v>
      </c>
      <c r="AS7652" t="s">
        <v>7705</v>
      </c>
    </row>
    <row r="7653" spans="43:45" x14ac:dyDescent="0.25">
      <c r="AQ7653" s="89">
        <v>10038064</v>
      </c>
      <c r="AR7653" s="90" t="str">
        <f t="shared" si="127"/>
        <v>O</v>
      </c>
      <c r="AS7653" t="s">
        <v>7706</v>
      </c>
    </row>
    <row r="7654" spans="43:45" x14ac:dyDescent="0.25">
      <c r="AQ7654" s="89">
        <v>10038094</v>
      </c>
      <c r="AR7654" s="90" t="str">
        <f t="shared" si="127"/>
        <v>O</v>
      </c>
      <c r="AS7654" t="s">
        <v>7707</v>
      </c>
    </row>
    <row r="7655" spans="43:45" x14ac:dyDescent="0.25">
      <c r="AQ7655" s="89">
        <v>10038115</v>
      </c>
      <c r="AR7655" s="90" t="str">
        <f t="shared" si="127"/>
        <v>O</v>
      </c>
      <c r="AS7655" t="s">
        <v>7708</v>
      </c>
    </row>
    <row r="7656" spans="43:45" x14ac:dyDescent="0.25">
      <c r="AQ7656" s="89">
        <v>10038124</v>
      </c>
      <c r="AR7656" s="90" t="str">
        <f t="shared" si="127"/>
        <v>O</v>
      </c>
      <c r="AS7656" t="s">
        <v>7709</v>
      </c>
    </row>
    <row r="7657" spans="43:45" x14ac:dyDescent="0.25">
      <c r="AQ7657" s="89">
        <v>10038125</v>
      </c>
      <c r="AR7657" s="90" t="str">
        <f t="shared" si="127"/>
        <v>O</v>
      </c>
      <c r="AS7657" t="s">
        <v>7710</v>
      </c>
    </row>
    <row r="7658" spans="43:45" x14ac:dyDescent="0.25">
      <c r="AQ7658" s="89">
        <v>10038131</v>
      </c>
      <c r="AR7658" s="90" t="str">
        <f t="shared" si="127"/>
        <v>O</v>
      </c>
      <c r="AS7658" t="s">
        <v>7711</v>
      </c>
    </row>
    <row r="7659" spans="43:45" x14ac:dyDescent="0.25">
      <c r="AQ7659" s="89">
        <v>10038133</v>
      </c>
      <c r="AR7659" s="90" t="str">
        <f t="shared" si="127"/>
        <v>O</v>
      </c>
      <c r="AS7659" t="s">
        <v>7712</v>
      </c>
    </row>
    <row r="7660" spans="43:45" x14ac:dyDescent="0.25">
      <c r="AQ7660" s="89">
        <v>10038153</v>
      </c>
      <c r="AR7660" s="90" t="str">
        <f t="shared" si="127"/>
        <v>O</v>
      </c>
      <c r="AS7660" t="s">
        <v>7713</v>
      </c>
    </row>
    <row r="7661" spans="43:45" x14ac:dyDescent="0.25">
      <c r="AQ7661" s="89">
        <v>10038160</v>
      </c>
      <c r="AR7661" s="90" t="str">
        <f t="shared" si="127"/>
        <v>O</v>
      </c>
      <c r="AS7661" t="s">
        <v>7714</v>
      </c>
    </row>
    <row r="7662" spans="43:45" x14ac:dyDescent="0.25">
      <c r="AQ7662" s="89">
        <v>10038178</v>
      </c>
      <c r="AR7662" s="90" t="str">
        <f t="shared" si="127"/>
        <v>O</v>
      </c>
      <c r="AS7662" t="s">
        <v>7715</v>
      </c>
    </row>
    <row r="7663" spans="43:45" x14ac:dyDescent="0.25">
      <c r="AQ7663" s="89">
        <v>10038188</v>
      </c>
      <c r="AR7663" s="90" t="str">
        <f t="shared" si="127"/>
        <v>O</v>
      </c>
      <c r="AS7663" t="s">
        <v>1492</v>
      </c>
    </row>
    <row r="7664" spans="43:45" x14ac:dyDescent="0.25">
      <c r="AQ7664" s="89">
        <v>10038191</v>
      </c>
      <c r="AR7664" s="90" t="str">
        <f t="shared" si="127"/>
        <v>O</v>
      </c>
      <c r="AS7664" t="s">
        <v>7716</v>
      </c>
    </row>
    <row r="7665" spans="43:45" x14ac:dyDescent="0.25">
      <c r="AQ7665" s="89">
        <v>10039692</v>
      </c>
      <c r="AR7665" s="90" t="str">
        <f t="shared" si="127"/>
        <v>O</v>
      </c>
      <c r="AS7665" t="s">
        <v>7717</v>
      </c>
    </row>
    <row r="7666" spans="43:45" x14ac:dyDescent="0.25">
      <c r="AQ7666" s="89">
        <v>10040087</v>
      </c>
      <c r="AR7666" s="90" t="str">
        <f t="shared" si="127"/>
        <v>O</v>
      </c>
      <c r="AS7666" t="s">
        <v>7718</v>
      </c>
    </row>
    <row r="7667" spans="43:45" x14ac:dyDescent="0.25">
      <c r="AQ7667" s="89">
        <v>10040142</v>
      </c>
      <c r="AR7667" s="90" t="str">
        <f t="shared" si="127"/>
        <v>O</v>
      </c>
      <c r="AS7667" t="s">
        <v>7719</v>
      </c>
    </row>
    <row r="7668" spans="43:45" x14ac:dyDescent="0.25">
      <c r="AQ7668" s="89">
        <v>10040145</v>
      </c>
      <c r="AR7668" s="90" t="str">
        <f t="shared" si="127"/>
        <v>O</v>
      </c>
      <c r="AS7668" t="s">
        <v>7720</v>
      </c>
    </row>
    <row r="7669" spans="43:45" x14ac:dyDescent="0.25">
      <c r="AQ7669" s="89">
        <v>10040169</v>
      </c>
      <c r="AR7669" s="90" t="str">
        <f t="shared" si="127"/>
        <v>O</v>
      </c>
      <c r="AS7669" t="s">
        <v>7721</v>
      </c>
    </row>
    <row r="7670" spans="43:45" x14ac:dyDescent="0.25">
      <c r="AQ7670" s="89">
        <v>10040180</v>
      </c>
      <c r="AR7670" s="90" t="str">
        <f t="shared" si="127"/>
        <v>O</v>
      </c>
      <c r="AS7670" t="s">
        <v>7722</v>
      </c>
    </row>
    <row r="7671" spans="43:45" x14ac:dyDescent="0.25">
      <c r="AQ7671" s="89">
        <v>10040183</v>
      </c>
      <c r="AR7671" s="90" t="str">
        <f t="shared" si="127"/>
        <v>O</v>
      </c>
      <c r="AS7671" t="s">
        <v>7723</v>
      </c>
    </row>
    <row r="7672" spans="43:45" x14ac:dyDescent="0.25">
      <c r="AQ7672" s="89">
        <v>10040205</v>
      </c>
      <c r="AR7672" s="90" t="str">
        <f t="shared" si="127"/>
        <v>O</v>
      </c>
      <c r="AS7672" t="s">
        <v>7724</v>
      </c>
    </row>
    <row r="7673" spans="43:45" x14ac:dyDescent="0.25">
      <c r="AQ7673" s="89">
        <v>10040208</v>
      </c>
      <c r="AR7673" s="90" t="str">
        <f t="shared" si="127"/>
        <v>O</v>
      </c>
      <c r="AS7673" t="s">
        <v>7725</v>
      </c>
    </row>
    <row r="7674" spans="43:45" x14ac:dyDescent="0.25">
      <c r="AQ7674" s="89">
        <v>10037689</v>
      </c>
      <c r="AR7674" s="90" t="str">
        <f t="shared" si="127"/>
        <v>O</v>
      </c>
      <c r="AS7674" t="s">
        <v>7726</v>
      </c>
    </row>
    <row r="7675" spans="43:45" x14ac:dyDescent="0.25">
      <c r="AQ7675" s="89">
        <v>10037857</v>
      </c>
      <c r="AR7675" s="90" t="str">
        <f t="shared" si="127"/>
        <v>O</v>
      </c>
      <c r="AS7675" t="s">
        <v>7727</v>
      </c>
    </row>
    <row r="7676" spans="43:45" x14ac:dyDescent="0.25">
      <c r="AQ7676" s="89">
        <v>10038024</v>
      </c>
      <c r="AR7676" s="90" t="str">
        <f t="shared" si="127"/>
        <v>O</v>
      </c>
      <c r="AS7676" t="s">
        <v>7728</v>
      </c>
    </row>
    <row r="7677" spans="43:45" x14ac:dyDescent="0.25">
      <c r="AQ7677" s="89">
        <v>10038084</v>
      </c>
      <c r="AR7677" s="90" t="str">
        <f t="shared" si="127"/>
        <v>O</v>
      </c>
      <c r="AS7677" t="s">
        <v>7729</v>
      </c>
    </row>
    <row r="7678" spans="43:45" x14ac:dyDescent="0.25">
      <c r="AQ7678" s="89">
        <v>10038117</v>
      </c>
      <c r="AR7678" s="90" t="str">
        <f t="shared" si="127"/>
        <v>O</v>
      </c>
      <c r="AS7678" t="s">
        <v>7730</v>
      </c>
    </row>
    <row r="7679" spans="43:45" x14ac:dyDescent="0.25">
      <c r="AQ7679" s="89">
        <v>10038129</v>
      </c>
      <c r="AR7679" s="90" t="str">
        <f t="shared" si="127"/>
        <v>O</v>
      </c>
      <c r="AS7679" t="s">
        <v>7731</v>
      </c>
    </row>
    <row r="7680" spans="43:45" x14ac:dyDescent="0.25">
      <c r="AQ7680" s="89">
        <v>10038132</v>
      </c>
      <c r="AR7680" s="90" t="str">
        <f t="shared" si="127"/>
        <v>O</v>
      </c>
      <c r="AS7680" t="s">
        <v>7732</v>
      </c>
    </row>
    <row r="7681" spans="43:45" x14ac:dyDescent="0.25">
      <c r="AQ7681" s="89">
        <v>10038168</v>
      </c>
      <c r="AR7681" s="90" t="str">
        <f t="shared" si="127"/>
        <v>O</v>
      </c>
      <c r="AS7681" t="s">
        <v>7733</v>
      </c>
    </row>
    <row r="7682" spans="43:45" x14ac:dyDescent="0.25">
      <c r="AQ7682" s="89">
        <v>10038228</v>
      </c>
      <c r="AR7682" s="90" t="str">
        <f t="shared" si="127"/>
        <v>O</v>
      </c>
      <c r="AS7682" t="s">
        <v>7734</v>
      </c>
    </row>
    <row r="7683" spans="43:45" x14ac:dyDescent="0.25">
      <c r="AQ7683" s="89">
        <v>10038615</v>
      </c>
      <c r="AR7683" s="90" t="str">
        <f t="shared" si="127"/>
        <v>O</v>
      </c>
      <c r="AS7683" t="s">
        <v>7735</v>
      </c>
    </row>
    <row r="7684" spans="43:45" x14ac:dyDescent="0.25">
      <c r="AQ7684" s="89">
        <v>10038620</v>
      </c>
      <c r="AR7684" s="90" t="str">
        <f t="shared" si="127"/>
        <v>O</v>
      </c>
      <c r="AS7684" t="s">
        <v>7736</v>
      </c>
    </row>
    <row r="7685" spans="43:45" x14ac:dyDescent="0.25">
      <c r="AQ7685" s="89">
        <v>10038625</v>
      </c>
      <c r="AR7685" s="90" t="str">
        <f t="shared" si="127"/>
        <v>O</v>
      </c>
      <c r="AS7685" t="s">
        <v>7737</v>
      </c>
    </row>
    <row r="7686" spans="43:45" x14ac:dyDescent="0.25">
      <c r="AQ7686" s="89">
        <v>10038631</v>
      </c>
      <c r="AR7686" s="90" t="str">
        <f t="shared" si="127"/>
        <v>O</v>
      </c>
      <c r="AS7686" t="s">
        <v>7738</v>
      </c>
    </row>
    <row r="7687" spans="43:45" x14ac:dyDescent="0.25">
      <c r="AQ7687" s="89">
        <v>10038632</v>
      </c>
      <c r="AR7687" s="90" t="str">
        <f t="shared" si="127"/>
        <v>O</v>
      </c>
      <c r="AS7687" t="s">
        <v>7739</v>
      </c>
    </row>
    <row r="7688" spans="43:45" x14ac:dyDescent="0.25">
      <c r="AQ7688" s="89">
        <v>10038633</v>
      </c>
      <c r="AR7688" s="90" t="str">
        <f t="shared" si="127"/>
        <v>O</v>
      </c>
      <c r="AS7688" t="s">
        <v>7740</v>
      </c>
    </row>
    <row r="7689" spans="43:45" x14ac:dyDescent="0.25">
      <c r="AQ7689" s="89">
        <v>10038636</v>
      </c>
      <c r="AR7689" s="90" t="str">
        <f t="shared" ref="AR7689:AR7752" si="128">IF(ISNA(VLOOKUP(AQ7689,$BP$18:$BQ$356,2,FALSE))=TRUE,"O",VLOOKUP(AQ7689,$BP$18:$BQ$356,2,FALSE))</f>
        <v>O</v>
      </c>
      <c r="AS7689" t="s">
        <v>7741</v>
      </c>
    </row>
    <row r="7690" spans="43:45" x14ac:dyDescent="0.25">
      <c r="AQ7690" s="89">
        <v>10038639</v>
      </c>
      <c r="AR7690" s="90" t="str">
        <f t="shared" si="128"/>
        <v>O</v>
      </c>
      <c r="AS7690" t="s">
        <v>7742</v>
      </c>
    </row>
    <row r="7691" spans="43:45" x14ac:dyDescent="0.25">
      <c r="AQ7691" s="89">
        <v>10038207</v>
      </c>
      <c r="AR7691" s="90" t="str">
        <f t="shared" si="128"/>
        <v>O</v>
      </c>
      <c r="AS7691" t="s">
        <v>7743</v>
      </c>
    </row>
    <row r="7692" spans="43:45" x14ac:dyDescent="0.25">
      <c r="AQ7692" s="89">
        <v>10038248</v>
      </c>
      <c r="AR7692" s="90" t="str">
        <f t="shared" si="128"/>
        <v>O</v>
      </c>
      <c r="AS7692" t="s">
        <v>7744</v>
      </c>
    </row>
    <row r="7693" spans="43:45" x14ac:dyDescent="0.25">
      <c r="AQ7693" s="89">
        <v>10038253</v>
      </c>
      <c r="AR7693" s="90" t="str">
        <f t="shared" si="128"/>
        <v>O</v>
      </c>
      <c r="AS7693" t="s">
        <v>7745</v>
      </c>
    </row>
    <row r="7694" spans="43:45" x14ac:dyDescent="0.25">
      <c r="AQ7694" s="89">
        <v>10038269</v>
      </c>
      <c r="AR7694" s="90" t="str">
        <f t="shared" si="128"/>
        <v>O</v>
      </c>
      <c r="AS7694" t="s">
        <v>7746</v>
      </c>
    </row>
    <row r="7695" spans="43:45" x14ac:dyDescent="0.25">
      <c r="AQ7695" s="89">
        <v>10038316</v>
      </c>
      <c r="AR7695" s="90" t="str">
        <f t="shared" si="128"/>
        <v>O</v>
      </c>
      <c r="AS7695" t="s">
        <v>7747</v>
      </c>
    </row>
    <row r="7696" spans="43:45" x14ac:dyDescent="0.25">
      <c r="AQ7696" s="89">
        <v>10039196</v>
      </c>
      <c r="AR7696" s="90" t="str">
        <f t="shared" si="128"/>
        <v>O</v>
      </c>
      <c r="AS7696" t="s">
        <v>7748</v>
      </c>
    </row>
    <row r="7697" spans="43:45" x14ac:dyDescent="0.25">
      <c r="AQ7697" s="89">
        <v>10039214</v>
      </c>
      <c r="AR7697" s="90" t="str">
        <f t="shared" si="128"/>
        <v>O</v>
      </c>
      <c r="AS7697" t="s">
        <v>7749</v>
      </c>
    </row>
    <row r="7698" spans="43:45" x14ac:dyDescent="0.25">
      <c r="AQ7698" s="89">
        <v>10039381</v>
      </c>
      <c r="AR7698" s="90" t="str">
        <f t="shared" si="128"/>
        <v>O</v>
      </c>
      <c r="AS7698" t="s">
        <v>7750</v>
      </c>
    </row>
    <row r="7699" spans="43:45" x14ac:dyDescent="0.25">
      <c r="AQ7699" s="89">
        <v>10039384</v>
      </c>
      <c r="AR7699" s="90" t="str">
        <f t="shared" si="128"/>
        <v>O</v>
      </c>
      <c r="AS7699" t="s">
        <v>7751</v>
      </c>
    </row>
    <row r="7700" spans="43:45" x14ac:dyDescent="0.25">
      <c r="AQ7700" s="89">
        <v>10039736</v>
      </c>
      <c r="AR7700" s="90" t="str">
        <f t="shared" si="128"/>
        <v>O</v>
      </c>
      <c r="AS7700" t="s">
        <v>7752</v>
      </c>
    </row>
    <row r="7701" spans="43:45" x14ac:dyDescent="0.25">
      <c r="AQ7701" s="89">
        <v>10039851</v>
      </c>
      <c r="AR7701" s="90" t="str">
        <f t="shared" si="128"/>
        <v>O</v>
      </c>
      <c r="AS7701" t="s">
        <v>7753</v>
      </c>
    </row>
    <row r="7702" spans="43:45" x14ac:dyDescent="0.25">
      <c r="AQ7702" s="89">
        <v>10039876</v>
      </c>
      <c r="AR7702" s="90" t="str">
        <f t="shared" si="128"/>
        <v>O</v>
      </c>
      <c r="AS7702" t="s">
        <v>7754</v>
      </c>
    </row>
    <row r="7703" spans="43:45" x14ac:dyDescent="0.25">
      <c r="AQ7703" s="89">
        <v>10039920</v>
      </c>
      <c r="AR7703" s="90" t="str">
        <f t="shared" si="128"/>
        <v>O</v>
      </c>
      <c r="AS7703" t="s">
        <v>7755</v>
      </c>
    </row>
    <row r="7704" spans="43:45" x14ac:dyDescent="0.25">
      <c r="AQ7704" s="89">
        <v>10039936</v>
      </c>
      <c r="AR7704" s="90" t="str">
        <f t="shared" si="128"/>
        <v>O</v>
      </c>
      <c r="AS7704" t="s">
        <v>7756</v>
      </c>
    </row>
    <row r="7705" spans="43:45" x14ac:dyDescent="0.25">
      <c r="AQ7705" s="89">
        <v>10038047</v>
      </c>
      <c r="AR7705" s="90" t="str">
        <f t="shared" si="128"/>
        <v>O</v>
      </c>
      <c r="AS7705" t="s">
        <v>7757</v>
      </c>
    </row>
    <row r="7706" spans="43:45" x14ac:dyDescent="0.25">
      <c r="AQ7706" s="89">
        <v>10038097</v>
      </c>
      <c r="AR7706" s="90" t="str">
        <f t="shared" si="128"/>
        <v>O</v>
      </c>
      <c r="AS7706" t="s">
        <v>7758</v>
      </c>
    </row>
    <row r="7707" spans="43:45" x14ac:dyDescent="0.25">
      <c r="AQ7707" s="89">
        <v>10038100</v>
      </c>
      <c r="AR7707" s="90" t="str">
        <f t="shared" si="128"/>
        <v>O</v>
      </c>
      <c r="AS7707" t="s">
        <v>7759</v>
      </c>
    </row>
    <row r="7708" spans="43:45" x14ac:dyDescent="0.25">
      <c r="AQ7708" s="89">
        <v>10038251</v>
      </c>
      <c r="AR7708" s="90" t="str">
        <f t="shared" si="128"/>
        <v>O</v>
      </c>
      <c r="AS7708" t="s">
        <v>7760</v>
      </c>
    </row>
    <row r="7709" spans="43:45" x14ac:dyDescent="0.25">
      <c r="AQ7709" s="89">
        <v>10038275</v>
      </c>
      <c r="AR7709" s="90" t="str">
        <f t="shared" si="128"/>
        <v>O</v>
      </c>
      <c r="AS7709" t="s">
        <v>7761</v>
      </c>
    </row>
    <row r="7710" spans="43:45" x14ac:dyDescent="0.25">
      <c r="AQ7710" s="89">
        <v>10038318</v>
      </c>
      <c r="AR7710" s="90" t="str">
        <f t="shared" si="128"/>
        <v>O</v>
      </c>
      <c r="AS7710" t="s">
        <v>7762</v>
      </c>
    </row>
    <row r="7711" spans="43:45" x14ac:dyDescent="0.25">
      <c r="AQ7711" s="89">
        <v>10038370</v>
      </c>
      <c r="AR7711" s="90" t="str">
        <f t="shared" si="128"/>
        <v>O</v>
      </c>
      <c r="AS7711" t="s">
        <v>7763</v>
      </c>
    </row>
    <row r="7712" spans="43:45" x14ac:dyDescent="0.25">
      <c r="AQ7712" s="89">
        <v>10038643</v>
      </c>
      <c r="AR7712" s="90" t="str">
        <f t="shared" si="128"/>
        <v>O</v>
      </c>
      <c r="AS7712" t="s">
        <v>7764</v>
      </c>
    </row>
    <row r="7713" spans="43:45" x14ac:dyDescent="0.25">
      <c r="AQ7713" s="89">
        <v>10038646</v>
      </c>
      <c r="AR7713" s="90" t="str">
        <f t="shared" si="128"/>
        <v>O</v>
      </c>
      <c r="AS7713" t="s">
        <v>7765</v>
      </c>
    </row>
    <row r="7714" spans="43:45" x14ac:dyDescent="0.25">
      <c r="AQ7714" s="89">
        <v>10038647</v>
      </c>
      <c r="AR7714" s="90" t="str">
        <f t="shared" si="128"/>
        <v>O</v>
      </c>
      <c r="AS7714" t="s">
        <v>7766</v>
      </c>
    </row>
    <row r="7715" spans="43:45" x14ac:dyDescent="0.25">
      <c r="AQ7715" s="89">
        <v>10038651</v>
      </c>
      <c r="AR7715" s="90" t="str">
        <f t="shared" si="128"/>
        <v>O</v>
      </c>
      <c r="AS7715" t="s">
        <v>7767</v>
      </c>
    </row>
    <row r="7716" spans="43:45" x14ac:dyDescent="0.25">
      <c r="AQ7716" s="89">
        <v>10038652</v>
      </c>
      <c r="AR7716" s="90" t="str">
        <f t="shared" si="128"/>
        <v>O</v>
      </c>
      <c r="AS7716" t="s">
        <v>7768</v>
      </c>
    </row>
    <row r="7717" spans="43:45" x14ac:dyDescent="0.25">
      <c r="AQ7717" s="89">
        <v>10038655</v>
      </c>
      <c r="AR7717" s="90" t="str">
        <f t="shared" si="128"/>
        <v>O</v>
      </c>
      <c r="AS7717" t="s">
        <v>7769</v>
      </c>
    </row>
    <row r="7718" spans="43:45" x14ac:dyDescent="0.25">
      <c r="AQ7718" s="89">
        <v>10038658</v>
      </c>
      <c r="AR7718" s="90" t="str">
        <f t="shared" si="128"/>
        <v>O</v>
      </c>
      <c r="AS7718" t="s">
        <v>7770</v>
      </c>
    </row>
    <row r="7719" spans="43:45" x14ac:dyDescent="0.25">
      <c r="AQ7719" s="89">
        <v>10038662</v>
      </c>
      <c r="AR7719" s="90" t="str">
        <f t="shared" si="128"/>
        <v>O</v>
      </c>
      <c r="AS7719" t="s">
        <v>7771</v>
      </c>
    </row>
    <row r="7720" spans="43:45" x14ac:dyDescent="0.25">
      <c r="AQ7720" s="89">
        <v>10038663</v>
      </c>
      <c r="AR7720" s="90" t="str">
        <f t="shared" si="128"/>
        <v>O</v>
      </c>
      <c r="AS7720" t="s">
        <v>7772</v>
      </c>
    </row>
    <row r="7721" spans="43:45" x14ac:dyDescent="0.25">
      <c r="AQ7721" s="89">
        <v>10038666</v>
      </c>
      <c r="AR7721" s="90" t="str">
        <f t="shared" si="128"/>
        <v>O</v>
      </c>
      <c r="AS7721" t="s">
        <v>7773</v>
      </c>
    </row>
    <row r="7722" spans="43:45" x14ac:dyDescent="0.25">
      <c r="AQ7722" s="89">
        <v>10038672</v>
      </c>
      <c r="AR7722" s="90" t="str">
        <f t="shared" si="128"/>
        <v>O</v>
      </c>
      <c r="AS7722" t="s">
        <v>7774</v>
      </c>
    </row>
    <row r="7723" spans="43:45" x14ac:dyDescent="0.25">
      <c r="AQ7723" s="89">
        <v>10038673</v>
      </c>
      <c r="AR7723" s="90" t="str">
        <f t="shared" si="128"/>
        <v>O</v>
      </c>
      <c r="AS7723" t="s">
        <v>7775</v>
      </c>
    </row>
    <row r="7724" spans="43:45" x14ac:dyDescent="0.25">
      <c r="AQ7724" s="89">
        <v>10038361</v>
      </c>
      <c r="AR7724" s="90" t="str">
        <f t="shared" si="128"/>
        <v>O</v>
      </c>
      <c r="AS7724" t="s">
        <v>7776</v>
      </c>
    </row>
    <row r="7725" spans="43:45" x14ac:dyDescent="0.25">
      <c r="AQ7725" s="89">
        <v>10038365</v>
      </c>
      <c r="AR7725" s="90" t="str">
        <f t="shared" si="128"/>
        <v>O</v>
      </c>
      <c r="AS7725" t="s">
        <v>7777</v>
      </c>
    </row>
    <row r="7726" spans="43:45" x14ac:dyDescent="0.25">
      <c r="AQ7726" s="89">
        <v>10038384</v>
      </c>
      <c r="AR7726" s="90" t="str">
        <f t="shared" si="128"/>
        <v>O</v>
      </c>
      <c r="AS7726" t="s">
        <v>7778</v>
      </c>
    </row>
    <row r="7727" spans="43:45" x14ac:dyDescent="0.25">
      <c r="AQ7727" s="89">
        <v>10038462</v>
      </c>
      <c r="AR7727" s="90" t="str">
        <f t="shared" si="128"/>
        <v>O</v>
      </c>
      <c r="AS7727" t="s">
        <v>7779</v>
      </c>
    </row>
    <row r="7728" spans="43:45" x14ac:dyDescent="0.25">
      <c r="AQ7728" s="89">
        <v>10038496</v>
      </c>
      <c r="AR7728" s="90" t="str">
        <f t="shared" si="128"/>
        <v>O</v>
      </c>
      <c r="AS7728" t="s">
        <v>7780</v>
      </c>
    </row>
    <row r="7729" spans="43:45" x14ac:dyDescent="0.25">
      <c r="AQ7729" s="89">
        <v>10038502</v>
      </c>
      <c r="AR7729" s="90" t="str">
        <f t="shared" si="128"/>
        <v>O</v>
      </c>
      <c r="AS7729" t="s">
        <v>7781</v>
      </c>
    </row>
    <row r="7730" spans="43:45" x14ac:dyDescent="0.25">
      <c r="AQ7730" s="89">
        <v>10038525</v>
      </c>
      <c r="AR7730" s="90" t="str">
        <f t="shared" si="128"/>
        <v>O</v>
      </c>
      <c r="AS7730" t="s">
        <v>7782</v>
      </c>
    </row>
    <row r="7731" spans="43:45" x14ac:dyDescent="0.25">
      <c r="AQ7731" s="89">
        <v>10038527</v>
      </c>
      <c r="AR7731" s="90" t="str">
        <f t="shared" si="128"/>
        <v>O</v>
      </c>
      <c r="AS7731" t="s">
        <v>7783</v>
      </c>
    </row>
    <row r="7732" spans="43:45" x14ac:dyDescent="0.25">
      <c r="AQ7732" s="89">
        <v>10039421</v>
      </c>
      <c r="AR7732" s="90" t="str">
        <f t="shared" si="128"/>
        <v>O</v>
      </c>
      <c r="AS7732" t="s">
        <v>7784</v>
      </c>
    </row>
    <row r="7733" spans="43:45" x14ac:dyDescent="0.25">
      <c r="AQ7733" s="89">
        <v>10039500</v>
      </c>
      <c r="AR7733" s="90" t="str">
        <f t="shared" si="128"/>
        <v>O</v>
      </c>
      <c r="AS7733" t="s">
        <v>7785</v>
      </c>
    </row>
    <row r="7734" spans="43:45" x14ac:dyDescent="0.25">
      <c r="AQ7734" s="89">
        <v>10039539</v>
      </c>
      <c r="AR7734" s="90" t="str">
        <f t="shared" si="128"/>
        <v>O</v>
      </c>
      <c r="AS7734" t="s">
        <v>7786</v>
      </c>
    </row>
    <row r="7735" spans="43:45" x14ac:dyDescent="0.25">
      <c r="AQ7735" s="89">
        <v>10039562</v>
      </c>
      <c r="AR7735" s="90" t="str">
        <f t="shared" si="128"/>
        <v>O</v>
      </c>
      <c r="AS7735" t="s">
        <v>7787</v>
      </c>
    </row>
    <row r="7736" spans="43:45" x14ac:dyDescent="0.25">
      <c r="AQ7736" s="89">
        <v>10039581</v>
      </c>
      <c r="AR7736" s="90" t="str">
        <f t="shared" si="128"/>
        <v>O</v>
      </c>
      <c r="AS7736" t="s">
        <v>7788</v>
      </c>
    </row>
    <row r="7737" spans="43:45" x14ac:dyDescent="0.25">
      <c r="AQ7737" s="89">
        <v>10039710</v>
      </c>
      <c r="AR7737" s="90" t="str">
        <f t="shared" si="128"/>
        <v>O</v>
      </c>
      <c r="AS7737" t="s">
        <v>7789</v>
      </c>
    </row>
    <row r="7738" spans="43:45" x14ac:dyDescent="0.25">
      <c r="AQ7738" s="89">
        <v>10039925</v>
      </c>
      <c r="AR7738" s="90" t="str">
        <f t="shared" si="128"/>
        <v>O</v>
      </c>
      <c r="AS7738" t="s">
        <v>7790</v>
      </c>
    </row>
    <row r="7739" spans="43:45" x14ac:dyDescent="0.25">
      <c r="AQ7739" s="89">
        <v>10039963</v>
      </c>
      <c r="AR7739" s="90" t="str">
        <f t="shared" si="128"/>
        <v>O</v>
      </c>
      <c r="AS7739" t="s">
        <v>7791</v>
      </c>
    </row>
    <row r="7740" spans="43:45" x14ac:dyDescent="0.25">
      <c r="AQ7740" s="89">
        <v>10039979</v>
      </c>
      <c r="AR7740" s="90" t="str">
        <f t="shared" si="128"/>
        <v>O</v>
      </c>
      <c r="AS7740" t="s">
        <v>7792</v>
      </c>
    </row>
    <row r="7741" spans="43:45" x14ac:dyDescent="0.25">
      <c r="AQ7741" s="89">
        <v>10039980</v>
      </c>
      <c r="AR7741" s="90" t="str">
        <f t="shared" si="128"/>
        <v>O</v>
      </c>
      <c r="AS7741" t="s">
        <v>7793</v>
      </c>
    </row>
    <row r="7742" spans="43:45" x14ac:dyDescent="0.25">
      <c r="AQ7742" s="89">
        <v>10038451</v>
      </c>
      <c r="AR7742" s="90" t="str">
        <f t="shared" si="128"/>
        <v>O</v>
      </c>
      <c r="AS7742" t="s">
        <v>7794</v>
      </c>
    </row>
    <row r="7743" spans="43:45" x14ac:dyDescent="0.25">
      <c r="AQ7743" s="89">
        <v>10038460</v>
      </c>
      <c r="AR7743" s="90" t="str">
        <f t="shared" si="128"/>
        <v>O</v>
      </c>
      <c r="AS7743" t="s">
        <v>7795</v>
      </c>
    </row>
    <row r="7744" spans="43:45" x14ac:dyDescent="0.25">
      <c r="AQ7744" s="89">
        <v>10038476</v>
      </c>
      <c r="AR7744" s="90" t="str">
        <f t="shared" si="128"/>
        <v>O</v>
      </c>
      <c r="AS7744" t="s">
        <v>7796</v>
      </c>
    </row>
    <row r="7745" spans="43:45" x14ac:dyDescent="0.25">
      <c r="AQ7745" s="89">
        <v>10038485</v>
      </c>
      <c r="AR7745" s="90" t="str">
        <f t="shared" si="128"/>
        <v>O</v>
      </c>
      <c r="AS7745" t="s">
        <v>7797</v>
      </c>
    </row>
    <row r="7746" spans="43:45" x14ac:dyDescent="0.25">
      <c r="AQ7746" s="89">
        <v>10038489</v>
      </c>
      <c r="AR7746" s="90" t="str">
        <f t="shared" si="128"/>
        <v>O</v>
      </c>
      <c r="AS7746" t="s">
        <v>7798</v>
      </c>
    </row>
    <row r="7747" spans="43:45" x14ac:dyDescent="0.25">
      <c r="AQ7747" s="89">
        <v>10038495</v>
      </c>
      <c r="AR7747" s="90" t="str">
        <f t="shared" si="128"/>
        <v>O</v>
      </c>
      <c r="AS7747" t="s">
        <v>7799</v>
      </c>
    </row>
    <row r="7748" spans="43:45" x14ac:dyDescent="0.25">
      <c r="AQ7748" s="89">
        <v>10038516</v>
      </c>
      <c r="AR7748" s="90" t="str">
        <f t="shared" si="128"/>
        <v>O</v>
      </c>
      <c r="AS7748" t="s">
        <v>7800</v>
      </c>
    </row>
    <row r="7749" spans="43:45" x14ac:dyDescent="0.25">
      <c r="AQ7749" s="89">
        <v>10038674</v>
      </c>
      <c r="AR7749" s="90" t="str">
        <f t="shared" si="128"/>
        <v>O</v>
      </c>
      <c r="AS7749" t="s">
        <v>7801</v>
      </c>
    </row>
    <row r="7750" spans="43:45" x14ac:dyDescent="0.25">
      <c r="AQ7750" s="89">
        <v>10038678</v>
      </c>
      <c r="AR7750" s="90" t="str">
        <f t="shared" si="128"/>
        <v>O</v>
      </c>
      <c r="AS7750" t="s">
        <v>7802</v>
      </c>
    </row>
    <row r="7751" spans="43:45" x14ac:dyDescent="0.25">
      <c r="AQ7751" s="89">
        <v>10038680</v>
      </c>
      <c r="AR7751" s="90" t="str">
        <f t="shared" si="128"/>
        <v>O</v>
      </c>
      <c r="AS7751" t="s">
        <v>7803</v>
      </c>
    </row>
    <row r="7752" spans="43:45" x14ac:dyDescent="0.25">
      <c r="AQ7752" s="89">
        <v>10038686</v>
      </c>
      <c r="AR7752" s="90" t="str">
        <f t="shared" si="128"/>
        <v>O</v>
      </c>
      <c r="AS7752" t="s">
        <v>7804</v>
      </c>
    </row>
    <row r="7753" spans="43:45" x14ac:dyDescent="0.25">
      <c r="AQ7753" s="89">
        <v>10038694</v>
      </c>
      <c r="AR7753" s="90" t="str">
        <f t="shared" ref="AR7753:AR7816" si="129">IF(ISNA(VLOOKUP(AQ7753,$BP$18:$BQ$356,2,FALSE))=TRUE,"O",VLOOKUP(AQ7753,$BP$18:$BQ$356,2,FALSE))</f>
        <v>O</v>
      </c>
      <c r="AS7753" t="s">
        <v>7805</v>
      </c>
    </row>
    <row r="7754" spans="43:45" x14ac:dyDescent="0.25">
      <c r="AQ7754" s="89">
        <v>10038698</v>
      </c>
      <c r="AR7754" s="90" t="str">
        <f t="shared" si="129"/>
        <v>O</v>
      </c>
      <c r="AS7754" t="s">
        <v>7806</v>
      </c>
    </row>
    <row r="7755" spans="43:45" x14ac:dyDescent="0.25">
      <c r="AQ7755" s="89">
        <v>10038700</v>
      </c>
      <c r="AR7755" s="90" t="str">
        <f t="shared" si="129"/>
        <v>O</v>
      </c>
      <c r="AS7755" t="s">
        <v>7807</v>
      </c>
    </row>
    <row r="7756" spans="43:45" x14ac:dyDescent="0.25">
      <c r="AQ7756" s="89">
        <v>10038702</v>
      </c>
      <c r="AR7756" s="90" t="str">
        <f t="shared" si="129"/>
        <v>O</v>
      </c>
      <c r="AS7756" t="s">
        <v>7808</v>
      </c>
    </row>
    <row r="7757" spans="43:45" x14ac:dyDescent="0.25">
      <c r="AQ7757" s="89">
        <v>10037206</v>
      </c>
      <c r="AR7757" s="90" t="str">
        <f t="shared" si="129"/>
        <v>O</v>
      </c>
      <c r="AS7757" t="s">
        <v>7809</v>
      </c>
    </row>
    <row r="7758" spans="43:45" x14ac:dyDescent="0.25">
      <c r="AQ7758" s="89">
        <v>10037251</v>
      </c>
      <c r="AR7758" s="90" t="str">
        <f t="shared" si="129"/>
        <v>O</v>
      </c>
      <c r="AS7758" t="s">
        <v>7810</v>
      </c>
    </row>
    <row r="7759" spans="43:45" x14ac:dyDescent="0.25">
      <c r="AQ7759" s="89">
        <v>10037970</v>
      </c>
      <c r="AR7759" s="90" t="str">
        <f t="shared" si="129"/>
        <v>O</v>
      </c>
      <c r="AS7759" t="s">
        <v>7811</v>
      </c>
    </row>
    <row r="7760" spans="43:45" x14ac:dyDescent="0.25">
      <c r="AQ7760" s="89">
        <v>10038067</v>
      </c>
      <c r="AR7760" s="90" t="str">
        <f t="shared" si="129"/>
        <v>O</v>
      </c>
      <c r="AS7760" t="s">
        <v>7812</v>
      </c>
    </row>
    <row r="7761" spans="43:45" x14ac:dyDescent="0.25">
      <c r="AQ7761" s="89">
        <v>10038145</v>
      </c>
      <c r="AR7761" s="90" t="str">
        <f t="shared" si="129"/>
        <v>O</v>
      </c>
      <c r="AS7761" t="s">
        <v>7813</v>
      </c>
    </row>
    <row r="7762" spans="43:45" x14ac:dyDescent="0.25">
      <c r="AQ7762" s="89">
        <v>10038288</v>
      </c>
      <c r="AR7762" s="90" t="str">
        <f t="shared" si="129"/>
        <v>O</v>
      </c>
      <c r="AS7762" t="s">
        <v>7814</v>
      </c>
    </row>
    <row r="7763" spans="43:45" x14ac:dyDescent="0.25">
      <c r="AQ7763" s="89">
        <v>10038540</v>
      </c>
      <c r="AR7763" s="90" t="str">
        <f t="shared" si="129"/>
        <v>O</v>
      </c>
      <c r="AS7763" t="s">
        <v>7815</v>
      </c>
    </row>
    <row r="7764" spans="43:45" x14ac:dyDescent="0.25">
      <c r="AQ7764" s="89">
        <v>10038554</v>
      </c>
      <c r="AR7764" s="90" t="str">
        <f t="shared" si="129"/>
        <v>O</v>
      </c>
      <c r="AS7764" t="s">
        <v>7816</v>
      </c>
    </row>
    <row r="7765" spans="43:45" x14ac:dyDescent="0.25">
      <c r="AQ7765" s="89">
        <v>10038558</v>
      </c>
      <c r="AR7765" s="90" t="str">
        <f t="shared" si="129"/>
        <v>O</v>
      </c>
      <c r="AS7765" t="s">
        <v>7817</v>
      </c>
    </row>
    <row r="7766" spans="43:45" x14ac:dyDescent="0.25">
      <c r="AQ7766" s="89">
        <v>10038570</v>
      </c>
      <c r="AR7766" s="90" t="str">
        <f t="shared" si="129"/>
        <v>O</v>
      </c>
      <c r="AS7766" t="s">
        <v>7818</v>
      </c>
    </row>
    <row r="7767" spans="43:45" x14ac:dyDescent="0.25">
      <c r="AQ7767" s="89">
        <v>10039340</v>
      </c>
      <c r="AR7767" s="90" t="str">
        <f t="shared" si="129"/>
        <v>O</v>
      </c>
      <c r="AS7767" t="s">
        <v>7819</v>
      </c>
    </row>
    <row r="7768" spans="43:45" x14ac:dyDescent="0.25">
      <c r="AQ7768" s="89">
        <v>10039563</v>
      </c>
      <c r="AR7768" s="90" t="str">
        <f t="shared" si="129"/>
        <v>O</v>
      </c>
      <c r="AS7768" t="s">
        <v>7820</v>
      </c>
    </row>
    <row r="7769" spans="43:45" x14ac:dyDescent="0.25">
      <c r="AQ7769" s="89">
        <v>10039568</v>
      </c>
      <c r="AR7769" s="90" t="str">
        <f t="shared" si="129"/>
        <v>O</v>
      </c>
      <c r="AS7769" t="s">
        <v>7821</v>
      </c>
    </row>
    <row r="7770" spans="43:45" x14ac:dyDescent="0.25">
      <c r="AQ7770" s="89">
        <v>10039596</v>
      </c>
      <c r="AR7770" s="90" t="str">
        <f t="shared" si="129"/>
        <v>O</v>
      </c>
      <c r="AS7770" t="s">
        <v>7822</v>
      </c>
    </row>
    <row r="7771" spans="43:45" x14ac:dyDescent="0.25">
      <c r="AQ7771" s="89">
        <v>10039707</v>
      </c>
      <c r="AR7771" s="90" t="str">
        <f t="shared" si="129"/>
        <v>O</v>
      </c>
      <c r="AS7771" t="s">
        <v>7823</v>
      </c>
    </row>
    <row r="7772" spans="43:45" x14ac:dyDescent="0.25">
      <c r="AQ7772" s="89">
        <v>10039712</v>
      </c>
      <c r="AR7772" s="90" t="str">
        <f t="shared" si="129"/>
        <v>O</v>
      </c>
      <c r="AS7772" t="s">
        <v>7824</v>
      </c>
    </row>
    <row r="7773" spans="43:45" x14ac:dyDescent="0.25">
      <c r="AQ7773" s="89">
        <v>10039966</v>
      </c>
      <c r="AR7773" s="90" t="str">
        <f t="shared" si="129"/>
        <v>O</v>
      </c>
      <c r="AS7773" t="s">
        <v>932</v>
      </c>
    </row>
    <row r="7774" spans="43:45" x14ac:dyDescent="0.25">
      <c r="AQ7774" s="89">
        <v>10040159</v>
      </c>
      <c r="AR7774" s="90" t="str">
        <f t="shared" si="129"/>
        <v>O</v>
      </c>
      <c r="AS7774" t="s">
        <v>7825</v>
      </c>
    </row>
    <row r="7775" spans="43:45" x14ac:dyDescent="0.25">
      <c r="AQ7775" s="89">
        <v>10037014</v>
      </c>
      <c r="AR7775" s="90" t="str">
        <f t="shared" si="129"/>
        <v>O</v>
      </c>
      <c r="AS7775" t="s">
        <v>7826</v>
      </c>
    </row>
    <row r="7776" spans="43:45" x14ac:dyDescent="0.25">
      <c r="AQ7776" s="89">
        <v>10038555</v>
      </c>
      <c r="AR7776" s="90" t="str">
        <f t="shared" si="129"/>
        <v>O</v>
      </c>
      <c r="AS7776" t="s">
        <v>7827</v>
      </c>
    </row>
    <row r="7777" spans="43:45" x14ac:dyDescent="0.25">
      <c r="AQ7777" s="89">
        <v>10038725</v>
      </c>
      <c r="AR7777" s="90" t="str">
        <f t="shared" si="129"/>
        <v>O</v>
      </c>
      <c r="AS7777" t="s">
        <v>7828</v>
      </c>
    </row>
    <row r="7778" spans="43:45" x14ac:dyDescent="0.25">
      <c r="AQ7778" s="89">
        <v>10038726</v>
      </c>
      <c r="AR7778" s="90" t="str">
        <f t="shared" si="129"/>
        <v>O</v>
      </c>
      <c r="AS7778" t="s">
        <v>7829</v>
      </c>
    </row>
    <row r="7779" spans="43:45" x14ac:dyDescent="0.25">
      <c r="AQ7779" s="89">
        <v>10038749</v>
      </c>
      <c r="AR7779" s="90" t="str">
        <f t="shared" si="129"/>
        <v>O</v>
      </c>
      <c r="AS7779" t="s">
        <v>7830</v>
      </c>
    </row>
    <row r="7780" spans="43:45" x14ac:dyDescent="0.25">
      <c r="AQ7780" s="89">
        <v>10038707</v>
      </c>
      <c r="AR7780" s="90" t="str">
        <f t="shared" si="129"/>
        <v>O</v>
      </c>
      <c r="AS7780" t="s">
        <v>7831</v>
      </c>
    </row>
    <row r="7781" spans="43:45" x14ac:dyDescent="0.25">
      <c r="AQ7781" s="89">
        <v>10038709</v>
      </c>
      <c r="AR7781" s="90" t="str">
        <f t="shared" si="129"/>
        <v>O</v>
      </c>
      <c r="AS7781" t="s">
        <v>6883</v>
      </c>
    </row>
    <row r="7782" spans="43:45" x14ac:dyDescent="0.25">
      <c r="AQ7782" s="89">
        <v>10038710</v>
      </c>
      <c r="AR7782" s="90" t="str">
        <f t="shared" si="129"/>
        <v>O</v>
      </c>
      <c r="AS7782" t="s">
        <v>7832</v>
      </c>
    </row>
    <row r="7783" spans="43:45" x14ac:dyDescent="0.25">
      <c r="AQ7783" s="89">
        <v>10039307</v>
      </c>
      <c r="AR7783" s="90" t="str">
        <f t="shared" si="129"/>
        <v>O</v>
      </c>
      <c r="AS7783" t="s">
        <v>7833</v>
      </c>
    </row>
    <row r="7784" spans="43:45" x14ac:dyDescent="0.25">
      <c r="AQ7784" s="89">
        <v>10039470</v>
      </c>
      <c r="AR7784" s="90" t="str">
        <f t="shared" si="129"/>
        <v>O</v>
      </c>
      <c r="AS7784" t="s">
        <v>7834</v>
      </c>
    </row>
    <row r="7785" spans="43:45" x14ac:dyDescent="0.25">
      <c r="AQ7785" s="89">
        <v>10039831</v>
      </c>
      <c r="AR7785" s="90" t="str">
        <f t="shared" si="129"/>
        <v>O</v>
      </c>
      <c r="AS7785" t="s">
        <v>7835</v>
      </c>
    </row>
    <row r="7786" spans="43:45" x14ac:dyDescent="0.25">
      <c r="AQ7786" s="89">
        <v>10039893</v>
      </c>
      <c r="AR7786" s="90" t="str">
        <f t="shared" si="129"/>
        <v>O</v>
      </c>
      <c r="AS7786" t="s">
        <v>7836</v>
      </c>
    </row>
    <row r="7787" spans="43:45" x14ac:dyDescent="0.25">
      <c r="AQ7787" s="89">
        <v>10036813</v>
      </c>
      <c r="AR7787" s="90" t="str">
        <f t="shared" si="129"/>
        <v>O</v>
      </c>
      <c r="AS7787" t="s">
        <v>7837</v>
      </c>
    </row>
    <row r="7788" spans="43:45" x14ac:dyDescent="0.25">
      <c r="AQ7788" s="89">
        <v>10036814</v>
      </c>
      <c r="AR7788" s="90" t="str">
        <f t="shared" si="129"/>
        <v>O</v>
      </c>
      <c r="AS7788" t="s">
        <v>7838</v>
      </c>
    </row>
    <row r="7789" spans="43:45" x14ac:dyDescent="0.25">
      <c r="AQ7789" s="89">
        <v>10037602</v>
      </c>
      <c r="AR7789" s="90" t="str">
        <f t="shared" si="129"/>
        <v>O</v>
      </c>
      <c r="AS7789" t="s">
        <v>7839</v>
      </c>
    </row>
    <row r="7790" spans="43:45" x14ac:dyDescent="0.25">
      <c r="AQ7790" s="89">
        <v>10037701</v>
      </c>
      <c r="AR7790" s="90" t="str">
        <f t="shared" si="129"/>
        <v>O</v>
      </c>
      <c r="AS7790" t="s">
        <v>7840</v>
      </c>
    </row>
    <row r="7791" spans="43:45" x14ac:dyDescent="0.25">
      <c r="AQ7791" s="89">
        <v>10038247</v>
      </c>
      <c r="AR7791" s="90" t="str">
        <f t="shared" si="129"/>
        <v>O</v>
      </c>
      <c r="AS7791" t="s">
        <v>7841</v>
      </c>
    </row>
    <row r="7792" spans="43:45" x14ac:dyDescent="0.25">
      <c r="AQ7792" s="89">
        <v>10038262</v>
      </c>
      <c r="AR7792" s="90" t="str">
        <f t="shared" si="129"/>
        <v>O</v>
      </c>
      <c r="AS7792" t="s">
        <v>7842</v>
      </c>
    </row>
    <row r="7793" spans="43:45" x14ac:dyDescent="0.25">
      <c r="AQ7793" s="89">
        <v>10038343</v>
      </c>
      <c r="AR7793" s="90" t="str">
        <f t="shared" si="129"/>
        <v>O</v>
      </c>
      <c r="AS7793" t="s">
        <v>7843</v>
      </c>
    </row>
    <row r="7794" spans="43:45" x14ac:dyDescent="0.25">
      <c r="AQ7794" s="89">
        <v>10038750</v>
      </c>
      <c r="AR7794" s="90" t="str">
        <f t="shared" si="129"/>
        <v>O</v>
      </c>
      <c r="AS7794" t="s">
        <v>7844</v>
      </c>
    </row>
    <row r="7795" spans="43:45" x14ac:dyDescent="0.25">
      <c r="AQ7795" s="89">
        <v>10039294</v>
      </c>
      <c r="AR7795" s="90" t="str">
        <f t="shared" si="129"/>
        <v>O</v>
      </c>
      <c r="AS7795" t="s">
        <v>7845</v>
      </c>
    </row>
    <row r="7796" spans="43:45" x14ac:dyDescent="0.25">
      <c r="AQ7796" s="89">
        <v>10039295</v>
      </c>
      <c r="AR7796" s="90" t="str">
        <f t="shared" si="129"/>
        <v>O</v>
      </c>
      <c r="AS7796" t="s">
        <v>7846</v>
      </c>
    </row>
    <row r="7797" spans="43:45" x14ac:dyDescent="0.25">
      <c r="AQ7797" s="89">
        <v>10039554</v>
      </c>
      <c r="AR7797" s="90" t="str">
        <f t="shared" si="129"/>
        <v>O</v>
      </c>
      <c r="AS7797" t="s">
        <v>7847</v>
      </c>
    </row>
    <row r="7798" spans="43:45" x14ac:dyDescent="0.25">
      <c r="AQ7798" s="89">
        <v>10039593</v>
      </c>
      <c r="AR7798" s="90" t="str">
        <f t="shared" si="129"/>
        <v>O</v>
      </c>
      <c r="AS7798" t="s">
        <v>7848</v>
      </c>
    </row>
    <row r="7799" spans="43:45" x14ac:dyDescent="0.25">
      <c r="AQ7799" s="89">
        <v>10039604</v>
      </c>
      <c r="AR7799" s="90" t="str">
        <f t="shared" si="129"/>
        <v>O</v>
      </c>
      <c r="AS7799" t="s">
        <v>7849</v>
      </c>
    </row>
    <row r="7800" spans="43:45" x14ac:dyDescent="0.25">
      <c r="AQ7800" s="89">
        <v>10039817</v>
      </c>
      <c r="AR7800" s="90" t="str">
        <f t="shared" si="129"/>
        <v>O</v>
      </c>
      <c r="AS7800" t="s">
        <v>7850</v>
      </c>
    </row>
    <row r="7801" spans="43:45" x14ac:dyDescent="0.25">
      <c r="AQ7801" s="89">
        <v>10039821</v>
      </c>
      <c r="AR7801" s="90" t="str">
        <f t="shared" si="129"/>
        <v>O</v>
      </c>
      <c r="AS7801" t="s">
        <v>7851</v>
      </c>
    </row>
    <row r="7802" spans="43:45" x14ac:dyDescent="0.25">
      <c r="AQ7802" s="89">
        <v>10036841</v>
      </c>
      <c r="AR7802" s="90" t="str">
        <f t="shared" si="129"/>
        <v>O</v>
      </c>
      <c r="AS7802" t="s">
        <v>7852</v>
      </c>
    </row>
    <row r="7803" spans="43:45" x14ac:dyDescent="0.25">
      <c r="AQ7803" s="89">
        <v>10037744</v>
      </c>
      <c r="AR7803" s="90" t="str">
        <f t="shared" si="129"/>
        <v>O</v>
      </c>
      <c r="AS7803" t="s">
        <v>7853</v>
      </c>
    </row>
    <row r="7804" spans="43:45" x14ac:dyDescent="0.25">
      <c r="AQ7804" s="89">
        <v>10037782</v>
      </c>
      <c r="AR7804" s="90" t="str">
        <f t="shared" si="129"/>
        <v>O</v>
      </c>
      <c r="AS7804" t="s">
        <v>7854</v>
      </c>
    </row>
    <row r="7805" spans="43:45" x14ac:dyDescent="0.25">
      <c r="AQ7805" s="89">
        <v>10038448</v>
      </c>
      <c r="AR7805" s="90" t="str">
        <f t="shared" si="129"/>
        <v>O</v>
      </c>
      <c r="AS7805" t="s">
        <v>7855</v>
      </c>
    </row>
    <row r="7806" spans="43:45" x14ac:dyDescent="0.25">
      <c r="AQ7806" s="89">
        <v>10038526</v>
      </c>
      <c r="AR7806" s="90" t="str">
        <f t="shared" si="129"/>
        <v>O</v>
      </c>
      <c r="AS7806" t="s">
        <v>7856</v>
      </c>
    </row>
    <row r="7807" spans="43:45" x14ac:dyDescent="0.25">
      <c r="AQ7807" s="89">
        <v>10038758</v>
      </c>
      <c r="AR7807" s="90" t="str">
        <f t="shared" si="129"/>
        <v>O</v>
      </c>
      <c r="AS7807" t="s">
        <v>7857</v>
      </c>
    </row>
    <row r="7808" spans="43:45" x14ac:dyDescent="0.25">
      <c r="AQ7808" s="89">
        <v>10038817</v>
      </c>
      <c r="AR7808" s="90" t="str">
        <f t="shared" si="129"/>
        <v>O</v>
      </c>
      <c r="AS7808" t="s">
        <v>7858</v>
      </c>
    </row>
    <row r="7809" spans="43:45" x14ac:dyDescent="0.25">
      <c r="AQ7809" s="89">
        <v>10039377</v>
      </c>
      <c r="AR7809" s="90" t="str">
        <f t="shared" si="129"/>
        <v>O</v>
      </c>
      <c r="AS7809" t="s">
        <v>7859</v>
      </c>
    </row>
    <row r="7810" spans="43:45" x14ac:dyDescent="0.25">
      <c r="AQ7810" s="89">
        <v>10039804</v>
      </c>
      <c r="AR7810" s="90" t="str">
        <f t="shared" si="129"/>
        <v>O</v>
      </c>
      <c r="AS7810" t="s">
        <v>7860</v>
      </c>
    </row>
    <row r="7811" spans="43:45" x14ac:dyDescent="0.25">
      <c r="AQ7811" s="89">
        <v>10039828</v>
      </c>
      <c r="AR7811" s="90" t="str">
        <f t="shared" si="129"/>
        <v>O</v>
      </c>
      <c r="AS7811" t="s">
        <v>7861</v>
      </c>
    </row>
    <row r="7812" spans="43:45" x14ac:dyDescent="0.25">
      <c r="AQ7812" s="89">
        <v>10039854</v>
      </c>
      <c r="AR7812" s="90" t="str">
        <f t="shared" si="129"/>
        <v>O</v>
      </c>
      <c r="AS7812" t="s">
        <v>7862</v>
      </c>
    </row>
    <row r="7813" spans="43:45" x14ac:dyDescent="0.25">
      <c r="AQ7813" s="89">
        <v>10036794</v>
      </c>
      <c r="AR7813" s="90" t="str">
        <f t="shared" si="129"/>
        <v>O</v>
      </c>
      <c r="AS7813" t="s">
        <v>7863</v>
      </c>
    </row>
    <row r="7814" spans="43:45" x14ac:dyDescent="0.25">
      <c r="AQ7814" s="89">
        <v>10036984</v>
      </c>
      <c r="AR7814" s="90" t="str">
        <f t="shared" si="129"/>
        <v>O</v>
      </c>
      <c r="AS7814" t="s">
        <v>7864</v>
      </c>
    </row>
    <row r="7815" spans="43:45" x14ac:dyDescent="0.25">
      <c r="AQ7815" s="89">
        <v>10037045</v>
      </c>
      <c r="AR7815" s="90" t="str">
        <f t="shared" si="129"/>
        <v>O</v>
      </c>
      <c r="AS7815" t="s">
        <v>7865</v>
      </c>
    </row>
    <row r="7816" spans="43:45" x14ac:dyDescent="0.25">
      <c r="AQ7816" s="89">
        <v>10037439</v>
      </c>
      <c r="AR7816" s="90" t="str">
        <f t="shared" si="129"/>
        <v>O</v>
      </c>
      <c r="AS7816" t="s">
        <v>7866</v>
      </c>
    </row>
    <row r="7817" spans="43:45" x14ac:dyDescent="0.25">
      <c r="AQ7817" s="89">
        <v>10037542</v>
      </c>
      <c r="AR7817" s="90" t="str">
        <f t="shared" ref="AR7817:AR7880" si="130">IF(ISNA(VLOOKUP(AQ7817,$BP$18:$BQ$356,2,FALSE))=TRUE,"O",VLOOKUP(AQ7817,$BP$18:$BQ$356,2,FALSE))</f>
        <v>O</v>
      </c>
      <c r="AS7817" t="s">
        <v>7867</v>
      </c>
    </row>
    <row r="7818" spans="43:45" x14ac:dyDescent="0.25">
      <c r="AQ7818" s="89">
        <v>10038474</v>
      </c>
      <c r="AR7818" s="90" t="str">
        <f t="shared" si="130"/>
        <v>O</v>
      </c>
      <c r="AS7818" t="s">
        <v>7868</v>
      </c>
    </row>
    <row r="7819" spans="43:45" x14ac:dyDescent="0.25">
      <c r="AQ7819" s="89">
        <v>10038739</v>
      </c>
      <c r="AR7819" s="90" t="str">
        <f t="shared" si="130"/>
        <v>O</v>
      </c>
      <c r="AS7819" t="s">
        <v>7869</v>
      </c>
    </row>
    <row r="7820" spans="43:45" x14ac:dyDescent="0.25">
      <c r="AQ7820" s="89">
        <v>10038778</v>
      </c>
      <c r="AR7820" s="90" t="str">
        <f t="shared" si="130"/>
        <v>O</v>
      </c>
      <c r="AS7820" t="s">
        <v>7870</v>
      </c>
    </row>
    <row r="7821" spans="43:45" x14ac:dyDescent="0.25">
      <c r="AQ7821" s="89">
        <v>10038782</v>
      </c>
      <c r="AR7821" s="90" t="str">
        <f t="shared" si="130"/>
        <v>O</v>
      </c>
      <c r="AS7821" t="s">
        <v>7871</v>
      </c>
    </row>
    <row r="7822" spans="43:45" x14ac:dyDescent="0.25">
      <c r="AQ7822" s="89">
        <v>10038795</v>
      </c>
      <c r="AR7822" s="90" t="str">
        <f t="shared" si="130"/>
        <v>O</v>
      </c>
      <c r="AS7822" t="s">
        <v>7872</v>
      </c>
    </row>
    <row r="7823" spans="43:45" x14ac:dyDescent="0.25">
      <c r="AQ7823" s="89">
        <v>10038820</v>
      </c>
      <c r="AR7823" s="90" t="str">
        <f t="shared" si="130"/>
        <v>O</v>
      </c>
      <c r="AS7823" t="s">
        <v>7873</v>
      </c>
    </row>
    <row r="7824" spans="43:45" x14ac:dyDescent="0.25">
      <c r="AQ7824" s="89">
        <v>10038827</v>
      </c>
      <c r="AR7824" s="90" t="str">
        <f t="shared" si="130"/>
        <v>O</v>
      </c>
      <c r="AS7824" t="s">
        <v>7874</v>
      </c>
    </row>
    <row r="7825" spans="43:45" x14ac:dyDescent="0.25">
      <c r="AQ7825" s="89">
        <v>10039239</v>
      </c>
      <c r="AR7825" s="90" t="str">
        <f t="shared" si="130"/>
        <v>O</v>
      </c>
      <c r="AS7825" t="s">
        <v>7875</v>
      </c>
    </row>
    <row r="7826" spans="43:45" x14ac:dyDescent="0.25">
      <c r="AQ7826" s="89">
        <v>10039273</v>
      </c>
      <c r="AR7826" s="90" t="str">
        <f t="shared" si="130"/>
        <v>O</v>
      </c>
      <c r="AS7826" t="s">
        <v>7876</v>
      </c>
    </row>
    <row r="7827" spans="43:45" x14ac:dyDescent="0.25">
      <c r="AQ7827" s="89">
        <v>10039349</v>
      </c>
      <c r="AR7827" s="90" t="str">
        <f t="shared" si="130"/>
        <v>O</v>
      </c>
      <c r="AS7827" t="s">
        <v>7877</v>
      </c>
    </row>
    <row r="7828" spans="43:45" x14ac:dyDescent="0.25">
      <c r="AQ7828" s="89">
        <v>10039365</v>
      </c>
      <c r="AR7828" s="90" t="str">
        <f t="shared" si="130"/>
        <v>O</v>
      </c>
      <c r="AS7828" t="s">
        <v>7878</v>
      </c>
    </row>
    <row r="7829" spans="43:45" x14ac:dyDescent="0.25">
      <c r="AQ7829" s="89">
        <v>10039376</v>
      </c>
      <c r="AR7829" s="90" t="str">
        <f t="shared" si="130"/>
        <v>O</v>
      </c>
      <c r="AS7829" t="s">
        <v>7879</v>
      </c>
    </row>
    <row r="7830" spans="43:45" x14ac:dyDescent="0.25">
      <c r="AQ7830" s="89">
        <v>10039471</v>
      </c>
      <c r="AR7830" s="90" t="str">
        <f t="shared" si="130"/>
        <v>O</v>
      </c>
      <c r="AS7830" t="s">
        <v>7880</v>
      </c>
    </row>
    <row r="7831" spans="43:45" x14ac:dyDescent="0.25">
      <c r="AQ7831" s="89">
        <v>10039574</v>
      </c>
      <c r="AR7831" s="90" t="str">
        <f t="shared" si="130"/>
        <v>O</v>
      </c>
      <c r="AS7831" t="s">
        <v>7881</v>
      </c>
    </row>
    <row r="7832" spans="43:45" x14ac:dyDescent="0.25">
      <c r="AQ7832" s="89">
        <v>10039583</v>
      </c>
      <c r="AR7832" s="90" t="str">
        <f t="shared" si="130"/>
        <v>O</v>
      </c>
      <c r="AS7832" t="s">
        <v>7882</v>
      </c>
    </row>
    <row r="7833" spans="43:45" x14ac:dyDescent="0.25">
      <c r="AQ7833" s="89">
        <v>10039629</v>
      </c>
      <c r="AR7833" s="90" t="str">
        <f t="shared" si="130"/>
        <v>O</v>
      </c>
      <c r="AS7833" t="s">
        <v>7883</v>
      </c>
    </row>
    <row r="7834" spans="43:45" x14ac:dyDescent="0.25">
      <c r="AQ7834" s="89">
        <v>10039686</v>
      </c>
      <c r="AR7834" s="90" t="str">
        <f t="shared" si="130"/>
        <v>O</v>
      </c>
      <c r="AS7834" t="s">
        <v>7884</v>
      </c>
    </row>
    <row r="7835" spans="43:45" x14ac:dyDescent="0.25">
      <c r="AQ7835" s="89">
        <v>10036732</v>
      </c>
      <c r="AR7835" s="90" t="str">
        <f t="shared" si="130"/>
        <v>O</v>
      </c>
      <c r="AS7835" t="s">
        <v>7885</v>
      </c>
    </row>
    <row r="7836" spans="43:45" x14ac:dyDescent="0.25">
      <c r="AQ7836" s="89">
        <v>10036831</v>
      </c>
      <c r="AR7836" s="90" t="str">
        <f t="shared" si="130"/>
        <v>O</v>
      </c>
      <c r="AS7836" t="s">
        <v>7886</v>
      </c>
    </row>
    <row r="7837" spans="43:45" x14ac:dyDescent="0.25">
      <c r="AQ7837" s="89">
        <v>10036834</v>
      </c>
      <c r="AR7837" s="90" t="str">
        <f t="shared" si="130"/>
        <v>O</v>
      </c>
      <c r="AS7837" t="s">
        <v>7887</v>
      </c>
    </row>
    <row r="7838" spans="43:45" x14ac:dyDescent="0.25">
      <c r="AQ7838" s="89">
        <v>10037062</v>
      </c>
      <c r="AR7838" s="90" t="str">
        <f t="shared" si="130"/>
        <v>O</v>
      </c>
      <c r="AS7838" t="s">
        <v>7888</v>
      </c>
    </row>
    <row r="7839" spans="43:45" x14ac:dyDescent="0.25">
      <c r="AQ7839" s="89">
        <v>10037288</v>
      </c>
      <c r="AR7839" s="90" t="str">
        <f t="shared" si="130"/>
        <v>O</v>
      </c>
      <c r="AS7839" t="s">
        <v>7889</v>
      </c>
    </row>
    <row r="7840" spans="43:45" x14ac:dyDescent="0.25">
      <c r="AQ7840" s="89">
        <v>10037445</v>
      </c>
      <c r="AR7840" s="90" t="str">
        <f t="shared" si="130"/>
        <v>O</v>
      </c>
      <c r="AS7840" t="s">
        <v>7890</v>
      </c>
    </row>
    <row r="7841" spans="43:45" x14ac:dyDescent="0.25">
      <c r="AQ7841" s="89">
        <v>10037735</v>
      </c>
      <c r="AR7841" s="90" t="str">
        <f t="shared" si="130"/>
        <v>O</v>
      </c>
      <c r="AS7841" t="s">
        <v>7891</v>
      </c>
    </row>
    <row r="7842" spans="43:45" x14ac:dyDescent="0.25">
      <c r="AQ7842" s="89">
        <v>10038786</v>
      </c>
      <c r="AR7842" s="90" t="str">
        <f t="shared" si="130"/>
        <v>O</v>
      </c>
      <c r="AS7842" t="s">
        <v>7892</v>
      </c>
    </row>
    <row r="7843" spans="43:45" x14ac:dyDescent="0.25">
      <c r="AQ7843" s="89">
        <v>10038839</v>
      </c>
      <c r="AR7843" s="90" t="str">
        <f t="shared" si="130"/>
        <v>O</v>
      </c>
      <c r="AS7843" t="s">
        <v>7893</v>
      </c>
    </row>
    <row r="7844" spans="43:45" x14ac:dyDescent="0.25">
      <c r="AQ7844" s="89">
        <v>10038856</v>
      </c>
      <c r="AR7844" s="90" t="str">
        <f t="shared" si="130"/>
        <v>O</v>
      </c>
      <c r="AS7844" t="s">
        <v>7894</v>
      </c>
    </row>
    <row r="7845" spans="43:45" x14ac:dyDescent="0.25">
      <c r="AQ7845" s="89">
        <v>10038860</v>
      </c>
      <c r="AR7845" s="90" t="str">
        <f t="shared" si="130"/>
        <v>O</v>
      </c>
      <c r="AS7845" t="s">
        <v>7895</v>
      </c>
    </row>
    <row r="7846" spans="43:45" x14ac:dyDescent="0.25">
      <c r="AQ7846" s="89">
        <v>10038868</v>
      </c>
      <c r="AR7846" s="90" t="str">
        <f t="shared" si="130"/>
        <v>O</v>
      </c>
      <c r="AS7846" t="s">
        <v>7896</v>
      </c>
    </row>
    <row r="7847" spans="43:45" x14ac:dyDescent="0.25">
      <c r="AQ7847" s="89">
        <v>10039205</v>
      </c>
      <c r="AR7847" s="90" t="str">
        <f t="shared" si="130"/>
        <v>O</v>
      </c>
      <c r="AS7847" t="s">
        <v>7897</v>
      </c>
    </row>
    <row r="7848" spans="43:45" x14ac:dyDescent="0.25">
      <c r="AQ7848" s="89">
        <v>10039829</v>
      </c>
      <c r="AR7848" s="90" t="str">
        <f t="shared" si="130"/>
        <v>O</v>
      </c>
      <c r="AS7848" t="s">
        <v>7898</v>
      </c>
    </row>
    <row r="7849" spans="43:45" x14ac:dyDescent="0.25">
      <c r="AQ7849" s="89">
        <v>10039880</v>
      </c>
      <c r="AR7849" s="90" t="str">
        <f t="shared" si="130"/>
        <v>O</v>
      </c>
      <c r="AS7849" t="s">
        <v>7899</v>
      </c>
    </row>
    <row r="7850" spans="43:45" x14ac:dyDescent="0.25">
      <c r="AQ7850" s="89">
        <v>10039897</v>
      </c>
      <c r="AR7850" s="90" t="str">
        <f t="shared" si="130"/>
        <v>O</v>
      </c>
      <c r="AS7850" t="s">
        <v>7900</v>
      </c>
    </row>
    <row r="7851" spans="43:45" x14ac:dyDescent="0.25">
      <c r="AQ7851" s="89">
        <v>10039913</v>
      </c>
      <c r="AR7851" s="90" t="str">
        <f t="shared" si="130"/>
        <v>O</v>
      </c>
      <c r="AS7851" t="s">
        <v>7901</v>
      </c>
    </row>
    <row r="7852" spans="43:45" x14ac:dyDescent="0.25">
      <c r="AQ7852" s="89">
        <v>10040096</v>
      </c>
      <c r="AR7852" s="90" t="str">
        <f t="shared" si="130"/>
        <v>O</v>
      </c>
      <c r="AS7852" t="s">
        <v>7902</v>
      </c>
    </row>
    <row r="7853" spans="43:45" x14ac:dyDescent="0.25">
      <c r="AQ7853" s="89">
        <v>10040156</v>
      </c>
      <c r="AR7853" s="90" t="str">
        <f t="shared" si="130"/>
        <v>O</v>
      </c>
      <c r="AS7853" t="s">
        <v>7903</v>
      </c>
    </row>
    <row r="7854" spans="43:45" x14ac:dyDescent="0.25">
      <c r="AQ7854" s="89">
        <v>10040176</v>
      </c>
      <c r="AR7854" s="90" t="str">
        <f t="shared" si="130"/>
        <v>O</v>
      </c>
      <c r="AS7854" t="s">
        <v>7904</v>
      </c>
    </row>
    <row r="7855" spans="43:45" x14ac:dyDescent="0.25">
      <c r="AQ7855" s="89">
        <v>10040178</v>
      </c>
      <c r="AR7855" s="90" t="str">
        <f t="shared" si="130"/>
        <v>O</v>
      </c>
      <c r="AS7855" t="s">
        <v>7905</v>
      </c>
    </row>
    <row r="7856" spans="43:45" x14ac:dyDescent="0.25">
      <c r="AQ7856" s="89">
        <v>10036602</v>
      </c>
      <c r="AR7856" s="90" t="str">
        <f t="shared" si="130"/>
        <v>O</v>
      </c>
      <c r="AS7856" t="s">
        <v>7906</v>
      </c>
    </row>
    <row r="7857" spans="43:45" x14ac:dyDescent="0.25">
      <c r="AQ7857" s="89">
        <v>10036607</v>
      </c>
      <c r="AR7857" s="90" t="str">
        <f t="shared" si="130"/>
        <v>O</v>
      </c>
      <c r="AS7857" t="s">
        <v>7907</v>
      </c>
    </row>
    <row r="7858" spans="43:45" x14ac:dyDescent="0.25">
      <c r="AQ7858" s="89">
        <v>10036692</v>
      </c>
      <c r="AR7858" s="90" t="str">
        <f t="shared" si="130"/>
        <v>O</v>
      </c>
      <c r="AS7858" t="s">
        <v>7908</v>
      </c>
    </row>
    <row r="7859" spans="43:45" x14ac:dyDescent="0.25">
      <c r="AQ7859" s="89">
        <v>10036953</v>
      </c>
      <c r="AR7859" s="90" t="str">
        <f t="shared" si="130"/>
        <v>O</v>
      </c>
      <c r="AS7859" t="s">
        <v>7909</v>
      </c>
    </row>
    <row r="7860" spans="43:45" x14ac:dyDescent="0.25">
      <c r="AQ7860" s="89">
        <v>10037008</v>
      </c>
      <c r="AR7860" s="90" t="str">
        <f t="shared" si="130"/>
        <v>O</v>
      </c>
      <c r="AS7860" t="s">
        <v>7910</v>
      </c>
    </row>
    <row r="7861" spans="43:45" x14ac:dyDescent="0.25">
      <c r="AQ7861" s="89">
        <v>10037009</v>
      </c>
      <c r="AR7861" s="90" t="str">
        <f t="shared" si="130"/>
        <v>O</v>
      </c>
      <c r="AS7861" t="s">
        <v>7911</v>
      </c>
    </row>
    <row r="7862" spans="43:45" x14ac:dyDescent="0.25">
      <c r="AQ7862" s="89">
        <v>10037091</v>
      </c>
      <c r="AR7862" s="90" t="str">
        <f t="shared" si="130"/>
        <v>O</v>
      </c>
      <c r="AS7862" t="s">
        <v>7912</v>
      </c>
    </row>
    <row r="7863" spans="43:45" x14ac:dyDescent="0.25">
      <c r="AQ7863" s="89">
        <v>10037447</v>
      </c>
      <c r="AR7863" s="90" t="str">
        <f t="shared" si="130"/>
        <v>O</v>
      </c>
      <c r="AS7863" t="s">
        <v>7913</v>
      </c>
    </row>
    <row r="7864" spans="43:45" x14ac:dyDescent="0.25">
      <c r="AQ7864" s="89">
        <v>10037580</v>
      </c>
      <c r="AR7864" s="90" t="str">
        <f t="shared" si="130"/>
        <v>O</v>
      </c>
      <c r="AS7864" t="s">
        <v>7914</v>
      </c>
    </row>
    <row r="7865" spans="43:45" x14ac:dyDescent="0.25">
      <c r="AQ7865" s="89">
        <v>10037992</v>
      </c>
      <c r="AR7865" s="90" t="str">
        <f t="shared" si="130"/>
        <v>O</v>
      </c>
      <c r="AS7865" t="s">
        <v>7915</v>
      </c>
    </row>
    <row r="7866" spans="43:45" x14ac:dyDescent="0.25">
      <c r="AQ7866" s="89">
        <v>10039303</v>
      </c>
      <c r="AR7866" s="90" t="str">
        <f t="shared" si="130"/>
        <v>O</v>
      </c>
      <c r="AS7866" t="s">
        <v>7916</v>
      </c>
    </row>
    <row r="7867" spans="43:45" x14ac:dyDescent="0.25">
      <c r="AQ7867" s="89">
        <v>10039398</v>
      </c>
      <c r="AR7867" s="90" t="str">
        <f t="shared" si="130"/>
        <v>O</v>
      </c>
      <c r="AS7867" t="s">
        <v>7917</v>
      </c>
    </row>
    <row r="7868" spans="43:45" x14ac:dyDescent="0.25">
      <c r="AQ7868" s="89">
        <v>10039517</v>
      </c>
      <c r="AR7868" s="90" t="str">
        <f t="shared" si="130"/>
        <v>O</v>
      </c>
      <c r="AS7868" t="s">
        <v>7918</v>
      </c>
    </row>
    <row r="7869" spans="43:45" x14ac:dyDescent="0.25">
      <c r="AQ7869" s="89">
        <v>10039655</v>
      </c>
      <c r="AR7869" s="90" t="str">
        <f t="shared" si="130"/>
        <v>O</v>
      </c>
      <c r="AS7869" t="s">
        <v>7919</v>
      </c>
    </row>
    <row r="7870" spans="43:45" x14ac:dyDescent="0.25">
      <c r="AQ7870" s="89">
        <v>10039664</v>
      </c>
      <c r="AR7870" s="90" t="str">
        <f t="shared" si="130"/>
        <v>O</v>
      </c>
      <c r="AS7870" t="s">
        <v>7920</v>
      </c>
    </row>
    <row r="7871" spans="43:45" x14ac:dyDescent="0.25">
      <c r="AQ7871" s="89">
        <v>10039860</v>
      </c>
      <c r="AR7871" s="90" t="str">
        <f t="shared" si="130"/>
        <v>O</v>
      </c>
      <c r="AS7871" t="s">
        <v>7921</v>
      </c>
    </row>
    <row r="7872" spans="43:45" x14ac:dyDescent="0.25">
      <c r="AQ7872" s="89">
        <v>10040051</v>
      </c>
      <c r="AR7872" s="90" t="str">
        <f t="shared" si="130"/>
        <v>O</v>
      </c>
      <c r="AS7872" t="s">
        <v>7922</v>
      </c>
    </row>
    <row r="7873" spans="43:45" x14ac:dyDescent="0.25">
      <c r="AQ7873" s="89">
        <v>10040118</v>
      </c>
      <c r="AR7873" s="90" t="str">
        <f t="shared" si="130"/>
        <v>O</v>
      </c>
      <c r="AS7873" t="s">
        <v>7923</v>
      </c>
    </row>
    <row r="7874" spans="43:45" x14ac:dyDescent="0.25">
      <c r="AQ7874" s="89">
        <v>10037121</v>
      </c>
      <c r="AR7874" s="90" t="str">
        <f t="shared" si="130"/>
        <v>O</v>
      </c>
      <c r="AS7874" t="s">
        <v>7924</v>
      </c>
    </row>
    <row r="7875" spans="43:45" x14ac:dyDescent="0.25">
      <c r="AQ7875" s="89">
        <v>10037472</v>
      </c>
      <c r="AR7875" s="90" t="str">
        <f t="shared" si="130"/>
        <v>O</v>
      </c>
      <c r="AS7875" t="s">
        <v>7925</v>
      </c>
    </row>
    <row r="7876" spans="43:45" x14ac:dyDescent="0.25">
      <c r="AQ7876" s="89">
        <v>10037690</v>
      </c>
      <c r="AR7876" s="90" t="str">
        <f t="shared" si="130"/>
        <v>O</v>
      </c>
      <c r="AS7876" t="s">
        <v>7926</v>
      </c>
    </row>
    <row r="7877" spans="43:45" x14ac:dyDescent="0.25">
      <c r="AQ7877" s="89">
        <v>10037742</v>
      </c>
      <c r="AR7877" s="90" t="str">
        <f t="shared" si="130"/>
        <v>O</v>
      </c>
      <c r="AS7877" t="s">
        <v>7927</v>
      </c>
    </row>
    <row r="7878" spans="43:45" x14ac:dyDescent="0.25">
      <c r="AQ7878" s="89">
        <v>10037754</v>
      </c>
      <c r="AR7878" s="90" t="str">
        <f t="shared" si="130"/>
        <v>O</v>
      </c>
      <c r="AS7878" t="s">
        <v>7928</v>
      </c>
    </row>
    <row r="7879" spans="43:45" x14ac:dyDescent="0.25">
      <c r="AQ7879" s="89">
        <v>10038289</v>
      </c>
      <c r="AR7879" s="90" t="str">
        <f t="shared" si="130"/>
        <v>O</v>
      </c>
      <c r="AS7879" t="s">
        <v>7929</v>
      </c>
    </row>
    <row r="7880" spans="43:45" x14ac:dyDescent="0.25">
      <c r="AQ7880" s="89">
        <v>10038874</v>
      </c>
      <c r="AR7880" s="90" t="str">
        <f t="shared" si="130"/>
        <v>O</v>
      </c>
      <c r="AS7880" t="s">
        <v>7930</v>
      </c>
    </row>
    <row r="7881" spans="43:45" x14ac:dyDescent="0.25">
      <c r="AQ7881" s="89">
        <v>10039305</v>
      </c>
      <c r="AR7881" s="90" t="str">
        <f t="shared" ref="AR7881:AR7944" si="131">IF(ISNA(VLOOKUP(AQ7881,$BP$18:$BQ$356,2,FALSE))=TRUE,"O",VLOOKUP(AQ7881,$BP$18:$BQ$356,2,FALSE))</f>
        <v>O</v>
      </c>
      <c r="AS7881" t="s">
        <v>7931</v>
      </c>
    </row>
    <row r="7882" spans="43:45" x14ac:dyDescent="0.25">
      <c r="AQ7882" s="89">
        <v>10039390</v>
      </c>
      <c r="AR7882" s="90" t="str">
        <f t="shared" si="131"/>
        <v>O</v>
      </c>
      <c r="AS7882" t="s">
        <v>7932</v>
      </c>
    </row>
    <row r="7883" spans="43:45" x14ac:dyDescent="0.25">
      <c r="AQ7883" s="89">
        <v>10039611</v>
      </c>
      <c r="AR7883" s="90" t="str">
        <f t="shared" si="131"/>
        <v>O</v>
      </c>
      <c r="AS7883" t="s">
        <v>7933</v>
      </c>
    </row>
    <row r="7884" spans="43:45" x14ac:dyDescent="0.25">
      <c r="AQ7884" s="89">
        <v>10039687</v>
      </c>
      <c r="AR7884" s="90" t="str">
        <f t="shared" si="131"/>
        <v>O</v>
      </c>
      <c r="AS7884" t="s">
        <v>7934</v>
      </c>
    </row>
    <row r="7885" spans="43:45" x14ac:dyDescent="0.25">
      <c r="AQ7885" s="89">
        <v>10039916</v>
      </c>
      <c r="AR7885" s="90" t="str">
        <f t="shared" si="131"/>
        <v>O</v>
      </c>
      <c r="AS7885" t="s">
        <v>7935</v>
      </c>
    </row>
    <row r="7886" spans="43:45" x14ac:dyDescent="0.25">
      <c r="AQ7886" s="89">
        <v>10039937</v>
      </c>
      <c r="AR7886" s="90" t="str">
        <f t="shared" si="131"/>
        <v>O</v>
      </c>
      <c r="AS7886" t="s">
        <v>7936</v>
      </c>
    </row>
    <row r="7887" spans="43:45" x14ac:dyDescent="0.25">
      <c r="AQ7887" s="89">
        <v>10039964</v>
      </c>
      <c r="AR7887" s="90" t="str">
        <f t="shared" si="131"/>
        <v>O</v>
      </c>
      <c r="AS7887" t="s">
        <v>7937</v>
      </c>
    </row>
    <row r="7888" spans="43:45" x14ac:dyDescent="0.25">
      <c r="AQ7888" s="89">
        <v>10036582</v>
      </c>
      <c r="AR7888" s="90" t="str">
        <f t="shared" si="131"/>
        <v>O</v>
      </c>
      <c r="AS7888" t="s">
        <v>7938</v>
      </c>
    </row>
    <row r="7889" spans="43:45" x14ac:dyDescent="0.25">
      <c r="AQ7889" s="89">
        <v>10036706</v>
      </c>
      <c r="AR7889" s="90" t="str">
        <f t="shared" si="131"/>
        <v>O</v>
      </c>
      <c r="AS7889" t="s">
        <v>7939</v>
      </c>
    </row>
    <row r="7890" spans="43:45" x14ac:dyDescent="0.25">
      <c r="AQ7890" s="89">
        <v>10036716</v>
      </c>
      <c r="AR7890" s="90" t="str">
        <f t="shared" si="131"/>
        <v>O</v>
      </c>
      <c r="AS7890" t="s">
        <v>7940</v>
      </c>
    </row>
    <row r="7891" spans="43:45" x14ac:dyDescent="0.25">
      <c r="AQ7891" s="89">
        <v>10036792</v>
      </c>
      <c r="AR7891" s="90" t="str">
        <f t="shared" si="131"/>
        <v>O</v>
      </c>
      <c r="AS7891" t="s">
        <v>7941</v>
      </c>
    </row>
    <row r="7892" spans="43:45" x14ac:dyDescent="0.25">
      <c r="AQ7892" s="89">
        <v>10036829</v>
      </c>
      <c r="AR7892" s="90" t="str">
        <f t="shared" si="131"/>
        <v>O</v>
      </c>
      <c r="AS7892" t="s">
        <v>7942</v>
      </c>
    </row>
    <row r="7893" spans="43:45" x14ac:dyDescent="0.25">
      <c r="AQ7893" s="89">
        <v>10036858</v>
      </c>
      <c r="AR7893" s="90" t="str">
        <f t="shared" si="131"/>
        <v>O</v>
      </c>
      <c r="AS7893" t="s">
        <v>7943</v>
      </c>
    </row>
    <row r="7894" spans="43:45" x14ac:dyDescent="0.25">
      <c r="AQ7894" s="89">
        <v>10037131</v>
      </c>
      <c r="AR7894" s="90" t="str">
        <f t="shared" si="131"/>
        <v>O</v>
      </c>
      <c r="AS7894" t="s">
        <v>7944</v>
      </c>
    </row>
    <row r="7895" spans="43:45" x14ac:dyDescent="0.25">
      <c r="AQ7895" s="89">
        <v>10037188</v>
      </c>
      <c r="AR7895" s="90" t="str">
        <f t="shared" si="131"/>
        <v>O</v>
      </c>
      <c r="AS7895" t="s">
        <v>7945</v>
      </c>
    </row>
    <row r="7896" spans="43:45" x14ac:dyDescent="0.25">
      <c r="AQ7896" s="89">
        <v>10037246</v>
      </c>
      <c r="AR7896" s="90" t="str">
        <f t="shared" si="131"/>
        <v>O</v>
      </c>
      <c r="AS7896" t="s">
        <v>7946</v>
      </c>
    </row>
    <row r="7897" spans="43:45" x14ac:dyDescent="0.25">
      <c r="AQ7897" s="89">
        <v>10037692</v>
      </c>
      <c r="AR7897" s="90" t="str">
        <f t="shared" si="131"/>
        <v>O</v>
      </c>
      <c r="AS7897" t="s">
        <v>7947</v>
      </c>
    </row>
    <row r="7898" spans="43:45" x14ac:dyDescent="0.25">
      <c r="AQ7898" s="89">
        <v>10039314</v>
      </c>
      <c r="AR7898" s="90" t="str">
        <f t="shared" si="131"/>
        <v>O</v>
      </c>
      <c r="AS7898" t="s">
        <v>7948</v>
      </c>
    </row>
    <row r="7899" spans="43:45" x14ac:dyDescent="0.25">
      <c r="AQ7899" s="89">
        <v>10039387</v>
      </c>
      <c r="AR7899" s="90" t="str">
        <f t="shared" si="131"/>
        <v>O</v>
      </c>
      <c r="AS7899" t="s">
        <v>7949</v>
      </c>
    </row>
    <row r="7900" spans="43:45" x14ac:dyDescent="0.25">
      <c r="AQ7900" s="89">
        <v>10039414</v>
      </c>
      <c r="AR7900" s="90" t="str">
        <f t="shared" si="131"/>
        <v>O</v>
      </c>
      <c r="AS7900" t="s">
        <v>7950</v>
      </c>
    </row>
    <row r="7901" spans="43:45" x14ac:dyDescent="0.25">
      <c r="AQ7901" s="89">
        <v>10039418</v>
      </c>
      <c r="AR7901" s="90" t="str">
        <f t="shared" si="131"/>
        <v>O</v>
      </c>
      <c r="AS7901" t="s">
        <v>7951</v>
      </c>
    </row>
    <row r="7902" spans="43:45" x14ac:dyDescent="0.25">
      <c r="AQ7902" s="89">
        <v>10039536</v>
      </c>
      <c r="AR7902" s="90" t="str">
        <f t="shared" si="131"/>
        <v>O</v>
      </c>
      <c r="AS7902" t="s">
        <v>7952</v>
      </c>
    </row>
    <row r="7903" spans="43:45" x14ac:dyDescent="0.25">
      <c r="AQ7903" s="89">
        <v>10039892</v>
      </c>
      <c r="AR7903" s="90" t="str">
        <f t="shared" si="131"/>
        <v>O</v>
      </c>
      <c r="AS7903" t="s">
        <v>7953</v>
      </c>
    </row>
    <row r="7904" spans="43:45" x14ac:dyDescent="0.25">
      <c r="AQ7904" s="89">
        <v>10040020</v>
      </c>
      <c r="AR7904" s="90" t="str">
        <f t="shared" si="131"/>
        <v>O</v>
      </c>
      <c r="AS7904" t="s">
        <v>7954</v>
      </c>
    </row>
    <row r="7905" spans="43:45" x14ac:dyDescent="0.25">
      <c r="AQ7905" s="89">
        <v>10040068</v>
      </c>
      <c r="AR7905" s="90" t="str">
        <f t="shared" si="131"/>
        <v>O</v>
      </c>
      <c r="AS7905" t="s">
        <v>7955</v>
      </c>
    </row>
    <row r="7906" spans="43:45" x14ac:dyDescent="0.25">
      <c r="AQ7906" s="89">
        <v>10040162</v>
      </c>
      <c r="AR7906" s="90" t="str">
        <f t="shared" si="131"/>
        <v>O</v>
      </c>
      <c r="AS7906" t="s">
        <v>7956</v>
      </c>
    </row>
    <row r="7907" spans="43:45" x14ac:dyDescent="0.25">
      <c r="AQ7907" s="89">
        <v>10040188</v>
      </c>
      <c r="AR7907" s="90" t="str">
        <f t="shared" si="131"/>
        <v>O</v>
      </c>
      <c r="AS7907" t="s">
        <v>7957</v>
      </c>
    </row>
    <row r="7908" spans="43:45" x14ac:dyDescent="0.25">
      <c r="AQ7908" s="89">
        <v>10036599</v>
      </c>
      <c r="AR7908" s="90" t="str">
        <f t="shared" si="131"/>
        <v>O</v>
      </c>
      <c r="AS7908" t="s">
        <v>7958</v>
      </c>
    </row>
    <row r="7909" spans="43:45" x14ac:dyDescent="0.25">
      <c r="AQ7909" s="89">
        <v>10036717</v>
      </c>
      <c r="AR7909" s="90" t="str">
        <f t="shared" si="131"/>
        <v>O</v>
      </c>
      <c r="AS7909" t="s">
        <v>7959</v>
      </c>
    </row>
    <row r="7910" spans="43:45" x14ac:dyDescent="0.25">
      <c r="AQ7910" s="89">
        <v>10036777</v>
      </c>
      <c r="AR7910" s="90" t="str">
        <f t="shared" si="131"/>
        <v>O</v>
      </c>
      <c r="AS7910" t="s">
        <v>7960</v>
      </c>
    </row>
    <row r="7911" spans="43:45" x14ac:dyDescent="0.25">
      <c r="AQ7911" s="89">
        <v>10036971</v>
      </c>
      <c r="AR7911" s="90" t="str">
        <f t="shared" si="131"/>
        <v>O</v>
      </c>
      <c r="AS7911" t="s">
        <v>7961</v>
      </c>
    </row>
    <row r="7912" spans="43:45" x14ac:dyDescent="0.25">
      <c r="AQ7912" s="89">
        <v>10036991</v>
      </c>
      <c r="AR7912" s="90" t="str">
        <f t="shared" si="131"/>
        <v>O</v>
      </c>
      <c r="AS7912" t="s">
        <v>7962</v>
      </c>
    </row>
    <row r="7913" spans="43:45" x14ac:dyDescent="0.25">
      <c r="AQ7913" s="89">
        <v>10037067</v>
      </c>
      <c r="AR7913" s="90" t="str">
        <f t="shared" si="131"/>
        <v>O</v>
      </c>
      <c r="AS7913" t="s">
        <v>7963</v>
      </c>
    </row>
    <row r="7914" spans="43:45" x14ac:dyDescent="0.25">
      <c r="AQ7914" s="89">
        <v>10037458</v>
      </c>
      <c r="AR7914" s="90" t="str">
        <f t="shared" si="131"/>
        <v>O</v>
      </c>
      <c r="AS7914" t="s">
        <v>7964</v>
      </c>
    </row>
    <row r="7915" spans="43:45" x14ac:dyDescent="0.25">
      <c r="AQ7915" s="89">
        <v>10037463</v>
      </c>
      <c r="AR7915" s="90" t="str">
        <f t="shared" si="131"/>
        <v>O</v>
      </c>
      <c r="AS7915" t="s">
        <v>7965</v>
      </c>
    </row>
    <row r="7916" spans="43:45" x14ac:dyDescent="0.25">
      <c r="AQ7916" s="89">
        <v>10037614</v>
      </c>
      <c r="AR7916" s="90" t="str">
        <f t="shared" si="131"/>
        <v>O</v>
      </c>
      <c r="AS7916" t="s">
        <v>7966</v>
      </c>
    </row>
    <row r="7917" spans="43:45" x14ac:dyDescent="0.25">
      <c r="AQ7917" s="89">
        <v>10037898</v>
      </c>
      <c r="AR7917" s="90" t="str">
        <f t="shared" si="131"/>
        <v>O</v>
      </c>
      <c r="AS7917" t="s">
        <v>7967</v>
      </c>
    </row>
    <row r="7918" spans="43:45" x14ac:dyDescent="0.25">
      <c r="AQ7918" s="89">
        <v>10036885</v>
      </c>
      <c r="AR7918" s="90" t="str">
        <f t="shared" si="131"/>
        <v>O</v>
      </c>
      <c r="AS7918" t="s">
        <v>7968</v>
      </c>
    </row>
    <row r="7919" spans="43:45" x14ac:dyDescent="0.25">
      <c r="AQ7919" s="89">
        <v>10037212</v>
      </c>
      <c r="AR7919" s="90" t="str">
        <f t="shared" si="131"/>
        <v>O</v>
      </c>
      <c r="AS7919" t="s">
        <v>7969</v>
      </c>
    </row>
    <row r="7920" spans="43:45" x14ac:dyDescent="0.25">
      <c r="AQ7920" s="89">
        <v>10039559</v>
      </c>
      <c r="AR7920" s="90" t="str">
        <f t="shared" si="131"/>
        <v>O</v>
      </c>
      <c r="AS7920" t="s">
        <v>7970</v>
      </c>
    </row>
    <row r="7921" spans="43:45" x14ac:dyDescent="0.25">
      <c r="AQ7921" s="89">
        <v>10039632</v>
      </c>
      <c r="AR7921" s="90" t="str">
        <f t="shared" si="131"/>
        <v>O</v>
      </c>
      <c r="AS7921" t="s">
        <v>7971</v>
      </c>
    </row>
    <row r="7922" spans="43:45" x14ac:dyDescent="0.25">
      <c r="AQ7922" s="89">
        <v>10039753</v>
      </c>
      <c r="AR7922" s="90" t="str">
        <f t="shared" si="131"/>
        <v>O</v>
      </c>
      <c r="AS7922" t="s">
        <v>7972</v>
      </c>
    </row>
    <row r="7923" spans="43:45" x14ac:dyDescent="0.25">
      <c r="AQ7923" s="89">
        <v>10039766</v>
      </c>
      <c r="AR7923" s="90" t="str">
        <f t="shared" si="131"/>
        <v>O</v>
      </c>
      <c r="AS7923" t="s">
        <v>7973</v>
      </c>
    </row>
    <row r="7924" spans="43:45" x14ac:dyDescent="0.25">
      <c r="AQ7924" s="89">
        <v>10039820</v>
      </c>
      <c r="AR7924" s="90" t="str">
        <f t="shared" si="131"/>
        <v>O</v>
      </c>
      <c r="AS7924" t="s">
        <v>7974</v>
      </c>
    </row>
    <row r="7925" spans="43:45" x14ac:dyDescent="0.25">
      <c r="AQ7925" s="89">
        <v>10039837</v>
      </c>
      <c r="AR7925" s="90" t="str">
        <f t="shared" si="131"/>
        <v>O</v>
      </c>
      <c r="AS7925" t="s">
        <v>7975</v>
      </c>
    </row>
    <row r="7926" spans="43:45" x14ac:dyDescent="0.25">
      <c r="AQ7926" s="89">
        <v>10040119</v>
      </c>
      <c r="AR7926" s="90" t="str">
        <f t="shared" si="131"/>
        <v>O</v>
      </c>
      <c r="AS7926" t="s">
        <v>7976</v>
      </c>
    </row>
    <row r="7927" spans="43:45" x14ac:dyDescent="0.25">
      <c r="AQ7927" s="89">
        <v>10040135</v>
      </c>
      <c r="AR7927" s="90" t="str">
        <f t="shared" si="131"/>
        <v>O</v>
      </c>
      <c r="AS7927" t="s">
        <v>7977</v>
      </c>
    </row>
    <row r="7928" spans="43:45" x14ac:dyDescent="0.25">
      <c r="AQ7928" s="89">
        <v>10036628</v>
      </c>
      <c r="AR7928" s="90" t="str">
        <f t="shared" si="131"/>
        <v>O</v>
      </c>
      <c r="AS7928" t="s">
        <v>7978</v>
      </c>
    </row>
    <row r="7929" spans="43:45" x14ac:dyDescent="0.25">
      <c r="AQ7929" s="89">
        <v>10037041</v>
      </c>
      <c r="AR7929" s="90" t="str">
        <f t="shared" si="131"/>
        <v>O</v>
      </c>
      <c r="AS7929" t="s">
        <v>7979</v>
      </c>
    </row>
    <row r="7930" spans="43:45" x14ac:dyDescent="0.25">
      <c r="AQ7930" s="89">
        <v>10037099</v>
      </c>
      <c r="AR7930" s="90" t="str">
        <f t="shared" si="131"/>
        <v>O</v>
      </c>
      <c r="AS7930" t="s">
        <v>7980</v>
      </c>
    </row>
    <row r="7931" spans="43:45" x14ac:dyDescent="0.25">
      <c r="AQ7931" s="89">
        <v>10037362</v>
      </c>
      <c r="AR7931" s="90" t="str">
        <f t="shared" si="131"/>
        <v>O</v>
      </c>
      <c r="AS7931" t="s">
        <v>7981</v>
      </c>
    </row>
    <row r="7932" spans="43:45" x14ac:dyDescent="0.25">
      <c r="AQ7932" s="89">
        <v>10037405</v>
      </c>
      <c r="AR7932" s="90" t="str">
        <f t="shared" si="131"/>
        <v>O</v>
      </c>
      <c r="AS7932" t="s">
        <v>7982</v>
      </c>
    </row>
    <row r="7933" spans="43:45" x14ac:dyDescent="0.25">
      <c r="AQ7933" s="89">
        <v>10037560</v>
      </c>
      <c r="AR7933" s="90" t="str">
        <f t="shared" si="131"/>
        <v>O</v>
      </c>
      <c r="AS7933" t="s">
        <v>7983</v>
      </c>
    </row>
    <row r="7934" spans="43:45" x14ac:dyDescent="0.25">
      <c r="AQ7934" s="89">
        <v>10037603</v>
      </c>
      <c r="AR7934" s="90" t="str">
        <f t="shared" si="131"/>
        <v>O</v>
      </c>
      <c r="AS7934" t="s">
        <v>7984</v>
      </c>
    </row>
    <row r="7935" spans="43:45" x14ac:dyDescent="0.25">
      <c r="AQ7935" s="89">
        <v>10037771</v>
      </c>
      <c r="AR7935" s="90" t="str">
        <f t="shared" si="131"/>
        <v>O</v>
      </c>
      <c r="AS7935" t="s">
        <v>7985</v>
      </c>
    </row>
    <row r="7936" spans="43:45" x14ac:dyDescent="0.25">
      <c r="AQ7936" s="89">
        <v>10039345</v>
      </c>
      <c r="AR7936" s="90" t="str">
        <f t="shared" si="131"/>
        <v>O</v>
      </c>
      <c r="AS7936" t="s">
        <v>7986</v>
      </c>
    </row>
    <row r="7937" spans="43:45" x14ac:dyDescent="0.25">
      <c r="AQ7937" s="89">
        <v>10039586</v>
      </c>
      <c r="AR7937" s="90" t="str">
        <f t="shared" si="131"/>
        <v>O</v>
      </c>
      <c r="AS7937" t="s">
        <v>7987</v>
      </c>
    </row>
    <row r="7938" spans="43:45" x14ac:dyDescent="0.25">
      <c r="AQ7938" s="89">
        <v>10039650</v>
      </c>
      <c r="AR7938" s="90" t="str">
        <f t="shared" si="131"/>
        <v>O</v>
      </c>
      <c r="AS7938" t="s">
        <v>7988</v>
      </c>
    </row>
    <row r="7939" spans="43:45" x14ac:dyDescent="0.25">
      <c r="AQ7939" s="89">
        <v>10039741</v>
      </c>
      <c r="AR7939" s="90" t="str">
        <f t="shared" si="131"/>
        <v>O</v>
      </c>
      <c r="AS7939" t="s">
        <v>7989</v>
      </c>
    </row>
    <row r="7940" spans="43:45" x14ac:dyDescent="0.25">
      <c r="AQ7940" s="89">
        <v>10039909</v>
      </c>
      <c r="AR7940" s="90" t="str">
        <f t="shared" si="131"/>
        <v>O</v>
      </c>
      <c r="AS7940" t="s">
        <v>7990</v>
      </c>
    </row>
    <row r="7941" spans="43:45" x14ac:dyDescent="0.25">
      <c r="AQ7941" s="89">
        <v>10040029</v>
      </c>
      <c r="AR7941" s="90" t="str">
        <f t="shared" si="131"/>
        <v>O</v>
      </c>
      <c r="AS7941" t="s">
        <v>7991</v>
      </c>
    </row>
    <row r="7942" spans="43:45" x14ac:dyDescent="0.25">
      <c r="AQ7942" s="89">
        <v>10040041</v>
      </c>
      <c r="AR7942" s="90" t="str">
        <f t="shared" si="131"/>
        <v>O</v>
      </c>
      <c r="AS7942" t="s">
        <v>7992</v>
      </c>
    </row>
    <row r="7943" spans="43:45" x14ac:dyDescent="0.25">
      <c r="AQ7943" s="89">
        <v>10036740</v>
      </c>
      <c r="AR7943" s="90" t="str">
        <f t="shared" si="131"/>
        <v>O</v>
      </c>
      <c r="AS7943" t="s">
        <v>7993</v>
      </c>
    </row>
    <row r="7944" spans="43:45" x14ac:dyDescent="0.25">
      <c r="AQ7944" s="89">
        <v>10037026</v>
      </c>
      <c r="AR7944" s="90" t="str">
        <f t="shared" si="131"/>
        <v>O</v>
      </c>
      <c r="AS7944" t="s">
        <v>7994</v>
      </c>
    </row>
    <row r="7945" spans="43:45" x14ac:dyDescent="0.25">
      <c r="AQ7945" s="89">
        <v>10037116</v>
      </c>
      <c r="AR7945" s="90" t="str">
        <f t="shared" ref="AR7945:AR8008" si="132">IF(ISNA(VLOOKUP(AQ7945,$BP$18:$BQ$356,2,FALSE))=TRUE,"O",VLOOKUP(AQ7945,$BP$18:$BQ$356,2,FALSE))</f>
        <v>O</v>
      </c>
      <c r="AS7945" t="s">
        <v>7995</v>
      </c>
    </row>
    <row r="7946" spans="43:45" x14ac:dyDescent="0.25">
      <c r="AQ7946" s="89">
        <v>10037117</v>
      </c>
      <c r="AR7946" s="90" t="str">
        <f t="shared" si="132"/>
        <v>O</v>
      </c>
      <c r="AS7946" t="s">
        <v>7996</v>
      </c>
    </row>
    <row r="7947" spans="43:45" x14ac:dyDescent="0.25">
      <c r="AQ7947" s="89">
        <v>10037182</v>
      </c>
      <c r="AR7947" s="90" t="str">
        <f t="shared" si="132"/>
        <v>O</v>
      </c>
      <c r="AS7947" t="s">
        <v>7997</v>
      </c>
    </row>
    <row r="7948" spans="43:45" x14ac:dyDescent="0.25">
      <c r="AQ7948" s="89">
        <v>10037189</v>
      </c>
      <c r="AR7948" s="90" t="str">
        <f t="shared" si="132"/>
        <v>O</v>
      </c>
      <c r="AS7948" t="s">
        <v>7998</v>
      </c>
    </row>
    <row r="7949" spans="43:45" x14ac:dyDescent="0.25">
      <c r="AQ7949" s="89">
        <v>10037285</v>
      </c>
      <c r="AR7949" s="90" t="str">
        <f t="shared" si="132"/>
        <v>O</v>
      </c>
      <c r="AS7949" t="s">
        <v>7999</v>
      </c>
    </row>
    <row r="7950" spans="43:45" x14ac:dyDescent="0.25">
      <c r="AQ7950" s="89">
        <v>10037539</v>
      </c>
      <c r="AR7950" s="90" t="str">
        <f t="shared" si="132"/>
        <v>O</v>
      </c>
      <c r="AS7950" t="s">
        <v>8000</v>
      </c>
    </row>
    <row r="7951" spans="43:45" x14ac:dyDescent="0.25">
      <c r="AQ7951" s="89">
        <v>10039672</v>
      </c>
      <c r="AR7951" s="90" t="str">
        <f t="shared" si="132"/>
        <v>O</v>
      </c>
      <c r="AS7951" t="s">
        <v>8001</v>
      </c>
    </row>
    <row r="7952" spans="43:45" x14ac:dyDescent="0.25">
      <c r="AQ7952" s="89">
        <v>10039746</v>
      </c>
      <c r="AR7952" s="90" t="str">
        <f t="shared" si="132"/>
        <v>O</v>
      </c>
      <c r="AS7952" t="s">
        <v>8002</v>
      </c>
    </row>
    <row r="7953" spans="43:45" x14ac:dyDescent="0.25">
      <c r="AQ7953" s="89">
        <v>10039848</v>
      </c>
      <c r="AR7953" s="90" t="str">
        <f t="shared" si="132"/>
        <v>O</v>
      </c>
      <c r="AS7953" t="s">
        <v>7351</v>
      </c>
    </row>
    <row r="7954" spans="43:45" x14ac:dyDescent="0.25">
      <c r="AQ7954" s="89">
        <v>10039883</v>
      </c>
      <c r="AR7954" s="90" t="str">
        <f t="shared" si="132"/>
        <v>O</v>
      </c>
      <c r="AS7954" t="s">
        <v>8003</v>
      </c>
    </row>
    <row r="7955" spans="43:45" x14ac:dyDescent="0.25">
      <c r="AQ7955" s="89">
        <v>10040193</v>
      </c>
      <c r="AR7955" s="90" t="str">
        <f t="shared" si="132"/>
        <v>O</v>
      </c>
      <c r="AS7955" t="s">
        <v>8004</v>
      </c>
    </row>
    <row r="7956" spans="43:45" x14ac:dyDescent="0.25">
      <c r="AQ7956" s="89">
        <v>10040227</v>
      </c>
      <c r="AR7956" s="90" t="str">
        <f t="shared" si="132"/>
        <v>O</v>
      </c>
      <c r="AS7956" t="s">
        <v>8005</v>
      </c>
    </row>
    <row r="7957" spans="43:45" x14ac:dyDescent="0.25">
      <c r="AQ7957" s="89">
        <v>10040230</v>
      </c>
      <c r="AR7957" s="90" t="str">
        <f t="shared" si="132"/>
        <v>O</v>
      </c>
      <c r="AS7957" t="s">
        <v>8006</v>
      </c>
    </row>
    <row r="7958" spans="43:45" x14ac:dyDescent="0.25">
      <c r="AQ7958" s="89">
        <v>10040236</v>
      </c>
      <c r="AR7958" s="90" t="str">
        <f t="shared" si="132"/>
        <v>O</v>
      </c>
      <c r="AS7958" t="s">
        <v>8007</v>
      </c>
    </row>
    <row r="7959" spans="43:45" x14ac:dyDescent="0.25">
      <c r="AQ7959" s="89">
        <v>10040243</v>
      </c>
      <c r="AR7959" s="90" t="str">
        <f t="shared" si="132"/>
        <v>O</v>
      </c>
      <c r="AS7959" t="s">
        <v>8008</v>
      </c>
    </row>
    <row r="7960" spans="43:45" x14ac:dyDescent="0.25">
      <c r="AQ7960" s="89">
        <v>10040282</v>
      </c>
      <c r="AR7960" s="90" t="str">
        <f t="shared" si="132"/>
        <v>O</v>
      </c>
      <c r="AS7960" t="s">
        <v>8009</v>
      </c>
    </row>
    <row r="7961" spans="43:45" x14ac:dyDescent="0.25">
      <c r="AQ7961" s="89">
        <v>10040285</v>
      </c>
      <c r="AR7961" s="90" t="str">
        <f t="shared" si="132"/>
        <v>O</v>
      </c>
      <c r="AS7961" t="s">
        <v>8010</v>
      </c>
    </row>
    <row r="7962" spans="43:45" x14ac:dyDescent="0.25">
      <c r="AQ7962" s="89">
        <v>10036650</v>
      </c>
      <c r="AR7962" s="90" t="str">
        <f t="shared" si="132"/>
        <v>O</v>
      </c>
      <c r="AS7962" t="s">
        <v>8011</v>
      </c>
    </row>
    <row r="7963" spans="43:45" x14ac:dyDescent="0.25">
      <c r="AQ7963" s="89">
        <v>10036657</v>
      </c>
      <c r="AR7963" s="90" t="str">
        <f t="shared" si="132"/>
        <v>O</v>
      </c>
      <c r="AS7963" t="s">
        <v>8012</v>
      </c>
    </row>
    <row r="7964" spans="43:45" x14ac:dyDescent="0.25">
      <c r="AQ7964" s="89">
        <v>10036737</v>
      </c>
      <c r="AR7964" s="90" t="str">
        <f t="shared" si="132"/>
        <v>O</v>
      </c>
      <c r="AS7964" t="s">
        <v>8013</v>
      </c>
    </row>
    <row r="7965" spans="43:45" x14ac:dyDescent="0.25">
      <c r="AQ7965" s="89">
        <v>10036772</v>
      </c>
      <c r="AR7965" s="90" t="str">
        <f t="shared" si="132"/>
        <v>O</v>
      </c>
      <c r="AS7965" t="s">
        <v>8014</v>
      </c>
    </row>
    <row r="7966" spans="43:45" x14ac:dyDescent="0.25">
      <c r="AQ7966" s="89">
        <v>10036819</v>
      </c>
      <c r="AR7966" s="90" t="str">
        <f t="shared" si="132"/>
        <v>O</v>
      </c>
      <c r="AS7966" t="s">
        <v>8015</v>
      </c>
    </row>
    <row r="7967" spans="43:45" x14ac:dyDescent="0.25">
      <c r="AQ7967" s="89">
        <v>10037181</v>
      </c>
      <c r="AR7967" s="90" t="str">
        <f t="shared" si="132"/>
        <v>O</v>
      </c>
      <c r="AS7967" t="s">
        <v>8016</v>
      </c>
    </row>
    <row r="7968" spans="43:45" x14ac:dyDescent="0.25">
      <c r="AQ7968" s="89">
        <v>10037410</v>
      </c>
      <c r="AR7968" s="90" t="str">
        <f t="shared" si="132"/>
        <v>O</v>
      </c>
      <c r="AS7968" t="s">
        <v>8017</v>
      </c>
    </row>
    <row r="7969" spans="43:45" x14ac:dyDescent="0.25">
      <c r="AQ7969" s="89">
        <v>10037433</v>
      </c>
      <c r="AR7969" s="90" t="str">
        <f t="shared" si="132"/>
        <v>O</v>
      </c>
      <c r="AS7969" t="s">
        <v>8018</v>
      </c>
    </row>
    <row r="7970" spans="43:45" x14ac:dyDescent="0.25">
      <c r="AQ7970" s="89">
        <v>10037588</v>
      </c>
      <c r="AR7970" s="90" t="str">
        <f t="shared" si="132"/>
        <v>O</v>
      </c>
      <c r="AS7970" t="s">
        <v>8019</v>
      </c>
    </row>
    <row r="7971" spans="43:45" x14ac:dyDescent="0.25">
      <c r="AQ7971" s="89">
        <v>10037685</v>
      </c>
      <c r="AR7971" s="90" t="str">
        <f t="shared" si="132"/>
        <v>O</v>
      </c>
      <c r="AS7971" t="s">
        <v>8020</v>
      </c>
    </row>
    <row r="7972" spans="43:45" x14ac:dyDescent="0.25">
      <c r="AQ7972" s="89">
        <v>10037712</v>
      </c>
      <c r="AR7972" s="90" t="str">
        <f t="shared" si="132"/>
        <v>O</v>
      </c>
      <c r="AS7972" t="s">
        <v>8021</v>
      </c>
    </row>
    <row r="7973" spans="43:45" x14ac:dyDescent="0.25">
      <c r="AQ7973" s="89">
        <v>10037713</v>
      </c>
      <c r="AR7973" s="90" t="str">
        <f t="shared" si="132"/>
        <v>O</v>
      </c>
      <c r="AS7973" t="s">
        <v>8022</v>
      </c>
    </row>
    <row r="7974" spans="43:45" x14ac:dyDescent="0.25">
      <c r="AQ7974" s="89">
        <v>10037876</v>
      </c>
      <c r="AR7974" s="90" t="str">
        <f t="shared" si="132"/>
        <v>O</v>
      </c>
      <c r="AS7974" t="s">
        <v>8023</v>
      </c>
    </row>
    <row r="7975" spans="43:45" x14ac:dyDescent="0.25">
      <c r="AQ7975" s="89">
        <v>10037877</v>
      </c>
      <c r="AR7975" s="90" t="str">
        <f t="shared" si="132"/>
        <v>O</v>
      </c>
      <c r="AS7975" t="s">
        <v>8024</v>
      </c>
    </row>
    <row r="7976" spans="43:45" x14ac:dyDescent="0.25">
      <c r="AQ7976" s="89">
        <v>10039709</v>
      </c>
      <c r="AR7976" s="90" t="str">
        <f t="shared" si="132"/>
        <v>O</v>
      </c>
      <c r="AS7976" t="s">
        <v>8025</v>
      </c>
    </row>
    <row r="7977" spans="43:45" x14ac:dyDescent="0.25">
      <c r="AQ7977" s="89">
        <v>10039815</v>
      </c>
      <c r="AR7977" s="90" t="str">
        <f t="shared" si="132"/>
        <v>O</v>
      </c>
      <c r="AS7977" t="s">
        <v>8026</v>
      </c>
    </row>
    <row r="7978" spans="43:45" x14ac:dyDescent="0.25">
      <c r="AQ7978" s="89">
        <v>10039856</v>
      </c>
      <c r="AR7978" s="90" t="str">
        <f t="shared" si="132"/>
        <v>O</v>
      </c>
      <c r="AS7978" t="s">
        <v>8027</v>
      </c>
    </row>
    <row r="7979" spans="43:45" x14ac:dyDescent="0.25">
      <c r="AQ7979" s="89">
        <v>10036638</v>
      </c>
      <c r="AR7979" s="90" t="str">
        <f t="shared" si="132"/>
        <v>O</v>
      </c>
      <c r="AS7979" t="s">
        <v>8028</v>
      </c>
    </row>
    <row r="7980" spans="43:45" x14ac:dyDescent="0.25">
      <c r="AQ7980" s="89">
        <v>10036774</v>
      </c>
      <c r="AR7980" s="90" t="str">
        <f t="shared" si="132"/>
        <v>O</v>
      </c>
      <c r="AS7980" t="s">
        <v>8029</v>
      </c>
    </row>
    <row r="7981" spans="43:45" x14ac:dyDescent="0.25">
      <c r="AQ7981" s="89">
        <v>10036816</v>
      </c>
      <c r="AR7981" s="90" t="str">
        <f t="shared" si="132"/>
        <v>O</v>
      </c>
      <c r="AS7981" t="s">
        <v>8030</v>
      </c>
    </row>
    <row r="7982" spans="43:45" x14ac:dyDescent="0.25">
      <c r="AQ7982" s="89">
        <v>10037575</v>
      </c>
      <c r="AR7982" s="90" t="str">
        <f t="shared" si="132"/>
        <v>O</v>
      </c>
      <c r="AS7982" t="s">
        <v>8031</v>
      </c>
    </row>
    <row r="7983" spans="43:45" x14ac:dyDescent="0.25">
      <c r="AQ7983" s="89">
        <v>10040422</v>
      </c>
      <c r="AR7983" s="90" t="str">
        <f t="shared" si="132"/>
        <v>O</v>
      </c>
      <c r="AS7983" t="s">
        <v>8032</v>
      </c>
    </row>
    <row r="7984" spans="43:45" x14ac:dyDescent="0.25">
      <c r="AQ7984" s="89">
        <v>10040859</v>
      </c>
      <c r="AR7984" s="90" t="str">
        <f t="shared" si="132"/>
        <v>O</v>
      </c>
      <c r="AS7984" t="s">
        <v>8033</v>
      </c>
    </row>
    <row r="7985" spans="43:45" x14ac:dyDescent="0.25">
      <c r="AQ7985" s="89">
        <v>10040956</v>
      </c>
      <c r="AR7985" s="90" t="str">
        <f t="shared" si="132"/>
        <v>O</v>
      </c>
      <c r="AS7985" t="s">
        <v>8034</v>
      </c>
    </row>
    <row r="7986" spans="43:45" x14ac:dyDescent="0.25">
      <c r="AQ7986" s="89">
        <v>10041111</v>
      </c>
      <c r="AR7986" s="90" t="str">
        <f t="shared" si="132"/>
        <v>O</v>
      </c>
      <c r="AS7986" t="s">
        <v>8035</v>
      </c>
    </row>
    <row r="7987" spans="43:45" x14ac:dyDescent="0.25">
      <c r="AQ7987" s="89">
        <v>10041277</v>
      </c>
      <c r="AR7987" s="90" t="str">
        <f t="shared" si="132"/>
        <v>O</v>
      </c>
      <c r="AS7987" t="s">
        <v>8036</v>
      </c>
    </row>
    <row r="7988" spans="43:45" x14ac:dyDescent="0.25">
      <c r="AQ7988" s="89">
        <v>10041287</v>
      </c>
      <c r="AR7988" s="90" t="str">
        <f t="shared" si="132"/>
        <v>O</v>
      </c>
      <c r="AS7988" t="s">
        <v>8037</v>
      </c>
    </row>
    <row r="7989" spans="43:45" x14ac:dyDescent="0.25">
      <c r="AQ7989" s="89">
        <v>10041504</v>
      </c>
      <c r="AR7989" s="90" t="str">
        <f t="shared" si="132"/>
        <v>O</v>
      </c>
      <c r="AS7989" t="s">
        <v>8038</v>
      </c>
    </row>
    <row r="7990" spans="43:45" x14ac:dyDescent="0.25">
      <c r="AQ7990" s="89">
        <v>10042172</v>
      </c>
      <c r="AR7990" s="90" t="str">
        <f t="shared" si="132"/>
        <v>O</v>
      </c>
      <c r="AS7990" t="s">
        <v>8039</v>
      </c>
    </row>
    <row r="7991" spans="43:45" x14ac:dyDescent="0.25">
      <c r="AQ7991" s="89">
        <v>10042848</v>
      </c>
      <c r="AR7991" s="90" t="str">
        <f t="shared" si="132"/>
        <v>O</v>
      </c>
      <c r="AS7991" t="s">
        <v>8040</v>
      </c>
    </row>
    <row r="7992" spans="43:45" x14ac:dyDescent="0.25">
      <c r="AQ7992" s="89">
        <v>10042988</v>
      </c>
      <c r="AR7992" s="90" t="str">
        <f t="shared" si="132"/>
        <v>O</v>
      </c>
      <c r="AS7992" t="s">
        <v>8041</v>
      </c>
    </row>
    <row r="7993" spans="43:45" x14ac:dyDescent="0.25">
      <c r="AQ7993" s="89">
        <v>10042182</v>
      </c>
      <c r="AR7993" s="90" t="str">
        <f t="shared" si="132"/>
        <v>O</v>
      </c>
      <c r="AS7993" t="s">
        <v>8042</v>
      </c>
    </row>
    <row r="7994" spans="43:45" x14ac:dyDescent="0.25">
      <c r="AQ7994" s="89">
        <v>10042195</v>
      </c>
      <c r="AR7994" s="90" t="str">
        <f t="shared" si="132"/>
        <v>O</v>
      </c>
      <c r="AS7994" t="s">
        <v>8043</v>
      </c>
    </row>
    <row r="7995" spans="43:45" x14ac:dyDescent="0.25">
      <c r="AQ7995" s="89">
        <v>10042291</v>
      </c>
      <c r="AR7995" s="90" t="str">
        <f t="shared" si="132"/>
        <v>O</v>
      </c>
      <c r="AS7995" t="s">
        <v>8044</v>
      </c>
    </row>
    <row r="7996" spans="43:45" x14ac:dyDescent="0.25">
      <c r="AQ7996" s="89">
        <v>10042418</v>
      </c>
      <c r="AR7996" s="90" t="str">
        <f t="shared" si="132"/>
        <v>O</v>
      </c>
      <c r="AS7996" t="s">
        <v>8045</v>
      </c>
    </row>
    <row r="7997" spans="43:45" x14ac:dyDescent="0.25">
      <c r="AQ7997" s="89">
        <v>10042420</v>
      </c>
      <c r="AR7997" s="90" t="str">
        <f t="shared" si="132"/>
        <v>O</v>
      </c>
      <c r="AS7997" t="s">
        <v>8046</v>
      </c>
    </row>
    <row r="7998" spans="43:45" x14ac:dyDescent="0.25">
      <c r="AQ7998" s="89">
        <v>10042427</v>
      </c>
      <c r="AR7998" s="90" t="str">
        <f t="shared" si="132"/>
        <v>O</v>
      </c>
      <c r="AS7998" t="s">
        <v>8047</v>
      </c>
    </row>
    <row r="7999" spans="43:45" x14ac:dyDescent="0.25">
      <c r="AQ7999" s="89">
        <v>10042429</v>
      </c>
      <c r="AR7999" s="90" t="str">
        <f t="shared" si="132"/>
        <v>O</v>
      </c>
      <c r="AS7999" t="s">
        <v>8048</v>
      </c>
    </row>
    <row r="8000" spans="43:45" x14ac:dyDescent="0.25">
      <c r="AQ8000" s="89">
        <v>10042434</v>
      </c>
      <c r="AR8000" s="90" t="str">
        <f t="shared" si="132"/>
        <v>O</v>
      </c>
      <c r="AS8000" t="s">
        <v>8049</v>
      </c>
    </row>
    <row r="8001" spans="43:45" x14ac:dyDescent="0.25">
      <c r="AQ8001" s="89">
        <v>10042465</v>
      </c>
      <c r="AR8001" s="90" t="str">
        <f t="shared" si="132"/>
        <v>O</v>
      </c>
      <c r="AS8001" t="s">
        <v>8050</v>
      </c>
    </row>
    <row r="8002" spans="43:45" x14ac:dyDescent="0.25">
      <c r="AQ8002" s="89">
        <v>10040474</v>
      </c>
      <c r="AR8002" s="90" t="str">
        <f t="shared" si="132"/>
        <v>O</v>
      </c>
      <c r="AS8002" t="s">
        <v>8051</v>
      </c>
    </row>
    <row r="8003" spans="43:45" x14ac:dyDescent="0.25">
      <c r="AQ8003" s="89">
        <v>10040755</v>
      </c>
      <c r="AR8003" s="90" t="str">
        <f t="shared" si="132"/>
        <v>O</v>
      </c>
      <c r="AS8003" t="s">
        <v>8052</v>
      </c>
    </row>
    <row r="8004" spans="43:45" x14ac:dyDescent="0.25">
      <c r="AQ8004" s="89">
        <v>10040809</v>
      </c>
      <c r="AR8004" s="90" t="str">
        <f t="shared" si="132"/>
        <v>O</v>
      </c>
      <c r="AS8004" t="s">
        <v>8053</v>
      </c>
    </row>
    <row r="8005" spans="43:45" x14ac:dyDescent="0.25">
      <c r="AQ8005" s="89">
        <v>10040962</v>
      </c>
      <c r="AR8005" s="90" t="str">
        <f t="shared" si="132"/>
        <v>O</v>
      </c>
      <c r="AS8005" t="s">
        <v>8054</v>
      </c>
    </row>
    <row r="8006" spans="43:45" x14ac:dyDescent="0.25">
      <c r="AQ8006" s="89">
        <v>10041236</v>
      </c>
      <c r="AR8006" s="90" t="str">
        <f t="shared" si="132"/>
        <v>O</v>
      </c>
      <c r="AS8006" t="s">
        <v>8055</v>
      </c>
    </row>
    <row r="8007" spans="43:45" x14ac:dyDescent="0.25">
      <c r="AQ8007" s="89">
        <v>10041394</v>
      </c>
      <c r="AR8007" s="90" t="str">
        <f t="shared" si="132"/>
        <v>O</v>
      </c>
      <c r="AS8007" t="s">
        <v>8056</v>
      </c>
    </row>
    <row r="8008" spans="43:45" x14ac:dyDescent="0.25">
      <c r="AQ8008" s="89">
        <v>10041417</v>
      </c>
      <c r="AR8008" s="90" t="str">
        <f t="shared" si="132"/>
        <v>O</v>
      </c>
      <c r="AS8008" t="s">
        <v>8057</v>
      </c>
    </row>
    <row r="8009" spans="43:45" x14ac:dyDescent="0.25">
      <c r="AQ8009" s="89">
        <v>10041463</v>
      </c>
      <c r="AR8009" s="90" t="str">
        <f t="shared" ref="AR8009:AR8072" si="133">IF(ISNA(VLOOKUP(AQ8009,$BP$18:$BQ$356,2,FALSE))=TRUE,"O",VLOOKUP(AQ8009,$BP$18:$BQ$356,2,FALSE))</f>
        <v>O</v>
      </c>
      <c r="AS8009" t="s">
        <v>8058</v>
      </c>
    </row>
    <row r="8010" spans="43:45" x14ac:dyDescent="0.25">
      <c r="AQ8010" s="89">
        <v>10041548</v>
      </c>
      <c r="AR8010" s="90" t="str">
        <f t="shared" si="133"/>
        <v>O</v>
      </c>
      <c r="AS8010" t="s">
        <v>8059</v>
      </c>
    </row>
    <row r="8011" spans="43:45" x14ac:dyDescent="0.25">
      <c r="AQ8011" s="89">
        <v>10042119</v>
      </c>
      <c r="AR8011" s="90" t="str">
        <f t="shared" si="133"/>
        <v>O</v>
      </c>
      <c r="AS8011" t="s">
        <v>8060</v>
      </c>
    </row>
    <row r="8012" spans="43:45" x14ac:dyDescent="0.25">
      <c r="AQ8012" s="89">
        <v>10042132</v>
      </c>
      <c r="AR8012" s="90" t="str">
        <f t="shared" si="133"/>
        <v>O</v>
      </c>
      <c r="AS8012" t="s">
        <v>8061</v>
      </c>
    </row>
    <row r="8013" spans="43:45" x14ac:dyDescent="0.25">
      <c r="AQ8013" s="89">
        <v>10042140</v>
      </c>
      <c r="AR8013" s="90" t="str">
        <f t="shared" si="133"/>
        <v>O</v>
      </c>
      <c r="AS8013" t="s">
        <v>8062</v>
      </c>
    </row>
    <row r="8014" spans="43:45" x14ac:dyDescent="0.25">
      <c r="AQ8014" s="89">
        <v>10042147</v>
      </c>
      <c r="AR8014" s="90" t="str">
        <f t="shared" si="133"/>
        <v>O</v>
      </c>
      <c r="AS8014" t="s">
        <v>8063</v>
      </c>
    </row>
    <row r="8015" spans="43:45" x14ac:dyDescent="0.25">
      <c r="AQ8015" s="89">
        <v>10042152</v>
      </c>
      <c r="AR8015" s="90" t="str">
        <f t="shared" si="133"/>
        <v>O</v>
      </c>
      <c r="AS8015" t="s">
        <v>8064</v>
      </c>
    </row>
    <row r="8016" spans="43:45" x14ac:dyDescent="0.25">
      <c r="AQ8016" s="89">
        <v>10042254</v>
      </c>
      <c r="AR8016" s="90" t="str">
        <f t="shared" si="133"/>
        <v>O</v>
      </c>
      <c r="AS8016" t="s">
        <v>8065</v>
      </c>
    </row>
    <row r="8017" spans="43:45" x14ac:dyDescent="0.25">
      <c r="AQ8017" s="89">
        <v>10042264</v>
      </c>
      <c r="AR8017" s="90" t="str">
        <f t="shared" si="133"/>
        <v>O</v>
      </c>
      <c r="AS8017" t="s">
        <v>8066</v>
      </c>
    </row>
    <row r="8018" spans="43:45" x14ac:dyDescent="0.25">
      <c r="AQ8018" s="89">
        <v>10042265</v>
      </c>
      <c r="AR8018" s="90" t="str">
        <f t="shared" si="133"/>
        <v>O</v>
      </c>
      <c r="AS8018" t="s">
        <v>8067</v>
      </c>
    </row>
    <row r="8019" spans="43:45" x14ac:dyDescent="0.25">
      <c r="AQ8019" s="89">
        <v>10042278</v>
      </c>
      <c r="AR8019" s="90" t="str">
        <f t="shared" si="133"/>
        <v>O</v>
      </c>
      <c r="AS8019" t="s">
        <v>8068</v>
      </c>
    </row>
    <row r="8020" spans="43:45" x14ac:dyDescent="0.25">
      <c r="AQ8020" s="89">
        <v>10042287</v>
      </c>
      <c r="AR8020" s="90" t="str">
        <f t="shared" si="133"/>
        <v>O</v>
      </c>
      <c r="AS8020" t="s">
        <v>8069</v>
      </c>
    </row>
    <row r="8021" spans="43:45" x14ac:dyDescent="0.25">
      <c r="AQ8021" s="89">
        <v>10040436</v>
      </c>
      <c r="AR8021" s="90" t="str">
        <f t="shared" si="133"/>
        <v>O</v>
      </c>
      <c r="AS8021" t="s">
        <v>8070</v>
      </c>
    </row>
    <row r="8022" spans="43:45" x14ac:dyDescent="0.25">
      <c r="AQ8022" s="89">
        <v>10040531</v>
      </c>
      <c r="AR8022" s="90" t="str">
        <f t="shared" si="133"/>
        <v>O</v>
      </c>
      <c r="AS8022" t="s">
        <v>8071</v>
      </c>
    </row>
    <row r="8023" spans="43:45" x14ac:dyDescent="0.25">
      <c r="AQ8023" s="89">
        <v>10041421</v>
      </c>
      <c r="AR8023" s="90" t="str">
        <f t="shared" si="133"/>
        <v>O</v>
      </c>
      <c r="AS8023" t="s">
        <v>8072</v>
      </c>
    </row>
    <row r="8024" spans="43:45" x14ac:dyDescent="0.25">
      <c r="AQ8024" s="89">
        <v>10041755</v>
      </c>
      <c r="AR8024" s="90" t="str">
        <f t="shared" si="133"/>
        <v>O</v>
      </c>
      <c r="AS8024" t="s">
        <v>8073</v>
      </c>
    </row>
    <row r="8025" spans="43:45" x14ac:dyDescent="0.25">
      <c r="AQ8025" s="89">
        <v>10042208</v>
      </c>
      <c r="AR8025" s="90" t="str">
        <f t="shared" si="133"/>
        <v>O</v>
      </c>
      <c r="AS8025" t="s">
        <v>8074</v>
      </c>
    </row>
    <row r="8026" spans="43:45" x14ac:dyDescent="0.25">
      <c r="AQ8026" s="89">
        <v>10042655</v>
      </c>
      <c r="AR8026" s="90" t="str">
        <f t="shared" si="133"/>
        <v>O</v>
      </c>
      <c r="AS8026" t="s">
        <v>8075</v>
      </c>
    </row>
    <row r="8027" spans="43:45" x14ac:dyDescent="0.25">
      <c r="AQ8027" s="89">
        <v>10042696</v>
      </c>
      <c r="AR8027" s="90" t="str">
        <f t="shared" si="133"/>
        <v>O</v>
      </c>
      <c r="AS8027" t="s">
        <v>8076</v>
      </c>
    </row>
    <row r="8028" spans="43:45" x14ac:dyDescent="0.25">
      <c r="AQ8028" s="89">
        <v>10042819</v>
      </c>
      <c r="AR8028" s="90" t="str">
        <f t="shared" si="133"/>
        <v>O</v>
      </c>
      <c r="AS8028" t="s">
        <v>8077</v>
      </c>
    </row>
    <row r="8029" spans="43:45" x14ac:dyDescent="0.25">
      <c r="AQ8029" s="89">
        <v>10042516</v>
      </c>
      <c r="AR8029" s="90" t="str">
        <f t="shared" si="133"/>
        <v>O</v>
      </c>
      <c r="AS8029" t="s">
        <v>8078</v>
      </c>
    </row>
    <row r="8030" spans="43:45" x14ac:dyDescent="0.25">
      <c r="AQ8030" s="89">
        <v>10042541</v>
      </c>
      <c r="AR8030" s="90" t="str">
        <f t="shared" si="133"/>
        <v>O</v>
      </c>
      <c r="AS8030" t="s">
        <v>8079</v>
      </c>
    </row>
    <row r="8031" spans="43:45" x14ac:dyDescent="0.25">
      <c r="AQ8031" s="89">
        <v>10042549</v>
      </c>
      <c r="AR8031" s="90" t="str">
        <f t="shared" si="133"/>
        <v>O</v>
      </c>
      <c r="AS8031" t="s">
        <v>8080</v>
      </c>
    </row>
    <row r="8032" spans="43:45" x14ac:dyDescent="0.25">
      <c r="AQ8032" s="89">
        <v>10042553</v>
      </c>
      <c r="AR8032" s="90" t="str">
        <f t="shared" si="133"/>
        <v>O</v>
      </c>
      <c r="AS8032" t="s">
        <v>8081</v>
      </c>
    </row>
    <row r="8033" spans="43:45" x14ac:dyDescent="0.25">
      <c r="AQ8033" s="89">
        <v>10042571</v>
      </c>
      <c r="AR8033" s="90" t="str">
        <f t="shared" si="133"/>
        <v>O</v>
      </c>
      <c r="AS8033" t="s">
        <v>8082</v>
      </c>
    </row>
    <row r="8034" spans="43:45" x14ac:dyDescent="0.25">
      <c r="AQ8034" s="89">
        <v>10042573</v>
      </c>
      <c r="AR8034" s="90" t="str">
        <f t="shared" si="133"/>
        <v>O</v>
      </c>
      <c r="AS8034" t="s">
        <v>8083</v>
      </c>
    </row>
    <row r="8035" spans="43:45" x14ac:dyDescent="0.25">
      <c r="AQ8035" s="89">
        <v>10042577</v>
      </c>
      <c r="AR8035" s="90" t="str">
        <f t="shared" si="133"/>
        <v>O</v>
      </c>
      <c r="AS8035" t="s">
        <v>8084</v>
      </c>
    </row>
    <row r="8036" spans="43:45" x14ac:dyDescent="0.25">
      <c r="AQ8036" s="89">
        <v>90000237</v>
      </c>
      <c r="AR8036" s="90" t="str">
        <f t="shared" si="133"/>
        <v>O</v>
      </c>
      <c r="AS8036" t="s">
        <v>8085</v>
      </c>
    </row>
    <row r="8037" spans="43:45" x14ac:dyDescent="0.25">
      <c r="AQ8037" s="89">
        <v>10040382</v>
      </c>
      <c r="AR8037" s="90" t="str">
        <f t="shared" si="133"/>
        <v>O</v>
      </c>
      <c r="AS8037" t="s">
        <v>8086</v>
      </c>
    </row>
    <row r="8038" spans="43:45" x14ac:dyDescent="0.25">
      <c r="AQ8038" s="89">
        <v>10040586</v>
      </c>
      <c r="AR8038" s="90" t="str">
        <f t="shared" si="133"/>
        <v>O</v>
      </c>
      <c r="AS8038" t="s">
        <v>8087</v>
      </c>
    </row>
    <row r="8039" spans="43:45" x14ac:dyDescent="0.25">
      <c r="AQ8039" s="89">
        <v>10041376</v>
      </c>
      <c r="AR8039" s="90" t="str">
        <f t="shared" si="133"/>
        <v>O</v>
      </c>
      <c r="AS8039" t="s">
        <v>8088</v>
      </c>
    </row>
    <row r="8040" spans="43:45" x14ac:dyDescent="0.25">
      <c r="AQ8040" s="89">
        <v>10041511</v>
      </c>
      <c r="AR8040" s="90" t="str">
        <f t="shared" si="133"/>
        <v>O</v>
      </c>
      <c r="AS8040" t="s">
        <v>8089</v>
      </c>
    </row>
    <row r="8041" spans="43:45" x14ac:dyDescent="0.25">
      <c r="AQ8041" s="89">
        <v>10041568</v>
      </c>
      <c r="AR8041" s="90" t="str">
        <f t="shared" si="133"/>
        <v>O</v>
      </c>
      <c r="AS8041" t="s">
        <v>8090</v>
      </c>
    </row>
    <row r="8042" spans="43:45" x14ac:dyDescent="0.25">
      <c r="AQ8042" s="89">
        <v>10041655</v>
      </c>
      <c r="AR8042" s="90" t="str">
        <f t="shared" si="133"/>
        <v>O</v>
      </c>
      <c r="AS8042" t="s">
        <v>8091</v>
      </c>
    </row>
    <row r="8043" spans="43:45" x14ac:dyDescent="0.25">
      <c r="AQ8043" s="89">
        <v>10041699</v>
      </c>
      <c r="AR8043" s="90" t="str">
        <f t="shared" si="133"/>
        <v>O</v>
      </c>
      <c r="AS8043" t="s">
        <v>8092</v>
      </c>
    </row>
    <row r="8044" spans="43:45" x14ac:dyDescent="0.25">
      <c r="AQ8044" s="89">
        <v>10041832</v>
      </c>
      <c r="AR8044" s="90" t="str">
        <f t="shared" si="133"/>
        <v>O</v>
      </c>
      <c r="AS8044" t="s">
        <v>8093</v>
      </c>
    </row>
    <row r="8045" spans="43:45" x14ac:dyDescent="0.25">
      <c r="AQ8045" s="89">
        <v>10041891</v>
      </c>
      <c r="AR8045" s="90" t="str">
        <f t="shared" si="133"/>
        <v>O</v>
      </c>
      <c r="AS8045" t="s">
        <v>8094</v>
      </c>
    </row>
    <row r="8046" spans="43:45" x14ac:dyDescent="0.25">
      <c r="AQ8046" s="89">
        <v>10041939</v>
      </c>
      <c r="AR8046" s="90" t="str">
        <f t="shared" si="133"/>
        <v>O</v>
      </c>
      <c r="AS8046" t="s">
        <v>8095</v>
      </c>
    </row>
    <row r="8047" spans="43:45" x14ac:dyDescent="0.25">
      <c r="AQ8047" s="89">
        <v>10042317</v>
      </c>
      <c r="AR8047" s="90" t="str">
        <f t="shared" si="133"/>
        <v>O</v>
      </c>
      <c r="AS8047" t="s">
        <v>8096</v>
      </c>
    </row>
    <row r="8048" spans="43:45" x14ac:dyDescent="0.25">
      <c r="AQ8048" s="89">
        <v>10042355</v>
      </c>
      <c r="AR8048" s="90" t="str">
        <f t="shared" si="133"/>
        <v>O</v>
      </c>
      <c r="AS8048" t="s">
        <v>8097</v>
      </c>
    </row>
    <row r="8049" spans="43:45" x14ac:dyDescent="0.25">
      <c r="AQ8049" s="89">
        <v>10042356</v>
      </c>
      <c r="AR8049" s="90" t="str">
        <f t="shared" si="133"/>
        <v>O</v>
      </c>
      <c r="AS8049" t="s">
        <v>8098</v>
      </c>
    </row>
    <row r="8050" spans="43:45" x14ac:dyDescent="0.25">
      <c r="AQ8050" s="89">
        <v>10042360</v>
      </c>
      <c r="AR8050" s="90" t="str">
        <f t="shared" si="133"/>
        <v>O</v>
      </c>
      <c r="AS8050" t="s">
        <v>8099</v>
      </c>
    </row>
    <row r="8051" spans="43:45" x14ac:dyDescent="0.25">
      <c r="AQ8051" s="89">
        <v>10042401</v>
      </c>
      <c r="AR8051" s="90" t="str">
        <f t="shared" si="133"/>
        <v>O</v>
      </c>
      <c r="AS8051" t="s">
        <v>8100</v>
      </c>
    </row>
    <row r="8052" spans="43:45" x14ac:dyDescent="0.25">
      <c r="AQ8052" s="89">
        <v>10042411</v>
      </c>
      <c r="AR8052" s="90" t="str">
        <f t="shared" si="133"/>
        <v>O</v>
      </c>
      <c r="AS8052" t="s">
        <v>8101</v>
      </c>
    </row>
    <row r="8053" spans="43:45" x14ac:dyDescent="0.25">
      <c r="AQ8053" s="89">
        <v>10042414</v>
      </c>
      <c r="AR8053" s="90" t="str">
        <f t="shared" si="133"/>
        <v>O</v>
      </c>
      <c r="AS8053" t="s">
        <v>8102</v>
      </c>
    </row>
    <row r="8054" spans="43:45" x14ac:dyDescent="0.25">
      <c r="AQ8054" s="89">
        <v>10042424</v>
      </c>
      <c r="AR8054" s="90" t="str">
        <f t="shared" si="133"/>
        <v>O</v>
      </c>
      <c r="AS8054" t="s">
        <v>8103</v>
      </c>
    </row>
    <row r="8055" spans="43:45" x14ac:dyDescent="0.25">
      <c r="AQ8055" s="89">
        <v>10042436</v>
      </c>
      <c r="AR8055" s="90" t="str">
        <f t="shared" si="133"/>
        <v>O</v>
      </c>
      <c r="AS8055" t="s">
        <v>8104</v>
      </c>
    </row>
    <row r="8056" spans="43:45" x14ac:dyDescent="0.25">
      <c r="AQ8056" s="89">
        <v>10042441</v>
      </c>
      <c r="AR8056" s="90" t="str">
        <f t="shared" si="133"/>
        <v>O</v>
      </c>
      <c r="AS8056" t="s">
        <v>8105</v>
      </c>
    </row>
    <row r="8057" spans="43:45" x14ac:dyDescent="0.25">
      <c r="AQ8057" s="89">
        <v>10042444</v>
      </c>
      <c r="AR8057" s="90" t="str">
        <f t="shared" si="133"/>
        <v>O</v>
      </c>
      <c r="AS8057" t="s">
        <v>8106</v>
      </c>
    </row>
    <row r="8058" spans="43:45" x14ac:dyDescent="0.25">
      <c r="AQ8058" s="89">
        <v>10040409</v>
      </c>
      <c r="AR8058" s="90" t="str">
        <f t="shared" si="133"/>
        <v>O</v>
      </c>
      <c r="AS8058" t="s">
        <v>8107</v>
      </c>
    </row>
    <row r="8059" spans="43:45" x14ac:dyDescent="0.25">
      <c r="AQ8059" s="89">
        <v>10040803</v>
      </c>
      <c r="AR8059" s="90" t="str">
        <f t="shared" si="133"/>
        <v>O</v>
      </c>
      <c r="AS8059" t="s">
        <v>8108</v>
      </c>
    </row>
    <row r="8060" spans="43:45" x14ac:dyDescent="0.25">
      <c r="AQ8060" s="89">
        <v>10040959</v>
      </c>
      <c r="AR8060" s="90" t="str">
        <f t="shared" si="133"/>
        <v>O</v>
      </c>
      <c r="AS8060" t="s">
        <v>8109</v>
      </c>
    </row>
    <row r="8061" spans="43:45" x14ac:dyDescent="0.25">
      <c r="AQ8061" s="89">
        <v>10041576</v>
      </c>
      <c r="AR8061" s="90" t="str">
        <f t="shared" si="133"/>
        <v>O</v>
      </c>
      <c r="AS8061" t="s">
        <v>8110</v>
      </c>
    </row>
    <row r="8062" spans="43:45" x14ac:dyDescent="0.25">
      <c r="AQ8062" s="89">
        <v>10041749</v>
      </c>
      <c r="AR8062" s="90" t="str">
        <f t="shared" si="133"/>
        <v>O</v>
      </c>
      <c r="AS8062" t="s">
        <v>8111</v>
      </c>
    </row>
    <row r="8063" spans="43:45" x14ac:dyDescent="0.25">
      <c r="AQ8063" s="89">
        <v>10041865</v>
      </c>
      <c r="AR8063" s="90" t="str">
        <f t="shared" si="133"/>
        <v>O</v>
      </c>
      <c r="AS8063" t="s">
        <v>8112</v>
      </c>
    </row>
    <row r="8064" spans="43:45" x14ac:dyDescent="0.25">
      <c r="AQ8064" s="89">
        <v>10041919</v>
      </c>
      <c r="AR8064" s="90" t="str">
        <f t="shared" si="133"/>
        <v>O</v>
      </c>
      <c r="AS8064" t="s">
        <v>8113</v>
      </c>
    </row>
    <row r="8065" spans="43:45" x14ac:dyDescent="0.25">
      <c r="AQ8065" s="89">
        <v>10041996</v>
      </c>
      <c r="AR8065" s="90" t="str">
        <f t="shared" si="133"/>
        <v>O</v>
      </c>
      <c r="AS8065" t="s">
        <v>8114</v>
      </c>
    </row>
    <row r="8066" spans="43:45" x14ac:dyDescent="0.25">
      <c r="AQ8066" s="89">
        <v>90000239</v>
      </c>
      <c r="AR8066" s="90" t="str">
        <f t="shared" si="133"/>
        <v>O</v>
      </c>
      <c r="AS8066" t="s">
        <v>8115</v>
      </c>
    </row>
    <row r="8067" spans="43:45" x14ac:dyDescent="0.25">
      <c r="AQ8067" s="89">
        <v>90000241</v>
      </c>
      <c r="AR8067" s="90" t="str">
        <f t="shared" si="133"/>
        <v>O</v>
      </c>
      <c r="AS8067" t="s">
        <v>8116</v>
      </c>
    </row>
    <row r="8068" spans="43:45" x14ac:dyDescent="0.25">
      <c r="AQ8068" s="89">
        <v>90000244</v>
      </c>
      <c r="AR8068" s="90" t="str">
        <f t="shared" si="133"/>
        <v>O</v>
      </c>
      <c r="AS8068" t="s">
        <v>8117</v>
      </c>
    </row>
    <row r="8069" spans="43:45" x14ac:dyDescent="0.25">
      <c r="AQ8069" s="89">
        <v>90000245</v>
      </c>
      <c r="AR8069" s="90" t="str">
        <f t="shared" si="133"/>
        <v>O</v>
      </c>
      <c r="AS8069" t="s">
        <v>8118</v>
      </c>
    </row>
    <row r="8070" spans="43:45" x14ac:dyDescent="0.25">
      <c r="AQ8070" s="89">
        <v>90000246</v>
      </c>
      <c r="AR8070" s="90" t="str">
        <f t="shared" si="133"/>
        <v>O</v>
      </c>
      <c r="AS8070" t="s">
        <v>8119</v>
      </c>
    </row>
    <row r="8071" spans="43:45" x14ac:dyDescent="0.25">
      <c r="AQ8071" s="89">
        <v>90000255</v>
      </c>
      <c r="AR8071" s="90" t="str">
        <f t="shared" si="133"/>
        <v>O</v>
      </c>
      <c r="AS8071" t="s">
        <v>8120</v>
      </c>
    </row>
    <row r="8072" spans="43:45" x14ac:dyDescent="0.25">
      <c r="AQ8072" s="89">
        <v>90000258</v>
      </c>
      <c r="AR8072" s="90" t="str">
        <f t="shared" si="133"/>
        <v>O</v>
      </c>
      <c r="AS8072" t="s">
        <v>8121</v>
      </c>
    </row>
    <row r="8073" spans="43:45" x14ac:dyDescent="0.25">
      <c r="AQ8073" s="89">
        <v>90000261</v>
      </c>
      <c r="AR8073" s="90" t="str">
        <f t="shared" ref="AR8073:AR8136" si="134">IF(ISNA(VLOOKUP(AQ8073,$BP$18:$BQ$356,2,FALSE))=TRUE,"O",VLOOKUP(AQ8073,$BP$18:$BQ$356,2,FALSE))</f>
        <v>O</v>
      </c>
      <c r="AS8073" t="s">
        <v>8122</v>
      </c>
    </row>
    <row r="8074" spans="43:45" x14ac:dyDescent="0.25">
      <c r="AQ8074" s="89">
        <v>90000263</v>
      </c>
      <c r="AR8074" s="90" t="str">
        <f t="shared" si="134"/>
        <v>O</v>
      </c>
      <c r="AS8074" t="s">
        <v>8123</v>
      </c>
    </row>
    <row r="8075" spans="43:45" x14ac:dyDescent="0.25">
      <c r="AQ8075" s="89">
        <v>90000264</v>
      </c>
      <c r="AR8075" s="90" t="str">
        <f t="shared" si="134"/>
        <v>O</v>
      </c>
      <c r="AS8075" t="s">
        <v>8124</v>
      </c>
    </row>
    <row r="8076" spans="43:45" x14ac:dyDescent="0.25">
      <c r="AQ8076" s="89">
        <v>10040477</v>
      </c>
      <c r="AR8076" s="90" t="str">
        <f t="shared" si="134"/>
        <v>O</v>
      </c>
      <c r="AS8076" t="s">
        <v>8125</v>
      </c>
    </row>
    <row r="8077" spans="43:45" x14ac:dyDescent="0.25">
      <c r="AQ8077" s="89">
        <v>10040650</v>
      </c>
      <c r="AR8077" s="90" t="str">
        <f t="shared" si="134"/>
        <v>O</v>
      </c>
      <c r="AS8077" t="s">
        <v>6736</v>
      </c>
    </row>
    <row r="8078" spans="43:45" x14ac:dyDescent="0.25">
      <c r="AQ8078" s="89">
        <v>10040932</v>
      </c>
      <c r="AR8078" s="90" t="str">
        <f t="shared" si="134"/>
        <v>O</v>
      </c>
      <c r="AS8078" t="s">
        <v>8126</v>
      </c>
    </row>
    <row r="8079" spans="43:45" x14ac:dyDescent="0.25">
      <c r="AQ8079" s="89">
        <v>10041023</v>
      </c>
      <c r="AR8079" s="90" t="str">
        <f t="shared" si="134"/>
        <v>O</v>
      </c>
      <c r="AS8079" t="s">
        <v>8127</v>
      </c>
    </row>
    <row r="8080" spans="43:45" x14ac:dyDescent="0.25">
      <c r="AQ8080" s="89">
        <v>10041036</v>
      </c>
      <c r="AR8080" s="90" t="str">
        <f t="shared" si="134"/>
        <v>O</v>
      </c>
      <c r="AS8080" t="s">
        <v>8128</v>
      </c>
    </row>
    <row r="8081" spans="43:45" x14ac:dyDescent="0.25">
      <c r="AQ8081" s="89">
        <v>10041261</v>
      </c>
      <c r="AR8081" s="90" t="str">
        <f t="shared" si="134"/>
        <v>O</v>
      </c>
      <c r="AS8081" t="s">
        <v>8129</v>
      </c>
    </row>
    <row r="8082" spans="43:45" x14ac:dyDescent="0.25">
      <c r="AQ8082" s="89">
        <v>10041281</v>
      </c>
      <c r="AR8082" s="90" t="str">
        <f t="shared" si="134"/>
        <v>O</v>
      </c>
      <c r="AS8082" t="s">
        <v>8130</v>
      </c>
    </row>
    <row r="8083" spans="43:45" x14ac:dyDescent="0.25">
      <c r="AQ8083" s="89">
        <v>10041336</v>
      </c>
      <c r="AR8083" s="90" t="str">
        <f t="shared" si="134"/>
        <v>O</v>
      </c>
      <c r="AS8083" t="s">
        <v>8131</v>
      </c>
    </row>
    <row r="8084" spans="43:45" x14ac:dyDescent="0.25">
      <c r="AQ8084" s="89">
        <v>10041379</v>
      </c>
      <c r="AR8084" s="90" t="str">
        <f t="shared" si="134"/>
        <v>O</v>
      </c>
      <c r="AS8084" t="s">
        <v>8132</v>
      </c>
    </row>
    <row r="8085" spans="43:45" x14ac:dyDescent="0.25">
      <c r="AQ8085" s="89">
        <v>10041526</v>
      </c>
      <c r="AR8085" s="90" t="str">
        <f t="shared" si="134"/>
        <v>O</v>
      </c>
      <c r="AS8085" t="s">
        <v>8133</v>
      </c>
    </row>
    <row r="8086" spans="43:45" x14ac:dyDescent="0.25">
      <c r="AQ8086" s="89">
        <v>10041527</v>
      </c>
      <c r="AR8086" s="90" t="str">
        <f t="shared" si="134"/>
        <v>O</v>
      </c>
      <c r="AS8086" t="s">
        <v>8134</v>
      </c>
    </row>
    <row r="8087" spans="43:45" x14ac:dyDescent="0.25">
      <c r="AQ8087" s="89">
        <v>10041224</v>
      </c>
      <c r="AR8087" s="90" t="str">
        <f t="shared" si="134"/>
        <v>O</v>
      </c>
      <c r="AS8087" t="s">
        <v>8135</v>
      </c>
    </row>
    <row r="8088" spans="43:45" x14ac:dyDescent="0.25">
      <c r="AQ8088" s="89">
        <v>10042446</v>
      </c>
      <c r="AR8088" s="90" t="str">
        <f t="shared" si="134"/>
        <v>O</v>
      </c>
      <c r="AS8088" t="s">
        <v>8136</v>
      </c>
    </row>
    <row r="8089" spans="43:45" x14ac:dyDescent="0.25">
      <c r="AQ8089" s="89">
        <v>10042463</v>
      </c>
      <c r="AR8089" s="90" t="str">
        <f t="shared" si="134"/>
        <v>O</v>
      </c>
      <c r="AS8089" t="s">
        <v>8137</v>
      </c>
    </row>
    <row r="8090" spans="43:45" x14ac:dyDescent="0.25">
      <c r="AQ8090" s="89">
        <v>10042483</v>
      </c>
      <c r="AR8090" s="90" t="str">
        <f t="shared" si="134"/>
        <v>O</v>
      </c>
      <c r="AS8090" t="s">
        <v>8138</v>
      </c>
    </row>
    <row r="8091" spans="43:45" x14ac:dyDescent="0.25">
      <c r="AQ8091" s="89">
        <v>10042495</v>
      </c>
      <c r="AR8091" s="90" t="str">
        <f t="shared" si="134"/>
        <v>O</v>
      </c>
      <c r="AS8091" t="s">
        <v>8139</v>
      </c>
    </row>
    <row r="8092" spans="43:45" x14ac:dyDescent="0.25">
      <c r="AQ8092" s="89">
        <v>10042497</v>
      </c>
      <c r="AR8092" s="90" t="str">
        <f t="shared" si="134"/>
        <v>O</v>
      </c>
      <c r="AS8092" t="s">
        <v>8140</v>
      </c>
    </row>
    <row r="8093" spans="43:45" x14ac:dyDescent="0.25">
      <c r="AQ8093" s="89">
        <v>10042519</v>
      </c>
      <c r="AR8093" s="90" t="str">
        <f t="shared" si="134"/>
        <v>O</v>
      </c>
      <c r="AS8093" t="s">
        <v>8141</v>
      </c>
    </row>
    <row r="8094" spans="43:45" x14ac:dyDescent="0.25">
      <c r="AQ8094" s="89">
        <v>10042532</v>
      </c>
      <c r="AR8094" s="90" t="str">
        <f t="shared" si="134"/>
        <v>O</v>
      </c>
      <c r="AS8094" t="s">
        <v>8142</v>
      </c>
    </row>
    <row r="8095" spans="43:45" x14ac:dyDescent="0.25">
      <c r="AQ8095" s="89">
        <v>10042552</v>
      </c>
      <c r="AR8095" s="90" t="str">
        <f t="shared" si="134"/>
        <v>O</v>
      </c>
      <c r="AS8095" t="s">
        <v>8143</v>
      </c>
    </row>
    <row r="8096" spans="43:45" x14ac:dyDescent="0.25">
      <c r="AQ8096" s="89">
        <v>10040588</v>
      </c>
      <c r="AR8096" s="90" t="str">
        <f t="shared" si="134"/>
        <v>O</v>
      </c>
      <c r="AS8096" t="s">
        <v>8144</v>
      </c>
    </row>
    <row r="8097" spans="43:45" x14ac:dyDescent="0.25">
      <c r="AQ8097" s="89">
        <v>10040594</v>
      </c>
      <c r="AR8097" s="90" t="str">
        <f t="shared" si="134"/>
        <v>O</v>
      </c>
      <c r="AS8097" t="s">
        <v>8145</v>
      </c>
    </row>
    <row r="8098" spans="43:45" x14ac:dyDescent="0.25">
      <c r="AQ8098" s="89">
        <v>10040909</v>
      </c>
      <c r="AR8098" s="90" t="str">
        <f t="shared" si="134"/>
        <v>O</v>
      </c>
      <c r="AS8098" t="s">
        <v>8146</v>
      </c>
    </row>
    <row r="8099" spans="43:45" x14ac:dyDescent="0.25">
      <c r="AQ8099" s="89">
        <v>10040953</v>
      </c>
      <c r="AR8099" s="90" t="str">
        <f t="shared" si="134"/>
        <v>O</v>
      </c>
      <c r="AS8099" t="s">
        <v>8147</v>
      </c>
    </row>
    <row r="8100" spans="43:45" x14ac:dyDescent="0.25">
      <c r="AQ8100" s="89">
        <v>10041011</v>
      </c>
      <c r="AR8100" s="90" t="str">
        <f t="shared" si="134"/>
        <v>O</v>
      </c>
      <c r="AS8100" t="s">
        <v>8148</v>
      </c>
    </row>
    <row r="8101" spans="43:45" x14ac:dyDescent="0.25">
      <c r="AQ8101" s="89">
        <v>10041213</v>
      </c>
      <c r="AR8101" s="90" t="str">
        <f t="shared" si="134"/>
        <v>O</v>
      </c>
      <c r="AS8101" t="s">
        <v>8149</v>
      </c>
    </row>
    <row r="8102" spans="43:45" x14ac:dyDescent="0.25">
      <c r="AQ8102" s="89">
        <v>10041219</v>
      </c>
      <c r="AR8102" s="90" t="str">
        <f t="shared" si="134"/>
        <v>O</v>
      </c>
      <c r="AS8102" t="s">
        <v>8150</v>
      </c>
    </row>
    <row r="8103" spans="43:45" x14ac:dyDescent="0.25">
      <c r="AQ8103" s="89">
        <v>10041239</v>
      </c>
      <c r="AR8103" s="90" t="str">
        <f t="shared" si="134"/>
        <v>O</v>
      </c>
      <c r="AS8103" t="s">
        <v>8151</v>
      </c>
    </row>
    <row r="8104" spans="43:45" x14ac:dyDescent="0.25">
      <c r="AQ8104" s="89">
        <v>10041339</v>
      </c>
      <c r="AR8104" s="90" t="str">
        <f t="shared" si="134"/>
        <v>O</v>
      </c>
      <c r="AS8104" t="s">
        <v>8152</v>
      </c>
    </row>
    <row r="8105" spans="43:45" x14ac:dyDescent="0.25">
      <c r="AQ8105" s="89">
        <v>10041340</v>
      </c>
      <c r="AR8105" s="90" t="str">
        <f t="shared" si="134"/>
        <v>O</v>
      </c>
      <c r="AS8105" t="s">
        <v>8153</v>
      </c>
    </row>
    <row r="8106" spans="43:45" x14ac:dyDescent="0.25">
      <c r="AQ8106" s="89">
        <v>10041455</v>
      </c>
      <c r="AR8106" s="90" t="str">
        <f t="shared" si="134"/>
        <v>O</v>
      </c>
      <c r="AS8106" t="s">
        <v>8154</v>
      </c>
    </row>
    <row r="8107" spans="43:45" x14ac:dyDescent="0.25">
      <c r="AQ8107" s="89">
        <v>90000278</v>
      </c>
      <c r="AR8107" s="90" t="str">
        <f t="shared" si="134"/>
        <v>O</v>
      </c>
      <c r="AS8107" t="s">
        <v>8155</v>
      </c>
    </row>
    <row r="8108" spans="43:45" x14ac:dyDescent="0.25">
      <c r="AQ8108" s="89">
        <v>90000279</v>
      </c>
      <c r="AR8108" s="90" t="str">
        <f t="shared" si="134"/>
        <v>O</v>
      </c>
      <c r="AS8108" t="s">
        <v>8156</v>
      </c>
    </row>
    <row r="8109" spans="43:45" x14ac:dyDescent="0.25">
      <c r="AQ8109" s="89">
        <v>90000002</v>
      </c>
      <c r="AR8109" s="90" t="str">
        <f t="shared" si="134"/>
        <v>O</v>
      </c>
      <c r="AS8109" t="s">
        <v>8157</v>
      </c>
    </row>
    <row r="8110" spans="43:45" x14ac:dyDescent="0.25">
      <c r="AQ8110" s="89">
        <v>90000004</v>
      </c>
      <c r="AR8110" s="90" t="str">
        <f t="shared" si="134"/>
        <v>O</v>
      </c>
      <c r="AS8110" t="s">
        <v>8158</v>
      </c>
    </row>
    <row r="8111" spans="43:45" x14ac:dyDescent="0.25">
      <c r="AQ8111" s="89">
        <v>90000005</v>
      </c>
      <c r="AR8111" s="90" t="str">
        <f t="shared" si="134"/>
        <v>O</v>
      </c>
      <c r="AS8111" t="s">
        <v>8159</v>
      </c>
    </row>
    <row r="8112" spans="43:45" x14ac:dyDescent="0.25">
      <c r="AQ8112" s="89">
        <v>90000006</v>
      </c>
      <c r="AR8112" s="90" t="str">
        <f t="shared" si="134"/>
        <v>O</v>
      </c>
      <c r="AS8112" t="s">
        <v>8160</v>
      </c>
    </row>
    <row r="8113" spans="43:45" x14ac:dyDescent="0.25">
      <c r="AQ8113" s="89">
        <v>90000052</v>
      </c>
      <c r="AR8113" s="90" t="str">
        <f t="shared" si="134"/>
        <v>O</v>
      </c>
      <c r="AS8113" t="s">
        <v>8161</v>
      </c>
    </row>
    <row r="8114" spans="43:45" x14ac:dyDescent="0.25">
      <c r="AQ8114" s="89">
        <v>90000055</v>
      </c>
      <c r="AR8114" s="90" t="str">
        <f t="shared" si="134"/>
        <v>O</v>
      </c>
      <c r="AS8114" t="s">
        <v>8162</v>
      </c>
    </row>
    <row r="8115" spans="43:45" x14ac:dyDescent="0.25">
      <c r="AQ8115" s="89">
        <v>90000056</v>
      </c>
      <c r="AR8115" s="90" t="str">
        <f t="shared" si="134"/>
        <v>O</v>
      </c>
      <c r="AS8115" t="s">
        <v>8163</v>
      </c>
    </row>
    <row r="8116" spans="43:45" x14ac:dyDescent="0.25">
      <c r="AQ8116" s="89">
        <v>10040385</v>
      </c>
      <c r="AR8116" s="90" t="str">
        <f t="shared" si="134"/>
        <v>O</v>
      </c>
      <c r="AS8116" t="s">
        <v>8164</v>
      </c>
    </row>
    <row r="8117" spans="43:45" x14ac:dyDescent="0.25">
      <c r="AQ8117" s="89">
        <v>10040546</v>
      </c>
      <c r="AR8117" s="90" t="str">
        <f t="shared" si="134"/>
        <v>O</v>
      </c>
      <c r="AS8117" t="s">
        <v>8165</v>
      </c>
    </row>
    <row r="8118" spans="43:45" x14ac:dyDescent="0.25">
      <c r="AQ8118" s="89">
        <v>10040817</v>
      </c>
      <c r="AR8118" s="90" t="str">
        <f t="shared" si="134"/>
        <v>O</v>
      </c>
      <c r="AS8118" t="s">
        <v>8166</v>
      </c>
    </row>
    <row r="8119" spans="43:45" x14ac:dyDescent="0.25">
      <c r="AQ8119" s="89">
        <v>10040943</v>
      </c>
      <c r="AR8119" s="90" t="str">
        <f t="shared" si="134"/>
        <v>O</v>
      </c>
      <c r="AS8119" t="s">
        <v>8167</v>
      </c>
    </row>
    <row r="8120" spans="43:45" x14ac:dyDescent="0.25">
      <c r="AQ8120" s="89">
        <v>10041061</v>
      </c>
      <c r="AR8120" s="90" t="str">
        <f t="shared" si="134"/>
        <v>O</v>
      </c>
      <c r="AS8120" t="s">
        <v>8168</v>
      </c>
    </row>
    <row r="8121" spans="43:45" x14ac:dyDescent="0.25">
      <c r="AQ8121" s="89">
        <v>10041128</v>
      </c>
      <c r="AR8121" s="90" t="str">
        <f t="shared" si="134"/>
        <v>O</v>
      </c>
      <c r="AS8121" t="s">
        <v>8169</v>
      </c>
    </row>
    <row r="8122" spans="43:45" x14ac:dyDescent="0.25">
      <c r="AQ8122" s="89">
        <v>10041207</v>
      </c>
      <c r="AR8122" s="90" t="str">
        <f t="shared" si="134"/>
        <v>O</v>
      </c>
      <c r="AS8122" t="s">
        <v>8170</v>
      </c>
    </row>
    <row r="8123" spans="43:45" x14ac:dyDescent="0.25">
      <c r="AQ8123" s="89">
        <v>10041461</v>
      </c>
      <c r="AR8123" s="90" t="str">
        <f t="shared" si="134"/>
        <v>O</v>
      </c>
      <c r="AS8123" t="s">
        <v>8171</v>
      </c>
    </row>
    <row r="8124" spans="43:45" x14ac:dyDescent="0.25">
      <c r="AQ8124" s="89">
        <v>10041610</v>
      </c>
      <c r="AR8124" s="90" t="str">
        <f t="shared" si="134"/>
        <v>O</v>
      </c>
      <c r="AS8124" t="s">
        <v>8172</v>
      </c>
    </row>
    <row r="8125" spans="43:45" x14ac:dyDescent="0.25">
      <c r="AQ8125" s="89">
        <v>10041614</v>
      </c>
      <c r="AR8125" s="90" t="str">
        <f t="shared" si="134"/>
        <v>O</v>
      </c>
      <c r="AS8125" t="s">
        <v>8173</v>
      </c>
    </row>
    <row r="8126" spans="43:45" x14ac:dyDescent="0.25">
      <c r="AQ8126" s="89">
        <v>10041688</v>
      </c>
      <c r="AR8126" s="90" t="str">
        <f t="shared" si="134"/>
        <v>O</v>
      </c>
      <c r="AS8126" t="s">
        <v>8174</v>
      </c>
    </row>
    <row r="8127" spans="43:45" x14ac:dyDescent="0.25">
      <c r="AQ8127" s="89">
        <v>10041728</v>
      </c>
      <c r="AR8127" s="90" t="str">
        <f t="shared" si="134"/>
        <v>O</v>
      </c>
      <c r="AS8127" t="s">
        <v>8175</v>
      </c>
    </row>
    <row r="8128" spans="43:45" x14ac:dyDescent="0.25">
      <c r="AQ8128" s="89">
        <v>10041766</v>
      </c>
      <c r="AR8128" s="90" t="str">
        <f t="shared" si="134"/>
        <v>O</v>
      </c>
      <c r="AS8128" t="s">
        <v>8176</v>
      </c>
    </row>
    <row r="8129" spans="43:45" x14ac:dyDescent="0.25">
      <c r="AQ8129" s="89">
        <v>10041789</v>
      </c>
      <c r="AR8129" s="90" t="str">
        <f t="shared" si="134"/>
        <v>O</v>
      </c>
      <c r="AS8129" t="s">
        <v>8177</v>
      </c>
    </row>
    <row r="8130" spans="43:45" x14ac:dyDescent="0.25">
      <c r="AQ8130" s="89">
        <v>10041807</v>
      </c>
      <c r="AR8130" s="90" t="str">
        <f t="shared" si="134"/>
        <v>O</v>
      </c>
      <c r="AS8130" t="s">
        <v>8178</v>
      </c>
    </row>
    <row r="8131" spans="43:45" x14ac:dyDescent="0.25">
      <c r="AQ8131" s="89">
        <v>10041778</v>
      </c>
      <c r="AR8131" s="90" t="str">
        <f t="shared" si="134"/>
        <v>O</v>
      </c>
      <c r="AS8131" t="s">
        <v>8179</v>
      </c>
    </row>
    <row r="8132" spans="43:45" x14ac:dyDescent="0.25">
      <c r="AQ8132" s="89">
        <v>10042589</v>
      </c>
      <c r="AR8132" s="90" t="str">
        <f t="shared" si="134"/>
        <v>O</v>
      </c>
      <c r="AS8132" t="s">
        <v>8180</v>
      </c>
    </row>
    <row r="8133" spans="43:45" x14ac:dyDescent="0.25">
      <c r="AQ8133" s="89">
        <v>10042623</v>
      </c>
      <c r="AR8133" s="90" t="str">
        <f t="shared" si="134"/>
        <v>O</v>
      </c>
      <c r="AS8133" t="s">
        <v>8181</v>
      </c>
    </row>
    <row r="8134" spans="43:45" x14ac:dyDescent="0.25">
      <c r="AQ8134" s="89">
        <v>10042625</v>
      </c>
      <c r="AR8134" s="90" t="str">
        <f t="shared" si="134"/>
        <v>O</v>
      </c>
      <c r="AS8134" t="s">
        <v>8182</v>
      </c>
    </row>
    <row r="8135" spans="43:45" x14ac:dyDescent="0.25">
      <c r="AQ8135" s="89">
        <v>10042643</v>
      </c>
      <c r="AR8135" s="90" t="str">
        <f t="shared" si="134"/>
        <v>O</v>
      </c>
      <c r="AS8135" t="s">
        <v>8183</v>
      </c>
    </row>
    <row r="8136" spans="43:45" x14ac:dyDescent="0.25">
      <c r="AQ8136" s="89">
        <v>10042649</v>
      </c>
      <c r="AR8136" s="90" t="str">
        <f t="shared" si="134"/>
        <v>O</v>
      </c>
      <c r="AS8136" t="s">
        <v>8184</v>
      </c>
    </row>
    <row r="8137" spans="43:45" x14ac:dyDescent="0.25">
      <c r="AQ8137" s="89">
        <v>10042654</v>
      </c>
      <c r="AR8137" s="90" t="str">
        <f t="shared" ref="AR8137:AR8200" si="135">IF(ISNA(VLOOKUP(AQ8137,$BP$18:$BQ$356,2,FALSE))=TRUE,"O",VLOOKUP(AQ8137,$BP$18:$BQ$356,2,FALSE))</f>
        <v>O</v>
      </c>
      <c r="AS8137" t="s">
        <v>8185</v>
      </c>
    </row>
    <row r="8138" spans="43:45" x14ac:dyDescent="0.25">
      <c r="AQ8138" s="89">
        <v>10042687</v>
      </c>
      <c r="AR8138" s="90" t="str">
        <f t="shared" si="135"/>
        <v>O</v>
      </c>
      <c r="AS8138" t="s">
        <v>8186</v>
      </c>
    </row>
    <row r="8139" spans="43:45" x14ac:dyDescent="0.25">
      <c r="AQ8139" s="89">
        <v>10042701</v>
      </c>
      <c r="AR8139" s="90" t="str">
        <f t="shared" si="135"/>
        <v>O</v>
      </c>
      <c r="AS8139" t="s">
        <v>8187</v>
      </c>
    </row>
    <row r="8140" spans="43:45" x14ac:dyDescent="0.25">
      <c r="AQ8140" s="89">
        <v>10042717</v>
      </c>
      <c r="AR8140" s="90" t="str">
        <f t="shared" si="135"/>
        <v>O</v>
      </c>
      <c r="AS8140" t="s">
        <v>8188</v>
      </c>
    </row>
    <row r="8141" spans="43:45" x14ac:dyDescent="0.25">
      <c r="AQ8141" s="89">
        <v>10042719</v>
      </c>
      <c r="AR8141" s="90" t="str">
        <f t="shared" si="135"/>
        <v>O</v>
      </c>
      <c r="AS8141" t="s">
        <v>8189</v>
      </c>
    </row>
    <row r="8142" spans="43:45" x14ac:dyDescent="0.25">
      <c r="AQ8142" s="89">
        <v>10042720</v>
      </c>
      <c r="AR8142" s="90" t="str">
        <f t="shared" si="135"/>
        <v>O</v>
      </c>
      <c r="AS8142" t="s">
        <v>8190</v>
      </c>
    </row>
    <row r="8143" spans="43:45" x14ac:dyDescent="0.25">
      <c r="AQ8143" s="89">
        <v>10042721</v>
      </c>
      <c r="AR8143" s="90" t="str">
        <f t="shared" si="135"/>
        <v>O</v>
      </c>
      <c r="AS8143" t="s">
        <v>8191</v>
      </c>
    </row>
    <row r="8144" spans="43:45" x14ac:dyDescent="0.25">
      <c r="AQ8144" s="89">
        <v>10042741</v>
      </c>
      <c r="AR8144" s="90" t="str">
        <f t="shared" si="135"/>
        <v>O</v>
      </c>
      <c r="AS8144" t="s">
        <v>8192</v>
      </c>
    </row>
    <row r="8145" spans="43:45" x14ac:dyDescent="0.25">
      <c r="AQ8145" s="89">
        <v>10042745</v>
      </c>
      <c r="AR8145" s="90" t="str">
        <f t="shared" si="135"/>
        <v>O</v>
      </c>
      <c r="AS8145" t="s">
        <v>8193</v>
      </c>
    </row>
    <row r="8146" spans="43:45" x14ac:dyDescent="0.25">
      <c r="AQ8146" s="89">
        <v>10040520</v>
      </c>
      <c r="AR8146" s="90" t="str">
        <f t="shared" si="135"/>
        <v>O</v>
      </c>
      <c r="AS8146" t="s">
        <v>8194</v>
      </c>
    </row>
    <row r="8147" spans="43:45" x14ac:dyDescent="0.25">
      <c r="AQ8147" s="89">
        <v>10040631</v>
      </c>
      <c r="AR8147" s="90" t="str">
        <f t="shared" si="135"/>
        <v>O</v>
      </c>
      <c r="AS8147" t="s">
        <v>8195</v>
      </c>
    </row>
    <row r="8148" spans="43:45" x14ac:dyDescent="0.25">
      <c r="AQ8148" s="89">
        <v>10040637</v>
      </c>
      <c r="AR8148" s="90" t="str">
        <f t="shared" si="135"/>
        <v>O</v>
      </c>
      <c r="AS8148" t="s">
        <v>8196</v>
      </c>
    </row>
    <row r="8149" spans="43:45" x14ac:dyDescent="0.25">
      <c r="AQ8149" s="89">
        <v>10040934</v>
      </c>
      <c r="AR8149" s="90" t="str">
        <f t="shared" si="135"/>
        <v>O</v>
      </c>
      <c r="AS8149" t="s">
        <v>8197</v>
      </c>
    </row>
    <row r="8150" spans="43:45" x14ac:dyDescent="0.25">
      <c r="AQ8150" s="89">
        <v>10040942</v>
      </c>
      <c r="AR8150" s="90" t="str">
        <f t="shared" si="135"/>
        <v>O</v>
      </c>
      <c r="AS8150" t="s">
        <v>8198</v>
      </c>
    </row>
    <row r="8151" spans="43:45" x14ac:dyDescent="0.25">
      <c r="AQ8151" s="89">
        <v>10041198</v>
      </c>
      <c r="AR8151" s="90" t="str">
        <f t="shared" si="135"/>
        <v>O</v>
      </c>
      <c r="AS8151" t="s">
        <v>8199</v>
      </c>
    </row>
    <row r="8152" spans="43:45" x14ac:dyDescent="0.25">
      <c r="AQ8152" s="89">
        <v>10041355</v>
      </c>
      <c r="AR8152" s="90" t="str">
        <f t="shared" si="135"/>
        <v>O</v>
      </c>
      <c r="AS8152" t="s">
        <v>8200</v>
      </c>
    </row>
    <row r="8153" spans="43:45" x14ac:dyDescent="0.25">
      <c r="AQ8153" s="89">
        <v>10041457</v>
      </c>
      <c r="AR8153" s="90" t="str">
        <f t="shared" si="135"/>
        <v>O</v>
      </c>
      <c r="AS8153" t="s">
        <v>8201</v>
      </c>
    </row>
    <row r="8154" spans="43:45" x14ac:dyDescent="0.25">
      <c r="AQ8154" s="89">
        <v>10041475</v>
      </c>
      <c r="AR8154" s="90" t="str">
        <f t="shared" si="135"/>
        <v>O</v>
      </c>
      <c r="AS8154" t="s">
        <v>8202</v>
      </c>
    </row>
    <row r="8155" spans="43:45" x14ac:dyDescent="0.25">
      <c r="AQ8155" s="89">
        <v>10041782</v>
      </c>
      <c r="AR8155" s="90" t="str">
        <f t="shared" si="135"/>
        <v>O</v>
      </c>
      <c r="AS8155" t="s">
        <v>8203</v>
      </c>
    </row>
    <row r="8156" spans="43:45" x14ac:dyDescent="0.25">
      <c r="AQ8156" s="89">
        <v>90000062</v>
      </c>
      <c r="AR8156" s="90" t="str">
        <f t="shared" si="135"/>
        <v>O</v>
      </c>
      <c r="AS8156" t="s">
        <v>8204</v>
      </c>
    </row>
    <row r="8157" spans="43:45" x14ac:dyDescent="0.25">
      <c r="AQ8157" s="89">
        <v>90000065</v>
      </c>
      <c r="AR8157" s="90" t="str">
        <f t="shared" si="135"/>
        <v>O</v>
      </c>
      <c r="AS8157" t="s">
        <v>8205</v>
      </c>
    </row>
    <row r="8158" spans="43:45" x14ac:dyDescent="0.25">
      <c r="AQ8158" s="89">
        <v>90000069</v>
      </c>
      <c r="AR8158" s="90" t="str">
        <f t="shared" si="135"/>
        <v>O</v>
      </c>
      <c r="AS8158" t="s">
        <v>8206</v>
      </c>
    </row>
    <row r="8159" spans="43:45" x14ac:dyDescent="0.25">
      <c r="AQ8159" s="89">
        <v>90000070</v>
      </c>
      <c r="AR8159" s="90" t="str">
        <f t="shared" si="135"/>
        <v>O</v>
      </c>
      <c r="AS8159" t="s">
        <v>8207</v>
      </c>
    </row>
    <row r="8160" spans="43:45" x14ac:dyDescent="0.25">
      <c r="AQ8160" s="89">
        <v>90000074</v>
      </c>
      <c r="AR8160" s="90" t="str">
        <f t="shared" si="135"/>
        <v>O</v>
      </c>
      <c r="AS8160" t="s">
        <v>8208</v>
      </c>
    </row>
    <row r="8161" spans="43:45" x14ac:dyDescent="0.25">
      <c r="AQ8161" s="89">
        <v>90000077</v>
      </c>
      <c r="AR8161" s="90" t="str">
        <f t="shared" si="135"/>
        <v>O</v>
      </c>
      <c r="AS8161" t="s">
        <v>8209</v>
      </c>
    </row>
    <row r="8162" spans="43:45" x14ac:dyDescent="0.25">
      <c r="AQ8162" s="89">
        <v>90000081</v>
      </c>
      <c r="AR8162" s="90" t="str">
        <f t="shared" si="135"/>
        <v>O</v>
      </c>
      <c r="AS8162" t="s">
        <v>8210</v>
      </c>
    </row>
    <row r="8163" spans="43:45" x14ac:dyDescent="0.25">
      <c r="AQ8163" s="89">
        <v>90000083</v>
      </c>
      <c r="AR8163" s="90" t="str">
        <f t="shared" si="135"/>
        <v>O</v>
      </c>
      <c r="AS8163" t="s">
        <v>8211</v>
      </c>
    </row>
    <row r="8164" spans="43:45" x14ac:dyDescent="0.25">
      <c r="AQ8164" s="89">
        <v>90000086</v>
      </c>
      <c r="AR8164" s="90" t="str">
        <f t="shared" si="135"/>
        <v>O</v>
      </c>
      <c r="AS8164" t="s">
        <v>8212</v>
      </c>
    </row>
    <row r="8165" spans="43:45" x14ac:dyDescent="0.25">
      <c r="AQ8165" s="89">
        <v>10040576</v>
      </c>
      <c r="AR8165" s="90" t="str">
        <f t="shared" si="135"/>
        <v>O</v>
      </c>
      <c r="AS8165" t="s">
        <v>8213</v>
      </c>
    </row>
    <row r="8166" spans="43:45" x14ac:dyDescent="0.25">
      <c r="AQ8166" s="89">
        <v>10040577</v>
      </c>
      <c r="AR8166" s="90" t="str">
        <f t="shared" si="135"/>
        <v>O</v>
      </c>
      <c r="AS8166" t="s">
        <v>8214</v>
      </c>
    </row>
    <row r="8167" spans="43:45" x14ac:dyDescent="0.25">
      <c r="AQ8167" s="89">
        <v>10040593</v>
      </c>
      <c r="AR8167" s="90" t="str">
        <f t="shared" si="135"/>
        <v>O</v>
      </c>
      <c r="AS8167" t="s">
        <v>8215</v>
      </c>
    </row>
    <row r="8168" spans="43:45" x14ac:dyDescent="0.25">
      <c r="AQ8168" s="89">
        <v>10041103</v>
      </c>
      <c r="AR8168" s="90" t="str">
        <f t="shared" si="135"/>
        <v>O</v>
      </c>
      <c r="AS8168" t="s">
        <v>8216</v>
      </c>
    </row>
    <row r="8169" spans="43:45" x14ac:dyDescent="0.25">
      <c r="AQ8169" s="89">
        <v>10041533</v>
      </c>
      <c r="AR8169" s="90" t="str">
        <f t="shared" si="135"/>
        <v>O</v>
      </c>
      <c r="AS8169" t="s">
        <v>8217</v>
      </c>
    </row>
    <row r="8170" spans="43:45" x14ac:dyDescent="0.25">
      <c r="AQ8170" s="89">
        <v>10041638</v>
      </c>
      <c r="AR8170" s="90" t="str">
        <f t="shared" si="135"/>
        <v>O</v>
      </c>
      <c r="AS8170" t="s">
        <v>8218</v>
      </c>
    </row>
    <row r="8171" spans="43:45" x14ac:dyDescent="0.25">
      <c r="AQ8171" s="89">
        <v>10041678</v>
      </c>
      <c r="AR8171" s="90" t="str">
        <f t="shared" si="135"/>
        <v>O</v>
      </c>
      <c r="AS8171" t="s">
        <v>8219</v>
      </c>
    </row>
    <row r="8172" spans="43:45" x14ac:dyDescent="0.25">
      <c r="AQ8172" s="89">
        <v>10041695</v>
      </c>
      <c r="AR8172" s="90" t="str">
        <f t="shared" si="135"/>
        <v>O</v>
      </c>
      <c r="AS8172" t="s">
        <v>8220</v>
      </c>
    </row>
    <row r="8173" spans="43:45" x14ac:dyDescent="0.25">
      <c r="AQ8173" s="89">
        <v>10041888</v>
      </c>
      <c r="AR8173" s="90" t="str">
        <f t="shared" si="135"/>
        <v>O</v>
      </c>
      <c r="AS8173" t="s">
        <v>8221</v>
      </c>
    </row>
    <row r="8174" spans="43:45" x14ac:dyDescent="0.25">
      <c r="AQ8174" s="89">
        <v>10041911</v>
      </c>
      <c r="AR8174" s="90" t="str">
        <f t="shared" si="135"/>
        <v>O</v>
      </c>
      <c r="AS8174" t="s">
        <v>8222</v>
      </c>
    </row>
    <row r="8175" spans="43:45" x14ac:dyDescent="0.25">
      <c r="AQ8175" s="89">
        <v>10041670</v>
      </c>
      <c r="AR8175" s="90" t="str">
        <f t="shared" si="135"/>
        <v>O</v>
      </c>
      <c r="AS8175" t="s">
        <v>8223</v>
      </c>
    </row>
    <row r="8176" spans="43:45" x14ac:dyDescent="0.25">
      <c r="AQ8176" s="89">
        <v>10042755</v>
      </c>
      <c r="AR8176" s="90" t="str">
        <f t="shared" si="135"/>
        <v>O</v>
      </c>
      <c r="AS8176" t="s">
        <v>8224</v>
      </c>
    </row>
    <row r="8177" spans="43:45" x14ac:dyDescent="0.25">
      <c r="AQ8177" s="89">
        <v>90000352</v>
      </c>
      <c r="AR8177" s="90" t="str">
        <f t="shared" si="135"/>
        <v>O</v>
      </c>
      <c r="AS8177" t="s">
        <v>8225</v>
      </c>
    </row>
    <row r="8178" spans="43:45" x14ac:dyDescent="0.25">
      <c r="AQ8178" s="89">
        <v>90000353</v>
      </c>
      <c r="AR8178" s="90" t="str">
        <f t="shared" si="135"/>
        <v>O</v>
      </c>
      <c r="AS8178" t="s">
        <v>8226</v>
      </c>
    </row>
    <row r="8179" spans="43:45" x14ac:dyDescent="0.25">
      <c r="AQ8179" s="89">
        <v>90000358</v>
      </c>
      <c r="AR8179" s="90" t="str">
        <f t="shared" si="135"/>
        <v>O</v>
      </c>
      <c r="AS8179" t="s">
        <v>8227</v>
      </c>
    </row>
    <row r="8180" spans="43:45" x14ac:dyDescent="0.25">
      <c r="AQ8180" s="89">
        <v>90000361</v>
      </c>
      <c r="AR8180" s="90" t="str">
        <f t="shared" si="135"/>
        <v>O</v>
      </c>
      <c r="AS8180" t="s">
        <v>8228</v>
      </c>
    </row>
    <row r="8181" spans="43:45" x14ac:dyDescent="0.25">
      <c r="AQ8181" s="89">
        <v>90000365</v>
      </c>
      <c r="AR8181" s="90" t="str">
        <f t="shared" si="135"/>
        <v>O</v>
      </c>
      <c r="AS8181" t="s">
        <v>8229</v>
      </c>
    </row>
    <row r="8182" spans="43:45" x14ac:dyDescent="0.25">
      <c r="AQ8182" s="89">
        <v>90000369</v>
      </c>
      <c r="AR8182" s="90" t="str">
        <f t="shared" si="135"/>
        <v>O</v>
      </c>
      <c r="AS8182" t="s">
        <v>8230</v>
      </c>
    </row>
    <row r="8183" spans="43:45" x14ac:dyDescent="0.25">
      <c r="AQ8183" s="89">
        <v>10040728</v>
      </c>
      <c r="AR8183" s="90" t="str">
        <f t="shared" si="135"/>
        <v>O</v>
      </c>
      <c r="AS8183" t="s">
        <v>8231</v>
      </c>
    </row>
    <row r="8184" spans="43:45" x14ac:dyDescent="0.25">
      <c r="AQ8184" s="89">
        <v>10040957</v>
      </c>
      <c r="AR8184" s="90" t="str">
        <f t="shared" si="135"/>
        <v>O</v>
      </c>
      <c r="AS8184" t="s">
        <v>8232</v>
      </c>
    </row>
    <row r="8185" spans="43:45" x14ac:dyDescent="0.25">
      <c r="AQ8185" s="89">
        <v>10041191</v>
      </c>
      <c r="AR8185" s="90" t="str">
        <f t="shared" si="135"/>
        <v>O</v>
      </c>
      <c r="AS8185" t="s">
        <v>8233</v>
      </c>
    </row>
    <row r="8186" spans="43:45" x14ac:dyDescent="0.25">
      <c r="AQ8186" s="89">
        <v>10041192</v>
      </c>
      <c r="AR8186" s="90" t="str">
        <f t="shared" si="135"/>
        <v>O</v>
      </c>
      <c r="AS8186" t="s">
        <v>8234</v>
      </c>
    </row>
    <row r="8187" spans="43:45" x14ac:dyDescent="0.25">
      <c r="AQ8187" s="89">
        <v>10041382</v>
      </c>
      <c r="AR8187" s="90" t="str">
        <f t="shared" si="135"/>
        <v>O</v>
      </c>
      <c r="AS8187" t="s">
        <v>8235</v>
      </c>
    </row>
    <row r="8188" spans="43:45" x14ac:dyDescent="0.25">
      <c r="AQ8188" s="89">
        <v>10041510</v>
      </c>
      <c r="AR8188" s="90" t="str">
        <f t="shared" si="135"/>
        <v>O</v>
      </c>
      <c r="AS8188" t="s">
        <v>8236</v>
      </c>
    </row>
    <row r="8189" spans="43:45" x14ac:dyDescent="0.25">
      <c r="AQ8189" s="89">
        <v>10041537</v>
      </c>
      <c r="AR8189" s="90" t="str">
        <f t="shared" si="135"/>
        <v>O</v>
      </c>
      <c r="AS8189" t="s">
        <v>8237</v>
      </c>
    </row>
    <row r="8190" spans="43:45" x14ac:dyDescent="0.25">
      <c r="AQ8190" s="89">
        <v>10041703</v>
      </c>
      <c r="AR8190" s="90" t="str">
        <f t="shared" si="135"/>
        <v>O</v>
      </c>
      <c r="AS8190" t="s">
        <v>8238</v>
      </c>
    </row>
    <row r="8191" spans="43:45" x14ac:dyDescent="0.25">
      <c r="AQ8191" s="89">
        <v>10041814</v>
      </c>
      <c r="AR8191" s="90" t="str">
        <f t="shared" si="135"/>
        <v>O</v>
      </c>
      <c r="AS8191" t="s">
        <v>8239</v>
      </c>
    </row>
    <row r="8192" spans="43:45" x14ac:dyDescent="0.25">
      <c r="AQ8192" s="89">
        <v>10040741</v>
      </c>
      <c r="AR8192" s="90" t="str">
        <f t="shared" si="135"/>
        <v>O</v>
      </c>
      <c r="AS8192" t="s">
        <v>8240</v>
      </c>
    </row>
    <row r="8193" spans="43:45" x14ac:dyDescent="0.25">
      <c r="AQ8193" s="89">
        <v>90000088</v>
      </c>
      <c r="AR8193" s="90" t="str">
        <f t="shared" si="135"/>
        <v>O</v>
      </c>
      <c r="AS8193" t="s">
        <v>8241</v>
      </c>
    </row>
    <row r="8194" spans="43:45" x14ac:dyDescent="0.25">
      <c r="AQ8194" s="89">
        <v>90000090</v>
      </c>
      <c r="AR8194" s="90" t="str">
        <f t="shared" si="135"/>
        <v>O</v>
      </c>
      <c r="AS8194" t="s">
        <v>8242</v>
      </c>
    </row>
    <row r="8195" spans="43:45" x14ac:dyDescent="0.25">
      <c r="AQ8195" s="89">
        <v>90000094</v>
      </c>
      <c r="AR8195" s="90" t="str">
        <f t="shared" si="135"/>
        <v>O</v>
      </c>
      <c r="AS8195" t="s">
        <v>8243</v>
      </c>
    </row>
    <row r="8196" spans="43:45" x14ac:dyDescent="0.25">
      <c r="AQ8196" s="89">
        <v>90000095</v>
      </c>
      <c r="AR8196" s="90" t="str">
        <f t="shared" si="135"/>
        <v>O</v>
      </c>
      <c r="AS8196" t="s">
        <v>8244</v>
      </c>
    </row>
    <row r="8197" spans="43:45" x14ac:dyDescent="0.25">
      <c r="AQ8197" s="89">
        <v>90000096</v>
      </c>
      <c r="AR8197" s="90" t="str">
        <f t="shared" si="135"/>
        <v>O</v>
      </c>
      <c r="AS8197" t="s">
        <v>8245</v>
      </c>
    </row>
    <row r="8198" spans="43:45" x14ac:dyDescent="0.25">
      <c r="AQ8198" s="89">
        <v>90000098</v>
      </c>
      <c r="AR8198" s="90" t="str">
        <f t="shared" si="135"/>
        <v>O</v>
      </c>
      <c r="AS8198" t="s">
        <v>8246</v>
      </c>
    </row>
    <row r="8199" spans="43:45" x14ac:dyDescent="0.25">
      <c r="AQ8199" s="89">
        <v>90000101</v>
      </c>
      <c r="AR8199" s="90" t="str">
        <f t="shared" si="135"/>
        <v>O</v>
      </c>
      <c r="AS8199" t="s">
        <v>8247</v>
      </c>
    </row>
    <row r="8200" spans="43:45" x14ac:dyDescent="0.25">
      <c r="AQ8200" s="89">
        <v>90000102</v>
      </c>
      <c r="AR8200" s="90" t="str">
        <f t="shared" si="135"/>
        <v>O</v>
      </c>
      <c r="AS8200" t="s">
        <v>8248</v>
      </c>
    </row>
    <row r="8201" spans="43:45" x14ac:dyDescent="0.25">
      <c r="AQ8201" s="89">
        <v>90000106</v>
      </c>
      <c r="AR8201" s="90" t="str">
        <f t="shared" ref="AR8201:AR8264" si="136">IF(ISNA(VLOOKUP(AQ8201,$BP$18:$BQ$356,2,FALSE))=TRUE,"O",VLOOKUP(AQ8201,$BP$18:$BQ$356,2,FALSE))</f>
        <v>O</v>
      </c>
      <c r="AS8201" t="s">
        <v>8249</v>
      </c>
    </row>
    <row r="8202" spans="43:45" x14ac:dyDescent="0.25">
      <c r="AQ8202" s="89">
        <v>90000109</v>
      </c>
      <c r="AR8202" s="90" t="str">
        <f t="shared" si="136"/>
        <v>O</v>
      </c>
      <c r="AS8202" t="s">
        <v>8250</v>
      </c>
    </row>
    <row r="8203" spans="43:45" x14ac:dyDescent="0.25">
      <c r="AQ8203" s="89">
        <v>90000110</v>
      </c>
      <c r="AR8203" s="90" t="str">
        <f t="shared" si="136"/>
        <v>O</v>
      </c>
      <c r="AS8203" t="s">
        <v>8251</v>
      </c>
    </row>
    <row r="8204" spans="43:45" x14ac:dyDescent="0.25">
      <c r="AQ8204" s="89">
        <v>90000111</v>
      </c>
      <c r="AR8204" s="90" t="str">
        <f t="shared" si="136"/>
        <v>O</v>
      </c>
      <c r="AS8204" t="s">
        <v>8252</v>
      </c>
    </row>
    <row r="8205" spans="43:45" x14ac:dyDescent="0.25">
      <c r="AQ8205" s="89">
        <v>90000113</v>
      </c>
      <c r="AR8205" s="90" t="str">
        <f t="shared" si="136"/>
        <v>O</v>
      </c>
      <c r="AS8205" t="s">
        <v>8253</v>
      </c>
    </row>
    <row r="8206" spans="43:45" x14ac:dyDescent="0.25">
      <c r="AQ8206" s="89">
        <v>90000115</v>
      </c>
      <c r="AR8206" s="90" t="str">
        <f t="shared" si="136"/>
        <v>O</v>
      </c>
      <c r="AS8206" t="s">
        <v>8254</v>
      </c>
    </row>
    <row r="8207" spans="43:45" x14ac:dyDescent="0.25">
      <c r="AQ8207" s="89">
        <v>10040821</v>
      </c>
      <c r="AR8207" s="90" t="str">
        <f t="shared" si="136"/>
        <v>O</v>
      </c>
      <c r="AS8207" t="s">
        <v>8255</v>
      </c>
    </row>
    <row r="8208" spans="43:45" x14ac:dyDescent="0.25">
      <c r="AQ8208" s="89">
        <v>10040851</v>
      </c>
      <c r="AR8208" s="90" t="str">
        <f t="shared" si="136"/>
        <v>O</v>
      </c>
      <c r="AS8208" t="s">
        <v>8256</v>
      </c>
    </row>
    <row r="8209" spans="43:45" x14ac:dyDescent="0.25">
      <c r="AQ8209" s="89">
        <v>10041284</v>
      </c>
      <c r="AR8209" s="90" t="str">
        <f t="shared" si="136"/>
        <v>O</v>
      </c>
      <c r="AS8209" t="s">
        <v>8257</v>
      </c>
    </row>
    <row r="8210" spans="43:45" x14ac:dyDescent="0.25">
      <c r="AQ8210" s="89">
        <v>10041337</v>
      </c>
      <c r="AR8210" s="90" t="str">
        <f t="shared" si="136"/>
        <v>O</v>
      </c>
      <c r="AS8210" t="s">
        <v>8258</v>
      </c>
    </row>
    <row r="8211" spans="43:45" x14ac:dyDescent="0.25">
      <c r="AQ8211" s="89">
        <v>10040392</v>
      </c>
      <c r="AR8211" s="90" t="str">
        <f t="shared" si="136"/>
        <v>O</v>
      </c>
      <c r="AS8211" t="s">
        <v>8259</v>
      </c>
    </row>
    <row r="8212" spans="43:45" x14ac:dyDescent="0.25">
      <c r="AQ8212" s="89">
        <v>10041326</v>
      </c>
      <c r="AR8212" s="90" t="str">
        <f t="shared" si="136"/>
        <v>O</v>
      </c>
      <c r="AS8212" t="s">
        <v>8260</v>
      </c>
    </row>
    <row r="8213" spans="43:45" x14ac:dyDescent="0.25">
      <c r="AQ8213" s="89">
        <v>10042156</v>
      </c>
      <c r="AR8213" s="90" t="str">
        <f t="shared" si="136"/>
        <v>O</v>
      </c>
      <c r="AS8213" t="s">
        <v>8261</v>
      </c>
    </row>
    <row r="8214" spans="43:45" x14ac:dyDescent="0.25">
      <c r="AQ8214" s="89">
        <v>90000372</v>
      </c>
      <c r="AR8214" s="90" t="str">
        <f t="shared" si="136"/>
        <v>O</v>
      </c>
      <c r="AS8214" t="s">
        <v>8262</v>
      </c>
    </row>
    <row r="8215" spans="43:45" x14ac:dyDescent="0.25">
      <c r="AQ8215" s="89">
        <v>90000374</v>
      </c>
      <c r="AR8215" s="90" t="str">
        <f t="shared" si="136"/>
        <v>O</v>
      </c>
      <c r="AS8215" t="s">
        <v>8263</v>
      </c>
    </row>
    <row r="8216" spans="43:45" x14ac:dyDescent="0.25">
      <c r="AQ8216" s="89">
        <v>90000379</v>
      </c>
      <c r="AR8216" s="90" t="str">
        <f t="shared" si="136"/>
        <v>O</v>
      </c>
      <c r="AS8216" t="s">
        <v>8264</v>
      </c>
    </row>
    <row r="8217" spans="43:45" x14ac:dyDescent="0.25">
      <c r="AQ8217" s="89">
        <v>90000380</v>
      </c>
      <c r="AR8217" s="90" t="str">
        <f t="shared" si="136"/>
        <v>O</v>
      </c>
      <c r="AS8217" t="s">
        <v>8265</v>
      </c>
    </row>
    <row r="8218" spans="43:45" x14ac:dyDescent="0.25">
      <c r="AQ8218" s="89">
        <v>90000390</v>
      </c>
      <c r="AR8218" s="90" t="str">
        <f t="shared" si="136"/>
        <v>O</v>
      </c>
      <c r="AS8218" t="s">
        <v>8266</v>
      </c>
    </row>
    <row r="8219" spans="43:45" x14ac:dyDescent="0.25">
      <c r="AQ8219" s="89">
        <v>90000392</v>
      </c>
      <c r="AR8219" s="90" t="str">
        <f t="shared" si="136"/>
        <v>O</v>
      </c>
      <c r="AS8219" t="s">
        <v>8267</v>
      </c>
    </row>
    <row r="8220" spans="43:45" x14ac:dyDescent="0.25">
      <c r="AQ8220" s="89">
        <v>90000396</v>
      </c>
      <c r="AR8220" s="90" t="str">
        <f t="shared" si="136"/>
        <v>O</v>
      </c>
      <c r="AS8220" t="s">
        <v>8268</v>
      </c>
    </row>
    <row r="8221" spans="43:45" x14ac:dyDescent="0.25">
      <c r="AQ8221" s="89">
        <v>10040658</v>
      </c>
      <c r="AR8221" s="90" t="str">
        <f t="shared" si="136"/>
        <v>O</v>
      </c>
      <c r="AS8221" t="s">
        <v>8269</v>
      </c>
    </row>
    <row r="8222" spans="43:45" x14ac:dyDescent="0.25">
      <c r="AQ8222" s="89">
        <v>10041200</v>
      </c>
      <c r="AR8222" s="90" t="str">
        <f t="shared" si="136"/>
        <v>O</v>
      </c>
      <c r="AS8222" t="s">
        <v>8270</v>
      </c>
    </row>
    <row r="8223" spans="43:45" x14ac:dyDescent="0.25">
      <c r="AQ8223" s="89">
        <v>10041363</v>
      </c>
      <c r="AR8223" s="90" t="str">
        <f t="shared" si="136"/>
        <v>O</v>
      </c>
      <c r="AS8223" t="s">
        <v>8271</v>
      </c>
    </row>
    <row r="8224" spans="43:45" x14ac:dyDescent="0.25">
      <c r="AQ8224" s="89">
        <v>10041415</v>
      </c>
      <c r="AR8224" s="90" t="str">
        <f t="shared" si="136"/>
        <v>O</v>
      </c>
      <c r="AS8224" t="s">
        <v>8272</v>
      </c>
    </row>
    <row r="8225" spans="43:45" x14ac:dyDescent="0.25">
      <c r="AQ8225" s="89">
        <v>10041450</v>
      </c>
      <c r="AR8225" s="90" t="str">
        <f t="shared" si="136"/>
        <v>O</v>
      </c>
      <c r="AS8225" t="s">
        <v>8273</v>
      </c>
    </row>
    <row r="8226" spans="43:45" x14ac:dyDescent="0.25">
      <c r="AQ8226" s="89">
        <v>10041772</v>
      </c>
      <c r="AR8226" s="90" t="str">
        <f t="shared" si="136"/>
        <v>O</v>
      </c>
      <c r="AS8226" t="s">
        <v>8274</v>
      </c>
    </row>
    <row r="8227" spans="43:45" x14ac:dyDescent="0.25">
      <c r="AQ8227" s="89">
        <v>10041808</v>
      </c>
      <c r="AR8227" s="90" t="str">
        <f t="shared" si="136"/>
        <v>O</v>
      </c>
      <c r="AS8227" t="s">
        <v>8275</v>
      </c>
    </row>
    <row r="8228" spans="43:45" x14ac:dyDescent="0.25">
      <c r="AQ8228" s="89">
        <v>10041836</v>
      </c>
      <c r="AR8228" s="90" t="str">
        <f t="shared" si="136"/>
        <v>O</v>
      </c>
      <c r="AS8228" t="s">
        <v>8276</v>
      </c>
    </row>
    <row r="8229" spans="43:45" x14ac:dyDescent="0.25">
      <c r="AQ8229" s="89">
        <v>10041933</v>
      </c>
      <c r="AR8229" s="90" t="str">
        <f t="shared" si="136"/>
        <v>O</v>
      </c>
      <c r="AS8229" t="s">
        <v>8277</v>
      </c>
    </row>
    <row r="8230" spans="43:45" x14ac:dyDescent="0.25">
      <c r="AQ8230" s="89">
        <v>10040384</v>
      </c>
      <c r="AR8230" s="90" t="str">
        <f t="shared" si="136"/>
        <v>O</v>
      </c>
      <c r="AS8230" t="s">
        <v>8278</v>
      </c>
    </row>
    <row r="8231" spans="43:45" x14ac:dyDescent="0.25">
      <c r="AQ8231" s="89">
        <v>10041225</v>
      </c>
      <c r="AR8231" s="90" t="str">
        <f t="shared" si="136"/>
        <v>O</v>
      </c>
      <c r="AS8231" t="s">
        <v>8279</v>
      </c>
    </row>
    <row r="8232" spans="43:45" x14ac:dyDescent="0.25">
      <c r="AQ8232" s="89">
        <v>90000121</v>
      </c>
      <c r="AR8232" s="90" t="str">
        <f t="shared" si="136"/>
        <v>O</v>
      </c>
      <c r="AS8232" t="s">
        <v>8280</v>
      </c>
    </row>
    <row r="8233" spans="43:45" x14ac:dyDescent="0.25">
      <c r="AQ8233" s="89">
        <v>90000125</v>
      </c>
      <c r="AR8233" s="90" t="str">
        <f t="shared" si="136"/>
        <v>O</v>
      </c>
      <c r="AS8233" t="s">
        <v>8281</v>
      </c>
    </row>
    <row r="8234" spans="43:45" x14ac:dyDescent="0.25">
      <c r="AQ8234" s="89">
        <v>90000126</v>
      </c>
      <c r="AR8234" s="90" t="str">
        <f t="shared" si="136"/>
        <v>O</v>
      </c>
      <c r="AS8234" t="s">
        <v>8282</v>
      </c>
    </row>
    <row r="8235" spans="43:45" x14ac:dyDescent="0.25">
      <c r="AQ8235" s="89">
        <v>90000127</v>
      </c>
      <c r="AR8235" s="90" t="str">
        <f t="shared" si="136"/>
        <v>O</v>
      </c>
      <c r="AS8235" t="s">
        <v>8283</v>
      </c>
    </row>
    <row r="8236" spans="43:45" x14ac:dyDescent="0.25">
      <c r="AQ8236" s="89">
        <v>90000131</v>
      </c>
      <c r="AR8236" s="90" t="str">
        <f t="shared" si="136"/>
        <v>O</v>
      </c>
      <c r="AS8236" t="s">
        <v>8284</v>
      </c>
    </row>
    <row r="8237" spans="43:45" x14ac:dyDescent="0.25">
      <c r="AQ8237" s="89">
        <v>90000134</v>
      </c>
      <c r="AR8237" s="90" t="str">
        <f t="shared" si="136"/>
        <v>O</v>
      </c>
      <c r="AS8237" t="s">
        <v>8285</v>
      </c>
    </row>
    <row r="8238" spans="43:45" x14ac:dyDescent="0.25">
      <c r="AQ8238" s="89">
        <v>90000139</v>
      </c>
      <c r="AR8238" s="90" t="str">
        <f t="shared" si="136"/>
        <v>O</v>
      </c>
      <c r="AS8238" t="s">
        <v>8286</v>
      </c>
    </row>
    <row r="8239" spans="43:45" x14ac:dyDescent="0.25">
      <c r="AQ8239" s="89">
        <v>90000140</v>
      </c>
      <c r="AR8239" s="90" t="str">
        <f t="shared" si="136"/>
        <v>O</v>
      </c>
      <c r="AS8239" t="s">
        <v>8287</v>
      </c>
    </row>
    <row r="8240" spans="43:45" x14ac:dyDescent="0.25">
      <c r="AQ8240" s="89">
        <v>90000141</v>
      </c>
      <c r="AR8240" s="90" t="str">
        <f t="shared" si="136"/>
        <v>O</v>
      </c>
      <c r="AS8240" t="s">
        <v>8288</v>
      </c>
    </row>
    <row r="8241" spans="43:45" x14ac:dyDescent="0.25">
      <c r="AQ8241" s="89">
        <v>10040511</v>
      </c>
      <c r="AR8241" s="90" t="str">
        <f t="shared" si="136"/>
        <v>O</v>
      </c>
      <c r="AS8241" t="s">
        <v>8289</v>
      </c>
    </row>
    <row r="8242" spans="43:45" x14ac:dyDescent="0.25">
      <c r="AQ8242" s="89">
        <v>10040583</v>
      </c>
      <c r="AR8242" s="90" t="str">
        <f t="shared" si="136"/>
        <v>O</v>
      </c>
      <c r="AS8242" t="s">
        <v>8290</v>
      </c>
    </row>
    <row r="8243" spans="43:45" x14ac:dyDescent="0.25">
      <c r="AQ8243" s="89">
        <v>10040591</v>
      </c>
      <c r="AR8243" s="90" t="str">
        <f t="shared" si="136"/>
        <v>O</v>
      </c>
      <c r="AS8243" t="s">
        <v>8291</v>
      </c>
    </row>
    <row r="8244" spans="43:45" x14ac:dyDescent="0.25">
      <c r="AQ8244" s="89">
        <v>10041205</v>
      </c>
      <c r="AR8244" s="90" t="str">
        <f t="shared" si="136"/>
        <v>O</v>
      </c>
      <c r="AS8244" t="s">
        <v>8292</v>
      </c>
    </row>
    <row r="8245" spans="43:45" x14ac:dyDescent="0.25">
      <c r="AQ8245" s="89">
        <v>10042353</v>
      </c>
      <c r="AR8245" s="90" t="str">
        <f t="shared" si="136"/>
        <v>O</v>
      </c>
      <c r="AS8245" t="s">
        <v>8293</v>
      </c>
    </row>
    <row r="8246" spans="43:45" x14ac:dyDescent="0.25">
      <c r="AQ8246" s="89">
        <v>90000399</v>
      </c>
      <c r="AR8246" s="90" t="str">
        <f t="shared" si="136"/>
        <v>O</v>
      </c>
      <c r="AS8246" t="s">
        <v>8294</v>
      </c>
    </row>
    <row r="8247" spans="43:45" x14ac:dyDescent="0.25">
      <c r="AQ8247" s="89">
        <v>90000400</v>
      </c>
      <c r="AR8247" s="90" t="str">
        <f t="shared" si="136"/>
        <v>O</v>
      </c>
      <c r="AS8247" t="s">
        <v>8295</v>
      </c>
    </row>
    <row r="8248" spans="43:45" x14ac:dyDescent="0.25">
      <c r="AQ8248" s="89">
        <v>90000401</v>
      </c>
      <c r="AR8248" s="90" t="str">
        <f t="shared" si="136"/>
        <v>O</v>
      </c>
      <c r="AS8248" t="s">
        <v>8296</v>
      </c>
    </row>
    <row r="8249" spans="43:45" x14ac:dyDescent="0.25">
      <c r="AQ8249" s="89">
        <v>90000405</v>
      </c>
      <c r="AR8249" s="90" t="str">
        <f t="shared" si="136"/>
        <v>O</v>
      </c>
      <c r="AS8249" t="s">
        <v>8297</v>
      </c>
    </row>
    <row r="8250" spans="43:45" x14ac:dyDescent="0.25">
      <c r="AQ8250" s="89">
        <v>90000407</v>
      </c>
      <c r="AR8250" s="90" t="str">
        <f t="shared" si="136"/>
        <v>O</v>
      </c>
      <c r="AS8250" t="s">
        <v>8298</v>
      </c>
    </row>
    <row r="8251" spans="43:45" x14ac:dyDescent="0.25">
      <c r="AQ8251" s="89">
        <v>90000409</v>
      </c>
      <c r="AR8251" s="90" t="str">
        <f t="shared" si="136"/>
        <v>O</v>
      </c>
      <c r="AS8251" t="s">
        <v>8299</v>
      </c>
    </row>
    <row r="8252" spans="43:45" x14ac:dyDescent="0.25">
      <c r="AQ8252" s="89">
        <v>90000410</v>
      </c>
      <c r="AR8252" s="90" t="str">
        <f t="shared" si="136"/>
        <v>O</v>
      </c>
      <c r="AS8252" t="s">
        <v>8300</v>
      </c>
    </row>
    <row r="8253" spans="43:45" x14ac:dyDescent="0.25">
      <c r="AQ8253" s="89">
        <v>90000412</v>
      </c>
      <c r="AR8253" s="90" t="str">
        <f t="shared" si="136"/>
        <v>O</v>
      </c>
      <c r="AS8253" t="s">
        <v>8301</v>
      </c>
    </row>
    <row r="8254" spans="43:45" x14ac:dyDescent="0.25">
      <c r="AQ8254" s="89">
        <v>90000414</v>
      </c>
      <c r="AR8254" s="90" t="str">
        <f t="shared" si="136"/>
        <v>O</v>
      </c>
      <c r="AS8254" t="s">
        <v>8302</v>
      </c>
    </row>
    <row r="8255" spans="43:45" x14ac:dyDescent="0.25">
      <c r="AQ8255" s="89">
        <v>90000416</v>
      </c>
      <c r="AR8255" s="90" t="str">
        <f t="shared" si="136"/>
        <v>O</v>
      </c>
      <c r="AS8255" t="s">
        <v>8303</v>
      </c>
    </row>
    <row r="8256" spans="43:45" x14ac:dyDescent="0.25">
      <c r="AQ8256" s="89">
        <v>90000419</v>
      </c>
      <c r="AR8256" s="90" t="str">
        <f t="shared" si="136"/>
        <v>O</v>
      </c>
      <c r="AS8256" t="s">
        <v>8304</v>
      </c>
    </row>
    <row r="8257" spans="43:45" x14ac:dyDescent="0.25">
      <c r="AQ8257" s="89">
        <v>90000421</v>
      </c>
      <c r="AR8257" s="90" t="str">
        <f t="shared" si="136"/>
        <v>O</v>
      </c>
      <c r="AS8257" t="s">
        <v>8305</v>
      </c>
    </row>
    <row r="8258" spans="43:45" x14ac:dyDescent="0.25">
      <c r="AQ8258" s="89">
        <v>90000422</v>
      </c>
      <c r="AR8258" s="90" t="str">
        <f t="shared" si="136"/>
        <v>O</v>
      </c>
      <c r="AS8258" t="s">
        <v>8306</v>
      </c>
    </row>
    <row r="8259" spans="43:45" x14ac:dyDescent="0.25">
      <c r="AQ8259" s="89">
        <v>90000424</v>
      </c>
      <c r="AR8259" s="90" t="str">
        <f t="shared" si="136"/>
        <v>O</v>
      </c>
      <c r="AS8259" t="s">
        <v>8307</v>
      </c>
    </row>
    <row r="8260" spans="43:45" x14ac:dyDescent="0.25">
      <c r="AQ8260" s="89">
        <v>90000428</v>
      </c>
      <c r="AR8260" s="90" t="str">
        <f t="shared" si="136"/>
        <v>O</v>
      </c>
      <c r="AS8260" t="s">
        <v>8308</v>
      </c>
    </row>
    <row r="8261" spans="43:45" x14ac:dyDescent="0.25">
      <c r="AQ8261" s="89">
        <v>10040901</v>
      </c>
      <c r="AR8261" s="90" t="str">
        <f t="shared" si="136"/>
        <v>O</v>
      </c>
      <c r="AS8261" t="s">
        <v>8309</v>
      </c>
    </row>
    <row r="8262" spans="43:45" x14ac:dyDescent="0.25">
      <c r="AQ8262" s="89">
        <v>10040925</v>
      </c>
      <c r="AR8262" s="90" t="str">
        <f t="shared" si="136"/>
        <v>O</v>
      </c>
      <c r="AS8262" t="s">
        <v>8310</v>
      </c>
    </row>
    <row r="8263" spans="43:45" x14ac:dyDescent="0.25">
      <c r="AQ8263" s="89">
        <v>10040985</v>
      </c>
      <c r="AR8263" s="90" t="str">
        <f t="shared" si="136"/>
        <v>O</v>
      </c>
      <c r="AS8263" t="s">
        <v>8311</v>
      </c>
    </row>
    <row r="8264" spans="43:45" x14ac:dyDescent="0.25">
      <c r="AQ8264" s="89">
        <v>10041190</v>
      </c>
      <c r="AR8264" s="90" t="str">
        <f t="shared" si="136"/>
        <v>O</v>
      </c>
      <c r="AS8264" t="s">
        <v>8312</v>
      </c>
    </row>
    <row r="8265" spans="43:45" x14ac:dyDescent="0.25">
      <c r="AQ8265" s="89">
        <v>10041206</v>
      </c>
      <c r="AR8265" s="90" t="str">
        <f t="shared" ref="AR8265:AR8328" si="137">IF(ISNA(VLOOKUP(AQ8265,$BP$18:$BQ$356,2,FALSE))=TRUE,"O",VLOOKUP(AQ8265,$BP$18:$BQ$356,2,FALSE))</f>
        <v>O</v>
      </c>
      <c r="AS8265" t="s">
        <v>8313</v>
      </c>
    </row>
    <row r="8266" spans="43:45" x14ac:dyDescent="0.25">
      <c r="AQ8266" s="89">
        <v>10041642</v>
      </c>
      <c r="AR8266" s="90" t="str">
        <f t="shared" si="137"/>
        <v>O</v>
      </c>
      <c r="AS8266" t="s">
        <v>8314</v>
      </c>
    </row>
    <row r="8267" spans="43:45" x14ac:dyDescent="0.25">
      <c r="AQ8267" s="89">
        <v>10041812</v>
      </c>
      <c r="AR8267" s="90" t="str">
        <f t="shared" si="137"/>
        <v>O</v>
      </c>
      <c r="AS8267" t="s">
        <v>8315</v>
      </c>
    </row>
    <row r="8268" spans="43:45" x14ac:dyDescent="0.25">
      <c r="AQ8268" s="89">
        <v>10041949</v>
      </c>
      <c r="AR8268" s="90" t="str">
        <f t="shared" si="137"/>
        <v>O</v>
      </c>
      <c r="AS8268" t="s">
        <v>8316</v>
      </c>
    </row>
    <row r="8269" spans="43:45" x14ac:dyDescent="0.25">
      <c r="AQ8269" s="89">
        <v>10041987</v>
      </c>
      <c r="AR8269" s="90" t="str">
        <f t="shared" si="137"/>
        <v>O</v>
      </c>
      <c r="AS8269" t="s">
        <v>8317</v>
      </c>
    </row>
    <row r="8270" spans="43:45" x14ac:dyDescent="0.25">
      <c r="AQ8270" s="89">
        <v>10040680</v>
      </c>
      <c r="AR8270" s="90" t="str">
        <f t="shared" si="137"/>
        <v>O</v>
      </c>
      <c r="AS8270" t="s">
        <v>8318</v>
      </c>
    </row>
    <row r="8271" spans="43:45" x14ac:dyDescent="0.25">
      <c r="AQ8271" s="89">
        <v>90000147</v>
      </c>
      <c r="AR8271" s="90" t="str">
        <f t="shared" si="137"/>
        <v>O</v>
      </c>
      <c r="AS8271" t="s">
        <v>8319</v>
      </c>
    </row>
    <row r="8272" spans="43:45" x14ac:dyDescent="0.25">
      <c r="AQ8272" s="89">
        <v>90000148</v>
      </c>
      <c r="AR8272" s="90" t="str">
        <f t="shared" si="137"/>
        <v>O</v>
      </c>
      <c r="AS8272" t="s">
        <v>8320</v>
      </c>
    </row>
    <row r="8273" spans="43:45" x14ac:dyDescent="0.25">
      <c r="AQ8273" s="89">
        <v>90000151</v>
      </c>
      <c r="AR8273" s="90" t="str">
        <f t="shared" si="137"/>
        <v>O</v>
      </c>
      <c r="AS8273" t="s">
        <v>8321</v>
      </c>
    </row>
    <row r="8274" spans="43:45" x14ac:dyDescent="0.25">
      <c r="AQ8274" s="89">
        <v>90000152</v>
      </c>
      <c r="AR8274" s="90" t="str">
        <f t="shared" si="137"/>
        <v>O</v>
      </c>
      <c r="AS8274" t="s">
        <v>8322</v>
      </c>
    </row>
    <row r="8275" spans="43:45" x14ac:dyDescent="0.25">
      <c r="AQ8275" s="89">
        <v>90000156</v>
      </c>
      <c r="AR8275" s="90" t="str">
        <f t="shared" si="137"/>
        <v>O</v>
      </c>
      <c r="AS8275" t="s">
        <v>8323</v>
      </c>
    </row>
    <row r="8276" spans="43:45" x14ac:dyDescent="0.25">
      <c r="AQ8276" s="89">
        <v>90000158</v>
      </c>
      <c r="AR8276" s="90" t="str">
        <f t="shared" si="137"/>
        <v>O</v>
      </c>
      <c r="AS8276" t="s">
        <v>8324</v>
      </c>
    </row>
    <row r="8277" spans="43:45" x14ac:dyDescent="0.25">
      <c r="AQ8277" s="89">
        <v>90000165</v>
      </c>
      <c r="AR8277" s="90" t="str">
        <f t="shared" si="137"/>
        <v>O</v>
      </c>
      <c r="AS8277" t="s">
        <v>8325</v>
      </c>
    </row>
    <row r="8278" spans="43:45" x14ac:dyDescent="0.25">
      <c r="AQ8278" s="89">
        <v>90000168</v>
      </c>
      <c r="AR8278" s="90" t="str">
        <f t="shared" si="137"/>
        <v>O</v>
      </c>
      <c r="AS8278" t="s">
        <v>8326</v>
      </c>
    </row>
    <row r="8279" spans="43:45" x14ac:dyDescent="0.25">
      <c r="AQ8279" s="89">
        <v>90000171</v>
      </c>
      <c r="AR8279" s="90" t="str">
        <f t="shared" si="137"/>
        <v>O</v>
      </c>
      <c r="AS8279" t="s">
        <v>8327</v>
      </c>
    </row>
    <row r="8280" spans="43:45" x14ac:dyDescent="0.25">
      <c r="AQ8280" s="89">
        <v>90000172</v>
      </c>
      <c r="AR8280" s="90" t="str">
        <f t="shared" si="137"/>
        <v>O</v>
      </c>
      <c r="AS8280" t="s">
        <v>8328</v>
      </c>
    </row>
    <row r="8281" spans="43:45" x14ac:dyDescent="0.25">
      <c r="AQ8281" s="89">
        <v>90000173</v>
      </c>
      <c r="AR8281" s="90" t="str">
        <f t="shared" si="137"/>
        <v>O</v>
      </c>
      <c r="AS8281" t="s">
        <v>8329</v>
      </c>
    </row>
    <row r="8282" spans="43:45" x14ac:dyDescent="0.25">
      <c r="AQ8282" s="89">
        <v>90000174</v>
      </c>
      <c r="AR8282" s="90" t="str">
        <f t="shared" si="137"/>
        <v>O</v>
      </c>
      <c r="AS8282" t="s">
        <v>8330</v>
      </c>
    </row>
    <row r="8283" spans="43:45" x14ac:dyDescent="0.25">
      <c r="AQ8283" s="89">
        <v>10040447</v>
      </c>
      <c r="AR8283" s="90" t="str">
        <f t="shared" si="137"/>
        <v>O</v>
      </c>
      <c r="AS8283" t="s">
        <v>8331</v>
      </c>
    </row>
    <row r="8284" spans="43:45" x14ac:dyDescent="0.25">
      <c r="AQ8284" s="89">
        <v>10040545</v>
      </c>
      <c r="AR8284" s="90" t="str">
        <f t="shared" si="137"/>
        <v>O</v>
      </c>
      <c r="AS8284" t="s">
        <v>8332</v>
      </c>
    </row>
    <row r="8285" spans="43:45" x14ac:dyDescent="0.25">
      <c r="AQ8285" s="89">
        <v>10040875</v>
      </c>
      <c r="AR8285" s="90" t="str">
        <f t="shared" si="137"/>
        <v>O</v>
      </c>
      <c r="AS8285" t="s">
        <v>8333</v>
      </c>
    </row>
    <row r="8286" spans="43:45" x14ac:dyDescent="0.25">
      <c r="AQ8286" s="89">
        <v>10041026</v>
      </c>
      <c r="AR8286" s="90" t="str">
        <f t="shared" si="137"/>
        <v>O</v>
      </c>
      <c r="AS8286" t="s">
        <v>8334</v>
      </c>
    </row>
    <row r="8287" spans="43:45" x14ac:dyDescent="0.25">
      <c r="AQ8287" s="89">
        <v>10041578</v>
      </c>
      <c r="AR8287" s="90" t="str">
        <f t="shared" si="137"/>
        <v>O</v>
      </c>
      <c r="AS8287" t="s">
        <v>8335</v>
      </c>
    </row>
    <row r="8288" spans="43:45" x14ac:dyDescent="0.25">
      <c r="AQ8288" s="89">
        <v>10041830</v>
      </c>
      <c r="AR8288" s="90" t="str">
        <f t="shared" si="137"/>
        <v>O</v>
      </c>
      <c r="AS8288" t="s">
        <v>8336</v>
      </c>
    </row>
    <row r="8289" spans="43:45" x14ac:dyDescent="0.25">
      <c r="AQ8289" s="89">
        <v>90000430</v>
      </c>
      <c r="AR8289" s="90" t="str">
        <f t="shared" si="137"/>
        <v>O</v>
      </c>
      <c r="AS8289" t="s">
        <v>8337</v>
      </c>
    </row>
    <row r="8290" spans="43:45" x14ac:dyDescent="0.25">
      <c r="AQ8290" s="89">
        <v>90000434</v>
      </c>
      <c r="AR8290" s="90" t="str">
        <f t="shared" si="137"/>
        <v>O</v>
      </c>
      <c r="AS8290" t="s">
        <v>8338</v>
      </c>
    </row>
    <row r="8291" spans="43:45" x14ac:dyDescent="0.25">
      <c r="AQ8291" s="89">
        <v>90000437</v>
      </c>
      <c r="AR8291" s="90" t="str">
        <f t="shared" si="137"/>
        <v>O</v>
      </c>
      <c r="AS8291" t="s">
        <v>8339</v>
      </c>
    </row>
    <row r="8292" spans="43:45" x14ac:dyDescent="0.25">
      <c r="AQ8292" s="89">
        <v>90000440</v>
      </c>
      <c r="AR8292" s="90" t="str">
        <f t="shared" si="137"/>
        <v>O</v>
      </c>
      <c r="AS8292" t="s">
        <v>8340</v>
      </c>
    </row>
    <row r="8293" spans="43:45" x14ac:dyDescent="0.25">
      <c r="AQ8293" s="89">
        <v>10042795</v>
      </c>
      <c r="AR8293" s="90" t="str">
        <f t="shared" si="137"/>
        <v>O</v>
      </c>
      <c r="AS8293" t="s">
        <v>8341</v>
      </c>
    </row>
    <row r="8294" spans="43:45" x14ac:dyDescent="0.25">
      <c r="AQ8294" s="89">
        <v>10042809</v>
      </c>
      <c r="AR8294" s="90" t="str">
        <f t="shared" si="137"/>
        <v>O</v>
      </c>
      <c r="AS8294" t="s">
        <v>8342</v>
      </c>
    </row>
    <row r="8295" spans="43:45" x14ac:dyDescent="0.25">
      <c r="AQ8295" s="89">
        <v>10042815</v>
      </c>
      <c r="AR8295" s="90" t="str">
        <f t="shared" si="137"/>
        <v>O</v>
      </c>
      <c r="AS8295" t="s">
        <v>8343</v>
      </c>
    </row>
    <row r="8296" spans="43:45" x14ac:dyDescent="0.25">
      <c r="AQ8296" s="89">
        <v>10042818</v>
      </c>
      <c r="AR8296" s="90" t="str">
        <f t="shared" si="137"/>
        <v>O</v>
      </c>
      <c r="AS8296" t="s">
        <v>8344</v>
      </c>
    </row>
    <row r="8297" spans="43:45" x14ac:dyDescent="0.25">
      <c r="AQ8297" s="89">
        <v>10042821</v>
      </c>
      <c r="AR8297" s="90" t="str">
        <f t="shared" si="137"/>
        <v>O</v>
      </c>
      <c r="AS8297" t="s">
        <v>8345</v>
      </c>
    </row>
    <row r="8298" spans="43:45" x14ac:dyDescent="0.25">
      <c r="AQ8298" s="89">
        <v>10042823</v>
      </c>
      <c r="AR8298" s="90" t="str">
        <f t="shared" si="137"/>
        <v>O</v>
      </c>
      <c r="AS8298" t="s">
        <v>8346</v>
      </c>
    </row>
    <row r="8299" spans="43:45" x14ac:dyDescent="0.25">
      <c r="AQ8299" s="89">
        <v>10040507</v>
      </c>
      <c r="AR8299" s="90" t="str">
        <f t="shared" si="137"/>
        <v>O</v>
      </c>
      <c r="AS8299" t="s">
        <v>8347</v>
      </c>
    </row>
    <row r="8300" spans="43:45" x14ac:dyDescent="0.25">
      <c r="AQ8300" s="89">
        <v>10040891</v>
      </c>
      <c r="AR8300" s="90" t="str">
        <f t="shared" si="137"/>
        <v>O</v>
      </c>
      <c r="AS8300" t="s">
        <v>8348</v>
      </c>
    </row>
    <row r="8301" spans="43:45" x14ac:dyDescent="0.25">
      <c r="AQ8301" s="89">
        <v>10040982</v>
      </c>
      <c r="AR8301" s="90" t="str">
        <f t="shared" si="137"/>
        <v>O</v>
      </c>
      <c r="AS8301" t="s">
        <v>8349</v>
      </c>
    </row>
    <row r="8302" spans="43:45" x14ac:dyDescent="0.25">
      <c r="AQ8302" s="89">
        <v>10041944</v>
      </c>
      <c r="AR8302" s="90" t="str">
        <f t="shared" si="137"/>
        <v>O</v>
      </c>
      <c r="AS8302" t="s">
        <v>8350</v>
      </c>
    </row>
    <row r="8303" spans="43:45" x14ac:dyDescent="0.25">
      <c r="AQ8303" s="89">
        <v>10042012</v>
      </c>
      <c r="AR8303" s="90" t="str">
        <f t="shared" si="137"/>
        <v>O</v>
      </c>
      <c r="AS8303" t="s">
        <v>8351</v>
      </c>
    </row>
    <row r="8304" spans="43:45" x14ac:dyDescent="0.25">
      <c r="AQ8304" s="89">
        <v>10042020</v>
      </c>
      <c r="AR8304" s="90" t="str">
        <f t="shared" si="137"/>
        <v>O</v>
      </c>
      <c r="AS8304" t="s">
        <v>8352</v>
      </c>
    </row>
    <row r="8305" spans="43:45" x14ac:dyDescent="0.25">
      <c r="AQ8305" s="89">
        <v>10042022</v>
      </c>
      <c r="AR8305" s="90" t="str">
        <f t="shared" si="137"/>
        <v>O</v>
      </c>
      <c r="AS8305" t="s">
        <v>8353</v>
      </c>
    </row>
    <row r="8306" spans="43:45" x14ac:dyDescent="0.25">
      <c r="AQ8306" s="89">
        <v>90000176</v>
      </c>
      <c r="AR8306" s="90" t="str">
        <f t="shared" si="137"/>
        <v>O</v>
      </c>
      <c r="AS8306" t="s">
        <v>8354</v>
      </c>
    </row>
    <row r="8307" spans="43:45" x14ac:dyDescent="0.25">
      <c r="AQ8307" s="89">
        <v>90000178</v>
      </c>
      <c r="AR8307" s="90" t="str">
        <f t="shared" si="137"/>
        <v>O</v>
      </c>
      <c r="AS8307" t="s">
        <v>8355</v>
      </c>
    </row>
    <row r="8308" spans="43:45" x14ac:dyDescent="0.25">
      <c r="AQ8308" s="89">
        <v>90000179</v>
      </c>
      <c r="AR8308" s="90" t="str">
        <f t="shared" si="137"/>
        <v>O</v>
      </c>
      <c r="AS8308" t="s">
        <v>8356</v>
      </c>
    </row>
    <row r="8309" spans="43:45" x14ac:dyDescent="0.25">
      <c r="AQ8309" s="89">
        <v>90000180</v>
      </c>
      <c r="AR8309" s="90" t="str">
        <f t="shared" si="137"/>
        <v>O</v>
      </c>
      <c r="AS8309" t="s">
        <v>8357</v>
      </c>
    </row>
    <row r="8310" spans="43:45" x14ac:dyDescent="0.25">
      <c r="AQ8310" s="89">
        <v>90000181</v>
      </c>
      <c r="AR8310" s="90" t="str">
        <f t="shared" si="137"/>
        <v>O</v>
      </c>
      <c r="AS8310" t="s">
        <v>8358</v>
      </c>
    </row>
    <row r="8311" spans="43:45" x14ac:dyDescent="0.25">
      <c r="AQ8311" s="89">
        <v>90000185</v>
      </c>
      <c r="AR8311" s="90" t="str">
        <f t="shared" si="137"/>
        <v>O</v>
      </c>
      <c r="AS8311" t="s">
        <v>8359</v>
      </c>
    </row>
    <row r="8312" spans="43:45" x14ac:dyDescent="0.25">
      <c r="AQ8312" s="89">
        <v>90000187</v>
      </c>
      <c r="AR8312" s="90" t="str">
        <f t="shared" si="137"/>
        <v>O</v>
      </c>
      <c r="AS8312" t="s">
        <v>8360</v>
      </c>
    </row>
    <row r="8313" spans="43:45" x14ac:dyDescent="0.25">
      <c r="AQ8313" s="89">
        <v>90000188</v>
      </c>
      <c r="AR8313" s="90" t="str">
        <f t="shared" si="137"/>
        <v>O</v>
      </c>
      <c r="AS8313" t="s">
        <v>8361</v>
      </c>
    </row>
    <row r="8314" spans="43:45" x14ac:dyDescent="0.25">
      <c r="AQ8314" s="89">
        <v>90000191</v>
      </c>
      <c r="AR8314" s="90" t="str">
        <f t="shared" si="137"/>
        <v>O</v>
      </c>
      <c r="AS8314" t="s">
        <v>8362</v>
      </c>
    </row>
    <row r="8315" spans="43:45" x14ac:dyDescent="0.25">
      <c r="AQ8315" s="89">
        <v>90000194</v>
      </c>
      <c r="AR8315" s="90" t="str">
        <f t="shared" si="137"/>
        <v>O</v>
      </c>
      <c r="AS8315" t="s">
        <v>8363</v>
      </c>
    </row>
    <row r="8316" spans="43:45" x14ac:dyDescent="0.25">
      <c r="AQ8316" s="89">
        <v>90000195</v>
      </c>
      <c r="AR8316" s="90" t="str">
        <f t="shared" si="137"/>
        <v>O</v>
      </c>
      <c r="AS8316" t="s">
        <v>8364</v>
      </c>
    </row>
    <row r="8317" spans="43:45" x14ac:dyDescent="0.25">
      <c r="AQ8317" s="89">
        <v>90000198</v>
      </c>
      <c r="AR8317" s="90" t="str">
        <f t="shared" si="137"/>
        <v>O</v>
      </c>
      <c r="AS8317" t="s">
        <v>8365</v>
      </c>
    </row>
    <row r="8318" spans="43:45" x14ac:dyDescent="0.25">
      <c r="AQ8318" s="89">
        <v>90000200</v>
      </c>
      <c r="AR8318" s="90" t="str">
        <f t="shared" si="137"/>
        <v>O</v>
      </c>
      <c r="AS8318" t="s">
        <v>8366</v>
      </c>
    </row>
    <row r="8319" spans="43:45" x14ac:dyDescent="0.25">
      <c r="AQ8319" s="89">
        <v>90000202</v>
      </c>
      <c r="AR8319" s="90" t="str">
        <f t="shared" si="137"/>
        <v>O</v>
      </c>
      <c r="AS8319" t="s">
        <v>8367</v>
      </c>
    </row>
    <row r="8320" spans="43:45" x14ac:dyDescent="0.25">
      <c r="AQ8320" s="89">
        <v>90000204</v>
      </c>
      <c r="AR8320" s="90" t="str">
        <f t="shared" si="137"/>
        <v>O</v>
      </c>
      <c r="AS8320" t="s">
        <v>8368</v>
      </c>
    </row>
    <row r="8321" spans="43:45" x14ac:dyDescent="0.25">
      <c r="AQ8321" s="89">
        <v>10040428</v>
      </c>
      <c r="AR8321" s="90" t="str">
        <f t="shared" si="137"/>
        <v>O</v>
      </c>
      <c r="AS8321" t="s">
        <v>8369</v>
      </c>
    </row>
    <row r="8322" spans="43:45" x14ac:dyDescent="0.25">
      <c r="AQ8322" s="89">
        <v>10040626</v>
      </c>
      <c r="AR8322" s="90" t="str">
        <f t="shared" si="137"/>
        <v>O</v>
      </c>
      <c r="AS8322" t="s">
        <v>8370</v>
      </c>
    </row>
    <row r="8323" spans="43:45" x14ac:dyDescent="0.25">
      <c r="AQ8323" s="89">
        <v>10040632</v>
      </c>
      <c r="AR8323" s="90" t="str">
        <f t="shared" si="137"/>
        <v>O</v>
      </c>
      <c r="AS8323" t="s">
        <v>8371</v>
      </c>
    </row>
    <row r="8324" spans="43:45" x14ac:dyDescent="0.25">
      <c r="AQ8324" s="89">
        <v>10040815</v>
      </c>
      <c r="AR8324" s="90" t="str">
        <f t="shared" si="137"/>
        <v>O</v>
      </c>
      <c r="AS8324" t="s">
        <v>8372</v>
      </c>
    </row>
    <row r="8325" spans="43:45" x14ac:dyDescent="0.25">
      <c r="AQ8325" s="89">
        <v>10040869</v>
      </c>
      <c r="AR8325" s="90" t="str">
        <f t="shared" si="137"/>
        <v>O</v>
      </c>
      <c r="AS8325" t="s">
        <v>8373</v>
      </c>
    </row>
    <row r="8326" spans="43:45" x14ac:dyDescent="0.25">
      <c r="AQ8326" s="89">
        <v>10040898</v>
      </c>
      <c r="AR8326" s="90" t="str">
        <f t="shared" si="137"/>
        <v>O</v>
      </c>
      <c r="AS8326" t="s">
        <v>8374</v>
      </c>
    </row>
    <row r="8327" spans="43:45" x14ac:dyDescent="0.25">
      <c r="AQ8327" s="89">
        <v>10040945</v>
      </c>
      <c r="AR8327" s="90" t="str">
        <f t="shared" si="137"/>
        <v>O</v>
      </c>
      <c r="AS8327" t="s">
        <v>8375</v>
      </c>
    </row>
    <row r="8328" spans="43:45" x14ac:dyDescent="0.25">
      <c r="AQ8328" s="89">
        <v>10040949</v>
      </c>
      <c r="AR8328" s="90" t="str">
        <f t="shared" si="137"/>
        <v>O</v>
      </c>
      <c r="AS8328" t="s">
        <v>8376</v>
      </c>
    </row>
    <row r="8329" spans="43:45" x14ac:dyDescent="0.25">
      <c r="AQ8329" s="89">
        <v>10041449</v>
      </c>
      <c r="AR8329" s="90" t="str">
        <f t="shared" ref="AR8329:AR8392" si="138">IF(ISNA(VLOOKUP(AQ8329,$BP$18:$BQ$356,2,FALSE))=TRUE,"O",VLOOKUP(AQ8329,$BP$18:$BQ$356,2,FALSE))</f>
        <v>O</v>
      </c>
      <c r="AS8329" t="s">
        <v>8377</v>
      </c>
    </row>
    <row r="8330" spans="43:45" x14ac:dyDescent="0.25">
      <c r="AQ8330" s="89">
        <v>10042828</v>
      </c>
      <c r="AR8330" s="90" t="str">
        <f t="shared" si="138"/>
        <v>O</v>
      </c>
      <c r="AS8330" t="s">
        <v>8378</v>
      </c>
    </row>
    <row r="8331" spans="43:45" x14ac:dyDescent="0.25">
      <c r="AQ8331" s="89">
        <v>10042840</v>
      </c>
      <c r="AR8331" s="90" t="str">
        <f t="shared" si="138"/>
        <v>O</v>
      </c>
      <c r="AS8331" t="s">
        <v>8379</v>
      </c>
    </row>
    <row r="8332" spans="43:45" x14ac:dyDescent="0.25">
      <c r="AQ8332" s="89">
        <v>10042842</v>
      </c>
      <c r="AR8332" s="90" t="str">
        <f t="shared" si="138"/>
        <v>O</v>
      </c>
      <c r="AS8332" t="s">
        <v>8380</v>
      </c>
    </row>
    <row r="8333" spans="43:45" x14ac:dyDescent="0.25">
      <c r="AQ8333" s="89">
        <v>10042857</v>
      </c>
      <c r="AR8333" s="90" t="str">
        <f t="shared" si="138"/>
        <v>O</v>
      </c>
      <c r="AS8333" t="s">
        <v>8381</v>
      </c>
    </row>
    <row r="8334" spans="43:45" x14ac:dyDescent="0.25">
      <c r="AQ8334" s="89">
        <v>10042859</v>
      </c>
      <c r="AR8334" s="90" t="str">
        <f t="shared" si="138"/>
        <v>O</v>
      </c>
      <c r="AS8334" t="s">
        <v>8382</v>
      </c>
    </row>
    <row r="8335" spans="43:45" x14ac:dyDescent="0.25">
      <c r="AQ8335" s="89">
        <v>10042866</v>
      </c>
      <c r="AR8335" s="90" t="str">
        <f t="shared" si="138"/>
        <v>O</v>
      </c>
      <c r="AS8335" t="s">
        <v>3443</v>
      </c>
    </row>
    <row r="8336" spans="43:45" x14ac:dyDescent="0.25">
      <c r="AQ8336" s="89">
        <v>10042884</v>
      </c>
      <c r="AR8336" s="90" t="str">
        <f t="shared" si="138"/>
        <v>O</v>
      </c>
      <c r="AS8336" t="s">
        <v>8383</v>
      </c>
    </row>
    <row r="8337" spans="43:45" x14ac:dyDescent="0.25">
      <c r="AQ8337" s="89">
        <v>10042889</v>
      </c>
      <c r="AR8337" s="90" t="str">
        <f t="shared" si="138"/>
        <v>O</v>
      </c>
      <c r="AS8337" t="s">
        <v>8384</v>
      </c>
    </row>
    <row r="8338" spans="43:45" x14ac:dyDescent="0.25">
      <c r="AQ8338" s="89">
        <v>10042892</v>
      </c>
      <c r="AR8338" s="90" t="str">
        <f t="shared" si="138"/>
        <v>O</v>
      </c>
      <c r="AS8338" t="s">
        <v>8385</v>
      </c>
    </row>
    <row r="8339" spans="43:45" x14ac:dyDescent="0.25">
      <c r="AQ8339" s="89">
        <v>10042893</v>
      </c>
      <c r="AR8339" s="90" t="str">
        <f t="shared" si="138"/>
        <v>O</v>
      </c>
      <c r="AS8339" t="s">
        <v>8386</v>
      </c>
    </row>
    <row r="8340" spans="43:45" x14ac:dyDescent="0.25">
      <c r="AQ8340" s="89">
        <v>10041165</v>
      </c>
      <c r="AR8340" s="90" t="str">
        <f t="shared" si="138"/>
        <v>O</v>
      </c>
      <c r="AS8340" t="s">
        <v>8387</v>
      </c>
    </row>
    <row r="8341" spans="43:45" x14ac:dyDescent="0.25">
      <c r="AQ8341" s="89">
        <v>10041492</v>
      </c>
      <c r="AR8341" s="90" t="str">
        <f t="shared" si="138"/>
        <v>O</v>
      </c>
      <c r="AS8341" t="s">
        <v>8388</v>
      </c>
    </row>
    <row r="8342" spans="43:45" x14ac:dyDescent="0.25">
      <c r="AQ8342" s="89">
        <v>10041907</v>
      </c>
      <c r="AR8342" s="90" t="str">
        <f t="shared" si="138"/>
        <v>O</v>
      </c>
      <c r="AS8342" t="s">
        <v>8389</v>
      </c>
    </row>
    <row r="8343" spans="43:45" x14ac:dyDescent="0.25">
      <c r="AQ8343" s="89">
        <v>10041916</v>
      </c>
      <c r="AR8343" s="90" t="str">
        <f t="shared" si="138"/>
        <v>O</v>
      </c>
      <c r="AS8343" t="s">
        <v>8390</v>
      </c>
    </row>
    <row r="8344" spans="43:45" x14ac:dyDescent="0.25">
      <c r="AQ8344" s="89">
        <v>10042075</v>
      </c>
      <c r="AR8344" s="90" t="str">
        <f t="shared" si="138"/>
        <v>O</v>
      </c>
      <c r="AS8344" t="s">
        <v>8391</v>
      </c>
    </row>
    <row r="8345" spans="43:45" x14ac:dyDescent="0.25">
      <c r="AQ8345" s="89">
        <v>90000210</v>
      </c>
      <c r="AR8345" s="90" t="str">
        <f t="shared" si="138"/>
        <v>O</v>
      </c>
      <c r="AS8345" t="s">
        <v>8392</v>
      </c>
    </row>
    <row r="8346" spans="43:45" x14ac:dyDescent="0.25">
      <c r="AQ8346" s="89">
        <v>90000211</v>
      </c>
      <c r="AR8346" s="90" t="str">
        <f t="shared" si="138"/>
        <v>O</v>
      </c>
      <c r="AS8346" t="s">
        <v>8393</v>
      </c>
    </row>
    <row r="8347" spans="43:45" x14ac:dyDescent="0.25">
      <c r="AQ8347" s="89">
        <v>90000212</v>
      </c>
      <c r="AR8347" s="90" t="str">
        <f t="shared" si="138"/>
        <v>O</v>
      </c>
      <c r="AS8347" t="s">
        <v>8394</v>
      </c>
    </row>
    <row r="8348" spans="43:45" x14ac:dyDescent="0.25">
      <c r="AQ8348" s="89">
        <v>90000213</v>
      </c>
      <c r="AR8348" s="90" t="str">
        <f t="shared" si="138"/>
        <v>O</v>
      </c>
      <c r="AS8348" t="s">
        <v>8395</v>
      </c>
    </row>
    <row r="8349" spans="43:45" x14ac:dyDescent="0.25">
      <c r="AQ8349" s="89">
        <v>90000214</v>
      </c>
      <c r="AR8349" s="90" t="str">
        <f t="shared" si="138"/>
        <v>O</v>
      </c>
      <c r="AS8349" t="s">
        <v>8396</v>
      </c>
    </row>
    <row r="8350" spans="43:45" x14ac:dyDescent="0.25">
      <c r="AQ8350" s="89">
        <v>90000215</v>
      </c>
      <c r="AR8350" s="90" t="str">
        <f t="shared" si="138"/>
        <v>O</v>
      </c>
      <c r="AS8350" t="s">
        <v>8397</v>
      </c>
    </row>
    <row r="8351" spans="43:45" x14ac:dyDescent="0.25">
      <c r="AQ8351" s="89">
        <v>90000219</v>
      </c>
      <c r="AR8351" s="90" t="str">
        <f t="shared" si="138"/>
        <v>O</v>
      </c>
      <c r="AS8351" t="s">
        <v>8398</v>
      </c>
    </row>
    <row r="8352" spans="43:45" x14ac:dyDescent="0.25">
      <c r="AQ8352" s="89">
        <v>90000221</v>
      </c>
      <c r="AR8352" s="90" t="str">
        <f t="shared" si="138"/>
        <v>O</v>
      </c>
      <c r="AS8352" t="s">
        <v>8399</v>
      </c>
    </row>
    <row r="8353" spans="43:45" x14ac:dyDescent="0.25">
      <c r="AQ8353" s="89">
        <v>90000224</v>
      </c>
      <c r="AR8353" s="90" t="str">
        <f t="shared" si="138"/>
        <v>O</v>
      </c>
      <c r="AS8353" t="s">
        <v>8400</v>
      </c>
    </row>
    <row r="8354" spans="43:45" x14ac:dyDescent="0.25">
      <c r="AQ8354" s="89">
        <v>90000225</v>
      </c>
      <c r="AR8354" s="90" t="str">
        <f t="shared" si="138"/>
        <v>O</v>
      </c>
      <c r="AS8354" t="s">
        <v>8401</v>
      </c>
    </row>
    <row r="8355" spans="43:45" x14ac:dyDescent="0.25">
      <c r="AQ8355" s="89">
        <v>90000228</v>
      </c>
      <c r="AR8355" s="90" t="str">
        <f t="shared" si="138"/>
        <v>O</v>
      </c>
      <c r="AS8355" t="s">
        <v>8402</v>
      </c>
    </row>
    <row r="8356" spans="43:45" x14ac:dyDescent="0.25">
      <c r="AQ8356" s="89">
        <v>90000231</v>
      </c>
      <c r="AR8356" s="90" t="str">
        <f t="shared" si="138"/>
        <v>O</v>
      </c>
      <c r="AS8356" t="s">
        <v>8403</v>
      </c>
    </row>
    <row r="8357" spans="43:45" x14ac:dyDescent="0.25">
      <c r="AQ8357" s="89">
        <v>90000232</v>
      </c>
      <c r="AR8357" s="90" t="str">
        <f t="shared" si="138"/>
        <v>O</v>
      </c>
      <c r="AS8357" t="s">
        <v>8404</v>
      </c>
    </row>
    <row r="8358" spans="43:45" x14ac:dyDescent="0.25">
      <c r="AQ8358" s="89">
        <v>90000233</v>
      </c>
      <c r="AR8358" s="90" t="str">
        <f t="shared" si="138"/>
        <v>O</v>
      </c>
      <c r="AS8358" t="s">
        <v>8405</v>
      </c>
    </row>
    <row r="8359" spans="43:45" x14ac:dyDescent="0.25">
      <c r="AQ8359" s="89">
        <v>90000285</v>
      </c>
      <c r="AR8359" s="90" t="str">
        <f t="shared" si="138"/>
        <v>O</v>
      </c>
      <c r="AS8359" t="s">
        <v>8406</v>
      </c>
    </row>
    <row r="8360" spans="43:45" x14ac:dyDescent="0.25">
      <c r="AQ8360" s="89">
        <v>10041232</v>
      </c>
      <c r="AR8360" s="90" t="str">
        <f t="shared" si="138"/>
        <v>O</v>
      </c>
      <c r="AS8360" t="s">
        <v>8407</v>
      </c>
    </row>
    <row r="8361" spans="43:45" x14ac:dyDescent="0.25">
      <c r="AQ8361" s="89">
        <v>10041329</v>
      </c>
      <c r="AR8361" s="90" t="str">
        <f t="shared" si="138"/>
        <v>O</v>
      </c>
      <c r="AS8361" t="s">
        <v>8408</v>
      </c>
    </row>
    <row r="8362" spans="43:45" x14ac:dyDescent="0.25">
      <c r="AQ8362" s="89">
        <v>10041349</v>
      </c>
      <c r="AR8362" s="90" t="str">
        <f t="shared" si="138"/>
        <v>O</v>
      </c>
      <c r="AS8362" t="s">
        <v>8409</v>
      </c>
    </row>
    <row r="8363" spans="43:45" x14ac:dyDescent="0.25">
      <c r="AQ8363" s="89">
        <v>10041850</v>
      </c>
      <c r="AR8363" s="90" t="str">
        <f t="shared" si="138"/>
        <v>O</v>
      </c>
      <c r="AS8363" t="s">
        <v>8410</v>
      </c>
    </row>
    <row r="8364" spans="43:45" x14ac:dyDescent="0.25">
      <c r="AQ8364" s="89">
        <v>10041958</v>
      </c>
      <c r="AR8364" s="90" t="str">
        <f t="shared" si="138"/>
        <v>O</v>
      </c>
      <c r="AS8364" t="s">
        <v>8411</v>
      </c>
    </row>
    <row r="8365" spans="43:45" x14ac:dyDescent="0.25">
      <c r="AQ8365" s="89">
        <v>10041974</v>
      </c>
      <c r="AR8365" s="90" t="str">
        <f t="shared" si="138"/>
        <v>O</v>
      </c>
      <c r="AS8365" t="s">
        <v>8412</v>
      </c>
    </row>
    <row r="8366" spans="43:45" x14ac:dyDescent="0.25">
      <c r="AQ8366" s="89">
        <v>10041997</v>
      </c>
      <c r="AR8366" s="90" t="str">
        <f t="shared" si="138"/>
        <v>O</v>
      </c>
      <c r="AS8366" t="s">
        <v>8413</v>
      </c>
    </row>
    <row r="8367" spans="43:45" x14ac:dyDescent="0.25">
      <c r="AQ8367" s="89">
        <v>10042900</v>
      </c>
      <c r="AR8367" s="90" t="str">
        <f t="shared" si="138"/>
        <v>O</v>
      </c>
      <c r="AS8367" t="s">
        <v>8414</v>
      </c>
    </row>
    <row r="8368" spans="43:45" x14ac:dyDescent="0.25">
      <c r="AQ8368" s="89">
        <v>10042902</v>
      </c>
      <c r="AR8368" s="90" t="str">
        <f t="shared" si="138"/>
        <v>O</v>
      </c>
      <c r="AS8368" t="s">
        <v>8415</v>
      </c>
    </row>
    <row r="8369" spans="43:45" x14ac:dyDescent="0.25">
      <c r="AQ8369" s="89">
        <v>10042903</v>
      </c>
      <c r="AR8369" s="90" t="str">
        <f t="shared" si="138"/>
        <v>O</v>
      </c>
      <c r="AS8369" t="s">
        <v>8416</v>
      </c>
    </row>
    <row r="8370" spans="43:45" x14ac:dyDescent="0.25">
      <c r="AQ8370" s="89">
        <v>10042908</v>
      </c>
      <c r="AR8370" s="90" t="str">
        <f t="shared" si="138"/>
        <v>O</v>
      </c>
      <c r="AS8370" t="s">
        <v>8417</v>
      </c>
    </row>
    <row r="8371" spans="43:45" x14ac:dyDescent="0.25">
      <c r="AQ8371" s="89">
        <v>10042911</v>
      </c>
      <c r="AR8371" s="90" t="str">
        <f t="shared" si="138"/>
        <v>O</v>
      </c>
      <c r="AS8371" t="s">
        <v>8418</v>
      </c>
    </row>
    <row r="8372" spans="43:45" x14ac:dyDescent="0.25">
      <c r="AQ8372" s="89">
        <v>10042932</v>
      </c>
      <c r="AR8372" s="90" t="str">
        <f t="shared" si="138"/>
        <v>O</v>
      </c>
      <c r="AS8372" t="s">
        <v>8419</v>
      </c>
    </row>
    <row r="8373" spans="43:45" x14ac:dyDescent="0.25">
      <c r="AQ8373" s="89">
        <v>10042951</v>
      </c>
      <c r="AR8373" s="90" t="str">
        <f t="shared" si="138"/>
        <v>O</v>
      </c>
      <c r="AS8373" t="s">
        <v>8420</v>
      </c>
    </row>
    <row r="8374" spans="43:45" x14ac:dyDescent="0.25">
      <c r="AQ8374" s="89">
        <v>10042954</v>
      </c>
      <c r="AR8374" s="90" t="str">
        <f t="shared" si="138"/>
        <v>O</v>
      </c>
      <c r="AS8374" t="s">
        <v>8421</v>
      </c>
    </row>
    <row r="8375" spans="43:45" x14ac:dyDescent="0.25">
      <c r="AQ8375" s="89">
        <v>10042969</v>
      </c>
      <c r="AR8375" s="90" t="str">
        <f t="shared" si="138"/>
        <v>O</v>
      </c>
      <c r="AS8375" t="s">
        <v>8422</v>
      </c>
    </row>
    <row r="8376" spans="43:45" x14ac:dyDescent="0.25">
      <c r="AQ8376" s="89">
        <v>10040354</v>
      </c>
      <c r="AR8376" s="90" t="str">
        <f t="shared" si="138"/>
        <v>O</v>
      </c>
      <c r="AS8376" t="s">
        <v>8423</v>
      </c>
    </row>
    <row r="8377" spans="43:45" x14ac:dyDescent="0.25">
      <c r="AQ8377" s="89">
        <v>10040410</v>
      </c>
      <c r="AR8377" s="90" t="str">
        <f t="shared" si="138"/>
        <v>O</v>
      </c>
      <c r="AS8377" t="s">
        <v>8424</v>
      </c>
    </row>
    <row r="8378" spans="43:45" x14ac:dyDescent="0.25">
      <c r="AQ8378" s="89">
        <v>10041717</v>
      </c>
      <c r="AR8378" s="90" t="str">
        <f t="shared" si="138"/>
        <v>O</v>
      </c>
      <c r="AS8378" t="s">
        <v>8425</v>
      </c>
    </row>
    <row r="8379" spans="43:45" x14ac:dyDescent="0.25">
      <c r="AQ8379" s="89">
        <v>10041763</v>
      </c>
      <c r="AR8379" s="90" t="str">
        <f t="shared" si="138"/>
        <v>O</v>
      </c>
      <c r="AS8379" t="s">
        <v>8426</v>
      </c>
    </row>
    <row r="8380" spans="43:45" x14ac:dyDescent="0.25">
      <c r="AQ8380" s="89">
        <v>10041764</v>
      </c>
      <c r="AR8380" s="90" t="str">
        <f t="shared" si="138"/>
        <v>O</v>
      </c>
      <c r="AS8380" t="s">
        <v>8427</v>
      </c>
    </row>
    <row r="8381" spans="43:45" x14ac:dyDescent="0.25">
      <c r="AQ8381" s="89">
        <v>10041846</v>
      </c>
      <c r="AR8381" s="90" t="str">
        <f t="shared" si="138"/>
        <v>O</v>
      </c>
      <c r="AS8381" t="s">
        <v>8428</v>
      </c>
    </row>
    <row r="8382" spans="43:45" x14ac:dyDescent="0.25">
      <c r="AQ8382" s="89">
        <v>10042017</v>
      </c>
      <c r="AR8382" s="90" t="str">
        <f t="shared" si="138"/>
        <v>O</v>
      </c>
      <c r="AS8382" t="s">
        <v>8429</v>
      </c>
    </row>
    <row r="8383" spans="43:45" x14ac:dyDescent="0.25">
      <c r="AQ8383" s="89">
        <v>10042057</v>
      </c>
      <c r="AR8383" s="90" t="str">
        <f t="shared" si="138"/>
        <v>O</v>
      </c>
      <c r="AS8383" t="s">
        <v>8430</v>
      </c>
    </row>
    <row r="8384" spans="43:45" x14ac:dyDescent="0.25">
      <c r="AQ8384" s="89">
        <v>10042122</v>
      </c>
      <c r="AR8384" s="90" t="str">
        <f t="shared" si="138"/>
        <v>O</v>
      </c>
      <c r="AS8384" t="s">
        <v>8431</v>
      </c>
    </row>
    <row r="8385" spans="43:45" x14ac:dyDescent="0.25">
      <c r="AQ8385" s="89">
        <v>10042141</v>
      </c>
      <c r="AR8385" s="90" t="str">
        <f t="shared" si="138"/>
        <v>O</v>
      </c>
      <c r="AS8385" t="s">
        <v>8432</v>
      </c>
    </row>
    <row r="8386" spans="43:45" x14ac:dyDescent="0.25">
      <c r="AQ8386" s="89">
        <v>90000287</v>
      </c>
      <c r="AR8386" s="90" t="str">
        <f t="shared" si="138"/>
        <v>O</v>
      </c>
      <c r="AS8386" t="s">
        <v>8433</v>
      </c>
    </row>
    <row r="8387" spans="43:45" x14ac:dyDescent="0.25">
      <c r="AQ8387" s="89">
        <v>90000289</v>
      </c>
      <c r="AR8387" s="90" t="str">
        <f t="shared" si="138"/>
        <v>O</v>
      </c>
      <c r="AS8387" t="s">
        <v>8434</v>
      </c>
    </row>
    <row r="8388" spans="43:45" x14ac:dyDescent="0.25">
      <c r="AQ8388" s="89">
        <v>90000290</v>
      </c>
      <c r="AR8388" s="90" t="str">
        <f t="shared" si="138"/>
        <v>O</v>
      </c>
      <c r="AS8388" t="s">
        <v>8435</v>
      </c>
    </row>
    <row r="8389" spans="43:45" x14ac:dyDescent="0.25">
      <c r="AQ8389" s="89">
        <v>90000294</v>
      </c>
      <c r="AR8389" s="90" t="str">
        <f t="shared" si="138"/>
        <v>O</v>
      </c>
      <c r="AS8389" t="s">
        <v>8436</v>
      </c>
    </row>
    <row r="8390" spans="43:45" x14ac:dyDescent="0.25">
      <c r="AQ8390" s="89">
        <v>90000296</v>
      </c>
      <c r="AR8390" s="90" t="str">
        <f t="shared" si="138"/>
        <v>O</v>
      </c>
      <c r="AS8390" t="s">
        <v>8437</v>
      </c>
    </row>
    <row r="8391" spans="43:45" x14ac:dyDescent="0.25">
      <c r="AQ8391" s="89">
        <v>90000300</v>
      </c>
      <c r="AR8391" s="90" t="str">
        <f t="shared" si="138"/>
        <v>O</v>
      </c>
      <c r="AS8391" t="s">
        <v>8438</v>
      </c>
    </row>
    <row r="8392" spans="43:45" x14ac:dyDescent="0.25">
      <c r="AQ8392" s="89">
        <v>10042605</v>
      </c>
      <c r="AR8392" s="90" t="str">
        <f t="shared" si="138"/>
        <v>O</v>
      </c>
      <c r="AS8392" t="s">
        <v>8439</v>
      </c>
    </row>
    <row r="8393" spans="43:45" x14ac:dyDescent="0.25">
      <c r="AQ8393" s="89">
        <v>10042613</v>
      </c>
      <c r="AR8393" s="90" t="str">
        <f t="shared" ref="AR8393:AR8456" si="139">IF(ISNA(VLOOKUP(AQ8393,$BP$18:$BQ$356,2,FALSE))=TRUE,"O",VLOOKUP(AQ8393,$BP$18:$BQ$356,2,FALSE))</f>
        <v>O</v>
      </c>
      <c r="AS8393" t="s">
        <v>8440</v>
      </c>
    </row>
    <row r="8394" spans="43:45" x14ac:dyDescent="0.25">
      <c r="AQ8394" s="89">
        <v>10042622</v>
      </c>
      <c r="AR8394" s="90" t="str">
        <f t="shared" si="139"/>
        <v>O</v>
      </c>
      <c r="AS8394" t="s">
        <v>8441</v>
      </c>
    </row>
    <row r="8395" spans="43:45" x14ac:dyDescent="0.25">
      <c r="AQ8395" s="89">
        <v>10042626</v>
      </c>
      <c r="AR8395" s="90" t="str">
        <f t="shared" si="139"/>
        <v>O</v>
      </c>
      <c r="AS8395" t="s">
        <v>8442</v>
      </c>
    </row>
    <row r="8396" spans="43:45" x14ac:dyDescent="0.25">
      <c r="AQ8396" s="89">
        <v>10041367</v>
      </c>
      <c r="AR8396" s="90" t="str">
        <f t="shared" si="139"/>
        <v>O</v>
      </c>
      <c r="AS8396" t="s">
        <v>8443</v>
      </c>
    </row>
    <row r="8397" spans="43:45" x14ac:dyDescent="0.25">
      <c r="AQ8397" s="89">
        <v>10041863</v>
      </c>
      <c r="AR8397" s="90" t="str">
        <f t="shared" si="139"/>
        <v>O</v>
      </c>
      <c r="AS8397" t="s">
        <v>8444</v>
      </c>
    </row>
    <row r="8398" spans="43:45" x14ac:dyDescent="0.25">
      <c r="AQ8398" s="89">
        <v>10042043</v>
      </c>
      <c r="AR8398" s="90" t="str">
        <f t="shared" si="139"/>
        <v>O</v>
      </c>
      <c r="AS8398" t="s">
        <v>8445</v>
      </c>
    </row>
    <row r="8399" spans="43:45" x14ac:dyDescent="0.25">
      <c r="AQ8399" s="89">
        <v>10042046</v>
      </c>
      <c r="AR8399" s="90" t="str">
        <f t="shared" si="139"/>
        <v>O</v>
      </c>
      <c r="AS8399" t="s">
        <v>8446</v>
      </c>
    </row>
    <row r="8400" spans="43:45" x14ac:dyDescent="0.25">
      <c r="AQ8400" s="89">
        <v>10042058</v>
      </c>
      <c r="AR8400" s="90" t="str">
        <f t="shared" si="139"/>
        <v>O</v>
      </c>
      <c r="AS8400" t="s">
        <v>8447</v>
      </c>
    </row>
    <row r="8401" spans="43:45" x14ac:dyDescent="0.25">
      <c r="AQ8401" s="89">
        <v>10042110</v>
      </c>
      <c r="AR8401" s="90" t="str">
        <f t="shared" si="139"/>
        <v>O</v>
      </c>
      <c r="AS8401" t="s">
        <v>8448</v>
      </c>
    </row>
    <row r="8402" spans="43:45" x14ac:dyDescent="0.25">
      <c r="AQ8402" s="89">
        <v>10042876</v>
      </c>
      <c r="AR8402" s="90" t="str">
        <f t="shared" si="139"/>
        <v>O</v>
      </c>
      <c r="AS8402" t="s">
        <v>8449</v>
      </c>
    </row>
    <row r="8403" spans="43:45" x14ac:dyDescent="0.25">
      <c r="AQ8403" s="89">
        <v>10042971</v>
      </c>
      <c r="AR8403" s="90" t="str">
        <f t="shared" si="139"/>
        <v>O</v>
      </c>
      <c r="AS8403" t="s">
        <v>8450</v>
      </c>
    </row>
    <row r="8404" spans="43:45" x14ac:dyDescent="0.25">
      <c r="AQ8404" s="89">
        <v>10042973</v>
      </c>
      <c r="AR8404" s="90" t="str">
        <f t="shared" si="139"/>
        <v>O</v>
      </c>
      <c r="AS8404" t="s">
        <v>7855</v>
      </c>
    </row>
    <row r="8405" spans="43:45" x14ac:dyDescent="0.25">
      <c r="AQ8405" s="89">
        <v>10042976</v>
      </c>
      <c r="AR8405" s="90" t="str">
        <f t="shared" si="139"/>
        <v>O</v>
      </c>
      <c r="AS8405" t="s">
        <v>8451</v>
      </c>
    </row>
    <row r="8406" spans="43:45" x14ac:dyDescent="0.25">
      <c r="AQ8406" s="89">
        <v>10042977</v>
      </c>
      <c r="AR8406" s="90" t="str">
        <f t="shared" si="139"/>
        <v>O</v>
      </c>
      <c r="AS8406" t="s">
        <v>8452</v>
      </c>
    </row>
    <row r="8407" spans="43:45" x14ac:dyDescent="0.25">
      <c r="AQ8407" s="89">
        <v>10042981</v>
      </c>
      <c r="AR8407" s="90" t="str">
        <f t="shared" si="139"/>
        <v>O</v>
      </c>
      <c r="AS8407" t="s">
        <v>8453</v>
      </c>
    </row>
    <row r="8408" spans="43:45" x14ac:dyDescent="0.25">
      <c r="AQ8408" s="89">
        <v>10042983</v>
      </c>
      <c r="AR8408" s="90" t="str">
        <f t="shared" si="139"/>
        <v>O</v>
      </c>
      <c r="AS8408" t="s">
        <v>8454</v>
      </c>
    </row>
    <row r="8409" spans="43:45" x14ac:dyDescent="0.25">
      <c r="AQ8409" s="89">
        <v>10042993</v>
      </c>
      <c r="AR8409" s="90" t="str">
        <f t="shared" si="139"/>
        <v>O</v>
      </c>
      <c r="AS8409" t="s">
        <v>8455</v>
      </c>
    </row>
    <row r="8410" spans="43:45" x14ac:dyDescent="0.25">
      <c r="AQ8410" s="89">
        <v>10043020</v>
      </c>
      <c r="AR8410" s="90" t="str">
        <f t="shared" si="139"/>
        <v>O</v>
      </c>
      <c r="AS8410" t="s">
        <v>8456</v>
      </c>
    </row>
    <row r="8411" spans="43:45" x14ac:dyDescent="0.25">
      <c r="AQ8411" s="89">
        <v>10043021</v>
      </c>
      <c r="AR8411" s="90" t="str">
        <f t="shared" si="139"/>
        <v>O</v>
      </c>
      <c r="AS8411" t="s">
        <v>8457</v>
      </c>
    </row>
    <row r="8412" spans="43:45" x14ac:dyDescent="0.25">
      <c r="AQ8412" s="89">
        <v>10043024</v>
      </c>
      <c r="AR8412" s="90" t="str">
        <f t="shared" si="139"/>
        <v>O</v>
      </c>
      <c r="AS8412" t="s">
        <v>8458</v>
      </c>
    </row>
    <row r="8413" spans="43:45" x14ac:dyDescent="0.25">
      <c r="AQ8413" s="89">
        <v>10043036</v>
      </c>
      <c r="AR8413" s="90" t="str">
        <f t="shared" si="139"/>
        <v>O</v>
      </c>
      <c r="AS8413" t="s">
        <v>8459</v>
      </c>
    </row>
    <row r="8414" spans="43:45" x14ac:dyDescent="0.25">
      <c r="AQ8414" s="89">
        <v>10040550</v>
      </c>
      <c r="AR8414" s="90" t="str">
        <f t="shared" si="139"/>
        <v>O</v>
      </c>
      <c r="AS8414" t="s">
        <v>8460</v>
      </c>
    </row>
    <row r="8415" spans="43:45" x14ac:dyDescent="0.25">
      <c r="AQ8415" s="89">
        <v>10040551</v>
      </c>
      <c r="AR8415" s="90" t="str">
        <f t="shared" si="139"/>
        <v>O</v>
      </c>
      <c r="AS8415" t="s">
        <v>8461</v>
      </c>
    </row>
    <row r="8416" spans="43:45" x14ac:dyDescent="0.25">
      <c r="AQ8416" s="89">
        <v>10040756</v>
      </c>
      <c r="AR8416" s="90" t="str">
        <f t="shared" si="139"/>
        <v>O</v>
      </c>
      <c r="AS8416" t="s">
        <v>8462</v>
      </c>
    </row>
    <row r="8417" spans="43:45" x14ac:dyDescent="0.25">
      <c r="AQ8417" s="89">
        <v>10041005</v>
      </c>
      <c r="AR8417" s="90" t="str">
        <f t="shared" si="139"/>
        <v>O</v>
      </c>
      <c r="AS8417" t="s">
        <v>8463</v>
      </c>
    </row>
    <row r="8418" spans="43:45" x14ac:dyDescent="0.25">
      <c r="AQ8418" s="89">
        <v>10041661</v>
      </c>
      <c r="AR8418" s="90" t="str">
        <f t="shared" si="139"/>
        <v>O</v>
      </c>
      <c r="AS8418" t="s">
        <v>8464</v>
      </c>
    </row>
    <row r="8419" spans="43:45" x14ac:dyDescent="0.25">
      <c r="AQ8419" s="89">
        <v>10041915</v>
      </c>
      <c r="AR8419" s="90" t="str">
        <f t="shared" si="139"/>
        <v>O</v>
      </c>
      <c r="AS8419" t="s">
        <v>8465</v>
      </c>
    </row>
    <row r="8420" spans="43:45" x14ac:dyDescent="0.25">
      <c r="AQ8420" s="89">
        <v>10042179</v>
      </c>
      <c r="AR8420" s="90" t="str">
        <f t="shared" si="139"/>
        <v>O</v>
      </c>
      <c r="AS8420" t="s">
        <v>8466</v>
      </c>
    </row>
    <row r="8421" spans="43:45" x14ac:dyDescent="0.25">
      <c r="AQ8421" s="89">
        <v>10042226</v>
      </c>
      <c r="AR8421" s="90" t="str">
        <f t="shared" si="139"/>
        <v>O</v>
      </c>
      <c r="AS8421" t="s">
        <v>8467</v>
      </c>
    </row>
    <row r="8422" spans="43:45" x14ac:dyDescent="0.25">
      <c r="AQ8422" s="89">
        <v>10042227</v>
      </c>
      <c r="AR8422" s="90" t="str">
        <f t="shared" si="139"/>
        <v>O</v>
      </c>
      <c r="AS8422" t="s">
        <v>8468</v>
      </c>
    </row>
    <row r="8423" spans="43:45" x14ac:dyDescent="0.25">
      <c r="AQ8423" s="89">
        <v>10042260</v>
      </c>
      <c r="AR8423" s="90" t="str">
        <f t="shared" si="139"/>
        <v>O</v>
      </c>
      <c r="AS8423" t="s">
        <v>8469</v>
      </c>
    </row>
    <row r="8424" spans="43:45" x14ac:dyDescent="0.25">
      <c r="AQ8424" s="89">
        <v>10042659</v>
      </c>
      <c r="AR8424" s="90" t="str">
        <f t="shared" si="139"/>
        <v>O</v>
      </c>
      <c r="AS8424" t="s">
        <v>8470</v>
      </c>
    </row>
    <row r="8425" spans="43:45" x14ac:dyDescent="0.25">
      <c r="AQ8425" s="89">
        <v>10042679</v>
      </c>
      <c r="AR8425" s="90" t="str">
        <f t="shared" si="139"/>
        <v>O</v>
      </c>
      <c r="AS8425" t="s">
        <v>8471</v>
      </c>
    </row>
    <row r="8426" spans="43:45" x14ac:dyDescent="0.25">
      <c r="AQ8426" s="89">
        <v>10042680</v>
      </c>
      <c r="AR8426" s="90" t="str">
        <f t="shared" si="139"/>
        <v>O</v>
      </c>
      <c r="AS8426" t="s">
        <v>8472</v>
      </c>
    </row>
    <row r="8427" spans="43:45" x14ac:dyDescent="0.25">
      <c r="AQ8427" s="89">
        <v>10042688</v>
      </c>
      <c r="AR8427" s="90" t="str">
        <f t="shared" si="139"/>
        <v>O</v>
      </c>
      <c r="AS8427" t="s">
        <v>8473</v>
      </c>
    </row>
    <row r="8428" spans="43:45" x14ac:dyDescent="0.25">
      <c r="AQ8428" s="89">
        <v>10042700</v>
      </c>
      <c r="AR8428" s="90" t="str">
        <f t="shared" si="139"/>
        <v>O</v>
      </c>
      <c r="AS8428" t="s">
        <v>8474</v>
      </c>
    </row>
    <row r="8429" spans="43:45" x14ac:dyDescent="0.25">
      <c r="AQ8429" s="89">
        <v>10042708</v>
      </c>
      <c r="AR8429" s="90" t="str">
        <f t="shared" si="139"/>
        <v>O</v>
      </c>
      <c r="AS8429" t="s">
        <v>8475</v>
      </c>
    </row>
    <row r="8430" spans="43:45" x14ac:dyDescent="0.25">
      <c r="AQ8430" s="89">
        <v>10042727</v>
      </c>
      <c r="AR8430" s="90" t="str">
        <f t="shared" si="139"/>
        <v>O</v>
      </c>
      <c r="AS8430" t="s">
        <v>8476</v>
      </c>
    </row>
    <row r="8431" spans="43:45" x14ac:dyDescent="0.25">
      <c r="AQ8431" s="89">
        <v>10042733</v>
      </c>
      <c r="AR8431" s="90" t="str">
        <f t="shared" si="139"/>
        <v>O</v>
      </c>
      <c r="AS8431" t="s">
        <v>8477</v>
      </c>
    </row>
    <row r="8432" spans="43:45" x14ac:dyDescent="0.25">
      <c r="AQ8432" s="89">
        <v>10040618</v>
      </c>
      <c r="AR8432" s="90" t="str">
        <f t="shared" si="139"/>
        <v>O</v>
      </c>
      <c r="AS8432" t="s">
        <v>8478</v>
      </c>
    </row>
    <row r="8433" spans="43:45" x14ac:dyDescent="0.25">
      <c r="AQ8433" s="89">
        <v>10040939</v>
      </c>
      <c r="AR8433" s="90" t="str">
        <f t="shared" si="139"/>
        <v>O</v>
      </c>
      <c r="AS8433" t="s">
        <v>2176</v>
      </c>
    </row>
    <row r="8434" spans="43:45" x14ac:dyDescent="0.25">
      <c r="AQ8434" s="89">
        <v>10041000</v>
      </c>
      <c r="AR8434" s="90" t="str">
        <f t="shared" si="139"/>
        <v>O</v>
      </c>
      <c r="AS8434" t="s">
        <v>8479</v>
      </c>
    </row>
    <row r="8435" spans="43:45" x14ac:dyDescent="0.25">
      <c r="AQ8435" s="89">
        <v>10041541</v>
      </c>
      <c r="AR8435" s="90" t="str">
        <f t="shared" si="139"/>
        <v>O</v>
      </c>
      <c r="AS8435" t="s">
        <v>8480</v>
      </c>
    </row>
    <row r="8436" spans="43:45" x14ac:dyDescent="0.25">
      <c r="AQ8436" s="89">
        <v>10041757</v>
      </c>
      <c r="AR8436" s="90" t="str">
        <f t="shared" si="139"/>
        <v>O</v>
      </c>
      <c r="AS8436" t="s">
        <v>8481</v>
      </c>
    </row>
    <row r="8437" spans="43:45" x14ac:dyDescent="0.25">
      <c r="AQ8437" s="89">
        <v>10041815</v>
      </c>
      <c r="AR8437" s="90" t="str">
        <f t="shared" si="139"/>
        <v>O</v>
      </c>
      <c r="AS8437" t="s">
        <v>8482</v>
      </c>
    </row>
    <row r="8438" spans="43:45" x14ac:dyDescent="0.25">
      <c r="AQ8438" s="89">
        <v>10042173</v>
      </c>
      <c r="AR8438" s="90" t="str">
        <f t="shared" si="139"/>
        <v>O</v>
      </c>
      <c r="AS8438" t="s">
        <v>8483</v>
      </c>
    </row>
    <row r="8439" spans="43:45" x14ac:dyDescent="0.25">
      <c r="AQ8439" s="89">
        <v>10042175</v>
      </c>
      <c r="AR8439" s="90" t="str">
        <f t="shared" si="139"/>
        <v>O</v>
      </c>
      <c r="AS8439" t="s">
        <v>8484</v>
      </c>
    </row>
    <row r="8440" spans="43:45" x14ac:dyDescent="0.25">
      <c r="AQ8440" s="89">
        <v>10042184</v>
      </c>
      <c r="AR8440" s="90" t="str">
        <f t="shared" si="139"/>
        <v>O</v>
      </c>
      <c r="AS8440" t="s">
        <v>8485</v>
      </c>
    </row>
    <row r="8441" spans="43:45" x14ac:dyDescent="0.25">
      <c r="AQ8441" s="89">
        <v>10043045</v>
      </c>
      <c r="AR8441" s="90" t="str">
        <f t="shared" si="139"/>
        <v>O</v>
      </c>
      <c r="AS8441" t="s">
        <v>8486</v>
      </c>
    </row>
    <row r="8442" spans="43:45" x14ac:dyDescent="0.25">
      <c r="AQ8442" s="89">
        <v>10043048</v>
      </c>
      <c r="AR8442" s="90" t="str">
        <f t="shared" si="139"/>
        <v>O</v>
      </c>
      <c r="AS8442" t="s">
        <v>8487</v>
      </c>
    </row>
    <row r="8443" spans="43:45" x14ac:dyDescent="0.25">
      <c r="AQ8443" s="89">
        <v>10043050</v>
      </c>
      <c r="AR8443" s="90" t="str">
        <f t="shared" si="139"/>
        <v>O</v>
      </c>
      <c r="AS8443" t="s">
        <v>8488</v>
      </c>
    </row>
    <row r="8444" spans="43:45" x14ac:dyDescent="0.25">
      <c r="AQ8444" s="89">
        <v>10043055</v>
      </c>
      <c r="AR8444" s="90" t="str">
        <f t="shared" si="139"/>
        <v>O</v>
      </c>
      <c r="AS8444" t="s">
        <v>8489</v>
      </c>
    </row>
    <row r="8445" spans="43:45" x14ac:dyDescent="0.25">
      <c r="AQ8445" s="89">
        <v>10043057</v>
      </c>
      <c r="AR8445" s="90" t="str">
        <f t="shared" si="139"/>
        <v>O</v>
      </c>
      <c r="AS8445" t="s">
        <v>8490</v>
      </c>
    </row>
    <row r="8446" spans="43:45" x14ac:dyDescent="0.25">
      <c r="AQ8446" s="89">
        <v>10043065</v>
      </c>
      <c r="AR8446" s="90" t="str">
        <f t="shared" si="139"/>
        <v>O</v>
      </c>
      <c r="AS8446" t="s">
        <v>8491</v>
      </c>
    </row>
    <row r="8447" spans="43:45" x14ac:dyDescent="0.25">
      <c r="AQ8447" s="89">
        <v>10043075</v>
      </c>
      <c r="AR8447" s="90" t="str">
        <f t="shared" si="139"/>
        <v>O</v>
      </c>
      <c r="AS8447" t="s">
        <v>8492</v>
      </c>
    </row>
    <row r="8448" spans="43:45" x14ac:dyDescent="0.25">
      <c r="AQ8448" s="89">
        <v>10043079</v>
      </c>
      <c r="AR8448" s="90" t="str">
        <f t="shared" si="139"/>
        <v>O</v>
      </c>
      <c r="AS8448" t="s">
        <v>8493</v>
      </c>
    </row>
    <row r="8449" spans="43:45" x14ac:dyDescent="0.25">
      <c r="AQ8449" s="89">
        <v>10043081</v>
      </c>
      <c r="AR8449" s="90" t="str">
        <f t="shared" si="139"/>
        <v>O</v>
      </c>
      <c r="AS8449" t="s">
        <v>8494</v>
      </c>
    </row>
    <row r="8450" spans="43:45" x14ac:dyDescent="0.25">
      <c r="AQ8450" s="89">
        <v>10040442</v>
      </c>
      <c r="AR8450" s="90" t="str">
        <f t="shared" si="139"/>
        <v>O</v>
      </c>
      <c r="AS8450" t="s">
        <v>8495</v>
      </c>
    </row>
    <row r="8451" spans="43:45" x14ac:dyDescent="0.25">
      <c r="AQ8451" s="89">
        <v>10040573</v>
      </c>
      <c r="AR8451" s="90" t="str">
        <f t="shared" si="139"/>
        <v>O</v>
      </c>
      <c r="AS8451" t="s">
        <v>8496</v>
      </c>
    </row>
    <row r="8452" spans="43:45" x14ac:dyDescent="0.25">
      <c r="AQ8452" s="89">
        <v>10040574</v>
      </c>
      <c r="AR8452" s="90" t="str">
        <f t="shared" si="139"/>
        <v>O</v>
      </c>
      <c r="AS8452" t="s">
        <v>8497</v>
      </c>
    </row>
    <row r="8453" spans="43:45" x14ac:dyDescent="0.25">
      <c r="AQ8453" s="89">
        <v>10040578</v>
      </c>
      <c r="AR8453" s="90" t="str">
        <f t="shared" si="139"/>
        <v>O</v>
      </c>
      <c r="AS8453" t="s">
        <v>8498</v>
      </c>
    </row>
    <row r="8454" spans="43:45" x14ac:dyDescent="0.25">
      <c r="AQ8454" s="89">
        <v>10040764</v>
      </c>
      <c r="AR8454" s="90" t="str">
        <f t="shared" si="139"/>
        <v>O</v>
      </c>
      <c r="AS8454" t="s">
        <v>8499</v>
      </c>
    </row>
    <row r="8455" spans="43:45" x14ac:dyDescent="0.25">
      <c r="AQ8455" s="89">
        <v>10041147</v>
      </c>
      <c r="AR8455" s="90" t="str">
        <f t="shared" si="139"/>
        <v>O</v>
      </c>
      <c r="AS8455" t="s">
        <v>8500</v>
      </c>
    </row>
    <row r="8456" spans="43:45" x14ac:dyDescent="0.25">
      <c r="AQ8456" s="89">
        <v>10041659</v>
      </c>
      <c r="AR8456" s="90" t="str">
        <f t="shared" si="139"/>
        <v>O</v>
      </c>
      <c r="AS8456" t="s">
        <v>8501</v>
      </c>
    </row>
    <row r="8457" spans="43:45" x14ac:dyDescent="0.25">
      <c r="AQ8457" s="89">
        <v>10041707</v>
      </c>
      <c r="AR8457" s="90" t="str">
        <f t="shared" ref="AR8457:AR8520" si="140">IF(ISNA(VLOOKUP(AQ8457,$BP$18:$BQ$356,2,FALSE))=TRUE,"O",VLOOKUP(AQ8457,$BP$18:$BQ$356,2,FALSE))</f>
        <v>O</v>
      </c>
      <c r="AS8457" t="s">
        <v>8502</v>
      </c>
    </row>
    <row r="8458" spans="43:45" x14ac:dyDescent="0.25">
      <c r="AQ8458" s="89">
        <v>10041712</v>
      </c>
      <c r="AR8458" s="90" t="str">
        <f t="shared" si="140"/>
        <v>O</v>
      </c>
      <c r="AS8458" t="s">
        <v>8503</v>
      </c>
    </row>
    <row r="8459" spans="43:45" x14ac:dyDescent="0.25">
      <c r="AQ8459" s="89">
        <v>10041876</v>
      </c>
      <c r="AR8459" s="90" t="str">
        <f t="shared" si="140"/>
        <v>O</v>
      </c>
      <c r="AS8459" t="s">
        <v>8504</v>
      </c>
    </row>
    <row r="8460" spans="43:45" x14ac:dyDescent="0.25">
      <c r="AQ8460" s="89">
        <v>10041881</v>
      </c>
      <c r="AR8460" s="90" t="str">
        <f t="shared" si="140"/>
        <v>O</v>
      </c>
      <c r="AS8460" t="s">
        <v>8505</v>
      </c>
    </row>
    <row r="8461" spans="43:45" x14ac:dyDescent="0.25">
      <c r="AQ8461" s="89">
        <v>10042266</v>
      </c>
      <c r="AR8461" s="90" t="str">
        <f t="shared" si="140"/>
        <v>O</v>
      </c>
      <c r="AS8461" t="s">
        <v>8506</v>
      </c>
    </row>
    <row r="8462" spans="43:45" x14ac:dyDescent="0.25">
      <c r="AQ8462" s="89">
        <v>10042270</v>
      </c>
      <c r="AR8462" s="90" t="str">
        <f t="shared" si="140"/>
        <v>O</v>
      </c>
      <c r="AS8462" t="s">
        <v>8507</v>
      </c>
    </row>
    <row r="8463" spans="43:45" x14ac:dyDescent="0.25">
      <c r="AQ8463" s="89">
        <v>10042276</v>
      </c>
      <c r="AR8463" s="90" t="str">
        <f t="shared" si="140"/>
        <v>O</v>
      </c>
      <c r="AS8463" t="s">
        <v>8508</v>
      </c>
    </row>
    <row r="8464" spans="43:45" x14ac:dyDescent="0.25">
      <c r="AQ8464" s="89">
        <v>10042277</v>
      </c>
      <c r="AR8464" s="90" t="str">
        <f t="shared" si="140"/>
        <v>O</v>
      </c>
      <c r="AS8464" t="s">
        <v>8509</v>
      </c>
    </row>
    <row r="8465" spans="43:45" x14ac:dyDescent="0.25">
      <c r="AQ8465" s="89">
        <v>90000445</v>
      </c>
      <c r="AR8465" s="90" t="str">
        <f t="shared" si="140"/>
        <v>O</v>
      </c>
      <c r="AS8465" t="s">
        <v>8510</v>
      </c>
    </row>
    <row r="8466" spans="43:45" x14ac:dyDescent="0.25">
      <c r="AQ8466" s="89">
        <v>90000447</v>
      </c>
      <c r="AR8466" s="90" t="str">
        <f t="shared" si="140"/>
        <v>O</v>
      </c>
      <c r="AS8466" t="s">
        <v>8511</v>
      </c>
    </row>
    <row r="8467" spans="43:45" x14ac:dyDescent="0.25">
      <c r="AQ8467" s="89">
        <v>90000448</v>
      </c>
      <c r="AR8467" s="90" t="str">
        <f t="shared" si="140"/>
        <v>O</v>
      </c>
      <c r="AS8467" t="s">
        <v>8512</v>
      </c>
    </row>
    <row r="8468" spans="43:45" x14ac:dyDescent="0.25">
      <c r="AQ8468" s="89">
        <v>90000450</v>
      </c>
      <c r="AR8468" s="90" t="str">
        <f t="shared" si="140"/>
        <v>O</v>
      </c>
      <c r="AS8468" t="s">
        <v>8513</v>
      </c>
    </row>
    <row r="8469" spans="43:45" x14ac:dyDescent="0.25">
      <c r="AQ8469" s="89">
        <v>90000451</v>
      </c>
      <c r="AR8469" s="90" t="str">
        <f t="shared" si="140"/>
        <v>O</v>
      </c>
      <c r="AS8469" t="s">
        <v>8514</v>
      </c>
    </row>
    <row r="8470" spans="43:45" x14ac:dyDescent="0.25">
      <c r="AQ8470" s="89">
        <v>90000453</v>
      </c>
      <c r="AR8470" s="90" t="str">
        <f t="shared" si="140"/>
        <v>O</v>
      </c>
      <c r="AS8470" t="s">
        <v>8515</v>
      </c>
    </row>
    <row r="8471" spans="43:45" x14ac:dyDescent="0.25">
      <c r="AQ8471" s="89">
        <v>90000454</v>
      </c>
      <c r="AR8471" s="90" t="str">
        <f t="shared" si="140"/>
        <v>O</v>
      </c>
      <c r="AS8471" t="s">
        <v>8516</v>
      </c>
    </row>
    <row r="8472" spans="43:45" x14ac:dyDescent="0.25">
      <c r="AQ8472" s="89">
        <v>90000460</v>
      </c>
      <c r="AR8472" s="90" t="str">
        <f t="shared" si="140"/>
        <v>O</v>
      </c>
      <c r="AS8472" t="s">
        <v>8517</v>
      </c>
    </row>
    <row r="8473" spans="43:45" x14ac:dyDescent="0.25">
      <c r="AQ8473" s="89">
        <v>90000462</v>
      </c>
      <c r="AR8473" s="90" t="str">
        <f t="shared" si="140"/>
        <v>O</v>
      </c>
      <c r="AS8473" t="s">
        <v>8518</v>
      </c>
    </row>
    <row r="8474" spans="43:45" x14ac:dyDescent="0.25">
      <c r="AQ8474" s="89">
        <v>90000464</v>
      </c>
      <c r="AR8474" s="90" t="str">
        <f t="shared" si="140"/>
        <v>O</v>
      </c>
      <c r="AS8474" t="s">
        <v>8519</v>
      </c>
    </row>
    <row r="8475" spans="43:45" x14ac:dyDescent="0.25">
      <c r="AQ8475" s="89">
        <v>90000465</v>
      </c>
      <c r="AR8475" s="90" t="str">
        <f t="shared" si="140"/>
        <v>O</v>
      </c>
      <c r="AS8475" t="s">
        <v>8520</v>
      </c>
    </row>
    <row r="8476" spans="43:45" x14ac:dyDescent="0.25">
      <c r="AQ8476" s="89">
        <v>10040388</v>
      </c>
      <c r="AR8476" s="90" t="str">
        <f t="shared" si="140"/>
        <v>O</v>
      </c>
      <c r="AS8476" t="s">
        <v>8521</v>
      </c>
    </row>
    <row r="8477" spans="43:45" x14ac:dyDescent="0.25">
      <c r="AQ8477" s="89">
        <v>10040603</v>
      </c>
      <c r="AR8477" s="90" t="str">
        <f t="shared" si="140"/>
        <v>O</v>
      </c>
      <c r="AS8477" t="s">
        <v>8522</v>
      </c>
    </row>
    <row r="8478" spans="43:45" x14ac:dyDescent="0.25">
      <c r="AQ8478" s="89">
        <v>10040980</v>
      </c>
      <c r="AR8478" s="90" t="str">
        <f t="shared" si="140"/>
        <v>O</v>
      </c>
      <c r="AS8478" t="s">
        <v>8523</v>
      </c>
    </row>
    <row r="8479" spans="43:45" x14ac:dyDescent="0.25">
      <c r="AQ8479" s="89">
        <v>10041001</v>
      </c>
      <c r="AR8479" s="90" t="str">
        <f t="shared" si="140"/>
        <v>O</v>
      </c>
      <c r="AS8479" t="s">
        <v>8524</v>
      </c>
    </row>
    <row r="8480" spans="43:45" x14ac:dyDescent="0.25">
      <c r="AQ8480" s="89">
        <v>10041245</v>
      </c>
      <c r="AR8480" s="90" t="str">
        <f t="shared" si="140"/>
        <v>O</v>
      </c>
      <c r="AS8480" t="s">
        <v>8525</v>
      </c>
    </row>
    <row r="8481" spans="43:45" x14ac:dyDescent="0.25">
      <c r="AQ8481" s="89">
        <v>10041512</v>
      </c>
      <c r="AR8481" s="90" t="str">
        <f t="shared" si="140"/>
        <v>O</v>
      </c>
      <c r="AS8481" t="s">
        <v>8526</v>
      </c>
    </row>
    <row r="8482" spans="43:45" x14ac:dyDescent="0.25">
      <c r="AQ8482" s="89">
        <v>10041515</v>
      </c>
      <c r="AR8482" s="90" t="str">
        <f t="shared" si="140"/>
        <v>O</v>
      </c>
      <c r="AS8482" t="s">
        <v>8527</v>
      </c>
    </row>
    <row r="8483" spans="43:45" x14ac:dyDescent="0.25">
      <c r="AQ8483" s="89">
        <v>10041675</v>
      </c>
      <c r="AR8483" s="90" t="str">
        <f t="shared" si="140"/>
        <v>O</v>
      </c>
      <c r="AS8483" t="s">
        <v>8528</v>
      </c>
    </row>
    <row r="8484" spans="43:45" x14ac:dyDescent="0.25">
      <c r="AQ8484" s="89">
        <v>10041975</v>
      </c>
      <c r="AR8484" s="90" t="str">
        <f t="shared" si="140"/>
        <v>O</v>
      </c>
      <c r="AS8484" t="s">
        <v>8529</v>
      </c>
    </row>
    <row r="8485" spans="43:45" x14ac:dyDescent="0.25">
      <c r="AQ8485" s="89">
        <v>10042198</v>
      </c>
      <c r="AR8485" s="90" t="str">
        <f t="shared" si="140"/>
        <v>O</v>
      </c>
      <c r="AS8485" t="s">
        <v>8530</v>
      </c>
    </row>
    <row r="8486" spans="43:45" x14ac:dyDescent="0.25">
      <c r="AQ8486" s="89">
        <v>10043086</v>
      </c>
      <c r="AR8486" s="90" t="str">
        <f t="shared" si="140"/>
        <v>O</v>
      </c>
      <c r="AS8486" t="s">
        <v>8531</v>
      </c>
    </row>
    <row r="8487" spans="43:45" x14ac:dyDescent="0.25">
      <c r="AQ8487" s="89">
        <v>10043092</v>
      </c>
      <c r="AR8487" s="90" t="str">
        <f t="shared" si="140"/>
        <v>O</v>
      </c>
      <c r="AS8487" t="s">
        <v>8532</v>
      </c>
    </row>
    <row r="8488" spans="43:45" x14ac:dyDescent="0.25">
      <c r="AQ8488" s="89">
        <v>10043093</v>
      </c>
      <c r="AR8488" s="90" t="str">
        <f t="shared" si="140"/>
        <v>O</v>
      </c>
      <c r="AS8488" t="s">
        <v>8533</v>
      </c>
    </row>
    <row r="8489" spans="43:45" x14ac:dyDescent="0.25">
      <c r="AQ8489" s="89">
        <v>10043097</v>
      </c>
      <c r="AR8489" s="90" t="str">
        <f t="shared" si="140"/>
        <v>O</v>
      </c>
      <c r="AS8489" t="s">
        <v>8534</v>
      </c>
    </row>
    <row r="8490" spans="43:45" x14ac:dyDescent="0.25">
      <c r="AQ8490" s="89">
        <v>10043099</v>
      </c>
      <c r="AR8490" s="90" t="str">
        <f t="shared" si="140"/>
        <v>O</v>
      </c>
      <c r="AS8490" t="s">
        <v>8535</v>
      </c>
    </row>
    <row r="8491" spans="43:45" x14ac:dyDescent="0.25">
      <c r="AQ8491" s="89">
        <v>10043103</v>
      </c>
      <c r="AR8491" s="90" t="str">
        <f t="shared" si="140"/>
        <v>O</v>
      </c>
      <c r="AS8491" t="s">
        <v>7641</v>
      </c>
    </row>
    <row r="8492" spans="43:45" x14ac:dyDescent="0.25">
      <c r="AQ8492" s="89">
        <v>10043104</v>
      </c>
      <c r="AR8492" s="90" t="str">
        <f t="shared" si="140"/>
        <v>O</v>
      </c>
      <c r="AS8492" t="s">
        <v>8536</v>
      </c>
    </row>
    <row r="8493" spans="43:45" x14ac:dyDescent="0.25">
      <c r="AQ8493" s="89">
        <v>10043106</v>
      </c>
      <c r="AR8493" s="90" t="str">
        <f t="shared" si="140"/>
        <v>O</v>
      </c>
      <c r="AS8493" t="s">
        <v>8537</v>
      </c>
    </row>
    <row r="8494" spans="43:45" x14ac:dyDescent="0.25">
      <c r="AQ8494" s="89">
        <v>10043111</v>
      </c>
      <c r="AR8494" s="90" t="str">
        <f t="shared" si="140"/>
        <v>O</v>
      </c>
      <c r="AS8494" t="s">
        <v>8538</v>
      </c>
    </row>
    <row r="8495" spans="43:45" x14ac:dyDescent="0.25">
      <c r="AQ8495" s="89">
        <v>90001022</v>
      </c>
      <c r="AR8495" s="90" t="str">
        <f t="shared" si="140"/>
        <v>O</v>
      </c>
      <c r="AS8495" t="s">
        <v>8539</v>
      </c>
    </row>
    <row r="8496" spans="43:45" x14ac:dyDescent="0.25">
      <c r="AQ8496" s="89">
        <v>90001024</v>
      </c>
      <c r="AR8496" s="90" t="str">
        <f t="shared" si="140"/>
        <v>O</v>
      </c>
      <c r="AS8496" t="s">
        <v>8540</v>
      </c>
    </row>
    <row r="8497" spans="43:45" x14ac:dyDescent="0.25">
      <c r="AQ8497" s="89">
        <v>90001026</v>
      </c>
      <c r="AR8497" s="90" t="str">
        <f t="shared" si="140"/>
        <v>O</v>
      </c>
      <c r="AS8497" t="s">
        <v>8541</v>
      </c>
    </row>
    <row r="8498" spans="43:45" x14ac:dyDescent="0.25">
      <c r="AQ8498" s="89">
        <v>90001029</v>
      </c>
      <c r="AR8498" s="90" t="str">
        <f t="shared" si="140"/>
        <v>O</v>
      </c>
      <c r="AS8498" t="s">
        <v>8542</v>
      </c>
    </row>
    <row r="8499" spans="43:45" x14ac:dyDescent="0.25">
      <c r="AQ8499" s="89">
        <v>90001030</v>
      </c>
      <c r="AR8499" s="90" t="str">
        <f t="shared" si="140"/>
        <v>O</v>
      </c>
      <c r="AS8499" t="s">
        <v>8543</v>
      </c>
    </row>
    <row r="8500" spans="43:45" x14ac:dyDescent="0.25">
      <c r="AQ8500" s="89">
        <v>90001032</v>
      </c>
      <c r="AR8500" s="90" t="str">
        <f t="shared" si="140"/>
        <v>O</v>
      </c>
      <c r="AS8500" t="s">
        <v>8544</v>
      </c>
    </row>
    <row r="8501" spans="43:45" x14ac:dyDescent="0.25">
      <c r="AQ8501" s="89">
        <v>90001034</v>
      </c>
      <c r="AR8501" s="90" t="str">
        <f t="shared" si="140"/>
        <v>O</v>
      </c>
      <c r="AS8501" t="s">
        <v>8545</v>
      </c>
    </row>
    <row r="8502" spans="43:45" x14ac:dyDescent="0.25">
      <c r="AQ8502" s="89">
        <v>10043123</v>
      </c>
      <c r="AR8502" s="90" t="str">
        <f t="shared" si="140"/>
        <v>O</v>
      </c>
      <c r="AS8502" t="s">
        <v>8546</v>
      </c>
    </row>
    <row r="8503" spans="43:45" x14ac:dyDescent="0.25">
      <c r="AQ8503" s="89">
        <v>10040508</v>
      </c>
      <c r="AR8503" s="90" t="str">
        <f t="shared" si="140"/>
        <v>O</v>
      </c>
      <c r="AS8503" t="s">
        <v>8547</v>
      </c>
    </row>
    <row r="8504" spans="43:45" x14ac:dyDescent="0.25">
      <c r="AQ8504" s="89">
        <v>10040596</v>
      </c>
      <c r="AR8504" s="90" t="str">
        <f t="shared" si="140"/>
        <v>O</v>
      </c>
      <c r="AS8504" t="s">
        <v>8548</v>
      </c>
    </row>
    <row r="8505" spans="43:45" x14ac:dyDescent="0.25">
      <c r="AQ8505" s="89">
        <v>10040842</v>
      </c>
      <c r="AR8505" s="90" t="str">
        <f t="shared" si="140"/>
        <v>O</v>
      </c>
      <c r="AS8505" t="s">
        <v>8549</v>
      </c>
    </row>
    <row r="8506" spans="43:45" x14ac:dyDescent="0.25">
      <c r="AQ8506" s="89">
        <v>10041259</v>
      </c>
      <c r="AR8506" s="90" t="str">
        <f t="shared" si="140"/>
        <v>O</v>
      </c>
      <c r="AS8506" t="s">
        <v>8550</v>
      </c>
    </row>
    <row r="8507" spans="43:45" x14ac:dyDescent="0.25">
      <c r="AQ8507" s="89">
        <v>10041496</v>
      </c>
      <c r="AR8507" s="90" t="str">
        <f t="shared" si="140"/>
        <v>O</v>
      </c>
      <c r="AS8507" t="s">
        <v>8551</v>
      </c>
    </row>
    <row r="8508" spans="43:45" x14ac:dyDescent="0.25">
      <c r="AQ8508" s="89">
        <v>10041516</v>
      </c>
      <c r="AR8508" s="90" t="str">
        <f t="shared" si="140"/>
        <v>O</v>
      </c>
      <c r="AS8508" t="s">
        <v>8552</v>
      </c>
    </row>
    <row r="8509" spans="43:45" x14ac:dyDescent="0.25">
      <c r="AQ8509" s="89">
        <v>10042313</v>
      </c>
      <c r="AR8509" s="90" t="str">
        <f t="shared" si="140"/>
        <v>O</v>
      </c>
      <c r="AS8509" t="s">
        <v>8553</v>
      </c>
    </row>
    <row r="8510" spans="43:45" x14ac:dyDescent="0.25">
      <c r="AQ8510" s="89">
        <v>10042319</v>
      </c>
      <c r="AR8510" s="90" t="str">
        <f t="shared" si="140"/>
        <v>O</v>
      </c>
      <c r="AS8510" t="s">
        <v>8554</v>
      </c>
    </row>
    <row r="8511" spans="43:45" x14ac:dyDescent="0.25">
      <c r="AQ8511" s="89">
        <v>10042330</v>
      </c>
      <c r="AR8511" s="90" t="str">
        <f t="shared" si="140"/>
        <v>O</v>
      </c>
      <c r="AS8511" t="s">
        <v>8555</v>
      </c>
    </row>
    <row r="8512" spans="43:45" x14ac:dyDescent="0.25">
      <c r="AQ8512" s="89">
        <v>10042335</v>
      </c>
      <c r="AR8512" s="90" t="str">
        <f t="shared" si="140"/>
        <v>O</v>
      </c>
      <c r="AS8512" t="s">
        <v>8556</v>
      </c>
    </row>
    <row r="8513" spans="43:45" x14ac:dyDescent="0.25">
      <c r="AQ8513" s="89">
        <v>10041669</v>
      </c>
      <c r="AR8513" s="90" t="str">
        <f t="shared" si="140"/>
        <v>O</v>
      </c>
      <c r="AS8513" t="s">
        <v>8557</v>
      </c>
    </row>
    <row r="8514" spans="43:45" x14ac:dyDescent="0.25">
      <c r="AQ8514" s="89">
        <v>90000469</v>
      </c>
      <c r="AR8514" s="90" t="str">
        <f t="shared" si="140"/>
        <v>O</v>
      </c>
      <c r="AS8514" t="s">
        <v>8558</v>
      </c>
    </row>
    <row r="8515" spans="43:45" x14ac:dyDescent="0.25">
      <c r="AQ8515" s="89">
        <v>90000471</v>
      </c>
      <c r="AR8515" s="90" t="str">
        <f t="shared" si="140"/>
        <v>O</v>
      </c>
      <c r="AS8515" t="s">
        <v>8559</v>
      </c>
    </row>
    <row r="8516" spans="43:45" x14ac:dyDescent="0.25">
      <c r="AQ8516" s="89">
        <v>90000476</v>
      </c>
      <c r="AR8516" s="90" t="str">
        <f t="shared" si="140"/>
        <v>O</v>
      </c>
      <c r="AS8516" t="s">
        <v>8560</v>
      </c>
    </row>
    <row r="8517" spans="43:45" x14ac:dyDescent="0.25">
      <c r="AQ8517" s="89">
        <v>90000477</v>
      </c>
      <c r="AR8517" s="90" t="str">
        <f t="shared" si="140"/>
        <v>O</v>
      </c>
      <c r="AS8517" t="s">
        <v>8561</v>
      </c>
    </row>
    <row r="8518" spans="43:45" x14ac:dyDescent="0.25">
      <c r="AQ8518" s="89">
        <v>90000484</v>
      </c>
      <c r="AR8518" s="90" t="str">
        <f t="shared" si="140"/>
        <v>O</v>
      </c>
      <c r="AS8518" t="s">
        <v>8562</v>
      </c>
    </row>
    <row r="8519" spans="43:45" x14ac:dyDescent="0.25">
      <c r="AQ8519" s="89">
        <v>90000489</v>
      </c>
      <c r="AR8519" s="90" t="str">
        <f t="shared" si="140"/>
        <v>O</v>
      </c>
      <c r="AS8519" t="s">
        <v>8563</v>
      </c>
    </row>
    <row r="8520" spans="43:45" x14ac:dyDescent="0.25">
      <c r="AQ8520" s="89">
        <v>90000494</v>
      </c>
      <c r="AR8520" s="90" t="str">
        <f t="shared" si="140"/>
        <v>O</v>
      </c>
      <c r="AS8520" t="s">
        <v>8564</v>
      </c>
    </row>
    <row r="8521" spans="43:45" x14ac:dyDescent="0.25">
      <c r="AQ8521" s="89">
        <v>90000497</v>
      </c>
      <c r="AR8521" s="90" t="str">
        <f t="shared" ref="AR8521:AR8584" si="141">IF(ISNA(VLOOKUP(AQ8521,$BP$18:$BQ$356,2,FALSE))=TRUE,"O",VLOOKUP(AQ8521,$BP$18:$BQ$356,2,FALSE))</f>
        <v>O</v>
      </c>
      <c r="AS8521" t="s">
        <v>8565</v>
      </c>
    </row>
    <row r="8522" spans="43:45" x14ac:dyDescent="0.25">
      <c r="AQ8522" s="89">
        <v>10040653</v>
      </c>
      <c r="AR8522" s="90" t="str">
        <f t="shared" si="141"/>
        <v>O</v>
      </c>
      <c r="AS8522" t="s">
        <v>8566</v>
      </c>
    </row>
    <row r="8523" spans="43:45" x14ac:dyDescent="0.25">
      <c r="AQ8523" s="89">
        <v>10040888</v>
      </c>
      <c r="AR8523" s="90" t="str">
        <f t="shared" si="141"/>
        <v>O</v>
      </c>
      <c r="AS8523" t="s">
        <v>8567</v>
      </c>
    </row>
    <row r="8524" spans="43:45" x14ac:dyDescent="0.25">
      <c r="AQ8524" s="89">
        <v>10040967</v>
      </c>
      <c r="AR8524" s="90" t="str">
        <f t="shared" si="141"/>
        <v>O</v>
      </c>
      <c r="AS8524" t="s">
        <v>8568</v>
      </c>
    </row>
    <row r="8525" spans="43:45" x14ac:dyDescent="0.25">
      <c r="AQ8525" s="89">
        <v>10040988</v>
      </c>
      <c r="AR8525" s="90" t="str">
        <f t="shared" si="141"/>
        <v>O</v>
      </c>
      <c r="AS8525" t="s">
        <v>8569</v>
      </c>
    </row>
    <row r="8526" spans="43:45" x14ac:dyDescent="0.25">
      <c r="AQ8526" s="89">
        <v>10040995</v>
      </c>
      <c r="AR8526" s="90" t="str">
        <f t="shared" si="141"/>
        <v>O</v>
      </c>
      <c r="AS8526" t="s">
        <v>8570</v>
      </c>
    </row>
    <row r="8527" spans="43:45" x14ac:dyDescent="0.25">
      <c r="AQ8527" s="89">
        <v>10040997</v>
      </c>
      <c r="AR8527" s="90" t="str">
        <f t="shared" si="141"/>
        <v>O</v>
      </c>
      <c r="AS8527" t="s">
        <v>8571</v>
      </c>
    </row>
    <row r="8528" spans="43:45" x14ac:dyDescent="0.25">
      <c r="AQ8528" s="89">
        <v>10041557</v>
      </c>
      <c r="AR8528" s="90" t="str">
        <f t="shared" si="141"/>
        <v>O</v>
      </c>
      <c r="AS8528" t="s">
        <v>8572</v>
      </c>
    </row>
    <row r="8529" spans="43:45" x14ac:dyDescent="0.25">
      <c r="AQ8529" s="89">
        <v>10041672</v>
      </c>
      <c r="AR8529" s="90" t="str">
        <f t="shared" si="141"/>
        <v>O</v>
      </c>
      <c r="AS8529" t="s">
        <v>8573</v>
      </c>
    </row>
    <row r="8530" spans="43:45" x14ac:dyDescent="0.25">
      <c r="AQ8530" s="89">
        <v>10041723</v>
      </c>
      <c r="AR8530" s="90" t="str">
        <f t="shared" si="141"/>
        <v>O</v>
      </c>
      <c r="AS8530" t="s">
        <v>8574</v>
      </c>
    </row>
    <row r="8531" spans="43:45" x14ac:dyDescent="0.25">
      <c r="AQ8531" s="89">
        <v>10041074</v>
      </c>
      <c r="AR8531" s="90" t="str">
        <f t="shared" si="141"/>
        <v>O</v>
      </c>
      <c r="AS8531" t="s">
        <v>8575</v>
      </c>
    </row>
    <row r="8532" spans="43:45" x14ac:dyDescent="0.25">
      <c r="AQ8532" s="89">
        <v>10043154</v>
      </c>
      <c r="AR8532" s="90" t="str">
        <f t="shared" si="141"/>
        <v>O</v>
      </c>
      <c r="AS8532" t="s">
        <v>8576</v>
      </c>
    </row>
    <row r="8533" spans="43:45" x14ac:dyDescent="0.25">
      <c r="AQ8533" s="89">
        <v>10043163</v>
      </c>
      <c r="AR8533" s="90" t="str">
        <f t="shared" si="141"/>
        <v>O</v>
      </c>
      <c r="AS8533" t="s">
        <v>8577</v>
      </c>
    </row>
    <row r="8534" spans="43:45" x14ac:dyDescent="0.25">
      <c r="AQ8534" s="89">
        <v>10043166</v>
      </c>
      <c r="AR8534" s="90" t="str">
        <f t="shared" si="141"/>
        <v>O</v>
      </c>
      <c r="AS8534" t="s">
        <v>8578</v>
      </c>
    </row>
    <row r="8535" spans="43:45" x14ac:dyDescent="0.25">
      <c r="AQ8535" s="89">
        <v>10043171</v>
      </c>
      <c r="AR8535" s="90" t="str">
        <f t="shared" si="141"/>
        <v>O</v>
      </c>
      <c r="AS8535" t="s">
        <v>8579</v>
      </c>
    </row>
    <row r="8536" spans="43:45" x14ac:dyDescent="0.25">
      <c r="AQ8536" s="89">
        <v>10043173</v>
      </c>
      <c r="AR8536" s="90" t="str">
        <f t="shared" si="141"/>
        <v>O</v>
      </c>
      <c r="AS8536" t="s">
        <v>8580</v>
      </c>
    </row>
    <row r="8537" spans="43:45" x14ac:dyDescent="0.25">
      <c r="AQ8537" s="89">
        <v>10043184</v>
      </c>
      <c r="AR8537" s="90" t="str">
        <f t="shared" si="141"/>
        <v>O</v>
      </c>
      <c r="AS8537" t="s">
        <v>8581</v>
      </c>
    </row>
    <row r="8538" spans="43:45" x14ac:dyDescent="0.25">
      <c r="AQ8538" s="89">
        <v>10040776</v>
      </c>
      <c r="AR8538" s="90" t="str">
        <f t="shared" si="141"/>
        <v>O</v>
      </c>
      <c r="AS8538" t="s">
        <v>8582</v>
      </c>
    </row>
    <row r="8539" spans="43:45" x14ac:dyDescent="0.25">
      <c r="AQ8539" s="89">
        <v>10040846</v>
      </c>
      <c r="AR8539" s="90" t="str">
        <f t="shared" si="141"/>
        <v>O</v>
      </c>
      <c r="AS8539" t="s">
        <v>8583</v>
      </c>
    </row>
    <row r="8540" spans="43:45" x14ac:dyDescent="0.25">
      <c r="AQ8540" s="89">
        <v>10041067</v>
      </c>
      <c r="AR8540" s="90" t="str">
        <f t="shared" si="141"/>
        <v>O</v>
      </c>
      <c r="AS8540" t="s">
        <v>8584</v>
      </c>
    </row>
    <row r="8541" spans="43:45" x14ac:dyDescent="0.25">
      <c r="AQ8541" s="89">
        <v>10041155</v>
      </c>
      <c r="AR8541" s="90" t="str">
        <f t="shared" si="141"/>
        <v>O</v>
      </c>
      <c r="AS8541" t="s">
        <v>8585</v>
      </c>
    </row>
    <row r="8542" spans="43:45" x14ac:dyDescent="0.25">
      <c r="AQ8542" s="89">
        <v>10041936</v>
      </c>
      <c r="AR8542" s="90" t="str">
        <f t="shared" si="141"/>
        <v>O</v>
      </c>
      <c r="AS8542" t="s">
        <v>8586</v>
      </c>
    </row>
    <row r="8543" spans="43:45" x14ac:dyDescent="0.25">
      <c r="AQ8543" s="89">
        <v>10042010</v>
      </c>
      <c r="AR8543" s="90" t="str">
        <f t="shared" si="141"/>
        <v>O</v>
      </c>
      <c r="AS8543" t="s">
        <v>8587</v>
      </c>
    </row>
    <row r="8544" spans="43:45" x14ac:dyDescent="0.25">
      <c r="AQ8544" s="89">
        <v>10042229</v>
      </c>
      <c r="AR8544" s="90" t="str">
        <f t="shared" si="141"/>
        <v>O</v>
      </c>
      <c r="AS8544" t="s">
        <v>8588</v>
      </c>
    </row>
    <row r="8545" spans="43:45" x14ac:dyDescent="0.25">
      <c r="AQ8545" s="89">
        <v>10042365</v>
      </c>
      <c r="AR8545" s="90" t="str">
        <f t="shared" si="141"/>
        <v>O</v>
      </c>
      <c r="AS8545" t="s">
        <v>8589</v>
      </c>
    </row>
    <row r="8546" spans="43:45" x14ac:dyDescent="0.25">
      <c r="AQ8546" s="89">
        <v>90001000</v>
      </c>
      <c r="AR8546" s="90" t="str">
        <f t="shared" si="141"/>
        <v>O</v>
      </c>
      <c r="AS8546" t="s">
        <v>8590</v>
      </c>
    </row>
    <row r="8547" spans="43:45" x14ac:dyDescent="0.25">
      <c r="AQ8547" s="89">
        <v>90001001</v>
      </c>
      <c r="AR8547" s="90" t="str">
        <f t="shared" si="141"/>
        <v>O</v>
      </c>
      <c r="AS8547" t="s">
        <v>8591</v>
      </c>
    </row>
    <row r="8548" spans="43:45" x14ac:dyDescent="0.25">
      <c r="AQ8548" s="89">
        <v>90000007</v>
      </c>
      <c r="AR8548" s="90" t="str">
        <f t="shared" si="141"/>
        <v>O</v>
      </c>
      <c r="AS8548" t="s">
        <v>8592</v>
      </c>
    </row>
    <row r="8549" spans="43:45" x14ac:dyDescent="0.25">
      <c r="AQ8549" s="89">
        <v>90000306</v>
      </c>
      <c r="AR8549" s="90" t="str">
        <f t="shared" si="141"/>
        <v>O</v>
      </c>
      <c r="AS8549" t="s">
        <v>8593</v>
      </c>
    </row>
    <row r="8550" spans="43:45" x14ac:dyDescent="0.25">
      <c r="AQ8550" s="89">
        <v>90000307</v>
      </c>
      <c r="AR8550" s="90" t="str">
        <f t="shared" si="141"/>
        <v>O</v>
      </c>
      <c r="AS8550" t="s">
        <v>8594</v>
      </c>
    </row>
    <row r="8551" spans="43:45" x14ac:dyDescent="0.25">
      <c r="AQ8551" s="89">
        <v>90000308</v>
      </c>
      <c r="AR8551" s="90" t="str">
        <f t="shared" si="141"/>
        <v>O</v>
      </c>
      <c r="AS8551" t="s">
        <v>8595</v>
      </c>
    </row>
    <row r="8552" spans="43:45" x14ac:dyDescent="0.25">
      <c r="AQ8552" s="89">
        <v>90000311</v>
      </c>
      <c r="AR8552" s="90" t="str">
        <f t="shared" si="141"/>
        <v>O</v>
      </c>
      <c r="AS8552" t="s">
        <v>8596</v>
      </c>
    </row>
    <row r="8553" spans="43:45" x14ac:dyDescent="0.25">
      <c r="AQ8553" s="89">
        <v>90000312</v>
      </c>
      <c r="AR8553" s="90" t="str">
        <f t="shared" si="141"/>
        <v>O</v>
      </c>
      <c r="AS8553" t="s">
        <v>8597</v>
      </c>
    </row>
    <row r="8554" spans="43:45" x14ac:dyDescent="0.25">
      <c r="AQ8554" s="89">
        <v>90000314</v>
      </c>
      <c r="AR8554" s="90" t="str">
        <f t="shared" si="141"/>
        <v>O</v>
      </c>
      <c r="AS8554" t="s">
        <v>8598</v>
      </c>
    </row>
    <row r="8555" spans="43:45" x14ac:dyDescent="0.25">
      <c r="AQ8555" s="89">
        <v>90000316</v>
      </c>
      <c r="AR8555" s="90" t="str">
        <f t="shared" si="141"/>
        <v>O</v>
      </c>
      <c r="AS8555" t="s">
        <v>8599</v>
      </c>
    </row>
    <row r="8556" spans="43:45" x14ac:dyDescent="0.25">
      <c r="AQ8556" s="89">
        <v>90000318</v>
      </c>
      <c r="AR8556" s="90" t="str">
        <f t="shared" si="141"/>
        <v>O</v>
      </c>
      <c r="AS8556" t="s">
        <v>8600</v>
      </c>
    </row>
    <row r="8557" spans="43:45" x14ac:dyDescent="0.25">
      <c r="AQ8557" s="89">
        <v>90000319</v>
      </c>
      <c r="AR8557" s="90" t="str">
        <f t="shared" si="141"/>
        <v>O</v>
      </c>
      <c r="AS8557" t="s">
        <v>8601</v>
      </c>
    </row>
    <row r="8558" spans="43:45" x14ac:dyDescent="0.25">
      <c r="AQ8558" s="89">
        <v>90000321</v>
      </c>
      <c r="AR8558" s="90" t="str">
        <f t="shared" si="141"/>
        <v>O</v>
      </c>
      <c r="AS8558" t="s">
        <v>8602</v>
      </c>
    </row>
    <row r="8559" spans="43:45" x14ac:dyDescent="0.25">
      <c r="AQ8559" s="89">
        <v>90000322</v>
      </c>
      <c r="AR8559" s="90" t="str">
        <f t="shared" si="141"/>
        <v>O</v>
      </c>
      <c r="AS8559" t="s">
        <v>8603</v>
      </c>
    </row>
    <row r="8560" spans="43:45" x14ac:dyDescent="0.25">
      <c r="AQ8560" s="89">
        <v>10040453</v>
      </c>
      <c r="AR8560" s="90" t="str">
        <f t="shared" si="141"/>
        <v>O</v>
      </c>
      <c r="AS8560" t="s">
        <v>8604</v>
      </c>
    </row>
    <row r="8561" spans="43:45" x14ac:dyDescent="0.25">
      <c r="AQ8561" s="89">
        <v>10040622</v>
      </c>
      <c r="AR8561" s="90" t="str">
        <f t="shared" si="141"/>
        <v>O</v>
      </c>
      <c r="AS8561" t="s">
        <v>8605</v>
      </c>
    </row>
    <row r="8562" spans="43:45" x14ac:dyDescent="0.25">
      <c r="AQ8562" s="89">
        <v>10040933</v>
      </c>
      <c r="AR8562" s="90" t="str">
        <f t="shared" si="141"/>
        <v>O</v>
      </c>
      <c r="AS8562" t="s">
        <v>8606</v>
      </c>
    </row>
    <row r="8563" spans="43:45" x14ac:dyDescent="0.25">
      <c r="AQ8563" s="89">
        <v>10041439</v>
      </c>
      <c r="AR8563" s="90" t="str">
        <f t="shared" si="141"/>
        <v>O</v>
      </c>
      <c r="AS8563" t="s">
        <v>8607</v>
      </c>
    </row>
    <row r="8564" spans="43:45" x14ac:dyDescent="0.25">
      <c r="AQ8564" s="89">
        <v>10041456</v>
      </c>
      <c r="AR8564" s="90" t="str">
        <f t="shared" si="141"/>
        <v>O</v>
      </c>
      <c r="AS8564" t="s">
        <v>8608</v>
      </c>
    </row>
    <row r="8565" spans="43:45" x14ac:dyDescent="0.25">
      <c r="AQ8565" s="89">
        <v>10041895</v>
      </c>
      <c r="AR8565" s="90" t="str">
        <f t="shared" si="141"/>
        <v>O</v>
      </c>
      <c r="AS8565" t="s">
        <v>8609</v>
      </c>
    </row>
    <row r="8566" spans="43:45" x14ac:dyDescent="0.25">
      <c r="AQ8566" s="89">
        <v>10041954</v>
      </c>
      <c r="AR8566" s="90" t="str">
        <f t="shared" si="141"/>
        <v>O</v>
      </c>
      <c r="AS8566" t="s">
        <v>8610</v>
      </c>
    </row>
    <row r="8567" spans="43:45" x14ac:dyDescent="0.25">
      <c r="AQ8567" s="89">
        <v>10043188</v>
      </c>
      <c r="AR8567" s="90" t="str">
        <f t="shared" si="141"/>
        <v>O</v>
      </c>
      <c r="AS8567" t="s">
        <v>8611</v>
      </c>
    </row>
    <row r="8568" spans="43:45" x14ac:dyDescent="0.25">
      <c r="AQ8568" s="89">
        <v>10043194</v>
      </c>
      <c r="AR8568" s="90" t="str">
        <f t="shared" si="141"/>
        <v>O</v>
      </c>
      <c r="AS8568" t="s">
        <v>8612</v>
      </c>
    </row>
    <row r="8569" spans="43:45" x14ac:dyDescent="0.25">
      <c r="AQ8569" s="89">
        <v>10043203</v>
      </c>
      <c r="AR8569" s="90" t="str">
        <f t="shared" si="141"/>
        <v>O</v>
      </c>
      <c r="AS8569" t="s">
        <v>8613</v>
      </c>
    </row>
    <row r="8570" spans="43:45" x14ac:dyDescent="0.25">
      <c r="AQ8570" s="89">
        <v>10043217</v>
      </c>
      <c r="AR8570" s="90" t="str">
        <f t="shared" si="141"/>
        <v>O</v>
      </c>
      <c r="AS8570" t="s">
        <v>8614</v>
      </c>
    </row>
    <row r="8571" spans="43:45" x14ac:dyDescent="0.25">
      <c r="AQ8571" s="89">
        <v>10043225</v>
      </c>
      <c r="AR8571" s="90" t="str">
        <f t="shared" si="141"/>
        <v>O</v>
      </c>
      <c r="AS8571" t="s">
        <v>8615</v>
      </c>
    </row>
    <row r="8572" spans="43:45" x14ac:dyDescent="0.25">
      <c r="AQ8572" s="89">
        <v>10043232</v>
      </c>
      <c r="AR8572" s="90" t="str">
        <f t="shared" si="141"/>
        <v>O</v>
      </c>
      <c r="AS8572" t="s">
        <v>8616</v>
      </c>
    </row>
    <row r="8573" spans="43:45" x14ac:dyDescent="0.25">
      <c r="AQ8573" s="89">
        <v>10043247</v>
      </c>
      <c r="AR8573" s="90" t="str">
        <f t="shared" si="141"/>
        <v>O</v>
      </c>
      <c r="AS8573" t="s">
        <v>8617</v>
      </c>
    </row>
    <row r="8574" spans="43:45" x14ac:dyDescent="0.25">
      <c r="AQ8574" s="89">
        <v>10043253</v>
      </c>
      <c r="AR8574" s="90" t="str">
        <f t="shared" si="141"/>
        <v>O</v>
      </c>
      <c r="AS8574" t="s">
        <v>8618</v>
      </c>
    </row>
    <row r="8575" spans="43:45" x14ac:dyDescent="0.25">
      <c r="AQ8575" s="89">
        <v>10043257</v>
      </c>
      <c r="AR8575" s="90" t="str">
        <f t="shared" si="141"/>
        <v>O</v>
      </c>
      <c r="AS8575" t="s">
        <v>8619</v>
      </c>
    </row>
    <row r="8576" spans="43:45" x14ac:dyDescent="0.25">
      <c r="AQ8576" s="89">
        <v>10043260</v>
      </c>
      <c r="AR8576" s="90" t="str">
        <f t="shared" si="141"/>
        <v>O</v>
      </c>
      <c r="AS8576" t="s">
        <v>8620</v>
      </c>
    </row>
    <row r="8577" spans="43:45" x14ac:dyDescent="0.25">
      <c r="AQ8577" s="89">
        <v>10043261</v>
      </c>
      <c r="AR8577" s="90" t="str">
        <f t="shared" si="141"/>
        <v>O</v>
      </c>
      <c r="AS8577" t="s">
        <v>8621</v>
      </c>
    </row>
    <row r="8578" spans="43:45" x14ac:dyDescent="0.25">
      <c r="AQ8578" s="89">
        <v>10040423</v>
      </c>
      <c r="AR8578" s="90" t="str">
        <f t="shared" si="141"/>
        <v>O</v>
      </c>
      <c r="AS8578" t="s">
        <v>8622</v>
      </c>
    </row>
    <row r="8579" spans="43:45" x14ac:dyDescent="0.25">
      <c r="AQ8579" s="89">
        <v>10040556</v>
      </c>
      <c r="AR8579" s="90" t="str">
        <f t="shared" si="141"/>
        <v>O</v>
      </c>
      <c r="AS8579" t="s">
        <v>8623</v>
      </c>
    </row>
    <row r="8580" spans="43:45" x14ac:dyDescent="0.25">
      <c r="AQ8580" s="89">
        <v>10040575</v>
      </c>
      <c r="AR8580" s="90" t="str">
        <f t="shared" si="141"/>
        <v>O</v>
      </c>
      <c r="AS8580" t="s">
        <v>8624</v>
      </c>
    </row>
    <row r="8581" spans="43:45" x14ac:dyDescent="0.25">
      <c r="AQ8581" s="89">
        <v>10041004</v>
      </c>
      <c r="AR8581" s="90" t="str">
        <f t="shared" si="141"/>
        <v>O</v>
      </c>
      <c r="AS8581" t="s">
        <v>8625</v>
      </c>
    </row>
    <row r="8582" spans="43:45" x14ac:dyDescent="0.25">
      <c r="AQ8582" s="89">
        <v>10041214</v>
      </c>
      <c r="AR8582" s="90" t="str">
        <f t="shared" si="141"/>
        <v>O</v>
      </c>
      <c r="AS8582" t="s">
        <v>8626</v>
      </c>
    </row>
    <row r="8583" spans="43:45" x14ac:dyDescent="0.25">
      <c r="AQ8583" s="89">
        <v>10041560</v>
      </c>
      <c r="AR8583" s="90" t="str">
        <f t="shared" si="141"/>
        <v>O</v>
      </c>
      <c r="AS8583" t="s">
        <v>8627</v>
      </c>
    </row>
    <row r="8584" spans="43:45" x14ac:dyDescent="0.25">
      <c r="AQ8584" s="89">
        <v>10041572</v>
      </c>
      <c r="AR8584" s="90" t="str">
        <f t="shared" si="141"/>
        <v>O</v>
      </c>
      <c r="AS8584" t="s">
        <v>8628</v>
      </c>
    </row>
    <row r="8585" spans="43:45" x14ac:dyDescent="0.25">
      <c r="AQ8585" s="89">
        <v>10041781</v>
      </c>
      <c r="AR8585" s="90" t="str">
        <f t="shared" ref="AR8585:AR8648" si="142">IF(ISNA(VLOOKUP(AQ8585,$BP$18:$BQ$356,2,FALSE))=TRUE,"O",VLOOKUP(AQ8585,$BP$18:$BQ$356,2,FALSE))</f>
        <v>O</v>
      </c>
      <c r="AS8585" t="s">
        <v>8629</v>
      </c>
    </row>
    <row r="8586" spans="43:45" x14ac:dyDescent="0.25">
      <c r="AQ8586" s="89">
        <v>90000327</v>
      </c>
      <c r="AR8586" s="90" t="str">
        <f t="shared" si="142"/>
        <v>O</v>
      </c>
      <c r="AS8586" t="s">
        <v>8630</v>
      </c>
    </row>
    <row r="8587" spans="43:45" x14ac:dyDescent="0.25">
      <c r="AQ8587" s="89">
        <v>90000333</v>
      </c>
      <c r="AR8587" s="90" t="str">
        <f t="shared" si="142"/>
        <v>O</v>
      </c>
      <c r="AS8587" t="s">
        <v>8631</v>
      </c>
    </row>
    <row r="8588" spans="43:45" x14ac:dyDescent="0.25">
      <c r="AQ8588" s="89">
        <v>90000338</v>
      </c>
      <c r="AR8588" s="90" t="str">
        <f t="shared" si="142"/>
        <v>O</v>
      </c>
      <c r="AS8588" t="s">
        <v>8632</v>
      </c>
    </row>
    <row r="8589" spans="43:45" x14ac:dyDescent="0.25">
      <c r="AQ8589" s="89">
        <v>90000339</v>
      </c>
      <c r="AR8589" s="90" t="str">
        <f t="shared" si="142"/>
        <v>O</v>
      </c>
      <c r="AS8589" t="s">
        <v>8633</v>
      </c>
    </row>
    <row r="8590" spans="43:45" x14ac:dyDescent="0.25">
      <c r="AQ8590" s="89">
        <v>90000341</v>
      </c>
      <c r="AR8590" s="90" t="str">
        <f t="shared" si="142"/>
        <v>O</v>
      </c>
      <c r="AS8590" t="s">
        <v>8634</v>
      </c>
    </row>
    <row r="8591" spans="43:45" x14ac:dyDescent="0.25">
      <c r="AQ8591" s="89">
        <v>90000342</v>
      </c>
      <c r="AR8591" s="90" t="str">
        <f t="shared" si="142"/>
        <v>O</v>
      </c>
      <c r="AS8591" t="s">
        <v>8635</v>
      </c>
    </row>
    <row r="8592" spans="43:45" x14ac:dyDescent="0.25">
      <c r="AQ8592" s="89">
        <v>90000345</v>
      </c>
      <c r="AR8592" s="90" t="str">
        <f t="shared" si="142"/>
        <v>O</v>
      </c>
      <c r="AS8592" t="s">
        <v>8636</v>
      </c>
    </row>
    <row r="8593" spans="43:45" x14ac:dyDescent="0.25">
      <c r="AQ8593" s="89">
        <v>90000347</v>
      </c>
      <c r="AR8593" s="90" t="str">
        <f t="shared" si="142"/>
        <v>O</v>
      </c>
      <c r="AS8593" t="s">
        <v>8637</v>
      </c>
    </row>
    <row r="8594" spans="43:45" x14ac:dyDescent="0.25">
      <c r="AQ8594" s="89">
        <v>90000349</v>
      </c>
      <c r="AR8594" s="90" t="str">
        <f t="shared" si="142"/>
        <v>O</v>
      </c>
      <c r="AS8594" t="s">
        <v>8638</v>
      </c>
    </row>
    <row r="8595" spans="43:45" x14ac:dyDescent="0.25">
      <c r="AQ8595" s="89">
        <v>90000350</v>
      </c>
      <c r="AR8595" s="90" t="str">
        <f t="shared" si="142"/>
        <v>O</v>
      </c>
      <c r="AS8595" t="s">
        <v>8639</v>
      </c>
    </row>
    <row r="8596" spans="43:45" x14ac:dyDescent="0.25">
      <c r="AQ8596" s="89">
        <v>10042031</v>
      </c>
      <c r="AR8596" s="90" t="str">
        <f t="shared" si="142"/>
        <v>O</v>
      </c>
      <c r="AS8596" t="s">
        <v>8640</v>
      </c>
    </row>
    <row r="8597" spans="43:45" x14ac:dyDescent="0.25">
      <c r="AQ8597" s="89">
        <v>10042241</v>
      </c>
      <c r="AR8597" s="90" t="str">
        <f t="shared" si="142"/>
        <v>O</v>
      </c>
      <c r="AS8597" t="s">
        <v>8641</v>
      </c>
    </row>
    <row r="8598" spans="43:45" x14ac:dyDescent="0.25">
      <c r="AQ8598" s="89">
        <v>10042263</v>
      </c>
      <c r="AR8598" s="90" t="str">
        <f t="shared" si="142"/>
        <v>O</v>
      </c>
      <c r="AS8598" t="s">
        <v>8642</v>
      </c>
    </row>
    <row r="8599" spans="43:45" x14ac:dyDescent="0.25">
      <c r="AQ8599" s="89">
        <v>10042293</v>
      </c>
      <c r="AR8599" s="90" t="str">
        <f t="shared" si="142"/>
        <v>O</v>
      </c>
      <c r="AS8599" t="s">
        <v>8643</v>
      </c>
    </row>
    <row r="8600" spans="43:45" x14ac:dyDescent="0.25">
      <c r="AQ8600" s="89">
        <v>10042314</v>
      </c>
      <c r="AR8600" s="90" t="str">
        <f t="shared" si="142"/>
        <v>O</v>
      </c>
      <c r="AS8600" t="s">
        <v>8644</v>
      </c>
    </row>
    <row r="8601" spans="43:45" x14ac:dyDescent="0.25">
      <c r="AQ8601" s="89">
        <v>10042351</v>
      </c>
      <c r="AR8601" s="90" t="str">
        <f t="shared" si="142"/>
        <v>O</v>
      </c>
      <c r="AS8601" t="s">
        <v>8645</v>
      </c>
    </row>
    <row r="8602" spans="43:45" x14ac:dyDescent="0.25">
      <c r="AQ8602" s="89">
        <v>10042357</v>
      </c>
      <c r="AR8602" s="90" t="str">
        <f t="shared" si="142"/>
        <v>O</v>
      </c>
      <c r="AS8602" t="s">
        <v>8646</v>
      </c>
    </row>
    <row r="8603" spans="43:45" x14ac:dyDescent="0.25">
      <c r="AQ8603" s="89">
        <v>10042364</v>
      </c>
      <c r="AR8603" s="90" t="str">
        <f t="shared" si="142"/>
        <v>O</v>
      </c>
      <c r="AS8603" t="s">
        <v>8647</v>
      </c>
    </row>
    <row r="8604" spans="43:45" x14ac:dyDescent="0.25">
      <c r="AQ8604" s="89">
        <v>10040535</v>
      </c>
      <c r="AR8604" s="90" t="str">
        <f t="shared" si="142"/>
        <v>O</v>
      </c>
      <c r="AS8604" t="s">
        <v>8648</v>
      </c>
    </row>
    <row r="8605" spans="43:45" x14ac:dyDescent="0.25">
      <c r="AQ8605" s="89">
        <v>10040807</v>
      </c>
      <c r="AR8605" s="90" t="str">
        <f t="shared" si="142"/>
        <v>O</v>
      </c>
      <c r="AS8605" t="s">
        <v>8649</v>
      </c>
    </row>
    <row r="8606" spans="43:45" x14ac:dyDescent="0.25">
      <c r="AQ8606" s="89">
        <v>10040999</v>
      </c>
      <c r="AR8606" s="90" t="str">
        <f t="shared" si="142"/>
        <v>O</v>
      </c>
      <c r="AS8606" t="s">
        <v>8650</v>
      </c>
    </row>
    <row r="8607" spans="43:45" x14ac:dyDescent="0.25">
      <c r="AQ8607" s="89">
        <v>10041056</v>
      </c>
      <c r="AR8607" s="90" t="str">
        <f t="shared" si="142"/>
        <v>O</v>
      </c>
      <c r="AS8607" t="s">
        <v>8651</v>
      </c>
    </row>
    <row r="8608" spans="43:45" x14ac:dyDescent="0.25">
      <c r="AQ8608" s="89">
        <v>10041250</v>
      </c>
      <c r="AR8608" s="90" t="str">
        <f t="shared" si="142"/>
        <v>O</v>
      </c>
      <c r="AS8608" t="s">
        <v>8652</v>
      </c>
    </row>
    <row r="8609" spans="43:45" x14ac:dyDescent="0.25">
      <c r="AQ8609" s="89">
        <v>10041332</v>
      </c>
      <c r="AR8609" s="90" t="str">
        <f t="shared" si="142"/>
        <v>O</v>
      </c>
      <c r="AS8609" t="s">
        <v>8653</v>
      </c>
    </row>
    <row r="8610" spans="43:45" x14ac:dyDescent="0.25">
      <c r="AQ8610" s="89">
        <v>10041567</v>
      </c>
      <c r="AR8610" s="90" t="str">
        <f t="shared" si="142"/>
        <v>O</v>
      </c>
      <c r="AS8610" t="s">
        <v>8654</v>
      </c>
    </row>
    <row r="8611" spans="43:45" x14ac:dyDescent="0.25">
      <c r="AQ8611" s="89">
        <v>10041571</v>
      </c>
      <c r="AR8611" s="90" t="str">
        <f t="shared" si="142"/>
        <v>O</v>
      </c>
      <c r="AS8611" t="s">
        <v>8655</v>
      </c>
    </row>
    <row r="8612" spans="43:45" x14ac:dyDescent="0.25">
      <c r="AQ8612" s="89">
        <v>10041826</v>
      </c>
      <c r="AR8612" s="90" t="str">
        <f t="shared" si="142"/>
        <v>O</v>
      </c>
      <c r="AS8612" t="s">
        <v>8656</v>
      </c>
    </row>
    <row r="8613" spans="43:45" x14ac:dyDescent="0.25">
      <c r="AQ8613" s="89">
        <v>10041889</v>
      </c>
      <c r="AR8613" s="90" t="str">
        <f t="shared" si="142"/>
        <v>O</v>
      </c>
      <c r="AS8613" t="s">
        <v>8657</v>
      </c>
    </row>
    <row r="8614" spans="43:45" x14ac:dyDescent="0.25">
      <c r="AQ8614" s="89">
        <v>10042014</v>
      </c>
      <c r="AR8614" s="90" t="str">
        <f t="shared" si="142"/>
        <v>O</v>
      </c>
      <c r="AS8614" t="s">
        <v>8658</v>
      </c>
    </row>
    <row r="8615" spans="43:45" x14ac:dyDescent="0.25">
      <c r="AQ8615" s="89">
        <v>10042019</v>
      </c>
      <c r="AR8615" s="90" t="str">
        <f t="shared" si="142"/>
        <v>O</v>
      </c>
      <c r="AS8615" t="s">
        <v>8659</v>
      </c>
    </row>
    <row r="8616" spans="43:45" x14ac:dyDescent="0.25">
      <c r="AQ8616" s="89">
        <v>10042437</v>
      </c>
      <c r="AR8616" s="90" t="str">
        <f t="shared" si="142"/>
        <v>O</v>
      </c>
      <c r="AS8616" t="s">
        <v>8660</v>
      </c>
    </row>
    <row r="8617" spans="43:45" x14ac:dyDescent="0.25">
      <c r="AQ8617" s="89">
        <v>10042521</v>
      </c>
      <c r="AR8617" s="90" t="str">
        <f t="shared" si="142"/>
        <v>O</v>
      </c>
      <c r="AS8617" t="s">
        <v>8661</v>
      </c>
    </row>
    <row r="8618" spans="43:45" x14ac:dyDescent="0.25">
      <c r="AQ8618" s="89">
        <v>10042545</v>
      </c>
      <c r="AR8618" s="90" t="str">
        <f t="shared" si="142"/>
        <v>O</v>
      </c>
      <c r="AS8618" t="s">
        <v>8662</v>
      </c>
    </row>
    <row r="8619" spans="43:45" x14ac:dyDescent="0.25">
      <c r="AQ8619" s="89">
        <v>10042555</v>
      </c>
      <c r="AR8619" s="90" t="str">
        <f t="shared" si="142"/>
        <v>O</v>
      </c>
      <c r="AS8619" t="s">
        <v>8663</v>
      </c>
    </row>
    <row r="8620" spans="43:45" x14ac:dyDescent="0.25">
      <c r="AQ8620" s="89">
        <v>10042586</v>
      </c>
      <c r="AR8620" s="90" t="str">
        <f t="shared" si="142"/>
        <v>O</v>
      </c>
      <c r="AS8620" t="s">
        <v>8664</v>
      </c>
    </row>
    <row r="8621" spans="43:45" x14ac:dyDescent="0.25">
      <c r="AQ8621" s="89">
        <v>10042612</v>
      </c>
      <c r="AR8621" s="90" t="str">
        <f t="shared" si="142"/>
        <v>O</v>
      </c>
      <c r="AS8621" t="s">
        <v>8665</v>
      </c>
    </row>
    <row r="8622" spans="43:45" x14ac:dyDescent="0.25">
      <c r="AQ8622" s="89">
        <v>10040387</v>
      </c>
      <c r="AR8622" s="90" t="str">
        <f t="shared" si="142"/>
        <v>O</v>
      </c>
      <c r="AS8622" t="s">
        <v>8666</v>
      </c>
    </row>
    <row r="8623" spans="43:45" x14ac:dyDescent="0.25">
      <c r="AQ8623" s="89">
        <v>10040424</v>
      </c>
      <c r="AR8623" s="90" t="str">
        <f t="shared" si="142"/>
        <v>O</v>
      </c>
      <c r="AS8623" t="s">
        <v>8667</v>
      </c>
    </row>
    <row r="8624" spans="43:45" x14ac:dyDescent="0.25">
      <c r="AQ8624" s="89">
        <v>10040498</v>
      </c>
      <c r="AR8624" s="90" t="str">
        <f t="shared" si="142"/>
        <v>O</v>
      </c>
      <c r="AS8624" t="s">
        <v>8668</v>
      </c>
    </row>
    <row r="8625" spans="43:45" x14ac:dyDescent="0.25">
      <c r="AQ8625" s="89">
        <v>10040612</v>
      </c>
      <c r="AR8625" s="90" t="str">
        <f t="shared" si="142"/>
        <v>O</v>
      </c>
      <c r="AS8625" t="s">
        <v>8669</v>
      </c>
    </row>
    <row r="8626" spans="43:45" x14ac:dyDescent="0.25">
      <c r="AQ8626" s="89">
        <v>10041032</v>
      </c>
      <c r="AR8626" s="90" t="str">
        <f t="shared" si="142"/>
        <v>O</v>
      </c>
      <c r="AS8626" t="s">
        <v>8670</v>
      </c>
    </row>
    <row r="8627" spans="43:45" x14ac:dyDescent="0.25">
      <c r="AQ8627" s="89">
        <v>10041069</v>
      </c>
      <c r="AR8627" s="90" t="str">
        <f t="shared" si="142"/>
        <v>O</v>
      </c>
      <c r="AS8627" t="s">
        <v>8671</v>
      </c>
    </row>
    <row r="8628" spans="43:45" x14ac:dyDescent="0.25">
      <c r="AQ8628" s="89">
        <v>10041110</v>
      </c>
      <c r="AR8628" s="90" t="str">
        <f t="shared" si="142"/>
        <v>O</v>
      </c>
      <c r="AS8628" t="s">
        <v>8672</v>
      </c>
    </row>
    <row r="8629" spans="43:45" x14ac:dyDescent="0.25">
      <c r="AQ8629" s="89">
        <v>10041420</v>
      </c>
      <c r="AR8629" s="90" t="str">
        <f t="shared" si="142"/>
        <v>O</v>
      </c>
      <c r="AS8629" t="s">
        <v>8673</v>
      </c>
    </row>
    <row r="8630" spans="43:45" x14ac:dyDescent="0.25">
      <c r="AQ8630" s="89">
        <v>10041683</v>
      </c>
      <c r="AR8630" s="90" t="str">
        <f t="shared" si="142"/>
        <v>O</v>
      </c>
      <c r="AS8630" t="s">
        <v>8674</v>
      </c>
    </row>
    <row r="8631" spans="43:45" x14ac:dyDescent="0.25">
      <c r="AQ8631" s="89">
        <v>10042372</v>
      </c>
      <c r="AR8631" s="90" t="str">
        <f t="shared" si="142"/>
        <v>O</v>
      </c>
      <c r="AS8631" t="s">
        <v>8675</v>
      </c>
    </row>
    <row r="8632" spans="43:45" x14ac:dyDescent="0.25">
      <c r="AQ8632" s="89">
        <v>10042373</v>
      </c>
      <c r="AR8632" s="90" t="str">
        <f t="shared" si="142"/>
        <v>O</v>
      </c>
      <c r="AS8632" t="s">
        <v>8676</v>
      </c>
    </row>
    <row r="8633" spans="43:45" x14ac:dyDescent="0.25">
      <c r="AQ8633" s="89">
        <v>10042375</v>
      </c>
      <c r="AR8633" s="90" t="str">
        <f t="shared" si="142"/>
        <v>O</v>
      </c>
      <c r="AS8633" t="s">
        <v>8677</v>
      </c>
    </row>
    <row r="8634" spans="43:45" x14ac:dyDescent="0.25">
      <c r="AQ8634" s="89">
        <v>10042389</v>
      </c>
      <c r="AR8634" s="90" t="str">
        <f t="shared" si="142"/>
        <v>O</v>
      </c>
      <c r="AS8634" t="s">
        <v>8678</v>
      </c>
    </row>
    <row r="8635" spans="43:45" x14ac:dyDescent="0.25">
      <c r="AQ8635" s="89">
        <v>10042394</v>
      </c>
      <c r="AR8635" s="90" t="str">
        <f t="shared" si="142"/>
        <v>O</v>
      </c>
      <c r="AS8635" t="s">
        <v>8679</v>
      </c>
    </row>
    <row r="8636" spans="43:45" x14ac:dyDescent="0.25">
      <c r="AQ8636" s="89">
        <v>10042400</v>
      </c>
      <c r="AR8636" s="90" t="str">
        <f t="shared" si="142"/>
        <v>O</v>
      </c>
      <c r="AS8636" t="s">
        <v>8680</v>
      </c>
    </row>
    <row r="8637" spans="43:45" x14ac:dyDescent="0.25">
      <c r="AQ8637" s="89">
        <v>10042402</v>
      </c>
      <c r="AR8637" s="90" t="str">
        <f t="shared" si="142"/>
        <v>O</v>
      </c>
      <c r="AS8637" t="s">
        <v>8681</v>
      </c>
    </row>
    <row r="8638" spans="43:45" x14ac:dyDescent="0.25">
      <c r="AQ8638" s="89">
        <v>10042406</v>
      </c>
      <c r="AR8638" s="90" t="str">
        <f t="shared" si="142"/>
        <v>O</v>
      </c>
      <c r="AS8638" t="s">
        <v>8682</v>
      </c>
    </row>
    <row r="8639" spans="43:45" x14ac:dyDescent="0.25">
      <c r="AQ8639" s="89">
        <v>10042410</v>
      </c>
      <c r="AR8639" s="90" t="str">
        <f t="shared" si="142"/>
        <v>O</v>
      </c>
      <c r="AS8639" t="s">
        <v>8683</v>
      </c>
    </row>
    <row r="8640" spans="43:45" x14ac:dyDescent="0.25">
      <c r="AQ8640" s="89">
        <v>10042415</v>
      </c>
      <c r="AR8640" s="90" t="str">
        <f t="shared" si="142"/>
        <v>O</v>
      </c>
      <c r="AS8640" t="s">
        <v>8684</v>
      </c>
    </row>
    <row r="8641" spans="43:45" x14ac:dyDescent="0.25">
      <c r="AQ8641" s="89">
        <v>10042417</v>
      </c>
      <c r="AR8641" s="90" t="str">
        <f t="shared" si="142"/>
        <v>O</v>
      </c>
      <c r="AS8641" t="s">
        <v>8685</v>
      </c>
    </row>
    <row r="8642" spans="43:45" x14ac:dyDescent="0.25">
      <c r="AQ8642" s="89">
        <v>10042419</v>
      </c>
      <c r="AR8642" s="90" t="str">
        <f t="shared" si="142"/>
        <v>O</v>
      </c>
      <c r="AS8642" t="s">
        <v>8686</v>
      </c>
    </row>
    <row r="8643" spans="43:45" x14ac:dyDescent="0.25">
      <c r="AQ8643" s="89">
        <v>10042423</v>
      </c>
      <c r="AR8643" s="90" t="str">
        <f t="shared" si="142"/>
        <v>O</v>
      </c>
      <c r="AS8643" t="s">
        <v>8687</v>
      </c>
    </row>
    <row r="8644" spans="43:45" x14ac:dyDescent="0.25">
      <c r="AQ8644" s="89">
        <v>10040774</v>
      </c>
      <c r="AR8644" s="90" t="str">
        <f t="shared" si="142"/>
        <v>O</v>
      </c>
      <c r="AS8644" t="s">
        <v>8688</v>
      </c>
    </row>
    <row r="8645" spans="43:45" x14ac:dyDescent="0.25">
      <c r="AQ8645" s="89">
        <v>10041274</v>
      </c>
      <c r="AR8645" s="90" t="str">
        <f t="shared" si="142"/>
        <v>O</v>
      </c>
      <c r="AS8645" t="s">
        <v>8689</v>
      </c>
    </row>
    <row r="8646" spans="43:45" x14ac:dyDescent="0.25">
      <c r="AQ8646" s="89">
        <v>10041299</v>
      </c>
      <c r="AR8646" s="90" t="str">
        <f t="shared" si="142"/>
        <v>O</v>
      </c>
      <c r="AS8646" t="s">
        <v>8690</v>
      </c>
    </row>
    <row r="8647" spans="43:45" x14ac:dyDescent="0.25">
      <c r="AQ8647" s="89">
        <v>10041426</v>
      </c>
      <c r="AR8647" s="90" t="str">
        <f t="shared" si="142"/>
        <v>O</v>
      </c>
      <c r="AS8647" t="s">
        <v>8691</v>
      </c>
    </row>
    <row r="8648" spans="43:45" x14ac:dyDescent="0.25">
      <c r="AQ8648" s="89">
        <v>10041847</v>
      </c>
      <c r="AR8648" s="90" t="str">
        <f t="shared" si="142"/>
        <v>O</v>
      </c>
      <c r="AS8648" t="s">
        <v>8692</v>
      </c>
    </row>
    <row r="8649" spans="43:45" x14ac:dyDescent="0.25">
      <c r="AQ8649" s="89">
        <v>10041918</v>
      </c>
      <c r="AR8649" s="90" t="str">
        <f t="shared" ref="AR8649:AR8712" si="143">IF(ISNA(VLOOKUP(AQ8649,$BP$18:$BQ$356,2,FALSE))=TRUE,"O",VLOOKUP(AQ8649,$BP$18:$BQ$356,2,FALSE))</f>
        <v>O</v>
      </c>
      <c r="AS8649" t="s">
        <v>8693</v>
      </c>
    </row>
    <row r="8650" spans="43:45" x14ac:dyDescent="0.25">
      <c r="AQ8650" s="89">
        <v>10042629</v>
      </c>
      <c r="AR8650" s="90" t="str">
        <f t="shared" si="143"/>
        <v>O</v>
      </c>
      <c r="AS8650" t="s">
        <v>8694</v>
      </c>
    </row>
    <row r="8651" spans="43:45" x14ac:dyDescent="0.25">
      <c r="AQ8651" s="89">
        <v>90000501</v>
      </c>
      <c r="AR8651" s="90" t="str">
        <f t="shared" si="143"/>
        <v>O</v>
      </c>
      <c r="AS8651" t="s">
        <v>8695</v>
      </c>
    </row>
    <row r="8652" spans="43:45" x14ac:dyDescent="0.25">
      <c r="AQ8652" s="89">
        <v>90000503</v>
      </c>
      <c r="AR8652" s="90" t="str">
        <f t="shared" si="143"/>
        <v>O</v>
      </c>
      <c r="AS8652" t="s">
        <v>8696</v>
      </c>
    </row>
    <row r="8653" spans="43:45" x14ac:dyDescent="0.25">
      <c r="AQ8653" s="89">
        <v>90000504</v>
      </c>
      <c r="AR8653" s="90" t="str">
        <f t="shared" si="143"/>
        <v>O</v>
      </c>
      <c r="AS8653" t="s">
        <v>8697</v>
      </c>
    </row>
    <row r="8654" spans="43:45" x14ac:dyDescent="0.25">
      <c r="AQ8654" s="89">
        <v>90000505</v>
      </c>
      <c r="AR8654" s="90" t="str">
        <f t="shared" si="143"/>
        <v>O</v>
      </c>
      <c r="AS8654" t="s">
        <v>8698</v>
      </c>
    </row>
    <row r="8655" spans="43:45" x14ac:dyDescent="0.25">
      <c r="AQ8655" s="89">
        <v>90000506</v>
      </c>
      <c r="AR8655" s="90" t="str">
        <f t="shared" si="143"/>
        <v>O</v>
      </c>
      <c r="AS8655" t="s">
        <v>8699</v>
      </c>
    </row>
    <row r="8656" spans="43:45" x14ac:dyDescent="0.25">
      <c r="AQ8656" s="89">
        <v>90000507</v>
      </c>
      <c r="AR8656" s="90" t="str">
        <f t="shared" si="143"/>
        <v>O</v>
      </c>
      <c r="AS8656" t="s">
        <v>8700</v>
      </c>
    </row>
    <row r="8657" spans="43:45" x14ac:dyDescent="0.25">
      <c r="AQ8657" s="89">
        <v>90000513</v>
      </c>
      <c r="AR8657" s="90" t="str">
        <f t="shared" si="143"/>
        <v>O</v>
      </c>
      <c r="AS8657" t="s">
        <v>8701</v>
      </c>
    </row>
    <row r="8658" spans="43:45" x14ac:dyDescent="0.25">
      <c r="AQ8658" s="89">
        <v>90000517</v>
      </c>
      <c r="AR8658" s="90" t="str">
        <f t="shared" si="143"/>
        <v>O</v>
      </c>
      <c r="AS8658" t="s">
        <v>8702</v>
      </c>
    </row>
    <row r="8659" spans="43:45" x14ac:dyDescent="0.25">
      <c r="AQ8659" s="89">
        <v>90000519</v>
      </c>
      <c r="AR8659" s="90" t="str">
        <f t="shared" si="143"/>
        <v>O</v>
      </c>
      <c r="AS8659" t="s">
        <v>8703</v>
      </c>
    </row>
    <row r="8660" spans="43:45" x14ac:dyDescent="0.25">
      <c r="AQ8660" s="89">
        <v>90000520</v>
      </c>
      <c r="AR8660" s="90" t="str">
        <f t="shared" si="143"/>
        <v>O</v>
      </c>
      <c r="AS8660" t="s">
        <v>8704</v>
      </c>
    </row>
    <row r="8661" spans="43:45" x14ac:dyDescent="0.25">
      <c r="AQ8661" s="89">
        <v>90000521</v>
      </c>
      <c r="AR8661" s="90" t="str">
        <f t="shared" si="143"/>
        <v>O</v>
      </c>
      <c r="AS8661" t="s">
        <v>8705</v>
      </c>
    </row>
    <row r="8662" spans="43:45" x14ac:dyDescent="0.25">
      <c r="AQ8662" s="89">
        <v>90000522</v>
      </c>
      <c r="AR8662" s="90" t="str">
        <f t="shared" si="143"/>
        <v>O</v>
      </c>
      <c r="AS8662" t="s">
        <v>8706</v>
      </c>
    </row>
    <row r="8663" spans="43:45" x14ac:dyDescent="0.25">
      <c r="AQ8663" s="89">
        <v>90000524</v>
      </c>
      <c r="AR8663" s="90" t="str">
        <f t="shared" si="143"/>
        <v>O</v>
      </c>
      <c r="AS8663" t="s">
        <v>8707</v>
      </c>
    </row>
    <row r="8664" spans="43:45" x14ac:dyDescent="0.25">
      <c r="AQ8664" s="89">
        <v>10040587</v>
      </c>
      <c r="AR8664" s="90" t="str">
        <f t="shared" si="143"/>
        <v>O</v>
      </c>
      <c r="AS8664" t="s">
        <v>8708</v>
      </c>
    </row>
    <row r="8665" spans="43:45" x14ac:dyDescent="0.25">
      <c r="AQ8665" s="89">
        <v>10040590</v>
      </c>
      <c r="AR8665" s="90" t="str">
        <f t="shared" si="143"/>
        <v>O</v>
      </c>
      <c r="AS8665" t="s">
        <v>8709</v>
      </c>
    </row>
    <row r="8666" spans="43:45" x14ac:dyDescent="0.25">
      <c r="AQ8666" s="89">
        <v>10040608</v>
      </c>
      <c r="AR8666" s="90" t="str">
        <f t="shared" si="143"/>
        <v>O</v>
      </c>
      <c r="AS8666" t="s">
        <v>8710</v>
      </c>
    </row>
    <row r="8667" spans="43:45" x14ac:dyDescent="0.25">
      <c r="AQ8667" s="89">
        <v>10040635</v>
      </c>
      <c r="AR8667" s="90" t="str">
        <f t="shared" si="143"/>
        <v>O</v>
      </c>
      <c r="AS8667" t="s">
        <v>8711</v>
      </c>
    </row>
    <row r="8668" spans="43:45" x14ac:dyDescent="0.25">
      <c r="AQ8668" s="89">
        <v>10040684</v>
      </c>
      <c r="AR8668" s="90" t="str">
        <f t="shared" si="143"/>
        <v>O</v>
      </c>
      <c r="AS8668" t="s">
        <v>8712</v>
      </c>
    </row>
    <row r="8669" spans="43:45" x14ac:dyDescent="0.25">
      <c r="AQ8669" s="89">
        <v>10040698</v>
      </c>
      <c r="AR8669" s="90" t="str">
        <f t="shared" si="143"/>
        <v>O</v>
      </c>
      <c r="AS8669" t="s">
        <v>8713</v>
      </c>
    </row>
    <row r="8670" spans="43:45" x14ac:dyDescent="0.25">
      <c r="AQ8670" s="89">
        <v>10041051</v>
      </c>
      <c r="AR8670" s="90" t="str">
        <f t="shared" si="143"/>
        <v>O</v>
      </c>
      <c r="AS8670" t="s">
        <v>8714</v>
      </c>
    </row>
    <row r="8671" spans="43:45" x14ac:dyDescent="0.25">
      <c r="AQ8671" s="89">
        <v>10041055</v>
      </c>
      <c r="AR8671" s="90" t="str">
        <f t="shared" si="143"/>
        <v>O</v>
      </c>
      <c r="AS8671" t="s">
        <v>8715</v>
      </c>
    </row>
    <row r="8672" spans="43:45" x14ac:dyDescent="0.25">
      <c r="AQ8672" s="89">
        <v>10041161</v>
      </c>
      <c r="AR8672" s="90" t="str">
        <f t="shared" si="143"/>
        <v>O</v>
      </c>
      <c r="AS8672" t="s">
        <v>8716</v>
      </c>
    </row>
    <row r="8673" spans="43:45" x14ac:dyDescent="0.25">
      <c r="AQ8673" s="89">
        <v>10041193</v>
      </c>
      <c r="AR8673" s="90" t="str">
        <f t="shared" si="143"/>
        <v>O</v>
      </c>
      <c r="AS8673" t="s">
        <v>8717</v>
      </c>
    </row>
    <row r="8674" spans="43:45" x14ac:dyDescent="0.25">
      <c r="AQ8674" s="89">
        <v>10041314</v>
      </c>
      <c r="AR8674" s="90" t="str">
        <f t="shared" si="143"/>
        <v>O</v>
      </c>
      <c r="AS8674" t="s">
        <v>8718</v>
      </c>
    </row>
    <row r="8675" spans="43:45" x14ac:dyDescent="0.25">
      <c r="AQ8675" s="89">
        <v>10041718</v>
      </c>
      <c r="AR8675" s="90" t="str">
        <f t="shared" si="143"/>
        <v>O</v>
      </c>
      <c r="AS8675" t="s">
        <v>8719</v>
      </c>
    </row>
    <row r="8676" spans="43:45" x14ac:dyDescent="0.25">
      <c r="AQ8676" s="89">
        <v>10041775</v>
      </c>
      <c r="AR8676" s="90" t="str">
        <f t="shared" si="143"/>
        <v>O</v>
      </c>
      <c r="AS8676" t="s">
        <v>8720</v>
      </c>
    </row>
    <row r="8677" spans="43:45" x14ac:dyDescent="0.25">
      <c r="AQ8677" s="89">
        <v>10041823</v>
      </c>
      <c r="AR8677" s="90" t="str">
        <f t="shared" si="143"/>
        <v>O</v>
      </c>
      <c r="AS8677" t="s">
        <v>8721</v>
      </c>
    </row>
    <row r="8678" spans="43:45" x14ac:dyDescent="0.25">
      <c r="AQ8678" s="89">
        <v>10042432</v>
      </c>
      <c r="AR8678" s="90" t="str">
        <f t="shared" si="143"/>
        <v>O</v>
      </c>
      <c r="AS8678" t="s">
        <v>8722</v>
      </c>
    </row>
    <row r="8679" spans="43:45" x14ac:dyDescent="0.25">
      <c r="AQ8679" s="89">
        <v>10042435</v>
      </c>
      <c r="AR8679" s="90" t="str">
        <f t="shared" si="143"/>
        <v>O</v>
      </c>
      <c r="AS8679" t="s">
        <v>8723</v>
      </c>
    </row>
    <row r="8680" spans="43:45" x14ac:dyDescent="0.25">
      <c r="AQ8680" s="89">
        <v>10042461</v>
      </c>
      <c r="AR8680" s="90" t="str">
        <f t="shared" si="143"/>
        <v>O</v>
      </c>
      <c r="AS8680" t="s">
        <v>8724</v>
      </c>
    </row>
    <row r="8681" spans="43:45" x14ac:dyDescent="0.25">
      <c r="AQ8681" s="89">
        <v>10042470</v>
      </c>
      <c r="AR8681" s="90" t="str">
        <f t="shared" si="143"/>
        <v>O</v>
      </c>
      <c r="AS8681" t="s">
        <v>8725</v>
      </c>
    </row>
    <row r="8682" spans="43:45" x14ac:dyDescent="0.25">
      <c r="AQ8682" s="89">
        <v>10042489</v>
      </c>
      <c r="AR8682" s="90" t="str">
        <f t="shared" si="143"/>
        <v>O</v>
      </c>
      <c r="AS8682" t="s">
        <v>8726</v>
      </c>
    </row>
    <row r="8683" spans="43:45" x14ac:dyDescent="0.25">
      <c r="AQ8683" s="89">
        <v>10042503</v>
      </c>
      <c r="AR8683" s="90" t="str">
        <f t="shared" si="143"/>
        <v>O</v>
      </c>
      <c r="AS8683" t="s">
        <v>8727</v>
      </c>
    </row>
    <row r="8684" spans="43:45" x14ac:dyDescent="0.25">
      <c r="AQ8684" s="89">
        <v>10042504</v>
      </c>
      <c r="AR8684" s="90" t="str">
        <f t="shared" si="143"/>
        <v>O</v>
      </c>
      <c r="AS8684" t="s">
        <v>8728</v>
      </c>
    </row>
    <row r="8685" spans="43:45" x14ac:dyDescent="0.25">
      <c r="AQ8685" s="89">
        <v>10042509</v>
      </c>
      <c r="AR8685" s="90" t="str">
        <f t="shared" si="143"/>
        <v>O</v>
      </c>
      <c r="AS8685" t="s">
        <v>8729</v>
      </c>
    </row>
    <row r="8686" spans="43:45" x14ac:dyDescent="0.25">
      <c r="AQ8686" s="89">
        <v>10042511</v>
      </c>
      <c r="AR8686" s="90" t="str">
        <f t="shared" si="143"/>
        <v>O</v>
      </c>
      <c r="AS8686" t="s">
        <v>8730</v>
      </c>
    </row>
    <row r="8687" spans="43:45" x14ac:dyDescent="0.25">
      <c r="AQ8687" s="89">
        <v>10042515</v>
      </c>
      <c r="AR8687" s="90" t="str">
        <f t="shared" si="143"/>
        <v>O</v>
      </c>
      <c r="AS8687" t="s">
        <v>8731</v>
      </c>
    </row>
    <row r="8688" spans="43:45" x14ac:dyDescent="0.25">
      <c r="AQ8688" s="89">
        <v>10042517</v>
      </c>
      <c r="AR8688" s="90" t="str">
        <f t="shared" si="143"/>
        <v>O</v>
      </c>
      <c r="AS8688" t="s">
        <v>8732</v>
      </c>
    </row>
    <row r="8689" spans="43:45" x14ac:dyDescent="0.25">
      <c r="AQ8689" s="89">
        <v>10042531</v>
      </c>
      <c r="AR8689" s="90" t="str">
        <f t="shared" si="143"/>
        <v>O</v>
      </c>
      <c r="AS8689" t="s">
        <v>8733</v>
      </c>
    </row>
    <row r="8690" spans="43:45" x14ac:dyDescent="0.25">
      <c r="AQ8690" s="89">
        <v>10040471</v>
      </c>
      <c r="AR8690" s="90" t="str">
        <f t="shared" si="143"/>
        <v>O</v>
      </c>
      <c r="AS8690" t="s">
        <v>8734</v>
      </c>
    </row>
    <row r="8691" spans="43:45" x14ac:dyDescent="0.25">
      <c r="AQ8691" s="89">
        <v>10040540</v>
      </c>
      <c r="AR8691" s="90" t="str">
        <f t="shared" si="143"/>
        <v>O</v>
      </c>
      <c r="AS8691" t="s">
        <v>8735</v>
      </c>
    </row>
    <row r="8692" spans="43:45" x14ac:dyDescent="0.25">
      <c r="AQ8692" s="89">
        <v>10040572</v>
      </c>
      <c r="AR8692" s="90" t="str">
        <f t="shared" si="143"/>
        <v>O</v>
      </c>
      <c r="AS8692" t="s">
        <v>8736</v>
      </c>
    </row>
    <row r="8693" spans="43:45" x14ac:dyDescent="0.25">
      <c r="AQ8693" s="89">
        <v>10040736</v>
      </c>
      <c r="AR8693" s="90" t="str">
        <f t="shared" si="143"/>
        <v>O</v>
      </c>
      <c r="AS8693" t="s">
        <v>8737</v>
      </c>
    </row>
    <row r="8694" spans="43:45" x14ac:dyDescent="0.25">
      <c r="AQ8694" s="89">
        <v>10041402</v>
      </c>
      <c r="AR8694" s="90" t="str">
        <f t="shared" si="143"/>
        <v>O</v>
      </c>
      <c r="AS8694" t="s">
        <v>8738</v>
      </c>
    </row>
    <row r="8695" spans="43:45" x14ac:dyDescent="0.25">
      <c r="AQ8695" s="89">
        <v>10041486</v>
      </c>
      <c r="AR8695" s="90" t="str">
        <f t="shared" si="143"/>
        <v>O</v>
      </c>
      <c r="AS8695" t="s">
        <v>8739</v>
      </c>
    </row>
    <row r="8696" spans="43:45" x14ac:dyDescent="0.25">
      <c r="AQ8696" s="89">
        <v>10041540</v>
      </c>
      <c r="AR8696" s="90" t="str">
        <f t="shared" si="143"/>
        <v>O</v>
      </c>
      <c r="AS8696" t="s">
        <v>8740</v>
      </c>
    </row>
    <row r="8697" spans="43:45" x14ac:dyDescent="0.25">
      <c r="AQ8697" s="89">
        <v>10041913</v>
      </c>
      <c r="AR8697" s="90" t="str">
        <f t="shared" si="143"/>
        <v>O</v>
      </c>
      <c r="AS8697" t="s">
        <v>8741</v>
      </c>
    </row>
    <row r="8698" spans="43:45" x14ac:dyDescent="0.25">
      <c r="AQ8698" s="89">
        <v>10042138</v>
      </c>
      <c r="AR8698" s="90" t="str">
        <f t="shared" si="143"/>
        <v>O</v>
      </c>
      <c r="AS8698" t="s">
        <v>8742</v>
      </c>
    </row>
    <row r="8699" spans="43:45" x14ac:dyDescent="0.25">
      <c r="AQ8699" s="89">
        <v>10040685</v>
      </c>
      <c r="AR8699" s="90" t="str">
        <f t="shared" si="143"/>
        <v>O</v>
      </c>
      <c r="AS8699" t="s">
        <v>8743</v>
      </c>
    </row>
    <row r="8700" spans="43:45" x14ac:dyDescent="0.25">
      <c r="AQ8700" s="89">
        <v>10041223</v>
      </c>
      <c r="AR8700" s="90" t="str">
        <f t="shared" si="143"/>
        <v>O</v>
      </c>
      <c r="AS8700" t="s">
        <v>8744</v>
      </c>
    </row>
    <row r="8701" spans="43:45" x14ac:dyDescent="0.25">
      <c r="AQ8701" s="89">
        <v>10041408</v>
      </c>
      <c r="AR8701" s="90" t="str">
        <f t="shared" si="143"/>
        <v>O</v>
      </c>
      <c r="AS8701" t="s">
        <v>8745</v>
      </c>
    </row>
    <row r="8702" spans="43:45" x14ac:dyDescent="0.25">
      <c r="AQ8702" s="89">
        <v>10041787</v>
      </c>
      <c r="AR8702" s="90" t="str">
        <f t="shared" si="143"/>
        <v>O</v>
      </c>
      <c r="AS8702" t="s">
        <v>8746</v>
      </c>
    </row>
    <row r="8703" spans="43:45" x14ac:dyDescent="0.25">
      <c r="AQ8703" s="89">
        <v>90000527</v>
      </c>
      <c r="AR8703" s="90" t="str">
        <f t="shared" si="143"/>
        <v>O</v>
      </c>
      <c r="AS8703" t="s">
        <v>8747</v>
      </c>
    </row>
    <row r="8704" spans="43:45" x14ac:dyDescent="0.25">
      <c r="AQ8704" s="89">
        <v>90000529</v>
      </c>
      <c r="AR8704" s="90" t="str">
        <f t="shared" si="143"/>
        <v>O</v>
      </c>
      <c r="AS8704" t="s">
        <v>8748</v>
      </c>
    </row>
    <row r="8705" spans="43:45" x14ac:dyDescent="0.25">
      <c r="AQ8705" s="89">
        <v>90000532</v>
      </c>
      <c r="AR8705" s="90" t="str">
        <f t="shared" si="143"/>
        <v>O</v>
      </c>
      <c r="AS8705" t="s">
        <v>8749</v>
      </c>
    </row>
    <row r="8706" spans="43:45" x14ac:dyDescent="0.25">
      <c r="AQ8706" s="89">
        <v>90000533</v>
      </c>
      <c r="AR8706" s="90" t="str">
        <f t="shared" si="143"/>
        <v>O</v>
      </c>
      <c r="AS8706" t="s">
        <v>1010</v>
      </c>
    </row>
    <row r="8707" spans="43:45" x14ac:dyDescent="0.25">
      <c r="AQ8707" s="89">
        <v>90000534</v>
      </c>
      <c r="AR8707" s="90" t="str">
        <f t="shared" si="143"/>
        <v>O</v>
      </c>
      <c r="AS8707" t="s">
        <v>8750</v>
      </c>
    </row>
    <row r="8708" spans="43:45" x14ac:dyDescent="0.25">
      <c r="AQ8708" s="89">
        <v>90000535</v>
      </c>
      <c r="AR8708" s="90" t="str">
        <f t="shared" si="143"/>
        <v>O</v>
      </c>
      <c r="AS8708" t="s">
        <v>8751</v>
      </c>
    </row>
    <row r="8709" spans="43:45" x14ac:dyDescent="0.25">
      <c r="AQ8709" s="89">
        <v>90000537</v>
      </c>
      <c r="AR8709" s="90" t="str">
        <f t="shared" si="143"/>
        <v>O</v>
      </c>
      <c r="AS8709" t="s">
        <v>8752</v>
      </c>
    </row>
    <row r="8710" spans="43:45" x14ac:dyDescent="0.25">
      <c r="AQ8710" s="89">
        <v>90000539</v>
      </c>
      <c r="AR8710" s="90" t="str">
        <f t="shared" si="143"/>
        <v>O</v>
      </c>
      <c r="AS8710" t="s">
        <v>8753</v>
      </c>
    </row>
    <row r="8711" spans="43:45" x14ac:dyDescent="0.25">
      <c r="AQ8711" s="89">
        <v>90000540</v>
      </c>
      <c r="AR8711" s="90" t="str">
        <f t="shared" si="143"/>
        <v>O</v>
      </c>
      <c r="AS8711" t="s">
        <v>8753</v>
      </c>
    </row>
    <row r="8712" spans="43:45" x14ac:dyDescent="0.25">
      <c r="AQ8712" s="89">
        <v>90000543</v>
      </c>
      <c r="AR8712" s="90" t="str">
        <f t="shared" si="143"/>
        <v>O</v>
      </c>
      <c r="AS8712" t="s">
        <v>8754</v>
      </c>
    </row>
    <row r="8713" spans="43:45" x14ac:dyDescent="0.25">
      <c r="AQ8713" s="89">
        <v>90000546</v>
      </c>
      <c r="AR8713" s="90" t="str">
        <f t="shared" ref="AR8713:AR8776" si="144">IF(ISNA(VLOOKUP(AQ8713,$BP$18:$BQ$356,2,FALSE))=TRUE,"O",VLOOKUP(AQ8713,$BP$18:$BQ$356,2,FALSE))</f>
        <v>O</v>
      </c>
      <c r="AS8713" t="s">
        <v>8755</v>
      </c>
    </row>
    <row r="8714" spans="43:45" x14ac:dyDescent="0.25">
      <c r="AQ8714" s="89">
        <v>90000550</v>
      </c>
      <c r="AR8714" s="90" t="str">
        <f t="shared" si="144"/>
        <v>O</v>
      </c>
      <c r="AS8714" t="s">
        <v>8756</v>
      </c>
    </row>
    <row r="8715" spans="43:45" x14ac:dyDescent="0.25">
      <c r="AQ8715" s="89">
        <v>90000552</v>
      </c>
      <c r="AR8715" s="90" t="str">
        <f t="shared" si="144"/>
        <v>O</v>
      </c>
      <c r="AS8715" t="s">
        <v>5900</v>
      </c>
    </row>
    <row r="8716" spans="43:45" x14ac:dyDescent="0.25">
      <c r="AQ8716" s="89">
        <v>10040445</v>
      </c>
      <c r="AR8716" s="90" t="str">
        <f t="shared" si="144"/>
        <v>O</v>
      </c>
      <c r="AS8716" t="s">
        <v>8757</v>
      </c>
    </row>
    <row r="8717" spans="43:45" x14ac:dyDescent="0.25">
      <c r="AQ8717" s="89">
        <v>10040534</v>
      </c>
      <c r="AR8717" s="90" t="str">
        <f t="shared" si="144"/>
        <v>O</v>
      </c>
      <c r="AS8717" t="s">
        <v>8758</v>
      </c>
    </row>
    <row r="8718" spans="43:45" x14ac:dyDescent="0.25">
      <c r="AQ8718" s="89">
        <v>10040623</v>
      </c>
      <c r="AR8718" s="90" t="str">
        <f t="shared" si="144"/>
        <v>O</v>
      </c>
      <c r="AS8718" t="s">
        <v>8759</v>
      </c>
    </row>
    <row r="8719" spans="43:45" x14ac:dyDescent="0.25">
      <c r="AQ8719" s="89">
        <v>10040640</v>
      </c>
      <c r="AR8719" s="90" t="str">
        <f t="shared" si="144"/>
        <v>O</v>
      </c>
      <c r="AS8719" t="s">
        <v>8760</v>
      </c>
    </row>
    <row r="8720" spans="43:45" x14ac:dyDescent="0.25">
      <c r="AQ8720" s="89">
        <v>10040748</v>
      </c>
      <c r="AR8720" s="90" t="str">
        <f t="shared" si="144"/>
        <v>O</v>
      </c>
      <c r="AS8720" t="s">
        <v>8761</v>
      </c>
    </row>
    <row r="8721" spans="43:45" x14ac:dyDescent="0.25">
      <c r="AQ8721" s="89">
        <v>10041063</v>
      </c>
      <c r="AR8721" s="90" t="str">
        <f t="shared" si="144"/>
        <v>O</v>
      </c>
      <c r="AS8721" t="s">
        <v>8762</v>
      </c>
    </row>
    <row r="8722" spans="43:45" x14ac:dyDescent="0.25">
      <c r="AQ8722" s="89">
        <v>10041201</v>
      </c>
      <c r="AR8722" s="90" t="str">
        <f t="shared" si="144"/>
        <v>O</v>
      </c>
      <c r="AS8722" t="s">
        <v>8763</v>
      </c>
    </row>
    <row r="8723" spans="43:45" x14ac:dyDescent="0.25">
      <c r="AQ8723" s="89">
        <v>10041303</v>
      </c>
      <c r="AR8723" s="90" t="str">
        <f t="shared" si="144"/>
        <v>O</v>
      </c>
      <c r="AS8723" t="s">
        <v>8764</v>
      </c>
    </row>
    <row r="8724" spans="43:45" x14ac:dyDescent="0.25">
      <c r="AQ8724" s="89">
        <v>10041494</v>
      </c>
      <c r="AR8724" s="90" t="str">
        <f t="shared" si="144"/>
        <v>O</v>
      </c>
      <c r="AS8724" t="s">
        <v>8765</v>
      </c>
    </row>
    <row r="8725" spans="43:45" x14ac:dyDescent="0.25">
      <c r="AQ8725" s="89">
        <v>10041531</v>
      </c>
      <c r="AR8725" s="90" t="str">
        <f t="shared" si="144"/>
        <v>O</v>
      </c>
      <c r="AS8725" t="s">
        <v>8766</v>
      </c>
    </row>
    <row r="8726" spans="43:45" x14ac:dyDescent="0.25">
      <c r="AQ8726" s="89">
        <v>10041777</v>
      </c>
      <c r="AR8726" s="90" t="str">
        <f t="shared" si="144"/>
        <v>O</v>
      </c>
      <c r="AS8726" t="s">
        <v>8767</v>
      </c>
    </row>
    <row r="8727" spans="43:45" x14ac:dyDescent="0.25">
      <c r="AQ8727" s="89">
        <v>10041802</v>
      </c>
      <c r="AR8727" s="90" t="str">
        <f t="shared" si="144"/>
        <v>O</v>
      </c>
      <c r="AS8727" t="s">
        <v>8768</v>
      </c>
    </row>
    <row r="8728" spans="43:45" x14ac:dyDescent="0.25">
      <c r="AQ8728" s="89">
        <v>10042537</v>
      </c>
      <c r="AR8728" s="90" t="str">
        <f t="shared" si="144"/>
        <v>O</v>
      </c>
      <c r="AS8728" t="s">
        <v>8769</v>
      </c>
    </row>
    <row r="8729" spans="43:45" x14ac:dyDescent="0.25">
      <c r="AQ8729" s="89">
        <v>10042575</v>
      </c>
      <c r="AR8729" s="90" t="str">
        <f t="shared" si="144"/>
        <v>O</v>
      </c>
      <c r="AS8729" t="s">
        <v>8770</v>
      </c>
    </row>
    <row r="8730" spans="43:45" x14ac:dyDescent="0.25">
      <c r="AQ8730" s="89">
        <v>10042584</v>
      </c>
      <c r="AR8730" s="90" t="str">
        <f t="shared" si="144"/>
        <v>O</v>
      </c>
      <c r="AS8730" t="s">
        <v>8771</v>
      </c>
    </row>
    <row r="8731" spans="43:45" x14ac:dyDescent="0.25">
      <c r="AQ8731" s="89">
        <v>10042601</v>
      </c>
      <c r="AR8731" s="90" t="str">
        <f t="shared" si="144"/>
        <v>O</v>
      </c>
      <c r="AS8731" t="s">
        <v>8772</v>
      </c>
    </row>
    <row r="8732" spans="43:45" x14ac:dyDescent="0.25">
      <c r="AQ8732" s="89">
        <v>10042603</v>
      </c>
      <c r="AR8732" s="90" t="str">
        <f t="shared" si="144"/>
        <v>O</v>
      </c>
      <c r="AS8732" t="s">
        <v>8773</v>
      </c>
    </row>
    <row r="8733" spans="43:45" x14ac:dyDescent="0.25">
      <c r="AQ8733" s="89">
        <v>10042604</v>
      </c>
      <c r="AR8733" s="90" t="str">
        <f t="shared" si="144"/>
        <v>O</v>
      </c>
      <c r="AS8733" t="s">
        <v>8774</v>
      </c>
    </row>
    <row r="8734" spans="43:45" x14ac:dyDescent="0.25">
      <c r="AQ8734" s="89">
        <v>10042609</v>
      </c>
      <c r="AR8734" s="90" t="str">
        <f t="shared" si="144"/>
        <v>O</v>
      </c>
      <c r="AS8734" t="s">
        <v>8775</v>
      </c>
    </row>
    <row r="8735" spans="43:45" x14ac:dyDescent="0.25">
      <c r="AQ8735" s="89">
        <v>10040435</v>
      </c>
      <c r="AR8735" s="90" t="str">
        <f t="shared" si="144"/>
        <v>O</v>
      </c>
      <c r="AS8735" t="s">
        <v>8776</v>
      </c>
    </row>
    <row r="8736" spans="43:45" x14ac:dyDescent="0.25">
      <c r="AQ8736" s="89">
        <v>10040804</v>
      </c>
      <c r="AR8736" s="90" t="str">
        <f t="shared" si="144"/>
        <v>O</v>
      </c>
      <c r="AS8736" t="s">
        <v>8777</v>
      </c>
    </row>
    <row r="8737" spans="43:45" x14ac:dyDescent="0.25">
      <c r="AQ8737" s="89">
        <v>10040850</v>
      </c>
      <c r="AR8737" s="90" t="str">
        <f t="shared" si="144"/>
        <v>O</v>
      </c>
      <c r="AS8737" t="s">
        <v>8778</v>
      </c>
    </row>
    <row r="8738" spans="43:45" x14ac:dyDescent="0.25">
      <c r="AQ8738" s="89">
        <v>10041175</v>
      </c>
      <c r="AR8738" s="90" t="str">
        <f t="shared" si="144"/>
        <v>O</v>
      </c>
      <c r="AS8738" t="s">
        <v>8779</v>
      </c>
    </row>
    <row r="8739" spans="43:45" x14ac:dyDescent="0.25">
      <c r="AQ8739" s="89">
        <v>10041268</v>
      </c>
      <c r="AR8739" s="90" t="str">
        <f t="shared" si="144"/>
        <v>O</v>
      </c>
      <c r="AS8739" t="s">
        <v>8780</v>
      </c>
    </row>
    <row r="8740" spans="43:45" x14ac:dyDescent="0.25">
      <c r="AQ8740" s="89">
        <v>10041375</v>
      </c>
      <c r="AR8740" s="90" t="str">
        <f t="shared" si="144"/>
        <v>O</v>
      </c>
      <c r="AS8740" t="s">
        <v>8781</v>
      </c>
    </row>
    <row r="8741" spans="43:45" x14ac:dyDescent="0.25">
      <c r="AQ8741" s="89">
        <v>10041390</v>
      </c>
      <c r="AR8741" s="90" t="str">
        <f t="shared" si="144"/>
        <v>O</v>
      </c>
      <c r="AS8741" t="s">
        <v>8782</v>
      </c>
    </row>
    <row r="8742" spans="43:45" x14ac:dyDescent="0.25">
      <c r="AQ8742" s="89">
        <v>10041437</v>
      </c>
      <c r="AR8742" s="90" t="str">
        <f t="shared" si="144"/>
        <v>O</v>
      </c>
      <c r="AS8742" t="s">
        <v>8783</v>
      </c>
    </row>
    <row r="8743" spans="43:45" x14ac:dyDescent="0.25">
      <c r="AQ8743" s="89">
        <v>10042631</v>
      </c>
      <c r="AR8743" s="90" t="str">
        <f t="shared" si="144"/>
        <v>O</v>
      </c>
      <c r="AS8743" t="s">
        <v>8784</v>
      </c>
    </row>
    <row r="8744" spans="43:45" x14ac:dyDescent="0.25">
      <c r="AQ8744" s="89">
        <v>10042683</v>
      </c>
      <c r="AR8744" s="90" t="str">
        <f t="shared" si="144"/>
        <v>O</v>
      </c>
      <c r="AS8744" t="s">
        <v>8785</v>
      </c>
    </row>
    <row r="8745" spans="43:45" x14ac:dyDescent="0.25">
      <c r="AQ8745" s="89">
        <v>10042685</v>
      </c>
      <c r="AR8745" s="90" t="str">
        <f t="shared" si="144"/>
        <v>O</v>
      </c>
      <c r="AS8745" t="s">
        <v>8786</v>
      </c>
    </row>
    <row r="8746" spans="43:45" x14ac:dyDescent="0.25">
      <c r="AQ8746" s="89">
        <v>10042689</v>
      </c>
      <c r="AR8746" s="90" t="str">
        <f t="shared" si="144"/>
        <v>O</v>
      </c>
      <c r="AS8746" t="s">
        <v>8787</v>
      </c>
    </row>
    <row r="8747" spans="43:45" x14ac:dyDescent="0.25">
      <c r="AQ8747" s="89">
        <v>10042704</v>
      </c>
      <c r="AR8747" s="90" t="str">
        <f t="shared" si="144"/>
        <v>O</v>
      </c>
      <c r="AS8747" t="s">
        <v>8788</v>
      </c>
    </row>
    <row r="8748" spans="43:45" x14ac:dyDescent="0.25">
      <c r="AQ8748" s="89">
        <v>10042736</v>
      </c>
      <c r="AR8748" s="90" t="str">
        <f t="shared" si="144"/>
        <v>O</v>
      </c>
      <c r="AS8748" t="s">
        <v>8789</v>
      </c>
    </row>
    <row r="8749" spans="43:45" x14ac:dyDescent="0.25">
      <c r="AQ8749" s="89">
        <v>10042739</v>
      </c>
      <c r="AR8749" s="90" t="str">
        <f t="shared" si="144"/>
        <v>O</v>
      </c>
      <c r="AS8749" t="s">
        <v>8790</v>
      </c>
    </row>
    <row r="8750" spans="43:45" x14ac:dyDescent="0.25">
      <c r="AQ8750" s="89">
        <v>10042744</v>
      </c>
      <c r="AR8750" s="90" t="str">
        <f t="shared" si="144"/>
        <v>O</v>
      </c>
      <c r="AS8750" t="s">
        <v>8791</v>
      </c>
    </row>
    <row r="8751" spans="43:45" x14ac:dyDescent="0.25">
      <c r="AQ8751" s="89">
        <v>10040365</v>
      </c>
      <c r="AR8751" s="90" t="str">
        <f t="shared" si="144"/>
        <v>O</v>
      </c>
      <c r="AS8751" t="s">
        <v>8792</v>
      </c>
    </row>
    <row r="8752" spans="43:45" x14ac:dyDescent="0.25">
      <c r="AQ8752" s="89">
        <v>10040375</v>
      </c>
      <c r="AR8752" s="90" t="str">
        <f t="shared" si="144"/>
        <v>O</v>
      </c>
      <c r="AS8752" t="s">
        <v>8793</v>
      </c>
    </row>
    <row r="8753" spans="43:45" x14ac:dyDescent="0.25">
      <c r="AQ8753" s="89">
        <v>10040486</v>
      </c>
      <c r="AR8753" s="90" t="str">
        <f t="shared" si="144"/>
        <v>O</v>
      </c>
      <c r="AS8753" t="s">
        <v>8794</v>
      </c>
    </row>
    <row r="8754" spans="43:45" x14ac:dyDescent="0.25">
      <c r="AQ8754" s="89">
        <v>10040690</v>
      </c>
      <c r="AR8754" s="90" t="str">
        <f t="shared" si="144"/>
        <v>O</v>
      </c>
      <c r="AS8754" t="s">
        <v>8795</v>
      </c>
    </row>
    <row r="8755" spans="43:45" x14ac:dyDescent="0.25">
      <c r="AQ8755" s="89">
        <v>10040702</v>
      </c>
      <c r="AR8755" s="90" t="str">
        <f t="shared" si="144"/>
        <v>O</v>
      </c>
      <c r="AS8755" t="s">
        <v>8796</v>
      </c>
    </row>
    <row r="8756" spans="43:45" x14ac:dyDescent="0.25">
      <c r="AQ8756" s="89">
        <v>10040729</v>
      </c>
      <c r="AR8756" s="90" t="str">
        <f t="shared" si="144"/>
        <v>O</v>
      </c>
      <c r="AS8756" t="s">
        <v>8797</v>
      </c>
    </row>
    <row r="8757" spans="43:45" x14ac:dyDescent="0.25">
      <c r="AQ8757" s="89">
        <v>10040871</v>
      </c>
      <c r="AR8757" s="90" t="str">
        <f t="shared" si="144"/>
        <v>O</v>
      </c>
      <c r="AS8757" t="s">
        <v>8798</v>
      </c>
    </row>
    <row r="8758" spans="43:45" x14ac:dyDescent="0.25">
      <c r="AQ8758" s="89">
        <v>10040904</v>
      </c>
      <c r="AR8758" s="90" t="str">
        <f t="shared" si="144"/>
        <v>O</v>
      </c>
      <c r="AS8758" t="s">
        <v>8799</v>
      </c>
    </row>
    <row r="8759" spans="43:45" x14ac:dyDescent="0.25">
      <c r="AQ8759" s="89">
        <v>10040952</v>
      </c>
      <c r="AR8759" s="90" t="str">
        <f t="shared" si="144"/>
        <v>O</v>
      </c>
      <c r="AS8759" t="s">
        <v>8800</v>
      </c>
    </row>
    <row r="8760" spans="43:45" x14ac:dyDescent="0.25">
      <c r="AQ8760" s="89">
        <v>10041008</v>
      </c>
      <c r="AR8760" s="90" t="str">
        <f t="shared" si="144"/>
        <v>O</v>
      </c>
      <c r="AS8760" t="s">
        <v>8801</v>
      </c>
    </row>
    <row r="8761" spans="43:45" x14ac:dyDescent="0.25">
      <c r="AQ8761" s="89">
        <v>10041014</v>
      </c>
      <c r="AR8761" s="90" t="str">
        <f t="shared" si="144"/>
        <v>O</v>
      </c>
      <c r="AS8761" t="s">
        <v>8802</v>
      </c>
    </row>
    <row r="8762" spans="43:45" x14ac:dyDescent="0.25">
      <c r="AQ8762" s="89">
        <v>10041092</v>
      </c>
      <c r="AR8762" s="90" t="str">
        <f t="shared" si="144"/>
        <v>O</v>
      </c>
      <c r="AS8762" t="s">
        <v>8803</v>
      </c>
    </row>
    <row r="8763" spans="43:45" x14ac:dyDescent="0.25">
      <c r="AQ8763" s="89">
        <v>10041874</v>
      </c>
      <c r="AR8763" s="90" t="str">
        <f t="shared" si="144"/>
        <v>O</v>
      </c>
      <c r="AS8763" t="s">
        <v>8804</v>
      </c>
    </row>
    <row r="8764" spans="43:45" x14ac:dyDescent="0.25">
      <c r="AQ8764" s="89">
        <v>10041875</v>
      </c>
      <c r="AR8764" s="90" t="str">
        <f t="shared" si="144"/>
        <v>O</v>
      </c>
      <c r="AS8764" t="s">
        <v>8805</v>
      </c>
    </row>
    <row r="8765" spans="43:45" x14ac:dyDescent="0.25">
      <c r="AQ8765" s="89">
        <v>90000559</v>
      </c>
      <c r="AR8765" s="90" t="str">
        <f t="shared" si="144"/>
        <v>O</v>
      </c>
      <c r="AS8765" t="s">
        <v>8806</v>
      </c>
    </row>
    <row r="8766" spans="43:45" x14ac:dyDescent="0.25">
      <c r="AQ8766" s="89">
        <v>90000560</v>
      </c>
      <c r="AR8766" s="90" t="str">
        <f t="shared" si="144"/>
        <v>O</v>
      </c>
      <c r="AS8766" t="s">
        <v>8807</v>
      </c>
    </row>
    <row r="8767" spans="43:45" x14ac:dyDescent="0.25">
      <c r="AQ8767" s="89">
        <v>90000563</v>
      </c>
      <c r="AR8767" s="90" t="str">
        <f t="shared" si="144"/>
        <v>O</v>
      </c>
      <c r="AS8767" t="s">
        <v>8808</v>
      </c>
    </row>
    <row r="8768" spans="43:45" x14ac:dyDescent="0.25">
      <c r="AQ8768" s="89">
        <v>90000565</v>
      </c>
      <c r="AR8768" s="90" t="str">
        <f t="shared" si="144"/>
        <v>O</v>
      </c>
      <c r="AS8768" t="s">
        <v>8809</v>
      </c>
    </row>
    <row r="8769" spans="43:45" x14ac:dyDescent="0.25">
      <c r="AQ8769" s="89">
        <v>90000570</v>
      </c>
      <c r="AR8769" s="90" t="str">
        <f t="shared" si="144"/>
        <v>O</v>
      </c>
      <c r="AS8769" t="s">
        <v>8810</v>
      </c>
    </row>
    <row r="8770" spans="43:45" x14ac:dyDescent="0.25">
      <c r="AQ8770" s="89">
        <v>90000571</v>
      </c>
      <c r="AR8770" s="90" t="str">
        <f t="shared" si="144"/>
        <v>O</v>
      </c>
      <c r="AS8770" t="s">
        <v>8811</v>
      </c>
    </row>
    <row r="8771" spans="43:45" x14ac:dyDescent="0.25">
      <c r="AQ8771" s="89">
        <v>90000573</v>
      </c>
      <c r="AR8771" s="90" t="str">
        <f t="shared" si="144"/>
        <v>O</v>
      </c>
      <c r="AS8771" t="s">
        <v>8812</v>
      </c>
    </row>
    <row r="8772" spans="43:45" x14ac:dyDescent="0.25">
      <c r="AQ8772" s="89">
        <v>90000575</v>
      </c>
      <c r="AR8772" s="90" t="str">
        <f t="shared" si="144"/>
        <v>O</v>
      </c>
      <c r="AS8772" t="s">
        <v>8813</v>
      </c>
    </row>
    <row r="8773" spans="43:45" x14ac:dyDescent="0.25">
      <c r="AQ8773" s="89">
        <v>90000576</v>
      </c>
      <c r="AR8773" s="90" t="str">
        <f t="shared" si="144"/>
        <v>O</v>
      </c>
      <c r="AS8773" t="s">
        <v>8814</v>
      </c>
    </row>
    <row r="8774" spans="43:45" x14ac:dyDescent="0.25">
      <c r="AQ8774" s="89">
        <v>90000578</v>
      </c>
      <c r="AR8774" s="90" t="str">
        <f t="shared" si="144"/>
        <v>O</v>
      </c>
      <c r="AS8774" t="s">
        <v>8815</v>
      </c>
    </row>
    <row r="8775" spans="43:45" x14ac:dyDescent="0.25">
      <c r="AQ8775" s="89">
        <v>10040571</v>
      </c>
      <c r="AR8775" s="90" t="str">
        <f t="shared" si="144"/>
        <v>O</v>
      </c>
      <c r="AS8775" t="s">
        <v>8816</v>
      </c>
    </row>
    <row r="8776" spans="43:45" x14ac:dyDescent="0.25">
      <c r="AQ8776" s="89">
        <v>10041007</v>
      </c>
      <c r="AR8776" s="90" t="str">
        <f t="shared" si="144"/>
        <v>O</v>
      </c>
      <c r="AS8776" t="s">
        <v>8817</v>
      </c>
    </row>
    <row r="8777" spans="43:45" x14ac:dyDescent="0.25">
      <c r="AQ8777" s="89">
        <v>10041366</v>
      </c>
      <c r="AR8777" s="90" t="str">
        <f t="shared" ref="AR8777:AR8840" si="145">IF(ISNA(VLOOKUP(AQ8777,$BP$18:$BQ$356,2,FALSE))=TRUE,"O",VLOOKUP(AQ8777,$BP$18:$BQ$356,2,FALSE))</f>
        <v>O</v>
      </c>
      <c r="AS8777" t="s">
        <v>8818</v>
      </c>
    </row>
    <row r="8778" spans="43:45" x14ac:dyDescent="0.25">
      <c r="AQ8778" s="89">
        <v>10041519</v>
      </c>
      <c r="AR8778" s="90" t="str">
        <f t="shared" si="145"/>
        <v>O</v>
      </c>
      <c r="AS8778" t="s">
        <v>8819</v>
      </c>
    </row>
    <row r="8779" spans="43:45" x14ac:dyDescent="0.25">
      <c r="AQ8779" s="89">
        <v>10041563</v>
      </c>
      <c r="AR8779" s="90" t="str">
        <f t="shared" si="145"/>
        <v>O</v>
      </c>
      <c r="AS8779" t="s">
        <v>8820</v>
      </c>
    </row>
    <row r="8780" spans="43:45" x14ac:dyDescent="0.25">
      <c r="AQ8780" s="89">
        <v>10041714</v>
      </c>
      <c r="AR8780" s="90" t="str">
        <f t="shared" si="145"/>
        <v>O</v>
      </c>
      <c r="AS8780" t="s">
        <v>8821</v>
      </c>
    </row>
    <row r="8781" spans="43:45" x14ac:dyDescent="0.25">
      <c r="AQ8781" s="89">
        <v>10041737</v>
      </c>
      <c r="AR8781" s="90" t="str">
        <f t="shared" si="145"/>
        <v>O</v>
      </c>
      <c r="AS8781" t="s">
        <v>8822</v>
      </c>
    </row>
    <row r="8782" spans="43:45" x14ac:dyDescent="0.25">
      <c r="AQ8782" s="89">
        <v>10041930</v>
      </c>
      <c r="AR8782" s="90" t="str">
        <f t="shared" si="145"/>
        <v>O</v>
      </c>
      <c r="AS8782" t="s">
        <v>8823</v>
      </c>
    </row>
    <row r="8783" spans="43:45" x14ac:dyDescent="0.25">
      <c r="AQ8783" s="89">
        <v>10043355</v>
      </c>
      <c r="AR8783" s="90" t="str">
        <f t="shared" si="145"/>
        <v>O</v>
      </c>
      <c r="AS8783" t="s">
        <v>8824</v>
      </c>
    </row>
    <row r="8784" spans="43:45" x14ac:dyDescent="0.25">
      <c r="AQ8784" s="89">
        <v>10043516</v>
      </c>
      <c r="AR8784" s="90" t="str">
        <f t="shared" si="145"/>
        <v>O</v>
      </c>
      <c r="AS8784" t="s">
        <v>8825</v>
      </c>
    </row>
    <row r="8785" spans="43:45" x14ac:dyDescent="0.25">
      <c r="AQ8785" s="89">
        <v>10043520</v>
      </c>
      <c r="AR8785" s="90" t="str">
        <f t="shared" si="145"/>
        <v>O</v>
      </c>
      <c r="AS8785" t="s">
        <v>8826</v>
      </c>
    </row>
    <row r="8786" spans="43:45" x14ac:dyDescent="0.25">
      <c r="AQ8786" s="89">
        <v>10043524</v>
      </c>
      <c r="AR8786" s="90" t="str">
        <f t="shared" si="145"/>
        <v>O</v>
      </c>
      <c r="AS8786" t="s">
        <v>8827</v>
      </c>
    </row>
    <row r="8787" spans="43:45" x14ac:dyDescent="0.25">
      <c r="AQ8787" s="89">
        <v>10043525</v>
      </c>
      <c r="AR8787" s="90" t="str">
        <f t="shared" si="145"/>
        <v>O</v>
      </c>
      <c r="AS8787" t="s">
        <v>8828</v>
      </c>
    </row>
    <row r="8788" spans="43:45" x14ac:dyDescent="0.25">
      <c r="AQ8788" s="89">
        <v>10043531</v>
      </c>
      <c r="AR8788" s="90" t="str">
        <f t="shared" si="145"/>
        <v>O</v>
      </c>
      <c r="AS8788" t="s">
        <v>8829</v>
      </c>
    </row>
    <row r="8789" spans="43:45" x14ac:dyDescent="0.25">
      <c r="AQ8789" s="89">
        <v>10040386</v>
      </c>
      <c r="AR8789" s="90" t="str">
        <f t="shared" si="145"/>
        <v>O</v>
      </c>
      <c r="AS8789" t="s">
        <v>8830</v>
      </c>
    </row>
    <row r="8790" spans="43:45" x14ac:dyDescent="0.25">
      <c r="AQ8790" s="89">
        <v>10040414</v>
      </c>
      <c r="AR8790" s="90" t="str">
        <f t="shared" si="145"/>
        <v>O</v>
      </c>
      <c r="AS8790" t="s">
        <v>8831</v>
      </c>
    </row>
    <row r="8791" spans="43:45" x14ac:dyDescent="0.25">
      <c r="AQ8791" s="89">
        <v>10040767</v>
      </c>
      <c r="AR8791" s="90" t="str">
        <f t="shared" si="145"/>
        <v>O</v>
      </c>
      <c r="AS8791" t="s">
        <v>8832</v>
      </c>
    </row>
    <row r="8792" spans="43:45" x14ac:dyDescent="0.25">
      <c r="AQ8792" s="89">
        <v>10040775</v>
      </c>
      <c r="AR8792" s="90" t="str">
        <f t="shared" si="145"/>
        <v>O</v>
      </c>
      <c r="AS8792" t="s">
        <v>8833</v>
      </c>
    </row>
    <row r="8793" spans="43:45" x14ac:dyDescent="0.25">
      <c r="AQ8793" s="89">
        <v>10040883</v>
      </c>
      <c r="AR8793" s="90" t="str">
        <f t="shared" si="145"/>
        <v>O</v>
      </c>
      <c r="AS8793" t="s">
        <v>8834</v>
      </c>
    </row>
    <row r="8794" spans="43:45" x14ac:dyDescent="0.25">
      <c r="AQ8794" s="89">
        <v>10041407</v>
      </c>
      <c r="AR8794" s="90" t="str">
        <f t="shared" si="145"/>
        <v>O</v>
      </c>
      <c r="AS8794" t="s">
        <v>8835</v>
      </c>
    </row>
    <row r="8795" spans="43:45" x14ac:dyDescent="0.25">
      <c r="AQ8795" s="89">
        <v>10041410</v>
      </c>
      <c r="AR8795" s="90" t="str">
        <f t="shared" si="145"/>
        <v>O</v>
      </c>
      <c r="AS8795" t="s">
        <v>8836</v>
      </c>
    </row>
    <row r="8796" spans="43:45" x14ac:dyDescent="0.25">
      <c r="AQ8796" s="89">
        <v>10041784</v>
      </c>
      <c r="AR8796" s="90" t="str">
        <f t="shared" si="145"/>
        <v>O</v>
      </c>
      <c r="AS8796" t="s">
        <v>8837</v>
      </c>
    </row>
    <row r="8797" spans="43:45" x14ac:dyDescent="0.25">
      <c r="AQ8797" s="89">
        <v>90000584</v>
      </c>
      <c r="AR8797" s="90" t="str">
        <f t="shared" si="145"/>
        <v>O</v>
      </c>
      <c r="AS8797" t="s">
        <v>8838</v>
      </c>
    </row>
    <row r="8798" spans="43:45" x14ac:dyDescent="0.25">
      <c r="AQ8798" s="89">
        <v>90000590</v>
      </c>
      <c r="AR8798" s="90" t="str">
        <f t="shared" si="145"/>
        <v>O</v>
      </c>
      <c r="AS8798" t="s">
        <v>8839</v>
      </c>
    </row>
    <row r="8799" spans="43:45" x14ac:dyDescent="0.25">
      <c r="AQ8799" s="89">
        <v>90000593</v>
      </c>
      <c r="AR8799" s="90" t="str">
        <f t="shared" si="145"/>
        <v>O</v>
      </c>
      <c r="AS8799" t="s">
        <v>8840</v>
      </c>
    </row>
    <row r="8800" spans="43:45" x14ac:dyDescent="0.25">
      <c r="AQ8800" s="89">
        <v>90000596</v>
      </c>
      <c r="AR8800" s="90" t="str">
        <f t="shared" si="145"/>
        <v>O</v>
      </c>
      <c r="AS8800" t="s">
        <v>8841</v>
      </c>
    </row>
    <row r="8801" spans="43:45" x14ac:dyDescent="0.25">
      <c r="AQ8801" s="89">
        <v>90000601</v>
      </c>
      <c r="AR8801" s="90" t="str">
        <f t="shared" si="145"/>
        <v>O</v>
      </c>
      <c r="AS8801" t="s">
        <v>8842</v>
      </c>
    </row>
    <row r="8802" spans="43:45" x14ac:dyDescent="0.25">
      <c r="AQ8802" s="89">
        <v>90000602</v>
      </c>
      <c r="AR8802" s="90" t="str">
        <f t="shared" si="145"/>
        <v>O</v>
      </c>
      <c r="AS8802" t="s">
        <v>8843</v>
      </c>
    </row>
    <row r="8803" spans="43:45" x14ac:dyDescent="0.25">
      <c r="AQ8803" s="89">
        <v>10040362</v>
      </c>
      <c r="AR8803" s="90" t="str">
        <f t="shared" si="145"/>
        <v>O</v>
      </c>
      <c r="AS8803" t="s">
        <v>8844</v>
      </c>
    </row>
    <row r="8804" spans="43:45" x14ac:dyDescent="0.25">
      <c r="AQ8804" s="89">
        <v>10040426</v>
      </c>
      <c r="AR8804" s="90" t="str">
        <f t="shared" si="145"/>
        <v>O</v>
      </c>
      <c r="AS8804" t="s">
        <v>8845</v>
      </c>
    </row>
    <row r="8805" spans="43:45" x14ac:dyDescent="0.25">
      <c r="AQ8805" s="89">
        <v>10040595</v>
      </c>
      <c r="AR8805" s="90" t="str">
        <f t="shared" si="145"/>
        <v>O</v>
      </c>
      <c r="AS8805" t="s">
        <v>8846</v>
      </c>
    </row>
    <row r="8806" spans="43:45" x14ac:dyDescent="0.25">
      <c r="AQ8806" s="89">
        <v>10040597</v>
      </c>
      <c r="AR8806" s="90" t="str">
        <f t="shared" si="145"/>
        <v>O</v>
      </c>
      <c r="AS8806" t="s">
        <v>8847</v>
      </c>
    </row>
    <row r="8807" spans="43:45" x14ac:dyDescent="0.25">
      <c r="AQ8807" s="89">
        <v>10040616</v>
      </c>
      <c r="AR8807" s="90" t="str">
        <f t="shared" si="145"/>
        <v>O</v>
      </c>
      <c r="AS8807" t="s">
        <v>8848</v>
      </c>
    </row>
    <row r="8808" spans="43:45" x14ac:dyDescent="0.25">
      <c r="AQ8808" s="89">
        <v>10040726</v>
      </c>
      <c r="AR8808" s="90" t="str">
        <f t="shared" si="145"/>
        <v>O</v>
      </c>
      <c r="AS8808" t="s">
        <v>8849</v>
      </c>
    </row>
    <row r="8809" spans="43:45" x14ac:dyDescent="0.25">
      <c r="AQ8809" s="89">
        <v>10041240</v>
      </c>
      <c r="AR8809" s="90" t="str">
        <f t="shared" si="145"/>
        <v>O</v>
      </c>
      <c r="AS8809" t="s">
        <v>8850</v>
      </c>
    </row>
    <row r="8810" spans="43:45" x14ac:dyDescent="0.25">
      <c r="AQ8810" s="89">
        <v>10041319</v>
      </c>
      <c r="AR8810" s="90" t="str">
        <f t="shared" si="145"/>
        <v>O</v>
      </c>
      <c r="AS8810" t="s">
        <v>8851</v>
      </c>
    </row>
    <row r="8811" spans="43:45" x14ac:dyDescent="0.25">
      <c r="AQ8811" s="89">
        <v>10041529</v>
      </c>
      <c r="AR8811" s="90" t="str">
        <f t="shared" si="145"/>
        <v>O</v>
      </c>
      <c r="AS8811" t="s">
        <v>8852</v>
      </c>
    </row>
    <row r="8812" spans="43:45" x14ac:dyDescent="0.25">
      <c r="AQ8812" s="89">
        <v>10042820</v>
      </c>
      <c r="AR8812" s="90" t="str">
        <f t="shared" si="145"/>
        <v>O</v>
      </c>
      <c r="AS8812" t="s">
        <v>8853</v>
      </c>
    </row>
    <row r="8813" spans="43:45" x14ac:dyDescent="0.25">
      <c r="AQ8813" s="89">
        <v>10042961</v>
      </c>
      <c r="AR8813" s="90" t="str">
        <f t="shared" si="145"/>
        <v>O</v>
      </c>
      <c r="AS8813" t="s">
        <v>8854</v>
      </c>
    </row>
    <row r="8814" spans="43:45" x14ac:dyDescent="0.25">
      <c r="AQ8814" s="89">
        <v>10043128</v>
      </c>
      <c r="AR8814" s="90" t="str">
        <f t="shared" si="145"/>
        <v>O</v>
      </c>
      <c r="AS8814" t="s">
        <v>8855</v>
      </c>
    </row>
    <row r="8815" spans="43:45" x14ac:dyDescent="0.25">
      <c r="AQ8815" s="89">
        <v>10043129</v>
      </c>
      <c r="AR8815" s="90" t="str">
        <f t="shared" si="145"/>
        <v>O</v>
      </c>
      <c r="AS8815" t="s">
        <v>8856</v>
      </c>
    </row>
    <row r="8816" spans="43:45" x14ac:dyDescent="0.25">
      <c r="AQ8816" s="89">
        <v>10043156</v>
      </c>
      <c r="AR8816" s="90" t="str">
        <f t="shared" si="145"/>
        <v>O</v>
      </c>
      <c r="AS8816" t="s">
        <v>8857</v>
      </c>
    </row>
    <row r="8817" spans="43:45" x14ac:dyDescent="0.25">
      <c r="AQ8817" s="89">
        <v>10043209</v>
      </c>
      <c r="AR8817" s="90" t="str">
        <f t="shared" si="145"/>
        <v>O</v>
      </c>
      <c r="AS8817" t="s">
        <v>8858</v>
      </c>
    </row>
    <row r="8818" spans="43:45" x14ac:dyDescent="0.25">
      <c r="AQ8818" s="89">
        <v>10043212</v>
      </c>
      <c r="AR8818" s="90" t="str">
        <f t="shared" si="145"/>
        <v>O</v>
      </c>
      <c r="AS8818" t="s">
        <v>8859</v>
      </c>
    </row>
    <row r="8819" spans="43:45" x14ac:dyDescent="0.25">
      <c r="AQ8819" s="89">
        <v>10040664</v>
      </c>
      <c r="AR8819" s="90" t="str">
        <f t="shared" si="145"/>
        <v>O</v>
      </c>
      <c r="AS8819" t="s">
        <v>8860</v>
      </c>
    </row>
    <row r="8820" spans="43:45" x14ac:dyDescent="0.25">
      <c r="AQ8820" s="89">
        <v>10040772</v>
      </c>
      <c r="AR8820" s="90" t="str">
        <f t="shared" si="145"/>
        <v>O</v>
      </c>
      <c r="AS8820" t="s">
        <v>8861</v>
      </c>
    </row>
    <row r="8821" spans="43:45" x14ac:dyDescent="0.25">
      <c r="AQ8821" s="89">
        <v>10040858</v>
      </c>
      <c r="AR8821" s="90" t="str">
        <f t="shared" si="145"/>
        <v>O</v>
      </c>
      <c r="AS8821" t="s">
        <v>8862</v>
      </c>
    </row>
    <row r="8822" spans="43:45" x14ac:dyDescent="0.25">
      <c r="AQ8822" s="89">
        <v>10040876</v>
      </c>
      <c r="AR8822" s="90" t="str">
        <f t="shared" si="145"/>
        <v>O</v>
      </c>
      <c r="AS8822" t="s">
        <v>8863</v>
      </c>
    </row>
    <row r="8823" spans="43:45" x14ac:dyDescent="0.25">
      <c r="AQ8823" s="89">
        <v>10041221</v>
      </c>
      <c r="AR8823" s="90" t="str">
        <f t="shared" si="145"/>
        <v>O</v>
      </c>
      <c r="AS8823" t="s">
        <v>8864</v>
      </c>
    </row>
    <row r="8824" spans="43:45" x14ac:dyDescent="0.25">
      <c r="AQ8824" s="89">
        <v>10041395</v>
      </c>
      <c r="AR8824" s="90" t="str">
        <f t="shared" si="145"/>
        <v>O</v>
      </c>
      <c r="AS8824" t="s">
        <v>8865</v>
      </c>
    </row>
    <row r="8825" spans="43:45" x14ac:dyDescent="0.25">
      <c r="AQ8825" s="89">
        <v>10041425</v>
      </c>
      <c r="AR8825" s="90" t="str">
        <f t="shared" si="145"/>
        <v>O</v>
      </c>
      <c r="AS8825" t="s">
        <v>8866</v>
      </c>
    </row>
    <row r="8826" spans="43:45" x14ac:dyDescent="0.25">
      <c r="AQ8826" s="89">
        <v>10041487</v>
      </c>
      <c r="AR8826" s="90" t="str">
        <f t="shared" si="145"/>
        <v>O</v>
      </c>
      <c r="AS8826" t="s">
        <v>8867</v>
      </c>
    </row>
    <row r="8827" spans="43:45" x14ac:dyDescent="0.25">
      <c r="AQ8827" s="89">
        <v>10041501</v>
      </c>
      <c r="AR8827" s="90" t="str">
        <f t="shared" si="145"/>
        <v>O</v>
      </c>
      <c r="AS8827" t="s">
        <v>8868</v>
      </c>
    </row>
    <row r="8828" spans="43:45" x14ac:dyDescent="0.25">
      <c r="AQ8828" s="89">
        <v>10041524</v>
      </c>
      <c r="AR8828" s="90" t="str">
        <f t="shared" si="145"/>
        <v>O</v>
      </c>
      <c r="AS8828" t="s">
        <v>8869</v>
      </c>
    </row>
    <row r="8829" spans="43:45" x14ac:dyDescent="0.25">
      <c r="AQ8829" s="89">
        <v>90000614</v>
      </c>
      <c r="AR8829" s="90" t="str">
        <f t="shared" si="145"/>
        <v>O</v>
      </c>
      <c r="AS8829" t="s">
        <v>8870</v>
      </c>
    </row>
    <row r="8830" spans="43:45" x14ac:dyDescent="0.25">
      <c r="AQ8830" s="89">
        <v>90000617</v>
      </c>
      <c r="AR8830" s="90" t="str">
        <f t="shared" si="145"/>
        <v>O</v>
      </c>
      <c r="AS8830" t="s">
        <v>8871</v>
      </c>
    </row>
    <row r="8831" spans="43:45" x14ac:dyDescent="0.25">
      <c r="AQ8831" s="89">
        <v>10042681</v>
      </c>
      <c r="AR8831" s="90" t="str">
        <f t="shared" si="145"/>
        <v>O</v>
      </c>
      <c r="AS8831" t="s">
        <v>8872</v>
      </c>
    </row>
    <row r="8832" spans="43:45" x14ac:dyDescent="0.25">
      <c r="AQ8832" s="89">
        <v>10042706</v>
      </c>
      <c r="AR8832" s="90" t="str">
        <f t="shared" si="145"/>
        <v>O</v>
      </c>
      <c r="AS8832" t="s">
        <v>8873</v>
      </c>
    </row>
    <row r="8833" spans="43:45" x14ac:dyDescent="0.25">
      <c r="AQ8833" s="89">
        <v>10042731</v>
      </c>
      <c r="AR8833" s="90" t="str">
        <f t="shared" si="145"/>
        <v>O</v>
      </c>
      <c r="AS8833" t="s">
        <v>8874</v>
      </c>
    </row>
    <row r="8834" spans="43:45" x14ac:dyDescent="0.25">
      <c r="AQ8834" s="89">
        <v>10042735</v>
      </c>
      <c r="AR8834" s="90" t="str">
        <f t="shared" si="145"/>
        <v>O</v>
      </c>
      <c r="AS8834" t="s">
        <v>8875</v>
      </c>
    </row>
    <row r="8835" spans="43:45" x14ac:dyDescent="0.25">
      <c r="AQ8835" s="89">
        <v>10042782</v>
      </c>
      <c r="AR8835" s="90" t="str">
        <f t="shared" si="145"/>
        <v>O</v>
      </c>
      <c r="AS8835" t="s">
        <v>8876</v>
      </c>
    </row>
    <row r="8836" spans="43:45" x14ac:dyDescent="0.25">
      <c r="AQ8836" s="89">
        <v>10042881</v>
      </c>
      <c r="AR8836" s="90" t="str">
        <f t="shared" si="145"/>
        <v>O</v>
      </c>
      <c r="AS8836" t="s">
        <v>8877</v>
      </c>
    </row>
    <row r="8837" spans="43:45" x14ac:dyDescent="0.25">
      <c r="AQ8837" s="89">
        <v>10040676</v>
      </c>
      <c r="AR8837" s="90" t="str">
        <f t="shared" si="145"/>
        <v>O</v>
      </c>
      <c r="AS8837" t="s">
        <v>8878</v>
      </c>
    </row>
    <row r="8838" spans="43:45" x14ac:dyDescent="0.25">
      <c r="AQ8838" s="89">
        <v>10040706</v>
      </c>
      <c r="AR8838" s="90" t="str">
        <f t="shared" si="145"/>
        <v>O</v>
      </c>
      <c r="AS8838" t="s">
        <v>8879</v>
      </c>
    </row>
    <row r="8839" spans="43:45" x14ac:dyDescent="0.25">
      <c r="AQ8839" s="89">
        <v>10040874</v>
      </c>
      <c r="AR8839" s="90" t="str">
        <f t="shared" si="145"/>
        <v>O</v>
      </c>
      <c r="AS8839" t="s">
        <v>8880</v>
      </c>
    </row>
    <row r="8840" spans="43:45" x14ac:dyDescent="0.25">
      <c r="AQ8840" s="89">
        <v>10041134</v>
      </c>
      <c r="AR8840" s="90" t="str">
        <f t="shared" si="145"/>
        <v>O</v>
      </c>
      <c r="AS8840" t="s">
        <v>8881</v>
      </c>
    </row>
    <row r="8841" spans="43:45" x14ac:dyDescent="0.25">
      <c r="AQ8841" s="89">
        <v>10041194</v>
      </c>
      <c r="AR8841" s="90" t="str">
        <f t="shared" ref="AR8841:AR8904" si="146">IF(ISNA(VLOOKUP(AQ8841,$BP$18:$BQ$356,2,FALSE))=TRUE,"O",VLOOKUP(AQ8841,$BP$18:$BQ$356,2,FALSE))</f>
        <v>O</v>
      </c>
      <c r="AS8841" t="s">
        <v>8882</v>
      </c>
    </row>
    <row r="8842" spans="43:45" x14ac:dyDescent="0.25">
      <c r="AQ8842" s="89">
        <v>10041569</v>
      </c>
      <c r="AR8842" s="90" t="str">
        <f t="shared" si="146"/>
        <v>O</v>
      </c>
      <c r="AS8842" t="s">
        <v>8883</v>
      </c>
    </row>
    <row r="8843" spans="43:45" x14ac:dyDescent="0.25">
      <c r="AQ8843" s="89">
        <v>10041601</v>
      </c>
      <c r="AR8843" s="90" t="str">
        <f t="shared" si="146"/>
        <v>O</v>
      </c>
      <c r="AS8843" t="s">
        <v>8884</v>
      </c>
    </row>
    <row r="8844" spans="43:45" x14ac:dyDescent="0.25">
      <c r="AQ8844" s="89">
        <v>10041656</v>
      </c>
      <c r="AR8844" s="90" t="str">
        <f t="shared" si="146"/>
        <v>O</v>
      </c>
      <c r="AS8844" t="s">
        <v>8885</v>
      </c>
    </row>
    <row r="8845" spans="43:45" x14ac:dyDescent="0.25">
      <c r="AQ8845" s="89">
        <v>10041658</v>
      </c>
      <c r="AR8845" s="90" t="str">
        <f t="shared" si="146"/>
        <v>O</v>
      </c>
      <c r="AS8845" t="s">
        <v>8886</v>
      </c>
    </row>
    <row r="8846" spans="43:45" x14ac:dyDescent="0.25">
      <c r="AQ8846" s="89">
        <v>10041720</v>
      </c>
      <c r="AR8846" s="90" t="str">
        <f t="shared" si="146"/>
        <v>O</v>
      </c>
      <c r="AS8846" t="s">
        <v>8887</v>
      </c>
    </row>
    <row r="8847" spans="43:45" x14ac:dyDescent="0.25">
      <c r="AQ8847" s="89">
        <v>10040940</v>
      </c>
      <c r="AR8847" s="90" t="str">
        <f t="shared" si="146"/>
        <v>O</v>
      </c>
      <c r="AS8847" t="s">
        <v>8888</v>
      </c>
    </row>
    <row r="8848" spans="43:45" x14ac:dyDescent="0.25">
      <c r="AQ8848" s="89">
        <v>10042757</v>
      </c>
      <c r="AR8848" s="90" t="str">
        <f t="shared" si="146"/>
        <v>O</v>
      </c>
      <c r="AS8848" t="s">
        <v>8889</v>
      </c>
    </row>
    <row r="8849" spans="43:45" x14ac:dyDescent="0.25">
      <c r="AQ8849" s="89">
        <v>10042872</v>
      </c>
      <c r="AR8849" s="90" t="str">
        <f t="shared" si="146"/>
        <v>O</v>
      </c>
      <c r="AS8849" t="s">
        <v>8890</v>
      </c>
    </row>
    <row r="8850" spans="43:45" x14ac:dyDescent="0.25">
      <c r="AQ8850" s="89">
        <v>10042949</v>
      </c>
      <c r="AR8850" s="90" t="str">
        <f t="shared" si="146"/>
        <v>O</v>
      </c>
      <c r="AS8850" t="s">
        <v>8891</v>
      </c>
    </row>
    <row r="8851" spans="43:45" x14ac:dyDescent="0.25">
      <c r="AQ8851" s="89">
        <v>10043018</v>
      </c>
      <c r="AR8851" s="90" t="str">
        <f t="shared" si="146"/>
        <v>O</v>
      </c>
      <c r="AS8851" t="s">
        <v>8892</v>
      </c>
    </row>
    <row r="8852" spans="43:45" x14ac:dyDescent="0.25">
      <c r="AQ8852" s="89">
        <v>10043022</v>
      </c>
      <c r="AR8852" s="90" t="str">
        <f t="shared" si="146"/>
        <v>O</v>
      </c>
      <c r="AS8852" t="s">
        <v>8893</v>
      </c>
    </row>
    <row r="8853" spans="43:45" x14ac:dyDescent="0.25">
      <c r="AQ8853" s="89">
        <v>10043056</v>
      </c>
      <c r="AR8853" s="90" t="str">
        <f t="shared" si="146"/>
        <v>O</v>
      </c>
      <c r="AS8853" t="s">
        <v>8894</v>
      </c>
    </row>
    <row r="8854" spans="43:45" x14ac:dyDescent="0.25">
      <c r="AQ8854" s="89">
        <v>10043066</v>
      </c>
      <c r="AR8854" s="90" t="str">
        <f t="shared" si="146"/>
        <v>O</v>
      </c>
      <c r="AS8854" t="s">
        <v>8895</v>
      </c>
    </row>
    <row r="8855" spans="43:45" x14ac:dyDescent="0.25">
      <c r="AQ8855" s="89">
        <v>10040402</v>
      </c>
      <c r="AR8855" s="90" t="str">
        <f t="shared" si="146"/>
        <v>O</v>
      </c>
      <c r="AS8855" t="s">
        <v>8896</v>
      </c>
    </row>
    <row r="8856" spans="43:45" x14ac:dyDescent="0.25">
      <c r="AQ8856" s="89">
        <v>10040509</v>
      </c>
      <c r="AR8856" s="90" t="str">
        <f t="shared" si="146"/>
        <v>O</v>
      </c>
      <c r="AS8856" t="s">
        <v>8897</v>
      </c>
    </row>
    <row r="8857" spans="43:45" x14ac:dyDescent="0.25">
      <c r="AQ8857" s="89">
        <v>10040752</v>
      </c>
      <c r="AR8857" s="90" t="str">
        <f t="shared" si="146"/>
        <v>O</v>
      </c>
      <c r="AS8857" t="s">
        <v>8898</v>
      </c>
    </row>
    <row r="8858" spans="43:45" x14ac:dyDescent="0.25">
      <c r="AQ8858" s="89">
        <v>10041294</v>
      </c>
      <c r="AR8858" s="90" t="str">
        <f t="shared" si="146"/>
        <v>O</v>
      </c>
      <c r="AS8858" t="s">
        <v>8899</v>
      </c>
    </row>
    <row r="8859" spans="43:45" x14ac:dyDescent="0.25">
      <c r="AQ8859" s="89">
        <v>10041352</v>
      </c>
      <c r="AR8859" s="90" t="str">
        <f t="shared" si="146"/>
        <v>O</v>
      </c>
      <c r="AS8859" t="s">
        <v>8900</v>
      </c>
    </row>
    <row r="8860" spans="43:45" x14ac:dyDescent="0.25">
      <c r="AQ8860" s="89">
        <v>10041577</v>
      </c>
      <c r="AR8860" s="90" t="str">
        <f t="shared" si="146"/>
        <v>O</v>
      </c>
      <c r="AS8860" t="s">
        <v>8901</v>
      </c>
    </row>
    <row r="8861" spans="43:45" x14ac:dyDescent="0.25">
      <c r="AQ8861" s="89">
        <v>10041582</v>
      </c>
      <c r="AR8861" s="90" t="str">
        <f t="shared" si="146"/>
        <v>O</v>
      </c>
      <c r="AS8861" t="s">
        <v>8902</v>
      </c>
    </row>
    <row r="8862" spans="43:45" x14ac:dyDescent="0.25">
      <c r="AQ8862" s="89">
        <v>10041583</v>
      </c>
      <c r="AR8862" s="90" t="str">
        <f t="shared" si="146"/>
        <v>O</v>
      </c>
      <c r="AS8862" t="s">
        <v>8903</v>
      </c>
    </row>
    <row r="8863" spans="43:45" x14ac:dyDescent="0.25">
      <c r="AQ8863" s="89">
        <v>10041606</v>
      </c>
      <c r="AR8863" s="90" t="str">
        <f t="shared" si="146"/>
        <v>O</v>
      </c>
      <c r="AS8863" t="s">
        <v>8904</v>
      </c>
    </row>
    <row r="8864" spans="43:45" x14ac:dyDescent="0.25">
      <c r="AQ8864" s="89">
        <v>10041674</v>
      </c>
      <c r="AR8864" s="90" t="str">
        <f t="shared" si="146"/>
        <v>O</v>
      </c>
      <c r="AS8864" t="s">
        <v>8905</v>
      </c>
    </row>
    <row r="8865" spans="43:45" x14ac:dyDescent="0.25">
      <c r="AQ8865" s="89">
        <v>10041740</v>
      </c>
      <c r="AR8865" s="90" t="str">
        <f t="shared" si="146"/>
        <v>O</v>
      </c>
      <c r="AS8865" t="s">
        <v>8906</v>
      </c>
    </row>
    <row r="8866" spans="43:45" x14ac:dyDescent="0.25">
      <c r="AQ8866" s="89">
        <v>10041799</v>
      </c>
      <c r="AR8866" s="90" t="str">
        <f t="shared" si="146"/>
        <v>O</v>
      </c>
      <c r="AS8866" t="s">
        <v>8907</v>
      </c>
    </row>
    <row r="8867" spans="43:45" x14ac:dyDescent="0.25">
      <c r="AQ8867" s="89">
        <v>10041801</v>
      </c>
      <c r="AR8867" s="90" t="str">
        <f t="shared" si="146"/>
        <v>O</v>
      </c>
      <c r="AS8867" t="s">
        <v>8908</v>
      </c>
    </row>
    <row r="8868" spans="43:45" x14ac:dyDescent="0.25">
      <c r="AQ8868" s="89">
        <v>10042950</v>
      </c>
      <c r="AR8868" s="90" t="str">
        <f t="shared" si="146"/>
        <v>O</v>
      </c>
      <c r="AS8868" t="s">
        <v>8909</v>
      </c>
    </row>
    <row r="8869" spans="43:45" x14ac:dyDescent="0.25">
      <c r="AQ8869" s="89">
        <v>10043058</v>
      </c>
      <c r="AR8869" s="90" t="str">
        <f t="shared" si="146"/>
        <v>O</v>
      </c>
      <c r="AS8869" t="s">
        <v>8910</v>
      </c>
    </row>
    <row r="8870" spans="43:45" x14ac:dyDescent="0.25">
      <c r="AQ8870" s="89">
        <v>10043145</v>
      </c>
      <c r="AR8870" s="90" t="str">
        <f t="shared" si="146"/>
        <v>O</v>
      </c>
      <c r="AS8870" t="s">
        <v>8911</v>
      </c>
    </row>
    <row r="8871" spans="43:45" x14ac:dyDescent="0.25">
      <c r="AQ8871" s="89">
        <v>10043219</v>
      </c>
      <c r="AR8871" s="90" t="str">
        <f t="shared" si="146"/>
        <v>O</v>
      </c>
      <c r="AS8871" t="s">
        <v>8912</v>
      </c>
    </row>
    <row r="8872" spans="43:45" x14ac:dyDescent="0.25">
      <c r="AQ8872" s="89">
        <v>10043286</v>
      </c>
      <c r="AR8872" s="90" t="str">
        <f t="shared" si="146"/>
        <v>O</v>
      </c>
      <c r="AS8872" t="s">
        <v>8913</v>
      </c>
    </row>
    <row r="8873" spans="43:45" x14ac:dyDescent="0.25">
      <c r="AQ8873" s="89">
        <v>10043314</v>
      </c>
      <c r="AR8873" s="90" t="str">
        <f t="shared" si="146"/>
        <v>O</v>
      </c>
      <c r="AS8873" t="s">
        <v>8914</v>
      </c>
    </row>
    <row r="8874" spans="43:45" x14ac:dyDescent="0.25">
      <c r="AQ8874" s="89">
        <v>10043339</v>
      </c>
      <c r="AR8874" s="90" t="str">
        <f t="shared" si="146"/>
        <v>O</v>
      </c>
      <c r="AS8874" t="s">
        <v>8915</v>
      </c>
    </row>
    <row r="8875" spans="43:45" x14ac:dyDescent="0.25">
      <c r="AQ8875" s="89">
        <v>10043348</v>
      </c>
      <c r="AR8875" s="90" t="str">
        <f t="shared" si="146"/>
        <v>O</v>
      </c>
      <c r="AS8875" t="s">
        <v>8916</v>
      </c>
    </row>
    <row r="8876" spans="43:45" x14ac:dyDescent="0.25">
      <c r="AQ8876" s="89">
        <v>10043396</v>
      </c>
      <c r="AR8876" s="90" t="str">
        <f t="shared" si="146"/>
        <v>O</v>
      </c>
      <c r="AS8876" t="s">
        <v>8917</v>
      </c>
    </row>
    <row r="8877" spans="43:45" x14ac:dyDescent="0.25">
      <c r="AQ8877" s="89">
        <v>10043497</v>
      </c>
      <c r="AR8877" s="90" t="str">
        <f t="shared" si="146"/>
        <v>O</v>
      </c>
      <c r="AS8877" t="s">
        <v>8918</v>
      </c>
    </row>
    <row r="8878" spans="43:45" x14ac:dyDescent="0.25">
      <c r="AQ8878" s="89">
        <v>10040466</v>
      </c>
      <c r="AR8878" s="90" t="str">
        <f t="shared" si="146"/>
        <v>O</v>
      </c>
      <c r="AS8878" t="s">
        <v>8919</v>
      </c>
    </row>
    <row r="8879" spans="43:45" x14ac:dyDescent="0.25">
      <c r="AQ8879" s="89">
        <v>10040716</v>
      </c>
      <c r="AR8879" s="90" t="str">
        <f t="shared" si="146"/>
        <v>O</v>
      </c>
      <c r="AS8879" t="s">
        <v>8920</v>
      </c>
    </row>
    <row r="8880" spans="43:45" x14ac:dyDescent="0.25">
      <c r="AQ8880" s="89">
        <v>10041790</v>
      </c>
      <c r="AR8880" s="90" t="str">
        <f t="shared" si="146"/>
        <v>O</v>
      </c>
      <c r="AS8880" t="s">
        <v>8921</v>
      </c>
    </row>
    <row r="8881" spans="43:45" x14ac:dyDescent="0.25">
      <c r="AQ8881" s="89">
        <v>10041858</v>
      </c>
      <c r="AR8881" s="90" t="str">
        <f t="shared" si="146"/>
        <v>O</v>
      </c>
      <c r="AS8881" t="s">
        <v>8922</v>
      </c>
    </row>
    <row r="8882" spans="43:45" x14ac:dyDescent="0.25">
      <c r="AQ8882" s="89">
        <v>10041921</v>
      </c>
      <c r="AR8882" s="90" t="str">
        <f t="shared" si="146"/>
        <v>O</v>
      </c>
      <c r="AS8882" t="s">
        <v>8923</v>
      </c>
    </row>
    <row r="8883" spans="43:45" x14ac:dyDescent="0.25">
      <c r="AQ8883" s="89">
        <v>10041928</v>
      </c>
      <c r="AR8883" s="90" t="str">
        <f t="shared" si="146"/>
        <v>O</v>
      </c>
      <c r="AS8883" t="s">
        <v>8924</v>
      </c>
    </row>
    <row r="8884" spans="43:45" x14ac:dyDescent="0.25">
      <c r="AQ8884" s="89">
        <v>10041990</v>
      </c>
      <c r="AR8884" s="90" t="str">
        <f t="shared" si="146"/>
        <v>O</v>
      </c>
      <c r="AS8884" t="s">
        <v>8925</v>
      </c>
    </row>
    <row r="8885" spans="43:45" x14ac:dyDescent="0.25">
      <c r="AQ8885" s="89">
        <v>10041995</v>
      </c>
      <c r="AR8885" s="90" t="str">
        <f t="shared" si="146"/>
        <v>O</v>
      </c>
      <c r="AS8885" t="s">
        <v>8926</v>
      </c>
    </row>
    <row r="8886" spans="43:45" x14ac:dyDescent="0.25">
      <c r="AQ8886" s="89">
        <v>10042008</v>
      </c>
      <c r="AR8886" s="90" t="str">
        <f t="shared" si="146"/>
        <v>O</v>
      </c>
      <c r="AS8886" t="s">
        <v>8927</v>
      </c>
    </row>
    <row r="8887" spans="43:45" x14ac:dyDescent="0.25">
      <c r="AQ8887" s="89">
        <v>10042148</v>
      </c>
      <c r="AR8887" s="90" t="str">
        <f t="shared" si="146"/>
        <v>O</v>
      </c>
      <c r="AS8887" t="s">
        <v>8928</v>
      </c>
    </row>
    <row r="8888" spans="43:45" x14ac:dyDescent="0.25">
      <c r="AQ8888" s="89">
        <v>10043164</v>
      </c>
      <c r="AR8888" s="90" t="str">
        <f t="shared" si="146"/>
        <v>O</v>
      </c>
      <c r="AS8888" t="s">
        <v>8929</v>
      </c>
    </row>
    <row r="8889" spans="43:45" x14ac:dyDescent="0.25">
      <c r="AQ8889" s="89">
        <v>10043268</v>
      </c>
      <c r="AR8889" s="90" t="str">
        <f t="shared" si="146"/>
        <v>O</v>
      </c>
      <c r="AS8889" t="s">
        <v>8930</v>
      </c>
    </row>
    <row r="8890" spans="43:45" x14ac:dyDescent="0.25">
      <c r="AQ8890" s="89">
        <v>10043276</v>
      </c>
      <c r="AR8890" s="90" t="str">
        <f t="shared" si="146"/>
        <v>O</v>
      </c>
      <c r="AS8890" t="s">
        <v>8931</v>
      </c>
    </row>
    <row r="8891" spans="43:45" x14ac:dyDescent="0.25">
      <c r="AQ8891" s="89">
        <v>10043341</v>
      </c>
      <c r="AR8891" s="90" t="str">
        <f t="shared" si="146"/>
        <v>O</v>
      </c>
      <c r="AS8891" t="s">
        <v>8932</v>
      </c>
    </row>
    <row r="8892" spans="43:45" x14ac:dyDescent="0.25">
      <c r="AQ8892" s="89">
        <v>10043367</v>
      </c>
      <c r="AR8892" s="90" t="str">
        <f t="shared" si="146"/>
        <v>O</v>
      </c>
      <c r="AS8892" t="s">
        <v>8933</v>
      </c>
    </row>
    <row r="8893" spans="43:45" x14ac:dyDescent="0.25">
      <c r="AQ8893" s="89">
        <v>10043468</v>
      </c>
      <c r="AR8893" s="90" t="str">
        <f t="shared" si="146"/>
        <v>O</v>
      </c>
      <c r="AS8893" t="s">
        <v>8934</v>
      </c>
    </row>
    <row r="8894" spans="43:45" x14ac:dyDescent="0.25">
      <c r="AQ8894" s="89">
        <v>10043482</v>
      </c>
      <c r="AR8894" s="90" t="str">
        <f t="shared" si="146"/>
        <v>O</v>
      </c>
      <c r="AS8894" t="s">
        <v>8935</v>
      </c>
    </row>
    <row r="8895" spans="43:45" x14ac:dyDescent="0.25">
      <c r="AQ8895" s="89">
        <v>10043506</v>
      </c>
      <c r="AR8895" s="90" t="str">
        <f t="shared" si="146"/>
        <v>O</v>
      </c>
      <c r="AS8895" t="s">
        <v>8936</v>
      </c>
    </row>
    <row r="8896" spans="43:45" x14ac:dyDescent="0.25">
      <c r="AQ8896" s="89">
        <v>10043532</v>
      </c>
      <c r="AR8896" s="90" t="str">
        <f t="shared" si="146"/>
        <v>O</v>
      </c>
      <c r="AS8896" t="s">
        <v>8937</v>
      </c>
    </row>
    <row r="8897" spans="43:45" x14ac:dyDescent="0.25">
      <c r="AQ8897" s="89">
        <v>10043548</v>
      </c>
      <c r="AR8897" s="90" t="str">
        <f t="shared" si="146"/>
        <v>O</v>
      </c>
      <c r="AS8897" t="s">
        <v>8938</v>
      </c>
    </row>
    <row r="8898" spans="43:45" x14ac:dyDescent="0.25">
      <c r="AQ8898" s="89">
        <v>10040391</v>
      </c>
      <c r="AR8898" s="90" t="str">
        <f t="shared" si="146"/>
        <v>O</v>
      </c>
      <c r="AS8898" t="s">
        <v>8939</v>
      </c>
    </row>
    <row r="8899" spans="43:45" x14ac:dyDescent="0.25">
      <c r="AQ8899" s="89">
        <v>10040641</v>
      </c>
      <c r="AR8899" s="90" t="str">
        <f t="shared" si="146"/>
        <v>O</v>
      </c>
      <c r="AS8899" t="s">
        <v>8940</v>
      </c>
    </row>
    <row r="8900" spans="43:45" x14ac:dyDescent="0.25">
      <c r="AQ8900" s="89">
        <v>10041502</v>
      </c>
      <c r="AR8900" s="90" t="str">
        <f t="shared" si="146"/>
        <v>O</v>
      </c>
      <c r="AS8900" t="s">
        <v>8941</v>
      </c>
    </row>
    <row r="8901" spans="43:45" x14ac:dyDescent="0.25">
      <c r="AQ8901" s="89">
        <v>10041794</v>
      </c>
      <c r="AR8901" s="90" t="str">
        <f t="shared" si="146"/>
        <v>O</v>
      </c>
      <c r="AS8901" t="s">
        <v>8942</v>
      </c>
    </row>
    <row r="8902" spans="43:45" x14ac:dyDescent="0.25">
      <c r="AQ8902" s="89">
        <v>10041842</v>
      </c>
      <c r="AR8902" s="90" t="str">
        <f t="shared" si="146"/>
        <v>O</v>
      </c>
      <c r="AS8902" t="s">
        <v>8943</v>
      </c>
    </row>
    <row r="8903" spans="43:45" x14ac:dyDescent="0.25">
      <c r="AQ8903" s="89">
        <v>10041851</v>
      </c>
      <c r="AR8903" s="90" t="str">
        <f t="shared" si="146"/>
        <v>O</v>
      </c>
      <c r="AS8903" t="s">
        <v>8944</v>
      </c>
    </row>
    <row r="8904" spans="43:45" x14ac:dyDescent="0.25">
      <c r="AQ8904" s="89">
        <v>10041857</v>
      </c>
      <c r="AR8904" s="90" t="str">
        <f t="shared" si="146"/>
        <v>O</v>
      </c>
      <c r="AS8904" t="s">
        <v>8945</v>
      </c>
    </row>
    <row r="8905" spans="43:45" x14ac:dyDescent="0.25">
      <c r="AQ8905" s="89">
        <v>10042967</v>
      </c>
      <c r="AR8905" s="90" t="str">
        <f t="shared" ref="AR8905:AR8968" si="147">IF(ISNA(VLOOKUP(AQ8905,$BP$18:$BQ$356,2,FALSE))=TRUE,"O",VLOOKUP(AQ8905,$BP$18:$BQ$356,2,FALSE))</f>
        <v>O</v>
      </c>
      <c r="AS8905" t="s">
        <v>8946</v>
      </c>
    </row>
    <row r="8906" spans="43:45" x14ac:dyDescent="0.25">
      <c r="AQ8906" s="89">
        <v>10042996</v>
      </c>
      <c r="AR8906" s="90" t="str">
        <f t="shared" si="147"/>
        <v>O</v>
      </c>
      <c r="AS8906" t="s">
        <v>8947</v>
      </c>
    </row>
    <row r="8907" spans="43:45" x14ac:dyDescent="0.25">
      <c r="AQ8907" s="89">
        <v>10043003</v>
      </c>
      <c r="AR8907" s="90" t="str">
        <f t="shared" si="147"/>
        <v>O</v>
      </c>
      <c r="AS8907" t="s">
        <v>8948</v>
      </c>
    </row>
    <row r="8908" spans="43:45" x14ac:dyDescent="0.25">
      <c r="AQ8908" s="89">
        <v>10043009</v>
      </c>
      <c r="AR8908" s="90" t="str">
        <f t="shared" si="147"/>
        <v>O</v>
      </c>
      <c r="AS8908" t="s">
        <v>8949</v>
      </c>
    </row>
    <row r="8909" spans="43:45" x14ac:dyDescent="0.25">
      <c r="AQ8909" s="89">
        <v>10043070</v>
      </c>
      <c r="AR8909" s="90" t="str">
        <f t="shared" si="147"/>
        <v>O</v>
      </c>
      <c r="AS8909" t="s">
        <v>8950</v>
      </c>
    </row>
    <row r="8910" spans="43:45" x14ac:dyDescent="0.25">
      <c r="AQ8910" s="89">
        <v>10043087</v>
      </c>
      <c r="AR8910" s="90" t="str">
        <f t="shared" si="147"/>
        <v>O</v>
      </c>
      <c r="AS8910" t="s">
        <v>8951</v>
      </c>
    </row>
    <row r="8911" spans="43:45" x14ac:dyDescent="0.25">
      <c r="AQ8911" s="89">
        <v>10043210</v>
      </c>
      <c r="AR8911" s="90" t="str">
        <f t="shared" si="147"/>
        <v>O</v>
      </c>
      <c r="AS8911" t="s">
        <v>8952</v>
      </c>
    </row>
    <row r="8912" spans="43:45" x14ac:dyDescent="0.25">
      <c r="AQ8912" s="89">
        <v>10043211</v>
      </c>
      <c r="AR8912" s="90" t="str">
        <f t="shared" si="147"/>
        <v>O</v>
      </c>
      <c r="AS8912" t="s">
        <v>8953</v>
      </c>
    </row>
    <row r="8913" spans="43:45" x14ac:dyDescent="0.25">
      <c r="AQ8913" s="89">
        <v>90000619</v>
      </c>
      <c r="AR8913" s="90" t="str">
        <f t="shared" si="147"/>
        <v>O</v>
      </c>
      <c r="AS8913" t="s">
        <v>8954</v>
      </c>
    </row>
    <row r="8914" spans="43:45" x14ac:dyDescent="0.25">
      <c r="AQ8914" s="89">
        <v>90000622</v>
      </c>
      <c r="AR8914" s="90" t="str">
        <f t="shared" si="147"/>
        <v>O</v>
      </c>
      <c r="AS8914" t="s">
        <v>8955</v>
      </c>
    </row>
    <row r="8915" spans="43:45" x14ac:dyDescent="0.25">
      <c r="AQ8915" s="89">
        <v>90000623</v>
      </c>
      <c r="AR8915" s="90" t="str">
        <f t="shared" si="147"/>
        <v>O</v>
      </c>
      <c r="AS8915" t="s">
        <v>8956</v>
      </c>
    </row>
    <row r="8916" spans="43:45" x14ac:dyDescent="0.25">
      <c r="AQ8916" s="89">
        <v>10040467</v>
      </c>
      <c r="AR8916" s="90" t="str">
        <f t="shared" si="147"/>
        <v>O</v>
      </c>
      <c r="AS8916" t="s">
        <v>8957</v>
      </c>
    </row>
    <row r="8917" spans="43:45" x14ac:dyDescent="0.25">
      <c r="AQ8917" s="89">
        <v>10040660</v>
      </c>
      <c r="AR8917" s="90" t="str">
        <f t="shared" si="147"/>
        <v>O</v>
      </c>
      <c r="AS8917" t="s">
        <v>8958</v>
      </c>
    </row>
    <row r="8918" spans="43:45" x14ac:dyDescent="0.25">
      <c r="AQ8918" s="89">
        <v>10040992</v>
      </c>
      <c r="AR8918" s="90" t="str">
        <f t="shared" si="147"/>
        <v>O</v>
      </c>
      <c r="AS8918" t="s">
        <v>8959</v>
      </c>
    </row>
    <row r="8919" spans="43:45" x14ac:dyDescent="0.25">
      <c r="AQ8919" s="89">
        <v>10041109</v>
      </c>
      <c r="AR8919" s="90" t="str">
        <f t="shared" si="147"/>
        <v>O</v>
      </c>
      <c r="AS8919" t="s">
        <v>8960</v>
      </c>
    </row>
    <row r="8920" spans="43:45" x14ac:dyDescent="0.25">
      <c r="AQ8920" s="89">
        <v>10041170</v>
      </c>
      <c r="AR8920" s="90" t="str">
        <f t="shared" si="147"/>
        <v>O</v>
      </c>
      <c r="AS8920" t="s">
        <v>8961</v>
      </c>
    </row>
    <row r="8921" spans="43:45" x14ac:dyDescent="0.25">
      <c r="AQ8921" s="89">
        <v>10041202</v>
      </c>
      <c r="AR8921" s="90" t="str">
        <f t="shared" si="147"/>
        <v>O</v>
      </c>
      <c r="AS8921" t="s">
        <v>8962</v>
      </c>
    </row>
    <row r="8922" spans="43:45" x14ac:dyDescent="0.25">
      <c r="AQ8922" s="89">
        <v>10041342</v>
      </c>
      <c r="AR8922" s="90" t="str">
        <f t="shared" si="147"/>
        <v>O</v>
      </c>
      <c r="AS8922" t="s">
        <v>8963</v>
      </c>
    </row>
    <row r="8923" spans="43:45" x14ac:dyDescent="0.25">
      <c r="AQ8923" s="89">
        <v>10042051</v>
      </c>
      <c r="AR8923" s="90" t="str">
        <f t="shared" si="147"/>
        <v>O</v>
      </c>
      <c r="AS8923" t="s">
        <v>8964</v>
      </c>
    </row>
    <row r="8924" spans="43:45" x14ac:dyDescent="0.25">
      <c r="AQ8924" s="89">
        <v>10042090</v>
      </c>
      <c r="AR8924" s="90" t="str">
        <f t="shared" si="147"/>
        <v>O</v>
      </c>
      <c r="AS8924" t="s">
        <v>8965</v>
      </c>
    </row>
    <row r="8925" spans="43:45" x14ac:dyDescent="0.25">
      <c r="AQ8925" s="89">
        <v>10042174</v>
      </c>
      <c r="AR8925" s="90" t="str">
        <f t="shared" si="147"/>
        <v>O</v>
      </c>
      <c r="AS8925" t="s">
        <v>8966</v>
      </c>
    </row>
    <row r="8926" spans="43:45" x14ac:dyDescent="0.25">
      <c r="AQ8926" s="89">
        <v>10042202</v>
      </c>
      <c r="AR8926" s="90" t="str">
        <f t="shared" si="147"/>
        <v>O</v>
      </c>
      <c r="AS8926" t="s">
        <v>8967</v>
      </c>
    </row>
    <row r="8927" spans="43:45" x14ac:dyDescent="0.25">
      <c r="AQ8927" s="89">
        <v>10042211</v>
      </c>
      <c r="AR8927" s="90" t="str">
        <f t="shared" si="147"/>
        <v>O</v>
      </c>
      <c r="AS8927" t="s">
        <v>8968</v>
      </c>
    </row>
    <row r="8928" spans="43:45" x14ac:dyDescent="0.25">
      <c r="AQ8928" s="89">
        <v>10042222</v>
      </c>
      <c r="AR8928" s="90" t="str">
        <f t="shared" si="147"/>
        <v>O</v>
      </c>
      <c r="AS8928" t="s">
        <v>8969</v>
      </c>
    </row>
    <row r="8929" spans="43:45" x14ac:dyDescent="0.25">
      <c r="AQ8929" s="89">
        <v>10042230</v>
      </c>
      <c r="AR8929" s="90" t="str">
        <f t="shared" si="147"/>
        <v>O</v>
      </c>
      <c r="AS8929" t="s">
        <v>8970</v>
      </c>
    </row>
    <row r="8930" spans="43:45" x14ac:dyDescent="0.25">
      <c r="AQ8930" s="89">
        <v>10042237</v>
      </c>
      <c r="AR8930" s="90" t="str">
        <f t="shared" si="147"/>
        <v>O</v>
      </c>
      <c r="AS8930" t="s">
        <v>8971</v>
      </c>
    </row>
    <row r="8931" spans="43:45" x14ac:dyDescent="0.25">
      <c r="AQ8931" s="89">
        <v>10042246</v>
      </c>
      <c r="AR8931" s="90" t="str">
        <f t="shared" si="147"/>
        <v>O</v>
      </c>
      <c r="AS8931" t="s">
        <v>1654</v>
      </c>
    </row>
    <row r="8932" spans="43:45" x14ac:dyDescent="0.25">
      <c r="AQ8932" s="89">
        <v>10043370</v>
      </c>
      <c r="AR8932" s="90" t="str">
        <f t="shared" si="147"/>
        <v>O</v>
      </c>
      <c r="AS8932" t="s">
        <v>8972</v>
      </c>
    </row>
    <row r="8933" spans="43:45" x14ac:dyDescent="0.25">
      <c r="AQ8933" s="89">
        <v>10043511</v>
      </c>
      <c r="AR8933" s="90" t="str">
        <f t="shared" si="147"/>
        <v>O</v>
      </c>
      <c r="AS8933" t="s">
        <v>8973</v>
      </c>
    </row>
    <row r="8934" spans="43:45" x14ac:dyDescent="0.25">
      <c r="AQ8934" s="89">
        <v>10043614</v>
      </c>
      <c r="AR8934" s="90" t="str">
        <f t="shared" si="147"/>
        <v>O</v>
      </c>
      <c r="AS8934" t="s">
        <v>8974</v>
      </c>
    </row>
    <row r="8935" spans="43:45" x14ac:dyDescent="0.25">
      <c r="AQ8935" s="89">
        <v>10043617</v>
      </c>
      <c r="AR8935" s="90" t="str">
        <f t="shared" si="147"/>
        <v>O</v>
      </c>
      <c r="AS8935" t="s">
        <v>8975</v>
      </c>
    </row>
    <row r="8936" spans="43:45" x14ac:dyDescent="0.25">
      <c r="AQ8936" s="89">
        <v>10043620</v>
      </c>
      <c r="AR8936" s="90" t="str">
        <f t="shared" si="147"/>
        <v>O</v>
      </c>
      <c r="AS8936" t="s">
        <v>8976</v>
      </c>
    </row>
    <row r="8937" spans="43:45" x14ac:dyDescent="0.25">
      <c r="AQ8937" s="89">
        <v>10040440</v>
      </c>
      <c r="AR8937" s="90" t="str">
        <f t="shared" si="147"/>
        <v>O</v>
      </c>
      <c r="AS8937" t="s">
        <v>8977</v>
      </c>
    </row>
    <row r="8938" spans="43:45" x14ac:dyDescent="0.25">
      <c r="AQ8938" s="89">
        <v>10040769</v>
      </c>
      <c r="AR8938" s="90" t="str">
        <f t="shared" si="147"/>
        <v>O</v>
      </c>
      <c r="AS8938" t="s">
        <v>8978</v>
      </c>
    </row>
    <row r="8939" spans="43:45" x14ac:dyDescent="0.25">
      <c r="AQ8939" s="89">
        <v>10041060</v>
      </c>
      <c r="AR8939" s="90" t="str">
        <f t="shared" si="147"/>
        <v>O</v>
      </c>
      <c r="AS8939" t="s">
        <v>8979</v>
      </c>
    </row>
    <row r="8940" spans="43:45" x14ac:dyDescent="0.25">
      <c r="AQ8940" s="89">
        <v>10041156</v>
      </c>
      <c r="AR8940" s="90" t="str">
        <f t="shared" si="147"/>
        <v>O</v>
      </c>
      <c r="AS8940" t="s">
        <v>8980</v>
      </c>
    </row>
    <row r="8941" spans="43:45" x14ac:dyDescent="0.25">
      <c r="AQ8941" s="89">
        <v>10041631</v>
      </c>
      <c r="AR8941" s="90" t="str">
        <f t="shared" si="147"/>
        <v>O</v>
      </c>
      <c r="AS8941" t="s">
        <v>8981</v>
      </c>
    </row>
    <row r="8942" spans="43:45" x14ac:dyDescent="0.25">
      <c r="AQ8942" s="89">
        <v>10041927</v>
      </c>
      <c r="AR8942" s="90" t="str">
        <f t="shared" si="147"/>
        <v>O</v>
      </c>
      <c r="AS8942" t="s">
        <v>8982</v>
      </c>
    </row>
    <row r="8943" spans="43:45" x14ac:dyDescent="0.25">
      <c r="AQ8943" s="89">
        <v>10042979</v>
      </c>
      <c r="AR8943" s="90" t="str">
        <f t="shared" si="147"/>
        <v>O</v>
      </c>
      <c r="AS8943" t="s">
        <v>8983</v>
      </c>
    </row>
    <row r="8944" spans="43:45" x14ac:dyDescent="0.25">
      <c r="AQ8944" s="89">
        <v>10043460</v>
      </c>
      <c r="AR8944" s="90" t="str">
        <f t="shared" si="147"/>
        <v>O</v>
      </c>
      <c r="AS8944" t="s">
        <v>8984</v>
      </c>
    </row>
    <row r="8945" spans="43:45" x14ac:dyDescent="0.25">
      <c r="AQ8945" s="89">
        <v>10043464</v>
      </c>
      <c r="AR8945" s="90" t="str">
        <f t="shared" si="147"/>
        <v>O</v>
      </c>
      <c r="AS8945" t="s">
        <v>8985</v>
      </c>
    </row>
    <row r="8946" spans="43:45" x14ac:dyDescent="0.25">
      <c r="AQ8946" s="89">
        <v>10043465</v>
      </c>
      <c r="AR8946" s="90" t="str">
        <f t="shared" si="147"/>
        <v>O</v>
      </c>
      <c r="AS8946" t="s">
        <v>8986</v>
      </c>
    </row>
    <row r="8947" spans="43:45" x14ac:dyDescent="0.25">
      <c r="AQ8947" s="89">
        <v>10043549</v>
      </c>
      <c r="AR8947" s="90" t="str">
        <f t="shared" si="147"/>
        <v>O</v>
      </c>
      <c r="AS8947" t="s">
        <v>8987</v>
      </c>
    </row>
    <row r="8948" spans="43:45" x14ac:dyDescent="0.25">
      <c r="AQ8948" s="89">
        <v>10043563</v>
      </c>
      <c r="AR8948" s="90" t="str">
        <f t="shared" si="147"/>
        <v>O</v>
      </c>
      <c r="AS8948" t="s">
        <v>8988</v>
      </c>
    </row>
    <row r="8949" spans="43:45" x14ac:dyDescent="0.25">
      <c r="AQ8949" s="89">
        <v>10043564</v>
      </c>
      <c r="AR8949" s="90" t="str">
        <f t="shared" si="147"/>
        <v>O</v>
      </c>
      <c r="AS8949" t="s">
        <v>8989</v>
      </c>
    </row>
    <row r="8950" spans="43:45" x14ac:dyDescent="0.25">
      <c r="AQ8950" s="89">
        <v>10043565</v>
      </c>
      <c r="AR8950" s="90" t="str">
        <f t="shared" si="147"/>
        <v>O</v>
      </c>
      <c r="AS8950" t="s">
        <v>8990</v>
      </c>
    </row>
    <row r="8951" spans="43:45" x14ac:dyDescent="0.25">
      <c r="AQ8951" s="89">
        <v>10043566</v>
      </c>
      <c r="AR8951" s="90" t="str">
        <f t="shared" si="147"/>
        <v>O</v>
      </c>
      <c r="AS8951" t="s">
        <v>8991</v>
      </c>
    </row>
    <row r="8952" spans="43:45" x14ac:dyDescent="0.25">
      <c r="AQ8952" s="89">
        <v>10043568</v>
      </c>
      <c r="AR8952" s="90" t="str">
        <f t="shared" si="147"/>
        <v>O</v>
      </c>
      <c r="AS8952" t="s">
        <v>8992</v>
      </c>
    </row>
    <row r="8953" spans="43:45" x14ac:dyDescent="0.25">
      <c r="AQ8953" s="89">
        <v>10041816</v>
      </c>
      <c r="AR8953" s="90" t="str">
        <f t="shared" si="147"/>
        <v>O</v>
      </c>
      <c r="AS8953" t="s">
        <v>8993</v>
      </c>
    </row>
    <row r="8954" spans="43:45" x14ac:dyDescent="0.25">
      <c r="AQ8954" s="89">
        <v>10042168</v>
      </c>
      <c r="AR8954" s="90" t="str">
        <f t="shared" si="147"/>
        <v>O</v>
      </c>
      <c r="AS8954" t="s">
        <v>8994</v>
      </c>
    </row>
    <row r="8955" spans="43:45" x14ac:dyDescent="0.25">
      <c r="AQ8955" s="89">
        <v>10042236</v>
      </c>
      <c r="AR8955" s="90" t="str">
        <f t="shared" si="147"/>
        <v>O</v>
      </c>
      <c r="AS8955" t="s">
        <v>8995</v>
      </c>
    </row>
    <row r="8956" spans="43:45" x14ac:dyDescent="0.25">
      <c r="AQ8956" s="89">
        <v>10042261</v>
      </c>
      <c r="AR8956" s="90" t="str">
        <f t="shared" si="147"/>
        <v>O</v>
      </c>
      <c r="AS8956" t="s">
        <v>8996</v>
      </c>
    </row>
    <row r="8957" spans="43:45" x14ac:dyDescent="0.25">
      <c r="AQ8957" s="89">
        <v>10042269</v>
      </c>
      <c r="AR8957" s="90" t="str">
        <f t="shared" si="147"/>
        <v>O</v>
      </c>
      <c r="AS8957" t="s">
        <v>8997</v>
      </c>
    </row>
    <row r="8958" spans="43:45" x14ac:dyDescent="0.25">
      <c r="AQ8958" s="89">
        <v>10042297</v>
      </c>
      <c r="AR8958" s="90" t="str">
        <f t="shared" si="147"/>
        <v>O</v>
      </c>
      <c r="AS8958" t="s">
        <v>8998</v>
      </c>
    </row>
    <row r="8959" spans="43:45" x14ac:dyDescent="0.25">
      <c r="AQ8959" s="89">
        <v>10042350</v>
      </c>
      <c r="AR8959" s="90" t="str">
        <f t="shared" si="147"/>
        <v>O</v>
      </c>
      <c r="AS8959" t="s">
        <v>8999</v>
      </c>
    </row>
    <row r="8960" spans="43:45" x14ac:dyDescent="0.25">
      <c r="AQ8960" s="89">
        <v>10043007</v>
      </c>
      <c r="AR8960" s="90" t="str">
        <f t="shared" si="147"/>
        <v>O</v>
      </c>
      <c r="AS8960" t="s">
        <v>9000</v>
      </c>
    </row>
    <row r="8961" spans="43:45" x14ac:dyDescent="0.25">
      <c r="AQ8961" s="89">
        <v>10043264</v>
      </c>
      <c r="AR8961" s="90" t="str">
        <f t="shared" si="147"/>
        <v>O</v>
      </c>
      <c r="AS8961" t="s">
        <v>9001</v>
      </c>
    </row>
    <row r="8962" spans="43:45" x14ac:dyDescent="0.25">
      <c r="AQ8962" s="89">
        <v>10043281</v>
      </c>
      <c r="AR8962" s="90" t="str">
        <f t="shared" si="147"/>
        <v>O</v>
      </c>
      <c r="AS8962" t="s">
        <v>9002</v>
      </c>
    </row>
    <row r="8963" spans="43:45" x14ac:dyDescent="0.25">
      <c r="AQ8963" s="89">
        <v>10043309</v>
      </c>
      <c r="AR8963" s="90" t="str">
        <f t="shared" si="147"/>
        <v>O</v>
      </c>
      <c r="AS8963" t="s">
        <v>9003</v>
      </c>
    </row>
    <row r="8964" spans="43:45" x14ac:dyDescent="0.25">
      <c r="AQ8964" s="89">
        <v>10043327</v>
      </c>
      <c r="AR8964" s="90" t="str">
        <f t="shared" si="147"/>
        <v>O</v>
      </c>
      <c r="AS8964" t="s">
        <v>9004</v>
      </c>
    </row>
    <row r="8965" spans="43:45" x14ac:dyDescent="0.25">
      <c r="AQ8965" s="89">
        <v>10043328</v>
      </c>
      <c r="AR8965" s="90" t="str">
        <f t="shared" si="147"/>
        <v>O</v>
      </c>
      <c r="AS8965" t="s">
        <v>9005</v>
      </c>
    </row>
    <row r="8966" spans="43:45" x14ac:dyDescent="0.25">
      <c r="AQ8966" s="89">
        <v>10043340</v>
      </c>
      <c r="AR8966" s="90" t="str">
        <f t="shared" si="147"/>
        <v>O</v>
      </c>
      <c r="AS8966" t="s">
        <v>9006</v>
      </c>
    </row>
    <row r="8967" spans="43:45" x14ac:dyDescent="0.25">
      <c r="AQ8967" s="89">
        <v>10043351</v>
      </c>
      <c r="AR8967" s="90" t="str">
        <f t="shared" si="147"/>
        <v>O</v>
      </c>
      <c r="AS8967" t="s">
        <v>9007</v>
      </c>
    </row>
    <row r="8968" spans="43:45" x14ac:dyDescent="0.25">
      <c r="AQ8968" s="89">
        <v>10043364</v>
      </c>
      <c r="AR8968" s="90" t="str">
        <f t="shared" si="147"/>
        <v>O</v>
      </c>
      <c r="AS8968" t="s">
        <v>9008</v>
      </c>
    </row>
    <row r="8969" spans="43:45" x14ac:dyDescent="0.25">
      <c r="AQ8969" s="89">
        <v>10041275</v>
      </c>
      <c r="AR8969" s="90" t="str">
        <f t="shared" ref="AR8969:AR9032" si="148">IF(ISNA(VLOOKUP(AQ8969,$BP$18:$BQ$356,2,FALSE))=TRUE,"O",VLOOKUP(AQ8969,$BP$18:$BQ$356,2,FALSE))</f>
        <v>O</v>
      </c>
      <c r="AS8969" t="s">
        <v>9009</v>
      </c>
    </row>
    <row r="8970" spans="43:45" x14ac:dyDescent="0.25">
      <c r="AQ8970" s="89">
        <v>10041399</v>
      </c>
      <c r="AR8970" s="90" t="str">
        <f t="shared" si="148"/>
        <v>O</v>
      </c>
      <c r="AS8970" t="s">
        <v>9010</v>
      </c>
    </row>
    <row r="8971" spans="43:45" x14ac:dyDescent="0.25">
      <c r="AQ8971" s="89">
        <v>10041887</v>
      </c>
      <c r="AR8971" s="90" t="str">
        <f t="shared" si="148"/>
        <v>O</v>
      </c>
      <c r="AS8971" t="s">
        <v>9011</v>
      </c>
    </row>
    <row r="8972" spans="43:45" x14ac:dyDescent="0.25">
      <c r="AQ8972" s="89">
        <v>10042044</v>
      </c>
      <c r="AR8972" s="90" t="str">
        <f t="shared" si="148"/>
        <v>O</v>
      </c>
      <c r="AS8972" t="s">
        <v>9012</v>
      </c>
    </row>
    <row r="8973" spans="43:45" x14ac:dyDescent="0.25">
      <c r="AQ8973" s="89">
        <v>10043133</v>
      </c>
      <c r="AR8973" s="90" t="str">
        <f t="shared" si="148"/>
        <v>O</v>
      </c>
      <c r="AS8973" t="s">
        <v>9013</v>
      </c>
    </row>
    <row r="8974" spans="43:45" x14ac:dyDescent="0.25">
      <c r="AQ8974" s="89">
        <v>10043139</v>
      </c>
      <c r="AR8974" s="90" t="str">
        <f t="shared" si="148"/>
        <v>O</v>
      </c>
      <c r="AS8974" t="s">
        <v>9014</v>
      </c>
    </row>
    <row r="8975" spans="43:45" x14ac:dyDescent="0.25">
      <c r="AQ8975" s="89">
        <v>10043143</v>
      </c>
      <c r="AR8975" s="90" t="str">
        <f t="shared" si="148"/>
        <v>O</v>
      </c>
      <c r="AS8975" t="s">
        <v>9015</v>
      </c>
    </row>
    <row r="8976" spans="43:45" x14ac:dyDescent="0.25">
      <c r="AQ8976" s="89">
        <v>10043144</v>
      </c>
      <c r="AR8976" s="90" t="str">
        <f t="shared" si="148"/>
        <v>O</v>
      </c>
      <c r="AS8976" t="s">
        <v>9016</v>
      </c>
    </row>
    <row r="8977" spans="43:45" x14ac:dyDescent="0.25">
      <c r="AQ8977" s="89">
        <v>10043240</v>
      </c>
      <c r="AR8977" s="90" t="str">
        <f t="shared" si="148"/>
        <v>O</v>
      </c>
      <c r="AS8977" t="s">
        <v>9017</v>
      </c>
    </row>
    <row r="8978" spans="43:45" x14ac:dyDescent="0.25">
      <c r="AQ8978" s="89">
        <v>10043304</v>
      </c>
      <c r="AR8978" s="90" t="str">
        <f t="shared" si="148"/>
        <v>O</v>
      </c>
      <c r="AS8978" t="s">
        <v>9018</v>
      </c>
    </row>
    <row r="8979" spans="43:45" x14ac:dyDescent="0.25">
      <c r="AQ8979" s="89">
        <v>10043375</v>
      </c>
      <c r="AR8979" s="90" t="str">
        <f t="shared" si="148"/>
        <v>O</v>
      </c>
      <c r="AS8979" t="s">
        <v>9019</v>
      </c>
    </row>
    <row r="8980" spans="43:45" x14ac:dyDescent="0.25">
      <c r="AQ8980" s="89">
        <v>90000626</v>
      </c>
      <c r="AR8980" s="90" t="str">
        <f t="shared" si="148"/>
        <v>O</v>
      </c>
      <c r="AS8980" t="s">
        <v>9020</v>
      </c>
    </row>
    <row r="8981" spans="43:45" x14ac:dyDescent="0.25">
      <c r="AQ8981" s="89">
        <v>10040532</v>
      </c>
      <c r="AR8981" s="90" t="str">
        <f t="shared" si="148"/>
        <v>O</v>
      </c>
      <c r="AS8981" t="s">
        <v>9021</v>
      </c>
    </row>
    <row r="8982" spans="43:45" x14ac:dyDescent="0.25">
      <c r="AQ8982" s="89">
        <v>10040624</v>
      </c>
      <c r="AR8982" s="90" t="str">
        <f t="shared" si="148"/>
        <v>O</v>
      </c>
      <c r="AS8982" t="s">
        <v>9022</v>
      </c>
    </row>
    <row r="8983" spans="43:45" x14ac:dyDescent="0.25">
      <c r="AQ8983" s="89">
        <v>10041176</v>
      </c>
      <c r="AR8983" s="90" t="str">
        <f t="shared" si="148"/>
        <v>O</v>
      </c>
      <c r="AS8983" t="s">
        <v>9023</v>
      </c>
    </row>
    <row r="8984" spans="43:45" x14ac:dyDescent="0.25">
      <c r="AQ8984" s="89">
        <v>10041273</v>
      </c>
      <c r="AR8984" s="90" t="str">
        <f t="shared" si="148"/>
        <v>O</v>
      </c>
      <c r="AS8984" t="s">
        <v>9024</v>
      </c>
    </row>
    <row r="8985" spans="43:45" x14ac:dyDescent="0.25">
      <c r="AQ8985" s="89">
        <v>10041348</v>
      </c>
      <c r="AR8985" s="90" t="str">
        <f t="shared" si="148"/>
        <v>O</v>
      </c>
      <c r="AS8985" t="s">
        <v>9025</v>
      </c>
    </row>
    <row r="8986" spans="43:45" x14ac:dyDescent="0.25">
      <c r="AQ8986" s="89">
        <v>10041590</v>
      </c>
      <c r="AR8986" s="90" t="str">
        <f t="shared" si="148"/>
        <v>O</v>
      </c>
      <c r="AS8986" t="s">
        <v>9026</v>
      </c>
    </row>
    <row r="8987" spans="43:45" x14ac:dyDescent="0.25">
      <c r="AQ8987" s="89">
        <v>10042352</v>
      </c>
      <c r="AR8987" s="90" t="str">
        <f t="shared" si="148"/>
        <v>O</v>
      </c>
      <c r="AS8987" t="s">
        <v>9027</v>
      </c>
    </row>
    <row r="8988" spans="43:45" x14ac:dyDescent="0.25">
      <c r="AQ8988" s="89">
        <v>10042367</v>
      </c>
      <c r="AR8988" s="90" t="str">
        <f t="shared" si="148"/>
        <v>O</v>
      </c>
      <c r="AS8988" t="s">
        <v>9028</v>
      </c>
    </row>
    <row r="8989" spans="43:45" x14ac:dyDescent="0.25">
      <c r="AQ8989" s="89">
        <v>10042377</v>
      </c>
      <c r="AR8989" s="90" t="str">
        <f t="shared" si="148"/>
        <v>O</v>
      </c>
      <c r="AS8989" t="s">
        <v>9029</v>
      </c>
    </row>
    <row r="8990" spans="43:45" x14ac:dyDescent="0.25">
      <c r="AQ8990" s="89">
        <v>10042978</v>
      </c>
      <c r="AR8990" s="90" t="str">
        <f t="shared" si="148"/>
        <v>O</v>
      </c>
      <c r="AS8990" t="s">
        <v>9030</v>
      </c>
    </row>
    <row r="8991" spans="43:45" x14ac:dyDescent="0.25">
      <c r="AQ8991" s="89">
        <v>10043149</v>
      </c>
      <c r="AR8991" s="90" t="str">
        <f t="shared" si="148"/>
        <v>O</v>
      </c>
      <c r="AS8991" t="s">
        <v>9031</v>
      </c>
    </row>
    <row r="8992" spans="43:45" x14ac:dyDescent="0.25">
      <c r="AQ8992" s="89">
        <v>10043224</v>
      </c>
      <c r="AR8992" s="90" t="str">
        <f t="shared" si="148"/>
        <v>O</v>
      </c>
      <c r="AS8992" t="s">
        <v>9032</v>
      </c>
    </row>
    <row r="8993" spans="43:45" x14ac:dyDescent="0.25">
      <c r="AQ8993" s="89">
        <v>10043553</v>
      </c>
      <c r="AR8993" s="90" t="str">
        <f t="shared" si="148"/>
        <v>O</v>
      </c>
      <c r="AS8993" t="s">
        <v>9033</v>
      </c>
    </row>
    <row r="8994" spans="43:45" x14ac:dyDescent="0.25">
      <c r="AQ8994" s="89">
        <v>10043571</v>
      </c>
      <c r="AR8994" s="90" t="str">
        <f t="shared" si="148"/>
        <v>O</v>
      </c>
      <c r="AS8994" t="s">
        <v>9034</v>
      </c>
    </row>
    <row r="8995" spans="43:45" x14ac:dyDescent="0.25">
      <c r="AQ8995" s="89">
        <v>10043577</v>
      </c>
      <c r="AR8995" s="90" t="str">
        <f t="shared" si="148"/>
        <v>O</v>
      </c>
      <c r="AS8995" t="s">
        <v>9035</v>
      </c>
    </row>
    <row r="8996" spans="43:45" x14ac:dyDescent="0.25">
      <c r="AQ8996" s="89">
        <v>10041172</v>
      </c>
      <c r="AR8996" s="90" t="str">
        <f t="shared" si="148"/>
        <v>O</v>
      </c>
      <c r="AS8996" t="s">
        <v>9036</v>
      </c>
    </row>
    <row r="8997" spans="43:45" x14ac:dyDescent="0.25">
      <c r="AQ8997" s="89">
        <v>10041605</v>
      </c>
      <c r="AR8997" s="90" t="str">
        <f t="shared" si="148"/>
        <v>O</v>
      </c>
      <c r="AS8997" t="s">
        <v>9037</v>
      </c>
    </row>
    <row r="8998" spans="43:45" x14ac:dyDescent="0.25">
      <c r="AQ8998" s="89">
        <v>10041761</v>
      </c>
      <c r="AR8998" s="90" t="str">
        <f t="shared" si="148"/>
        <v>O</v>
      </c>
      <c r="AS8998" t="s">
        <v>9038</v>
      </c>
    </row>
    <row r="8999" spans="43:45" x14ac:dyDescent="0.25">
      <c r="AQ8999" s="89">
        <v>10042827</v>
      </c>
      <c r="AR8999" s="90" t="str">
        <f t="shared" si="148"/>
        <v>O</v>
      </c>
      <c r="AS8999" t="s">
        <v>9039</v>
      </c>
    </row>
    <row r="9000" spans="43:45" x14ac:dyDescent="0.25">
      <c r="AQ9000" s="89">
        <v>10042874</v>
      </c>
      <c r="AR9000" s="90" t="str">
        <f t="shared" si="148"/>
        <v>O</v>
      </c>
      <c r="AS9000" t="s">
        <v>9040</v>
      </c>
    </row>
    <row r="9001" spans="43:45" x14ac:dyDescent="0.25">
      <c r="AQ9001" s="89">
        <v>10042972</v>
      </c>
      <c r="AR9001" s="90" t="str">
        <f t="shared" si="148"/>
        <v>O</v>
      </c>
      <c r="AS9001" t="s">
        <v>9041</v>
      </c>
    </row>
    <row r="9002" spans="43:45" x14ac:dyDescent="0.25">
      <c r="AQ9002" s="89">
        <v>10043255</v>
      </c>
      <c r="AR9002" s="90" t="str">
        <f t="shared" si="148"/>
        <v>O</v>
      </c>
      <c r="AS9002" t="s">
        <v>9042</v>
      </c>
    </row>
    <row r="9003" spans="43:45" x14ac:dyDescent="0.25">
      <c r="AQ9003" s="89">
        <v>10043284</v>
      </c>
      <c r="AR9003" s="90" t="str">
        <f t="shared" si="148"/>
        <v>O</v>
      </c>
      <c r="AS9003" t="s">
        <v>9043</v>
      </c>
    </row>
    <row r="9004" spans="43:45" x14ac:dyDescent="0.25">
      <c r="AQ9004" s="89">
        <v>10043382</v>
      </c>
      <c r="AR9004" s="90" t="str">
        <f t="shared" si="148"/>
        <v>O</v>
      </c>
      <c r="AS9004" t="s">
        <v>9044</v>
      </c>
    </row>
    <row r="9005" spans="43:45" x14ac:dyDescent="0.25">
      <c r="AQ9005" s="89">
        <v>10043387</v>
      </c>
      <c r="AR9005" s="90" t="str">
        <f t="shared" si="148"/>
        <v>O</v>
      </c>
      <c r="AS9005" t="s">
        <v>9045</v>
      </c>
    </row>
    <row r="9006" spans="43:45" x14ac:dyDescent="0.25">
      <c r="AQ9006" s="89">
        <v>10043403</v>
      </c>
      <c r="AR9006" s="90" t="str">
        <f t="shared" si="148"/>
        <v>O</v>
      </c>
      <c r="AS9006" t="s">
        <v>9046</v>
      </c>
    </row>
    <row r="9007" spans="43:45" x14ac:dyDescent="0.25">
      <c r="AQ9007" s="89">
        <v>10043409</v>
      </c>
      <c r="AR9007" s="90" t="str">
        <f t="shared" si="148"/>
        <v>O</v>
      </c>
      <c r="AS9007" t="s">
        <v>9047</v>
      </c>
    </row>
    <row r="9008" spans="43:45" x14ac:dyDescent="0.25">
      <c r="AQ9008" s="89">
        <v>10043412</v>
      </c>
      <c r="AR9008" s="90" t="str">
        <f t="shared" si="148"/>
        <v>O</v>
      </c>
      <c r="AS9008" t="s">
        <v>9048</v>
      </c>
    </row>
    <row r="9009" spans="43:45" x14ac:dyDescent="0.25">
      <c r="AQ9009" s="89">
        <v>10043414</v>
      </c>
      <c r="AR9009" s="90" t="str">
        <f t="shared" si="148"/>
        <v>O</v>
      </c>
      <c r="AS9009" t="s">
        <v>9049</v>
      </c>
    </row>
    <row r="9010" spans="43:45" x14ac:dyDescent="0.25">
      <c r="AQ9010" s="89">
        <v>10040358</v>
      </c>
      <c r="AR9010" s="90" t="str">
        <f t="shared" si="148"/>
        <v>O</v>
      </c>
      <c r="AS9010" t="s">
        <v>9050</v>
      </c>
    </row>
    <row r="9011" spans="43:45" x14ac:dyDescent="0.25">
      <c r="AQ9011" s="89">
        <v>10040592</v>
      </c>
      <c r="AR9011" s="90" t="str">
        <f t="shared" si="148"/>
        <v>O</v>
      </c>
      <c r="AS9011" t="s">
        <v>9051</v>
      </c>
    </row>
    <row r="9012" spans="43:45" x14ac:dyDescent="0.25">
      <c r="AQ9012" s="89">
        <v>10040920</v>
      </c>
      <c r="AR9012" s="90" t="str">
        <f t="shared" si="148"/>
        <v>O</v>
      </c>
      <c r="AS9012" t="s">
        <v>9052</v>
      </c>
    </row>
    <row r="9013" spans="43:45" x14ac:dyDescent="0.25">
      <c r="AQ9013" s="89">
        <v>10040950</v>
      </c>
      <c r="AR9013" s="90" t="str">
        <f t="shared" si="148"/>
        <v>O</v>
      </c>
      <c r="AS9013" t="s">
        <v>9053</v>
      </c>
    </row>
    <row r="9014" spans="43:45" x14ac:dyDescent="0.25">
      <c r="AQ9014" s="89">
        <v>10040954</v>
      </c>
      <c r="AR9014" s="90" t="str">
        <f t="shared" si="148"/>
        <v>O</v>
      </c>
      <c r="AS9014" t="s">
        <v>9054</v>
      </c>
    </row>
    <row r="9015" spans="43:45" x14ac:dyDescent="0.25">
      <c r="AQ9015" s="89">
        <v>10041228</v>
      </c>
      <c r="AR9015" s="90" t="str">
        <f t="shared" si="148"/>
        <v>O</v>
      </c>
      <c r="AS9015" t="s">
        <v>9055</v>
      </c>
    </row>
    <row r="9016" spans="43:45" x14ac:dyDescent="0.25">
      <c r="AQ9016" s="89">
        <v>10041278</v>
      </c>
      <c r="AR9016" s="90" t="str">
        <f t="shared" si="148"/>
        <v>O</v>
      </c>
      <c r="AS9016" t="s">
        <v>9056</v>
      </c>
    </row>
    <row r="9017" spans="43:45" x14ac:dyDescent="0.25">
      <c r="AQ9017" s="89">
        <v>10041700</v>
      </c>
      <c r="AR9017" s="90" t="str">
        <f t="shared" si="148"/>
        <v>O</v>
      </c>
      <c r="AS9017" t="s">
        <v>9057</v>
      </c>
    </row>
    <row r="9018" spans="43:45" x14ac:dyDescent="0.25">
      <c r="AQ9018" s="89">
        <v>10041809</v>
      </c>
      <c r="AR9018" s="90" t="str">
        <f t="shared" si="148"/>
        <v>O</v>
      </c>
      <c r="AS9018" t="s">
        <v>9058</v>
      </c>
    </row>
    <row r="9019" spans="43:45" x14ac:dyDescent="0.25">
      <c r="AQ9019" s="89">
        <v>10041873</v>
      </c>
      <c r="AR9019" s="90" t="str">
        <f t="shared" si="148"/>
        <v>O</v>
      </c>
      <c r="AS9019" t="s">
        <v>9059</v>
      </c>
    </row>
    <row r="9020" spans="43:45" x14ac:dyDescent="0.25">
      <c r="AQ9020" s="89">
        <v>10042378</v>
      </c>
      <c r="AR9020" s="90" t="str">
        <f t="shared" si="148"/>
        <v>O</v>
      </c>
      <c r="AS9020" t="s">
        <v>9060</v>
      </c>
    </row>
    <row r="9021" spans="43:45" x14ac:dyDescent="0.25">
      <c r="AQ9021" s="89">
        <v>10042383</v>
      </c>
      <c r="AR9021" s="90" t="str">
        <f t="shared" si="148"/>
        <v>O</v>
      </c>
      <c r="AS9021" t="s">
        <v>9061</v>
      </c>
    </row>
    <row r="9022" spans="43:45" x14ac:dyDescent="0.25">
      <c r="AQ9022" s="89">
        <v>10042408</v>
      </c>
      <c r="AR9022" s="90" t="str">
        <f t="shared" si="148"/>
        <v>O</v>
      </c>
      <c r="AS9022" t="s">
        <v>9062</v>
      </c>
    </row>
    <row r="9023" spans="43:45" x14ac:dyDescent="0.25">
      <c r="AQ9023" s="89">
        <v>10042409</v>
      </c>
      <c r="AR9023" s="90" t="str">
        <f t="shared" si="148"/>
        <v>O</v>
      </c>
      <c r="AS9023" t="s">
        <v>9063</v>
      </c>
    </row>
    <row r="9024" spans="43:45" x14ac:dyDescent="0.25">
      <c r="AQ9024" s="89">
        <v>10042416</v>
      </c>
      <c r="AR9024" s="90" t="str">
        <f t="shared" si="148"/>
        <v>O</v>
      </c>
      <c r="AS9024" t="s">
        <v>9064</v>
      </c>
    </row>
    <row r="9025" spans="43:45" x14ac:dyDescent="0.25">
      <c r="AQ9025" s="89">
        <v>10042438</v>
      </c>
      <c r="AR9025" s="90" t="str">
        <f t="shared" si="148"/>
        <v>O</v>
      </c>
      <c r="AS9025" t="s">
        <v>9065</v>
      </c>
    </row>
    <row r="9026" spans="43:45" x14ac:dyDescent="0.25">
      <c r="AQ9026" s="89">
        <v>10042796</v>
      </c>
      <c r="AR9026" s="90" t="str">
        <f t="shared" si="148"/>
        <v>O</v>
      </c>
      <c r="AS9026" t="s">
        <v>9066</v>
      </c>
    </row>
    <row r="9027" spans="43:45" x14ac:dyDescent="0.25">
      <c r="AQ9027" s="89">
        <v>10043035</v>
      </c>
      <c r="AR9027" s="90" t="str">
        <f t="shared" si="148"/>
        <v>O</v>
      </c>
      <c r="AS9027" t="s">
        <v>9067</v>
      </c>
    </row>
    <row r="9028" spans="43:45" x14ac:dyDescent="0.25">
      <c r="AQ9028" s="89">
        <v>10043214</v>
      </c>
      <c r="AR9028" s="90" t="str">
        <f t="shared" si="148"/>
        <v>O</v>
      </c>
      <c r="AS9028" t="s">
        <v>9068</v>
      </c>
    </row>
    <row r="9029" spans="43:45" x14ac:dyDescent="0.25">
      <c r="AQ9029" s="89">
        <v>10043466</v>
      </c>
      <c r="AR9029" s="90" t="str">
        <f t="shared" si="148"/>
        <v>O</v>
      </c>
      <c r="AS9029" t="s">
        <v>9069</v>
      </c>
    </row>
    <row r="9030" spans="43:45" x14ac:dyDescent="0.25">
      <c r="AQ9030" s="89">
        <v>10043576</v>
      </c>
      <c r="AR9030" s="90" t="str">
        <f t="shared" si="148"/>
        <v>O</v>
      </c>
      <c r="AS9030" t="s">
        <v>9070</v>
      </c>
    </row>
    <row r="9031" spans="43:45" x14ac:dyDescent="0.25">
      <c r="AQ9031" s="89">
        <v>10043589</v>
      </c>
      <c r="AR9031" s="90" t="str">
        <f t="shared" si="148"/>
        <v>O</v>
      </c>
      <c r="AS9031" t="s">
        <v>9071</v>
      </c>
    </row>
    <row r="9032" spans="43:45" x14ac:dyDescent="0.25">
      <c r="AQ9032" s="89">
        <v>10041307</v>
      </c>
      <c r="AR9032" s="90" t="str">
        <f t="shared" si="148"/>
        <v>O</v>
      </c>
      <c r="AS9032" t="s">
        <v>9072</v>
      </c>
    </row>
    <row r="9033" spans="43:45" x14ac:dyDescent="0.25">
      <c r="AQ9033" s="89">
        <v>10041632</v>
      </c>
      <c r="AR9033" s="90" t="str">
        <f t="shared" ref="AR9033:AR9096" si="149">IF(ISNA(VLOOKUP(AQ9033,$BP$18:$BQ$356,2,FALSE))=TRUE,"O",VLOOKUP(AQ9033,$BP$18:$BQ$356,2,FALSE))</f>
        <v>O</v>
      </c>
      <c r="AS9033" t="s">
        <v>9073</v>
      </c>
    </row>
    <row r="9034" spans="43:45" x14ac:dyDescent="0.25">
      <c r="AQ9034" s="89">
        <v>10041819</v>
      </c>
      <c r="AR9034" s="90" t="str">
        <f t="shared" si="149"/>
        <v>O</v>
      </c>
      <c r="AS9034" t="s">
        <v>9074</v>
      </c>
    </row>
    <row r="9035" spans="43:45" x14ac:dyDescent="0.25">
      <c r="AQ9035" s="89">
        <v>10041898</v>
      </c>
      <c r="AR9035" s="90" t="str">
        <f t="shared" si="149"/>
        <v>O</v>
      </c>
      <c r="AS9035" t="s">
        <v>9075</v>
      </c>
    </row>
    <row r="9036" spans="43:45" x14ac:dyDescent="0.25">
      <c r="AQ9036" s="89">
        <v>10041998</v>
      </c>
      <c r="AR9036" s="90" t="str">
        <f t="shared" si="149"/>
        <v>O</v>
      </c>
      <c r="AS9036" t="s">
        <v>9076</v>
      </c>
    </row>
    <row r="9037" spans="43:45" x14ac:dyDescent="0.25">
      <c r="AQ9037" s="89">
        <v>10042134</v>
      </c>
      <c r="AR9037" s="90" t="str">
        <f t="shared" si="149"/>
        <v>O</v>
      </c>
      <c r="AS9037" t="s">
        <v>9077</v>
      </c>
    </row>
    <row r="9038" spans="43:45" x14ac:dyDescent="0.25">
      <c r="AQ9038" s="89">
        <v>10042151</v>
      </c>
      <c r="AR9038" s="90" t="str">
        <f t="shared" si="149"/>
        <v>O</v>
      </c>
      <c r="AS9038" t="s">
        <v>9078</v>
      </c>
    </row>
    <row r="9039" spans="43:45" x14ac:dyDescent="0.25">
      <c r="AQ9039" s="89">
        <v>10042160</v>
      </c>
      <c r="AR9039" s="90" t="str">
        <f t="shared" si="149"/>
        <v>O</v>
      </c>
      <c r="AS9039" t="s">
        <v>9079</v>
      </c>
    </row>
    <row r="9040" spans="43:45" x14ac:dyDescent="0.25">
      <c r="AQ9040" s="89">
        <v>10042170</v>
      </c>
      <c r="AR9040" s="90" t="str">
        <f t="shared" si="149"/>
        <v>O</v>
      </c>
      <c r="AS9040" t="s">
        <v>9080</v>
      </c>
    </row>
    <row r="9041" spans="43:45" x14ac:dyDescent="0.25">
      <c r="AQ9041" s="89">
        <v>10042803</v>
      </c>
      <c r="AR9041" s="90" t="str">
        <f t="shared" si="149"/>
        <v>O</v>
      </c>
      <c r="AS9041" t="s">
        <v>9081</v>
      </c>
    </row>
    <row r="9042" spans="43:45" x14ac:dyDescent="0.25">
      <c r="AQ9042" s="89">
        <v>10043454</v>
      </c>
      <c r="AR9042" s="90" t="str">
        <f t="shared" si="149"/>
        <v>O</v>
      </c>
      <c r="AS9042" t="s">
        <v>9082</v>
      </c>
    </row>
    <row r="9043" spans="43:45" x14ac:dyDescent="0.25">
      <c r="AQ9043" s="89">
        <v>10043586</v>
      </c>
      <c r="AR9043" s="90" t="str">
        <f t="shared" si="149"/>
        <v>O</v>
      </c>
      <c r="AS9043" t="s">
        <v>9083</v>
      </c>
    </row>
    <row r="9044" spans="43:45" x14ac:dyDescent="0.25">
      <c r="AQ9044" s="89">
        <v>10043593</v>
      </c>
      <c r="AR9044" s="90" t="str">
        <f t="shared" si="149"/>
        <v>O</v>
      </c>
      <c r="AS9044" t="s">
        <v>9084</v>
      </c>
    </row>
    <row r="9045" spans="43:45" x14ac:dyDescent="0.25">
      <c r="AQ9045" s="89">
        <v>10043597</v>
      </c>
      <c r="AR9045" s="90" t="str">
        <f t="shared" si="149"/>
        <v>O</v>
      </c>
      <c r="AS9045" t="s">
        <v>9085</v>
      </c>
    </row>
    <row r="9046" spans="43:45" x14ac:dyDescent="0.25">
      <c r="AQ9046" s="89">
        <v>10043600</v>
      </c>
      <c r="AR9046" s="90" t="str">
        <f t="shared" si="149"/>
        <v>O</v>
      </c>
      <c r="AS9046" t="s">
        <v>9086</v>
      </c>
    </row>
    <row r="9047" spans="43:45" x14ac:dyDescent="0.25">
      <c r="AQ9047" s="89">
        <v>10043602</v>
      </c>
      <c r="AR9047" s="90" t="str">
        <f t="shared" si="149"/>
        <v>O</v>
      </c>
      <c r="AS9047" t="s">
        <v>9087</v>
      </c>
    </row>
    <row r="9048" spans="43:45" x14ac:dyDescent="0.25">
      <c r="AQ9048" s="89">
        <v>10040415</v>
      </c>
      <c r="AR9048" s="90" t="str">
        <f t="shared" si="149"/>
        <v>O</v>
      </c>
      <c r="AS9048" t="s">
        <v>9088</v>
      </c>
    </row>
    <row r="9049" spans="43:45" x14ac:dyDescent="0.25">
      <c r="AQ9049" s="89">
        <v>10041365</v>
      </c>
      <c r="AR9049" s="90" t="str">
        <f t="shared" si="149"/>
        <v>O</v>
      </c>
      <c r="AS9049" t="s">
        <v>9089</v>
      </c>
    </row>
    <row r="9050" spans="43:45" x14ac:dyDescent="0.25">
      <c r="AQ9050" s="89">
        <v>10042142</v>
      </c>
      <c r="AR9050" s="90" t="str">
        <f t="shared" si="149"/>
        <v>O</v>
      </c>
      <c r="AS9050" t="s">
        <v>9090</v>
      </c>
    </row>
    <row r="9051" spans="43:45" x14ac:dyDescent="0.25">
      <c r="AQ9051" s="89">
        <v>10042443</v>
      </c>
      <c r="AR9051" s="90" t="str">
        <f t="shared" si="149"/>
        <v>O</v>
      </c>
      <c r="AS9051" t="s">
        <v>9091</v>
      </c>
    </row>
    <row r="9052" spans="43:45" x14ac:dyDescent="0.25">
      <c r="AQ9052" s="89">
        <v>10042454</v>
      </c>
      <c r="AR9052" s="90" t="str">
        <f t="shared" si="149"/>
        <v>O</v>
      </c>
      <c r="AS9052" t="s">
        <v>9092</v>
      </c>
    </row>
    <row r="9053" spans="43:45" x14ac:dyDescent="0.25">
      <c r="AQ9053" s="89">
        <v>10042486</v>
      </c>
      <c r="AR9053" s="90" t="str">
        <f t="shared" si="149"/>
        <v>O</v>
      </c>
      <c r="AS9053" t="s">
        <v>9093</v>
      </c>
    </row>
    <row r="9054" spans="43:45" x14ac:dyDescent="0.25">
      <c r="AQ9054" s="89">
        <v>10042774</v>
      </c>
      <c r="AR9054" s="90" t="str">
        <f t="shared" si="149"/>
        <v>O</v>
      </c>
      <c r="AS9054" t="s">
        <v>9094</v>
      </c>
    </row>
    <row r="9055" spans="43:45" x14ac:dyDescent="0.25">
      <c r="AQ9055" s="89">
        <v>10042888</v>
      </c>
      <c r="AR9055" s="90" t="str">
        <f t="shared" si="149"/>
        <v>O</v>
      </c>
      <c r="AS9055" t="s">
        <v>9095</v>
      </c>
    </row>
    <row r="9056" spans="43:45" x14ac:dyDescent="0.25">
      <c r="AQ9056" s="89">
        <v>10043435</v>
      </c>
      <c r="AR9056" s="90" t="str">
        <f t="shared" si="149"/>
        <v>O</v>
      </c>
      <c r="AS9056" t="s">
        <v>9096</v>
      </c>
    </row>
    <row r="9057" spans="43:45" x14ac:dyDescent="0.25">
      <c r="AQ9057" s="89">
        <v>10043437</v>
      </c>
      <c r="AR9057" s="90" t="str">
        <f t="shared" si="149"/>
        <v>O</v>
      </c>
      <c r="AS9057" t="s">
        <v>9097</v>
      </c>
    </row>
    <row r="9058" spans="43:45" x14ac:dyDescent="0.25">
      <c r="AQ9058" s="89">
        <v>10043442</v>
      </c>
      <c r="AR9058" s="90" t="str">
        <f t="shared" si="149"/>
        <v>O</v>
      </c>
      <c r="AS9058" t="s">
        <v>9098</v>
      </c>
    </row>
    <row r="9059" spans="43:45" x14ac:dyDescent="0.25">
      <c r="AQ9059" s="89">
        <v>10043446</v>
      </c>
      <c r="AR9059" s="90" t="str">
        <f t="shared" si="149"/>
        <v>O</v>
      </c>
      <c r="AS9059" t="s">
        <v>9099</v>
      </c>
    </row>
    <row r="9060" spans="43:45" x14ac:dyDescent="0.25">
      <c r="AQ9060" s="89">
        <v>10040654</v>
      </c>
      <c r="AR9060" s="90" t="str">
        <f t="shared" si="149"/>
        <v>O</v>
      </c>
      <c r="AS9060" t="s">
        <v>9100</v>
      </c>
    </row>
    <row r="9061" spans="43:45" x14ac:dyDescent="0.25">
      <c r="AQ9061" s="89">
        <v>10040675</v>
      </c>
      <c r="AR9061" s="90" t="str">
        <f t="shared" si="149"/>
        <v>O</v>
      </c>
      <c r="AS9061" t="s">
        <v>9101</v>
      </c>
    </row>
    <row r="9062" spans="43:45" x14ac:dyDescent="0.25">
      <c r="AQ9062" s="89">
        <v>10041057</v>
      </c>
      <c r="AR9062" s="90" t="str">
        <f t="shared" si="149"/>
        <v>O</v>
      </c>
      <c r="AS9062" t="s">
        <v>9102</v>
      </c>
    </row>
    <row r="9063" spans="43:45" x14ac:dyDescent="0.25">
      <c r="AQ9063" s="89">
        <v>10041180</v>
      </c>
      <c r="AR9063" s="90" t="str">
        <f t="shared" si="149"/>
        <v>O</v>
      </c>
      <c r="AS9063" t="s">
        <v>9103</v>
      </c>
    </row>
    <row r="9064" spans="43:45" x14ac:dyDescent="0.25">
      <c r="AQ9064" s="89">
        <v>10041419</v>
      </c>
      <c r="AR9064" s="90" t="str">
        <f t="shared" si="149"/>
        <v>O</v>
      </c>
      <c r="AS9064" t="s">
        <v>9104</v>
      </c>
    </row>
    <row r="9065" spans="43:45" x14ac:dyDescent="0.25">
      <c r="AQ9065" s="89">
        <v>10042186</v>
      </c>
      <c r="AR9065" s="90" t="str">
        <f t="shared" si="149"/>
        <v>O</v>
      </c>
      <c r="AS9065" t="s">
        <v>9105</v>
      </c>
    </row>
    <row r="9066" spans="43:45" x14ac:dyDescent="0.25">
      <c r="AQ9066" s="89">
        <v>10042194</v>
      </c>
      <c r="AR9066" s="90" t="str">
        <f t="shared" si="149"/>
        <v>O</v>
      </c>
      <c r="AS9066" t="s">
        <v>9106</v>
      </c>
    </row>
    <row r="9067" spans="43:45" x14ac:dyDescent="0.25">
      <c r="AQ9067" s="89">
        <v>10042824</v>
      </c>
      <c r="AR9067" s="90" t="str">
        <f t="shared" si="149"/>
        <v>O</v>
      </c>
      <c r="AS9067" t="s">
        <v>9107</v>
      </c>
    </row>
    <row r="9068" spans="43:45" x14ac:dyDescent="0.25">
      <c r="AQ9068" s="89">
        <v>10043089</v>
      </c>
      <c r="AR9068" s="90" t="str">
        <f t="shared" si="149"/>
        <v>O</v>
      </c>
      <c r="AS9068" t="s">
        <v>9108</v>
      </c>
    </row>
    <row r="9069" spans="43:45" x14ac:dyDescent="0.25">
      <c r="AQ9069" s="89">
        <v>10043371</v>
      </c>
      <c r="AR9069" s="90" t="str">
        <f t="shared" si="149"/>
        <v>O</v>
      </c>
      <c r="AS9069" t="s">
        <v>9109</v>
      </c>
    </row>
    <row r="9070" spans="43:45" x14ac:dyDescent="0.25">
      <c r="AQ9070" s="89">
        <v>10043395</v>
      </c>
      <c r="AR9070" s="90" t="str">
        <f t="shared" si="149"/>
        <v>O</v>
      </c>
      <c r="AS9070" t="s">
        <v>9110</v>
      </c>
    </row>
    <row r="9071" spans="43:45" x14ac:dyDescent="0.25">
      <c r="AQ9071" s="89">
        <v>10043470</v>
      </c>
      <c r="AR9071" s="90" t="str">
        <f t="shared" si="149"/>
        <v>O</v>
      </c>
      <c r="AS9071" t="s">
        <v>9111</v>
      </c>
    </row>
    <row r="9072" spans="43:45" x14ac:dyDescent="0.25">
      <c r="AQ9072" s="89">
        <v>10043478</v>
      </c>
      <c r="AR9072" s="90" t="str">
        <f t="shared" si="149"/>
        <v>O</v>
      </c>
      <c r="AS9072" t="s">
        <v>9112</v>
      </c>
    </row>
    <row r="9073" spans="43:45" x14ac:dyDescent="0.25">
      <c r="AQ9073" s="89">
        <v>10043595</v>
      </c>
      <c r="AR9073" s="90" t="str">
        <f t="shared" si="149"/>
        <v>O</v>
      </c>
      <c r="AS9073" t="s">
        <v>9113</v>
      </c>
    </row>
    <row r="9074" spans="43:45" x14ac:dyDescent="0.25">
      <c r="AQ9074" s="89">
        <v>10043635</v>
      </c>
      <c r="AR9074" s="90" t="str">
        <f t="shared" si="149"/>
        <v>O</v>
      </c>
      <c r="AS9074" t="s">
        <v>9114</v>
      </c>
    </row>
    <row r="9075" spans="43:45" x14ac:dyDescent="0.25">
      <c r="AQ9075" s="89">
        <v>10040446</v>
      </c>
      <c r="AR9075" s="90" t="str">
        <f t="shared" si="149"/>
        <v>O</v>
      </c>
      <c r="AS9075" t="s">
        <v>9115</v>
      </c>
    </row>
    <row r="9076" spans="43:45" x14ac:dyDescent="0.25">
      <c r="AQ9076" s="89">
        <v>10040715</v>
      </c>
      <c r="AR9076" s="90" t="str">
        <f t="shared" si="149"/>
        <v>O</v>
      </c>
      <c r="AS9076" t="s">
        <v>9116</v>
      </c>
    </row>
    <row r="9077" spans="43:45" x14ac:dyDescent="0.25">
      <c r="AQ9077" s="89">
        <v>10040818</v>
      </c>
      <c r="AR9077" s="90" t="str">
        <f t="shared" si="149"/>
        <v>O</v>
      </c>
      <c r="AS9077" t="s">
        <v>9117</v>
      </c>
    </row>
    <row r="9078" spans="43:45" x14ac:dyDescent="0.25">
      <c r="AQ9078" s="89">
        <v>10041345</v>
      </c>
      <c r="AR9078" s="90" t="str">
        <f t="shared" si="149"/>
        <v>O</v>
      </c>
      <c r="AS9078" t="s">
        <v>9118</v>
      </c>
    </row>
    <row r="9079" spans="43:45" x14ac:dyDescent="0.25">
      <c r="AQ9079" s="89">
        <v>10041433</v>
      </c>
      <c r="AR9079" s="90" t="str">
        <f t="shared" si="149"/>
        <v>O</v>
      </c>
      <c r="AS9079" t="s">
        <v>9119</v>
      </c>
    </row>
    <row r="9080" spans="43:45" x14ac:dyDescent="0.25">
      <c r="AQ9080" s="89">
        <v>10041587</v>
      </c>
      <c r="AR9080" s="90" t="str">
        <f t="shared" si="149"/>
        <v>O</v>
      </c>
      <c r="AS9080" t="s">
        <v>9120</v>
      </c>
    </row>
    <row r="9081" spans="43:45" x14ac:dyDescent="0.25">
      <c r="AQ9081" s="89">
        <v>10041681</v>
      </c>
      <c r="AR9081" s="90" t="str">
        <f t="shared" si="149"/>
        <v>O</v>
      </c>
      <c r="AS9081" t="s">
        <v>9121</v>
      </c>
    </row>
    <row r="9082" spans="43:45" x14ac:dyDescent="0.25">
      <c r="AQ9082" s="89">
        <v>10041682</v>
      </c>
      <c r="AR9082" s="90" t="str">
        <f t="shared" si="149"/>
        <v>O</v>
      </c>
      <c r="AS9082" t="s">
        <v>9122</v>
      </c>
    </row>
    <row r="9083" spans="43:45" x14ac:dyDescent="0.25">
      <c r="AQ9083" s="89">
        <v>10041783</v>
      </c>
      <c r="AR9083" s="90" t="str">
        <f t="shared" si="149"/>
        <v>O</v>
      </c>
      <c r="AS9083" t="s">
        <v>9123</v>
      </c>
    </row>
    <row r="9084" spans="43:45" x14ac:dyDescent="0.25">
      <c r="AQ9084" s="89">
        <v>10042768</v>
      </c>
      <c r="AR9084" s="90" t="str">
        <f t="shared" si="149"/>
        <v>O</v>
      </c>
      <c r="AS9084" t="s">
        <v>9124</v>
      </c>
    </row>
    <row r="9085" spans="43:45" x14ac:dyDescent="0.25">
      <c r="AQ9085" s="89">
        <v>10042838</v>
      </c>
      <c r="AR9085" s="90" t="str">
        <f t="shared" si="149"/>
        <v>O</v>
      </c>
      <c r="AS9085" t="s">
        <v>9125</v>
      </c>
    </row>
    <row r="9086" spans="43:45" x14ac:dyDescent="0.25">
      <c r="AQ9086" s="89">
        <v>10042898</v>
      </c>
      <c r="AR9086" s="90" t="str">
        <f t="shared" si="149"/>
        <v>O</v>
      </c>
      <c r="AS9086" t="s">
        <v>9126</v>
      </c>
    </row>
    <row r="9087" spans="43:45" x14ac:dyDescent="0.25">
      <c r="AQ9087" s="89">
        <v>10042984</v>
      </c>
      <c r="AR9087" s="90" t="str">
        <f t="shared" si="149"/>
        <v>O</v>
      </c>
      <c r="AS9087" t="s">
        <v>9127</v>
      </c>
    </row>
    <row r="9088" spans="43:45" x14ac:dyDescent="0.25">
      <c r="AQ9088" s="89">
        <v>10042994</v>
      </c>
      <c r="AR9088" s="90" t="str">
        <f t="shared" si="149"/>
        <v>O</v>
      </c>
      <c r="AS9088" t="s">
        <v>9128</v>
      </c>
    </row>
    <row r="9089" spans="43:45" x14ac:dyDescent="0.25">
      <c r="AQ9089" s="89">
        <v>10043350</v>
      </c>
      <c r="AR9089" s="90" t="str">
        <f t="shared" si="149"/>
        <v>O</v>
      </c>
      <c r="AS9089" t="s">
        <v>9129</v>
      </c>
    </row>
    <row r="9090" spans="43:45" x14ac:dyDescent="0.25">
      <c r="AQ9090" s="89">
        <v>10043358</v>
      </c>
      <c r="AR9090" s="90" t="str">
        <f t="shared" si="149"/>
        <v>O</v>
      </c>
      <c r="AS9090" t="s">
        <v>9130</v>
      </c>
    </row>
    <row r="9091" spans="43:45" x14ac:dyDescent="0.25">
      <c r="AQ9091" s="89">
        <v>10043472</v>
      </c>
      <c r="AR9091" s="90" t="str">
        <f t="shared" si="149"/>
        <v>O</v>
      </c>
      <c r="AS9091" t="s">
        <v>9131</v>
      </c>
    </row>
    <row r="9092" spans="43:45" x14ac:dyDescent="0.25">
      <c r="AQ9092" s="89">
        <v>10043528</v>
      </c>
      <c r="AR9092" s="90" t="str">
        <f t="shared" si="149"/>
        <v>O</v>
      </c>
      <c r="AS9092" t="s">
        <v>9132</v>
      </c>
    </row>
    <row r="9093" spans="43:45" x14ac:dyDescent="0.25">
      <c r="AQ9093" s="89">
        <v>10040434</v>
      </c>
      <c r="AR9093" s="90" t="str">
        <f t="shared" si="149"/>
        <v>O</v>
      </c>
      <c r="AS9093" t="s">
        <v>9133</v>
      </c>
    </row>
    <row r="9094" spans="43:45" x14ac:dyDescent="0.25">
      <c r="AQ9094" s="89">
        <v>10040611</v>
      </c>
      <c r="AR9094" s="90" t="str">
        <f t="shared" si="149"/>
        <v>O</v>
      </c>
      <c r="AS9094" t="s">
        <v>9134</v>
      </c>
    </row>
    <row r="9095" spans="43:45" x14ac:dyDescent="0.25">
      <c r="AQ9095" s="89">
        <v>10040652</v>
      </c>
      <c r="AR9095" s="90" t="str">
        <f t="shared" si="149"/>
        <v>O</v>
      </c>
      <c r="AS9095" t="s">
        <v>6854</v>
      </c>
    </row>
    <row r="9096" spans="43:45" x14ac:dyDescent="0.25">
      <c r="AQ9096" s="89">
        <v>10040794</v>
      </c>
      <c r="AR9096" s="90" t="str">
        <f t="shared" si="149"/>
        <v>O</v>
      </c>
      <c r="AS9096" t="s">
        <v>9135</v>
      </c>
    </row>
    <row r="9097" spans="43:45" x14ac:dyDescent="0.25">
      <c r="AQ9097" s="89">
        <v>10041064</v>
      </c>
      <c r="AR9097" s="90" t="str">
        <f t="shared" ref="AR9097:AR9160" si="150">IF(ISNA(VLOOKUP(AQ9097,$BP$18:$BQ$356,2,FALSE))=TRUE,"O",VLOOKUP(AQ9097,$BP$18:$BQ$356,2,FALSE))</f>
        <v>O</v>
      </c>
      <c r="AS9097" t="s">
        <v>9136</v>
      </c>
    </row>
    <row r="9098" spans="43:45" x14ac:dyDescent="0.25">
      <c r="AQ9098" s="89">
        <v>10041112</v>
      </c>
      <c r="AR9098" s="90" t="str">
        <f t="shared" si="150"/>
        <v>O</v>
      </c>
      <c r="AS9098" t="s">
        <v>9137</v>
      </c>
    </row>
    <row r="9099" spans="43:45" x14ac:dyDescent="0.25">
      <c r="AQ9099" s="89">
        <v>10041470</v>
      </c>
      <c r="AR9099" s="90" t="str">
        <f t="shared" si="150"/>
        <v>O</v>
      </c>
      <c r="AS9099" t="s">
        <v>9138</v>
      </c>
    </row>
    <row r="9100" spans="43:45" x14ac:dyDescent="0.25">
      <c r="AQ9100" s="89">
        <v>10041721</v>
      </c>
      <c r="AR9100" s="90" t="str">
        <f t="shared" si="150"/>
        <v>O</v>
      </c>
      <c r="AS9100" t="s">
        <v>9139</v>
      </c>
    </row>
    <row r="9101" spans="43:45" x14ac:dyDescent="0.25">
      <c r="AQ9101" s="89">
        <v>10041742</v>
      </c>
      <c r="AR9101" s="90" t="str">
        <f t="shared" si="150"/>
        <v>O</v>
      </c>
      <c r="AS9101" t="s">
        <v>9140</v>
      </c>
    </row>
    <row r="9102" spans="43:45" x14ac:dyDescent="0.25">
      <c r="AQ9102" s="89">
        <v>10041945</v>
      </c>
      <c r="AR9102" s="90" t="str">
        <f t="shared" si="150"/>
        <v>O</v>
      </c>
      <c r="AS9102" t="s">
        <v>9141</v>
      </c>
    </row>
    <row r="9103" spans="43:45" x14ac:dyDescent="0.25">
      <c r="AQ9103" s="89">
        <v>10042217</v>
      </c>
      <c r="AR9103" s="90" t="str">
        <f t="shared" si="150"/>
        <v>O</v>
      </c>
      <c r="AS9103" t="s">
        <v>9142</v>
      </c>
    </row>
    <row r="9104" spans="43:45" x14ac:dyDescent="0.25">
      <c r="AQ9104" s="89">
        <v>10042218</v>
      </c>
      <c r="AR9104" s="90" t="str">
        <f t="shared" si="150"/>
        <v>O</v>
      </c>
      <c r="AS9104" t="s">
        <v>9143</v>
      </c>
    </row>
    <row r="9105" spans="43:45" x14ac:dyDescent="0.25">
      <c r="AQ9105" s="89">
        <v>10042231</v>
      </c>
      <c r="AR9105" s="90" t="str">
        <f t="shared" si="150"/>
        <v>O</v>
      </c>
      <c r="AS9105" t="s">
        <v>9144</v>
      </c>
    </row>
    <row r="9106" spans="43:45" x14ac:dyDescent="0.25">
      <c r="AQ9106" s="89">
        <v>10042239</v>
      </c>
      <c r="AR9106" s="90" t="str">
        <f t="shared" si="150"/>
        <v>O</v>
      </c>
      <c r="AS9106" t="s">
        <v>9145</v>
      </c>
    </row>
    <row r="9107" spans="43:45" x14ac:dyDescent="0.25">
      <c r="AQ9107" s="89">
        <v>10042761</v>
      </c>
      <c r="AR9107" s="90" t="str">
        <f t="shared" si="150"/>
        <v>O</v>
      </c>
      <c r="AS9107" t="s">
        <v>9146</v>
      </c>
    </row>
    <row r="9108" spans="43:45" x14ac:dyDescent="0.25">
      <c r="AQ9108" s="89">
        <v>10042832</v>
      </c>
      <c r="AR9108" s="90" t="str">
        <f t="shared" si="150"/>
        <v>O</v>
      </c>
      <c r="AS9108" t="s">
        <v>9147</v>
      </c>
    </row>
    <row r="9109" spans="43:45" x14ac:dyDescent="0.25">
      <c r="AQ9109" s="89">
        <v>10042854</v>
      </c>
      <c r="AR9109" s="90" t="str">
        <f t="shared" si="150"/>
        <v>O</v>
      </c>
      <c r="AS9109" t="s">
        <v>9148</v>
      </c>
    </row>
    <row r="9110" spans="43:45" x14ac:dyDescent="0.25">
      <c r="AQ9110" s="89">
        <v>10042858</v>
      </c>
      <c r="AR9110" s="90" t="str">
        <f t="shared" si="150"/>
        <v>O</v>
      </c>
      <c r="AS9110" t="s">
        <v>9149</v>
      </c>
    </row>
    <row r="9111" spans="43:45" x14ac:dyDescent="0.25">
      <c r="AQ9111" s="89">
        <v>10042890</v>
      </c>
      <c r="AR9111" s="90" t="str">
        <f t="shared" si="150"/>
        <v>O</v>
      </c>
      <c r="AS9111" t="s">
        <v>9150</v>
      </c>
    </row>
    <row r="9112" spans="43:45" x14ac:dyDescent="0.25">
      <c r="AQ9112" s="89">
        <v>10043088</v>
      </c>
      <c r="AR9112" s="90" t="str">
        <f t="shared" si="150"/>
        <v>O</v>
      </c>
      <c r="AS9112" t="s">
        <v>9151</v>
      </c>
    </row>
    <row r="9113" spans="43:45" x14ac:dyDescent="0.25">
      <c r="AQ9113" s="89">
        <v>10043440</v>
      </c>
      <c r="AR9113" s="90" t="str">
        <f t="shared" si="150"/>
        <v>O</v>
      </c>
      <c r="AS9113" t="s">
        <v>9152</v>
      </c>
    </row>
    <row r="9114" spans="43:45" x14ac:dyDescent="0.25">
      <c r="AQ9114" s="89">
        <v>10040451</v>
      </c>
      <c r="AR9114" s="90" t="str">
        <f t="shared" si="150"/>
        <v>O</v>
      </c>
      <c r="AS9114" t="s">
        <v>9153</v>
      </c>
    </row>
    <row r="9115" spans="43:45" x14ac:dyDescent="0.25">
      <c r="AQ9115" s="89">
        <v>10040495</v>
      </c>
      <c r="AR9115" s="90" t="str">
        <f t="shared" si="150"/>
        <v>O</v>
      </c>
      <c r="AS9115" t="s">
        <v>9154</v>
      </c>
    </row>
    <row r="9116" spans="43:45" x14ac:dyDescent="0.25">
      <c r="AQ9116" s="89">
        <v>10041648</v>
      </c>
      <c r="AR9116" s="90" t="str">
        <f t="shared" si="150"/>
        <v>O</v>
      </c>
      <c r="AS9116" t="s">
        <v>9155</v>
      </c>
    </row>
    <row r="9117" spans="43:45" x14ac:dyDescent="0.25">
      <c r="AQ9117" s="89">
        <v>10042219</v>
      </c>
      <c r="AR9117" s="90" t="str">
        <f t="shared" si="150"/>
        <v>O</v>
      </c>
      <c r="AS9117" t="s">
        <v>9156</v>
      </c>
    </row>
    <row r="9118" spans="43:45" x14ac:dyDescent="0.25">
      <c r="AQ9118" s="89">
        <v>10042221</v>
      </c>
      <c r="AR9118" s="90" t="str">
        <f t="shared" si="150"/>
        <v>O</v>
      </c>
      <c r="AS9118" t="s">
        <v>9157</v>
      </c>
    </row>
    <row r="9119" spans="43:45" x14ac:dyDescent="0.25">
      <c r="AQ9119" s="89">
        <v>10042845</v>
      </c>
      <c r="AR9119" s="90" t="str">
        <f t="shared" si="150"/>
        <v>O</v>
      </c>
      <c r="AS9119" t="s">
        <v>9158</v>
      </c>
    </row>
    <row r="9120" spans="43:45" x14ac:dyDescent="0.25">
      <c r="AQ9120" s="89">
        <v>90001002</v>
      </c>
      <c r="AR9120" s="90" t="str">
        <f t="shared" si="150"/>
        <v>O</v>
      </c>
      <c r="AS9120" t="s">
        <v>9159</v>
      </c>
    </row>
    <row r="9121" spans="43:45" x14ac:dyDescent="0.25">
      <c r="AQ9121" s="89">
        <v>90001005</v>
      </c>
      <c r="AR9121" s="90" t="str">
        <f t="shared" si="150"/>
        <v>O</v>
      </c>
      <c r="AS9121" t="s">
        <v>9160</v>
      </c>
    </row>
    <row r="9122" spans="43:45" x14ac:dyDescent="0.25">
      <c r="AQ9122" s="89">
        <v>90001007</v>
      </c>
      <c r="AR9122" s="90" t="str">
        <f t="shared" si="150"/>
        <v>O</v>
      </c>
      <c r="AS9122" t="s">
        <v>9161</v>
      </c>
    </row>
    <row r="9123" spans="43:45" x14ac:dyDescent="0.25">
      <c r="AQ9123" s="89">
        <v>90001010</v>
      </c>
      <c r="AR9123" s="90" t="str">
        <f t="shared" si="150"/>
        <v>O</v>
      </c>
      <c r="AS9123" t="s">
        <v>9162</v>
      </c>
    </row>
    <row r="9124" spans="43:45" x14ac:dyDescent="0.25">
      <c r="AQ9124" s="89">
        <v>90001011</v>
      </c>
      <c r="AR9124" s="90" t="str">
        <f t="shared" si="150"/>
        <v>O</v>
      </c>
      <c r="AS9124" t="s">
        <v>9163</v>
      </c>
    </row>
    <row r="9125" spans="43:45" x14ac:dyDescent="0.25">
      <c r="AQ9125" s="89">
        <v>90001013</v>
      </c>
      <c r="AR9125" s="90" t="str">
        <f t="shared" si="150"/>
        <v>O</v>
      </c>
      <c r="AS9125" t="s">
        <v>9164</v>
      </c>
    </row>
    <row r="9126" spans="43:45" x14ac:dyDescent="0.25">
      <c r="AQ9126" s="89">
        <v>90001017</v>
      </c>
      <c r="AR9126" s="90" t="str">
        <f t="shared" si="150"/>
        <v>O</v>
      </c>
      <c r="AS9126" t="s">
        <v>9165</v>
      </c>
    </row>
    <row r="9127" spans="43:45" x14ac:dyDescent="0.25">
      <c r="AQ9127" s="89">
        <v>90001020</v>
      </c>
      <c r="AR9127" s="90" t="str">
        <f t="shared" si="150"/>
        <v>O</v>
      </c>
      <c r="AS9127" t="s">
        <v>9166</v>
      </c>
    </row>
    <row r="9128" spans="43:45" x14ac:dyDescent="0.25">
      <c r="AQ9128" s="89">
        <v>10043027</v>
      </c>
      <c r="AR9128" s="90" t="str">
        <f t="shared" si="150"/>
        <v>O</v>
      </c>
      <c r="AS9128" t="s">
        <v>9167</v>
      </c>
    </row>
    <row r="9129" spans="43:45" x14ac:dyDescent="0.25">
      <c r="AQ9129" s="89">
        <v>10040668</v>
      </c>
      <c r="AR9129" s="90" t="str">
        <f t="shared" si="150"/>
        <v>O</v>
      </c>
      <c r="AS9129" t="s">
        <v>9168</v>
      </c>
    </row>
    <row r="9130" spans="43:45" x14ac:dyDescent="0.25">
      <c r="AQ9130" s="89">
        <v>10041604</v>
      </c>
      <c r="AR9130" s="90" t="str">
        <f t="shared" si="150"/>
        <v>O</v>
      </c>
      <c r="AS9130" t="s">
        <v>9169</v>
      </c>
    </row>
    <row r="9131" spans="43:45" x14ac:dyDescent="0.25">
      <c r="AQ9131" s="89">
        <v>10042093</v>
      </c>
      <c r="AR9131" s="90" t="str">
        <f t="shared" si="150"/>
        <v>O</v>
      </c>
      <c r="AS9131" t="s">
        <v>9170</v>
      </c>
    </row>
    <row r="9132" spans="43:45" x14ac:dyDescent="0.25">
      <c r="AQ9132" s="89">
        <v>10042822</v>
      </c>
      <c r="AR9132" s="90" t="str">
        <f t="shared" si="150"/>
        <v>O</v>
      </c>
      <c r="AS9132" t="s">
        <v>9171</v>
      </c>
    </row>
    <row r="9133" spans="43:45" x14ac:dyDescent="0.25">
      <c r="AQ9133" s="89">
        <v>10043243</v>
      </c>
      <c r="AR9133" s="90" t="str">
        <f t="shared" si="150"/>
        <v>O</v>
      </c>
      <c r="AS9133" t="s">
        <v>9172</v>
      </c>
    </row>
    <row r="9134" spans="43:45" x14ac:dyDescent="0.25">
      <c r="AQ9134" s="89">
        <v>10043278</v>
      </c>
      <c r="AR9134" s="90" t="str">
        <f t="shared" si="150"/>
        <v>O</v>
      </c>
      <c r="AS9134" t="s">
        <v>9173</v>
      </c>
    </row>
    <row r="9135" spans="43:45" x14ac:dyDescent="0.25">
      <c r="AQ9135" s="89">
        <v>10043296</v>
      </c>
      <c r="AR9135" s="90" t="str">
        <f t="shared" si="150"/>
        <v>O</v>
      </c>
      <c r="AS9135" t="s">
        <v>9174</v>
      </c>
    </row>
    <row r="9136" spans="43:45" x14ac:dyDescent="0.25">
      <c r="AQ9136" s="89">
        <v>10043391</v>
      </c>
      <c r="AR9136" s="90" t="str">
        <f t="shared" si="150"/>
        <v>O</v>
      </c>
      <c r="AS9136" t="s">
        <v>9175</v>
      </c>
    </row>
    <row r="9137" spans="43:45" x14ac:dyDescent="0.25">
      <c r="AQ9137" s="89">
        <v>10043430</v>
      </c>
      <c r="AR9137" s="90" t="str">
        <f t="shared" si="150"/>
        <v>O</v>
      </c>
      <c r="AS9137" t="s">
        <v>9176</v>
      </c>
    </row>
    <row r="9138" spans="43:45" x14ac:dyDescent="0.25">
      <c r="AQ9138" s="89">
        <v>10043444</v>
      </c>
      <c r="AR9138" s="90" t="str">
        <f t="shared" si="150"/>
        <v>O</v>
      </c>
      <c r="AS9138" t="s">
        <v>9177</v>
      </c>
    </row>
    <row r="9139" spans="43:45" x14ac:dyDescent="0.25">
      <c r="AQ9139" s="89">
        <v>10043476</v>
      </c>
      <c r="AR9139" s="90" t="str">
        <f t="shared" si="150"/>
        <v>O</v>
      </c>
      <c r="AS9139" t="s">
        <v>9178</v>
      </c>
    </row>
    <row r="9140" spans="43:45" x14ac:dyDescent="0.25">
      <c r="AQ9140" s="89">
        <v>10043495</v>
      </c>
      <c r="AR9140" s="90" t="str">
        <f t="shared" si="150"/>
        <v>O</v>
      </c>
      <c r="AS9140" t="s">
        <v>9179</v>
      </c>
    </row>
    <row r="9141" spans="43:45" x14ac:dyDescent="0.25">
      <c r="AQ9141" s="89">
        <v>10043606</v>
      </c>
      <c r="AR9141" s="90" t="str">
        <f t="shared" si="150"/>
        <v>O</v>
      </c>
      <c r="AS9141" t="s">
        <v>9180</v>
      </c>
    </row>
    <row r="9142" spans="43:45" x14ac:dyDescent="0.25">
      <c r="AQ9142" s="89">
        <v>10043607</v>
      </c>
      <c r="AR9142" s="90" t="str">
        <f t="shared" si="150"/>
        <v>O</v>
      </c>
      <c r="AS9142" t="s">
        <v>9181</v>
      </c>
    </row>
    <row r="9143" spans="43:45" x14ac:dyDescent="0.25">
      <c r="AQ9143" s="89">
        <v>10043611</v>
      </c>
      <c r="AR9143" s="90" t="str">
        <f t="shared" si="150"/>
        <v>O</v>
      </c>
      <c r="AS9143" t="s">
        <v>9182</v>
      </c>
    </row>
    <row r="9144" spans="43:45" x14ac:dyDescent="0.25">
      <c r="AQ9144" s="89">
        <v>10040370</v>
      </c>
      <c r="AR9144" s="90" t="str">
        <f t="shared" si="150"/>
        <v>O</v>
      </c>
      <c r="AS9144" t="s">
        <v>9183</v>
      </c>
    </row>
    <row r="9145" spans="43:45" x14ac:dyDescent="0.25">
      <c r="AQ9145" s="89">
        <v>10040480</v>
      </c>
      <c r="AR9145" s="90" t="str">
        <f t="shared" si="150"/>
        <v>O</v>
      </c>
      <c r="AS9145" t="s">
        <v>9184</v>
      </c>
    </row>
    <row r="9146" spans="43:45" x14ac:dyDescent="0.25">
      <c r="AQ9146" s="89">
        <v>10040483</v>
      </c>
      <c r="AR9146" s="90" t="str">
        <f t="shared" si="150"/>
        <v>O</v>
      </c>
      <c r="AS9146" t="s">
        <v>9185</v>
      </c>
    </row>
    <row r="9147" spans="43:45" x14ac:dyDescent="0.25">
      <c r="AQ9147" s="89">
        <v>10040872</v>
      </c>
      <c r="AR9147" s="90" t="str">
        <f t="shared" si="150"/>
        <v>O</v>
      </c>
      <c r="AS9147" t="s">
        <v>9186</v>
      </c>
    </row>
    <row r="9148" spans="43:45" x14ac:dyDescent="0.25">
      <c r="AQ9148" s="89">
        <v>10041143</v>
      </c>
      <c r="AR9148" s="90" t="str">
        <f t="shared" si="150"/>
        <v>O</v>
      </c>
      <c r="AS9148" t="s">
        <v>9187</v>
      </c>
    </row>
    <row r="9149" spans="43:45" x14ac:dyDescent="0.25">
      <c r="AQ9149" s="89">
        <v>10041171</v>
      </c>
      <c r="AR9149" s="90" t="str">
        <f t="shared" si="150"/>
        <v>O</v>
      </c>
      <c r="AS9149" t="s">
        <v>9188</v>
      </c>
    </row>
    <row r="9150" spans="43:45" x14ac:dyDescent="0.25">
      <c r="AQ9150" s="89">
        <v>10041248</v>
      </c>
      <c r="AR9150" s="90" t="str">
        <f t="shared" si="150"/>
        <v>O</v>
      </c>
      <c r="AS9150" t="s">
        <v>9189</v>
      </c>
    </row>
    <row r="9151" spans="43:45" x14ac:dyDescent="0.25">
      <c r="AQ9151" s="89">
        <v>10041746</v>
      </c>
      <c r="AR9151" s="90" t="str">
        <f t="shared" si="150"/>
        <v>O</v>
      </c>
      <c r="AS9151" t="s">
        <v>9190</v>
      </c>
    </row>
    <row r="9152" spans="43:45" x14ac:dyDescent="0.25">
      <c r="AQ9152" s="89">
        <v>10042272</v>
      </c>
      <c r="AR9152" s="90" t="str">
        <f t="shared" si="150"/>
        <v>O</v>
      </c>
      <c r="AS9152" t="s">
        <v>9191</v>
      </c>
    </row>
    <row r="9153" spans="43:45" x14ac:dyDescent="0.25">
      <c r="AQ9153" s="89">
        <v>10041668</v>
      </c>
      <c r="AR9153" s="90" t="str">
        <f t="shared" si="150"/>
        <v>O</v>
      </c>
      <c r="AS9153" t="s">
        <v>9192</v>
      </c>
    </row>
    <row r="9154" spans="43:45" x14ac:dyDescent="0.25">
      <c r="AQ9154" s="89">
        <v>10042790</v>
      </c>
      <c r="AR9154" s="90" t="str">
        <f t="shared" si="150"/>
        <v>O</v>
      </c>
      <c r="AS9154" t="s">
        <v>9193</v>
      </c>
    </row>
    <row r="9155" spans="43:45" x14ac:dyDescent="0.25">
      <c r="AQ9155" s="89">
        <v>10042817</v>
      </c>
      <c r="AR9155" s="90" t="str">
        <f t="shared" si="150"/>
        <v>O</v>
      </c>
      <c r="AS9155" t="s">
        <v>9194</v>
      </c>
    </row>
    <row r="9156" spans="43:45" x14ac:dyDescent="0.25">
      <c r="AQ9156" s="89">
        <v>10042907</v>
      </c>
      <c r="AR9156" s="90" t="str">
        <f t="shared" si="150"/>
        <v>O</v>
      </c>
      <c r="AS9156" t="s">
        <v>9195</v>
      </c>
    </row>
    <row r="9157" spans="43:45" x14ac:dyDescent="0.25">
      <c r="AQ9157" s="89">
        <v>10043246</v>
      </c>
      <c r="AR9157" s="90" t="str">
        <f t="shared" si="150"/>
        <v>O</v>
      </c>
      <c r="AS9157" t="s">
        <v>9196</v>
      </c>
    </row>
    <row r="9158" spans="43:45" x14ac:dyDescent="0.25">
      <c r="AQ9158" s="89">
        <v>10043388</v>
      </c>
      <c r="AR9158" s="90" t="str">
        <f t="shared" si="150"/>
        <v>O</v>
      </c>
      <c r="AS9158" t="s">
        <v>9197</v>
      </c>
    </row>
    <row r="9159" spans="43:45" x14ac:dyDescent="0.25">
      <c r="AQ9159" s="89">
        <v>10043459</v>
      </c>
      <c r="AR9159" s="90" t="str">
        <f t="shared" si="150"/>
        <v>O</v>
      </c>
      <c r="AS9159" t="s">
        <v>9198</v>
      </c>
    </row>
    <row r="9160" spans="43:45" x14ac:dyDescent="0.25">
      <c r="AQ9160" s="89">
        <v>10043473</v>
      </c>
      <c r="AR9160" s="90" t="str">
        <f t="shared" si="150"/>
        <v>O</v>
      </c>
      <c r="AS9160" t="s">
        <v>9199</v>
      </c>
    </row>
    <row r="9161" spans="43:45" x14ac:dyDescent="0.25">
      <c r="AQ9161" s="89">
        <v>10043504</v>
      </c>
      <c r="AR9161" s="90" t="str">
        <f t="shared" ref="AR9161:AR9224" si="151">IF(ISNA(VLOOKUP(AQ9161,$BP$18:$BQ$356,2,FALSE))=TRUE,"O",VLOOKUP(AQ9161,$BP$18:$BQ$356,2,FALSE))</f>
        <v>O</v>
      </c>
      <c r="AS9161" t="s">
        <v>9200</v>
      </c>
    </row>
    <row r="9162" spans="43:45" x14ac:dyDescent="0.25">
      <c r="AQ9162" s="89">
        <v>10043509</v>
      </c>
      <c r="AR9162" s="90" t="str">
        <f t="shared" si="151"/>
        <v>O</v>
      </c>
      <c r="AS9162" t="s">
        <v>9201</v>
      </c>
    </row>
    <row r="9163" spans="43:45" x14ac:dyDescent="0.25">
      <c r="AQ9163" s="89">
        <v>10040452</v>
      </c>
      <c r="AR9163" s="90" t="str">
        <f t="shared" si="151"/>
        <v>O</v>
      </c>
      <c r="AS9163" t="s">
        <v>9202</v>
      </c>
    </row>
    <row r="9164" spans="43:45" x14ac:dyDescent="0.25">
      <c r="AQ9164" s="89">
        <v>10040503</v>
      </c>
      <c r="AR9164" s="90" t="str">
        <f t="shared" si="151"/>
        <v>O</v>
      </c>
      <c r="AS9164" t="s">
        <v>9203</v>
      </c>
    </row>
    <row r="9165" spans="43:45" x14ac:dyDescent="0.25">
      <c r="AQ9165" s="89">
        <v>10041123</v>
      </c>
      <c r="AR9165" s="90" t="str">
        <f t="shared" si="151"/>
        <v>O</v>
      </c>
      <c r="AS9165" t="s">
        <v>9204</v>
      </c>
    </row>
    <row r="9166" spans="43:45" x14ac:dyDescent="0.25">
      <c r="AQ9166" s="89">
        <v>10041199</v>
      </c>
      <c r="AR9166" s="90" t="str">
        <f t="shared" si="151"/>
        <v>O</v>
      </c>
      <c r="AS9166" t="s">
        <v>9205</v>
      </c>
    </row>
    <row r="9167" spans="43:45" x14ac:dyDescent="0.25">
      <c r="AQ9167" s="89">
        <v>10041536</v>
      </c>
      <c r="AR9167" s="90" t="str">
        <f t="shared" si="151"/>
        <v>O</v>
      </c>
      <c r="AS9167" t="s">
        <v>9206</v>
      </c>
    </row>
    <row r="9168" spans="43:45" x14ac:dyDescent="0.25">
      <c r="AQ9168" s="89">
        <v>10041554</v>
      </c>
      <c r="AR9168" s="90" t="str">
        <f t="shared" si="151"/>
        <v>O</v>
      </c>
      <c r="AS9168" t="s">
        <v>9207</v>
      </c>
    </row>
    <row r="9169" spans="43:45" x14ac:dyDescent="0.25">
      <c r="AQ9169" s="89">
        <v>10041735</v>
      </c>
      <c r="AR9169" s="90" t="str">
        <f t="shared" si="151"/>
        <v>O</v>
      </c>
      <c r="AS9169" t="s">
        <v>9208</v>
      </c>
    </row>
    <row r="9170" spans="43:45" x14ac:dyDescent="0.25">
      <c r="AQ9170" s="89">
        <v>10043934</v>
      </c>
      <c r="AR9170" s="90" t="str">
        <f t="shared" si="151"/>
        <v>O</v>
      </c>
      <c r="AS9170" t="s">
        <v>9209</v>
      </c>
    </row>
    <row r="9171" spans="43:45" x14ac:dyDescent="0.25">
      <c r="AQ9171" s="89">
        <v>10044106</v>
      </c>
      <c r="AR9171" s="90" t="str">
        <f t="shared" si="151"/>
        <v>O</v>
      </c>
      <c r="AS9171" t="s">
        <v>9210</v>
      </c>
    </row>
    <row r="9172" spans="43:45" x14ac:dyDescent="0.25">
      <c r="AQ9172" s="89">
        <v>10044175</v>
      </c>
      <c r="AR9172" s="90" t="str">
        <f t="shared" si="151"/>
        <v>O</v>
      </c>
      <c r="AS9172" t="s">
        <v>9211</v>
      </c>
    </row>
    <row r="9173" spans="43:45" x14ac:dyDescent="0.25">
      <c r="AQ9173" s="89">
        <v>10044228</v>
      </c>
      <c r="AR9173" s="90" t="str">
        <f t="shared" si="151"/>
        <v>O</v>
      </c>
      <c r="AS9173" t="s">
        <v>9212</v>
      </c>
    </row>
    <row r="9174" spans="43:45" x14ac:dyDescent="0.25">
      <c r="AQ9174" s="89">
        <v>10044291</v>
      </c>
      <c r="AR9174" s="90" t="str">
        <f t="shared" si="151"/>
        <v>O</v>
      </c>
      <c r="AS9174" t="s">
        <v>9213</v>
      </c>
    </row>
    <row r="9175" spans="43:45" x14ac:dyDescent="0.25">
      <c r="AQ9175" s="89">
        <v>10044423</v>
      </c>
      <c r="AR9175" s="90" t="str">
        <f t="shared" si="151"/>
        <v>O</v>
      </c>
      <c r="AS9175" t="s">
        <v>9214</v>
      </c>
    </row>
    <row r="9176" spans="43:45" x14ac:dyDescent="0.25">
      <c r="AQ9176" s="89">
        <v>10044439</v>
      </c>
      <c r="AR9176" s="90" t="str">
        <f t="shared" si="151"/>
        <v>O</v>
      </c>
      <c r="AS9176" t="s">
        <v>9215</v>
      </c>
    </row>
    <row r="9177" spans="43:45" x14ac:dyDescent="0.25">
      <c r="AQ9177" s="89">
        <v>10044545</v>
      </c>
      <c r="AR9177" s="90" t="str">
        <f t="shared" si="151"/>
        <v>O</v>
      </c>
      <c r="AS9177" t="s">
        <v>9216</v>
      </c>
    </row>
    <row r="9178" spans="43:45" x14ac:dyDescent="0.25">
      <c r="AQ9178" s="89">
        <v>10044666</v>
      </c>
      <c r="AR9178" s="90" t="str">
        <f t="shared" si="151"/>
        <v>O</v>
      </c>
      <c r="AS9178" t="s">
        <v>9217</v>
      </c>
    </row>
    <row r="9179" spans="43:45" x14ac:dyDescent="0.25">
      <c r="AQ9179" s="89">
        <v>10044683</v>
      </c>
      <c r="AR9179" s="90" t="str">
        <f t="shared" si="151"/>
        <v>O</v>
      </c>
      <c r="AS9179" t="s">
        <v>9218</v>
      </c>
    </row>
    <row r="9180" spans="43:45" x14ac:dyDescent="0.25">
      <c r="AQ9180" s="89">
        <v>10044996</v>
      </c>
      <c r="AR9180" s="90" t="str">
        <f t="shared" si="151"/>
        <v>O</v>
      </c>
      <c r="AS9180" t="s">
        <v>9219</v>
      </c>
    </row>
    <row r="9181" spans="43:45" x14ac:dyDescent="0.25">
      <c r="AQ9181" s="89">
        <v>10044062</v>
      </c>
      <c r="AR9181" s="90" t="str">
        <f t="shared" si="151"/>
        <v>O</v>
      </c>
      <c r="AS9181" t="s">
        <v>9220</v>
      </c>
    </row>
    <row r="9182" spans="43:45" x14ac:dyDescent="0.25">
      <c r="AQ9182" s="89">
        <v>10046110</v>
      </c>
      <c r="AR9182" s="90" t="str">
        <f t="shared" si="151"/>
        <v>O</v>
      </c>
      <c r="AS9182" t="s">
        <v>9221</v>
      </c>
    </row>
    <row r="9183" spans="43:45" x14ac:dyDescent="0.25">
      <c r="AQ9183" s="89">
        <v>10046115</v>
      </c>
      <c r="AR9183" s="90" t="str">
        <f t="shared" si="151"/>
        <v>O</v>
      </c>
      <c r="AS9183" t="s">
        <v>9222</v>
      </c>
    </row>
    <row r="9184" spans="43:45" x14ac:dyDescent="0.25">
      <c r="AQ9184" s="89">
        <v>10046129</v>
      </c>
      <c r="AR9184" s="90" t="str">
        <f t="shared" si="151"/>
        <v>O</v>
      </c>
      <c r="AS9184" t="s">
        <v>9223</v>
      </c>
    </row>
    <row r="9185" spans="43:45" x14ac:dyDescent="0.25">
      <c r="AQ9185" s="89">
        <v>10046135</v>
      </c>
      <c r="AR9185" s="90" t="str">
        <f t="shared" si="151"/>
        <v>O</v>
      </c>
      <c r="AS9185" t="s">
        <v>9224</v>
      </c>
    </row>
    <row r="9186" spans="43:45" x14ac:dyDescent="0.25">
      <c r="AQ9186" s="89">
        <v>10046155</v>
      </c>
      <c r="AR9186" s="90" t="str">
        <f t="shared" si="151"/>
        <v>O</v>
      </c>
      <c r="AS9186" t="s">
        <v>9225</v>
      </c>
    </row>
    <row r="9187" spans="43:45" x14ac:dyDescent="0.25">
      <c r="AQ9187" s="89">
        <v>10046160</v>
      </c>
      <c r="AR9187" s="90" t="str">
        <f t="shared" si="151"/>
        <v>O</v>
      </c>
      <c r="AS9187" t="s">
        <v>9226</v>
      </c>
    </row>
    <row r="9188" spans="43:45" x14ac:dyDescent="0.25">
      <c r="AQ9188" s="89">
        <v>10046186</v>
      </c>
      <c r="AR9188" s="90" t="str">
        <f t="shared" si="151"/>
        <v>O</v>
      </c>
      <c r="AS9188" t="s">
        <v>9227</v>
      </c>
    </row>
    <row r="9189" spans="43:45" x14ac:dyDescent="0.25">
      <c r="AQ9189" s="89">
        <v>10046206</v>
      </c>
      <c r="AR9189" s="90" t="str">
        <f t="shared" si="151"/>
        <v>O</v>
      </c>
      <c r="AS9189" t="s">
        <v>9228</v>
      </c>
    </row>
    <row r="9190" spans="43:45" x14ac:dyDescent="0.25">
      <c r="AQ9190" s="89">
        <v>10046208</v>
      </c>
      <c r="AR9190" s="90" t="str">
        <f t="shared" si="151"/>
        <v>O</v>
      </c>
      <c r="AS9190" t="s">
        <v>9229</v>
      </c>
    </row>
    <row r="9191" spans="43:45" x14ac:dyDescent="0.25">
      <c r="AQ9191" s="89">
        <v>10046211</v>
      </c>
      <c r="AR9191" s="90" t="str">
        <f t="shared" si="151"/>
        <v>O</v>
      </c>
      <c r="AS9191" t="s">
        <v>9230</v>
      </c>
    </row>
    <row r="9192" spans="43:45" x14ac:dyDescent="0.25">
      <c r="AQ9192" s="89">
        <v>10043767</v>
      </c>
      <c r="AR9192" s="90" t="str">
        <f t="shared" si="151"/>
        <v>O</v>
      </c>
      <c r="AS9192" t="s">
        <v>9231</v>
      </c>
    </row>
    <row r="9193" spans="43:45" x14ac:dyDescent="0.25">
      <c r="AQ9193" s="89">
        <v>10044160</v>
      </c>
      <c r="AR9193" s="90" t="str">
        <f t="shared" si="151"/>
        <v>O</v>
      </c>
      <c r="AS9193" t="s">
        <v>9232</v>
      </c>
    </row>
    <row r="9194" spans="43:45" x14ac:dyDescent="0.25">
      <c r="AQ9194" s="89">
        <v>10044412</v>
      </c>
      <c r="AR9194" s="90" t="str">
        <f t="shared" si="151"/>
        <v>O</v>
      </c>
      <c r="AS9194" t="s">
        <v>9233</v>
      </c>
    </row>
    <row r="9195" spans="43:45" x14ac:dyDescent="0.25">
      <c r="AQ9195" s="89">
        <v>10044458</v>
      </c>
      <c r="AR9195" s="90" t="str">
        <f t="shared" si="151"/>
        <v>O</v>
      </c>
      <c r="AS9195" t="s">
        <v>9234</v>
      </c>
    </row>
    <row r="9196" spans="43:45" x14ac:dyDescent="0.25">
      <c r="AQ9196" s="89">
        <v>10044515</v>
      </c>
      <c r="AR9196" s="90" t="str">
        <f t="shared" si="151"/>
        <v>O</v>
      </c>
      <c r="AS9196" t="s">
        <v>9235</v>
      </c>
    </row>
    <row r="9197" spans="43:45" x14ac:dyDescent="0.25">
      <c r="AQ9197" s="89">
        <v>10044728</v>
      </c>
      <c r="AR9197" s="90" t="str">
        <f t="shared" si="151"/>
        <v>O</v>
      </c>
      <c r="AS9197" t="s">
        <v>9236</v>
      </c>
    </row>
    <row r="9198" spans="43:45" x14ac:dyDescent="0.25">
      <c r="AQ9198" s="89">
        <v>10044814</v>
      </c>
      <c r="AR9198" s="90" t="str">
        <f t="shared" si="151"/>
        <v>O</v>
      </c>
      <c r="AS9198" t="s">
        <v>9237</v>
      </c>
    </row>
    <row r="9199" spans="43:45" x14ac:dyDescent="0.25">
      <c r="AQ9199" s="89">
        <v>10044973</v>
      </c>
      <c r="AR9199" s="90" t="str">
        <f t="shared" si="151"/>
        <v>O</v>
      </c>
      <c r="AS9199" t="s">
        <v>9238</v>
      </c>
    </row>
    <row r="9200" spans="43:45" x14ac:dyDescent="0.25">
      <c r="AQ9200" s="89">
        <v>10045992</v>
      </c>
      <c r="AR9200" s="90" t="str">
        <f t="shared" si="151"/>
        <v>O</v>
      </c>
      <c r="AS9200" t="s">
        <v>9239</v>
      </c>
    </row>
    <row r="9201" spans="43:45" x14ac:dyDescent="0.25">
      <c r="AQ9201" s="89">
        <v>10045997</v>
      </c>
      <c r="AR9201" s="90" t="str">
        <f t="shared" si="151"/>
        <v>O</v>
      </c>
      <c r="AS9201" t="s">
        <v>9240</v>
      </c>
    </row>
    <row r="9202" spans="43:45" x14ac:dyDescent="0.25">
      <c r="AQ9202" s="89">
        <v>10046027</v>
      </c>
      <c r="AR9202" s="90" t="str">
        <f t="shared" si="151"/>
        <v>O</v>
      </c>
      <c r="AS9202" t="s">
        <v>9241</v>
      </c>
    </row>
    <row r="9203" spans="43:45" x14ac:dyDescent="0.25">
      <c r="AQ9203" s="89">
        <v>10046036</v>
      </c>
      <c r="AR9203" s="90" t="str">
        <f t="shared" si="151"/>
        <v>O</v>
      </c>
      <c r="AS9203" t="s">
        <v>9242</v>
      </c>
    </row>
    <row r="9204" spans="43:45" x14ac:dyDescent="0.25">
      <c r="AQ9204" s="89">
        <v>10046103</v>
      </c>
      <c r="AR9204" s="90" t="str">
        <f t="shared" si="151"/>
        <v>O</v>
      </c>
      <c r="AS9204" t="s">
        <v>9243</v>
      </c>
    </row>
    <row r="9205" spans="43:45" x14ac:dyDescent="0.25">
      <c r="AQ9205" s="89">
        <v>10046105</v>
      </c>
      <c r="AR9205" s="90" t="str">
        <f t="shared" si="151"/>
        <v>O</v>
      </c>
      <c r="AS9205" t="s">
        <v>9244</v>
      </c>
    </row>
    <row r="9206" spans="43:45" x14ac:dyDescent="0.25">
      <c r="AQ9206" s="89">
        <v>10046119</v>
      </c>
      <c r="AR9206" s="90" t="str">
        <f t="shared" si="151"/>
        <v>O</v>
      </c>
      <c r="AS9206" t="s">
        <v>9245</v>
      </c>
    </row>
    <row r="9207" spans="43:45" x14ac:dyDescent="0.25">
      <c r="AQ9207" s="89">
        <v>10046146</v>
      </c>
      <c r="AR9207" s="90" t="str">
        <f t="shared" si="151"/>
        <v>O</v>
      </c>
      <c r="AS9207" t="s">
        <v>9246</v>
      </c>
    </row>
    <row r="9208" spans="43:45" x14ac:dyDescent="0.25">
      <c r="AQ9208" s="89">
        <v>10046148</v>
      </c>
      <c r="AR9208" s="90" t="str">
        <f t="shared" si="151"/>
        <v>O</v>
      </c>
      <c r="AS9208" t="s">
        <v>9247</v>
      </c>
    </row>
    <row r="9209" spans="43:45" x14ac:dyDescent="0.25">
      <c r="AQ9209" s="89">
        <v>10046154</v>
      </c>
      <c r="AR9209" s="90" t="str">
        <f t="shared" si="151"/>
        <v>O</v>
      </c>
      <c r="AS9209" t="s">
        <v>9248</v>
      </c>
    </row>
    <row r="9210" spans="43:45" x14ac:dyDescent="0.25">
      <c r="AQ9210" s="89">
        <v>10044289</v>
      </c>
      <c r="AR9210" s="90" t="str">
        <f t="shared" si="151"/>
        <v>O</v>
      </c>
      <c r="AS9210" t="s">
        <v>9249</v>
      </c>
    </row>
    <row r="9211" spans="43:45" x14ac:dyDescent="0.25">
      <c r="AQ9211" s="89">
        <v>10044711</v>
      </c>
      <c r="AR9211" s="90" t="str">
        <f t="shared" si="151"/>
        <v>O</v>
      </c>
      <c r="AS9211" t="s">
        <v>9250</v>
      </c>
    </row>
    <row r="9212" spans="43:45" x14ac:dyDescent="0.25">
      <c r="AQ9212" s="89">
        <v>10044804</v>
      </c>
      <c r="AR9212" s="90" t="str">
        <f t="shared" si="151"/>
        <v>O</v>
      </c>
      <c r="AS9212" t="s">
        <v>9251</v>
      </c>
    </row>
    <row r="9213" spans="43:45" x14ac:dyDescent="0.25">
      <c r="AQ9213" s="89">
        <v>10044811</v>
      </c>
      <c r="AR9213" s="90" t="str">
        <f t="shared" si="151"/>
        <v>O</v>
      </c>
      <c r="AS9213" t="s">
        <v>9252</v>
      </c>
    </row>
    <row r="9214" spans="43:45" x14ac:dyDescent="0.25">
      <c r="AQ9214" s="89">
        <v>10044867</v>
      </c>
      <c r="AR9214" s="90" t="str">
        <f t="shared" si="151"/>
        <v>O</v>
      </c>
      <c r="AS9214" t="s">
        <v>9253</v>
      </c>
    </row>
    <row r="9215" spans="43:45" x14ac:dyDescent="0.25">
      <c r="AQ9215" s="89">
        <v>10045115</v>
      </c>
      <c r="AR9215" s="90" t="str">
        <f t="shared" si="151"/>
        <v>O</v>
      </c>
      <c r="AS9215" t="s">
        <v>9254</v>
      </c>
    </row>
    <row r="9216" spans="43:45" x14ac:dyDescent="0.25">
      <c r="AQ9216" s="89">
        <v>10045564</v>
      </c>
      <c r="AR9216" s="90" t="str">
        <f t="shared" si="151"/>
        <v>O</v>
      </c>
      <c r="AS9216" t="s">
        <v>9255</v>
      </c>
    </row>
    <row r="9217" spans="43:45" x14ac:dyDescent="0.25">
      <c r="AQ9217" s="89">
        <v>10045611</v>
      </c>
      <c r="AR9217" s="90" t="str">
        <f t="shared" si="151"/>
        <v>O</v>
      </c>
      <c r="AS9217" t="s">
        <v>9256</v>
      </c>
    </row>
    <row r="9218" spans="43:45" x14ac:dyDescent="0.25">
      <c r="AQ9218" s="89">
        <v>10045642</v>
      </c>
      <c r="AR9218" s="90" t="str">
        <f t="shared" si="151"/>
        <v>O</v>
      </c>
      <c r="AS9218" t="s">
        <v>9257</v>
      </c>
    </row>
    <row r="9219" spans="43:45" x14ac:dyDescent="0.25">
      <c r="AQ9219" s="89">
        <v>10045660</v>
      </c>
      <c r="AR9219" s="90" t="str">
        <f t="shared" si="151"/>
        <v>O</v>
      </c>
      <c r="AS9219" t="s">
        <v>9258</v>
      </c>
    </row>
    <row r="9220" spans="43:45" x14ac:dyDescent="0.25">
      <c r="AQ9220" s="89">
        <v>10045661</v>
      </c>
      <c r="AR9220" s="90" t="str">
        <f t="shared" si="151"/>
        <v>O</v>
      </c>
      <c r="AS9220" t="s">
        <v>9259</v>
      </c>
    </row>
    <row r="9221" spans="43:45" x14ac:dyDescent="0.25">
      <c r="AQ9221" s="89">
        <v>10045718</v>
      </c>
      <c r="AR9221" s="90" t="str">
        <f t="shared" si="151"/>
        <v>O</v>
      </c>
      <c r="AS9221" t="s">
        <v>9260</v>
      </c>
    </row>
    <row r="9222" spans="43:45" x14ac:dyDescent="0.25">
      <c r="AQ9222" s="89">
        <v>10044104</v>
      </c>
      <c r="AR9222" s="90" t="str">
        <f t="shared" si="151"/>
        <v>O</v>
      </c>
      <c r="AS9222" t="s">
        <v>9261</v>
      </c>
    </row>
    <row r="9223" spans="43:45" x14ac:dyDescent="0.25">
      <c r="AQ9223" s="89">
        <v>10046256</v>
      </c>
      <c r="AR9223" s="90" t="str">
        <f t="shared" si="151"/>
        <v>O</v>
      </c>
      <c r="AS9223" t="s">
        <v>9262</v>
      </c>
    </row>
    <row r="9224" spans="43:45" x14ac:dyDescent="0.25">
      <c r="AQ9224" s="89">
        <v>10046259</v>
      </c>
      <c r="AR9224" s="90" t="str">
        <f t="shared" si="151"/>
        <v>O</v>
      </c>
      <c r="AS9224" t="s">
        <v>9263</v>
      </c>
    </row>
    <row r="9225" spans="43:45" x14ac:dyDescent="0.25">
      <c r="AQ9225" s="89">
        <v>10046263</v>
      </c>
      <c r="AR9225" s="90" t="str">
        <f t="shared" ref="AR9225:AR9288" si="152">IF(ISNA(VLOOKUP(AQ9225,$BP$18:$BQ$356,2,FALSE))=TRUE,"O",VLOOKUP(AQ9225,$BP$18:$BQ$356,2,FALSE))</f>
        <v>O</v>
      </c>
      <c r="AS9225" t="s">
        <v>9264</v>
      </c>
    </row>
    <row r="9226" spans="43:45" x14ac:dyDescent="0.25">
      <c r="AQ9226" s="89">
        <v>10046298</v>
      </c>
      <c r="AR9226" s="90" t="str">
        <f t="shared" si="152"/>
        <v>O</v>
      </c>
      <c r="AS9226" t="s">
        <v>9265</v>
      </c>
    </row>
    <row r="9227" spans="43:45" x14ac:dyDescent="0.25">
      <c r="AQ9227" s="89">
        <v>10046316</v>
      </c>
      <c r="AR9227" s="90" t="str">
        <f t="shared" si="152"/>
        <v>O</v>
      </c>
      <c r="AS9227" t="s">
        <v>9266</v>
      </c>
    </row>
    <row r="9228" spans="43:45" x14ac:dyDescent="0.25">
      <c r="AQ9228" s="89">
        <v>10046317</v>
      </c>
      <c r="AR9228" s="90" t="str">
        <f t="shared" si="152"/>
        <v>O</v>
      </c>
      <c r="AS9228" t="s">
        <v>9267</v>
      </c>
    </row>
    <row r="9229" spans="43:45" x14ac:dyDescent="0.25">
      <c r="AQ9229" s="89">
        <v>10046326</v>
      </c>
      <c r="AR9229" s="90" t="str">
        <f t="shared" si="152"/>
        <v>O</v>
      </c>
      <c r="AS9229" t="s">
        <v>9268</v>
      </c>
    </row>
    <row r="9230" spans="43:45" x14ac:dyDescent="0.25">
      <c r="AQ9230" s="89">
        <v>10046328</v>
      </c>
      <c r="AR9230" s="90" t="str">
        <f t="shared" si="152"/>
        <v>O</v>
      </c>
      <c r="AS9230" t="s">
        <v>9269</v>
      </c>
    </row>
    <row r="9231" spans="43:45" x14ac:dyDescent="0.25">
      <c r="AQ9231" s="89">
        <v>10046336</v>
      </c>
      <c r="AR9231" s="90" t="str">
        <f t="shared" si="152"/>
        <v>O</v>
      </c>
      <c r="AS9231" t="s">
        <v>9270</v>
      </c>
    </row>
    <row r="9232" spans="43:45" x14ac:dyDescent="0.25">
      <c r="AQ9232" s="89">
        <v>10046351</v>
      </c>
      <c r="AR9232" s="90" t="str">
        <f t="shared" si="152"/>
        <v>O</v>
      </c>
      <c r="AS9232" t="s">
        <v>9271</v>
      </c>
    </row>
    <row r="9233" spans="43:45" x14ac:dyDescent="0.25">
      <c r="AQ9233" s="89">
        <v>10043958</v>
      </c>
      <c r="AR9233" s="90" t="str">
        <f t="shared" si="152"/>
        <v>O</v>
      </c>
      <c r="AS9233" t="s">
        <v>9272</v>
      </c>
    </row>
    <row r="9234" spans="43:45" x14ac:dyDescent="0.25">
      <c r="AQ9234" s="89">
        <v>10043961</v>
      </c>
      <c r="AR9234" s="90" t="str">
        <f t="shared" si="152"/>
        <v>O</v>
      </c>
      <c r="AS9234" t="s">
        <v>9273</v>
      </c>
    </row>
    <row r="9235" spans="43:45" x14ac:dyDescent="0.25">
      <c r="AQ9235" s="89">
        <v>10043987</v>
      </c>
      <c r="AR9235" s="90" t="str">
        <f t="shared" si="152"/>
        <v>O</v>
      </c>
      <c r="AS9235" t="s">
        <v>9274</v>
      </c>
    </row>
    <row r="9236" spans="43:45" x14ac:dyDescent="0.25">
      <c r="AQ9236" s="89">
        <v>10044181</v>
      </c>
      <c r="AR9236" s="90" t="str">
        <f t="shared" si="152"/>
        <v>O</v>
      </c>
      <c r="AS9236" t="s">
        <v>9275</v>
      </c>
    </row>
    <row r="9237" spans="43:45" x14ac:dyDescent="0.25">
      <c r="AQ9237" s="89">
        <v>10044197</v>
      </c>
      <c r="AR9237" s="90" t="str">
        <f t="shared" si="152"/>
        <v>O</v>
      </c>
      <c r="AS9237" t="s">
        <v>9276</v>
      </c>
    </row>
    <row r="9238" spans="43:45" x14ac:dyDescent="0.25">
      <c r="AQ9238" s="89">
        <v>10044225</v>
      </c>
      <c r="AR9238" s="90" t="str">
        <f t="shared" si="152"/>
        <v>O</v>
      </c>
      <c r="AS9238" t="s">
        <v>9277</v>
      </c>
    </row>
    <row r="9239" spans="43:45" x14ac:dyDescent="0.25">
      <c r="AQ9239" s="89">
        <v>10044934</v>
      </c>
      <c r="AR9239" s="90" t="str">
        <f t="shared" si="152"/>
        <v>O</v>
      </c>
      <c r="AS9239" t="s">
        <v>9278</v>
      </c>
    </row>
    <row r="9240" spans="43:45" x14ac:dyDescent="0.25">
      <c r="AQ9240" s="89">
        <v>10045080</v>
      </c>
      <c r="AR9240" s="90" t="str">
        <f t="shared" si="152"/>
        <v>O</v>
      </c>
      <c r="AS9240" t="s">
        <v>9279</v>
      </c>
    </row>
    <row r="9241" spans="43:45" x14ac:dyDescent="0.25">
      <c r="AQ9241" s="89">
        <v>10045088</v>
      </c>
      <c r="AR9241" s="90" t="str">
        <f t="shared" si="152"/>
        <v>O</v>
      </c>
      <c r="AS9241" t="s">
        <v>9280</v>
      </c>
    </row>
    <row r="9242" spans="43:45" x14ac:dyDescent="0.25">
      <c r="AQ9242" s="89">
        <v>10045160</v>
      </c>
      <c r="AR9242" s="90" t="str">
        <f t="shared" si="152"/>
        <v>O</v>
      </c>
      <c r="AS9242" t="s">
        <v>9281</v>
      </c>
    </row>
    <row r="9243" spans="43:45" x14ac:dyDescent="0.25">
      <c r="AQ9243" s="89">
        <v>10045192</v>
      </c>
      <c r="AR9243" s="90" t="str">
        <f t="shared" si="152"/>
        <v>O</v>
      </c>
      <c r="AS9243" t="s">
        <v>9282</v>
      </c>
    </row>
    <row r="9244" spans="43:45" x14ac:dyDescent="0.25">
      <c r="AQ9244" s="89">
        <v>10045292</v>
      </c>
      <c r="AR9244" s="90" t="str">
        <f t="shared" si="152"/>
        <v>O</v>
      </c>
      <c r="AS9244" t="s">
        <v>9283</v>
      </c>
    </row>
    <row r="9245" spans="43:45" x14ac:dyDescent="0.25">
      <c r="AQ9245" s="89">
        <v>10045353</v>
      </c>
      <c r="AR9245" s="90" t="str">
        <f t="shared" si="152"/>
        <v>O</v>
      </c>
      <c r="AS9245" t="s">
        <v>9284</v>
      </c>
    </row>
    <row r="9246" spans="43:45" x14ac:dyDescent="0.25">
      <c r="AQ9246" s="89">
        <v>10045417</v>
      </c>
      <c r="AR9246" s="90" t="str">
        <f t="shared" si="152"/>
        <v>O</v>
      </c>
      <c r="AS9246" t="s">
        <v>9285</v>
      </c>
    </row>
    <row r="9247" spans="43:45" x14ac:dyDescent="0.25">
      <c r="AQ9247" s="89">
        <v>10045425</v>
      </c>
      <c r="AR9247" s="90" t="str">
        <f t="shared" si="152"/>
        <v>O</v>
      </c>
      <c r="AS9247" t="s">
        <v>9286</v>
      </c>
    </row>
    <row r="9248" spans="43:45" x14ac:dyDescent="0.25">
      <c r="AQ9248" s="89">
        <v>10044414</v>
      </c>
      <c r="AR9248" s="90" t="str">
        <f t="shared" si="152"/>
        <v>O</v>
      </c>
      <c r="AS9248" t="s">
        <v>9287</v>
      </c>
    </row>
    <row r="9249" spans="43:45" x14ac:dyDescent="0.25">
      <c r="AQ9249" s="89">
        <v>10046163</v>
      </c>
      <c r="AR9249" s="90" t="str">
        <f t="shared" si="152"/>
        <v>O</v>
      </c>
      <c r="AS9249" t="s">
        <v>9288</v>
      </c>
    </row>
    <row r="9250" spans="43:45" x14ac:dyDescent="0.25">
      <c r="AQ9250" s="89">
        <v>10046179</v>
      </c>
      <c r="AR9250" s="90" t="str">
        <f t="shared" si="152"/>
        <v>O</v>
      </c>
      <c r="AS9250" t="s">
        <v>9289</v>
      </c>
    </row>
    <row r="9251" spans="43:45" x14ac:dyDescent="0.25">
      <c r="AQ9251" s="89">
        <v>10046188</v>
      </c>
      <c r="AR9251" s="90" t="str">
        <f t="shared" si="152"/>
        <v>O</v>
      </c>
      <c r="AS9251" t="s">
        <v>9290</v>
      </c>
    </row>
    <row r="9252" spans="43:45" x14ac:dyDescent="0.25">
      <c r="AQ9252" s="89">
        <v>10046219</v>
      </c>
      <c r="AR9252" s="90" t="str">
        <f t="shared" si="152"/>
        <v>O</v>
      </c>
      <c r="AS9252" t="s">
        <v>9291</v>
      </c>
    </row>
    <row r="9253" spans="43:45" x14ac:dyDescent="0.25">
      <c r="AQ9253" s="89">
        <v>10046222</v>
      </c>
      <c r="AR9253" s="90" t="str">
        <f t="shared" si="152"/>
        <v>O</v>
      </c>
      <c r="AS9253" t="s">
        <v>9292</v>
      </c>
    </row>
    <row r="9254" spans="43:45" x14ac:dyDescent="0.25">
      <c r="AQ9254" s="89">
        <v>10046230</v>
      </c>
      <c r="AR9254" s="90" t="str">
        <f t="shared" si="152"/>
        <v>O</v>
      </c>
      <c r="AS9254" t="s">
        <v>9293</v>
      </c>
    </row>
    <row r="9255" spans="43:45" x14ac:dyDescent="0.25">
      <c r="AQ9255" s="89">
        <v>10046276</v>
      </c>
      <c r="AR9255" s="90" t="str">
        <f t="shared" si="152"/>
        <v>O</v>
      </c>
      <c r="AS9255" t="s">
        <v>9294</v>
      </c>
    </row>
    <row r="9256" spans="43:45" x14ac:dyDescent="0.25">
      <c r="AQ9256" s="89">
        <v>10046293</v>
      </c>
      <c r="AR9256" s="90" t="str">
        <f t="shared" si="152"/>
        <v>O</v>
      </c>
      <c r="AS9256" t="s">
        <v>9295</v>
      </c>
    </row>
    <row r="9257" spans="43:45" x14ac:dyDescent="0.25">
      <c r="AQ9257" s="89">
        <v>10043675</v>
      </c>
      <c r="AR9257" s="90" t="str">
        <f t="shared" si="152"/>
        <v>O</v>
      </c>
      <c r="AS9257" t="s">
        <v>9296</v>
      </c>
    </row>
    <row r="9258" spans="43:45" x14ac:dyDescent="0.25">
      <c r="AQ9258" s="89">
        <v>10044068</v>
      </c>
      <c r="AR9258" s="90" t="str">
        <f t="shared" si="152"/>
        <v>O</v>
      </c>
      <c r="AS9258" t="s">
        <v>9297</v>
      </c>
    </row>
    <row r="9259" spans="43:45" x14ac:dyDescent="0.25">
      <c r="AQ9259" s="89">
        <v>10044872</v>
      </c>
      <c r="AR9259" s="90" t="str">
        <f t="shared" si="152"/>
        <v>O</v>
      </c>
      <c r="AS9259" t="s">
        <v>9298</v>
      </c>
    </row>
    <row r="9260" spans="43:45" x14ac:dyDescent="0.25">
      <c r="AQ9260" s="89">
        <v>10045315</v>
      </c>
      <c r="AR9260" s="90" t="str">
        <f t="shared" si="152"/>
        <v>O</v>
      </c>
      <c r="AS9260" t="s">
        <v>9299</v>
      </c>
    </row>
    <row r="9261" spans="43:45" x14ac:dyDescent="0.25">
      <c r="AQ9261" s="89">
        <v>10045491</v>
      </c>
      <c r="AR9261" s="90" t="str">
        <f t="shared" si="152"/>
        <v>O</v>
      </c>
      <c r="AS9261" t="s">
        <v>9300</v>
      </c>
    </row>
    <row r="9262" spans="43:45" x14ac:dyDescent="0.25">
      <c r="AQ9262" s="89">
        <v>10045681</v>
      </c>
      <c r="AR9262" s="90" t="str">
        <f t="shared" si="152"/>
        <v>O</v>
      </c>
      <c r="AS9262" t="s">
        <v>9301</v>
      </c>
    </row>
    <row r="9263" spans="43:45" x14ac:dyDescent="0.25">
      <c r="AQ9263" s="89">
        <v>10045843</v>
      </c>
      <c r="AR9263" s="90" t="str">
        <f t="shared" si="152"/>
        <v>O</v>
      </c>
      <c r="AS9263" t="s">
        <v>9302</v>
      </c>
    </row>
    <row r="9264" spans="43:45" x14ac:dyDescent="0.25">
      <c r="AQ9264" s="89">
        <v>10045870</v>
      </c>
      <c r="AR9264" s="90" t="str">
        <f t="shared" si="152"/>
        <v>O</v>
      </c>
      <c r="AS9264" t="s">
        <v>9303</v>
      </c>
    </row>
    <row r="9265" spans="43:45" x14ac:dyDescent="0.25">
      <c r="AQ9265" s="89">
        <v>10046474</v>
      </c>
      <c r="AR9265" s="90" t="str">
        <f t="shared" si="152"/>
        <v>O</v>
      </c>
      <c r="AS9265" t="s">
        <v>9304</v>
      </c>
    </row>
    <row r="9266" spans="43:45" x14ac:dyDescent="0.25">
      <c r="AQ9266" s="89">
        <v>10046481</v>
      </c>
      <c r="AR9266" s="90" t="str">
        <f t="shared" si="152"/>
        <v>O</v>
      </c>
      <c r="AS9266" t="s">
        <v>9305</v>
      </c>
    </row>
    <row r="9267" spans="43:45" x14ac:dyDescent="0.25">
      <c r="AQ9267" s="89">
        <v>10046544</v>
      </c>
      <c r="AR9267" s="90" t="str">
        <f t="shared" si="152"/>
        <v>O</v>
      </c>
      <c r="AS9267" t="s">
        <v>9306</v>
      </c>
    </row>
    <row r="9268" spans="43:45" x14ac:dyDescent="0.25">
      <c r="AQ9268" s="89">
        <v>10046559</v>
      </c>
      <c r="AR9268" s="90" t="str">
        <f t="shared" si="152"/>
        <v>O</v>
      </c>
      <c r="AS9268" t="s">
        <v>9307</v>
      </c>
    </row>
    <row r="9269" spans="43:45" x14ac:dyDescent="0.25">
      <c r="AQ9269" s="89">
        <v>10046573</v>
      </c>
      <c r="AR9269" s="90" t="str">
        <f t="shared" si="152"/>
        <v>O</v>
      </c>
      <c r="AS9269" t="s">
        <v>9308</v>
      </c>
    </row>
    <row r="9270" spans="43:45" x14ac:dyDescent="0.25">
      <c r="AQ9270" s="89">
        <v>10046632</v>
      </c>
      <c r="AR9270" s="90" t="str">
        <f t="shared" si="152"/>
        <v>O</v>
      </c>
      <c r="AS9270" t="s">
        <v>9309</v>
      </c>
    </row>
    <row r="9271" spans="43:45" x14ac:dyDescent="0.25">
      <c r="AQ9271" s="89">
        <v>10046641</v>
      </c>
      <c r="AR9271" s="90" t="str">
        <f t="shared" si="152"/>
        <v>O</v>
      </c>
      <c r="AS9271" t="s">
        <v>9310</v>
      </c>
    </row>
    <row r="9272" spans="43:45" x14ac:dyDescent="0.25">
      <c r="AQ9272" s="89">
        <v>10046728</v>
      </c>
      <c r="AR9272" s="90" t="str">
        <f t="shared" si="152"/>
        <v>O</v>
      </c>
      <c r="AS9272" t="s">
        <v>9311</v>
      </c>
    </row>
    <row r="9273" spans="43:45" x14ac:dyDescent="0.25">
      <c r="AQ9273" s="89">
        <v>10046730</v>
      </c>
      <c r="AR9273" s="90" t="str">
        <f t="shared" si="152"/>
        <v>O</v>
      </c>
      <c r="AS9273" t="s">
        <v>9312</v>
      </c>
    </row>
    <row r="9274" spans="43:45" x14ac:dyDescent="0.25">
      <c r="AQ9274" s="89">
        <v>10043835</v>
      </c>
      <c r="AR9274" s="90" t="str">
        <f t="shared" si="152"/>
        <v>O</v>
      </c>
      <c r="AS9274" t="s">
        <v>9313</v>
      </c>
    </row>
    <row r="9275" spans="43:45" x14ac:dyDescent="0.25">
      <c r="AQ9275" s="89">
        <v>10044127</v>
      </c>
      <c r="AR9275" s="90" t="str">
        <f t="shared" si="152"/>
        <v>O</v>
      </c>
      <c r="AS9275" t="s">
        <v>9314</v>
      </c>
    </row>
    <row r="9276" spans="43:45" x14ac:dyDescent="0.25">
      <c r="AQ9276" s="89">
        <v>10044154</v>
      </c>
      <c r="AR9276" s="90" t="str">
        <f t="shared" si="152"/>
        <v>O</v>
      </c>
      <c r="AS9276" t="s">
        <v>9315</v>
      </c>
    </row>
    <row r="9277" spans="43:45" x14ac:dyDescent="0.25">
      <c r="AQ9277" s="89">
        <v>10044253</v>
      </c>
      <c r="AR9277" s="90" t="str">
        <f t="shared" si="152"/>
        <v>O</v>
      </c>
      <c r="AS9277" t="s">
        <v>9316</v>
      </c>
    </row>
    <row r="9278" spans="43:45" x14ac:dyDescent="0.25">
      <c r="AQ9278" s="89">
        <v>10044897</v>
      </c>
      <c r="AR9278" s="90" t="str">
        <f t="shared" si="152"/>
        <v>O</v>
      </c>
      <c r="AS9278" t="s">
        <v>9317</v>
      </c>
    </row>
    <row r="9279" spans="43:45" x14ac:dyDescent="0.25">
      <c r="AQ9279" s="89">
        <v>10045153</v>
      </c>
      <c r="AR9279" s="90" t="str">
        <f t="shared" si="152"/>
        <v>O</v>
      </c>
      <c r="AS9279" t="s">
        <v>9318</v>
      </c>
    </row>
    <row r="9280" spans="43:45" x14ac:dyDescent="0.25">
      <c r="AQ9280" s="89">
        <v>10046231</v>
      </c>
      <c r="AR9280" s="90" t="str">
        <f t="shared" si="152"/>
        <v>O</v>
      </c>
      <c r="AS9280" t="s">
        <v>9319</v>
      </c>
    </row>
    <row r="9281" spans="43:45" x14ac:dyDescent="0.25">
      <c r="AQ9281" s="89">
        <v>10046321</v>
      </c>
      <c r="AR9281" s="90" t="str">
        <f t="shared" si="152"/>
        <v>O</v>
      </c>
      <c r="AS9281" t="s">
        <v>9320</v>
      </c>
    </row>
    <row r="9282" spans="43:45" x14ac:dyDescent="0.25">
      <c r="AQ9282" s="89">
        <v>10046346</v>
      </c>
      <c r="AR9282" s="90" t="str">
        <f t="shared" si="152"/>
        <v>O</v>
      </c>
      <c r="AS9282" t="s">
        <v>9321</v>
      </c>
    </row>
    <row r="9283" spans="43:45" x14ac:dyDescent="0.25">
      <c r="AQ9283" s="89">
        <v>10046419</v>
      </c>
      <c r="AR9283" s="90" t="str">
        <f t="shared" si="152"/>
        <v>O</v>
      </c>
      <c r="AS9283" t="s">
        <v>9322</v>
      </c>
    </row>
    <row r="9284" spans="43:45" x14ac:dyDescent="0.25">
      <c r="AQ9284" s="89">
        <v>10046437</v>
      </c>
      <c r="AR9284" s="90" t="str">
        <f t="shared" si="152"/>
        <v>O</v>
      </c>
      <c r="AS9284" t="s">
        <v>9323</v>
      </c>
    </row>
    <row r="9285" spans="43:45" x14ac:dyDescent="0.25">
      <c r="AQ9285" s="89">
        <v>10046440</v>
      </c>
      <c r="AR9285" s="90" t="str">
        <f t="shared" si="152"/>
        <v>O</v>
      </c>
      <c r="AS9285" t="s">
        <v>9324</v>
      </c>
    </row>
    <row r="9286" spans="43:45" x14ac:dyDescent="0.25">
      <c r="AQ9286" s="89">
        <v>10046457</v>
      </c>
      <c r="AR9286" s="90" t="str">
        <f t="shared" si="152"/>
        <v>O</v>
      </c>
      <c r="AS9286" t="s">
        <v>9325</v>
      </c>
    </row>
    <row r="9287" spans="43:45" x14ac:dyDescent="0.25">
      <c r="AQ9287" s="89">
        <v>10046464</v>
      </c>
      <c r="AR9287" s="90" t="str">
        <f t="shared" si="152"/>
        <v>O</v>
      </c>
      <c r="AS9287" t="s">
        <v>9326</v>
      </c>
    </row>
    <row r="9288" spans="43:45" x14ac:dyDescent="0.25">
      <c r="AQ9288" s="89">
        <v>10046469</v>
      </c>
      <c r="AR9288" s="90" t="str">
        <f t="shared" si="152"/>
        <v>O</v>
      </c>
      <c r="AS9288" t="s">
        <v>9327</v>
      </c>
    </row>
    <row r="9289" spans="43:45" x14ac:dyDescent="0.25">
      <c r="AQ9289" s="89">
        <v>10046480</v>
      </c>
      <c r="AR9289" s="90" t="str">
        <f t="shared" ref="AR9289:AR9352" si="153">IF(ISNA(VLOOKUP(AQ9289,$BP$18:$BQ$356,2,FALSE))=TRUE,"O",VLOOKUP(AQ9289,$BP$18:$BQ$356,2,FALSE))</f>
        <v>O</v>
      </c>
      <c r="AS9289" t="s">
        <v>9328</v>
      </c>
    </row>
    <row r="9290" spans="43:45" x14ac:dyDescent="0.25">
      <c r="AQ9290" s="89">
        <v>10046487</v>
      </c>
      <c r="AR9290" s="90" t="str">
        <f t="shared" si="153"/>
        <v>O</v>
      </c>
      <c r="AS9290" t="s">
        <v>9329</v>
      </c>
    </row>
    <row r="9291" spans="43:45" x14ac:dyDescent="0.25">
      <c r="AQ9291" s="89">
        <v>10046498</v>
      </c>
      <c r="AR9291" s="90" t="str">
        <f t="shared" si="153"/>
        <v>O</v>
      </c>
      <c r="AS9291" t="s">
        <v>9330</v>
      </c>
    </row>
    <row r="9292" spans="43:45" x14ac:dyDescent="0.25">
      <c r="AQ9292" s="89">
        <v>10043778</v>
      </c>
      <c r="AR9292" s="90" t="str">
        <f t="shared" si="153"/>
        <v>O</v>
      </c>
      <c r="AS9292" t="s">
        <v>9331</v>
      </c>
    </row>
    <row r="9293" spans="43:45" x14ac:dyDescent="0.25">
      <c r="AQ9293" s="89">
        <v>10043779</v>
      </c>
      <c r="AR9293" s="90" t="str">
        <f t="shared" si="153"/>
        <v>O</v>
      </c>
      <c r="AS9293" t="s">
        <v>9332</v>
      </c>
    </row>
    <row r="9294" spans="43:45" x14ac:dyDescent="0.25">
      <c r="AQ9294" s="89">
        <v>10043960</v>
      </c>
      <c r="AR9294" s="90" t="str">
        <f t="shared" si="153"/>
        <v>O</v>
      </c>
      <c r="AS9294" t="s">
        <v>9333</v>
      </c>
    </row>
    <row r="9295" spans="43:45" x14ac:dyDescent="0.25">
      <c r="AQ9295" s="89">
        <v>10044268</v>
      </c>
      <c r="AR9295" s="90" t="str">
        <f t="shared" si="153"/>
        <v>O</v>
      </c>
      <c r="AS9295" t="s">
        <v>9334</v>
      </c>
    </row>
    <row r="9296" spans="43:45" x14ac:dyDescent="0.25">
      <c r="AQ9296" s="89">
        <v>10044469</v>
      </c>
      <c r="AR9296" s="90" t="str">
        <f t="shared" si="153"/>
        <v>O</v>
      </c>
      <c r="AS9296" t="s">
        <v>9335</v>
      </c>
    </row>
    <row r="9297" spans="43:45" x14ac:dyDescent="0.25">
      <c r="AQ9297" s="89">
        <v>10044626</v>
      </c>
      <c r="AR9297" s="90" t="str">
        <f t="shared" si="153"/>
        <v>O</v>
      </c>
      <c r="AS9297" t="s">
        <v>9336</v>
      </c>
    </row>
    <row r="9298" spans="43:45" x14ac:dyDescent="0.25">
      <c r="AQ9298" s="89">
        <v>10044787</v>
      </c>
      <c r="AR9298" s="90" t="str">
        <f t="shared" si="153"/>
        <v>O</v>
      </c>
      <c r="AS9298" t="s">
        <v>9337</v>
      </c>
    </row>
    <row r="9299" spans="43:45" x14ac:dyDescent="0.25">
      <c r="AQ9299" s="89">
        <v>10044939</v>
      </c>
      <c r="AR9299" s="90" t="str">
        <f t="shared" si="153"/>
        <v>O</v>
      </c>
      <c r="AS9299" t="s">
        <v>9338</v>
      </c>
    </row>
    <row r="9300" spans="43:45" x14ac:dyDescent="0.25">
      <c r="AQ9300" s="89">
        <v>10045070</v>
      </c>
      <c r="AR9300" s="90" t="str">
        <f t="shared" si="153"/>
        <v>O</v>
      </c>
      <c r="AS9300" t="s">
        <v>9339</v>
      </c>
    </row>
    <row r="9301" spans="43:45" x14ac:dyDescent="0.25">
      <c r="AQ9301" s="89">
        <v>10045137</v>
      </c>
      <c r="AR9301" s="90" t="str">
        <f t="shared" si="153"/>
        <v>O</v>
      </c>
      <c r="AS9301" t="s">
        <v>9340</v>
      </c>
    </row>
    <row r="9302" spans="43:45" x14ac:dyDescent="0.25">
      <c r="AQ9302" s="89">
        <v>10045259</v>
      </c>
      <c r="AR9302" s="90" t="str">
        <f t="shared" si="153"/>
        <v>O</v>
      </c>
      <c r="AS9302" t="s">
        <v>9341</v>
      </c>
    </row>
    <row r="9303" spans="43:45" x14ac:dyDescent="0.25">
      <c r="AQ9303" s="89">
        <v>10045327</v>
      </c>
      <c r="AR9303" s="90" t="str">
        <f t="shared" si="153"/>
        <v>O</v>
      </c>
      <c r="AS9303" t="s">
        <v>9342</v>
      </c>
    </row>
    <row r="9304" spans="43:45" x14ac:dyDescent="0.25">
      <c r="AQ9304" s="89">
        <v>10045962</v>
      </c>
      <c r="AR9304" s="90" t="str">
        <f t="shared" si="153"/>
        <v>O</v>
      </c>
      <c r="AS9304" t="s">
        <v>9343</v>
      </c>
    </row>
    <row r="9305" spans="43:45" x14ac:dyDescent="0.25">
      <c r="AQ9305" s="89">
        <v>10046232</v>
      </c>
      <c r="AR9305" s="90" t="str">
        <f t="shared" si="153"/>
        <v>O</v>
      </c>
      <c r="AS9305" t="s">
        <v>9344</v>
      </c>
    </row>
    <row r="9306" spans="43:45" x14ac:dyDescent="0.25">
      <c r="AQ9306" s="89">
        <v>10046548</v>
      </c>
      <c r="AR9306" s="90" t="str">
        <f t="shared" si="153"/>
        <v>O</v>
      </c>
      <c r="AS9306" t="s">
        <v>9345</v>
      </c>
    </row>
    <row r="9307" spans="43:45" x14ac:dyDescent="0.25">
      <c r="AQ9307" s="89">
        <v>10046734</v>
      </c>
      <c r="AR9307" s="90" t="str">
        <f t="shared" si="153"/>
        <v>O</v>
      </c>
      <c r="AS9307" t="s">
        <v>9346</v>
      </c>
    </row>
    <row r="9308" spans="43:45" x14ac:dyDescent="0.25">
      <c r="AQ9308" s="89">
        <v>10046736</v>
      </c>
      <c r="AR9308" s="90" t="str">
        <f t="shared" si="153"/>
        <v>O</v>
      </c>
      <c r="AS9308" t="s">
        <v>9347</v>
      </c>
    </row>
    <row r="9309" spans="43:45" x14ac:dyDescent="0.25">
      <c r="AQ9309" s="89">
        <v>10046748</v>
      </c>
      <c r="AR9309" s="90" t="str">
        <f t="shared" si="153"/>
        <v>O</v>
      </c>
      <c r="AS9309" t="s">
        <v>9348</v>
      </c>
    </row>
    <row r="9310" spans="43:45" x14ac:dyDescent="0.25">
      <c r="AQ9310" s="89">
        <v>10046759</v>
      </c>
      <c r="AR9310" s="90" t="str">
        <f t="shared" si="153"/>
        <v>O</v>
      </c>
      <c r="AS9310" t="s">
        <v>7511</v>
      </c>
    </row>
    <row r="9311" spans="43:45" x14ac:dyDescent="0.25">
      <c r="AQ9311" s="89">
        <v>10046762</v>
      </c>
      <c r="AR9311" s="90" t="str">
        <f t="shared" si="153"/>
        <v>O</v>
      </c>
      <c r="AS9311" t="s">
        <v>9349</v>
      </c>
    </row>
    <row r="9312" spans="43:45" x14ac:dyDescent="0.25">
      <c r="AQ9312" s="89">
        <v>10046770</v>
      </c>
      <c r="AR9312" s="90" t="str">
        <f t="shared" si="153"/>
        <v>O</v>
      </c>
      <c r="AS9312" t="s">
        <v>9350</v>
      </c>
    </row>
    <row r="9313" spans="43:45" x14ac:dyDescent="0.25">
      <c r="AQ9313" s="89">
        <v>10046772</v>
      </c>
      <c r="AR9313" s="90" t="str">
        <f t="shared" si="153"/>
        <v>O</v>
      </c>
      <c r="AS9313" t="s">
        <v>9351</v>
      </c>
    </row>
    <row r="9314" spans="43:45" x14ac:dyDescent="0.25">
      <c r="AQ9314" s="89">
        <v>10046790</v>
      </c>
      <c r="AR9314" s="90" t="str">
        <f t="shared" si="153"/>
        <v>O</v>
      </c>
      <c r="AS9314" t="s">
        <v>9352</v>
      </c>
    </row>
    <row r="9315" spans="43:45" x14ac:dyDescent="0.25">
      <c r="AQ9315" s="89">
        <v>10046791</v>
      </c>
      <c r="AR9315" s="90" t="str">
        <f t="shared" si="153"/>
        <v>O</v>
      </c>
      <c r="AS9315" t="s">
        <v>9353</v>
      </c>
    </row>
    <row r="9316" spans="43:45" x14ac:dyDescent="0.25">
      <c r="AQ9316" s="89">
        <v>10046794</v>
      </c>
      <c r="AR9316" s="90" t="str">
        <f t="shared" si="153"/>
        <v>O</v>
      </c>
      <c r="AS9316" t="s">
        <v>9354</v>
      </c>
    </row>
    <row r="9317" spans="43:45" x14ac:dyDescent="0.25">
      <c r="AQ9317" s="89">
        <v>10046795</v>
      </c>
      <c r="AR9317" s="90" t="str">
        <f t="shared" si="153"/>
        <v>O</v>
      </c>
      <c r="AS9317" t="s">
        <v>9355</v>
      </c>
    </row>
    <row r="9318" spans="43:45" x14ac:dyDescent="0.25">
      <c r="AQ9318" s="89">
        <v>10043943</v>
      </c>
      <c r="AR9318" s="90" t="str">
        <f t="shared" si="153"/>
        <v>O</v>
      </c>
      <c r="AS9318" t="s">
        <v>9356</v>
      </c>
    </row>
    <row r="9319" spans="43:45" x14ac:dyDescent="0.25">
      <c r="AQ9319" s="89">
        <v>10044528</v>
      </c>
      <c r="AR9319" s="90" t="str">
        <f t="shared" si="153"/>
        <v>O</v>
      </c>
      <c r="AS9319" t="s">
        <v>9357</v>
      </c>
    </row>
    <row r="9320" spans="43:45" x14ac:dyDescent="0.25">
      <c r="AQ9320" s="89">
        <v>10044708</v>
      </c>
      <c r="AR9320" s="90" t="str">
        <f t="shared" si="153"/>
        <v>O</v>
      </c>
      <c r="AS9320" t="s">
        <v>9358</v>
      </c>
    </row>
    <row r="9321" spans="43:45" x14ac:dyDescent="0.25">
      <c r="AQ9321" s="89">
        <v>10044870</v>
      </c>
      <c r="AR9321" s="90" t="str">
        <f t="shared" si="153"/>
        <v>O</v>
      </c>
      <c r="AS9321" t="s">
        <v>9359</v>
      </c>
    </row>
    <row r="9322" spans="43:45" x14ac:dyDescent="0.25">
      <c r="AQ9322" s="89">
        <v>10044871</v>
      </c>
      <c r="AR9322" s="90" t="str">
        <f t="shared" si="153"/>
        <v>O</v>
      </c>
      <c r="AS9322" t="s">
        <v>9360</v>
      </c>
    </row>
    <row r="9323" spans="43:45" x14ac:dyDescent="0.25">
      <c r="AQ9323" s="89">
        <v>10045443</v>
      </c>
      <c r="AR9323" s="90" t="str">
        <f t="shared" si="153"/>
        <v>O</v>
      </c>
      <c r="AS9323" t="s">
        <v>9361</v>
      </c>
    </row>
    <row r="9324" spans="43:45" x14ac:dyDescent="0.25">
      <c r="AQ9324" s="89">
        <v>10046527</v>
      </c>
      <c r="AR9324" s="90" t="str">
        <f t="shared" si="153"/>
        <v>O</v>
      </c>
      <c r="AS9324" t="s">
        <v>9362</v>
      </c>
    </row>
    <row r="9325" spans="43:45" x14ac:dyDescent="0.25">
      <c r="AQ9325" s="89">
        <v>10046553</v>
      </c>
      <c r="AR9325" s="90" t="str">
        <f t="shared" si="153"/>
        <v>O</v>
      </c>
      <c r="AS9325" t="s">
        <v>9363</v>
      </c>
    </row>
    <row r="9326" spans="43:45" x14ac:dyDescent="0.25">
      <c r="AQ9326" s="89">
        <v>10046560</v>
      </c>
      <c r="AR9326" s="90" t="str">
        <f t="shared" si="153"/>
        <v>O</v>
      </c>
      <c r="AS9326" t="s">
        <v>9364</v>
      </c>
    </row>
    <row r="9327" spans="43:45" x14ac:dyDescent="0.25">
      <c r="AQ9327" s="89">
        <v>10046621</v>
      </c>
      <c r="AR9327" s="90" t="str">
        <f t="shared" si="153"/>
        <v>O</v>
      </c>
      <c r="AS9327" t="s">
        <v>9365</v>
      </c>
    </row>
    <row r="9328" spans="43:45" x14ac:dyDescent="0.25">
      <c r="AQ9328" s="89">
        <v>10046647</v>
      </c>
      <c r="AR9328" s="90" t="str">
        <f t="shared" si="153"/>
        <v>O</v>
      </c>
      <c r="AS9328" t="s">
        <v>9366</v>
      </c>
    </row>
    <row r="9329" spans="43:45" x14ac:dyDescent="0.25">
      <c r="AQ9329" s="89">
        <v>10046648</v>
      </c>
      <c r="AR9329" s="90" t="str">
        <f t="shared" si="153"/>
        <v>O</v>
      </c>
      <c r="AS9329" t="s">
        <v>9367</v>
      </c>
    </row>
    <row r="9330" spans="43:45" x14ac:dyDescent="0.25">
      <c r="AQ9330" s="89">
        <v>10046656</v>
      </c>
      <c r="AR9330" s="90" t="str">
        <f t="shared" si="153"/>
        <v>O</v>
      </c>
      <c r="AS9330" t="s">
        <v>9368</v>
      </c>
    </row>
    <row r="9331" spans="43:45" x14ac:dyDescent="0.25">
      <c r="AQ9331" s="89">
        <v>10046657</v>
      </c>
      <c r="AR9331" s="90" t="str">
        <f t="shared" si="153"/>
        <v>O</v>
      </c>
      <c r="AS9331" t="s">
        <v>9369</v>
      </c>
    </row>
    <row r="9332" spans="43:45" x14ac:dyDescent="0.25">
      <c r="AQ9332" s="89">
        <v>10046673</v>
      </c>
      <c r="AR9332" s="90" t="str">
        <f t="shared" si="153"/>
        <v>O</v>
      </c>
      <c r="AS9332" t="s">
        <v>9370</v>
      </c>
    </row>
    <row r="9333" spans="43:45" x14ac:dyDescent="0.25">
      <c r="AQ9333" s="89">
        <v>10046690</v>
      </c>
      <c r="AR9333" s="90" t="str">
        <f t="shared" si="153"/>
        <v>O</v>
      </c>
      <c r="AS9333" t="s">
        <v>9371</v>
      </c>
    </row>
    <row r="9334" spans="43:45" x14ac:dyDescent="0.25">
      <c r="AQ9334" s="89">
        <v>10046692</v>
      </c>
      <c r="AR9334" s="90" t="str">
        <f t="shared" si="153"/>
        <v>O</v>
      </c>
      <c r="AS9334" t="s">
        <v>9372</v>
      </c>
    </row>
    <row r="9335" spans="43:45" x14ac:dyDescent="0.25">
      <c r="AQ9335" s="89">
        <v>10046698</v>
      </c>
      <c r="AR9335" s="90" t="str">
        <f t="shared" si="153"/>
        <v>O</v>
      </c>
      <c r="AS9335" t="s">
        <v>9373</v>
      </c>
    </row>
    <row r="9336" spans="43:45" x14ac:dyDescent="0.25">
      <c r="AQ9336" s="89">
        <v>10043948</v>
      </c>
      <c r="AR9336" s="90" t="str">
        <f t="shared" si="153"/>
        <v>O</v>
      </c>
      <c r="AS9336" t="s">
        <v>9374</v>
      </c>
    </row>
    <row r="9337" spans="43:45" x14ac:dyDescent="0.25">
      <c r="AQ9337" s="89">
        <v>10044833</v>
      </c>
      <c r="AR9337" s="90" t="str">
        <f t="shared" si="153"/>
        <v>O</v>
      </c>
      <c r="AS9337" t="s">
        <v>9375</v>
      </c>
    </row>
    <row r="9338" spans="43:45" x14ac:dyDescent="0.25">
      <c r="AQ9338" s="89">
        <v>10045298</v>
      </c>
      <c r="AR9338" s="90" t="str">
        <f t="shared" si="153"/>
        <v>O</v>
      </c>
      <c r="AS9338" t="s">
        <v>9376</v>
      </c>
    </row>
    <row r="9339" spans="43:45" x14ac:dyDescent="0.25">
      <c r="AQ9339" s="89">
        <v>10044855</v>
      </c>
      <c r="AR9339" s="90" t="str">
        <f t="shared" si="153"/>
        <v>O</v>
      </c>
      <c r="AS9339" t="s">
        <v>9377</v>
      </c>
    </row>
    <row r="9340" spans="43:45" x14ac:dyDescent="0.25">
      <c r="AQ9340" s="89">
        <v>10046818</v>
      </c>
      <c r="AR9340" s="90" t="str">
        <f t="shared" si="153"/>
        <v>O</v>
      </c>
      <c r="AS9340" t="s">
        <v>9378</v>
      </c>
    </row>
    <row r="9341" spans="43:45" x14ac:dyDescent="0.25">
      <c r="AQ9341" s="89">
        <v>10046944</v>
      </c>
      <c r="AR9341" s="90" t="str">
        <f t="shared" si="153"/>
        <v>O</v>
      </c>
      <c r="AS9341" t="s">
        <v>9379</v>
      </c>
    </row>
    <row r="9342" spans="43:45" x14ac:dyDescent="0.25">
      <c r="AQ9342" s="89">
        <v>10047095</v>
      </c>
      <c r="AR9342" s="90" t="str">
        <f t="shared" si="153"/>
        <v>O</v>
      </c>
      <c r="AS9342" t="s">
        <v>9380</v>
      </c>
    </row>
    <row r="9343" spans="43:45" x14ac:dyDescent="0.25">
      <c r="AQ9343" s="89">
        <v>10047096</v>
      </c>
      <c r="AR9343" s="90" t="str">
        <f t="shared" si="153"/>
        <v>O</v>
      </c>
      <c r="AS9343" t="s">
        <v>9381</v>
      </c>
    </row>
    <row r="9344" spans="43:45" x14ac:dyDescent="0.25">
      <c r="AQ9344" s="89">
        <v>10047138</v>
      </c>
      <c r="AR9344" s="90" t="str">
        <f t="shared" si="153"/>
        <v>O</v>
      </c>
      <c r="AS9344" t="s">
        <v>9382</v>
      </c>
    </row>
    <row r="9345" spans="43:45" x14ac:dyDescent="0.25">
      <c r="AQ9345" s="89">
        <v>10047146</v>
      </c>
      <c r="AR9345" s="90" t="str">
        <f t="shared" si="153"/>
        <v>O</v>
      </c>
      <c r="AS9345" t="s">
        <v>771</v>
      </c>
    </row>
    <row r="9346" spans="43:45" x14ac:dyDescent="0.25">
      <c r="AQ9346" s="89">
        <v>10047148</v>
      </c>
      <c r="AR9346" s="90" t="str">
        <f t="shared" si="153"/>
        <v>O</v>
      </c>
      <c r="AS9346" t="s">
        <v>9383</v>
      </c>
    </row>
    <row r="9347" spans="43:45" x14ac:dyDescent="0.25">
      <c r="AQ9347" s="89">
        <v>10047156</v>
      </c>
      <c r="AR9347" s="90" t="str">
        <f t="shared" si="153"/>
        <v>O</v>
      </c>
      <c r="AS9347" t="s">
        <v>9384</v>
      </c>
    </row>
    <row r="9348" spans="43:45" x14ac:dyDescent="0.25">
      <c r="AQ9348" s="89">
        <v>10047161</v>
      </c>
      <c r="AR9348" s="90" t="str">
        <f t="shared" si="153"/>
        <v>O</v>
      </c>
      <c r="AS9348" t="s">
        <v>9385</v>
      </c>
    </row>
    <row r="9349" spans="43:45" x14ac:dyDescent="0.25">
      <c r="AQ9349" s="89">
        <v>10047165</v>
      </c>
      <c r="AR9349" s="90" t="str">
        <f t="shared" si="153"/>
        <v>O</v>
      </c>
      <c r="AS9349" t="s">
        <v>9386</v>
      </c>
    </row>
    <row r="9350" spans="43:45" x14ac:dyDescent="0.25">
      <c r="AQ9350" s="89">
        <v>10047169</v>
      </c>
      <c r="AR9350" s="90" t="str">
        <f t="shared" si="153"/>
        <v>O</v>
      </c>
      <c r="AS9350" t="s">
        <v>9387</v>
      </c>
    </row>
    <row r="9351" spans="43:45" x14ac:dyDescent="0.25">
      <c r="AQ9351" s="89">
        <v>10043722</v>
      </c>
      <c r="AR9351" s="90" t="str">
        <f t="shared" si="153"/>
        <v>O</v>
      </c>
      <c r="AS9351" t="s">
        <v>9388</v>
      </c>
    </row>
    <row r="9352" spans="43:45" x14ac:dyDescent="0.25">
      <c r="AQ9352" s="89">
        <v>10043854</v>
      </c>
      <c r="AR9352" s="90" t="str">
        <f t="shared" si="153"/>
        <v>O</v>
      </c>
      <c r="AS9352" t="s">
        <v>9389</v>
      </c>
    </row>
    <row r="9353" spans="43:45" x14ac:dyDescent="0.25">
      <c r="AQ9353" s="89">
        <v>10044212</v>
      </c>
      <c r="AR9353" s="90" t="str">
        <f t="shared" ref="AR9353:AR9416" si="154">IF(ISNA(VLOOKUP(AQ9353,$BP$18:$BQ$356,2,FALSE))=TRUE,"O",VLOOKUP(AQ9353,$BP$18:$BQ$356,2,FALSE))</f>
        <v>O</v>
      </c>
      <c r="AS9353" t="s">
        <v>9390</v>
      </c>
    </row>
    <row r="9354" spans="43:45" x14ac:dyDescent="0.25">
      <c r="AQ9354" s="89">
        <v>10044399</v>
      </c>
      <c r="AR9354" s="90" t="str">
        <f t="shared" si="154"/>
        <v>O</v>
      </c>
      <c r="AS9354" t="s">
        <v>9391</v>
      </c>
    </row>
    <row r="9355" spans="43:45" x14ac:dyDescent="0.25">
      <c r="AQ9355" s="89">
        <v>10044572</v>
      </c>
      <c r="AR9355" s="90" t="str">
        <f t="shared" si="154"/>
        <v>O</v>
      </c>
      <c r="AS9355" t="s">
        <v>9392</v>
      </c>
    </row>
    <row r="9356" spans="43:45" x14ac:dyDescent="0.25">
      <c r="AQ9356" s="89">
        <v>10044578</v>
      </c>
      <c r="AR9356" s="90" t="str">
        <f t="shared" si="154"/>
        <v>O</v>
      </c>
      <c r="AS9356" t="s">
        <v>9393</v>
      </c>
    </row>
    <row r="9357" spans="43:45" x14ac:dyDescent="0.25">
      <c r="AQ9357" s="89">
        <v>10044625</v>
      </c>
      <c r="AR9357" s="90" t="str">
        <f t="shared" si="154"/>
        <v>O</v>
      </c>
      <c r="AS9357" t="s">
        <v>9394</v>
      </c>
    </row>
    <row r="9358" spans="43:45" x14ac:dyDescent="0.25">
      <c r="AQ9358" s="89">
        <v>10044727</v>
      </c>
      <c r="AR9358" s="90" t="str">
        <f t="shared" si="154"/>
        <v>O</v>
      </c>
      <c r="AS9358" t="s">
        <v>9395</v>
      </c>
    </row>
    <row r="9359" spans="43:45" x14ac:dyDescent="0.25">
      <c r="AQ9359" s="89">
        <v>10044930</v>
      </c>
      <c r="AR9359" s="90" t="str">
        <f t="shared" si="154"/>
        <v>O</v>
      </c>
      <c r="AS9359" t="s">
        <v>9396</v>
      </c>
    </row>
    <row r="9360" spans="43:45" x14ac:dyDescent="0.25">
      <c r="AQ9360" s="89">
        <v>10045049</v>
      </c>
      <c r="AR9360" s="90" t="str">
        <f t="shared" si="154"/>
        <v>O</v>
      </c>
      <c r="AS9360" t="s">
        <v>9397</v>
      </c>
    </row>
    <row r="9361" spans="43:45" x14ac:dyDescent="0.25">
      <c r="AQ9361" s="89">
        <v>10045194</v>
      </c>
      <c r="AR9361" s="90" t="str">
        <f t="shared" si="154"/>
        <v>O</v>
      </c>
      <c r="AS9361" t="s">
        <v>9398</v>
      </c>
    </row>
    <row r="9362" spans="43:45" x14ac:dyDescent="0.25">
      <c r="AQ9362" s="89">
        <v>10045308</v>
      </c>
      <c r="AR9362" s="90" t="str">
        <f t="shared" si="154"/>
        <v>O</v>
      </c>
      <c r="AS9362" t="s">
        <v>9399</v>
      </c>
    </row>
    <row r="9363" spans="43:45" x14ac:dyDescent="0.25">
      <c r="AQ9363" s="89">
        <v>10043692</v>
      </c>
      <c r="AR9363" s="90" t="str">
        <f t="shared" si="154"/>
        <v>O</v>
      </c>
      <c r="AS9363" t="s">
        <v>9400</v>
      </c>
    </row>
    <row r="9364" spans="43:45" x14ac:dyDescent="0.25">
      <c r="AQ9364" s="89">
        <v>10043841</v>
      </c>
      <c r="AR9364" s="90" t="str">
        <f t="shared" si="154"/>
        <v>O</v>
      </c>
      <c r="AS9364" t="s">
        <v>9401</v>
      </c>
    </row>
    <row r="9365" spans="43:45" x14ac:dyDescent="0.25">
      <c r="AQ9365" s="89">
        <v>10044480</v>
      </c>
      <c r="AR9365" s="90" t="str">
        <f t="shared" si="154"/>
        <v>O</v>
      </c>
      <c r="AS9365" t="s">
        <v>9402</v>
      </c>
    </row>
    <row r="9366" spans="43:45" x14ac:dyDescent="0.25">
      <c r="AQ9366" s="89">
        <v>90000627</v>
      </c>
      <c r="AR9366" s="90" t="str">
        <f t="shared" si="154"/>
        <v>O</v>
      </c>
      <c r="AS9366" t="s">
        <v>9403</v>
      </c>
    </row>
    <row r="9367" spans="43:45" x14ac:dyDescent="0.25">
      <c r="AQ9367" s="89">
        <v>10045730</v>
      </c>
      <c r="AR9367" s="90" t="str">
        <f t="shared" si="154"/>
        <v>O</v>
      </c>
      <c r="AS9367" t="s">
        <v>9404</v>
      </c>
    </row>
    <row r="9368" spans="43:45" x14ac:dyDescent="0.25">
      <c r="AQ9368" s="89">
        <v>10045764</v>
      </c>
      <c r="AR9368" s="90" t="str">
        <f t="shared" si="154"/>
        <v>O</v>
      </c>
      <c r="AS9368" t="s">
        <v>9405</v>
      </c>
    </row>
    <row r="9369" spans="43:45" x14ac:dyDescent="0.25">
      <c r="AQ9369" s="89">
        <v>10045961</v>
      </c>
      <c r="AR9369" s="90" t="str">
        <f t="shared" si="154"/>
        <v>O</v>
      </c>
      <c r="AS9369" t="s">
        <v>9406</v>
      </c>
    </row>
    <row r="9370" spans="43:45" x14ac:dyDescent="0.25">
      <c r="AQ9370" s="89">
        <v>10046038</v>
      </c>
      <c r="AR9370" s="90" t="str">
        <f t="shared" si="154"/>
        <v>O</v>
      </c>
      <c r="AS9370" t="s">
        <v>9407</v>
      </c>
    </row>
    <row r="9371" spans="43:45" x14ac:dyDescent="0.25">
      <c r="AQ9371" s="89">
        <v>10046515</v>
      </c>
      <c r="AR9371" s="90" t="str">
        <f t="shared" si="154"/>
        <v>O</v>
      </c>
      <c r="AS9371" t="s">
        <v>9408</v>
      </c>
    </row>
    <row r="9372" spans="43:45" x14ac:dyDescent="0.25">
      <c r="AQ9372" s="89">
        <v>10046713</v>
      </c>
      <c r="AR9372" s="90" t="str">
        <f t="shared" si="154"/>
        <v>O</v>
      </c>
      <c r="AS9372" t="s">
        <v>9409</v>
      </c>
    </row>
    <row r="9373" spans="43:45" x14ac:dyDescent="0.25">
      <c r="AQ9373" s="89">
        <v>10046716</v>
      </c>
      <c r="AR9373" s="90" t="str">
        <f t="shared" si="154"/>
        <v>O</v>
      </c>
      <c r="AS9373" t="s">
        <v>9410</v>
      </c>
    </row>
    <row r="9374" spans="43:45" x14ac:dyDescent="0.25">
      <c r="AQ9374" s="89">
        <v>10046720</v>
      </c>
      <c r="AR9374" s="90" t="str">
        <f t="shared" si="154"/>
        <v>O</v>
      </c>
      <c r="AS9374" t="s">
        <v>9411</v>
      </c>
    </row>
    <row r="9375" spans="43:45" x14ac:dyDescent="0.25">
      <c r="AQ9375" s="89">
        <v>10043656</v>
      </c>
      <c r="AR9375" s="90" t="str">
        <f t="shared" si="154"/>
        <v>O</v>
      </c>
      <c r="AS9375" t="s">
        <v>9412</v>
      </c>
    </row>
    <row r="9376" spans="43:45" x14ac:dyDescent="0.25">
      <c r="AQ9376" s="89">
        <v>10043730</v>
      </c>
      <c r="AR9376" s="90" t="str">
        <f t="shared" si="154"/>
        <v>O</v>
      </c>
      <c r="AS9376" t="s">
        <v>9413</v>
      </c>
    </row>
    <row r="9377" spans="43:45" x14ac:dyDescent="0.25">
      <c r="AQ9377" s="89">
        <v>10043883</v>
      </c>
      <c r="AR9377" s="90" t="str">
        <f t="shared" si="154"/>
        <v>O</v>
      </c>
      <c r="AS9377" t="s">
        <v>9414</v>
      </c>
    </row>
    <row r="9378" spans="43:45" x14ac:dyDescent="0.25">
      <c r="AQ9378" s="89">
        <v>10043916</v>
      </c>
      <c r="AR9378" s="90" t="str">
        <f t="shared" si="154"/>
        <v>O</v>
      </c>
      <c r="AS9378" t="s">
        <v>9415</v>
      </c>
    </row>
    <row r="9379" spans="43:45" x14ac:dyDescent="0.25">
      <c r="AQ9379" s="89">
        <v>10044051</v>
      </c>
      <c r="AR9379" s="90" t="str">
        <f t="shared" si="154"/>
        <v>O</v>
      </c>
      <c r="AS9379" t="s">
        <v>9416</v>
      </c>
    </row>
    <row r="9380" spans="43:45" x14ac:dyDescent="0.25">
      <c r="AQ9380" s="89">
        <v>10044266</v>
      </c>
      <c r="AR9380" s="90" t="str">
        <f t="shared" si="154"/>
        <v>O</v>
      </c>
      <c r="AS9380" t="s">
        <v>9417</v>
      </c>
    </row>
    <row r="9381" spans="43:45" x14ac:dyDescent="0.25">
      <c r="AQ9381" s="89">
        <v>10044999</v>
      </c>
      <c r="AR9381" s="90" t="str">
        <f t="shared" si="154"/>
        <v>O</v>
      </c>
      <c r="AS9381" t="s">
        <v>9418</v>
      </c>
    </row>
    <row r="9382" spans="43:45" x14ac:dyDescent="0.25">
      <c r="AQ9382" s="89">
        <v>10045023</v>
      </c>
      <c r="AR9382" s="90" t="str">
        <f t="shared" si="154"/>
        <v>O</v>
      </c>
      <c r="AS9382" t="s">
        <v>9419</v>
      </c>
    </row>
    <row r="9383" spans="43:45" x14ac:dyDescent="0.25">
      <c r="AQ9383" s="89">
        <v>10045233</v>
      </c>
      <c r="AR9383" s="90" t="str">
        <f t="shared" si="154"/>
        <v>O</v>
      </c>
      <c r="AS9383" t="s">
        <v>9420</v>
      </c>
    </row>
    <row r="9384" spans="43:45" x14ac:dyDescent="0.25">
      <c r="AQ9384" s="89">
        <v>10045351</v>
      </c>
      <c r="AR9384" s="90" t="str">
        <f t="shared" si="154"/>
        <v>O</v>
      </c>
      <c r="AS9384" t="s">
        <v>9421</v>
      </c>
    </row>
    <row r="9385" spans="43:45" x14ac:dyDescent="0.25">
      <c r="AQ9385" s="89">
        <v>10045352</v>
      </c>
      <c r="AR9385" s="90" t="str">
        <f t="shared" si="154"/>
        <v>O</v>
      </c>
      <c r="AS9385" t="s">
        <v>9422</v>
      </c>
    </row>
    <row r="9386" spans="43:45" x14ac:dyDescent="0.25">
      <c r="AQ9386" s="89">
        <v>10046194</v>
      </c>
      <c r="AR9386" s="90" t="str">
        <f t="shared" si="154"/>
        <v>O</v>
      </c>
      <c r="AS9386" t="s">
        <v>9423</v>
      </c>
    </row>
    <row r="9387" spans="43:45" x14ac:dyDescent="0.25">
      <c r="AQ9387" s="89">
        <v>10046959</v>
      </c>
      <c r="AR9387" s="90" t="str">
        <f t="shared" si="154"/>
        <v>O</v>
      </c>
      <c r="AS9387" t="s">
        <v>9424</v>
      </c>
    </row>
    <row r="9388" spans="43:45" x14ac:dyDescent="0.25">
      <c r="AQ9388" s="89">
        <v>10046963</v>
      </c>
      <c r="AR9388" s="90" t="str">
        <f t="shared" si="154"/>
        <v>O</v>
      </c>
      <c r="AS9388" t="s">
        <v>9425</v>
      </c>
    </row>
    <row r="9389" spans="43:45" x14ac:dyDescent="0.25">
      <c r="AQ9389" s="89">
        <v>10047091</v>
      </c>
      <c r="AR9389" s="90" t="str">
        <f t="shared" si="154"/>
        <v>O</v>
      </c>
      <c r="AS9389" t="s">
        <v>9426</v>
      </c>
    </row>
    <row r="9390" spans="43:45" x14ac:dyDescent="0.25">
      <c r="AQ9390" s="89">
        <v>10047094</v>
      </c>
      <c r="AR9390" s="90" t="str">
        <f t="shared" si="154"/>
        <v>O</v>
      </c>
      <c r="AS9390" t="s">
        <v>9427</v>
      </c>
    </row>
    <row r="9391" spans="43:45" x14ac:dyDescent="0.25">
      <c r="AQ9391" s="89">
        <v>10047119</v>
      </c>
      <c r="AR9391" s="90" t="str">
        <f t="shared" si="154"/>
        <v>O</v>
      </c>
      <c r="AS9391" t="s">
        <v>9428</v>
      </c>
    </row>
    <row r="9392" spans="43:45" x14ac:dyDescent="0.25">
      <c r="AQ9392" s="89">
        <v>10043720</v>
      </c>
      <c r="AR9392" s="90" t="str">
        <f t="shared" si="154"/>
        <v>O</v>
      </c>
      <c r="AS9392" t="s">
        <v>9429</v>
      </c>
    </row>
    <row r="9393" spans="43:45" x14ac:dyDescent="0.25">
      <c r="AQ9393" s="89">
        <v>10044246</v>
      </c>
      <c r="AR9393" s="90" t="str">
        <f t="shared" si="154"/>
        <v>O</v>
      </c>
      <c r="AS9393" t="s">
        <v>9430</v>
      </c>
    </row>
    <row r="9394" spans="43:45" x14ac:dyDescent="0.25">
      <c r="AQ9394" s="89">
        <v>10044280</v>
      </c>
      <c r="AR9394" s="90" t="str">
        <f t="shared" si="154"/>
        <v>O</v>
      </c>
      <c r="AS9394" t="s">
        <v>9431</v>
      </c>
    </row>
    <row r="9395" spans="43:45" x14ac:dyDescent="0.25">
      <c r="AQ9395" s="89">
        <v>10044297</v>
      </c>
      <c r="AR9395" s="90" t="str">
        <f t="shared" si="154"/>
        <v>O</v>
      </c>
      <c r="AS9395" t="s">
        <v>9432</v>
      </c>
    </row>
    <row r="9396" spans="43:45" x14ac:dyDescent="0.25">
      <c r="AQ9396" s="89">
        <v>10044537</v>
      </c>
      <c r="AR9396" s="90" t="str">
        <f t="shared" si="154"/>
        <v>O</v>
      </c>
      <c r="AS9396" t="s">
        <v>9433</v>
      </c>
    </row>
    <row r="9397" spans="43:45" x14ac:dyDescent="0.25">
      <c r="AQ9397" s="89">
        <v>10045264</v>
      </c>
      <c r="AR9397" s="90" t="str">
        <f t="shared" si="154"/>
        <v>O</v>
      </c>
      <c r="AS9397" t="s">
        <v>9434</v>
      </c>
    </row>
    <row r="9398" spans="43:45" x14ac:dyDescent="0.25">
      <c r="AQ9398" s="89">
        <v>10045737</v>
      </c>
      <c r="AR9398" s="90" t="str">
        <f t="shared" si="154"/>
        <v>O</v>
      </c>
      <c r="AS9398" t="s">
        <v>9435</v>
      </c>
    </row>
    <row r="9399" spans="43:45" x14ac:dyDescent="0.25">
      <c r="AQ9399" s="89">
        <v>10046173</v>
      </c>
      <c r="AR9399" s="90" t="str">
        <f t="shared" si="154"/>
        <v>O</v>
      </c>
      <c r="AS9399" t="s">
        <v>9436</v>
      </c>
    </row>
    <row r="9400" spans="43:45" x14ac:dyDescent="0.25">
      <c r="AQ9400" s="89">
        <v>10046773</v>
      </c>
      <c r="AR9400" s="90" t="str">
        <f t="shared" si="154"/>
        <v>O</v>
      </c>
      <c r="AS9400" t="s">
        <v>9437</v>
      </c>
    </row>
    <row r="9401" spans="43:45" x14ac:dyDescent="0.25">
      <c r="AQ9401" s="89">
        <v>10046781</v>
      </c>
      <c r="AR9401" s="90" t="str">
        <f t="shared" si="154"/>
        <v>O</v>
      </c>
      <c r="AS9401" t="s">
        <v>9438</v>
      </c>
    </row>
    <row r="9402" spans="43:45" x14ac:dyDescent="0.25">
      <c r="AQ9402" s="89">
        <v>10046786</v>
      </c>
      <c r="AR9402" s="90" t="str">
        <f t="shared" si="154"/>
        <v>O</v>
      </c>
      <c r="AS9402" t="s">
        <v>9439</v>
      </c>
    </row>
    <row r="9403" spans="43:45" x14ac:dyDescent="0.25">
      <c r="AQ9403" s="89">
        <v>10046816</v>
      </c>
      <c r="AR9403" s="90" t="str">
        <f t="shared" si="154"/>
        <v>O</v>
      </c>
      <c r="AS9403" t="s">
        <v>9440</v>
      </c>
    </row>
    <row r="9404" spans="43:45" x14ac:dyDescent="0.25">
      <c r="AQ9404" s="89">
        <v>10044352</v>
      </c>
      <c r="AR9404" s="90" t="str">
        <f t="shared" si="154"/>
        <v>O</v>
      </c>
      <c r="AS9404" t="s">
        <v>9441</v>
      </c>
    </row>
    <row r="9405" spans="43:45" x14ac:dyDescent="0.25">
      <c r="AQ9405" s="89">
        <v>10044357</v>
      </c>
      <c r="AR9405" s="90" t="str">
        <f t="shared" si="154"/>
        <v>O</v>
      </c>
      <c r="AS9405" t="s">
        <v>9442</v>
      </c>
    </row>
    <row r="9406" spans="43:45" x14ac:dyDescent="0.25">
      <c r="AQ9406" s="89">
        <v>10044450</v>
      </c>
      <c r="AR9406" s="90" t="str">
        <f t="shared" si="154"/>
        <v>O</v>
      </c>
      <c r="AS9406" t="s">
        <v>9443</v>
      </c>
    </row>
    <row r="9407" spans="43:45" x14ac:dyDescent="0.25">
      <c r="AQ9407" s="89">
        <v>10044485</v>
      </c>
      <c r="AR9407" s="90" t="str">
        <f t="shared" si="154"/>
        <v>O</v>
      </c>
      <c r="AS9407" t="s">
        <v>9444</v>
      </c>
    </row>
    <row r="9408" spans="43:45" x14ac:dyDescent="0.25">
      <c r="AQ9408" s="89">
        <v>10044582</v>
      </c>
      <c r="AR9408" s="90" t="str">
        <f t="shared" si="154"/>
        <v>O</v>
      </c>
      <c r="AS9408" t="s">
        <v>9445</v>
      </c>
    </row>
    <row r="9409" spans="43:45" x14ac:dyDescent="0.25">
      <c r="AQ9409" s="89">
        <v>10044593</v>
      </c>
      <c r="AR9409" s="90" t="str">
        <f t="shared" si="154"/>
        <v>O</v>
      </c>
      <c r="AS9409" t="s">
        <v>9446</v>
      </c>
    </row>
    <row r="9410" spans="43:45" x14ac:dyDescent="0.25">
      <c r="AQ9410" s="89">
        <v>10044657</v>
      </c>
      <c r="AR9410" s="90" t="str">
        <f t="shared" si="154"/>
        <v>O</v>
      </c>
      <c r="AS9410" t="s">
        <v>9447</v>
      </c>
    </row>
    <row r="9411" spans="43:45" x14ac:dyDescent="0.25">
      <c r="AQ9411" s="89">
        <v>10044669</v>
      </c>
      <c r="AR9411" s="90" t="str">
        <f t="shared" si="154"/>
        <v>O</v>
      </c>
      <c r="AS9411" t="s">
        <v>9448</v>
      </c>
    </row>
    <row r="9412" spans="43:45" x14ac:dyDescent="0.25">
      <c r="AQ9412" s="89">
        <v>10044699</v>
      </c>
      <c r="AR9412" s="90" t="str">
        <f t="shared" si="154"/>
        <v>O</v>
      </c>
      <c r="AS9412" t="s">
        <v>9449</v>
      </c>
    </row>
    <row r="9413" spans="43:45" x14ac:dyDescent="0.25">
      <c r="AQ9413" s="89">
        <v>10044726</v>
      </c>
      <c r="AR9413" s="90" t="str">
        <f t="shared" si="154"/>
        <v>O</v>
      </c>
      <c r="AS9413" t="s">
        <v>9450</v>
      </c>
    </row>
    <row r="9414" spans="43:45" x14ac:dyDescent="0.25">
      <c r="AQ9414" s="89">
        <v>10044039</v>
      </c>
      <c r="AR9414" s="90" t="str">
        <f t="shared" si="154"/>
        <v>O</v>
      </c>
      <c r="AS9414" t="s">
        <v>9451</v>
      </c>
    </row>
    <row r="9415" spans="43:45" x14ac:dyDescent="0.25">
      <c r="AQ9415" s="89">
        <v>10045793</v>
      </c>
      <c r="AR9415" s="90" t="str">
        <f t="shared" si="154"/>
        <v>O</v>
      </c>
      <c r="AS9415" t="s">
        <v>9452</v>
      </c>
    </row>
    <row r="9416" spans="43:45" x14ac:dyDescent="0.25">
      <c r="AQ9416" s="89">
        <v>10045828</v>
      </c>
      <c r="AR9416" s="90" t="str">
        <f t="shared" si="154"/>
        <v>O</v>
      </c>
      <c r="AS9416" t="s">
        <v>9453</v>
      </c>
    </row>
    <row r="9417" spans="43:45" x14ac:dyDescent="0.25">
      <c r="AQ9417" s="89">
        <v>10045963</v>
      </c>
      <c r="AR9417" s="90" t="str">
        <f t="shared" ref="AR9417:AR9480" si="155">IF(ISNA(VLOOKUP(AQ9417,$BP$18:$BQ$356,2,FALSE))=TRUE,"O",VLOOKUP(AQ9417,$BP$18:$BQ$356,2,FALSE))</f>
        <v>O</v>
      </c>
      <c r="AS9417" t="s">
        <v>9454</v>
      </c>
    </row>
    <row r="9418" spans="43:45" x14ac:dyDescent="0.25">
      <c r="AQ9418" s="89">
        <v>10046829</v>
      </c>
      <c r="AR9418" s="90" t="str">
        <f t="shared" si="155"/>
        <v>O</v>
      </c>
      <c r="AS9418" t="s">
        <v>9455</v>
      </c>
    </row>
    <row r="9419" spans="43:45" x14ac:dyDescent="0.25">
      <c r="AQ9419" s="89">
        <v>10046875</v>
      </c>
      <c r="AR9419" s="90" t="str">
        <f t="shared" si="155"/>
        <v>O</v>
      </c>
      <c r="AS9419" t="s">
        <v>9456</v>
      </c>
    </row>
    <row r="9420" spans="43:45" x14ac:dyDescent="0.25">
      <c r="AQ9420" s="89">
        <v>10046886</v>
      </c>
      <c r="AR9420" s="90" t="str">
        <f t="shared" si="155"/>
        <v>O</v>
      </c>
      <c r="AS9420" t="s">
        <v>9457</v>
      </c>
    </row>
    <row r="9421" spans="43:45" x14ac:dyDescent="0.25">
      <c r="AQ9421" s="89">
        <v>10046901</v>
      </c>
      <c r="AR9421" s="90" t="str">
        <f t="shared" si="155"/>
        <v>O</v>
      </c>
      <c r="AS9421" t="s">
        <v>9458</v>
      </c>
    </row>
    <row r="9422" spans="43:45" x14ac:dyDescent="0.25">
      <c r="AQ9422" s="89">
        <v>10046914</v>
      </c>
      <c r="AR9422" s="90" t="str">
        <f t="shared" si="155"/>
        <v>O</v>
      </c>
      <c r="AS9422" t="s">
        <v>9459</v>
      </c>
    </row>
    <row r="9423" spans="43:45" x14ac:dyDescent="0.25">
      <c r="AQ9423" s="89">
        <v>10046922</v>
      </c>
      <c r="AR9423" s="90" t="str">
        <f t="shared" si="155"/>
        <v>O</v>
      </c>
      <c r="AS9423" t="s">
        <v>9460</v>
      </c>
    </row>
    <row r="9424" spans="43:45" x14ac:dyDescent="0.25">
      <c r="AQ9424" s="89">
        <v>10046940</v>
      </c>
      <c r="AR9424" s="90" t="str">
        <f t="shared" si="155"/>
        <v>O</v>
      </c>
      <c r="AS9424" t="s">
        <v>9461</v>
      </c>
    </row>
    <row r="9425" spans="43:45" x14ac:dyDescent="0.25">
      <c r="AQ9425" s="89">
        <v>10047006</v>
      </c>
      <c r="AR9425" s="90" t="str">
        <f t="shared" si="155"/>
        <v>O</v>
      </c>
      <c r="AS9425" t="s">
        <v>9462</v>
      </c>
    </row>
    <row r="9426" spans="43:45" x14ac:dyDescent="0.25">
      <c r="AQ9426" s="89">
        <v>10047026</v>
      </c>
      <c r="AR9426" s="90" t="str">
        <f t="shared" si="155"/>
        <v>O</v>
      </c>
      <c r="AS9426" t="s">
        <v>2469</v>
      </c>
    </row>
    <row r="9427" spans="43:45" x14ac:dyDescent="0.25">
      <c r="AQ9427" s="89">
        <v>10043662</v>
      </c>
      <c r="AR9427" s="90" t="str">
        <f t="shared" si="155"/>
        <v>O</v>
      </c>
      <c r="AS9427" t="s">
        <v>9463</v>
      </c>
    </row>
    <row r="9428" spans="43:45" x14ac:dyDescent="0.25">
      <c r="AQ9428" s="89">
        <v>10043703</v>
      </c>
      <c r="AR9428" s="90" t="str">
        <f t="shared" si="155"/>
        <v>O</v>
      </c>
      <c r="AS9428" t="s">
        <v>9464</v>
      </c>
    </row>
    <row r="9429" spans="43:45" x14ac:dyDescent="0.25">
      <c r="AQ9429" s="89">
        <v>10043929</v>
      </c>
      <c r="AR9429" s="90" t="str">
        <f t="shared" si="155"/>
        <v>O</v>
      </c>
      <c r="AS9429" t="s">
        <v>9465</v>
      </c>
    </row>
    <row r="9430" spans="43:45" x14ac:dyDescent="0.25">
      <c r="AQ9430" s="89">
        <v>10044035</v>
      </c>
      <c r="AR9430" s="90" t="str">
        <f t="shared" si="155"/>
        <v>O</v>
      </c>
      <c r="AS9430" t="s">
        <v>9466</v>
      </c>
    </row>
    <row r="9431" spans="43:45" x14ac:dyDescent="0.25">
      <c r="AQ9431" s="89">
        <v>10044112</v>
      </c>
      <c r="AR9431" s="90" t="str">
        <f t="shared" si="155"/>
        <v>O</v>
      </c>
      <c r="AS9431" t="s">
        <v>9467</v>
      </c>
    </row>
    <row r="9432" spans="43:45" x14ac:dyDescent="0.25">
      <c r="AQ9432" s="89">
        <v>10044307</v>
      </c>
      <c r="AR9432" s="90" t="str">
        <f t="shared" si="155"/>
        <v>O</v>
      </c>
      <c r="AS9432" t="s">
        <v>9468</v>
      </c>
    </row>
    <row r="9433" spans="43:45" x14ac:dyDescent="0.25">
      <c r="AQ9433" s="89">
        <v>10044342</v>
      </c>
      <c r="AR9433" s="90" t="str">
        <f t="shared" si="155"/>
        <v>O</v>
      </c>
      <c r="AS9433" t="s">
        <v>9469</v>
      </c>
    </row>
    <row r="9434" spans="43:45" x14ac:dyDescent="0.25">
      <c r="AQ9434" s="89">
        <v>10044387</v>
      </c>
      <c r="AR9434" s="90" t="str">
        <f t="shared" si="155"/>
        <v>O</v>
      </c>
      <c r="AS9434" t="s">
        <v>9470</v>
      </c>
    </row>
    <row r="9435" spans="43:45" x14ac:dyDescent="0.25">
      <c r="AQ9435" s="89">
        <v>10044639</v>
      </c>
      <c r="AR9435" s="90" t="str">
        <f t="shared" si="155"/>
        <v>O</v>
      </c>
      <c r="AS9435" t="s">
        <v>9471</v>
      </c>
    </row>
    <row r="9436" spans="43:45" x14ac:dyDescent="0.25">
      <c r="AQ9436" s="89">
        <v>10044784</v>
      </c>
      <c r="AR9436" s="90" t="str">
        <f t="shared" si="155"/>
        <v>O</v>
      </c>
      <c r="AS9436" t="s">
        <v>9472</v>
      </c>
    </row>
    <row r="9437" spans="43:45" x14ac:dyDescent="0.25">
      <c r="AQ9437" s="89">
        <v>10045426</v>
      </c>
      <c r="AR9437" s="90" t="str">
        <f t="shared" si="155"/>
        <v>O</v>
      </c>
      <c r="AS9437" t="s">
        <v>9473</v>
      </c>
    </row>
    <row r="9438" spans="43:45" x14ac:dyDescent="0.25">
      <c r="AQ9438" s="89">
        <v>10046056</v>
      </c>
      <c r="AR9438" s="90" t="str">
        <f t="shared" si="155"/>
        <v>O</v>
      </c>
      <c r="AS9438" t="s">
        <v>9474</v>
      </c>
    </row>
    <row r="9439" spans="43:45" x14ac:dyDescent="0.25">
      <c r="AQ9439" s="89">
        <v>10046840</v>
      </c>
      <c r="AR9439" s="90" t="str">
        <f t="shared" si="155"/>
        <v>O</v>
      </c>
      <c r="AS9439" t="s">
        <v>9475</v>
      </c>
    </row>
    <row r="9440" spans="43:45" x14ac:dyDescent="0.25">
      <c r="AQ9440" s="89">
        <v>10046893</v>
      </c>
      <c r="AR9440" s="90" t="str">
        <f t="shared" si="155"/>
        <v>O</v>
      </c>
      <c r="AS9440" t="s">
        <v>9476</v>
      </c>
    </row>
    <row r="9441" spans="43:45" x14ac:dyDescent="0.25">
      <c r="AQ9441" s="89">
        <v>10046899</v>
      </c>
      <c r="AR9441" s="90" t="str">
        <f t="shared" si="155"/>
        <v>O</v>
      </c>
      <c r="AS9441" t="s">
        <v>9477</v>
      </c>
    </row>
    <row r="9442" spans="43:45" x14ac:dyDescent="0.25">
      <c r="AQ9442" s="89">
        <v>10047099</v>
      </c>
      <c r="AR9442" s="90" t="str">
        <f t="shared" si="155"/>
        <v>O</v>
      </c>
      <c r="AS9442" t="s">
        <v>9478</v>
      </c>
    </row>
    <row r="9443" spans="43:45" x14ac:dyDescent="0.25">
      <c r="AQ9443" s="89">
        <v>10047106</v>
      </c>
      <c r="AR9443" s="90" t="str">
        <f t="shared" si="155"/>
        <v>O</v>
      </c>
      <c r="AS9443" t="s">
        <v>9479</v>
      </c>
    </row>
    <row r="9444" spans="43:45" x14ac:dyDescent="0.25">
      <c r="AQ9444" s="89">
        <v>10047229</v>
      </c>
      <c r="AR9444" s="90" t="str">
        <f t="shared" si="155"/>
        <v>O</v>
      </c>
      <c r="AS9444" t="s">
        <v>9480</v>
      </c>
    </row>
    <row r="9445" spans="43:45" x14ac:dyDescent="0.25">
      <c r="AQ9445" s="89">
        <v>10047246</v>
      </c>
      <c r="AR9445" s="90" t="str">
        <f t="shared" si="155"/>
        <v>O</v>
      </c>
      <c r="AS9445" t="s">
        <v>9481</v>
      </c>
    </row>
    <row r="9446" spans="43:45" x14ac:dyDescent="0.25">
      <c r="AQ9446" s="89">
        <v>10047252</v>
      </c>
      <c r="AR9446" s="90" t="str">
        <f t="shared" si="155"/>
        <v>O</v>
      </c>
      <c r="AS9446" t="s">
        <v>9482</v>
      </c>
    </row>
    <row r="9447" spans="43:45" x14ac:dyDescent="0.25">
      <c r="AQ9447" s="89">
        <v>10047260</v>
      </c>
      <c r="AR9447" s="90" t="str">
        <f t="shared" si="155"/>
        <v>O</v>
      </c>
      <c r="AS9447" t="s">
        <v>9483</v>
      </c>
    </row>
    <row r="9448" spans="43:45" x14ac:dyDescent="0.25">
      <c r="AQ9448" s="89">
        <v>10043694</v>
      </c>
      <c r="AR9448" s="90" t="str">
        <f t="shared" si="155"/>
        <v>O</v>
      </c>
      <c r="AS9448" t="s">
        <v>9484</v>
      </c>
    </row>
    <row r="9449" spans="43:45" x14ac:dyDescent="0.25">
      <c r="AQ9449" s="89">
        <v>10043813</v>
      </c>
      <c r="AR9449" s="90" t="str">
        <f t="shared" si="155"/>
        <v>O</v>
      </c>
      <c r="AS9449" t="s">
        <v>9485</v>
      </c>
    </row>
    <row r="9450" spans="43:45" x14ac:dyDescent="0.25">
      <c r="AQ9450" s="89">
        <v>10043850</v>
      </c>
      <c r="AR9450" s="90" t="str">
        <f t="shared" si="155"/>
        <v>O</v>
      </c>
      <c r="AS9450" t="s">
        <v>9486</v>
      </c>
    </row>
    <row r="9451" spans="43:45" x14ac:dyDescent="0.25">
      <c r="AQ9451" s="89">
        <v>10043957</v>
      </c>
      <c r="AR9451" s="90" t="str">
        <f t="shared" si="155"/>
        <v>O</v>
      </c>
      <c r="AS9451" t="s">
        <v>9487</v>
      </c>
    </row>
    <row r="9452" spans="43:45" x14ac:dyDescent="0.25">
      <c r="AQ9452" s="89">
        <v>10043959</v>
      </c>
      <c r="AR9452" s="90" t="str">
        <f t="shared" si="155"/>
        <v>O</v>
      </c>
      <c r="AS9452" t="s">
        <v>9488</v>
      </c>
    </row>
    <row r="9453" spans="43:45" x14ac:dyDescent="0.25">
      <c r="AQ9453" s="89">
        <v>10044156</v>
      </c>
      <c r="AR9453" s="90" t="str">
        <f t="shared" si="155"/>
        <v>O</v>
      </c>
      <c r="AS9453" t="s">
        <v>9489</v>
      </c>
    </row>
    <row r="9454" spans="43:45" x14ac:dyDescent="0.25">
      <c r="AQ9454" s="89">
        <v>10044192</v>
      </c>
      <c r="AR9454" s="90" t="str">
        <f t="shared" si="155"/>
        <v>O</v>
      </c>
      <c r="AS9454" t="s">
        <v>9490</v>
      </c>
    </row>
    <row r="9455" spans="43:45" x14ac:dyDescent="0.25">
      <c r="AQ9455" s="89">
        <v>10044214</v>
      </c>
      <c r="AR9455" s="90" t="str">
        <f t="shared" si="155"/>
        <v>O</v>
      </c>
      <c r="AS9455" t="s">
        <v>9491</v>
      </c>
    </row>
    <row r="9456" spans="43:45" x14ac:dyDescent="0.25">
      <c r="AQ9456" s="89">
        <v>10044306</v>
      </c>
      <c r="AR9456" s="90" t="str">
        <f t="shared" si="155"/>
        <v>O</v>
      </c>
      <c r="AS9456" t="s">
        <v>9492</v>
      </c>
    </row>
    <row r="9457" spans="43:45" x14ac:dyDescent="0.25">
      <c r="AQ9457" s="89">
        <v>10044464</v>
      </c>
      <c r="AR9457" s="90" t="str">
        <f t="shared" si="155"/>
        <v>O</v>
      </c>
      <c r="AS9457" t="s">
        <v>9493</v>
      </c>
    </row>
    <row r="9458" spans="43:45" x14ac:dyDescent="0.25">
      <c r="AQ9458" s="89">
        <v>10044558</v>
      </c>
      <c r="AR9458" s="90" t="str">
        <f t="shared" si="155"/>
        <v>O</v>
      </c>
      <c r="AS9458" t="s">
        <v>9494</v>
      </c>
    </row>
    <row r="9459" spans="43:45" x14ac:dyDescent="0.25">
      <c r="AQ9459" s="89">
        <v>10044635</v>
      </c>
      <c r="AR9459" s="90" t="str">
        <f t="shared" si="155"/>
        <v>O</v>
      </c>
      <c r="AS9459" t="s">
        <v>9495</v>
      </c>
    </row>
    <row r="9460" spans="43:45" x14ac:dyDescent="0.25">
      <c r="AQ9460" s="89">
        <v>10044647</v>
      </c>
      <c r="AR9460" s="90" t="str">
        <f t="shared" si="155"/>
        <v>O</v>
      </c>
      <c r="AS9460" t="s">
        <v>9496</v>
      </c>
    </row>
    <row r="9461" spans="43:45" x14ac:dyDescent="0.25">
      <c r="AQ9461" s="89">
        <v>10043840</v>
      </c>
      <c r="AR9461" s="90" t="str">
        <f t="shared" si="155"/>
        <v>O</v>
      </c>
      <c r="AS9461" t="s">
        <v>9497</v>
      </c>
    </row>
    <row r="9462" spans="43:45" x14ac:dyDescent="0.25">
      <c r="AQ9462" s="89">
        <v>10044003</v>
      </c>
      <c r="AR9462" s="90" t="str">
        <f t="shared" si="155"/>
        <v>O</v>
      </c>
      <c r="AS9462" t="s">
        <v>9498</v>
      </c>
    </row>
    <row r="9463" spans="43:45" x14ac:dyDescent="0.25">
      <c r="AQ9463" s="89">
        <v>10045520</v>
      </c>
      <c r="AR9463" s="90" t="str">
        <f t="shared" si="155"/>
        <v>O</v>
      </c>
      <c r="AS9463" t="s">
        <v>9499</v>
      </c>
    </row>
    <row r="9464" spans="43:45" x14ac:dyDescent="0.25">
      <c r="AQ9464" s="89">
        <v>10045848</v>
      </c>
      <c r="AR9464" s="90" t="str">
        <f t="shared" si="155"/>
        <v>O</v>
      </c>
      <c r="AS9464" t="s">
        <v>9500</v>
      </c>
    </row>
    <row r="9465" spans="43:45" x14ac:dyDescent="0.25">
      <c r="AQ9465" s="89">
        <v>10046542</v>
      </c>
      <c r="AR9465" s="90" t="str">
        <f t="shared" si="155"/>
        <v>O</v>
      </c>
      <c r="AS9465" t="s">
        <v>9501</v>
      </c>
    </row>
    <row r="9466" spans="43:45" x14ac:dyDescent="0.25">
      <c r="AQ9466" s="89">
        <v>10046683</v>
      </c>
      <c r="AR9466" s="90" t="str">
        <f t="shared" si="155"/>
        <v>O</v>
      </c>
      <c r="AS9466" t="s">
        <v>9502</v>
      </c>
    </row>
    <row r="9467" spans="43:45" x14ac:dyDescent="0.25">
      <c r="AQ9467" s="89">
        <v>10046705</v>
      </c>
      <c r="AR9467" s="90" t="str">
        <f t="shared" si="155"/>
        <v>O</v>
      </c>
      <c r="AS9467" t="s">
        <v>9503</v>
      </c>
    </row>
    <row r="9468" spans="43:45" x14ac:dyDescent="0.25">
      <c r="AQ9468" s="89">
        <v>10046726</v>
      </c>
      <c r="AR9468" s="90" t="str">
        <f t="shared" si="155"/>
        <v>O</v>
      </c>
      <c r="AS9468" t="s">
        <v>9504</v>
      </c>
    </row>
    <row r="9469" spans="43:45" x14ac:dyDescent="0.25">
      <c r="AQ9469" s="89">
        <v>10046867</v>
      </c>
      <c r="AR9469" s="90" t="str">
        <f t="shared" si="155"/>
        <v>O</v>
      </c>
      <c r="AS9469" t="s">
        <v>9505</v>
      </c>
    </row>
    <row r="9470" spans="43:45" x14ac:dyDescent="0.25">
      <c r="AQ9470" s="89">
        <v>10043718</v>
      </c>
      <c r="AR9470" s="90" t="str">
        <f t="shared" si="155"/>
        <v>O</v>
      </c>
      <c r="AS9470" t="s">
        <v>9506</v>
      </c>
    </row>
    <row r="9471" spans="43:45" x14ac:dyDescent="0.25">
      <c r="AQ9471" s="89">
        <v>10043859</v>
      </c>
      <c r="AR9471" s="90" t="str">
        <f t="shared" si="155"/>
        <v>O</v>
      </c>
      <c r="AS9471" t="s">
        <v>9507</v>
      </c>
    </row>
    <row r="9472" spans="43:45" x14ac:dyDescent="0.25">
      <c r="AQ9472" s="89">
        <v>10044234</v>
      </c>
      <c r="AR9472" s="90" t="str">
        <f t="shared" si="155"/>
        <v>O</v>
      </c>
      <c r="AS9472" t="s">
        <v>9508</v>
      </c>
    </row>
    <row r="9473" spans="43:45" x14ac:dyDescent="0.25">
      <c r="AQ9473" s="89">
        <v>10044235</v>
      </c>
      <c r="AR9473" s="90" t="str">
        <f t="shared" si="155"/>
        <v>O</v>
      </c>
      <c r="AS9473" t="s">
        <v>9509</v>
      </c>
    </row>
    <row r="9474" spans="43:45" x14ac:dyDescent="0.25">
      <c r="AQ9474" s="89">
        <v>10044286</v>
      </c>
      <c r="AR9474" s="90" t="str">
        <f t="shared" si="155"/>
        <v>O</v>
      </c>
      <c r="AS9474" t="s">
        <v>9510</v>
      </c>
    </row>
    <row r="9475" spans="43:45" x14ac:dyDescent="0.25">
      <c r="AQ9475" s="89">
        <v>10044391</v>
      </c>
      <c r="AR9475" s="90" t="str">
        <f t="shared" si="155"/>
        <v>O</v>
      </c>
      <c r="AS9475" t="s">
        <v>9511</v>
      </c>
    </row>
    <row r="9476" spans="43:45" x14ac:dyDescent="0.25">
      <c r="AQ9476" s="89">
        <v>10044800</v>
      </c>
      <c r="AR9476" s="90" t="str">
        <f t="shared" si="155"/>
        <v>O</v>
      </c>
      <c r="AS9476" t="s">
        <v>9512</v>
      </c>
    </row>
    <row r="9477" spans="43:45" x14ac:dyDescent="0.25">
      <c r="AQ9477" s="89">
        <v>10044888</v>
      </c>
      <c r="AR9477" s="90" t="str">
        <f t="shared" si="155"/>
        <v>O</v>
      </c>
      <c r="AS9477" t="s">
        <v>9513</v>
      </c>
    </row>
    <row r="9478" spans="43:45" x14ac:dyDescent="0.25">
      <c r="AQ9478" s="89">
        <v>10044905</v>
      </c>
      <c r="AR9478" s="90" t="str">
        <f t="shared" si="155"/>
        <v>O</v>
      </c>
      <c r="AS9478" t="s">
        <v>9514</v>
      </c>
    </row>
    <row r="9479" spans="43:45" x14ac:dyDescent="0.25">
      <c r="AQ9479" s="89">
        <v>10045165</v>
      </c>
      <c r="AR9479" s="90" t="str">
        <f t="shared" si="155"/>
        <v>O</v>
      </c>
      <c r="AS9479" t="s">
        <v>9515</v>
      </c>
    </row>
    <row r="9480" spans="43:45" x14ac:dyDescent="0.25">
      <c r="AQ9480" s="89">
        <v>10045182</v>
      </c>
      <c r="AR9480" s="90" t="str">
        <f t="shared" si="155"/>
        <v>O</v>
      </c>
      <c r="AS9480" t="s">
        <v>9516</v>
      </c>
    </row>
    <row r="9481" spans="43:45" x14ac:dyDescent="0.25">
      <c r="AQ9481" s="89">
        <v>10045748</v>
      </c>
      <c r="AR9481" s="90" t="str">
        <f t="shared" ref="AR9481:AR9544" si="156">IF(ISNA(VLOOKUP(AQ9481,$BP$18:$BQ$356,2,FALSE))=TRUE,"O",VLOOKUP(AQ9481,$BP$18:$BQ$356,2,FALSE))</f>
        <v>O</v>
      </c>
      <c r="AS9481" t="s">
        <v>9517</v>
      </c>
    </row>
    <row r="9482" spans="43:45" x14ac:dyDescent="0.25">
      <c r="AQ9482" s="89">
        <v>10046532</v>
      </c>
      <c r="AR9482" s="90" t="str">
        <f t="shared" si="156"/>
        <v>O</v>
      </c>
      <c r="AS9482" t="s">
        <v>9518</v>
      </c>
    </row>
    <row r="9483" spans="43:45" x14ac:dyDescent="0.25">
      <c r="AQ9483" s="89">
        <v>10046535</v>
      </c>
      <c r="AR9483" s="90" t="str">
        <f t="shared" si="156"/>
        <v>O</v>
      </c>
      <c r="AS9483" t="s">
        <v>9519</v>
      </c>
    </row>
    <row r="9484" spans="43:45" x14ac:dyDescent="0.25">
      <c r="AQ9484" s="89">
        <v>10047032</v>
      </c>
      <c r="AR9484" s="90" t="str">
        <f t="shared" si="156"/>
        <v>O</v>
      </c>
      <c r="AS9484" t="s">
        <v>9520</v>
      </c>
    </row>
    <row r="9485" spans="43:45" x14ac:dyDescent="0.25">
      <c r="AQ9485" s="89">
        <v>10047183</v>
      </c>
      <c r="AR9485" s="90" t="str">
        <f t="shared" si="156"/>
        <v>O</v>
      </c>
      <c r="AS9485" t="s">
        <v>9521</v>
      </c>
    </row>
    <row r="9486" spans="43:45" x14ac:dyDescent="0.25">
      <c r="AQ9486" s="89">
        <v>10043661</v>
      </c>
      <c r="AR9486" s="90" t="str">
        <f t="shared" si="156"/>
        <v>O</v>
      </c>
      <c r="AS9486" t="s">
        <v>9522</v>
      </c>
    </row>
    <row r="9487" spans="43:45" x14ac:dyDescent="0.25">
      <c r="AQ9487" s="89">
        <v>10043848</v>
      </c>
      <c r="AR9487" s="90" t="str">
        <f t="shared" si="156"/>
        <v>O</v>
      </c>
      <c r="AS9487" t="s">
        <v>9523</v>
      </c>
    </row>
    <row r="9488" spans="43:45" x14ac:dyDescent="0.25">
      <c r="AQ9488" s="89">
        <v>10043972</v>
      </c>
      <c r="AR9488" s="90" t="str">
        <f t="shared" si="156"/>
        <v>O</v>
      </c>
      <c r="AS9488" t="s">
        <v>9524</v>
      </c>
    </row>
    <row r="9489" spans="43:45" x14ac:dyDescent="0.25">
      <c r="AQ9489" s="89">
        <v>10044001</v>
      </c>
      <c r="AR9489" s="90" t="str">
        <f t="shared" si="156"/>
        <v>O</v>
      </c>
      <c r="AS9489" t="s">
        <v>9525</v>
      </c>
    </row>
    <row r="9490" spans="43:45" x14ac:dyDescent="0.25">
      <c r="AQ9490" s="89">
        <v>10044187</v>
      </c>
      <c r="AR9490" s="90" t="str">
        <f t="shared" si="156"/>
        <v>O</v>
      </c>
      <c r="AS9490" t="s">
        <v>9526</v>
      </c>
    </row>
    <row r="9491" spans="43:45" x14ac:dyDescent="0.25">
      <c r="AQ9491" s="89">
        <v>10044785</v>
      </c>
      <c r="AR9491" s="90" t="str">
        <f t="shared" si="156"/>
        <v>O</v>
      </c>
      <c r="AS9491" t="s">
        <v>9527</v>
      </c>
    </row>
    <row r="9492" spans="43:45" x14ac:dyDescent="0.25">
      <c r="AQ9492" s="89">
        <v>10045114</v>
      </c>
      <c r="AR9492" s="90" t="str">
        <f t="shared" si="156"/>
        <v>O</v>
      </c>
      <c r="AS9492" t="s">
        <v>9528</v>
      </c>
    </row>
    <row r="9493" spans="43:45" x14ac:dyDescent="0.25">
      <c r="AQ9493" s="89">
        <v>10045289</v>
      </c>
      <c r="AR9493" s="90" t="str">
        <f t="shared" si="156"/>
        <v>O</v>
      </c>
      <c r="AS9493" t="s">
        <v>9529</v>
      </c>
    </row>
    <row r="9494" spans="43:45" x14ac:dyDescent="0.25">
      <c r="AQ9494" s="89">
        <v>10045452</v>
      </c>
      <c r="AR9494" s="90" t="str">
        <f t="shared" si="156"/>
        <v>O</v>
      </c>
      <c r="AS9494" t="s">
        <v>9530</v>
      </c>
    </row>
    <row r="9495" spans="43:45" x14ac:dyDescent="0.25">
      <c r="AQ9495" s="89">
        <v>10046605</v>
      </c>
      <c r="AR9495" s="90" t="str">
        <f t="shared" si="156"/>
        <v>O</v>
      </c>
      <c r="AS9495" t="s">
        <v>9531</v>
      </c>
    </row>
    <row r="9496" spans="43:45" x14ac:dyDescent="0.25">
      <c r="AQ9496" s="89">
        <v>10046607</v>
      </c>
      <c r="AR9496" s="90" t="str">
        <f t="shared" si="156"/>
        <v>O</v>
      </c>
      <c r="AS9496" t="s">
        <v>9532</v>
      </c>
    </row>
    <row r="9497" spans="43:45" x14ac:dyDescent="0.25">
      <c r="AQ9497" s="89">
        <v>10046874</v>
      </c>
      <c r="AR9497" s="90" t="str">
        <f t="shared" si="156"/>
        <v>O</v>
      </c>
      <c r="AS9497" t="s">
        <v>9533</v>
      </c>
    </row>
    <row r="9498" spans="43:45" x14ac:dyDescent="0.25">
      <c r="AQ9498" s="89">
        <v>10046981</v>
      </c>
      <c r="AR9498" s="90" t="str">
        <f t="shared" si="156"/>
        <v>O</v>
      </c>
      <c r="AS9498" t="s">
        <v>9534</v>
      </c>
    </row>
    <row r="9499" spans="43:45" x14ac:dyDescent="0.25">
      <c r="AQ9499" s="89">
        <v>10047114</v>
      </c>
      <c r="AR9499" s="90" t="str">
        <f t="shared" si="156"/>
        <v>O</v>
      </c>
      <c r="AS9499" t="s">
        <v>9535</v>
      </c>
    </row>
    <row r="9500" spans="43:45" x14ac:dyDescent="0.25">
      <c r="AQ9500" s="89">
        <v>10047117</v>
      </c>
      <c r="AR9500" s="90" t="str">
        <f t="shared" si="156"/>
        <v>O</v>
      </c>
      <c r="AS9500" t="s">
        <v>9536</v>
      </c>
    </row>
    <row r="9501" spans="43:45" x14ac:dyDescent="0.25">
      <c r="AQ9501" s="89">
        <v>10047261</v>
      </c>
      <c r="AR9501" s="90" t="str">
        <f t="shared" si="156"/>
        <v>O</v>
      </c>
      <c r="AS9501" t="s">
        <v>9537</v>
      </c>
    </row>
    <row r="9502" spans="43:45" x14ac:dyDescent="0.25">
      <c r="AQ9502" s="89">
        <v>10043873</v>
      </c>
      <c r="AR9502" s="90" t="str">
        <f t="shared" si="156"/>
        <v>O</v>
      </c>
      <c r="AS9502" t="s">
        <v>9538</v>
      </c>
    </row>
    <row r="9503" spans="43:45" x14ac:dyDescent="0.25">
      <c r="AQ9503" s="89">
        <v>10044024</v>
      </c>
      <c r="AR9503" s="90" t="str">
        <f t="shared" si="156"/>
        <v>O</v>
      </c>
      <c r="AS9503" t="s">
        <v>9539</v>
      </c>
    </row>
    <row r="9504" spans="43:45" x14ac:dyDescent="0.25">
      <c r="AQ9504" s="89">
        <v>10044086</v>
      </c>
      <c r="AR9504" s="90" t="str">
        <f t="shared" si="156"/>
        <v>O</v>
      </c>
      <c r="AS9504" t="s">
        <v>9540</v>
      </c>
    </row>
    <row r="9505" spans="43:45" x14ac:dyDescent="0.25">
      <c r="AQ9505" s="89">
        <v>10044216</v>
      </c>
      <c r="AR9505" s="90" t="str">
        <f t="shared" si="156"/>
        <v>O</v>
      </c>
      <c r="AS9505" t="s">
        <v>9541</v>
      </c>
    </row>
    <row r="9506" spans="43:45" x14ac:dyDescent="0.25">
      <c r="AQ9506" s="89">
        <v>10045197</v>
      </c>
      <c r="AR9506" s="90" t="str">
        <f t="shared" si="156"/>
        <v>O</v>
      </c>
      <c r="AS9506" t="s">
        <v>9542</v>
      </c>
    </row>
    <row r="9507" spans="43:45" x14ac:dyDescent="0.25">
      <c r="AQ9507" s="89">
        <v>10045430</v>
      </c>
      <c r="AR9507" s="90" t="str">
        <f t="shared" si="156"/>
        <v>O</v>
      </c>
      <c r="AS9507" t="s">
        <v>9543</v>
      </c>
    </row>
    <row r="9508" spans="43:45" x14ac:dyDescent="0.25">
      <c r="AQ9508" s="89">
        <v>10045917</v>
      </c>
      <c r="AR9508" s="90" t="str">
        <f t="shared" si="156"/>
        <v>O</v>
      </c>
      <c r="AS9508" t="s">
        <v>9544</v>
      </c>
    </row>
    <row r="9509" spans="43:45" x14ac:dyDescent="0.25">
      <c r="AQ9509" s="89">
        <v>10046466</v>
      </c>
      <c r="AR9509" s="90" t="str">
        <f t="shared" si="156"/>
        <v>O</v>
      </c>
      <c r="AS9509" t="s">
        <v>9545</v>
      </c>
    </row>
    <row r="9510" spans="43:45" x14ac:dyDescent="0.25">
      <c r="AQ9510" s="89">
        <v>10046667</v>
      </c>
      <c r="AR9510" s="90" t="str">
        <f t="shared" si="156"/>
        <v>O</v>
      </c>
      <c r="AS9510" t="s">
        <v>9546</v>
      </c>
    </row>
    <row r="9511" spans="43:45" x14ac:dyDescent="0.25">
      <c r="AQ9511" s="89">
        <v>10046971</v>
      </c>
      <c r="AR9511" s="90" t="str">
        <f t="shared" si="156"/>
        <v>O</v>
      </c>
      <c r="AS9511" t="s">
        <v>9547</v>
      </c>
    </row>
    <row r="9512" spans="43:45" x14ac:dyDescent="0.25">
      <c r="AQ9512" s="89">
        <v>10047087</v>
      </c>
      <c r="AR9512" s="90" t="str">
        <f t="shared" si="156"/>
        <v>O</v>
      </c>
      <c r="AS9512" t="s">
        <v>9548</v>
      </c>
    </row>
    <row r="9513" spans="43:45" x14ac:dyDescent="0.25">
      <c r="AQ9513" s="89">
        <v>10047142</v>
      </c>
      <c r="AR9513" s="90" t="str">
        <f t="shared" si="156"/>
        <v>O</v>
      </c>
      <c r="AS9513" t="s">
        <v>9549</v>
      </c>
    </row>
    <row r="9514" spans="43:45" x14ac:dyDescent="0.25">
      <c r="AQ9514" s="89">
        <v>10043866</v>
      </c>
      <c r="AR9514" s="90" t="str">
        <f t="shared" si="156"/>
        <v>O</v>
      </c>
      <c r="AS9514" t="s">
        <v>9550</v>
      </c>
    </row>
    <row r="9515" spans="43:45" x14ac:dyDescent="0.25">
      <c r="AQ9515" s="89">
        <v>10044090</v>
      </c>
      <c r="AR9515" s="90" t="str">
        <f t="shared" si="156"/>
        <v>O</v>
      </c>
      <c r="AS9515" t="s">
        <v>9551</v>
      </c>
    </row>
    <row r="9516" spans="43:45" x14ac:dyDescent="0.25">
      <c r="AQ9516" s="89">
        <v>10044267</v>
      </c>
      <c r="AR9516" s="90" t="str">
        <f t="shared" si="156"/>
        <v>O</v>
      </c>
      <c r="AS9516" t="s">
        <v>9552</v>
      </c>
    </row>
    <row r="9517" spans="43:45" x14ac:dyDescent="0.25">
      <c r="AQ9517" s="89">
        <v>10044272</v>
      </c>
      <c r="AR9517" s="90" t="str">
        <f t="shared" si="156"/>
        <v>O</v>
      </c>
      <c r="AS9517" t="s">
        <v>9553</v>
      </c>
    </row>
    <row r="9518" spans="43:45" x14ac:dyDescent="0.25">
      <c r="AQ9518" s="89">
        <v>10044304</v>
      </c>
      <c r="AR9518" s="90" t="str">
        <f t="shared" si="156"/>
        <v>O</v>
      </c>
      <c r="AS9518" t="s">
        <v>9554</v>
      </c>
    </row>
    <row r="9519" spans="43:45" x14ac:dyDescent="0.25">
      <c r="AQ9519" s="89">
        <v>10044955</v>
      </c>
      <c r="AR9519" s="90" t="str">
        <f t="shared" si="156"/>
        <v>O</v>
      </c>
      <c r="AS9519" t="s">
        <v>9555</v>
      </c>
    </row>
    <row r="9520" spans="43:45" x14ac:dyDescent="0.25">
      <c r="AQ9520" s="89">
        <v>10044992</v>
      </c>
      <c r="AR9520" s="90" t="str">
        <f t="shared" si="156"/>
        <v>O</v>
      </c>
      <c r="AS9520" t="s">
        <v>9556</v>
      </c>
    </row>
    <row r="9521" spans="43:45" x14ac:dyDescent="0.25">
      <c r="AQ9521" s="89">
        <v>10044840</v>
      </c>
      <c r="AR9521" s="90" t="str">
        <f t="shared" si="156"/>
        <v>O</v>
      </c>
      <c r="AS9521" t="s">
        <v>9557</v>
      </c>
    </row>
    <row r="9522" spans="43:45" x14ac:dyDescent="0.25">
      <c r="AQ9522" s="89">
        <v>10044841</v>
      </c>
      <c r="AR9522" s="90" t="str">
        <f t="shared" si="156"/>
        <v>O</v>
      </c>
      <c r="AS9522" t="s">
        <v>9558</v>
      </c>
    </row>
    <row r="9523" spans="43:45" x14ac:dyDescent="0.25">
      <c r="AQ9523" s="89">
        <v>10045370</v>
      </c>
      <c r="AR9523" s="90" t="str">
        <f t="shared" si="156"/>
        <v>O</v>
      </c>
      <c r="AS9523" t="s">
        <v>9559</v>
      </c>
    </row>
    <row r="9524" spans="43:45" x14ac:dyDescent="0.25">
      <c r="AQ9524" s="89">
        <v>10046291</v>
      </c>
      <c r="AR9524" s="90" t="str">
        <f t="shared" si="156"/>
        <v>O</v>
      </c>
      <c r="AS9524" t="s">
        <v>9560</v>
      </c>
    </row>
    <row r="9525" spans="43:45" x14ac:dyDescent="0.25">
      <c r="AQ9525" s="89">
        <v>10046685</v>
      </c>
      <c r="AR9525" s="90" t="str">
        <f t="shared" si="156"/>
        <v>O</v>
      </c>
      <c r="AS9525" t="s">
        <v>9561</v>
      </c>
    </row>
    <row r="9526" spans="43:45" x14ac:dyDescent="0.25">
      <c r="AQ9526" s="89">
        <v>10046891</v>
      </c>
      <c r="AR9526" s="90" t="str">
        <f t="shared" si="156"/>
        <v>O</v>
      </c>
      <c r="AS9526" t="s">
        <v>9562</v>
      </c>
    </row>
    <row r="9527" spans="43:45" x14ac:dyDescent="0.25">
      <c r="AQ9527" s="89">
        <v>10046902</v>
      </c>
      <c r="AR9527" s="90" t="str">
        <f t="shared" si="156"/>
        <v>O</v>
      </c>
      <c r="AS9527" t="s">
        <v>9563</v>
      </c>
    </row>
    <row r="9528" spans="43:45" x14ac:dyDescent="0.25">
      <c r="AQ9528" s="89">
        <v>10046965</v>
      </c>
      <c r="AR9528" s="90" t="str">
        <f t="shared" si="156"/>
        <v>O</v>
      </c>
      <c r="AS9528" t="s">
        <v>9564</v>
      </c>
    </row>
    <row r="9529" spans="43:45" x14ac:dyDescent="0.25">
      <c r="AQ9529" s="89">
        <v>10047135</v>
      </c>
      <c r="AR9529" s="90" t="str">
        <f t="shared" si="156"/>
        <v>O</v>
      </c>
      <c r="AS9529" t="s">
        <v>9565</v>
      </c>
    </row>
    <row r="9530" spans="43:45" x14ac:dyDescent="0.25">
      <c r="AQ9530" s="89">
        <v>10043797</v>
      </c>
      <c r="AR9530" s="90" t="str">
        <f t="shared" si="156"/>
        <v>O</v>
      </c>
      <c r="AS9530" t="s">
        <v>9566</v>
      </c>
    </row>
    <row r="9531" spans="43:45" x14ac:dyDescent="0.25">
      <c r="AQ9531" s="89">
        <v>10043877</v>
      </c>
      <c r="AR9531" s="90" t="str">
        <f t="shared" si="156"/>
        <v>O</v>
      </c>
      <c r="AS9531" t="s">
        <v>9567</v>
      </c>
    </row>
    <row r="9532" spans="43:45" x14ac:dyDescent="0.25">
      <c r="AQ9532" s="89">
        <v>10044165</v>
      </c>
      <c r="AR9532" s="90" t="str">
        <f t="shared" si="156"/>
        <v>O</v>
      </c>
      <c r="AS9532" t="s">
        <v>9568</v>
      </c>
    </row>
    <row r="9533" spans="43:45" x14ac:dyDescent="0.25">
      <c r="AQ9533" s="89">
        <v>10044198</v>
      </c>
      <c r="AR9533" s="90" t="str">
        <f t="shared" si="156"/>
        <v>O</v>
      </c>
      <c r="AS9533" t="s">
        <v>9569</v>
      </c>
    </row>
    <row r="9534" spans="43:45" x14ac:dyDescent="0.25">
      <c r="AQ9534" s="89">
        <v>10044518</v>
      </c>
      <c r="AR9534" s="90" t="str">
        <f t="shared" si="156"/>
        <v>O</v>
      </c>
      <c r="AS9534" t="s">
        <v>9570</v>
      </c>
    </row>
    <row r="9535" spans="43:45" x14ac:dyDescent="0.25">
      <c r="AQ9535" s="89">
        <v>10044971</v>
      </c>
      <c r="AR9535" s="90" t="str">
        <f t="shared" si="156"/>
        <v>O</v>
      </c>
      <c r="AS9535" t="s">
        <v>9571</v>
      </c>
    </row>
    <row r="9536" spans="43:45" x14ac:dyDescent="0.25">
      <c r="AQ9536" s="89">
        <v>10045143</v>
      </c>
      <c r="AR9536" s="90" t="str">
        <f t="shared" si="156"/>
        <v>O</v>
      </c>
      <c r="AS9536" t="s">
        <v>9572</v>
      </c>
    </row>
    <row r="9537" spans="43:45" x14ac:dyDescent="0.25">
      <c r="AQ9537" s="89">
        <v>10045252</v>
      </c>
      <c r="AR9537" s="90" t="str">
        <f t="shared" si="156"/>
        <v>O</v>
      </c>
      <c r="AS9537" t="s">
        <v>9573</v>
      </c>
    </row>
    <row r="9538" spans="43:45" x14ac:dyDescent="0.25">
      <c r="AQ9538" s="89">
        <v>10045406</v>
      </c>
      <c r="AR9538" s="90" t="str">
        <f t="shared" si="156"/>
        <v>O</v>
      </c>
      <c r="AS9538" t="s">
        <v>9574</v>
      </c>
    </row>
    <row r="9539" spans="43:45" x14ac:dyDescent="0.25">
      <c r="AQ9539" s="89">
        <v>10045505</v>
      </c>
      <c r="AR9539" s="90" t="str">
        <f t="shared" si="156"/>
        <v>O</v>
      </c>
      <c r="AS9539" t="s">
        <v>9575</v>
      </c>
    </row>
    <row r="9540" spans="43:45" x14ac:dyDescent="0.25">
      <c r="AQ9540" s="89">
        <v>10045007</v>
      </c>
      <c r="AR9540" s="90" t="str">
        <f t="shared" si="156"/>
        <v>O</v>
      </c>
      <c r="AS9540" t="s">
        <v>9576</v>
      </c>
    </row>
    <row r="9541" spans="43:45" x14ac:dyDescent="0.25">
      <c r="AQ9541" s="89">
        <v>10045273</v>
      </c>
      <c r="AR9541" s="90" t="str">
        <f t="shared" si="156"/>
        <v>O</v>
      </c>
      <c r="AS9541" t="s">
        <v>9577</v>
      </c>
    </row>
    <row r="9542" spans="43:45" x14ac:dyDescent="0.25">
      <c r="AQ9542" s="89">
        <v>10045279</v>
      </c>
      <c r="AR9542" s="90" t="str">
        <f t="shared" si="156"/>
        <v>O</v>
      </c>
      <c r="AS9542" t="s">
        <v>9578</v>
      </c>
    </row>
    <row r="9543" spans="43:45" x14ac:dyDescent="0.25">
      <c r="AQ9543" s="89">
        <v>10045357</v>
      </c>
      <c r="AR9543" s="90" t="str">
        <f t="shared" si="156"/>
        <v>O</v>
      </c>
      <c r="AS9543" t="s">
        <v>9579</v>
      </c>
    </row>
    <row r="9544" spans="43:45" x14ac:dyDescent="0.25">
      <c r="AQ9544" s="89">
        <v>10045398</v>
      </c>
      <c r="AR9544" s="90" t="str">
        <f t="shared" si="156"/>
        <v>O</v>
      </c>
      <c r="AS9544" t="s">
        <v>9580</v>
      </c>
    </row>
    <row r="9545" spans="43:45" x14ac:dyDescent="0.25">
      <c r="AQ9545" s="89">
        <v>10045489</v>
      </c>
      <c r="AR9545" s="90" t="str">
        <f t="shared" ref="AR9545:AR9608" si="157">IF(ISNA(VLOOKUP(AQ9545,$BP$18:$BQ$356,2,FALSE))=TRUE,"O",VLOOKUP(AQ9545,$BP$18:$BQ$356,2,FALSE))</f>
        <v>O</v>
      </c>
      <c r="AS9545" t="s">
        <v>9581</v>
      </c>
    </row>
    <row r="9546" spans="43:45" x14ac:dyDescent="0.25">
      <c r="AQ9546" s="89">
        <v>10045492</v>
      </c>
      <c r="AR9546" s="90" t="str">
        <f t="shared" si="157"/>
        <v>O</v>
      </c>
      <c r="AS9546" t="s">
        <v>9582</v>
      </c>
    </row>
    <row r="9547" spans="43:45" x14ac:dyDescent="0.25">
      <c r="AQ9547" s="89">
        <v>10045510</v>
      </c>
      <c r="AR9547" s="90" t="str">
        <f t="shared" si="157"/>
        <v>O</v>
      </c>
      <c r="AS9547" t="s">
        <v>9583</v>
      </c>
    </row>
    <row r="9548" spans="43:45" x14ac:dyDescent="0.25">
      <c r="AQ9548" s="89">
        <v>10046139</v>
      </c>
      <c r="AR9548" s="90" t="str">
        <f t="shared" si="157"/>
        <v>O</v>
      </c>
      <c r="AS9548" t="s">
        <v>9584</v>
      </c>
    </row>
    <row r="9549" spans="43:45" x14ac:dyDescent="0.25">
      <c r="AQ9549" s="89">
        <v>10046234</v>
      </c>
      <c r="AR9549" s="90" t="str">
        <f t="shared" si="157"/>
        <v>O</v>
      </c>
      <c r="AS9549" t="s">
        <v>9585</v>
      </c>
    </row>
    <row r="9550" spans="43:45" x14ac:dyDescent="0.25">
      <c r="AQ9550" s="89">
        <v>10046838</v>
      </c>
      <c r="AR9550" s="90" t="str">
        <f t="shared" si="157"/>
        <v>O</v>
      </c>
      <c r="AS9550" t="s">
        <v>9586</v>
      </c>
    </row>
    <row r="9551" spans="43:45" x14ac:dyDescent="0.25">
      <c r="AQ9551" s="89">
        <v>10046925</v>
      </c>
      <c r="AR9551" s="90" t="str">
        <f t="shared" si="157"/>
        <v>O</v>
      </c>
      <c r="AS9551" t="s">
        <v>9587</v>
      </c>
    </row>
    <row r="9552" spans="43:45" x14ac:dyDescent="0.25">
      <c r="AQ9552" s="89">
        <v>10046984</v>
      </c>
      <c r="AR9552" s="90" t="str">
        <f t="shared" si="157"/>
        <v>O</v>
      </c>
      <c r="AS9552" t="s">
        <v>9588</v>
      </c>
    </row>
    <row r="9553" spans="43:45" x14ac:dyDescent="0.25">
      <c r="AQ9553" s="89">
        <v>10046994</v>
      </c>
      <c r="AR9553" s="90" t="str">
        <f t="shared" si="157"/>
        <v>O</v>
      </c>
      <c r="AS9553" t="s">
        <v>9589</v>
      </c>
    </row>
    <row r="9554" spans="43:45" x14ac:dyDescent="0.25">
      <c r="AQ9554" s="89">
        <v>10043973</v>
      </c>
      <c r="AR9554" s="90" t="str">
        <f t="shared" si="157"/>
        <v>O</v>
      </c>
      <c r="AS9554" t="s">
        <v>9590</v>
      </c>
    </row>
    <row r="9555" spans="43:45" x14ac:dyDescent="0.25">
      <c r="AQ9555" s="89">
        <v>10044155</v>
      </c>
      <c r="AR9555" s="90" t="str">
        <f t="shared" si="157"/>
        <v>O</v>
      </c>
      <c r="AS9555" t="s">
        <v>9591</v>
      </c>
    </row>
    <row r="9556" spans="43:45" x14ac:dyDescent="0.25">
      <c r="AQ9556" s="89">
        <v>10044987</v>
      </c>
      <c r="AR9556" s="90" t="str">
        <f t="shared" si="157"/>
        <v>O</v>
      </c>
      <c r="AS9556" t="s">
        <v>9592</v>
      </c>
    </row>
    <row r="9557" spans="43:45" x14ac:dyDescent="0.25">
      <c r="AQ9557" s="89">
        <v>10045014</v>
      </c>
      <c r="AR9557" s="90" t="str">
        <f t="shared" si="157"/>
        <v>O</v>
      </c>
      <c r="AS9557" t="s">
        <v>9593</v>
      </c>
    </row>
    <row r="9558" spans="43:45" x14ac:dyDescent="0.25">
      <c r="AQ9558" s="89">
        <v>10045202</v>
      </c>
      <c r="AR9558" s="90" t="str">
        <f t="shared" si="157"/>
        <v>O</v>
      </c>
      <c r="AS9558" t="s">
        <v>9594</v>
      </c>
    </row>
    <row r="9559" spans="43:45" x14ac:dyDescent="0.25">
      <c r="AQ9559" s="89">
        <v>10045268</v>
      </c>
      <c r="AR9559" s="90" t="str">
        <f t="shared" si="157"/>
        <v>O</v>
      </c>
      <c r="AS9559" t="s">
        <v>9595</v>
      </c>
    </row>
    <row r="9560" spans="43:45" x14ac:dyDescent="0.25">
      <c r="AQ9560" s="89">
        <v>10045272</v>
      </c>
      <c r="AR9560" s="90" t="str">
        <f t="shared" si="157"/>
        <v>O</v>
      </c>
      <c r="AS9560" t="s">
        <v>9596</v>
      </c>
    </row>
    <row r="9561" spans="43:45" x14ac:dyDescent="0.25">
      <c r="AQ9561" s="89">
        <v>10045407</v>
      </c>
      <c r="AR9561" s="90" t="str">
        <f t="shared" si="157"/>
        <v>O</v>
      </c>
      <c r="AS9561" t="s">
        <v>9597</v>
      </c>
    </row>
    <row r="9562" spans="43:45" x14ac:dyDescent="0.25">
      <c r="AQ9562" s="89">
        <v>10045542</v>
      </c>
      <c r="AR9562" s="90" t="str">
        <f t="shared" si="157"/>
        <v>O</v>
      </c>
      <c r="AS9562" t="s">
        <v>9598</v>
      </c>
    </row>
    <row r="9563" spans="43:45" x14ac:dyDescent="0.25">
      <c r="AQ9563" s="89">
        <v>10045548</v>
      </c>
      <c r="AR9563" s="90" t="str">
        <f t="shared" si="157"/>
        <v>O</v>
      </c>
      <c r="AS9563" t="s">
        <v>9599</v>
      </c>
    </row>
    <row r="9564" spans="43:45" x14ac:dyDescent="0.25">
      <c r="AQ9564" s="89">
        <v>10045550</v>
      </c>
      <c r="AR9564" s="90" t="str">
        <f t="shared" si="157"/>
        <v>O</v>
      </c>
      <c r="AS9564" t="s">
        <v>9600</v>
      </c>
    </row>
    <row r="9565" spans="43:45" x14ac:dyDescent="0.25">
      <c r="AQ9565" s="89">
        <v>10046499</v>
      </c>
      <c r="AR9565" s="90" t="str">
        <f t="shared" si="157"/>
        <v>O</v>
      </c>
      <c r="AS9565" t="s">
        <v>9601</v>
      </c>
    </row>
    <row r="9566" spans="43:45" x14ac:dyDescent="0.25">
      <c r="AQ9566" s="89">
        <v>10047171</v>
      </c>
      <c r="AR9566" s="90" t="str">
        <f t="shared" si="157"/>
        <v>O</v>
      </c>
      <c r="AS9566" t="s">
        <v>9602</v>
      </c>
    </row>
    <row r="9567" spans="43:45" x14ac:dyDescent="0.25">
      <c r="AQ9567" s="89">
        <v>10047185</v>
      </c>
      <c r="AR9567" s="90" t="str">
        <f t="shared" si="157"/>
        <v>O</v>
      </c>
      <c r="AS9567" t="s">
        <v>9603</v>
      </c>
    </row>
    <row r="9568" spans="43:45" x14ac:dyDescent="0.25">
      <c r="AQ9568" s="89">
        <v>10047189</v>
      </c>
      <c r="AR9568" s="90" t="str">
        <f t="shared" si="157"/>
        <v>O</v>
      </c>
      <c r="AS9568" t="s">
        <v>9604</v>
      </c>
    </row>
    <row r="9569" spans="43:45" x14ac:dyDescent="0.25">
      <c r="AQ9569" s="89">
        <v>10044492</v>
      </c>
      <c r="AR9569" s="90" t="str">
        <f t="shared" si="157"/>
        <v>O</v>
      </c>
      <c r="AS9569" t="s">
        <v>9605</v>
      </c>
    </row>
    <row r="9570" spans="43:45" x14ac:dyDescent="0.25">
      <c r="AQ9570" s="89">
        <v>10044494</v>
      </c>
      <c r="AR9570" s="90" t="str">
        <f t="shared" si="157"/>
        <v>O</v>
      </c>
      <c r="AS9570" t="s">
        <v>9606</v>
      </c>
    </row>
    <row r="9571" spans="43:45" x14ac:dyDescent="0.25">
      <c r="AQ9571" s="89">
        <v>10045535</v>
      </c>
      <c r="AR9571" s="90" t="str">
        <f t="shared" si="157"/>
        <v>O</v>
      </c>
      <c r="AS9571" t="s">
        <v>9607</v>
      </c>
    </row>
    <row r="9572" spans="43:45" x14ac:dyDescent="0.25">
      <c r="AQ9572" s="89">
        <v>10045552</v>
      </c>
      <c r="AR9572" s="90" t="str">
        <f t="shared" si="157"/>
        <v>O</v>
      </c>
      <c r="AS9572" t="s">
        <v>9608</v>
      </c>
    </row>
    <row r="9573" spans="43:45" x14ac:dyDescent="0.25">
      <c r="AQ9573" s="89">
        <v>10045580</v>
      </c>
      <c r="AR9573" s="90" t="str">
        <f t="shared" si="157"/>
        <v>O</v>
      </c>
      <c r="AS9573" t="s">
        <v>9609</v>
      </c>
    </row>
    <row r="9574" spans="43:45" x14ac:dyDescent="0.25">
      <c r="AQ9574" s="89">
        <v>10045634</v>
      </c>
      <c r="AR9574" s="90" t="str">
        <f t="shared" si="157"/>
        <v>O</v>
      </c>
      <c r="AS9574" t="s">
        <v>9610</v>
      </c>
    </row>
    <row r="9575" spans="43:45" x14ac:dyDescent="0.25">
      <c r="AQ9575" s="89">
        <v>10044636</v>
      </c>
      <c r="AR9575" s="90" t="str">
        <f t="shared" si="157"/>
        <v>O</v>
      </c>
      <c r="AS9575" t="s">
        <v>9611</v>
      </c>
    </row>
    <row r="9576" spans="43:45" x14ac:dyDescent="0.25">
      <c r="AQ9576" s="89">
        <v>10045436</v>
      </c>
      <c r="AR9576" s="90" t="str">
        <f t="shared" si="157"/>
        <v>O</v>
      </c>
      <c r="AS9576" t="s">
        <v>9612</v>
      </c>
    </row>
    <row r="9577" spans="43:45" x14ac:dyDescent="0.25">
      <c r="AQ9577" s="89">
        <v>10045437</v>
      </c>
      <c r="AR9577" s="90" t="str">
        <f t="shared" si="157"/>
        <v>O</v>
      </c>
      <c r="AS9577" t="s">
        <v>9613</v>
      </c>
    </row>
    <row r="9578" spans="43:45" x14ac:dyDescent="0.25">
      <c r="AQ9578" s="89">
        <v>10045444</v>
      </c>
      <c r="AR9578" s="90" t="str">
        <f t="shared" si="157"/>
        <v>O</v>
      </c>
      <c r="AS9578" t="s">
        <v>9614</v>
      </c>
    </row>
    <row r="9579" spans="43:45" x14ac:dyDescent="0.25">
      <c r="AQ9579" s="89">
        <v>10046031</v>
      </c>
      <c r="AR9579" s="90" t="str">
        <f t="shared" si="157"/>
        <v>O</v>
      </c>
      <c r="AS9579" t="s">
        <v>9615</v>
      </c>
    </row>
    <row r="9580" spans="43:45" x14ac:dyDescent="0.25">
      <c r="AQ9580" s="89">
        <v>10046988</v>
      </c>
      <c r="AR9580" s="90" t="str">
        <f t="shared" si="157"/>
        <v>O</v>
      </c>
      <c r="AS9580" t="s">
        <v>9616</v>
      </c>
    </row>
    <row r="9581" spans="43:45" x14ac:dyDescent="0.25">
      <c r="AQ9581" s="89">
        <v>10047019</v>
      </c>
      <c r="AR9581" s="90" t="str">
        <f t="shared" si="157"/>
        <v>O</v>
      </c>
      <c r="AS9581" t="s">
        <v>9617</v>
      </c>
    </row>
    <row r="9582" spans="43:45" x14ac:dyDescent="0.25">
      <c r="AQ9582" s="89">
        <v>10044209</v>
      </c>
      <c r="AR9582" s="90" t="str">
        <f t="shared" si="157"/>
        <v>O</v>
      </c>
      <c r="AS9582" t="s">
        <v>9618</v>
      </c>
    </row>
    <row r="9583" spans="43:45" x14ac:dyDescent="0.25">
      <c r="AQ9583" s="89">
        <v>10044368</v>
      </c>
      <c r="AR9583" s="90" t="str">
        <f t="shared" si="157"/>
        <v>O</v>
      </c>
      <c r="AS9583" t="s">
        <v>9619</v>
      </c>
    </row>
    <row r="9584" spans="43:45" x14ac:dyDescent="0.25">
      <c r="AQ9584" s="89">
        <v>10044621</v>
      </c>
      <c r="AR9584" s="90" t="str">
        <f t="shared" si="157"/>
        <v>O</v>
      </c>
      <c r="AS9584" t="s">
        <v>9620</v>
      </c>
    </row>
    <row r="9585" spans="43:45" x14ac:dyDescent="0.25">
      <c r="AQ9585" s="89">
        <v>10045446</v>
      </c>
      <c r="AR9585" s="90" t="str">
        <f t="shared" si="157"/>
        <v>O</v>
      </c>
      <c r="AS9585" t="s">
        <v>9621</v>
      </c>
    </row>
    <row r="9586" spans="43:45" x14ac:dyDescent="0.25">
      <c r="AQ9586" s="89">
        <v>10045449</v>
      </c>
      <c r="AR9586" s="90" t="str">
        <f t="shared" si="157"/>
        <v>O</v>
      </c>
      <c r="AS9586" t="s">
        <v>9622</v>
      </c>
    </row>
    <row r="9587" spans="43:45" x14ac:dyDescent="0.25">
      <c r="AQ9587" s="89">
        <v>10045515</v>
      </c>
      <c r="AR9587" s="90" t="str">
        <f t="shared" si="157"/>
        <v>O</v>
      </c>
      <c r="AS9587" t="s">
        <v>9623</v>
      </c>
    </row>
    <row r="9588" spans="43:45" x14ac:dyDescent="0.25">
      <c r="AQ9588" s="89">
        <v>10045560</v>
      </c>
      <c r="AR9588" s="90" t="str">
        <f t="shared" si="157"/>
        <v>O</v>
      </c>
      <c r="AS9588" t="s">
        <v>9624</v>
      </c>
    </row>
    <row r="9589" spans="43:45" x14ac:dyDescent="0.25">
      <c r="AQ9589" s="89">
        <v>10045613</v>
      </c>
      <c r="AR9589" s="90" t="str">
        <f t="shared" si="157"/>
        <v>O</v>
      </c>
      <c r="AS9589" t="s">
        <v>9625</v>
      </c>
    </row>
    <row r="9590" spans="43:45" x14ac:dyDescent="0.25">
      <c r="AQ9590" s="89">
        <v>10045953</v>
      </c>
      <c r="AR9590" s="90" t="str">
        <f t="shared" si="157"/>
        <v>O</v>
      </c>
      <c r="AS9590" t="s">
        <v>9626</v>
      </c>
    </row>
    <row r="9591" spans="43:45" x14ac:dyDescent="0.25">
      <c r="AQ9591" s="89">
        <v>10046175</v>
      </c>
      <c r="AR9591" s="90" t="str">
        <f t="shared" si="157"/>
        <v>O</v>
      </c>
      <c r="AS9591" t="s">
        <v>9627</v>
      </c>
    </row>
    <row r="9592" spans="43:45" x14ac:dyDescent="0.25">
      <c r="AQ9592" s="89">
        <v>10046882</v>
      </c>
      <c r="AR9592" s="90" t="str">
        <f t="shared" si="157"/>
        <v>O</v>
      </c>
      <c r="AS9592" t="s">
        <v>9628</v>
      </c>
    </row>
    <row r="9593" spans="43:45" x14ac:dyDescent="0.25">
      <c r="AQ9593" s="89">
        <v>10046897</v>
      </c>
      <c r="AR9593" s="90" t="str">
        <f t="shared" si="157"/>
        <v>O</v>
      </c>
      <c r="AS9593" t="s">
        <v>9629</v>
      </c>
    </row>
    <row r="9594" spans="43:45" x14ac:dyDescent="0.25">
      <c r="AQ9594" s="89">
        <v>10046927</v>
      </c>
      <c r="AR9594" s="90" t="str">
        <f t="shared" si="157"/>
        <v>O</v>
      </c>
      <c r="AS9594" t="s">
        <v>9630</v>
      </c>
    </row>
    <row r="9595" spans="43:45" x14ac:dyDescent="0.25">
      <c r="AQ9595" s="89">
        <v>10047080</v>
      </c>
      <c r="AR9595" s="90" t="str">
        <f t="shared" si="157"/>
        <v>O</v>
      </c>
      <c r="AS9595" t="s">
        <v>9631</v>
      </c>
    </row>
    <row r="9596" spans="43:45" x14ac:dyDescent="0.25">
      <c r="AQ9596" s="89">
        <v>10047216</v>
      </c>
      <c r="AR9596" s="90" t="str">
        <f t="shared" si="157"/>
        <v>O</v>
      </c>
      <c r="AS9596" t="s">
        <v>9632</v>
      </c>
    </row>
    <row r="9597" spans="43:45" x14ac:dyDescent="0.25">
      <c r="AQ9597" s="89">
        <v>10043950</v>
      </c>
      <c r="AR9597" s="90" t="str">
        <f t="shared" si="157"/>
        <v>O</v>
      </c>
      <c r="AS9597" t="s">
        <v>9633</v>
      </c>
    </row>
    <row r="9598" spans="43:45" x14ac:dyDescent="0.25">
      <c r="AQ9598" s="89">
        <v>10043956</v>
      </c>
      <c r="AR9598" s="90" t="str">
        <f t="shared" si="157"/>
        <v>O</v>
      </c>
      <c r="AS9598" t="s">
        <v>9634</v>
      </c>
    </row>
    <row r="9599" spans="43:45" x14ac:dyDescent="0.25">
      <c r="AQ9599" s="89">
        <v>10044167</v>
      </c>
      <c r="AR9599" s="90" t="str">
        <f t="shared" si="157"/>
        <v>O</v>
      </c>
      <c r="AS9599" t="s">
        <v>9635</v>
      </c>
    </row>
    <row r="9600" spans="43:45" x14ac:dyDescent="0.25">
      <c r="AQ9600" s="89">
        <v>10044610</v>
      </c>
      <c r="AR9600" s="90" t="str">
        <f t="shared" si="157"/>
        <v>O</v>
      </c>
      <c r="AS9600" t="s">
        <v>9636</v>
      </c>
    </row>
    <row r="9601" spans="43:45" x14ac:dyDescent="0.25">
      <c r="AQ9601" s="89">
        <v>10045715</v>
      </c>
      <c r="AR9601" s="90" t="str">
        <f t="shared" si="157"/>
        <v>O</v>
      </c>
      <c r="AS9601" t="s">
        <v>9637</v>
      </c>
    </row>
    <row r="9602" spans="43:45" x14ac:dyDescent="0.25">
      <c r="AQ9602" s="89">
        <v>10045729</v>
      </c>
      <c r="AR9602" s="90" t="str">
        <f t="shared" si="157"/>
        <v>O</v>
      </c>
      <c r="AS9602" t="s">
        <v>9638</v>
      </c>
    </row>
    <row r="9603" spans="43:45" x14ac:dyDescent="0.25">
      <c r="AQ9603" s="89">
        <v>10045470</v>
      </c>
      <c r="AR9603" s="90" t="str">
        <f t="shared" si="157"/>
        <v>O</v>
      </c>
      <c r="AS9603" t="s">
        <v>9639</v>
      </c>
    </row>
    <row r="9604" spans="43:45" x14ac:dyDescent="0.25">
      <c r="AQ9604" s="89">
        <v>10045511</v>
      </c>
      <c r="AR9604" s="90" t="str">
        <f t="shared" si="157"/>
        <v>O</v>
      </c>
      <c r="AS9604" t="s">
        <v>9640</v>
      </c>
    </row>
    <row r="9605" spans="43:45" x14ac:dyDescent="0.25">
      <c r="AQ9605" s="89">
        <v>10045946</v>
      </c>
      <c r="AR9605" s="90" t="str">
        <f t="shared" si="157"/>
        <v>O</v>
      </c>
      <c r="AS9605" t="s">
        <v>9641</v>
      </c>
    </row>
    <row r="9606" spans="43:45" x14ac:dyDescent="0.25">
      <c r="AQ9606" s="89">
        <v>10045972</v>
      </c>
      <c r="AR9606" s="90" t="str">
        <f t="shared" si="157"/>
        <v>O</v>
      </c>
      <c r="AS9606" t="s">
        <v>9642</v>
      </c>
    </row>
    <row r="9607" spans="43:45" x14ac:dyDescent="0.25">
      <c r="AQ9607" s="89">
        <v>10046058</v>
      </c>
      <c r="AR9607" s="90" t="str">
        <f t="shared" si="157"/>
        <v>O</v>
      </c>
      <c r="AS9607" t="s">
        <v>9643</v>
      </c>
    </row>
    <row r="9608" spans="43:45" x14ac:dyDescent="0.25">
      <c r="AQ9608" s="89">
        <v>10046122</v>
      </c>
      <c r="AR9608" s="90" t="str">
        <f t="shared" si="157"/>
        <v>O</v>
      </c>
      <c r="AS9608" t="s">
        <v>9644</v>
      </c>
    </row>
    <row r="9609" spans="43:45" x14ac:dyDescent="0.25">
      <c r="AQ9609" s="89">
        <v>10046556</v>
      </c>
      <c r="AR9609" s="90" t="str">
        <f t="shared" ref="AR9609:AR9672" si="158">IF(ISNA(VLOOKUP(AQ9609,$BP$18:$BQ$356,2,FALSE))=TRUE,"O",VLOOKUP(AQ9609,$BP$18:$BQ$356,2,FALSE))</f>
        <v>O</v>
      </c>
      <c r="AS9609" t="s">
        <v>9645</v>
      </c>
    </row>
    <row r="9610" spans="43:45" x14ac:dyDescent="0.25">
      <c r="AQ9610" s="89">
        <v>10046587</v>
      </c>
      <c r="AR9610" s="90" t="str">
        <f t="shared" si="158"/>
        <v>O</v>
      </c>
      <c r="AS9610" t="s">
        <v>9646</v>
      </c>
    </row>
    <row r="9611" spans="43:45" x14ac:dyDescent="0.25">
      <c r="AQ9611" s="89">
        <v>10046592</v>
      </c>
      <c r="AR9611" s="90" t="str">
        <f t="shared" si="158"/>
        <v>O</v>
      </c>
      <c r="AS9611" t="s">
        <v>9647</v>
      </c>
    </row>
    <row r="9612" spans="43:45" x14ac:dyDescent="0.25">
      <c r="AQ9612" s="89">
        <v>10043949</v>
      </c>
      <c r="AR9612" s="90" t="str">
        <f t="shared" si="158"/>
        <v>O</v>
      </c>
      <c r="AS9612" t="s">
        <v>9648</v>
      </c>
    </row>
    <row r="9613" spans="43:45" x14ac:dyDescent="0.25">
      <c r="AQ9613" s="89">
        <v>10044168</v>
      </c>
      <c r="AR9613" s="90" t="str">
        <f t="shared" si="158"/>
        <v>O</v>
      </c>
      <c r="AS9613" t="s">
        <v>9649</v>
      </c>
    </row>
    <row r="9614" spans="43:45" x14ac:dyDescent="0.25">
      <c r="AQ9614" s="89">
        <v>10044223</v>
      </c>
      <c r="AR9614" s="90" t="str">
        <f t="shared" si="158"/>
        <v>O</v>
      </c>
      <c r="AS9614" t="s">
        <v>9650</v>
      </c>
    </row>
    <row r="9615" spans="43:45" x14ac:dyDescent="0.25">
      <c r="AQ9615" s="89">
        <v>10044224</v>
      </c>
      <c r="AR9615" s="90" t="str">
        <f t="shared" si="158"/>
        <v>O</v>
      </c>
      <c r="AS9615" t="s">
        <v>9651</v>
      </c>
    </row>
    <row r="9616" spans="43:45" x14ac:dyDescent="0.25">
      <c r="AQ9616" s="89">
        <v>10044408</v>
      </c>
      <c r="AR9616" s="90" t="str">
        <f t="shared" si="158"/>
        <v>O</v>
      </c>
      <c r="AS9616" t="s">
        <v>9652</v>
      </c>
    </row>
    <row r="9617" spans="43:45" x14ac:dyDescent="0.25">
      <c r="AQ9617" s="89">
        <v>10044513</v>
      </c>
      <c r="AR9617" s="90" t="str">
        <f t="shared" si="158"/>
        <v>O</v>
      </c>
      <c r="AS9617" t="s">
        <v>9653</v>
      </c>
    </row>
    <row r="9618" spans="43:45" x14ac:dyDescent="0.25">
      <c r="AQ9618" s="89">
        <v>10044658</v>
      </c>
      <c r="AR9618" s="90" t="str">
        <f t="shared" si="158"/>
        <v>O</v>
      </c>
      <c r="AS9618" t="s">
        <v>9654</v>
      </c>
    </row>
    <row r="9619" spans="43:45" x14ac:dyDescent="0.25">
      <c r="AQ9619" s="89">
        <v>10045685</v>
      </c>
      <c r="AR9619" s="90" t="str">
        <f t="shared" si="158"/>
        <v>O</v>
      </c>
      <c r="AS9619" t="s">
        <v>9655</v>
      </c>
    </row>
    <row r="9620" spans="43:45" x14ac:dyDescent="0.25">
      <c r="AQ9620" s="89">
        <v>10045692</v>
      </c>
      <c r="AR9620" s="90" t="str">
        <f t="shared" si="158"/>
        <v>O</v>
      </c>
      <c r="AS9620" t="s">
        <v>9656</v>
      </c>
    </row>
    <row r="9621" spans="43:45" x14ac:dyDescent="0.25">
      <c r="AQ9621" s="89">
        <v>10045697</v>
      </c>
      <c r="AR9621" s="90" t="str">
        <f t="shared" si="158"/>
        <v>O</v>
      </c>
      <c r="AS9621" t="s">
        <v>9657</v>
      </c>
    </row>
    <row r="9622" spans="43:45" x14ac:dyDescent="0.25">
      <c r="AQ9622" s="89">
        <v>10045709</v>
      </c>
      <c r="AR9622" s="90" t="str">
        <f t="shared" si="158"/>
        <v>O</v>
      </c>
      <c r="AS9622" t="s">
        <v>9658</v>
      </c>
    </row>
    <row r="9623" spans="43:45" x14ac:dyDescent="0.25">
      <c r="AQ9623" s="89">
        <v>10045216</v>
      </c>
      <c r="AR9623" s="90" t="str">
        <f t="shared" si="158"/>
        <v>O</v>
      </c>
      <c r="AS9623" t="s">
        <v>9659</v>
      </c>
    </row>
    <row r="9624" spans="43:45" x14ac:dyDescent="0.25">
      <c r="AQ9624" s="89">
        <v>10045701</v>
      </c>
      <c r="AR9624" s="90" t="str">
        <f t="shared" si="158"/>
        <v>O</v>
      </c>
      <c r="AS9624" t="s">
        <v>9660</v>
      </c>
    </row>
    <row r="9625" spans="43:45" x14ac:dyDescent="0.25">
      <c r="AQ9625" s="89">
        <v>10045705</v>
      </c>
      <c r="AR9625" s="90" t="str">
        <f t="shared" si="158"/>
        <v>O</v>
      </c>
      <c r="AS9625" t="s">
        <v>7536</v>
      </c>
    </row>
    <row r="9626" spans="43:45" x14ac:dyDescent="0.25">
      <c r="AQ9626" s="89">
        <v>10045742</v>
      </c>
      <c r="AR9626" s="90" t="str">
        <f t="shared" si="158"/>
        <v>O</v>
      </c>
      <c r="AS9626" t="s">
        <v>9661</v>
      </c>
    </row>
    <row r="9627" spans="43:45" x14ac:dyDescent="0.25">
      <c r="AQ9627" s="89">
        <v>10045975</v>
      </c>
      <c r="AR9627" s="90" t="str">
        <f t="shared" si="158"/>
        <v>O</v>
      </c>
      <c r="AS9627" t="s">
        <v>9662</v>
      </c>
    </row>
    <row r="9628" spans="43:45" x14ac:dyDescent="0.25">
      <c r="AQ9628" s="89">
        <v>10046068</v>
      </c>
      <c r="AR9628" s="90" t="str">
        <f t="shared" si="158"/>
        <v>O</v>
      </c>
      <c r="AS9628" t="s">
        <v>9663</v>
      </c>
    </row>
    <row r="9629" spans="43:45" x14ac:dyDescent="0.25">
      <c r="AQ9629" s="89">
        <v>10046084</v>
      </c>
      <c r="AR9629" s="90" t="str">
        <f t="shared" si="158"/>
        <v>O</v>
      </c>
      <c r="AS9629" t="s">
        <v>9664</v>
      </c>
    </row>
    <row r="9630" spans="43:45" x14ac:dyDescent="0.25">
      <c r="AQ9630" s="89">
        <v>10046368</v>
      </c>
      <c r="AR9630" s="90" t="str">
        <f t="shared" si="158"/>
        <v>O</v>
      </c>
      <c r="AS9630" t="s">
        <v>9665</v>
      </c>
    </row>
    <row r="9631" spans="43:45" x14ac:dyDescent="0.25">
      <c r="AQ9631" s="89">
        <v>10047031</v>
      </c>
      <c r="AR9631" s="90" t="str">
        <f t="shared" si="158"/>
        <v>O</v>
      </c>
      <c r="AS9631" t="s">
        <v>9666</v>
      </c>
    </row>
    <row r="9632" spans="43:45" x14ac:dyDescent="0.25">
      <c r="AQ9632" s="89">
        <v>10047040</v>
      </c>
      <c r="AR9632" s="90" t="str">
        <f t="shared" si="158"/>
        <v>O</v>
      </c>
      <c r="AS9632" t="s">
        <v>9667</v>
      </c>
    </row>
    <row r="9633" spans="43:45" x14ac:dyDescent="0.25">
      <c r="AQ9633" s="89">
        <v>10047046</v>
      </c>
      <c r="AR9633" s="90" t="str">
        <f t="shared" si="158"/>
        <v>O</v>
      </c>
      <c r="AS9633" t="s">
        <v>9668</v>
      </c>
    </row>
    <row r="9634" spans="43:45" x14ac:dyDescent="0.25">
      <c r="AQ9634" s="89">
        <v>10047113</v>
      </c>
      <c r="AR9634" s="90" t="str">
        <f t="shared" si="158"/>
        <v>O</v>
      </c>
      <c r="AS9634" t="s">
        <v>9669</v>
      </c>
    </row>
    <row r="9635" spans="43:45" x14ac:dyDescent="0.25">
      <c r="AQ9635" s="89">
        <v>10044251</v>
      </c>
      <c r="AR9635" s="90" t="str">
        <f t="shared" si="158"/>
        <v>O</v>
      </c>
      <c r="AS9635" t="s">
        <v>9670</v>
      </c>
    </row>
    <row r="9636" spans="43:45" x14ac:dyDescent="0.25">
      <c r="AQ9636" s="89">
        <v>10044516</v>
      </c>
      <c r="AR9636" s="90" t="str">
        <f t="shared" si="158"/>
        <v>O</v>
      </c>
      <c r="AS9636" t="s">
        <v>9671</v>
      </c>
    </row>
    <row r="9637" spans="43:45" x14ac:dyDescent="0.25">
      <c r="AQ9637" s="89">
        <v>10044536</v>
      </c>
      <c r="AR9637" s="90" t="str">
        <f t="shared" si="158"/>
        <v>O</v>
      </c>
      <c r="AS9637" t="s">
        <v>9672</v>
      </c>
    </row>
    <row r="9638" spans="43:45" x14ac:dyDescent="0.25">
      <c r="AQ9638" s="89">
        <v>10044664</v>
      </c>
      <c r="AR9638" s="90" t="str">
        <f t="shared" si="158"/>
        <v>O</v>
      </c>
      <c r="AS9638" t="s">
        <v>9673</v>
      </c>
    </row>
    <row r="9639" spans="43:45" x14ac:dyDescent="0.25">
      <c r="AQ9639" s="89">
        <v>10045477</v>
      </c>
      <c r="AR9639" s="90" t="str">
        <f t="shared" si="158"/>
        <v>O</v>
      </c>
      <c r="AS9639" t="s">
        <v>9674</v>
      </c>
    </row>
    <row r="9640" spans="43:45" x14ac:dyDescent="0.25">
      <c r="AQ9640" s="89">
        <v>10045753</v>
      </c>
      <c r="AR9640" s="90" t="str">
        <f t="shared" si="158"/>
        <v>O</v>
      </c>
      <c r="AS9640" t="s">
        <v>9675</v>
      </c>
    </row>
    <row r="9641" spans="43:45" x14ac:dyDescent="0.25">
      <c r="AQ9641" s="89">
        <v>10045759</v>
      </c>
      <c r="AR9641" s="90" t="str">
        <f t="shared" si="158"/>
        <v>O</v>
      </c>
      <c r="AS9641" t="s">
        <v>9676</v>
      </c>
    </row>
    <row r="9642" spans="43:45" x14ac:dyDescent="0.25">
      <c r="AQ9642" s="89">
        <v>10045762</v>
      </c>
      <c r="AR9642" s="90" t="str">
        <f t="shared" si="158"/>
        <v>O</v>
      </c>
      <c r="AS9642" t="s">
        <v>9677</v>
      </c>
    </row>
    <row r="9643" spans="43:45" x14ac:dyDescent="0.25">
      <c r="AQ9643" s="89">
        <v>10045788</v>
      </c>
      <c r="AR9643" s="90" t="str">
        <f t="shared" si="158"/>
        <v>O</v>
      </c>
      <c r="AS9643" t="s">
        <v>9678</v>
      </c>
    </row>
    <row r="9644" spans="43:45" x14ac:dyDescent="0.25">
      <c r="AQ9644" s="89">
        <v>10045826</v>
      </c>
      <c r="AR9644" s="90" t="str">
        <f t="shared" si="158"/>
        <v>O</v>
      </c>
      <c r="AS9644" t="s">
        <v>9679</v>
      </c>
    </row>
    <row r="9645" spans="43:45" x14ac:dyDescent="0.25">
      <c r="AQ9645" s="89">
        <v>10045831</v>
      </c>
      <c r="AR9645" s="90" t="str">
        <f t="shared" si="158"/>
        <v>O</v>
      </c>
      <c r="AS9645" t="s">
        <v>9680</v>
      </c>
    </row>
    <row r="9646" spans="43:45" x14ac:dyDescent="0.25">
      <c r="AQ9646" s="89">
        <v>10046696</v>
      </c>
      <c r="AR9646" s="90" t="str">
        <f t="shared" si="158"/>
        <v>O</v>
      </c>
      <c r="AS9646" t="s">
        <v>9681</v>
      </c>
    </row>
    <row r="9647" spans="43:45" x14ac:dyDescent="0.25">
      <c r="AQ9647" s="89">
        <v>10047243</v>
      </c>
      <c r="AR9647" s="90" t="str">
        <f t="shared" si="158"/>
        <v>O</v>
      </c>
      <c r="AS9647" t="s">
        <v>9682</v>
      </c>
    </row>
    <row r="9648" spans="43:45" x14ac:dyDescent="0.25">
      <c r="AQ9648" s="89">
        <v>10044023</v>
      </c>
      <c r="AR9648" s="90" t="str">
        <f t="shared" si="158"/>
        <v>O</v>
      </c>
      <c r="AS9648" t="s">
        <v>9683</v>
      </c>
    </row>
    <row r="9649" spans="43:45" x14ac:dyDescent="0.25">
      <c r="AQ9649" s="89">
        <v>10044129</v>
      </c>
      <c r="AR9649" s="90" t="str">
        <f t="shared" si="158"/>
        <v>O</v>
      </c>
      <c r="AS9649" t="s">
        <v>9684</v>
      </c>
    </row>
    <row r="9650" spans="43:45" x14ac:dyDescent="0.25">
      <c r="AQ9650" s="89">
        <v>10044242</v>
      </c>
      <c r="AR9650" s="90" t="str">
        <f t="shared" si="158"/>
        <v>O</v>
      </c>
      <c r="AS9650" t="s">
        <v>9685</v>
      </c>
    </row>
    <row r="9651" spans="43:45" x14ac:dyDescent="0.25">
      <c r="AQ9651" s="89">
        <v>10044457</v>
      </c>
      <c r="AR9651" s="90" t="str">
        <f t="shared" si="158"/>
        <v>O</v>
      </c>
      <c r="AS9651" t="s">
        <v>9686</v>
      </c>
    </row>
    <row r="9652" spans="43:45" x14ac:dyDescent="0.25">
      <c r="AQ9652" s="89">
        <v>10044478</v>
      </c>
      <c r="AR9652" s="90" t="str">
        <f t="shared" si="158"/>
        <v>O</v>
      </c>
      <c r="AS9652" t="s">
        <v>9687</v>
      </c>
    </row>
    <row r="9653" spans="43:45" x14ac:dyDescent="0.25">
      <c r="AQ9653" s="89">
        <v>10044700</v>
      </c>
      <c r="AR9653" s="90" t="str">
        <f t="shared" si="158"/>
        <v>O</v>
      </c>
      <c r="AS9653" t="s">
        <v>9688</v>
      </c>
    </row>
    <row r="9654" spans="43:45" x14ac:dyDescent="0.25">
      <c r="AQ9654" s="89">
        <v>10044753</v>
      </c>
      <c r="AR9654" s="90" t="str">
        <f t="shared" si="158"/>
        <v>O</v>
      </c>
      <c r="AS9654" t="s">
        <v>9689</v>
      </c>
    </row>
    <row r="9655" spans="43:45" x14ac:dyDescent="0.25">
      <c r="AQ9655" s="89">
        <v>10045769</v>
      </c>
      <c r="AR9655" s="90" t="str">
        <f t="shared" si="158"/>
        <v>O</v>
      </c>
      <c r="AS9655" t="s">
        <v>9690</v>
      </c>
    </row>
    <row r="9656" spans="43:45" x14ac:dyDescent="0.25">
      <c r="AQ9656" s="89">
        <v>10045465</v>
      </c>
      <c r="AR9656" s="90" t="str">
        <f t="shared" si="158"/>
        <v>O</v>
      </c>
      <c r="AS9656" t="s">
        <v>9691</v>
      </c>
    </row>
    <row r="9657" spans="43:45" x14ac:dyDescent="0.25">
      <c r="AQ9657" s="89">
        <v>10045723</v>
      </c>
      <c r="AR9657" s="90" t="str">
        <f t="shared" si="158"/>
        <v>O</v>
      </c>
      <c r="AS9657" t="s">
        <v>9692</v>
      </c>
    </row>
    <row r="9658" spans="43:45" x14ac:dyDescent="0.25">
      <c r="AQ9658" s="89">
        <v>10045838</v>
      </c>
      <c r="AR9658" s="90" t="str">
        <f t="shared" si="158"/>
        <v>O</v>
      </c>
      <c r="AS9658" t="s">
        <v>9693</v>
      </c>
    </row>
    <row r="9659" spans="43:45" x14ac:dyDescent="0.25">
      <c r="AQ9659" s="89">
        <v>10045842</v>
      </c>
      <c r="AR9659" s="90" t="str">
        <f t="shared" si="158"/>
        <v>O</v>
      </c>
      <c r="AS9659" t="s">
        <v>9694</v>
      </c>
    </row>
    <row r="9660" spans="43:45" x14ac:dyDescent="0.25">
      <c r="AQ9660" s="89">
        <v>10046077</v>
      </c>
      <c r="AR9660" s="90" t="str">
        <f t="shared" si="158"/>
        <v>O</v>
      </c>
      <c r="AS9660" t="s">
        <v>9695</v>
      </c>
    </row>
    <row r="9661" spans="43:45" x14ac:dyDescent="0.25">
      <c r="AQ9661" s="89">
        <v>10046506</v>
      </c>
      <c r="AR9661" s="90" t="str">
        <f t="shared" si="158"/>
        <v>O</v>
      </c>
      <c r="AS9661" t="s">
        <v>9696</v>
      </c>
    </row>
    <row r="9662" spans="43:45" x14ac:dyDescent="0.25">
      <c r="AQ9662" s="89">
        <v>10047195</v>
      </c>
      <c r="AR9662" s="90" t="str">
        <f t="shared" si="158"/>
        <v>O</v>
      </c>
      <c r="AS9662" t="s">
        <v>9697</v>
      </c>
    </row>
    <row r="9663" spans="43:45" x14ac:dyDescent="0.25">
      <c r="AQ9663" s="89">
        <v>10047196</v>
      </c>
      <c r="AR9663" s="90" t="str">
        <f t="shared" si="158"/>
        <v>O</v>
      </c>
      <c r="AS9663" t="s">
        <v>9698</v>
      </c>
    </row>
    <row r="9664" spans="43:45" x14ac:dyDescent="0.25">
      <c r="AQ9664" s="89">
        <v>10047206</v>
      </c>
      <c r="AR9664" s="90" t="str">
        <f t="shared" si="158"/>
        <v>O</v>
      </c>
      <c r="AS9664" t="s">
        <v>9699</v>
      </c>
    </row>
    <row r="9665" spans="43:45" x14ac:dyDescent="0.25">
      <c r="AQ9665" s="89">
        <v>10047207</v>
      </c>
      <c r="AR9665" s="90" t="str">
        <f t="shared" si="158"/>
        <v>O</v>
      </c>
      <c r="AS9665" t="s">
        <v>9700</v>
      </c>
    </row>
    <row r="9666" spans="43:45" x14ac:dyDescent="0.25">
      <c r="AQ9666" s="89">
        <v>10047208</v>
      </c>
      <c r="AR9666" s="90" t="str">
        <f t="shared" si="158"/>
        <v>O</v>
      </c>
      <c r="AS9666" t="s">
        <v>9701</v>
      </c>
    </row>
    <row r="9667" spans="43:45" x14ac:dyDescent="0.25">
      <c r="AQ9667" s="89">
        <v>10047214</v>
      </c>
      <c r="AR9667" s="90" t="str">
        <f t="shared" si="158"/>
        <v>O</v>
      </c>
      <c r="AS9667" t="s">
        <v>9702</v>
      </c>
    </row>
    <row r="9668" spans="43:45" x14ac:dyDescent="0.25">
      <c r="AQ9668" s="89">
        <v>10044021</v>
      </c>
      <c r="AR9668" s="90" t="str">
        <f t="shared" si="158"/>
        <v>O</v>
      </c>
      <c r="AS9668" t="s">
        <v>9703</v>
      </c>
    </row>
    <row r="9669" spans="43:45" x14ac:dyDescent="0.25">
      <c r="AQ9669" s="89">
        <v>10044379</v>
      </c>
      <c r="AR9669" s="90" t="str">
        <f t="shared" si="158"/>
        <v>O</v>
      </c>
      <c r="AS9669" t="s">
        <v>9704</v>
      </c>
    </row>
    <row r="9670" spans="43:45" x14ac:dyDescent="0.25">
      <c r="AQ9670" s="89">
        <v>10044441</v>
      </c>
      <c r="AR9670" s="90" t="str">
        <f t="shared" si="158"/>
        <v>O</v>
      </c>
      <c r="AS9670" t="s">
        <v>9705</v>
      </c>
    </row>
    <row r="9671" spans="43:45" x14ac:dyDescent="0.25">
      <c r="AQ9671" s="89">
        <v>10045886</v>
      </c>
      <c r="AR9671" s="90" t="str">
        <f t="shared" si="158"/>
        <v>O</v>
      </c>
      <c r="AS9671" t="s">
        <v>9706</v>
      </c>
    </row>
    <row r="9672" spans="43:45" x14ac:dyDescent="0.25">
      <c r="AQ9672" s="89">
        <v>10045893</v>
      </c>
      <c r="AR9672" s="90" t="str">
        <f t="shared" si="158"/>
        <v>O</v>
      </c>
      <c r="AS9672" t="s">
        <v>9707</v>
      </c>
    </row>
    <row r="9673" spans="43:45" x14ac:dyDescent="0.25">
      <c r="AQ9673" s="89">
        <v>10045922</v>
      </c>
      <c r="AR9673" s="90" t="str">
        <f t="shared" ref="AR9673:AR9736" si="159">IF(ISNA(VLOOKUP(AQ9673,$BP$18:$BQ$356,2,FALSE))=TRUE,"O",VLOOKUP(AQ9673,$BP$18:$BQ$356,2,FALSE))</f>
        <v>O</v>
      </c>
      <c r="AS9673" t="s">
        <v>9708</v>
      </c>
    </row>
    <row r="9674" spans="43:45" x14ac:dyDescent="0.25">
      <c r="AQ9674" s="89">
        <v>10045925</v>
      </c>
      <c r="AR9674" s="90" t="str">
        <f t="shared" si="159"/>
        <v>O</v>
      </c>
      <c r="AS9674" t="s">
        <v>9709</v>
      </c>
    </row>
    <row r="9675" spans="43:45" x14ac:dyDescent="0.25">
      <c r="AQ9675" s="89">
        <v>10044103</v>
      </c>
      <c r="AR9675" s="90" t="str">
        <f t="shared" si="159"/>
        <v>O</v>
      </c>
      <c r="AS9675" t="s">
        <v>9710</v>
      </c>
    </row>
    <row r="9676" spans="43:45" x14ac:dyDescent="0.25">
      <c r="AQ9676" s="89">
        <v>10045107</v>
      </c>
      <c r="AR9676" s="90" t="str">
        <f t="shared" si="159"/>
        <v>O</v>
      </c>
      <c r="AS9676" t="s">
        <v>9711</v>
      </c>
    </row>
    <row r="9677" spans="43:45" x14ac:dyDescent="0.25">
      <c r="AQ9677" s="89">
        <v>10045204</v>
      </c>
      <c r="AR9677" s="90" t="str">
        <f t="shared" si="159"/>
        <v>O</v>
      </c>
      <c r="AS9677" t="s">
        <v>9712</v>
      </c>
    </row>
    <row r="9678" spans="43:45" x14ac:dyDescent="0.25">
      <c r="AQ9678" s="89">
        <v>10045206</v>
      </c>
      <c r="AR9678" s="90" t="str">
        <f t="shared" si="159"/>
        <v>O</v>
      </c>
      <c r="AS9678" t="s">
        <v>9713</v>
      </c>
    </row>
    <row r="9679" spans="43:45" x14ac:dyDescent="0.25">
      <c r="AQ9679" s="89">
        <v>10045942</v>
      </c>
      <c r="AR9679" s="90" t="str">
        <f t="shared" si="159"/>
        <v>O</v>
      </c>
      <c r="AS9679" t="s">
        <v>9714</v>
      </c>
    </row>
    <row r="9680" spans="43:45" x14ac:dyDescent="0.25">
      <c r="AQ9680" s="89">
        <v>10046052</v>
      </c>
      <c r="AR9680" s="90" t="str">
        <f t="shared" si="159"/>
        <v>O</v>
      </c>
      <c r="AS9680" t="s">
        <v>9715</v>
      </c>
    </row>
    <row r="9681" spans="43:45" x14ac:dyDescent="0.25">
      <c r="AQ9681" s="89">
        <v>10046580</v>
      </c>
      <c r="AR9681" s="90" t="str">
        <f t="shared" si="159"/>
        <v>O</v>
      </c>
      <c r="AS9681" t="s">
        <v>9716</v>
      </c>
    </row>
    <row r="9682" spans="43:45" x14ac:dyDescent="0.25">
      <c r="AQ9682" s="89">
        <v>10046581</v>
      </c>
      <c r="AR9682" s="90" t="str">
        <f t="shared" si="159"/>
        <v>O</v>
      </c>
      <c r="AS9682" t="s">
        <v>9717</v>
      </c>
    </row>
    <row r="9683" spans="43:45" x14ac:dyDescent="0.25">
      <c r="AQ9683" s="89">
        <v>10046757</v>
      </c>
      <c r="AR9683" s="90" t="str">
        <f t="shared" si="159"/>
        <v>O</v>
      </c>
      <c r="AS9683" t="s">
        <v>9718</v>
      </c>
    </row>
    <row r="9684" spans="43:45" x14ac:dyDescent="0.25">
      <c r="AQ9684" s="89">
        <v>10046758</v>
      </c>
      <c r="AR9684" s="90" t="str">
        <f t="shared" si="159"/>
        <v>O</v>
      </c>
      <c r="AS9684" t="s">
        <v>9719</v>
      </c>
    </row>
    <row r="9685" spans="43:45" x14ac:dyDescent="0.25">
      <c r="AQ9685" s="89">
        <v>10043788</v>
      </c>
      <c r="AR9685" s="90" t="str">
        <f t="shared" si="159"/>
        <v>O</v>
      </c>
      <c r="AS9685" t="s">
        <v>9720</v>
      </c>
    </row>
    <row r="9686" spans="43:45" x14ac:dyDescent="0.25">
      <c r="AQ9686" s="89">
        <v>10043980</v>
      </c>
      <c r="AR9686" s="90" t="str">
        <f t="shared" si="159"/>
        <v>O</v>
      </c>
      <c r="AS9686" t="s">
        <v>9721</v>
      </c>
    </row>
    <row r="9687" spans="43:45" x14ac:dyDescent="0.25">
      <c r="AQ9687" s="89">
        <v>10044081</v>
      </c>
      <c r="AR9687" s="90" t="str">
        <f t="shared" si="159"/>
        <v>O</v>
      </c>
      <c r="AS9687" t="s">
        <v>9722</v>
      </c>
    </row>
    <row r="9688" spans="43:45" x14ac:dyDescent="0.25">
      <c r="AQ9688" s="89">
        <v>10044431</v>
      </c>
      <c r="AR9688" s="90" t="str">
        <f t="shared" si="159"/>
        <v>O</v>
      </c>
      <c r="AS9688" t="s">
        <v>9723</v>
      </c>
    </row>
    <row r="9689" spans="43:45" x14ac:dyDescent="0.25">
      <c r="AQ9689" s="89">
        <v>10044761</v>
      </c>
      <c r="AR9689" s="90" t="str">
        <f t="shared" si="159"/>
        <v>O</v>
      </c>
      <c r="AS9689" t="s">
        <v>9724</v>
      </c>
    </row>
    <row r="9690" spans="43:45" x14ac:dyDescent="0.25">
      <c r="AQ9690" s="89">
        <v>10044822</v>
      </c>
      <c r="AR9690" s="90" t="str">
        <f t="shared" si="159"/>
        <v>O</v>
      </c>
      <c r="AS9690" t="s">
        <v>9725</v>
      </c>
    </row>
    <row r="9691" spans="43:45" x14ac:dyDescent="0.25">
      <c r="AQ9691" s="89">
        <v>10045774</v>
      </c>
      <c r="AR9691" s="90" t="str">
        <f t="shared" si="159"/>
        <v>O</v>
      </c>
      <c r="AS9691" t="s">
        <v>9726</v>
      </c>
    </row>
    <row r="9692" spans="43:45" x14ac:dyDescent="0.25">
      <c r="AQ9692" s="89">
        <v>10045877</v>
      </c>
      <c r="AR9692" s="90" t="str">
        <f t="shared" si="159"/>
        <v>O</v>
      </c>
      <c r="AS9692" t="s">
        <v>9727</v>
      </c>
    </row>
    <row r="9693" spans="43:45" x14ac:dyDescent="0.25">
      <c r="AQ9693" s="89">
        <v>10045880</v>
      </c>
      <c r="AR9693" s="90" t="str">
        <f t="shared" si="159"/>
        <v>O</v>
      </c>
      <c r="AS9693" t="s">
        <v>9728</v>
      </c>
    </row>
    <row r="9694" spans="43:45" x14ac:dyDescent="0.25">
      <c r="AQ9694" s="89">
        <v>10045882</v>
      </c>
      <c r="AR9694" s="90" t="str">
        <f t="shared" si="159"/>
        <v>O</v>
      </c>
      <c r="AS9694" t="s">
        <v>9729</v>
      </c>
    </row>
    <row r="9695" spans="43:45" x14ac:dyDescent="0.25">
      <c r="AQ9695" s="89">
        <v>10045907</v>
      </c>
      <c r="AR9695" s="90" t="str">
        <f t="shared" si="159"/>
        <v>O</v>
      </c>
      <c r="AS9695" t="s">
        <v>9730</v>
      </c>
    </row>
    <row r="9696" spans="43:45" x14ac:dyDescent="0.25">
      <c r="AQ9696" s="89">
        <v>10045218</v>
      </c>
      <c r="AR9696" s="90" t="str">
        <f t="shared" si="159"/>
        <v>O</v>
      </c>
      <c r="AS9696" t="s">
        <v>9731</v>
      </c>
    </row>
    <row r="9697" spans="43:45" x14ac:dyDescent="0.25">
      <c r="AQ9697" s="89">
        <v>10045328</v>
      </c>
      <c r="AR9697" s="90" t="str">
        <f t="shared" si="159"/>
        <v>O</v>
      </c>
      <c r="AS9697" t="s">
        <v>9732</v>
      </c>
    </row>
    <row r="9698" spans="43:45" x14ac:dyDescent="0.25">
      <c r="AQ9698" s="89">
        <v>10045956</v>
      </c>
      <c r="AR9698" s="90" t="str">
        <f t="shared" si="159"/>
        <v>O</v>
      </c>
      <c r="AS9698" t="s">
        <v>9733</v>
      </c>
    </row>
    <row r="9699" spans="43:45" x14ac:dyDescent="0.25">
      <c r="AQ9699" s="89">
        <v>10045968</v>
      </c>
      <c r="AR9699" s="90" t="str">
        <f t="shared" si="159"/>
        <v>O</v>
      </c>
      <c r="AS9699" t="s">
        <v>9734</v>
      </c>
    </row>
    <row r="9700" spans="43:45" x14ac:dyDescent="0.25">
      <c r="AQ9700" s="89">
        <v>10046238</v>
      </c>
      <c r="AR9700" s="90" t="str">
        <f t="shared" si="159"/>
        <v>O</v>
      </c>
      <c r="AS9700" t="s">
        <v>9735</v>
      </c>
    </row>
    <row r="9701" spans="43:45" x14ac:dyDescent="0.25">
      <c r="AQ9701" s="89">
        <v>10046319</v>
      </c>
      <c r="AR9701" s="90" t="str">
        <f t="shared" si="159"/>
        <v>O</v>
      </c>
      <c r="AS9701" t="s">
        <v>9736</v>
      </c>
    </row>
    <row r="9702" spans="43:45" x14ac:dyDescent="0.25">
      <c r="AQ9702" s="89">
        <v>10046476</v>
      </c>
      <c r="AR9702" s="90" t="str">
        <f t="shared" si="159"/>
        <v>O</v>
      </c>
      <c r="AS9702" t="s">
        <v>9737</v>
      </c>
    </row>
    <row r="9703" spans="43:45" x14ac:dyDescent="0.25">
      <c r="AQ9703" s="89">
        <v>10046505</v>
      </c>
      <c r="AR9703" s="90" t="str">
        <f t="shared" si="159"/>
        <v>O</v>
      </c>
      <c r="AS9703" t="s">
        <v>9738</v>
      </c>
    </row>
    <row r="9704" spans="43:45" x14ac:dyDescent="0.25">
      <c r="AQ9704" s="89">
        <v>10046606</v>
      </c>
      <c r="AR9704" s="90" t="str">
        <f t="shared" si="159"/>
        <v>O</v>
      </c>
      <c r="AS9704" t="s">
        <v>9739</v>
      </c>
    </row>
    <row r="9705" spans="43:45" x14ac:dyDescent="0.25">
      <c r="AQ9705" s="89">
        <v>10043784</v>
      </c>
      <c r="AR9705" s="90" t="str">
        <f t="shared" si="159"/>
        <v>O</v>
      </c>
      <c r="AS9705" t="s">
        <v>9740</v>
      </c>
    </row>
    <row r="9706" spans="43:45" x14ac:dyDescent="0.25">
      <c r="AQ9706" s="89">
        <v>10044073</v>
      </c>
      <c r="AR9706" s="90" t="str">
        <f t="shared" si="159"/>
        <v>O</v>
      </c>
      <c r="AS9706" t="s">
        <v>9741</v>
      </c>
    </row>
    <row r="9707" spans="43:45" x14ac:dyDescent="0.25">
      <c r="AQ9707" s="89">
        <v>10044604</v>
      </c>
      <c r="AR9707" s="90" t="str">
        <f t="shared" si="159"/>
        <v>O</v>
      </c>
      <c r="AS9707" t="s">
        <v>9742</v>
      </c>
    </row>
    <row r="9708" spans="43:45" x14ac:dyDescent="0.25">
      <c r="AQ9708" s="89">
        <v>10044779</v>
      </c>
      <c r="AR9708" s="90" t="str">
        <f t="shared" si="159"/>
        <v>O</v>
      </c>
      <c r="AS9708" t="s">
        <v>9743</v>
      </c>
    </row>
    <row r="9709" spans="43:45" x14ac:dyDescent="0.25">
      <c r="AQ9709" s="89">
        <v>10045215</v>
      </c>
      <c r="AR9709" s="90" t="str">
        <f t="shared" si="159"/>
        <v>O</v>
      </c>
      <c r="AS9709" t="s">
        <v>9744</v>
      </c>
    </row>
    <row r="9710" spans="43:45" x14ac:dyDescent="0.25">
      <c r="AQ9710" s="89">
        <v>10045046</v>
      </c>
      <c r="AR9710" s="90" t="str">
        <f t="shared" si="159"/>
        <v>O</v>
      </c>
      <c r="AS9710" t="s">
        <v>9745</v>
      </c>
    </row>
    <row r="9711" spans="43:45" x14ac:dyDescent="0.25">
      <c r="AQ9711" s="89">
        <v>10045332</v>
      </c>
      <c r="AR9711" s="90" t="str">
        <f t="shared" si="159"/>
        <v>O</v>
      </c>
      <c r="AS9711" t="s">
        <v>9746</v>
      </c>
    </row>
    <row r="9712" spans="43:45" x14ac:dyDescent="0.25">
      <c r="AQ9712" s="89">
        <v>10045536</v>
      </c>
      <c r="AR9712" s="90" t="str">
        <f t="shared" si="159"/>
        <v>O</v>
      </c>
      <c r="AS9712" t="s">
        <v>9747</v>
      </c>
    </row>
    <row r="9713" spans="43:45" x14ac:dyDescent="0.25">
      <c r="AQ9713" s="89">
        <v>10045633</v>
      </c>
      <c r="AR9713" s="90" t="str">
        <f t="shared" si="159"/>
        <v>O</v>
      </c>
      <c r="AS9713" t="s">
        <v>9748</v>
      </c>
    </row>
    <row r="9714" spans="43:45" x14ac:dyDescent="0.25">
      <c r="AQ9714" s="89">
        <v>10045766</v>
      </c>
      <c r="AR9714" s="90" t="str">
        <f t="shared" si="159"/>
        <v>O</v>
      </c>
      <c r="AS9714" t="s">
        <v>9749</v>
      </c>
    </row>
    <row r="9715" spans="43:45" x14ac:dyDescent="0.25">
      <c r="AQ9715" s="89">
        <v>10046215</v>
      </c>
      <c r="AR9715" s="90" t="str">
        <f t="shared" si="159"/>
        <v>O</v>
      </c>
      <c r="AS9715" t="s">
        <v>9750</v>
      </c>
    </row>
    <row r="9716" spans="43:45" x14ac:dyDescent="0.25">
      <c r="AQ9716" s="89">
        <v>10046355</v>
      </c>
      <c r="AR9716" s="90" t="str">
        <f t="shared" si="159"/>
        <v>O</v>
      </c>
      <c r="AS9716" t="s">
        <v>9751</v>
      </c>
    </row>
    <row r="9717" spans="43:45" x14ac:dyDescent="0.25">
      <c r="AQ9717" s="89">
        <v>10046500</v>
      </c>
      <c r="AR9717" s="90" t="str">
        <f t="shared" si="159"/>
        <v>O</v>
      </c>
      <c r="AS9717" t="s">
        <v>9752</v>
      </c>
    </row>
    <row r="9718" spans="43:45" x14ac:dyDescent="0.25">
      <c r="AQ9718" s="89">
        <v>10043647</v>
      </c>
      <c r="AR9718" s="90" t="str">
        <f t="shared" si="159"/>
        <v>O</v>
      </c>
      <c r="AS9718" t="s">
        <v>9753</v>
      </c>
    </row>
    <row r="9719" spans="43:45" x14ac:dyDescent="0.25">
      <c r="AQ9719" s="89">
        <v>10044490</v>
      </c>
      <c r="AR9719" s="90" t="str">
        <f t="shared" si="159"/>
        <v>O</v>
      </c>
      <c r="AS9719" t="s">
        <v>9754</v>
      </c>
    </row>
    <row r="9720" spans="43:45" x14ac:dyDescent="0.25">
      <c r="AQ9720" s="89">
        <v>10045799</v>
      </c>
      <c r="AR9720" s="90" t="str">
        <f t="shared" si="159"/>
        <v>O</v>
      </c>
      <c r="AS9720" t="s">
        <v>9755</v>
      </c>
    </row>
    <row r="9721" spans="43:45" x14ac:dyDescent="0.25">
      <c r="AQ9721" s="89">
        <v>10045915</v>
      </c>
      <c r="AR9721" s="90" t="str">
        <f t="shared" si="159"/>
        <v>O</v>
      </c>
      <c r="AS9721" t="s">
        <v>9756</v>
      </c>
    </row>
    <row r="9722" spans="43:45" x14ac:dyDescent="0.25">
      <c r="AQ9722" s="89">
        <v>10045943</v>
      </c>
      <c r="AR9722" s="90" t="str">
        <f t="shared" si="159"/>
        <v>O</v>
      </c>
      <c r="AS9722" t="s">
        <v>9757</v>
      </c>
    </row>
    <row r="9723" spans="43:45" x14ac:dyDescent="0.25">
      <c r="AQ9723" s="89">
        <v>10045966</v>
      </c>
      <c r="AR9723" s="90" t="str">
        <f t="shared" si="159"/>
        <v>O</v>
      </c>
      <c r="AS9723" t="s">
        <v>9758</v>
      </c>
    </row>
    <row r="9724" spans="43:45" x14ac:dyDescent="0.25">
      <c r="AQ9724" s="89">
        <v>10045967</v>
      </c>
      <c r="AR9724" s="90" t="str">
        <f t="shared" si="159"/>
        <v>O</v>
      </c>
      <c r="AS9724" t="s">
        <v>9759</v>
      </c>
    </row>
    <row r="9725" spans="43:45" x14ac:dyDescent="0.25">
      <c r="AQ9725" s="89">
        <v>10045976</v>
      </c>
      <c r="AR9725" s="90" t="str">
        <f t="shared" si="159"/>
        <v>O</v>
      </c>
      <c r="AS9725" t="s">
        <v>9760</v>
      </c>
    </row>
    <row r="9726" spans="43:45" x14ac:dyDescent="0.25">
      <c r="AQ9726" s="89">
        <v>10046029</v>
      </c>
      <c r="AR9726" s="90" t="str">
        <f t="shared" si="159"/>
        <v>O</v>
      </c>
      <c r="AS9726" t="s">
        <v>9761</v>
      </c>
    </row>
    <row r="9727" spans="43:45" x14ac:dyDescent="0.25">
      <c r="AQ9727" s="89">
        <v>10045010</v>
      </c>
      <c r="AR9727" s="90" t="str">
        <f t="shared" si="159"/>
        <v>O</v>
      </c>
      <c r="AS9727" t="s">
        <v>9762</v>
      </c>
    </row>
    <row r="9728" spans="43:45" x14ac:dyDescent="0.25">
      <c r="AQ9728" s="89">
        <v>10045019</v>
      </c>
      <c r="AR9728" s="90" t="str">
        <f t="shared" si="159"/>
        <v>O</v>
      </c>
      <c r="AS9728" t="s">
        <v>9763</v>
      </c>
    </row>
    <row r="9729" spans="43:45" x14ac:dyDescent="0.25">
      <c r="AQ9729" s="89">
        <v>10045168</v>
      </c>
      <c r="AR9729" s="90" t="str">
        <f t="shared" si="159"/>
        <v>O</v>
      </c>
      <c r="AS9729" t="s">
        <v>9764</v>
      </c>
    </row>
    <row r="9730" spans="43:45" x14ac:dyDescent="0.25">
      <c r="AQ9730" s="89">
        <v>10045186</v>
      </c>
      <c r="AR9730" s="90" t="str">
        <f t="shared" si="159"/>
        <v>O</v>
      </c>
      <c r="AS9730" t="s">
        <v>9765</v>
      </c>
    </row>
    <row r="9731" spans="43:45" x14ac:dyDescent="0.25">
      <c r="AQ9731" s="89">
        <v>10045421</v>
      </c>
      <c r="AR9731" s="90" t="str">
        <f t="shared" si="159"/>
        <v>O</v>
      </c>
      <c r="AS9731" t="s">
        <v>9766</v>
      </c>
    </row>
    <row r="9732" spans="43:45" x14ac:dyDescent="0.25">
      <c r="AQ9732" s="89">
        <v>10045630</v>
      </c>
      <c r="AR9732" s="90" t="str">
        <f t="shared" si="159"/>
        <v>O</v>
      </c>
      <c r="AS9732" t="s">
        <v>9767</v>
      </c>
    </row>
    <row r="9733" spans="43:45" x14ac:dyDescent="0.25">
      <c r="AQ9733" s="89">
        <v>10045823</v>
      </c>
      <c r="AR9733" s="90" t="str">
        <f t="shared" si="159"/>
        <v>O</v>
      </c>
      <c r="AS9733" t="s">
        <v>9768</v>
      </c>
    </row>
    <row r="9734" spans="43:45" x14ac:dyDescent="0.25">
      <c r="AQ9734" s="89">
        <v>10046274</v>
      </c>
      <c r="AR9734" s="90" t="str">
        <f t="shared" si="159"/>
        <v>O</v>
      </c>
      <c r="AS9734" t="s">
        <v>9769</v>
      </c>
    </row>
    <row r="9735" spans="43:45" x14ac:dyDescent="0.25">
      <c r="AQ9735" s="89">
        <v>10046356</v>
      </c>
      <c r="AR9735" s="90" t="str">
        <f t="shared" si="159"/>
        <v>O</v>
      </c>
      <c r="AS9735" t="s">
        <v>9770</v>
      </c>
    </row>
    <row r="9736" spans="43:45" x14ac:dyDescent="0.25">
      <c r="AQ9736" s="89">
        <v>10046450</v>
      </c>
      <c r="AR9736" s="90" t="str">
        <f t="shared" si="159"/>
        <v>O</v>
      </c>
      <c r="AS9736" t="s">
        <v>9771</v>
      </c>
    </row>
    <row r="9737" spans="43:45" x14ac:dyDescent="0.25">
      <c r="AQ9737" s="89">
        <v>10045269</v>
      </c>
      <c r="AR9737" s="90" t="str">
        <f t="shared" ref="AR9737:AR9800" si="160">IF(ISNA(VLOOKUP(AQ9737,$BP$18:$BQ$356,2,FALSE))=TRUE,"O",VLOOKUP(AQ9737,$BP$18:$BQ$356,2,FALSE))</f>
        <v>O</v>
      </c>
      <c r="AS9737" t="s">
        <v>9772</v>
      </c>
    </row>
    <row r="9738" spans="43:45" x14ac:dyDescent="0.25">
      <c r="AQ9738" s="89">
        <v>10045304</v>
      </c>
      <c r="AR9738" s="90" t="str">
        <f t="shared" si="160"/>
        <v>O</v>
      </c>
      <c r="AS9738" t="s">
        <v>9773</v>
      </c>
    </row>
    <row r="9739" spans="43:45" x14ac:dyDescent="0.25">
      <c r="AQ9739" s="89">
        <v>10045419</v>
      </c>
      <c r="AR9739" s="90" t="str">
        <f t="shared" si="160"/>
        <v>O</v>
      </c>
      <c r="AS9739" t="s">
        <v>9477</v>
      </c>
    </row>
    <row r="9740" spans="43:45" x14ac:dyDescent="0.25">
      <c r="AQ9740" s="89">
        <v>10045659</v>
      </c>
      <c r="AR9740" s="90" t="str">
        <f t="shared" si="160"/>
        <v>O</v>
      </c>
      <c r="AS9740" t="s">
        <v>9774</v>
      </c>
    </row>
    <row r="9741" spans="43:45" x14ac:dyDescent="0.25">
      <c r="AQ9741" s="89">
        <v>10045666</v>
      </c>
      <c r="AR9741" s="90" t="str">
        <f t="shared" si="160"/>
        <v>O</v>
      </c>
      <c r="AS9741" t="s">
        <v>9775</v>
      </c>
    </row>
    <row r="9742" spans="43:45" x14ac:dyDescent="0.25">
      <c r="AQ9742" s="89">
        <v>10045689</v>
      </c>
      <c r="AR9742" s="90" t="str">
        <f t="shared" si="160"/>
        <v>O</v>
      </c>
      <c r="AS9742" t="s">
        <v>9776</v>
      </c>
    </row>
    <row r="9743" spans="43:45" x14ac:dyDescent="0.25">
      <c r="AQ9743" s="89">
        <v>10045695</v>
      </c>
      <c r="AR9743" s="90" t="str">
        <f t="shared" si="160"/>
        <v>O</v>
      </c>
      <c r="AS9743" t="s">
        <v>9777</v>
      </c>
    </row>
    <row r="9744" spans="43:45" x14ac:dyDescent="0.25">
      <c r="AQ9744" s="89">
        <v>10043753</v>
      </c>
      <c r="AR9744" s="90" t="str">
        <f t="shared" si="160"/>
        <v>O</v>
      </c>
      <c r="AS9744" t="s">
        <v>9778</v>
      </c>
    </row>
    <row r="9745" spans="43:45" x14ac:dyDescent="0.25">
      <c r="AQ9745" s="89">
        <v>10043887</v>
      </c>
      <c r="AR9745" s="90" t="str">
        <f t="shared" si="160"/>
        <v>O</v>
      </c>
      <c r="AS9745" t="s">
        <v>9779</v>
      </c>
    </row>
    <row r="9746" spans="43:45" x14ac:dyDescent="0.25">
      <c r="AQ9746" s="89">
        <v>10044886</v>
      </c>
      <c r="AR9746" s="90" t="str">
        <f t="shared" si="160"/>
        <v>O</v>
      </c>
      <c r="AS9746" t="s">
        <v>9780</v>
      </c>
    </row>
    <row r="9747" spans="43:45" x14ac:dyDescent="0.25">
      <c r="AQ9747" s="89">
        <v>10044902</v>
      </c>
      <c r="AR9747" s="90" t="str">
        <f t="shared" si="160"/>
        <v>O</v>
      </c>
      <c r="AS9747" t="s">
        <v>9781</v>
      </c>
    </row>
    <row r="9748" spans="43:45" x14ac:dyDescent="0.25">
      <c r="AQ9748" s="89">
        <v>10044922</v>
      </c>
      <c r="AR9748" s="90" t="str">
        <f t="shared" si="160"/>
        <v>O</v>
      </c>
      <c r="AS9748" t="s">
        <v>9782</v>
      </c>
    </row>
    <row r="9749" spans="43:45" x14ac:dyDescent="0.25">
      <c r="AQ9749" s="89">
        <v>10044990</v>
      </c>
      <c r="AR9749" s="90" t="str">
        <f t="shared" si="160"/>
        <v>O</v>
      </c>
      <c r="AS9749" t="s">
        <v>9783</v>
      </c>
    </row>
    <row r="9750" spans="43:45" x14ac:dyDescent="0.25">
      <c r="AQ9750" s="89">
        <v>10045174</v>
      </c>
      <c r="AR9750" s="90" t="str">
        <f t="shared" si="160"/>
        <v>O</v>
      </c>
      <c r="AS9750" t="s">
        <v>9784</v>
      </c>
    </row>
    <row r="9751" spans="43:45" x14ac:dyDescent="0.25">
      <c r="AQ9751" s="89">
        <v>10045772</v>
      </c>
      <c r="AR9751" s="90" t="str">
        <f t="shared" si="160"/>
        <v>O</v>
      </c>
      <c r="AS9751" t="s">
        <v>9785</v>
      </c>
    </row>
    <row r="9752" spans="43:45" x14ac:dyDescent="0.25">
      <c r="AQ9752" s="89">
        <v>10045868</v>
      </c>
      <c r="AR9752" s="90" t="str">
        <f t="shared" si="160"/>
        <v>O</v>
      </c>
      <c r="AS9752" t="s">
        <v>9786</v>
      </c>
    </row>
    <row r="9753" spans="43:45" x14ac:dyDescent="0.25">
      <c r="AQ9753" s="89">
        <v>10045869</v>
      </c>
      <c r="AR9753" s="90" t="str">
        <f t="shared" si="160"/>
        <v>O</v>
      </c>
      <c r="AS9753" t="s">
        <v>9787</v>
      </c>
    </row>
    <row r="9754" spans="43:45" x14ac:dyDescent="0.25">
      <c r="AQ9754" s="89">
        <v>10045873</v>
      </c>
      <c r="AR9754" s="90" t="str">
        <f t="shared" si="160"/>
        <v>O</v>
      </c>
      <c r="AS9754" t="s">
        <v>9788</v>
      </c>
    </row>
    <row r="9755" spans="43:45" x14ac:dyDescent="0.25">
      <c r="AQ9755" s="89">
        <v>10045875</v>
      </c>
      <c r="AR9755" s="90" t="str">
        <f t="shared" si="160"/>
        <v>O</v>
      </c>
      <c r="AS9755" t="s">
        <v>9789</v>
      </c>
    </row>
    <row r="9756" spans="43:45" x14ac:dyDescent="0.25">
      <c r="AQ9756" s="89">
        <v>10045885</v>
      </c>
      <c r="AR9756" s="90" t="str">
        <f t="shared" si="160"/>
        <v>O</v>
      </c>
      <c r="AS9756" t="s">
        <v>9790</v>
      </c>
    </row>
    <row r="9757" spans="43:45" x14ac:dyDescent="0.25">
      <c r="AQ9757" s="89">
        <v>10045934</v>
      </c>
      <c r="AR9757" s="90" t="str">
        <f t="shared" si="160"/>
        <v>O</v>
      </c>
      <c r="AS9757" t="s">
        <v>9791</v>
      </c>
    </row>
    <row r="9758" spans="43:45" x14ac:dyDescent="0.25">
      <c r="AQ9758" s="89">
        <v>10045939</v>
      </c>
      <c r="AR9758" s="90" t="str">
        <f t="shared" si="160"/>
        <v>O</v>
      </c>
      <c r="AS9758" t="s">
        <v>9792</v>
      </c>
    </row>
    <row r="9759" spans="43:45" x14ac:dyDescent="0.25">
      <c r="AQ9759" s="89">
        <v>10045960</v>
      </c>
      <c r="AR9759" s="90" t="str">
        <f t="shared" si="160"/>
        <v>O</v>
      </c>
      <c r="AS9759" t="s">
        <v>9793</v>
      </c>
    </row>
    <row r="9760" spans="43:45" x14ac:dyDescent="0.25">
      <c r="AQ9760" s="89">
        <v>10045990</v>
      </c>
      <c r="AR9760" s="90" t="str">
        <f t="shared" si="160"/>
        <v>O</v>
      </c>
      <c r="AS9760" t="s">
        <v>9794</v>
      </c>
    </row>
    <row r="9761" spans="43:45" x14ac:dyDescent="0.25">
      <c r="AQ9761" s="89">
        <v>10045996</v>
      </c>
      <c r="AR9761" s="90" t="str">
        <f t="shared" si="160"/>
        <v>O</v>
      </c>
      <c r="AS9761" t="s">
        <v>9795</v>
      </c>
    </row>
    <row r="9762" spans="43:45" x14ac:dyDescent="0.25">
      <c r="AQ9762" s="89">
        <v>10046002</v>
      </c>
      <c r="AR9762" s="90" t="str">
        <f t="shared" si="160"/>
        <v>O</v>
      </c>
      <c r="AS9762" t="s">
        <v>9796</v>
      </c>
    </row>
    <row r="9763" spans="43:45" x14ac:dyDescent="0.25">
      <c r="AQ9763" s="89">
        <v>10044213</v>
      </c>
      <c r="AR9763" s="90" t="str">
        <f t="shared" si="160"/>
        <v>O</v>
      </c>
      <c r="AS9763" t="s">
        <v>9797</v>
      </c>
    </row>
    <row r="9764" spans="43:45" x14ac:dyDescent="0.25">
      <c r="AQ9764" s="89">
        <v>10044314</v>
      </c>
      <c r="AR9764" s="90" t="str">
        <f t="shared" si="160"/>
        <v>O</v>
      </c>
      <c r="AS9764" t="s">
        <v>9798</v>
      </c>
    </row>
    <row r="9765" spans="43:45" x14ac:dyDescent="0.25">
      <c r="AQ9765" s="89">
        <v>10044452</v>
      </c>
      <c r="AR9765" s="90" t="str">
        <f t="shared" si="160"/>
        <v>O</v>
      </c>
      <c r="AS9765" t="s">
        <v>9799</v>
      </c>
    </row>
    <row r="9766" spans="43:45" x14ac:dyDescent="0.25">
      <c r="AQ9766" s="89">
        <v>10044532</v>
      </c>
      <c r="AR9766" s="90" t="str">
        <f t="shared" si="160"/>
        <v>O</v>
      </c>
      <c r="AS9766" t="s">
        <v>9800</v>
      </c>
    </row>
    <row r="9767" spans="43:45" x14ac:dyDescent="0.25">
      <c r="AQ9767" s="89">
        <v>10044692</v>
      </c>
      <c r="AR9767" s="90" t="str">
        <f t="shared" si="160"/>
        <v>O</v>
      </c>
      <c r="AS9767" t="s">
        <v>9801</v>
      </c>
    </row>
    <row r="9768" spans="43:45" x14ac:dyDescent="0.25">
      <c r="AQ9768" s="89">
        <v>10044716</v>
      </c>
      <c r="AR9768" s="90" t="str">
        <f t="shared" si="160"/>
        <v>O</v>
      </c>
      <c r="AS9768" t="s">
        <v>9802</v>
      </c>
    </row>
    <row r="9769" spans="43:45" x14ac:dyDescent="0.25">
      <c r="AQ9769" s="89">
        <v>10044792</v>
      </c>
      <c r="AR9769" s="90" t="str">
        <f t="shared" si="160"/>
        <v>O</v>
      </c>
      <c r="AS9769" t="s">
        <v>9803</v>
      </c>
    </row>
    <row r="9770" spans="43:45" x14ac:dyDescent="0.25">
      <c r="AQ9770" s="89">
        <v>10044909</v>
      </c>
      <c r="AR9770" s="90" t="str">
        <f t="shared" si="160"/>
        <v>O</v>
      </c>
      <c r="AS9770" t="s">
        <v>9804</v>
      </c>
    </row>
    <row r="9771" spans="43:45" x14ac:dyDescent="0.25">
      <c r="AQ9771" s="89">
        <v>10044932</v>
      </c>
      <c r="AR9771" s="90" t="str">
        <f t="shared" si="160"/>
        <v>O</v>
      </c>
      <c r="AS9771" t="s">
        <v>9805</v>
      </c>
    </row>
    <row r="9772" spans="43:45" x14ac:dyDescent="0.25">
      <c r="AQ9772" s="89">
        <v>10044937</v>
      </c>
      <c r="AR9772" s="90" t="str">
        <f t="shared" si="160"/>
        <v>O</v>
      </c>
      <c r="AS9772" t="s">
        <v>9806</v>
      </c>
    </row>
    <row r="9773" spans="43:45" x14ac:dyDescent="0.25">
      <c r="AQ9773" s="89">
        <v>10045027</v>
      </c>
      <c r="AR9773" s="90" t="str">
        <f t="shared" si="160"/>
        <v>O</v>
      </c>
      <c r="AS9773" t="s">
        <v>9807</v>
      </c>
    </row>
    <row r="9774" spans="43:45" x14ac:dyDescent="0.25">
      <c r="AQ9774" s="89">
        <v>10045301</v>
      </c>
      <c r="AR9774" s="90" t="str">
        <f t="shared" si="160"/>
        <v>O</v>
      </c>
      <c r="AS9774" t="s">
        <v>9808</v>
      </c>
    </row>
    <row r="9775" spans="43:45" x14ac:dyDescent="0.25">
      <c r="AQ9775" s="89">
        <v>10045647</v>
      </c>
      <c r="AR9775" s="90" t="str">
        <f t="shared" si="160"/>
        <v>O</v>
      </c>
      <c r="AS9775" t="s">
        <v>9809</v>
      </c>
    </row>
    <row r="9776" spans="43:45" x14ac:dyDescent="0.25">
      <c r="AQ9776" s="89">
        <v>10045664</v>
      </c>
      <c r="AR9776" s="90" t="str">
        <f t="shared" si="160"/>
        <v>O</v>
      </c>
      <c r="AS9776" t="s">
        <v>9810</v>
      </c>
    </row>
    <row r="9777" spans="43:45" x14ac:dyDescent="0.25">
      <c r="AQ9777" s="89">
        <v>10045665</v>
      </c>
      <c r="AR9777" s="90" t="str">
        <f t="shared" si="160"/>
        <v>O</v>
      </c>
      <c r="AS9777" t="s">
        <v>9811</v>
      </c>
    </row>
    <row r="9778" spans="43:45" x14ac:dyDescent="0.25">
      <c r="AQ9778" s="89">
        <v>10044032</v>
      </c>
      <c r="AR9778" s="90" t="str">
        <f t="shared" si="160"/>
        <v>O</v>
      </c>
      <c r="AS9778" t="s">
        <v>9812</v>
      </c>
    </row>
    <row r="9779" spans="43:45" x14ac:dyDescent="0.25">
      <c r="AQ9779" s="89">
        <v>10045698</v>
      </c>
      <c r="AR9779" s="90" t="str">
        <f t="shared" si="160"/>
        <v>O</v>
      </c>
      <c r="AS9779" t="s">
        <v>9813</v>
      </c>
    </row>
    <row r="9780" spans="43:45" x14ac:dyDescent="0.25">
      <c r="AQ9780" s="89">
        <v>10045708</v>
      </c>
      <c r="AR9780" s="90" t="str">
        <f t="shared" si="160"/>
        <v>O</v>
      </c>
      <c r="AS9780" t="s">
        <v>9814</v>
      </c>
    </row>
    <row r="9781" spans="43:45" x14ac:dyDescent="0.25">
      <c r="AQ9781" s="89">
        <v>10045750</v>
      </c>
      <c r="AR9781" s="90" t="str">
        <f t="shared" si="160"/>
        <v>O</v>
      </c>
      <c r="AS9781" t="s">
        <v>9815</v>
      </c>
    </row>
    <row r="9782" spans="43:45" x14ac:dyDescent="0.25">
      <c r="AQ9782" s="89">
        <v>10045771</v>
      </c>
      <c r="AR9782" s="90" t="str">
        <f t="shared" si="160"/>
        <v>O</v>
      </c>
      <c r="AS9782" t="s">
        <v>9816</v>
      </c>
    </row>
    <row r="9783" spans="43:45" x14ac:dyDescent="0.25">
      <c r="AQ9783" s="89">
        <v>10045776</v>
      </c>
      <c r="AR9783" s="90" t="str">
        <f t="shared" si="160"/>
        <v>O</v>
      </c>
      <c r="AS9783" t="s">
        <v>9817</v>
      </c>
    </row>
    <row r="9784" spans="43:45" x14ac:dyDescent="0.25">
      <c r="AQ9784" s="89">
        <v>10045791</v>
      </c>
      <c r="AR9784" s="90" t="str">
        <f t="shared" si="160"/>
        <v>O</v>
      </c>
      <c r="AS9784" t="s">
        <v>9818</v>
      </c>
    </row>
    <row r="9785" spans="43:45" x14ac:dyDescent="0.25">
      <c r="AQ9785" s="89">
        <v>10043825</v>
      </c>
      <c r="AR9785" s="90" t="str">
        <f t="shared" si="160"/>
        <v>O</v>
      </c>
      <c r="AS9785" t="s">
        <v>9819</v>
      </c>
    </row>
    <row r="9786" spans="43:45" x14ac:dyDescent="0.25">
      <c r="AQ9786" s="89">
        <v>10044284</v>
      </c>
      <c r="AR9786" s="90" t="str">
        <f t="shared" si="160"/>
        <v>O</v>
      </c>
      <c r="AS9786" t="s">
        <v>9820</v>
      </c>
    </row>
    <row r="9787" spans="43:45" x14ac:dyDescent="0.25">
      <c r="AQ9787" s="89">
        <v>10044616</v>
      </c>
      <c r="AR9787" s="90" t="str">
        <f t="shared" si="160"/>
        <v>O</v>
      </c>
      <c r="AS9787" t="s">
        <v>9821</v>
      </c>
    </row>
    <row r="9788" spans="43:45" x14ac:dyDescent="0.25">
      <c r="AQ9788" s="89">
        <v>10044737</v>
      </c>
      <c r="AR9788" s="90" t="str">
        <f t="shared" si="160"/>
        <v>O</v>
      </c>
      <c r="AS9788" t="s">
        <v>9822</v>
      </c>
    </row>
    <row r="9789" spans="43:45" x14ac:dyDescent="0.25">
      <c r="AQ9789" s="89">
        <v>10044938</v>
      </c>
      <c r="AR9789" s="90" t="str">
        <f t="shared" si="160"/>
        <v>O</v>
      </c>
      <c r="AS9789" t="s">
        <v>9823</v>
      </c>
    </row>
    <row r="9790" spans="43:45" x14ac:dyDescent="0.25">
      <c r="AQ9790" s="89">
        <v>10045243</v>
      </c>
      <c r="AR9790" s="90" t="str">
        <f t="shared" si="160"/>
        <v>O</v>
      </c>
      <c r="AS9790" t="s">
        <v>9824</v>
      </c>
    </row>
    <row r="9791" spans="43:45" x14ac:dyDescent="0.25">
      <c r="AQ9791" s="89">
        <v>10045244</v>
      </c>
      <c r="AR9791" s="90" t="str">
        <f t="shared" si="160"/>
        <v>O</v>
      </c>
      <c r="AS9791" t="s">
        <v>9825</v>
      </c>
    </row>
    <row r="9792" spans="43:45" x14ac:dyDescent="0.25">
      <c r="AQ9792" s="89">
        <v>10046022</v>
      </c>
      <c r="AR9792" s="90" t="str">
        <f t="shared" si="160"/>
        <v>O</v>
      </c>
      <c r="AS9792" t="s">
        <v>9826</v>
      </c>
    </row>
    <row r="9793" spans="43:45" x14ac:dyDescent="0.25">
      <c r="AQ9793" s="89">
        <v>10046047</v>
      </c>
      <c r="AR9793" s="90" t="str">
        <f t="shared" si="160"/>
        <v>O</v>
      </c>
      <c r="AS9793" t="s">
        <v>9827</v>
      </c>
    </row>
    <row r="9794" spans="43:45" x14ac:dyDescent="0.25">
      <c r="AQ9794" s="89">
        <v>10046102</v>
      </c>
      <c r="AR9794" s="90" t="str">
        <f t="shared" si="160"/>
        <v>O</v>
      </c>
      <c r="AS9794" t="s">
        <v>9828</v>
      </c>
    </row>
    <row r="9795" spans="43:45" x14ac:dyDescent="0.25">
      <c r="AQ9795" s="89">
        <v>10046107</v>
      </c>
      <c r="AR9795" s="90" t="str">
        <f t="shared" si="160"/>
        <v>O</v>
      </c>
      <c r="AS9795" t="s">
        <v>9829</v>
      </c>
    </row>
    <row r="9796" spans="43:45" x14ac:dyDescent="0.25">
      <c r="AQ9796" s="89">
        <v>10046114</v>
      </c>
      <c r="AR9796" s="90" t="str">
        <f t="shared" si="160"/>
        <v>O</v>
      </c>
      <c r="AS9796" t="s">
        <v>9830</v>
      </c>
    </row>
    <row r="9797" spans="43:45" x14ac:dyDescent="0.25">
      <c r="AQ9797" s="89">
        <v>10044148</v>
      </c>
      <c r="AR9797" s="90" t="str">
        <f t="shared" si="160"/>
        <v>O</v>
      </c>
      <c r="AS9797" t="s">
        <v>9831</v>
      </c>
    </row>
    <row r="9798" spans="43:45" x14ac:dyDescent="0.25">
      <c r="AQ9798" s="89">
        <v>10044149</v>
      </c>
      <c r="AR9798" s="90" t="str">
        <f t="shared" si="160"/>
        <v>O</v>
      </c>
      <c r="AS9798" t="s">
        <v>9832</v>
      </c>
    </row>
    <row r="9799" spans="43:45" x14ac:dyDescent="0.25">
      <c r="AQ9799" s="89">
        <v>10044366</v>
      </c>
      <c r="AR9799" s="90" t="str">
        <f t="shared" si="160"/>
        <v>O</v>
      </c>
      <c r="AS9799" t="s">
        <v>9833</v>
      </c>
    </row>
    <row r="9800" spans="43:45" x14ac:dyDescent="0.25">
      <c r="AQ9800" s="89">
        <v>10044893</v>
      </c>
      <c r="AR9800" s="90" t="str">
        <f t="shared" si="160"/>
        <v>O</v>
      </c>
      <c r="AS9800" t="s">
        <v>9834</v>
      </c>
    </row>
    <row r="9801" spans="43:45" x14ac:dyDescent="0.25">
      <c r="AQ9801" s="89">
        <v>10045037</v>
      </c>
      <c r="AR9801" s="90" t="str">
        <f t="shared" ref="AR9801:AR9864" si="161">IF(ISNA(VLOOKUP(AQ9801,$BP$18:$BQ$356,2,FALSE))=TRUE,"O",VLOOKUP(AQ9801,$BP$18:$BQ$356,2,FALSE))</f>
        <v>O</v>
      </c>
      <c r="AS9801" t="s">
        <v>9835</v>
      </c>
    </row>
    <row r="9802" spans="43:45" x14ac:dyDescent="0.25">
      <c r="AQ9802" s="89">
        <v>10045078</v>
      </c>
      <c r="AR9802" s="90" t="str">
        <f t="shared" si="161"/>
        <v>O</v>
      </c>
      <c r="AS9802" t="s">
        <v>9836</v>
      </c>
    </row>
    <row r="9803" spans="43:45" x14ac:dyDescent="0.25">
      <c r="AQ9803" s="89">
        <v>10045148</v>
      </c>
      <c r="AR9803" s="90" t="str">
        <f t="shared" si="161"/>
        <v>O</v>
      </c>
      <c r="AS9803" t="s">
        <v>9837</v>
      </c>
    </row>
    <row r="9804" spans="43:45" x14ac:dyDescent="0.25">
      <c r="AQ9804" s="89">
        <v>10045469</v>
      </c>
      <c r="AR9804" s="90" t="str">
        <f t="shared" si="161"/>
        <v>O</v>
      </c>
      <c r="AS9804" t="s">
        <v>9838</v>
      </c>
    </row>
    <row r="9805" spans="43:45" x14ac:dyDescent="0.25">
      <c r="AQ9805" s="89">
        <v>10045812</v>
      </c>
      <c r="AR9805" s="90" t="str">
        <f t="shared" si="161"/>
        <v>O</v>
      </c>
      <c r="AS9805" t="s">
        <v>9839</v>
      </c>
    </row>
    <row r="9806" spans="43:45" x14ac:dyDescent="0.25">
      <c r="AQ9806" s="89">
        <v>10045818</v>
      </c>
      <c r="AR9806" s="90" t="str">
        <f t="shared" si="161"/>
        <v>O</v>
      </c>
      <c r="AS9806" t="s">
        <v>9840</v>
      </c>
    </row>
    <row r="9807" spans="43:45" x14ac:dyDescent="0.25">
      <c r="AQ9807" s="89">
        <v>10045847</v>
      </c>
      <c r="AR9807" s="90" t="str">
        <f t="shared" si="161"/>
        <v>O</v>
      </c>
      <c r="AS9807" t="s">
        <v>9841</v>
      </c>
    </row>
    <row r="9808" spans="43:45" x14ac:dyDescent="0.25">
      <c r="AQ9808" s="89">
        <v>10045872</v>
      </c>
      <c r="AR9808" s="90" t="str">
        <f t="shared" si="161"/>
        <v>O</v>
      </c>
      <c r="AS9808" t="s">
        <v>9842</v>
      </c>
    </row>
    <row r="9809" spans="43:45" x14ac:dyDescent="0.25">
      <c r="AQ9809" s="89">
        <v>10045894</v>
      </c>
      <c r="AR9809" s="90" t="str">
        <f t="shared" si="161"/>
        <v>O</v>
      </c>
      <c r="AS9809" t="s">
        <v>9843</v>
      </c>
    </row>
    <row r="9810" spans="43:45" x14ac:dyDescent="0.25">
      <c r="AQ9810" s="89">
        <v>10045912</v>
      </c>
      <c r="AR9810" s="90" t="str">
        <f t="shared" si="161"/>
        <v>O</v>
      </c>
      <c r="AS9810" t="s">
        <v>9844</v>
      </c>
    </row>
    <row r="9811" spans="43:45" x14ac:dyDescent="0.25">
      <c r="AQ9811" s="89">
        <v>10045916</v>
      </c>
      <c r="AR9811" s="90" t="str">
        <f t="shared" si="161"/>
        <v>O</v>
      </c>
      <c r="AS9811" t="s">
        <v>9845</v>
      </c>
    </row>
    <row r="9812" spans="43:45" x14ac:dyDescent="0.25">
      <c r="AQ9812" s="89">
        <v>10045924</v>
      </c>
      <c r="AR9812" s="90" t="str">
        <f t="shared" si="161"/>
        <v>O</v>
      </c>
      <c r="AS9812" t="s">
        <v>9846</v>
      </c>
    </row>
    <row r="9813" spans="43:45" x14ac:dyDescent="0.25">
      <c r="AQ9813" s="89">
        <v>10043852</v>
      </c>
      <c r="AR9813" s="90" t="str">
        <f t="shared" si="161"/>
        <v>O</v>
      </c>
      <c r="AS9813" t="s">
        <v>9847</v>
      </c>
    </row>
    <row r="9814" spans="43:45" x14ac:dyDescent="0.25">
      <c r="AQ9814" s="89">
        <v>10043982</v>
      </c>
      <c r="AR9814" s="90" t="str">
        <f t="shared" si="161"/>
        <v>O</v>
      </c>
      <c r="AS9814" t="s">
        <v>9848</v>
      </c>
    </row>
    <row r="9815" spans="43:45" x14ac:dyDescent="0.25">
      <c r="AQ9815" s="89">
        <v>10043983</v>
      </c>
      <c r="AR9815" s="90" t="str">
        <f t="shared" si="161"/>
        <v>O</v>
      </c>
      <c r="AS9815" t="s">
        <v>9849</v>
      </c>
    </row>
    <row r="9816" spans="43:45" x14ac:dyDescent="0.25">
      <c r="AQ9816" s="89">
        <v>10044200</v>
      </c>
      <c r="AR9816" s="90" t="str">
        <f t="shared" si="161"/>
        <v>O</v>
      </c>
      <c r="AS9816" t="s">
        <v>9850</v>
      </c>
    </row>
    <row r="9817" spans="43:45" x14ac:dyDescent="0.25">
      <c r="AQ9817" s="89">
        <v>10044390</v>
      </c>
      <c r="AR9817" s="90" t="str">
        <f t="shared" si="161"/>
        <v>O</v>
      </c>
      <c r="AS9817" t="s">
        <v>9851</v>
      </c>
    </row>
    <row r="9818" spans="43:45" x14ac:dyDescent="0.25">
      <c r="AQ9818" s="89">
        <v>10044591</v>
      </c>
      <c r="AR9818" s="90" t="str">
        <f t="shared" si="161"/>
        <v>O</v>
      </c>
      <c r="AS9818" t="s">
        <v>9852</v>
      </c>
    </row>
    <row r="9819" spans="43:45" x14ac:dyDescent="0.25">
      <c r="AQ9819" s="89">
        <v>10044676</v>
      </c>
      <c r="AR9819" s="90" t="str">
        <f t="shared" si="161"/>
        <v>O</v>
      </c>
      <c r="AS9819" t="s">
        <v>9853</v>
      </c>
    </row>
    <row r="9820" spans="43:45" x14ac:dyDescent="0.25">
      <c r="AQ9820" s="89">
        <v>10045358</v>
      </c>
      <c r="AR9820" s="90" t="str">
        <f t="shared" si="161"/>
        <v>O</v>
      </c>
      <c r="AS9820" t="s">
        <v>9854</v>
      </c>
    </row>
    <row r="9821" spans="43:45" x14ac:dyDescent="0.25">
      <c r="AQ9821" s="89">
        <v>10045458</v>
      </c>
      <c r="AR9821" s="90" t="str">
        <f t="shared" si="161"/>
        <v>O</v>
      </c>
      <c r="AS9821" t="s">
        <v>9855</v>
      </c>
    </row>
    <row r="9822" spans="43:45" x14ac:dyDescent="0.25">
      <c r="AQ9822" s="89">
        <v>10045474</v>
      </c>
      <c r="AR9822" s="90" t="str">
        <f t="shared" si="161"/>
        <v>O</v>
      </c>
      <c r="AS9822" t="s">
        <v>9856</v>
      </c>
    </row>
    <row r="9823" spans="43:45" x14ac:dyDescent="0.25">
      <c r="AQ9823" s="89">
        <v>10046142</v>
      </c>
      <c r="AR9823" s="90" t="str">
        <f t="shared" si="161"/>
        <v>O</v>
      </c>
      <c r="AS9823" t="s">
        <v>9857</v>
      </c>
    </row>
    <row r="9824" spans="43:45" x14ac:dyDescent="0.25">
      <c r="AQ9824" s="89">
        <v>10046143</v>
      </c>
      <c r="AR9824" s="90" t="str">
        <f t="shared" si="161"/>
        <v>O</v>
      </c>
      <c r="AS9824" t="s">
        <v>9858</v>
      </c>
    </row>
    <row r="9825" spans="43:45" x14ac:dyDescent="0.25">
      <c r="AQ9825" s="89">
        <v>10046159</v>
      </c>
      <c r="AR9825" s="90" t="str">
        <f t="shared" si="161"/>
        <v>O</v>
      </c>
      <c r="AS9825" t="s">
        <v>9859</v>
      </c>
    </row>
    <row r="9826" spans="43:45" x14ac:dyDescent="0.25">
      <c r="AQ9826" s="89">
        <v>10046164</v>
      </c>
      <c r="AR9826" s="90" t="str">
        <f t="shared" si="161"/>
        <v>O</v>
      </c>
      <c r="AS9826" t="s">
        <v>9860</v>
      </c>
    </row>
    <row r="9827" spans="43:45" x14ac:dyDescent="0.25">
      <c r="AQ9827" s="89">
        <v>10046169</v>
      </c>
      <c r="AR9827" s="90" t="str">
        <f t="shared" si="161"/>
        <v>O</v>
      </c>
      <c r="AS9827" t="s">
        <v>9861</v>
      </c>
    </row>
    <row r="9828" spans="43:45" x14ac:dyDescent="0.25">
      <c r="AQ9828" s="89">
        <v>10046176</v>
      </c>
      <c r="AR9828" s="90" t="str">
        <f t="shared" si="161"/>
        <v>O</v>
      </c>
      <c r="AS9828" t="s">
        <v>9862</v>
      </c>
    </row>
    <row r="9829" spans="43:45" x14ac:dyDescent="0.25">
      <c r="AQ9829" s="89">
        <v>10046199</v>
      </c>
      <c r="AR9829" s="90" t="str">
        <f t="shared" si="161"/>
        <v>O</v>
      </c>
      <c r="AS9829" t="s">
        <v>9863</v>
      </c>
    </row>
    <row r="9830" spans="43:45" x14ac:dyDescent="0.25">
      <c r="AQ9830" s="89">
        <v>10046201</v>
      </c>
      <c r="AR9830" s="90" t="str">
        <f t="shared" si="161"/>
        <v>O</v>
      </c>
      <c r="AS9830" t="s">
        <v>9864</v>
      </c>
    </row>
    <row r="9831" spans="43:45" x14ac:dyDescent="0.25">
      <c r="AQ9831" s="89">
        <v>10046205</v>
      </c>
      <c r="AR9831" s="90" t="str">
        <f t="shared" si="161"/>
        <v>O</v>
      </c>
      <c r="AS9831" t="s">
        <v>9865</v>
      </c>
    </row>
    <row r="9832" spans="43:45" x14ac:dyDescent="0.25">
      <c r="AQ9832" s="89">
        <v>10046242</v>
      </c>
      <c r="AR9832" s="90" t="str">
        <f t="shared" si="161"/>
        <v>O</v>
      </c>
      <c r="AS9832" t="s">
        <v>9866</v>
      </c>
    </row>
    <row r="9833" spans="43:45" x14ac:dyDescent="0.25">
      <c r="AQ9833" s="89">
        <v>10046244</v>
      </c>
      <c r="AR9833" s="90" t="str">
        <f t="shared" si="161"/>
        <v>O</v>
      </c>
      <c r="AS9833" t="s">
        <v>9867</v>
      </c>
    </row>
    <row r="9834" spans="43:45" x14ac:dyDescent="0.25">
      <c r="AQ9834" s="89">
        <v>10046248</v>
      </c>
      <c r="AR9834" s="90" t="str">
        <f t="shared" si="161"/>
        <v>O</v>
      </c>
      <c r="AS9834" t="s">
        <v>9868</v>
      </c>
    </row>
    <row r="9835" spans="43:45" x14ac:dyDescent="0.25">
      <c r="AQ9835" s="89">
        <v>10043833</v>
      </c>
      <c r="AR9835" s="90" t="str">
        <f t="shared" si="161"/>
        <v>O</v>
      </c>
      <c r="AS9835" t="s">
        <v>9869</v>
      </c>
    </row>
    <row r="9836" spans="43:45" x14ac:dyDescent="0.25">
      <c r="AQ9836" s="89">
        <v>10044400</v>
      </c>
      <c r="AR9836" s="90" t="str">
        <f t="shared" si="161"/>
        <v>O</v>
      </c>
      <c r="AS9836" t="s">
        <v>9870</v>
      </c>
    </row>
    <row r="9837" spans="43:45" x14ac:dyDescent="0.25">
      <c r="AQ9837" s="89">
        <v>10044497</v>
      </c>
      <c r="AR9837" s="90" t="str">
        <f t="shared" si="161"/>
        <v>O</v>
      </c>
      <c r="AS9837" t="s">
        <v>9871</v>
      </c>
    </row>
    <row r="9838" spans="43:45" x14ac:dyDescent="0.25">
      <c r="AQ9838" s="89">
        <v>10044962</v>
      </c>
      <c r="AR9838" s="90" t="str">
        <f t="shared" si="161"/>
        <v>O</v>
      </c>
      <c r="AS9838" t="s">
        <v>9872</v>
      </c>
    </row>
    <row r="9839" spans="43:45" x14ac:dyDescent="0.25">
      <c r="AQ9839" s="89">
        <v>10045075</v>
      </c>
      <c r="AR9839" s="90" t="str">
        <f t="shared" si="161"/>
        <v>O</v>
      </c>
      <c r="AS9839" t="s">
        <v>9873</v>
      </c>
    </row>
    <row r="9840" spans="43:45" x14ac:dyDescent="0.25">
      <c r="AQ9840" s="89">
        <v>10045146</v>
      </c>
      <c r="AR9840" s="90" t="str">
        <f t="shared" si="161"/>
        <v>O</v>
      </c>
      <c r="AS9840" t="s">
        <v>9874</v>
      </c>
    </row>
    <row r="9841" spans="43:45" x14ac:dyDescent="0.25">
      <c r="AQ9841" s="89">
        <v>10045249</v>
      </c>
      <c r="AR9841" s="90" t="str">
        <f t="shared" si="161"/>
        <v>O</v>
      </c>
      <c r="AS9841" t="s">
        <v>9875</v>
      </c>
    </row>
    <row r="9842" spans="43:45" x14ac:dyDescent="0.25">
      <c r="AQ9842" s="89">
        <v>10045608</v>
      </c>
      <c r="AR9842" s="90" t="str">
        <f t="shared" si="161"/>
        <v>O</v>
      </c>
      <c r="AS9842" t="s">
        <v>9876</v>
      </c>
    </row>
    <row r="9843" spans="43:45" x14ac:dyDescent="0.25">
      <c r="AQ9843" s="89">
        <v>10045950</v>
      </c>
      <c r="AR9843" s="90" t="str">
        <f t="shared" si="161"/>
        <v>O</v>
      </c>
      <c r="AS9843" t="s">
        <v>9877</v>
      </c>
    </row>
    <row r="9844" spans="43:45" x14ac:dyDescent="0.25">
      <c r="AQ9844" s="89">
        <v>10045987</v>
      </c>
      <c r="AR9844" s="90" t="str">
        <f t="shared" si="161"/>
        <v>O</v>
      </c>
      <c r="AS9844" t="s">
        <v>9304</v>
      </c>
    </row>
    <row r="9845" spans="43:45" x14ac:dyDescent="0.25">
      <c r="AQ9845" s="89">
        <v>10046023</v>
      </c>
      <c r="AR9845" s="90" t="str">
        <f t="shared" si="161"/>
        <v>O</v>
      </c>
      <c r="AS9845" t="s">
        <v>9878</v>
      </c>
    </row>
    <row r="9846" spans="43:45" x14ac:dyDescent="0.25">
      <c r="AQ9846" s="89">
        <v>10046035</v>
      </c>
      <c r="AR9846" s="90" t="str">
        <f t="shared" si="161"/>
        <v>O</v>
      </c>
      <c r="AS9846" t="s">
        <v>9879</v>
      </c>
    </row>
    <row r="9847" spans="43:45" x14ac:dyDescent="0.25">
      <c r="AQ9847" s="89">
        <v>10043701</v>
      </c>
      <c r="AR9847" s="90" t="str">
        <f t="shared" si="161"/>
        <v>O</v>
      </c>
      <c r="AS9847" t="s">
        <v>9880</v>
      </c>
    </row>
    <row r="9848" spans="43:45" x14ac:dyDescent="0.25">
      <c r="AQ9848" s="89">
        <v>10043889</v>
      </c>
      <c r="AR9848" s="90" t="str">
        <f t="shared" si="161"/>
        <v>O</v>
      </c>
      <c r="AS9848" t="s">
        <v>9881</v>
      </c>
    </row>
    <row r="9849" spans="43:45" x14ac:dyDescent="0.25">
      <c r="AQ9849" s="89">
        <v>10044407</v>
      </c>
      <c r="AR9849" s="90" t="str">
        <f t="shared" si="161"/>
        <v>O</v>
      </c>
      <c r="AS9849" t="s">
        <v>9882</v>
      </c>
    </row>
    <row r="9850" spans="43:45" x14ac:dyDescent="0.25">
      <c r="AQ9850" s="89">
        <v>10044667</v>
      </c>
      <c r="AR9850" s="90" t="str">
        <f t="shared" si="161"/>
        <v>O</v>
      </c>
      <c r="AS9850" t="s">
        <v>9883</v>
      </c>
    </row>
    <row r="9851" spans="43:45" x14ac:dyDescent="0.25">
      <c r="AQ9851" s="89">
        <v>10044851</v>
      </c>
      <c r="AR9851" s="90" t="str">
        <f t="shared" si="161"/>
        <v>O</v>
      </c>
      <c r="AS9851" t="s">
        <v>9884</v>
      </c>
    </row>
    <row r="9852" spans="43:45" x14ac:dyDescent="0.25">
      <c r="AQ9852" s="89">
        <v>10044860</v>
      </c>
      <c r="AR9852" s="90" t="str">
        <f t="shared" si="161"/>
        <v>O</v>
      </c>
      <c r="AS9852" t="s">
        <v>9885</v>
      </c>
    </row>
    <row r="9853" spans="43:45" x14ac:dyDescent="0.25">
      <c r="AQ9853" s="89">
        <v>10045026</v>
      </c>
      <c r="AR9853" s="90" t="str">
        <f t="shared" si="161"/>
        <v>O</v>
      </c>
      <c r="AS9853" t="s">
        <v>9886</v>
      </c>
    </row>
    <row r="9854" spans="43:45" x14ac:dyDescent="0.25">
      <c r="AQ9854" s="89">
        <v>10045303</v>
      </c>
      <c r="AR9854" s="90" t="str">
        <f t="shared" si="161"/>
        <v>O</v>
      </c>
      <c r="AS9854" t="s">
        <v>9887</v>
      </c>
    </row>
    <row r="9855" spans="43:45" x14ac:dyDescent="0.25">
      <c r="AQ9855" s="89">
        <v>10045988</v>
      </c>
      <c r="AR9855" s="90" t="str">
        <f t="shared" si="161"/>
        <v>O</v>
      </c>
      <c r="AS9855" t="s">
        <v>9888</v>
      </c>
    </row>
    <row r="9856" spans="43:45" x14ac:dyDescent="0.25">
      <c r="AQ9856" s="89">
        <v>10046278</v>
      </c>
      <c r="AR9856" s="90" t="str">
        <f t="shared" si="161"/>
        <v>O</v>
      </c>
      <c r="AS9856" t="s">
        <v>9889</v>
      </c>
    </row>
    <row r="9857" spans="43:45" x14ac:dyDescent="0.25">
      <c r="AQ9857" s="89">
        <v>10046281</v>
      </c>
      <c r="AR9857" s="90" t="str">
        <f t="shared" si="161"/>
        <v>O</v>
      </c>
      <c r="AS9857" t="s">
        <v>9890</v>
      </c>
    </row>
    <row r="9858" spans="43:45" x14ac:dyDescent="0.25">
      <c r="AQ9858" s="89">
        <v>10046284</v>
      </c>
      <c r="AR9858" s="90" t="str">
        <f t="shared" si="161"/>
        <v>O</v>
      </c>
      <c r="AS9858" t="s">
        <v>9891</v>
      </c>
    </row>
    <row r="9859" spans="43:45" x14ac:dyDescent="0.25">
      <c r="AQ9859" s="89">
        <v>10046314</v>
      </c>
      <c r="AR9859" s="90" t="str">
        <f t="shared" si="161"/>
        <v>O</v>
      </c>
      <c r="AS9859" t="s">
        <v>9892</v>
      </c>
    </row>
    <row r="9860" spans="43:45" x14ac:dyDescent="0.25">
      <c r="AQ9860" s="89">
        <v>10046334</v>
      </c>
      <c r="AR9860" s="90" t="str">
        <f t="shared" si="161"/>
        <v>O</v>
      </c>
      <c r="AS9860" t="s">
        <v>9893</v>
      </c>
    </row>
    <row r="9861" spans="43:45" x14ac:dyDescent="0.25">
      <c r="AQ9861" s="89">
        <v>10046345</v>
      </c>
      <c r="AR9861" s="90" t="str">
        <f t="shared" si="161"/>
        <v>O</v>
      </c>
      <c r="AS9861" t="s">
        <v>9894</v>
      </c>
    </row>
    <row r="9862" spans="43:45" x14ac:dyDescent="0.25">
      <c r="AQ9862" s="89">
        <v>10046377</v>
      </c>
      <c r="AR9862" s="90" t="str">
        <f t="shared" si="161"/>
        <v>O</v>
      </c>
      <c r="AS9862" t="s">
        <v>9895</v>
      </c>
    </row>
    <row r="9863" spans="43:45" x14ac:dyDescent="0.25">
      <c r="AQ9863" s="89">
        <v>10046386</v>
      </c>
      <c r="AR9863" s="90" t="str">
        <f t="shared" si="161"/>
        <v>O</v>
      </c>
      <c r="AS9863" t="s">
        <v>9896</v>
      </c>
    </row>
    <row r="9864" spans="43:45" x14ac:dyDescent="0.25">
      <c r="AQ9864" s="89">
        <v>10046390</v>
      </c>
      <c r="AR9864" s="90" t="str">
        <f t="shared" si="161"/>
        <v>O</v>
      </c>
      <c r="AS9864" t="s">
        <v>9897</v>
      </c>
    </row>
    <row r="9865" spans="43:45" x14ac:dyDescent="0.25">
      <c r="AQ9865" s="89">
        <v>10046391</v>
      </c>
      <c r="AR9865" s="90" t="str">
        <f t="shared" ref="AR9865:AR9928" si="162">IF(ISNA(VLOOKUP(AQ9865,$BP$18:$BQ$356,2,FALSE))=TRUE,"O",VLOOKUP(AQ9865,$BP$18:$BQ$356,2,FALSE))</f>
        <v>O</v>
      </c>
      <c r="AS9865" t="s">
        <v>9898</v>
      </c>
    </row>
    <row r="9866" spans="43:45" x14ac:dyDescent="0.25">
      <c r="AQ9866" s="89">
        <v>10043836</v>
      </c>
      <c r="AR9866" s="90" t="str">
        <f t="shared" si="162"/>
        <v>O</v>
      </c>
      <c r="AS9866" t="s">
        <v>9899</v>
      </c>
    </row>
    <row r="9867" spans="43:45" x14ac:dyDescent="0.25">
      <c r="AQ9867" s="89">
        <v>10043899</v>
      </c>
      <c r="AR9867" s="90" t="str">
        <f t="shared" si="162"/>
        <v>O</v>
      </c>
      <c r="AS9867" t="s">
        <v>9900</v>
      </c>
    </row>
    <row r="9868" spans="43:45" x14ac:dyDescent="0.25">
      <c r="AQ9868" s="89">
        <v>10043965</v>
      </c>
      <c r="AR9868" s="90" t="str">
        <f t="shared" si="162"/>
        <v>O</v>
      </c>
      <c r="AS9868" t="s">
        <v>9901</v>
      </c>
    </row>
    <row r="9869" spans="43:45" x14ac:dyDescent="0.25">
      <c r="AQ9869" s="89">
        <v>10044237</v>
      </c>
      <c r="AR9869" s="90" t="str">
        <f t="shared" si="162"/>
        <v>O</v>
      </c>
      <c r="AS9869" t="s">
        <v>9902</v>
      </c>
    </row>
    <row r="9870" spans="43:45" x14ac:dyDescent="0.25">
      <c r="AQ9870" s="89">
        <v>10044402</v>
      </c>
      <c r="AR9870" s="90" t="str">
        <f t="shared" si="162"/>
        <v>O</v>
      </c>
      <c r="AS9870" t="s">
        <v>9903</v>
      </c>
    </row>
    <row r="9871" spans="43:45" x14ac:dyDescent="0.25">
      <c r="AQ9871" s="89">
        <v>10044551</v>
      </c>
      <c r="AR9871" s="90" t="str">
        <f t="shared" si="162"/>
        <v>O</v>
      </c>
      <c r="AS9871" t="s">
        <v>9904</v>
      </c>
    </row>
    <row r="9872" spans="43:45" x14ac:dyDescent="0.25">
      <c r="AQ9872" s="89">
        <v>10044770</v>
      </c>
      <c r="AR9872" s="90" t="str">
        <f t="shared" si="162"/>
        <v>O</v>
      </c>
      <c r="AS9872" t="s">
        <v>9905</v>
      </c>
    </row>
    <row r="9873" spans="43:45" x14ac:dyDescent="0.25">
      <c r="AQ9873" s="89">
        <v>10044819</v>
      </c>
      <c r="AR9873" s="90" t="str">
        <f t="shared" si="162"/>
        <v>O</v>
      </c>
      <c r="AS9873" t="s">
        <v>9906</v>
      </c>
    </row>
    <row r="9874" spans="43:45" x14ac:dyDescent="0.25">
      <c r="AQ9874" s="89">
        <v>10044630</v>
      </c>
      <c r="AR9874" s="90" t="str">
        <f t="shared" si="162"/>
        <v>O</v>
      </c>
      <c r="AS9874" t="s">
        <v>9907</v>
      </c>
    </row>
    <row r="9875" spans="43:45" x14ac:dyDescent="0.25">
      <c r="AQ9875" s="89">
        <v>10046055</v>
      </c>
      <c r="AR9875" s="90" t="str">
        <f t="shared" si="162"/>
        <v>O</v>
      </c>
      <c r="AS9875" t="s">
        <v>9908</v>
      </c>
    </row>
    <row r="9876" spans="43:45" x14ac:dyDescent="0.25">
      <c r="AQ9876" s="89">
        <v>10046087</v>
      </c>
      <c r="AR9876" s="90" t="str">
        <f t="shared" si="162"/>
        <v>O</v>
      </c>
      <c r="AS9876" t="s">
        <v>9909</v>
      </c>
    </row>
    <row r="9877" spans="43:45" x14ac:dyDescent="0.25">
      <c r="AQ9877" s="89">
        <v>10046089</v>
      </c>
      <c r="AR9877" s="90" t="str">
        <f t="shared" si="162"/>
        <v>O</v>
      </c>
      <c r="AS9877" t="s">
        <v>9910</v>
      </c>
    </row>
    <row r="9878" spans="43:45" x14ac:dyDescent="0.25">
      <c r="AQ9878" s="89">
        <v>10046095</v>
      </c>
      <c r="AR9878" s="90" t="str">
        <f t="shared" si="162"/>
        <v>O</v>
      </c>
      <c r="AS9878" t="s">
        <v>9911</v>
      </c>
    </row>
    <row r="9879" spans="43:45" x14ac:dyDescent="0.25">
      <c r="AQ9879" s="89">
        <v>10046132</v>
      </c>
      <c r="AR9879" s="90" t="str">
        <f t="shared" si="162"/>
        <v>O</v>
      </c>
      <c r="AS9879" t="s">
        <v>9912</v>
      </c>
    </row>
    <row r="9880" spans="43:45" x14ac:dyDescent="0.25">
      <c r="AQ9880" s="89">
        <v>10046151</v>
      </c>
      <c r="AR9880" s="90" t="str">
        <f t="shared" si="162"/>
        <v>O</v>
      </c>
      <c r="AS9880" t="s">
        <v>9913</v>
      </c>
    </row>
    <row r="9881" spans="43:45" x14ac:dyDescent="0.25">
      <c r="AQ9881" s="89">
        <v>10046152</v>
      </c>
      <c r="AR9881" s="90" t="str">
        <f t="shared" si="162"/>
        <v>O</v>
      </c>
      <c r="AS9881" t="s">
        <v>9914</v>
      </c>
    </row>
    <row r="9882" spans="43:45" x14ac:dyDescent="0.25">
      <c r="AQ9882" s="89">
        <v>10046167</v>
      </c>
      <c r="AR9882" s="90" t="str">
        <f t="shared" si="162"/>
        <v>O</v>
      </c>
      <c r="AS9882" t="s">
        <v>9915</v>
      </c>
    </row>
    <row r="9883" spans="43:45" x14ac:dyDescent="0.25">
      <c r="AQ9883" s="89">
        <v>10043832</v>
      </c>
      <c r="AR9883" s="90" t="str">
        <f t="shared" si="162"/>
        <v>O</v>
      </c>
      <c r="AS9883" t="s">
        <v>9916</v>
      </c>
    </row>
    <row r="9884" spans="43:45" x14ac:dyDescent="0.25">
      <c r="AQ9884" s="89">
        <v>10044072</v>
      </c>
      <c r="AR9884" s="90" t="str">
        <f t="shared" si="162"/>
        <v>O</v>
      </c>
      <c r="AS9884" t="s">
        <v>9917</v>
      </c>
    </row>
    <row r="9885" spans="43:45" x14ac:dyDescent="0.25">
      <c r="AQ9885" s="89">
        <v>10044451</v>
      </c>
      <c r="AR9885" s="90" t="str">
        <f t="shared" si="162"/>
        <v>O</v>
      </c>
      <c r="AS9885" t="s">
        <v>9918</v>
      </c>
    </row>
    <row r="9886" spans="43:45" x14ac:dyDescent="0.25">
      <c r="AQ9886" s="89">
        <v>10044505</v>
      </c>
      <c r="AR9886" s="90" t="str">
        <f t="shared" si="162"/>
        <v>O</v>
      </c>
      <c r="AS9886" t="s">
        <v>9919</v>
      </c>
    </row>
    <row r="9887" spans="43:45" x14ac:dyDescent="0.25">
      <c r="AQ9887" s="89">
        <v>10044523</v>
      </c>
      <c r="AR9887" s="90" t="str">
        <f t="shared" si="162"/>
        <v>O</v>
      </c>
      <c r="AS9887" t="s">
        <v>9920</v>
      </c>
    </row>
    <row r="9888" spans="43:45" x14ac:dyDescent="0.25">
      <c r="AQ9888" s="89">
        <v>10045487</v>
      </c>
      <c r="AR9888" s="90" t="str">
        <f t="shared" si="162"/>
        <v>O</v>
      </c>
      <c r="AS9888" t="s">
        <v>9921</v>
      </c>
    </row>
    <row r="9889" spans="43:45" x14ac:dyDescent="0.25">
      <c r="AQ9889" s="89">
        <v>10045523</v>
      </c>
      <c r="AR9889" s="90" t="str">
        <f t="shared" si="162"/>
        <v>O</v>
      </c>
      <c r="AS9889" t="s">
        <v>9922</v>
      </c>
    </row>
    <row r="9890" spans="43:45" x14ac:dyDescent="0.25">
      <c r="AQ9890" s="89">
        <v>10045571</v>
      </c>
      <c r="AR9890" s="90" t="str">
        <f t="shared" si="162"/>
        <v>O</v>
      </c>
      <c r="AS9890" t="s">
        <v>9923</v>
      </c>
    </row>
    <row r="9891" spans="43:45" x14ac:dyDescent="0.25">
      <c r="AQ9891" s="89">
        <v>10045582</v>
      </c>
      <c r="AR9891" s="90" t="str">
        <f t="shared" si="162"/>
        <v>O</v>
      </c>
      <c r="AS9891" t="s">
        <v>9924</v>
      </c>
    </row>
    <row r="9892" spans="43:45" x14ac:dyDescent="0.25">
      <c r="AQ9892" s="89">
        <v>10045602</v>
      </c>
      <c r="AR9892" s="90" t="str">
        <f t="shared" si="162"/>
        <v>O</v>
      </c>
      <c r="AS9892" t="s">
        <v>9925</v>
      </c>
    </row>
    <row r="9893" spans="43:45" x14ac:dyDescent="0.25">
      <c r="AQ9893" s="89">
        <v>10045607</v>
      </c>
      <c r="AR9893" s="90" t="str">
        <f t="shared" si="162"/>
        <v>O</v>
      </c>
      <c r="AS9893" t="s">
        <v>9926</v>
      </c>
    </row>
    <row r="9894" spans="43:45" x14ac:dyDescent="0.25">
      <c r="AQ9894" s="89">
        <v>10046397</v>
      </c>
      <c r="AR9894" s="90" t="str">
        <f t="shared" si="162"/>
        <v>O</v>
      </c>
      <c r="AS9894" t="s">
        <v>9927</v>
      </c>
    </row>
    <row r="9895" spans="43:45" x14ac:dyDescent="0.25">
      <c r="AQ9895" s="89">
        <v>10047300</v>
      </c>
      <c r="AR9895" s="90" t="str">
        <f t="shared" si="162"/>
        <v>O</v>
      </c>
      <c r="AS9895" t="s">
        <v>9928</v>
      </c>
    </row>
    <row r="9896" spans="43:45" x14ac:dyDescent="0.25">
      <c r="AQ9896" s="89">
        <v>10047484</v>
      </c>
      <c r="AR9896" s="90" t="str">
        <f t="shared" si="162"/>
        <v>O</v>
      </c>
      <c r="AS9896" t="s">
        <v>9929</v>
      </c>
    </row>
    <row r="9897" spans="43:45" x14ac:dyDescent="0.25">
      <c r="AQ9897" s="89">
        <v>10047487</v>
      </c>
      <c r="AR9897" s="90" t="str">
        <f t="shared" si="162"/>
        <v>O</v>
      </c>
      <c r="AS9897" t="s">
        <v>9930</v>
      </c>
    </row>
    <row r="9898" spans="43:45" x14ac:dyDescent="0.25">
      <c r="AQ9898" s="89">
        <v>10047490</v>
      </c>
      <c r="AR9898" s="90" t="str">
        <f t="shared" si="162"/>
        <v>O</v>
      </c>
      <c r="AS9898" t="s">
        <v>9374</v>
      </c>
    </row>
    <row r="9899" spans="43:45" x14ac:dyDescent="0.25">
      <c r="AQ9899" s="89">
        <v>10047491</v>
      </c>
      <c r="AR9899" s="90" t="str">
        <f t="shared" si="162"/>
        <v>O</v>
      </c>
      <c r="AS9899" t="s">
        <v>9931</v>
      </c>
    </row>
    <row r="9900" spans="43:45" x14ac:dyDescent="0.25">
      <c r="AQ9900" s="89">
        <v>10047494</v>
      </c>
      <c r="AR9900" s="90" t="str">
        <f t="shared" si="162"/>
        <v>O</v>
      </c>
      <c r="AS9900" t="s">
        <v>9932</v>
      </c>
    </row>
    <row r="9901" spans="43:45" x14ac:dyDescent="0.25">
      <c r="AQ9901" s="89">
        <v>10047497</v>
      </c>
      <c r="AR9901" s="90" t="str">
        <f t="shared" si="162"/>
        <v>O</v>
      </c>
      <c r="AS9901" t="s">
        <v>9933</v>
      </c>
    </row>
    <row r="9902" spans="43:45" x14ac:dyDescent="0.25">
      <c r="AQ9902" s="89">
        <v>10047498</v>
      </c>
      <c r="AR9902" s="90" t="str">
        <f t="shared" si="162"/>
        <v>O</v>
      </c>
      <c r="AS9902" t="s">
        <v>9934</v>
      </c>
    </row>
    <row r="9903" spans="43:45" x14ac:dyDescent="0.25">
      <c r="AQ9903" s="89">
        <v>10047499</v>
      </c>
      <c r="AR9903" s="90" t="str">
        <f t="shared" si="162"/>
        <v>O</v>
      </c>
      <c r="AS9903" t="s">
        <v>9935</v>
      </c>
    </row>
    <row r="9904" spans="43:45" x14ac:dyDescent="0.25">
      <c r="AQ9904" s="89">
        <v>10047500</v>
      </c>
      <c r="AR9904" s="90" t="str">
        <f t="shared" si="162"/>
        <v>O</v>
      </c>
      <c r="AS9904" t="s">
        <v>9936</v>
      </c>
    </row>
    <row r="9905" spans="43:45" x14ac:dyDescent="0.25">
      <c r="AQ9905" s="89">
        <v>10047505</v>
      </c>
      <c r="AR9905" s="90" t="str">
        <f t="shared" si="162"/>
        <v>O</v>
      </c>
      <c r="AS9905" t="s">
        <v>9937</v>
      </c>
    </row>
    <row r="9906" spans="43:45" x14ac:dyDescent="0.25">
      <c r="AQ9906" s="89">
        <v>10047506</v>
      </c>
      <c r="AR9906" s="90" t="str">
        <f t="shared" si="162"/>
        <v>O</v>
      </c>
      <c r="AS9906" t="s">
        <v>9938</v>
      </c>
    </row>
    <row r="9907" spans="43:45" x14ac:dyDescent="0.25">
      <c r="AQ9907" s="89">
        <v>10047507</v>
      </c>
      <c r="AR9907" s="90" t="str">
        <f t="shared" si="162"/>
        <v>O</v>
      </c>
      <c r="AS9907" t="s">
        <v>1490</v>
      </c>
    </row>
    <row r="9908" spans="43:45" x14ac:dyDescent="0.25">
      <c r="AQ9908" s="89">
        <v>10047508</v>
      </c>
      <c r="AR9908" s="90" t="str">
        <f t="shared" si="162"/>
        <v>O</v>
      </c>
      <c r="AS9908" t="s">
        <v>9939</v>
      </c>
    </row>
    <row r="9909" spans="43:45" x14ac:dyDescent="0.25">
      <c r="AQ9909" s="89">
        <v>10043664</v>
      </c>
      <c r="AR9909" s="90" t="str">
        <f t="shared" si="162"/>
        <v>O</v>
      </c>
      <c r="AS9909" t="s">
        <v>9940</v>
      </c>
    </row>
    <row r="9910" spans="43:45" x14ac:dyDescent="0.25">
      <c r="AQ9910" s="89">
        <v>10043933</v>
      </c>
      <c r="AR9910" s="90" t="str">
        <f t="shared" si="162"/>
        <v>O</v>
      </c>
      <c r="AS9910" t="s">
        <v>9941</v>
      </c>
    </row>
    <row r="9911" spans="43:45" x14ac:dyDescent="0.25">
      <c r="AQ9911" s="89">
        <v>10044034</v>
      </c>
      <c r="AR9911" s="90" t="str">
        <f t="shared" si="162"/>
        <v>O</v>
      </c>
      <c r="AS9911" t="s">
        <v>9942</v>
      </c>
    </row>
    <row r="9912" spans="43:45" x14ac:dyDescent="0.25">
      <c r="AQ9912" s="89">
        <v>10044038</v>
      </c>
      <c r="AR9912" s="90" t="str">
        <f t="shared" si="162"/>
        <v>O</v>
      </c>
      <c r="AS9912" t="s">
        <v>9943</v>
      </c>
    </row>
    <row r="9913" spans="43:45" x14ac:dyDescent="0.25">
      <c r="AQ9913" s="89">
        <v>10044075</v>
      </c>
      <c r="AR9913" s="90" t="str">
        <f t="shared" si="162"/>
        <v>O</v>
      </c>
      <c r="AS9913" t="s">
        <v>9944</v>
      </c>
    </row>
    <row r="9914" spans="43:45" x14ac:dyDescent="0.25">
      <c r="AQ9914" s="89">
        <v>10044080</v>
      </c>
      <c r="AR9914" s="90" t="str">
        <f t="shared" si="162"/>
        <v>O</v>
      </c>
      <c r="AS9914" t="s">
        <v>9945</v>
      </c>
    </row>
    <row r="9915" spans="43:45" x14ac:dyDescent="0.25">
      <c r="AQ9915" s="89">
        <v>10044096</v>
      </c>
      <c r="AR9915" s="90" t="str">
        <f t="shared" si="162"/>
        <v>O</v>
      </c>
      <c r="AS9915" t="s">
        <v>9946</v>
      </c>
    </row>
    <row r="9916" spans="43:45" x14ac:dyDescent="0.25">
      <c r="AQ9916" s="89">
        <v>10044177</v>
      </c>
      <c r="AR9916" s="90" t="str">
        <f t="shared" si="162"/>
        <v>O</v>
      </c>
      <c r="AS9916" t="s">
        <v>9947</v>
      </c>
    </row>
    <row r="9917" spans="43:45" x14ac:dyDescent="0.25">
      <c r="AQ9917" s="89">
        <v>10044377</v>
      </c>
      <c r="AR9917" s="90" t="str">
        <f t="shared" si="162"/>
        <v>O</v>
      </c>
      <c r="AS9917" t="s">
        <v>9948</v>
      </c>
    </row>
    <row r="9918" spans="43:45" x14ac:dyDescent="0.25">
      <c r="AQ9918" s="89">
        <v>10044498</v>
      </c>
      <c r="AR9918" s="90" t="str">
        <f t="shared" si="162"/>
        <v>O</v>
      </c>
      <c r="AS9918" t="s">
        <v>9949</v>
      </c>
    </row>
    <row r="9919" spans="43:45" x14ac:dyDescent="0.25">
      <c r="AQ9919" s="89">
        <v>10046178</v>
      </c>
      <c r="AR9919" s="90" t="str">
        <f t="shared" si="162"/>
        <v>O</v>
      </c>
      <c r="AS9919" t="s">
        <v>9950</v>
      </c>
    </row>
    <row r="9920" spans="43:45" x14ac:dyDescent="0.25">
      <c r="AQ9920" s="89">
        <v>10046187</v>
      </c>
      <c r="AR9920" s="90" t="str">
        <f t="shared" si="162"/>
        <v>O</v>
      </c>
      <c r="AS9920" t="s">
        <v>9951</v>
      </c>
    </row>
    <row r="9921" spans="43:45" x14ac:dyDescent="0.25">
      <c r="AQ9921" s="89">
        <v>10046207</v>
      </c>
      <c r="AR9921" s="90" t="str">
        <f t="shared" si="162"/>
        <v>O</v>
      </c>
      <c r="AS9921" t="s">
        <v>9952</v>
      </c>
    </row>
    <row r="9922" spans="43:45" x14ac:dyDescent="0.25">
      <c r="AQ9922" s="89">
        <v>10046210</v>
      </c>
      <c r="AR9922" s="90" t="str">
        <f t="shared" si="162"/>
        <v>O</v>
      </c>
      <c r="AS9922" t="s">
        <v>9953</v>
      </c>
    </row>
    <row r="9923" spans="43:45" x14ac:dyDescent="0.25">
      <c r="AQ9923" s="89">
        <v>10046214</v>
      </c>
      <c r="AR9923" s="90" t="str">
        <f t="shared" si="162"/>
        <v>O</v>
      </c>
      <c r="AS9923" t="s">
        <v>9954</v>
      </c>
    </row>
    <row r="9924" spans="43:45" x14ac:dyDescent="0.25">
      <c r="AQ9924" s="89">
        <v>10046218</v>
      </c>
      <c r="AR9924" s="90" t="str">
        <f t="shared" si="162"/>
        <v>O</v>
      </c>
      <c r="AS9924" t="s">
        <v>9955</v>
      </c>
    </row>
    <row r="9925" spans="43:45" x14ac:dyDescent="0.25">
      <c r="AQ9925" s="89">
        <v>10046228</v>
      </c>
      <c r="AR9925" s="90" t="str">
        <f t="shared" si="162"/>
        <v>O</v>
      </c>
      <c r="AS9925" t="s">
        <v>9956</v>
      </c>
    </row>
    <row r="9926" spans="43:45" x14ac:dyDescent="0.25">
      <c r="AQ9926" s="89">
        <v>10046229</v>
      </c>
      <c r="AR9926" s="90" t="str">
        <f t="shared" si="162"/>
        <v>O</v>
      </c>
      <c r="AS9926" t="s">
        <v>9957</v>
      </c>
    </row>
    <row r="9927" spans="43:45" x14ac:dyDescent="0.25">
      <c r="AQ9927" s="89">
        <v>10046257</v>
      </c>
      <c r="AR9927" s="90" t="str">
        <f t="shared" si="162"/>
        <v>O</v>
      </c>
      <c r="AS9927" t="s">
        <v>9958</v>
      </c>
    </row>
    <row r="9928" spans="43:45" x14ac:dyDescent="0.25">
      <c r="AQ9928" s="89">
        <v>10046260</v>
      </c>
      <c r="AR9928" s="90" t="str">
        <f t="shared" si="162"/>
        <v>O</v>
      </c>
      <c r="AS9928" t="s">
        <v>9959</v>
      </c>
    </row>
    <row r="9929" spans="43:45" x14ac:dyDescent="0.25">
      <c r="AQ9929" s="89">
        <v>10046275</v>
      </c>
      <c r="AR9929" s="90" t="str">
        <f t="shared" ref="AR9929:AR9992" si="163">IF(ISNA(VLOOKUP(AQ9929,$BP$18:$BQ$356,2,FALSE))=TRUE,"O",VLOOKUP(AQ9929,$BP$18:$BQ$356,2,FALSE))</f>
        <v>O</v>
      </c>
      <c r="AS9929" t="s">
        <v>9960</v>
      </c>
    </row>
    <row r="9930" spans="43:45" x14ac:dyDescent="0.25">
      <c r="AQ9930" s="89">
        <v>10046290</v>
      </c>
      <c r="AR9930" s="90" t="str">
        <f t="shared" si="163"/>
        <v>O</v>
      </c>
      <c r="AS9930" t="s">
        <v>9961</v>
      </c>
    </row>
    <row r="9931" spans="43:45" x14ac:dyDescent="0.25">
      <c r="AQ9931" s="89">
        <v>10046299</v>
      </c>
      <c r="AR9931" s="90" t="str">
        <f t="shared" si="163"/>
        <v>O</v>
      </c>
      <c r="AS9931" t="s">
        <v>9962</v>
      </c>
    </row>
    <row r="9932" spans="43:45" x14ac:dyDescent="0.25">
      <c r="AQ9932" s="89">
        <v>10046329</v>
      </c>
      <c r="AR9932" s="90" t="str">
        <f t="shared" si="163"/>
        <v>O</v>
      </c>
      <c r="AS9932" t="s">
        <v>9963</v>
      </c>
    </row>
    <row r="9933" spans="43:45" x14ac:dyDescent="0.25">
      <c r="AQ9933" s="89">
        <v>10044328</v>
      </c>
      <c r="AR9933" s="90" t="str">
        <f t="shared" si="163"/>
        <v>O</v>
      </c>
      <c r="AS9933" t="s">
        <v>9964</v>
      </c>
    </row>
    <row r="9934" spans="43:45" x14ac:dyDescent="0.25">
      <c r="AQ9934" s="89">
        <v>10044370</v>
      </c>
      <c r="AR9934" s="90" t="str">
        <f t="shared" si="163"/>
        <v>O</v>
      </c>
      <c r="AS9934" t="s">
        <v>9965</v>
      </c>
    </row>
    <row r="9935" spans="43:45" x14ac:dyDescent="0.25">
      <c r="AQ9935" s="89">
        <v>10044453</v>
      </c>
      <c r="AR9935" s="90" t="str">
        <f t="shared" si="163"/>
        <v>O</v>
      </c>
      <c r="AS9935" t="s">
        <v>9966</v>
      </c>
    </row>
    <row r="9936" spans="43:45" x14ac:dyDescent="0.25">
      <c r="AQ9936" s="89">
        <v>10044619</v>
      </c>
      <c r="AR9936" s="90" t="str">
        <f t="shared" si="163"/>
        <v>O</v>
      </c>
      <c r="AS9936" t="s">
        <v>9967</v>
      </c>
    </row>
    <row r="9937" spans="43:45" x14ac:dyDescent="0.25">
      <c r="AQ9937" s="89">
        <v>10045615</v>
      </c>
      <c r="AR9937" s="90" t="str">
        <f t="shared" si="163"/>
        <v>O</v>
      </c>
      <c r="AS9937" t="s">
        <v>9968</v>
      </c>
    </row>
    <row r="9938" spans="43:45" x14ac:dyDescent="0.25">
      <c r="AQ9938" s="89">
        <v>10046524</v>
      </c>
      <c r="AR9938" s="90" t="str">
        <f t="shared" si="163"/>
        <v>O</v>
      </c>
      <c r="AS9938" t="s">
        <v>9969</v>
      </c>
    </row>
    <row r="9939" spans="43:45" x14ac:dyDescent="0.25">
      <c r="AQ9939" s="89">
        <v>10046668</v>
      </c>
      <c r="AR9939" s="90" t="str">
        <f t="shared" si="163"/>
        <v>O</v>
      </c>
      <c r="AS9939" t="s">
        <v>9970</v>
      </c>
    </row>
    <row r="9940" spans="43:45" x14ac:dyDescent="0.25">
      <c r="AQ9940" s="89">
        <v>10046702</v>
      </c>
      <c r="AR9940" s="90" t="str">
        <f t="shared" si="163"/>
        <v>O</v>
      </c>
      <c r="AS9940" t="s">
        <v>9971</v>
      </c>
    </row>
    <row r="9941" spans="43:45" x14ac:dyDescent="0.25">
      <c r="AQ9941" s="89">
        <v>10046820</v>
      </c>
      <c r="AR9941" s="90" t="str">
        <f t="shared" si="163"/>
        <v>O</v>
      </c>
      <c r="AS9941" t="s">
        <v>9972</v>
      </c>
    </row>
    <row r="9942" spans="43:45" x14ac:dyDescent="0.25">
      <c r="AQ9942" s="89">
        <v>10046996</v>
      </c>
      <c r="AR9942" s="90" t="str">
        <f t="shared" si="163"/>
        <v>O</v>
      </c>
      <c r="AS9942" t="s">
        <v>9973</v>
      </c>
    </row>
    <row r="9943" spans="43:45" x14ac:dyDescent="0.25">
      <c r="AQ9943" s="89">
        <v>10046997</v>
      </c>
      <c r="AR9943" s="90" t="str">
        <f t="shared" si="163"/>
        <v>O</v>
      </c>
      <c r="AS9943" t="s">
        <v>9974</v>
      </c>
    </row>
    <row r="9944" spans="43:45" x14ac:dyDescent="0.25">
      <c r="AQ9944" s="89">
        <v>10047255</v>
      </c>
      <c r="AR9944" s="90" t="str">
        <f t="shared" si="163"/>
        <v>O</v>
      </c>
      <c r="AS9944" t="s">
        <v>9975</v>
      </c>
    </row>
    <row r="9945" spans="43:45" x14ac:dyDescent="0.25">
      <c r="AQ9945" s="89">
        <v>10047287</v>
      </c>
      <c r="AR9945" s="90" t="str">
        <f t="shared" si="163"/>
        <v>O</v>
      </c>
      <c r="AS9945" t="s">
        <v>9976</v>
      </c>
    </row>
    <row r="9946" spans="43:45" x14ac:dyDescent="0.25">
      <c r="AQ9946" s="89">
        <v>10043640</v>
      </c>
      <c r="AR9946" s="90" t="str">
        <f t="shared" si="163"/>
        <v>O</v>
      </c>
      <c r="AS9946" t="s">
        <v>9977</v>
      </c>
    </row>
    <row r="9947" spans="43:45" x14ac:dyDescent="0.25">
      <c r="AQ9947" s="89">
        <v>10044065</v>
      </c>
      <c r="AR9947" s="90" t="str">
        <f t="shared" si="163"/>
        <v>O</v>
      </c>
      <c r="AS9947" t="s">
        <v>9978</v>
      </c>
    </row>
    <row r="9948" spans="43:45" x14ac:dyDescent="0.25">
      <c r="AQ9948" s="89">
        <v>10044507</v>
      </c>
      <c r="AR9948" s="90" t="str">
        <f t="shared" si="163"/>
        <v>O</v>
      </c>
      <c r="AS9948" t="s">
        <v>9979</v>
      </c>
    </row>
    <row r="9949" spans="43:45" x14ac:dyDescent="0.25">
      <c r="AQ9949" s="89">
        <v>10044864</v>
      </c>
      <c r="AR9949" s="90" t="str">
        <f t="shared" si="163"/>
        <v>O</v>
      </c>
      <c r="AS9949" t="s">
        <v>9980</v>
      </c>
    </row>
    <row r="9950" spans="43:45" x14ac:dyDescent="0.25">
      <c r="AQ9950" s="89">
        <v>10044899</v>
      </c>
      <c r="AR9950" s="90" t="str">
        <f t="shared" si="163"/>
        <v>O</v>
      </c>
      <c r="AS9950" t="s">
        <v>9981</v>
      </c>
    </row>
    <row r="9951" spans="43:45" x14ac:dyDescent="0.25">
      <c r="AQ9951" s="89">
        <v>10044901</v>
      </c>
      <c r="AR9951" s="90" t="str">
        <f t="shared" si="163"/>
        <v>O</v>
      </c>
      <c r="AS9951" t="s">
        <v>9982</v>
      </c>
    </row>
    <row r="9952" spans="43:45" x14ac:dyDescent="0.25">
      <c r="AQ9952" s="89">
        <v>10045089</v>
      </c>
      <c r="AR9952" s="90" t="str">
        <f t="shared" si="163"/>
        <v>O</v>
      </c>
      <c r="AS9952" t="s">
        <v>9983</v>
      </c>
    </row>
    <row r="9953" spans="43:45" x14ac:dyDescent="0.25">
      <c r="AQ9953" s="89">
        <v>10045094</v>
      </c>
      <c r="AR9953" s="90" t="str">
        <f t="shared" si="163"/>
        <v>O</v>
      </c>
      <c r="AS9953" t="s">
        <v>9984</v>
      </c>
    </row>
    <row r="9954" spans="43:45" x14ac:dyDescent="0.25">
      <c r="AQ9954" s="89">
        <v>10045096</v>
      </c>
      <c r="AR9954" s="90" t="str">
        <f t="shared" si="163"/>
        <v>O</v>
      </c>
      <c r="AS9954" t="s">
        <v>9985</v>
      </c>
    </row>
    <row r="9955" spans="43:45" x14ac:dyDescent="0.25">
      <c r="AQ9955" s="89">
        <v>10045098</v>
      </c>
      <c r="AR9955" s="90" t="str">
        <f t="shared" si="163"/>
        <v>O</v>
      </c>
      <c r="AS9955" t="s">
        <v>9986</v>
      </c>
    </row>
    <row r="9956" spans="43:45" x14ac:dyDescent="0.25">
      <c r="AQ9956" s="89">
        <v>10046335</v>
      </c>
      <c r="AR9956" s="90" t="str">
        <f t="shared" si="163"/>
        <v>O</v>
      </c>
      <c r="AS9956" t="s">
        <v>9987</v>
      </c>
    </row>
    <row r="9957" spans="43:45" x14ac:dyDescent="0.25">
      <c r="AQ9957" s="89">
        <v>10046361</v>
      </c>
      <c r="AR9957" s="90" t="str">
        <f t="shared" si="163"/>
        <v>O</v>
      </c>
      <c r="AS9957" t="s">
        <v>9988</v>
      </c>
    </row>
    <row r="9958" spans="43:45" x14ac:dyDescent="0.25">
      <c r="AQ9958" s="89">
        <v>10046363</v>
      </c>
      <c r="AR9958" s="90" t="str">
        <f t="shared" si="163"/>
        <v>O</v>
      </c>
      <c r="AS9958" t="s">
        <v>9989</v>
      </c>
    </row>
    <row r="9959" spans="43:45" x14ac:dyDescent="0.25">
      <c r="AQ9959" s="89">
        <v>10046366</v>
      </c>
      <c r="AR9959" s="90" t="str">
        <f t="shared" si="163"/>
        <v>O</v>
      </c>
      <c r="AS9959" t="s">
        <v>9990</v>
      </c>
    </row>
    <row r="9960" spans="43:45" x14ac:dyDescent="0.25">
      <c r="AQ9960" s="89">
        <v>10046367</v>
      </c>
      <c r="AR9960" s="90" t="str">
        <f t="shared" si="163"/>
        <v>O</v>
      </c>
      <c r="AS9960" t="s">
        <v>9991</v>
      </c>
    </row>
    <row r="9961" spans="43:45" x14ac:dyDescent="0.25">
      <c r="AQ9961" s="89">
        <v>10046369</v>
      </c>
      <c r="AR9961" s="90" t="str">
        <f t="shared" si="163"/>
        <v>O</v>
      </c>
      <c r="AS9961" t="s">
        <v>9992</v>
      </c>
    </row>
    <row r="9962" spans="43:45" x14ac:dyDescent="0.25">
      <c r="AQ9962" s="89">
        <v>10046373</v>
      </c>
      <c r="AR9962" s="90" t="str">
        <f t="shared" si="163"/>
        <v>O</v>
      </c>
      <c r="AS9962" t="s">
        <v>9993</v>
      </c>
    </row>
    <row r="9963" spans="43:45" x14ac:dyDescent="0.25">
      <c r="AQ9963" s="89">
        <v>10046380</v>
      </c>
      <c r="AR9963" s="90" t="str">
        <f t="shared" si="163"/>
        <v>O</v>
      </c>
      <c r="AS9963" t="s">
        <v>9994</v>
      </c>
    </row>
    <row r="9964" spans="43:45" x14ac:dyDescent="0.25">
      <c r="AQ9964" s="89">
        <v>10046388</v>
      </c>
      <c r="AR9964" s="90" t="str">
        <f t="shared" si="163"/>
        <v>O</v>
      </c>
      <c r="AS9964" t="s">
        <v>9995</v>
      </c>
    </row>
    <row r="9965" spans="43:45" x14ac:dyDescent="0.25">
      <c r="AQ9965" s="89">
        <v>10046403</v>
      </c>
      <c r="AR9965" s="90" t="str">
        <f t="shared" si="163"/>
        <v>O</v>
      </c>
      <c r="AS9965" t="s">
        <v>9996</v>
      </c>
    </row>
    <row r="9966" spans="43:45" x14ac:dyDescent="0.25">
      <c r="AQ9966" s="89">
        <v>10046439</v>
      </c>
      <c r="AR9966" s="90" t="str">
        <f t="shared" si="163"/>
        <v>O</v>
      </c>
      <c r="AS9966" t="s">
        <v>9997</v>
      </c>
    </row>
    <row r="9967" spans="43:45" x14ac:dyDescent="0.25">
      <c r="AQ9967" s="89">
        <v>10046446</v>
      </c>
      <c r="AR9967" s="90" t="str">
        <f t="shared" si="163"/>
        <v>O</v>
      </c>
      <c r="AS9967" t="s">
        <v>9998</v>
      </c>
    </row>
    <row r="9968" spans="43:45" x14ac:dyDescent="0.25">
      <c r="AQ9968" s="89">
        <v>10046458</v>
      </c>
      <c r="AR9968" s="90" t="str">
        <f t="shared" si="163"/>
        <v>O</v>
      </c>
      <c r="AS9968" t="s">
        <v>9999</v>
      </c>
    </row>
    <row r="9969" spans="43:45" x14ac:dyDescent="0.25">
      <c r="AQ9969" s="89">
        <v>10043681</v>
      </c>
      <c r="AR9969" s="90" t="str">
        <f t="shared" si="163"/>
        <v>O</v>
      </c>
      <c r="AS9969" t="s">
        <v>10000</v>
      </c>
    </row>
    <row r="9970" spans="43:45" x14ac:dyDescent="0.25">
      <c r="AQ9970" s="89">
        <v>10043928</v>
      </c>
      <c r="AR9970" s="90" t="str">
        <f t="shared" si="163"/>
        <v>O</v>
      </c>
      <c r="AS9970" t="s">
        <v>10001</v>
      </c>
    </row>
    <row r="9971" spans="43:45" x14ac:dyDescent="0.25">
      <c r="AQ9971" s="89">
        <v>10044203</v>
      </c>
      <c r="AR9971" s="90" t="str">
        <f t="shared" si="163"/>
        <v>O</v>
      </c>
      <c r="AS9971" t="s">
        <v>10002</v>
      </c>
    </row>
    <row r="9972" spans="43:45" x14ac:dyDescent="0.25">
      <c r="AQ9972" s="89">
        <v>10044326</v>
      </c>
      <c r="AR9972" s="90" t="str">
        <f t="shared" si="163"/>
        <v>O</v>
      </c>
      <c r="AS9972" t="s">
        <v>10003</v>
      </c>
    </row>
    <row r="9973" spans="43:45" x14ac:dyDescent="0.25">
      <c r="AQ9973" s="89">
        <v>10044549</v>
      </c>
      <c r="AR9973" s="90" t="str">
        <f t="shared" si="163"/>
        <v>O</v>
      </c>
      <c r="AS9973" t="s">
        <v>10004</v>
      </c>
    </row>
    <row r="9974" spans="43:45" x14ac:dyDescent="0.25">
      <c r="AQ9974" s="89">
        <v>10044552</v>
      </c>
      <c r="AR9974" s="90" t="str">
        <f t="shared" si="163"/>
        <v>O</v>
      </c>
      <c r="AS9974" t="s">
        <v>10005</v>
      </c>
    </row>
    <row r="9975" spans="43:45" x14ac:dyDescent="0.25">
      <c r="AQ9975" s="89">
        <v>10044628</v>
      </c>
      <c r="AR9975" s="90" t="str">
        <f t="shared" si="163"/>
        <v>O</v>
      </c>
      <c r="AS9975" t="s">
        <v>10006</v>
      </c>
    </row>
    <row r="9976" spans="43:45" x14ac:dyDescent="0.25">
      <c r="AQ9976" s="89">
        <v>10044674</v>
      </c>
      <c r="AR9976" s="90" t="str">
        <f t="shared" si="163"/>
        <v>O</v>
      </c>
      <c r="AS9976" t="s">
        <v>10007</v>
      </c>
    </row>
    <row r="9977" spans="43:45" x14ac:dyDescent="0.25">
      <c r="AQ9977" s="89">
        <v>10044896</v>
      </c>
      <c r="AR9977" s="90" t="str">
        <f t="shared" si="163"/>
        <v>O</v>
      </c>
      <c r="AS9977" t="s">
        <v>10008</v>
      </c>
    </row>
    <row r="9978" spans="43:45" x14ac:dyDescent="0.25">
      <c r="AQ9978" s="89">
        <v>10044205</v>
      </c>
      <c r="AR9978" s="90" t="str">
        <f t="shared" si="163"/>
        <v>O</v>
      </c>
      <c r="AS9978" t="s">
        <v>10009</v>
      </c>
    </row>
    <row r="9979" spans="43:45" x14ac:dyDescent="0.25">
      <c r="AQ9979" s="89">
        <v>10046467</v>
      </c>
      <c r="AR9979" s="90" t="str">
        <f t="shared" si="163"/>
        <v>O</v>
      </c>
      <c r="AS9979" t="s">
        <v>10010</v>
      </c>
    </row>
    <row r="9980" spans="43:45" x14ac:dyDescent="0.25">
      <c r="AQ9980" s="89">
        <v>10046684</v>
      </c>
      <c r="AR9980" s="90" t="str">
        <f t="shared" si="163"/>
        <v>O</v>
      </c>
      <c r="AS9980" t="s">
        <v>10011</v>
      </c>
    </row>
    <row r="9981" spans="43:45" x14ac:dyDescent="0.25">
      <c r="AQ9981" s="89">
        <v>10046825</v>
      </c>
      <c r="AR9981" s="90" t="str">
        <f t="shared" si="163"/>
        <v>O</v>
      </c>
      <c r="AS9981" t="s">
        <v>10012</v>
      </c>
    </row>
    <row r="9982" spans="43:45" x14ac:dyDescent="0.25">
      <c r="AQ9982" s="89">
        <v>10046827</v>
      </c>
      <c r="AR9982" s="90" t="str">
        <f t="shared" si="163"/>
        <v>O</v>
      </c>
      <c r="AS9982" t="s">
        <v>10013</v>
      </c>
    </row>
    <row r="9983" spans="43:45" x14ac:dyDescent="0.25">
      <c r="AQ9983" s="89">
        <v>10047072</v>
      </c>
      <c r="AR9983" s="90" t="str">
        <f t="shared" si="163"/>
        <v>O</v>
      </c>
      <c r="AS9983" t="s">
        <v>10014</v>
      </c>
    </row>
    <row r="9984" spans="43:45" x14ac:dyDescent="0.25">
      <c r="AQ9984" s="89">
        <v>10047086</v>
      </c>
      <c r="AR9984" s="90" t="str">
        <f t="shared" si="163"/>
        <v>O</v>
      </c>
      <c r="AS9984" t="s">
        <v>10015</v>
      </c>
    </row>
    <row r="9985" spans="43:45" x14ac:dyDescent="0.25">
      <c r="AQ9985" s="89">
        <v>10043738</v>
      </c>
      <c r="AR9985" s="90" t="str">
        <f t="shared" si="163"/>
        <v>O</v>
      </c>
      <c r="AS9985" t="s">
        <v>10016</v>
      </c>
    </row>
    <row r="9986" spans="43:45" x14ac:dyDescent="0.25">
      <c r="AQ9986" s="89">
        <v>10043776</v>
      </c>
      <c r="AR9986" s="90" t="str">
        <f t="shared" si="163"/>
        <v>O</v>
      </c>
      <c r="AS9986" t="s">
        <v>10017</v>
      </c>
    </row>
    <row r="9987" spans="43:45" x14ac:dyDescent="0.25">
      <c r="AQ9987" s="89">
        <v>10043787</v>
      </c>
      <c r="AR9987" s="90" t="str">
        <f t="shared" si="163"/>
        <v>O</v>
      </c>
      <c r="AS9987" t="s">
        <v>10018</v>
      </c>
    </row>
    <row r="9988" spans="43:45" x14ac:dyDescent="0.25">
      <c r="AQ9988" s="89">
        <v>10044411</v>
      </c>
      <c r="AR9988" s="90" t="str">
        <f t="shared" si="163"/>
        <v>O</v>
      </c>
      <c r="AS9988" t="s">
        <v>10019</v>
      </c>
    </row>
    <row r="9989" spans="43:45" x14ac:dyDescent="0.25">
      <c r="AQ9989" s="89">
        <v>10044524</v>
      </c>
      <c r="AR9989" s="90" t="str">
        <f t="shared" si="163"/>
        <v>O</v>
      </c>
      <c r="AS9989" t="s">
        <v>10020</v>
      </c>
    </row>
    <row r="9990" spans="43:45" x14ac:dyDescent="0.25">
      <c r="AQ9990" s="89">
        <v>10044525</v>
      </c>
      <c r="AR9990" s="90" t="str">
        <f t="shared" si="163"/>
        <v>O</v>
      </c>
      <c r="AS9990" t="s">
        <v>10021</v>
      </c>
    </row>
    <row r="9991" spans="43:45" x14ac:dyDescent="0.25">
      <c r="AQ9991" s="89">
        <v>10044803</v>
      </c>
      <c r="AR9991" s="90" t="str">
        <f t="shared" si="163"/>
        <v>O</v>
      </c>
      <c r="AS9991" t="s">
        <v>10022</v>
      </c>
    </row>
    <row r="9992" spans="43:45" x14ac:dyDescent="0.25">
      <c r="AQ9992" s="89">
        <v>10044836</v>
      </c>
      <c r="AR9992" s="90" t="str">
        <f t="shared" si="163"/>
        <v>O</v>
      </c>
      <c r="AS9992" t="s">
        <v>10023</v>
      </c>
    </row>
    <row r="9993" spans="43:45" x14ac:dyDescent="0.25">
      <c r="AQ9993" s="89">
        <v>10046644</v>
      </c>
      <c r="AR9993" s="90" t="str">
        <f t="shared" ref="AR9993:AR10056" si="164">IF(ISNA(VLOOKUP(AQ9993,$BP$18:$BQ$356,2,FALSE))=TRUE,"O",VLOOKUP(AQ9993,$BP$18:$BQ$356,2,FALSE))</f>
        <v>O</v>
      </c>
      <c r="AS9993" t="s">
        <v>10024</v>
      </c>
    </row>
    <row r="9994" spans="43:45" x14ac:dyDescent="0.25">
      <c r="AQ9994" s="89">
        <v>10046879</v>
      </c>
      <c r="AR9994" s="90" t="str">
        <f t="shared" si="164"/>
        <v>O</v>
      </c>
      <c r="AS9994" t="s">
        <v>10025</v>
      </c>
    </row>
    <row r="9995" spans="43:45" x14ac:dyDescent="0.25">
      <c r="AQ9995" s="89">
        <v>10046895</v>
      </c>
      <c r="AR9995" s="90" t="str">
        <f t="shared" si="164"/>
        <v>O</v>
      </c>
      <c r="AS9995" t="s">
        <v>10026</v>
      </c>
    </row>
    <row r="9996" spans="43:45" x14ac:dyDescent="0.25">
      <c r="AQ9996" s="89">
        <v>10047151</v>
      </c>
      <c r="AR9996" s="90" t="str">
        <f t="shared" si="164"/>
        <v>O</v>
      </c>
      <c r="AS9996" t="s">
        <v>10027</v>
      </c>
    </row>
    <row r="9997" spans="43:45" x14ac:dyDescent="0.25">
      <c r="AQ9997" s="89">
        <v>10047167</v>
      </c>
      <c r="AR9997" s="90" t="str">
        <f t="shared" si="164"/>
        <v>O</v>
      </c>
      <c r="AS9997" t="s">
        <v>10028</v>
      </c>
    </row>
    <row r="9998" spans="43:45" x14ac:dyDescent="0.25">
      <c r="AQ9998" s="89">
        <v>10047215</v>
      </c>
      <c r="AR9998" s="90" t="str">
        <f t="shared" si="164"/>
        <v>O</v>
      </c>
      <c r="AS9998" t="s">
        <v>10029</v>
      </c>
    </row>
    <row r="9999" spans="43:45" x14ac:dyDescent="0.25">
      <c r="AQ9999" s="89">
        <v>10047221</v>
      </c>
      <c r="AR9999" s="90" t="str">
        <f t="shared" si="164"/>
        <v>O</v>
      </c>
      <c r="AS9999" t="s">
        <v>10030</v>
      </c>
    </row>
    <row r="10000" spans="43:45" x14ac:dyDescent="0.25">
      <c r="AQ10000" s="89">
        <v>10047222</v>
      </c>
      <c r="AR10000" s="90" t="str">
        <f t="shared" si="164"/>
        <v>O</v>
      </c>
      <c r="AS10000" t="s">
        <v>10031</v>
      </c>
    </row>
    <row r="10001" spans="43:45" x14ac:dyDescent="0.25">
      <c r="AQ10001" s="89">
        <v>10047236</v>
      </c>
      <c r="AR10001" s="90" t="str">
        <f t="shared" si="164"/>
        <v>O</v>
      </c>
      <c r="AS10001" t="s">
        <v>10032</v>
      </c>
    </row>
    <row r="10002" spans="43:45" x14ac:dyDescent="0.25">
      <c r="AQ10002" s="89">
        <v>10047242</v>
      </c>
      <c r="AR10002" s="90" t="str">
        <f t="shared" si="164"/>
        <v>O</v>
      </c>
      <c r="AS10002" t="s">
        <v>10033</v>
      </c>
    </row>
    <row r="10003" spans="43:45" x14ac:dyDescent="0.25">
      <c r="AQ10003" s="89">
        <v>10047341</v>
      </c>
      <c r="AR10003" s="90" t="str">
        <f t="shared" si="164"/>
        <v>O</v>
      </c>
      <c r="AS10003" t="s">
        <v>10034</v>
      </c>
    </row>
    <row r="10004" spans="43:45" x14ac:dyDescent="0.25">
      <c r="AQ10004" s="89">
        <v>10047343</v>
      </c>
      <c r="AR10004" s="90" t="str">
        <f t="shared" si="164"/>
        <v>O</v>
      </c>
      <c r="AS10004" t="s">
        <v>10035</v>
      </c>
    </row>
    <row r="10005" spans="43:45" x14ac:dyDescent="0.25">
      <c r="AQ10005" s="89">
        <v>10043895</v>
      </c>
      <c r="AR10005" s="90" t="str">
        <f t="shared" si="164"/>
        <v>O</v>
      </c>
      <c r="AS10005" t="s">
        <v>10036</v>
      </c>
    </row>
    <row r="10006" spans="43:45" x14ac:dyDescent="0.25">
      <c r="AQ10006" s="89">
        <v>10044416</v>
      </c>
      <c r="AR10006" s="90" t="str">
        <f t="shared" si="164"/>
        <v>O</v>
      </c>
      <c r="AS10006" t="s">
        <v>10037</v>
      </c>
    </row>
    <row r="10007" spans="43:45" x14ac:dyDescent="0.25">
      <c r="AQ10007" s="89">
        <v>10044503</v>
      </c>
      <c r="AR10007" s="90" t="str">
        <f t="shared" si="164"/>
        <v>O</v>
      </c>
      <c r="AS10007" t="s">
        <v>10038</v>
      </c>
    </row>
    <row r="10008" spans="43:45" x14ac:dyDescent="0.25">
      <c r="AQ10008" s="89">
        <v>10044511</v>
      </c>
      <c r="AR10008" s="90" t="str">
        <f t="shared" si="164"/>
        <v>O</v>
      </c>
      <c r="AS10008" t="s">
        <v>10039</v>
      </c>
    </row>
    <row r="10009" spans="43:45" x14ac:dyDescent="0.25">
      <c r="AQ10009" s="89">
        <v>10045110</v>
      </c>
      <c r="AR10009" s="90" t="str">
        <f t="shared" si="164"/>
        <v>O</v>
      </c>
      <c r="AS10009" t="s">
        <v>10040</v>
      </c>
    </row>
    <row r="10010" spans="43:45" x14ac:dyDescent="0.25">
      <c r="AQ10010" s="89">
        <v>10045347</v>
      </c>
      <c r="AR10010" s="90" t="str">
        <f t="shared" si="164"/>
        <v>O</v>
      </c>
      <c r="AS10010" t="s">
        <v>10041</v>
      </c>
    </row>
    <row r="10011" spans="43:45" x14ac:dyDescent="0.25">
      <c r="AQ10011" s="89">
        <v>10045363</v>
      </c>
      <c r="AR10011" s="90" t="str">
        <f t="shared" si="164"/>
        <v>O</v>
      </c>
      <c r="AS10011" t="s">
        <v>10042</v>
      </c>
    </row>
    <row r="10012" spans="43:45" x14ac:dyDescent="0.25">
      <c r="AQ10012" s="89">
        <v>10046543</v>
      </c>
      <c r="AR10012" s="90" t="str">
        <f t="shared" si="164"/>
        <v>O</v>
      </c>
      <c r="AS10012" t="s">
        <v>10043</v>
      </c>
    </row>
    <row r="10013" spans="43:45" x14ac:dyDescent="0.25">
      <c r="AQ10013" s="89">
        <v>10046579</v>
      </c>
      <c r="AR10013" s="90" t="str">
        <f t="shared" si="164"/>
        <v>O</v>
      </c>
      <c r="AS10013" t="s">
        <v>10044</v>
      </c>
    </row>
    <row r="10014" spans="43:45" x14ac:dyDescent="0.25">
      <c r="AQ10014" s="89">
        <v>10046599</v>
      </c>
      <c r="AR10014" s="90" t="str">
        <f t="shared" si="164"/>
        <v>O</v>
      </c>
      <c r="AS10014" t="s">
        <v>10045</v>
      </c>
    </row>
    <row r="10015" spans="43:45" x14ac:dyDescent="0.25">
      <c r="AQ10015" s="89">
        <v>10046715</v>
      </c>
      <c r="AR10015" s="90" t="str">
        <f t="shared" si="164"/>
        <v>O</v>
      </c>
      <c r="AS10015" t="s">
        <v>10046</v>
      </c>
    </row>
    <row r="10016" spans="43:45" x14ac:dyDescent="0.25">
      <c r="AQ10016" s="89">
        <v>10046845</v>
      </c>
      <c r="AR10016" s="90" t="str">
        <f t="shared" si="164"/>
        <v>O</v>
      </c>
      <c r="AS10016" t="s">
        <v>10047</v>
      </c>
    </row>
    <row r="10017" spans="43:45" x14ac:dyDescent="0.25">
      <c r="AQ10017" s="89">
        <v>10043678</v>
      </c>
      <c r="AR10017" s="90" t="str">
        <f t="shared" si="164"/>
        <v>O</v>
      </c>
      <c r="AS10017" t="s">
        <v>10048</v>
      </c>
    </row>
    <row r="10018" spans="43:45" x14ac:dyDescent="0.25">
      <c r="AQ10018" s="89">
        <v>10043826</v>
      </c>
      <c r="AR10018" s="90" t="str">
        <f t="shared" si="164"/>
        <v>O</v>
      </c>
      <c r="AS10018" t="s">
        <v>10049</v>
      </c>
    </row>
    <row r="10019" spans="43:45" x14ac:dyDescent="0.25">
      <c r="AQ10019" s="89">
        <v>10043849</v>
      </c>
      <c r="AR10019" s="90" t="str">
        <f t="shared" si="164"/>
        <v>O</v>
      </c>
      <c r="AS10019" t="s">
        <v>10050</v>
      </c>
    </row>
    <row r="10020" spans="43:45" x14ac:dyDescent="0.25">
      <c r="AQ10020" s="89">
        <v>10044017</v>
      </c>
      <c r="AR10020" s="90" t="str">
        <f t="shared" si="164"/>
        <v>O</v>
      </c>
      <c r="AS10020" t="s">
        <v>10051</v>
      </c>
    </row>
    <row r="10021" spans="43:45" x14ac:dyDescent="0.25">
      <c r="AQ10021" s="89">
        <v>10044311</v>
      </c>
      <c r="AR10021" s="90" t="str">
        <f t="shared" si="164"/>
        <v>O</v>
      </c>
      <c r="AS10021" t="s">
        <v>10052</v>
      </c>
    </row>
    <row r="10022" spans="43:45" x14ac:dyDescent="0.25">
      <c r="AQ10022" s="89">
        <v>10044320</v>
      </c>
      <c r="AR10022" s="90" t="str">
        <f t="shared" si="164"/>
        <v>O</v>
      </c>
      <c r="AS10022" t="s">
        <v>10053</v>
      </c>
    </row>
    <row r="10023" spans="43:45" x14ac:dyDescent="0.25">
      <c r="AQ10023" s="89">
        <v>10044382</v>
      </c>
      <c r="AR10023" s="90" t="str">
        <f t="shared" si="164"/>
        <v>O</v>
      </c>
      <c r="AS10023" t="s">
        <v>10054</v>
      </c>
    </row>
    <row r="10024" spans="43:45" x14ac:dyDescent="0.25">
      <c r="AQ10024" s="89">
        <v>10044512</v>
      </c>
      <c r="AR10024" s="90" t="str">
        <f t="shared" si="164"/>
        <v>O</v>
      </c>
      <c r="AS10024" t="s">
        <v>10055</v>
      </c>
    </row>
    <row r="10025" spans="43:45" x14ac:dyDescent="0.25">
      <c r="AQ10025" s="89">
        <v>10044965</v>
      </c>
      <c r="AR10025" s="90" t="str">
        <f t="shared" si="164"/>
        <v>O</v>
      </c>
      <c r="AS10025" t="s">
        <v>10056</v>
      </c>
    </row>
    <row r="10026" spans="43:45" x14ac:dyDescent="0.25">
      <c r="AQ10026" s="89">
        <v>10044966</v>
      </c>
      <c r="AR10026" s="90" t="str">
        <f t="shared" si="164"/>
        <v>O</v>
      </c>
      <c r="AS10026" t="s">
        <v>10057</v>
      </c>
    </row>
    <row r="10027" spans="43:45" x14ac:dyDescent="0.25">
      <c r="AQ10027" s="89">
        <v>10044680</v>
      </c>
      <c r="AR10027" s="90" t="str">
        <f t="shared" si="164"/>
        <v>O</v>
      </c>
      <c r="AS10027" t="s">
        <v>10058</v>
      </c>
    </row>
    <row r="10028" spans="43:45" x14ac:dyDescent="0.25">
      <c r="AQ10028" s="89">
        <v>10046434</v>
      </c>
      <c r="AR10028" s="90" t="str">
        <f t="shared" si="164"/>
        <v>O</v>
      </c>
      <c r="AS10028" t="s">
        <v>10059</v>
      </c>
    </row>
    <row r="10029" spans="43:45" x14ac:dyDescent="0.25">
      <c r="AQ10029" s="89">
        <v>10046637</v>
      </c>
      <c r="AR10029" s="90" t="str">
        <f t="shared" si="164"/>
        <v>O</v>
      </c>
      <c r="AS10029" t="s">
        <v>10060</v>
      </c>
    </row>
    <row r="10030" spans="43:45" x14ac:dyDescent="0.25">
      <c r="AQ10030" s="89">
        <v>10046645</v>
      </c>
      <c r="AR10030" s="90" t="str">
        <f t="shared" si="164"/>
        <v>O</v>
      </c>
      <c r="AS10030" t="s">
        <v>10061</v>
      </c>
    </row>
    <row r="10031" spans="43:45" x14ac:dyDescent="0.25">
      <c r="AQ10031" s="89">
        <v>10046856</v>
      </c>
      <c r="AR10031" s="90" t="str">
        <f t="shared" si="164"/>
        <v>O</v>
      </c>
      <c r="AS10031" t="s">
        <v>10062</v>
      </c>
    </row>
    <row r="10032" spans="43:45" x14ac:dyDescent="0.25">
      <c r="AQ10032" s="89">
        <v>10046872</v>
      </c>
      <c r="AR10032" s="90" t="str">
        <f t="shared" si="164"/>
        <v>O</v>
      </c>
      <c r="AS10032" t="s">
        <v>10063</v>
      </c>
    </row>
    <row r="10033" spans="43:45" x14ac:dyDescent="0.25">
      <c r="AQ10033" s="89">
        <v>10046885</v>
      </c>
      <c r="AR10033" s="90" t="str">
        <f t="shared" si="164"/>
        <v>O</v>
      </c>
      <c r="AS10033" t="s">
        <v>10064</v>
      </c>
    </row>
    <row r="10034" spans="43:45" x14ac:dyDescent="0.25">
      <c r="AQ10034" s="89">
        <v>10046887</v>
      </c>
      <c r="AR10034" s="90" t="str">
        <f t="shared" si="164"/>
        <v>O</v>
      </c>
      <c r="AS10034" t="s">
        <v>10065</v>
      </c>
    </row>
    <row r="10035" spans="43:45" x14ac:dyDescent="0.25">
      <c r="AQ10035" s="89">
        <v>10046937</v>
      </c>
      <c r="AR10035" s="90" t="str">
        <f t="shared" si="164"/>
        <v>O</v>
      </c>
      <c r="AS10035" t="s">
        <v>10066</v>
      </c>
    </row>
    <row r="10036" spans="43:45" x14ac:dyDescent="0.25">
      <c r="AQ10036" s="89">
        <v>10046964</v>
      </c>
      <c r="AR10036" s="90" t="str">
        <f t="shared" si="164"/>
        <v>O</v>
      </c>
      <c r="AS10036" t="s">
        <v>10067</v>
      </c>
    </row>
    <row r="10037" spans="43:45" x14ac:dyDescent="0.25">
      <c r="AQ10037" s="89">
        <v>10047175</v>
      </c>
      <c r="AR10037" s="90" t="str">
        <f t="shared" si="164"/>
        <v>O</v>
      </c>
      <c r="AS10037" t="s">
        <v>10068</v>
      </c>
    </row>
    <row r="10038" spans="43:45" x14ac:dyDescent="0.25">
      <c r="AQ10038" s="89">
        <v>10047187</v>
      </c>
      <c r="AR10038" s="90" t="str">
        <f t="shared" si="164"/>
        <v>O</v>
      </c>
      <c r="AS10038" t="s">
        <v>10069</v>
      </c>
    </row>
    <row r="10039" spans="43:45" x14ac:dyDescent="0.25">
      <c r="AQ10039" s="89">
        <v>10047276</v>
      </c>
      <c r="AR10039" s="90" t="str">
        <f t="shared" si="164"/>
        <v>O</v>
      </c>
      <c r="AS10039" t="s">
        <v>10070</v>
      </c>
    </row>
    <row r="10040" spans="43:45" x14ac:dyDescent="0.25">
      <c r="AQ10040" s="89">
        <v>10043714</v>
      </c>
      <c r="AR10040" s="90" t="str">
        <f t="shared" si="164"/>
        <v>O</v>
      </c>
      <c r="AS10040" t="s">
        <v>10071</v>
      </c>
    </row>
    <row r="10041" spans="43:45" x14ac:dyDescent="0.25">
      <c r="AQ10041" s="89">
        <v>10043768</v>
      </c>
      <c r="AR10041" s="90" t="str">
        <f t="shared" si="164"/>
        <v>O</v>
      </c>
      <c r="AS10041" t="s">
        <v>10072</v>
      </c>
    </row>
    <row r="10042" spans="43:45" x14ac:dyDescent="0.25">
      <c r="AQ10042" s="89">
        <v>10043966</v>
      </c>
      <c r="AR10042" s="90" t="str">
        <f t="shared" si="164"/>
        <v>O</v>
      </c>
      <c r="AS10042" t="s">
        <v>10073</v>
      </c>
    </row>
    <row r="10043" spans="43:45" x14ac:dyDescent="0.25">
      <c r="AQ10043" s="89">
        <v>10044254</v>
      </c>
      <c r="AR10043" s="90" t="str">
        <f t="shared" si="164"/>
        <v>O</v>
      </c>
      <c r="AS10043" t="s">
        <v>10074</v>
      </c>
    </row>
    <row r="10044" spans="43:45" x14ac:dyDescent="0.25">
      <c r="AQ10044" s="89">
        <v>10045018</v>
      </c>
      <c r="AR10044" s="90" t="str">
        <f t="shared" si="164"/>
        <v>O</v>
      </c>
      <c r="AS10044" t="s">
        <v>10075</v>
      </c>
    </row>
    <row r="10045" spans="43:45" x14ac:dyDescent="0.25">
      <c r="AQ10045" s="89">
        <v>10045040</v>
      </c>
      <c r="AR10045" s="90" t="str">
        <f t="shared" si="164"/>
        <v>O</v>
      </c>
      <c r="AS10045" t="s">
        <v>10076</v>
      </c>
    </row>
    <row r="10046" spans="43:45" x14ac:dyDescent="0.25">
      <c r="AQ10046" s="89">
        <v>10045177</v>
      </c>
      <c r="AR10046" s="90" t="str">
        <f t="shared" si="164"/>
        <v>O</v>
      </c>
      <c r="AS10046" t="s">
        <v>10077</v>
      </c>
    </row>
    <row r="10047" spans="43:45" x14ac:dyDescent="0.25">
      <c r="AQ10047" s="89">
        <v>10045410</v>
      </c>
      <c r="AR10047" s="90" t="str">
        <f t="shared" si="164"/>
        <v>O</v>
      </c>
      <c r="AS10047" t="s">
        <v>10078</v>
      </c>
    </row>
    <row r="10048" spans="43:45" x14ac:dyDescent="0.25">
      <c r="AQ10048" s="89">
        <v>10046442</v>
      </c>
      <c r="AR10048" s="90" t="str">
        <f t="shared" si="164"/>
        <v>O</v>
      </c>
      <c r="AS10048" t="s">
        <v>10079</v>
      </c>
    </row>
    <row r="10049" spans="43:45" x14ac:dyDescent="0.25">
      <c r="AQ10049" s="89">
        <v>10046679</v>
      </c>
      <c r="AR10049" s="90" t="str">
        <f t="shared" si="164"/>
        <v>O</v>
      </c>
      <c r="AS10049" t="s">
        <v>10080</v>
      </c>
    </row>
    <row r="10050" spans="43:45" x14ac:dyDescent="0.25">
      <c r="AQ10050" s="89">
        <v>10046784</v>
      </c>
      <c r="AR10050" s="90" t="str">
        <f t="shared" si="164"/>
        <v>O</v>
      </c>
      <c r="AS10050" t="s">
        <v>10081</v>
      </c>
    </row>
    <row r="10051" spans="43:45" x14ac:dyDescent="0.25">
      <c r="AQ10051" s="89">
        <v>10046813</v>
      </c>
      <c r="AR10051" s="90" t="str">
        <f t="shared" si="164"/>
        <v>O</v>
      </c>
      <c r="AS10051" t="s">
        <v>10082</v>
      </c>
    </row>
    <row r="10052" spans="43:45" x14ac:dyDescent="0.25">
      <c r="AQ10052" s="89">
        <v>10046870</v>
      </c>
      <c r="AR10052" s="90" t="str">
        <f t="shared" si="164"/>
        <v>O</v>
      </c>
      <c r="AS10052" t="s">
        <v>10083</v>
      </c>
    </row>
    <row r="10053" spans="43:45" x14ac:dyDescent="0.25">
      <c r="AQ10053" s="89">
        <v>10046929</v>
      </c>
      <c r="AR10053" s="90" t="str">
        <f t="shared" si="164"/>
        <v>O</v>
      </c>
      <c r="AS10053" t="s">
        <v>10084</v>
      </c>
    </row>
    <row r="10054" spans="43:45" x14ac:dyDescent="0.25">
      <c r="AQ10054" s="89">
        <v>10047009</v>
      </c>
      <c r="AR10054" s="90" t="str">
        <f t="shared" si="164"/>
        <v>O</v>
      </c>
      <c r="AS10054" t="s">
        <v>10085</v>
      </c>
    </row>
    <row r="10055" spans="43:45" x14ac:dyDescent="0.25">
      <c r="AQ10055" s="89">
        <v>10047034</v>
      </c>
      <c r="AR10055" s="90" t="str">
        <f t="shared" si="164"/>
        <v>O</v>
      </c>
      <c r="AS10055" t="s">
        <v>10086</v>
      </c>
    </row>
    <row r="10056" spans="43:45" x14ac:dyDescent="0.25">
      <c r="AQ10056" s="89">
        <v>10047109</v>
      </c>
      <c r="AR10056" s="90" t="str">
        <f t="shared" si="164"/>
        <v>O</v>
      </c>
      <c r="AS10056" t="s">
        <v>10087</v>
      </c>
    </row>
    <row r="10057" spans="43:45" x14ac:dyDescent="0.25">
      <c r="AQ10057" s="89">
        <v>10047139</v>
      </c>
      <c r="AR10057" s="90" t="str">
        <f t="shared" ref="AR10057:AR10120" si="165">IF(ISNA(VLOOKUP(AQ10057,$BP$18:$BQ$356,2,FALSE))=TRUE,"O",VLOOKUP(AQ10057,$BP$18:$BQ$356,2,FALSE))</f>
        <v>O</v>
      </c>
      <c r="AS10057" t="s">
        <v>10088</v>
      </c>
    </row>
    <row r="10058" spans="43:45" x14ac:dyDescent="0.25">
      <c r="AQ10058" s="89">
        <v>10047163</v>
      </c>
      <c r="AR10058" s="90" t="str">
        <f t="shared" si="165"/>
        <v>O</v>
      </c>
      <c r="AS10058" t="s">
        <v>10089</v>
      </c>
    </row>
    <row r="10059" spans="43:45" x14ac:dyDescent="0.25">
      <c r="AQ10059" s="89">
        <v>10047209</v>
      </c>
      <c r="AR10059" s="90" t="str">
        <f t="shared" si="165"/>
        <v>O</v>
      </c>
      <c r="AS10059" t="s">
        <v>10090</v>
      </c>
    </row>
    <row r="10060" spans="43:45" x14ac:dyDescent="0.25">
      <c r="AQ10060" s="89">
        <v>10044071</v>
      </c>
      <c r="AR10060" s="90" t="str">
        <f t="shared" si="165"/>
        <v>O</v>
      </c>
      <c r="AS10060" t="s">
        <v>10091</v>
      </c>
    </row>
    <row r="10061" spans="43:45" x14ac:dyDescent="0.25">
      <c r="AQ10061" s="89">
        <v>10044486</v>
      </c>
      <c r="AR10061" s="90" t="str">
        <f t="shared" si="165"/>
        <v>O</v>
      </c>
      <c r="AS10061" t="s">
        <v>10092</v>
      </c>
    </row>
    <row r="10062" spans="43:45" x14ac:dyDescent="0.25">
      <c r="AQ10062" s="89">
        <v>10044500</v>
      </c>
      <c r="AR10062" s="90" t="str">
        <f t="shared" si="165"/>
        <v>O</v>
      </c>
      <c r="AS10062" t="s">
        <v>10093</v>
      </c>
    </row>
    <row r="10063" spans="43:45" x14ac:dyDescent="0.25">
      <c r="AQ10063" s="89">
        <v>10044607</v>
      </c>
      <c r="AR10063" s="90" t="str">
        <f t="shared" si="165"/>
        <v>O</v>
      </c>
      <c r="AS10063" t="s">
        <v>10094</v>
      </c>
    </row>
    <row r="10064" spans="43:45" x14ac:dyDescent="0.25">
      <c r="AQ10064" s="89">
        <v>10044887</v>
      </c>
      <c r="AR10064" s="90" t="str">
        <f t="shared" si="165"/>
        <v>O</v>
      </c>
      <c r="AS10064" t="s">
        <v>10095</v>
      </c>
    </row>
    <row r="10065" spans="43:45" x14ac:dyDescent="0.25">
      <c r="AQ10065" s="89">
        <v>10044933</v>
      </c>
      <c r="AR10065" s="90" t="str">
        <f t="shared" si="165"/>
        <v>O</v>
      </c>
      <c r="AS10065" t="s">
        <v>10096</v>
      </c>
    </row>
    <row r="10066" spans="43:45" x14ac:dyDescent="0.25">
      <c r="AQ10066" s="89">
        <v>10045031</v>
      </c>
      <c r="AR10066" s="90" t="str">
        <f t="shared" si="165"/>
        <v>O</v>
      </c>
      <c r="AS10066" t="s">
        <v>10097</v>
      </c>
    </row>
    <row r="10067" spans="43:45" x14ac:dyDescent="0.25">
      <c r="AQ10067" s="89">
        <v>10045129</v>
      </c>
      <c r="AR10067" s="90" t="str">
        <f t="shared" si="165"/>
        <v>O</v>
      </c>
      <c r="AS10067" t="s">
        <v>10098</v>
      </c>
    </row>
    <row r="10068" spans="43:45" x14ac:dyDescent="0.25">
      <c r="AQ10068" s="89">
        <v>10045167</v>
      </c>
      <c r="AR10068" s="90" t="str">
        <f t="shared" si="165"/>
        <v>O</v>
      </c>
      <c r="AS10068" t="s">
        <v>10099</v>
      </c>
    </row>
    <row r="10069" spans="43:45" x14ac:dyDescent="0.25">
      <c r="AQ10069" s="89">
        <v>10045217</v>
      </c>
      <c r="AR10069" s="90" t="str">
        <f t="shared" si="165"/>
        <v>O</v>
      </c>
      <c r="AS10069" t="s">
        <v>10100</v>
      </c>
    </row>
    <row r="10070" spans="43:45" x14ac:dyDescent="0.25">
      <c r="AQ10070" s="89">
        <v>10045235</v>
      </c>
      <c r="AR10070" s="90" t="str">
        <f t="shared" si="165"/>
        <v>O</v>
      </c>
      <c r="AS10070" t="s">
        <v>10101</v>
      </c>
    </row>
    <row r="10071" spans="43:45" x14ac:dyDescent="0.25">
      <c r="AQ10071" s="89">
        <v>10045253</v>
      </c>
      <c r="AR10071" s="90" t="str">
        <f t="shared" si="165"/>
        <v>O</v>
      </c>
      <c r="AS10071" t="s">
        <v>10102</v>
      </c>
    </row>
    <row r="10072" spans="43:45" x14ac:dyDescent="0.25">
      <c r="AQ10072" s="89">
        <v>10045257</v>
      </c>
      <c r="AR10072" s="90" t="str">
        <f t="shared" si="165"/>
        <v>O</v>
      </c>
      <c r="AS10072" t="s">
        <v>10103</v>
      </c>
    </row>
    <row r="10073" spans="43:45" x14ac:dyDescent="0.25">
      <c r="AQ10073" s="89">
        <v>10045278</v>
      </c>
      <c r="AR10073" s="90" t="str">
        <f t="shared" si="165"/>
        <v>O</v>
      </c>
      <c r="AS10073" t="s">
        <v>10104</v>
      </c>
    </row>
    <row r="10074" spans="43:45" x14ac:dyDescent="0.25">
      <c r="AQ10074" s="89">
        <v>10046411</v>
      </c>
      <c r="AR10074" s="90" t="str">
        <f t="shared" si="165"/>
        <v>O</v>
      </c>
      <c r="AS10074" t="s">
        <v>10105</v>
      </c>
    </row>
    <row r="10075" spans="43:45" x14ac:dyDescent="0.25">
      <c r="AQ10075" s="89">
        <v>10046449</v>
      </c>
      <c r="AR10075" s="90" t="str">
        <f t="shared" si="165"/>
        <v>O</v>
      </c>
      <c r="AS10075" t="s">
        <v>10106</v>
      </c>
    </row>
    <row r="10076" spans="43:45" x14ac:dyDescent="0.25">
      <c r="AQ10076" s="89">
        <v>10046777</v>
      </c>
      <c r="AR10076" s="90" t="str">
        <f t="shared" si="165"/>
        <v>O</v>
      </c>
      <c r="AS10076" t="s">
        <v>10107</v>
      </c>
    </row>
    <row r="10077" spans="43:45" x14ac:dyDescent="0.25">
      <c r="AQ10077" s="89">
        <v>10046812</v>
      </c>
      <c r="AR10077" s="90" t="str">
        <f t="shared" si="165"/>
        <v>O</v>
      </c>
      <c r="AS10077" t="s">
        <v>10108</v>
      </c>
    </row>
    <row r="10078" spans="43:45" x14ac:dyDescent="0.25">
      <c r="AQ10078" s="89">
        <v>10046815</v>
      </c>
      <c r="AR10078" s="90" t="str">
        <f t="shared" si="165"/>
        <v>O</v>
      </c>
      <c r="AS10078" t="s">
        <v>10109</v>
      </c>
    </row>
    <row r="10079" spans="43:45" x14ac:dyDescent="0.25">
      <c r="AQ10079" s="89">
        <v>10046931</v>
      </c>
      <c r="AR10079" s="90" t="str">
        <f t="shared" si="165"/>
        <v>O</v>
      </c>
      <c r="AS10079" t="s">
        <v>10110</v>
      </c>
    </row>
    <row r="10080" spans="43:45" x14ac:dyDescent="0.25">
      <c r="AQ10080" s="89">
        <v>10046932</v>
      </c>
      <c r="AR10080" s="90" t="str">
        <f t="shared" si="165"/>
        <v>O</v>
      </c>
      <c r="AS10080" t="s">
        <v>10111</v>
      </c>
    </row>
    <row r="10081" spans="43:45" x14ac:dyDescent="0.25">
      <c r="AQ10081" s="89">
        <v>10046973</v>
      </c>
      <c r="AR10081" s="90" t="str">
        <f t="shared" si="165"/>
        <v>O</v>
      </c>
      <c r="AS10081" t="s">
        <v>10112</v>
      </c>
    </row>
    <row r="10082" spans="43:45" x14ac:dyDescent="0.25">
      <c r="AQ10082" s="89">
        <v>10047015</v>
      </c>
      <c r="AR10082" s="90" t="str">
        <f t="shared" si="165"/>
        <v>O</v>
      </c>
      <c r="AS10082" t="s">
        <v>10113</v>
      </c>
    </row>
    <row r="10083" spans="43:45" x14ac:dyDescent="0.25">
      <c r="AQ10083" s="89">
        <v>10047024</v>
      </c>
      <c r="AR10083" s="90" t="str">
        <f t="shared" si="165"/>
        <v>O</v>
      </c>
      <c r="AS10083" t="s">
        <v>10114</v>
      </c>
    </row>
    <row r="10084" spans="43:45" x14ac:dyDescent="0.25">
      <c r="AQ10084" s="89">
        <v>10043811</v>
      </c>
      <c r="AR10084" s="90" t="str">
        <f t="shared" si="165"/>
        <v>O</v>
      </c>
      <c r="AS10084" t="s">
        <v>10115</v>
      </c>
    </row>
    <row r="10085" spans="43:45" x14ac:dyDescent="0.25">
      <c r="AQ10085" s="89">
        <v>10044124</v>
      </c>
      <c r="AR10085" s="90" t="str">
        <f t="shared" si="165"/>
        <v>O</v>
      </c>
      <c r="AS10085" t="s">
        <v>10116</v>
      </c>
    </row>
    <row r="10086" spans="43:45" x14ac:dyDescent="0.25">
      <c r="AQ10086" s="89">
        <v>10044208</v>
      </c>
      <c r="AR10086" s="90" t="str">
        <f t="shared" si="165"/>
        <v>O</v>
      </c>
      <c r="AS10086" t="s">
        <v>10117</v>
      </c>
    </row>
    <row r="10087" spans="43:45" x14ac:dyDescent="0.25">
      <c r="AQ10087" s="89">
        <v>10044509</v>
      </c>
      <c r="AR10087" s="90" t="str">
        <f t="shared" si="165"/>
        <v>O</v>
      </c>
      <c r="AS10087" t="s">
        <v>10118</v>
      </c>
    </row>
    <row r="10088" spans="43:45" x14ac:dyDescent="0.25">
      <c r="AQ10088" s="89">
        <v>10044662</v>
      </c>
      <c r="AR10088" s="90" t="str">
        <f t="shared" si="165"/>
        <v>O</v>
      </c>
      <c r="AS10088" t="s">
        <v>10119</v>
      </c>
    </row>
    <row r="10089" spans="43:45" x14ac:dyDescent="0.25">
      <c r="AQ10089" s="89">
        <v>10044936</v>
      </c>
      <c r="AR10089" s="90" t="str">
        <f t="shared" si="165"/>
        <v>O</v>
      </c>
      <c r="AS10089" t="s">
        <v>10120</v>
      </c>
    </row>
    <row r="10090" spans="43:45" x14ac:dyDescent="0.25">
      <c r="AQ10090" s="89">
        <v>10045161</v>
      </c>
      <c r="AR10090" s="90" t="str">
        <f t="shared" si="165"/>
        <v>O</v>
      </c>
      <c r="AS10090" t="s">
        <v>10121</v>
      </c>
    </row>
    <row r="10091" spans="43:45" x14ac:dyDescent="0.25">
      <c r="AQ10091" s="89">
        <v>10045390</v>
      </c>
      <c r="AR10091" s="90" t="str">
        <f t="shared" si="165"/>
        <v>O</v>
      </c>
      <c r="AS10091" t="s">
        <v>10122</v>
      </c>
    </row>
    <row r="10092" spans="43:45" x14ac:dyDescent="0.25">
      <c r="AQ10092" s="89">
        <v>10045433</v>
      </c>
      <c r="AR10092" s="90" t="str">
        <f t="shared" si="165"/>
        <v>O</v>
      </c>
      <c r="AS10092" t="s">
        <v>10123</v>
      </c>
    </row>
    <row r="10093" spans="43:45" x14ac:dyDescent="0.25">
      <c r="AQ10093" s="89">
        <v>10045435</v>
      </c>
      <c r="AR10093" s="90" t="str">
        <f t="shared" si="165"/>
        <v>O</v>
      </c>
      <c r="AS10093" t="s">
        <v>10124</v>
      </c>
    </row>
    <row r="10094" spans="43:45" x14ac:dyDescent="0.25">
      <c r="AQ10094" s="89">
        <v>10045442</v>
      </c>
      <c r="AR10094" s="90" t="str">
        <f t="shared" si="165"/>
        <v>O</v>
      </c>
      <c r="AS10094" t="s">
        <v>10125</v>
      </c>
    </row>
    <row r="10095" spans="43:45" x14ac:dyDescent="0.25">
      <c r="AQ10095" s="89">
        <v>10045468</v>
      </c>
      <c r="AR10095" s="90" t="str">
        <f t="shared" si="165"/>
        <v>O</v>
      </c>
      <c r="AS10095" t="s">
        <v>10126</v>
      </c>
    </row>
    <row r="10096" spans="43:45" x14ac:dyDescent="0.25">
      <c r="AQ10096" s="89">
        <v>10046496</v>
      </c>
      <c r="AR10096" s="90" t="str">
        <f t="shared" si="165"/>
        <v>O</v>
      </c>
      <c r="AS10096" t="s">
        <v>10127</v>
      </c>
    </row>
    <row r="10097" spans="43:45" x14ac:dyDescent="0.25">
      <c r="AQ10097" s="89">
        <v>10046755</v>
      </c>
      <c r="AR10097" s="90" t="str">
        <f t="shared" si="165"/>
        <v>O</v>
      </c>
      <c r="AS10097" t="s">
        <v>10128</v>
      </c>
    </row>
    <row r="10098" spans="43:45" x14ac:dyDescent="0.25">
      <c r="AQ10098" s="89">
        <v>10046779</v>
      </c>
      <c r="AR10098" s="90" t="str">
        <f t="shared" si="165"/>
        <v>O</v>
      </c>
      <c r="AS10098" t="s">
        <v>10129</v>
      </c>
    </row>
    <row r="10099" spans="43:45" x14ac:dyDescent="0.25">
      <c r="AQ10099" s="89">
        <v>10046801</v>
      </c>
      <c r="AR10099" s="90" t="str">
        <f t="shared" si="165"/>
        <v>O</v>
      </c>
      <c r="AS10099" t="s">
        <v>10130</v>
      </c>
    </row>
    <row r="10100" spans="43:45" x14ac:dyDescent="0.25">
      <c r="AQ10100" s="89">
        <v>10046936</v>
      </c>
      <c r="AR10100" s="90" t="str">
        <f t="shared" si="165"/>
        <v>O</v>
      </c>
      <c r="AS10100" t="s">
        <v>10131</v>
      </c>
    </row>
    <row r="10101" spans="43:45" x14ac:dyDescent="0.25">
      <c r="AQ10101" s="89">
        <v>10047043</v>
      </c>
      <c r="AR10101" s="90" t="str">
        <f t="shared" si="165"/>
        <v>O</v>
      </c>
      <c r="AS10101" t="s">
        <v>10132</v>
      </c>
    </row>
    <row r="10102" spans="43:45" x14ac:dyDescent="0.25">
      <c r="AQ10102" s="89">
        <v>10047067</v>
      </c>
      <c r="AR10102" s="90" t="str">
        <f t="shared" si="165"/>
        <v>O</v>
      </c>
      <c r="AS10102" t="s">
        <v>10133</v>
      </c>
    </row>
    <row r="10103" spans="43:45" x14ac:dyDescent="0.25">
      <c r="AQ10103" s="89">
        <v>10043715</v>
      </c>
      <c r="AR10103" s="90" t="str">
        <f t="shared" si="165"/>
        <v>O</v>
      </c>
      <c r="AS10103" t="s">
        <v>10134</v>
      </c>
    </row>
    <row r="10104" spans="43:45" x14ac:dyDescent="0.25">
      <c r="AQ10104" s="89">
        <v>10044067</v>
      </c>
      <c r="AR10104" s="90" t="str">
        <f t="shared" si="165"/>
        <v>O</v>
      </c>
      <c r="AS10104" t="s">
        <v>10135</v>
      </c>
    </row>
    <row r="10105" spans="43:45" x14ac:dyDescent="0.25">
      <c r="AQ10105" s="89">
        <v>10044076</v>
      </c>
      <c r="AR10105" s="90" t="str">
        <f t="shared" si="165"/>
        <v>O</v>
      </c>
      <c r="AS10105" t="s">
        <v>10136</v>
      </c>
    </row>
    <row r="10106" spans="43:45" x14ac:dyDescent="0.25">
      <c r="AQ10106" s="89">
        <v>10045106</v>
      </c>
      <c r="AR10106" s="90" t="str">
        <f t="shared" si="165"/>
        <v>O</v>
      </c>
      <c r="AS10106" t="s">
        <v>10137</v>
      </c>
    </row>
    <row r="10107" spans="43:45" x14ac:dyDescent="0.25">
      <c r="AQ10107" s="89">
        <v>10045116</v>
      </c>
      <c r="AR10107" s="90" t="str">
        <f t="shared" si="165"/>
        <v>O</v>
      </c>
      <c r="AS10107" t="s">
        <v>10138</v>
      </c>
    </row>
    <row r="10108" spans="43:45" x14ac:dyDescent="0.25">
      <c r="AQ10108" s="89">
        <v>10045373</v>
      </c>
      <c r="AR10108" s="90" t="str">
        <f t="shared" si="165"/>
        <v>O</v>
      </c>
      <c r="AS10108" t="s">
        <v>10139</v>
      </c>
    </row>
    <row r="10109" spans="43:45" x14ac:dyDescent="0.25">
      <c r="AQ10109" s="89">
        <v>10046583</v>
      </c>
      <c r="AR10109" s="90" t="str">
        <f t="shared" si="165"/>
        <v>O</v>
      </c>
      <c r="AS10109" t="s">
        <v>10140</v>
      </c>
    </row>
    <row r="10110" spans="43:45" x14ac:dyDescent="0.25">
      <c r="AQ10110" s="89">
        <v>10046663</v>
      </c>
      <c r="AR10110" s="90" t="str">
        <f t="shared" si="165"/>
        <v>O</v>
      </c>
      <c r="AS10110" t="s">
        <v>10141</v>
      </c>
    </row>
    <row r="10111" spans="43:45" x14ac:dyDescent="0.25">
      <c r="AQ10111" s="89">
        <v>10046980</v>
      </c>
      <c r="AR10111" s="90" t="str">
        <f t="shared" si="165"/>
        <v>O</v>
      </c>
      <c r="AS10111" t="s">
        <v>10142</v>
      </c>
    </row>
    <row r="10112" spans="43:45" x14ac:dyDescent="0.25">
      <c r="AQ10112" s="89">
        <v>10047234</v>
      </c>
      <c r="AR10112" s="90" t="str">
        <f t="shared" si="165"/>
        <v>O</v>
      </c>
      <c r="AS10112" t="s">
        <v>10143</v>
      </c>
    </row>
    <row r="10113" spans="43:45" x14ac:dyDescent="0.25">
      <c r="AQ10113" s="89">
        <v>10047251</v>
      </c>
      <c r="AR10113" s="90" t="str">
        <f t="shared" si="165"/>
        <v>O</v>
      </c>
      <c r="AS10113" t="s">
        <v>10144</v>
      </c>
    </row>
    <row r="10114" spans="43:45" x14ac:dyDescent="0.25">
      <c r="AQ10114" s="89">
        <v>10047348</v>
      </c>
      <c r="AR10114" s="90" t="str">
        <f t="shared" si="165"/>
        <v>O</v>
      </c>
      <c r="AS10114" t="s">
        <v>10145</v>
      </c>
    </row>
    <row r="10115" spans="43:45" x14ac:dyDescent="0.25">
      <c r="AQ10115" s="89">
        <v>10047350</v>
      </c>
      <c r="AR10115" s="90" t="str">
        <f t="shared" si="165"/>
        <v>O</v>
      </c>
      <c r="AS10115" t="s">
        <v>10146</v>
      </c>
    </row>
    <row r="10116" spans="43:45" x14ac:dyDescent="0.25">
      <c r="AQ10116" s="89">
        <v>10043774</v>
      </c>
      <c r="AR10116" s="90" t="str">
        <f t="shared" si="165"/>
        <v>O</v>
      </c>
      <c r="AS10116" t="s">
        <v>10147</v>
      </c>
    </row>
    <row r="10117" spans="43:45" x14ac:dyDescent="0.25">
      <c r="AQ10117" s="89">
        <v>10043804</v>
      </c>
      <c r="AR10117" s="90" t="str">
        <f t="shared" si="165"/>
        <v>O</v>
      </c>
      <c r="AS10117" t="s">
        <v>10148</v>
      </c>
    </row>
    <row r="10118" spans="43:45" x14ac:dyDescent="0.25">
      <c r="AQ10118" s="89">
        <v>10044670</v>
      </c>
      <c r="AR10118" s="90" t="str">
        <f t="shared" si="165"/>
        <v>O</v>
      </c>
      <c r="AS10118" t="s">
        <v>10149</v>
      </c>
    </row>
    <row r="10119" spans="43:45" x14ac:dyDescent="0.25">
      <c r="AQ10119" s="89">
        <v>10044684</v>
      </c>
      <c r="AR10119" s="90" t="str">
        <f t="shared" si="165"/>
        <v>O</v>
      </c>
      <c r="AS10119" t="s">
        <v>10150</v>
      </c>
    </row>
    <row r="10120" spans="43:45" x14ac:dyDescent="0.25">
      <c r="AQ10120" s="89">
        <v>10045119</v>
      </c>
      <c r="AR10120" s="90" t="str">
        <f t="shared" si="165"/>
        <v>O</v>
      </c>
      <c r="AS10120" t="s">
        <v>10151</v>
      </c>
    </row>
    <row r="10121" spans="43:45" x14ac:dyDescent="0.25">
      <c r="AQ10121" s="89">
        <v>10045322</v>
      </c>
      <c r="AR10121" s="90" t="str">
        <f t="shared" ref="AR10121:AR10184" si="166">IF(ISNA(VLOOKUP(AQ10121,$BP$18:$BQ$356,2,FALSE))=TRUE,"O",VLOOKUP(AQ10121,$BP$18:$BQ$356,2,FALSE))</f>
        <v>O</v>
      </c>
      <c r="AS10121" t="s">
        <v>10152</v>
      </c>
    </row>
    <row r="10122" spans="43:45" x14ac:dyDescent="0.25">
      <c r="AQ10122" s="89">
        <v>10045522</v>
      </c>
      <c r="AR10122" s="90" t="str">
        <f t="shared" si="166"/>
        <v>O</v>
      </c>
      <c r="AS10122" t="s">
        <v>10153</v>
      </c>
    </row>
    <row r="10123" spans="43:45" x14ac:dyDescent="0.25">
      <c r="AQ10123" s="89">
        <v>10045546</v>
      </c>
      <c r="AR10123" s="90" t="str">
        <f t="shared" si="166"/>
        <v>O</v>
      </c>
      <c r="AS10123" t="s">
        <v>10154</v>
      </c>
    </row>
    <row r="10124" spans="43:45" x14ac:dyDescent="0.25">
      <c r="AQ10124" s="89">
        <v>10045621</v>
      </c>
      <c r="AR10124" s="90" t="str">
        <f t="shared" si="166"/>
        <v>O</v>
      </c>
      <c r="AS10124" t="s">
        <v>10155</v>
      </c>
    </row>
    <row r="10125" spans="43:45" x14ac:dyDescent="0.25">
      <c r="AQ10125" s="89">
        <v>10046472</v>
      </c>
      <c r="AR10125" s="90" t="str">
        <f t="shared" si="166"/>
        <v>O</v>
      </c>
      <c r="AS10125" t="s">
        <v>10156</v>
      </c>
    </row>
    <row r="10126" spans="43:45" x14ac:dyDescent="0.25">
      <c r="AQ10126" s="89">
        <v>10046616</v>
      </c>
      <c r="AR10126" s="90" t="str">
        <f t="shared" si="166"/>
        <v>O</v>
      </c>
      <c r="AS10126" t="s">
        <v>10157</v>
      </c>
    </row>
    <row r="10127" spans="43:45" x14ac:dyDescent="0.25">
      <c r="AQ10127" s="89">
        <v>10046617</v>
      </c>
      <c r="AR10127" s="90" t="str">
        <f t="shared" si="166"/>
        <v>O</v>
      </c>
      <c r="AS10127" t="s">
        <v>10158</v>
      </c>
    </row>
    <row r="10128" spans="43:45" x14ac:dyDescent="0.25">
      <c r="AQ10128" s="89">
        <v>10046704</v>
      </c>
      <c r="AR10128" s="90" t="str">
        <f t="shared" si="166"/>
        <v>O</v>
      </c>
      <c r="AS10128" t="s">
        <v>10159</v>
      </c>
    </row>
    <row r="10129" spans="43:45" x14ac:dyDescent="0.25">
      <c r="AQ10129" s="89">
        <v>10046724</v>
      </c>
      <c r="AR10129" s="90" t="str">
        <f t="shared" si="166"/>
        <v>O</v>
      </c>
      <c r="AS10129" t="s">
        <v>10160</v>
      </c>
    </row>
    <row r="10130" spans="43:45" x14ac:dyDescent="0.25">
      <c r="AQ10130" s="89">
        <v>10046817</v>
      </c>
      <c r="AR10130" s="90" t="str">
        <f t="shared" si="166"/>
        <v>O</v>
      </c>
      <c r="AS10130" t="s">
        <v>10161</v>
      </c>
    </row>
    <row r="10131" spans="43:45" x14ac:dyDescent="0.25">
      <c r="AQ10131" s="89">
        <v>10047140</v>
      </c>
      <c r="AR10131" s="90" t="str">
        <f t="shared" si="166"/>
        <v>O</v>
      </c>
      <c r="AS10131" t="s">
        <v>10162</v>
      </c>
    </row>
    <row r="10132" spans="43:45" x14ac:dyDescent="0.25">
      <c r="AQ10132" s="89">
        <v>10047159</v>
      </c>
      <c r="AR10132" s="90" t="str">
        <f t="shared" si="166"/>
        <v>O</v>
      </c>
      <c r="AS10132" t="s">
        <v>10163</v>
      </c>
    </row>
    <row r="10133" spans="43:45" x14ac:dyDescent="0.25">
      <c r="AQ10133" s="89">
        <v>10043777</v>
      </c>
      <c r="AR10133" s="90" t="str">
        <f t="shared" si="166"/>
        <v>O</v>
      </c>
      <c r="AS10133" t="s">
        <v>10164</v>
      </c>
    </row>
    <row r="10134" spans="43:45" x14ac:dyDescent="0.25">
      <c r="AQ10134" s="89">
        <v>10044119</v>
      </c>
      <c r="AR10134" s="90" t="str">
        <f t="shared" si="166"/>
        <v>O</v>
      </c>
      <c r="AS10134" t="s">
        <v>10165</v>
      </c>
    </row>
    <row r="10135" spans="43:45" x14ac:dyDescent="0.25">
      <c r="AQ10135" s="89">
        <v>10044576</v>
      </c>
      <c r="AR10135" s="90" t="str">
        <f t="shared" si="166"/>
        <v>O</v>
      </c>
      <c r="AS10135" t="s">
        <v>10166</v>
      </c>
    </row>
    <row r="10136" spans="43:45" x14ac:dyDescent="0.25">
      <c r="AQ10136" s="89">
        <v>10044806</v>
      </c>
      <c r="AR10136" s="90" t="str">
        <f t="shared" si="166"/>
        <v>O</v>
      </c>
      <c r="AS10136" t="s">
        <v>10167</v>
      </c>
    </row>
    <row r="10137" spans="43:45" x14ac:dyDescent="0.25">
      <c r="AQ10137" s="89">
        <v>10045021</v>
      </c>
      <c r="AR10137" s="90" t="str">
        <f t="shared" si="166"/>
        <v>O</v>
      </c>
      <c r="AS10137" t="s">
        <v>10168</v>
      </c>
    </row>
    <row r="10138" spans="43:45" x14ac:dyDescent="0.25">
      <c r="AQ10138" s="89">
        <v>10045396</v>
      </c>
      <c r="AR10138" s="90" t="str">
        <f t="shared" si="166"/>
        <v>O</v>
      </c>
      <c r="AS10138" t="s">
        <v>10169</v>
      </c>
    </row>
    <row r="10139" spans="43:45" x14ac:dyDescent="0.25">
      <c r="AQ10139" s="89">
        <v>10045399</v>
      </c>
      <c r="AR10139" s="90" t="str">
        <f t="shared" si="166"/>
        <v>O</v>
      </c>
      <c r="AS10139" t="s">
        <v>10170</v>
      </c>
    </row>
    <row r="10140" spans="43:45" x14ac:dyDescent="0.25">
      <c r="AQ10140" s="89">
        <v>10045405</v>
      </c>
      <c r="AR10140" s="90" t="str">
        <f t="shared" si="166"/>
        <v>O</v>
      </c>
      <c r="AS10140" t="s">
        <v>10171</v>
      </c>
    </row>
    <row r="10141" spans="43:45" x14ac:dyDescent="0.25">
      <c r="AQ10141" s="89">
        <v>10045441</v>
      </c>
      <c r="AR10141" s="90" t="str">
        <f t="shared" si="166"/>
        <v>O</v>
      </c>
      <c r="AS10141" t="s">
        <v>10172</v>
      </c>
    </row>
    <row r="10142" spans="43:45" x14ac:dyDescent="0.25">
      <c r="AQ10142" s="89">
        <v>10043704</v>
      </c>
      <c r="AR10142" s="90" t="str">
        <f t="shared" si="166"/>
        <v>O</v>
      </c>
      <c r="AS10142" t="s">
        <v>10173</v>
      </c>
    </row>
    <row r="10143" spans="43:45" x14ac:dyDescent="0.25">
      <c r="AQ10143" s="89">
        <v>10046301</v>
      </c>
      <c r="AR10143" s="90" t="str">
        <f t="shared" si="166"/>
        <v>O</v>
      </c>
      <c r="AS10143" t="s">
        <v>10174</v>
      </c>
    </row>
    <row r="10144" spans="43:45" x14ac:dyDescent="0.25">
      <c r="AQ10144" s="89">
        <v>10046406</v>
      </c>
      <c r="AR10144" s="90" t="str">
        <f t="shared" si="166"/>
        <v>O</v>
      </c>
      <c r="AS10144" t="s">
        <v>10175</v>
      </c>
    </row>
    <row r="10145" spans="43:45" x14ac:dyDescent="0.25">
      <c r="AQ10145" s="89">
        <v>10046921</v>
      </c>
      <c r="AR10145" s="90" t="str">
        <f t="shared" si="166"/>
        <v>O</v>
      </c>
      <c r="AS10145" t="s">
        <v>10176</v>
      </c>
    </row>
    <row r="10146" spans="43:45" x14ac:dyDescent="0.25">
      <c r="AQ10146" s="89">
        <v>10046926</v>
      </c>
      <c r="AR10146" s="90" t="str">
        <f t="shared" si="166"/>
        <v>O</v>
      </c>
      <c r="AS10146" t="s">
        <v>10177</v>
      </c>
    </row>
    <row r="10147" spans="43:45" x14ac:dyDescent="0.25">
      <c r="AQ10147" s="89">
        <v>10047079</v>
      </c>
      <c r="AR10147" s="90" t="str">
        <f t="shared" si="166"/>
        <v>O</v>
      </c>
      <c r="AS10147" t="s">
        <v>10178</v>
      </c>
    </row>
    <row r="10148" spans="43:45" x14ac:dyDescent="0.25">
      <c r="AQ10148" s="89">
        <v>10047220</v>
      </c>
      <c r="AR10148" s="90" t="str">
        <f t="shared" si="166"/>
        <v>O</v>
      </c>
      <c r="AS10148" t="s">
        <v>10179</v>
      </c>
    </row>
    <row r="10149" spans="43:45" x14ac:dyDescent="0.25">
      <c r="AQ10149" s="89">
        <v>10047231</v>
      </c>
      <c r="AR10149" s="90" t="str">
        <f t="shared" si="166"/>
        <v>O</v>
      </c>
      <c r="AS10149" t="s">
        <v>10180</v>
      </c>
    </row>
    <row r="10150" spans="43:45" x14ac:dyDescent="0.25">
      <c r="AQ10150" s="89">
        <v>10047298</v>
      </c>
      <c r="AR10150" s="90" t="str">
        <f t="shared" si="166"/>
        <v>O</v>
      </c>
      <c r="AS10150" t="s">
        <v>10181</v>
      </c>
    </row>
    <row r="10151" spans="43:45" x14ac:dyDescent="0.25">
      <c r="AQ10151" s="89">
        <v>10047307</v>
      </c>
      <c r="AR10151" s="90" t="str">
        <f t="shared" si="166"/>
        <v>O</v>
      </c>
      <c r="AS10151" t="s">
        <v>10182</v>
      </c>
    </row>
    <row r="10152" spans="43:45" x14ac:dyDescent="0.25">
      <c r="AQ10152" s="89">
        <v>10044044</v>
      </c>
      <c r="AR10152" s="90" t="str">
        <f t="shared" si="166"/>
        <v>O</v>
      </c>
      <c r="AS10152" t="s">
        <v>10183</v>
      </c>
    </row>
    <row r="10153" spans="43:45" x14ac:dyDescent="0.25">
      <c r="AQ10153" s="89">
        <v>10044231</v>
      </c>
      <c r="AR10153" s="90" t="str">
        <f t="shared" si="166"/>
        <v>O</v>
      </c>
      <c r="AS10153" t="s">
        <v>10184</v>
      </c>
    </row>
    <row r="10154" spans="43:45" x14ac:dyDescent="0.25">
      <c r="AQ10154" s="89">
        <v>10045135</v>
      </c>
      <c r="AR10154" s="90" t="str">
        <f t="shared" si="166"/>
        <v>O</v>
      </c>
      <c r="AS10154" t="s">
        <v>10185</v>
      </c>
    </row>
    <row r="10155" spans="43:45" x14ac:dyDescent="0.25">
      <c r="AQ10155" s="89">
        <v>10045191</v>
      </c>
      <c r="AR10155" s="90" t="str">
        <f t="shared" si="166"/>
        <v>O</v>
      </c>
      <c r="AS10155" t="s">
        <v>10186</v>
      </c>
    </row>
    <row r="10156" spans="43:45" x14ac:dyDescent="0.25">
      <c r="AQ10156" s="89">
        <v>10045193</v>
      </c>
      <c r="AR10156" s="90" t="str">
        <f t="shared" si="166"/>
        <v>O</v>
      </c>
      <c r="AS10156" t="s">
        <v>10187</v>
      </c>
    </row>
    <row r="10157" spans="43:45" x14ac:dyDescent="0.25">
      <c r="AQ10157" s="89">
        <v>10045309</v>
      </c>
      <c r="AR10157" s="90" t="str">
        <f t="shared" si="166"/>
        <v>O</v>
      </c>
      <c r="AS10157" t="s">
        <v>10188</v>
      </c>
    </row>
    <row r="10158" spans="43:45" x14ac:dyDescent="0.25">
      <c r="AQ10158" s="89">
        <v>10045501</v>
      </c>
      <c r="AR10158" s="90" t="str">
        <f t="shared" si="166"/>
        <v>O</v>
      </c>
      <c r="AS10158" t="s">
        <v>10189</v>
      </c>
    </row>
    <row r="10159" spans="43:45" x14ac:dyDescent="0.25">
      <c r="AQ10159" s="89">
        <v>10045678</v>
      </c>
      <c r="AR10159" s="90" t="str">
        <f t="shared" si="166"/>
        <v>O</v>
      </c>
      <c r="AS10159" t="s">
        <v>10190</v>
      </c>
    </row>
    <row r="10160" spans="43:45" x14ac:dyDescent="0.25">
      <c r="AQ10160" s="89">
        <v>10045797</v>
      </c>
      <c r="AR10160" s="90" t="str">
        <f t="shared" si="166"/>
        <v>O</v>
      </c>
      <c r="AS10160" t="s">
        <v>10191</v>
      </c>
    </row>
    <row r="10161" spans="43:45" x14ac:dyDescent="0.25">
      <c r="AQ10161" s="89">
        <v>10045803</v>
      </c>
      <c r="AR10161" s="90" t="str">
        <f t="shared" si="166"/>
        <v>O</v>
      </c>
      <c r="AS10161" t="s">
        <v>10192</v>
      </c>
    </row>
    <row r="10162" spans="43:45" x14ac:dyDescent="0.25">
      <c r="AQ10162" s="89">
        <v>10046409</v>
      </c>
      <c r="AR10162" s="90" t="str">
        <f t="shared" si="166"/>
        <v>O</v>
      </c>
      <c r="AS10162" t="s">
        <v>10193</v>
      </c>
    </row>
    <row r="10163" spans="43:45" x14ac:dyDescent="0.25">
      <c r="AQ10163" s="89">
        <v>10046475</v>
      </c>
      <c r="AR10163" s="90" t="str">
        <f t="shared" si="166"/>
        <v>O</v>
      </c>
      <c r="AS10163" t="s">
        <v>10194</v>
      </c>
    </row>
    <row r="10164" spans="43:45" x14ac:dyDescent="0.25">
      <c r="AQ10164" s="89">
        <v>10046477</v>
      </c>
      <c r="AR10164" s="90" t="str">
        <f t="shared" si="166"/>
        <v>O</v>
      </c>
      <c r="AS10164" t="s">
        <v>10195</v>
      </c>
    </row>
    <row r="10165" spans="43:45" x14ac:dyDescent="0.25">
      <c r="AQ10165" s="89">
        <v>10046697</v>
      </c>
      <c r="AR10165" s="90" t="str">
        <f t="shared" si="166"/>
        <v>O</v>
      </c>
      <c r="AS10165" t="s">
        <v>10196</v>
      </c>
    </row>
    <row r="10166" spans="43:45" x14ac:dyDescent="0.25">
      <c r="AQ10166" s="89">
        <v>10047356</v>
      </c>
      <c r="AR10166" s="90" t="str">
        <f t="shared" si="166"/>
        <v>O</v>
      </c>
      <c r="AS10166" t="s">
        <v>10197</v>
      </c>
    </row>
    <row r="10167" spans="43:45" x14ac:dyDescent="0.25">
      <c r="AQ10167" s="89">
        <v>10047360</v>
      </c>
      <c r="AR10167" s="90" t="str">
        <f t="shared" si="166"/>
        <v>O</v>
      </c>
      <c r="AS10167" t="s">
        <v>10198</v>
      </c>
    </row>
    <row r="10168" spans="43:45" x14ac:dyDescent="0.25">
      <c r="AQ10168" s="89">
        <v>10047370</v>
      </c>
      <c r="AR10168" s="90" t="str">
        <f t="shared" si="166"/>
        <v>O</v>
      </c>
      <c r="AS10168" t="s">
        <v>10199</v>
      </c>
    </row>
    <row r="10169" spans="43:45" x14ac:dyDescent="0.25">
      <c r="AQ10169" s="89">
        <v>10047372</v>
      </c>
      <c r="AR10169" s="90" t="str">
        <f t="shared" si="166"/>
        <v>O</v>
      </c>
      <c r="AS10169" t="s">
        <v>10200</v>
      </c>
    </row>
    <row r="10170" spans="43:45" x14ac:dyDescent="0.25">
      <c r="AQ10170" s="89">
        <v>10047373</v>
      </c>
      <c r="AR10170" s="90" t="str">
        <f t="shared" si="166"/>
        <v>O</v>
      </c>
      <c r="AS10170" t="s">
        <v>10201</v>
      </c>
    </row>
    <row r="10171" spans="43:45" x14ac:dyDescent="0.25">
      <c r="AQ10171" s="89">
        <v>10044475</v>
      </c>
      <c r="AR10171" s="90" t="str">
        <f t="shared" si="166"/>
        <v>O</v>
      </c>
      <c r="AS10171" t="s">
        <v>10202</v>
      </c>
    </row>
    <row r="10172" spans="43:45" x14ac:dyDescent="0.25">
      <c r="AQ10172" s="89">
        <v>10044946</v>
      </c>
      <c r="AR10172" s="90" t="str">
        <f t="shared" si="166"/>
        <v>O</v>
      </c>
      <c r="AS10172" t="s">
        <v>10203</v>
      </c>
    </row>
    <row r="10173" spans="43:45" x14ac:dyDescent="0.25">
      <c r="AQ10173" s="89">
        <v>10045131</v>
      </c>
      <c r="AR10173" s="90" t="str">
        <f t="shared" si="166"/>
        <v>O</v>
      </c>
      <c r="AS10173" t="s">
        <v>10204</v>
      </c>
    </row>
    <row r="10174" spans="43:45" x14ac:dyDescent="0.25">
      <c r="AQ10174" s="89">
        <v>10045220</v>
      </c>
      <c r="AR10174" s="90" t="str">
        <f t="shared" si="166"/>
        <v>O</v>
      </c>
      <c r="AS10174" t="s">
        <v>10205</v>
      </c>
    </row>
    <row r="10175" spans="43:45" x14ac:dyDescent="0.25">
      <c r="AQ10175" s="89">
        <v>10045343</v>
      </c>
      <c r="AR10175" s="90" t="str">
        <f t="shared" si="166"/>
        <v>O</v>
      </c>
      <c r="AS10175" t="s">
        <v>10206</v>
      </c>
    </row>
    <row r="10176" spans="43:45" x14ac:dyDescent="0.25">
      <c r="AQ10176" s="89">
        <v>10045455</v>
      </c>
      <c r="AR10176" s="90" t="str">
        <f t="shared" si="166"/>
        <v>O</v>
      </c>
      <c r="AS10176" t="s">
        <v>10207</v>
      </c>
    </row>
    <row r="10177" spans="43:45" x14ac:dyDescent="0.25">
      <c r="AQ10177" s="89">
        <v>10045476</v>
      </c>
      <c r="AR10177" s="90" t="str">
        <f t="shared" si="166"/>
        <v>O</v>
      </c>
      <c r="AS10177" t="s">
        <v>10208</v>
      </c>
    </row>
    <row r="10178" spans="43:45" x14ac:dyDescent="0.25">
      <c r="AQ10178" s="89">
        <v>10045554</v>
      </c>
      <c r="AR10178" s="90" t="str">
        <f t="shared" si="166"/>
        <v>O</v>
      </c>
      <c r="AS10178" t="s">
        <v>10209</v>
      </c>
    </row>
    <row r="10179" spans="43:45" x14ac:dyDescent="0.25">
      <c r="AQ10179" s="89">
        <v>10046422</v>
      </c>
      <c r="AR10179" s="90" t="str">
        <f t="shared" si="166"/>
        <v>O</v>
      </c>
      <c r="AS10179" t="s">
        <v>10210</v>
      </c>
    </row>
    <row r="10180" spans="43:45" x14ac:dyDescent="0.25">
      <c r="AQ10180" s="89">
        <v>10047149</v>
      </c>
      <c r="AR10180" s="90" t="str">
        <f t="shared" si="166"/>
        <v>O</v>
      </c>
      <c r="AS10180" t="s">
        <v>10211</v>
      </c>
    </row>
    <row r="10181" spans="43:45" x14ac:dyDescent="0.25">
      <c r="AQ10181" s="89">
        <v>10047191</v>
      </c>
      <c r="AR10181" s="90" t="str">
        <f t="shared" si="166"/>
        <v>O</v>
      </c>
      <c r="AS10181" t="s">
        <v>10212</v>
      </c>
    </row>
    <row r="10182" spans="43:45" x14ac:dyDescent="0.25">
      <c r="AQ10182" s="89">
        <v>10047299</v>
      </c>
      <c r="AR10182" s="90" t="str">
        <f t="shared" si="166"/>
        <v>O</v>
      </c>
      <c r="AS10182" t="s">
        <v>10213</v>
      </c>
    </row>
    <row r="10183" spans="43:45" x14ac:dyDescent="0.25">
      <c r="AQ10183" s="89">
        <v>10047301</v>
      </c>
      <c r="AR10183" s="90" t="str">
        <f t="shared" si="166"/>
        <v>O</v>
      </c>
      <c r="AS10183" t="s">
        <v>10214</v>
      </c>
    </row>
    <row r="10184" spans="43:45" x14ac:dyDescent="0.25">
      <c r="AQ10184" s="89">
        <v>10047305</v>
      </c>
      <c r="AR10184" s="90" t="str">
        <f t="shared" si="166"/>
        <v>O</v>
      </c>
      <c r="AS10184" t="s">
        <v>10215</v>
      </c>
    </row>
    <row r="10185" spans="43:45" x14ac:dyDescent="0.25">
      <c r="AQ10185" s="89">
        <v>10047324</v>
      </c>
      <c r="AR10185" s="90" t="str">
        <f t="shared" ref="AR10185:AR10248" si="167">IF(ISNA(VLOOKUP(AQ10185,$BP$18:$BQ$356,2,FALSE))=TRUE,"O",VLOOKUP(AQ10185,$BP$18:$BQ$356,2,FALSE))</f>
        <v>O</v>
      </c>
      <c r="AS10185" t="s">
        <v>10216</v>
      </c>
    </row>
    <row r="10186" spans="43:45" x14ac:dyDescent="0.25">
      <c r="AQ10186" s="89">
        <v>10043970</v>
      </c>
      <c r="AR10186" s="90" t="str">
        <f t="shared" si="167"/>
        <v>O</v>
      </c>
      <c r="AS10186" t="s">
        <v>10217</v>
      </c>
    </row>
    <row r="10187" spans="43:45" x14ac:dyDescent="0.25">
      <c r="AQ10187" s="89">
        <v>10044331</v>
      </c>
      <c r="AR10187" s="90" t="str">
        <f t="shared" si="167"/>
        <v>O</v>
      </c>
      <c r="AS10187" t="s">
        <v>10218</v>
      </c>
    </row>
    <row r="10188" spans="43:45" x14ac:dyDescent="0.25">
      <c r="AQ10188" s="89">
        <v>10044333</v>
      </c>
      <c r="AR10188" s="90" t="str">
        <f t="shared" si="167"/>
        <v>O</v>
      </c>
      <c r="AS10188" t="s">
        <v>10219</v>
      </c>
    </row>
    <row r="10189" spans="43:45" x14ac:dyDescent="0.25">
      <c r="AQ10189" s="89">
        <v>10044809</v>
      </c>
      <c r="AR10189" s="90" t="str">
        <f t="shared" si="167"/>
        <v>O</v>
      </c>
      <c r="AS10189" t="s">
        <v>10220</v>
      </c>
    </row>
    <row r="10190" spans="43:45" x14ac:dyDescent="0.25">
      <c r="AQ10190" s="89">
        <v>10044817</v>
      </c>
      <c r="AR10190" s="90" t="str">
        <f t="shared" si="167"/>
        <v>O</v>
      </c>
      <c r="AS10190" t="s">
        <v>10221</v>
      </c>
    </row>
    <row r="10191" spans="43:45" x14ac:dyDescent="0.25">
      <c r="AQ10191" s="89">
        <v>10044969</v>
      </c>
      <c r="AR10191" s="90" t="str">
        <f t="shared" si="167"/>
        <v>O</v>
      </c>
      <c r="AS10191" t="s">
        <v>10222</v>
      </c>
    </row>
    <row r="10192" spans="43:45" x14ac:dyDescent="0.25">
      <c r="AQ10192" s="89">
        <v>10045151</v>
      </c>
      <c r="AR10192" s="90" t="str">
        <f t="shared" si="167"/>
        <v>O</v>
      </c>
      <c r="AS10192" t="s">
        <v>10223</v>
      </c>
    </row>
    <row r="10193" spans="43:45" x14ac:dyDescent="0.25">
      <c r="AQ10193" s="89">
        <v>10045293</v>
      </c>
      <c r="AR10193" s="90" t="str">
        <f t="shared" si="167"/>
        <v>O</v>
      </c>
      <c r="AS10193" t="s">
        <v>10224</v>
      </c>
    </row>
    <row r="10194" spans="43:45" x14ac:dyDescent="0.25">
      <c r="AQ10194" s="89">
        <v>10045402</v>
      </c>
      <c r="AR10194" s="90" t="str">
        <f t="shared" si="167"/>
        <v>O</v>
      </c>
      <c r="AS10194" t="s">
        <v>10225</v>
      </c>
    </row>
    <row r="10195" spans="43:45" x14ac:dyDescent="0.25">
      <c r="AQ10195" s="89">
        <v>10045601</v>
      </c>
      <c r="AR10195" s="90" t="str">
        <f t="shared" si="167"/>
        <v>O</v>
      </c>
      <c r="AS10195" t="s">
        <v>10226</v>
      </c>
    </row>
    <row r="10196" spans="43:45" x14ac:dyDescent="0.25">
      <c r="AQ10196" s="89">
        <v>10045610</v>
      </c>
      <c r="AR10196" s="90" t="str">
        <f t="shared" si="167"/>
        <v>O</v>
      </c>
      <c r="AS10196" t="s">
        <v>10227</v>
      </c>
    </row>
    <row r="10197" spans="43:45" x14ac:dyDescent="0.25">
      <c r="AQ10197" s="89">
        <v>10046501</v>
      </c>
      <c r="AR10197" s="90" t="str">
        <f t="shared" si="167"/>
        <v>O</v>
      </c>
      <c r="AS10197" t="s">
        <v>10228</v>
      </c>
    </row>
    <row r="10198" spans="43:45" x14ac:dyDescent="0.25">
      <c r="AQ10198" s="89">
        <v>10047314</v>
      </c>
      <c r="AR10198" s="90" t="str">
        <f t="shared" si="167"/>
        <v>O</v>
      </c>
      <c r="AS10198" t="s">
        <v>10229</v>
      </c>
    </row>
    <row r="10199" spans="43:45" x14ac:dyDescent="0.25">
      <c r="AQ10199" s="89">
        <v>10047321</v>
      </c>
      <c r="AR10199" s="90" t="str">
        <f t="shared" si="167"/>
        <v>O</v>
      </c>
      <c r="AS10199" t="s">
        <v>10230</v>
      </c>
    </row>
    <row r="10200" spans="43:45" x14ac:dyDescent="0.25">
      <c r="AQ10200" s="89">
        <v>10047333</v>
      </c>
      <c r="AR10200" s="90" t="str">
        <f t="shared" si="167"/>
        <v>O</v>
      </c>
      <c r="AS10200" t="s">
        <v>10231</v>
      </c>
    </row>
    <row r="10201" spans="43:45" x14ac:dyDescent="0.25">
      <c r="AQ10201" s="89">
        <v>10047335</v>
      </c>
      <c r="AR10201" s="90" t="str">
        <f t="shared" si="167"/>
        <v>O</v>
      </c>
      <c r="AS10201" t="s">
        <v>10232</v>
      </c>
    </row>
    <row r="10202" spans="43:45" x14ac:dyDescent="0.25">
      <c r="AQ10202" s="89">
        <v>10047344</v>
      </c>
      <c r="AR10202" s="90" t="str">
        <f t="shared" si="167"/>
        <v>O</v>
      </c>
      <c r="AS10202" t="s">
        <v>10233</v>
      </c>
    </row>
    <row r="10203" spans="43:45" x14ac:dyDescent="0.25">
      <c r="AQ10203" s="89">
        <v>10047418</v>
      </c>
      <c r="AR10203" s="90" t="str">
        <f t="shared" si="167"/>
        <v>O</v>
      </c>
      <c r="AS10203" t="s">
        <v>10234</v>
      </c>
    </row>
    <row r="10204" spans="43:45" x14ac:dyDescent="0.25">
      <c r="AQ10204" s="89">
        <v>10047437</v>
      </c>
      <c r="AR10204" s="90" t="str">
        <f t="shared" si="167"/>
        <v>O</v>
      </c>
      <c r="AS10204" t="s">
        <v>10235</v>
      </c>
    </row>
    <row r="10205" spans="43:45" x14ac:dyDescent="0.25">
      <c r="AQ10205" s="89">
        <v>10047439</v>
      </c>
      <c r="AR10205" s="90" t="str">
        <f t="shared" si="167"/>
        <v>O</v>
      </c>
      <c r="AS10205" t="s">
        <v>10236</v>
      </c>
    </row>
    <row r="10206" spans="43:45" x14ac:dyDescent="0.25">
      <c r="AQ10206" s="89">
        <v>10047440</v>
      </c>
      <c r="AR10206" s="90" t="str">
        <f t="shared" si="167"/>
        <v>O</v>
      </c>
      <c r="AS10206" t="s">
        <v>10237</v>
      </c>
    </row>
    <row r="10207" spans="43:45" x14ac:dyDescent="0.25">
      <c r="AQ10207" s="89">
        <v>10047443</v>
      </c>
      <c r="AR10207" s="90" t="str">
        <f t="shared" si="167"/>
        <v>O</v>
      </c>
      <c r="AS10207" t="s">
        <v>10238</v>
      </c>
    </row>
    <row r="10208" spans="43:45" x14ac:dyDescent="0.25">
      <c r="AQ10208" s="89">
        <v>10043781</v>
      </c>
      <c r="AR10208" s="90" t="str">
        <f t="shared" si="167"/>
        <v>O</v>
      </c>
      <c r="AS10208" t="s">
        <v>10239</v>
      </c>
    </row>
    <row r="10209" spans="43:45" x14ac:dyDescent="0.25">
      <c r="AQ10209" s="89">
        <v>10044173</v>
      </c>
      <c r="AR10209" s="90" t="str">
        <f t="shared" si="167"/>
        <v>O</v>
      </c>
      <c r="AS10209" t="s">
        <v>10240</v>
      </c>
    </row>
    <row r="10210" spans="43:45" x14ac:dyDescent="0.25">
      <c r="AQ10210" s="89">
        <v>10044179</v>
      </c>
      <c r="AR10210" s="90" t="str">
        <f t="shared" si="167"/>
        <v>O</v>
      </c>
      <c r="AS10210" t="s">
        <v>10241</v>
      </c>
    </row>
    <row r="10211" spans="43:45" x14ac:dyDescent="0.25">
      <c r="AQ10211" s="89">
        <v>10044588</v>
      </c>
      <c r="AR10211" s="90" t="str">
        <f t="shared" si="167"/>
        <v>O</v>
      </c>
      <c r="AS10211" t="s">
        <v>10242</v>
      </c>
    </row>
    <row r="10212" spans="43:45" x14ac:dyDescent="0.25">
      <c r="AQ10212" s="89">
        <v>10044947</v>
      </c>
      <c r="AR10212" s="90" t="str">
        <f t="shared" si="167"/>
        <v>O</v>
      </c>
      <c r="AS10212" t="s">
        <v>10243</v>
      </c>
    </row>
    <row r="10213" spans="43:45" x14ac:dyDescent="0.25">
      <c r="AQ10213" s="89">
        <v>10045555</v>
      </c>
      <c r="AR10213" s="90" t="str">
        <f t="shared" si="167"/>
        <v>O</v>
      </c>
      <c r="AS10213" t="s">
        <v>10244</v>
      </c>
    </row>
    <row r="10214" spans="43:45" x14ac:dyDescent="0.25">
      <c r="AQ10214" s="89">
        <v>10046304</v>
      </c>
      <c r="AR10214" s="90" t="str">
        <f t="shared" si="167"/>
        <v>O</v>
      </c>
      <c r="AS10214" t="s">
        <v>10245</v>
      </c>
    </row>
    <row r="10215" spans="43:45" x14ac:dyDescent="0.25">
      <c r="AQ10215" s="89">
        <v>10046747</v>
      </c>
      <c r="AR10215" s="90" t="str">
        <f t="shared" si="167"/>
        <v>O</v>
      </c>
      <c r="AS10215" t="s">
        <v>10246</v>
      </c>
    </row>
    <row r="10216" spans="43:45" x14ac:dyDescent="0.25">
      <c r="AQ10216" s="89">
        <v>10046831</v>
      </c>
      <c r="AR10216" s="90" t="str">
        <f t="shared" si="167"/>
        <v>O</v>
      </c>
      <c r="AS10216" t="s">
        <v>10247</v>
      </c>
    </row>
    <row r="10217" spans="43:45" x14ac:dyDescent="0.25">
      <c r="AQ10217" s="89">
        <v>10046951</v>
      </c>
      <c r="AR10217" s="90" t="str">
        <f t="shared" si="167"/>
        <v>O</v>
      </c>
      <c r="AS10217" t="s">
        <v>10248</v>
      </c>
    </row>
    <row r="10218" spans="43:45" x14ac:dyDescent="0.25">
      <c r="AQ10218" s="89">
        <v>10046955</v>
      </c>
      <c r="AR10218" s="90" t="str">
        <f t="shared" si="167"/>
        <v>O</v>
      </c>
      <c r="AS10218" t="s">
        <v>10249</v>
      </c>
    </row>
    <row r="10219" spans="43:45" x14ac:dyDescent="0.25">
      <c r="AQ10219" s="89">
        <v>10047077</v>
      </c>
      <c r="AR10219" s="90" t="str">
        <f t="shared" si="167"/>
        <v>O</v>
      </c>
      <c r="AS10219" t="s">
        <v>10250</v>
      </c>
    </row>
    <row r="10220" spans="43:45" x14ac:dyDescent="0.25">
      <c r="AQ10220" s="89">
        <v>10047078</v>
      </c>
      <c r="AR10220" s="90" t="str">
        <f t="shared" si="167"/>
        <v>O</v>
      </c>
      <c r="AS10220" t="s">
        <v>10251</v>
      </c>
    </row>
    <row r="10221" spans="43:45" x14ac:dyDescent="0.25">
      <c r="AQ10221" s="89">
        <v>10047384</v>
      </c>
      <c r="AR10221" s="90" t="str">
        <f t="shared" si="167"/>
        <v>O</v>
      </c>
      <c r="AS10221" t="s">
        <v>10252</v>
      </c>
    </row>
    <row r="10222" spans="43:45" x14ac:dyDescent="0.25">
      <c r="AQ10222" s="89">
        <v>10047391</v>
      </c>
      <c r="AR10222" s="90" t="str">
        <f t="shared" si="167"/>
        <v>O</v>
      </c>
      <c r="AS10222" t="s">
        <v>10253</v>
      </c>
    </row>
    <row r="10223" spans="43:45" x14ac:dyDescent="0.25">
      <c r="AQ10223" s="89">
        <v>10047414</v>
      </c>
      <c r="AR10223" s="90" t="str">
        <f t="shared" si="167"/>
        <v>O</v>
      </c>
      <c r="AS10223" t="s">
        <v>10254</v>
      </c>
    </row>
    <row r="10224" spans="43:45" x14ac:dyDescent="0.25">
      <c r="AQ10224" s="89">
        <v>10044083</v>
      </c>
      <c r="AR10224" s="90" t="str">
        <f t="shared" si="167"/>
        <v>O</v>
      </c>
      <c r="AS10224" t="s">
        <v>10255</v>
      </c>
    </row>
    <row r="10225" spans="43:45" x14ac:dyDescent="0.25">
      <c r="AQ10225" s="89">
        <v>10044789</v>
      </c>
      <c r="AR10225" s="90" t="str">
        <f t="shared" si="167"/>
        <v>O</v>
      </c>
      <c r="AS10225" t="s">
        <v>10256</v>
      </c>
    </row>
    <row r="10226" spans="43:45" x14ac:dyDescent="0.25">
      <c r="AQ10226" s="89">
        <v>10045832</v>
      </c>
      <c r="AR10226" s="90" t="str">
        <f t="shared" si="167"/>
        <v>O</v>
      </c>
      <c r="AS10226" t="s">
        <v>10257</v>
      </c>
    </row>
    <row r="10227" spans="43:45" x14ac:dyDescent="0.25">
      <c r="AQ10227" s="89">
        <v>10045840</v>
      </c>
      <c r="AR10227" s="90" t="str">
        <f t="shared" si="167"/>
        <v>O</v>
      </c>
      <c r="AS10227" t="s">
        <v>10258</v>
      </c>
    </row>
    <row r="10228" spans="43:45" x14ac:dyDescent="0.25">
      <c r="AQ10228" s="89">
        <v>10045845</v>
      </c>
      <c r="AR10228" s="90" t="str">
        <f t="shared" si="167"/>
        <v>O</v>
      </c>
      <c r="AS10228" t="s">
        <v>10259</v>
      </c>
    </row>
    <row r="10229" spans="43:45" x14ac:dyDescent="0.25">
      <c r="AQ10229" s="89">
        <v>10047173</v>
      </c>
      <c r="AR10229" s="90" t="str">
        <f t="shared" si="167"/>
        <v>O</v>
      </c>
      <c r="AS10229" t="s">
        <v>10260</v>
      </c>
    </row>
    <row r="10230" spans="43:45" x14ac:dyDescent="0.25">
      <c r="AQ10230" s="89">
        <v>10047181</v>
      </c>
      <c r="AR10230" s="90" t="str">
        <f t="shared" si="167"/>
        <v>O</v>
      </c>
      <c r="AS10230" t="s">
        <v>10261</v>
      </c>
    </row>
    <row r="10231" spans="43:45" x14ac:dyDescent="0.25">
      <c r="AQ10231" s="89">
        <v>10047199</v>
      </c>
      <c r="AR10231" s="90" t="str">
        <f t="shared" si="167"/>
        <v>O</v>
      </c>
      <c r="AS10231" t="s">
        <v>10262</v>
      </c>
    </row>
    <row r="10232" spans="43:45" x14ac:dyDescent="0.25">
      <c r="AQ10232" s="89">
        <v>10047223</v>
      </c>
      <c r="AR10232" s="90" t="str">
        <f t="shared" si="167"/>
        <v>O</v>
      </c>
      <c r="AS10232" t="s">
        <v>10263</v>
      </c>
    </row>
    <row r="10233" spans="43:45" x14ac:dyDescent="0.25">
      <c r="AQ10233" s="89">
        <v>10047237</v>
      </c>
      <c r="AR10233" s="90" t="str">
        <f t="shared" si="167"/>
        <v>O</v>
      </c>
      <c r="AS10233" t="s">
        <v>10264</v>
      </c>
    </row>
    <row r="10234" spans="43:45" x14ac:dyDescent="0.25">
      <c r="AQ10234" s="89">
        <v>10047244</v>
      </c>
      <c r="AR10234" s="90" t="str">
        <f t="shared" si="167"/>
        <v>O</v>
      </c>
      <c r="AS10234" t="s">
        <v>10265</v>
      </c>
    </row>
    <row r="10235" spans="43:45" x14ac:dyDescent="0.25">
      <c r="AQ10235" s="89">
        <v>10047269</v>
      </c>
      <c r="AR10235" s="90" t="str">
        <f t="shared" si="167"/>
        <v>O</v>
      </c>
      <c r="AS10235" t="s">
        <v>10266</v>
      </c>
    </row>
    <row r="10236" spans="43:45" x14ac:dyDescent="0.25">
      <c r="AQ10236" s="89">
        <v>10047271</v>
      </c>
      <c r="AR10236" s="90" t="str">
        <f t="shared" si="167"/>
        <v>O</v>
      </c>
      <c r="AS10236" t="s">
        <v>10267</v>
      </c>
    </row>
    <row r="10237" spans="43:45" x14ac:dyDescent="0.25">
      <c r="AQ10237" s="89">
        <v>10047272</v>
      </c>
      <c r="AR10237" s="90" t="str">
        <f t="shared" si="167"/>
        <v>O</v>
      </c>
      <c r="AS10237" t="s">
        <v>10268</v>
      </c>
    </row>
    <row r="10238" spans="43:45" x14ac:dyDescent="0.25">
      <c r="AQ10238" s="89">
        <v>10047318</v>
      </c>
      <c r="AR10238" s="90" t="str">
        <f t="shared" si="167"/>
        <v>O</v>
      </c>
      <c r="AS10238" t="s">
        <v>10269</v>
      </c>
    </row>
    <row r="10239" spans="43:45" x14ac:dyDescent="0.25">
      <c r="AQ10239" s="89">
        <v>10047357</v>
      </c>
      <c r="AR10239" s="90" t="str">
        <f t="shared" si="167"/>
        <v>O</v>
      </c>
      <c r="AS10239" t="s">
        <v>10270</v>
      </c>
    </row>
    <row r="10240" spans="43:45" x14ac:dyDescent="0.25">
      <c r="AQ10240" s="89">
        <v>10047368</v>
      </c>
      <c r="AR10240" s="90" t="str">
        <f t="shared" si="167"/>
        <v>O</v>
      </c>
      <c r="AS10240" t="s">
        <v>10271</v>
      </c>
    </row>
    <row r="10241" spans="43:45" x14ac:dyDescent="0.25">
      <c r="AQ10241" s="89">
        <v>10047381</v>
      </c>
      <c r="AR10241" s="90" t="str">
        <f t="shared" si="167"/>
        <v>O</v>
      </c>
      <c r="AS10241" t="s">
        <v>10272</v>
      </c>
    </row>
    <row r="10242" spans="43:45" x14ac:dyDescent="0.25">
      <c r="AQ10242" s="89">
        <v>10047387</v>
      </c>
      <c r="AR10242" s="90" t="str">
        <f t="shared" si="167"/>
        <v>O</v>
      </c>
      <c r="AS10242" t="s">
        <v>10273</v>
      </c>
    </row>
    <row r="10243" spans="43:45" x14ac:dyDescent="0.25">
      <c r="AQ10243" s="89">
        <v>10043643</v>
      </c>
      <c r="AR10243" s="90" t="str">
        <f t="shared" si="167"/>
        <v>O</v>
      </c>
      <c r="AS10243" t="s">
        <v>10274</v>
      </c>
    </row>
    <row r="10244" spans="43:45" x14ac:dyDescent="0.25">
      <c r="AQ10244" s="89">
        <v>10043644</v>
      </c>
      <c r="AR10244" s="90" t="str">
        <f t="shared" si="167"/>
        <v>O</v>
      </c>
      <c r="AS10244" t="s">
        <v>10275</v>
      </c>
    </row>
    <row r="10245" spans="43:45" x14ac:dyDescent="0.25">
      <c r="AQ10245" s="89">
        <v>10043646</v>
      </c>
      <c r="AR10245" s="90" t="str">
        <f t="shared" si="167"/>
        <v>O</v>
      </c>
      <c r="AS10245" t="s">
        <v>10276</v>
      </c>
    </row>
    <row r="10246" spans="43:45" x14ac:dyDescent="0.25">
      <c r="AQ10246" s="89">
        <v>10043756</v>
      </c>
      <c r="AR10246" s="90" t="str">
        <f t="shared" si="167"/>
        <v>O</v>
      </c>
      <c r="AS10246" t="s">
        <v>10277</v>
      </c>
    </row>
    <row r="10247" spans="43:45" x14ac:dyDescent="0.25">
      <c r="AQ10247" s="89">
        <v>10043837</v>
      </c>
      <c r="AR10247" s="90" t="str">
        <f t="shared" si="167"/>
        <v>O</v>
      </c>
      <c r="AS10247" t="s">
        <v>10278</v>
      </c>
    </row>
    <row r="10248" spans="43:45" x14ac:dyDescent="0.25">
      <c r="AQ10248" s="89">
        <v>10044305</v>
      </c>
      <c r="AR10248" s="90" t="str">
        <f t="shared" si="167"/>
        <v>O</v>
      </c>
      <c r="AS10248" t="s">
        <v>10279</v>
      </c>
    </row>
    <row r="10249" spans="43:45" x14ac:dyDescent="0.25">
      <c r="AQ10249" s="89">
        <v>10044579</v>
      </c>
      <c r="AR10249" s="90" t="str">
        <f t="shared" ref="AR10249:AR10312" si="168">IF(ISNA(VLOOKUP(AQ10249,$BP$18:$BQ$356,2,FALSE))=TRUE,"O",VLOOKUP(AQ10249,$BP$18:$BQ$356,2,FALSE))</f>
        <v>O</v>
      </c>
      <c r="AS10249" t="s">
        <v>10280</v>
      </c>
    </row>
    <row r="10250" spans="43:45" x14ac:dyDescent="0.25">
      <c r="AQ10250" s="89">
        <v>10044690</v>
      </c>
      <c r="AR10250" s="90" t="str">
        <f t="shared" si="168"/>
        <v>O</v>
      </c>
      <c r="AS10250" t="s">
        <v>10281</v>
      </c>
    </row>
    <row r="10251" spans="43:45" x14ac:dyDescent="0.25">
      <c r="AQ10251" s="89">
        <v>10044968</v>
      </c>
      <c r="AR10251" s="90" t="str">
        <f t="shared" si="168"/>
        <v>O</v>
      </c>
      <c r="AS10251" t="s">
        <v>10282</v>
      </c>
    </row>
    <row r="10252" spans="43:45" x14ac:dyDescent="0.25">
      <c r="AQ10252" s="89">
        <v>10045471</v>
      </c>
      <c r="AR10252" s="90" t="str">
        <f t="shared" si="168"/>
        <v>O</v>
      </c>
      <c r="AS10252" t="s">
        <v>10283</v>
      </c>
    </row>
    <row r="10253" spans="43:45" x14ac:dyDescent="0.25">
      <c r="AQ10253" s="89">
        <v>10045557</v>
      </c>
      <c r="AR10253" s="90" t="str">
        <f t="shared" si="168"/>
        <v>O</v>
      </c>
      <c r="AS10253" t="s">
        <v>10284</v>
      </c>
    </row>
    <row r="10254" spans="43:45" x14ac:dyDescent="0.25">
      <c r="AQ10254" s="89">
        <v>10045569</v>
      </c>
      <c r="AR10254" s="90" t="str">
        <f t="shared" si="168"/>
        <v>O</v>
      </c>
      <c r="AS10254" t="s">
        <v>10285</v>
      </c>
    </row>
    <row r="10255" spans="43:45" x14ac:dyDescent="0.25">
      <c r="AQ10255" s="89">
        <v>10045584</v>
      </c>
      <c r="AR10255" s="90" t="str">
        <f t="shared" si="168"/>
        <v>O</v>
      </c>
      <c r="AS10255" t="s">
        <v>10286</v>
      </c>
    </row>
    <row r="10256" spans="43:45" x14ac:dyDescent="0.25">
      <c r="AQ10256" s="89">
        <v>10045585</v>
      </c>
      <c r="AR10256" s="90" t="str">
        <f t="shared" si="168"/>
        <v>O</v>
      </c>
      <c r="AS10256" t="s">
        <v>10287</v>
      </c>
    </row>
    <row r="10257" spans="43:45" x14ac:dyDescent="0.25">
      <c r="AQ10257" s="89">
        <v>10045586</v>
      </c>
      <c r="AR10257" s="90" t="str">
        <f t="shared" si="168"/>
        <v>O</v>
      </c>
      <c r="AS10257" t="s">
        <v>10288</v>
      </c>
    </row>
    <row r="10258" spans="43:45" x14ac:dyDescent="0.25">
      <c r="AQ10258" s="89">
        <v>10046575</v>
      </c>
      <c r="AR10258" s="90" t="str">
        <f t="shared" si="168"/>
        <v>O</v>
      </c>
      <c r="AS10258" t="s">
        <v>10289</v>
      </c>
    </row>
    <row r="10259" spans="43:45" x14ac:dyDescent="0.25">
      <c r="AQ10259" s="89">
        <v>10046643</v>
      </c>
      <c r="AR10259" s="90" t="str">
        <f t="shared" si="168"/>
        <v>O</v>
      </c>
      <c r="AS10259" t="s">
        <v>10290</v>
      </c>
    </row>
    <row r="10260" spans="43:45" x14ac:dyDescent="0.25">
      <c r="AQ10260" s="89">
        <v>10046694</v>
      </c>
      <c r="AR10260" s="90" t="str">
        <f t="shared" si="168"/>
        <v>O</v>
      </c>
      <c r="AS10260" t="s">
        <v>10291</v>
      </c>
    </row>
    <row r="10261" spans="43:45" x14ac:dyDescent="0.25">
      <c r="AQ10261" s="89">
        <v>10046797</v>
      </c>
      <c r="AR10261" s="90" t="str">
        <f t="shared" si="168"/>
        <v>O</v>
      </c>
      <c r="AS10261" t="s">
        <v>10292</v>
      </c>
    </row>
    <row r="10262" spans="43:45" x14ac:dyDescent="0.25">
      <c r="AQ10262" s="89">
        <v>10046866</v>
      </c>
      <c r="AR10262" s="90" t="str">
        <f t="shared" si="168"/>
        <v>O</v>
      </c>
      <c r="AS10262" t="s">
        <v>10293</v>
      </c>
    </row>
    <row r="10263" spans="43:45" x14ac:dyDescent="0.25">
      <c r="AQ10263" s="89">
        <v>10047270</v>
      </c>
      <c r="AR10263" s="90" t="str">
        <f t="shared" si="168"/>
        <v>O</v>
      </c>
      <c r="AS10263" t="s">
        <v>10294</v>
      </c>
    </row>
    <row r="10264" spans="43:45" x14ac:dyDescent="0.25">
      <c r="AQ10264" s="89">
        <v>10047445</v>
      </c>
      <c r="AR10264" s="90" t="str">
        <f t="shared" si="168"/>
        <v>O</v>
      </c>
      <c r="AS10264" t="s">
        <v>10295</v>
      </c>
    </row>
    <row r="10265" spans="43:45" x14ac:dyDescent="0.25">
      <c r="AQ10265" s="89">
        <v>10047446</v>
      </c>
      <c r="AR10265" s="90" t="str">
        <f t="shared" si="168"/>
        <v>O</v>
      </c>
      <c r="AS10265" t="s">
        <v>10296</v>
      </c>
    </row>
    <row r="10266" spans="43:45" x14ac:dyDescent="0.25">
      <c r="AQ10266" s="89">
        <v>10047447</v>
      </c>
      <c r="AR10266" s="90" t="str">
        <f t="shared" si="168"/>
        <v>O</v>
      </c>
      <c r="AS10266" t="s">
        <v>10297</v>
      </c>
    </row>
    <row r="10267" spans="43:45" x14ac:dyDescent="0.25">
      <c r="AQ10267" s="89">
        <v>10047450</v>
      </c>
      <c r="AR10267" s="90" t="str">
        <f t="shared" si="168"/>
        <v>O</v>
      </c>
      <c r="AS10267" t="s">
        <v>10298</v>
      </c>
    </row>
    <row r="10268" spans="43:45" x14ac:dyDescent="0.25">
      <c r="AQ10268" s="89">
        <v>10047456</v>
      </c>
      <c r="AR10268" s="90" t="str">
        <f t="shared" si="168"/>
        <v>O</v>
      </c>
      <c r="AS10268" t="s">
        <v>10299</v>
      </c>
    </row>
    <row r="10269" spans="43:45" x14ac:dyDescent="0.25">
      <c r="AQ10269" s="89">
        <v>10047457</v>
      </c>
      <c r="AR10269" s="90" t="str">
        <f t="shared" si="168"/>
        <v>O</v>
      </c>
      <c r="AS10269" t="s">
        <v>10300</v>
      </c>
    </row>
    <row r="10270" spans="43:45" x14ac:dyDescent="0.25">
      <c r="AQ10270" s="89">
        <v>10047458</v>
      </c>
      <c r="AR10270" s="90" t="str">
        <f t="shared" si="168"/>
        <v>O</v>
      </c>
      <c r="AS10270" t="s">
        <v>10301</v>
      </c>
    </row>
    <row r="10271" spans="43:45" x14ac:dyDescent="0.25">
      <c r="AQ10271" s="89">
        <v>10044230</v>
      </c>
      <c r="AR10271" s="90" t="str">
        <f t="shared" si="168"/>
        <v>O</v>
      </c>
      <c r="AS10271" t="s">
        <v>10302</v>
      </c>
    </row>
    <row r="10272" spans="43:45" x14ac:dyDescent="0.25">
      <c r="AQ10272" s="89">
        <v>10044281</v>
      </c>
      <c r="AR10272" s="90" t="str">
        <f t="shared" si="168"/>
        <v>O</v>
      </c>
      <c r="AS10272" t="s">
        <v>10303</v>
      </c>
    </row>
    <row r="10273" spans="43:45" x14ac:dyDescent="0.25">
      <c r="AQ10273" s="89">
        <v>10044671</v>
      </c>
      <c r="AR10273" s="90" t="str">
        <f t="shared" si="168"/>
        <v>O</v>
      </c>
      <c r="AS10273" t="s">
        <v>10304</v>
      </c>
    </row>
    <row r="10274" spans="43:45" x14ac:dyDescent="0.25">
      <c r="AQ10274" s="89">
        <v>10044948</v>
      </c>
      <c r="AR10274" s="90" t="str">
        <f t="shared" si="168"/>
        <v>O</v>
      </c>
      <c r="AS10274" t="s">
        <v>10305</v>
      </c>
    </row>
    <row r="10275" spans="43:45" x14ac:dyDescent="0.25">
      <c r="AQ10275" s="89">
        <v>10045496</v>
      </c>
      <c r="AR10275" s="90" t="str">
        <f t="shared" si="168"/>
        <v>O</v>
      </c>
      <c r="AS10275" t="s">
        <v>10306</v>
      </c>
    </row>
    <row r="10276" spans="43:45" x14ac:dyDescent="0.25">
      <c r="AQ10276" s="89">
        <v>10045851</v>
      </c>
      <c r="AR10276" s="90" t="str">
        <f t="shared" si="168"/>
        <v>O</v>
      </c>
      <c r="AS10276" t="s">
        <v>10307</v>
      </c>
    </row>
    <row r="10277" spans="43:45" x14ac:dyDescent="0.25">
      <c r="AQ10277" s="89">
        <v>10046649</v>
      </c>
      <c r="AR10277" s="90" t="str">
        <f t="shared" si="168"/>
        <v>O</v>
      </c>
      <c r="AS10277" t="s">
        <v>10308</v>
      </c>
    </row>
    <row r="10278" spans="43:45" x14ac:dyDescent="0.25">
      <c r="AQ10278" s="89">
        <v>10046948</v>
      </c>
      <c r="AR10278" s="90" t="str">
        <f t="shared" si="168"/>
        <v>O</v>
      </c>
      <c r="AS10278" t="s">
        <v>10309</v>
      </c>
    </row>
    <row r="10279" spans="43:45" x14ac:dyDescent="0.25">
      <c r="AQ10279" s="89">
        <v>10046960</v>
      </c>
      <c r="AR10279" s="90" t="str">
        <f t="shared" si="168"/>
        <v>O</v>
      </c>
      <c r="AS10279" t="s">
        <v>10310</v>
      </c>
    </row>
    <row r="10280" spans="43:45" x14ac:dyDescent="0.25">
      <c r="AQ10280" s="89">
        <v>10046974</v>
      </c>
      <c r="AR10280" s="90" t="str">
        <f t="shared" si="168"/>
        <v>O</v>
      </c>
      <c r="AS10280" t="s">
        <v>10311</v>
      </c>
    </row>
    <row r="10281" spans="43:45" x14ac:dyDescent="0.25">
      <c r="AQ10281" s="89">
        <v>10047001</v>
      </c>
      <c r="AR10281" s="90" t="str">
        <f t="shared" si="168"/>
        <v>O</v>
      </c>
      <c r="AS10281" t="s">
        <v>10312</v>
      </c>
    </row>
    <row r="10282" spans="43:45" x14ac:dyDescent="0.25">
      <c r="AQ10282" s="89">
        <v>10047028</v>
      </c>
      <c r="AR10282" s="90" t="str">
        <f t="shared" si="168"/>
        <v>O</v>
      </c>
      <c r="AS10282" t="s">
        <v>10313</v>
      </c>
    </row>
    <row r="10283" spans="43:45" x14ac:dyDescent="0.25">
      <c r="AQ10283" s="89">
        <v>10047100</v>
      </c>
      <c r="AR10283" s="90" t="str">
        <f t="shared" si="168"/>
        <v>O</v>
      </c>
      <c r="AS10283" t="s">
        <v>10314</v>
      </c>
    </row>
    <row r="10284" spans="43:45" x14ac:dyDescent="0.25">
      <c r="AQ10284" s="89">
        <v>10047395</v>
      </c>
      <c r="AR10284" s="90" t="str">
        <f t="shared" si="168"/>
        <v>O</v>
      </c>
      <c r="AS10284" t="s">
        <v>10315</v>
      </c>
    </row>
    <row r="10285" spans="43:45" x14ac:dyDescent="0.25">
      <c r="AQ10285" s="89">
        <v>10047420</v>
      </c>
      <c r="AR10285" s="90" t="str">
        <f t="shared" si="168"/>
        <v>O</v>
      </c>
      <c r="AS10285" t="s">
        <v>10316</v>
      </c>
    </row>
    <row r="10286" spans="43:45" x14ac:dyDescent="0.25">
      <c r="AQ10286" s="89">
        <v>10047424</v>
      </c>
      <c r="AR10286" s="90" t="str">
        <f t="shared" si="168"/>
        <v>O</v>
      </c>
      <c r="AS10286" t="s">
        <v>10317</v>
      </c>
    </row>
    <row r="10287" spans="43:45" x14ac:dyDescent="0.25">
      <c r="AQ10287" s="89">
        <v>10047426</v>
      </c>
      <c r="AR10287" s="90" t="str">
        <f t="shared" si="168"/>
        <v>O</v>
      </c>
      <c r="AS10287" t="s">
        <v>10318</v>
      </c>
    </row>
    <row r="10288" spans="43:45" x14ac:dyDescent="0.25">
      <c r="AQ10288" s="89">
        <v>10047427</v>
      </c>
      <c r="AR10288" s="90" t="str">
        <f t="shared" si="168"/>
        <v>O</v>
      </c>
      <c r="AS10288" t="s">
        <v>10319</v>
      </c>
    </row>
    <row r="10289" spans="43:45" x14ac:dyDescent="0.25">
      <c r="AQ10289" s="89">
        <v>10044456</v>
      </c>
      <c r="AR10289" s="90" t="str">
        <f t="shared" si="168"/>
        <v>O</v>
      </c>
      <c r="AS10289" t="s">
        <v>10320</v>
      </c>
    </row>
    <row r="10290" spans="43:45" x14ac:dyDescent="0.25">
      <c r="AQ10290" s="89">
        <v>10044693</v>
      </c>
      <c r="AR10290" s="90" t="str">
        <f t="shared" si="168"/>
        <v>O</v>
      </c>
      <c r="AS10290" t="s">
        <v>10321</v>
      </c>
    </row>
    <row r="10291" spans="43:45" x14ac:dyDescent="0.25">
      <c r="AQ10291" s="89">
        <v>10045222</v>
      </c>
      <c r="AR10291" s="90" t="str">
        <f t="shared" si="168"/>
        <v>O</v>
      </c>
      <c r="AS10291" t="s">
        <v>10322</v>
      </c>
    </row>
    <row r="10292" spans="43:45" x14ac:dyDescent="0.25">
      <c r="AQ10292" s="89">
        <v>10045240</v>
      </c>
      <c r="AR10292" s="90" t="str">
        <f t="shared" si="168"/>
        <v>O</v>
      </c>
      <c r="AS10292" t="s">
        <v>10323</v>
      </c>
    </row>
    <row r="10293" spans="43:45" x14ac:dyDescent="0.25">
      <c r="AQ10293" s="89">
        <v>10045366</v>
      </c>
      <c r="AR10293" s="90" t="str">
        <f t="shared" si="168"/>
        <v>O</v>
      </c>
      <c r="AS10293" t="s">
        <v>10324</v>
      </c>
    </row>
    <row r="10294" spans="43:45" x14ac:dyDescent="0.25">
      <c r="AQ10294" s="89">
        <v>10045418</v>
      </c>
      <c r="AR10294" s="90" t="str">
        <f t="shared" si="168"/>
        <v>O</v>
      </c>
      <c r="AS10294" t="s">
        <v>10325</v>
      </c>
    </row>
    <row r="10295" spans="43:45" x14ac:dyDescent="0.25">
      <c r="AQ10295" s="89">
        <v>10045614</v>
      </c>
      <c r="AR10295" s="90" t="str">
        <f t="shared" si="168"/>
        <v>O</v>
      </c>
      <c r="AS10295" t="s">
        <v>10326</v>
      </c>
    </row>
    <row r="10296" spans="43:45" x14ac:dyDescent="0.25">
      <c r="AQ10296" s="89">
        <v>10045636</v>
      </c>
      <c r="AR10296" s="90" t="str">
        <f t="shared" si="168"/>
        <v>O</v>
      </c>
      <c r="AS10296" t="s">
        <v>10327</v>
      </c>
    </row>
    <row r="10297" spans="43:45" x14ac:dyDescent="0.25">
      <c r="AQ10297" s="89">
        <v>10046536</v>
      </c>
      <c r="AR10297" s="90" t="str">
        <f t="shared" si="168"/>
        <v>O</v>
      </c>
      <c r="AS10297" t="s">
        <v>10328</v>
      </c>
    </row>
    <row r="10298" spans="43:45" x14ac:dyDescent="0.25">
      <c r="AQ10298" s="89">
        <v>10046766</v>
      </c>
      <c r="AR10298" s="90" t="str">
        <f t="shared" si="168"/>
        <v>O</v>
      </c>
      <c r="AS10298" t="s">
        <v>10329</v>
      </c>
    </row>
    <row r="10299" spans="43:45" x14ac:dyDescent="0.25">
      <c r="AQ10299" s="89">
        <v>10046771</v>
      </c>
      <c r="AR10299" s="90" t="str">
        <f t="shared" si="168"/>
        <v>O</v>
      </c>
      <c r="AS10299" t="s">
        <v>10330</v>
      </c>
    </row>
    <row r="10300" spans="43:45" x14ac:dyDescent="0.25">
      <c r="AQ10300" s="89">
        <v>10047328</v>
      </c>
      <c r="AR10300" s="90" t="str">
        <f t="shared" si="168"/>
        <v>O</v>
      </c>
      <c r="AS10300" t="s">
        <v>10331</v>
      </c>
    </row>
    <row r="10301" spans="43:45" x14ac:dyDescent="0.25">
      <c r="AQ10301" s="89">
        <v>10047337</v>
      </c>
      <c r="AR10301" s="90" t="str">
        <f t="shared" si="168"/>
        <v>O</v>
      </c>
      <c r="AS10301" t="s">
        <v>10332</v>
      </c>
    </row>
    <row r="10302" spans="43:45" x14ac:dyDescent="0.25">
      <c r="AQ10302" s="89">
        <v>10047346</v>
      </c>
      <c r="AR10302" s="90" t="str">
        <f t="shared" si="168"/>
        <v>O</v>
      </c>
      <c r="AS10302" t="s">
        <v>10333</v>
      </c>
    </row>
    <row r="10303" spans="43:45" x14ac:dyDescent="0.25">
      <c r="AQ10303" s="89">
        <v>10047388</v>
      </c>
      <c r="AR10303" s="90" t="str">
        <f t="shared" si="168"/>
        <v>O</v>
      </c>
      <c r="AS10303" t="s">
        <v>10334</v>
      </c>
    </row>
    <row r="10304" spans="43:45" x14ac:dyDescent="0.25">
      <c r="AQ10304" s="89">
        <v>10047392</v>
      </c>
      <c r="AR10304" s="90" t="str">
        <f t="shared" si="168"/>
        <v>O</v>
      </c>
      <c r="AS10304" t="s">
        <v>10335</v>
      </c>
    </row>
    <row r="10305" spans="43:45" x14ac:dyDescent="0.25">
      <c r="AQ10305" s="89">
        <v>10047393</v>
      </c>
      <c r="AR10305" s="90" t="str">
        <f t="shared" si="168"/>
        <v>O</v>
      </c>
      <c r="AS10305" t="s">
        <v>10336</v>
      </c>
    </row>
    <row r="10306" spans="43:45" x14ac:dyDescent="0.25">
      <c r="AQ10306" s="89">
        <v>10047403</v>
      </c>
      <c r="AR10306" s="90" t="str">
        <f t="shared" si="168"/>
        <v>O</v>
      </c>
      <c r="AS10306" t="s">
        <v>10337</v>
      </c>
    </row>
    <row r="10307" spans="43:45" x14ac:dyDescent="0.25">
      <c r="AQ10307" s="89">
        <v>10047405</v>
      </c>
      <c r="AR10307" s="90" t="str">
        <f t="shared" si="168"/>
        <v>O</v>
      </c>
      <c r="AS10307" t="s">
        <v>10338</v>
      </c>
    </row>
    <row r="10308" spans="43:45" x14ac:dyDescent="0.25">
      <c r="AQ10308" s="89">
        <v>10044028</v>
      </c>
      <c r="AR10308" s="90" t="str">
        <f t="shared" si="168"/>
        <v>O</v>
      </c>
      <c r="AS10308" t="s">
        <v>10339</v>
      </c>
    </row>
    <row r="10309" spans="43:45" x14ac:dyDescent="0.25">
      <c r="AQ10309" s="89">
        <v>10044373</v>
      </c>
      <c r="AR10309" s="90" t="str">
        <f t="shared" si="168"/>
        <v>O</v>
      </c>
      <c r="AS10309" t="s">
        <v>10340</v>
      </c>
    </row>
    <row r="10310" spans="43:45" x14ac:dyDescent="0.25">
      <c r="AQ10310" s="89">
        <v>10044557</v>
      </c>
      <c r="AR10310" s="90" t="str">
        <f t="shared" si="168"/>
        <v>O</v>
      </c>
      <c r="AS10310" t="s">
        <v>10341</v>
      </c>
    </row>
    <row r="10311" spans="43:45" x14ac:dyDescent="0.25">
      <c r="AQ10311" s="89">
        <v>10044661</v>
      </c>
      <c r="AR10311" s="90" t="str">
        <f t="shared" si="168"/>
        <v>O</v>
      </c>
      <c r="AS10311" t="s">
        <v>10342</v>
      </c>
    </row>
    <row r="10312" spans="43:45" x14ac:dyDescent="0.25">
      <c r="AQ10312" s="89">
        <v>10045159</v>
      </c>
      <c r="AR10312" s="90" t="str">
        <f t="shared" si="168"/>
        <v>O</v>
      </c>
      <c r="AS10312" t="s">
        <v>10343</v>
      </c>
    </row>
    <row r="10313" spans="43:45" x14ac:dyDescent="0.25">
      <c r="AQ10313" s="89">
        <v>10045238</v>
      </c>
      <c r="AR10313" s="90" t="str">
        <f t="shared" ref="AR10313:AR10376" si="169">IF(ISNA(VLOOKUP(AQ10313,$BP$18:$BQ$356,2,FALSE))=TRUE,"O",VLOOKUP(AQ10313,$BP$18:$BQ$356,2,FALSE))</f>
        <v>O</v>
      </c>
      <c r="AS10313" t="s">
        <v>10344</v>
      </c>
    </row>
    <row r="10314" spans="43:45" x14ac:dyDescent="0.25">
      <c r="AQ10314" s="89">
        <v>10045344</v>
      </c>
      <c r="AR10314" s="90" t="str">
        <f t="shared" si="169"/>
        <v>O</v>
      </c>
      <c r="AS10314" t="s">
        <v>10345</v>
      </c>
    </row>
    <row r="10315" spans="43:45" x14ac:dyDescent="0.25">
      <c r="AQ10315" s="89">
        <v>10046819</v>
      </c>
      <c r="AR10315" s="90" t="str">
        <f t="shared" si="169"/>
        <v>O</v>
      </c>
      <c r="AS10315" t="s">
        <v>10346</v>
      </c>
    </row>
    <row r="10316" spans="43:45" x14ac:dyDescent="0.25">
      <c r="AQ10316" s="89">
        <v>10047315</v>
      </c>
      <c r="AR10316" s="90" t="str">
        <f t="shared" si="169"/>
        <v>O</v>
      </c>
      <c r="AS10316" t="s">
        <v>10347</v>
      </c>
    </row>
    <row r="10317" spans="43:45" x14ac:dyDescent="0.25">
      <c r="AQ10317" s="89">
        <v>10047460</v>
      </c>
      <c r="AR10317" s="90" t="str">
        <f t="shared" si="169"/>
        <v>O</v>
      </c>
      <c r="AS10317" t="s">
        <v>10348</v>
      </c>
    </row>
    <row r="10318" spans="43:45" x14ac:dyDescent="0.25">
      <c r="AQ10318" s="89">
        <v>10047465</v>
      </c>
      <c r="AR10318" s="90" t="str">
        <f t="shared" si="169"/>
        <v>O</v>
      </c>
      <c r="AS10318" t="s">
        <v>10349</v>
      </c>
    </row>
    <row r="10319" spans="43:45" x14ac:dyDescent="0.25">
      <c r="AQ10319" s="89">
        <v>10047467</v>
      </c>
      <c r="AR10319" s="90" t="str">
        <f t="shared" si="169"/>
        <v>O</v>
      </c>
      <c r="AS10319" t="s">
        <v>10350</v>
      </c>
    </row>
    <row r="10320" spans="43:45" x14ac:dyDescent="0.25">
      <c r="AQ10320" s="89">
        <v>10047468</v>
      </c>
      <c r="AR10320" s="90" t="str">
        <f t="shared" si="169"/>
        <v>O</v>
      </c>
      <c r="AS10320" t="s">
        <v>10351</v>
      </c>
    </row>
    <row r="10321" spans="43:45" x14ac:dyDescent="0.25">
      <c r="AQ10321" s="89">
        <v>10047469</v>
      </c>
      <c r="AR10321" s="90" t="str">
        <f t="shared" si="169"/>
        <v>O</v>
      </c>
      <c r="AS10321" t="s">
        <v>10352</v>
      </c>
    </row>
    <row r="10322" spans="43:45" x14ac:dyDescent="0.25">
      <c r="AQ10322" s="89">
        <v>10047471</v>
      </c>
      <c r="AR10322" s="90" t="str">
        <f t="shared" si="169"/>
        <v>O</v>
      </c>
      <c r="AS10322" t="s">
        <v>10353</v>
      </c>
    </row>
    <row r="10323" spans="43:45" x14ac:dyDescent="0.25">
      <c r="AQ10323" s="89">
        <v>10047473</v>
      </c>
      <c r="AR10323" s="90" t="str">
        <f t="shared" si="169"/>
        <v>O</v>
      </c>
      <c r="AS10323" t="s">
        <v>10354</v>
      </c>
    </row>
    <row r="10324" spans="43:45" x14ac:dyDescent="0.25">
      <c r="AQ10324" s="89">
        <v>10047475</v>
      </c>
      <c r="AR10324" s="90" t="str">
        <f t="shared" si="169"/>
        <v>O</v>
      </c>
      <c r="AS10324" t="s">
        <v>10355</v>
      </c>
    </row>
    <row r="10325" spans="43:45" x14ac:dyDescent="0.25">
      <c r="AQ10325" s="89">
        <v>10047480</v>
      </c>
      <c r="AR10325" s="90" t="str">
        <f t="shared" si="169"/>
        <v>O</v>
      </c>
      <c r="AS10325" t="s">
        <v>10356</v>
      </c>
    </row>
    <row r="10326" spans="43:45" x14ac:dyDescent="0.25">
      <c r="AQ10326" s="89">
        <v>10047483</v>
      </c>
      <c r="AR10326" s="90" t="str">
        <f t="shared" si="169"/>
        <v>O</v>
      </c>
      <c r="AS10326" t="s">
        <v>10357</v>
      </c>
    </row>
    <row r="10327" spans="43:45" x14ac:dyDescent="0.25">
      <c r="AQ10327" s="89">
        <v>10044011</v>
      </c>
      <c r="AR10327" s="90" t="str">
        <f t="shared" si="169"/>
        <v>O</v>
      </c>
      <c r="AS10327" t="s">
        <v>10358</v>
      </c>
    </row>
    <row r="10328" spans="43:45" x14ac:dyDescent="0.25">
      <c r="AQ10328" s="89">
        <v>10044012</v>
      </c>
      <c r="AR10328" s="90" t="str">
        <f t="shared" si="169"/>
        <v>O</v>
      </c>
      <c r="AS10328" t="s">
        <v>10359</v>
      </c>
    </row>
    <row r="10329" spans="43:45" x14ac:dyDescent="0.25">
      <c r="AQ10329" s="89">
        <v>10044040</v>
      </c>
      <c r="AR10329" s="90" t="str">
        <f t="shared" si="169"/>
        <v>O</v>
      </c>
      <c r="AS10329" t="s">
        <v>10360</v>
      </c>
    </row>
    <row r="10330" spans="43:45" x14ac:dyDescent="0.25">
      <c r="AQ10330" s="89">
        <v>10044084</v>
      </c>
      <c r="AR10330" s="90" t="str">
        <f t="shared" si="169"/>
        <v>O</v>
      </c>
      <c r="AS10330" t="s">
        <v>10361</v>
      </c>
    </row>
    <row r="10331" spans="43:45" x14ac:dyDescent="0.25">
      <c r="AQ10331" s="89">
        <v>10044324</v>
      </c>
      <c r="AR10331" s="90" t="str">
        <f t="shared" si="169"/>
        <v>O</v>
      </c>
      <c r="AS10331" t="s">
        <v>10362</v>
      </c>
    </row>
    <row r="10332" spans="43:45" x14ac:dyDescent="0.25">
      <c r="AQ10332" s="89">
        <v>10044823</v>
      </c>
      <c r="AR10332" s="90" t="str">
        <f t="shared" si="169"/>
        <v>O</v>
      </c>
      <c r="AS10332" t="s">
        <v>10363</v>
      </c>
    </row>
    <row r="10333" spans="43:45" x14ac:dyDescent="0.25">
      <c r="AQ10333" s="89">
        <v>10044827</v>
      </c>
      <c r="AR10333" s="90" t="str">
        <f t="shared" si="169"/>
        <v>O</v>
      </c>
      <c r="AS10333" t="s">
        <v>10364</v>
      </c>
    </row>
    <row r="10334" spans="43:45" x14ac:dyDescent="0.25">
      <c r="AQ10334" s="89">
        <v>10044847</v>
      </c>
      <c r="AR10334" s="90" t="str">
        <f t="shared" si="169"/>
        <v>O</v>
      </c>
      <c r="AS10334" t="s">
        <v>10365</v>
      </c>
    </row>
    <row r="10335" spans="43:45" x14ac:dyDescent="0.25">
      <c r="AQ10335" s="89">
        <v>10045015</v>
      </c>
      <c r="AR10335" s="90" t="str">
        <f t="shared" si="169"/>
        <v>O</v>
      </c>
      <c r="AS10335" t="s">
        <v>10366</v>
      </c>
    </row>
    <row r="10336" spans="43:45" x14ac:dyDescent="0.25">
      <c r="AQ10336" s="89">
        <v>10047572</v>
      </c>
      <c r="AR10336" s="90" t="str">
        <f t="shared" si="169"/>
        <v>O</v>
      </c>
      <c r="AS10336" t="s">
        <v>10367</v>
      </c>
    </row>
    <row r="10337" spans="43:45" x14ac:dyDescent="0.25">
      <c r="AQ10337" s="89">
        <v>10047803</v>
      </c>
      <c r="AR10337" s="90" t="str">
        <f t="shared" si="169"/>
        <v>O</v>
      </c>
      <c r="AS10337" t="s">
        <v>10368</v>
      </c>
    </row>
    <row r="10338" spans="43:45" x14ac:dyDescent="0.25">
      <c r="AQ10338" s="89">
        <v>10048213</v>
      </c>
      <c r="AR10338" s="90" t="str">
        <f t="shared" si="169"/>
        <v>O</v>
      </c>
      <c r="AS10338" t="s">
        <v>10369</v>
      </c>
    </row>
    <row r="10339" spans="43:45" x14ac:dyDescent="0.25">
      <c r="AQ10339" s="89">
        <v>10048424</v>
      </c>
      <c r="AR10339" s="90" t="str">
        <f t="shared" si="169"/>
        <v>O</v>
      </c>
      <c r="AS10339" t="s">
        <v>10370</v>
      </c>
    </row>
    <row r="10340" spans="43:45" x14ac:dyDescent="0.25">
      <c r="AQ10340" s="89">
        <v>10048445</v>
      </c>
      <c r="AR10340" s="90" t="str">
        <f t="shared" si="169"/>
        <v>O</v>
      </c>
      <c r="AS10340" t="s">
        <v>10371</v>
      </c>
    </row>
    <row r="10341" spans="43:45" x14ac:dyDescent="0.25">
      <c r="AQ10341" s="89">
        <v>10048482</v>
      </c>
      <c r="AR10341" s="90" t="str">
        <f t="shared" si="169"/>
        <v>O</v>
      </c>
      <c r="AS10341" t="s">
        <v>10372</v>
      </c>
    </row>
    <row r="10342" spans="43:45" x14ac:dyDescent="0.25">
      <c r="AQ10342" s="89">
        <v>10048547</v>
      </c>
      <c r="AR10342" s="90" t="str">
        <f t="shared" si="169"/>
        <v>O</v>
      </c>
      <c r="AS10342" t="s">
        <v>10373</v>
      </c>
    </row>
    <row r="10343" spans="43:45" x14ac:dyDescent="0.25">
      <c r="AQ10343" s="89">
        <v>10048549</v>
      </c>
      <c r="AR10343" s="90" t="str">
        <f t="shared" si="169"/>
        <v>O</v>
      </c>
      <c r="AS10343" t="s">
        <v>10374</v>
      </c>
    </row>
    <row r="10344" spans="43:45" x14ac:dyDescent="0.25">
      <c r="AQ10344" s="89">
        <v>10048589</v>
      </c>
      <c r="AR10344" s="90" t="str">
        <f t="shared" si="169"/>
        <v>O</v>
      </c>
      <c r="AS10344" t="s">
        <v>10375</v>
      </c>
    </row>
    <row r="10345" spans="43:45" x14ac:dyDescent="0.25">
      <c r="AQ10345" s="89">
        <v>10048816</v>
      </c>
      <c r="AR10345" s="90" t="str">
        <f t="shared" si="169"/>
        <v>O</v>
      </c>
      <c r="AS10345" t="s">
        <v>10376</v>
      </c>
    </row>
    <row r="10346" spans="43:45" x14ac:dyDescent="0.25">
      <c r="AQ10346" s="89">
        <v>10048679</v>
      </c>
      <c r="AR10346" s="90" t="str">
        <f t="shared" si="169"/>
        <v>O</v>
      </c>
      <c r="AS10346" t="s">
        <v>10377</v>
      </c>
    </row>
    <row r="10347" spans="43:45" x14ac:dyDescent="0.25">
      <c r="AQ10347" s="89">
        <v>10048745</v>
      </c>
      <c r="AR10347" s="90" t="str">
        <f t="shared" si="169"/>
        <v>O</v>
      </c>
      <c r="AS10347" t="s">
        <v>10378</v>
      </c>
    </row>
    <row r="10348" spans="43:45" x14ac:dyDescent="0.25">
      <c r="AQ10348" s="89">
        <v>10048808</v>
      </c>
      <c r="AR10348" s="90" t="str">
        <f t="shared" si="169"/>
        <v>O</v>
      </c>
      <c r="AS10348" t="s">
        <v>10379</v>
      </c>
    </row>
    <row r="10349" spans="43:45" x14ac:dyDescent="0.25">
      <c r="AQ10349" s="89">
        <v>10049053</v>
      </c>
      <c r="AR10349" s="90" t="str">
        <f t="shared" si="169"/>
        <v>O</v>
      </c>
      <c r="AS10349" t="s">
        <v>10380</v>
      </c>
    </row>
    <row r="10350" spans="43:45" x14ac:dyDescent="0.25">
      <c r="AQ10350" s="89">
        <v>10049396</v>
      </c>
      <c r="AR10350" s="90" t="str">
        <f t="shared" si="169"/>
        <v>O</v>
      </c>
      <c r="AS10350" t="s">
        <v>10381</v>
      </c>
    </row>
    <row r="10351" spans="43:45" x14ac:dyDescent="0.25">
      <c r="AQ10351" s="89">
        <v>10049398</v>
      </c>
      <c r="AR10351" s="90" t="str">
        <f t="shared" si="169"/>
        <v>O</v>
      </c>
      <c r="AS10351" t="s">
        <v>10382</v>
      </c>
    </row>
    <row r="10352" spans="43:45" x14ac:dyDescent="0.25">
      <c r="AQ10352" s="89">
        <v>10049401</v>
      </c>
      <c r="AR10352" s="90" t="str">
        <f t="shared" si="169"/>
        <v>O</v>
      </c>
      <c r="AS10352" t="s">
        <v>10383</v>
      </c>
    </row>
    <row r="10353" spans="43:45" x14ac:dyDescent="0.25">
      <c r="AQ10353" s="89">
        <v>10051699</v>
      </c>
      <c r="AR10353" s="90" t="str">
        <f t="shared" si="169"/>
        <v>O</v>
      </c>
      <c r="AS10353" t="s">
        <v>10384</v>
      </c>
    </row>
    <row r="10354" spans="43:45" x14ac:dyDescent="0.25">
      <c r="AQ10354" s="89">
        <v>10051705</v>
      </c>
      <c r="AR10354" s="90" t="str">
        <f t="shared" si="169"/>
        <v>O</v>
      </c>
      <c r="AS10354" t="s">
        <v>10385</v>
      </c>
    </row>
    <row r="10355" spans="43:45" x14ac:dyDescent="0.25">
      <c r="AQ10355" s="89">
        <v>10051706</v>
      </c>
      <c r="AR10355" s="90" t="str">
        <f t="shared" si="169"/>
        <v>O</v>
      </c>
      <c r="AS10355" t="s">
        <v>10386</v>
      </c>
    </row>
    <row r="10356" spans="43:45" x14ac:dyDescent="0.25">
      <c r="AQ10356" s="89">
        <v>10051346</v>
      </c>
      <c r="AR10356" s="90" t="str">
        <f t="shared" si="169"/>
        <v>O</v>
      </c>
      <c r="AS10356" t="s">
        <v>10387</v>
      </c>
    </row>
    <row r="10357" spans="43:45" x14ac:dyDescent="0.25">
      <c r="AQ10357" s="89">
        <v>10051347</v>
      </c>
      <c r="AR10357" s="90" t="str">
        <f t="shared" si="169"/>
        <v>O</v>
      </c>
      <c r="AS10357" t="s">
        <v>10388</v>
      </c>
    </row>
    <row r="10358" spans="43:45" x14ac:dyDescent="0.25">
      <c r="AQ10358" s="89">
        <v>10051349</v>
      </c>
      <c r="AR10358" s="90" t="str">
        <f t="shared" si="169"/>
        <v>O</v>
      </c>
      <c r="AS10358" t="s">
        <v>10389</v>
      </c>
    </row>
    <row r="10359" spans="43:45" x14ac:dyDescent="0.25">
      <c r="AQ10359" s="89">
        <v>10051351</v>
      </c>
      <c r="AR10359" s="90" t="str">
        <f t="shared" si="169"/>
        <v>O</v>
      </c>
      <c r="AS10359" t="s">
        <v>10390</v>
      </c>
    </row>
    <row r="10360" spans="43:45" x14ac:dyDescent="0.25">
      <c r="AQ10360" s="89">
        <v>10051354</v>
      </c>
      <c r="AR10360" s="90" t="str">
        <f t="shared" si="169"/>
        <v>O</v>
      </c>
      <c r="AS10360" t="s">
        <v>10391</v>
      </c>
    </row>
    <row r="10361" spans="43:45" x14ac:dyDescent="0.25">
      <c r="AQ10361" s="89">
        <v>10047653</v>
      </c>
      <c r="AR10361" s="90" t="str">
        <f t="shared" si="169"/>
        <v>O</v>
      </c>
      <c r="AS10361" t="s">
        <v>10392</v>
      </c>
    </row>
    <row r="10362" spans="43:45" x14ac:dyDescent="0.25">
      <c r="AQ10362" s="89">
        <v>10047656</v>
      </c>
      <c r="AR10362" s="90" t="str">
        <f t="shared" si="169"/>
        <v>O</v>
      </c>
      <c r="AS10362" t="s">
        <v>10393</v>
      </c>
    </row>
    <row r="10363" spans="43:45" x14ac:dyDescent="0.25">
      <c r="AQ10363" s="89">
        <v>10047738</v>
      </c>
      <c r="AR10363" s="90" t="str">
        <f t="shared" si="169"/>
        <v>O</v>
      </c>
      <c r="AS10363" t="s">
        <v>10394</v>
      </c>
    </row>
    <row r="10364" spans="43:45" x14ac:dyDescent="0.25">
      <c r="AQ10364" s="89">
        <v>10047775</v>
      </c>
      <c r="AR10364" s="90" t="str">
        <f t="shared" si="169"/>
        <v>O</v>
      </c>
      <c r="AS10364" t="s">
        <v>10395</v>
      </c>
    </row>
    <row r="10365" spans="43:45" x14ac:dyDescent="0.25">
      <c r="AQ10365" s="89">
        <v>10048153</v>
      </c>
      <c r="AR10365" s="90" t="str">
        <f t="shared" si="169"/>
        <v>O</v>
      </c>
      <c r="AS10365" t="s">
        <v>10396</v>
      </c>
    </row>
    <row r="10366" spans="43:45" x14ac:dyDescent="0.25">
      <c r="AQ10366" s="89">
        <v>10048357</v>
      </c>
      <c r="AR10366" s="90" t="str">
        <f t="shared" si="169"/>
        <v>O</v>
      </c>
      <c r="AS10366" t="s">
        <v>10397</v>
      </c>
    </row>
    <row r="10367" spans="43:45" x14ac:dyDescent="0.25">
      <c r="AQ10367" s="89">
        <v>10048447</v>
      </c>
      <c r="AR10367" s="90" t="str">
        <f t="shared" si="169"/>
        <v>O</v>
      </c>
      <c r="AS10367" t="s">
        <v>10398</v>
      </c>
    </row>
    <row r="10368" spans="43:45" x14ac:dyDescent="0.25">
      <c r="AQ10368" s="89">
        <v>10048742</v>
      </c>
      <c r="AR10368" s="90" t="str">
        <f t="shared" si="169"/>
        <v>O</v>
      </c>
      <c r="AS10368" t="s">
        <v>10399</v>
      </c>
    </row>
    <row r="10369" spans="43:45" x14ac:dyDescent="0.25">
      <c r="AQ10369" s="89">
        <v>10048832</v>
      </c>
      <c r="AR10369" s="90" t="str">
        <f t="shared" si="169"/>
        <v>O</v>
      </c>
      <c r="AS10369" t="s">
        <v>10400</v>
      </c>
    </row>
    <row r="10370" spans="43:45" x14ac:dyDescent="0.25">
      <c r="AQ10370" s="89">
        <v>10048988</v>
      </c>
      <c r="AR10370" s="90" t="str">
        <f t="shared" si="169"/>
        <v>O</v>
      </c>
      <c r="AS10370" t="s">
        <v>10401</v>
      </c>
    </row>
    <row r="10371" spans="43:45" x14ac:dyDescent="0.25">
      <c r="AQ10371" s="89">
        <v>10049291</v>
      </c>
      <c r="AR10371" s="90" t="str">
        <f t="shared" si="169"/>
        <v>O</v>
      </c>
      <c r="AS10371" t="s">
        <v>10402</v>
      </c>
    </row>
    <row r="10372" spans="43:45" x14ac:dyDescent="0.25">
      <c r="AQ10372" s="89">
        <v>10048036</v>
      </c>
      <c r="AR10372" s="90" t="str">
        <f t="shared" si="169"/>
        <v>O</v>
      </c>
      <c r="AS10372" t="s">
        <v>10403</v>
      </c>
    </row>
    <row r="10373" spans="43:45" x14ac:dyDescent="0.25">
      <c r="AQ10373" s="89">
        <v>10048211</v>
      </c>
      <c r="AR10373" s="90" t="str">
        <f t="shared" si="169"/>
        <v>O</v>
      </c>
      <c r="AS10373" t="s">
        <v>10404</v>
      </c>
    </row>
    <row r="10374" spans="43:45" x14ac:dyDescent="0.25">
      <c r="AQ10374" s="89">
        <v>10048456</v>
      </c>
      <c r="AR10374" s="90" t="str">
        <f t="shared" si="169"/>
        <v>O</v>
      </c>
      <c r="AS10374" t="s">
        <v>10405</v>
      </c>
    </row>
    <row r="10375" spans="43:45" x14ac:dyDescent="0.25">
      <c r="AQ10375" s="89">
        <v>10048684</v>
      </c>
      <c r="AR10375" s="90" t="str">
        <f t="shared" si="169"/>
        <v>O</v>
      </c>
      <c r="AS10375" t="s">
        <v>10406</v>
      </c>
    </row>
    <row r="10376" spans="43:45" x14ac:dyDescent="0.25">
      <c r="AQ10376" s="89">
        <v>10048689</v>
      </c>
      <c r="AR10376" s="90" t="str">
        <f t="shared" si="169"/>
        <v>O</v>
      </c>
      <c r="AS10376" t="s">
        <v>9947</v>
      </c>
    </row>
    <row r="10377" spans="43:45" x14ac:dyDescent="0.25">
      <c r="AQ10377" s="89">
        <v>10048704</v>
      </c>
      <c r="AR10377" s="90" t="str">
        <f t="shared" ref="AR10377:AR10440" si="170">IF(ISNA(VLOOKUP(AQ10377,$BP$18:$BQ$356,2,FALSE))=TRUE,"O",VLOOKUP(AQ10377,$BP$18:$BQ$356,2,FALSE))</f>
        <v>O</v>
      </c>
      <c r="AS10377" t="s">
        <v>10407</v>
      </c>
    </row>
    <row r="10378" spans="43:45" x14ac:dyDescent="0.25">
      <c r="AQ10378" s="89">
        <v>10048728</v>
      </c>
      <c r="AR10378" s="90" t="str">
        <f t="shared" si="170"/>
        <v>O</v>
      </c>
      <c r="AS10378" t="s">
        <v>10408</v>
      </c>
    </row>
    <row r="10379" spans="43:45" x14ac:dyDescent="0.25">
      <c r="AQ10379" s="89">
        <v>10048794</v>
      </c>
      <c r="AR10379" s="90" t="str">
        <f t="shared" si="170"/>
        <v>O</v>
      </c>
      <c r="AS10379" t="s">
        <v>10409</v>
      </c>
    </row>
    <row r="10380" spans="43:45" x14ac:dyDescent="0.25">
      <c r="AQ10380" s="89">
        <v>10051326</v>
      </c>
      <c r="AR10380" s="90" t="str">
        <f t="shared" si="170"/>
        <v>O</v>
      </c>
      <c r="AS10380" t="s">
        <v>10410</v>
      </c>
    </row>
    <row r="10381" spans="43:45" x14ac:dyDescent="0.25">
      <c r="AQ10381" s="89">
        <v>10051331</v>
      </c>
      <c r="AR10381" s="90" t="str">
        <f t="shared" si="170"/>
        <v>O</v>
      </c>
      <c r="AS10381" t="s">
        <v>10411</v>
      </c>
    </row>
    <row r="10382" spans="43:45" x14ac:dyDescent="0.25">
      <c r="AQ10382" s="89">
        <v>10047539</v>
      </c>
      <c r="AR10382" s="90" t="str">
        <f t="shared" si="170"/>
        <v>O</v>
      </c>
      <c r="AS10382" t="s">
        <v>10412</v>
      </c>
    </row>
    <row r="10383" spans="43:45" x14ac:dyDescent="0.25">
      <c r="AQ10383" s="89">
        <v>10047861</v>
      </c>
      <c r="AR10383" s="90" t="str">
        <f t="shared" si="170"/>
        <v>O</v>
      </c>
      <c r="AS10383" t="s">
        <v>10413</v>
      </c>
    </row>
    <row r="10384" spans="43:45" x14ac:dyDescent="0.25">
      <c r="AQ10384" s="89">
        <v>10048060</v>
      </c>
      <c r="AR10384" s="90" t="str">
        <f t="shared" si="170"/>
        <v>O</v>
      </c>
      <c r="AS10384" t="s">
        <v>10414</v>
      </c>
    </row>
    <row r="10385" spans="43:45" x14ac:dyDescent="0.25">
      <c r="AQ10385" s="89">
        <v>10048134</v>
      </c>
      <c r="AR10385" s="90" t="str">
        <f t="shared" si="170"/>
        <v>O</v>
      </c>
      <c r="AS10385" t="s">
        <v>10415</v>
      </c>
    </row>
    <row r="10386" spans="43:45" x14ac:dyDescent="0.25">
      <c r="AQ10386" s="89">
        <v>10048179</v>
      </c>
      <c r="AR10386" s="90" t="str">
        <f t="shared" si="170"/>
        <v>O</v>
      </c>
      <c r="AS10386" t="s">
        <v>10416</v>
      </c>
    </row>
    <row r="10387" spans="43:45" x14ac:dyDescent="0.25">
      <c r="AQ10387" s="89">
        <v>10048533</v>
      </c>
      <c r="AR10387" s="90" t="str">
        <f t="shared" si="170"/>
        <v>O</v>
      </c>
      <c r="AS10387" t="s">
        <v>10417</v>
      </c>
    </row>
    <row r="10388" spans="43:45" x14ac:dyDescent="0.25">
      <c r="AQ10388" s="89">
        <v>10049349</v>
      </c>
      <c r="AR10388" s="90" t="str">
        <f t="shared" si="170"/>
        <v>O</v>
      </c>
      <c r="AS10388" t="s">
        <v>10418</v>
      </c>
    </row>
    <row r="10389" spans="43:45" x14ac:dyDescent="0.25">
      <c r="AQ10389" s="89">
        <v>10049408</v>
      </c>
      <c r="AR10389" s="90" t="str">
        <f t="shared" si="170"/>
        <v>O</v>
      </c>
      <c r="AS10389" t="s">
        <v>10419</v>
      </c>
    </row>
    <row r="10390" spans="43:45" x14ac:dyDescent="0.25">
      <c r="AQ10390" s="89">
        <v>10049526</v>
      </c>
      <c r="AR10390" s="90" t="str">
        <f t="shared" si="170"/>
        <v>O</v>
      </c>
      <c r="AS10390" t="s">
        <v>10420</v>
      </c>
    </row>
    <row r="10391" spans="43:45" x14ac:dyDescent="0.25">
      <c r="AQ10391" s="89">
        <v>10049593</v>
      </c>
      <c r="AR10391" s="90" t="str">
        <f t="shared" si="170"/>
        <v>O</v>
      </c>
      <c r="AS10391" t="s">
        <v>10421</v>
      </c>
    </row>
    <row r="10392" spans="43:45" x14ac:dyDescent="0.25">
      <c r="AQ10392" s="89">
        <v>10051542</v>
      </c>
      <c r="AR10392" s="90" t="str">
        <f t="shared" si="170"/>
        <v>O</v>
      </c>
      <c r="AS10392" t="s">
        <v>10422</v>
      </c>
    </row>
    <row r="10393" spans="43:45" x14ac:dyDescent="0.25">
      <c r="AQ10393" s="89">
        <v>10051543</v>
      </c>
      <c r="AR10393" s="90" t="str">
        <f t="shared" si="170"/>
        <v>O</v>
      </c>
      <c r="AS10393" t="s">
        <v>10423</v>
      </c>
    </row>
    <row r="10394" spans="43:45" x14ac:dyDescent="0.25">
      <c r="AQ10394" s="89">
        <v>10051358</v>
      </c>
      <c r="AR10394" s="90" t="str">
        <f t="shared" si="170"/>
        <v>O</v>
      </c>
      <c r="AS10394" t="s">
        <v>10424</v>
      </c>
    </row>
    <row r="10395" spans="43:45" x14ac:dyDescent="0.25">
      <c r="AQ10395" s="89">
        <v>10051359</v>
      </c>
      <c r="AR10395" s="90" t="str">
        <f t="shared" si="170"/>
        <v>O</v>
      </c>
      <c r="AS10395" t="s">
        <v>10425</v>
      </c>
    </row>
    <row r="10396" spans="43:45" x14ac:dyDescent="0.25">
      <c r="AQ10396" s="89">
        <v>10051360</v>
      </c>
      <c r="AR10396" s="90" t="str">
        <f t="shared" si="170"/>
        <v>O</v>
      </c>
      <c r="AS10396" t="s">
        <v>10426</v>
      </c>
    </row>
    <row r="10397" spans="43:45" x14ac:dyDescent="0.25">
      <c r="AQ10397" s="89">
        <v>10051365</v>
      </c>
      <c r="AR10397" s="90" t="str">
        <f t="shared" si="170"/>
        <v>O</v>
      </c>
      <c r="AS10397" t="s">
        <v>10427</v>
      </c>
    </row>
    <row r="10398" spans="43:45" x14ac:dyDescent="0.25">
      <c r="AQ10398" s="89">
        <v>10051368</v>
      </c>
      <c r="AR10398" s="90" t="str">
        <f t="shared" si="170"/>
        <v>O</v>
      </c>
      <c r="AS10398" t="s">
        <v>10428</v>
      </c>
    </row>
    <row r="10399" spans="43:45" x14ac:dyDescent="0.25">
      <c r="AQ10399" s="89">
        <v>10051377</v>
      </c>
      <c r="AR10399" s="90" t="str">
        <f t="shared" si="170"/>
        <v>O</v>
      </c>
      <c r="AS10399" t="s">
        <v>10429</v>
      </c>
    </row>
    <row r="10400" spans="43:45" x14ac:dyDescent="0.25">
      <c r="AQ10400" s="89">
        <v>10051379</v>
      </c>
      <c r="AR10400" s="90" t="str">
        <f t="shared" si="170"/>
        <v>O</v>
      </c>
      <c r="AS10400" t="s">
        <v>10430</v>
      </c>
    </row>
    <row r="10401" spans="43:45" x14ac:dyDescent="0.25">
      <c r="AQ10401" s="89">
        <v>10051381</v>
      </c>
      <c r="AR10401" s="90" t="str">
        <f t="shared" si="170"/>
        <v>O</v>
      </c>
      <c r="AS10401" t="s">
        <v>10431</v>
      </c>
    </row>
    <row r="10402" spans="43:45" x14ac:dyDescent="0.25">
      <c r="AQ10402" s="89">
        <v>10051384</v>
      </c>
      <c r="AR10402" s="90" t="str">
        <f t="shared" si="170"/>
        <v>O</v>
      </c>
      <c r="AS10402" t="s">
        <v>10432</v>
      </c>
    </row>
    <row r="10403" spans="43:45" x14ac:dyDescent="0.25">
      <c r="AQ10403" s="89">
        <v>10051385</v>
      </c>
      <c r="AR10403" s="90" t="str">
        <f t="shared" si="170"/>
        <v>O</v>
      </c>
      <c r="AS10403" t="s">
        <v>10433</v>
      </c>
    </row>
    <row r="10404" spans="43:45" x14ac:dyDescent="0.25">
      <c r="AQ10404" s="89">
        <v>10051388</v>
      </c>
      <c r="AR10404" s="90" t="str">
        <f t="shared" si="170"/>
        <v>O</v>
      </c>
      <c r="AS10404" t="s">
        <v>10434</v>
      </c>
    </row>
    <row r="10405" spans="43:45" x14ac:dyDescent="0.25">
      <c r="AQ10405" s="89">
        <v>10051389</v>
      </c>
      <c r="AR10405" s="90" t="str">
        <f t="shared" si="170"/>
        <v>O</v>
      </c>
      <c r="AS10405" t="s">
        <v>10435</v>
      </c>
    </row>
    <row r="10406" spans="43:45" x14ac:dyDescent="0.25">
      <c r="AQ10406" s="89">
        <v>10051395</v>
      </c>
      <c r="AR10406" s="90" t="str">
        <f t="shared" si="170"/>
        <v>O</v>
      </c>
      <c r="AS10406" t="s">
        <v>10436</v>
      </c>
    </row>
    <row r="10407" spans="43:45" x14ac:dyDescent="0.25">
      <c r="AQ10407" s="89">
        <v>10051398</v>
      </c>
      <c r="AR10407" s="90" t="str">
        <f t="shared" si="170"/>
        <v>O</v>
      </c>
      <c r="AS10407" t="s">
        <v>10437</v>
      </c>
    </row>
    <row r="10408" spans="43:45" x14ac:dyDescent="0.25">
      <c r="AQ10408" s="89">
        <v>10051400</v>
      </c>
      <c r="AR10408" s="90" t="str">
        <f t="shared" si="170"/>
        <v>O</v>
      </c>
      <c r="AS10408" t="s">
        <v>10438</v>
      </c>
    </row>
    <row r="10409" spans="43:45" x14ac:dyDescent="0.25">
      <c r="AQ10409" s="89">
        <v>10047583</v>
      </c>
      <c r="AR10409" s="90" t="str">
        <f t="shared" si="170"/>
        <v>O</v>
      </c>
      <c r="AS10409" t="s">
        <v>10439</v>
      </c>
    </row>
    <row r="10410" spans="43:45" x14ac:dyDescent="0.25">
      <c r="AQ10410" s="89">
        <v>10047587</v>
      </c>
      <c r="AR10410" s="90" t="str">
        <f t="shared" si="170"/>
        <v>O</v>
      </c>
      <c r="AS10410" t="s">
        <v>10440</v>
      </c>
    </row>
    <row r="10411" spans="43:45" x14ac:dyDescent="0.25">
      <c r="AQ10411" s="89">
        <v>10047781</v>
      </c>
      <c r="AR10411" s="90" t="str">
        <f t="shared" si="170"/>
        <v>O</v>
      </c>
      <c r="AS10411" t="s">
        <v>10441</v>
      </c>
    </row>
    <row r="10412" spans="43:45" x14ac:dyDescent="0.25">
      <c r="AQ10412" s="89">
        <v>10047798</v>
      </c>
      <c r="AR10412" s="90" t="str">
        <f t="shared" si="170"/>
        <v>O</v>
      </c>
      <c r="AS10412" t="s">
        <v>10442</v>
      </c>
    </row>
    <row r="10413" spans="43:45" x14ac:dyDescent="0.25">
      <c r="AQ10413" s="89">
        <v>10048041</v>
      </c>
      <c r="AR10413" s="90" t="str">
        <f t="shared" si="170"/>
        <v>O</v>
      </c>
      <c r="AS10413" t="s">
        <v>10443</v>
      </c>
    </row>
    <row r="10414" spans="43:45" x14ac:dyDescent="0.25">
      <c r="AQ10414" s="89">
        <v>10048108</v>
      </c>
      <c r="AR10414" s="90" t="str">
        <f t="shared" si="170"/>
        <v>O</v>
      </c>
      <c r="AS10414" t="s">
        <v>10444</v>
      </c>
    </row>
    <row r="10415" spans="43:45" x14ac:dyDescent="0.25">
      <c r="AQ10415" s="89">
        <v>10048904</v>
      </c>
      <c r="AR10415" s="90" t="str">
        <f t="shared" si="170"/>
        <v>O</v>
      </c>
      <c r="AS10415" t="s">
        <v>10445</v>
      </c>
    </row>
    <row r="10416" spans="43:45" x14ac:dyDescent="0.25">
      <c r="AQ10416" s="89">
        <v>10049036</v>
      </c>
      <c r="AR10416" s="90" t="str">
        <f t="shared" si="170"/>
        <v>O</v>
      </c>
      <c r="AS10416" t="s">
        <v>10446</v>
      </c>
    </row>
    <row r="10417" spans="43:45" x14ac:dyDescent="0.25">
      <c r="AQ10417" s="89">
        <v>10049134</v>
      </c>
      <c r="AR10417" s="90" t="str">
        <f t="shared" si="170"/>
        <v>O</v>
      </c>
      <c r="AS10417" t="s">
        <v>10447</v>
      </c>
    </row>
    <row r="10418" spans="43:45" x14ac:dyDescent="0.25">
      <c r="AQ10418" s="89">
        <v>10049321</v>
      </c>
      <c r="AR10418" s="90" t="str">
        <f t="shared" si="170"/>
        <v>O</v>
      </c>
      <c r="AS10418" t="s">
        <v>10448</v>
      </c>
    </row>
    <row r="10419" spans="43:45" x14ac:dyDescent="0.25">
      <c r="AQ10419" s="89">
        <v>10051341</v>
      </c>
      <c r="AR10419" s="90" t="str">
        <f t="shared" si="170"/>
        <v>O</v>
      </c>
      <c r="AS10419" t="s">
        <v>10449</v>
      </c>
    </row>
    <row r="10420" spans="43:45" x14ac:dyDescent="0.25">
      <c r="AQ10420" s="89">
        <v>10051033</v>
      </c>
      <c r="AR10420" s="90" t="str">
        <f t="shared" si="170"/>
        <v>O</v>
      </c>
      <c r="AS10420" t="s">
        <v>10450</v>
      </c>
    </row>
    <row r="10421" spans="43:45" x14ac:dyDescent="0.25">
      <c r="AQ10421" s="89">
        <v>10051037</v>
      </c>
      <c r="AR10421" s="90" t="str">
        <f t="shared" si="170"/>
        <v>O</v>
      </c>
      <c r="AS10421" t="s">
        <v>10451</v>
      </c>
    </row>
    <row r="10422" spans="43:45" x14ac:dyDescent="0.25">
      <c r="AQ10422" s="89">
        <v>10051039</v>
      </c>
      <c r="AR10422" s="90" t="str">
        <f t="shared" si="170"/>
        <v>O</v>
      </c>
      <c r="AS10422" t="s">
        <v>10452</v>
      </c>
    </row>
    <row r="10423" spans="43:45" x14ac:dyDescent="0.25">
      <c r="AQ10423" s="89">
        <v>10051045</v>
      </c>
      <c r="AR10423" s="90" t="str">
        <f t="shared" si="170"/>
        <v>O</v>
      </c>
      <c r="AS10423" t="s">
        <v>10453</v>
      </c>
    </row>
    <row r="10424" spans="43:45" x14ac:dyDescent="0.25">
      <c r="AQ10424" s="89">
        <v>10051050</v>
      </c>
      <c r="AR10424" s="90" t="str">
        <f t="shared" si="170"/>
        <v>O</v>
      </c>
      <c r="AS10424" t="s">
        <v>10454</v>
      </c>
    </row>
    <row r="10425" spans="43:45" x14ac:dyDescent="0.25">
      <c r="AQ10425" s="89">
        <v>10051052</v>
      </c>
      <c r="AR10425" s="90" t="str">
        <f t="shared" si="170"/>
        <v>O</v>
      </c>
      <c r="AS10425" t="s">
        <v>10455</v>
      </c>
    </row>
    <row r="10426" spans="43:45" x14ac:dyDescent="0.25">
      <c r="AQ10426" s="89">
        <v>10051053</v>
      </c>
      <c r="AR10426" s="90" t="str">
        <f t="shared" si="170"/>
        <v>O</v>
      </c>
      <c r="AS10426" t="s">
        <v>10456</v>
      </c>
    </row>
    <row r="10427" spans="43:45" x14ac:dyDescent="0.25">
      <c r="AQ10427" s="89">
        <v>10051054</v>
      </c>
      <c r="AR10427" s="90" t="str">
        <f t="shared" si="170"/>
        <v>O</v>
      </c>
      <c r="AS10427" t="s">
        <v>10457</v>
      </c>
    </row>
    <row r="10428" spans="43:45" x14ac:dyDescent="0.25">
      <c r="AQ10428" s="89">
        <v>10051055</v>
      </c>
      <c r="AR10428" s="90" t="str">
        <f t="shared" si="170"/>
        <v>O</v>
      </c>
      <c r="AS10428" t="s">
        <v>10458</v>
      </c>
    </row>
    <row r="10429" spans="43:45" x14ac:dyDescent="0.25">
      <c r="AQ10429" s="89">
        <v>10051056</v>
      </c>
      <c r="AR10429" s="90" t="str">
        <f t="shared" si="170"/>
        <v>O</v>
      </c>
      <c r="AS10429" t="s">
        <v>10459</v>
      </c>
    </row>
    <row r="10430" spans="43:45" x14ac:dyDescent="0.25">
      <c r="AQ10430" s="89">
        <v>10051057</v>
      </c>
      <c r="AR10430" s="90" t="str">
        <f t="shared" si="170"/>
        <v>O</v>
      </c>
      <c r="AS10430" t="s">
        <v>10460</v>
      </c>
    </row>
    <row r="10431" spans="43:45" x14ac:dyDescent="0.25">
      <c r="AQ10431" s="89">
        <v>10051058</v>
      </c>
      <c r="AR10431" s="90" t="str">
        <f t="shared" si="170"/>
        <v>O</v>
      </c>
      <c r="AS10431" t="s">
        <v>10461</v>
      </c>
    </row>
    <row r="10432" spans="43:45" x14ac:dyDescent="0.25">
      <c r="AQ10432" s="89">
        <v>10047605</v>
      </c>
      <c r="AR10432" s="90" t="str">
        <f t="shared" si="170"/>
        <v>O</v>
      </c>
      <c r="AS10432" t="s">
        <v>10462</v>
      </c>
    </row>
    <row r="10433" spans="43:45" x14ac:dyDescent="0.25">
      <c r="AQ10433" s="89">
        <v>10047618</v>
      </c>
      <c r="AR10433" s="90" t="str">
        <f t="shared" si="170"/>
        <v>O</v>
      </c>
      <c r="AS10433" t="s">
        <v>10463</v>
      </c>
    </row>
    <row r="10434" spans="43:45" x14ac:dyDescent="0.25">
      <c r="AQ10434" s="89">
        <v>10047707</v>
      </c>
      <c r="AR10434" s="90" t="str">
        <f t="shared" si="170"/>
        <v>O</v>
      </c>
      <c r="AS10434" t="s">
        <v>10464</v>
      </c>
    </row>
    <row r="10435" spans="43:45" x14ac:dyDescent="0.25">
      <c r="AQ10435" s="89">
        <v>10048744</v>
      </c>
      <c r="AR10435" s="90" t="str">
        <f t="shared" si="170"/>
        <v>O</v>
      </c>
      <c r="AS10435" t="s">
        <v>10465</v>
      </c>
    </row>
    <row r="10436" spans="43:45" x14ac:dyDescent="0.25">
      <c r="AQ10436" s="89">
        <v>10048874</v>
      </c>
      <c r="AR10436" s="90" t="str">
        <f t="shared" si="170"/>
        <v>O</v>
      </c>
      <c r="AS10436" t="s">
        <v>10466</v>
      </c>
    </row>
    <row r="10437" spans="43:45" x14ac:dyDescent="0.25">
      <c r="AQ10437" s="89">
        <v>10048876</v>
      </c>
      <c r="AR10437" s="90" t="str">
        <f t="shared" si="170"/>
        <v>O</v>
      </c>
      <c r="AS10437" t="s">
        <v>10467</v>
      </c>
    </row>
    <row r="10438" spans="43:45" x14ac:dyDescent="0.25">
      <c r="AQ10438" s="89">
        <v>10049093</v>
      </c>
      <c r="AR10438" s="90" t="str">
        <f t="shared" si="170"/>
        <v>O</v>
      </c>
      <c r="AS10438" t="s">
        <v>10468</v>
      </c>
    </row>
    <row r="10439" spans="43:45" x14ac:dyDescent="0.25">
      <c r="AQ10439" s="89">
        <v>10051403</v>
      </c>
      <c r="AR10439" s="90" t="str">
        <f t="shared" si="170"/>
        <v>O</v>
      </c>
      <c r="AS10439" t="s">
        <v>10469</v>
      </c>
    </row>
    <row r="10440" spans="43:45" x14ac:dyDescent="0.25">
      <c r="AQ10440" s="89">
        <v>10051408</v>
      </c>
      <c r="AR10440" s="90" t="str">
        <f t="shared" si="170"/>
        <v>O</v>
      </c>
      <c r="AS10440" t="s">
        <v>10470</v>
      </c>
    </row>
    <row r="10441" spans="43:45" x14ac:dyDescent="0.25">
      <c r="AQ10441" s="89">
        <v>10051411</v>
      </c>
      <c r="AR10441" s="90" t="str">
        <f t="shared" ref="AR10441:AR10504" si="171">IF(ISNA(VLOOKUP(AQ10441,$BP$18:$BQ$356,2,FALSE))=TRUE,"O",VLOOKUP(AQ10441,$BP$18:$BQ$356,2,FALSE))</f>
        <v>O</v>
      </c>
      <c r="AS10441" t="s">
        <v>10471</v>
      </c>
    </row>
    <row r="10442" spans="43:45" x14ac:dyDescent="0.25">
      <c r="AQ10442" s="89">
        <v>10051413</v>
      </c>
      <c r="AR10442" s="90" t="str">
        <f t="shared" si="171"/>
        <v>O</v>
      </c>
      <c r="AS10442" t="s">
        <v>10472</v>
      </c>
    </row>
    <row r="10443" spans="43:45" x14ac:dyDescent="0.25">
      <c r="AQ10443" s="89">
        <v>10051414</v>
      </c>
      <c r="AR10443" s="90" t="str">
        <f t="shared" si="171"/>
        <v>O</v>
      </c>
      <c r="AS10443" t="s">
        <v>10473</v>
      </c>
    </row>
    <row r="10444" spans="43:45" x14ac:dyDescent="0.25">
      <c r="AQ10444" s="89">
        <v>10051418</v>
      </c>
      <c r="AR10444" s="90" t="str">
        <f t="shared" si="171"/>
        <v>O</v>
      </c>
      <c r="AS10444" t="s">
        <v>10474</v>
      </c>
    </row>
    <row r="10445" spans="43:45" x14ac:dyDescent="0.25">
      <c r="AQ10445" s="89">
        <v>10051419</v>
      </c>
      <c r="AR10445" s="90" t="str">
        <f t="shared" si="171"/>
        <v>O</v>
      </c>
      <c r="AS10445" t="s">
        <v>10475</v>
      </c>
    </row>
    <row r="10446" spans="43:45" x14ac:dyDescent="0.25">
      <c r="AQ10446" s="89">
        <v>10051421</v>
      </c>
      <c r="AR10446" s="90" t="str">
        <f t="shared" si="171"/>
        <v>O</v>
      </c>
      <c r="AS10446" t="s">
        <v>10476</v>
      </c>
    </row>
    <row r="10447" spans="43:45" x14ac:dyDescent="0.25">
      <c r="AQ10447" s="89">
        <v>10051424</v>
      </c>
      <c r="AR10447" s="90" t="str">
        <f t="shared" si="171"/>
        <v>O</v>
      </c>
      <c r="AS10447" t="s">
        <v>10477</v>
      </c>
    </row>
    <row r="10448" spans="43:45" x14ac:dyDescent="0.25">
      <c r="AQ10448" s="89">
        <v>10051426</v>
      </c>
      <c r="AR10448" s="90" t="str">
        <f t="shared" si="171"/>
        <v>O</v>
      </c>
      <c r="AS10448" t="s">
        <v>10478</v>
      </c>
    </row>
    <row r="10449" spans="43:45" x14ac:dyDescent="0.25">
      <c r="AQ10449" s="89">
        <v>10051428</v>
      </c>
      <c r="AR10449" s="90" t="str">
        <f t="shared" si="171"/>
        <v>O</v>
      </c>
      <c r="AS10449" t="s">
        <v>10479</v>
      </c>
    </row>
    <row r="10450" spans="43:45" x14ac:dyDescent="0.25">
      <c r="AQ10450" s="89">
        <v>10051429</v>
      </c>
      <c r="AR10450" s="90" t="str">
        <f t="shared" si="171"/>
        <v>O</v>
      </c>
      <c r="AS10450" t="s">
        <v>10480</v>
      </c>
    </row>
    <row r="10451" spans="43:45" x14ac:dyDescent="0.25">
      <c r="AQ10451" s="89">
        <v>10051432</v>
      </c>
      <c r="AR10451" s="90" t="str">
        <f t="shared" si="171"/>
        <v>O</v>
      </c>
      <c r="AS10451" t="s">
        <v>10481</v>
      </c>
    </row>
    <row r="10452" spans="43:45" x14ac:dyDescent="0.25">
      <c r="AQ10452" s="89">
        <v>10051934</v>
      </c>
      <c r="AR10452" s="90" t="str">
        <f t="shared" si="171"/>
        <v>O</v>
      </c>
      <c r="AS10452" t="s">
        <v>10482</v>
      </c>
    </row>
    <row r="10453" spans="43:45" x14ac:dyDescent="0.25">
      <c r="AQ10453" s="89">
        <v>10051939</v>
      </c>
      <c r="AR10453" s="90" t="str">
        <f t="shared" si="171"/>
        <v>O</v>
      </c>
      <c r="AS10453" t="s">
        <v>10483</v>
      </c>
    </row>
    <row r="10454" spans="43:45" x14ac:dyDescent="0.25">
      <c r="AQ10454" s="89">
        <v>10051941</v>
      </c>
      <c r="AR10454" s="90" t="str">
        <f t="shared" si="171"/>
        <v>O</v>
      </c>
      <c r="AS10454" t="s">
        <v>10484</v>
      </c>
    </row>
    <row r="10455" spans="43:45" x14ac:dyDescent="0.25">
      <c r="AQ10455" s="89">
        <v>10051944</v>
      </c>
      <c r="AR10455" s="90" t="str">
        <f t="shared" si="171"/>
        <v>O</v>
      </c>
      <c r="AS10455" t="s">
        <v>10485</v>
      </c>
    </row>
    <row r="10456" spans="43:45" x14ac:dyDescent="0.25">
      <c r="AQ10456" s="89">
        <v>10048163</v>
      </c>
      <c r="AR10456" s="90" t="str">
        <f t="shared" si="171"/>
        <v>O</v>
      </c>
      <c r="AS10456" t="s">
        <v>10486</v>
      </c>
    </row>
    <row r="10457" spans="43:45" x14ac:dyDescent="0.25">
      <c r="AQ10457" s="89">
        <v>10048631</v>
      </c>
      <c r="AR10457" s="90" t="str">
        <f t="shared" si="171"/>
        <v>O</v>
      </c>
      <c r="AS10457" t="s">
        <v>10487</v>
      </c>
    </row>
    <row r="10458" spans="43:45" x14ac:dyDescent="0.25">
      <c r="AQ10458" s="89">
        <v>10048674</v>
      </c>
      <c r="AR10458" s="90" t="str">
        <f t="shared" si="171"/>
        <v>O</v>
      </c>
      <c r="AS10458" t="s">
        <v>10488</v>
      </c>
    </row>
    <row r="10459" spans="43:45" x14ac:dyDescent="0.25">
      <c r="AQ10459" s="89">
        <v>10048733</v>
      </c>
      <c r="AR10459" s="90" t="str">
        <f t="shared" si="171"/>
        <v>O</v>
      </c>
      <c r="AS10459" t="s">
        <v>10489</v>
      </c>
    </row>
    <row r="10460" spans="43:45" x14ac:dyDescent="0.25">
      <c r="AQ10460" s="89">
        <v>10049171</v>
      </c>
      <c r="AR10460" s="90" t="str">
        <f t="shared" si="171"/>
        <v>O</v>
      </c>
      <c r="AS10460" t="s">
        <v>10490</v>
      </c>
    </row>
    <row r="10461" spans="43:45" x14ac:dyDescent="0.25">
      <c r="AQ10461" s="89">
        <v>10049199</v>
      </c>
      <c r="AR10461" s="90" t="str">
        <f t="shared" si="171"/>
        <v>O</v>
      </c>
      <c r="AS10461" t="s">
        <v>10491</v>
      </c>
    </row>
    <row r="10462" spans="43:45" x14ac:dyDescent="0.25">
      <c r="AQ10462" s="89">
        <v>10049275</v>
      </c>
      <c r="AR10462" s="90" t="str">
        <f t="shared" si="171"/>
        <v>O</v>
      </c>
      <c r="AS10462" t="s">
        <v>10492</v>
      </c>
    </row>
    <row r="10463" spans="43:45" x14ac:dyDescent="0.25">
      <c r="AQ10463" s="89">
        <v>10051066</v>
      </c>
      <c r="AR10463" s="90" t="str">
        <f t="shared" si="171"/>
        <v>O</v>
      </c>
      <c r="AS10463" t="s">
        <v>10493</v>
      </c>
    </row>
    <row r="10464" spans="43:45" x14ac:dyDescent="0.25">
      <c r="AQ10464" s="89">
        <v>10051071</v>
      </c>
      <c r="AR10464" s="90" t="str">
        <f t="shared" si="171"/>
        <v>O</v>
      </c>
      <c r="AS10464" t="s">
        <v>10494</v>
      </c>
    </row>
    <row r="10465" spans="43:45" x14ac:dyDescent="0.25">
      <c r="AQ10465" s="89">
        <v>10051073</v>
      </c>
      <c r="AR10465" s="90" t="str">
        <f t="shared" si="171"/>
        <v>O</v>
      </c>
      <c r="AS10465" t="s">
        <v>10495</v>
      </c>
    </row>
    <row r="10466" spans="43:45" x14ac:dyDescent="0.25">
      <c r="AQ10466" s="89">
        <v>10051074</v>
      </c>
      <c r="AR10466" s="90" t="str">
        <f t="shared" si="171"/>
        <v>O</v>
      </c>
      <c r="AS10466" t="s">
        <v>10496</v>
      </c>
    </row>
    <row r="10467" spans="43:45" x14ac:dyDescent="0.25">
      <c r="AQ10467" s="89">
        <v>10051077</v>
      </c>
      <c r="AR10467" s="90" t="str">
        <f t="shared" si="171"/>
        <v>O</v>
      </c>
      <c r="AS10467" t="s">
        <v>10497</v>
      </c>
    </row>
    <row r="10468" spans="43:45" x14ac:dyDescent="0.25">
      <c r="AQ10468" s="89">
        <v>10051079</v>
      </c>
      <c r="AR10468" s="90" t="str">
        <f t="shared" si="171"/>
        <v>O</v>
      </c>
      <c r="AS10468" t="s">
        <v>10498</v>
      </c>
    </row>
    <row r="10469" spans="43:45" x14ac:dyDescent="0.25">
      <c r="AQ10469" s="89">
        <v>10051080</v>
      </c>
      <c r="AR10469" s="90" t="str">
        <f t="shared" si="171"/>
        <v>O</v>
      </c>
      <c r="AS10469" t="s">
        <v>10499</v>
      </c>
    </row>
    <row r="10470" spans="43:45" x14ac:dyDescent="0.25">
      <c r="AQ10470" s="89">
        <v>10051082</v>
      </c>
      <c r="AR10470" s="90" t="str">
        <f t="shared" si="171"/>
        <v>O</v>
      </c>
      <c r="AS10470" t="s">
        <v>10500</v>
      </c>
    </row>
    <row r="10471" spans="43:45" x14ac:dyDescent="0.25">
      <c r="AQ10471" s="89">
        <v>10051083</v>
      </c>
      <c r="AR10471" s="90" t="str">
        <f t="shared" si="171"/>
        <v>O</v>
      </c>
      <c r="AS10471" t="s">
        <v>10501</v>
      </c>
    </row>
    <row r="10472" spans="43:45" x14ac:dyDescent="0.25">
      <c r="AQ10472" s="89">
        <v>10051086</v>
      </c>
      <c r="AR10472" s="90" t="str">
        <f t="shared" si="171"/>
        <v>O</v>
      </c>
      <c r="AS10472" t="s">
        <v>10502</v>
      </c>
    </row>
    <row r="10473" spans="43:45" x14ac:dyDescent="0.25">
      <c r="AQ10473" s="89">
        <v>10051088</v>
      </c>
      <c r="AR10473" s="90" t="str">
        <f t="shared" si="171"/>
        <v>O</v>
      </c>
      <c r="AS10473" t="s">
        <v>10503</v>
      </c>
    </row>
    <row r="10474" spans="43:45" x14ac:dyDescent="0.25">
      <c r="AQ10474" s="89">
        <v>10051092</v>
      </c>
      <c r="AR10474" s="90" t="str">
        <f t="shared" si="171"/>
        <v>O</v>
      </c>
      <c r="AS10474" t="s">
        <v>10504</v>
      </c>
    </row>
    <row r="10475" spans="43:45" x14ac:dyDescent="0.25">
      <c r="AQ10475" s="89">
        <v>10051093</v>
      </c>
      <c r="AR10475" s="90" t="str">
        <f t="shared" si="171"/>
        <v>O</v>
      </c>
      <c r="AS10475" t="s">
        <v>10505</v>
      </c>
    </row>
    <row r="10476" spans="43:45" x14ac:dyDescent="0.25">
      <c r="AQ10476" s="89">
        <v>10051100</v>
      </c>
      <c r="AR10476" s="90" t="str">
        <f t="shared" si="171"/>
        <v>O</v>
      </c>
      <c r="AS10476" t="s">
        <v>10506</v>
      </c>
    </row>
    <row r="10477" spans="43:45" x14ac:dyDescent="0.25">
      <c r="AQ10477" s="89">
        <v>10051103</v>
      </c>
      <c r="AR10477" s="90" t="str">
        <f t="shared" si="171"/>
        <v>O</v>
      </c>
      <c r="AS10477" t="s">
        <v>10507</v>
      </c>
    </row>
    <row r="10478" spans="43:45" x14ac:dyDescent="0.25">
      <c r="AQ10478" s="89">
        <v>10051106</v>
      </c>
      <c r="AR10478" s="90" t="str">
        <f t="shared" si="171"/>
        <v>O</v>
      </c>
      <c r="AS10478" t="s">
        <v>10508</v>
      </c>
    </row>
    <row r="10479" spans="43:45" x14ac:dyDescent="0.25">
      <c r="AQ10479" s="89">
        <v>10051109</v>
      </c>
      <c r="AR10479" s="90" t="str">
        <f t="shared" si="171"/>
        <v>O</v>
      </c>
      <c r="AS10479" t="s">
        <v>10509</v>
      </c>
    </row>
    <row r="10480" spans="43:45" x14ac:dyDescent="0.25">
      <c r="AQ10480" s="89">
        <v>10049007</v>
      </c>
      <c r="AR10480" s="90" t="str">
        <f t="shared" si="171"/>
        <v>O</v>
      </c>
      <c r="AS10480" t="s">
        <v>10510</v>
      </c>
    </row>
    <row r="10481" spans="43:45" x14ac:dyDescent="0.25">
      <c r="AQ10481" s="89">
        <v>10049059</v>
      </c>
      <c r="AR10481" s="90" t="str">
        <f t="shared" si="171"/>
        <v>O</v>
      </c>
      <c r="AS10481" t="s">
        <v>10511</v>
      </c>
    </row>
    <row r="10482" spans="43:45" x14ac:dyDescent="0.25">
      <c r="AQ10482" s="89">
        <v>10049244</v>
      </c>
      <c r="AR10482" s="90" t="str">
        <f t="shared" si="171"/>
        <v>O</v>
      </c>
      <c r="AS10482" t="s">
        <v>10512</v>
      </c>
    </row>
    <row r="10483" spans="43:45" x14ac:dyDescent="0.25">
      <c r="AQ10483" s="89">
        <v>10049247</v>
      </c>
      <c r="AR10483" s="90" t="str">
        <f t="shared" si="171"/>
        <v>O</v>
      </c>
      <c r="AS10483" t="s">
        <v>10513</v>
      </c>
    </row>
    <row r="10484" spans="43:45" x14ac:dyDescent="0.25">
      <c r="AQ10484" s="89">
        <v>10049278</v>
      </c>
      <c r="AR10484" s="90" t="str">
        <f t="shared" si="171"/>
        <v>O</v>
      </c>
      <c r="AS10484" t="s">
        <v>10514</v>
      </c>
    </row>
    <row r="10485" spans="43:45" x14ac:dyDescent="0.25">
      <c r="AQ10485" s="89">
        <v>10049311</v>
      </c>
      <c r="AR10485" s="90" t="str">
        <f t="shared" si="171"/>
        <v>O</v>
      </c>
      <c r="AS10485" t="s">
        <v>10515</v>
      </c>
    </row>
    <row r="10486" spans="43:45" x14ac:dyDescent="0.25">
      <c r="AQ10486" s="89">
        <v>10049368</v>
      </c>
      <c r="AR10486" s="90" t="str">
        <f t="shared" si="171"/>
        <v>O</v>
      </c>
      <c r="AS10486" t="s">
        <v>10516</v>
      </c>
    </row>
    <row r="10487" spans="43:45" x14ac:dyDescent="0.25">
      <c r="AQ10487" s="89">
        <v>10049370</v>
      </c>
      <c r="AR10487" s="90" t="str">
        <f t="shared" si="171"/>
        <v>O</v>
      </c>
      <c r="AS10487" t="s">
        <v>10517</v>
      </c>
    </row>
    <row r="10488" spans="43:45" x14ac:dyDescent="0.25">
      <c r="AQ10488" s="89">
        <v>10049374</v>
      </c>
      <c r="AR10488" s="90" t="str">
        <f t="shared" si="171"/>
        <v>O</v>
      </c>
      <c r="AS10488" t="s">
        <v>10518</v>
      </c>
    </row>
    <row r="10489" spans="43:45" x14ac:dyDescent="0.25">
      <c r="AQ10489" s="89">
        <v>10049388</v>
      </c>
      <c r="AR10489" s="90" t="str">
        <f t="shared" si="171"/>
        <v>O</v>
      </c>
      <c r="AS10489" t="s">
        <v>10519</v>
      </c>
    </row>
    <row r="10490" spans="43:45" x14ac:dyDescent="0.25">
      <c r="AQ10490" s="89">
        <v>10049411</v>
      </c>
      <c r="AR10490" s="90" t="str">
        <f t="shared" si="171"/>
        <v>O</v>
      </c>
      <c r="AS10490" t="s">
        <v>10520</v>
      </c>
    </row>
    <row r="10491" spans="43:45" x14ac:dyDescent="0.25">
      <c r="AQ10491" s="89">
        <v>10049467</v>
      </c>
      <c r="AR10491" s="90" t="str">
        <f t="shared" si="171"/>
        <v>O</v>
      </c>
      <c r="AS10491" t="s">
        <v>10521</v>
      </c>
    </row>
    <row r="10492" spans="43:45" x14ac:dyDescent="0.25">
      <c r="AQ10492" s="89">
        <v>10049529</v>
      </c>
      <c r="AR10492" s="90" t="str">
        <f t="shared" si="171"/>
        <v>O</v>
      </c>
      <c r="AS10492" t="s">
        <v>10522</v>
      </c>
    </row>
    <row r="10493" spans="43:45" x14ac:dyDescent="0.25">
      <c r="AQ10493" s="89">
        <v>10049609</v>
      </c>
      <c r="AR10493" s="90" t="str">
        <f t="shared" si="171"/>
        <v>O</v>
      </c>
      <c r="AS10493" t="s">
        <v>10523</v>
      </c>
    </row>
    <row r="10494" spans="43:45" x14ac:dyDescent="0.25">
      <c r="AQ10494" s="89">
        <v>10051951</v>
      </c>
      <c r="AR10494" s="90" t="str">
        <f t="shared" si="171"/>
        <v>O</v>
      </c>
      <c r="AS10494" t="s">
        <v>10524</v>
      </c>
    </row>
    <row r="10495" spans="43:45" x14ac:dyDescent="0.25">
      <c r="AQ10495" s="89">
        <v>10051953</v>
      </c>
      <c r="AR10495" s="90" t="str">
        <f t="shared" si="171"/>
        <v>O</v>
      </c>
      <c r="AS10495" t="s">
        <v>10525</v>
      </c>
    </row>
    <row r="10496" spans="43:45" x14ac:dyDescent="0.25">
      <c r="AQ10496" s="89">
        <v>10051954</v>
      </c>
      <c r="AR10496" s="90" t="str">
        <f t="shared" si="171"/>
        <v>O</v>
      </c>
      <c r="AS10496" t="s">
        <v>10526</v>
      </c>
    </row>
    <row r="10497" spans="43:45" x14ac:dyDescent="0.25">
      <c r="AQ10497" s="89">
        <v>10051955</v>
      </c>
      <c r="AR10497" s="90" t="str">
        <f t="shared" si="171"/>
        <v>O</v>
      </c>
      <c r="AS10497" t="s">
        <v>10527</v>
      </c>
    </row>
    <row r="10498" spans="43:45" x14ac:dyDescent="0.25">
      <c r="AQ10498" s="89">
        <v>10051957</v>
      </c>
      <c r="AR10498" s="90" t="str">
        <f t="shared" si="171"/>
        <v>O</v>
      </c>
      <c r="AS10498" t="s">
        <v>10528</v>
      </c>
    </row>
    <row r="10499" spans="43:45" x14ac:dyDescent="0.25">
      <c r="AQ10499" s="89">
        <v>10051959</v>
      </c>
      <c r="AR10499" s="90" t="str">
        <f t="shared" si="171"/>
        <v>O</v>
      </c>
      <c r="AS10499" t="s">
        <v>10529</v>
      </c>
    </row>
    <row r="10500" spans="43:45" x14ac:dyDescent="0.25">
      <c r="AQ10500" s="89">
        <v>10051963</v>
      </c>
      <c r="AR10500" s="90" t="str">
        <f t="shared" si="171"/>
        <v>O</v>
      </c>
      <c r="AS10500" t="s">
        <v>10530</v>
      </c>
    </row>
    <row r="10501" spans="43:45" x14ac:dyDescent="0.25">
      <c r="AQ10501" s="89">
        <v>10051964</v>
      </c>
      <c r="AR10501" s="90" t="str">
        <f t="shared" si="171"/>
        <v>O</v>
      </c>
      <c r="AS10501" t="s">
        <v>10531</v>
      </c>
    </row>
    <row r="10502" spans="43:45" x14ac:dyDescent="0.25">
      <c r="AQ10502" s="89">
        <v>10051974</v>
      </c>
      <c r="AR10502" s="90" t="str">
        <f t="shared" si="171"/>
        <v>O</v>
      </c>
      <c r="AS10502" t="s">
        <v>10532</v>
      </c>
    </row>
    <row r="10503" spans="43:45" x14ac:dyDescent="0.25">
      <c r="AQ10503" s="89">
        <v>10051975</v>
      </c>
      <c r="AR10503" s="90" t="str">
        <f t="shared" si="171"/>
        <v>O</v>
      </c>
      <c r="AS10503" t="s">
        <v>10533</v>
      </c>
    </row>
    <row r="10504" spans="43:45" x14ac:dyDescent="0.25">
      <c r="AQ10504" s="89">
        <v>10051976</v>
      </c>
      <c r="AR10504" s="90" t="str">
        <f t="shared" si="171"/>
        <v>O</v>
      </c>
      <c r="AS10504" t="s">
        <v>10534</v>
      </c>
    </row>
    <row r="10505" spans="43:45" x14ac:dyDescent="0.25">
      <c r="AQ10505" s="89">
        <v>10051979</v>
      </c>
      <c r="AR10505" s="90" t="str">
        <f t="shared" ref="AR10505:AR10568" si="172">IF(ISNA(VLOOKUP(AQ10505,$BP$18:$BQ$356,2,FALSE))=TRUE,"O",VLOOKUP(AQ10505,$BP$18:$BQ$356,2,FALSE))</f>
        <v>O</v>
      </c>
      <c r="AS10505" t="s">
        <v>10535</v>
      </c>
    </row>
    <row r="10506" spans="43:45" x14ac:dyDescent="0.25">
      <c r="AQ10506" s="89">
        <v>10051982</v>
      </c>
      <c r="AR10506" s="90" t="str">
        <f t="shared" si="172"/>
        <v>O</v>
      </c>
      <c r="AS10506" t="s">
        <v>10536</v>
      </c>
    </row>
    <row r="10507" spans="43:45" x14ac:dyDescent="0.25">
      <c r="AQ10507" s="89">
        <v>10051983</v>
      </c>
      <c r="AR10507" s="90" t="str">
        <f t="shared" si="172"/>
        <v>O</v>
      </c>
      <c r="AS10507" t="s">
        <v>10537</v>
      </c>
    </row>
    <row r="10508" spans="43:45" x14ac:dyDescent="0.25">
      <c r="AQ10508" s="89">
        <v>10051986</v>
      </c>
      <c r="AR10508" s="90" t="str">
        <f t="shared" si="172"/>
        <v>O</v>
      </c>
      <c r="AS10508" t="s">
        <v>10538</v>
      </c>
    </row>
    <row r="10509" spans="43:45" x14ac:dyDescent="0.25">
      <c r="AQ10509" s="89">
        <v>10051987</v>
      </c>
      <c r="AR10509" s="90" t="str">
        <f t="shared" si="172"/>
        <v>O</v>
      </c>
      <c r="AS10509" t="s">
        <v>10539</v>
      </c>
    </row>
    <row r="10510" spans="43:45" x14ac:dyDescent="0.25">
      <c r="AQ10510" s="89">
        <v>10048960</v>
      </c>
      <c r="AR10510" s="90" t="str">
        <f t="shared" si="172"/>
        <v>O</v>
      </c>
      <c r="AS10510" t="s">
        <v>10540</v>
      </c>
    </row>
    <row r="10511" spans="43:45" x14ac:dyDescent="0.25">
      <c r="AQ10511" s="89">
        <v>10048992</v>
      </c>
      <c r="AR10511" s="90" t="str">
        <f t="shared" si="172"/>
        <v>O</v>
      </c>
      <c r="AS10511" t="s">
        <v>10541</v>
      </c>
    </row>
    <row r="10512" spans="43:45" x14ac:dyDescent="0.25">
      <c r="AQ10512" s="89">
        <v>10049165</v>
      </c>
      <c r="AR10512" s="90" t="str">
        <f t="shared" si="172"/>
        <v>O</v>
      </c>
      <c r="AS10512" t="s">
        <v>10542</v>
      </c>
    </row>
    <row r="10513" spans="43:45" x14ac:dyDescent="0.25">
      <c r="AQ10513" s="89">
        <v>10049431</v>
      </c>
      <c r="AR10513" s="90" t="str">
        <f t="shared" si="172"/>
        <v>O</v>
      </c>
      <c r="AS10513" t="s">
        <v>10543</v>
      </c>
    </row>
    <row r="10514" spans="43:45" x14ac:dyDescent="0.25">
      <c r="AQ10514" s="89">
        <v>10049503</v>
      </c>
      <c r="AR10514" s="90" t="str">
        <f t="shared" si="172"/>
        <v>O</v>
      </c>
      <c r="AS10514" t="s">
        <v>10544</v>
      </c>
    </row>
    <row r="10515" spans="43:45" x14ac:dyDescent="0.25">
      <c r="AQ10515" s="89">
        <v>10049517</v>
      </c>
      <c r="AR10515" s="90" t="str">
        <f t="shared" si="172"/>
        <v>O</v>
      </c>
      <c r="AS10515" t="s">
        <v>10545</v>
      </c>
    </row>
    <row r="10516" spans="43:45" x14ac:dyDescent="0.25">
      <c r="AQ10516" s="89">
        <v>10049613</v>
      </c>
      <c r="AR10516" s="90" t="str">
        <f t="shared" si="172"/>
        <v>O</v>
      </c>
      <c r="AS10516" t="s">
        <v>10546</v>
      </c>
    </row>
    <row r="10517" spans="43:45" x14ac:dyDescent="0.25">
      <c r="AQ10517" s="89">
        <v>10051113</v>
      </c>
      <c r="AR10517" s="90" t="str">
        <f t="shared" si="172"/>
        <v>O</v>
      </c>
      <c r="AS10517" t="s">
        <v>10547</v>
      </c>
    </row>
    <row r="10518" spans="43:45" x14ac:dyDescent="0.25">
      <c r="AQ10518" s="89">
        <v>10051114</v>
      </c>
      <c r="AR10518" s="90" t="str">
        <f t="shared" si="172"/>
        <v>O</v>
      </c>
      <c r="AS10518" t="s">
        <v>10548</v>
      </c>
    </row>
    <row r="10519" spans="43:45" x14ac:dyDescent="0.25">
      <c r="AQ10519" s="89">
        <v>10051117</v>
      </c>
      <c r="AR10519" s="90" t="str">
        <f t="shared" si="172"/>
        <v>O</v>
      </c>
      <c r="AS10519" t="s">
        <v>10549</v>
      </c>
    </row>
    <row r="10520" spans="43:45" x14ac:dyDescent="0.25">
      <c r="AQ10520" s="89">
        <v>10051118</v>
      </c>
      <c r="AR10520" s="90" t="str">
        <f t="shared" si="172"/>
        <v>O</v>
      </c>
      <c r="AS10520" t="s">
        <v>10550</v>
      </c>
    </row>
    <row r="10521" spans="43:45" x14ac:dyDescent="0.25">
      <c r="AQ10521" s="89">
        <v>10051120</v>
      </c>
      <c r="AR10521" s="90" t="str">
        <f t="shared" si="172"/>
        <v>O</v>
      </c>
      <c r="AS10521" t="s">
        <v>10551</v>
      </c>
    </row>
    <row r="10522" spans="43:45" x14ac:dyDescent="0.25">
      <c r="AQ10522" s="89">
        <v>10051126</v>
      </c>
      <c r="AR10522" s="90" t="str">
        <f t="shared" si="172"/>
        <v>O</v>
      </c>
      <c r="AS10522" t="s">
        <v>10552</v>
      </c>
    </row>
    <row r="10523" spans="43:45" x14ac:dyDescent="0.25">
      <c r="AQ10523" s="89">
        <v>10051127</v>
      </c>
      <c r="AR10523" s="90" t="str">
        <f t="shared" si="172"/>
        <v>O</v>
      </c>
      <c r="AS10523" t="s">
        <v>10553</v>
      </c>
    </row>
    <row r="10524" spans="43:45" x14ac:dyDescent="0.25">
      <c r="AQ10524" s="89">
        <v>10051129</v>
      </c>
      <c r="AR10524" s="90" t="str">
        <f t="shared" si="172"/>
        <v>O</v>
      </c>
      <c r="AS10524" t="s">
        <v>10554</v>
      </c>
    </row>
    <row r="10525" spans="43:45" x14ac:dyDescent="0.25">
      <c r="AQ10525" s="89">
        <v>10051134</v>
      </c>
      <c r="AR10525" s="90" t="str">
        <f t="shared" si="172"/>
        <v>O</v>
      </c>
      <c r="AS10525" t="s">
        <v>10555</v>
      </c>
    </row>
    <row r="10526" spans="43:45" x14ac:dyDescent="0.25">
      <c r="AQ10526" s="89">
        <v>10051135</v>
      </c>
      <c r="AR10526" s="90" t="str">
        <f t="shared" si="172"/>
        <v>O</v>
      </c>
      <c r="AS10526" t="s">
        <v>10556</v>
      </c>
    </row>
    <row r="10527" spans="43:45" x14ac:dyDescent="0.25">
      <c r="AQ10527" s="89">
        <v>10051137</v>
      </c>
      <c r="AR10527" s="90" t="str">
        <f t="shared" si="172"/>
        <v>O</v>
      </c>
      <c r="AS10527" t="s">
        <v>10557</v>
      </c>
    </row>
    <row r="10528" spans="43:45" x14ac:dyDescent="0.25">
      <c r="AQ10528" s="89">
        <v>10051139</v>
      </c>
      <c r="AR10528" s="90" t="str">
        <f t="shared" si="172"/>
        <v>O</v>
      </c>
      <c r="AS10528" t="s">
        <v>10558</v>
      </c>
    </row>
    <row r="10529" spans="43:45" x14ac:dyDescent="0.25">
      <c r="AQ10529" s="89">
        <v>10051140</v>
      </c>
      <c r="AR10529" s="90" t="str">
        <f t="shared" si="172"/>
        <v>O</v>
      </c>
      <c r="AS10529" t="s">
        <v>10559</v>
      </c>
    </row>
    <row r="10530" spans="43:45" x14ac:dyDescent="0.25">
      <c r="AQ10530" s="89">
        <v>10051141</v>
      </c>
      <c r="AR10530" s="90" t="str">
        <f t="shared" si="172"/>
        <v>O</v>
      </c>
      <c r="AS10530" t="s">
        <v>10560</v>
      </c>
    </row>
    <row r="10531" spans="43:45" x14ac:dyDescent="0.25">
      <c r="AQ10531" s="89">
        <v>10051142</v>
      </c>
      <c r="AR10531" s="90" t="str">
        <f t="shared" si="172"/>
        <v>O</v>
      </c>
      <c r="AS10531" t="s">
        <v>10561</v>
      </c>
    </row>
    <row r="10532" spans="43:45" x14ac:dyDescent="0.25">
      <c r="AQ10532" s="89">
        <v>10051143</v>
      </c>
      <c r="AR10532" s="90" t="str">
        <f t="shared" si="172"/>
        <v>O</v>
      </c>
      <c r="AS10532" t="s">
        <v>10562</v>
      </c>
    </row>
    <row r="10533" spans="43:45" x14ac:dyDescent="0.25">
      <c r="AQ10533" s="89">
        <v>10051148</v>
      </c>
      <c r="AR10533" s="90" t="str">
        <f t="shared" si="172"/>
        <v>O</v>
      </c>
      <c r="AS10533" t="s">
        <v>10563</v>
      </c>
    </row>
    <row r="10534" spans="43:45" x14ac:dyDescent="0.25">
      <c r="AQ10534" s="89">
        <v>10051149</v>
      </c>
      <c r="AR10534" s="90" t="str">
        <f t="shared" si="172"/>
        <v>O</v>
      </c>
      <c r="AS10534" t="s">
        <v>10564</v>
      </c>
    </row>
    <row r="10535" spans="43:45" x14ac:dyDescent="0.25">
      <c r="AQ10535" s="89">
        <v>10047642</v>
      </c>
      <c r="AR10535" s="90" t="str">
        <f t="shared" si="172"/>
        <v>O</v>
      </c>
      <c r="AS10535" t="s">
        <v>10565</v>
      </c>
    </row>
    <row r="10536" spans="43:45" x14ac:dyDescent="0.25">
      <c r="AQ10536" s="89">
        <v>10049629</v>
      </c>
      <c r="AR10536" s="90" t="str">
        <f t="shared" si="172"/>
        <v>O</v>
      </c>
      <c r="AS10536" t="s">
        <v>10566</v>
      </c>
    </row>
    <row r="10537" spans="43:45" x14ac:dyDescent="0.25">
      <c r="AQ10537" s="89">
        <v>10049703</v>
      </c>
      <c r="AR10537" s="90" t="str">
        <f t="shared" si="172"/>
        <v>O</v>
      </c>
      <c r="AS10537" t="s">
        <v>10567</v>
      </c>
    </row>
    <row r="10538" spans="43:45" x14ac:dyDescent="0.25">
      <c r="AQ10538" s="89">
        <v>10051549</v>
      </c>
      <c r="AR10538" s="90" t="str">
        <f t="shared" si="172"/>
        <v>O</v>
      </c>
      <c r="AS10538" t="s">
        <v>10568</v>
      </c>
    </row>
    <row r="10539" spans="43:45" x14ac:dyDescent="0.25">
      <c r="AQ10539" s="89">
        <v>10051551</v>
      </c>
      <c r="AR10539" s="90" t="str">
        <f t="shared" si="172"/>
        <v>O</v>
      </c>
      <c r="AS10539" t="s">
        <v>10569</v>
      </c>
    </row>
    <row r="10540" spans="43:45" x14ac:dyDescent="0.25">
      <c r="AQ10540" s="89">
        <v>10051553</v>
      </c>
      <c r="AR10540" s="90" t="str">
        <f t="shared" si="172"/>
        <v>O</v>
      </c>
      <c r="AS10540" t="s">
        <v>10570</v>
      </c>
    </row>
    <row r="10541" spans="43:45" x14ac:dyDescent="0.25">
      <c r="AQ10541" s="89">
        <v>10051555</v>
      </c>
      <c r="AR10541" s="90" t="str">
        <f t="shared" si="172"/>
        <v>O</v>
      </c>
      <c r="AS10541" t="s">
        <v>10571</v>
      </c>
    </row>
    <row r="10542" spans="43:45" x14ac:dyDescent="0.25">
      <c r="AQ10542" s="89">
        <v>10051558</v>
      </c>
      <c r="AR10542" s="90" t="str">
        <f t="shared" si="172"/>
        <v>O</v>
      </c>
      <c r="AS10542" t="s">
        <v>10572</v>
      </c>
    </row>
    <row r="10543" spans="43:45" x14ac:dyDescent="0.25">
      <c r="AQ10543" s="89">
        <v>10051560</v>
      </c>
      <c r="AR10543" s="90" t="str">
        <f t="shared" si="172"/>
        <v>O</v>
      </c>
      <c r="AS10543" t="s">
        <v>10573</v>
      </c>
    </row>
    <row r="10544" spans="43:45" x14ac:dyDescent="0.25">
      <c r="AQ10544" s="89">
        <v>10051563</v>
      </c>
      <c r="AR10544" s="90" t="str">
        <f t="shared" si="172"/>
        <v>O</v>
      </c>
      <c r="AS10544" t="s">
        <v>10574</v>
      </c>
    </row>
    <row r="10545" spans="43:45" x14ac:dyDescent="0.25">
      <c r="AQ10545" s="89">
        <v>10051565</v>
      </c>
      <c r="AR10545" s="90" t="str">
        <f t="shared" si="172"/>
        <v>O</v>
      </c>
      <c r="AS10545" t="s">
        <v>10575</v>
      </c>
    </row>
    <row r="10546" spans="43:45" x14ac:dyDescent="0.25">
      <c r="AQ10546" s="89">
        <v>10051569</v>
      </c>
      <c r="AR10546" s="90" t="str">
        <f t="shared" si="172"/>
        <v>O</v>
      </c>
      <c r="AS10546" t="s">
        <v>10576</v>
      </c>
    </row>
    <row r="10547" spans="43:45" x14ac:dyDescent="0.25">
      <c r="AQ10547" s="89">
        <v>10051571</v>
      </c>
      <c r="AR10547" s="90" t="str">
        <f t="shared" si="172"/>
        <v>O</v>
      </c>
      <c r="AS10547" t="s">
        <v>10577</v>
      </c>
    </row>
    <row r="10548" spans="43:45" x14ac:dyDescent="0.25">
      <c r="AQ10548" s="89">
        <v>10051573</v>
      </c>
      <c r="AR10548" s="90" t="str">
        <f t="shared" si="172"/>
        <v>O</v>
      </c>
      <c r="AS10548" t="s">
        <v>10578</v>
      </c>
    </row>
    <row r="10549" spans="43:45" x14ac:dyDescent="0.25">
      <c r="AQ10549" s="89">
        <v>10051574</v>
      </c>
      <c r="AR10549" s="90" t="str">
        <f t="shared" si="172"/>
        <v>O</v>
      </c>
      <c r="AS10549" t="s">
        <v>10579</v>
      </c>
    </row>
    <row r="10550" spans="43:45" x14ac:dyDescent="0.25">
      <c r="AQ10550" s="89">
        <v>10051575</v>
      </c>
      <c r="AR10550" s="90" t="str">
        <f t="shared" si="172"/>
        <v>O</v>
      </c>
      <c r="AS10550" t="s">
        <v>10580</v>
      </c>
    </row>
    <row r="10551" spans="43:45" x14ac:dyDescent="0.25">
      <c r="AQ10551" s="89">
        <v>10051578</v>
      </c>
      <c r="AR10551" s="90" t="str">
        <f t="shared" si="172"/>
        <v>O</v>
      </c>
      <c r="AS10551" t="s">
        <v>10581</v>
      </c>
    </row>
    <row r="10552" spans="43:45" x14ac:dyDescent="0.25">
      <c r="AQ10552" s="89">
        <v>10051994</v>
      </c>
      <c r="AR10552" s="90" t="str">
        <f t="shared" si="172"/>
        <v>O</v>
      </c>
      <c r="AS10552" t="s">
        <v>10582</v>
      </c>
    </row>
    <row r="10553" spans="43:45" x14ac:dyDescent="0.25">
      <c r="AQ10553" s="89">
        <v>10051995</v>
      </c>
      <c r="AR10553" s="90" t="str">
        <f t="shared" si="172"/>
        <v>O</v>
      </c>
      <c r="AS10553" t="s">
        <v>10583</v>
      </c>
    </row>
    <row r="10554" spans="43:45" x14ac:dyDescent="0.25">
      <c r="AQ10554" s="89">
        <v>10051997</v>
      </c>
      <c r="AR10554" s="90" t="str">
        <f t="shared" si="172"/>
        <v>O</v>
      </c>
      <c r="AS10554" t="s">
        <v>10584</v>
      </c>
    </row>
    <row r="10555" spans="43:45" x14ac:dyDescent="0.25">
      <c r="AQ10555" s="89">
        <v>10052001</v>
      </c>
      <c r="AR10555" s="90" t="str">
        <f t="shared" si="172"/>
        <v>O</v>
      </c>
      <c r="AS10555" t="s">
        <v>10585</v>
      </c>
    </row>
    <row r="10556" spans="43:45" x14ac:dyDescent="0.25">
      <c r="AQ10556" s="89">
        <v>10052005</v>
      </c>
      <c r="AR10556" s="90" t="str">
        <f t="shared" si="172"/>
        <v>O</v>
      </c>
      <c r="AS10556" t="s">
        <v>10586</v>
      </c>
    </row>
    <row r="10557" spans="43:45" x14ac:dyDescent="0.25">
      <c r="AQ10557" s="89">
        <v>10052006</v>
      </c>
      <c r="AR10557" s="90" t="str">
        <f t="shared" si="172"/>
        <v>O</v>
      </c>
      <c r="AS10557" t="s">
        <v>10587</v>
      </c>
    </row>
    <row r="10558" spans="43:45" x14ac:dyDescent="0.25">
      <c r="AQ10558" s="89">
        <v>10052008</v>
      </c>
      <c r="AR10558" s="90" t="str">
        <f t="shared" si="172"/>
        <v>O</v>
      </c>
      <c r="AS10558" t="s">
        <v>10588</v>
      </c>
    </row>
    <row r="10559" spans="43:45" x14ac:dyDescent="0.25">
      <c r="AQ10559" s="89">
        <v>10052010</v>
      </c>
      <c r="AR10559" s="90" t="str">
        <f t="shared" si="172"/>
        <v>O</v>
      </c>
      <c r="AS10559" t="s">
        <v>10589</v>
      </c>
    </row>
    <row r="10560" spans="43:45" x14ac:dyDescent="0.25">
      <c r="AQ10560" s="89">
        <v>10052013</v>
      </c>
      <c r="AR10560" s="90" t="str">
        <f t="shared" si="172"/>
        <v>O</v>
      </c>
      <c r="AS10560" t="s">
        <v>10590</v>
      </c>
    </row>
    <row r="10561" spans="43:45" x14ac:dyDescent="0.25">
      <c r="AQ10561" s="89">
        <v>10052018</v>
      </c>
      <c r="AR10561" s="90" t="str">
        <f t="shared" si="172"/>
        <v>O</v>
      </c>
      <c r="AS10561" t="s">
        <v>10591</v>
      </c>
    </row>
    <row r="10562" spans="43:45" x14ac:dyDescent="0.25">
      <c r="AQ10562" s="89">
        <v>10052020</v>
      </c>
      <c r="AR10562" s="90" t="str">
        <f t="shared" si="172"/>
        <v>O</v>
      </c>
      <c r="AS10562" t="s">
        <v>10592</v>
      </c>
    </row>
    <row r="10563" spans="43:45" x14ac:dyDescent="0.25">
      <c r="AQ10563" s="89">
        <v>10052022</v>
      </c>
      <c r="AR10563" s="90" t="str">
        <f t="shared" si="172"/>
        <v>O</v>
      </c>
      <c r="AS10563" t="s">
        <v>10593</v>
      </c>
    </row>
    <row r="10564" spans="43:45" x14ac:dyDescent="0.25">
      <c r="AQ10564" s="89">
        <v>10052026</v>
      </c>
      <c r="AR10564" s="90" t="str">
        <f t="shared" si="172"/>
        <v>O</v>
      </c>
      <c r="AS10564" t="s">
        <v>10594</v>
      </c>
    </row>
    <row r="10565" spans="43:45" x14ac:dyDescent="0.25">
      <c r="AQ10565" s="89">
        <v>10051709</v>
      </c>
      <c r="AR10565" s="90" t="str">
        <f t="shared" si="172"/>
        <v>O</v>
      </c>
      <c r="AS10565" t="s">
        <v>10595</v>
      </c>
    </row>
    <row r="10566" spans="43:45" x14ac:dyDescent="0.25">
      <c r="AQ10566" s="89">
        <v>10051713</v>
      </c>
      <c r="AR10566" s="90" t="str">
        <f t="shared" si="172"/>
        <v>O</v>
      </c>
      <c r="AS10566" t="s">
        <v>10596</v>
      </c>
    </row>
    <row r="10567" spans="43:45" x14ac:dyDescent="0.25">
      <c r="AQ10567" s="89">
        <v>10047555</v>
      </c>
      <c r="AR10567" s="90" t="str">
        <f t="shared" si="172"/>
        <v>O</v>
      </c>
      <c r="AS10567" t="s">
        <v>10597</v>
      </c>
    </row>
    <row r="10568" spans="43:45" x14ac:dyDescent="0.25">
      <c r="AQ10568" s="89">
        <v>10047563</v>
      </c>
      <c r="AR10568" s="90" t="str">
        <f t="shared" si="172"/>
        <v>O</v>
      </c>
      <c r="AS10568" t="s">
        <v>10598</v>
      </c>
    </row>
    <row r="10569" spans="43:45" x14ac:dyDescent="0.25">
      <c r="AQ10569" s="89">
        <v>10047625</v>
      </c>
      <c r="AR10569" s="90" t="str">
        <f t="shared" ref="AR10569:AR10632" si="173">IF(ISNA(VLOOKUP(AQ10569,$BP$18:$BQ$356,2,FALSE))=TRUE,"O",VLOOKUP(AQ10569,$BP$18:$BQ$356,2,FALSE))</f>
        <v>O</v>
      </c>
      <c r="AS10569" t="s">
        <v>10599</v>
      </c>
    </row>
    <row r="10570" spans="43:45" x14ac:dyDescent="0.25">
      <c r="AQ10570" s="89">
        <v>10048289</v>
      </c>
      <c r="AR10570" s="90" t="str">
        <f t="shared" si="173"/>
        <v>O</v>
      </c>
      <c r="AS10570" t="s">
        <v>10600</v>
      </c>
    </row>
    <row r="10571" spans="43:45" x14ac:dyDescent="0.25">
      <c r="AQ10571" s="89">
        <v>10049260</v>
      </c>
      <c r="AR10571" s="90" t="str">
        <f t="shared" si="173"/>
        <v>O</v>
      </c>
      <c r="AS10571" t="s">
        <v>10601</v>
      </c>
    </row>
    <row r="10572" spans="43:45" x14ac:dyDescent="0.25">
      <c r="AQ10572" s="89">
        <v>10052150</v>
      </c>
      <c r="AR10572" s="90" t="str">
        <f t="shared" si="173"/>
        <v>O</v>
      </c>
      <c r="AS10572" t="s">
        <v>10602</v>
      </c>
    </row>
    <row r="10573" spans="43:45" x14ac:dyDescent="0.25">
      <c r="AQ10573" s="89">
        <v>10052152</v>
      </c>
      <c r="AR10573" s="90" t="str">
        <f t="shared" si="173"/>
        <v>O</v>
      </c>
      <c r="AS10573" t="s">
        <v>10603</v>
      </c>
    </row>
    <row r="10574" spans="43:45" x14ac:dyDescent="0.25">
      <c r="AQ10574" s="89">
        <v>10052153</v>
      </c>
      <c r="AR10574" s="90" t="str">
        <f t="shared" si="173"/>
        <v>O</v>
      </c>
      <c r="AS10574" t="s">
        <v>10604</v>
      </c>
    </row>
    <row r="10575" spans="43:45" x14ac:dyDescent="0.25">
      <c r="AQ10575" s="89">
        <v>10049307</v>
      </c>
      <c r="AR10575" s="90" t="str">
        <f t="shared" si="173"/>
        <v>O</v>
      </c>
      <c r="AS10575" t="s">
        <v>10605</v>
      </c>
    </row>
    <row r="10576" spans="43:45" x14ac:dyDescent="0.25">
      <c r="AQ10576" s="89">
        <v>10049445</v>
      </c>
      <c r="AR10576" s="90" t="str">
        <f t="shared" si="173"/>
        <v>O</v>
      </c>
      <c r="AS10576" t="s">
        <v>10606</v>
      </c>
    </row>
    <row r="10577" spans="43:45" x14ac:dyDescent="0.25">
      <c r="AQ10577" s="89">
        <v>10049587</v>
      </c>
      <c r="AR10577" s="90" t="str">
        <f t="shared" si="173"/>
        <v>O</v>
      </c>
      <c r="AS10577" t="s">
        <v>10607</v>
      </c>
    </row>
    <row r="10578" spans="43:45" x14ac:dyDescent="0.25">
      <c r="AQ10578" s="89">
        <v>10049719</v>
      </c>
      <c r="AR10578" s="90" t="str">
        <f t="shared" si="173"/>
        <v>O</v>
      </c>
      <c r="AS10578" t="s">
        <v>10608</v>
      </c>
    </row>
    <row r="10579" spans="43:45" x14ac:dyDescent="0.25">
      <c r="AQ10579" s="89">
        <v>10051160</v>
      </c>
      <c r="AR10579" s="90" t="str">
        <f t="shared" si="173"/>
        <v>O</v>
      </c>
      <c r="AS10579" t="s">
        <v>10609</v>
      </c>
    </row>
    <row r="10580" spans="43:45" x14ac:dyDescent="0.25">
      <c r="AQ10580" s="89">
        <v>10051161</v>
      </c>
      <c r="AR10580" s="90" t="str">
        <f t="shared" si="173"/>
        <v>O</v>
      </c>
      <c r="AS10580" t="s">
        <v>10610</v>
      </c>
    </row>
    <row r="10581" spans="43:45" x14ac:dyDescent="0.25">
      <c r="AQ10581" s="89">
        <v>10051162</v>
      </c>
      <c r="AR10581" s="90" t="str">
        <f t="shared" si="173"/>
        <v>O</v>
      </c>
      <c r="AS10581" t="s">
        <v>10611</v>
      </c>
    </row>
    <row r="10582" spans="43:45" x14ac:dyDescent="0.25">
      <c r="AQ10582" s="89">
        <v>10051164</v>
      </c>
      <c r="AR10582" s="90" t="str">
        <f t="shared" si="173"/>
        <v>O</v>
      </c>
      <c r="AS10582" t="s">
        <v>10612</v>
      </c>
    </row>
    <row r="10583" spans="43:45" x14ac:dyDescent="0.25">
      <c r="AQ10583" s="89">
        <v>10051166</v>
      </c>
      <c r="AR10583" s="90" t="str">
        <f t="shared" si="173"/>
        <v>O</v>
      </c>
      <c r="AS10583" t="s">
        <v>10613</v>
      </c>
    </row>
    <row r="10584" spans="43:45" x14ac:dyDescent="0.25">
      <c r="AQ10584" s="89">
        <v>10051167</v>
      </c>
      <c r="AR10584" s="90" t="str">
        <f t="shared" si="173"/>
        <v>O</v>
      </c>
      <c r="AS10584" t="s">
        <v>10614</v>
      </c>
    </row>
    <row r="10585" spans="43:45" x14ac:dyDescent="0.25">
      <c r="AQ10585" s="89">
        <v>10051171</v>
      </c>
      <c r="AR10585" s="90" t="str">
        <f t="shared" si="173"/>
        <v>O</v>
      </c>
      <c r="AS10585" t="s">
        <v>10615</v>
      </c>
    </row>
    <row r="10586" spans="43:45" x14ac:dyDescent="0.25">
      <c r="AQ10586" s="89">
        <v>10051175</v>
      </c>
      <c r="AR10586" s="90" t="str">
        <f t="shared" si="173"/>
        <v>O</v>
      </c>
      <c r="AS10586" t="s">
        <v>10616</v>
      </c>
    </row>
    <row r="10587" spans="43:45" x14ac:dyDescent="0.25">
      <c r="AQ10587" s="89">
        <v>10051176</v>
      </c>
      <c r="AR10587" s="90" t="str">
        <f t="shared" si="173"/>
        <v>O</v>
      </c>
      <c r="AS10587" t="s">
        <v>10617</v>
      </c>
    </row>
    <row r="10588" spans="43:45" x14ac:dyDescent="0.25">
      <c r="AQ10588" s="89">
        <v>10051177</v>
      </c>
      <c r="AR10588" s="90" t="str">
        <f t="shared" si="173"/>
        <v>O</v>
      </c>
      <c r="AS10588" t="s">
        <v>10618</v>
      </c>
    </row>
    <row r="10589" spans="43:45" x14ac:dyDescent="0.25">
      <c r="AQ10589" s="89">
        <v>10051178</v>
      </c>
      <c r="AR10589" s="90" t="str">
        <f t="shared" si="173"/>
        <v>O</v>
      </c>
      <c r="AS10589" t="s">
        <v>10619</v>
      </c>
    </row>
    <row r="10590" spans="43:45" x14ac:dyDescent="0.25">
      <c r="AQ10590" s="89">
        <v>10048074</v>
      </c>
      <c r="AR10590" s="90" t="str">
        <f t="shared" si="173"/>
        <v>O</v>
      </c>
      <c r="AS10590" t="s">
        <v>10620</v>
      </c>
    </row>
    <row r="10591" spans="43:45" x14ac:dyDescent="0.25">
      <c r="AQ10591" s="89">
        <v>10051581</v>
      </c>
      <c r="AR10591" s="90" t="str">
        <f t="shared" si="173"/>
        <v>O</v>
      </c>
      <c r="AS10591" t="s">
        <v>10621</v>
      </c>
    </row>
    <row r="10592" spans="43:45" x14ac:dyDescent="0.25">
      <c r="AQ10592" s="89">
        <v>10051582</v>
      </c>
      <c r="AR10592" s="90" t="str">
        <f t="shared" si="173"/>
        <v>O</v>
      </c>
      <c r="AS10592" t="s">
        <v>10622</v>
      </c>
    </row>
    <row r="10593" spans="43:45" x14ac:dyDescent="0.25">
      <c r="AQ10593" s="89">
        <v>10051586</v>
      </c>
      <c r="AR10593" s="90" t="str">
        <f t="shared" si="173"/>
        <v>O</v>
      </c>
      <c r="AS10593" t="s">
        <v>10623</v>
      </c>
    </row>
    <row r="10594" spans="43:45" x14ac:dyDescent="0.25">
      <c r="AQ10594" s="89">
        <v>10051587</v>
      </c>
      <c r="AR10594" s="90" t="str">
        <f t="shared" si="173"/>
        <v>O</v>
      </c>
      <c r="AS10594" t="s">
        <v>10624</v>
      </c>
    </row>
    <row r="10595" spans="43:45" x14ac:dyDescent="0.25">
      <c r="AQ10595" s="89">
        <v>10051589</v>
      </c>
      <c r="AR10595" s="90" t="str">
        <f t="shared" si="173"/>
        <v>O</v>
      </c>
      <c r="AS10595" t="s">
        <v>10625</v>
      </c>
    </row>
    <row r="10596" spans="43:45" x14ac:dyDescent="0.25">
      <c r="AQ10596" s="89">
        <v>10051595</v>
      </c>
      <c r="AR10596" s="90" t="str">
        <f t="shared" si="173"/>
        <v>O</v>
      </c>
      <c r="AS10596" t="s">
        <v>10626</v>
      </c>
    </row>
    <row r="10597" spans="43:45" x14ac:dyDescent="0.25">
      <c r="AQ10597" s="89">
        <v>10051599</v>
      </c>
      <c r="AR10597" s="90" t="str">
        <f t="shared" si="173"/>
        <v>O</v>
      </c>
      <c r="AS10597" t="s">
        <v>10627</v>
      </c>
    </row>
    <row r="10598" spans="43:45" x14ac:dyDescent="0.25">
      <c r="AQ10598" s="89">
        <v>10051600</v>
      </c>
      <c r="AR10598" s="90" t="str">
        <f t="shared" si="173"/>
        <v>O</v>
      </c>
      <c r="AS10598" t="s">
        <v>10628</v>
      </c>
    </row>
    <row r="10599" spans="43:45" x14ac:dyDescent="0.25">
      <c r="AQ10599" s="89">
        <v>10051601</v>
      </c>
      <c r="AR10599" s="90" t="str">
        <f t="shared" si="173"/>
        <v>O</v>
      </c>
      <c r="AS10599" t="s">
        <v>9937</v>
      </c>
    </row>
    <row r="10600" spans="43:45" x14ac:dyDescent="0.25">
      <c r="AQ10600" s="89">
        <v>10051603</v>
      </c>
      <c r="AR10600" s="90" t="str">
        <f t="shared" si="173"/>
        <v>O</v>
      </c>
      <c r="AS10600" t="s">
        <v>10629</v>
      </c>
    </row>
    <row r="10601" spans="43:45" x14ac:dyDescent="0.25">
      <c r="AQ10601" s="89">
        <v>10051605</v>
      </c>
      <c r="AR10601" s="90" t="str">
        <f t="shared" si="173"/>
        <v>O</v>
      </c>
      <c r="AS10601" t="s">
        <v>10630</v>
      </c>
    </row>
    <row r="10602" spans="43:45" x14ac:dyDescent="0.25">
      <c r="AQ10602" s="89">
        <v>10048825</v>
      </c>
      <c r="AR10602" s="90" t="str">
        <f t="shared" si="173"/>
        <v>O</v>
      </c>
      <c r="AS10602" t="s">
        <v>10631</v>
      </c>
    </row>
    <row r="10603" spans="43:45" x14ac:dyDescent="0.25">
      <c r="AQ10603" s="89">
        <v>10049579</v>
      </c>
      <c r="AR10603" s="90" t="str">
        <f t="shared" si="173"/>
        <v>O</v>
      </c>
      <c r="AS10603" t="s">
        <v>10632</v>
      </c>
    </row>
    <row r="10604" spans="43:45" x14ac:dyDescent="0.25">
      <c r="AQ10604" s="89">
        <v>10049595</v>
      </c>
      <c r="AR10604" s="90" t="str">
        <f t="shared" si="173"/>
        <v>O</v>
      </c>
      <c r="AS10604" t="s">
        <v>10633</v>
      </c>
    </row>
    <row r="10605" spans="43:45" x14ac:dyDescent="0.25">
      <c r="AQ10605" s="89">
        <v>10052158</v>
      </c>
      <c r="AR10605" s="90" t="str">
        <f t="shared" si="173"/>
        <v>O</v>
      </c>
      <c r="AS10605" t="s">
        <v>10634</v>
      </c>
    </row>
    <row r="10606" spans="43:45" x14ac:dyDescent="0.25">
      <c r="AQ10606" s="89">
        <v>10052161</v>
      </c>
      <c r="AR10606" s="90" t="str">
        <f t="shared" si="173"/>
        <v>O</v>
      </c>
      <c r="AS10606" t="s">
        <v>10635</v>
      </c>
    </row>
    <row r="10607" spans="43:45" x14ac:dyDescent="0.25">
      <c r="AQ10607" s="89">
        <v>10052162</v>
      </c>
      <c r="AR10607" s="90" t="str">
        <f t="shared" si="173"/>
        <v>O</v>
      </c>
      <c r="AS10607" t="s">
        <v>10635</v>
      </c>
    </row>
    <row r="10608" spans="43:45" x14ac:dyDescent="0.25">
      <c r="AQ10608" s="89">
        <v>10052165</v>
      </c>
      <c r="AR10608" s="90" t="str">
        <f t="shared" si="173"/>
        <v>O</v>
      </c>
      <c r="AS10608" t="s">
        <v>10636</v>
      </c>
    </row>
    <row r="10609" spans="43:45" x14ac:dyDescent="0.25">
      <c r="AQ10609" s="89">
        <v>10052167</v>
      </c>
      <c r="AR10609" s="90" t="str">
        <f t="shared" si="173"/>
        <v>O</v>
      </c>
      <c r="AS10609" t="s">
        <v>10637</v>
      </c>
    </row>
    <row r="10610" spans="43:45" x14ac:dyDescent="0.25">
      <c r="AQ10610" s="89">
        <v>10052174</v>
      </c>
      <c r="AR10610" s="90" t="str">
        <f t="shared" si="173"/>
        <v>O</v>
      </c>
      <c r="AS10610" t="s">
        <v>10638</v>
      </c>
    </row>
    <row r="10611" spans="43:45" x14ac:dyDescent="0.25">
      <c r="AQ10611" s="89">
        <v>10052176</v>
      </c>
      <c r="AR10611" s="90" t="str">
        <f t="shared" si="173"/>
        <v>O</v>
      </c>
      <c r="AS10611" t="s">
        <v>10639</v>
      </c>
    </row>
    <row r="10612" spans="43:45" x14ac:dyDescent="0.25">
      <c r="AQ10612" s="89">
        <v>10052178</v>
      </c>
      <c r="AR10612" s="90" t="str">
        <f t="shared" si="173"/>
        <v>O</v>
      </c>
      <c r="AS10612" t="s">
        <v>10640</v>
      </c>
    </row>
    <row r="10613" spans="43:45" x14ac:dyDescent="0.25">
      <c r="AQ10613" s="89">
        <v>10052180</v>
      </c>
      <c r="AR10613" s="90" t="str">
        <f t="shared" si="173"/>
        <v>O</v>
      </c>
      <c r="AS10613" t="s">
        <v>10641</v>
      </c>
    </row>
    <row r="10614" spans="43:45" x14ac:dyDescent="0.25">
      <c r="AQ10614" s="89">
        <v>10052182</v>
      </c>
      <c r="AR10614" s="90" t="str">
        <f t="shared" si="173"/>
        <v>O</v>
      </c>
      <c r="AS10614" t="s">
        <v>10642</v>
      </c>
    </row>
    <row r="10615" spans="43:45" x14ac:dyDescent="0.25">
      <c r="AQ10615" s="89">
        <v>10052183</v>
      </c>
      <c r="AR10615" s="90" t="str">
        <f t="shared" si="173"/>
        <v>O</v>
      </c>
      <c r="AS10615" t="s">
        <v>10643</v>
      </c>
    </row>
    <row r="10616" spans="43:45" x14ac:dyDescent="0.25">
      <c r="AQ10616" s="89">
        <v>10052184</v>
      </c>
      <c r="AR10616" s="90" t="str">
        <f t="shared" si="173"/>
        <v>O</v>
      </c>
      <c r="AS10616" t="s">
        <v>10643</v>
      </c>
    </row>
    <row r="10617" spans="43:45" x14ac:dyDescent="0.25">
      <c r="AQ10617" s="89">
        <v>10052185</v>
      </c>
      <c r="AR10617" s="90" t="str">
        <f t="shared" si="173"/>
        <v>O</v>
      </c>
      <c r="AS10617" t="s">
        <v>10644</v>
      </c>
    </row>
    <row r="10618" spans="43:45" x14ac:dyDescent="0.25">
      <c r="AQ10618" s="89">
        <v>10048496</v>
      </c>
      <c r="AR10618" s="90" t="str">
        <f t="shared" si="173"/>
        <v>O</v>
      </c>
      <c r="AS10618" t="s">
        <v>10645</v>
      </c>
    </row>
    <row r="10619" spans="43:45" x14ac:dyDescent="0.25">
      <c r="AQ10619" s="89">
        <v>10051718</v>
      </c>
      <c r="AR10619" s="90" t="str">
        <f t="shared" si="173"/>
        <v>O</v>
      </c>
      <c r="AS10619" t="s">
        <v>10646</v>
      </c>
    </row>
    <row r="10620" spans="43:45" x14ac:dyDescent="0.25">
      <c r="AQ10620" s="89">
        <v>10051720</v>
      </c>
      <c r="AR10620" s="90" t="str">
        <f t="shared" si="173"/>
        <v>O</v>
      </c>
      <c r="AS10620" t="s">
        <v>10647</v>
      </c>
    </row>
    <row r="10621" spans="43:45" x14ac:dyDescent="0.25">
      <c r="AQ10621" s="89">
        <v>10051722</v>
      </c>
      <c r="AR10621" s="90" t="str">
        <f t="shared" si="173"/>
        <v>O</v>
      </c>
      <c r="AS10621" t="s">
        <v>10648</v>
      </c>
    </row>
    <row r="10622" spans="43:45" x14ac:dyDescent="0.25">
      <c r="AQ10622" s="89">
        <v>10051724</v>
      </c>
      <c r="AR10622" s="90" t="str">
        <f t="shared" si="173"/>
        <v>O</v>
      </c>
      <c r="AS10622" t="s">
        <v>10649</v>
      </c>
    </row>
    <row r="10623" spans="43:45" x14ac:dyDescent="0.25">
      <c r="AQ10623" s="89">
        <v>10051732</v>
      </c>
      <c r="AR10623" s="90" t="str">
        <f t="shared" si="173"/>
        <v>O</v>
      </c>
      <c r="AS10623" t="s">
        <v>10650</v>
      </c>
    </row>
    <row r="10624" spans="43:45" x14ac:dyDescent="0.25">
      <c r="AQ10624" s="89">
        <v>10051734</v>
      </c>
      <c r="AR10624" s="90" t="str">
        <f t="shared" si="173"/>
        <v>O</v>
      </c>
      <c r="AS10624" t="s">
        <v>10651</v>
      </c>
    </row>
    <row r="10625" spans="43:45" x14ac:dyDescent="0.25">
      <c r="AQ10625" s="89">
        <v>10051737</v>
      </c>
      <c r="AR10625" s="90" t="str">
        <f t="shared" si="173"/>
        <v>O</v>
      </c>
      <c r="AS10625" t="s">
        <v>10652</v>
      </c>
    </row>
    <row r="10626" spans="43:45" x14ac:dyDescent="0.25">
      <c r="AQ10626" s="89">
        <v>10051739</v>
      </c>
      <c r="AR10626" s="90" t="str">
        <f t="shared" si="173"/>
        <v>O</v>
      </c>
      <c r="AS10626" t="s">
        <v>10653</v>
      </c>
    </row>
    <row r="10627" spans="43:45" x14ac:dyDescent="0.25">
      <c r="AQ10627" s="89">
        <v>10048928</v>
      </c>
      <c r="AR10627" s="90" t="str">
        <f t="shared" si="173"/>
        <v>O</v>
      </c>
      <c r="AS10627" t="s">
        <v>10654</v>
      </c>
    </row>
    <row r="10628" spans="43:45" x14ac:dyDescent="0.25">
      <c r="AQ10628" s="89">
        <v>10049006</v>
      </c>
      <c r="AR10628" s="90" t="str">
        <f t="shared" si="173"/>
        <v>O</v>
      </c>
      <c r="AS10628" t="s">
        <v>10655</v>
      </c>
    </row>
    <row r="10629" spans="43:45" x14ac:dyDescent="0.25">
      <c r="AQ10629" s="89">
        <v>10049228</v>
      </c>
      <c r="AR10629" s="90" t="str">
        <f t="shared" si="173"/>
        <v>O</v>
      </c>
      <c r="AS10629" t="s">
        <v>10656</v>
      </c>
    </row>
    <row r="10630" spans="43:45" x14ac:dyDescent="0.25">
      <c r="AQ10630" s="89">
        <v>10051179</v>
      </c>
      <c r="AR10630" s="90" t="str">
        <f t="shared" si="173"/>
        <v>O</v>
      </c>
      <c r="AS10630" t="s">
        <v>10657</v>
      </c>
    </row>
    <row r="10631" spans="43:45" x14ac:dyDescent="0.25">
      <c r="AQ10631" s="89">
        <v>10051192</v>
      </c>
      <c r="AR10631" s="90" t="str">
        <f t="shared" si="173"/>
        <v>O</v>
      </c>
      <c r="AS10631" t="s">
        <v>10658</v>
      </c>
    </row>
    <row r="10632" spans="43:45" x14ac:dyDescent="0.25">
      <c r="AQ10632" s="89">
        <v>10051194</v>
      </c>
      <c r="AR10632" s="90" t="str">
        <f t="shared" si="173"/>
        <v>O</v>
      </c>
      <c r="AS10632" t="s">
        <v>10659</v>
      </c>
    </row>
    <row r="10633" spans="43:45" x14ac:dyDescent="0.25">
      <c r="AQ10633" s="89">
        <v>10051197</v>
      </c>
      <c r="AR10633" s="90" t="str">
        <f t="shared" ref="AR10633:AR10696" si="174">IF(ISNA(VLOOKUP(AQ10633,$BP$18:$BQ$356,2,FALSE))=TRUE,"O",VLOOKUP(AQ10633,$BP$18:$BQ$356,2,FALSE))</f>
        <v>O</v>
      </c>
      <c r="AS10633" t="s">
        <v>10660</v>
      </c>
    </row>
    <row r="10634" spans="43:45" x14ac:dyDescent="0.25">
      <c r="AQ10634" s="89">
        <v>10051199</v>
      </c>
      <c r="AR10634" s="90" t="str">
        <f t="shared" si="174"/>
        <v>O</v>
      </c>
      <c r="AS10634" t="s">
        <v>10661</v>
      </c>
    </row>
    <row r="10635" spans="43:45" x14ac:dyDescent="0.25">
      <c r="AQ10635" s="89">
        <v>10051201</v>
      </c>
      <c r="AR10635" s="90" t="str">
        <f t="shared" si="174"/>
        <v>O</v>
      </c>
      <c r="AS10635" t="s">
        <v>10662</v>
      </c>
    </row>
    <row r="10636" spans="43:45" x14ac:dyDescent="0.25">
      <c r="AQ10636" s="89">
        <v>10051202</v>
      </c>
      <c r="AR10636" s="90" t="str">
        <f t="shared" si="174"/>
        <v>O</v>
      </c>
      <c r="AS10636" t="s">
        <v>10663</v>
      </c>
    </row>
    <row r="10637" spans="43:45" x14ac:dyDescent="0.25">
      <c r="AQ10637" s="89">
        <v>10051203</v>
      </c>
      <c r="AR10637" s="90" t="str">
        <f t="shared" si="174"/>
        <v>O</v>
      </c>
      <c r="AS10637" t="s">
        <v>10664</v>
      </c>
    </row>
    <row r="10638" spans="43:45" x14ac:dyDescent="0.25">
      <c r="AQ10638" s="89">
        <v>10051204</v>
      </c>
      <c r="AR10638" s="90" t="str">
        <f t="shared" si="174"/>
        <v>O</v>
      </c>
      <c r="AS10638" t="s">
        <v>10665</v>
      </c>
    </row>
    <row r="10639" spans="43:45" x14ac:dyDescent="0.25">
      <c r="AQ10639" s="89">
        <v>10047774</v>
      </c>
      <c r="AR10639" s="90" t="str">
        <f t="shared" si="174"/>
        <v>O</v>
      </c>
      <c r="AS10639" t="s">
        <v>10666</v>
      </c>
    </row>
    <row r="10640" spans="43:45" x14ac:dyDescent="0.25">
      <c r="AQ10640" s="89">
        <v>10047806</v>
      </c>
      <c r="AR10640" s="90" t="str">
        <f t="shared" si="174"/>
        <v>O</v>
      </c>
      <c r="AS10640" t="s">
        <v>10667</v>
      </c>
    </row>
    <row r="10641" spans="43:45" x14ac:dyDescent="0.25">
      <c r="AQ10641" s="89">
        <v>10047860</v>
      </c>
      <c r="AR10641" s="90" t="str">
        <f t="shared" si="174"/>
        <v>O</v>
      </c>
      <c r="AS10641" t="s">
        <v>10668</v>
      </c>
    </row>
    <row r="10642" spans="43:45" x14ac:dyDescent="0.25">
      <c r="AQ10642" s="89">
        <v>10047879</v>
      </c>
      <c r="AR10642" s="90" t="str">
        <f t="shared" si="174"/>
        <v>O</v>
      </c>
      <c r="AS10642" t="s">
        <v>10669</v>
      </c>
    </row>
    <row r="10643" spans="43:45" x14ac:dyDescent="0.25">
      <c r="AQ10643" s="89">
        <v>10047896</v>
      </c>
      <c r="AR10643" s="90" t="str">
        <f t="shared" si="174"/>
        <v>O</v>
      </c>
      <c r="AS10643" t="s">
        <v>10670</v>
      </c>
    </row>
    <row r="10644" spans="43:45" x14ac:dyDescent="0.25">
      <c r="AQ10644" s="89">
        <v>10048321</v>
      </c>
      <c r="AR10644" s="90" t="str">
        <f t="shared" si="174"/>
        <v>O</v>
      </c>
      <c r="AS10644" t="s">
        <v>10671</v>
      </c>
    </row>
    <row r="10645" spans="43:45" x14ac:dyDescent="0.25">
      <c r="AQ10645" s="89">
        <v>10048373</v>
      </c>
      <c r="AR10645" s="90" t="str">
        <f t="shared" si="174"/>
        <v>O</v>
      </c>
      <c r="AS10645" t="s">
        <v>10672</v>
      </c>
    </row>
    <row r="10646" spans="43:45" x14ac:dyDescent="0.25">
      <c r="AQ10646" s="89">
        <v>10048617</v>
      </c>
      <c r="AR10646" s="90" t="str">
        <f t="shared" si="174"/>
        <v>O</v>
      </c>
      <c r="AS10646" t="s">
        <v>10673</v>
      </c>
    </row>
    <row r="10647" spans="43:45" x14ac:dyDescent="0.25">
      <c r="AQ10647" s="89">
        <v>10051611</v>
      </c>
      <c r="AR10647" s="90" t="str">
        <f t="shared" si="174"/>
        <v>O</v>
      </c>
      <c r="AS10647" t="s">
        <v>10674</v>
      </c>
    </row>
    <row r="10648" spans="43:45" x14ac:dyDescent="0.25">
      <c r="AQ10648" s="89">
        <v>10051614</v>
      </c>
      <c r="AR10648" s="90" t="str">
        <f t="shared" si="174"/>
        <v>O</v>
      </c>
      <c r="AS10648" t="s">
        <v>10675</v>
      </c>
    </row>
    <row r="10649" spans="43:45" x14ac:dyDescent="0.25">
      <c r="AQ10649" s="89">
        <v>10051742</v>
      </c>
      <c r="AR10649" s="90" t="str">
        <f t="shared" si="174"/>
        <v>O</v>
      </c>
      <c r="AS10649" t="s">
        <v>10676</v>
      </c>
    </row>
    <row r="10650" spans="43:45" x14ac:dyDescent="0.25">
      <c r="AQ10650" s="89">
        <v>10051743</v>
      </c>
      <c r="AR10650" s="90" t="str">
        <f t="shared" si="174"/>
        <v>O</v>
      </c>
      <c r="AS10650" t="s">
        <v>10677</v>
      </c>
    </row>
    <row r="10651" spans="43:45" x14ac:dyDescent="0.25">
      <c r="AQ10651" s="89">
        <v>10051744</v>
      </c>
      <c r="AR10651" s="90" t="str">
        <f t="shared" si="174"/>
        <v>O</v>
      </c>
      <c r="AS10651" t="s">
        <v>10678</v>
      </c>
    </row>
    <row r="10652" spans="43:45" x14ac:dyDescent="0.25">
      <c r="AQ10652" s="89">
        <v>10051746</v>
      </c>
      <c r="AR10652" s="90" t="str">
        <f t="shared" si="174"/>
        <v>O</v>
      </c>
      <c r="AS10652" t="s">
        <v>10679</v>
      </c>
    </row>
    <row r="10653" spans="43:45" x14ac:dyDescent="0.25">
      <c r="AQ10653" s="89">
        <v>10051752</v>
      </c>
      <c r="AR10653" s="90" t="str">
        <f t="shared" si="174"/>
        <v>O</v>
      </c>
      <c r="AS10653" t="s">
        <v>10680</v>
      </c>
    </row>
    <row r="10654" spans="43:45" x14ac:dyDescent="0.25">
      <c r="AQ10654" s="89">
        <v>10051755</v>
      </c>
      <c r="AR10654" s="90" t="str">
        <f t="shared" si="174"/>
        <v>O</v>
      </c>
      <c r="AS10654" t="s">
        <v>10681</v>
      </c>
    </row>
    <row r="10655" spans="43:45" x14ac:dyDescent="0.25">
      <c r="AQ10655" s="89">
        <v>10051760</v>
      </c>
      <c r="AR10655" s="90" t="str">
        <f t="shared" si="174"/>
        <v>O</v>
      </c>
      <c r="AS10655" t="s">
        <v>10682</v>
      </c>
    </row>
    <row r="10656" spans="43:45" x14ac:dyDescent="0.25">
      <c r="AQ10656" s="89">
        <v>10051763</v>
      </c>
      <c r="AR10656" s="90" t="str">
        <f t="shared" si="174"/>
        <v>O</v>
      </c>
      <c r="AS10656" t="s">
        <v>10683</v>
      </c>
    </row>
    <row r="10657" spans="43:45" x14ac:dyDescent="0.25">
      <c r="AQ10657" s="89">
        <v>10051764</v>
      </c>
      <c r="AR10657" s="90" t="str">
        <f t="shared" si="174"/>
        <v>O</v>
      </c>
      <c r="AS10657" t="s">
        <v>10684</v>
      </c>
    </row>
    <row r="10658" spans="43:45" x14ac:dyDescent="0.25">
      <c r="AQ10658" s="89">
        <v>10051768</v>
      </c>
      <c r="AR10658" s="90" t="str">
        <f t="shared" si="174"/>
        <v>O</v>
      </c>
      <c r="AS10658" t="s">
        <v>10685</v>
      </c>
    </row>
    <row r="10659" spans="43:45" x14ac:dyDescent="0.25">
      <c r="AQ10659" s="89">
        <v>10051771</v>
      </c>
      <c r="AR10659" s="90" t="str">
        <f t="shared" si="174"/>
        <v>O</v>
      </c>
      <c r="AS10659" t="s">
        <v>10686</v>
      </c>
    </row>
    <row r="10660" spans="43:45" x14ac:dyDescent="0.25">
      <c r="AQ10660" s="89">
        <v>10051772</v>
      </c>
      <c r="AR10660" s="90" t="str">
        <f t="shared" si="174"/>
        <v>O</v>
      </c>
      <c r="AS10660" t="s">
        <v>10687</v>
      </c>
    </row>
    <row r="10661" spans="43:45" x14ac:dyDescent="0.25">
      <c r="AQ10661" s="89">
        <v>10051774</v>
      </c>
      <c r="AR10661" s="90" t="str">
        <f t="shared" si="174"/>
        <v>O</v>
      </c>
      <c r="AS10661" t="s">
        <v>10688</v>
      </c>
    </row>
    <row r="10662" spans="43:45" x14ac:dyDescent="0.25">
      <c r="AQ10662" s="89">
        <v>10051779</v>
      </c>
      <c r="AR10662" s="90" t="str">
        <f t="shared" si="174"/>
        <v>O</v>
      </c>
      <c r="AS10662" t="s">
        <v>10689</v>
      </c>
    </row>
    <row r="10663" spans="43:45" x14ac:dyDescent="0.25">
      <c r="AQ10663" s="89">
        <v>10051783</v>
      </c>
      <c r="AR10663" s="90" t="str">
        <f t="shared" si="174"/>
        <v>O</v>
      </c>
      <c r="AS10663" t="s">
        <v>10690</v>
      </c>
    </row>
    <row r="10664" spans="43:45" x14ac:dyDescent="0.25">
      <c r="AQ10664" s="89">
        <v>10048223</v>
      </c>
      <c r="AR10664" s="90" t="str">
        <f t="shared" si="174"/>
        <v>O</v>
      </c>
      <c r="AS10664" t="s">
        <v>10691</v>
      </c>
    </row>
    <row r="10665" spans="43:45" x14ac:dyDescent="0.25">
      <c r="AQ10665" s="89">
        <v>10048600</v>
      </c>
      <c r="AR10665" s="90" t="str">
        <f t="shared" si="174"/>
        <v>O</v>
      </c>
      <c r="AS10665" t="s">
        <v>10692</v>
      </c>
    </row>
    <row r="10666" spans="43:45" x14ac:dyDescent="0.25">
      <c r="AQ10666" s="89">
        <v>10048649</v>
      </c>
      <c r="AR10666" s="90" t="str">
        <f t="shared" si="174"/>
        <v>O</v>
      </c>
      <c r="AS10666" t="s">
        <v>10693</v>
      </c>
    </row>
    <row r="10667" spans="43:45" x14ac:dyDescent="0.25">
      <c r="AQ10667" s="89">
        <v>10051871</v>
      </c>
      <c r="AR10667" s="90" t="str">
        <f t="shared" si="174"/>
        <v>O</v>
      </c>
      <c r="AS10667" t="s">
        <v>10694</v>
      </c>
    </row>
    <row r="10668" spans="43:45" x14ac:dyDescent="0.25">
      <c r="AQ10668" s="89">
        <v>10051875</v>
      </c>
      <c r="AR10668" s="90" t="str">
        <f t="shared" si="174"/>
        <v>O</v>
      </c>
      <c r="AS10668" t="s">
        <v>10695</v>
      </c>
    </row>
    <row r="10669" spans="43:45" x14ac:dyDescent="0.25">
      <c r="AQ10669" s="89">
        <v>10051876</v>
      </c>
      <c r="AR10669" s="90" t="str">
        <f t="shared" si="174"/>
        <v>O</v>
      </c>
      <c r="AS10669" t="s">
        <v>10696</v>
      </c>
    </row>
    <row r="10670" spans="43:45" x14ac:dyDescent="0.25">
      <c r="AQ10670" s="89">
        <v>10051877</v>
      </c>
      <c r="AR10670" s="90" t="str">
        <f t="shared" si="174"/>
        <v>O</v>
      </c>
      <c r="AS10670" t="s">
        <v>10697</v>
      </c>
    </row>
    <row r="10671" spans="43:45" x14ac:dyDescent="0.25">
      <c r="AQ10671" s="89">
        <v>10051879</v>
      </c>
      <c r="AR10671" s="90" t="str">
        <f t="shared" si="174"/>
        <v>O</v>
      </c>
      <c r="AS10671" t="s">
        <v>10698</v>
      </c>
    </row>
    <row r="10672" spans="43:45" x14ac:dyDescent="0.25">
      <c r="AQ10672" s="89">
        <v>10051880</v>
      </c>
      <c r="AR10672" s="90" t="str">
        <f t="shared" si="174"/>
        <v>O</v>
      </c>
      <c r="AS10672" t="s">
        <v>10699</v>
      </c>
    </row>
    <row r="10673" spans="43:45" x14ac:dyDescent="0.25">
      <c r="AQ10673" s="89">
        <v>10051881</v>
      </c>
      <c r="AR10673" s="90" t="str">
        <f t="shared" si="174"/>
        <v>O</v>
      </c>
      <c r="AS10673" t="s">
        <v>10700</v>
      </c>
    </row>
    <row r="10674" spans="43:45" x14ac:dyDescent="0.25">
      <c r="AQ10674" s="89">
        <v>10051882</v>
      </c>
      <c r="AR10674" s="90" t="str">
        <f t="shared" si="174"/>
        <v>O</v>
      </c>
      <c r="AS10674" t="s">
        <v>10701</v>
      </c>
    </row>
    <row r="10675" spans="43:45" x14ac:dyDescent="0.25">
      <c r="AQ10675" s="89">
        <v>10051887</v>
      </c>
      <c r="AR10675" s="90" t="str">
        <f t="shared" si="174"/>
        <v>O</v>
      </c>
      <c r="AS10675" t="s">
        <v>10702</v>
      </c>
    </row>
    <row r="10676" spans="43:45" x14ac:dyDescent="0.25">
      <c r="AQ10676" s="89">
        <v>10051888</v>
      </c>
      <c r="AR10676" s="90" t="str">
        <f t="shared" si="174"/>
        <v>O</v>
      </c>
      <c r="AS10676" t="s">
        <v>10703</v>
      </c>
    </row>
    <row r="10677" spans="43:45" x14ac:dyDescent="0.25">
      <c r="AQ10677" s="89">
        <v>10048883</v>
      </c>
      <c r="AR10677" s="90" t="str">
        <f t="shared" si="174"/>
        <v>O</v>
      </c>
      <c r="AS10677" t="s">
        <v>10704</v>
      </c>
    </row>
    <row r="10678" spans="43:45" x14ac:dyDescent="0.25">
      <c r="AQ10678" s="89">
        <v>10048889</v>
      </c>
      <c r="AR10678" s="90" t="str">
        <f t="shared" si="174"/>
        <v>O</v>
      </c>
      <c r="AS10678" t="s">
        <v>10705</v>
      </c>
    </row>
    <row r="10679" spans="43:45" x14ac:dyDescent="0.25">
      <c r="AQ10679" s="89">
        <v>10048926</v>
      </c>
      <c r="AR10679" s="90" t="str">
        <f t="shared" si="174"/>
        <v>O</v>
      </c>
      <c r="AS10679" t="s">
        <v>10706</v>
      </c>
    </row>
    <row r="10680" spans="43:45" x14ac:dyDescent="0.25">
      <c r="AQ10680" s="89">
        <v>10049032</v>
      </c>
      <c r="AR10680" s="90" t="str">
        <f t="shared" si="174"/>
        <v>O</v>
      </c>
      <c r="AS10680" t="s">
        <v>10707</v>
      </c>
    </row>
    <row r="10681" spans="43:45" x14ac:dyDescent="0.25">
      <c r="AQ10681" s="89">
        <v>10049375</v>
      </c>
      <c r="AR10681" s="90" t="str">
        <f t="shared" si="174"/>
        <v>O</v>
      </c>
      <c r="AS10681" t="s">
        <v>10708</v>
      </c>
    </row>
    <row r="10682" spans="43:45" x14ac:dyDescent="0.25">
      <c r="AQ10682" s="89">
        <v>10049439</v>
      </c>
      <c r="AR10682" s="90" t="str">
        <f t="shared" si="174"/>
        <v>O</v>
      </c>
      <c r="AS10682" t="s">
        <v>10709</v>
      </c>
    </row>
    <row r="10683" spans="43:45" x14ac:dyDescent="0.25">
      <c r="AQ10683" s="89">
        <v>10051214</v>
      </c>
      <c r="AR10683" s="90" t="str">
        <f t="shared" si="174"/>
        <v>O</v>
      </c>
      <c r="AS10683" t="s">
        <v>10710</v>
      </c>
    </row>
    <row r="10684" spans="43:45" x14ac:dyDescent="0.25">
      <c r="AQ10684" s="89">
        <v>10051216</v>
      </c>
      <c r="AR10684" s="90" t="str">
        <f t="shared" si="174"/>
        <v>O</v>
      </c>
      <c r="AS10684" t="s">
        <v>10711</v>
      </c>
    </row>
    <row r="10685" spans="43:45" x14ac:dyDescent="0.25">
      <c r="AQ10685" s="89">
        <v>10051219</v>
      </c>
      <c r="AR10685" s="90" t="str">
        <f t="shared" si="174"/>
        <v>O</v>
      </c>
      <c r="AS10685" t="s">
        <v>10712</v>
      </c>
    </row>
    <row r="10686" spans="43:45" x14ac:dyDescent="0.25">
      <c r="AQ10686" s="89">
        <v>10051220</v>
      </c>
      <c r="AR10686" s="90" t="str">
        <f t="shared" si="174"/>
        <v>O</v>
      </c>
      <c r="AS10686" t="s">
        <v>10713</v>
      </c>
    </row>
    <row r="10687" spans="43:45" x14ac:dyDescent="0.25">
      <c r="AQ10687" s="89">
        <v>10047872</v>
      </c>
      <c r="AR10687" s="90" t="str">
        <f t="shared" si="174"/>
        <v>O</v>
      </c>
      <c r="AS10687" t="s">
        <v>10714</v>
      </c>
    </row>
    <row r="10688" spans="43:45" x14ac:dyDescent="0.25">
      <c r="AQ10688" s="89">
        <v>10048083</v>
      </c>
      <c r="AR10688" s="90" t="str">
        <f t="shared" si="174"/>
        <v>O</v>
      </c>
      <c r="AS10688" t="s">
        <v>10715</v>
      </c>
    </row>
    <row r="10689" spans="43:45" x14ac:dyDescent="0.25">
      <c r="AQ10689" s="89">
        <v>10048449</v>
      </c>
      <c r="AR10689" s="90" t="str">
        <f t="shared" si="174"/>
        <v>O</v>
      </c>
      <c r="AS10689" t="s">
        <v>10716</v>
      </c>
    </row>
    <row r="10690" spans="43:45" x14ac:dyDescent="0.25">
      <c r="AQ10690" s="89">
        <v>10049568</v>
      </c>
      <c r="AR10690" s="90" t="str">
        <f t="shared" si="174"/>
        <v>O</v>
      </c>
      <c r="AS10690" t="s">
        <v>10717</v>
      </c>
    </row>
    <row r="10691" spans="43:45" x14ac:dyDescent="0.25">
      <c r="AQ10691" s="89">
        <v>10051623</v>
      </c>
      <c r="AR10691" s="90" t="str">
        <f t="shared" si="174"/>
        <v>O</v>
      </c>
      <c r="AS10691" t="s">
        <v>10718</v>
      </c>
    </row>
    <row r="10692" spans="43:45" x14ac:dyDescent="0.25">
      <c r="AQ10692" s="89">
        <v>10051624</v>
      </c>
      <c r="AR10692" s="90" t="str">
        <f t="shared" si="174"/>
        <v>O</v>
      </c>
      <c r="AS10692" t="s">
        <v>10719</v>
      </c>
    </row>
    <row r="10693" spans="43:45" x14ac:dyDescent="0.25">
      <c r="AQ10693" s="89">
        <v>10051626</v>
      </c>
      <c r="AR10693" s="90" t="str">
        <f t="shared" si="174"/>
        <v>O</v>
      </c>
      <c r="AS10693" t="s">
        <v>10720</v>
      </c>
    </row>
    <row r="10694" spans="43:45" x14ac:dyDescent="0.25">
      <c r="AQ10694" s="89">
        <v>10051628</v>
      </c>
      <c r="AR10694" s="90" t="str">
        <f t="shared" si="174"/>
        <v>O</v>
      </c>
      <c r="AS10694" t="s">
        <v>10721</v>
      </c>
    </row>
    <row r="10695" spans="43:45" x14ac:dyDescent="0.25">
      <c r="AQ10695" s="89">
        <v>10051629</v>
      </c>
      <c r="AR10695" s="90" t="str">
        <f t="shared" si="174"/>
        <v>O</v>
      </c>
      <c r="AS10695" t="s">
        <v>10722</v>
      </c>
    </row>
    <row r="10696" spans="43:45" x14ac:dyDescent="0.25">
      <c r="AQ10696" s="89">
        <v>10051634</v>
      </c>
      <c r="AR10696" s="90" t="str">
        <f t="shared" si="174"/>
        <v>O</v>
      </c>
      <c r="AS10696" t="s">
        <v>10723</v>
      </c>
    </row>
    <row r="10697" spans="43:45" x14ac:dyDescent="0.25">
      <c r="AQ10697" s="89">
        <v>10051638</v>
      </c>
      <c r="AR10697" s="90" t="str">
        <f t="shared" ref="AR10697:AR10760" si="175">IF(ISNA(VLOOKUP(AQ10697,$BP$18:$BQ$356,2,FALSE))=TRUE,"O",VLOOKUP(AQ10697,$BP$18:$BQ$356,2,FALSE))</f>
        <v>O</v>
      </c>
      <c r="AS10697" t="s">
        <v>10724</v>
      </c>
    </row>
    <row r="10698" spans="43:45" x14ac:dyDescent="0.25">
      <c r="AQ10698" s="89">
        <v>10051639</v>
      </c>
      <c r="AR10698" s="90" t="str">
        <f t="shared" si="175"/>
        <v>O</v>
      </c>
      <c r="AS10698" t="s">
        <v>10725</v>
      </c>
    </row>
    <row r="10699" spans="43:45" x14ac:dyDescent="0.25">
      <c r="AQ10699" s="89">
        <v>10051640</v>
      </c>
      <c r="AR10699" s="90" t="str">
        <f t="shared" si="175"/>
        <v>O</v>
      </c>
      <c r="AS10699" t="s">
        <v>10726</v>
      </c>
    </row>
    <row r="10700" spans="43:45" x14ac:dyDescent="0.25">
      <c r="AQ10700" s="89">
        <v>10048852</v>
      </c>
      <c r="AR10700" s="90" t="str">
        <f t="shared" si="175"/>
        <v>O</v>
      </c>
      <c r="AS10700" t="s">
        <v>10727</v>
      </c>
    </row>
    <row r="10701" spans="43:45" x14ac:dyDescent="0.25">
      <c r="AQ10701" s="89">
        <v>10049233</v>
      </c>
      <c r="AR10701" s="90" t="str">
        <f t="shared" si="175"/>
        <v>O</v>
      </c>
      <c r="AS10701" t="s">
        <v>10728</v>
      </c>
    </row>
    <row r="10702" spans="43:45" x14ac:dyDescent="0.25">
      <c r="AQ10702" s="89">
        <v>10049680</v>
      </c>
      <c r="AR10702" s="90" t="str">
        <f t="shared" si="175"/>
        <v>O</v>
      </c>
      <c r="AS10702" t="s">
        <v>10729</v>
      </c>
    </row>
    <row r="10703" spans="43:45" x14ac:dyDescent="0.25">
      <c r="AQ10703" s="89">
        <v>10049694</v>
      </c>
      <c r="AR10703" s="90" t="str">
        <f t="shared" si="175"/>
        <v>O</v>
      </c>
      <c r="AS10703" t="s">
        <v>10730</v>
      </c>
    </row>
    <row r="10704" spans="43:45" x14ac:dyDescent="0.25">
      <c r="AQ10704" s="89">
        <v>10051889</v>
      </c>
      <c r="AR10704" s="90" t="str">
        <f t="shared" si="175"/>
        <v>O</v>
      </c>
      <c r="AS10704" t="s">
        <v>10731</v>
      </c>
    </row>
    <row r="10705" spans="43:45" x14ac:dyDescent="0.25">
      <c r="AQ10705" s="89">
        <v>10051892</v>
      </c>
      <c r="AR10705" s="90" t="str">
        <f t="shared" si="175"/>
        <v>O</v>
      </c>
      <c r="AS10705" t="s">
        <v>10732</v>
      </c>
    </row>
    <row r="10706" spans="43:45" x14ac:dyDescent="0.25">
      <c r="AQ10706" s="89">
        <v>10051898</v>
      </c>
      <c r="AR10706" s="90" t="str">
        <f t="shared" si="175"/>
        <v>O</v>
      </c>
      <c r="AS10706" t="s">
        <v>10733</v>
      </c>
    </row>
    <row r="10707" spans="43:45" x14ac:dyDescent="0.25">
      <c r="AQ10707" s="89">
        <v>10051900</v>
      </c>
      <c r="AR10707" s="90" t="str">
        <f t="shared" si="175"/>
        <v>O</v>
      </c>
      <c r="AS10707" t="s">
        <v>10734</v>
      </c>
    </row>
    <row r="10708" spans="43:45" x14ac:dyDescent="0.25">
      <c r="AQ10708" s="89">
        <v>10051901</v>
      </c>
      <c r="AR10708" s="90" t="str">
        <f t="shared" si="175"/>
        <v>O</v>
      </c>
      <c r="AS10708" t="s">
        <v>10735</v>
      </c>
    </row>
    <row r="10709" spans="43:45" x14ac:dyDescent="0.25">
      <c r="AQ10709" s="89">
        <v>10051909</v>
      </c>
      <c r="AR10709" s="90" t="str">
        <f t="shared" si="175"/>
        <v>O</v>
      </c>
      <c r="AS10709" t="s">
        <v>10736</v>
      </c>
    </row>
    <row r="10710" spans="43:45" x14ac:dyDescent="0.25">
      <c r="AQ10710" s="89">
        <v>10051910</v>
      </c>
      <c r="AR10710" s="90" t="str">
        <f t="shared" si="175"/>
        <v>O</v>
      </c>
      <c r="AS10710" t="s">
        <v>10737</v>
      </c>
    </row>
    <row r="10711" spans="43:45" x14ac:dyDescent="0.25">
      <c r="AQ10711" s="89">
        <v>10051911</v>
      </c>
      <c r="AR10711" s="90" t="str">
        <f t="shared" si="175"/>
        <v>O</v>
      </c>
      <c r="AS10711" t="s">
        <v>10738</v>
      </c>
    </row>
    <row r="10712" spans="43:45" x14ac:dyDescent="0.25">
      <c r="AQ10712" s="89">
        <v>10051913</v>
      </c>
      <c r="AR10712" s="90" t="str">
        <f t="shared" si="175"/>
        <v>O</v>
      </c>
      <c r="AS10712" t="s">
        <v>10739</v>
      </c>
    </row>
    <row r="10713" spans="43:45" x14ac:dyDescent="0.25">
      <c r="AQ10713" s="89">
        <v>10051916</v>
      </c>
      <c r="AR10713" s="90" t="str">
        <f t="shared" si="175"/>
        <v>O</v>
      </c>
      <c r="AS10713" t="s">
        <v>10740</v>
      </c>
    </row>
    <row r="10714" spans="43:45" x14ac:dyDescent="0.25">
      <c r="AQ10714" s="89">
        <v>10047823</v>
      </c>
      <c r="AR10714" s="90" t="str">
        <f t="shared" si="175"/>
        <v>O</v>
      </c>
      <c r="AS10714" t="s">
        <v>10741</v>
      </c>
    </row>
    <row r="10715" spans="43:45" x14ac:dyDescent="0.25">
      <c r="AQ10715" s="89">
        <v>10047945</v>
      </c>
      <c r="AR10715" s="90" t="str">
        <f t="shared" si="175"/>
        <v>O</v>
      </c>
      <c r="AS10715" t="s">
        <v>10742</v>
      </c>
    </row>
    <row r="10716" spans="43:45" x14ac:dyDescent="0.25">
      <c r="AQ10716" s="89">
        <v>10048319</v>
      </c>
      <c r="AR10716" s="90" t="str">
        <f t="shared" si="175"/>
        <v>O</v>
      </c>
      <c r="AS10716" t="s">
        <v>10743</v>
      </c>
    </row>
    <row r="10717" spans="43:45" x14ac:dyDescent="0.25">
      <c r="AQ10717" s="89">
        <v>10048675</v>
      </c>
      <c r="AR10717" s="90" t="str">
        <f t="shared" si="175"/>
        <v>O</v>
      </c>
      <c r="AS10717" t="s">
        <v>10744</v>
      </c>
    </row>
    <row r="10718" spans="43:45" x14ac:dyDescent="0.25">
      <c r="AQ10718" s="89">
        <v>10048780</v>
      </c>
      <c r="AR10718" s="90" t="str">
        <f t="shared" si="175"/>
        <v>O</v>
      </c>
      <c r="AS10718" t="s">
        <v>10745</v>
      </c>
    </row>
    <row r="10719" spans="43:45" x14ac:dyDescent="0.25">
      <c r="AQ10719" s="89">
        <v>10052189</v>
      </c>
      <c r="AR10719" s="90" t="str">
        <f t="shared" si="175"/>
        <v>O</v>
      </c>
      <c r="AS10719" t="s">
        <v>10746</v>
      </c>
    </row>
    <row r="10720" spans="43:45" x14ac:dyDescent="0.25">
      <c r="AQ10720" s="89">
        <v>10052192</v>
      </c>
      <c r="AR10720" s="90" t="str">
        <f t="shared" si="175"/>
        <v>O</v>
      </c>
      <c r="AS10720" t="s">
        <v>10747</v>
      </c>
    </row>
    <row r="10721" spans="43:45" x14ac:dyDescent="0.25">
      <c r="AQ10721" s="89">
        <v>10052194</v>
      </c>
      <c r="AR10721" s="90" t="str">
        <f t="shared" si="175"/>
        <v>O</v>
      </c>
      <c r="AS10721" t="s">
        <v>10747</v>
      </c>
    </row>
    <row r="10722" spans="43:45" x14ac:dyDescent="0.25">
      <c r="AQ10722" s="89">
        <v>10052199</v>
      </c>
      <c r="AR10722" s="90" t="str">
        <f t="shared" si="175"/>
        <v>O</v>
      </c>
      <c r="AS10722" t="s">
        <v>10748</v>
      </c>
    </row>
    <row r="10723" spans="43:45" x14ac:dyDescent="0.25">
      <c r="AQ10723" s="89">
        <v>10052200</v>
      </c>
      <c r="AR10723" s="90" t="str">
        <f t="shared" si="175"/>
        <v>O</v>
      </c>
      <c r="AS10723" t="s">
        <v>10748</v>
      </c>
    </row>
    <row r="10724" spans="43:45" x14ac:dyDescent="0.25">
      <c r="AQ10724" s="89">
        <v>10052201</v>
      </c>
      <c r="AR10724" s="90" t="str">
        <f t="shared" si="175"/>
        <v>O</v>
      </c>
      <c r="AS10724" t="s">
        <v>10748</v>
      </c>
    </row>
    <row r="10725" spans="43:45" x14ac:dyDescent="0.25">
      <c r="AQ10725" s="89">
        <v>10052203</v>
      </c>
      <c r="AR10725" s="90" t="str">
        <f t="shared" si="175"/>
        <v>O</v>
      </c>
      <c r="AS10725" t="s">
        <v>10749</v>
      </c>
    </row>
    <row r="10726" spans="43:45" x14ac:dyDescent="0.25">
      <c r="AQ10726" s="89">
        <v>10052204</v>
      </c>
      <c r="AR10726" s="90" t="str">
        <f t="shared" si="175"/>
        <v>O</v>
      </c>
      <c r="AS10726" t="s">
        <v>10750</v>
      </c>
    </row>
    <row r="10727" spans="43:45" x14ac:dyDescent="0.25">
      <c r="AQ10727" s="89">
        <v>10052205</v>
      </c>
      <c r="AR10727" s="90" t="str">
        <f t="shared" si="175"/>
        <v>O</v>
      </c>
      <c r="AS10727" t="s">
        <v>10750</v>
      </c>
    </row>
    <row r="10728" spans="43:45" x14ac:dyDescent="0.25">
      <c r="AQ10728" s="89">
        <v>10052206</v>
      </c>
      <c r="AR10728" s="90" t="str">
        <f t="shared" si="175"/>
        <v>O</v>
      </c>
      <c r="AS10728" t="s">
        <v>10751</v>
      </c>
    </row>
    <row r="10729" spans="43:45" x14ac:dyDescent="0.25">
      <c r="AQ10729" s="89">
        <v>10052207</v>
      </c>
      <c r="AR10729" s="90" t="str">
        <f t="shared" si="175"/>
        <v>O</v>
      </c>
      <c r="AS10729" t="s">
        <v>10751</v>
      </c>
    </row>
    <row r="10730" spans="43:45" x14ac:dyDescent="0.25">
      <c r="AQ10730" s="89">
        <v>10052208</v>
      </c>
      <c r="AR10730" s="90" t="str">
        <f t="shared" si="175"/>
        <v>O</v>
      </c>
      <c r="AS10730" t="s">
        <v>10751</v>
      </c>
    </row>
    <row r="10731" spans="43:45" x14ac:dyDescent="0.25">
      <c r="AQ10731" s="89">
        <v>10052345</v>
      </c>
      <c r="AR10731" s="90" t="str">
        <f t="shared" si="175"/>
        <v>O</v>
      </c>
      <c r="AS10731" t="s">
        <v>10752</v>
      </c>
    </row>
    <row r="10732" spans="43:45" x14ac:dyDescent="0.25">
      <c r="AQ10732" s="89">
        <v>10052347</v>
      </c>
      <c r="AR10732" s="90" t="str">
        <f t="shared" si="175"/>
        <v>O</v>
      </c>
      <c r="AS10732" t="s">
        <v>9212</v>
      </c>
    </row>
    <row r="10733" spans="43:45" x14ac:dyDescent="0.25">
      <c r="AQ10733" s="89">
        <v>10052349</v>
      </c>
      <c r="AR10733" s="90" t="str">
        <f t="shared" si="175"/>
        <v>O</v>
      </c>
      <c r="AS10733" t="s">
        <v>9212</v>
      </c>
    </row>
    <row r="10734" spans="43:45" x14ac:dyDescent="0.25">
      <c r="AQ10734" s="89">
        <v>10049066</v>
      </c>
      <c r="AR10734" s="90" t="str">
        <f t="shared" si="175"/>
        <v>O</v>
      </c>
      <c r="AS10734" t="s">
        <v>10753</v>
      </c>
    </row>
    <row r="10735" spans="43:45" x14ac:dyDescent="0.25">
      <c r="AQ10735" s="89">
        <v>10049190</v>
      </c>
      <c r="AR10735" s="90" t="str">
        <f t="shared" si="175"/>
        <v>O</v>
      </c>
      <c r="AS10735" t="s">
        <v>10754</v>
      </c>
    </row>
    <row r="10736" spans="43:45" x14ac:dyDescent="0.25">
      <c r="AQ10736" s="89">
        <v>10049262</v>
      </c>
      <c r="AR10736" s="90" t="str">
        <f t="shared" si="175"/>
        <v>O</v>
      </c>
      <c r="AS10736" t="s">
        <v>10755</v>
      </c>
    </row>
    <row r="10737" spans="43:45" x14ac:dyDescent="0.25">
      <c r="AQ10737" s="89">
        <v>10049610</v>
      </c>
      <c r="AR10737" s="90" t="str">
        <f t="shared" si="175"/>
        <v>O</v>
      </c>
      <c r="AS10737" t="s">
        <v>10756</v>
      </c>
    </row>
    <row r="10738" spans="43:45" x14ac:dyDescent="0.25">
      <c r="AQ10738" s="89">
        <v>10051223</v>
      </c>
      <c r="AR10738" s="90" t="str">
        <f t="shared" si="175"/>
        <v>O</v>
      </c>
      <c r="AS10738" t="s">
        <v>10757</v>
      </c>
    </row>
    <row r="10739" spans="43:45" x14ac:dyDescent="0.25">
      <c r="AQ10739" s="89">
        <v>10051228</v>
      </c>
      <c r="AR10739" s="90" t="str">
        <f t="shared" si="175"/>
        <v>O</v>
      </c>
      <c r="AS10739" t="s">
        <v>10758</v>
      </c>
    </row>
    <row r="10740" spans="43:45" x14ac:dyDescent="0.25">
      <c r="AQ10740" s="89">
        <v>10051235</v>
      </c>
      <c r="AR10740" s="90" t="str">
        <f t="shared" si="175"/>
        <v>O</v>
      </c>
      <c r="AS10740" t="s">
        <v>10759</v>
      </c>
    </row>
    <row r="10741" spans="43:45" x14ac:dyDescent="0.25">
      <c r="AQ10741" s="89">
        <v>10051238</v>
      </c>
      <c r="AR10741" s="90" t="str">
        <f t="shared" si="175"/>
        <v>O</v>
      </c>
      <c r="AS10741" t="s">
        <v>10760</v>
      </c>
    </row>
    <row r="10742" spans="43:45" x14ac:dyDescent="0.25">
      <c r="AQ10742" s="89">
        <v>10048012</v>
      </c>
      <c r="AR10742" s="90" t="str">
        <f t="shared" si="175"/>
        <v>O</v>
      </c>
      <c r="AS10742" t="s">
        <v>10761</v>
      </c>
    </row>
    <row r="10743" spans="43:45" x14ac:dyDescent="0.25">
      <c r="AQ10743" s="89">
        <v>10048015</v>
      </c>
      <c r="AR10743" s="90" t="str">
        <f t="shared" si="175"/>
        <v>O</v>
      </c>
      <c r="AS10743" t="s">
        <v>10762</v>
      </c>
    </row>
    <row r="10744" spans="43:45" x14ac:dyDescent="0.25">
      <c r="AQ10744" s="89">
        <v>10048231</v>
      </c>
      <c r="AR10744" s="90" t="str">
        <f t="shared" si="175"/>
        <v>O</v>
      </c>
      <c r="AS10744" t="s">
        <v>10763</v>
      </c>
    </row>
    <row r="10745" spans="43:45" x14ac:dyDescent="0.25">
      <c r="AQ10745" s="89">
        <v>10048329</v>
      </c>
      <c r="AR10745" s="90" t="str">
        <f t="shared" si="175"/>
        <v>O</v>
      </c>
      <c r="AS10745" t="s">
        <v>10764</v>
      </c>
    </row>
    <row r="10746" spans="43:45" x14ac:dyDescent="0.25">
      <c r="AQ10746" s="89">
        <v>10048690</v>
      </c>
      <c r="AR10746" s="90" t="str">
        <f t="shared" si="175"/>
        <v>O</v>
      </c>
      <c r="AS10746" t="s">
        <v>10765</v>
      </c>
    </row>
    <row r="10747" spans="43:45" x14ac:dyDescent="0.25">
      <c r="AQ10747" s="89">
        <v>10048760</v>
      </c>
      <c r="AR10747" s="90" t="str">
        <f t="shared" si="175"/>
        <v>O</v>
      </c>
      <c r="AS10747" t="s">
        <v>10766</v>
      </c>
    </row>
    <row r="10748" spans="43:45" x14ac:dyDescent="0.25">
      <c r="AQ10748" s="89">
        <v>10051641</v>
      </c>
      <c r="AR10748" s="90" t="str">
        <f t="shared" si="175"/>
        <v>O</v>
      </c>
      <c r="AS10748" t="s">
        <v>10767</v>
      </c>
    </row>
    <row r="10749" spans="43:45" x14ac:dyDescent="0.25">
      <c r="AQ10749" s="89">
        <v>10051642</v>
      </c>
      <c r="AR10749" s="90" t="str">
        <f t="shared" si="175"/>
        <v>O</v>
      </c>
      <c r="AS10749" t="s">
        <v>10768</v>
      </c>
    </row>
    <row r="10750" spans="43:45" x14ac:dyDescent="0.25">
      <c r="AQ10750" s="89">
        <v>10051643</v>
      </c>
      <c r="AR10750" s="90" t="str">
        <f t="shared" si="175"/>
        <v>O</v>
      </c>
      <c r="AS10750" t="s">
        <v>10769</v>
      </c>
    </row>
    <row r="10751" spans="43:45" x14ac:dyDescent="0.25">
      <c r="AQ10751" s="89">
        <v>10051646</v>
      </c>
      <c r="AR10751" s="90" t="str">
        <f t="shared" si="175"/>
        <v>O</v>
      </c>
      <c r="AS10751" t="s">
        <v>10770</v>
      </c>
    </row>
    <row r="10752" spans="43:45" x14ac:dyDescent="0.25">
      <c r="AQ10752" s="89">
        <v>10051648</v>
      </c>
      <c r="AR10752" s="90" t="str">
        <f t="shared" si="175"/>
        <v>O</v>
      </c>
      <c r="AS10752" t="s">
        <v>10771</v>
      </c>
    </row>
    <row r="10753" spans="43:45" x14ac:dyDescent="0.25">
      <c r="AQ10753" s="89">
        <v>10051651</v>
      </c>
      <c r="AR10753" s="90" t="str">
        <f t="shared" si="175"/>
        <v>O</v>
      </c>
      <c r="AS10753" t="s">
        <v>10772</v>
      </c>
    </row>
    <row r="10754" spans="43:45" x14ac:dyDescent="0.25">
      <c r="AQ10754" s="89">
        <v>10051658</v>
      </c>
      <c r="AR10754" s="90" t="str">
        <f t="shared" si="175"/>
        <v>O</v>
      </c>
      <c r="AS10754" t="s">
        <v>10773</v>
      </c>
    </row>
    <row r="10755" spans="43:45" x14ac:dyDescent="0.25">
      <c r="AQ10755" s="89">
        <v>10049148</v>
      </c>
      <c r="AR10755" s="90" t="str">
        <f t="shared" si="175"/>
        <v>O</v>
      </c>
      <c r="AS10755" t="s">
        <v>10774</v>
      </c>
    </row>
    <row r="10756" spans="43:45" x14ac:dyDescent="0.25">
      <c r="AQ10756" s="89">
        <v>10049704</v>
      </c>
      <c r="AR10756" s="90" t="str">
        <f t="shared" si="175"/>
        <v>O</v>
      </c>
      <c r="AS10756" t="s">
        <v>10775</v>
      </c>
    </row>
    <row r="10757" spans="43:45" x14ac:dyDescent="0.25">
      <c r="AQ10757" s="89">
        <v>10052368</v>
      </c>
      <c r="AR10757" s="90" t="str">
        <f t="shared" si="175"/>
        <v>O</v>
      </c>
      <c r="AS10757" t="s">
        <v>10776</v>
      </c>
    </row>
    <row r="10758" spans="43:45" x14ac:dyDescent="0.25">
      <c r="AQ10758" s="89">
        <v>10052370</v>
      </c>
      <c r="AR10758" s="90" t="str">
        <f t="shared" si="175"/>
        <v>O</v>
      </c>
      <c r="AS10758" t="s">
        <v>10777</v>
      </c>
    </row>
    <row r="10759" spans="43:45" x14ac:dyDescent="0.25">
      <c r="AQ10759" s="89">
        <v>10052372</v>
      </c>
      <c r="AR10759" s="90" t="str">
        <f t="shared" si="175"/>
        <v>O</v>
      </c>
      <c r="AS10759" t="s">
        <v>10777</v>
      </c>
    </row>
    <row r="10760" spans="43:45" x14ac:dyDescent="0.25">
      <c r="AQ10760" s="89">
        <v>10052374</v>
      </c>
      <c r="AR10760" s="90" t="str">
        <f t="shared" si="175"/>
        <v>O</v>
      </c>
      <c r="AS10760" t="s">
        <v>10777</v>
      </c>
    </row>
    <row r="10761" spans="43:45" x14ac:dyDescent="0.25">
      <c r="AQ10761" s="89">
        <v>10052377</v>
      </c>
      <c r="AR10761" s="90" t="str">
        <f t="shared" ref="AR10761:AR10824" si="176">IF(ISNA(VLOOKUP(AQ10761,$BP$18:$BQ$356,2,FALSE))=TRUE,"O",VLOOKUP(AQ10761,$BP$18:$BQ$356,2,FALSE))</f>
        <v>O</v>
      </c>
      <c r="AS10761" t="s">
        <v>10778</v>
      </c>
    </row>
    <row r="10762" spans="43:45" x14ac:dyDescent="0.25">
      <c r="AQ10762" s="89">
        <v>10052380</v>
      </c>
      <c r="AR10762" s="90" t="str">
        <f t="shared" si="176"/>
        <v>O</v>
      </c>
      <c r="AS10762" t="s">
        <v>10779</v>
      </c>
    </row>
    <row r="10763" spans="43:45" x14ac:dyDescent="0.25">
      <c r="AQ10763" s="89">
        <v>10052381</v>
      </c>
      <c r="AR10763" s="90" t="str">
        <f t="shared" si="176"/>
        <v>O</v>
      </c>
      <c r="AS10763" t="s">
        <v>10779</v>
      </c>
    </row>
    <row r="10764" spans="43:45" x14ac:dyDescent="0.25">
      <c r="AQ10764" s="89">
        <v>10052384</v>
      </c>
      <c r="AR10764" s="90" t="str">
        <f t="shared" si="176"/>
        <v>O</v>
      </c>
      <c r="AS10764" t="s">
        <v>10227</v>
      </c>
    </row>
    <row r="10765" spans="43:45" x14ac:dyDescent="0.25">
      <c r="AQ10765" s="89">
        <v>10052385</v>
      </c>
      <c r="AR10765" s="90" t="str">
        <f t="shared" si="176"/>
        <v>O</v>
      </c>
      <c r="AS10765" t="s">
        <v>10780</v>
      </c>
    </row>
    <row r="10766" spans="43:45" x14ac:dyDescent="0.25">
      <c r="AQ10766" s="89">
        <v>10052386</v>
      </c>
      <c r="AR10766" s="90" t="str">
        <f t="shared" si="176"/>
        <v>O</v>
      </c>
      <c r="AS10766" t="s">
        <v>10780</v>
      </c>
    </row>
    <row r="10767" spans="43:45" x14ac:dyDescent="0.25">
      <c r="AQ10767" s="89">
        <v>10052387</v>
      </c>
      <c r="AR10767" s="90" t="str">
        <f t="shared" si="176"/>
        <v>O</v>
      </c>
      <c r="AS10767" t="s">
        <v>10781</v>
      </c>
    </row>
    <row r="10768" spans="43:45" x14ac:dyDescent="0.25">
      <c r="AQ10768" s="89">
        <v>10052209</v>
      </c>
      <c r="AR10768" s="90" t="str">
        <f t="shared" si="176"/>
        <v>O</v>
      </c>
      <c r="AS10768" t="s">
        <v>10782</v>
      </c>
    </row>
    <row r="10769" spans="43:45" x14ac:dyDescent="0.25">
      <c r="AQ10769" s="89">
        <v>10052210</v>
      </c>
      <c r="AR10769" s="90" t="str">
        <f t="shared" si="176"/>
        <v>O</v>
      </c>
      <c r="AS10769" t="s">
        <v>10782</v>
      </c>
    </row>
    <row r="10770" spans="43:45" x14ac:dyDescent="0.25">
      <c r="AQ10770" s="89">
        <v>10052212</v>
      </c>
      <c r="AR10770" s="90" t="str">
        <f t="shared" si="176"/>
        <v>O</v>
      </c>
      <c r="AS10770" t="s">
        <v>10783</v>
      </c>
    </row>
    <row r="10771" spans="43:45" x14ac:dyDescent="0.25">
      <c r="AQ10771" s="89">
        <v>10052218</v>
      </c>
      <c r="AR10771" s="90" t="str">
        <f t="shared" si="176"/>
        <v>O</v>
      </c>
      <c r="AS10771" t="s">
        <v>10784</v>
      </c>
    </row>
    <row r="10772" spans="43:45" x14ac:dyDescent="0.25">
      <c r="AQ10772" s="89">
        <v>10052221</v>
      </c>
      <c r="AR10772" s="90" t="str">
        <f t="shared" si="176"/>
        <v>O</v>
      </c>
      <c r="AS10772" t="s">
        <v>10785</v>
      </c>
    </row>
    <row r="10773" spans="43:45" x14ac:dyDescent="0.25">
      <c r="AQ10773" s="89">
        <v>10047770</v>
      </c>
      <c r="AR10773" s="90" t="str">
        <f t="shared" si="176"/>
        <v>O</v>
      </c>
      <c r="AS10773" t="s">
        <v>10786</v>
      </c>
    </row>
    <row r="10774" spans="43:45" x14ac:dyDescent="0.25">
      <c r="AQ10774" s="89">
        <v>10047842</v>
      </c>
      <c r="AR10774" s="90" t="str">
        <f t="shared" si="176"/>
        <v>O</v>
      </c>
      <c r="AS10774" t="s">
        <v>10787</v>
      </c>
    </row>
    <row r="10775" spans="43:45" x14ac:dyDescent="0.25">
      <c r="AQ10775" s="89">
        <v>10047845</v>
      </c>
      <c r="AR10775" s="90" t="str">
        <f t="shared" si="176"/>
        <v>O</v>
      </c>
      <c r="AS10775" t="s">
        <v>10788</v>
      </c>
    </row>
    <row r="10776" spans="43:45" x14ac:dyDescent="0.25">
      <c r="AQ10776" s="89">
        <v>10048006</v>
      </c>
      <c r="AR10776" s="90" t="str">
        <f t="shared" si="176"/>
        <v>O</v>
      </c>
      <c r="AS10776" t="s">
        <v>10789</v>
      </c>
    </row>
    <row r="10777" spans="43:45" x14ac:dyDescent="0.25">
      <c r="AQ10777" s="89">
        <v>10048769</v>
      </c>
      <c r="AR10777" s="90" t="str">
        <f t="shared" si="176"/>
        <v>O</v>
      </c>
      <c r="AS10777" t="s">
        <v>10790</v>
      </c>
    </row>
    <row r="10778" spans="43:45" x14ac:dyDescent="0.25">
      <c r="AQ10778" s="89">
        <v>10051784</v>
      </c>
      <c r="AR10778" s="90" t="str">
        <f t="shared" si="176"/>
        <v>O</v>
      </c>
      <c r="AS10778" t="s">
        <v>10791</v>
      </c>
    </row>
    <row r="10779" spans="43:45" x14ac:dyDescent="0.25">
      <c r="AQ10779" s="89">
        <v>10051785</v>
      </c>
      <c r="AR10779" s="90" t="str">
        <f t="shared" si="176"/>
        <v>O</v>
      </c>
      <c r="AS10779" t="s">
        <v>10792</v>
      </c>
    </row>
    <row r="10780" spans="43:45" x14ac:dyDescent="0.25">
      <c r="AQ10780" s="89">
        <v>10051786</v>
      </c>
      <c r="AR10780" s="90" t="str">
        <f t="shared" si="176"/>
        <v>O</v>
      </c>
      <c r="AS10780" t="s">
        <v>10793</v>
      </c>
    </row>
    <row r="10781" spans="43:45" x14ac:dyDescent="0.25">
      <c r="AQ10781" s="89">
        <v>10051788</v>
      </c>
      <c r="AR10781" s="90" t="str">
        <f t="shared" si="176"/>
        <v>O</v>
      </c>
      <c r="AS10781" t="s">
        <v>10794</v>
      </c>
    </row>
    <row r="10782" spans="43:45" x14ac:dyDescent="0.25">
      <c r="AQ10782" s="89">
        <v>10051790</v>
      </c>
      <c r="AR10782" s="90" t="str">
        <f t="shared" si="176"/>
        <v>O</v>
      </c>
      <c r="AS10782" t="s">
        <v>10795</v>
      </c>
    </row>
    <row r="10783" spans="43:45" x14ac:dyDescent="0.25">
      <c r="AQ10783" s="89">
        <v>10051792</v>
      </c>
      <c r="AR10783" s="90" t="str">
        <f t="shared" si="176"/>
        <v>O</v>
      </c>
      <c r="AS10783" t="s">
        <v>10796</v>
      </c>
    </row>
    <row r="10784" spans="43:45" x14ac:dyDescent="0.25">
      <c r="AQ10784" s="89">
        <v>10051793</v>
      </c>
      <c r="AR10784" s="90" t="str">
        <f t="shared" si="176"/>
        <v>O</v>
      </c>
      <c r="AS10784" t="s">
        <v>10797</v>
      </c>
    </row>
    <row r="10785" spans="43:45" x14ac:dyDescent="0.25">
      <c r="AQ10785" s="89">
        <v>10049019</v>
      </c>
      <c r="AR10785" s="90" t="str">
        <f t="shared" si="176"/>
        <v>O</v>
      </c>
      <c r="AS10785" t="s">
        <v>10798</v>
      </c>
    </row>
    <row r="10786" spans="43:45" x14ac:dyDescent="0.25">
      <c r="AQ10786" s="89">
        <v>10049323</v>
      </c>
      <c r="AR10786" s="90" t="str">
        <f t="shared" si="176"/>
        <v>O</v>
      </c>
      <c r="AS10786" t="s">
        <v>10799</v>
      </c>
    </row>
    <row r="10787" spans="43:45" x14ac:dyDescent="0.25">
      <c r="AQ10787" s="89">
        <v>10051243</v>
      </c>
      <c r="AR10787" s="90" t="str">
        <f t="shared" si="176"/>
        <v>O</v>
      </c>
      <c r="AS10787" t="s">
        <v>10800</v>
      </c>
    </row>
    <row r="10788" spans="43:45" x14ac:dyDescent="0.25">
      <c r="AQ10788" s="89">
        <v>10051244</v>
      </c>
      <c r="AR10788" s="90" t="str">
        <f t="shared" si="176"/>
        <v>O</v>
      </c>
      <c r="AS10788" t="s">
        <v>10801</v>
      </c>
    </row>
    <row r="10789" spans="43:45" x14ac:dyDescent="0.25">
      <c r="AQ10789" s="89">
        <v>10051248</v>
      </c>
      <c r="AR10789" s="90" t="str">
        <f t="shared" si="176"/>
        <v>O</v>
      </c>
      <c r="AS10789" t="s">
        <v>10802</v>
      </c>
    </row>
    <row r="10790" spans="43:45" x14ac:dyDescent="0.25">
      <c r="AQ10790" s="89">
        <v>10051251</v>
      </c>
      <c r="AR10790" s="90" t="str">
        <f t="shared" si="176"/>
        <v>O</v>
      </c>
      <c r="AS10790" t="s">
        <v>10803</v>
      </c>
    </row>
    <row r="10791" spans="43:45" x14ac:dyDescent="0.25">
      <c r="AQ10791" s="89">
        <v>10051252</v>
      </c>
      <c r="AR10791" s="90" t="str">
        <f t="shared" si="176"/>
        <v>O</v>
      </c>
      <c r="AS10791" t="s">
        <v>10804</v>
      </c>
    </row>
    <row r="10792" spans="43:45" x14ac:dyDescent="0.25">
      <c r="AQ10792" s="89">
        <v>10051254</v>
      </c>
      <c r="AR10792" s="90" t="str">
        <f t="shared" si="176"/>
        <v>O</v>
      </c>
      <c r="AS10792" t="s">
        <v>10805</v>
      </c>
    </row>
    <row r="10793" spans="43:45" x14ac:dyDescent="0.25">
      <c r="AQ10793" s="89">
        <v>10051436</v>
      </c>
      <c r="AR10793" s="90" t="str">
        <f t="shared" si="176"/>
        <v>O</v>
      </c>
      <c r="AS10793" t="s">
        <v>10806</v>
      </c>
    </row>
    <row r="10794" spans="43:45" x14ac:dyDescent="0.25">
      <c r="AQ10794" s="89">
        <v>10051443</v>
      </c>
      <c r="AR10794" s="90" t="str">
        <f t="shared" si="176"/>
        <v>O</v>
      </c>
      <c r="AS10794" t="s">
        <v>10807</v>
      </c>
    </row>
    <row r="10795" spans="43:45" x14ac:dyDescent="0.25">
      <c r="AQ10795" s="89">
        <v>10047878</v>
      </c>
      <c r="AR10795" s="90" t="str">
        <f t="shared" si="176"/>
        <v>O</v>
      </c>
      <c r="AS10795" t="s">
        <v>10808</v>
      </c>
    </row>
    <row r="10796" spans="43:45" x14ac:dyDescent="0.25">
      <c r="AQ10796" s="89">
        <v>10048281</v>
      </c>
      <c r="AR10796" s="90" t="str">
        <f t="shared" si="176"/>
        <v>O</v>
      </c>
      <c r="AS10796" t="s">
        <v>10809</v>
      </c>
    </row>
    <row r="10797" spans="43:45" x14ac:dyDescent="0.25">
      <c r="AQ10797" s="89">
        <v>10048472</v>
      </c>
      <c r="AR10797" s="90" t="str">
        <f t="shared" si="176"/>
        <v>O</v>
      </c>
      <c r="AS10797" t="s">
        <v>10810</v>
      </c>
    </row>
    <row r="10798" spans="43:45" x14ac:dyDescent="0.25">
      <c r="AQ10798" s="89">
        <v>10048523</v>
      </c>
      <c r="AR10798" s="90" t="str">
        <f t="shared" si="176"/>
        <v>O</v>
      </c>
      <c r="AS10798" t="s">
        <v>10811</v>
      </c>
    </row>
    <row r="10799" spans="43:45" x14ac:dyDescent="0.25">
      <c r="AQ10799" s="89">
        <v>10048528</v>
      </c>
      <c r="AR10799" s="90" t="str">
        <f t="shared" si="176"/>
        <v>O</v>
      </c>
      <c r="AS10799" t="s">
        <v>10812</v>
      </c>
    </row>
    <row r="10800" spans="43:45" x14ac:dyDescent="0.25">
      <c r="AQ10800" s="89">
        <v>10051660</v>
      </c>
      <c r="AR10800" s="90" t="str">
        <f t="shared" si="176"/>
        <v>O</v>
      </c>
      <c r="AS10800" t="s">
        <v>10813</v>
      </c>
    </row>
    <row r="10801" spans="43:45" x14ac:dyDescent="0.25">
      <c r="AQ10801" s="89">
        <v>10051662</v>
      </c>
      <c r="AR10801" s="90" t="str">
        <f t="shared" si="176"/>
        <v>O</v>
      </c>
      <c r="AS10801" t="s">
        <v>10814</v>
      </c>
    </row>
    <row r="10802" spans="43:45" x14ac:dyDescent="0.25">
      <c r="AQ10802" s="89">
        <v>10051665</v>
      </c>
      <c r="AR10802" s="90" t="str">
        <f t="shared" si="176"/>
        <v>O</v>
      </c>
      <c r="AS10802" t="s">
        <v>10815</v>
      </c>
    </row>
    <row r="10803" spans="43:45" x14ac:dyDescent="0.25">
      <c r="AQ10803" s="89">
        <v>10051666</v>
      </c>
      <c r="AR10803" s="90" t="str">
        <f t="shared" si="176"/>
        <v>O</v>
      </c>
      <c r="AS10803" t="s">
        <v>10816</v>
      </c>
    </row>
    <row r="10804" spans="43:45" x14ac:dyDescent="0.25">
      <c r="AQ10804" s="89">
        <v>10051668</v>
      </c>
      <c r="AR10804" s="90" t="str">
        <f t="shared" si="176"/>
        <v>O</v>
      </c>
      <c r="AS10804" t="s">
        <v>10817</v>
      </c>
    </row>
    <row r="10805" spans="43:45" x14ac:dyDescent="0.25">
      <c r="AQ10805" s="89">
        <v>10051669</v>
      </c>
      <c r="AR10805" s="90" t="str">
        <f t="shared" si="176"/>
        <v>O</v>
      </c>
      <c r="AS10805" t="s">
        <v>10818</v>
      </c>
    </row>
    <row r="10806" spans="43:45" x14ac:dyDescent="0.25">
      <c r="AQ10806" s="89">
        <v>10051671</v>
      </c>
      <c r="AR10806" s="90" t="str">
        <f t="shared" si="176"/>
        <v>O</v>
      </c>
      <c r="AS10806" t="s">
        <v>10819</v>
      </c>
    </row>
    <row r="10807" spans="43:45" x14ac:dyDescent="0.25">
      <c r="AQ10807" s="89">
        <v>10051672</v>
      </c>
      <c r="AR10807" s="90" t="str">
        <f t="shared" si="176"/>
        <v>O</v>
      </c>
      <c r="AS10807" t="s">
        <v>10820</v>
      </c>
    </row>
    <row r="10808" spans="43:45" x14ac:dyDescent="0.25">
      <c r="AQ10808" s="89">
        <v>10051674</v>
      </c>
      <c r="AR10808" s="90" t="str">
        <f t="shared" si="176"/>
        <v>O</v>
      </c>
      <c r="AS10808" t="s">
        <v>10821</v>
      </c>
    </row>
    <row r="10809" spans="43:45" x14ac:dyDescent="0.25">
      <c r="AQ10809" s="89">
        <v>10051675</v>
      </c>
      <c r="AR10809" s="90" t="str">
        <f t="shared" si="176"/>
        <v>O</v>
      </c>
      <c r="AS10809" t="s">
        <v>10822</v>
      </c>
    </row>
    <row r="10810" spans="43:45" x14ac:dyDescent="0.25">
      <c r="AQ10810" s="89">
        <v>10047987</v>
      </c>
      <c r="AR10810" s="90" t="str">
        <f t="shared" si="176"/>
        <v>O</v>
      </c>
      <c r="AS10810" t="s">
        <v>10823</v>
      </c>
    </row>
    <row r="10811" spans="43:45" x14ac:dyDescent="0.25">
      <c r="AQ10811" s="89">
        <v>10048932</v>
      </c>
      <c r="AR10811" s="90" t="str">
        <f t="shared" si="176"/>
        <v>O</v>
      </c>
      <c r="AS10811" t="s">
        <v>10824</v>
      </c>
    </row>
    <row r="10812" spans="43:45" x14ac:dyDescent="0.25">
      <c r="AQ10812" s="89">
        <v>10049083</v>
      </c>
      <c r="AR10812" s="90" t="str">
        <f t="shared" si="176"/>
        <v>O</v>
      </c>
      <c r="AS10812" t="s">
        <v>10825</v>
      </c>
    </row>
    <row r="10813" spans="43:45" x14ac:dyDescent="0.25">
      <c r="AQ10813" s="89">
        <v>10049534</v>
      </c>
      <c r="AR10813" s="90" t="str">
        <f t="shared" si="176"/>
        <v>O</v>
      </c>
      <c r="AS10813" t="s">
        <v>10826</v>
      </c>
    </row>
    <row r="10814" spans="43:45" x14ac:dyDescent="0.25">
      <c r="AQ10814" s="89">
        <v>10049713</v>
      </c>
      <c r="AR10814" s="90" t="str">
        <f t="shared" si="176"/>
        <v>O</v>
      </c>
      <c r="AS10814" t="s">
        <v>10827</v>
      </c>
    </row>
    <row r="10815" spans="43:45" x14ac:dyDescent="0.25">
      <c r="AQ10815" s="89">
        <v>10051806</v>
      </c>
      <c r="AR10815" s="90" t="str">
        <f t="shared" si="176"/>
        <v>O</v>
      </c>
      <c r="AS10815" t="s">
        <v>10828</v>
      </c>
    </row>
    <row r="10816" spans="43:45" x14ac:dyDescent="0.25">
      <c r="AQ10816" s="89">
        <v>10051807</v>
      </c>
      <c r="AR10816" s="90" t="str">
        <f t="shared" si="176"/>
        <v>O</v>
      </c>
      <c r="AS10816" t="s">
        <v>10829</v>
      </c>
    </row>
    <row r="10817" spans="43:45" x14ac:dyDescent="0.25">
      <c r="AQ10817" s="89">
        <v>10051811</v>
      </c>
      <c r="AR10817" s="90" t="str">
        <f t="shared" si="176"/>
        <v>O</v>
      </c>
      <c r="AS10817" t="s">
        <v>10830</v>
      </c>
    </row>
    <row r="10818" spans="43:45" x14ac:dyDescent="0.25">
      <c r="AQ10818" s="89">
        <v>10051816</v>
      </c>
      <c r="AR10818" s="90" t="str">
        <f t="shared" si="176"/>
        <v>O</v>
      </c>
      <c r="AS10818" t="s">
        <v>10831</v>
      </c>
    </row>
    <row r="10819" spans="43:45" x14ac:dyDescent="0.25">
      <c r="AQ10819" s="89">
        <v>10051818</v>
      </c>
      <c r="AR10819" s="90" t="str">
        <f t="shared" si="176"/>
        <v>O</v>
      </c>
      <c r="AS10819" t="s">
        <v>10832</v>
      </c>
    </row>
    <row r="10820" spans="43:45" x14ac:dyDescent="0.25">
      <c r="AQ10820" s="89">
        <v>10051824</v>
      </c>
      <c r="AR10820" s="90" t="str">
        <f t="shared" si="176"/>
        <v>O</v>
      </c>
      <c r="AS10820" t="s">
        <v>10833</v>
      </c>
    </row>
    <row r="10821" spans="43:45" x14ac:dyDescent="0.25">
      <c r="AQ10821" s="89">
        <v>10051825</v>
      </c>
      <c r="AR10821" s="90" t="str">
        <f t="shared" si="176"/>
        <v>O</v>
      </c>
      <c r="AS10821" t="s">
        <v>10834</v>
      </c>
    </row>
    <row r="10822" spans="43:45" x14ac:dyDescent="0.25">
      <c r="AQ10822" s="89">
        <v>10047515</v>
      </c>
      <c r="AR10822" s="90" t="str">
        <f t="shared" si="176"/>
        <v>O</v>
      </c>
      <c r="AS10822" t="s">
        <v>10835</v>
      </c>
    </row>
    <row r="10823" spans="43:45" x14ac:dyDescent="0.25">
      <c r="AQ10823" s="89">
        <v>10047553</v>
      </c>
      <c r="AR10823" s="90" t="str">
        <f t="shared" si="176"/>
        <v>O</v>
      </c>
      <c r="AS10823" t="s">
        <v>10836</v>
      </c>
    </row>
    <row r="10824" spans="43:45" x14ac:dyDescent="0.25">
      <c r="AQ10824" s="89">
        <v>10047793</v>
      </c>
      <c r="AR10824" s="90" t="str">
        <f t="shared" si="176"/>
        <v>O</v>
      </c>
      <c r="AS10824" t="s">
        <v>10837</v>
      </c>
    </row>
    <row r="10825" spans="43:45" x14ac:dyDescent="0.25">
      <c r="AQ10825" s="89">
        <v>10048451</v>
      </c>
      <c r="AR10825" s="90" t="str">
        <f t="shared" ref="AR10825:AR10888" si="177">IF(ISNA(VLOOKUP(AQ10825,$BP$18:$BQ$356,2,FALSE))=TRUE,"O",VLOOKUP(AQ10825,$BP$18:$BQ$356,2,FALSE))</f>
        <v>O</v>
      </c>
      <c r="AS10825" t="s">
        <v>10838</v>
      </c>
    </row>
    <row r="10826" spans="43:45" x14ac:dyDescent="0.25">
      <c r="AQ10826" s="89">
        <v>10048453</v>
      </c>
      <c r="AR10826" s="90" t="str">
        <f t="shared" si="177"/>
        <v>O</v>
      </c>
      <c r="AS10826" t="s">
        <v>10839</v>
      </c>
    </row>
    <row r="10827" spans="43:45" x14ac:dyDescent="0.25">
      <c r="AQ10827" s="89">
        <v>10048806</v>
      </c>
      <c r="AR10827" s="90" t="str">
        <f t="shared" si="177"/>
        <v>O</v>
      </c>
      <c r="AS10827" t="s">
        <v>10840</v>
      </c>
    </row>
    <row r="10828" spans="43:45" x14ac:dyDescent="0.25">
      <c r="AQ10828" s="89">
        <v>10049200</v>
      </c>
      <c r="AR10828" s="90" t="str">
        <f t="shared" si="177"/>
        <v>O</v>
      </c>
      <c r="AS10828" t="s">
        <v>10841</v>
      </c>
    </row>
    <row r="10829" spans="43:45" x14ac:dyDescent="0.25">
      <c r="AQ10829" s="89">
        <v>10049210</v>
      </c>
      <c r="AR10829" s="90" t="str">
        <f t="shared" si="177"/>
        <v>O</v>
      </c>
      <c r="AS10829" t="s">
        <v>10842</v>
      </c>
    </row>
    <row r="10830" spans="43:45" x14ac:dyDescent="0.25">
      <c r="AQ10830" s="89">
        <v>10049288</v>
      </c>
      <c r="AR10830" s="90" t="str">
        <f t="shared" si="177"/>
        <v>O</v>
      </c>
      <c r="AS10830" t="s">
        <v>10843</v>
      </c>
    </row>
    <row r="10831" spans="43:45" x14ac:dyDescent="0.25">
      <c r="AQ10831" s="89">
        <v>10049329</v>
      </c>
      <c r="AR10831" s="90" t="str">
        <f t="shared" si="177"/>
        <v>O</v>
      </c>
      <c r="AS10831" t="s">
        <v>10844</v>
      </c>
    </row>
    <row r="10832" spans="43:45" x14ac:dyDescent="0.25">
      <c r="AQ10832" s="89">
        <v>10051444</v>
      </c>
      <c r="AR10832" s="90" t="str">
        <f t="shared" si="177"/>
        <v>O</v>
      </c>
      <c r="AS10832" t="s">
        <v>2829</v>
      </c>
    </row>
    <row r="10833" spans="43:45" x14ac:dyDescent="0.25">
      <c r="AQ10833" s="89">
        <v>10051445</v>
      </c>
      <c r="AR10833" s="90" t="str">
        <f t="shared" si="177"/>
        <v>O</v>
      </c>
      <c r="AS10833" t="s">
        <v>10845</v>
      </c>
    </row>
    <row r="10834" spans="43:45" x14ac:dyDescent="0.25">
      <c r="AQ10834" s="89">
        <v>10051446</v>
      </c>
      <c r="AR10834" s="90" t="str">
        <f t="shared" si="177"/>
        <v>O</v>
      </c>
      <c r="AS10834" t="s">
        <v>10846</v>
      </c>
    </row>
    <row r="10835" spans="43:45" x14ac:dyDescent="0.25">
      <c r="AQ10835" s="89">
        <v>10051448</v>
      </c>
      <c r="AR10835" s="90" t="str">
        <f t="shared" si="177"/>
        <v>O</v>
      </c>
      <c r="AS10835" t="s">
        <v>10847</v>
      </c>
    </row>
    <row r="10836" spans="43:45" x14ac:dyDescent="0.25">
      <c r="AQ10836" s="89">
        <v>10051449</v>
      </c>
      <c r="AR10836" s="90" t="str">
        <f t="shared" si="177"/>
        <v>O</v>
      </c>
      <c r="AS10836" t="s">
        <v>10848</v>
      </c>
    </row>
    <row r="10837" spans="43:45" x14ac:dyDescent="0.25">
      <c r="AQ10837" s="89">
        <v>10051455</v>
      </c>
      <c r="AR10837" s="90" t="str">
        <f t="shared" si="177"/>
        <v>O</v>
      </c>
      <c r="AS10837" t="s">
        <v>10849</v>
      </c>
    </row>
    <row r="10838" spans="43:45" x14ac:dyDescent="0.25">
      <c r="AQ10838" s="89">
        <v>10051456</v>
      </c>
      <c r="AR10838" s="90" t="str">
        <f t="shared" si="177"/>
        <v>O</v>
      </c>
      <c r="AS10838" t="s">
        <v>10850</v>
      </c>
    </row>
    <row r="10839" spans="43:45" x14ac:dyDescent="0.25">
      <c r="AQ10839" s="89">
        <v>10051460</v>
      </c>
      <c r="AR10839" s="90" t="str">
        <f t="shared" si="177"/>
        <v>O</v>
      </c>
      <c r="AS10839" t="s">
        <v>10851</v>
      </c>
    </row>
    <row r="10840" spans="43:45" x14ac:dyDescent="0.25">
      <c r="AQ10840" s="89">
        <v>10051462</v>
      </c>
      <c r="AR10840" s="90" t="str">
        <f t="shared" si="177"/>
        <v>O</v>
      </c>
      <c r="AS10840" t="s">
        <v>10852</v>
      </c>
    </row>
    <row r="10841" spans="43:45" x14ac:dyDescent="0.25">
      <c r="AQ10841" s="89">
        <v>10051464</v>
      </c>
      <c r="AR10841" s="90" t="str">
        <f t="shared" si="177"/>
        <v>O</v>
      </c>
      <c r="AS10841" t="s">
        <v>10853</v>
      </c>
    </row>
    <row r="10842" spans="43:45" x14ac:dyDescent="0.25">
      <c r="AQ10842" s="89">
        <v>10051467</v>
      </c>
      <c r="AR10842" s="90" t="str">
        <f t="shared" si="177"/>
        <v>O</v>
      </c>
      <c r="AS10842" t="s">
        <v>10854</v>
      </c>
    </row>
    <row r="10843" spans="43:45" x14ac:dyDescent="0.25">
      <c r="AQ10843" s="89">
        <v>10051468</v>
      </c>
      <c r="AR10843" s="90" t="str">
        <f t="shared" si="177"/>
        <v>O</v>
      </c>
      <c r="AS10843" t="s">
        <v>10855</v>
      </c>
    </row>
    <row r="10844" spans="43:45" x14ac:dyDescent="0.25">
      <c r="AQ10844" s="89">
        <v>10051470</v>
      </c>
      <c r="AR10844" s="90" t="str">
        <f t="shared" si="177"/>
        <v>O</v>
      </c>
      <c r="AS10844" t="s">
        <v>10856</v>
      </c>
    </row>
    <row r="10845" spans="43:45" x14ac:dyDescent="0.25">
      <c r="AQ10845" s="89">
        <v>10051472</v>
      </c>
      <c r="AR10845" s="90" t="str">
        <f t="shared" si="177"/>
        <v>O</v>
      </c>
      <c r="AS10845" t="s">
        <v>10857</v>
      </c>
    </row>
    <row r="10846" spans="43:45" x14ac:dyDescent="0.25">
      <c r="AQ10846" s="89">
        <v>10047749</v>
      </c>
      <c r="AR10846" s="90" t="str">
        <f t="shared" si="177"/>
        <v>O</v>
      </c>
      <c r="AS10846" t="s">
        <v>10858</v>
      </c>
    </row>
    <row r="10847" spans="43:45" x14ac:dyDescent="0.25">
      <c r="AQ10847" s="89">
        <v>10047930</v>
      </c>
      <c r="AR10847" s="90" t="str">
        <f t="shared" si="177"/>
        <v>O</v>
      </c>
      <c r="AS10847" t="s">
        <v>10859</v>
      </c>
    </row>
    <row r="10848" spans="43:45" x14ac:dyDescent="0.25">
      <c r="AQ10848" s="89">
        <v>10048086</v>
      </c>
      <c r="AR10848" s="90" t="str">
        <f t="shared" si="177"/>
        <v>O</v>
      </c>
      <c r="AS10848" t="s">
        <v>10860</v>
      </c>
    </row>
    <row r="10849" spans="43:45" x14ac:dyDescent="0.25">
      <c r="AQ10849" s="89">
        <v>10048093</v>
      </c>
      <c r="AR10849" s="90" t="str">
        <f t="shared" si="177"/>
        <v>O</v>
      </c>
      <c r="AS10849" t="s">
        <v>10861</v>
      </c>
    </row>
    <row r="10850" spans="43:45" x14ac:dyDescent="0.25">
      <c r="AQ10850" s="89">
        <v>10048430</v>
      </c>
      <c r="AR10850" s="90" t="str">
        <f t="shared" si="177"/>
        <v>O</v>
      </c>
      <c r="AS10850" t="s">
        <v>10862</v>
      </c>
    </row>
    <row r="10851" spans="43:45" x14ac:dyDescent="0.25">
      <c r="AQ10851" s="89">
        <v>10048680</v>
      </c>
      <c r="AR10851" s="90" t="str">
        <f t="shared" si="177"/>
        <v>O</v>
      </c>
      <c r="AS10851" t="s">
        <v>10863</v>
      </c>
    </row>
    <row r="10852" spans="43:45" x14ac:dyDescent="0.25">
      <c r="AQ10852" s="89">
        <v>10051676</v>
      </c>
      <c r="AR10852" s="90" t="str">
        <f t="shared" si="177"/>
        <v>O</v>
      </c>
      <c r="AS10852" t="s">
        <v>10864</v>
      </c>
    </row>
    <row r="10853" spans="43:45" x14ac:dyDescent="0.25">
      <c r="AQ10853" s="89">
        <v>10051678</v>
      </c>
      <c r="AR10853" s="90" t="str">
        <f t="shared" si="177"/>
        <v>O</v>
      </c>
      <c r="AS10853" t="s">
        <v>10865</v>
      </c>
    </row>
    <row r="10854" spans="43:45" x14ac:dyDescent="0.25">
      <c r="AQ10854" s="89">
        <v>10051680</v>
      </c>
      <c r="AR10854" s="90" t="str">
        <f t="shared" si="177"/>
        <v>O</v>
      </c>
      <c r="AS10854" t="s">
        <v>10866</v>
      </c>
    </row>
    <row r="10855" spans="43:45" x14ac:dyDescent="0.25">
      <c r="AQ10855" s="89">
        <v>10051681</v>
      </c>
      <c r="AR10855" s="90" t="str">
        <f t="shared" si="177"/>
        <v>O</v>
      </c>
      <c r="AS10855" t="s">
        <v>10867</v>
      </c>
    </row>
    <row r="10856" spans="43:45" x14ac:dyDescent="0.25">
      <c r="AQ10856" s="89">
        <v>10051682</v>
      </c>
      <c r="AR10856" s="90" t="str">
        <f t="shared" si="177"/>
        <v>O</v>
      </c>
      <c r="AS10856" t="s">
        <v>10868</v>
      </c>
    </row>
    <row r="10857" spans="43:45" x14ac:dyDescent="0.25">
      <c r="AQ10857" s="89">
        <v>10049432</v>
      </c>
      <c r="AR10857" s="90" t="str">
        <f t="shared" si="177"/>
        <v>O</v>
      </c>
      <c r="AS10857" t="s">
        <v>10869</v>
      </c>
    </row>
    <row r="10858" spans="43:45" x14ac:dyDescent="0.25">
      <c r="AQ10858" s="89">
        <v>10049434</v>
      </c>
      <c r="AR10858" s="90" t="str">
        <f t="shared" si="177"/>
        <v>O</v>
      </c>
      <c r="AS10858" t="s">
        <v>10870</v>
      </c>
    </row>
    <row r="10859" spans="43:45" x14ac:dyDescent="0.25">
      <c r="AQ10859" s="89">
        <v>10049500</v>
      </c>
      <c r="AR10859" s="90" t="str">
        <f t="shared" si="177"/>
        <v>O</v>
      </c>
      <c r="AS10859" t="s">
        <v>10871</v>
      </c>
    </row>
    <row r="10860" spans="43:45" x14ac:dyDescent="0.25">
      <c r="AQ10860" s="89">
        <v>10049566</v>
      </c>
      <c r="AR10860" s="90" t="str">
        <f t="shared" si="177"/>
        <v>O</v>
      </c>
      <c r="AS10860" t="s">
        <v>10872</v>
      </c>
    </row>
    <row r="10861" spans="43:45" x14ac:dyDescent="0.25">
      <c r="AQ10861" s="89">
        <v>10051919</v>
      </c>
      <c r="AR10861" s="90" t="str">
        <f t="shared" si="177"/>
        <v>O</v>
      </c>
      <c r="AS10861" t="s">
        <v>10873</v>
      </c>
    </row>
    <row r="10862" spans="43:45" x14ac:dyDescent="0.25">
      <c r="AQ10862" s="89">
        <v>10051922</v>
      </c>
      <c r="AR10862" s="90" t="str">
        <f t="shared" si="177"/>
        <v>O</v>
      </c>
      <c r="AS10862" t="s">
        <v>10874</v>
      </c>
    </row>
    <row r="10863" spans="43:45" x14ac:dyDescent="0.25">
      <c r="AQ10863" s="89">
        <v>10051925</v>
      </c>
      <c r="AR10863" s="90" t="str">
        <f t="shared" si="177"/>
        <v>O</v>
      </c>
      <c r="AS10863" t="s">
        <v>10875</v>
      </c>
    </row>
    <row r="10864" spans="43:45" x14ac:dyDescent="0.25">
      <c r="AQ10864" s="89">
        <v>10051926</v>
      </c>
      <c r="AR10864" s="90" t="str">
        <f t="shared" si="177"/>
        <v>O</v>
      </c>
      <c r="AS10864" t="s">
        <v>10876</v>
      </c>
    </row>
    <row r="10865" spans="43:45" x14ac:dyDescent="0.25">
      <c r="AQ10865" s="89">
        <v>10051927</v>
      </c>
      <c r="AR10865" s="90" t="str">
        <f t="shared" si="177"/>
        <v>O</v>
      </c>
      <c r="AS10865" t="s">
        <v>10877</v>
      </c>
    </row>
    <row r="10866" spans="43:45" x14ac:dyDescent="0.25">
      <c r="AQ10866" s="89">
        <v>10051928</v>
      </c>
      <c r="AR10866" s="90" t="str">
        <f t="shared" si="177"/>
        <v>O</v>
      </c>
      <c r="AS10866" t="s">
        <v>10878</v>
      </c>
    </row>
    <row r="10867" spans="43:45" x14ac:dyDescent="0.25">
      <c r="AQ10867" s="89">
        <v>10051929</v>
      </c>
      <c r="AR10867" s="90" t="str">
        <f t="shared" si="177"/>
        <v>O</v>
      </c>
      <c r="AS10867" t="s">
        <v>10879</v>
      </c>
    </row>
    <row r="10868" spans="43:45" x14ac:dyDescent="0.25">
      <c r="AQ10868" s="89">
        <v>10051932</v>
      </c>
      <c r="AR10868" s="90" t="str">
        <f t="shared" si="177"/>
        <v>O</v>
      </c>
      <c r="AS10868" t="s">
        <v>10880</v>
      </c>
    </row>
    <row r="10869" spans="43:45" x14ac:dyDescent="0.25">
      <c r="AQ10869" s="89">
        <v>10052116</v>
      </c>
      <c r="AR10869" s="90" t="str">
        <f t="shared" si="177"/>
        <v>O</v>
      </c>
      <c r="AS10869" t="s">
        <v>10881</v>
      </c>
    </row>
    <row r="10870" spans="43:45" x14ac:dyDescent="0.25">
      <c r="AQ10870" s="89">
        <v>10052118</v>
      </c>
      <c r="AR10870" s="90" t="str">
        <f t="shared" si="177"/>
        <v>O</v>
      </c>
      <c r="AS10870" t="s">
        <v>10882</v>
      </c>
    </row>
    <row r="10871" spans="43:45" x14ac:dyDescent="0.25">
      <c r="AQ10871" s="89">
        <v>10052120</v>
      </c>
      <c r="AR10871" s="90" t="str">
        <f t="shared" si="177"/>
        <v>O</v>
      </c>
      <c r="AS10871" t="s">
        <v>10883</v>
      </c>
    </row>
    <row r="10872" spans="43:45" x14ac:dyDescent="0.25">
      <c r="AQ10872" s="89">
        <v>10052121</v>
      </c>
      <c r="AR10872" s="90" t="str">
        <f t="shared" si="177"/>
        <v>O</v>
      </c>
      <c r="AS10872" t="s">
        <v>10884</v>
      </c>
    </row>
    <row r="10873" spans="43:45" x14ac:dyDescent="0.25">
      <c r="AQ10873" s="89">
        <v>10052123</v>
      </c>
      <c r="AR10873" s="90" t="str">
        <f t="shared" si="177"/>
        <v>O</v>
      </c>
      <c r="AS10873" t="s">
        <v>10885</v>
      </c>
    </row>
    <row r="10874" spans="43:45" x14ac:dyDescent="0.25">
      <c r="AQ10874" s="89">
        <v>10052125</v>
      </c>
      <c r="AR10874" s="90" t="str">
        <f t="shared" si="177"/>
        <v>O</v>
      </c>
      <c r="AS10874" t="s">
        <v>10886</v>
      </c>
    </row>
    <row r="10875" spans="43:45" x14ac:dyDescent="0.25">
      <c r="AQ10875" s="89">
        <v>10052126</v>
      </c>
      <c r="AR10875" s="90" t="str">
        <f t="shared" si="177"/>
        <v>O</v>
      </c>
      <c r="AS10875" t="s">
        <v>10887</v>
      </c>
    </row>
    <row r="10876" spans="43:45" x14ac:dyDescent="0.25">
      <c r="AQ10876" s="89">
        <v>10047556</v>
      </c>
      <c r="AR10876" s="90" t="str">
        <f t="shared" si="177"/>
        <v>O</v>
      </c>
      <c r="AS10876" t="s">
        <v>10888</v>
      </c>
    </row>
    <row r="10877" spans="43:45" x14ac:dyDescent="0.25">
      <c r="AQ10877" s="89">
        <v>10047557</v>
      </c>
      <c r="AR10877" s="90" t="str">
        <f t="shared" si="177"/>
        <v>O</v>
      </c>
      <c r="AS10877" t="s">
        <v>10889</v>
      </c>
    </row>
    <row r="10878" spans="43:45" x14ac:dyDescent="0.25">
      <c r="AQ10878" s="89">
        <v>10047706</v>
      </c>
      <c r="AR10878" s="90" t="str">
        <f t="shared" si="177"/>
        <v>O</v>
      </c>
      <c r="AS10878" t="s">
        <v>10890</v>
      </c>
    </row>
    <row r="10879" spans="43:45" x14ac:dyDescent="0.25">
      <c r="AQ10879" s="89">
        <v>10047971</v>
      </c>
      <c r="AR10879" s="90" t="str">
        <f t="shared" si="177"/>
        <v>O</v>
      </c>
      <c r="AS10879" t="s">
        <v>10891</v>
      </c>
    </row>
    <row r="10880" spans="43:45" x14ac:dyDescent="0.25">
      <c r="AQ10880" s="89">
        <v>10048119</v>
      </c>
      <c r="AR10880" s="90" t="str">
        <f t="shared" si="177"/>
        <v>O</v>
      </c>
      <c r="AS10880" t="s">
        <v>10892</v>
      </c>
    </row>
    <row r="10881" spans="43:45" x14ac:dyDescent="0.25">
      <c r="AQ10881" s="89">
        <v>10048121</v>
      </c>
      <c r="AR10881" s="90" t="str">
        <f t="shared" si="177"/>
        <v>O</v>
      </c>
      <c r="AS10881" t="s">
        <v>10893</v>
      </c>
    </row>
    <row r="10882" spans="43:45" x14ac:dyDescent="0.25">
      <c r="AQ10882" s="89">
        <v>10048166</v>
      </c>
      <c r="AR10882" s="90" t="str">
        <f t="shared" si="177"/>
        <v>O</v>
      </c>
      <c r="AS10882" t="s">
        <v>10894</v>
      </c>
    </row>
    <row r="10883" spans="43:45" x14ac:dyDescent="0.25">
      <c r="AQ10883" s="89">
        <v>10048462</v>
      </c>
      <c r="AR10883" s="90" t="str">
        <f t="shared" si="177"/>
        <v>O</v>
      </c>
      <c r="AS10883" t="s">
        <v>10895</v>
      </c>
    </row>
    <row r="10884" spans="43:45" x14ac:dyDescent="0.25">
      <c r="AQ10884" s="89">
        <v>10051295</v>
      </c>
      <c r="AR10884" s="90" t="str">
        <f t="shared" si="177"/>
        <v>O</v>
      </c>
      <c r="AS10884" t="s">
        <v>10896</v>
      </c>
    </row>
    <row r="10885" spans="43:45" x14ac:dyDescent="0.25">
      <c r="AQ10885" s="89">
        <v>10051297</v>
      </c>
      <c r="AR10885" s="90" t="str">
        <f t="shared" si="177"/>
        <v>O</v>
      </c>
      <c r="AS10885" t="s">
        <v>10897</v>
      </c>
    </row>
    <row r="10886" spans="43:45" x14ac:dyDescent="0.25">
      <c r="AQ10886" s="89">
        <v>10051300</v>
      </c>
      <c r="AR10886" s="90" t="str">
        <f t="shared" si="177"/>
        <v>O</v>
      </c>
      <c r="AS10886" t="s">
        <v>10898</v>
      </c>
    </row>
    <row r="10887" spans="43:45" x14ac:dyDescent="0.25">
      <c r="AQ10887" s="89">
        <v>10048821</v>
      </c>
      <c r="AR10887" s="90" t="str">
        <f t="shared" si="177"/>
        <v>O</v>
      </c>
      <c r="AS10887" t="s">
        <v>10899</v>
      </c>
    </row>
    <row r="10888" spans="43:45" x14ac:dyDescent="0.25">
      <c r="AQ10888" s="89">
        <v>10049026</v>
      </c>
      <c r="AR10888" s="90" t="str">
        <f t="shared" si="177"/>
        <v>O</v>
      </c>
      <c r="AS10888" t="s">
        <v>10900</v>
      </c>
    </row>
    <row r="10889" spans="43:45" x14ac:dyDescent="0.25">
      <c r="AQ10889" s="89">
        <v>10049537</v>
      </c>
      <c r="AR10889" s="90" t="str">
        <f t="shared" ref="AR10889:AR10952" si="178">IF(ISNA(VLOOKUP(AQ10889,$BP$18:$BQ$356,2,FALSE))=TRUE,"O",VLOOKUP(AQ10889,$BP$18:$BQ$356,2,FALSE))</f>
        <v>O</v>
      </c>
      <c r="AS10889" t="s">
        <v>10901</v>
      </c>
    </row>
    <row r="10890" spans="43:45" x14ac:dyDescent="0.25">
      <c r="AQ10890" s="89">
        <v>10049557</v>
      </c>
      <c r="AR10890" s="90" t="str">
        <f t="shared" si="178"/>
        <v>O</v>
      </c>
      <c r="AS10890" t="s">
        <v>10902</v>
      </c>
    </row>
    <row r="10891" spans="43:45" x14ac:dyDescent="0.25">
      <c r="AQ10891" s="89">
        <v>10049601</v>
      </c>
      <c r="AR10891" s="90" t="str">
        <f t="shared" si="178"/>
        <v>O</v>
      </c>
      <c r="AS10891" t="s">
        <v>10903</v>
      </c>
    </row>
    <row r="10892" spans="43:45" x14ac:dyDescent="0.25">
      <c r="AQ10892" s="89">
        <v>10049693</v>
      </c>
      <c r="AR10892" s="90" t="str">
        <f t="shared" si="178"/>
        <v>O</v>
      </c>
      <c r="AS10892" t="s">
        <v>10904</v>
      </c>
    </row>
    <row r="10893" spans="43:45" x14ac:dyDescent="0.25">
      <c r="AQ10893" s="89">
        <v>10051473</v>
      </c>
      <c r="AR10893" s="90" t="str">
        <f t="shared" si="178"/>
        <v>O</v>
      </c>
      <c r="AS10893" t="s">
        <v>10905</v>
      </c>
    </row>
    <row r="10894" spans="43:45" x14ac:dyDescent="0.25">
      <c r="AQ10894" s="89">
        <v>10051477</v>
      </c>
      <c r="AR10894" s="90" t="str">
        <f t="shared" si="178"/>
        <v>O</v>
      </c>
      <c r="AS10894" t="s">
        <v>10906</v>
      </c>
    </row>
    <row r="10895" spans="43:45" x14ac:dyDescent="0.25">
      <c r="AQ10895" s="89">
        <v>10051479</v>
      </c>
      <c r="AR10895" s="90" t="str">
        <f t="shared" si="178"/>
        <v>O</v>
      </c>
      <c r="AS10895" t="s">
        <v>10907</v>
      </c>
    </row>
    <row r="10896" spans="43:45" x14ac:dyDescent="0.25">
      <c r="AQ10896" s="89">
        <v>10051483</v>
      </c>
      <c r="AR10896" s="90" t="str">
        <f t="shared" si="178"/>
        <v>O</v>
      </c>
      <c r="AS10896" t="s">
        <v>10908</v>
      </c>
    </row>
    <row r="10897" spans="43:45" x14ac:dyDescent="0.25">
      <c r="AQ10897" s="89">
        <v>10051486</v>
      </c>
      <c r="AR10897" s="90" t="str">
        <f t="shared" si="178"/>
        <v>O</v>
      </c>
      <c r="AS10897" t="s">
        <v>10909</v>
      </c>
    </row>
    <row r="10898" spans="43:45" x14ac:dyDescent="0.25">
      <c r="AQ10898" s="89">
        <v>10051487</v>
      </c>
      <c r="AR10898" s="90" t="str">
        <f t="shared" si="178"/>
        <v>O</v>
      </c>
      <c r="AS10898" t="s">
        <v>10910</v>
      </c>
    </row>
    <row r="10899" spans="43:45" x14ac:dyDescent="0.25">
      <c r="AQ10899" s="89">
        <v>10047517</v>
      </c>
      <c r="AR10899" s="90" t="str">
        <f t="shared" si="178"/>
        <v>O</v>
      </c>
      <c r="AS10899" t="s">
        <v>10911</v>
      </c>
    </row>
    <row r="10900" spans="43:45" x14ac:dyDescent="0.25">
      <c r="AQ10900" s="89">
        <v>10047935</v>
      </c>
      <c r="AR10900" s="90" t="str">
        <f t="shared" si="178"/>
        <v>O</v>
      </c>
      <c r="AS10900" t="s">
        <v>10912</v>
      </c>
    </row>
    <row r="10901" spans="43:45" x14ac:dyDescent="0.25">
      <c r="AQ10901" s="89">
        <v>10047975</v>
      </c>
      <c r="AR10901" s="90" t="str">
        <f t="shared" si="178"/>
        <v>O</v>
      </c>
      <c r="AS10901" t="s">
        <v>10913</v>
      </c>
    </row>
    <row r="10902" spans="43:45" x14ac:dyDescent="0.25">
      <c r="AQ10902" s="89">
        <v>10048082</v>
      </c>
      <c r="AR10902" s="90" t="str">
        <f t="shared" si="178"/>
        <v>O</v>
      </c>
      <c r="AS10902" t="s">
        <v>10914</v>
      </c>
    </row>
    <row r="10903" spans="43:45" x14ac:dyDescent="0.25">
      <c r="AQ10903" s="89">
        <v>10048146</v>
      </c>
      <c r="AR10903" s="90" t="str">
        <f t="shared" si="178"/>
        <v>O</v>
      </c>
      <c r="AS10903" t="s">
        <v>10915</v>
      </c>
    </row>
    <row r="10904" spans="43:45" x14ac:dyDescent="0.25">
      <c r="AQ10904" s="89">
        <v>10048313</v>
      </c>
      <c r="AR10904" s="90" t="str">
        <f t="shared" si="178"/>
        <v>O</v>
      </c>
      <c r="AS10904" t="s">
        <v>10916</v>
      </c>
    </row>
    <row r="10905" spans="43:45" x14ac:dyDescent="0.25">
      <c r="AQ10905" s="89">
        <v>10048336</v>
      </c>
      <c r="AR10905" s="90" t="str">
        <f t="shared" si="178"/>
        <v>O</v>
      </c>
      <c r="AS10905" t="s">
        <v>10917</v>
      </c>
    </row>
    <row r="10906" spans="43:45" x14ac:dyDescent="0.25">
      <c r="AQ10906" s="89">
        <v>10048402</v>
      </c>
      <c r="AR10906" s="90" t="str">
        <f t="shared" si="178"/>
        <v>O</v>
      </c>
      <c r="AS10906" t="s">
        <v>10918</v>
      </c>
    </row>
    <row r="10907" spans="43:45" x14ac:dyDescent="0.25">
      <c r="AQ10907" s="89">
        <v>10048498</v>
      </c>
      <c r="AR10907" s="90" t="str">
        <f t="shared" si="178"/>
        <v>O</v>
      </c>
      <c r="AS10907" t="s">
        <v>10919</v>
      </c>
    </row>
    <row r="10908" spans="43:45" x14ac:dyDescent="0.25">
      <c r="AQ10908" s="89">
        <v>10048506</v>
      </c>
      <c r="AR10908" s="90" t="str">
        <f t="shared" si="178"/>
        <v>O</v>
      </c>
      <c r="AS10908" t="s">
        <v>10920</v>
      </c>
    </row>
    <row r="10909" spans="43:45" x14ac:dyDescent="0.25">
      <c r="AQ10909" s="89">
        <v>10051684</v>
      </c>
      <c r="AR10909" s="90" t="str">
        <f t="shared" si="178"/>
        <v>O</v>
      </c>
      <c r="AS10909" t="s">
        <v>10921</v>
      </c>
    </row>
    <row r="10910" spans="43:45" x14ac:dyDescent="0.25">
      <c r="AQ10910" s="89">
        <v>10051685</v>
      </c>
      <c r="AR10910" s="90" t="str">
        <f t="shared" si="178"/>
        <v>O</v>
      </c>
      <c r="AS10910" t="s">
        <v>10922</v>
      </c>
    </row>
    <row r="10911" spans="43:45" x14ac:dyDescent="0.25">
      <c r="AQ10911" s="89">
        <v>10051687</v>
      </c>
      <c r="AR10911" s="90" t="str">
        <f t="shared" si="178"/>
        <v>O</v>
      </c>
      <c r="AS10911" t="s">
        <v>10923</v>
      </c>
    </row>
    <row r="10912" spans="43:45" x14ac:dyDescent="0.25">
      <c r="AQ10912" s="89">
        <v>10051691</v>
      </c>
      <c r="AR10912" s="90" t="str">
        <f t="shared" si="178"/>
        <v>O</v>
      </c>
      <c r="AS10912" t="s">
        <v>10924</v>
      </c>
    </row>
    <row r="10913" spans="43:45" x14ac:dyDescent="0.25">
      <c r="AQ10913" s="89">
        <v>10051693</v>
      </c>
      <c r="AR10913" s="90" t="str">
        <f t="shared" si="178"/>
        <v>O</v>
      </c>
      <c r="AS10913" t="s">
        <v>10925</v>
      </c>
    </row>
    <row r="10914" spans="43:45" x14ac:dyDescent="0.25">
      <c r="AQ10914" s="89">
        <v>10051696</v>
      </c>
      <c r="AR10914" s="90" t="str">
        <f t="shared" si="178"/>
        <v>O</v>
      </c>
      <c r="AS10914" t="s">
        <v>10926</v>
      </c>
    </row>
    <row r="10915" spans="43:45" x14ac:dyDescent="0.25">
      <c r="AQ10915" s="89">
        <v>10051697</v>
      </c>
      <c r="AR10915" s="90" t="str">
        <f t="shared" si="178"/>
        <v>O</v>
      </c>
      <c r="AS10915" t="s">
        <v>10927</v>
      </c>
    </row>
    <row r="10916" spans="43:45" x14ac:dyDescent="0.25">
      <c r="AQ10916" s="89">
        <v>10048942</v>
      </c>
      <c r="AR10916" s="90" t="str">
        <f t="shared" si="178"/>
        <v>O</v>
      </c>
      <c r="AS10916" t="s">
        <v>10928</v>
      </c>
    </row>
    <row r="10917" spans="43:45" x14ac:dyDescent="0.25">
      <c r="AQ10917" s="89">
        <v>10049176</v>
      </c>
      <c r="AR10917" s="90" t="str">
        <f t="shared" si="178"/>
        <v>O</v>
      </c>
      <c r="AS10917" t="s">
        <v>10929</v>
      </c>
    </row>
    <row r="10918" spans="43:45" x14ac:dyDescent="0.25">
      <c r="AQ10918" s="89">
        <v>10049184</v>
      </c>
      <c r="AR10918" s="90" t="str">
        <f t="shared" si="178"/>
        <v>O</v>
      </c>
      <c r="AS10918" t="s">
        <v>10930</v>
      </c>
    </row>
    <row r="10919" spans="43:45" x14ac:dyDescent="0.25">
      <c r="AQ10919" s="89">
        <v>10049353</v>
      </c>
      <c r="AR10919" s="90" t="str">
        <f t="shared" si="178"/>
        <v>O</v>
      </c>
      <c r="AS10919" t="s">
        <v>10931</v>
      </c>
    </row>
    <row r="10920" spans="43:45" x14ac:dyDescent="0.25">
      <c r="AQ10920" s="89">
        <v>10049533</v>
      </c>
      <c r="AR10920" s="90" t="str">
        <f t="shared" si="178"/>
        <v>O</v>
      </c>
      <c r="AS10920" t="s">
        <v>10932</v>
      </c>
    </row>
    <row r="10921" spans="43:45" x14ac:dyDescent="0.25">
      <c r="AQ10921" s="89">
        <v>10049683</v>
      </c>
      <c r="AR10921" s="90" t="str">
        <f t="shared" si="178"/>
        <v>O</v>
      </c>
      <c r="AS10921" t="s">
        <v>10933</v>
      </c>
    </row>
    <row r="10922" spans="43:45" x14ac:dyDescent="0.25">
      <c r="AQ10922" s="89">
        <v>10052354</v>
      </c>
      <c r="AR10922" s="90" t="str">
        <f t="shared" si="178"/>
        <v>O</v>
      </c>
      <c r="AS10922" t="s">
        <v>10934</v>
      </c>
    </row>
    <row r="10923" spans="43:45" x14ac:dyDescent="0.25">
      <c r="AQ10923" s="89">
        <v>10052358</v>
      </c>
      <c r="AR10923" s="90" t="str">
        <f t="shared" si="178"/>
        <v>O</v>
      </c>
      <c r="AS10923" t="s">
        <v>10935</v>
      </c>
    </row>
    <row r="10924" spans="43:45" x14ac:dyDescent="0.25">
      <c r="AQ10924" s="89">
        <v>10052359</v>
      </c>
      <c r="AR10924" s="90" t="str">
        <f t="shared" si="178"/>
        <v>O</v>
      </c>
      <c r="AS10924" t="s">
        <v>10936</v>
      </c>
    </row>
    <row r="10925" spans="43:45" x14ac:dyDescent="0.25">
      <c r="AQ10925" s="89">
        <v>10052364</v>
      </c>
      <c r="AR10925" s="90" t="str">
        <f t="shared" si="178"/>
        <v>O</v>
      </c>
      <c r="AS10925" t="s">
        <v>10937</v>
      </c>
    </row>
    <row r="10926" spans="43:45" x14ac:dyDescent="0.25">
      <c r="AQ10926" s="89">
        <v>10052365</v>
      </c>
      <c r="AR10926" s="90" t="str">
        <f t="shared" si="178"/>
        <v>O</v>
      </c>
      <c r="AS10926" t="s">
        <v>10937</v>
      </c>
    </row>
    <row r="10927" spans="43:45" x14ac:dyDescent="0.25">
      <c r="AQ10927" s="89">
        <v>10047825</v>
      </c>
      <c r="AR10927" s="90" t="str">
        <f t="shared" si="178"/>
        <v>O</v>
      </c>
      <c r="AS10927" t="s">
        <v>10938</v>
      </c>
    </row>
    <row r="10928" spans="43:45" x14ac:dyDescent="0.25">
      <c r="AQ10928" s="89">
        <v>10048386</v>
      </c>
      <c r="AR10928" s="90" t="str">
        <f t="shared" si="178"/>
        <v>O</v>
      </c>
      <c r="AS10928" t="s">
        <v>10939</v>
      </c>
    </row>
    <row r="10929" spans="43:45" x14ac:dyDescent="0.25">
      <c r="AQ10929" s="89">
        <v>10048415</v>
      </c>
      <c r="AR10929" s="90" t="str">
        <f t="shared" si="178"/>
        <v>O</v>
      </c>
      <c r="AS10929" t="s">
        <v>10940</v>
      </c>
    </row>
    <row r="10930" spans="43:45" x14ac:dyDescent="0.25">
      <c r="AQ10930" s="89">
        <v>10048790</v>
      </c>
      <c r="AR10930" s="90" t="str">
        <f t="shared" si="178"/>
        <v>O</v>
      </c>
      <c r="AS10930" t="s">
        <v>10941</v>
      </c>
    </row>
    <row r="10931" spans="43:45" x14ac:dyDescent="0.25">
      <c r="AQ10931" s="89">
        <v>10051302</v>
      </c>
      <c r="AR10931" s="90" t="str">
        <f t="shared" si="178"/>
        <v>O</v>
      </c>
      <c r="AS10931" t="s">
        <v>10942</v>
      </c>
    </row>
    <row r="10932" spans="43:45" x14ac:dyDescent="0.25">
      <c r="AQ10932" s="89">
        <v>10051303</v>
      </c>
      <c r="AR10932" s="90" t="str">
        <f t="shared" si="178"/>
        <v>O</v>
      </c>
      <c r="AS10932" t="s">
        <v>10943</v>
      </c>
    </row>
    <row r="10933" spans="43:45" x14ac:dyDescent="0.25">
      <c r="AQ10933" s="89">
        <v>10051304</v>
      </c>
      <c r="AR10933" s="90" t="str">
        <f t="shared" si="178"/>
        <v>O</v>
      </c>
      <c r="AS10933" t="s">
        <v>10944</v>
      </c>
    </row>
    <row r="10934" spans="43:45" x14ac:dyDescent="0.25">
      <c r="AQ10934" s="89">
        <v>10051305</v>
      </c>
      <c r="AR10934" s="90" t="str">
        <f t="shared" si="178"/>
        <v>O</v>
      </c>
      <c r="AS10934" t="s">
        <v>10945</v>
      </c>
    </row>
    <row r="10935" spans="43:45" x14ac:dyDescent="0.25">
      <c r="AQ10935" s="89">
        <v>10051306</v>
      </c>
      <c r="AR10935" s="90" t="str">
        <f t="shared" si="178"/>
        <v>O</v>
      </c>
      <c r="AS10935" t="s">
        <v>10946</v>
      </c>
    </row>
    <row r="10936" spans="43:45" x14ac:dyDescent="0.25">
      <c r="AQ10936" s="89">
        <v>10051309</v>
      </c>
      <c r="AR10936" s="90" t="str">
        <f t="shared" si="178"/>
        <v>O</v>
      </c>
      <c r="AS10936" t="s">
        <v>10947</v>
      </c>
    </row>
    <row r="10937" spans="43:45" x14ac:dyDescent="0.25">
      <c r="AQ10937" s="89">
        <v>10051310</v>
      </c>
      <c r="AR10937" s="90" t="str">
        <f t="shared" si="178"/>
        <v>O</v>
      </c>
      <c r="AS10937" t="s">
        <v>10948</v>
      </c>
    </row>
    <row r="10938" spans="43:45" x14ac:dyDescent="0.25">
      <c r="AQ10938" s="89">
        <v>10051312</v>
      </c>
      <c r="AR10938" s="90" t="str">
        <f t="shared" si="178"/>
        <v>O</v>
      </c>
      <c r="AS10938" t="s">
        <v>10949</v>
      </c>
    </row>
    <row r="10939" spans="43:45" x14ac:dyDescent="0.25">
      <c r="AQ10939" s="89">
        <v>10048919</v>
      </c>
      <c r="AR10939" s="90" t="str">
        <f t="shared" si="178"/>
        <v>O</v>
      </c>
      <c r="AS10939" t="s">
        <v>10950</v>
      </c>
    </row>
    <row r="10940" spans="43:45" x14ac:dyDescent="0.25">
      <c r="AQ10940" s="89">
        <v>10049014</v>
      </c>
      <c r="AR10940" s="90" t="str">
        <f t="shared" si="178"/>
        <v>O</v>
      </c>
      <c r="AS10940" t="s">
        <v>10951</v>
      </c>
    </row>
    <row r="10941" spans="43:45" x14ac:dyDescent="0.25">
      <c r="AQ10941" s="89">
        <v>10049016</v>
      </c>
      <c r="AR10941" s="90" t="str">
        <f t="shared" si="178"/>
        <v>O</v>
      </c>
      <c r="AS10941" t="s">
        <v>10952</v>
      </c>
    </row>
    <row r="10942" spans="43:45" x14ac:dyDescent="0.25">
      <c r="AQ10942" s="89">
        <v>10049187</v>
      </c>
      <c r="AR10942" s="90" t="str">
        <f t="shared" si="178"/>
        <v>O</v>
      </c>
      <c r="AS10942" t="s">
        <v>10953</v>
      </c>
    </row>
    <row r="10943" spans="43:45" x14ac:dyDescent="0.25">
      <c r="AQ10943" s="89">
        <v>10049379</v>
      </c>
      <c r="AR10943" s="90" t="str">
        <f t="shared" si="178"/>
        <v>O</v>
      </c>
      <c r="AS10943" t="s">
        <v>10954</v>
      </c>
    </row>
    <row r="10944" spans="43:45" x14ac:dyDescent="0.25">
      <c r="AQ10944" s="89">
        <v>10049387</v>
      </c>
      <c r="AR10944" s="90" t="str">
        <f t="shared" si="178"/>
        <v>O</v>
      </c>
      <c r="AS10944" t="s">
        <v>10955</v>
      </c>
    </row>
    <row r="10945" spans="43:45" x14ac:dyDescent="0.25">
      <c r="AQ10945" s="89">
        <v>10049451</v>
      </c>
      <c r="AR10945" s="90" t="str">
        <f t="shared" si="178"/>
        <v>O</v>
      </c>
      <c r="AS10945" t="s">
        <v>10956</v>
      </c>
    </row>
    <row r="10946" spans="43:45" x14ac:dyDescent="0.25">
      <c r="AQ10946" s="89">
        <v>10049477</v>
      </c>
      <c r="AR10946" s="90" t="str">
        <f t="shared" si="178"/>
        <v>O</v>
      </c>
      <c r="AS10946" t="s">
        <v>10957</v>
      </c>
    </row>
    <row r="10947" spans="43:45" x14ac:dyDescent="0.25">
      <c r="AQ10947" s="89">
        <v>10049495</v>
      </c>
      <c r="AR10947" s="90" t="str">
        <f t="shared" si="178"/>
        <v>O</v>
      </c>
      <c r="AS10947" t="s">
        <v>10958</v>
      </c>
    </row>
    <row r="10948" spans="43:45" x14ac:dyDescent="0.25">
      <c r="AQ10948" s="89">
        <v>10049525</v>
      </c>
      <c r="AR10948" s="90" t="str">
        <f t="shared" si="178"/>
        <v>O</v>
      </c>
      <c r="AS10948" t="s">
        <v>10959</v>
      </c>
    </row>
    <row r="10949" spans="43:45" x14ac:dyDescent="0.25">
      <c r="AQ10949" s="89">
        <v>10051494</v>
      </c>
      <c r="AR10949" s="90" t="str">
        <f t="shared" si="178"/>
        <v>O</v>
      </c>
      <c r="AS10949" t="s">
        <v>10960</v>
      </c>
    </row>
    <row r="10950" spans="43:45" x14ac:dyDescent="0.25">
      <c r="AQ10950" s="89">
        <v>10051502</v>
      </c>
      <c r="AR10950" s="90" t="str">
        <f t="shared" si="178"/>
        <v>O</v>
      </c>
      <c r="AS10950" t="s">
        <v>10961</v>
      </c>
    </row>
    <row r="10951" spans="43:45" x14ac:dyDescent="0.25">
      <c r="AQ10951" s="89">
        <v>10047614</v>
      </c>
      <c r="AR10951" s="90" t="str">
        <f t="shared" si="178"/>
        <v>O</v>
      </c>
      <c r="AS10951" t="s">
        <v>10962</v>
      </c>
    </row>
    <row r="10952" spans="43:45" x14ac:dyDescent="0.25">
      <c r="AQ10952" s="89">
        <v>10047629</v>
      </c>
      <c r="AR10952" s="90" t="str">
        <f t="shared" si="178"/>
        <v>O</v>
      </c>
      <c r="AS10952" t="s">
        <v>10963</v>
      </c>
    </row>
    <row r="10953" spans="43:45" x14ac:dyDescent="0.25">
      <c r="AQ10953" s="89">
        <v>10047637</v>
      </c>
      <c r="AR10953" s="90" t="str">
        <f t="shared" ref="AR10953:AR11016" si="179">IF(ISNA(VLOOKUP(AQ10953,$BP$18:$BQ$356,2,FALSE))=TRUE,"O",VLOOKUP(AQ10953,$BP$18:$BQ$356,2,FALSE))</f>
        <v>O</v>
      </c>
      <c r="AS10953" t="s">
        <v>10964</v>
      </c>
    </row>
    <row r="10954" spans="43:45" x14ac:dyDescent="0.25">
      <c r="AQ10954" s="89">
        <v>10047641</v>
      </c>
      <c r="AR10954" s="90" t="str">
        <f t="shared" si="179"/>
        <v>O</v>
      </c>
      <c r="AS10954" t="s">
        <v>10965</v>
      </c>
    </row>
    <row r="10955" spans="43:45" x14ac:dyDescent="0.25">
      <c r="AQ10955" s="89">
        <v>10047647</v>
      </c>
      <c r="AR10955" s="90" t="str">
        <f t="shared" si="179"/>
        <v>O</v>
      </c>
      <c r="AS10955" t="s">
        <v>10966</v>
      </c>
    </row>
    <row r="10956" spans="43:45" x14ac:dyDescent="0.25">
      <c r="AQ10956" s="89">
        <v>10047979</v>
      </c>
      <c r="AR10956" s="90" t="str">
        <f t="shared" si="179"/>
        <v>O</v>
      </c>
      <c r="AS10956" t="s">
        <v>10967</v>
      </c>
    </row>
    <row r="10957" spans="43:45" x14ac:dyDescent="0.25">
      <c r="AQ10957" s="89">
        <v>10048043</v>
      </c>
      <c r="AR10957" s="90" t="str">
        <f t="shared" si="179"/>
        <v>O</v>
      </c>
      <c r="AS10957" t="s">
        <v>10968</v>
      </c>
    </row>
    <row r="10958" spans="43:45" x14ac:dyDescent="0.25">
      <c r="AQ10958" s="89">
        <v>10048332</v>
      </c>
      <c r="AR10958" s="90" t="str">
        <f t="shared" si="179"/>
        <v>O</v>
      </c>
      <c r="AS10958" t="s">
        <v>10969</v>
      </c>
    </row>
    <row r="10959" spans="43:45" x14ac:dyDescent="0.25">
      <c r="AQ10959" s="89">
        <v>10048355</v>
      </c>
      <c r="AR10959" s="90" t="str">
        <f t="shared" si="179"/>
        <v>O</v>
      </c>
      <c r="AS10959" t="s">
        <v>10970</v>
      </c>
    </row>
    <row r="10960" spans="43:45" x14ac:dyDescent="0.25">
      <c r="AQ10960" s="89">
        <v>10048807</v>
      </c>
      <c r="AR10960" s="90" t="str">
        <f t="shared" si="179"/>
        <v>O</v>
      </c>
      <c r="AS10960" t="s">
        <v>10971</v>
      </c>
    </row>
    <row r="10961" spans="43:45" x14ac:dyDescent="0.25">
      <c r="AQ10961" s="89">
        <v>10047989</v>
      </c>
      <c r="AR10961" s="90" t="str">
        <f t="shared" si="179"/>
        <v>O</v>
      </c>
      <c r="AS10961" t="s">
        <v>10972</v>
      </c>
    </row>
    <row r="10962" spans="43:45" x14ac:dyDescent="0.25">
      <c r="AQ10962" s="89">
        <v>10049132</v>
      </c>
      <c r="AR10962" s="90" t="str">
        <f t="shared" si="179"/>
        <v>O</v>
      </c>
      <c r="AS10962" t="s">
        <v>10973</v>
      </c>
    </row>
    <row r="10963" spans="43:45" x14ac:dyDescent="0.25">
      <c r="AQ10963" s="89">
        <v>10049383</v>
      </c>
      <c r="AR10963" s="90" t="str">
        <f t="shared" si="179"/>
        <v>O</v>
      </c>
      <c r="AS10963" t="s">
        <v>10974</v>
      </c>
    </row>
    <row r="10964" spans="43:45" x14ac:dyDescent="0.25">
      <c r="AQ10964" s="89">
        <v>10049492</v>
      </c>
      <c r="AR10964" s="90" t="str">
        <f t="shared" si="179"/>
        <v>O</v>
      </c>
      <c r="AS10964" t="s">
        <v>10975</v>
      </c>
    </row>
    <row r="10965" spans="43:45" x14ac:dyDescent="0.25">
      <c r="AQ10965" s="89">
        <v>10049514</v>
      </c>
      <c r="AR10965" s="90" t="str">
        <f t="shared" si="179"/>
        <v>O</v>
      </c>
      <c r="AS10965" t="s">
        <v>10976</v>
      </c>
    </row>
    <row r="10966" spans="43:45" x14ac:dyDescent="0.25">
      <c r="AQ10966" s="89">
        <v>10051826</v>
      </c>
      <c r="AR10966" s="90" t="str">
        <f t="shared" si="179"/>
        <v>O</v>
      </c>
      <c r="AS10966" t="s">
        <v>10977</v>
      </c>
    </row>
    <row r="10967" spans="43:45" x14ac:dyDescent="0.25">
      <c r="AQ10967" s="89">
        <v>10051832</v>
      </c>
      <c r="AR10967" s="90" t="str">
        <f t="shared" si="179"/>
        <v>O</v>
      </c>
      <c r="AS10967" t="s">
        <v>10978</v>
      </c>
    </row>
    <row r="10968" spans="43:45" x14ac:dyDescent="0.25">
      <c r="AQ10968" s="89">
        <v>10051834</v>
      </c>
      <c r="AR10968" s="90" t="str">
        <f t="shared" si="179"/>
        <v>O</v>
      </c>
      <c r="AS10968" t="s">
        <v>10979</v>
      </c>
    </row>
    <row r="10969" spans="43:45" x14ac:dyDescent="0.25">
      <c r="AQ10969" s="89">
        <v>10051835</v>
      </c>
      <c r="AR10969" s="90" t="str">
        <f t="shared" si="179"/>
        <v>O</v>
      </c>
      <c r="AS10969" t="s">
        <v>10980</v>
      </c>
    </row>
    <row r="10970" spans="43:45" x14ac:dyDescent="0.25">
      <c r="AQ10970" s="89">
        <v>10051843</v>
      </c>
      <c r="AR10970" s="90" t="str">
        <f t="shared" si="179"/>
        <v>O</v>
      </c>
      <c r="AS10970" t="s">
        <v>10981</v>
      </c>
    </row>
    <row r="10971" spans="43:45" x14ac:dyDescent="0.25">
      <c r="AQ10971" s="89">
        <v>10051850</v>
      </c>
      <c r="AR10971" s="90" t="str">
        <f t="shared" si="179"/>
        <v>O</v>
      </c>
      <c r="AS10971" t="s">
        <v>10982</v>
      </c>
    </row>
    <row r="10972" spans="43:45" x14ac:dyDescent="0.25">
      <c r="AQ10972" s="89">
        <v>10051853</v>
      </c>
      <c r="AR10972" s="90" t="str">
        <f t="shared" si="179"/>
        <v>O</v>
      </c>
      <c r="AS10972" t="s">
        <v>10983</v>
      </c>
    </row>
    <row r="10973" spans="43:45" x14ac:dyDescent="0.25">
      <c r="AQ10973" s="89">
        <v>10051855</v>
      </c>
      <c r="AR10973" s="90" t="str">
        <f t="shared" si="179"/>
        <v>O</v>
      </c>
      <c r="AS10973" t="s">
        <v>10984</v>
      </c>
    </row>
    <row r="10974" spans="43:45" x14ac:dyDescent="0.25">
      <c r="AQ10974" s="89">
        <v>10051856</v>
      </c>
      <c r="AR10974" s="90" t="str">
        <f t="shared" si="179"/>
        <v>O</v>
      </c>
      <c r="AS10974" t="s">
        <v>10985</v>
      </c>
    </row>
    <row r="10975" spans="43:45" x14ac:dyDescent="0.25">
      <c r="AQ10975" s="89">
        <v>10051857</v>
      </c>
      <c r="AR10975" s="90" t="str">
        <f t="shared" si="179"/>
        <v>O</v>
      </c>
      <c r="AS10975" t="s">
        <v>10986</v>
      </c>
    </row>
    <row r="10976" spans="43:45" x14ac:dyDescent="0.25">
      <c r="AQ10976" s="89">
        <v>10047673</v>
      </c>
      <c r="AR10976" s="90" t="str">
        <f t="shared" si="179"/>
        <v>O</v>
      </c>
      <c r="AS10976" t="s">
        <v>10987</v>
      </c>
    </row>
    <row r="10977" spans="43:45" x14ac:dyDescent="0.25">
      <c r="AQ10977" s="89">
        <v>10047748</v>
      </c>
      <c r="AR10977" s="90" t="str">
        <f t="shared" si="179"/>
        <v>O</v>
      </c>
      <c r="AS10977" t="s">
        <v>10988</v>
      </c>
    </row>
    <row r="10978" spans="43:45" x14ac:dyDescent="0.25">
      <c r="AQ10978" s="89">
        <v>10048136</v>
      </c>
      <c r="AR10978" s="90" t="str">
        <f t="shared" si="179"/>
        <v>O</v>
      </c>
      <c r="AS10978" t="s">
        <v>10989</v>
      </c>
    </row>
    <row r="10979" spans="43:45" x14ac:dyDescent="0.25">
      <c r="AQ10979" s="89">
        <v>10048264</v>
      </c>
      <c r="AR10979" s="90" t="str">
        <f t="shared" si="179"/>
        <v>O</v>
      </c>
      <c r="AS10979" t="s">
        <v>10990</v>
      </c>
    </row>
    <row r="10980" spans="43:45" x14ac:dyDescent="0.25">
      <c r="AQ10980" s="89">
        <v>10048511</v>
      </c>
      <c r="AR10980" s="90" t="str">
        <f t="shared" si="179"/>
        <v>O</v>
      </c>
      <c r="AS10980" t="s">
        <v>10991</v>
      </c>
    </row>
    <row r="10981" spans="43:45" x14ac:dyDescent="0.25">
      <c r="AQ10981" s="89">
        <v>10048652</v>
      </c>
      <c r="AR10981" s="90" t="str">
        <f t="shared" si="179"/>
        <v>O</v>
      </c>
      <c r="AS10981" t="s">
        <v>10992</v>
      </c>
    </row>
    <row r="10982" spans="43:45" x14ac:dyDescent="0.25">
      <c r="AQ10982" s="89">
        <v>10051316</v>
      </c>
      <c r="AR10982" s="90" t="str">
        <f t="shared" si="179"/>
        <v>O</v>
      </c>
      <c r="AS10982" t="s">
        <v>10993</v>
      </c>
    </row>
    <row r="10983" spans="43:45" x14ac:dyDescent="0.25">
      <c r="AQ10983" s="89">
        <v>10051322</v>
      </c>
      <c r="AR10983" s="90" t="str">
        <f t="shared" si="179"/>
        <v>O</v>
      </c>
      <c r="AS10983" t="s">
        <v>10994</v>
      </c>
    </row>
    <row r="10984" spans="43:45" x14ac:dyDescent="0.25">
      <c r="AQ10984" s="89">
        <v>10051323</v>
      </c>
      <c r="AR10984" s="90" t="str">
        <f t="shared" si="179"/>
        <v>O</v>
      </c>
      <c r="AS10984" t="s">
        <v>10995</v>
      </c>
    </row>
    <row r="10985" spans="43:45" x14ac:dyDescent="0.25">
      <c r="AQ10985" s="89">
        <v>10048840</v>
      </c>
      <c r="AR10985" s="90" t="str">
        <f t="shared" si="179"/>
        <v>O</v>
      </c>
      <c r="AS10985" t="s">
        <v>10996</v>
      </c>
    </row>
    <row r="10986" spans="43:45" x14ac:dyDescent="0.25">
      <c r="AQ10986" s="89">
        <v>10048865</v>
      </c>
      <c r="AR10986" s="90" t="str">
        <f t="shared" si="179"/>
        <v>O</v>
      </c>
      <c r="AS10986" t="s">
        <v>10997</v>
      </c>
    </row>
    <row r="10987" spans="43:45" x14ac:dyDescent="0.25">
      <c r="AQ10987" s="89">
        <v>10048941</v>
      </c>
      <c r="AR10987" s="90" t="str">
        <f t="shared" si="179"/>
        <v>O</v>
      </c>
      <c r="AS10987" t="s">
        <v>10998</v>
      </c>
    </row>
    <row r="10988" spans="43:45" x14ac:dyDescent="0.25">
      <c r="AQ10988" s="89">
        <v>10049096</v>
      </c>
      <c r="AR10988" s="90" t="str">
        <f t="shared" si="179"/>
        <v>O</v>
      </c>
      <c r="AS10988" t="s">
        <v>10999</v>
      </c>
    </row>
    <row r="10989" spans="43:45" x14ac:dyDescent="0.25">
      <c r="AQ10989" s="89">
        <v>10049138</v>
      </c>
      <c r="AR10989" s="90" t="str">
        <f t="shared" si="179"/>
        <v>O</v>
      </c>
      <c r="AS10989" t="s">
        <v>11000</v>
      </c>
    </row>
    <row r="10990" spans="43:45" x14ac:dyDescent="0.25">
      <c r="AQ10990" s="89">
        <v>10049371</v>
      </c>
      <c r="AR10990" s="90" t="str">
        <f t="shared" si="179"/>
        <v>O</v>
      </c>
      <c r="AS10990" t="s">
        <v>11001</v>
      </c>
    </row>
    <row r="10991" spans="43:45" x14ac:dyDescent="0.25">
      <c r="AQ10991" s="89">
        <v>10049564</v>
      </c>
      <c r="AR10991" s="90" t="str">
        <f t="shared" si="179"/>
        <v>O</v>
      </c>
      <c r="AS10991" t="s">
        <v>11002</v>
      </c>
    </row>
    <row r="10992" spans="43:45" x14ac:dyDescent="0.25">
      <c r="AQ10992" s="89">
        <v>10049616</v>
      </c>
      <c r="AR10992" s="90" t="str">
        <f t="shared" si="179"/>
        <v>O</v>
      </c>
      <c r="AS10992" t="s">
        <v>11003</v>
      </c>
    </row>
    <row r="10993" spans="43:45" x14ac:dyDescent="0.25">
      <c r="AQ10993" s="89">
        <v>10051508</v>
      </c>
      <c r="AR10993" s="90" t="str">
        <f t="shared" si="179"/>
        <v>O</v>
      </c>
      <c r="AS10993" t="s">
        <v>11004</v>
      </c>
    </row>
    <row r="10994" spans="43:45" x14ac:dyDescent="0.25">
      <c r="AQ10994" s="89">
        <v>10051509</v>
      </c>
      <c r="AR10994" s="90" t="str">
        <f t="shared" si="179"/>
        <v>O</v>
      </c>
      <c r="AS10994" t="s">
        <v>11005</v>
      </c>
    </row>
    <row r="10995" spans="43:45" x14ac:dyDescent="0.25">
      <c r="AQ10995" s="89">
        <v>10051510</v>
      </c>
      <c r="AR10995" s="90" t="str">
        <f t="shared" si="179"/>
        <v>O</v>
      </c>
      <c r="AS10995" t="s">
        <v>11006</v>
      </c>
    </row>
    <row r="10996" spans="43:45" x14ac:dyDescent="0.25">
      <c r="AQ10996" s="89">
        <v>10051512</v>
      </c>
      <c r="AR10996" s="90" t="str">
        <f t="shared" si="179"/>
        <v>O</v>
      </c>
      <c r="AS10996" t="s">
        <v>11007</v>
      </c>
    </row>
    <row r="10997" spans="43:45" x14ac:dyDescent="0.25">
      <c r="AQ10997" s="89">
        <v>10051514</v>
      </c>
      <c r="AR10997" s="90" t="str">
        <f t="shared" si="179"/>
        <v>O</v>
      </c>
      <c r="AS10997" t="s">
        <v>11008</v>
      </c>
    </row>
    <row r="10998" spans="43:45" x14ac:dyDescent="0.25">
      <c r="AQ10998" s="89">
        <v>10051515</v>
      </c>
      <c r="AR10998" s="90" t="str">
        <f t="shared" si="179"/>
        <v>O</v>
      </c>
      <c r="AS10998" t="s">
        <v>11009</v>
      </c>
    </row>
    <row r="10999" spans="43:45" x14ac:dyDescent="0.25">
      <c r="AQ10999" s="89">
        <v>10047660</v>
      </c>
      <c r="AR10999" s="90" t="str">
        <f t="shared" si="179"/>
        <v>O</v>
      </c>
      <c r="AS10999" t="s">
        <v>11010</v>
      </c>
    </row>
    <row r="11000" spans="43:45" x14ac:dyDescent="0.25">
      <c r="AQ11000" s="89">
        <v>10047680</v>
      </c>
      <c r="AR11000" s="90" t="str">
        <f t="shared" si="179"/>
        <v>O</v>
      </c>
      <c r="AS11000" t="s">
        <v>11011</v>
      </c>
    </row>
    <row r="11001" spans="43:45" x14ac:dyDescent="0.25">
      <c r="AQ11001" s="89">
        <v>10047903</v>
      </c>
      <c r="AR11001" s="90" t="str">
        <f t="shared" si="179"/>
        <v>O</v>
      </c>
      <c r="AS11001" t="s">
        <v>11012</v>
      </c>
    </row>
    <row r="11002" spans="43:45" x14ac:dyDescent="0.25">
      <c r="AQ11002" s="89">
        <v>10047909</v>
      </c>
      <c r="AR11002" s="90" t="str">
        <f t="shared" si="179"/>
        <v>O</v>
      </c>
      <c r="AS11002" t="s">
        <v>11013</v>
      </c>
    </row>
    <row r="11003" spans="43:45" x14ac:dyDescent="0.25">
      <c r="AQ11003" s="89">
        <v>10047921</v>
      </c>
      <c r="AR11003" s="90" t="str">
        <f t="shared" si="179"/>
        <v>O</v>
      </c>
      <c r="AS11003" t="s">
        <v>11014</v>
      </c>
    </row>
    <row r="11004" spans="43:45" x14ac:dyDescent="0.25">
      <c r="AQ11004" s="89">
        <v>10047983</v>
      </c>
      <c r="AR11004" s="90" t="str">
        <f t="shared" si="179"/>
        <v>O</v>
      </c>
      <c r="AS11004" t="s">
        <v>11015</v>
      </c>
    </row>
    <row r="11005" spans="43:45" x14ac:dyDescent="0.25">
      <c r="AQ11005" s="89">
        <v>10048092</v>
      </c>
      <c r="AR11005" s="90" t="str">
        <f t="shared" si="179"/>
        <v>O</v>
      </c>
      <c r="AS11005" t="s">
        <v>11016</v>
      </c>
    </row>
    <row r="11006" spans="43:45" x14ac:dyDescent="0.25">
      <c r="AQ11006" s="89">
        <v>10048106</v>
      </c>
      <c r="AR11006" s="90" t="str">
        <f t="shared" si="179"/>
        <v>O</v>
      </c>
      <c r="AS11006" t="s">
        <v>11017</v>
      </c>
    </row>
    <row r="11007" spans="43:45" x14ac:dyDescent="0.25">
      <c r="AQ11007" s="89">
        <v>10048245</v>
      </c>
      <c r="AR11007" s="90" t="str">
        <f t="shared" si="179"/>
        <v>O</v>
      </c>
      <c r="AS11007" t="s">
        <v>11018</v>
      </c>
    </row>
    <row r="11008" spans="43:45" x14ac:dyDescent="0.25">
      <c r="AQ11008" s="89">
        <v>10049279</v>
      </c>
      <c r="AR11008" s="90" t="str">
        <f t="shared" si="179"/>
        <v>O</v>
      </c>
      <c r="AS11008" t="s">
        <v>11019</v>
      </c>
    </row>
    <row r="11009" spans="43:45" x14ac:dyDescent="0.25">
      <c r="AQ11009" s="89">
        <v>10049298</v>
      </c>
      <c r="AR11009" s="90" t="str">
        <f t="shared" si="179"/>
        <v>O</v>
      </c>
      <c r="AS11009" t="s">
        <v>11020</v>
      </c>
    </row>
    <row r="11010" spans="43:45" x14ac:dyDescent="0.25">
      <c r="AQ11010" s="89">
        <v>10049319</v>
      </c>
      <c r="AR11010" s="90" t="str">
        <f t="shared" si="179"/>
        <v>O</v>
      </c>
      <c r="AS11010" t="s">
        <v>11021</v>
      </c>
    </row>
    <row r="11011" spans="43:45" x14ac:dyDescent="0.25">
      <c r="AQ11011" s="89">
        <v>10049400</v>
      </c>
      <c r="AR11011" s="90" t="str">
        <f t="shared" si="179"/>
        <v>O</v>
      </c>
      <c r="AS11011" t="s">
        <v>11022</v>
      </c>
    </row>
    <row r="11012" spans="43:45" x14ac:dyDescent="0.25">
      <c r="AQ11012" s="89">
        <v>10049481</v>
      </c>
      <c r="AR11012" s="90" t="str">
        <f t="shared" si="179"/>
        <v>O</v>
      </c>
      <c r="AS11012" t="s">
        <v>11023</v>
      </c>
    </row>
    <row r="11013" spans="43:45" x14ac:dyDescent="0.25">
      <c r="AQ11013" s="89">
        <v>10049603</v>
      </c>
      <c r="AR11013" s="90" t="str">
        <f t="shared" si="179"/>
        <v>O</v>
      </c>
      <c r="AS11013" t="s">
        <v>11024</v>
      </c>
    </row>
    <row r="11014" spans="43:45" x14ac:dyDescent="0.25">
      <c r="AQ11014" s="89">
        <v>10052128</v>
      </c>
      <c r="AR11014" s="90" t="str">
        <f t="shared" si="179"/>
        <v>O</v>
      </c>
      <c r="AS11014" t="s">
        <v>11025</v>
      </c>
    </row>
    <row r="11015" spans="43:45" x14ac:dyDescent="0.25">
      <c r="AQ11015" s="89">
        <v>10052131</v>
      </c>
      <c r="AR11015" s="90" t="str">
        <f t="shared" si="179"/>
        <v>O</v>
      </c>
      <c r="AS11015" t="s">
        <v>11026</v>
      </c>
    </row>
    <row r="11016" spans="43:45" x14ac:dyDescent="0.25">
      <c r="AQ11016" s="89">
        <v>10052132</v>
      </c>
      <c r="AR11016" s="90" t="str">
        <f t="shared" si="179"/>
        <v>O</v>
      </c>
      <c r="AS11016" t="s">
        <v>11027</v>
      </c>
    </row>
    <row r="11017" spans="43:45" x14ac:dyDescent="0.25">
      <c r="AQ11017" s="89">
        <v>10052133</v>
      </c>
      <c r="AR11017" s="90" t="str">
        <f t="shared" ref="AR11017:AR11080" si="180">IF(ISNA(VLOOKUP(AQ11017,$BP$18:$BQ$356,2,FALSE))=TRUE,"O",VLOOKUP(AQ11017,$BP$18:$BQ$356,2,FALSE))</f>
        <v>O</v>
      </c>
      <c r="AS11017" t="s">
        <v>11028</v>
      </c>
    </row>
    <row r="11018" spans="43:45" x14ac:dyDescent="0.25">
      <c r="AQ11018" s="89">
        <v>10052139</v>
      </c>
      <c r="AR11018" s="90" t="str">
        <f t="shared" si="180"/>
        <v>O</v>
      </c>
      <c r="AS11018" t="s">
        <v>11029</v>
      </c>
    </row>
    <row r="11019" spans="43:45" x14ac:dyDescent="0.25">
      <c r="AQ11019" s="89">
        <v>10052140</v>
      </c>
      <c r="AR11019" s="90" t="str">
        <f t="shared" si="180"/>
        <v>O</v>
      </c>
      <c r="AS11019" t="s">
        <v>11029</v>
      </c>
    </row>
    <row r="11020" spans="43:45" x14ac:dyDescent="0.25">
      <c r="AQ11020" s="89">
        <v>10052142</v>
      </c>
      <c r="AR11020" s="90" t="str">
        <f t="shared" si="180"/>
        <v>O</v>
      </c>
      <c r="AS11020" t="s">
        <v>11030</v>
      </c>
    </row>
    <row r="11021" spans="43:45" x14ac:dyDescent="0.25">
      <c r="AQ11021" s="89">
        <v>10052145</v>
      </c>
      <c r="AR11021" s="90" t="str">
        <f t="shared" si="180"/>
        <v>O</v>
      </c>
      <c r="AS11021" t="s">
        <v>11031</v>
      </c>
    </row>
    <row r="11022" spans="43:45" x14ac:dyDescent="0.25">
      <c r="AQ11022" s="89">
        <v>10052148</v>
      </c>
      <c r="AR11022" s="90" t="str">
        <f t="shared" si="180"/>
        <v>O</v>
      </c>
      <c r="AS11022" t="s">
        <v>10602</v>
      </c>
    </row>
    <row r="11023" spans="43:45" x14ac:dyDescent="0.25">
      <c r="AQ11023" s="89">
        <v>10047610</v>
      </c>
      <c r="AR11023" s="90" t="str">
        <f t="shared" si="180"/>
        <v>O</v>
      </c>
      <c r="AS11023" t="s">
        <v>11032</v>
      </c>
    </row>
    <row r="11024" spans="43:45" x14ac:dyDescent="0.25">
      <c r="AQ11024" s="89">
        <v>10047616</v>
      </c>
      <c r="AR11024" s="90" t="str">
        <f t="shared" si="180"/>
        <v>O</v>
      </c>
      <c r="AS11024" t="s">
        <v>11033</v>
      </c>
    </row>
    <row r="11025" spans="43:45" x14ac:dyDescent="0.25">
      <c r="AQ11025" s="89">
        <v>10047622</v>
      </c>
      <c r="AR11025" s="90" t="str">
        <f t="shared" si="180"/>
        <v>O</v>
      </c>
      <c r="AS11025" t="s">
        <v>11034</v>
      </c>
    </row>
    <row r="11026" spans="43:45" x14ac:dyDescent="0.25">
      <c r="AQ11026" s="89">
        <v>10047644</v>
      </c>
      <c r="AR11026" s="90" t="str">
        <f t="shared" si="180"/>
        <v>O</v>
      </c>
      <c r="AS11026" t="s">
        <v>11035</v>
      </c>
    </row>
    <row r="11027" spans="43:45" x14ac:dyDescent="0.25">
      <c r="AQ11027" s="89">
        <v>10047810</v>
      </c>
      <c r="AR11027" s="90" t="str">
        <f t="shared" si="180"/>
        <v>O</v>
      </c>
      <c r="AS11027" t="s">
        <v>11036</v>
      </c>
    </row>
    <row r="11028" spans="43:45" x14ac:dyDescent="0.25">
      <c r="AQ11028" s="89">
        <v>10047855</v>
      </c>
      <c r="AR11028" s="90" t="str">
        <f t="shared" si="180"/>
        <v>O</v>
      </c>
      <c r="AS11028" t="s">
        <v>11037</v>
      </c>
    </row>
    <row r="11029" spans="43:45" x14ac:dyDescent="0.25">
      <c r="AQ11029" s="89">
        <v>10047914</v>
      </c>
      <c r="AR11029" s="90" t="str">
        <f t="shared" si="180"/>
        <v>O</v>
      </c>
      <c r="AS11029" t="s">
        <v>11038</v>
      </c>
    </row>
    <row r="11030" spans="43:45" x14ac:dyDescent="0.25">
      <c r="AQ11030" s="89">
        <v>10048198</v>
      </c>
      <c r="AR11030" s="90" t="str">
        <f t="shared" si="180"/>
        <v>O</v>
      </c>
      <c r="AS11030" t="s">
        <v>11039</v>
      </c>
    </row>
    <row r="11031" spans="43:45" x14ac:dyDescent="0.25">
      <c r="AQ11031" s="89">
        <v>10048200</v>
      </c>
      <c r="AR11031" s="90" t="str">
        <f t="shared" si="180"/>
        <v>O</v>
      </c>
      <c r="AS11031" t="s">
        <v>11040</v>
      </c>
    </row>
    <row r="11032" spans="43:45" x14ac:dyDescent="0.25">
      <c r="AQ11032" s="89">
        <v>10048290</v>
      </c>
      <c r="AR11032" s="90" t="str">
        <f t="shared" si="180"/>
        <v>O</v>
      </c>
      <c r="AS11032" t="s">
        <v>11041</v>
      </c>
    </row>
    <row r="11033" spans="43:45" x14ac:dyDescent="0.25">
      <c r="AQ11033" s="89">
        <v>10048376</v>
      </c>
      <c r="AR11033" s="90" t="str">
        <f t="shared" si="180"/>
        <v>O</v>
      </c>
      <c r="AS11033" t="s">
        <v>11042</v>
      </c>
    </row>
    <row r="11034" spans="43:45" x14ac:dyDescent="0.25">
      <c r="AQ11034" s="89">
        <v>10048487</v>
      </c>
      <c r="AR11034" s="90" t="str">
        <f t="shared" si="180"/>
        <v>O</v>
      </c>
      <c r="AS11034" t="s">
        <v>11043</v>
      </c>
    </row>
    <row r="11035" spans="43:45" x14ac:dyDescent="0.25">
      <c r="AQ11035" s="89">
        <v>10048552</v>
      </c>
      <c r="AR11035" s="90" t="str">
        <f t="shared" si="180"/>
        <v>O</v>
      </c>
      <c r="AS11035" t="s">
        <v>11044</v>
      </c>
    </row>
    <row r="11036" spans="43:45" x14ac:dyDescent="0.25">
      <c r="AQ11036" s="89">
        <v>10047947</v>
      </c>
      <c r="AR11036" s="90" t="str">
        <f t="shared" si="180"/>
        <v>O</v>
      </c>
      <c r="AS11036" t="s">
        <v>11045</v>
      </c>
    </row>
    <row r="11037" spans="43:45" x14ac:dyDescent="0.25">
      <c r="AQ11037" s="89">
        <v>10048833</v>
      </c>
      <c r="AR11037" s="90" t="str">
        <f t="shared" si="180"/>
        <v>O</v>
      </c>
      <c r="AS11037" t="s">
        <v>11046</v>
      </c>
    </row>
    <row r="11038" spans="43:45" x14ac:dyDescent="0.25">
      <c r="AQ11038" s="89">
        <v>10048900</v>
      </c>
      <c r="AR11038" s="90" t="str">
        <f t="shared" si="180"/>
        <v>O</v>
      </c>
      <c r="AS11038" t="s">
        <v>11047</v>
      </c>
    </row>
    <row r="11039" spans="43:45" x14ac:dyDescent="0.25">
      <c r="AQ11039" s="89">
        <v>10049137</v>
      </c>
      <c r="AR11039" s="90" t="str">
        <f t="shared" si="180"/>
        <v>O</v>
      </c>
      <c r="AS11039" t="s">
        <v>11048</v>
      </c>
    </row>
    <row r="11040" spans="43:45" x14ac:dyDescent="0.25">
      <c r="AQ11040" s="89">
        <v>10049475</v>
      </c>
      <c r="AR11040" s="90" t="str">
        <f t="shared" si="180"/>
        <v>O</v>
      </c>
      <c r="AS11040" t="s">
        <v>11049</v>
      </c>
    </row>
    <row r="11041" spans="43:45" x14ac:dyDescent="0.25">
      <c r="AQ11041" s="89">
        <v>10051518</v>
      </c>
      <c r="AR11041" s="90" t="str">
        <f t="shared" si="180"/>
        <v>O</v>
      </c>
      <c r="AS11041" t="s">
        <v>11050</v>
      </c>
    </row>
    <row r="11042" spans="43:45" x14ac:dyDescent="0.25">
      <c r="AQ11042" s="89">
        <v>10051519</v>
      </c>
      <c r="AR11042" s="90" t="str">
        <f t="shared" si="180"/>
        <v>O</v>
      </c>
      <c r="AS11042" t="s">
        <v>11051</v>
      </c>
    </row>
    <row r="11043" spans="43:45" x14ac:dyDescent="0.25">
      <c r="AQ11043" s="89">
        <v>10051527</v>
      </c>
      <c r="AR11043" s="90" t="str">
        <f t="shared" si="180"/>
        <v>O</v>
      </c>
      <c r="AS11043" t="s">
        <v>11052</v>
      </c>
    </row>
    <row r="11044" spans="43:45" x14ac:dyDescent="0.25">
      <c r="AQ11044" s="89">
        <v>10051528</v>
      </c>
      <c r="AR11044" s="90" t="str">
        <f t="shared" si="180"/>
        <v>O</v>
      </c>
      <c r="AS11044" t="s">
        <v>11053</v>
      </c>
    </row>
    <row r="11045" spans="43:45" x14ac:dyDescent="0.25">
      <c r="AQ11045" s="89">
        <v>10051529</v>
      </c>
      <c r="AR11045" s="90" t="str">
        <f t="shared" si="180"/>
        <v>O</v>
      </c>
      <c r="AS11045" t="s">
        <v>11054</v>
      </c>
    </row>
    <row r="11046" spans="43:45" x14ac:dyDescent="0.25">
      <c r="AQ11046" s="89">
        <v>10051530</v>
      </c>
      <c r="AR11046" s="90" t="str">
        <f t="shared" si="180"/>
        <v>O</v>
      </c>
      <c r="AS11046" t="s">
        <v>11055</v>
      </c>
    </row>
    <row r="11047" spans="43:45" x14ac:dyDescent="0.25">
      <c r="AQ11047" s="89">
        <v>10051534</v>
      </c>
      <c r="AR11047" s="90" t="str">
        <f t="shared" si="180"/>
        <v>O</v>
      </c>
      <c r="AS11047" t="s">
        <v>11056</v>
      </c>
    </row>
    <row r="11048" spans="43:45" x14ac:dyDescent="0.25">
      <c r="AQ11048" s="89">
        <v>10047516</v>
      </c>
      <c r="AR11048" s="90" t="str">
        <f t="shared" si="180"/>
        <v>O</v>
      </c>
      <c r="AS11048" t="s">
        <v>11057</v>
      </c>
    </row>
    <row r="11049" spans="43:45" x14ac:dyDescent="0.25">
      <c r="AQ11049" s="89">
        <v>10047523</v>
      </c>
      <c r="AR11049" s="90" t="str">
        <f t="shared" si="180"/>
        <v>O</v>
      </c>
      <c r="AS11049" t="s">
        <v>11058</v>
      </c>
    </row>
    <row r="11050" spans="43:45" x14ac:dyDescent="0.25">
      <c r="AQ11050" s="89">
        <v>10047615</v>
      </c>
      <c r="AR11050" s="90" t="str">
        <f t="shared" si="180"/>
        <v>O</v>
      </c>
      <c r="AS11050" t="s">
        <v>11059</v>
      </c>
    </row>
    <row r="11051" spans="43:45" x14ac:dyDescent="0.25">
      <c r="AQ11051" s="89">
        <v>10047768</v>
      </c>
      <c r="AR11051" s="90" t="str">
        <f t="shared" si="180"/>
        <v>O</v>
      </c>
      <c r="AS11051" t="s">
        <v>11060</v>
      </c>
    </row>
    <row r="11052" spans="43:45" x14ac:dyDescent="0.25">
      <c r="AQ11052" s="89">
        <v>10047772</v>
      </c>
      <c r="AR11052" s="90" t="str">
        <f t="shared" si="180"/>
        <v>O</v>
      </c>
      <c r="AS11052" t="s">
        <v>11061</v>
      </c>
    </row>
    <row r="11053" spans="43:45" x14ac:dyDescent="0.25">
      <c r="AQ11053" s="89">
        <v>10047908</v>
      </c>
      <c r="AR11053" s="90" t="str">
        <f t="shared" si="180"/>
        <v>O</v>
      </c>
      <c r="AS11053" t="s">
        <v>11062</v>
      </c>
    </row>
    <row r="11054" spans="43:45" x14ac:dyDescent="0.25">
      <c r="AQ11054" s="89">
        <v>10047920</v>
      </c>
      <c r="AR11054" s="90" t="str">
        <f t="shared" si="180"/>
        <v>O</v>
      </c>
      <c r="AS11054" t="s">
        <v>11063</v>
      </c>
    </row>
    <row r="11055" spans="43:45" x14ac:dyDescent="0.25">
      <c r="AQ11055" s="89">
        <v>10048010</v>
      </c>
      <c r="AR11055" s="90" t="str">
        <f t="shared" si="180"/>
        <v>O</v>
      </c>
      <c r="AS11055" t="s">
        <v>11064</v>
      </c>
    </row>
    <row r="11056" spans="43:45" x14ac:dyDescent="0.25">
      <c r="AQ11056" s="89">
        <v>10048294</v>
      </c>
      <c r="AR11056" s="90" t="str">
        <f t="shared" si="180"/>
        <v>O</v>
      </c>
      <c r="AS11056" t="s">
        <v>11065</v>
      </c>
    </row>
    <row r="11057" spans="43:45" x14ac:dyDescent="0.25">
      <c r="AQ11057" s="89">
        <v>10048323</v>
      </c>
      <c r="AR11057" s="90" t="str">
        <f t="shared" si="180"/>
        <v>O</v>
      </c>
      <c r="AS11057" t="s">
        <v>11066</v>
      </c>
    </row>
    <row r="11058" spans="43:45" x14ac:dyDescent="0.25">
      <c r="AQ11058" s="89">
        <v>10048864</v>
      </c>
      <c r="AR11058" s="90" t="str">
        <f t="shared" si="180"/>
        <v>O</v>
      </c>
      <c r="AS11058" t="s">
        <v>11067</v>
      </c>
    </row>
    <row r="11059" spans="43:45" x14ac:dyDescent="0.25">
      <c r="AQ11059" s="89">
        <v>10049023</v>
      </c>
      <c r="AR11059" s="90" t="str">
        <f t="shared" si="180"/>
        <v>O</v>
      </c>
      <c r="AS11059" t="s">
        <v>11068</v>
      </c>
    </row>
    <row r="11060" spans="43:45" x14ac:dyDescent="0.25">
      <c r="AQ11060" s="89">
        <v>10049025</v>
      </c>
      <c r="AR11060" s="90" t="str">
        <f t="shared" si="180"/>
        <v>O</v>
      </c>
      <c r="AS11060" t="s">
        <v>11069</v>
      </c>
    </row>
    <row r="11061" spans="43:45" x14ac:dyDescent="0.25">
      <c r="AQ11061" s="89">
        <v>10049094</v>
      </c>
      <c r="AR11061" s="90" t="str">
        <f t="shared" si="180"/>
        <v>O</v>
      </c>
      <c r="AS11061" t="s">
        <v>11070</v>
      </c>
    </row>
    <row r="11062" spans="43:45" x14ac:dyDescent="0.25">
      <c r="AQ11062" s="89">
        <v>10049188</v>
      </c>
      <c r="AR11062" s="90" t="str">
        <f t="shared" si="180"/>
        <v>O</v>
      </c>
      <c r="AS11062" t="s">
        <v>11071</v>
      </c>
    </row>
    <row r="11063" spans="43:45" x14ac:dyDescent="0.25">
      <c r="AQ11063" s="89">
        <v>10049205</v>
      </c>
      <c r="AR11063" s="90" t="str">
        <f t="shared" si="180"/>
        <v>O</v>
      </c>
      <c r="AS11063" t="s">
        <v>11072</v>
      </c>
    </row>
    <row r="11064" spans="43:45" x14ac:dyDescent="0.25">
      <c r="AQ11064" s="89">
        <v>10049282</v>
      </c>
      <c r="AR11064" s="90" t="str">
        <f t="shared" si="180"/>
        <v>O</v>
      </c>
      <c r="AS11064" t="s">
        <v>11073</v>
      </c>
    </row>
    <row r="11065" spans="43:45" x14ac:dyDescent="0.25">
      <c r="AQ11065" s="89">
        <v>10049316</v>
      </c>
      <c r="AR11065" s="90" t="str">
        <f t="shared" si="180"/>
        <v>O</v>
      </c>
      <c r="AS11065" t="s">
        <v>11074</v>
      </c>
    </row>
    <row r="11066" spans="43:45" x14ac:dyDescent="0.25">
      <c r="AQ11066" s="89">
        <v>10049380</v>
      </c>
      <c r="AR11066" s="90" t="str">
        <f t="shared" si="180"/>
        <v>O</v>
      </c>
      <c r="AS11066" t="s">
        <v>11075</v>
      </c>
    </row>
    <row r="11067" spans="43:45" x14ac:dyDescent="0.25">
      <c r="AQ11067" s="89">
        <v>10049501</v>
      </c>
      <c r="AR11067" s="90" t="str">
        <f t="shared" si="180"/>
        <v>O</v>
      </c>
      <c r="AS11067" t="s">
        <v>11076</v>
      </c>
    </row>
    <row r="11068" spans="43:45" x14ac:dyDescent="0.25">
      <c r="AQ11068" s="89">
        <v>10047540</v>
      </c>
      <c r="AR11068" s="90" t="str">
        <f t="shared" si="180"/>
        <v>O</v>
      </c>
      <c r="AS11068" t="s">
        <v>11077</v>
      </c>
    </row>
    <row r="11069" spans="43:45" x14ac:dyDescent="0.25">
      <c r="AQ11069" s="89">
        <v>10047692</v>
      </c>
      <c r="AR11069" s="90" t="str">
        <f t="shared" si="180"/>
        <v>O</v>
      </c>
      <c r="AS11069" t="s">
        <v>11078</v>
      </c>
    </row>
    <row r="11070" spans="43:45" x14ac:dyDescent="0.25">
      <c r="AQ11070" s="89">
        <v>10047743</v>
      </c>
      <c r="AR11070" s="90" t="str">
        <f t="shared" si="180"/>
        <v>O</v>
      </c>
      <c r="AS11070" t="s">
        <v>11079</v>
      </c>
    </row>
    <row r="11071" spans="43:45" x14ac:dyDescent="0.25">
      <c r="AQ11071" s="89">
        <v>10047760</v>
      </c>
      <c r="AR11071" s="90" t="str">
        <f t="shared" si="180"/>
        <v>O</v>
      </c>
      <c r="AS11071" t="s">
        <v>11080</v>
      </c>
    </row>
    <row r="11072" spans="43:45" x14ac:dyDescent="0.25">
      <c r="AQ11072" s="89">
        <v>10047801</v>
      </c>
      <c r="AR11072" s="90" t="str">
        <f t="shared" si="180"/>
        <v>O</v>
      </c>
      <c r="AS11072" t="s">
        <v>11081</v>
      </c>
    </row>
    <row r="11073" spans="43:45" x14ac:dyDescent="0.25">
      <c r="AQ11073" s="89">
        <v>10047834</v>
      </c>
      <c r="AR11073" s="90" t="str">
        <f t="shared" si="180"/>
        <v>O</v>
      </c>
      <c r="AS11073" t="s">
        <v>11082</v>
      </c>
    </row>
    <row r="11074" spans="43:45" x14ac:dyDescent="0.25">
      <c r="AQ11074" s="89">
        <v>10047877</v>
      </c>
      <c r="AR11074" s="90" t="str">
        <f t="shared" si="180"/>
        <v>O</v>
      </c>
      <c r="AS11074" t="s">
        <v>11083</v>
      </c>
    </row>
    <row r="11075" spans="43:45" x14ac:dyDescent="0.25">
      <c r="AQ11075" s="89">
        <v>10047883</v>
      </c>
      <c r="AR11075" s="90" t="str">
        <f t="shared" si="180"/>
        <v>O</v>
      </c>
      <c r="AS11075" t="s">
        <v>11084</v>
      </c>
    </row>
    <row r="11076" spans="43:45" x14ac:dyDescent="0.25">
      <c r="AQ11076" s="89">
        <v>10047894</v>
      </c>
      <c r="AR11076" s="90" t="str">
        <f t="shared" si="180"/>
        <v>O</v>
      </c>
      <c r="AS11076" t="s">
        <v>11085</v>
      </c>
    </row>
    <row r="11077" spans="43:45" x14ac:dyDescent="0.25">
      <c r="AQ11077" s="89">
        <v>10049191</v>
      </c>
      <c r="AR11077" s="90" t="str">
        <f t="shared" si="180"/>
        <v>O</v>
      </c>
      <c r="AS11077" t="s">
        <v>11086</v>
      </c>
    </row>
    <row r="11078" spans="43:45" x14ac:dyDescent="0.25">
      <c r="AQ11078" s="89">
        <v>10049300</v>
      </c>
      <c r="AR11078" s="90" t="str">
        <f t="shared" si="180"/>
        <v>O</v>
      </c>
      <c r="AS11078" t="s">
        <v>11087</v>
      </c>
    </row>
    <row r="11079" spans="43:45" x14ac:dyDescent="0.25">
      <c r="AQ11079" s="89">
        <v>10049312</v>
      </c>
      <c r="AR11079" s="90" t="str">
        <f t="shared" si="180"/>
        <v>O</v>
      </c>
      <c r="AS11079" t="s">
        <v>11088</v>
      </c>
    </row>
    <row r="11080" spans="43:45" x14ac:dyDescent="0.25">
      <c r="AQ11080" s="89">
        <v>10049424</v>
      </c>
      <c r="AR11080" s="90" t="str">
        <f t="shared" si="180"/>
        <v>O</v>
      </c>
      <c r="AS11080" t="s">
        <v>11089</v>
      </c>
    </row>
    <row r="11081" spans="43:45" x14ac:dyDescent="0.25">
      <c r="AQ11081" s="89">
        <v>10049653</v>
      </c>
      <c r="AR11081" s="90" t="str">
        <f t="shared" ref="AR11081:AR11144" si="181">IF(ISNA(VLOOKUP(AQ11081,$BP$18:$BQ$356,2,FALSE))=TRUE,"O",VLOOKUP(AQ11081,$BP$18:$BQ$356,2,FALSE))</f>
        <v>O</v>
      </c>
      <c r="AS11081" t="s">
        <v>11090</v>
      </c>
    </row>
    <row r="11082" spans="43:45" x14ac:dyDescent="0.25">
      <c r="AQ11082" s="89">
        <v>10051536</v>
      </c>
      <c r="AR11082" s="90" t="str">
        <f t="shared" si="181"/>
        <v>O</v>
      </c>
      <c r="AS11082" t="s">
        <v>11091</v>
      </c>
    </row>
    <row r="11083" spans="43:45" x14ac:dyDescent="0.25">
      <c r="AQ11083" s="89">
        <v>10051537</v>
      </c>
      <c r="AR11083" s="90" t="str">
        <f t="shared" si="181"/>
        <v>O</v>
      </c>
      <c r="AS11083" t="s">
        <v>11092</v>
      </c>
    </row>
    <row r="11084" spans="43:45" x14ac:dyDescent="0.25">
      <c r="AQ11084" s="89">
        <v>10051539</v>
      </c>
      <c r="AR11084" s="90" t="str">
        <f t="shared" si="181"/>
        <v>O</v>
      </c>
      <c r="AS11084" t="s">
        <v>11093</v>
      </c>
    </row>
    <row r="11085" spans="43:45" x14ac:dyDescent="0.25">
      <c r="AQ11085" s="89">
        <v>10051541</v>
      </c>
      <c r="AR11085" s="90" t="str">
        <f t="shared" si="181"/>
        <v>O</v>
      </c>
      <c r="AS11085" t="s">
        <v>11094</v>
      </c>
    </row>
    <row r="11086" spans="43:45" x14ac:dyDescent="0.25">
      <c r="AQ11086" s="89">
        <v>10047766</v>
      </c>
      <c r="AR11086" s="90" t="str">
        <f t="shared" si="181"/>
        <v>O</v>
      </c>
      <c r="AS11086" t="s">
        <v>11095</v>
      </c>
    </row>
    <row r="11087" spans="43:45" x14ac:dyDescent="0.25">
      <c r="AQ11087" s="89">
        <v>10048403</v>
      </c>
      <c r="AR11087" s="90" t="str">
        <f t="shared" si="181"/>
        <v>O</v>
      </c>
      <c r="AS11087" t="s">
        <v>11096</v>
      </c>
    </row>
    <row r="11088" spans="43:45" x14ac:dyDescent="0.25">
      <c r="AQ11088" s="89">
        <v>10048434</v>
      </c>
      <c r="AR11088" s="90" t="str">
        <f t="shared" si="181"/>
        <v>O</v>
      </c>
      <c r="AS11088" t="s">
        <v>11097</v>
      </c>
    </row>
    <row r="11089" spans="43:45" x14ac:dyDescent="0.25">
      <c r="AQ11089" s="89">
        <v>10047952</v>
      </c>
      <c r="AR11089" s="90" t="str">
        <f t="shared" si="181"/>
        <v>O</v>
      </c>
      <c r="AS11089" t="s">
        <v>11098</v>
      </c>
    </row>
    <row r="11090" spans="43:45" x14ac:dyDescent="0.25">
      <c r="AQ11090" s="89">
        <v>10048848</v>
      </c>
      <c r="AR11090" s="90" t="str">
        <f t="shared" si="181"/>
        <v>O</v>
      </c>
      <c r="AS11090" t="s">
        <v>11099</v>
      </c>
    </row>
    <row r="11091" spans="43:45" x14ac:dyDescent="0.25">
      <c r="AQ11091" s="89">
        <v>10049052</v>
      </c>
      <c r="AR11091" s="90" t="str">
        <f t="shared" si="181"/>
        <v>O</v>
      </c>
      <c r="AS11091" t="s">
        <v>11100</v>
      </c>
    </row>
    <row r="11092" spans="43:45" x14ac:dyDescent="0.25">
      <c r="AQ11092" s="89">
        <v>10049203</v>
      </c>
      <c r="AR11092" s="90" t="str">
        <f t="shared" si="181"/>
        <v>O</v>
      </c>
      <c r="AS11092" t="s">
        <v>11101</v>
      </c>
    </row>
    <row r="11093" spans="43:45" x14ac:dyDescent="0.25">
      <c r="AQ11093" s="89">
        <v>10049412</v>
      </c>
      <c r="AR11093" s="90" t="str">
        <f t="shared" si="181"/>
        <v>O</v>
      </c>
      <c r="AS11093" t="s">
        <v>11102</v>
      </c>
    </row>
    <row r="11094" spans="43:45" x14ac:dyDescent="0.25">
      <c r="AQ11094" s="89">
        <v>10049507</v>
      </c>
      <c r="AR11094" s="90" t="str">
        <f t="shared" si="181"/>
        <v>O</v>
      </c>
      <c r="AS11094" t="s">
        <v>11103</v>
      </c>
    </row>
    <row r="11095" spans="43:45" x14ac:dyDescent="0.25">
      <c r="AQ11095" s="89">
        <v>10049615</v>
      </c>
      <c r="AR11095" s="90" t="str">
        <f t="shared" si="181"/>
        <v>O</v>
      </c>
      <c r="AS11095" t="s">
        <v>11104</v>
      </c>
    </row>
    <row r="11096" spans="43:45" x14ac:dyDescent="0.25">
      <c r="AQ11096" s="89">
        <v>10049732</v>
      </c>
      <c r="AR11096" s="90" t="str">
        <f t="shared" si="181"/>
        <v>O</v>
      </c>
      <c r="AS11096" t="s">
        <v>11105</v>
      </c>
    </row>
    <row r="11097" spans="43:45" x14ac:dyDescent="0.25">
      <c r="AQ11097" s="89">
        <v>10049736</v>
      </c>
      <c r="AR11097" s="90" t="str">
        <f t="shared" si="181"/>
        <v>O</v>
      </c>
      <c r="AS11097" t="s">
        <v>11106</v>
      </c>
    </row>
    <row r="11098" spans="43:45" x14ac:dyDescent="0.25">
      <c r="AQ11098" s="89">
        <v>10051858</v>
      </c>
      <c r="AR11098" s="90" t="str">
        <f t="shared" si="181"/>
        <v>O</v>
      </c>
      <c r="AS11098" t="s">
        <v>11107</v>
      </c>
    </row>
    <row r="11099" spans="43:45" x14ac:dyDescent="0.25">
      <c r="AQ11099" s="89">
        <v>10051859</v>
      </c>
      <c r="AR11099" s="90" t="str">
        <f t="shared" si="181"/>
        <v>O</v>
      </c>
      <c r="AS11099" t="s">
        <v>11108</v>
      </c>
    </row>
    <row r="11100" spans="43:45" x14ac:dyDescent="0.25">
      <c r="AQ11100" s="89">
        <v>10051860</v>
      </c>
      <c r="AR11100" s="90" t="str">
        <f t="shared" si="181"/>
        <v>O</v>
      </c>
      <c r="AS11100" t="s">
        <v>11109</v>
      </c>
    </row>
    <row r="11101" spans="43:45" x14ac:dyDescent="0.25">
      <c r="AQ11101" s="89">
        <v>10051862</v>
      </c>
      <c r="AR11101" s="90" t="str">
        <f t="shared" si="181"/>
        <v>O</v>
      </c>
      <c r="AS11101" t="s">
        <v>11110</v>
      </c>
    </row>
    <row r="11102" spans="43:45" x14ac:dyDescent="0.25">
      <c r="AQ11102" s="89">
        <v>10051866</v>
      </c>
      <c r="AR11102" s="90" t="str">
        <f t="shared" si="181"/>
        <v>O</v>
      </c>
      <c r="AS11102" t="s">
        <v>11111</v>
      </c>
    </row>
    <row r="11103" spans="43:45" x14ac:dyDescent="0.25">
      <c r="AQ11103" s="89">
        <v>10051869</v>
      </c>
      <c r="AR11103" s="90" t="str">
        <f t="shared" si="181"/>
        <v>O</v>
      </c>
      <c r="AS11103" t="s">
        <v>11112</v>
      </c>
    </row>
    <row r="11104" spans="43:45" x14ac:dyDescent="0.25">
      <c r="AQ11104" s="89">
        <v>10048789</v>
      </c>
      <c r="AR11104" s="90" t="str">
        <f t="shared" si="181"/>
        <v>O</v>
      </c>
      <c r="AS11104" t="s">
        <v>11113</v>
      </c>
    </row>
    <row r="11105" spans="43:45" x14ac:dyDescent="0.25">
      <c r="AQ11105" s="89">
        <v>10048839</v>
      </c>
      <c r="AR11105" s="90" t="str">
        <f t="shared" si="181"/>
        <v>O</v>
      </c>
      <c r="AS11105" t="s">
        <v>11114</v>
      </c>
    </row>
    <row r="11106" spans="43:45" x14ac:dyDescent="0.25">
      <c r="AQ11106" s="89">
        <v>10048972</v>
      </c>
      <c r="AR11106" s="90" t="str">
        <f t="shared" si="181"/>
        <v>O</v>
      </c>
      <c r="AS11106" t="s">
        <v>11115</v>
      </c>
    </row>
    <row r="11107" spans="43:45" x14ac:dyDescent="0.25">
      <c r="AQ11107" s="89">
        <v>10048984</v>
      </c>
      <c r="AR11107" s="90" t="str">
        <f t="shared" si="181"/>
        <v>O</v>
      </c>
      <c r="AS11107" t="s">
        <v>11116</v>
      </c>
    </row>
    <row r="11108" spans="43:45" x14ac:dyDescent="0.25">
      <c r="AQ11108" s="89">
        <v>10049008</v>
      </c>
      <c r="AR11108" s="90" t="str">
        <f t="shared" si="181"/>
        <v>O</v>
      </c>
      <c r="AS11108" t="s">
        <v>11117</v>
      </c>
    </row>
    <row r="11109" spans="43:45" x14ac:dyDescent="0.25">
      <c r="AQ11109" s="89">
        <v>10049015</v>
      </c>
      <c r="AR11109" s="90" t="str">
        <f t="shared" si="181"/>
        <v>O</v>
      </c>
      <c r="AS11109" t="s">
        <v>11118</v>
      </c>
    </row>
    <row r="11110" spans="43:45" x14ac:dyDescent="0.25">
      <c r="AQ11110" s="89">
        <v>10049018</v>
      </c>
      <c r="AR11110" s="90" t="str">
        <f t="shared" si="181"/>
        <v>O</v>
      </c>
      <c r="AS11110" t="s">
        <v>11119</v>
      </c>
    </row>
    <row r="11111" spans="43:45" x14ac:dyDescent="0.25">
      <c r="AQ11111" s="89">
        <v>10049045</v>
      </c>
      <c r="AR11111" s="90" t="str">
        <f t="shared" si="181"/>
        <v>O</v>
      </c>
      <c r="AS11111" t="s">
        <v>11120</v>
      </c>
    </row>
    <row r="11112" spans="43:45" x14ac:dyDescent="0.25">
      <c r="AQ11112" s="89">
        <v>10047659</v>
      </c>
      <c r="AR11112" s="90" t="str">
        <f t="shared" si="181"/>
        <v>O</v>
      </c>
      <c r="AS11112" t="s">
        <v>11121</v>
      </c>
    </row>
    <row r="11113" spans="43:45" x14ac:dyDescent="0.25">
      <c r="AQ11113" s="89">
        <v>10047667</v>
      </c>
      <c r="AR11113" s="90" t="str">
        <f t="shared" si="181"/>
        <v>O</v>
      </c>
      <c r="AS11113" t="s">
        <v>11122</v>
      </c>
    </row>
    <row r="11114" spans="43:45" x14ac:dyDescent="0.25">
      <c r="AQ11114" s="89">
        <v>10047723</v>
      </c>
      <c r="AR11114" s="90" t="str">
        <f t="shared" si="181"/>
        <v>O</v>
      </c>
      <c r="AS11114" t="s">
        <v>11123</v>
      </c>
    </row>
    <row r="11115" spans="43:45" x14ac:dyDescent="0.25">
      <c r="AQ11115" s="89">
        <v>10047813</v>
      </c>
      <c r="AR11115" s="90" t="str">
        <f t="shared" si="181"/>
        <v>O</v>
      </c>
      <c r="AS11115" t="s">
        <v>11124</v>
      </c>
    </row>
    <row r="11116" spans="43:45" x14ac:dyDescent="0.25">
      <c r="AQ11116" s="89">
        <v>10048021</v>
      </c>
      <c r="AR11116" s="90" t="str">
        <f t="shared" si="181"/>
        <v>O</v>
      </c>
      <c r="AS11116" t="s">
        <v>11125</v>
      </c>
    </row>
    <row r="11117" spans="43:45" x14ac:dyDescent="0.25">
      <c r="AQ11117" s="89">
        <v>10048381</v>
      </c>
      <c r="AR11117" s="90" t="str">
        <f t="shared" si="181"/>
        <v>O</v>
      </c>
      <c r="AS11117" t="s">
        <v>11126</v>
      </c>
    </row>
    <row r="11118" spans="43:45" x14ac:dyDescent="0.25">
      <c r="AQ11118" s="89">
        <v>10048429</v>
      </c>
      <c r="AR11118" s="90" t="str">
        <f t="shared" si="181"/>
        <v>O</v>
      </c>
      <c r="AS11118" t="s">
        <v>11127</v>
      </c>
    </row>
    <row r="11119" spans="43:45" x14ac:dyDescent="0.25">
      <c r="AQ11119" s="89">
        <v>10048466</v>
      </c>
      <c r="AR11119" s="90" t="str">
        <f t="shared" si="181"/>
        <v>O</v>
      </c>
      <c r="AS11119" t="s">
        <v>11128</v>
      </c>
    </row>
    <row r="11120" spans="43:45" x14ac:dyDescent="0.25">
      <c r="AQ11120" s="89">
        <v>10048517</v>
      </c>
      <c r="AR11120" s="90" t="str">
        <f t="shared" si="181"/>
        <v>O</v>
      </c>
      <c r="AS11120" t="s">
        <v>11129</v>
      </c>
    </row>
    <row r="11121" spans="43:45" x14ac:dyDescent="0.25">
      <c r="AQ11121" s="89">
        <v>10048788</v>
      </c>
      <c r="AR11121" s="90" t="str">
        <f t="shared" si="181"/>
        <v>O</v>
      </c>
      <c r="AS11121" t="s">
        <v>11130</v>
      </c>
    </row>
    <row r="11122" spans="43:45" x14ac:dyDescent="0.25">
      <c r="AQ11122" s="89">
        <v>10048805</v>
      </c>
      <c r="AR11122" s="90" t="str">
        <f t="shared" si="181"/>
        <v>O</v>
      </c>
      <c r="AS11122" t="s">
        <v>11131</v>
      </c>
    </row>
    <row r="11123" spans="43:45" x14ac:dyDescent="0.25">
      <c r="AQ11123" s="89">
        <v>10048849</v>
      </c>
      <c r="AR11123" s="90" t="str">
        <f t="shared" si="181"/>
        <v>O</v>
      </c>
      <c r="AS11123" t="s">
        <v>11132</v>
      </c>
    </row>
    <row r="11124" spans="43:45" x14ac:dyDescent="0.25">
      <c r="AQ11124" s="89">
        <v>10048930</v>
      </c>
      <c r="AR11124" s="90" t="str">
        <f t="shared" si="181"/>
        <v>O</v>
      </c>
      <c r="AS11124" t="s">
        <v>11133</v>
      </c>
    </row>
    <row r="11125" spans="43:45" x14ac:dyDescent="0.25">
      <c r="AQ11125" s="89">
        <v>10048934</v>
      </c>
      <c r="AR11125" s="90" t="str">
        <f t="shared" si="181"/>
        <v>O</v>
      </c>
      <c r="AS11125" t="s">
        <v>11134</v>
      </c>
    </row>
    <row r="11126" spans="43:45" x14ac:dyDescent="0.25">
      <c r="AQ11126" s="89">
        <v>10048943</v>
      </c>
      <c r="AR11126" s="90" t="str">
        <f t="shared" si="181"/>
        <v>O</v>
      </c>
      <c r="AS11126" t="s">
        <v>11135</v>
      </c>
    </row>
    <row r="11127" spans="43:45" x14ac:dyDescent="0.25">
      <c r="AQ11127" s="89">
        <v>10048981</v>
      </c>
      <c r="AR11127" s="90" t="str">
        <f t="shared" si="181"/>
        <v>O</v>
      </c>
      <c r="AS11127" t="s">
        <v>11136</v>
      </c>
    </row>
    <row r="11128" spans="43:45" x14ac:dyDescent="0.25">
      <c r="AQ11128" s="89">
        <v>10049039</v>
      </c>
      <c r="AR11128" s="90" t="str">
        <f t="shared" si="181"/>
        <v>O</v>
      </c>
      <c r="AS11128" t="s">
        <v>11137</v>
      </c>
    </row>
    <row r="11129" spans="43:45" x14ac:dyDescent="0.25">
      <c r="AQ11129" s="89">
        <v>10049058</v>
      </c>
      <c r="AR11129" s="90" t="str">
        <f t="shared" si="181"/>
        <v>O</v>
      </c>
      <c r="AS11129" t="s">
        <v>11138</v>
      </c>
    </row>
    <row r="11130" spans="43:45" x14ac:dyDescent="0.25">
      <c r="AQ11130" s="89">
        <v>10049062</v>
      </c>
      <c r="AR11130" s="90" t="str">
        <f t="shared" si="181"/>
        <v>O</v>
      </c>
      <c r="AS11130" t="s">
        <v>11139</v>
      </c>
    </row>
    <row r="11131" spans="43:45" x14ac:dyDescent="0.25">
      <c r="AQ11131" s="89">
        <v>10049076</v>
      </c>
      <c r="AR11131" s="90" t="str">
        <f t="shared" si="181"/>
        <v>O</v>
      </c>
      <c r="AS11131" t="s">
        <v>11140</v>
      </c>
    </row>
    <row r="11132" spans="43:45" x14ac:dyDescent="0.25">
      <c r="AQ11132" s="89">
        <v>10047672</v>
      </c>
      <c r="AR11132" s="90" t="str">
        <f t="shared" si="181"/>
        <v>O</v>
      </c>
      <c r="AS11132" t="s">
        <v>11141</v>
      </c>
    </row>
    <row r="11133" spans="43:45" x14ac:dyDescent="0.25">
      <c r="AQ11133" s="89">
        <v>10047676</v>
      </c>
      <c r="AR11133" s="90" t="str">
        <f t="shared" si="181"/>
        <v>O</v>
      </c>
      <c r="AS11133" t="s">
        <v>11142</v>
      </c>
    </row>
    <row r="11134" spans="43:45" x14ac:dyDescent="0.25">
      <c r="AQ11134" s="89">
        <v>10047715</v>
      </c>
      <c r="AR11134" s="90" t="str">
        <f t="shared" si="181"/>
        <v>O</v>
      </c>
      <c r="AS11134" t="s">
        <v>11143</v>
      </c>
    </row>
    <row r="11135" spans="43:45" x14ac:dyDescent="0.25">
      <c r="AQ11135" s="89">
        <v>10048229</v>
      </c>
      <c r="AR11135" s="90" t="str">
        <f t="shared" si="181"/>
        <v>O</v>
      </c>
      <c r="AS11135" t="s">
        <v>11144</v>
      </c>
    </row>
    <row r="11136" spans="43:45" x14ac:dyDescent="0.25">
      <c r="AQ11136" s="89">
        <v>10048497</v>
      </c>
      <c r="AR11136" s="90" t="str">
        <f t="shared" si="181"/>
        <v>O</v>
      </c>
      <c r="AS11136" t="s">
        <v>11145</v>
      </c>
    </row>
    <row r="11137" spans="43:45" x14ac:dyDescent="0.25">
      <c r="AQ11137" s="89">
        <v>10048622</v>
      </c>
      <c r="AR11137" s="90" t="str">
        <f t="shared" si="181"/>
        <v>O</v>
      </c>
      <c r="AS11137" t="s">
        <v>11146</v>
      </c>
    </row>
    <row r="11138" spans="43:45" x14ac:dyDescent="0.25">
      <c r="AQ11138" s="89">
        <v>10048749</v>
      </c>
      <c r="AR11138" s="90" t="str">
        <f t="shared" si="181"/>
        <v>O</v>
      </c>
      <c r="AS11138" t="s">
        <v>11147</v>
      </c>
    </row>
    <row r="11139" spans="43:45" x14ac:dyDescent="0.25">
      <c r="AQ11139" s="89">
        <v>10048933</v>
      </c>
      <c r="AR11139" s="90" t="str">
        <f t="shared" si="181"/>
        <v>O</v>
      </c>
      <c r="AS11139" t="s">
        <v>11148</v>
      </c>
    </row>
    <row r="11140" spans="43:45" x14ac:dyDescent="0.25">
      <c r="AQ11140" s="89">
        <v>10049212</v>
      </c>
      <c r="AR11140" s="90" t="str">
        <f t="shared" si="181"/>
        <v>O</v>
      </c>
      <c r="AS11140" t="s">
        <v>11149</v>
      </c>
    </row>
    <row r="11141" spans="43:45" x14ac:dyDescent="0.25">
      <c r="AQ11141" s="89">
        <v>10049320</v>
      </c>
      <c r="AR11141" s="90" t="str">
        <f t="shared" si="181"/>
        <v>O</v>
      </c>
      <c r="AS11141" t="s">
        <v>11150</v>
      </c>
    </row>
    <row r="11142" spans="43:45" x14ac:dyDescent="0.25">
      <c r="AQ11142" s="89">
        <v>10049327</v>
      </c>
      <c r="AR11142" s="90" t="str">
        <f t="shared" si="181"/>
        <v>O</v>
      </c>
      <c r="AS11142" t="s">
        <v>11151</v>
      </c>
    </row>
    <row r="11143" spans="43:45" x14ac:dyDescent="0.25">
      <c r="AQ11143" s="89">
        <v>10049342</v>
      </c>
      <c r="AR11143" s="90" t="str">
        <f t="shared" si="181"/>
        <v>O</v>
      </c>
      <c r="AS11143" t="s">
        <v>11152</v>
      </c>
    </row>
    <row r="11144" spans="43:45" x14ac:dyDescent="0.25">
      <c r="AQ11144" s="89">
        <v>10049345</v>
      </c>
      <c r="AR11144" s="90" t="str">
        <f t="shared" si="181"/>
        <v>O</v>
      </c>
      <c r="AS11144" t="s">
        <v>11153</v>
      </c>
    </row>
    <row r="11145" spans="43:45" x14ac:dyDescent="0.25">
      <c r="AQ11145" s="89">
        <v>10049376</v>
      </c>
      <c r="AR11145" s="90" t="str">
        <f t="shared" ref="AR11145:AR11208" si="182">IF(ISNA(VLOOKUP(AQ11145,$BP$18:$BQ$356,2,FALSE))=TRUE,"O",VLOOKUP(AQ11145,$BP$18:$BQ$356,2,FALSE))</f>
        <v>O</v>
      </c>
      <c r="AS11145" t="s">
        <v>11154</v>
      </c>
    </row>
    <row r="11146" spans="43:45" x14ac:dyDescent="0.25">
      <c r="AQ11146" s="89">
        <v>10049421</v>
      </c>
      <c r="AR11146" s="90" t="str">
        <f t="shared" si="182"/>
        <v>O</v>
      </c>
      <c r="AS11146" t="s">
        <v>11155</v>
      </c>
    </row>
    <row r="11147" spans="43:45" x14ac:dyDescent="0.25">
      <c r="AQ11147" s="89">
        <v>10049489</v>
      </c>
      <c r="AR11147" s="90" t="str">
        <f t="shared" si="182"/>
        <v>O</v>
      </c>
      <c r="AS11147" t="s">
        <v>11156</v>
      </c>
    </row>
    <row r="11148" spans="43:45" x14ac:dyDescent="0.25">
      <c r="AQ11148" s="89">
        <v>10049516</v>
      </c>
      <c r="AR11148" s="90" t="str">
        <f t="shared" si="182"/>
        <v>O</v>
      </c>
      <c r="AS11148" t="s">
        <v>11157</v>
      </c>
    </row>
    <row r="11149" spans="43:45" x14ac:dyDescent="0.25">
      <c r="AQ11149" s="89">
        <v>10049535</v>
      </c>
      <c r="AR11149" s="90" t="str">
        <f t="shared" si="182"/>
        <v>O</v>
      </c>
      <c r="AS11149" t="s">
        <v>11158</v>
      </c>
    </row>
    <row r="11150" spans="43:45" x14ac:dyDescent="0.25">
      <c r="AQ11150" s="89">
        <v>10048111</v>
      </c>
      <c r="AR11150" s="90" t="str">
        <f t="shared" si="182"/>
        <v>O</v>
      </c>
      <c r="AS11150" t="s">
        <v>11159</v>
      </c>
    </row>
    <row r="11151" spans="43:45" x14ac:dyDescent="0.25">
      <c r="AQ11151" s="89">
        <v>10048123</v>
      </c>
      <c r="AR11151" s="90" t="str">
        <f t="shared" si="182"/>
        <v>O</v>
      </c>
      <c r="AS11151" t="s">
        <v>11160</v>
      </c>
    </row>
    <row r="11152" spans="43:45" x14ac:dyDescent="0.25">
      <c r="AQ11152" s="89">
        <v>10048158</v>
      </c>
      <c r="AR11152" s="90" t="str">
        <f t="shared" si="182"/>
        <v>O</v>
      </c>
      <c r="AS11152" t="s">
        <v>11161</v>
      </c>
    </row>
    <row r="11153" spans="43:45" x14ac:dyDescent="0.25">
      <c r="AQ11153" s="89">
        <v>10048235</v>
      </c>
      <c r="AR11153" s="90" t="str">
        <f t="shared" si="182"/>
        <v>O</v>
      </c>
      <c r="AS11153" t="s">
        <v>11162</v>
      </c>
    </row>
    <row r="11154" spans="43:45" x14ac:dyDescent="0.25">
      <c r="AQ11154" s="89">
        <v>10048350</v>
      </c>
      <c r="AR11154" s="90" t="str">
        <f t="shared" si="182"/>
        <v>O</v>
      </c>
      <c r="AS11154" t="s">
        <v>11163</v>
      </c>
    </row>
    <row r="11155" spans="43:45" x14ac:dyDescent="0.25">
      <c r="AQ11155" s="89">
        <v>10048387</v>
      </c>
      <c r="AR11155" s="90" t="str">
        <f t="shared" si="182"/>
        <v>O</v>
      </c>
      <c r="AS11155" t="s">
        <v>11164</v>
      </c>
    </row>
    <row r="11156" spans="43:45" x14ac:dyDescent="0.25">
      <c r="AQ11156" s="89">
        <v>10049359</v>
      </c>
      <c r="AR11156" s="90" t="str">
        <f t="shared" si="182"/>
        <v>O</v>
      </c>
      <c r="AS11156" t="s">
        <v>11165</v>
      </c>
    </row>
    <row r="11157" spans="43:45" x14ac:dyDescent="0.25">
      <c r="AQ11157" s="89">
        <v>10049366</v>
      </c>
      <c r="AR11157" s="90" t="str">
        <f t="shared" si="182"/>
        <v>O</v>
      </c>
      <c r="AS11157" t="s">
        <v>11166</v>
      </c>
    </row>
    <row r="11158" spans="43:45" x14ac:dyDescent="0.25">
      <c r="AQ11158" s="89">
        <v>10049373</v>
      </c>
      <c r="AR11158" s="90" t="str">
        <f t="shared" si="182"/>
        <v>O</v>
      </c>
      <c r="AS11158" t="s">
        <v>11167</v>
      </c>
    </row>
    <row r="11159" spans="43:45" x14ac:dyDescent="0.25">
      <c r="AQ11159" s="89">
        <v>10049386</v>
      </c>
      <c r="AR11159" s="90" t="str">
        <f t="shared" si="182"/>
        <v>O</v>
      </c>
      <c r="AS11159" t="s">
        <v>11168</v>
      </c>
    </row>
    <row r="11160" spans="43:45" x14ac:dyDescent="0.25">
      <c r="AQ11160" s="89">
        <v>10049394</v>
      </c>
      <c r="AR11160" s="90" t="str">
        <f t="shared" si="182"/>
        <v>O</v>
      </c>
      <c r="AS11160" t="s">
        <v>11169</v>
      </c>
    </row>
    <row r="11161" spans="43:45" x14ac:dyDescent="0.25">
      <c r="AQ11161" s="89">
        <v>10049395</v>
      </c>
      <c r="AR11161" s="90" t="str">
        <f t="shared" si="182"/>
        <v>O</v>
      </c>
      <c r="AS11161" t="s">
        <v>11170</v>
      </c>
    </row>
    <row r="11162" spans="43:45" x14ac:dyDescent="0.25">
      <c r="AQ11162" s="89">
        <v>10049402</v>
      </c>
      <c r="AR11162" s="90" t="str">
        <f t="shared" si="182"/>
        <v>O</v>
      </c>
      <c r="AS11162" t="s">
        <v>11171</v>
      </c>
    </row>
    <row r="11163" spans="43:45" x14ac:dyDescent="0.25">
      <c r="AQ11163" s="89">
        <v>10049465</v>
      </c>
      <c r="AR11163" s="90" t="str">
        <f t="shared" si="182"/>
        <v>O</v>
      </c>
      <c r="AS11163" t="s">
        <v>11172</v>
      </c>
    </row>
    <row r="11164" spans="43:45" x14ac:dyDescent="0.25">
      <c r="AQ11164" s="89">
        <v>10049552</v>
      </c>
      <c r="AR11164" s="90" t="str">
        <f t="shared" si="182"/>
        <v>O</v>
      </c>
      <c r="AS11164" t="s">
        <v>11173</v>
      </c>
    </row>
    <row r="11165" spans="43:45" x14ac:dyDescent="0.25">
      <c r="AQ11165" s="89">
        <v>10048467</v>
      </c>
      <c r="AR11165" s="90" t="str">
        <f t="shared" si="182"/>
        <v>O</v>
      </c>
      <c r="AS11165" t="s">
        <v>11174</v>
      </c>
    </row>
    <row r="11166" spans="43:45" x14ac:dyDescent="0.25">
      <c r="AQ11166" s="89">
        <v>10048910</v>
      </c>
      <c r="AR11166" s="90" t="str">
        <f t="shared" si="182"/>
        <v>O</v>
      </c>
      <c r="AS11166" t="s">
        <v>11175</v>
      </c>
    </row>
    <row r="11167" spans="43:45" x14ac:dyDescent="0.25">
      <c r="AQ11167" s="89">
        <v>10049450</v>
      </c>
      <c r="AR11167" s="90" t="str">
        <f t="shared" si="182"/>
        <v>O</v>
      </c>
      <c r="AS11167" t="s">
        <v>11176</v>
      </c>
    </row>
    <row r="11168" spans="43:45" x14ac:dyDescent="0.25">
      <c r="AQ11168" s="89">
        <v>10049474</v>
      </c>
      <c r="AR11168" s="90" t="str">
        <f t="shared" si="182"/>
        <v>O</v>
      </c>
      <c r="AS11168" t="s">
        <v>11177</v>
      </c>
    </row>
    <row r="11169" spans="43:45" x14ac:dyDescent="0.25">
      <c r="AQ11169" s="89">
        <v>10049649</v>
      </c>
      <c r="AR11169" s="90" t="str">
        <f t="shared" si="182"/>
        <v>O</v>
      </c>
      <c r="AS11169" t="s">
        <v>11178</v>
      </c>
    </row>
    <row r="11170" spans="43:45" x14ac:dyDescent="0.25">
      <c r="AQ11170" s="89">
        <v>10050072</v>
      </c>
      <c r="AR11170" s="90" t="str">
        <f t="shared" si="182"/>
        <v>O</v>
      </c>
      <c r="AS11170" t="s">
        <v>11179</v>
      </c>
    </row>
    <row r="11171" spans="43:45" x14ac:dyDescent="0.25">
      <c r="AQ11171" s="89">
        <v>10050075</v>
      </c>
      <c r="AR11171" s="90" t="str">
        <f t="shared" si="182"/>
        <v>O</v>
      </c>
      <c r="AS11171" t="s">
        <v>11180</v>
      </c>
    </row>
    <row r="11172" spans="43:45" x14ac:dyDescent="0.25">
      <c r="AQ11172" s="89">
        <v>10050584</v>
      </c>
      <c r="AR11172" s="90" t="str">
        <f t="shared" si="182"/>
        <v>O</v>
      </c>
      <c r="AS11172" t="s">
        <v>11181</v>
      </c>
    </row>
    <row r="11173" spans="43:45" x14ac:dyDescent="0.25">
      <c r="AQ11173" s="89">
        <v>10050588</v>
      </c>
      <c r="AR11173" s="90" t="str">
        <f t="shared" si="182"/>
        <v>O</v>
      </c>
      <c r="AS11173" t="s">
        <v>11182</v>
      </c>
    </row>
    <row r="11174" spans="43:45" x14ac:dyDescent="0.25">
      <c r="AQ11174" s="89">
        <v>10050589</v>
      </c>
      <c r="AR11174" s="90" t="str">
        <f t="shared" si="182"/>
        <v>O</v>
      </c>
      <c r="AS11174" t="s">
        <v>11183</v>
      </c>
    </row>
    <row r="11175" spans="43:45" x14ac:dyDescent="0.25">
      <c r="AQ11175" s="89">
        <v>10050590</v>
      </c>
      <c r="AR11175" s="90" t="str">
        <f t="shared" si="182"/>
        <v>O</v>
      </c>
      <c r="AS11175" t="s">
        <v>11184</v>
      </c>
    </row>
    <row r="11176" spans="43:45" x14ac:dyDescent="0.25">
      <c r="AQ11176" s="89">
        <v>10050592</v>
      </c>
      <c r="AR11176" s="90" t="str">
        <f t="shared" si="182"/>
        <v>O</v>
      </c>
      <c r="AS11176" t="s">
        <v>11185</v>
      </c>
    </row>
    <row r="11177" spans="43:45" x14ac:dyDescent="0.25">
      <c r="AQ11177" s="89">
        <v>10050594</v>
      </c>
      <c r="AR11177" s="90" t="str">
        <f t="shared" si="182"/>
        <v>O</v>
      </c>
      <c r="AS11177" t="s">
        <v>11186</v>
      </c>
    </row>
    <row r="11178" spans="43:45" x14ac:dyDescent="0.25">
      <c r="AQ11178" s="89">
        <v>10050595</v>
      </c>
      <c r="AR11178" s="90" t="str">
        <f t="shared" si="182"/>
        <v>O</v>
      </c>
      <c r="AS11178" t="s">
        <v>11187</v>
      </c>
    </row>
    <row r="11179" spans="43:45" x14ac:dyDescent="0.25">
      <c r="AQ11179" s="89">
        <v>10050597</v>
      </c>
      <c r="AR11179" s="90" t="str">
        <f t="shared" si="182"/>
        <v>O</v>
      </c>
      <c r="AS11179" t="s">
        <v>11188</v>
      </c>
    </row>
    <row r="11180" spans="43:45" x14ac:dyDescent="0.25">
      <c r="AQ11180" s="89">
        <v>10050601</v>
      </c>
      <c r="AR11180" s="90" t="str">
        <f t="shared" si="182"/>
        <v>O</v>
      </c>
      <c r="AS11180" t="s">
        <v>11189</v>
      </c>
    </row>
    <row r="11181" spans="43:45" x14ac:dyDescent="0.25">
      <c r="AQ11181" s="89">
        <v>10050602</v>
      </c>
      <c r="AR11181" s="90" t="str">
        <f t="shared" si="182"/>
        <v>O</v>
      </c>
      <c r="AS11181" t="s">
        <v>11190</v>
      </c>
    </row>
    <row r="11182" spans="43:45" x14ac:dyDescent="0.25">
      <c r="AQ11182" s="89">
        <v>10050603</v>
      </c>
      <c r="AR11182" s="90" t="str">
        <f t="shared" si="182"/>
        <v>O</v>
      </c>
      <c r="AS11182" t="s">
        <v>11191</v>
      </c>
    </row>
    <row r="11183" spans="43:45" x14ac:dyDescent="0.25">
      <c r="AQ11183" s="89">
        <v>10048604</v>
      </c>
      <c r="AR11183" s="90" t="str">
        <f t="shared" si="182"/>
        <v>O</v>
      </c>
      <c r="AS11183" t="s">
        <v>11192</v>
      </c>
    </row>
    <row r="11184" spans="43:45" x14ac:dyDescent="0.25">
      <c r="AQ11184" s="89">
        <v>10049139</v>
      </c>
      <c r="AR11184" s="90" t="str">
        <f t="shared" si="182"/>
        <v>O</v>
      </c>
      <c r="AS11184" t="s">
        <v>11193</v>
      </c>
    </row>
    <row r="11185" spans="43:45" x14ac:dyDescent="0.25">
      <c r="AQ11185" s="89">
        <v>10049196</v>
      </c>
      <c r="AR11185" s="90" t="str">
        <f t="shared" si="182"/>
        <v>O</v>
      </c>
      <c r="AS11185" t="s">
        <v>11194</v>
      </c>
    </row>
    <row r="11186" spans="43:45" x14ac:dyDescent="0.25">
      <c r="AQ11186" s="89">
        <v>10049221</v>
      </c>
      <c r="AR11186" s="90" t="str">
        <f t="shared" si="182"/>
        <v>O</v>
      </c>
      <c r="AS11186" t="s">
        <v>11195</v>
      </c>
    </row>
    <row r="11187" spans="43:45" x14ac:dyDescent="0.25">
      <c r="AQ11187" s="89">
        <v>10049266</v>
      </c>
      <c r="AR11187" s="90" t="str">
        <f t="shared" si="182"/>
        <v>O</v>
      </c>
      <c r="AS11187" t="s">
        <v>11196</v>
      </c>
    </row>
    <row r="11188" spans="43:45" x14ac:dyDescent="0.25">
      <c r="AQ11188" s="89">
        <v>10049293</v>
      </c>
      <c r="AR11188" s="90" t="str">
        <f t="shared" si="182"/>
        <v>O</v>
      </c>
      <c r="AS11188" t="s">
        <v>11197</v>
      </c>
    </row>
    <row r="11189" spans="43:45" x14ac:dyDescent="0.25">
      <c r="AQ11189" s="89">
        <v>10049437</v>
      </c>
      <c r="AR11189" s="90" t="str">
        <f t="shared" si="182"/>
        <v>O</v>
      </c>
      <c r="AS11189" t="s">
        <v>11198</v>
      </c>
    </row>
    <row r="11190" spans="43:45" x14ac:dyDescent="0.25">
      <c r="AQ11190" s="89">
        <v>10049659</v>
      </c>
      <c r="AR11190" s="90" t="str">
        <f t="shared" si="182"/>
        <v>O</v>
      </c>
      <c r="AS11190" t="s">
        <v>11199</v>
      </c>
    </row>
    <row r="11191" spans="43:45" x14ac:dyDescent="0.25">
      <c r="AQ11191" s="89">
        <v>10049698</v>
      </c>
      <c r="AR11191" s="90" t="str">
        <f t="shared" si="182"/>
        <v>O</v>
      </c>
      <c r="AS11191" t="s">
        <v>11200</v>
      </c>
    </row>
    <row r="11192" spans="43:45" x14ac:dyDescent="0.25">
      <c r="AQ11192" s="89">
        <v>10049699</v>
      </c>
      <c r="AR11192" s="90" t="str">
        <f t="shared" si="182"/>
        <v>O</v>
      </c>
      <c r="AS11192" t="s">
        <v>11201</v>
      </c>
    </row>
    <row r="11193" spans="43:45" x14ac:dyDescent="0.25">
      <c r="AQ11193" s="89">
        <v>10049702</v>
      </c>
      <c r="AR11193" s="90" t="str">
        <f t="shared" si="182"/>
        <v>O</v>
      </c>
      <c r="AS11193" t="s">
        <v>11202</v>
      </c>
    </row>
    <row r="11194" spans="43:45" x14ac:dyDescent="0.25">
      <c r="AQ11194" s="89">
        <v>10049740</v>
      </c>
      <c r="AR11194" s="90" t="str">
        <f t="shared" si="182"/>
        <v>O</v>
      </c>
      <c r="AS11194" t="s">
        <v>11203</v>
      </c>
    </row>
    <row r="11195" spans="43:45" x14ac:dyDescent="0.25">
      <c r="AQ11195" s="89">
        <v>10049741</v>
      </c>
      <c r="AR11195" s="90" t="str">
        <f t="shared" si="182"/>
        <v>O</v>
      </c>
      <c r="AS11195" t="s">
        <v>11204</v>
      </c>
    </row>
    <row r="11196" spans="43:45" x14ac:dyDescent="0.25">
      <c r="AQ11196" s="89">
        <v>10049742</v>
      </c>
      <c r="AR11196" s="90" t="str">
        <f t="shared" si="182"/>
        <v>O</v>
      </c>
      <c r="AS11196" t="s">
        <v>11205</v>
      </c>
    </row>
    <row r="11197" spans="43:45" x14ac:dyDescent="0.25">
      <c r="AQ11197" s="89">
        <v>10049745</v>
      </c>
      <c r="AR11197" s="90" t="str">
        <f t="shared" si="182"/>
        <v>O</v>
      </c>
      <c r="AS11197" t="s">
        <v>11206</v>
      </c>
    </row>
    <row r="11198" spans="43:45" x14ac:dyDescent="0.25">
      <c r="AQ11198" s="89">
        <v>10049756</v>
      </c>
      <c r="AR11198" s="90" t="str">
        <f t="shared" si="182"/>
        <v>O</v>
      </c>
      <c r="AS11198" t="s">
        <v>11207</v>
      </c>
    </row>
    <row r="11199" spans="43:45" x14ac:dyDescent="0.25">
      <c r="AQ11199" s="89">
        <v>10049763</v>
      </c>
      <c r="AR11199" s="90" t="str">
        <f t="shared" si="182"/>
        <v>O</v>
      </c>
      <c r="AS11199" t="s">
        <v>11208</v>
      </c>
    </row>
    <row r="11200" spans="43:45" x14ac:dyDescent="0.25">
      <c r="AQ11200" s="89">
        <v>10049764</v>
      </c>
      <c r="AR11200" s="90" t="str">
        <f t="shared" si="182"/>
        <v>O</v>
      </c>
      <c r="AS11200" t="s">
        <v>11209</v>
      </c>
    </row>
    <row r="11201" spans="43:45" x14ac:dyDescent="0.25">
      <c r="AQ11201" s="89">
        <v>10049766</v>
      </c>
      <c r="AR11201" s="90" t="str">
        <f t="shared" si="182"/>
        <v>O</v>
      </c>
      <c r="AS11201" t="s">
        <v>11210</v>
      </c>
    </row>
    <row r="11202" spans="43:45" x14ac:dyDescent="0.25">
      <c r="AQ11202" s="89">
        <v>10049769</v>
      </c>
      <c r="AR11202" s="90" t="str">
        <f t="shared" si="182"/>
        <v>O</v>
      </c>
      <c r="AS11202" t="s">
        <v>11211</v>
      </c>
    </row>
    <row r="11203" spans="43:45" x14ac:dyDescent="0.25">
      <c r="AQ11203" s="89">
        <v>10049775</v>
      </c>
      <c r="AR11203" s="90" t="str">
        <f t="shared" si="182"/>
        <v>O</v>
      </c>
      <c r="AS11203" t="s">
        <v>11212</v>
      </c>
    </row>
    <row r="11204" spans="43:45" x14ac:dyDescent="0.25">
      <c r="AQ11204" s="89">
        <v>10049776</v>
      </c>
      <c r="AR11204" s="90" t="str">
        <f t="shared" si="182"/>
        <v>O</v>
      </c>
      <c r="AS11204" t="s">
        <v>11213</v>
      </c>
    </row>
    <row r="11205" spans="43:45" x14ac:dyDescent="0.25">
      <c r="AQ11205" s="89">
        <v>10047643</v>
      </c>
      <c r="AR11205" s="90" t="str">
        <f t="shared" si="182"/>
        <v>O</v>
      </c>
      <c r="AS11205" t="s">
        <v>11214</v>
      </c>
    </row>
    <row r="11206" spans="43:45" x14ac:dyDescent="0.25">
      <c r="AQ11206" s="89">
        <v>10048052</v>
      </c>
      <c r="AR11206" s="90" t="str">
        <f t="shared" si="182"/>
        <v>O</v>
      </c>
      <c r="AS11206" t="s">
        <v>11215</v>
      </c>
    </row>
    <row r="11207" spans="43:45" x14ac:dyDescent="0.25">
      <c r="AQ11207" s="89">
        <v>10048946</v>
      </c>
      <c r="AR11207" s="90" t="str">
        <f t="shared" si="182"/>
        <v>O</v>
      </c>
      <c r="AS11207" t="s">
        <v>11216</v>
      </c>
    </row>
    <row r="11208" spans="43:45" x14ac:dyDescent="0.25">
      <c r="AQ11208" s="89">
        <v>10048949</v>
      </c>
      <c r="AR11208" s="90" t="str">
        <f t="shared" si="182"/>
        <v>O</v>
      </c>
      <c r="AS11208" t="s">
        <v>11217</v>
      </c>
    </row>
    <row r="11209" spans="43:45" x14ac:dyDescent="0.25">
      <c r="AQ11209" s="89">
        <v>10048957</v>
      </c>
      <c r="AR11209" s="90" t="str">
        <f t="shared" ref="AR11209:AR11272" si="183">IF(ISNA(VLOOKUP(AQ11209,$BP$18:$BQ$356,2,FALSE))=TRUE,"O",VLOOKUP(AQ11209,$BP$18:$BQ$356,2,FALSE))</f>
        <v>O</v>
      </c>
      <c r="AS11209" t="s">
        <v>11218</v>
      </c>
    </row>
    <row r="11210" spans="43:45" x14ac:dyDescent="0.25">
      <c r="AQ11210" s="89">
        <v>10048973</v>
      </c>
      <c r="AR11210" s="90" t="str">
        <f t="shared" si="183"/>
        <v>O</v>
      </c>
      <c r="AS11210" t="s">
        <v>11219</v>
      </c>
    </row>
    <row r="11211" spans="43:45" x14ac:dyDescent="0.25">
      <c r="AQ11211" s="89">
        <v>10049194</v>
      </c>
      <c r="AR11211" s="90" t="str">
        <f t="shared" si="183"/>
        <v>O</v>
      </c>
      <c r="AS11211" t="s">
        <v>11220</v>
      </c>
    </row>
    <row r="11212" spans="43:45" x14ac:dyDescent="0.25">
      <c r="AQ11212" s="89">
        <v>10049216</v>
      </c>
      <c r="AR11212" s="90" t="str">
        <f t="shared" si="183"/>
        <v>O</v>
      </c>
      <c r="AS11212" t="s">
        <v>11221</v>
      </c>
    </row>
    <row r="11213" spans="43:45" x14ac:dyDescent="0.25">
      <c r="AQ11213" s="89">
        <v>10049248</v>
      </c>
      <c r="AR11213" s="90" t="str">
        <f t="shared" si="183"/>
        <v>O</v>
      </c>
      <c r="AS11213" t="s">
        <v>11222</v>
      </c>
    </row>
    <row r="11214" spans="43:45" x14ac:dyDescent="0.25">
      <c r="AQ11214" s="89">
        <v>10049254</v>
      </c>
      <c r="AR11214" s="90" t="str">
        <f t="shared" si="183"/>
        <v>O</v>
      </c>
      <c r="AS11214" t="s">
        <v>11223</v>
      </c>
    </row>
    <row r="11215" spans="43:45" x14ac:dyDescent="0.25">
      <c r="AQ11215" s="89">
        <v>10049336</v>
      </c>
      <c r="AR11215" s="90" t="str">
        <f t="shared" si="183"/>
        <v>O</v>
      </c>
      <c r="AS11215" t="s">
        <v>11224</v>
      </c>
    </row>
    <row r="11216" spans="43:45" x14ac:dyDescent="0.25">
      <c r="AQ11216" s="89">
        <v>10049410</v>
      </c>
      <c r="AR11216" s="90" t="str">
        <f t="shared" si="183"/>
        <v>O</v>
      </c>
      <c r="AS11216" t="s">
        <v>11225</v>
      </c>
    </row>
    <row r="11217" spans="43:45" x14ac:dyDescent="0.25">
      <c r="AQ11217" s="89">
        <v>10049446</v>
      </c>
      <c r="AR11217" s="90" t="str">
        <f t="shared" si="183"/>
        <v>O</v>
      </c>
      <c r="AS11217" t="s">
        <v>11226</v>
      </c>
    </row>
    <row r="11218" spans="43:45" x14ac:dyDescent="0.25">
      <c r="AQ11218" s="89">
        <v>10050613</v>
      </c>
      <c r="AR11218" s="90" t="str">
        <f t="shared" si="183"/>
        <v>O</v>
      </c>
      <c r="AS11218" t="s">
        <v>11227</v>
      </c>
    </row>
    <row r="11219" spans="43:45" x14ac:dyDescent="0.25">
      <c r="AQ11219" s="89">
        <v>10050619</v>
      </c>
      <c r="AR11219" s="90" t="str">
        <f t="shared" si="183"/>
        <v>O</v>
      </c>
      <c r="AS11219" t="s">
        <v>11228</v>
      </c>
    </row>
    <row r="11220" spans="43:45" x14ac:dyDescent="0.25">
      <c r="AQ11220" s="89">
        <v>10050621</v>
      </c>
      <c r="AR11220" s="90" t="str">
        <f t="shared" si="183"/>
        <v>O</v>
      </c>
      <c r="AS11220" t="s">
        <v>11229</v>
      </c>
    </row>
    <row r="11221" spans="43:45" x14ac:dyDescent="0.25">
      <c r="AQ11221" s="89">
        <v>10050622</v>
      </c>
      <c r="AR11221" s="90" t="str">
        <f t="shared" si="183"/>
        <v>O</v>
      </c>
      <c r="AS11221" t="s">
        <v>11230</v>
      </c>
    </row>
    <row r="11222" spans="43:45" x14ac:dyDescent="0.25">
      <c r="AQ11222" s="89">
        <v>10050623</v>
      </c>
      <c r="AR11222" s="90" t="str">
        <f t="shared" si="183"/>
        <v>O</v>
      </c>
      <c r="AS11222" t="s">
        <v>11231</v>
      </c>
    </row>
    <row r="11223" spans="43:45" x14ac:dyDescent="0.25">
      <c r="AQ11223" s="89">
        <v>10050626</v>
      </c>
      <c r="AR11223" s="90" t="str">
        <f t="shared" si="183"/>
        <v>O</v>
      </c>
      <c r="AS11223" t="s">
        <v>11232</v>
      </c>
    </row>
    <row r="11224" spans="43:45" x14ac:dyDescent="0.25">
      <c r="AQ11224" s="89">
        <v>10050627</v>
      </c>
      <c r="AR11224" s="90" t="str">
        <f t="shared" si="183"/>
        <v>O</v>
      </c>
      <c r="AS11224" t="s">
        <v>11233</v>
      </c>
    </row>
    <row r="11225" spans="43:45" x14ac:dyDescent="0.25">
      <c r="AQ11225" s="89">
        <v>10050628</v>
      </c>
      <c r="AR11225" s="90" t="str">
        <f t="shared" si="183"/>
        <v>O</v>
      </c>
      <c r="AS11225" t="s">
        <v>11234</v>
      </c>
    </row>
    <row r="11226" spans="43:45" x14ac:dyDescent="0.25">
      <c r="AQ11226" s="89">
        <v>10050633</v>
      </c>
      <c r="AR11226" s="90" t="str">
        <f t="shared" si="183"/>
        <v>O</v>
      </c>
      <c r="AS11226" t="s">
        <v>11235</v>
      </c>
    </row>
    <row r="11227" spans="43:45" x14ac:dyDescent="0.25">
      <c r="AQ11227" s="89">
        <v>10050634</v>
      </c>
      <c r="AR11227" s="90" t="str">
        <f t="shared" si="183"/>
        <v>O</v>
      </c>
      <c r="AS11227" t="s">
        <v>11236</v>
      </c>
    </row>
    <row r="11228" spans="43:45" x14ac:dyDescent="0.25">
      <c r="AQ11228" s="89">
        <v>10050635</v>
      </c>
      <c r="AR11228" s="90" t="str">
        <f t="shared" si="183"/>
        <v>O</v>
      </c>
      <c r="AS11228" t="s">
        <v>11237</v>
      </c>
    </row>
    <row r="11229" spans="43:45" x14ac:dyDescent="0.25">
      <c r="AQ11229" s="89">
        <v>10050638</v>
      </c>
      <c r="AR11229" s="90" t="str">
        <f t="shared" si="183"/>
        <v>O</v>
      </c>
      <c r="AS11229" t="s">
        <v>11238</v>
      </c>
    </row>
    <row r="11230" spans="43:45" x14ac:dyDescent="0.25">
      <c r="AQ11230" s="89">
        <v>10050639</v>
      </c>
      <c r="AR11230" s="90" t="str">
        <f t="shared" si="183"/>
        <v>O</v>
      </c>
      <c r="AS11230" t="s">
        <v>11239</v>
      </c>
    </row>
    <row r="11231" spans="43:45" x14ac:dyDescent="0.25">
      <c r="AQ11231" s="89">
        <v>10050641</v>
      </c>
      <c r="AR11231" s="90" t="str">
        <f t="shared" si="183"/>
        <v>O</v>
      </c>
      <c r="AS11231" t="s">
        <v>11240</v>
      </c>
    </row>
    <row r="11232" spans="43:45" x14ac:dyDescent="0.25">
      <c r="AQ11232" s="89">
        <v>10050642</v>
      </c>
      <c r="AR11232" s="90" t="str">
        <f t="shared" si="183"/>
        <v>O</v>
      </c>
      <c r="AS11232" t="s">
        <v>11241</v>
      </c>
    </row>
    <row r="11233" spans="43:45" x14ac:dyDescent="0.25">
      <c r="AQ11233" s="89">
        <v>10050644</v>
      </c>
      <c r="AR11233" s="90" t="str">
        <f t="shared" si="183"/>
        <v>O</v>
      </c>
      <c r="AS11233" t="s">
        <v>11242</v>
      </c>
    </row>
    <row r="11234" spans="43:45" x14ac:dyDescent="0.25">
      <c r="AQ11234" s="89">
        <v>10048950</v>
      </c>
      <c r="AR11234" s="90" t="str">
        <f t="shared" si="183"/>
        <v>O</v>
      </c>
      <c r="AS11234" t="s">
        <v>11243</v>
      </c>
    </row>
    <row r="11235" spans="43:45" x14ac:dyDescent="0.25">
      <c r="AQ11235" s="89">
        <v>10049391</v>
      </c>
      <c r="AR11235" s="90" t="str">
        <f t="shared" si="183"/>
        <v>O</v>
      </c>
      <c r="AS11235" t="s">
        <v>11244</v>
      </c>
    </row>
    <row r="11236" spans="43:45" x14ac:dyDescent="0.25">
      <c r="AQ11236" s="89">
        <v>10049685</v>
      </c>
      <c r="AR11236" s="90" t="str">
        <f t="shared" si="183"/>
        <v>O</v>
      </c>
      <c r="AS11236" t="s">
        <v>11245</v>
      </c>
    </row>
    <row r="11237" spans="43:45" x14ac:dyDescent="0.25">
      <c r="AQ11237" s="89">
        <v>10049716</v>
      </c>
      <c r="AR11237" s="90" t="str">
        <f t="shared" si="183"/>
        <v>O</v>
      </c>
      <c r="AS11237" t="s">
        <v>11246</v>
      </c>
    </row>
    <row r="11238" spans="43:45" x14ac:dyDescent="0.25">
      <c r="AQ11238" s="89">
        <v>10050980</v>
      </c>
      <c r="AR11238" s="90" t="str">
        <f t="shared" si="183"/>
        <v>O</v>
      </c>
      <c r="AS11238" t="s">
        <v>11247</v>
      </c>
    </row>
    <row r="11239" spans="43:45" x14ac:dyDescent="0.25">
      <c r="AQ11239" s="89">
        <v>10050981</v>
      </c>
      <c r="AR11239" s="90" t="str">
        <f t="shared" si="183"/>
        <v>O</v>
      </c>
      <c r="AS11239" t="s">
        <v>11248</v>
      </c>
    </row>
    <row r="11240" spans="43:45" x14ac:dyDescent="0.25">
      <c r="AQ11240" s="89">
        <v>10050985</v>
      </c>
      <c r="AR11240" s="90" t="str">
        <f t="shared" si="183"/>
        <v>O</v>
      </c>
      <c r="AS11240" t="s">
        <v>11249</v>
      </c>
    </row>
    <row r="11241" spans="43:45" x14ac:dyDescent="0.25">
      <c r="AQ11241" s="89">
        <v>10050680</v>
      </c>
      <c r="AR11241" s="90" t="str">
        <f t="shared" si="183"/>
        <v>O</v>
      </c>
      <c r="AS11241" t="s">
        <v>11250</v>
      </c>
    </row>
    <row r="11242" spans="43:45" x14ac:dyDescent="0.25">
      <c r="AQ11242" s="89">
        <v>10050681</v>
      </c>
      <c r="AR11242" s="90" t="str">
        <f t="shared" si="183"/>
        <v>O</v>
      </c>
      <c r="AS11242" t="s">
        <v>11251</v>
      </c>
    </row>
    <row r="11243" spans="43:45" x14ac:dyDescent="0.25">
      <c r="AQ11243" s="89">
        <v>10049784</v>
      </c>
      <c r="AR11243" s="90" t="str">
        <f t="shared" si="183"/>
        <v>O</v>
      </c>
      <c r="AS11243" t="s">
        <v>11252</v>
      </c>
    </row>
    <row r="11244" spans="43:45" x14ac:dyDescent="0.25">
      <c r="AQ11244" s="89">
        <v>10049793</v>
      </c>
      <c r="AR11244" s="90" t="str">
        <f t="shared" si="183"/>
        <v>O</v>
      </c>
      <c r="AS11244" t="s">
        <v>1300</v>
      </c>
    </row>
    <row r="11245" spans="43:45" x14ac:dyDescent="0.25">
      <c r="AQ11245" s="89">
        <v>10049796</v>
      </c>
      <c r="AR11245" s="90" t="str">
        <f t="shared" si="183"/>
        <v>O</v>
      </c>
      <c r="AS11245" t="s">
        <v>11253</v>
      </c>
    </row>
    <row r="11246" spans="43:45" x14ac:dyDescent="0.25">
      <c r="AQ11246" s="89">
        <v>10049799</v>
      </c>
      <c r="AR11246" s="90" t="str">
        <f t="shared" si="183"/>
        <v>O</v>
      </c>
      <c r="AS11246" t="s">
        <v>11254</v>
      </c>
    </row>
    <row r="11247" spans="43:45" x14ac:dyDescent="0.25">
      <c r="AQ11247" s="89">
        <v>10049800</v>
      </c>
      <c r="AR11247" s="90" t="str">
        <f t="shared" si="183"/>
        <v>O</v>
      </c>
      <c r="AS11247" t="s">
        <v>11255</v>
      </c>
    </row>
    <row r="11248" spans="43:45" x14ac:dyDescent="0.25">
      <c r="AQ11248" s="89">
        <v>10049802</v>
      </c>
      <c r="AR11248" s="90" t="str">
        <f t="shared" si="183"/>
        <v>O</v>
      </c>
      <c r="AS11248" t="s">
        <v>11256</v>
      </c>
    </row>
    <row r="11249" spans="43:45" x14ac:dyDescent="0.25">
      <c r="AQ11249" s="89">
        <v>10049806</v>
      </c>
      <c r="AR11249" s="90" t="str">
        <f t="shared" si="183"/>
        <v>O</v>
      </c>
      <c r="AS11249" t="s">
        <v>11257</v>
      </c>
    </row>
    <row r="11250" spans="43:45" x14ac:dyDescent="0.25">
      <c r="AQ11250" s="89">
        <v>10049814</v>
      </c>
      <c r="AR11250" s="90" t="str">
        <f t="shared" si="183"/>
        <v>O</v>
      </c>
      <c r="AS11250" t="s">
        <v>1243</v>
      </c>
    </row>
    <row r="11251" spans="43:45" x14ac:dyDescent="0.25">
      <c r="AQ11251" s="89">
        <v>10049816</v>
      </c>
      <c r="AR11251" s="90" t="str">
        <f t="shared" si="183"/>
        <v>O</v>
      </c>
      <c r="AS11251" t="s">
        <v>11258</v>
      </c>
    </row>
    <row r="11252" spans="43:45" x14ac:dyDescent="0.25">
      <c r="AQ11252" s="89">
        <v>10049820</v>
      </c>
      <c r="AR11252" s="90" t="str">
        <f t="shared" si="183"/>
        <v>O</v>
      </c>
      <c r="AS11252" t="s">
        <v>11259</v>
      </c>
    </row>
    <row r="11253" spans="43:45" x14ac:dyDescent="0.25">
      <c r="AQ11253" s="89">
        <v>10049821</v>
      </c>
      <c r="AR11253" s="90" t="str">
        <f t="shared" si="183"/>
        <v>O</v>
      </c>
      <c r="AS11253" t="s">
        <v>11260</v>
      </c>
    </row>
    <row r="11254" spans="43:45" x14ac:dyDescent="0.25">
      <c r="AQ11254" s="89">
        <v>10049822</v>
      </c>
      <c r="AR11254" s="90" t="str">
        <f t="shared" si="183"/>
        <v>O</v>
      </c>
      <c r="AS11254" t="s">
        <v>11261</v>
      </c>
    </row>
    <row r="11255" spans="43:45" x14ac:dyDescent="0.25">
      <c r="AQ11255" s="89">
        <v>10049824</v>
      </c>
      <c r="AR11255" s="90" t="str">
        <f t="shared" si="183"/>
        <v>O</v>
      </c>
      <c r="AS11255" t="s">
        <v>11262</v>
      </c>
    </row>
    <row r="11256" spans="43:45" x14ac:dyDescent="0.25">
      <c r="AQ11256" s="89">
        <v>10049826</v>
      </c>
      <c r="AR11256" s="90" t="str">
        <f t="shared" si="183"/>
        <v>O</v>
      </c>
      <c r="AS11256" t="s">
        <v>11263</v>
      </c>
    </row>
    <row r="11257" spans="43:45" x14ac:dyDescent="0.25">
      <c r="AQ11257" s="89">
        <v>10047601</v>
      </c>
      <c r="AR11257" s="90" t="str">
        <f t="shared" si="183"/>
        <v>O</v>
      </c>
      <c r="AS11257" t="s">
        <v>11264</v>
      </c>
    </row>
    <row r="11258" spans="43:45" x14ac:dyDescent="0.25">
      <c r="AQ11258" s="89">
        <v>10047704</v>
      </c>
      <c r="AR11258" s="90" t="str">
        <f t="shared" si="183"/>
        <v>O</v>
      </c>
      <c r="AS11258" t="s">
        <v>11265</v>
      </c>
    </row>
    <row r="11259" spans="43:45" x14ac:dyDescent="0.25">
      <c r="AQ11259" s="89">
        <v>10047937</v>
      </c>
      <c r="AR11259" s="90" t="str">
        <f t="shared" si="183"/>
        <v>O</v>
      </c>
      <c r="AS11259" t="s">
        <v>11266</v>
      </c>
    </row>
    <row r="11260" spans="43:45" x14ac:dyDescent="0.25">
      <c r="AQ11260" s="89">
        <v>10048349</v>
      </c>
      <c r="AR11260" s="90" t="str">
        <f t="shared" si="183"/>
        <v>O</v>
      </c>
      <c r="AS11260" t="s">
        <v>11267</v>
      </c>
    </row>
    <row r="11261" spans="43:45" x14ac:dyDescent="0.25">
      <c r="AQ11261" s="89">
        <v>10048627</v>
      </c>
      <c r="AR11261" s="90" t="str">
        <f t="shared" si="183"/>
        <v>O</v>
      </c>
      <c r="AS11261" t="s">
        <v>11268</v>
      </c>
    </row>
    <row r="11262" spans="43:45" x14ac:dyDescent="0.25">
      <c r="AQ11262" s="89">
        <v>10048846</v>
      </c>
      <c r="AR11262" s="90" t="str">
        <f t="shared" si="183"/>
        <v>O</v>
      </c>
      <c r="AS11262" t="s">
        <v>11269</v>
      </c>
    </row>
    <row r="11263" spans="43:45" x14ac:dyDescent="0.25">
      <c r="AQ11263" s="89">
        <v>10049169</v>
      </c>
      <c r="AR11263" s="90" t="str">
        <f t="shared" si="183"/>
        <v>O</v>
      </c>
      <c r="AS11263" t="s">
        <v>11270</v>
      </c>
    </row>
    <row r="11264" spans="43:45" x14ac:dyDescent="0.25">
      <c r="AQ11264" s="89">
        <v>10050651</v>
      </c>
      <c r="AR11264" s="90" t="str">
        <f t="shared" si="183"/>
        <v>O</v>
      </c>
      <c r="AS11264" t="s">
        <v>11271</v>
      </c>
    </row>
    <row r="11265" spans="43:45" x14ac:dyDescent="0.25">
      <c r="AQ11265" s="89">
        <v>10050652</v>
      </c>
      <c r="AR11265" s="90" t="str">
        <f t="shared" si="183"/>
        <v>O</v>
      </c>
      <c r="AS11265" t="s">
        <v>11272</v>
      </c>
    </row>
    <row r="11266" spans="43:45" x14ac:dyDescent="0.25">
      <c r="AQ11266" s="89">
        <v>10050654</v>
      </c>
      <c r="AR11266" s="90" t="str">
        <f t="shared" si="183"/>
        <v>O</v>
      </c>
      <c r="AS11266" t="s">
        <v>11273</v>
      </c>
    </row>
    <row r="11267" spans="43:45" x14ac:dyDescent="0.25">
      <c r="AQ11267" s="89">
        <v>10050656</v>
      </c>
      <c r="AR11267" s="90" t="str">
        <f t="shared" si="183"/>
        <v>O</v>
      </c>
      <c r="AS11267" t="s">
        <v>11274</v>
      </c>
    </row>
    <row r="11268" spans="43:45" x14ac:dyDescent="0.25">
      <c r="AQ11268" s="89">
        <v>10050660</v>
      </c>
      <c r="AR11268" s="90" t="str">
        <f t="shared" si="183"/>
        <v>O</v>
      </c>
      <c r="AS11268" t="s">
        <v>11275</v>
      </c>
    </row>
    <row r="11269" spans="43:45" x14ac:dyDescent="0.25">
      <c r="AQ11269" s="89">
        <v>10050661</v>
      </c>
      <c r="AR11269" s="90" t="str">
        <f t="shared" si="183"/>
        <v>O</v>
      </c>
      <c r="AS11269" t="s">
        <v>11276</v>
      </c>
    </row>
    <row r="11270" spans="43:45" x14ac:dyDescent="0.25">
      <c r="AQ11270" s="89">
        <v>10050663</v>
      </c>
      <c r="AR11270" s="90" t="str">
        <f t="shared" si="183"/>
        <v>O</v>
      </c>
      <c r="AS11270" t="s">
        <v>11277</v>
      </c>
    </row>
    <row r="11271" spans="43:45" x14ac:dyDescent="0.25">
      <c r="AQ11271" s="89">
        <v>10050668</v>
      </c>
      <c r="AR11271" s="90" t="str">
        <f t="shared" si="183"/>
        <v>O</v>
      </c>
      <c r="AS11271" t="s">
        <v>11278</v>
      </c>
    </row>
    <row r="11272" spans="43:45" x14ac:dyDescent="0.25">
      <c r="AQ11272" s="89">
        <v>10050669</v>
      </c>
      <c r="AR11272" s="90" t="str">
        <f t="shared" si="183"/>
        <v>O</v>
      </c>
      <c r="AS11272" t="s">
        <v>11279</v>
      </c>
    </row>
    <row r="11273" spans="43:45" x14ac:dyDescent="0.25">
      <c r="AQ11273" s="89">
        <v>10050672</v>
      </c>
      <c r="AR11273" s="90" t="str">
        <f t="shared" ref="AR11273:AR11336" si="184">IF(ISNA(VLOOKUP(AQ11273,$BP$18:$BQ$356,2,FALSE))=TRUE,"O",VLOOKUP(AQ11273,$BP$18:$BQ$356,2,FALSE))</f>
        <v>O</v>
      </c>
      <c r="AS11273" t="s">
        <v>11280</v>
      </c>
    </row>
    <row r="11274" spans="43:45" x14ac:dyDescent="0.25">
      <c r="AQ11274" s="89">
        <v>10050352</v>
      </c>
      <c r="AR11274" s="90" t="str">
        <f t="shared" si="184"/>
        <v>O</v>
      </c>
      <c r="AS11274" t="s">
        <v>11281</v>
      </c>
    </row>
    <row r="11275" spans="43:45" x14ac:dyDescent="0.25">
      <c r="AQ11275" s="89">
        <v>10050357</v>
      </c>
      <c r="AR11275" s="90" t="str">
        <f t="shared" si="184"/>
        <v>O</v>
      </c>
      <c r="AS11275" t="s">
        <v>11282</v>
      </c>
    </row>
    <row r="11276" spans="43:45" x14ac:dyDescent="0.25">
      <c r="AQ11276" s="89">
        <v>10050360</v>
      </c>
      <c r="AR11276" s="90" t="str">
        <f t="shared" si="184"/>
        <v>O</v>
      </c>
      <c r="AS11276" t="s">
        <v>11283</v>
      </c>
    </row>
    <row r="11277" spans="43:45" x14ac:dyDescent="0.25">
      <c r="AQ11277" s="89">
        <v>10050361</v>
      </c>
      <c r="AR11277" s="90" t="str">
        <f t="shared" si="184"/>
        <v>O</v>
      </c>
      <c r="AS11277" t="s">
        <v>11284</v>
      </c>
    </row>
    <row r="11278" spans="43:45" x14ac:dyDescent="0.25">
      <c r="AQ11278" s="89">
        <v>10050363</v>
      </c>
      <c r="AR11278" s="90" t="str">
        <f t="shared" si="184"/>
        <v>O</v>
      </c>
      <c r="AS11278" t="s">
        <v>11285</v>
      </c>
    </row>
    <row r="11279" spans="43:45" x14ac:dyDescent="0.25">
      <c r="AQ11279" s="89">
        <v>10050364</v>
      </c>
      <c r="AR11279" s="90" t="str">
        <f t="shared" si="184"/>
        <v>O</v>
      </c>
      <c r="AS11279" t="s">
        <v>11286</v>
      </c>
    </row>
    <row r="11280" spans="43:45" x14ac:dyDescent="0.25">
      <c r="AQ11280" s="89">
        <v>10050367</v>
      </c>
      <c r="AR11280" s="90" t="str">
        <f t="shared" si="184"/>
        <v>O</v>
      </c>
      <c r="AS11280" t="s">
        <v>11287</v>
      </c>
    </row>
    <row r="11281" spans="43:45" x14ac:dyDescent="0.25">
      <c r="AQ11281" s="89">
        <v>10050369</v>
      </c>
      <c r="AR11281" s="90" t="str">
        <f t="shared" si="184"/>
        <v>O</v>
      </c>
      <c r="AS11281" t="s">
        <v>11288</v>
      </c>
    </row>
    <row r="11282" spans="43:45" x14ac:dyDescent="0.25">
      <c r="AQ11282" s="89">
        <v>10050370</v>
      </c>
      <c r="AR11282" s="90" t="str">
        <f t="shared" si="184"/>
        <v>O</v>
      </c>
      <c r="AS11282" t="s">
        <v>11289</v>
      </c>
    </row>
    <row r="11283" spans="43:45" x14ac:dyDescent="0.25">
      <c r="AQ11283" s="89">
        <v>10050372</v>
      </c>
      <c r="AR11283" s="90" t="str">
        <f t="shared" si="184"/>
        <v>O</v>
      </c>
      <c r="AS11283" t="s">
        <v>11290</v>
      </c>
    </row>
    <row r="11284" spans="43:45" x14ac:dyDescent="0.25">
      <c r="AQ11284" s="89">
        <v>10049444</v>
      </c>
      <c r="AR11284" s="90" t="str">
        <f t="shared" si="184"/>
        <v>O</v>
      </c>
      <c r="AS11284" t="s">
        <v>11291</v>
      </c>
    </row>
    <row r="11285" spans="43:45" x14ac:dyDescent="0.25">
      <c r="AQ11285" s="89">
        <v>10049480</v>
      </c>
      <c r="AR11285" s="90" t="str">
        <f t="shared" si="184"/>
        <v>O</v>
      </c>
      <c r="AS11285" t="s">
        <v>11292</v>
      </c>
    </row>
    <row r="11286" spans="43:45" x14ac:dyDescent="0.25">
      <c r="AQ11286" s="89">
        <v>10049590</v>
      </c>
      <c r="AR11286" s="90" t="str">
        <f t="shared" si="184"/>
        <v>O</v>
      </c>
      <c r="AS11286" t="s">
        <v>11293</v>
      </c>
    </row>
    <row r="11287" spans="43:45" x14ac:dyDescent="0.25">
      <c r="AQ11287" s="89">
        <v>10050690</v>
      </c>
      <c r="AR11287" s="90" t="str">
        <f t="shared" si="184"/>
        <v>O</v>
      </c>
      <c r="AS11287" t="s">
        <v>11294</v>
      </c>
    </row>
    <row r="11288" spans="43:45" x14ac:dyDescent="0.25">
      <c r="AQ11288" s="89">
        <v>10050692</v>
      </c>
      <c r="AR11288" s="90" t="str">
        <f t="shared" si="184"/>
        <v>O</v>
      </c>
      <c r="AS11288" t="s">
        <v>11295</v>
      </c>
    </row>
    <row r="11289" spans="43:45" x14ac:dyDescent="0.25">
      <c r="AQ11289" s="89">
        <v>10050694</v>
      </c>
      <c r="AR11289" s="90" t="str">
        <f t="shared" si="184"/>
        <v>O</v>
      </c>
      <c r="AS11289" t="s">
        <v>11296</v>
      </c>
    </row>
    <row r="11290" spans="43:45" x14ac:dyDescent="0.25">
      <c r="AQ11290" s="89">
        <v>10050696</v>
      </c>
      <c r="AR11290" s="90" t="str">
        <f t="shared" si="184"/>
        <v>O</v>
      </c>
      <c r="AS11290" t="s">
        <v>11297</v>
      </c>
    </row>
    <row r="11291" spans="43:45" x14ac:dyDescent="0.25">
      <c r="AQ11291" s="89">
        <v>10050699</v>
      </c>
      <c r="AR11291" s="90" t="str">
        <f t="shared" si="184"/>
        <v>O</v>
      </c>
      <c r="AS11291" t="s">
        <v>11298</v>
      </c>
    </row>
    <row r="11292" spans="43:45" x14ac:dyDescent="0.25">
      <c r="AQ11292" s="89">
        <v>10050700</v>
      </c>
      <c r="AR11292" s="90" t="str">
        <f t="shared" si="184"/>
        <v>O</v>
      </c>
      <c r="AS11292" t="s">
        <v>11299</v>
      </c>
    </row>
    <row r="11293" spans="43:45" x14ac:dyDescent="0.25">
      <c r="AQ11293" s="89">
        <v>10050704</v>
      </c>
      <c r="AR11293" s="90" t="str">
        <f t="shared" si="184"/>
        <v>O</v>
      </c>
      <c r="AS11293" t="s">
        <v>11300</v>
      </c>
    </row>
    <row r="11294" spans="43:45" x14ac:dyDescent="0.25">
      <c r="AQ11294" s="89">
        <v>10050707</v>
      </c>
      <c r="AR11294" s="90" t="str">
        <f t="shared" si="184"/>
        <v>O</v>
      </c>
      <c r="AS11294" t="s">
        <v>11301</v>
      </c>
    </row>
    <row r="11295" spans="43:45" x14ac:dyDescent="0.25">
      <c r="AQ11295" s="89">
        <v>10050708</v>
      </c>
      <c r="AR11295" s="90" t="str">
        <f t="shared" si="184"/>
        <v>O</v>
      </c>
      <c r="AS11295" t="s">
        <v>11302</v>
      </c>
    </row>
    <row r="11296" spans="43:45" x14ac:dyDescent="0.25">
      <c r="AQ11296" s="89">
        <v>10050710</v>
      </c>
      <c r="AR11296" s="90" t="str">
        <f t="shared" si="184"/>
        <v>O</v>
      </c>
      <c r="AS11296" t="s">
        <v>11303</v>
      </c>
    </row>
    <row r="11297" spans="43:45" x14ac:dyDescent="0.25">
      <c r="AQ11297" s="89">
        <v>10050713</v>
      </c>
      <c r="AR11297" s="90" t="str">
        <f t="shared" si="184"/>
        <v>O</v>
      </c>
      <c r="AS11297" t="s">
        <v>11304</v>
      </c>
    </row>
    <row r="11298" spans="43:45" x14ac:dyDescent="0.25">
      <c r="AQ11298" s="89">
        <v>10050718</v>
      </c>
      <c r="AR11298" s="90" t="str">
        <f t="shared" si="184"/>
        <v>O</v>
      </c>
      <c r="AS11298" t="s">
        <v>11305</v>
      </c>
    </row>
    <row r="11299" spans="43:45" x14ac:dyDescent="0.25">
      <c r="AQ11299" s="89">
        <v>10049114</v>
      </c>
      <c r="AR11299" s="90" t="str">
        <f t="shared" si="184"/>
        <v>O</v>
      </c>
      <c r="AS11299" t="s">
        <v>11306</v>
      </c>
    </row>
    <row r="11300" spans="43:45" x14ac:dyDescent="0.25">
      <c r="AQ11300" s="89">
        <v>10049831</v>
      </c>
      <c r="AR11300" s="90" t="str">
        <f t="shared" si="184"/>
        <v>O</v>
      </c>
      <c r="AS11300" t="s">
        <v>11307</v>
      </c>
    </row>
    <row r="11301" spans="43:45" x14ac:dyDescent="0.25">
      <c r="AQ11301" s="89">
        <v>10049832</v>
      </c>
      <c r="AR11301" s="90" t="str">
        <f t="shared" si="184"/>
        <v>O</v>
      </c>
      <c r="AS11301" t="s">
        <v>11308</v>
      </c>
    </row>
    <row r="11302" spans="43:45" x14ac:dyDescent="0.25">
      <c r="AQ11302" s="89">
        <v>10049833</v>
      </c>
      <c r="AR11302" s="90" t="str">
        <f t="shared" si="184"/>
        <v>O</v>
      </c>
      <c r="AS11302" t="s">
        <v>11309</v>
      </c>
    </row>
    <row r="11303" spans="43:45" x14ac:dyDescent="0.25">
      <c r="AQ11303" s="89">
        <v>10049835</v>
      </c>
      <c r="AR11303" s="90" t="str">
        <f t="shared" si="184"/>
        <v>O</v>
      </c>
      <c r="AS11303" t="s">
        <v>11310</v>
      </c>
    </row>
    <row r="11304" spans="43:45" x14ac:dyDescent="0.25">
      <c r="AQ11304" s="89">
        <v>10049837</v>
      </c>
      <c r="AR11304" s="90" t="str">
        <f t="shared" si="184"/>
        <v>O</v>
      </c>
      <c r="AS11304" t="s">
        <v>11311</v>
      </c>
    </row>
    <row r="11305" spans="43:45" x14ac:dyDescent="0.25">
      <c r="AQ11305" s="89">
        <v>10049940</v>
      </c>
      <c r="AR11305" s="90" t="str">
        <f t="shared" si="184"/>
        <v>O</v>
      </c>
      <c r="AS11305" t="s">
        <v>11312</v>
      </c>
    </row>
    <row r="11306" spans="43:45" x14ac:dyDescent="0.25">
      <c r="AQ11306" s="89">
        <v>10049942</v>
      </c>
      <c r="AR11306" s="90" t="str">
        <f t="shared" si="184"/>
        <v>O</v>
      </c>
      <c r="AS11306" t="s">
        <v>11313</v>
      </c>
    </row>
    <row r="11307" spans="43:45" x14ac:dyDescent="0.25">
      <c r="AQ11307" s="89">
        <v>10049949</v>
      </c>
      <c r="AR11307" s="90" t="str">
        <f t="shared" si="184"/>
        <v>O</v>
      </c>
      <c r="AS11307" t="s">
        <v>11314</v>
      </c>
    </row>
    <row r="11308" spans="43:45" x14ac:dyDescent="0.25">
      <c r="AQ11308" s="89">
        <v>10049952</v>
      </c>
      <c r="AR11308" s="90" t="str">
        <f t="shared" si="184"/>
        <v>O</v>
      </c>
      <c r="AS11308" t="s">
        <v>11315</v>
      </c>
    </row>
    <row r="11309" spans="43:45" x14ac:dyDescent="0.25">
      <c r="AQ11309" s="89">
        <v>10049953</v>
      </c>
      <c r="AR11309" s="90" t="str">
        <f t="shared" si="184"/>
        <v>O</v>
      </c>
      <c r="AS11309" t="s">
        <v>11316</v>
      </c>
    </row>
    <row r="11310" spans="43:45" x14ac:dyDescent="0.25">
      <c r="AQ11310" s="89">
        <v>10049954</v>
      </c>
      <c r="AR11310" s="90" t="str">
        <f t="shared" si="184"/>
        <v>O</v>
      </c>
      <c r="AS11310" t="s">
        <v>11317</v>
      </c>
    </row>
    <row r="11311" spans="43:45" x14ac:dyDescent="0.25">
      <c r="AQ11311" s="89">
        <v>10049958</v>
      </c>
      <c r="AR11311" s="90" t="str">
        <f t="shared" si="184"/>
        <v>O</v>
      </c>
      <c r="AS11311" t="s">
        <v>11318</v>
      </c>
    </row>
    <row r="11312" spans="43:45" x14ac:dyDescent="0.25">
      <c r="AQ11312" s="89">
        <v>10049961</v>
      </c>
      <c r="AR11312" s="90" t="str">
        <f t="shared" si="184"/>
        <v>O</v>
      </c>
      <c r="AS11312" t="s">
        <v>11319</v>
      </c>
    </row>
    <row r="11313" spans="43:45" x14ac:dyDescent="0.25">
      <c r="AQ11313" s="89">
        <v>10049964</v>
      </c>
      <c r="AR11313" s="90" t="str">
        <f t="shared" si="184"/>
        <v>O</v>
      </c>
      <c r="AS11313" t="s">
        <v>11320</v>
      </c>
    </row>
    <row r="11314" spans="43:45" x14ac:dyDescent="0.25">
      <c r="AQ11314" s="89">
        <v>10049967</v>
      </c>
      <c r="AR11314" s="90" t="str">
        <f t="shared" si="184"/>
        <v>O</v>
      </c>
      <c r="AS11314" t="s">
        <v>11321</v>
      </c>
    </row>
    <row r="11315" spans="43:45" x14ac:dyDescent="0.25">
      <c r="AQ11315" s="89">
        <v>10047597</v>
      </c>
      <c r="AR11315" s="90" t="str">
        <f t="shared" si="184"/>
        <v>O</v>
      </c>
      <c r="AS11315" t="s">
        <v>11322</v>
      </c>
    </row>
    <row r="11316" spans="43:45" x14ac:dyDescent="0.25">
      <c r="AQ11316" s="89">
        <v>10047626</v>
      </c>
      <c r="AR11316" s="90" t="str">
        <f t="shared" si="184"/>
        <v>O</v>
      </c>
      <c r="AS11316" t="s">
        <v>11323</v>
      </c>
    </row>
    <row r="11317" spans="43:45" x14ac:dyDescent="0.25">
      <c r="AQ11317" s="89">
        <v>10047699</v>
      </c>
      <c r="AR11317" s="90" t="str">
        <f t="shared" si="184"/>
        <v>O</v>
      </c>
      <c r="AS11317" t="s">
        <v>11324</v>
      </c>
    </row>
    <row r="11318" spans="43:45" x14ac:dyDescent="0.25">
      <c r="AQ11318" s="89">
        <v>10048017</v>
      </c>
      <c r="AR11318" s="90" t="str">
        <f t="shared" si="184"/>
        <v>O</v>
      </c>
      <c r="AS11318" t="s">
        <v>11325</v>
      </c>
    </row>
    <row r="11319" spans="43:45" x14ac:dyDescent="0.25">
      <c r="AQ11319" s="89">
        <v>10048087</v>
      </c>
      <c r="AR11319" s="90" t="str">
        <f t="shared" si="184"/>
        <v>O</v>
      </c>
      <c r="AS11319" t="s">
        <v>11326</v>
      </c>
    </row>
    <row r="11320" spans="43:45" x14ac:dyDescent="0.25">
      <c r="AQ11320" s="89">
        <v>10049341</v>
      </c>
      <c r="AR11320" s="90" t="str">
        <f t="shared" si="184"/>
        <v>O</v>
      </c>
      <c r="AS11320" t="s">
        <v>11327</v>
      </c>
    </row>
    <row r="11321" spans="43:45" x14ac:dyDescent="0.25">
      <c r="AQ11321" s="89">
        <v>10049647</v>
      </c>
      <c r="AR11321" s="90" t="str">
        <f t="shared" si="184"/>
        <v>O</v>
      </c>
      <c r="AS11321" t="s">
        <v>11328</v>
      </c>
    </row>
    <row r="11322" spans="43:45" x14ac:dyDescent="0.25">
      <c r="AQ11322" s="89">
        <v>10049665</v>
      </c>
      <c r="AR11322" s="90" t="str">
        <f t="shared" si="184"/>
        <v>O</v>
      </c>
      <c r="AS11322" t="s">
        <v>11329</v>
      </c>
    </row>
    <row r="11323" spans="43:45" x14ac:dyDescent="0.25">
      <c r="AQ11323" s="89">
        <v>10049696</v>
      </c>
      <c r="AR11323" s="90" t="str">
        <f t="shared" si="184"/>
        <v>O</v>
      </c>
      <c r="AS11323" t="s">
        <v>11330</v>
      </c>
    </row>
    <row r="11324" spans="43:45" x14ac:dyDescent="0.25">
      <c r="AQ11324" s="89">
        <v>10049726</v>
      </c>
      <c r="AR11324" s="90" t="str">
        <f t="shared" si="184"/>
        <v>O</v>
      </c>
      <c r="AS11324" t="s">
        <v>11331</v>
      </c>
    </row>
    <row r="11325" spans="43:45" x14ac:dyDescent="0.25">
      <c r="AQ11325" s="89">
        <v>10050375</v>
      </c>
      <c r="AR11325" s="90" t="str">
        <f t="shared" si="184"/>
        <v>O</v>
      </c>
      <c r="AS11325" t="s">
        <v>11332</v>
      </c>
    </row>
    <row r="11326" spans="43:45" x14ac:dyDescent="0.25">
      <c r="AQ11326" s="89">
        <v>10050378</v>
      </c>
      <c r="AR11326" s="90" t="str">
        <f t="shared" si="184"/>
        <v>O</v>
      </c>
      <c r="AS11326" t="s">
        <v>11333</v>
      </c>
    </row>
    <row r="11327" spans="43:45" x14ac:dyDescent="0.25">
      <c r="AQ11327" s="89">
        <v>10050379</v>
      </c>
      <c r="AR11327" s="90" t="str">
        <f t="shared" si="184"/>
        <v>O</v>
      </c>
      <c r="AS11327" t="s">
        <v>11334</v>
      </c>
    </row>
    <row r="11328" spans="43:45" x14ac:dyDescent="0.25">
      <c r="AQ11328" s="89">
        <v>10050380</v>
      </c>
      <c r="AR11328" s="90" t="str">
        <f t="shared" si="184"/>
        <v>O</v>
      </c>
      <c r="AS11328" t="s">
        <v>11335</v>
      </c>
    </row>
    <row r="11329" spans="43:45" x14ac:dyDescent="0.25">
      <c r="AQ11329" s="89">
        <v>10050383</v>
      </c>
      <c r="AR11329" s="90" t="str">
        <f t="shared" si="184"/>
        <v>O</v>
      </c>
      <c r="AS11329" t="s">
        <v>11336</v>
      </c>
    </row>
    <row r="11330" spans="43:45" x14ac:dyDescent="0.25">
      <c r="AQ11330" s="89">
        <v>10050384</v>
      </c>
      <c r="AR11330" s="90" t="str">
        <f t="shared" si="184"/>
        <v>O</v>
      </c>
      <c r="AS11330" t="s">
        <v>11337</v>
      </c>
    </row>
    <row r="11331" spans="43:45" x14ac:dyDescent="0.25">
      <c r="AQ11331" s="89">
        <v>10050388</v>
      </c>
      <c r="AR11331" s="90" t="str">
        <f t="shared" si="184"/>
        <v>O</v>
      </c>
      <c r="AS11331" t="s">
        <v>11338</v>
      </c>
    </row>
    <row r="11332" spans="43:45" x14ac:dyDescent="0.25">
      <c r="AQ11332" s="89">
        <v>10050392</v>
      </c>
      <c r="AR11332" s="90" t="str">
        <f t="shared" si="184"/>
        <v>O</v>
      </c>
      <c r="AS11332" t="s">
        <v>11339</v>
      </c>
    </row>
    <row r="11333" spans="43:45" x14ac:dyDescent="0.25">
      <c r="AQ11333" s="89">
        <v>10050393</v>
      </c>
      <c r="AR11333" s="90" t="str">
        <f t="shared" si="184"/>
        <v>O</v>
      </c>
      <c r="AS11333" t="s">
        <v>11340</v>
      </c>
    </row>
    <row r="11334" spans="43:45" x14ac:dyDescent="0.25">
      <c r="AQ11334" s="89">
        <v>10050396</v>
      </c>
      <c r="AR11334" s="90" t="str">
        <f t="shared" si="184"/>
        <v>O</v>
      </c>
      <c r="AS11334" t="s">
        <v>11341</v>
      </c>
    </row>
    <row r="11335" spans="43:45" x14ac:dyDescent="0.25">
      <c r="AQ11335" s="89">
        <v>10050398</v>
      </c>
      <c r="AR11335" s="90" t="str">
        <f t="shared" si="184"/>
        <v>O</v>
      </c>
      <c r="AS11335" t="s">
        <v>11342</v>
      </c>
    </row>
    <row r="11336" spans="43:45" x14ac:dyDescent="0.25">
      <c r="AQ11336" s="89">
        <v>10050399</v>
      </c>
      <c r="AR11336" s="90" t="str">
        <f t="shared" si="184"/>
        <v>O</v>
      </c>
      <c r="AS11336" t="s">
        <v>11343</v>
      </c>
    </row>
    <row r="11337" spans="43:45" x14ac:dyDescent="0.25">
      <c r="AQ11337" s="89">
        <v>10050402</v>
      </c>
      <c r="AR11337" s="90" t="str">
        <f t="shared" ref="AR11337:AR11400" si="185">IF(ISNA(VLOOKUP(AQ11337,$BP$18:$BQ$356,2,FALSE))=TRUE,"O",VLOOKUP(AQ11337,$BP$18:$BQ$356,2,FALSE))</f>
        <v>O</v>
      </c>
      <c r="AS11337" t="s">
        <v>11344</v>
      </c>
    </row>
    <row r="11338" spans="43:45" x14ac:dyDescent="0.25">
      <c r="AQ11338" s="89">
        <v>10050412</v>
      </c>
      <c r="AR11338" s="90" t="str">
        <f t="shared" si="185"/>
        <v>O</v>
      </c>
      <c r="AS11338" t="s">
        <v>11345</v>
      </c>
    </row>
    <row r="11339" spans="43:45" x14ac:dyDescent="0.25">
      <c r="AQ11339" s="89">
        <v>10050413</v>
      </c>
      <c r="AR11339" s="90" t="str">
        <f t="shared" si="185"/>
        <v>O</v>
      </c>
      <c r="AS11339" t="s">
        <v>11346</v>
      </c>
    </row>
    <row r="11340" spans="43:45" x14ac:dyDescent="0.25">
      <c r="AQ11340" s="89">
        <v>10050416</v>
      </c>
      <c r="AR11340" s="90" t="str">
        <f t="shared" si="185"/>
        <v>O</v>
      </c>
      <c r="AS11340" t="s">
        <v>11347</v>
      </c>
    </row>
    <row r="11341" spans="43:45" x14ac:dyDescent="0.25">
      <c r="AQ11341" s="89">
        <v>10049624</v>
      </c>
      <c r="AR11341" s="90" t="str">
        <f t="shared" si="185"/>
        <v>O</v>
      </c>
      <c r="AS11341" t="s">
        <v>11348</v>
      </c>
    </row>
    <row r="11342" spans="43:45" x14ac:dyDescent="0.25">
      <c r="AQ11342" s="89">
        <v>10050755</v>
      </c>
      <c r="AR11342" s="90" t="str">
        <f t="shared" si="185"/>
        <v>O</v>
      </c>
      <c r="AS11342" t="s">
        <v>11349</v>
      </c>
    </row>
    <row r="11343" spans="43:45" x14ac:dyDescent="0.25">
      <c r="AQ11343" s="89">
        <v>10050758</v>
      </c>
      <c r="AR11343" s="90" t="str">
        <f t="shared" si="185"/>
        <v>O</v>
      </c>
      <c r="AS11343" t="s">
        <v>11350</v>
      </c>
    </row>
    <row r="11344" spans="43:45" x14ac:dyDescent="0.25">
      <c r="AQ11344" s="89">
        <v>10050759</v>
      </c>
      <c r="AR11344" s="90" t="str">
        <f t="shared" si="185"/>
        <v>O</v>
      </c>
      <c r="AS11344" t="s">
        <v>11351</v>
      </c>
    </row>
    <row r="11345" spans="43:45" x14ac:dyDescent="0.25">
      <c r="AQ11345" s="89">
        <v>10051256</v>
      </c>
      <c r="AR11345" s="90" t="str">
        <f t="shared" si="185"/>
        <v>O</v>
      </c>
      <c r="AS11345" t="s">
        <v>11352</v>
      </c>
    </row>
    <row r="11346" spans="43:45" x14ac:dyDescent="0.25">
      <c r="AQ11346" s="89">
        <v>10051257</v>
      </c>
      <c r="AR11346" s="90" t="str">
        <f t="shared" si="185"/>
        <v>O</v>
      </c>
      <c r="AS11346" t="s">
        <v>11353</v>
      </c>
    </row>
    <row r="11347" spans="43:45" x14ac:dyDescent="0.25">
      <c r="AQ11347" s="89">
        <v>10051262</v>
      </c>
      <c r="AR11347" s="90" t="str">
        <f t="shared" si="185"/>
        <v>O</v>
      </c>
      <c r="AS11347" t="s">
        <v>11354</v>
      </c>
    </row>
    <row r="11348" spans="43:45" x14ac:dyDescent="0.25">
      <c r="AQ11348" s="89">
        <v>10051266</v>
      </c>
      <c r="AR11348" s="90" t="str">
        <f t="shared" si="185"/>
        <v>O</v>
      </c>
      <c r="AS11348" t="s">
        <v>11355</v>
      </c>
    </row>
    <row r="11349" spans="43:45" x14ac:dyDescent="0.25">
      <c r="AQ11349" s="89">
        <v>10051270</v>
      </c>
      <c r="AR11349" s="90" t="str">
        <f t="shared" si="185"/>
        <v>O</v>
      </c>
      <c r="AS11349" t="s">
        <v>11356</v>
      </c>
    </row>
    <row r="11350" spans="43:45" x14ac:dyDescent="0.25">
      <c r="AQ11350" s="89">
        <v>10051271</v>
      </c>
      <c r="AR11350" s="90" t="str">
        <f t="shared" si="185"/>
        <v>O</v>
      </c>
      <c r="AS11350" t="s">
        <v>11357</v>
      </c>
    </row>
    <row r="11351" spans="43:45" x14ac:dyDescent="0.25">
      <c r="AQ11351" s="89">
        <v>10051274</v>
      </c>
      <c r="AR11351" s="90" t="str">
        <f t="shared" si="185"/>
        <v>O</v>
      </c>
      <c r="AS11351" t="s">
        <v>11358</v>
      </c>
    </row>
    <row r="11352" spans="43:45" x14ac:dyDescent="0.25">
      <c r="AQ11352" s="89">
        <v>10051279</v>
      </c>
      <c r="AR11352" s="90" t="str">
        <f t="shared" si="185"/>
        <v>O</v>
      </c>
      <c r="AS11352" t="s">
        <v>11359</v>
      </c>
    </row>
    <row r="11353" spans="43:45" x14ac:dyDescent="0.25">
      <c r="AQ11353" s="89">
        <v>10051280</v>
      </c>
      <c r="AR11353" s="90" t="str">
        <f t="shared" si="185"/>
        <v>O</v>
      </c>
      <c r="AS11353" t="s">
        <v>11360</v>
      </c>
    </row>
    <row r="11354" spans="43:45" x14ac:dyDescent="0.25">
      <c r="AQ11354" s="89">
        <v>10051282</v>
      </c>
      <c r="AR11354" s="90" t="str">
        <f t="shared" si="185"/>
        <v>O</v>
      </c>
      <c r="AS11354" t="s">
        <v>11361</v>
      </c>
    </row>
    <row r="11355" spans="43:45" x14ac:dyDescent="0.25">
      <c r="AQ11355" s="89">
        <v>10049971</v>
      </c>
      <c r="AR11355" s="90" t="str">
        <f t="shared" si="185"/>
        <v>O</v>
      </c>
      <c r="AS11355" t="s">
        <v>11362</v>
      </c>
    </row>
    <row r="11356" spans="43:45" x14ac:dyDescent="0.25">
      <c r="AQ11356" s="89">
        <v>10049972</v>
      </c>
      <c r="AR11356" s="90" t="str">
        <f t="shared" si="185"/>
        <v>O</v>
      </c>
      <c r="AS11356" t="s">
        <v>11363</v>
      </c>
    </row>
    <row r="11357" spans="43:45" x14ac:dyDescent="0.25">
      <c r="AQ11357" s="89">
        <v>10049974</v>
      </c>
      <c r="AR11357" s="90" t="str">
        <f t="shared" si="185"/>
        <v>O</v>
      </c>
      <c r="AS11357" t="s">
        <v>11364</v>
      </c>
    </row>
    <row r="11358" spans="43:45" x14ac:dyDescent="0.25">
      <c r="AQ11358" s="89">
        <v>10049975</v>
      </c>
      <c r="AR11358" s="90" t="str">
        <f t="shared" si="185"/>
        <v>O</v>
      </c>
      <c r="AS11358" t="s">
        <v>11365</v>
      </c>
    </row>
    <row r="11359" spans="43:45" x14ac:dyDescent="0.25">
      <c r="AQ11359" s="89">
        <v>10049982</v>
      </c>
      <c r="AR11359" s="90" t="str">
        <f t="shared" si="185"/>
        <v>O</v>
      </c>
      <c r="AS11359" t="s">
        <v>11366</v>
      </c>
    </row>
    <row r="11360" spans="43:45" x14ac:dyDescent="0.25">
      <c r="AQ11360" s="89">
        <v>10049983</v>
      </c>
      <c r="AR11360" s="90" t="str">
        <f t="shared" si="185"/>
        <v>O</v>
      </c>
      <c r="AS11360" t="s">
        <v>11367</v>
      </c>
    </row>
    <row r="11361" spans="43:45" x14ac:dyDescent="0.25">
      <c r="AQ11361" s="89">
        <v>10049841</v>
      </c>
      <c r="AR11361" s="90" t="str">
        <f t="shared" si="185"/>
        <v>O</v>
      </c>
      <c r="AS11361" t="s">
        <v>11368</v>
      </c>
    </row>
    <row r="11362" spans="43:45" x14ac:dyDescent="0.25">
      <c r="AQ11362" s="89">
        <v>10049844</v>
      </c>
      <c r="AR11362" s="90" t="str">
        <f t="shared" si="185"/>
        <v>O</v>
      </c>
      <c r="AS11362" t="s">
        <v>9200</v>
      </c>
    </row>
    <row r="11363" spans="43:45" x14ac:dyDescent="0.25">
      <c r="AQ11363" s="89">
        <v>10049848</v>
      </c>
      <c r="AR11363" s="90" t="str">
        <f t="shared" si="185"/>
        <v>O</v>
      </c>
      <c r="AS11363" t="s">
        <v>11369</v>
      </c>
    </row>
    <row r="11364" spans="43:45" x14ac:dyDescent="0.25">
      <c r="AQ11364" s="89">
        <v>10049850</v>
      </c>
      <c r="AR11364" s="90" t="str">
        <f t="shared" si="185"/>
        <v>O</v>
      </c>
      <c r="AS11364" t="s">
        <v>11370</v>
      </c>
    </row>
    <row r="11365" spans="43:45" x14ac:dyDescent="0.25">
      <c r="AQ11365" s="89">
        <v>10049859</v>
      </c>
      <c r="AR11365" s="90" t="str">
        <f t="shared" si="185"/>
        <v>O</v>
      </c>
      <c r="AS11365" t="s">
        <v>11371</v>
      </c>
    </row>
    <row r="11366" spans="43:45" x14ac:dyDescent="0.25">
      <c r="AQ11366" s="89">
        <v>10049863</v>
      </c>
      <c r="AR11366" s="90" t="str">
        <f t="shared" si="185"/>
        <v>O</v>
      </c>
      <c r="AS11366" t="s">
        <v>11372</v>
      </c>
    </row>
    <row r="11367" spans="43:45" x14ac:dyDescent="0.25">
      <c r="AQ11367" s="89">
        <v>10049864</v>
      </c>
      <c r="AR11367" s="90" t="str">
        <f t="shared" si="185"/>
        <v>O</v>
      </c>
      <c r="AS11367" t="s">
        <v>11373</v>
      </c>
    </row>
    <row r="11368" spans="43:45" x14ac:dyDescent="0.25">
      <c r="AQ11368" s="89">
        <v>10049865</v>
      </c>
      <c r="AR11368" s="90" t="str">
        <f t="shared" si="185"/>
        <v>O</v>
      </c>
      <c r="AS11368" t="s">
        <v>11374</v>
      </c>
    </row>
    <row r="11369" spans="43:45" x14ac:dyDescent="0.25">
      <c r="AQ11369" s="89">
        <v>10049866</v>
      </c>
      <c r="AR11369" s="90" t="str">
        <f t="shared" si="185"/>
        <v>O</v>
      </c>
      <c r="AS11369" t="s">
        <v>11375</v>
      </c>
    </row>
    <row r="11370" spans="43:45" x14ac:dyDescent="0.25">
      <c r="AQ11370" s="89">
        <v>10048298</v>
      </c>
      <c r="AR11370" s="90" t="str">
        <f t="shared" si="185"/>
        <v>O</v>
      </c>
      <c r="AS11370" t="s">
        <v>11376</v>
      </c>
    </row>
    <row r="11371" spans="43:45" x14ac:dyDescent="0.25">
      <c r="AQ11371" s="89">
        <v>10048913</v>
      </c>
      <c r="AR11371" s="90" t="str">
        <f t="shared" si="185"/>
        <v>O</v>
      </c>
      <c r="AS11371" t="s">
        <v>11377</v>
      </c>
    </row>
    <row r="11372" spans="43:45" x14ac:dyDescent="0.25">
      <c r="AQ11372" s="89">
        <v>10048929</v>
      </c>
      <c r="AR11372" s="90" t="str">
        <f t="shared" si="185"/>
        <v>O</v>
      </c>
      <c r="AS11372" t="s">
        <v>11378</v>
      </c>
    </row>
    <row r="11373" spans="43:45" x14ac:dyDescent="0.25">
      <c r="AQ11373" s="89">
        <v>10049034</v>
      </c>
      <c r="AR11373" s="90" t="str">
        <f t="shared" si="185"/>
        <v>O</v>
      </c>
      <c r="AS11373" t="s">
        <v>11379</v>
      </c>
    </row>
    <row r="11374" spans="43:45" x14ac:dyDescent="0.25">
      <c r="AQ11374" s="89">
        <v>10049697</v>
      </c>
      <c r="AR11374" s="90" t="str">
        <f t="shared" si="185"/>
        <v>O</v>
      </c>
      <c r="AS11374" t="s">
        <v>11380</v>
      </c>
    </row>
    <row r="11375" spans="43:45" x14ac:dyDescent="0.25">
      <c r="AQ11375" s="89">
        <v>10050036</v>
      </c>
      <c r="AR11375" s="90" t="str">
        <f t="shared" si="185"/>
        <v>O</v>
      </c>
      <c r="AS11375" t="s">
        <v>11381</v>
      </c>
    </row>
    <row r="11376" spans="43:45" x14ac:dyDescent="0.25">
      <c r="AQ11376" s="89">
        <v>10050037</v>
      </c>
      <c r="AR11376" s="90" t="str">
        <f t="shared" si="185"/>
        <v>O</v>
      </c>
      <c r="AS11376" t="s">
        <v>11382</v>
      </c>
    </row>
    <row r="11377" spans="43:45" x14ac:dyDescent="0.25">
      <c r="AQ11377" s="89">
        <v>10050039</v>
      </c>
      <c r="AR11377" s="90" t="str">
        <f t="shared" si="185"/>
        <v>O</v>
      </c>
      <c r="AS11377" t="s">
        <v>11383</v>
      </c>
    </row>
    <row r="11378" spans="43:45" x14ac:dyDescent="0.25">
      <c r="AQ11378" s="89">
        <v>10050040</v>
      </c>
      <c r="AR11378" s="90" t="str">
        <f t="shared" si="185"/>
        <v>O</v>
      </c>
      <c r="AS11378" t="s">
        <v>11384</v>
      </c>
    </row>
    <row r="11379" spans="43:45" x14ac:dyDescent="0.25">
      <c r="AQ11379" s="89">
        <v>10050049</v>
      </c>
      <c r="AR11379" s="90" t="str">
        <f t="shared" si="185"/>
        <v>O</v>
      </c>
      <c r="AS11379" t="s">
        <v>11385</v>
      </c>
    </row>
    <row r="11380" spans="43:45" x14ac:dyDescent="0.25">
      <c r="AQ11380" s="89">
        <v>10050051</v>
      </c>
      <c r="AR11380" s="90" t="str">
        <f t="shared" si="185"/>
        <v>O</v>
      </c>
      <c r="AS11380" t="s">
        <v>11386</v>
      </c>
    </row>
    <row r="11381" spans="43:45" x14ac:dyDescent="0.25">
      <c r="AQ11381" s="89">
        <v>10050054</v>
      </c>
      <c r="AR11381" s="90" t="str">
        <f t="shared" si="185"/>
        <v>O</v>
      </c>
      <c r="AS11381" t="s">
        <v>11387</v>
      </c>
    </row>
    <row r="11382" spans="43:45" x14ac:dyDescent="0.25">
      <c r="AQ11382" s="89">
        <v>10050055</v>
      </c>
      <c r="AR11382" s="90" t="str">
        <f t="shared" si="185"/>
        <v>O</v>
      </c>
      <c r="AS11382" t="s">
        <v>11388</v>
      </c>
    </row>
    <row r="11383" spans="43:45" x14ac:dyDescent="0.25">
      <c r="AQ11383" s="89">
        <v>10050418</v>
      </c>
      <c r="AR11383" s="90" t="str">
        <f t="shared" si="185"/>
        <v>O</v>
      </c>
      <c r="AS11383" t="s">
        <v>11389</v>
      </c>
    </row>
    <row r="11384" spans="43:45" x14ac:dyDescent="0.25">
      <c r="AQ11384" s="89">
        <v>10050429</v>
      </c>
      <c r="AR11384" s="90" t="str">
        <f t="shared" si="185"/>
        <v>O</v>
      </c>
      <c r="AS11384" t="s">
        <v>11390</v>
      </c>
    </row>
    <row r="11385" spans="43:45" x14ac:dyDescent="0.25">
      <c r="AQ11385" s="89">
        <v>10050430</v>
      </c>
      <c r="AR11385" s="90" t="str">
        <f t="shared" si="185"/>
        <v>O</v>
      </c>
      <c r="AS11385" t="s">
        <v>11391</v>
      </c>
    </row>
    <row r="11386" spans="43:45" x14ac:dyDescent="0.25">
      <c r="AQ11386" s="89">
        <v>10050435</v>
      </c>
      <c r="AR11386" s="90" t="str">
        <f t="shared" si="185"/>
        <v>O</v>
      </c>
      <c r="AS11386" t="s">
        <v>11392</v>
      </c>
    </row>
    <row r="11387" spans="43:45" x14ac:dyDescent="0.25">
      <c r="AQ11387" s="89">
        <v>10050436</v>
      </c>
      <c r="AR11387" s="90" t="str">
        <f t="shared" si="185"/>
        <v>O</v>
      </c>
      <c r="AS11387" t="s">
        <v>11393</v>
      </c>
    </row>
    <row r="11388" spans="43:45" x14ac:dyDescent="0.25">
      <c r="AQ11388" s="89">
        <v>10050440</v>
      </c>
      <c r="AR11388" s="90" t="str">
        <f t="shared" si="185"/>
        <v>O</v>
      </c>
      <c r="AS11388" t="s">
        <v>11394</v>
      </c>
    </row>
    <row r="11389" spans="43:45" x14ac:dyDescent="0.25">
      <c r="AQ11389" s="89">
        <v>10050442</v>
      </c>
      <c r="AR11389" s="90" t="str">
        <f t="shared" si="185"/>
        <v>O</v>
      </c>
      <c r="AS11389" t="s">
        <v>11395</v>
      </c>
    </row>
    <row r="11390" spans="43:45" x14ac:dyDescent="0.25">
      <c r="AQ11390" s="89">
        <v>10050443</v>
      </c>
      <c r="AR11390" s="90" t="str">
        <f t="shared" si="185"/>
        <v>O</v>
      </c>
      <c r="AS11390" t="s">
        <v>11396</v>
      </c>
    </row>
    <row r="11391" spans="43:45" x14ac:dyDescent="0.25">
      <c r="AQ11391" s="89">
        <v>10050444</v>
      </c>
      <c r="AR11391" s="90" t="str">
        <f t="shared" si="185"/>
        <v>O</v>
      </c>
      <c r="AS11391" t="s">
        <v>11397</v>
      </c>
    </row>
    <row r="11392" spans="43:45" x14ac:dyDescent="0.25">
      <c r="AQ11392" s="89">
        <v>10050450</v>
      </c>
      <c r="AR11392" s="90" t="str">
        <f t="shared" si="185"/>
        <v>O</v>
      </c>
      <c r="AS11392" t="s">
        <v>11398</v>
      </c>
    </row>
    <row r="11393" spans="43:45" x14ac:dyDescent="0.25">
      <c r="AQ11393" s="89">
        <v>10050455</v>
      </c>
      <c r="AR11393" s="90" t="str">
        <f t="shared" si="185"/>
        <v>O</v>
      </c>
      <c r="AS11393" t="s">
        <v>11399</v>
      </c>
    </row>
    <row r="11394" spans="43:45" x14ac:dyDescent="0.25">
      <c r="AQ11394" s="89">
        <v>10050457</v>
      </c>
      <c r="AR11394" s="90" t="str">
        <f t="shared" si="185"/>
        <v>O</v>
      </c>
      <c r="AS11394" t="s">
        <v>11400</v>
      </c>
    </row>
    <row r="11395" spans="43:45" x14ac:dyDescent="0.25">
      <c r="AQ11395" s="89">
        <v>10047530</v>
      </c>
      <c r="AR11395" s="90" t="str">
        <f t="shared" si="185"/>
        <v>O</v>
      </c>
      <c r="AS11395" t="s">
        <v>11401</v>
      </c>
    </row>
    <row r="11396" spans="43:45" x14ac:dyDescent="0.25">
      <c r="AQ11396" s="89">
        <v>10047547</v>
      </c>
      <c r="AR11396" s="90" t="str">
        <f t="shared" si="185"/>
        <v>O</v>
      </c>
      <c r="AS11396" t="s">
        <v>11402</v>
      </c>
    </row>
    <row r="11397" spans="43:45" x14ac:dyDescent="0.25">
      <c r="AQ11397" s="89">
        <v>10047746</v>
      </c>
      <c r="AR11397" s="90" t="str">
        <f t="shared" si="185"/>
        <v>O</v>
      </c>
      <c r="AS11397" t="s">
        <v>11403</v>
      </c>
    </row>
    <row r="11398" spans="43:45" x14ac:dyDescent="0.25">
      <c r="AQ11398" s="89">
        <v>10047776</v>
      </c>
      <c r="AR11398" s="90" t="str">
        <f t="shared" si="185"/>
        <v>O</v>
      </c>
      <c r="AS11398" t="s">
        <v>11404</v>
      </c>
    </row>
    <row r="11399" spans="43:45" x14ac:dyDescent="0.25">
      <c r="AQ11399" s="89">
        <v>10047904</v>
      </c>
      <c r="AR11399" s="90" t="str">
        <f t="shared" si="185"/>
        <v>O</v>
      </c>
      <c r="AS11399" t="s">
        <v>11405</v>
      </c>
    </row>
    <row r="11400" spans="43:45" x14ac:dyDescent="0.25">
      <c r="AQ11400" s="89">
        <v>10047913</v>
      </c>
      <c r="AR11400" s="90" t="str">
        <f t="shared" si="185"/>
        <v>O</v>
      </c>
      <c r="AS11400" t="s">
        <v>11406</v>
      </c>
    </row>
    <row r="11401" spans="43:45" x14ac:dyDescent="0.25">
      <c r="AQ11401" s="89">
        <v>10048222</v>
      </c>
      <c r="AR11401" s="90" t="str">
        <f t="shared" ref="AR11401:AR11464" si="186">IF(ISNA(VLOOKUP(AQ11401,$BP$18:$BQ$356,2,FALSE))=TRUE,"O",VLOOKUP(AQ11401,$BP$18:$BQ$356,2,FALSE))</f>
        <v>O</v>
      </c>
      <c r="AS11401" t="s">
        <v>11407</v>
      </c>
    </row>
    <row r="11402" spans="43:45" x14ac:dyDescent="0.25">
      <c r="AQ11402" s="89">
        <v>10048343</v>
      </c>
      <c r="AR11402" s="90" t="str">
        <f t="shared" si="186"/>
        <v>O</v>
      </c>
      <c r="AS11402" t="s">
        <v>11408</v>
      </c>
    </row>
    <row r="11403" spans="43:45" x14ac:dyDescent="0.25">
      <c r="AQ11403" s="89">
        <v>10048406</v>
      </c>
      <c r="AR11403" s="90" t="str">
        <f t="shared" si="186"/>
        <v>O</v>
      </c>
      <c r="AS11403" t="s">
        <v>11409</v>
      </c>
    </row>
    <row r="11404" spans="43:45" x14ac:dyDescent="0.25">
      <c r="AQ11404" s="89">
        <v>10048529</v>
      </c>
      <c r="AR11404" s="90" t="str">
        <f t="shared" si="186"/>
        <v>O</v>
      </c>
      <c r="AS11404" t="s">
        <v>11410</v>
      </c>
    </row>
    <row r="11405" spans="43:45" x14ac:dyDescent="0.25">
      <c r="AQ11405" s="89">
        <v>10048894</v>
      </c>
      <c r="AR11405" s="90" t="str">
        <f t="shared" si="186"/>
        <v>O</v>
      </c>
      <c r="AS11405" t="s">
        <v>11411</v>
      </c>
    </row>
    <row r="11406" spans="43:45" x14ac:dyDescent="0.25">
      <c r="AQ11406" s="89">
        <v>10049869</v>
      </c>
      <c r="AR11406" s="90" t="str">
        <f t="shared" si="186"/>
        <v>O</v>
      </c>
      <c r="AS11406" t="s">
        <v>11412</v>
      </c>
    </row>
    <row r="11407" spans="43:45" x14ac:dyDescent="0.25">
      <c r="AQ11407" s="89">
        <v>10049870</v>
      </c>
      <c r="AR11407" s="90" t="str">
        <f t="shared" si="186"/>
        <v>O</v>
      </c>
      <c r="AS11407" t="s">
        <v>11413</v>
      </c>
    </row>
    <row r="11408" spans="43:45" x14ac:dyDescent="0.25">
      <c r="AQ11408" s="89">
        <v>10049871</v>
      </c>
      <c r="AR11408" s="90" t="str">
        <f t="shared" si="186"/>
        <v>O</v>
      </c>
      <c r="AS11408" t="s">
        <v>11414</v>
      </c>
    </row>
    <row r="11409" spans="43:45" x14ac:dyDescent="0.25">
      <c r="AQ11409" s="89">
        <v>10049872</v>
      </c>
      <c r="AR11409" s="90" t="str">
        <f t="shared" si="186"/>
        <v>O</v>
      </c>
      <c r="AS11409" t="s">
        <v>11415</v>
      </c>
    </row>
    <row r="11410" spans="43:45" x14ac:dyDescent="0.25">
      <c r="AQ11410" s="89">
        <v>10049873</v>
      </c>
      <c r="AR11410" s="90" t="str">
        <f t="shared" si="186"/>
        <v>O</v>
      </c>
      <c r="AS11410" t="s">
        <v>11416</v>
      </c>
    </row>
    <row r="11411" spans="43:45" x14ac:dyDescent="0.25">
      <c r="AQ11411" s="89">
        <v>10049876</v>
      </c>
      <c r="AR11411" s="90" t="str">
        <f t="shared" si="186"/>
        <v>O</v>
      </c>
      <c r="AS11411" t="s">
        <v>11417</v>
      </c>
    </row>
    <row r="11412" spans="43:45" x14ac:dyDescent="0.25">
      <c r="AQ11412" s="89">
        <v>10049879</v>
      </c>
      <c r="AR11412" s="90" t="str">
        <f t="shared" si="186"/>
        <v>O</v>
      </c>
      <c r="AS11412" t="s">
        <v>7759</v>
      </c>
    </row>
    <row r="11413" spans="43:45" x14ac:dyDescent="0.25">
      <c r="AQ11413" s="89">
        <v>10049881</v>
      </c>
      <c r="AR11413" s="90" t="str">
        <f t="shared" si="186"/>
        <v>O</v>
      </c>
      <c r="AS11413" t="s">
        <v>11418</v>
      </c>
    </row>
    <row r="11414" spans="43:45" x14ac:dyDescent="0.25">
      <c r="AQ11414" s="89">
        <v>10049883</v>
      </c>
      <c r="AR11414" s="90" t="str">
        <f t="shared" si="186"/>
        <v>O</v>
      </c>
      <c r="AS11414" t="s">
        <v>11419</v>
      </c>
    </row>
    <row r="11415" spans="43:45" x14ac:dyDescent="0.25">
      <c r="AQ11415" s="89">
        <v>10049884</v>
      </c>
      <c r="AR11415" s="90" t="str">
        <f t="shared" si="186"/>
        <v>O</v>
      </c>
      <c r="AS11415" t="s">
        <v>11420</v>
      </c>
    </row>
    <row r="11416" spans="43:45" x14ac:dyDescent="0.25">
      <c r="AQ11416" s="89">
        <v>10049887</v>
      </c>
      <c r="AR11416" s="90" t="str">
        <f t="shared" si="186"/>
        <v>O</v>
      </c>
      <c r="AS11416" t="s">
        <v>11421</v>
      </c>
    </row>
    <row r="11417" spans="43:45" x14ac:dyDescent="0.25">
      <c r="AQ11417" s="89">
        <v>10049891</v>
      </c>
      <c r="AR11417" s="90" t="str">
        <f t="shared" si="186"/>
        <v>O</v>
      </c>
      <c r="AS11417" t="s">
        <v>11374</v>
      </c>
    </row>
    <row r="11418" spans="43:45" x14ac:dyDescent="0.25">
      <c r="AQ11418" s="89">
        <v>10049895</v>
      </c>
      <c r="AR11418" s="90" t="str">
        <f t="shared" si="186"/>
        <v>O</v>
      </c>
      <c r="AS11418" t="s">
        <v>11422</v>
      </c>
    </row>
    <row r="11419" spans="43:45" x14ac:dyDescent="0.25">
      <c r="AQ11419" s="89">
        <v>10049901</v>
      </c>
      <c r="AR11419" s="90" t="str">
        <f t="shared" si="186"/>
        <v>O</v>
      </c>
      <c r="AS11419" t="s">
        <v>11423</v>
      </c>
    </row>
    <row r="11420" spans="43:45" x14ac:dyDescent="0.25">
      <c r="AQ11420" s="89">
        <v>10049904</v>
      </c>
      <c r="AR11420" s="90" t="str">
        <f t="shared" si="186"/>
        <v>O</v>
      </c>
      <c r="AS11420" t="s">
        <v>11424</v>
      </c>
    </row>
    <row r="11421" spans="43:45" x14ac:dyDescent="0.25">
      <c r="AQ11421" s="89">
        <v>10049907</v>
      </c>
      <c r="AR11421" s="90" t="str">
        <f t="shared" si="186"/>
        <v>O</v>
      </c>
      <c r="AS11421" t="s">
        <v>11425</v>
      </c>
    </row>
    <row r="11422" spans="43:45" x14ac:dyDescent="0.25">
      <c r="AQ11422" s="89">
        <v>10049908</v>
      </c>
      <c r="AR11422" s="90" t="str">
        <f t="shared" si="186"/>
        <v>O</v>
      </c>
      <c r="AS11422" t="s">
        <v>11426</v>
      </c>
    </row>
    <row r="11423" spans="43:45" x14ac:dyDescent="0.25">
      <c r="AQ11423" s="89">
        <v>10049909</v>
      </c>
      <c r="AR11423" s="90" t="str">
        <f t="shared" si="186"/>
        <v>O</v>
      </c>
      <c r="AS11423" t="s">
        <v>11427</v>
      </c>
    </row>
    <row r="11424" spans="43:45" x14ac:dyDescent="0.25">
      <c r="AQ11424" s="89">
        <v>10049912</v>
      </c>
      <c r="AR11424" s="90" t="str">
        <f t="shared" si="186"/>
        <v>O</v>
      </c>
      <c r="AS11424" t="s">
        <v>11428</v>
      </c>
    </row>
    <row r="11425" spans="43:45" x14ac:dyDescent="0.25">
      <c r="AQ11425" s="89">
        <v>10047837</v>
      </c>
      <c r="AR11425" s="90" t="str">
        <f t="shared" si="186"/>
        <v>O</v>
      </c>
      <c r="AS11425" t="s">
        <v>11429</v>
      </c>
    </row>
    <row r="11426" spans="43:45" x14ac:dyDescent="0.25">
      <c r="AQ11426" s="89">
        <v>10048587</v>
      </c>
      <c r="AR11426" s="90" t="str">
        <f t="shared" si="186"/>
        <v>O</v>
      </c>
      <c r="AS11426" t="s">
        <v>11430</v>
      </c>
    </row>
    <row r="11427" spans="43:45" x14ac:dyDescent="0.25">
      <c r="AQ11427" s="89">
        <v>10048656</v>
      </c>
      <c r="AR11427" s="90" t="str">
        <f t="shared" si="186"/>
        <v>O</v>
      </c>
      <c r="AS11427" t="s">
        <v>11431</v>
      </c>
    </row>
    <row r="11428" spans="43:45" x14ac:dyDescent="0.25">
      <c r="AQ11428" s="89">
        <v>10048837</v>
      </c>
      <c r="AR11428" s="90" t="str">
        <f t="shared" si="186"/>
        <v>O</v>
      </c>
      <c r="AS11428" t="s">
        <v>11432</v>
      </c>
    </row>
    <row r="11429" spans="43:45" x14ac:dyDescent="0.25">
      <c r="AQ11429" s="89">
        <v>10049559</v>
      </c>
      <c r="AR11429" s="90" t="str">
        <f t="shared" si="186"/>
        <v>O</v>
      </c>
      <c r="AS11429" t="s">
        <v>11433</v>
      </c>
    </row>
    <row r="11430" spans="43:45" x14ac:dyDescent="0.25">
      <c r="AQ11430" s="89">
        <v>10049574</v>
      </c>
      <c r="AR11430" s="90" t="str">
        <f t="shared" si="186"/>
        <v>O</v>
      </c>
      <c r="AS11430" t="s">
        <v>11434</v>
      </c>
    </row>
    <row r="11431" spans="43:45" x14ac:dyDescent="0.25">
      <c r="AQ11431" s="89">
        <v>10050059</v>
      </c>
      <c r="AR11431" s="90" t="str">
        <f t="shared" si="186"/>
        <v>O</v>
      </c>
      <c r="AS11431" t="s">
        <v>11435</v>
      </c>
    </row>
    <row r="11432" spans="43:45" x14ac:dyDescent="0.25">
      <c r="AQ11432" s="89">
        <v>10050060</v>
      </c>
      <c r="AR11432" s="90" t="str">
        <f t="shared" si="186"/>
        <v>O</v>
      </c>
      <c r="AS11432" t="s">
        <v>11436</v>
      </c>
    </row>
    <row r="11433" spans="43:45" x14ac:dyDescent="0.25">
      <c r="AQ11433" s="89">
        <v>10050061</v>
      </c>
      <c r="AR11433" s="90" t="str">
        <f t="shared" si="186"/>
        <v>O</v>
      </c>
      <c r="AS11433" t="s">
        <v>11437</v>
      </c>
    </row>
    <row r="11434" spans="43:45" x14ac:dyDescent="0.25">
      <c r="AQ11434" s="89">
        <v>10050063</v>
      </c>
      <c r="AR11434" s="90" t="str">
        <f t="shared" si="186"/>
        <v>O</v>
      </c>
      <c r="AS11434" t="s">
        <v>11438</v>
      </c>
    </row>
    <row r="11435" spans="43:45" x14ac:dyDescent="0.25">
      <c r="AQ11435" s="89">
        <v>10050066</v>
      </c>
      <c r="AR11435" s="90" t="str">
        <f t="shared" si="186"/>
        <v>O</v>
      </c>
      <c r="AS11435" t="s">
        <v>11439</v>
      </c>
    </row>
    <row r="11436" spans="43:45" x14ac:dyDescent="0.25">
      <c r="AQ11436" s="89">
        <v>10049277</v>
      </c>
      <c r="AR11436" s="90" t="str">
        <f t="shared" si="186"/>
        <v>O</v>
      </c>
      <c r="AS11436" t="s">
        <v>11440</v>
      </c>
    </row>
    <row r="11437" spans="43:45" x14ac:dyDescent="0.25">
      <c r="AQ11437" s="89">
        <v>10049299</v>
      </c>
      <c r="AR11437" s="90" t="str">
        <f t="shared" si="186"/>
        <v>O</v>
      </c>
      <c r="AS11437" t="s">
        <v>11441</v>
      </c>
    </row>
    <row r="11438" spans="43:45" x14ac:dyDescent="0.25">
      <c r="AQ11438" s="89">
        <v>10050463</v>
      </c>
      <c r="AR11438" s="90" t="str">
        <f t="shared" si="186"/>
        <v>O</v>
      </c>
      <c r="AS11438" t="s">
        <v>11442</v>
      </c>
    </row>
    <row r="11439" spans="43:45" x14ac:dyDescent="0.25">
      <c r="AQ11439" s="89">
        <v>10050467</v>
      </c>
      <c r="AR11439" s="90" t="str">
        <f t="shared" si="186"/>
        <v>O</v>
      </c>
      <c r="AS11439" t="s">
        <v>11443</v>
      </c>
    </row>
    <row r="11440" spans="43:45" x14ac:dyDescent="0.25">
      <c r="AQ11440" s="89">
        <v>10050468</v>
      </c>
      <c r="AR11440" s="90" t="str">
        <f t="shared" si="186"/>
        <v>O</v>
      </c>
      <c r="AS11440" t="s">
        <v>11444</v>
      </c>
    </row>
    <row r="11441" spans="43:45" x14ac:dyDescent="0.25">
      <c r="AQ11441" s="89">
        <v>10050469</v>
      </c>
      <c r="AR11441" s="90" t="str">
        <f t="shared" si="186"/>
        <v>O</v>
      </c>
      <c r="AS11441" t="s">
        <v>11445</v>
      </c>
    </row>
    <row r="11442" spans="43:45" x14ac:dyDescent="0.25">
      <c r="AQ11442" s="89">
        <v>10050470</v>
      </c>
      <c r="AR11442" s="90" t="str">
        <f t="shared" si="186"/>
        <v>O</v>
      </c>
      <c r="AS11442" t="s">
        <v>11446</v>
      </c>
    </row>
    <row r="11443" spans="43:45" x14ac:dyDescent="0.25">
      <c r="AQ11443" s="89">
        <v>10050472</v>
      </c>
      <c r="AR11443" s="90" t="str">
        <f t="shared" si="186"/>
        <v>O</v>
      </c>
      <c r="AS11443" t="s">
        <v>11447</v>
      </c>
    </row>
    <row r="11444" spans="43:45" x14ac:dyDescent="0.25">
      <c r="AQ11444" s="89">
        <v>10050474</v>
      </c>
      <c r="AR11444" s="90" t="str">
        <f t="shared" si="186"/>
        <v>O</v>
      </c>
      <c r="AS11444" t="s">
        <v>11448</v>
      </c>
    </row>
    <row r="11445" spans="43:45" x14ac:dyDescent="0.25">
      <c r="AQ11445" s="89">
        <v>10050482</v>
      </c>
      <c r="AR11445" s="90" t="str">
        <f t="shared" si="186"/>
        <v>O</v>
      </c>
      <c r="AS11445" t="s">
        <v>11449</v>
      </c>
    </row>
    <row r="11446" spans="43:45" x14ac:dyDescent="0.25">
      <c r="AQ11446" s="89">
        <v>10050490</v>
      </c>
      <c r="AR11446" s="90" t="str">
        <f t="shared" si="186"/>
        <v>O</v>
      </c>
      <c r="AS11446" t="s">
        <v>11450</v>
      </c>
    </row>
    <row r="11447" spans="43:45" x14ac:dyDescent="0.25">
      <c r="AQ11447" s="89">
        <v>10050491</v>
      </c>
      <c r="AR11447" s="90" t="str">
        <f t="shared" si="186"/>
        <v>O</v>
      </c>
      <c r="AS11447" t="s">
        <v>11451</v>
      </c>
    </row>
    <row r="11448" spans="43:45" x14ac:dyDescent="0.25">
      <c r="AQ11448" s="89">
        <v>10050493</v>
      </c>
      <c r="AR11448" s="90" t="str">
        <f t="shared" si="186"/>
        <v>O</v>
      </c>
      <c r="AS11448" t="s">
        <v>11452</v>
      </c>
    </row>
    <row r="11449" spans="43:45" x14ac:dyDescent="0.25">
      <c r="AQ11449" s="89">
        <v>10050495</v>
      </c>
      <c r="AR11449" s="90" t="str">
        <f t="shared" si="186"/>
        <v>O</v>
      </c>
      <c r="AS11449" t="s">
        <v>11453</v>
      </c>
    </row>
    <row r="11450" spans="43:45" x14ac:dyDescent="0.25">
      <c r="AQ11450" s="89">
        <v>10050500</v>
      </c>
      <c r="AR11450" s="90" t="str">
        <f t="shared" si="186"/>
        <v>O</v>
      </c>
      <c r="AS11450" t="s">
        <v>11454</v>
      </c>
    </row>
    <row r="11451" spans="43:45" x14ac:dyDescent="0.25">
      <c r="AQ11451" s="89">
        <v>90001035</v>
      </c>
      <c r="AR11451" s="90" t="str">
        <f t="shared" si="186"/>
        <v>O</v>
      </c>
      <c r="AS11451" t="s">
        <v>11455</v>
      </c>
    </row>
    <row r="11452" spans="43:45" x14ac:dyDescent="0.25">
      <c r="AQ11452" s="89">
        <v>10049081</v>
      </c>
      <c r="AR11452" s="90" t="str">
        <f t="shared" si="186"/>
        <v>O</v>
      </c>
      <c r="AS11452" t="s">
        <v>11456</v>
      </c>
    </row>
    <row r="11453" spans="43:45" x14ac:dyDescent="0.25">
      <c r="AQ11453" s="89">
        <v>10049460</v>
      </c>
      <c r="AR11453" s="90" t="str">
        <f t="shared" si="186"/>
        <v>O</v>
      </c>
      <c r="AS11453" t="s">
        <v>11457</v>
      </c>
    </row>
    <row r="11454" spans="43:45" x14ac:dyDescent="0.25">
      <c r="AQ11454" s="89">
        <v>10049620</v>
      </c>
      <c r="AR11454" s="90" t="str">
        <f t="shared" si="186"/>
        <v>O</v>
      </c>
      <c r="AS11454" t="s">
        <v>11458</v>
      </c>
    </row>
    <row r="11455" spans="43:45" x14ac:dyDescent="0.25">
      <c r="AQ11455" s="89">
        <v>10049706</v>
      </c>
      <c r="AR11455" s="90" t="str">
        <f t="shared" si="186"/>
        <v>O</v>
      </c>
      <c r="AS11455" t="s">
        <v>11459</v>
      </c>
    </row>
    <row r="11456" spans="43:45" x14ac:dyDescent="0.25">
      <c r="AQ11456" s="89">
        <v>10049721</v>
      </c>
      <c r="AR11456" s="90" t="str">
        <f t="shared" si="186"/>
        <v>O</v>
      </c>
      <c r="AS11456" t="s">
        <v>11460</v>
      </c>
    </row>
    <row r="11457" spans="43:45" x14ac:dyDescent="0.25">
      <c r="AQ11457" s="89">
        <v>10049737</v>
      </c>
      <c r="AR11457" s="90" t="str">
        <f t="shared" si="186"/>
        <v>O</v>
      </c>
      <c r="AS11457" t="s">
        <v>11461</v>
      </c>
    </row>
    <row r="11458" spans="43:45" x14ac:dyDescent="0.25">
      <c r="AQ11458" s="89">
        <v>10050729</v>
      </c>
      <c r="AR11458" s="90" t="str">
        <f t="shared" si="186"/>
        <v>O</v>
      </c>
      <c r="AS11458" t="s">
        <v>11462</v>
      </c>
    </row>
    <row r="11459" spans="43:45" x14ac:dyDescent="0.25">
      <c r="AQ11459" s="89">
        <v>10050730</v>
      </c>
      <c r="AR11459" s="90" t="str">
        <f t="shared" si="186"/>
        <v>O</v>
      </c>
      <c r="AS11459" t="s">
        <v>11463</v>
      </c>
    </row>
    <row r="11460" spans="43:45" x14ac:dyDescent="0.25">
      <c r="AQ11460" s="89">
        <v>10050734</v>
      </c>
      <c r="AR11460" s="90" t="str">
        <f t="shared" si="186"/>
        <v>O</v>
      </c>
      <c r="AS11460" t="s">
        <v>11464</v>
      </c>
    </row>
    <row r="11461" spans="43:45" x14ac:dyDescent="0.25">
      <c r="AQ11461" s="89">
        <v>10050736</v>
      </c>
      <c r="AR11461" s="90" t="str">
        <f t="shared" si="186"/>
        <v>O</v>
      </c>
      <c r="AS11461" t="s">
        <v>11465</v>
      </c>
    </row>
    <row r="11462" spans="43:45" x14ac:dyDescent="0.25">
      <c r="AQ11462" s="89">
        <v>10050737</v>
      </c>
      <c r="AR11462" s="90" t="str">
        <f t="shared" si="186"/>
        <v>O</v>
      </c>
      <c r="AS11462" t="s">
        <v>11466</v>
      </c>
    </row>
    <row r="11463" spans="43:45" x14ac:dyDescent="0.25">
      <c r="AQ11463" s="89">
        <v>10050739</v>
      </c>
      <c r="AR11463" s="90" t="str">
        <f t="shared" si="186"/>
        <v>O</v>
      </c>
      <c r="AS11463" t="s">
        <v>11467</v>
      </c>
    </row>
    <row r="11464" spans="43:45" x14ac:dyDescent="0.25">
      <c r="AQ11464" s="89">
        <v>10050743</v>
      </c>
      <c r="AR11464" s="90" t="str">
        <f t="shared" si="186"/>
        <v>O</v>
      </c>
      <c r="AS11464" t="s">
        <v>11468</v>
      </c>
    </row>
    <row r="11465" spans="43:45" x14ac:dyDescent="0.25">
      <c r="AQ11465" s="89">
        <v>10050746</v>
      </c>
      <c r="AR11465" s="90" t="str">
        <f t="shared" ref="AR11465:AR11528" si="187">IF(ISNA(VLOOKUP(AQ11465,$BP$18:$BQ$356,2,FALSE))=TRUE,"O",VLOOKUP(AQ11465,$BP$18:$BQ$356,2,FALSE))</f>
        <v>O</v>
      </c>
      <c r="AS11465" t="s">
        <v>11469</v>
      </c>
    </row>
    <row r="11466" spans="43:45" x14ac:dyDescent="0.25">
      <c r="AQ11466" s="89">
        <v>10050747</v>
      </c>
      <c r="AR11466" s="90" t="str">
        <f t="shared" si="187"/>
        <v>O</v>
      </c>
      <c r="AS11466" t="s">
        <v>11470</v>
      </c>
    </row>
    <row r="11467" spans="43:45" x14ac:dyDescent="0.25">
      <c r="AQ11467" s="89">
        <v>10050748</v>
      </c>
      <c r="AR11467" s="90" t="str">
        <f t="shared" si="187"/>
        <v>O</v>
      </c>
      <c r="AS11467" t="s">
        <v>11471</v>
      </c>
    </row>
    <row r="11468" spans="43:45" x14ac:dyDescent="0.25">
      <c r="AQ11468" s="89">
        <v>10049916</v>
      </c>
      <c r="AR11468" s="90" t="str">
        <f t="shared" si="187"/>
        <v>O</v>
      </c>
      <c r="AS11468" t="s">
        <v>11472</v>
      </c>
    </row>
    <row r="11469" spans="43:45" x14ac:dyDescent="0.25">
      <c r="AQ11469" s="89">
        <v>10049917</v>
      </c>
      <c r="AR11469" s="90" t="str">
        <f t="shared" si="187"/>
        <v>O</v>
      </c>
      <c r="AS11469" t="s">
        <v>11473</v>
      </c>
    </row>
    <row r="11470" spans="43:45" x14ac:dyDescent="0.25">
      <c r="AQ11470" s="89">
        <v>10049920</v>
      </c>
      <c r="AR11470" s="90" t="str">
        <f t="shared" si="187"/>
        <v>O</v>
      </c>
      <c r="AS11470" t="s">
        <v>11474</v>
      </c>
    </row>
    <row r="11471" spans="43:45" x14ac:dyDescent="0.25">
      <c r="AQ11471" s="89">
        <v>10049922</v>
      </c>
      <c r="AR11471" s="90" t="str">
        <f t="shared" si="187"/>
        <v>O</v>
      </c>
      <c r="AS11471" t="s">
        <v>11475</v>
      </c>
    </row>
    <row r="11472" spans="43:45" x14ac:dyDescent="0.25">
      <c r="AQ11472" s="89">
        <v>10049928</v>
      </c>
      <c r="AR11472" s="90" t="str">
        <f t="shared" si="187"/>
        <v>O</v>
      </c>
      <c r="AS11472" t="s">
        <v>11476</v>
      </c>
    </row>
    <row r="11473" spans="43:45" x14ac:dyDescent="0.25">
      <c r="AQ11473" s="89">
        <v>10049929</v>
      </c>
      <c r="AR11473" s="90" t="str">
        <f t="shared" si="187"/>
        <v>O</v>
      </c>
      <c r="AS11473" t="s">
        <v>11477</v>
      </c>
    </row>
    <row r="11474" spans="43:45" x14ac:dyDescent="0.25">
      <c r="AQ11474" s="89">
        <v>10049931</v>
      </c>
      <c r="AR11474" s="90" t="str">
        <f t="shared" si="187"/>
        <v>O</v>
      </c>
      <c r="AS11474" t="s">
        <v>11478</v>
      </c>
    </row>
    <row r="11475" spans="43:45" x14ac:dyDescent="0.25">
      <c r="AQ11475" s="89">
        <v>10049933</v>
      </c>
      <c r="AR11475" s="90" t="str">
        <f t="shared" si="187"/>
        <v>O</v>
      </c>
      <c r="AS11475" t="s">
        <v>11479</v>
      </c>
    </row>
    <row r="11476" spans="43:45" x14ac:dyDescent="0.25">
      <c r="AQ11476" s="89">
        <v>10049935</v>
      </c>
      <c r="AR11476" s="90" t="str">
        <f t="shared" si="187"/>
        <v>O</v>
      </c>
      <c r="AS11476" t="s">
        <v>11480</v>
      </c>
    </row>
    <row r="11477" spans="43:45" x14ac:dyDescent="0.25">
      <c r="AQ11477" s="89">
        <v>10049938</v>
      </c>
      <c r="AR11477" s="90" t="str">
        <f t="shared" si="187"/>
        <v>O</v>
      </c>
      <c r="AS11477" t="s">
        <v>11481</v>
      </c>
    </row>
    <row r="11478" spans="43:45" x14ac:dyDescent="0.25">
      <c r="AQ11478" s="89">
        <v>10049939</v>
      </c>
      <c r="AR11478" s="90" t="str">
        <f t="shared" si="187"/>
        <v>O</v>
      </c>
      <c r="AS11478" t="s">
        <v>11482</v>
      </c>
    </row>
    <row r="11479" spans="43:45" x14ac:dyDescent="0.25">
      <c r="AQ11479" s="89">
        <v>10050076</v>
      </c>
      <c r="AR11479" s="90" t="str">
        <f t="shared" si="187"/>
        <v>O</v>
      </c>
      <c r="AS11479" t="s">
        <v>11483</v>
      </c>
    </row>
    <row r="11480" spans="43:45" x14ac:dyDescent="0.25">
      <c r="AQ11480" s="89">
        <v>10050078</v>
      </c>
      <c r="AR11480" s="90" t="str">
        <f t="shared" si="187"/>
        <v>O</v>
      </c>
      <c r="AS11480" t="s">
        <v>11484</v>
      </c>
    </row>
    <row r="11481" spans="43:45" x14ac:dyDescent="0.25">
      <c r="AQ11481" s="89">
        <v>10050080</v>
      </c>
      <c r="AR11481" s="90" t="str">
        <f t="shared" si="187"/>
        <v>O</v>
      </c>
      <c r="AS11481" t="s">
        <v>11485</v>
      </c>
    </row>
    <row r="11482" spans="43:45" x14ac:dyDescent="0.25">
      <c r="AQ11482" s="89">
        <v>10050082</v>
      </c>
      <c r="AR11482" s="90" t="str">
        <f t="shared" si="187"/>
        <v>O</v>
      </c>
      <c r="AS11482" t="s">
        <v>11486</v>
      </c>
    </row>
    <row r="11483" spans="43:45" x14ac:dyDescent="0.25">
      <c r="AQ11483" s="89">
        <v>10050084</v>
      </c>
      <c r="AR11483" s="90" t="str">
        <f t="shared" si="187"/>
        <v>O</v>
      </c>
      <c r="AS11483" t="s">
        <v>11487</v>
      </c>
    </row>
    <row r="11484" spans="43:45" x14ac:dyDescent="0.25">
      <c r="AQ11484" s="89">
        <v>10047880</v>
      </c>
      <c r="AR11484" s="90" t="str">
        <f t="shared" si="187"/>
        <v>O</v>
      </c>
      <c r="AS11484" t="s">
        <v>11488</v>
      </c>
    </row>
    <row r="11485" spans="43:45" x14ac:dyDescent="0.25">
      <c r="AQ11485" s="89">
        <v>10047898</v>
      </c>
      <c r="AR11485" s="90" t="str">
        <f t="shared" si="187"/>
        <v>O</v>
      </c>
      <c r="AS11485" t="s">
        <v>11489</v>
      </c>
    </row>
    <row r="11486" spans="43:45" x14ac:dyDescent="0.25">
      <c r="AQ11486" s="89">
        <v>10048219</v>
      </c>
      <c r="AR11486" s="90" t="str">
        <f t="shared" si="187"/>
        <v>O</v>
      </c>
      <c r="AS11486" t="s">
        <v>11490</v>
      </c>
    </row>
    <row r="11487" spans="43:45" x14ac:dyDescent="0.25">
      <c r="AQ11487" s="89">
        <v>10048226</v>
      </c>
      <c r="AR11487" s="90" t="str">
        <f t="shared" si="187"/>
        <v>O</v>
      </c>
      <c r="AS11487" t="s">
        <v>11491</v>
      </c>
    </row>
    <row r="11488" spans="43:45" x14ac:dyDescent="0.25">
      <c r="AQ11488" s="89">
        <v>10048621</v>
      </c>
      <c r="AR11488" s="90" t="str">
        <f t="shared" si="187"/>
        <v>O</v>
      </c>
      <c r="AS11488" t="s">
        <v>11492</v>
      </c>
    </row>
    <row r="11489" spans="43:45" x14ac:dyDescent="0.25">
      <c r="AQ11489" s="89">
        <v>10048853</v>
      </c>
      <c r="AR11489" s="90" t="str">
        <f t="shared" si="187"/>
        <v>O</v>
      </c>
      <c r="AS11489" t="s">
        <v>11493</v>
      </c>
    </row>
    <row r="11490" spans="43:45" x14ac:dyDescent="0.25">
      <c r="AQ11490" s="89">
        <v>10049068</v>
      </c>
      <c r="AR11490" s="90" t="str">
        <f t="shared" si="187"/>
        <v>O</v>
      </c>
      <c r="AS11490" t="s">
        <v>11494</v>
      </c>
    </row>
    <row r="11491" spans="43:45" x14ac:dyDescent="0.25">
      <c r="AQ11491" s="89">
        <v>10049330</v>
      </c>
      <c r="AR11491" s="90" t="str">
        <f t="shared" si="187"/>
        <v>O</v>
      </c>
      <c r="AS11491" t="s">
        <v>11495</v>
      </c>
    </row>
    <row r="11492" spans="43:45" x14ac:dyDescent="0.25">
      <c r="AQ11492" s="89">
        <v>10049569</v>
      </c>
      <c r="AR11492" s="90" t="str">
        <f t="shared" si="187"/>
        <v>O</v>
      </c>
      <c r="AS11492" t="s">
        <v>11496</v>
      </c>
    </row>
    <row r="11493" spans="43:45" x14ac:dyDescent="0.25">
      <c r="AQ11493" s="89">
        <v>10049724</v>
      </c>
      <c r="AR11493" s="90" t="str">
        <f t="shared" si="187"/>
        <v>O</v>
      </c>
      <c r="AS11493" t="s">
        <v>11497</v>
      </c>
    </row>
    <row r="11494" spans="43:45" x14ac:dyDescent="0.25">
      <c r="AQ11494" s="89">
        <v>10050070</v>
      </c>
      <c r="AR11494" s="90" t="str">
        <f t="shared" si="187"/>
        <v>O</v>
      </c>
      <c r="AS11494" t="s">
        <v>11498</v>
      </c>
    </row>
    <row r="11495" spans="43:45" x14ac:dyDescent="0.25">
      <c r="AQ11495" s="89">
        <v>10050071</v>
      </c>
      <c r="AR11495" s="90" t="str">
        <f t="shared" si="187"/>
        <v>O</v>
      </c>
      <c r="AS11495" t="s">
        <v>11499</v>
      </c>
    </row>
    <row r="11496" spans="43:45" x14ac:dyDescent="0.25">
      <c r="AQ11496" s="89">
        <v>10050503</v>
      </c>
      <c r="AR11496" s="90" t="str">
        <f t="shared" si="187"/>
        <v>O</v>
      </c>
      <c r="AS11496" t="s">
        <v>11500</v>
      </c>
    </row>
    <row r="11497" spans="43:45" x14ac:dyDescent="0.25">
      <c r="AQ11497" s="89">
        <v>10050504</v>
      </c>
      <c r="AR11497" s="90" t="str">
        <f t="shared" si="187"/>
        <v>O</v>
      </c>
      <c r="AS11497" t="s">
        <v>11501</v>
      </c>
    </row>
    <row r="11498" spans="43:45" x14ac:dyDescent="0.25">
      <c r="AQ11498" s="89">
        <v>10050505</v>
      </c>
      <c r="AR11498" s="90" t="str">
        <f t="shared" si="187"/>
        <v>O</v>
      </c>
      <c r="AS11498" t="s">
        <v>11502</v>
      </c>
    </row>
    <row r="11499" spans="43:45" x14ac:dyDescent="0.25">
      <c r="AQ11499" s="89">
        <v>10050512</v>
      </c>
      <c r="AR11499" s="90" t="str">
        <f t="shared" si="187"/>
        <v>O</v>
      </c>
      <c r="AS11499" t="s">
        <v>11503</v>
      </c>
    </row>
    <row r="11500" spans="43:45" x14ac:dyDescent="0.25">
      <c r="AQ11500" s="89">
        <v>10050513</v>
      </c>
      <c r="AR11500" s="90" t="str">
        <f t="shared" si="187"/>
        <v>O</v>
      </c>
      <c r="AS11500" t="s">
        <v>11504</v>
      </c>
    </row>
    <row r="11501" spans="43:45" x14ac:dyDescent="0.25">
      <c r="AQ11501" s="89">
        <v>10050514</v>
      </c>
      <c r="AR11501" s="90" t="str">
        <f t="shared" si="187"/>
        <v>O</v>
      </c>
      <c r="AS11501" t="s">
        <v>11505</v>
      </c>
    </row>
    <row r="11502" spans="43:45" x14ac:dyDescent="0.25">
      <c r="AQ11502" s="89">
        <v>10050515</v>
      </c>
      <c r="AR11502" s="90" t="str">
        <f t="shared" si="187"/>
        <v>O</v>
      </c>
      <c r="AS11502" t="s">
        <v>11506</v>
      </c>
    </row>
    <row r="11503" spans="43:45" x14ac:dyDescent="0.25">
      <c r="AQ11503" s="89">
        <v>10050516</v>
      </c>
      <c r="AR11503" s="90" t="str">
        <f t="shared" si="187"/>
        <v>O</v>
      </c>
      <c r="AS11503" t="s">
        <v>11507</v>
      </c>
    </row>
    <row r="11504" spans="43:45" x14ac:dyDescent="0.25">
      <c r="AQ11504" s="89">
        <v>10050519</v>
      </c>
      <c r="AR11504" s="90" t="str">
        <f t="shared" si="187"/>
        <v>O</v>
      </c>
      <c r="AS11504" t="s">
        <v>11508</v>
      </c>
    </row>
    <row r="11505" spans="43:45" x14ac:dyDescent="0.25">
      <c r="AQ11505" s="89">
        <v>10050523</v>
      </c>
      <c r="AR11505" s="90" t="str">
        <f t="shared" si="187"/>
        <v>O</v>
      </c>
      <c r="AS11505" t="s">
        <v>11509</v>
      </c>
    </row>
    <row r="11506" spans="43:45" x14ac:dyDescent="0.25">
      <c r="AQ11506" s="89">
        <v>10050524</v>
      </c>
      <c r="AR11506" s="90" t="str">
        <f t="shared" si="187"/>
        <v>O</v>
      </c>
      <c r="AS11506" t="s">
        <v>11510</v>
      </c>
    </row>
    <row r="11507" spans="43:45" x14ac:dyDescent="0.25">
      <c r="AQ11507" s="89">
        <v>10050526</v>
      </c>
      <c r="AR11507" s="90" t="str">
        <f t="shared" si="187"/>
        <v>O</v>
      </c>
      <c r="AS11507" t="s">
        <v>11511</v>
      </c>
    </row>
    <row r="11508" spans="43:45" x14ac:dyDescent="0.25">
      <c r="AQ11508" s="89">
        <v>10050528</v>
      </c>
      <c r="AR11508" s="90" t="str">
        <f t="shared" si="187"/>
        <v>O</v>
      </c>
      <c r="AS11508" t="s">
        <v>11512</v>
      </c>
    </row>
    <row r="11509" spans="43:45" x14ac:dyDescent="0.25">
      <c r="AQ11509" s="89">
        <v>10050529</v>
      </c>
      <c r="AR11509" s="90" t="str">
        <f t="shared" si="187"/>
        <v>O</v>
      </c>
      <c r="AS11509" t="s">
        <v>11513</v>
      </c>
    </row>
    <row r="11510" spans="43:45" x14ac:dyDescent="0.25">
      <c r="AQ11510" s="89">
        <v>10050534</v>
      </c>
      <c r="AR11510" s="90" t="str">
        <f t="shared" si="187"/>
        <v>O</v>
      </c>
      <c r="AS11510" t="s">
        <v>11514</v>
      </c>
    </row>
    <row r="11511" spans="43:45" x14ac:dyDescent="0.25">
      <c r="AQ11511" s="89">
        <v>10050535</v>
      </c>
      <c r="AR11511" s="90" t="str">
        <f t="shared" si="187"/>
        <v>O</v>
      </c>
      <c r="AS11511" t="s">
        <v>11515</v>
      </c>
    </row>
    <row r="11512" spans="43:45" x14ac:dyDescent="0.25">
      <c r="AQ11512" s="89">
        <v>10050542</v>
      </c>
      <c r="AR11512" s="90" t="str">
        <f t="shared" si="187"/>
        <v>O</v>
      </c>
      <c r="AS11512" t="s">
        <v>11516</v>
      </c>
    </row>
    <row r="11513" spans="43:45" x14ac:dyDescent="0.25">
      <c r="AQ11513" s="89">
        <v>10047789</v>
      </c>
      <c r="AR11513" s="90" t="str">
        <f t="shared" si="187"/>
        <v>O</v>
      </c>
      <c r="AS11513" t="s">
        <v>11517</v>
      </c>
    </row>
    <row r="11514" spans="43:45" x14ac:dyDescent="0.25">
      <c r="AQ11514" s="89">
        <v>10047866</v>
      </c>
      <c r="AR11514" s="90" t="str">
        <f t="shared" si="187"/>
        <v>O</v>
      </c>
      <c r="AS11514" t="s">
        <v>11518</v>
      </c>
    </row>
    <row r="11515" spans="43:45" x14ac:dyDescent="0.25">
      <c r="AQ11515" s="89">
        <v>10048110</v>
      </c>
      <c r="AR11515" s="90" t="str">
        <f t="shared" si="187"/>
        <v>O</v>
      </c>
      <c r="AS11515" t="s">
        <v>11519</v>
      </c>
    </row>
    <row r="11516" spans="43:45" x14ac:dyDescent="0.25">
      <c r="AQ11516" s="89">
        <v>10048137</v>
      </c>
      <c r="AR11516" s="90" t="str">
        <f t="shared" si="187"/>
        <v>O</v>
      </c>
      <c r="AS11516" t="s">
        <v>11520</v>
      </c>
    </row>
    <row r="11517" spans="43:45" x14ac:dyDescent="0.25">
      <c r="AQ11517" s="89">
        <v>10048697</v>
      </c>
      <c r="AR11517" s="90" t="str">
        <f t="shared" si="187"/>
        <v>O</v>
      </c>
      <c r="AS11517" t="s">
        <v>11521</v>
      </c>
    </row>
    <row r="11518" spans="43:45" x14ac:dyDescent="0.25">
      <c r="AQ11518" s="89">
        <v>10048700</v>
      </c>
      <c r="AR11518" s="90" t="str">
        <f t="shared" si="187"/>
        <v>O</v>
      </c>
      <c r="AS11518" t="s">
        <v>11522</v>
      </c>
    </row>
    <row r="11519" spans="43:45" x14ac:dyDescent="0.25">
      <c r="AQ11519" s="89">
        <v>10049020</v>
      </c>
      <c r="AR11519" s="90" t="str">
        <f t="shared" si="187"/>
        <v>O</v>
      </c>
      <c r="AS11519" t="s">
        <v>11523</v>
      </c>
    </row>
    <row r="11520" spans="43:45" x14ac:dyDescent="0.25">
      <c r="AQ11520" s="89">
        <v>10049030</v>
      </c>
      <c r="AR11520" s="90" t="str">
        <f t="shared" si="187"/>
        <v>O</v>
      </c>
      <c r="AS11520" t="s">
        <v>11524</v>
      </c>
    </row>
    <row r="11521" spans="43:45" x14ac:dyDescent="0.25">
      <c r="AQ11521" s="89">
        <v>10049705</v>
      </c>
      <c r="AR11521" s="90" t="str">
        <f t="shared" si="187"/>
        <v>O</v>
      </c>
      <c r="AS11521" t="s">
        <v>11525</v>
      </c>
    </row>
    <row r="11522" spans="43:45" x14ac:dyDescent="0.25">
      <c r="AQ11522" s="89">
        <v>10049711</v>
      </c>
      <c r="AR11522" s="90" t="str">
        <f t="shared" si="187"/>
        <v>O</v>
      </c>
      <c r="AS11522" t="s">
        <v>11526</v>
      </c>
    </row>
    <row r="11523" spans="43:45" x14ac:dyDescent="0.25">
      <c r="AQ11523" s="89">
        <v>10049720</v>
      </c>
      <c r="AR11523" s="90" t="str">
        <f t="shared" si="187"/>
        <v>O</v>
      </c>
      <c r="AS11523" t="s">
        <v>11527</v>
      </c>
    </row>
    <row r="11524" spans="43:45" x14ac:dyDescent="0.25">
      <c r="AQ11524" s="89">
        <v>10049195</v>
      </c>
      <c r="AR11524" s="90" t="str">
        <f t="shared" si="187"/>
        <v>O</v>
      </c>
      <c r="AS11524" t="s">
        <v>11528</v>
      </c>
    </row>
    <row r="11525" spans="43:45" x14ac:dyDescent="0.25">
      <c r="AQ11525" s="89">
        <v>10049219</v>
      </c>
      <c r="AR11525" s="90" t="str">
        <f t="shared" si="187"/>
        <v>O</v>
      </c>
      <c r="AS11525" t="s">
        <v>11529</v>
      </c>
    </row>
    <row r="11526" spans="43:45" x14ac:dyDescent="0.25">
      <c r="AQ11526" s="89">
        <v>10050093</v>
      </c>
      <c r="AR11526" s="90" t="str">
        <f t="shared" si="187"/>
        <v>O</v>
      </c>
      <c r="AS11526" t="s">
        <v>11530</v>
      </c>
    </row>
    <row r="11527" spans="43:45" x14ac:dyDescent="0.25">
      <c r="AQ11527" s="89">
        <v>10050094</v>
      </c>
      <c r="AR11527" s="90" t="str">
        <f t="shared" si="187"/>
        <v>O</v>
      </c>
      <c r="AS11527" t="s">
        <v>11531</v>
      </c>
    </row>
    <row r="11528" spans="43:45" x14ac:dyDescent="0.25">
      <c r="AQ11528" s="89">
        <v>10050095</v>
      </c>
      <c r="AR11528" s="90" t="str">
        <f t="shared" si="187"/>
        <v>O</v>
      </c>
      <c r="AS11528" t="s">
        <v>11532</v>
      </c>
    </row>
    <row r="11529" spans="43:45" x14ac:dyDescent="0.25">
      <c r="AQ11529" s="89">
        <v>10050096</v>
      </c>
      <c r="AR11529" s="90" t="str">
        <f t="shared" ref="AR11529:AR11592" si="188">IF(ISNA(VLOOKUP(AQ11529,$BP$18:$BQ$356,2,FALSE))=TRUE,"O",VLOOKUP(AQ11529,$BP$18:$BQ$356,2,FALSE))</f>
        <v>O</v>
      </c>
      <c r="AS11529" t="s">
        <v>11533</v>
      </c>
    </row>
    <row r="11530" spans="43:45" x14ac:dyDescent="0.25">
      <c r="AQ11530" s="89">
        <v>10050100</v>
      </c>
      <c r="AR11530" s="90" t="str">
        <f t="shared" si="188"/>
        <v>O</v>
      </c>
      <c r="AS11530" t="s">
        <v>11534</v>
      </c>
    </row>
    <row r="11531" spans="43:45" x14ac:dyDescent="0.25">
      <c r="AQ11531" s="89">
        <v>10050101</v>
      </c>
      <c r="AR11531" s="90" t="str">
        <f t="shared" si="188"/>
        <v>O</v>
      </c>
      <c r="AS11531" t="s">
        <v>11535</v>
      </c>
    </row>
    <row r="11532" spans="43:45" x14ac:dyDescent="0.25">
      <c r="AQ11532" s="89">
        <v>10050102</v>
      </c>
      <c r="AR11532" s="90" t="str">
        <f t="shared" si="188"/>
        <v>O</v>
      </c>
      <c r="AS11532" t="s">
        <v>11536</v>
      </c>
    </row>
    <row r="11533" spans="43:45" x14ac:dyDescent="0.25">
      <c r="AQ11533" s="89">
        <v>10050103</v>
      </c>
      <c r="AR11533" s="90" t="str">
        <f t="shared" si="188"/>
        <v>O</v>
      </c>
      <c r="AS11533" t="s">
        <v>11537</v>
      </c>
    </row>
    <row r="11534" spans="43:45" x14ac:dyDescent="0.25">
      <c r="AQ11534" s="89">
        <v>10050104</v>
      </c>
      <c r="AR11534" s="90" t="str">
        <f t="shared" si="188"/>
        <v>O</v>
      </c>
      <c r="AS11534" t="s">
        <v>11538</v>
      </c>
    </row>
    <row r="11535" spans="43:45" x14ac:dyDescent="0.25">
      <c r="AQ11535" s="89">
        <v>10050107</v>
      </c>
      <c r="AR11535" s="90" t="str">
        <f t="shared" si="188"/>
        <v>O</v>
      </c>
      <c r="AS11535" t="s">
        <v>11539</v>
      </c>
    </row>
    <row r="11536" spans="43:45" x14ac:dyDescent="0.25">
      <c r="AQ11536" s="89">
        <v>10050109</v>
      </c>
      <c r="AR11536" s="90" t="str">
        <f t="shared" si="188"/>
        <v>O</v>
      </c>
      <c r="AS11536" t="s">
        <v>11540</v>
      </c>
    </row>
    <row r="11537" spans="43:45" x14ac:dyDescent="0.25">
      <c r="AQ11537" s="89">
        <v>10050111</v>
      </c>
      <c r="AR11537" s="90" t="str">
        <f t="shared" si="188"/>
        <v>O</v>
      </c>
      <c r="AS11537" t="s">
        <v>11541</v>
      </c>
    </row>
    <row r="11538" spans="43:45" x14ac:dyDescent="0.25">
      <c r="AQ11538" s="89">
        <v>10050114</v>
      </c>
      <c r="AR11538" s="90" t="str">
        <f t="shared" si="188"/>
        <v>O</v>
      </c>
      <c r="AS11538" t="s">
        <v>11542</v>
      </c>
    </row>
    <row r="11539" spans="43:45" x14ac:dyDescent="0.25">
      <c r="AQ11539" s="89">
        <v>10050119</v>
      </c>
      <c r="AR11539" s="90" t="str">
        <f t="shared" si="188"/>
        <v>O</v>
      </c>
      <c r="AS11539" t="s">
        <v>11543</v>
      </c>
    </row>
    <row r="11540" spans="43:45" x14ac:dyDescent="0.25">
      <c r="AQ11540" s="89">
        <v>10050122</v>
      </c>
      <c r="AR11540" s="90" t="str">
        <f t="shared" si="188"/>
        <v>O</v>
      </c>
      <c r="AS11540" t="s">
        <v>11544</v>
      </c>
    </row>
    <row r="11541" spans="43:45" x14ac:dyDescent="0.25">
      <c r="AQ11541" s="89">
        <v>10050126</v>
      </c>
      <c r="AR11541" s="90" t="str">
        <f t="shared" si="188"/>
        <v>O</v>
      </c>
      <c r="AS11541" t="s">
        <v>11545</v>
      </c>
    </row>
    <row r="11542" spans="43:45" x14ac:dyDescent="0.25">
      <c r="AQ11542" s="89">
        <v>10047889</v>
      </c>
      <c r="AR11542" s="90" t="str">
        <f t="shared" si="188"/>
        <v>O</v>
      </c>
      <c r="AS11542" t="s">
        <v>11546</v>
      </c>
    </row>
    <row r="11543" spans="43:45" x14ac:dyDescent="0.25">
      <c r="AQ11543" s="89">
        <v>10047899</v>
      </c>
      <c r="AR11543" s="90" t="str">
        <f t="shared" si="188"/>
        <v>O</v>
      </c>
      <c r="AS11543" t="s">
        <v>11547</v>
      </c>
    </row>
    <row r="11544" spans="43:45" x14ac:dyDescent="0.25">
      <c r="AQ11544" s="89">
        <v>10048023</v>
      </c>
      <c r="AR11544" s="90" t="str">
        <f t="shared" si="188"/>
        <v>O</v>
      </c>
      <c r="AS11544" t="s">
        <v>11548</v>
      </c>
    </row>
    <row r="11545" spans="43:45" x14ac:dyDescent="0.25">
      <c r="AQ11545" s="89">
        <v>10048237</v>
      </c>
      <c r="AR11545" s="90" t="str">
        <f t="shared" si="188"/>
        <v>O</v>
      </c>
      <c r="AS11545" t="s">
        <v>11549</v>
      </c>
    </row>
    <row r="11546" spans="43:45" x14ac:dyDescent="0.25">
      <c r="AQ11546" s="89">
        <v>10048576</v>
      </c>
      <c r="AR11546" s="90" t="str">
        <f t="shared" si="188"/>
        <v>O</v>
      </c>
      <c r="AS11546" t="s">
        <v>11550</v>
      </c>
    </row>
    <row r="11547" spans="43:45" x14ac:dyDescent="0.25">
      <c r="AQ11547" s="89">
        <v>10048783</v>
      </c>
      <c r="AR11547" s="90" t="str">
        <f t="shared" si="188"/>
        <v>O</v>
      </c>
      <c r="AS11547" t="s">
        <v>11551</v>
      </c>
    </row>
    <row r="11548" spans="43:45" x14ac:dyDescent="0.25">
      <c r="AQ11548" s="89">
        <v>10048858</v>
      </c>
      <c r="AR11548" s="90" t="str">
        <f t="shared" si="188"/>
        <v>O</v>
      </c>
      <c r="AS11548" t="s">
        <v>11552</v>
      </c>
    </row>
    <row r="11549" spans="43:45" x14ac:dyDescent="0.25">
      <c r="AQ11549" s="89">
        <v>10049390</v>
      </c>
      <c r="AR11549" s="90" t="str">
        <f t="shared" si="188"/>
        <v>O</v>
      </c>
      <c r="AS11549" t="s">
        <v>11553</v>
      </c>
    </row>
    <row r="11550" spans="43:45" x14ac:dyDescent="0.25">
      <c r="AQ11550" s="89">
        <v>10049104</v>
      </c>
      <c r="AR11550" s="90" t="str">
        <f t="shared" si="188"/>
        <v>O</v>
      </c>
      <c r="AS11550" t="s">
        <v>11554</v>
      </c>
    </row>
    <row r="11551" spans="43:45" x14ac:dyDescent="0.25">
      <c r="AQ11551" s="89">
        <v>10050548</v>
      </c>
      <c r="AR11551" s="90" t="str">
        <f t="shared" si="188"/>
        <v>O</v>
      </c>
      <c r="AS11551" t="s">
        <v>11555</v>
      </c>
    </row>
    <row r="11552" spans="43:45" x14ac:dyDescent="0.25">
      <c r="AQ11552" s="89">
        <v>10050552</v>
      </c>
      <c r="AR11552" s="90" t="str">
        <f t="shared" si="188"/>
        <v>O</v>
      </c>
      <c r="AS11552" t="s">
        <v>11556</v>
      </c>
    </row>
    <row r="11553" spans="43:45" x14ac:dyDescent="0.25">
      <c r="AQ11553" s="89">
        <v>10050553</v>
      </c>
      <c r="AR11553" s="90" t="str">
        <f t="shared" si="188"/>
        <v>O</v>
      </c>
      <c r="AS11553" t="s">
        <v>11557</v>
      </c>
    </row>
    <row r="11554" spans="43:45" x14ac:dyDescent="0.25">
      <c r="AQ11554" s="89">
        <v>10050562</v>
      </c>
      <c r="AR11554" s="90" t="str">
        <f t="shared" si="188"/>
        <v>O</v>
      </c>
      <c r="AS11554" t="s">
        <v>11558</v>
      </c>
    </row>
    <row r="11555" spans="43:45" x14ac:dyDescent="0.25">
      <c r="AQ11555" s="89">
        <v>10050564</v>
      </c>
      <c r="AR11555" s="90" t="str">
        <f t="shared" si="188"/>
        <v>O</v>
      </c>
      <c r="AS11555" t="s">
        <v>11559</v>
      </c>
    </row>
    <row r="11556" spans="43:45" x14ac:dyDescent="0.25">
      <c r="AQ11556" s="89">
        <v>10050565</v>
      </c>
      <c r="AR11556" s="90" t="str">
        <f t="shared" si="188"/>
        <v>O</v>
      </c>
      <c r="AS11556" t="s">
        <v>11560</v>
      </c>
    </row>
    <row r="11557" spans="43:45" x14ac:dyDescent="0.25">
      <c r="AQ11557" s="89">
        <v>10050567</v>
      </c>
      <c r="AR11557" s="90" t="str">
        <f t="shared" si="188"/>
        <v>O</v>
      </c>
      <c r="AS11557" t="s">
        <v>11561</v>
      </c>
    </row>
    <row r="11558" spans="43:45" x14ac:dyDescent="0.25">
      <c r="AQ11558" s="89">
        <v>10050574</v>
      </c>
      <c r="AR11558" s="90" t="str">
        <f t="shared" si="188"/>
        <v>O</v>
      </c>
      <c r="AS11558" t="s">
        <v>11562</v>
      </c>
    </row>
    <row r="11559" spans="43:45" x14ac:dyDescent="0.25">
      <c r="AQ11559" s="89">
        <v>10050575</v>
      </c>
      <c r="AR11559" s="90" t="str">
        <f t="shared" si="188"/>
        <v>O</v>
      </c>
      <c r="AS11559" t="s">
        <v>11563</v>
      </c>
    </row>
    <row r="11560" spans="43:45" x14ac:dyDescent="0.25">
      <c r="AQ11560" s="89">
        <v>10050576</v>
      </c>
      <c r="AR11560" s="90" t="str">
        <f t="shared" si="188"/>
        <v>O</v>
      </c>
      <c r="AS11560" t="s">
        <v>11564</v>
      </c>
    </row>
    <row r="11561" spans="43:45" x14ac:dyDescent="0.25">
      <c r="AQ11561" s="89">
        <v>10050578</v>
      </c>
      <c r="AR11561" s="90" t="str">
        <f t="shared" si="188"/>
        <v>O</v>
      </c>
      <c r="AS11561" t="s">
        <v>11565</v>
      </c>
    </row>
    <row r="11562" spans="43:45" x14ac:dyDescent="0.25">
      <c r="AQ11562" s="89">
        <v>10050760</v>
      </c>
      <c r="AR11562" s="90" t="str">
        <f t="shared" si="188"/>
        <v>O</v>
      </c>
      <c r="AS11562" t="s">
        <v>11566</v>
      </c>
    </row>
    <row r="11563" spans="43:45" x14ac:dyDescent="0.25">
      <c r="AQ11563" s="89">
        <v>10050761</v>
      </c>
      <c r="AR11563" s="90" t="str">
        <f t="shared" si="188"/>
        <v>O</v>
      </c>
      <c r="AS11563" t="s">
        <v>11567</v>
      </c>
    </row>
    <row r="11564" spans="43:45" x14ac:dyDescent="0.25">
      <c r="AQ11564" s="89">
        <v>10050765</v>
      </c>
      <c r="AR11564" s="90" t="str">
        <f t="shared" si="188"/>
        <v>O</v>
      </c>
      <c r="AS11564" t="s">
        <v>11568</v>
      </c>
    </row>
    <row r="11565" spans="43:45" x14ac:dyDescent="0.25">
      <c r="AQ11565" s="89">
        <v>10047665</v>
      </c>
      <c r="AR11565" s="90" t="str">
        <f t="shared" si="188"/>
        <v>O</v>
      </c>
      <c r="AS11565" t="s">
        <v>11569</v>
      </c>
    </row>
    <row r="11566" spans="43:45" x14ac:dyDescent="0.25">
      <c r="AQ11566" s="89">
        <v>10048102</v>
      </c>
      <c r="AR11566" s="90" t="str">
        <f t="shared" si="188"/>
        <v>O</v>
      </c>
      <c r="AS11566" t="s">
        <v>11570</v>
      </c>
    </row>
    <row r="11567" spans="43:45" x14ac:dyDescent="0.25">
      <c r="AQ11567" s="89">
        <v>10048217</v>
      </c>
      <c r="AR11567" s="90" t="str">
        <f t="shared" si="188"/>
        <v>O</v>
      </c>
      <c r="AS11567" t="s">
        <v>11571</v>
      </c>
    </row>
    <row r="11568" spans="43:45" x14ac:dyDescent="0.25">
      <c r="AQ11568" s="89">
        <v>10048468</v>
      </c>
      <c r="AR11568" s="90" t="str">
        <f t="shared" si="188"/>
        <v>O</v>
      </c>
      <c r="AS11568" t="s">
        <v>11572</v>
      </c>
    </row>
    <row r="11569" spans="43:45" x14ac:dyDescent="0.25">
      <c r="AQ11569" s="89">
        <v>10048470</v>
      </c>
      <c r="AR11569" s="90" t="str">
        <f t="shared" si="188"/>
        <v>O</v>
      </c>
      <c r="AS11569" t="s">
        <v>11573</v>
      </c>
    </row>
    <row r="11570" spans="43:45" x14ac:dyDescent="0.25">
      <c r="AQ11570" s="89">
        <v>10048545</v>
      </c>
      <c r="AR11570" s="90" t="str">
        <f t="shared" si="188"/>
        <v>O</v>
      </c>
      <c r="AS11570" t="s">
        <v>11574</v>
      </c>
    </row>
    <row r="11571" spans="43:45" x14ac:dyDescent="0.25">
      <c r="AQ11571" s="89">
        <v>10049056</v>
      </c>
      <c r="AR11571" s="90" t="str">
        <f t="shared" si="188"/>
        <v>O</v>
      </c>
      <c r="AS11571" t="s">
        <v>11575</v>
      </c>
    </row>
    <row r="11572" spans="43:45" x14ac:dyDescent="0.25">
      <c r="AQ11572" s="89">
        <v>10049499</v>
      </c>
      <c r="AR11572" s="90" t="str">
        <f t="shared" si="188"/>
        <v>O</v>
      </c>
      <c r="AS11572" t="s">
        <v>11576</v>
      </c>
    </row>
    <row r="11573" spans="43:45" x14ac:dyDescent="0.25">
      <c r="AQ11573" s="89">
        <v>10049513</v>
      </c>
      <c r="AR11573" s="90" t="str">
        <f t="shared" si="188"/>
        <v>O</v>
      </c>
      <c r="AS11573" t="s">
        <v>11577</v>
      </c>
    </row>
    <row r="11574" spans="43:45" x14ac:dyDescent="0.25">
      <c r="AQ11574" s="89">
        <v>10050725</v>
      </c>
      <c r="AR11574" s="90" t="str">
        <f t="shared" si="188"/>
        <v>O</v>
      </c>
      <c r="AS11574" t="s">
        <v>11578</v>
      </c>
    </row>
    <row r="11575" spans="43:45" x14ac:dyDescent="0.25">
      <c r="AQ11575" s="89">
        <v>10050726</v>
      </c>
      <c r="AR11575" s="90" t="str">
        <f t="shared" si="188"/>
        <v>O</v>
      </c>
      <c r="AS11575" t="s">
        <v>11579</v>
      </c>
    </row>
    <row r="11576" spans="43:45" x14ac:dyDescent="0.25">
      <c r="AQ11576" s="89">
        <v>10050727</v>
      </c>
      <c r="AR11576" s="90" t="str">
        <f t="shared" si="188"/>
        <v>O</v>
      </c>
      <c r="AS11576" t="s">
        <v>11580</v>
      </c>
    </row>
    <row r="11577" spans="43:45" x14ac:dyDescent="0.25">
      <c r="AQ11577" s="89">
        <v>10048064</v>
      </c>
      <c r="AR11577" s="90" t="str">
        <f t="shared" si="188"/>
        <v>O</v>
      </c>
      <c r="AS11577" t="s">
        <v>11581</v>
      </c>
    </row>
    <row r="11578" spans="43:45" x14ac:dyDescent="0.25">
      <c r="AQ11578" s="89">
        <v>10050131</v>
      </c>
      <c r="AR11578" s="90" t="str">
        <f t="shared" si="188"/>
        <v>O</v>
      </c>
      <c r="AS11578" t="s">
        <v>11582</v>
      </c>
    </row>
    <row r="11579" spans="43:45" x14ac:dyDescent="0.25">
      <c r="AQ11579" s="89">
        <v>10050134</v>
      </c>
      <c r="AR11579" s="90" t="str">
        <f t="shared" si="188"/>
        <v>O</v>
      </c>
      <c r="AS11579" t="s">
        <v>11583</v>
      </c>
    </row>
    <row r="11580" spans="43:45" x14ac:dyDescent="0.25">
      <c r="AQ11580" s="89">
        <v>10050141</v>
      </c>
      <c r="AR11580" s="90" t="str">
        <f t="shared" si="188"/>
        <v>O</v>
      </c>
      <c r="AS11580" t="s">
        <v>11584</v>
      </c>
    </row>
    <row r="11581" spans="43:45" x14ac:dyDescent="0.25">
      <c r="AQ11581" s="89">
        <v>10050143</v>
      </c>
      <c r="AR11581" s="90" t="str">
        <f t="shared" si="188"/>
        <v>O</v>
      </c>
      <c r="AS11581" t="s">
        <v>11585</v>
      </c>
    </row>
    <row r="11582" spans="43:45" x14ac:dyDescent="0.25">
      <c r="AQ11582" s="89">
        <v>10050144</v>
      </c>
      <c r="AR11582" s="90" t="str">
        <f t="shared" si="188"/>
        <v>O</v>
      </c>
      <c r="AS11582" t="s">
        <v>11586</v>
      </c>
    </row>
    <row r="11583" spans="43:45" x14ac:dyDescent="0.25">
      <c r="AQ11583" s="89">
        <v>10050145</v>
      </c>
      <c r="AR11583" s="90" t="str">
        <f t="shared" si="188"/>
        <v>O</v>
      </c>
      <c r="AS11583" t="s">
        <v>11587</v>
      </c>
    </row>
    <row r="11584" spans="43:45" x14ac:dyDescent="0.25">
      <c r="AQ11584" s="89">
        <v>10050149</v>
      </c>
      <c r="AR11584" s="90" t="str">
        <f t="shared" si="188"/>
        <v>O</v>
      </c>
      <c r="AS11584" t="s">
        <v>11588</v>
      </c>
    </row>
    <row r="11585" spans="43:45" x14ac:dyDescent="0.25">
      <c r="AQ11585" s="89">
        <v>10050150</v>
      </c>
      <c r="AR11585" s="90" t="str">
        <f t="shared" si="188"/>
        <v>O</v>
      </c>
      <c r="AS11585" t="s">
        <v>11589</v>
      </c>
    </row>
    <row r="11586" spans="43:45" x14ac:dyDescent="0.25">
      <c r="AQ11586" s="89">
        <v>10050152</v>
      </c>
      <c r="AR11586" s="90" t="str">
        <f t="shared" si="188"/>
        <v>O</v>
      </c>
      <c r="AS11586" t="s">
        <v>11590</v>
      </c>
    </row>
    <row r="11587" spans="43:45" x14ac:dyDescent="0.25">
      <c r="AQ11587" s="89">
        <v>10050154</v>
      </c>
      <c r="AR11587" s="90" t="str">
        <f t="shared" si="188"/>
        <v>O</v>
      </c>
      <c r="AS11587" t="s">
        <v>11591</v>
      </c>
    </row>
    <row r="11588" spans="43:45" x14ac:dyDescent="0.25">
      <c r="AQ11588" s="89">
        <v>10050155</v>
      </c>
      <c r="AR11588" s="90" t="str">
        <f t="shared" si="188"/>
        <v>O</v>
      </c>
      <c r="AS11588" t="s">
        <v>11592</v>
      </c>
    </row>
    <row r="11589" spans="43:45" x14ac:dyDescent="0.25">
      <c r="AQ11589" s="89">
        <v>10050156</v>
      </c>
      <c r="AR11589" s="90" t="str">
        <f t="shared" si="188"/>
        <v>O</v>
      </c>
      <c r="AS11589" t="s">
        <v>11593</v>
      </c>
    </row>
    <row r="11590" spans="43:45" x14ac:dyDescent="0.25">
      <c r="AQ11590" s="89">
        <v>10050159</v>
      </c>
      <c r="AR11590" s="90" t="str">
        <f t="shared" si="188"/>
        <v>O</v>
      </c>
      <c r="AS11590" t="s">
        <v>11594</v>
      </c>
    </row>
    <row r="11591" spans="43:45" x14ac:dyDescent="0.25">
      <c r="AQ11591" s="89">
        <v>10050160</v>
      </c>
      <c r="AR11591" s="90" t="str">
        <f t="shared" si="188"/>
        <v>O</v>
      </c>
      <c r="AS11591" t="s">
        <v>11595</v>
      </c>
    </row>
    <row r="11592" spans="43:45" x14ac:dyDescent="0.25">
      <c r="AQ11592" s="89">
        <v>10050163</v>
      </c>
      <c r="AR11592" s="90" t="str">
        <f t="shared" si="188"/>
        <v>O</v>
      </c>
      <c r="AS11592" t="s">
        <v>11596</v>
      </c>
    </row>
    <row r="11593" spans="43:45" x14ac:dyDescent="0.25">
      <c r="AQ11593" s="89">
        <v>10050164</v>
      </c>
      <c r="AR11593" s="90" t="str">
        <f t="shared" ref="AR11593:AR11656" si="189">IF(ISNA(VLOOKUP(AQ11593,$BP$18:$BQ$356,2,FALSE))=TRUE,"O",VLOOKUP(AQ11593,$BP$18:$BQ$356,2,FALSE))</f>
        <v>O</v>
      </c>
      <c r="AS11593" t="s">
        <v>11597</v>
      </c>
    </row>
    <row r="11594" spans="43:45" x14ac:dyDescent="0.25">
      <c r="AQ11594" s="89">
        <v>10050165</v>
      </c>
      <c r="AR11594" s="90" t="str">
        <f t="shared" si="189"/>
        <v>O</v>
      </c>
      <c r="AS11594" t="s">
        <v>11598</v>
      </c>
    </row>
    <row r="11595" spans="43:45" x14ac:dyDescent="0.25">
      <c r="AQ11595" s="89">
        <v>10047888</v>
      </c>
      <c r="AR11595" s="90" t="str">
        <f t="shared" si="189"/>
        <v>O</v>
      </c>
      <c r="AS11595" t="s">
        <v>11599</v>
      </c>
    </row>
    <row r="11596" spans="43:45" x14ac:dyDescent="0.25">
      <c r="AQ11596" s="89">
        <v>10047893</v>
      </c>
      <c r="AR11596" s="90" t="str">
        <f t="shared" si="189"/>
        <v>O</v>
      </c>
      <c r="AS11596" t="s">
        <v>11600</v>
      </c>
    </row>
    <row r="11597" spans="43:45" x14ac:dyDescent="0.25">
      <c r="AQ11597" s="89">
        <v>10047938</v>
      </c>
      <c r="AR11597" s="90" t="str">
        <f t="shared" si="189"/>
        <v>O</v>
      </c>
      <c r="AS11597" t="s">
        <v>11601</v>
      </c>
    </row>
    <row r="11598" spans="43:45" x14ac:dyDescent="0.25">
      <c r="AQ11598" s="89">
        <v>10048040</v>
      </c>
      <c r="AR11598" s="90" t="str">
        <f t="shared" si="189"/>
        <v>O</v>
      </c>
      <c r="AS11598" t="s">
        <v>11602</v>
      </c>
    </row>
    <row r="11599" spans="43:45" x14ac:dyDescent="0.25">
      <c r="AQ11599" s="89">
        <v>10048608</v>
      </c>
      <c r="AR11599" s="90" t="str">
        <f t="shared" si="189"/>
        <v>O</v>
      </c>
      <c r="AS11599" t="s">
        <v>11603</v>
      </c>
    </row>
    <row r="11600" spans="43:45" x14ac:dyDescent="0.25">
      <c r="AQ11600" s="89">
        <v>10048623</v>
      </c>
      <c r="AR11600" s="90" t="str">
        <f t="shared" si="189"/>
        <v>O</v>
      </c>
      <c r="AS11600" t="s">
        <v>11604</v>
      </c>
    </row>
    <row r="11601" spans="43:45" x14ac:dyDescent="0.25">
      <c r="AQ11601" s="89">
        <v>10048629</v>
      </c>
      <c r="AR11601" s="90" t="str">
        <f t="shared" si="189"/>
        <v>O</v>
      </c>
      <c r="AS11601" t="s">
        <v>11605</v>
      </c>
    </row>
    <row r="11602" spans="43:45" x14ac:dyDescent="0.25">
      <c r="AQ11602" s="89">
        <v>10048875</v>
      </c>
      <c r="AR11602" s="90" t="str">
        <f t="shared" si="189"/>
        <v>O</v>
      </c>
      <c r="AS11602" t="s">
        <v>11606</v>
      </c>
    </row>
    <row r="11603" spans="43:45" x14ac:dyDescent="0.25">
      <c r="AQ11603" s="89">
        <v>10050770</v>
      </c>
      <c r="AR11603" s="90" t="str">
        <f t="shared" si="189"/>
        <v>O</v>
      </c>
      <c r="AS11603" t="s">
        <v>11607</v>
      </c>
    </row>
    <row r="11604" spans="43:45" x14ac:dyDescent="0.25">
      <c r="AQ11604" s="89">
        <v>10050776</v>
      </c>
      <c r="AR11604" s="90" t="str">
        <f t="shared" si="189"/>
        <v>O</v>
      </c>
      <c r="AS11604" t="s">
        <v>11608</v>
      </c>
    </row>
    <row r="11605" spans="43:45" x14ac:dyDescent="0.25">
      <c r="AQ11605" s="89">
        <v>10050781</v>
      </c>
      <c r="AR11605" s="90" t="str">
        <f t="shared" si="189"/>
        <v>O</v>
      </c>
      <c r="AS11605" t="s">
        <v>11609</v>
      </c>
    </row>
    <row r="11606" spans="43:45" x14ac:dyDescent="0.25">
      <c r="AQ11606" s="89">
        <v>10050785</v>
      </c>
      <c r="AR11606" s="90" t="str">
        <f t="shared" si="189"/>
        <v>O</v>
      </c>
      <c r="AS11606" t="s">
        <v>11610</v>
      </c>
    </row>
    <row r="11607" spans="43:45" x14ac:dyDescent="0.25">
      <c r="AQ11607" s="89">
        <v>10050789</v>
      </c>
      <c r="AR11607" s="90" t="str">
        <f t="shared" si="189"/>
        <v>O</v>
      </c>
      <c r="AS11607" t="s">
        <v>11611</v>
      </c>
    </row>
    <row r="11608" spans="43:45" x14ac:dyDescent="0.25">
      <c r="AQ11608" s="89">
        <v>10050794</v>
      </c>
      <c r="AR11608" s="90" t="str">
        <f t="shared" si="189"/>
        <v>O</v>
      </c>
      <c r="AS11608" t="s">
        <v>11612</v>
      </c>
    </row>
    <row r="11609" spans="43:45" x14ac:dyDescent="0.25">
      <c r="AQ11609" s="89">
        <v>10050795</v>
      </c>
      <c r="AR11609" s="90" t="str">
        <f t="shared" si="189"/>
        <v>O</v>
      </c>
      <c r="AS11609" t="s">
        <v>11613</v>
      </c>
    </row>
    <row r="11610" spans="43:45" x14ac:dyDescent="0.25">
      <c r="AQ11610" s="89">
        <v>10050796</v>
      </c>
      <c r="AR11610" s="90" t="str">
        <f t="shared" si="189"/>
        <v>O</v>
      </c>
      <c r="AS11610" t="s">
        <v>11614</v>
      </c>
    </row>
    <row r="11611" spans="43:45" x14ac:dyDescent="0.25">
      <c r="AQ11611" s="89">
        <v>10050797</v>
      </c>
      <c r="AR11611" s="90" t="str">
        <f t="shared" si="189"/>
        <v>O</v>
      </c>
      <c r="AS11611" t="s">
        <v>11615</v>
      </c>
    </row>
    <row r="11612" spans="43:45" x14ac:dyDescent="0.25">
      <c r="AQ11612" s="89">
        <v>10050802</v>
      </c>
      <c r="AR11612" s="90" t="str">
        <f t="shared" si="189"/>
        <v>O</v>
      </c>
      <c r="AS11612" t="s">
        <v>11616</v>
      </c>
    </row>
    <row r="11613" spans="43:45" x14ac:dyDescent="0.25">
      <c r="AQ11613" s="89">
        <v>10050806</v>
      </c>
      <c r="AR11613" s="90" t="str">
        <f t="shared" si="189"/>
        <v>O</v>
      </c>
      <c r="AS11613" t="s">
        <v>11617</v>
      </c>
    </row>
    <row r="11614" spans="43:45" x14ac:dyDescent="0.25">
      <c r="AQ11614" s="89">
        <v>10050808</v>
      </c>
      <c r="AR11614" s="90" t="str">
        <f t="shared" si="189"/>
        <v>O</v>
      </c>
      <c r="AS11614" t="s">
        <v>11618</v>
      </c>
    </row>
    <row r="11615" spans="43:45" x14ac:dyDescent="0.25">
      <c r="AQ11615" s="89">
        <v>10050811</v>
      </c>
      <c r="AR11615" s="90" t="str">
        <f t="shared" si="189"/>
        <v>O</v>
      </c>
      <c r="AS11615" t="s">
        <v>11619</v>
      </c>
    </row>
    <row r="11616" spans="43:45" x14ac:dyDescent="0.25">
      <c r="AQ11616" s="89">
        <v>10050812</v>
      </c>
      <c r="AR11616" s="90" t="str">
        <f t="shared" si="189"/>
        <v>O</v>
      </c>
      <c r="AS11616" t="s">
        <v>11620</v>
      </c>
    </row>
    <row r="11617" spans="43:45" x14ac:dyDescent="0.25">
      <c r="AQ11617" s="89">
        <v>10047994</v>
      </c>
      <c r="AR11617" s="90" t="str">
        <f t="shared" si="189"/>
        <v>O</v>
      </c>
      <c r="AS11617" t="s">
        <v>11621</v>
      </c>
    </row>
    <row r="11618" spans="43:45" x14ac:dyDescent="0.25">
      <c r="AQ11618" s="89">
        <v>10048258</v>
      </c>
      <c r="AR11618" s="90" t="str">
        <f t="shared" si="189"/>
        <v>O</v>
      </c>
      <c r="AS11618" t="s">
        <v>11622</v>
      </c>
    </row>
    <row r="11619" spans="43:45" x14ac:dyDescent="0.25">
      <c r="AQ11619" s="89">
        <v>10048283</v>
      </c>
      <c r="AR11619" s="90" t="str">
        <f t="shared" si="189"/>
        <v>O</v>
      </c>
      <c r="AS11619" t="s">
        <v>11623</v>
      </c>
    </row>
    <row r="11620" spans="43:45" x14ac:dyDescent="0.25">
      <c r="AQ11620" s="89">
        <v>10048801</v>
      </c>
      <c r="AR11620" s="90" t="str">
        <f t="shared" si="189"/>
        <v>O</v>
      </c>
      <c r="AS11620" t="s">
        <v>11624</v>
      </c>
    </row>
    <row r="11621" spans="43:45" x14ac:dyDescent="0.25">
      <c r="AQ11621" s="89">
        <v>10048902</v>
      </c>
      <c r="AR11621" s="90" t="str">
        <f t="shared" si="189"/>
        <v>O</v>
      </c>
      <c r="AS11621" t="s">
        <v>11625</v>
      </c>
    </row>
    <row r="11622" spans="43:45" x14ac:dyDescent="0.25">
      <c r="AQ11622" s="89">
        <v>10049011</v>
      </c>
      <c r="AR11622" s="90" t="str">
        <f t="shared" si="189"/>
        <v>O</v>
      </c>
      <c r="AS11622" t="s">
        <v>11626</v>
      </c>
    </row>
    <row r="11623" spans="43:45" x14ac:dyDescent="0.25">
      <c r="AQ11623" s="89">
        <v>10049664</v>
      </c>
      <c r="AR11623" s="90" t="str">
        <f t="shared" si="189"/>
        <v>O</v>
      </c>
      <c r="AS11623" t="s">
        <v>11627</v>
      </c>
    </row>
    <row r="11624" spans="43:45" x14ac:dyDescent="0.25">
      <c r="AQ11624" s="89">
        <v>10049679</v>
      </c>
      <c r="AR11624" s="90" t="str">
        <f t="shared" si="189"/>
        <v>O</v>
      </c>
      <c r="AS11624" t="s">
        <v>11628</v>
      </c>
    </row>
    <row r="11625" spans="43:45" x14ac:dyDescent="0.25">
      <c r="AQ11625" s="89">
        <v>10050752</v>
      </c>
      <c r="AR11625" s="90" t="str">
        <f t="shared" si="189"/>
        <v>O</v>
      </c>
      <c r="AS11625" t="s">
        <v>11629</v>
      </c>
    </row>
    <row r="11626" spans="43:45" x14ac:dyDescent="0.25">
      <c r="AQ11626" s="89">
        <v>10049263</v>
      </c>
      <c r="AR11626" s="90" t="str">
        <f t="shared" si="189"/>
        <v>O</v>
      </c>
      <c r="AS11626" t="s">
        <v>11630</v>
      </c>
    </row>
    <row r="11627" spans="43:45" x14ac:dyDescent="0.25">
      <c r="AQ11627" s="89">
        <v>10050307</v>
      </c>
      <c r="AR11627" s="90" t="str">
        <f t="shared" si="189"/>
        <v>O</v>
      </c>
      <c r="AS11627" t="s">
        <v>11631</v>
      </c>
    </row>
    <row r="11628" spans="43:45" x14ac:dyDescent="0.25">
      <c r="AQ11628" s="89">
        <v>10050309</v>
      </c>
      <c r="AR11628" s="90" t="str">
        <f t="shared" si="189"/>
        <v>O</v>
      </c>
      <c r="AS11628" t="s">
        <v>11632</v>
      </c>
    </row>
    <row r="11629" spans="43:45" x14ac:dyDescent="0.25">
      <c r="AQ11629" s="89">
        <v>10050310</v>
      </c>
      <c r="AR11629" s="90" t="str">
        <f t="shared" si="189"/>
        <v>O</v>
      </c>
      <c r="AS11629" t="s">
        <v>11633</v>
      </c>
    </row>
    <row r="11630" spans="43:45" x14ac:dyDescent="0.25">
      <c r="AQ11630" s="89">
        <v>10050311</v>
      </c>
      <c r="AR11630" s="90" t="str">
        <f t="shared" si="189"/>
        <v>O</v>
      </c>
      <c r="AS11630" t="s">
        <v>11634</v>
      </c>
    </row>
    <row r="11631" spans="43:45" x14ac:dyDescent="0.25">
      <c r="AQ11631" s="89">
        <v>10050313</v>
      </c>
      <c r="AR11631" s="90" t="str">
        <f t="shared" si="189"/>
        <v>O</v>
      </c>
      <c r="AS11631" t="s">
        <v>11635</v>
      </c>
    </row>
    <row r="11632" spans="43:45" x14ac:dyDescent="0.25">
      <c r="AQ11632" s="89">
        <v>10050314</v>
      </c>
      <c r="AR11632" s="90" t="str">
        <f t="shared" si="189"/>
        <v>O</v>
      </c>
      <c r="AS11632" t="s">
        <v>11636</v>
      </c>
    </row>
    <row r="11633" spans="43:45" x14ac:dyDescent="0.25">
      <c r="AQ11633" s="89">
        <v>10050316</v>
      </c>
      <c r="AR11633" s="90" t="str">
        <f t="shared" si="189"/>
        <v>O</v>
      </c>
      <c r="AS11633" t="s">
        <v>11637</v>
      </c>
    </row>
    <row r="11634" spans="43:45" x14ac:dyDescent="0.25">
      <c r="AQ11634" s="89">
        <v>10050319</v>
      </c>
      <c r="AR11634" s="90" t="str">
        <f t="shared" si="189"/>
        <v>O</v>
      </c>
      <c r="AS11634" t="s">
        <v>11638</v>
      </c>
    </row>
    <row r="11635" spans="43:45" x14ac:dyDescent="0.25">
      <c r="AQ11635" s="89">
        <v>10050320</v>
      </c>
      <c r="AR11635" s="90" t="str">
        <f t="shared" si="189"/>
        <v>O</v>
      </c>
      <c r="AS11635" t="s">
        <v>11639</v>
      </c>
    </row>
    <row r="11636" spans="43:45" x14ac:dyDescent="0.25">
      <c r="AQ11636" s="89">
        <v>10050321</v>
      </c>
      <c r="AR11636" s="90" t="str">
        <f t="shared" si="189"/>
        <v>O</v>
      </c>
      <c r="AS11636" t="s">
        <v>11640</v>
      </c>
    </row>
    <row r="11637" spans="43:45" x14ac:dyDescent="0.25">
      <c r="AQ11637" s="89">
        <v>10050322</v>
      </c>
      <c r="AR11637" s="90" t="str">
        <f t="shared" si="189"/>
        <v>O</v>
      </c>
      <c r="AS11637" t="s">
        <v>11641</v>
      </c>
    </row>
    <row r="11638" spans="43:45" x14ac:dyDescent="0.25">
      <c r="AQ11638" s="89">
        <v>10050325</v>
      </c>
      <c r="AR11638" s="90" t="str">
        <f t="shared" si="189"/>
        <v>O</v>
      </c>
      <c r="AS11638" t="s">
        <v>11642</v>
      </c>
    </row>
    <row r="11639" spans="43:45" x14ac:dyDescent="0.25">
      <c r="AQ11639" s="89">
        <v>10050330</v>
      </c>
      <c r="AR11639" s="90" t="str">
        <f t="shared" si="189"/>
        <v>O</v>
      </c>
      <c r="AS11639" t="s">
        <v>11643</v>
      </c>
    </row>
    <row r="11640" spans="43:45" x14ac:dyDescent="0.25">
      <c r="AQ11640" s="89">
        <v>10050333</v>
      </c>
      <c r="AR11640" s="90" t="str">
        <f t="shared" si="189"/>
        <v>O</v>
      </c>
      <c r="AS11640" t="s">
        <v>11644</v>
      </c>
    </row>
    <row r="11641" spans="43:45" x14ac:dyDescent="0.25">
      <c r="AQ11641" s="89">
        <v>10050334</v>
      </c>
      <c r="AR11641" s="90" t="str">
        <f t="shared" si="189"/>
        <v>O</v>
      </c>
      <c r="AS11641" t="s">
        <v>11645</v>
      </c>
    </row>
    <row r="11642" spans="43:45" x14ac:dyDescent="0.25">
      <c r="AQ11642" s="89">
        <v>10050337</v>
      </c>
      <c r="AR11642" s="90" t="str">
        <f t="shared" si="189"/>
        <v>O</v>
      </c>
      <c r="AS11642" t="s">
        <v>11646</v>
      </c>
    </row>
    <row r="11643" spans="43:45" x14ac:dyDescent="0.25">
      <c r="AQ11643" s="89">
        <v>10050339</v>
      </c>
      <c r="AR11643" s="90" t="str">
        <f t="shared" si="189"/>
        <v>O</v>
      </c>
      <c r="AS11643" t="s">
        <v>11647</v>
      </c>
    </row>
    <row r="11644" spans="43:45" x14ac:dyDescent="0.25">
      <c r="AQ11644" s="89">
        <v>10050340</v>
      </c>
      <c r="AR11644" s="90" t="str">
        <f t="shared" si="189"/>
        <v>O</v>
      </c>
      <c r="AS11644" t="s">
        <v>11648</v>
      </c>
    </row>
    <row r="11645" spans="43:45" x14ac:dyDescent="0.25">
      <c r="AQ11645" s="89">
        <v>10050343</v>
      </c>
      <c r="AR11645" s="90" t="str">
        <f t="shared" si="189"/>
        <v>O</v>
      </c>
      <c r="AS11645" t="s">
        <v>11649</v>
      </c>
    </row>
    <row r="11646" spans="43:45" x14ac:dyDescent="0.25">
      <c r="AQ11646" s="89">
        <v>10048000</v>
      </c>
      <c r="AR11646" s="90" t="str">
        <f t="shared" si="189"/>
        <v>O</v>
      </c>
      <c r="AS11646" t="s">
        <v>11650</v>
      </c>
    </row>
    <row r="11647" spans="43:45" x14ac:dyDescent="0.25">
      <c r="AQ11647" s="89">
        <v>10048004</v>
      </c>
      <c r="AR11647" s="90" t="str">
        <f t="shared" si="189"/>
        <v>O</v>
      </c>
      <c r="AS11647" t="s">
        <v>11651</v>
      </c>
    </row>
    <row r="11648" spans="43:45" x14ac:dyDescent="0.25">
      <c r="AQ11648" s="89">
        <v>10048007</v>
      </c>
      <c r="AR11648" s="90" t="str">
        <f t="shared" si="189"/>
        <v>O</v>
      </c>
      <c r="AS11648" t="s">
        <v>11652</v>
      </c>
    </row>
    <row r="11649" spans="43:45" x14ac:dyDescent="0.25">
      <c r="AQ11649" s="89">
        <v>10048009</v>
      </c>
      <c r="AR11649" s="90" t="str">
        <f t="shared" si="189"/>
        <v>O</v>
      </c>
      <c r="AS11649" t="s">
        <v>11653</v>
      </c>
    </row>
    <row r="11650" spans="43:45" x14ac:dyDescent="0.25">
      <c r="AQ11650" s="89">
        <v>10048054</v>
      </c>
      <c r="AR11650" s="90" t="str">
        <f t="shared" si="189"/>
        <v>O</v>
      </c>
      <c r="AS11650" t="s">
        <v>11654</v>
      </c>
    </row>
    <row r="11651" spans="43:45" x14ac:dyDescent="0.25">
      <c r="AQ11651" s="89">
        <v>10048149</v>
      </c>
      <c r="AR11651" s="90" t="str">
        <f t="shared" si="189"/>
        <v>O</v>
      </c>
      <c r="AS11651" t="s">
        <v>11655</v>
      </c>
    </row>
    <row r="11652" spans="43:45" x14ac:dyDescent="0.25">
      <c r="AQ11652" s="89">
        <v>10048398</v>
      </c>
      <c r="AR11652" s="90" t="str">
        <f t="shared" si="189"/>
        <v>O</v>
      </c>
      <c r="AS11652" t="s">
        <v>11656</v>
      </c>
    </row>
    <row r="11653" spans="43:45" x14ac:dyDescent="0.25">
      <c r="AQ11653" s="89">
        <v>10048464</v>
      </c>
      <c r="AR11653" s="90" t="str">
        <f t="shared" si="189"/>
        <v>O</v>
      </c>
      <c r="AS11653" t="s">
        <v>11657</v>
      </c>
    </row>
    <row r="11654" spans="43:45" x14ac:dyDescent="0.25">
      <c r="AQ11654" s="89">
        <v>10048476</v>
      </c>
      <c r="AR11654" s="90" t="str">
        <f t="shared" si="189"/>
        <v>O</v>
      </c>
      <c r="AS11654" t="s">
        <v>11658</v>
      </c>
    </row>
    <row r="11655" spans="43:45" x14ac:dyDescent="0.25">
      <c r="AQ11655" s="89">
        <v>10048944</v>
      </c>
      <c r="AR11655" s="90" t="str">
        <f t="shared" si="189"/>
        <v>O</v>
      </c>
      <c r="AS11655" t="s">
        <v>11659</v>
      </c>
    </row>
    <row r="11656" spans="43:45" x14ac:dyDescent="0.25">
      <c r="AQ11656" s="89">
        <v>10049046</v>
      </c>
      <c r="AR11656" s="90" t="str">
        <f t="shared" si="189"/>
        <v>O</v>
      </c>
      <c r="AS11656" t="s">
        <v>11660</v>
      </c>
    </row>
    <row r="11657" spans="43:45" x14ac:dyDescent="0.25">
      <c r="AQ11657" s="89">
        <v>10050816</v>
      </c>
      <c r="AR11657" s="90" t="str">
        <f t="shared" ref="AR11657:AR11720" si="190">IF(ISNA(VLOOKUP(AQ11657,$BP$18:$BQ$356,2,FALSE))=TRUE,"O",VLOOKUP(AQ11657,$BP$18:$BQ$356,2,FALSE))</f>
        <v>O</v>
      </c>
      <c r="AS11657" t="s">
        <v>11661</v>
      </c>
    </row>
    <row r="11658" spans="43:45" x14ac:dyDescent="0.25">
      <c r="AQ11658" s="89">
        <v>10050817</v>
      </c>
      <c r="AR11658" s="90" t="str">
        <f t="shared" si="190"/>
        <v>O</v>
      </c>
      <c r="AS11658" t="s">
        <v>11662</v>
      </c>
    </row>
    <row r="11659" spans="43:45" x14ac:dyDescent="0.25">
      <c r="AQ11659" s="89">
        <v>10050820</v>
      </c>
      <c r="AR11659" s="90" t="str">
        <f t="shared" si="190"/>
        <v>O</v>
      </c>
      <c r="AS11659" t="s">
        <v>11663</v>
      </c>
    </row>
    <row r="11660" spans="43:45" x14ac:dyDescent="0.25">
      <c r="AQ11660" s="89">
        <v>10050821</v>
      </c>
      <c r="AR11660" s="90" t="str">
        <f t="shared" si="190"/>
        <v>O</v>
      </c>
      <c r="AS11660" t="s">
        <v>11664</v>
      </c>
    </row>
    <row r="11661" spans="43:45" x14ac:dyDescent="0.25">
      <c r="AQ11661" s="89">
        <v>10050822</v>
      </c>
      <c r="AR11661" s="90" t="str">
        <f t="shared" si="190"/>
        <v>O</v>
      </c>
      <c r="AS11661" t="s">
        <v>11665</v>
      </c>
    </row>
    <row r="11662" spans="43:45" x14ac:dyDescent="0.25">
      <c r="AQ11662" s="89">
        <v>10050824</v>
      </c>
      <c r="AR11662" s="90" t="str">
        <f t="shared" si="190"/>
        <v>O</v>
      </c>
      <c r="AS11662" t="s">
        <v>7286</v>
      </c>
    </row>
    <row r="11663" spans="43:45" x14ac:dyDescent="0.25">
      <c r="AQ11663" s="89">
        <v>10050825</v>
      </c>
      <c r="AR11663" s="90" t="str">
        <f t="shared" si="190"/>
        <v>O</v>
      </c>
      <c r="AS11663" t="s">
        <v>11666</v>
      </c>
    </row>
    <row r="11664" spans="43:45" x14ac:dyDescent="0.25">
      <c r="AQ11664" s="89">
        <v>10050826</v>
      </c>
      <c r="AR11664" s="90" t="str">
        <f t="shared" si="190"/>
        <v>O</v>
      </c>
      <c r="AS11664" t="s">
        <v>11667</v>
      </c>
    </row>
    <row r="11665" spans="43:45" x14ac:dyDescent="0.25">
      <c r="AQ11665" s="89">
        <v>10050827</v>
      </c>
      <c r="AR11665" s="90" t="str">
        <f t="shared" si="190"/>
        <v>O</v>
      </c>
      <c r="AS11665" t="s">
        <v>11668</v>
      </c>
    </row>
    <row r="11666" spans="43:45" x14ac:dyDescent="0.25">
      <c r="AQ11666" s="89">
        <v>10050833</v>
      </c>
      <c r="AR11666" s="90" t="str">
        <f t="shared" si="190"/>
        <v>O</v>
      </c>
      <c r="AS11666" t="s">
        <v>11669</v>
      </c>
    </row>
    <row r="11667" spans="43:45" x14ac:dyDescent="0.25">
      <c r="AQ11667" s="89">
        <v>10050834</v>
      </c>
      <c r="AR11667" s="90" t="str">
        <f t="shared" si="190"/>
        <v>O</v>
      </c>
      <c r="AS11667" t="s">
        <v>11670</v>
      </c>
    </row>
    <row r="11668" spans="43:45" x14ac:dyDescent="0.25">
      <c r="AQ11668" s="89">
        <v>10050835</v>
      </c>
      <c r="AR11668" s="90" t="str">
        <f t="shared" si="190"/>
        <v>O</v>
      </c>
      <c r="AS11668" t="s">
        <v>11671</v>
      </c>
    </row>
    <row r="11669" spans="43:45" x14ac:dyDescent="0.25">
      <c r="AQ11669" s="89">
        <v>10050838</v>
      </c>
      <c r="AR11669" s="90" t="str">
        <f t="shared" si="190"/>
        <v>O</v>
      </c>
      <c r="AS11669" t="s">
        <v>11672</v>
      </c>
    </row>
    <row r="11670" spans="43:45" x14ac:dyDescent="0.25">
      <c r="AQ11670" s="89">
        <v>10050839</v>
      </c>
      <c r="AR11670" s="90" t="str">
        <f t="shared" si="190"/>
        <v>O</v>
      </c>
      <c r="AS11670" t="s">
        <v>11673</v>
      </c>
    </row>
    <row r="11671" spans="43:45" x14ac:dyDescent="0.25">
      <c r="AQ11671" s="89">
        <v>10050840</v>
      </c>
      <c r="AR11671" s="90" t="str">
        <f t="shared" si="190"/>
        <v>O</v>
      </c>
      <c r="AS11671" t="s">
        <v>11674</v>
      </c>
    </row>
    <row r="11672" spans="43:45" x14ac:dyDescent="0.25">
      <c r="AQ11672" s="89">
        <v>10050844</v>
      </c>
      <c r="AR11672" s="90" t="str">
        <f t="shared" si="190"/>
        <v>O</v>
      </c>
      <c r="AS11672" t="s">
        <v>11675</v>
      </c>
    </row>
    <row r="11673" spans="43:45" x14ac:dyDescent="0.25">
      <c r="AQ11673" s="89">
        <v>10050846</v>
      </c>
      <c r="AR11673" s="90" t="str">
        <f t="shared" si="190"/>
        <v>O</v>
      </c>
      <c r="AS11673" t="s">
        <v>11676</v>
      </c>
    </row>
    <row r="11674" spans="43:45" x14ac:dyDescent="0.25">
      <c r="AQ11674" s="89">
        <v>10050847</v>
      </c>
      <c r="AR11674" s="90" t="str">
        <f t="shared" si="190"/>
        <v>O</v>
      </c>
      <c r="AS11674" t="s">
        <v>11677</v>
      </c>
    </row>
    <row r="11675" spans="43:45" x14ac:dyDescent="0.25">
      <c r="AQ11675" s="89">
        <v>10050987</v>
      </c>
      <c r="AR11675" s="90" t="str">
        <f t="shared" si="190"/>
        <v>O</v>
      </c>
      <c r="AS11675" t="s">
        <v>11678</v>
      </c>
    </row>
    <row r="11676" spans="43:45" x14ac:dyDescent="0.25">
      <c r="AQ11676" s="89">
        <v>10050988</v>
      </c>
      <c r="AR11676" s="90" t="str">
        <f t="shared" si="190"/>
        <v>O</v>
      </c>
      <c r="AS11676" t="s">
        <v>11679</v>
      </c>
    </row>
    <row r="11677" spans="43:45" x14ac:dyDescent="0.25">
      <c r="AQ11677" s="89">
        <v>10050989</v>
      </c>
      <c r="AR11677" s="90" t="str">
        <f t="shared" si="190"/>
        <v>O</v>
      </c>
      <c r="AS11677" t="s">
        <v>11680</v>
      </c>
    </row>
    <row r="11678" spans="43:45" x14ac:dyDescent="0.25">
      <c r="AQ11678" s="89">
        <v>10047607</v>
      </c>
      <c r="AR11678" s="90" t="str">
        <f t="shared" si="190"/>
        <v>O</v>
      </c>
      <c r="AS11678" t="s">
        <v>11681</v>
      </c>
    </row>
    <row r="11679" spans="43:45" x14ac:dyDescent="0.25">
      <c r="AQ11679" s="89">
        <v>10047698</v>
      </c>
      <c r="AR11679" s="90" t="str">
        <f t="shared" si="190"/>
        <v>O</v>
      </c>
      <c r="AS11679" t="s">
        <v>11682</v>
      </c>
    </row>
    <row r="11680" spans="43:45" x14ac:dyDescent="0.25">
      <c r="AQ11680" s="89">
        <v>10047959</v>
      </c>
      <c r="AR11680" s="90" t="str">
        <f t="shared" si="190"/>
        <v>O</v>
      </c>
      <c r="AS11680" t="s">
        <v>11683</v>
      </c>
    </row>
    <row r="11681" spans="43:45" x14ac:dyDescent="0.25">
      <c r="AQ11681" s="89">
        <v>10048046</v>
      </c>
      <c r="AR11681" s="90" t="str">
        <f t="shared" si="190"/>
        <v>O</v>
      </c>
      <c r="AS11681" t="s">
        <v>11684</v>
      </c>
    </row>
    <row r="11682" spans="43:45" x14ac:dyDescent="0.25">
      <c r="AQ11682" s="89">
        <v>10048130</v>
      </c>
      <c r="AR11682" s="90" t="str">
        <f t="shared" si="190"/>
        <v>O</v>
      </c>
      <c r="AS11682" t="s">
        <v>11685</v>
      </c>
    </row>
    <row r="11683" spans="43:45" x14ac:dyDescent="0.25">
      <c r="AQ11683" s="89">
        <v>10048209</v>
      </c>
      <c r="AR11683" s="90" t="str">
        <f t="shared" si="190"/>
        <v>O</v>
      </c>
      <c r="AS11683" t="s">
        <v>11521</v>
      </c>
    </row>
    <row r="11684" spans="43:45" x14ac:dyDescent="0.25">
      <c r="AQ11684" s="89">
        <v>10048352</v>
      </c>
      <c r="AR11684" s="90" t="str">
        <f t="shared" si="190"/>
        <v>O</v>
      </c>
      <c r="AS11684" t="s">
        <v>11686</v>
      </c>
    </row>
    <row r="11685" spans="43:45" x14ac:dyDescent="0.25">
      <c r="AQ11685" s="89">
        <v>10048618</v>
      </c>
      <c r="AR11685" s="90" t="str">
        <f t="shared" si="190"/>
        <v>O</v>
      </c>
      <c r="AS11685" t="s">
        <v>11687</v>
      </c>
    </row>
    <row r="11686" spans="43:45" x14ac:dyDescent="0.25">
      <c r="AQ11686" s="89">
        <v>10048747</v>
      </c>
      <c r="AR11686" s="90" t="str">
        <f t="shared" si="190"/>
        <v>O</v>
      </c>
      <c r="AS11686" t="s">
        <v>11688</v>
      </c>
    </row>
    <row r="11687" spans="43:45" x14ac:dyDescent="0.25">
      <c r="AQ11687" s="89">
        <v>10049126</v>
      </c>
      <c r="AR11687" s="90" t="str">
        <f t="shared" si="190"/>
        <v>O</v>
      </c>
      <c r="AS11687" t="s">
        <v>11689</v>
      </c>
    </row>
    <row r="11688" spans="43:45" x14ac:dyDescent="0.25">
      <c r="AQ11688" s="89">
        <v>10050346</v>
      </c>
      <c r="AR11688" s="90" t="str">
        <f t="shared" si="190"/>
        <v>O</v>
      </c>
      <c r="AS11688" t="s">
        <v>11690</v>
      </c>
    </row>
    <row r="11689" spans="43:45" x14ac:dyDescent="0.25">
      <c r="AQ11689" s="89">
        <v>10050350</v>
      </c>
      <c r="AR11689" s="90" t="str">
        <f t="shared" si="190"/>
        <v>O</v>
      </c>
      <c r="AS11689" t="s">
        <v>11691</v>
      </c>
    </row>
    <row r="11690" spans="43:45" x14ac:dyDescent="0.25">
      <c r="AQ11690" s="89">
        <v>10050170</v>
      </c>
      <c r="AR11690" s="90" t="str">
        <f t="shared" si="190"/>
        <v>O</v>
      </c>
      <c r="AS11690" t="s">
        <v>11692</v>
      </c>
    </row>
    <row r="11691" spans="43:45" x14ac:dyDescent="0.25">
      <c r="AQ11691" s="89">
        <v>10050171</v>
      </c>
      <c r="AR11691" s="90" t="str">
        <f t="shared" si="190"/>
        <v>O</v>
      </c>
      <c r="AS11691" t="s">
        <v>11693</v>
      </c>
    </row>
    <row r="11692" spans="43:45" x14ac:dyDescent="0.25">
      <c r="AQ11692" s="89">
        <v>10050174</v>
      </c>
      <c r="AR11692" s="90" t="str">
        <f t="shared" si="190"/>
        <v>O</v>
      </c>
      <c r="AS11692" t="s">
        <v>11694</v>
      </c>
    </row>
    <row r="11693" spans="43:45" x14ac:dyDescent="0.25">
      <c r="AQ11693" s="89">
        <v>10050177</v>
      </c>
      <c r="AR11693" s="90" t="str">
        <f t="shared" si="190"/>
        <v>O</v>
      </c>
      <c r="AS11693" t="s">
        <v>11695</v>
      </c>
    </row>
    <row r="11694" spans="43:45" x14ac:dyDescent="0.25">
      <c r="AQ11694" s="89">
        <v>10050183</v>
      </c>
      <c r="AR11694" s="90" t="str">
        <f t="shared" si="190"/>
        <v>O</v>
      </c>
      <c r="AS11694" t="s">
        <v>11696</v>
      </c>
    </row>
    <row r="11695" spans="43:45" x14ac:dyDescent="0.25">
      <c r="AQ11695" s="89">
        <v>10050184</v>
      </c>
      <c r="AR11695" s="90" t="str">
        <f t="shared" si="190"/>
        <v>O</v>
      </c>
      <c r="AS11695" t="s">
        <v>11697</v>
      </c>
    </row>
    <row r="11696" spans="43:45" x14ac:dyDescent="0.25">
      <c r="AQ11696" s="89">
        <v>10050185</v>
      </c>
      <c r="AR11696" s="90" t="str">
        <f t="shared" si="190"/>
        <v>O</v>
      </c>
      <c r="AS11696" t="s">
        <v>11698</v>
      </c>
    </row>
    <row r="11697" spans="43:45" x14ac:dyDescent="0.25">
      <c r="AQ11697" s="89">
        <v>10050186</v>
      </c>
      <c r="AR11697" s="90" t="str">
        <f t="shared" si="190"/>
        <v>O</v>
      </c>
      <c r="AS11697" t="s">
        <v>11699</v>
      </c>
    </row>
    <row r="11698" spans="43:45" x14ac:dyDescent="0.25">
      <c r="AQ11698" s="89">
        <v>10050189</v>
      </c>
      <c r="AR11698" s="90" t="str">
        <f t="shared" si="190"/>
        <v>O</v>
      </c>
      <c r="AS11698" t="s">
        <v>11700</v>
      </c>
    </row>
    <row r="11699" spans="43:45" x14ac:dyDescent="0.25">
      <c r="AQ11699" s="89">
        <v>10050190</v>
      </c>
      <c r="AR11699" s="90" t="str">
        <f t="shared" si="190"/>
        <v>O</v>
      </c>
      <c r="AS11699" t="s">
        <v>11701</v>
      </c>
    </row>
    <row r="11700" spans="43:45" x14ac:dyDescent="0.25">
      <c r="AQ11700" s="89">
        <v>10050191</v>
      </c>
      <c r="AR11700" s="90" t="str">
        <f t="shared" si="190"/>
        <v>O</v>
      </c>
      <c r="AS11700" t="s">
        <v>11702</v>
      </c>
    </row>
    <row r="11701" spans="43:45" x14ac:dyDescent="0.25">
      <c r="AQ11701" s="89">
        <v>10050195</v>
      </c>
      <c r="AR11701" s="90" t="str">
        <f t="shared" si="190"/>
        <v>O</v>
      </c>
      <c r="AS11701" t="s">
        <v>11703</v>
      </c>
    </row>
    <row r="11702" spans="43:45" x14ac:dyDescent="0.25">
      <c r="AQ11702" s="89">
        <v>10050196</v>
      </c>
      <c r="AR11702" s="90" t="str">
        <f t="shared" si="190"/>
        <v>O</v>
      </c>
      <c r="AS11702" t="s">
        <v>11704</v>
      </c>
    </row>
    <row r="11703" spans="43:45" x14ac:dyDescent="0.25">
      <c r="AQ11703" s="89">
        <v>10050198</v>
      </c>
      <c r="AR11703" s="90" t="str">
        <f t="shared" si="190"/>
        <v>O</v>
      </c>
      <c r="AS11703" t="s">
        <v>11705</v>
      </c>
    </row>
    <row r="11704" spans="43:45" x14ac:dyDescent="0.25">
      <c r="AQ11704" s="89">
        <v>10050199</v>
      </c>
      <c r="AR11704" s="90" t="str">
        <f t="shared" si="190"/>
        <v>O</v>
      </c>
      <c r="AS11704" t="s">
        <v>11706</v>
      </c>
    </row>
    <row r="11705" spans="43:45" x14ac:dyDescent="0.25">
      <c r="AQ11705" s="89">
        <v>10047733</v>
      </c>
      <c r="AR11705" s="90" t="str">
        <f t="shared" si="190"/>
        <v>O</v>
      </c>
      <c r="AS11705" t="s">
        <v>11707</v>
      </c>
    </row>
    <row r="11706" spans="43:45" x14ac:dyDescent="0.25">
      <c r="AQ11706" s="89">
        <v>10047754</v>
      </c>
      <c r="AR11706" s="90" t="str">
        <f t="shared" si="190"/>
        <v>O</v>
      </c>
      <c r="AS11706" t="s">
        <v>11708</v>
      </c>
    </row>
    <row r="11707" spans="43:45" x14ac:dyDescent="0.25">
      <c r="AQ11707" s="89">
        <v>10048181</v>
      </c>
      <c r="AR11707" s="90" t="str">
        <f t="shared" si="190"/>
        <v>O</v>
      </c>
      <c r="AS11707" t="s">
        <v>11709</v>
      </c>
    </row>
    <row r="11708" spans="43:45" x14ac:dyDescent="0.25">
      <c r="AQ11708" s="89">
        <v>10048719</v>
      </c>
      <c r="AR11708" s="90" t="str">
        <f t="shared" si="190"/>
        <v>O</v>
      </c>
      <c r="AS11708" t="s">
        <v>11710</v>
      </c>
    </row>
    <row r="11709" spans="43:45" x14ac:dyDescent="0.25">
      <c r="AQ11709" s="89">
        <v>10049078</v>
      </c>
      <c r="AR11709" s="90" t="str">
        <f t="shared" si="190"/>
        <v>O</v>
      </c>
      <c r="AS11709" t="s">
        <v>11711</v>
      </c>
    </row>
    <row r="11710" spans="43:45" x14ac:dyDescent="0.25">
      <c r="AQ11710" s="89">
        <v>10050990</v>
      </c>
      <c r="AR11710" s="90" t="str">
        <f t="shared" si="190"/>
        <v>O</v>
      </c>
      <c r="AS11710" t="s">
        <v>11712</v>
      </c>
    </row>
    <row r="11711" spans="43:45" x14ac:dyDescent="0.25">
      <c r="AQ11711" s="89">
        <v>10050997</v>
      </c>
      <c r="AR11711" s="90" t="str">
        <f t="shared" si="190"/>
        <v>O</v>
      </c>
      <c r="AS11711" t="s">
        <v>11713</v>
      </c>
    </row>
    <row r="11712" spans="43:45" x14ac:dyDescent="0.25">
      <c r="AQ11712" s="89">
        <v>10051001</v>
      </c>
      <c r="AR11712" s="90" t="str">
        <f t="shared" si="190"/>
        <v>O</v>
      </c>
      <c r="AS11712" t="s">
        <v>11714</v>
      </c>
    </row>
    <row r="11713" spans="43:45" x14ac:dyDescent="0.25">
      <c r="AQ11713" s="89">
        <v>10051005</v>
      </c>
      <c r="AR11713" s="90" t="str">
        <f t="shared" si="190"/>
        <v>O</v>
      </c>
      <c r="AS11713" t="s">
        <v>11715</v>
      </c>
    </row>
    <row r="11714" spans="43:45" x14ac:dyDescent="0.25">
      <c r="AQ11714" s="89">
        <v>10051006</v>
      </c>
      <c r="AR11714" s="90" t="str">
        <f t="shared" si="190"/>
        <v>O</v>
      </c>
      <c r="AS11714" t="s">
        <v>11716</v>
      </c>
    </row>
    <row r="11715" spans="43:45" x14ac:dyDescent="0.25">
      <c r="AQ11715" s="89">
        <v>10051012</v>
      </c>
      <c r="AR11715" s="90" t="str">
        <f t="shared" si="190"/>
        <v>O</v>
      </c>
      <c r="AS11715" t="s">
        <v>11717</v>
      </c>
    </row>
    <row r="11716" spans="43:45" x14ac:dyDescent="0.25">
      <c r="AQ11716" s="89">
        <v>10051018</v>
      </c>
      <c r="AR11716" s="90" t="str">
        <f t="shared" si="190"/>
        <v>O</v>
      </c>
      <c r="AS11716" t="s">
        <v>11718</v>
      </c>
    </row>
    <row r="11717" spans="43:45" x14ac:dyDescent="0.25">
      <c r="AQ11717" s="89">
        <v>10051024</v>
      </c>
      <c r="AR11717" s="90" t="str">
        <f t="shared" si="190"/>
        <v>O</v>
      </c>
      <c r="AS11717" t="s">
        <v>11719</v>
      </c>
    </row>
    <row r="11718" spans="43:45" x14ac:dyDescent="0.25">
      <c r="AQ11718" s="89">
        <v>10051028</v>
      </c>
      <c r="AR11718" s="90" t="str">
        <f t="shared" si="190"/>
        <v>O</v>
      </c>
      <c r="AS11718" t="s">
        <v>11720</v>
      </c>
    </row>
    <row r="11719" spans="43:45" x14ac:dyDescent="0.25">
      <c r="AQ11719" s="89">
        <v>10047581</v>
      </c>
      <c r="AR11719" s="90" t="str">
        <f t="shared" si="190"/>
        <v>O</v>
      </c>
      <c r="AS11719" t="s">
        <v>11721</v>
      </c>
    </row>
    <row r="11720" spans="43:45" x14ac:dyDescent="0.25">
      <c r="AQ11720" s="89">
        <v>10047701</v>
      </c>
      <c r="AR11720" s="90" t="str">
        <f t="shared" si="190"/>
        <v>O</v>
      </c>
      <c r="AS11720" t="s">
        <v>11722</v>
      </c>
    </row>
    <row r="11721" spans="43:45" x14ac:dyDescent="0.25">
      <c r="AQ11721" s="89">
        <v>10047973</v>
      </c>
      <c r="AR11721" s="90" t="str">
        <f t="shared" ref="AR11721:AR11784" si="191">IF(ISNA(VLOOKUP(AQ11721,$BP$18:$BQ$356,2,FALSE))=TRUE,"O",VLOOKUP(AQ11721,$BP$18:$BQ$356,2,FALSE))</f>
        <v>O</v>
      </c>
      <c r="AS11721" t="s">
        <v>11723</v>
      </c>
    </row>
    <row r="11722" spans="43:45" x14ac:dyDescent="0.25">
      <c r="AQ11722" s="89">
        <v>10048197</v>
      </c>
      <c r="AR11722" s="90" t="str">
        <f t="shared" si="191"/>
        <v>O</v>
      </c>
      <c r="AS11722" t="s">
        <v>11724</v>
      </c>
    </row>
    <row r="11723" spans="43:45" x14ac:dyDescent="0.25">
      <c r="AQ11723" s="89">
        <v>10048379</v>
      </c>
      <c r="AR11723" s="90" t="str">
        <f t="shared" si="191"/>
        <v>O</v>
      </c>
      <c r="AS11723" t="s">
        <v>11725</v>
      </c>
    </row>
    <row r="11724" spans="43:45" x14ac:dyDescent="0.25">
      <c r="AQ11724" s="89">
        <v>10048396</v>
      </c>
      <c r="AR11724" s="90" t="str">
        <f t="shared" si="191"/>
        <v>O</v>
      </c>
      <c r="AS11724" t="s">
        <v>11726</v>
      </c>
    </row>
    <row r="11725" spans="43:45" x14ac:dyDescent="0.25">
      <c r="AQ11725" s="89">
        <v>10048564</v>
      </c>
      <c r="AR11725" s="90" t="str">
        <f t="shared" si="191"/>
        <v>O</v>
      </c>
      <c r="AS11725" t="s">
        <v>11727</v>
      </c>
    </row>
    <row r="11726" spans="43:45" x14ac:dyDescent="0.25">
      <c r="AQ11726" s="89">
        <v>10048776</v>
      </c>
      <c r="AR11726" s="90" t="str">
        <f t="shared" si="191"/>
        <v>O</v>
      </c>
      <c r="AS11726" t="s">
        <v>11728</v>
      </c>
    </row>
    <row r="11727" spans="43:45" x14ac:dyDescent="0.25">
      <c r="AQ11727" s="89">
        <v>10048800</v>
      </c>
      <c r="AR11727" s="90" t="str">
        <f t="shared" si="191"/>
        <v>O</v>
      </c>
      <c r="AS11727" t="s">
        <v>11729</v>
      </c>
    </row>
    <row r="11728" spans="43:45" x14ac:dyDescent="0.25">
      <c r="AQ11728" s="89">
        <v>10050202</v>
      </c>
      <c r="AR11728" s="90" t="str">
        <f t="shared" si="191"/>
        <v>O</v>
      </c>
      <c r="AS11728" t="s">
        <v>11730</v>
      </c>
    </row>
    <row r="11729" spans="43:45" x14ac:dyDescent="0.25">
      <c r="AQ11729" s="89">
        <v>10050203</v>
      </c>
      <c r="AR11729" s="90" t="str">
        <f t="shared" si="191"/>
        <v>O</v>
      </c>
      <c r="AS11729" t="s">
        <v>11731</v>
      </c>
    </row>
    <row r="11730" spans="43:45" x14ac:dyDescent="0.25">
      <c r="AQ11730" s="89">
        <v>10050204</v>
      </c>
      <c r="AR11730" s="90" t="str">
        <f t="shared" si="191"/>
        <v>O</v>
      </c>
      <c r="AS11730" t="s">
        <v>11732</v>
      </c>
    </row>
    <row r="11731" spans="43:45" x14ac:dyDescent="0.25">
      <c r="AQ11731" s="89">
        <v>10050207</v>
      </c>
      <c r="AR11731" s="90" t="str">
        <f t="shared" si="191"/>
        <v>O</v>
      </c>
      <c r="AS11731" t="s">
        <v>11733</v>
      </c>
    </row>
    <row r="11732" spans="43:45" x14ac:dyDescent="0.25">
      <c r="AQ11732" s="89">
        <v>10050208</v>
      </c>
      <c r="AR11732" s="90" t="str">
        <f t="shared" si="191"/>
        <v>O</v>
      </c>
      <c r="AS11732" t="s">
        <v>11734</v>
      </c>
    </row>
    <row r="11733" spans="43:45" x14ac:dyDescent="0.25">
      <c r="AQ11733" s="89">
        <v>10050212</v>
      </c>
      <c r="AR11733" s="90" t="str">
        <f t="shared" si="191"/>
        <v>O</v>
      </c>
      <c r="AS11733" t="s">
        <v>11735</v>
      </c>
    </row>
    <row r="11734" spans="43:45" x14ac:dyDescent="0.25">
      <c r="AQ11734" s="89">
        <v>10050215</v>
      </c>
      <c r="AR11734" s="90" t="str">
        <f t="shared" si="191"/>
        <v>O</v>
      </c>
      <c r="AS11734" t="s">
        <v>11736</v>
      </c>
    </row>
    <row r="11735" spans="43:45" x14ac:dyDescent="0.25">
      <c r="AQ11735" s="89">
        <v>10050227</v>
      </c>
      <c r="AR11735" s="90" t="str">
        <f t="shared" si="191"/>
        <v>O</v>
      </c>
      <c r="AS11735" t="s">
        <v>11737</v>
      </c>
    </row>
    <row r="11736" spans="43:45" x14ac:dyDescent="0.25">
      <c r="AQ11736" s="89">
        <v>10050228</v>
      </c>
      <c r="AR11736" s="90" t="str">
        <f t="shared" si="191"/>
        <v>O</v>
      </c>
      <c r="AS11736" t="s">
        <v>11738</v>
      </c>
    </row>
    <row r="11737" spans="43:45" x14ac:dyDescent="0.25">
      <c r="AQ11737" s="89">
        <v>10050229</v>
      </c>
      <c r="AR11737" s="90" t="str">
        <f t="shared" si="191"/>
        <v>O</v>
      </c>
      <c r="AS11737" t="s">
        <v>11739</v>
      </c>
    </row>
    <row r="11738" spans="43:45" x14ac:dyDescent="0.25">
      <c r="AQ11738" s="89">
        <v>10050230</v>
      </c>
      <c r="AR11738" s="90" t="str">
        <f t="shared" si="191"/>
        <v>O</v>
      </c>
      <c r="AS11738" t="s">
        <v>11740</v>
      </c>
    </row>
    <row r="11739" spans="43:45" x14ac:dyDescent="0.25">
      <c r="AQ11739" s="89">
        <v>10050231</v>
      </c>
      <c r="AR11739" s="90" t="str">
        <f t="shared" si="191"/>
        <v>O</v>
      </c>
      <c r="AS11739" t="s">
        <v>11741</v>
      </c>
    </row>
    <row r="11740" spans="43:45" x14ac:dyDescent="0.25">
      <c r="AQ11740" s="89">
        <v>10050232</v>
      </c>
      <c r="AR11740" s="90" t="str">
        <f t="shared" si="191"/>
        <v>O</v>
      </c>
      <c r="AS11740" t="s">
        <v>11742</v>
      </c>
    </row>
    <row r="11741" spans="43:45" x14ac:dyDescent="0.25">
      <c r="AQ11741" s="89">
        <v>10050236</v>
      </c>
      <c r="AR11741" s="90" t="str">
        <f t="shared" si="191"/>
        <v>O</v>
      </c>
      <c r="AS11741" t="s">
        <v>11743</v>
      </c>
    </row>
    <row r="11742" spans="43:45" x14ac:dyDescent="0.25">
      <c r="AQ11742" s="89">
        <v>10047596</v>
      </c>
      <c r="AR11742" s="90" t="str">
        <f t="shared" si="191"/>
        <v>O</v>
      </c>
      <c r="AS11742" t="s">
        <v>11744</v>
      </c>
    </row>
    <row r="11743" spans="43:45" x14ac:dyDescent="0.25">
      <c r="AQ11743" s="89">
        <v>10047727</v>
      </c>
      <c r="AR11743" s="90" t="str">
        <f t="shared" si="191"/>
        <v>O</v>
      </c>
      <c r="AS11743" t="s">
        <v>11745</v>
      </c>
    </row>
    <row r="11744" spans="43:45" x14ac:dyDescent="0.25">
      <c r="AQ11744" s="89">
        <v>10047844</v>
      </c>
      <c r="AR11744" s="90" t="str">
        <f t="shared" si="191"/>
        <v>O</v>
      </c>
      <c r="AS11744" t="s">
        <v>11746</v>
      </c>
    </row>
    <row r="11745" spans="43:45" x14ac:dyDescent="0.25">
      <c r="AQ11745" s="89">
        <v>10048247</v>
      </c>
      <c r="AR11745" s="90" t="str">
        <f t="shared" si="191"/>
        <v>O</v>
      </c>
      <c r="AS11745" t="s">
        <v>11747</v>
      </c>
    </row>
    <row r="11746" spans="43:45" x14ac:dyDescent="0.25">
      <c r="AQ11746" s="89">
        <v>10048310</v>
      </c>
      <c r="AR11746" s="90" t="str">
        <f t="shared" si="191"/>
        <v>O</v>
      </c>
      <c r="AS11746" t="s">
        <v>11748</v>
      </c>
    </row>
    <row r="11747" spans="43:45" x14ac:dyDescent="0.25">
      <c r="AQ11747" s="89">
        <v>10048485</v>
      </c>
      <c r="AR11747" s="90" t="str">
        <f t="shared" si="191"/>
        <v>O</v>
      </c>
      <c r="AS11747" t="s">
        <v>11749</v>
      </c>
    </row>
    <row r="11748" spans="43:45" x14ac:dyDescent="0.25">
      <c r="AQ11748" s="89">
        <v>10048499</v>
      </c>
      <c r="AR11748" s="90" t="str">
        <f t="shared" si="191"/>
        <v>O</v>
      </c>
      <c r="AS11748" t="s">
        <v>11750</v>
      </c>
    </row>
    <row r="11749" spans="43:45" x14ac:dyDescent="0.25">
      <c r="AQ11749" s="89">
        <v>10048632</v>
      </c>
      <c r="AR11749" s="90" t="str">
        <f t="shared" si="191"/>
        <v>O</v>
      </c>
      <c r="AS11749" t="s">
        <v>11751</v>
      </c>
    </row>
    <row r="11750" spans="43:45" x14ac:dyDescent="0.25">
      <c r="AQ11750" s="89">
        <v>10048665</v>
      </c>
      <c r="AR11750" s="90" t="str">
        <f t="shared" si="191"/>
        <v>O</v>
      </c>
      <c r="AS11750" t="s">
        <v>11752</v>
      </c>
    </row>
    <row r="11751" spans="43:45" x14ac:dyDescent="0.25">
      <c r="AQ11751" s="89">
        <v>10048810</v>
      </c>
      <c r="AR11751" s="90" t="str">
        <f t="shared" si="191"/>
        <v>O</v>
      </c>
      <c r="AS11751" t="s">
        <v>11753</v>
      </c>
    </row>
    <row r="11752" spans="43:45" x14ac:dyDescent="0.25">
      <c r="AQ11752" s="89">
        <v>10049268</v>
      </c>
      <c r="AR11752" s="90" t="str">
        <f t="shared" si="191"/>
        <v>O</v>
      </c>
      <c r="AS11752" t="s">
        <v>11754</v>
      </c>
    </row>
    <row r="11753" spans="43:45" x14ac:dyDescent="0.25">
      <c r="AQ11753" s="89">
        <v>10051029</v>
      </c>
      <c r="AR11753" s="90" t="str">
        <f t="shared" si="191"/>
        <v>O</v>
      </c>
      <c r="AS11753" t="s">
        <v>11755</v>
      </c>
    </row>
    <row r="11754" spans="43:45" x14ac:dyDescent="0.25">
      <c r="AQ11754" s="89">
        <v>10051031</v>
      </c>
      <c r="AR11754" s="90" t="str">
        <f t="shared" si="191"/>
        <v>O</v>
      </c>
      <c r="AS11754" t="s">
        <v>11756</v>
      </c>
    </row>
    <row r="11755" spans="43:45" x14ac:dyDescent="0.25">
      <c r="AQ11755" s="89">
        <v>10050850</v>
      </c>
      <c r="AR11755" s="90" t="str">
        <f t="shared" si="191"/>
        <v>O</v>
      </c>
      <c r="AS11755" t="s">
        <v>11757</v>
      </c>
    </row>
    <row r="11756" spans="43:45" x14ac:dyDescent="0.25">
      <c r="AQ11756" s="89">
        <v>10050851</v>
      </c>
      <c r="AR11756" s="90" t="str">
        <f t="shared" si="191"/>
        <v>O</v>
      </c>
      <c r="AS11756" t="s">
        <v>11758</v>
      </c>
    </row>
    <row r="11757" spans="43:45" x14ac:dyDescent="0.25">
      <c r="AQ11757" s="89">
        <v>10050853</v>
      </c>
      <c r="AR11757" s="90" t="str">
        <f t="shared" si="191"/>
        <v>O</v>
      </c>
      <c r="AS11757" t="s">
        <v>11759</v>
      </c>
    </row>
    <row r="11758" spans="43:45" x14ac:dyDescent="0.25">
      <c r="AQ11758" s="89">
        <v>10050864</v>
      </c>
      <c r="AR11758" s="90" t="str">
        <f t="shared" si="191"/>
        <v>O</v>
      </c>
      <c r="AS11758" t="s">
        <v>11760</v>
      </c>
    </row>
    <row r="11759" spans="43:45" x14ac:dyDescent="0.25">
      <c r="AQ11759" s="89">
        <v>10050865</v>
      </c>
      <c r="AR11759" s="90" t="str">
        <f t="shared" si="191"/>
        <v>O</v>
      </c>
      <c r="AS11759" t="s">
        <v>11761</v>
      </c>
    </row>
    <row r="11760" spans="43:45" x14ac:dyDescent="0.25">
      <c r="AQ11760" s="89">
        <v>10050867</v>
      </c>
      <c r="AR11760" s="90" t="str">
        <f t="shared" si="191"/>
        <v>O</v>
      </c>
      <c r="AS11760" t="s">
        <v>11762</v>
      </c>
    </row>
    <row r="11761" spans="43:45" x14ac:dyDescent="0.25">
      <c r="AQ11761" s="89">
        <v>10050870</v>
      </c>
      <c r="AR11761" s="90" t="str">
        <f t="shared" si="191"/>
        <v>O</v>
      </c>
      <c r="AS11761" t="s">
        <v>11763</v>
      </c>
    </row>
    <row r="11762" spans="43:45" x14ac:dyDescent="0.25">
      <c r="AQ11762" s="89">
        <v>10050881</v>
      </c>
      <c r="AR11762" s="90" t="str">
        <f t="shared" si="191"/>
        <v>O</v>
      </c>
      <c r="AS11762" t="s">
        <v>11764</v>
      </c>
    </row>
    <row r="11763" spans="43:45" x14ac:dyDescent="0.25">
      <c r="AQ11763" s="89">
        <v>10050883</v>
      </c>
      <c r="AR11763" s="90" t="str">
        <f t="shared" si="191"/>
        <v>O</v>
      </c>
      <c r="AS11763" t="s">
        <v>11765</v>
      </c>
    </row>
    <row r="11764" spans="43:45" x14ac:dyDescent="0.25">
      <c r="AQ11764" s="89">
        <v>10050884</v>
      </c>
      <c r="AR11764" s="90" t="str">
        <f t="shared" si="191"/>
        <v>O</v>
      </c>
      <c r="AS11764" t="s">
        <v>11766</v>
      </c>
    </row>
    <row r="11765" spans="43:45" x14ac:dyDescent="0.25">
      <c r="AQ11765" s="89">
        <v>10050885</v>
      </c>
      <c r="AR11765" s="90" t="str">
        <f t="shared" si="191"/>
        <v>O</v>
      </c>
      <c r="AS11765" t="s">
        <v>11767</v>
      </c>
    </row>
    <row r="11766" spans="43:45" x14ac:dyDescent="0.25">
      <c r="AQ11766" s="89">
        <v>10047689</v>
      </c>
      <c r="AR11766" s="90" t="str">
        <f t="shared" si="191"/>
        <v>O</v>
      </c>
      <c r="AS11766" t="s">
        <v>11768</v>
      </c>
    </row>
    <row r="11767" spans="43:45" x14ac:dyDescent="0.25">
      <c r="AQ11767" s="89">
        <v>10047714</v>
      </c>
      <c r="AR11767" s="90" t="str">
        <f t="shared" si="191"/>
        <v>O</v>
      </c>
      <c r="AS11767" t="s">
        <v>11769</v>
      </c>
    </row>
    <row r="11768" spans="43:45" x14ac:dyDescent="0.25">
      <c r="AQ11768" s="89">
        <v>10047718</v>
      </c>
      <c r="AR11768" s="90" t="str">
        <f t="shared" si="191"/>
        <v>O</v>
      </c>
      <c r="AS11768" t="s">
        <v>11770</v>
      </c>
    </row>
    <row r="11769" spans="43:45" x14ac:dyDescent="0.25">
      <c r="AQ11769" s="89">
        <v>10047830</v>
      </c>
      <c r="AR11769" s="90" t="str">
        <f t="shared" si="191"/>
        <v>O</v>
      </c>
      <c r="AS11769" t="s">
        <v>11771</v>
      </c>
    </row>
    <row r="11770" spans="43:45" x14ac:dyDescent="0.25">
      <c r="AQ11770" s="89">
        <v>10047999</v>
      </c>
      <c r="AR11770" s="90" t="str">
        <f t="shared" si="191"/>
        <v>O</v>
      </c>
      <c r="AS11770" t="s">
        <v>11772</v>
      </c>
    </row>
    <row r="11771" spans="43:45" x14ac:dyDescent="0.25">
      <c r="AQ11771" s="89">
        <v>10048065</v>
      </c>
      <c r="AR11771" s="90" t="str">
        <f t="shared" si="191"/>
        <v>O</v>
      </c>
      <c r="AS11771" t="s">
        <v>11773</v>
      </c>
    </row>
    <row r="11772" spans="43:45" x14ac:dyDescent="0.25">
      <c r="AQ11772" s="89">
        <v>10048271</v>
      </c>
      <c r="AR11772" s="90" t="str">
        <f t="shared" si="191"/>
        <v>O</v>
      </c>
      <c r="AS11772" t="s">
        <v>11774</v>
      </c>
    </row>
    <row r="11773" spans="43:45" x14ac:dyDescent="0.25">
      <c r="AQ11773" s="89">
        <v>10048493</v>
      </c>
      <c r="AR11773" s="90" t="str">
        <f t="shared" si="191"/>
        <v>O</v>
      </c>
      <c r="AS11773" t="s">
        <v>11775</v>
      </c>
    </row>
    <row r="11774" spans="43:45" x14ac:dyDescent="0.25">
      <c r="AQ11774" s="89">
        <v>10048605</v>
      </c>
      <c r="AR11774" s="90" t="str">
        <f t="shared" si="191"/>
        <v>O</v>
      </c>
      <c r="AS11774" t="s">
        <v>11776</v>
      </c>
    </row>
    <row r="11775" spans="43:45" x14ac:dyDescent="0.25">
      <c r="AQ11775" s="89">
        <v>10048606</v>
      </c>
      <c r="AR11775" s="90" t="str">
        <f t="shared" si="191"/>
        <v>O</v>
      </c>
      <c r="AS11775" t="s">
        <v>11777</v>
      </c>
    </row>
    <row r="11776" spans="43:45" x14ac:dyDescent="0.25">
      <c r="AQ11776" s="89">
        <v>10048952</v>
      </c>
      <c r="AR11776" s="90" t="str">
        <f t="shared" si="191"/>
        <v>O</v>
      </c>
      <c r="AS11776" t="s">
        <v>11778</v>
      </c>
    </row>
    <row r="11777" spans="43:45" x14ac:dyDescent="0.25">
      <c r="AQ11777" s="89">
        <v>10048967</v>
      </c>
      <c r="AR11777" s="90" t="str">
        <f t="shared" si="191"/>
        <v>O</v>
      </c>
      <c r="AS11777" t="s">
        <v>11779</v>
      </c>
    </row>
    <row r="11778" spans="43:45" x14ac:dyDescent="0.25">
      <c r="AQ11778" s="89">
        <v>10050242</v>
      </c>
      <c r="AR11778" s="90" t="str">
        <f t="shared" si="191"/>
        <v>O</v>
      </c>
      <c r="AS11778" t="s">
        <v>11780</v>
      </c>
    </row>
    <row r="11779" spans="43:45" x14ac:dyDescent="0.25">
      <c r="AQ11779" s="89">
        <v>10050254</v>
      </c>
      <c r="AR11779" s="90" t="str">
        <f t="shared" si="191"/>
        <v>O</v>
      </c>
      <c r="AS11779" t="s">
        <v>11781</v>
      </c>
    </row>
    <row r="11780" spans="43:45" x14ac:dyDescent="0.25">
      <c r="AQ11780" s="89">
        <v>10050256</v>
      </c>
      <c r="AR11780" s="90" t="str">
        <f t="shared" si="191"/>
        <v>O</v>
      </c>
      <c r="AS11780" t="s">
        <v>11782</v>
      </c>
    </row>
    <row r="11781" spans="43:45" x14ac:dyDescent="0.25">
      <c r="AQ11781" s="89">
        <v>10050257</v>
      </c>
      <c r="AR11781" s="90" t="str">
        <f t="shared" si="191"/>
        <v>O</v>
      </c>
      <c r="AS11781" t="s">
        <v>11783</v>
      </c>
    </row>
    <row r="11782" spans="43:45" x14ac:dyDescent="0.25">
      <c r="AQ11782" s="89">
        <v>10050258</v>
      </c>
      <c r="AR11782" s="90" t="str">
        <f t="shared" si="191"/>
        <v>O</v>
      </c>
      <c r="AS11782" t="s">
        <v>11784</v>
      </c>
    </row>
    <row r="11783" spans="43:45" x14ac:dyDescent="0.25">
      <c r="AQ11783" s="89">
        <v>10050260</v>
      </c>
      <c r="AR11783" s="90" t="str">
        <f t="shared" si="191"/>
        <v>O</v>
      </c>
      <c r="AS11783" t="s">
        <v>11785</v>
      </c>
    </row>
    <row r="11784" spans="43:45" x14ac:dyDescent="0.25">
      <c r="AQ11784" s="89">
        <v>10050261</v>
      </c>
      <c r="AR11784" s="90" t="str">
        <f t="shared" si="191"/>
        <v>O</v>
      </c>
      <c r="AS11784" t="s">
        <v>11786</v>
      </c>
    </row>
    <row r="11785" spans="43:45" x14ac:dyDescent="0.25">
      <c r="AQ11785" s="89">
        <v>10050262</v>
      </c>
      <c r="AR11785" s="90" t="str">
        <f t="shared" ref="AR11785:AR11848" si="192">IF(ISNA(VLOOKUP(AQ11785,$BP$18:$BQ$356,2,FALSE))=TRUE,"O",VLOOKUP(AQ11785,$BP$18:$BQ$356,2,FALSE))</f>
        <v>O</v>
      </c>
      <c r="AS11785" t="s">
        <v>11787</v>
      </c>
    </row>
    <row r="11786" spans="43:45" x14ac:dyDescent="0.25">
      <c r="AQ11786" s="89">
        <v>10050265</v>
      </c>
      <c r="AR11786" s="90" t="str">
        <f t="shared" si="192"/>
        <v>O</v>
      </c>
      <c r="AS11786" t="s">
        <v>11788</v>
      </c>
    </row>
    <row r="11787" spans="43:45" x14ac:dyDescent="0.25">
      <c r="AQ11787" s="89">
        <v>10050267</v>
      </c>
      <c r="AR11787" s="90" t="str">
        <f t="shared" si="192"/>
        <v>O</v>
      </c>
      <c r="AS11787" t="s">
        <v>11789</v>
      </c>
    </row>
    <row r="11788" spans="43:45" x14ac:dyDescent="0.25">
      <c r="AQ11788" s="89">
        <v>10050271</v>
      </c>
      <c r="AR11788" s="90" t="str">
        <f t="shared" si="192"/>
        <v>O</v>
      </c>
      <c r="AS11788" t="s">
        <v>11790</v>
      </c>
    </row>
    <row r="11789" spans="43:45" x14ac:dyDescent="0.25">
      <c r="AQ11789" s="89">
        <v>10050272</v>
      </c>
      <c r="AR11789" s="90" t="str">
        <f t="shared" si="192"/>
        <v>O</v>
      </c>
      <c r="AS11789" t="s">
        <v>11791</v>
      </c>
    </row>
    <row r="11790" spans="43:45" x14ac:dyDescent="0.25">
      <c r="AQ11790" s="89">
        <v>10050275</v>
      </c>
      <c r="AR11790" s="90" t="str">
        <f t="shared" si="192"/>
        <v>O</v>
      </c>
      <c r="AS11790" t="s">
        <v>11792</v>
      </c>
    </row>
    <row r="11791" spans="43:45" x14ac:dyDescent="0.25">
      <c r="AQ11791" s="89">
        <v>10050278</v>
      </c>
      <c r="AR11791" s="90" t="str">
        <f t="shared" si="192"/>
        <v>O</v>
      </c>
      <c r="AS11791" t="s">
        <v>11793</v>
      </c>
    </row>
    <row r="11792" spans="43:45" x14ac:dyDescent="0.25">
      <c r="AQ11792" s="89">
        <v>10050280</v>
      </c>
      <c r="AR11792" s="90" t="str">
        <f t="shared" si="192"/>
        <v>O</v>
      </c>
      <c r="AS11792" t="s">
        <v>11794</v>
      </c>
    </row>
    <row r="11793" spans="43:45" x14ac:dyDescent="0.25">
      <c r="AQ11793" s="89">
        <v>10050282</v>
      </c>
      <c r="AR11793" s="90" t="str">
        <f t="shared" si="192"/>
        <v>O</v>
      </c>
      <c r="AS11793" t="s">
        <v>11795</v>
      </c>
    </row>
    <row r="11794" spans="43:45" x14ac:dyDescent="0.25">
      <c r="AQ11794" s="89">
        <v>10047582</v>
      </c>
      <c r="AR11794" s="90" t="str">
        <f t="shared" si="192"/>
        <v>O</v>
      </c>
      <c r="AS11794" t="s">
        <v>11796</v>
      </c>
    </row>
    <row r="11795" spans="43:45" x14ac:dyDescent="0.25">
      <c r="AQ11795" s="89">
        <v>10047598</v>
      </c>
      <c r="AR11795" s="90" t="str">
        <f t="shared" si="192"/>
        <v>O</v>
      </c>
      <c r="AS11795" t="s">
        <v>11797</v>
      </c>
    </row>
    <row r="11796" spans="43:45" x14ac:dyDescent="0.25">
      <c r="AQ11796" s="89">
        <v>10047646</v>
      </c>
      <c r="AR11796" s="90" t="str">
        <f t="shared" si="192"/>
        <v>O</v>
      </c>
      <c r="AS11796" t="s">
        <v>11798</v>
      </c>
    </row>
    <row r="11797" spans="43:45" x14ac:dyDescent="0.25">
      <c r="AQ11797" s="89">
        <v>10047661</v>
      </c>
      <c r="AR11797" s="90" t="str">
        <f t="shared" si="192"/>
        <v>O</v>
      </c>
      <c r="AS11797" t="s">
        <v>11799</v>
      </c>
    </row>
    <row r="11798" spans="43:45" x14ac:dyDescent="0.25">
      <c r="AQ11798" s="89">
        <v>10047700</v>
      </c>
      <c r="AR11798" s="90" t="str">
        <f t="shared" si="192"/>
        <v>O</v>
      </c>
      <c r="AS11798" t="s">
        <v>11800</v>
      </c>
    </row>
    <row r="11799" spans="43:45" x14ac:dyDescent="0.25">
      <c r="AQ11799" s="89">
        <v>10047753</v>
      </c>
      <c r="AR11799" s="90" t="str">
        <f t="shared" si="192"/>
        <v>O</v>
      </c>
      <c r="AS11799" t="s">
        <v>11801</v>
      </c>
    </row>
    <row r="11800" spans="43:45" x14ac:dyDescent="0.25">
      <c r="AQ11800" s="89">
        <v>10047783</v>
      </c>
      <c r="AR11800" s="90" t="str">
        <f t="shared" si="192"/>
        <v>O</v>
      </c>
      <c r="AS11800" t="s">
        <v>11802</v>
      </c>
    </row>
    <row r="11801" spans="43:45" x14ac:dyDescent="0.25">
      <c r="AQ11801" s="89">
        <v>10047870</v>
      </c>
      <c r="AR11801" s="90" t="str">
        <f t="shared" si="192"/>
        <v>O</v>
      </c>
      <c r="AS11801" t="s">
        <v>11803</v>
      </c>
    </row>
    <row r="11802" spans="43:45" x14ac:dyDescent="0.25">
      <c r="AQ11802" s="89">
        <v>10047928</v>
      </c>
      <c r="AR11802" s="90" t="str">
        <f t="shared" si="192"/>
        <v>O</v>
      </c>
      <c r="AS11802" t="s">
        <v>11804</v>
      </c>
    </row>
    <row r="11803" spans="43:45" x14ac:dyDescent="0.25">
      <c r="AQ11803" s="89">
        <v>10047944</v>
      </c>
      <c r="AR11803" s="90" t="str">
        <f t="shared" si="192"/>
        <v>O</v>
      </c>
      <c r="AS11803" t="s">
        <v>11805</v>
      </c>
    </row>
    <row r="11804" spans="43:45" x14ac:dyDescent="0.25">
      <c r="AQ11804" s="89">
        <v>10048099</v>
      </c>
      <c r="AR11804" s="90" t="str">
        <f t="shared" si="192"/>
        <v>O</v>
      </c>
      <c r="AS11804" t="s">
        <v>11806</v>
      </c>
    </row>
    <row r="11805" spans="43:45" x14ac:dyDescent="0.25">
      <c r="AQ11805" s="89">
        <v>10048385</v>
      </c>
      <c r="AR11805" s="90" t="str">
        <f t="shared" si="192"/>
        <v>O</v>
      </c>
      <c r="AS11805" t="s">
        <v>11807</v>
      </c>
    </row>
    <row r="11806" spans="43:45" x14ac:dyDescent="0.25">
      <c r="AQ11806" s="89">
        <v>10049178</v>
      </c>
      <c r="AR11806" s="90" t="str">
        <f t="shared" si="192"/>
        <v>O</v>
      </c>
      <c r="AS11806" t="s">
        <v>11808</v>
      </c>
    </row>
    <row r="11807" spans="43:45" x14ac:dyDescent="0.25">
      <c r="AQ11807" s="89">
        <v>10050889</v>
      </c>
      <c r="AR11807" s="90" t="str">
        <f t="shared" si="192"/>
        <v>O</v>
      </c>
      <c r="AS11807" t="s">
        <v>11809</v>
      </c>
    </row>
    <row r="11808" spans="43:45" x14ac:dyDescent="0.25">
      <c r="AQ11808" s="89">
        <v>10050890</v>
      </c>
      <c r="AR11808" s="90" t="str">
        <f t="shared" si="192"/>
        <v>O</v>
      </c>
      <c r="AS11808" t="s">
        <v>11810</v>
      </c>
    </row>
    <row r="11809" spans="43:45" x14ac:dyDescent="0.25">
      <c r="AQ11809" s="89">
        <v>10050895</v>
      </c>
      <c r="AR11809" s="90" t="str">
        <f t="shared" si="192"/>
        <v>O</v>
      </c>
      <c r="AS11809" t="s">
        <v>11811</v>
      </c>
    </row>
    <row r="11810" spans="43:45" x14ac:dyDescent="0.25">
      <c r="AQ11810" s="89">
        <v>10050896</v>
      </c>
      <c r="AR11810" s="90" t="str">
        <f t="shared" si="192"/>
        <v>O</v>
      </c>
      <c r="AS11810" t="s">
        <v>11812</v>
      </c>
    </row>
    <row r="11811" spans="43:45" x14ac:dyDescent="0.25">
      <c r="AQ11811" s="89">
        <v>10050906</v>
      </c>
      <c r="AR11811" s="90" t="str">
        <f t="shared" si="192"/>
        <v>O</v>
      </c>
      <c r="AS11811" t="s">
        <v>11813</v>
      </c>
    </row>
    <row r="11812" spans="43:45" x14ac:dyDescent="0.25">
      <c r="AQ11812" s="89">
        <v>10050911</v>
      </c>
      <c r="AR11812" s="90" t="str">
        <f t="shared" si="192"/>
        <v>O</v>
      </c>
      <c r="AS11812" t="s">
        <v>11814</v>
      </c>
    </row>
    <row r="11813" spans="43:45" x14ac:dyDescent="0.25">
      <c r="AQ11813" s="89">
        <v>10050912</v>
      </c>
      <c r="AR11813" s="90" t="str">
        <f t="shared" si="192"/>
        <v>O</v>
      </c>
      <c r="AS11813" t="s">
        <v>11815</v>
      </c>
    </row>
    <row r="11814" spans="43:45" x14ac:dyDescent="0.25">
      <c r="AQ11814" s="89">
        <v>10050918</v>
      </c>
      <c r="AR11814" s="90" t="str">
        <f t="shared" si="192"/>
        <v>O</v>
      </c>
      <c r="AS11814" t="s">
        <v>11816</v>
      </c>
    </row>
    <row r="11815" spans="43:45" x14ac:dyDescent="0.25">
      <c r="AQ11815" s="89">
        <v>10050920</v>
      </c>
      <c r="AR11815" s="90" t="str">
        <f t="shared" si="192"/>
        <v>O</v>
      </c>
      <c r="AS11815" t="s">
        <v>11817</v>
      </c>
    </row>
    <row r="11816" spans="43:45" x14ac:dyDescent="0.25">
      <c r="AQ11816" s="89">
        <v>10050922</v>
      </c>
      <c r="AR11816" s="90" t="str">
        <f t="shared" si="192"/>
        <v>O</v>
      </c>
      <c r="AS11816" t="s">
        <v>11818</v>
      </c>
    </row>
    <row r="11817" spans="43:45" x14ac:dyDescent="0.25">
      <c r="AQ11817" s="89">
        <v>10050924</v>
      </c>
      <c r="AR11817" s="90" t="str">
        <f t="shared" si="192"/>
        <v>O</v>
      </c>
      <c r="AS11817" t="s">
        <v>11819</v>
      </c>
    </row>
    <row r="11818" spans="43:45" x14ac:dyDescent="0.25">
      <c r="AQ11818" s="89">
        <v>10050926</v>
      </c>
      <c r="AR11818" s="90" t="str">
        <f t="shared" si="192"/>
        <v>O</v>
      </c>
      <c r="AS11818" t="s">
        <v>11820</v>
      </c>
    </row>
    <row r="11819" spans="43:45" x14ac:dyDescent="0.25">
      <c r="AQ11819" s="89">
        <v>10050928</v>
      </c>
      <c r="AR11819" s="90" t="str">
        <f t="shared" si="192"/>
        <v>O</v>
      </c>
      <c r="AS11819" t="s">
        <v>11821</v>
      </c>
    </row>
    <row r="11820" spans="43:45" x14ac:dyDescent="0.25">
      <c r="AQ11820" s="89">
        <v>10047514</v>
      </c>
      <c r="AR11820" s="90" t="str">
        <f t="shared" si="192"/>
        <v>O</v>
      </c>
      <c r="AS11820" t="s">
        <v>11822</v>
      </c>
    </row>
    <row r="11821" spans="43:45" x14ac:dyDescent="0.25">
      <c r="AQ11821" s="89">
        <v>10047742</v>
      </c>
      <c r="AR11821" s="90" t="str">
        <f t="shared" si="192"/>
        <v>O</v>
      </c>
      <c r="AS11821" t="s">
        <v>11823</v>
      </c>
    </row>
    <row r="11822" spans="43:45" x14ac:dyDescent="0.25">
      <c r="AQ11822" s="89">
        <v>10047792</v>
      </c>
      <c r="AR11822" s="90" t="str">
        <f t="shared" si="192"/>
        <v>O</v>
      </c>
      <c r="AS11822" t="s">
        <v>11824</v>
      </c>
    </row>
    <row r="11823" spans="43:45" x14ac:dyDescent="0.25">
      <c r="AQ11823" s="89">
        <v>10047922</v>
      </c>
      <c r="AR11823" s="90" t="str">
        <f t="shared" si="192"/>
        <v>O</v>
      </c>
      <c r="AS11823" t="s">
        <v>11825</v>
      </c>
    </row>
    <row r="11824" spans="43:45" x14ac:dyDescent="0.25">
      <c r="AQ11824" s="89">
        <v>10048035</v>
      </c>
      <c r="AR11824" s="90" t="str">
        <f t="shared" si="192"/>
        <v>O</v>
      </c>
      <c r="AS11824" t="s">
        <v>11826</v>
      </c>
    </row>
    <row r="11825" spans="43:45" x14ac:dyDescent="0.25">
      <c r="AQ11825" s="89">
        <v>10048150</v>
      </c>
      <c r="AR11825" s="90" t="str">
        <f t="shared" si="192"/>
        <v>O</v>
      </c>
      <c r="AS11825" t="s">
        <v>11827</v>
      </c>
    </row>
    <row r="11826" spans="43:45" x14ac:dyDescent="0.25">
      <c r="AQ11826" s="89">
        <v>10048204</v>
      </c>
      <c r="AR11826" s="90" t="str">
        <f t="shared" si="192"/>
        <v>O</v>
      </c>
      <c r="AS11826" t="s">
        <v>11828</v>
      </c>
    </row>
    <row r="11827" spans="43:45" x14ac:dyDescent="0.25">
      <c r="AQ11827" s="89">
        <v>10048273</v>
      </c>
      <c r="AR11827" s="90" t="str">
        <f t="shared" si="192"/>
        <v>O</v>
      </c>
      <c r="AS11827" t="s">
        <v>11829</v>
      </c>
    </row>
    <row r="11828" spans="43:45" x14ac:dyDescent="0.25">
      <c r="AQ11828" s="89">
        <v>10048286</v>
      </c>
      <c r="AR11828" s="90" t="str">
        <f t="shared" si="192"/>
        <v>O</v>
      </c>
      <c r="AS11828" t="s">
        <v>11830</v>
      </c>
    </row>
    <row r="11829" spans="43:45" x14ac:dyDescent="0.25">
      <c r="AQ11829" s="89">
        <v>10048320</v>
      </c>
      <c r="AR11829" s="90" t="str">
        <f t="shared" si="192"/>
        <v>O</v>
      </c>
      <c r="AS11829" t="s">
        <v>11831</v>
      </c>
    </row>
    <row r="11830" spans="43:45" x14ac:dyDescent="0.25">
      <c r="AQ11830" s="89">
        <v>10048322</v>
      </c>
      <c r="AR11830" s="90" t="str">
        <f t="shared" si="192"/>
        <v>O</v>
      </c>
      <c r="AS11830" t="s">
        <v>11832</v>
      </c>
    </row>
    <row r="11831" spans="43:45" x14ac:dyDescent="0.25">
      <c r="AQ11831" s="89">
        <v>10048409</v>
      </c>
      <c r="AR11831" s="90" t="str">
        <f t="shared" si="192"/>
        <v>O</v>
      </c>
      <c r="AS11831" t="s">
        <v>11833</v>
      </c>
    </row>
    <row r="11832" spans="43:45" x14ac:dyDescent="0.25">
      <c r="AQ11832" s="89">
        <v>10048416</v>
      </c>
      <c r="AR11832" s="90" t="str">
        <f t="shared" si="192"/>
        <v>O</v>
      </c>
      <c r="AS11832" t="s">
        <v>11834</v>
      </c>
    </row>
    <row r="11833" spans="43:45" x14ac:dyDescent="0.25">
      <c r="AQ11833" s="89">
        <v>10048417</v>
      </c>
      <c r="AR11833" s="90" t="str">
        <f t="shared" si="192"/>
        <v>O</v>
      </c>
      <c r="AS11833" t="s">
        <v>11835</v>
      </c>
    </row>
    <row r="11834" spans="43:45" x14ac:dyDescent="0.25">
      <c r="AQ11834" s="89">
        <v>10049136</v>
      </c>
      <c r="AR11834" s="90" t="str">
        <f t="shared" si="192"/>
        <v>O</v>
      </c>
      <c r="AS11834" t="s">
        <v>11836</v>
      </c>
    </row>
    <row r="11835" spans="43:45" x14ac:dyDescent="0.25">
      <c r="AQ11835" s="89">
        <v>10049189</v>
      </c>
      <c r="AR11835" s="90" t="str">
        <f t="shared" si="192"/>
        <v>O</v>
      </c>
      <c r="AS11835" t="s">
        <v>11837</v>
      </c>
    </row>
    <row r="11836" spans="43:45" x14ac:dyDescent="0.25">
      <c r="AQ11836" s="89">
        <v>10049274</v>
      </c>
      <c r="AR11836" s="90" t="str">
        <f t="shared" si="192"/>
        <v>O</v>
      </c>
      <c r="AS11836" t="s">
        <v>11838</v>
      </c>
    </row>
    <row r="11837" spans="43:45" x14ac:dyDescent="0.25">
      <c r="AQ11837" s="89">
        <v>10050284</v>
      </c>
      <c r="AR11837" s="90" t="str">
        <f t="shared" si="192"/>
        <v>O</v>
      </c>
      <c r="AS11837" t="s">
        <v>11839</v>
      </c>
    </row>
    <row r="11838" spans="43:45" x14ac:dyDescent="0.25">
      <c r="AQ11838" s="89">
        <v>10050286</v>
      </c>
      <c r="AR11838" s="90" t="str">
        <f t="shared" si="192"/>
        <v>O</v>
      </c>
      <c r="AS11838" t="s">
        <v>11840</v>
      </c>
    </row>
    <row r="11839" spans="43:45" x14ac:dyDescent="0.25">
      <c r="AQ11839" s="89">
        <v>10050289</v>
      </c>
      <c r="AR11839" s="90" t="str">
        <f t="shared" si="192"/>
        <v>O</v>
      </c>
      <c r="AS11839" t="s">
        <v>11841</v>
      </c>
    </row>
    <row r="11840" spans="43:45" x14ac:dyDescent="0.25">
      <c r="AQ11840" s="89">
        <v>10050291</v>
      </c>
      <c r="AR11840" s="90" t="str">
        <f t="shared" si="192"/>
        <v>O</v>
      </c>
      <c r="AS11840" t="s">
        <v>11842</v>
      </c>
    </row>
    <row r="11841" spans="43:45" x14ac:dyDescent="0.25">
      <c r="AQ11841" s="89">
        <v>10050292</v>
      </c>
      <c r="AR11841" s="90" t="str">
        <f t="shared" si="192"/>
        <v>O</v>
      </c>
      <c r="AS11841" t="s">
        <v>11843</v>
      </c>
    </row>
    <row r="11842" spans="43:45" x14ac:dyDescent="0.25">
      <c r="AQ11842" s="89">
        <v>10050293</v>
      </c>
      <c r="AR11842" s="90" t="str">
        <f t="shared" si="192"/>
        <v>O</v>
      </c>
      <c r="AS11842" t="s">
        <v>11844</v>
      </c>
    </row>
    <row r="11843" spans="43:45" x14ac:dyDescent="0.25">
      <c r="AQ11843" s="89">
        <v>10050294</v>
      </c>
      <c r="AR11843" s="90" t="str">
        <f t="shared" si="192"/>
        <v>O</v>
      </c>
      <c r="AS11843" t="s">
        <v>11845</v>
      </c>
    </row>
    <row r="11844" spans="43:45" x14ac:dyDescent="0.25">
      <c r="AQ11844" s="89">
        <v>10050297</v>
      </c>
      <c r="AR11844" s="90" t="str">
        <f t="shared" si="192"/>
        <v>O</v>
      </c>
      <c r="AS11844" t="s">
        <v>11846</v>
      </c>
    </row>
    <row r="11845" spans="43:45" x14ac:dyDescent="0.25">
      <c r="AQ11845" s="89">
        <v>10050298</v>
      </c>
      <c r="AR11845" s="90" t="str">
        <f t="shared" si="192"/>
        <v>O</v>
      </c>
      <c r="AS11845" t="s">
        <v>11847</v>
      </c>
    </row>
    <row r="11846" spans="43:45" x14ac:dyDescent="0.25">
      <c r="AQ11846" s="89">
        <v>10050299</v>
      </c>
      <c r="AR11846" s="90" t="str">
        <f t="shared" si="192"/>
        <v>O</v>
      </c>
      <c r="AS11846" t="s">
        <v>11848</v>
      </c>
    </row>
    <row r="11847" spans="43:45" x14ac:dyDescent="0.25">
      <c r="AQ11847" s="89">
        <v>10050301</v>
      </c>
      <c r="AR11847" s="90" t="str">
        <f t="shared" si="192"/>
        <v>O</v>
      </c>
      <c r="AS11847" t="s">
        <v>11849</v>
      </c>
    </row>
    <row r="11848" spans="43:45" x14ac:dyDescent="0.25">
      <c r="AQ11848" s="89">
        <v>10050303</v>
      </c>
      <c r="AR11848" s="90" t="str">
        <f t="shared" si="192"/>
        <v>O</v>
      </c>
      <c r="AS11848" t="s">
        <v>11850</v>
      </c>
    </row>
    <row r="11849" spans="43:45" x14ac:dyDescent="0.25">
      <c r="AQ11849" s="89">
        <v>10049988</v>
      </c>
      <c r="AR11849" s="90" t="str">
        <f t="shared" ref="AR11849:AR11912" si="193">IF(ISNA(VLOOKUP(AQ11849,$BP$18:$BQ$356,2,FALSE))=TRUE,"O",VLOOKUP(AQ11849,$BP$18:$BQ$356,2,FALSE))</f>
        <v>O</v>
      </c>
      <c r="AS11849" t="s">
        <v>11851</v>
      </c>
    </row>
    <row r="11850" spans="43:45" x14ac:dyDescent="0.25">
      <c r="AQ11850" s="89">
        <v>10049991</v>
      </c>
      <c r="AR11850" s="90" t="str">
        <f t="shared" si="193"/>
        <v>O</v>
      </c>
      <c r="AS11850" t="s">
        <v>11852</v>
      </c>
    </row>
    <row r="11851" spans="43:45" x14ac:dyDescent="0.25">
      <c r="AQ11851" s="89">
        <v>10049994</v>
      </c>
      <c r="AR11851" s="90" t="str">
        <f t="shared" si="193"/>
        <v>O</v>
      </c>
      <c r="AS11851" t="s">
        <v>11853</v>
      </c>
    </row>
    <row r="11852" spans="43:45" x14ac:dyDescent="0.25">
      <c r="AQ11852" s="89">
        <v>10049997</v>
      </c>
      <c r="AR11852" s="90" t="str">
        <f t="shared" si="193"/>
        <v>O</v>
      </c>
      <c r="AS11852" t="s">
        <v>11854</v>
      </c>
    </row>
    <row r="11853" spans="43:45" x14ac:dyDescent="0.25">
      <c r="AQ11853" s="89">
        <v>10047838</v>
      </c>
      <c r="AR11853" s="90" t="str">
        <f t="shared" si="193"/>
        <v>O</v>
      </c>
      <c r="AS11853" t="s">
        <v>11855</v>
      </c>
    </row>
    <row r="11854" spans="43:45" x14ac:dyDescent="0.25">
      <c r="AQ11854" s="89">
        <v>10048027</v>
      </c>
      <c r="AR11854" s="90" t="str">
        <f t="shared" si="193"/>
        <v>O</v>
      </c>
      <c r="AS11854" t="s">
        <v>11856</v>
      </c>
    </row>
    <row r="11855" spans="43:45" x14ac:dyDescent="0.25">
      <c r="AQ11855" s="89">
        <v>10048039</v>
      </c>
      <c r="AR11855" s="90" t="str">
        <f t="shared" si="193"/>
        <v>O</v>
      </c>
      <c r="AS11855" t="s">
        <v>11857</v>
      </c>
    </row>
    <row r="11856" spans="43:45" x14ac:dyDescent="0.25">
      <c r="AQ11856" s="89">
        <v>10048057</v>
      </c>
      <c r="AR11856" s="90" t="str">
        <f t="shared" si="193"/>
        <v>O</v>
      </c>
      <c r="AS11856" t="s">
        <v>11858</v>
      </c>
    </row>
    <row r="11857" spans="43:45" x14ac:dyDescent="0.25">
      <c r="AQ11857" s="89">
        <v>10048167</v>
      </c>
      <c r="AR11857" s="90" t="str">
        <f t="shared" si="193"/>
        <v>O</v>
      </c>
      <c r="AS11857" t="s">
        <v>11859</v>
      </c>
    </row>
    <row r="11858" spans="43:45" x14ac:dyDescent="0.25">
      <c r="AQ11858" s="89">
        <v>10048189</v>
      </c>
      <c r="AR11858" s="90" t="str">
        <f t="shared" si="193"/>
        <v>O</v>
      </c>
      <c r="AS11858" t="s">
        <v>11860</v>
      </c>
    </row>
    <row r="11859" spans="43:45" x14ac:dyDescent="0.25">
      <c r="AQ11859" s="89">
        <v>10048251</v>
      </c>
      <c r="AR11859" s="90" t="str">
        <f t="shared" si="193"/>
        <v>O</v>
      </c>
      <c r="AS11859" t="s">
        <v>11861</v>
      </c>
    </row>
    <row r="11860" spans="43:45" x14ac:dyDescent="0.25">
      <c r="AQ11860" s="89">
        <v>10048484</v>
      </c>
      <c r="AR11860" s="90" t="str">
        <f t="shared" si="193"/>
        <v>O</v>
      </c>
      <c r="AS11860" t="s">
        <v>11862</v>
      </c>
    </row>
    <row r="11861" spans="43:45" x14ac:dyDescent="0.25">
      <c r="AQ11861" s="89">
        <v>10048513</v>
      </c>
      <c r="AR11861" s="90" t="str">
        <f t="shared" si="193"/>
        <v>O</v>
      </c>
      <c r="AS11861" t="s">
        <v>11863</v>
      </c>
    </row>
    <row r="11862" spans="43:45" x14ac:dyDescent="0.25">
      <c r="AQ11862" s="89">
        <v>10048525</v>
      </c>
      <c r="AR11862" s="90" t="str">
        <f t="shared" si="193"/>
        <v>O</v>
      </c>
      <c r="AS11862" t="s">
        <v>11864</v>
      </c>
    </row>
    <row r="11863" spans="43:45" x14ac:dyDescent="0.25">
      <c r="AQ11863" s="89">
        <v>10048530</v>
      </c>
      <c r="AR11863" s="90" t="str">
        <f t="shared" si="193"/>
        <v>O</v>
      </c>
      <c r="AS11863" t="s">
        <v>11865</v>
      </c>
    </row>
    <row r="11864" spans="43:45" x14ac:dyDescent="0.25">
      <c r="AQ11864" s="89">
        <v>10048534</v>
      </c>
      <c r="AR11864" s="90" t="str">
        <f t="shared" si="193"/>
        <v>O</v>
      </c>
      <c r="AS11864" t="s">
        <v>11866</v>
      </c>
    </row>
    <row r="11865" spans="43:45" x14ac:dyDescent="0.25">
      <c r="AQ11865" s="89">
        <v>10048540</v>
      </c>
      <c r="AR11865" s="90" t="str">
        <f t="shared" si="193"/>
        <v>O</v>
      </c>
      <c r="AS11865" t="s">
        <v>11867</v>
      </c>
    </row>
    <row r="11866" spans="43:45" x14ac:dyDescent="0.25">
      <c r="AQ11866" s="89">
        <v>10048562</v>
      </c>
      <c r="AR11866" s="90" t="str">
        <f t="shared" si="193"/>
        <v>O</v>
      </c>
      <c r="AS11866" t="s">
        <v>11868</v>
      </c>
    </row>
    <row r="11867" spans="43:45" x14ac:dyDescent="0.25">
      <c r="AQ11867" s="89">
        <v>10048693</v>
      </c>
      <c r="AR11867" s="90" t="str">
        <f t="shared" si="193"/>
        <v>O</v>
      </c>
      <c r="AS11867" t="s">
        <v>11869</v>
      </c>
    </row>
    <row r="11868" spans="43:45" x14ac:dyDescent="0.25">
      <c r="AQ11868" s="89">
        <v>10048699</v>
      </c>
      <c r="AR11868" s="90" t="str">
        <f t="shared" si="193"/>
        <v>O</v>
      </c>
      <c r="AS11868" t="s">
        <v>11870</v>
      </c>
    </row>
    <row r="11869" spans="43:45" x14ac:dyDescent="0.25">
      <c r="AQ11869" s="89">
        <v>10049202</v>
      </c>
      <c r="AR11869" s="90" t="str">
        <f t="shared" si="193"/>
        <v>O</v>
      </c>
      <c r="AS11869" t="s">
        <v>11871</v>
      </c>
    </row>
    <row r="11870" spans="43:45" x14ac:dyDescent="0.25">
      <c r="AQ11870" s="89">
        <v>10050931</v>
      </c>
      <c r="AR11870" s="90" t="str">
        <f t="shared" si="193"/>
        <v>O</v>
      </c>
      <c r="AS11870" t="s">
        <v>11872</v>
      </c>
    </row>
    <row r="11871" spans="43:45" x14ac:dyDescent="0.25">
      <c r="AQ11871" s="89">
        <v>10050933</v>
      </c>
      <c r="AR11871" s="90" t="str">
        <f t="shared" si="193"/>
        <v>O</v>
      </c>
      <c r="AS11871" t="s">
        <v>11873</v>
      </c>
    </row>
    <row r="11872" spans="43:45" x14ac:dyDescent="0.25">
      <c r="AQ11872" s="89">
        <v>10050935</v>
      </c>
      <c r="AR11872" s="90" t="str">
        <f t="shared" si="193"/>
        <v>O</v>
      </c>
      <c r="AS11872" t="s">
        <v>11874</v>
      </c>
    </row>
    <row r="11873" spans="43:45" x14ac:dyDescent="0.25">
      <c r="AQ11873" s="89">
        <v>10050943</v>
      </c>
      <c r="AR11873" s="90" t="str">
        <f t="shared" si="193"/>
        <v>O</v>
      </c>
      <c r="AS11873" t="s">
        <v>11875</v>
      </c>
    </row>
    <row r="11874" spans="43:45" x14ac:dyDescent="0.25">
      <c r="AQ11874" s="89">
        <v>10050945</v>
      </c>
      <c r="AR11874" s="90" t="str">
        <f t="shared" si="193"/>
        <v>O</v>
      </c>
      <c r="AS11874" t="s">
        <v>11876</v>
      </c>
    </row>
    <row r="11875" spans="43:45" x14ac:dyDescent="0.25">
      <c r="AQ11875" s="89">
        <v>10050946</v>
      </c>
      <c r="AR11875" s="90" t="str">
        <f t="shared" si="193"/>
        <v>O</v>
      </c>
      <c r="AS11875" t="s">
        <v>11877</v>
      </c>
    </row>
    <row r="11876" spans="43:45" x14ac:dyDescent="0.25">
      <c r="AQ11876" s="89">
        <v>10050947</v>
      </c>
      <c r="AR11876" s="90" t="str">
        <f t="shared" si="193"/>
        <v>O</v>
      </c>
      <c r="AS11876" t="s">
        <v>11878</v>
      </c>
    </row>
    <row r="11877" spans="43:45" x14ac:dyDescent="0.25">
      <c r="AQ11877" s="89">
        <v>10050951</v>
      </c>
      <c r="AR11877" s="90" t="str">
        <f t="shared" si="193"/>
        <v>O</v>
      </c>
      <c r="AS11877" t="s">
        <v>11879</v>
      </c>
    </row>
    <row r="11878" spans="43:45" x14ac:dyDescent="0.25">
      <c r="AQ11878" s="89">
        <v>10050952</v>
      </c>
      <c r="AR11878" s="90" t="str">
        <f t="shared" si="193"/>
        <v>O</v>
      </c>
      <c r="AS11878" t="s">
        <v>11880</v>
      </c>
    </row>
    <row r="11879" spans="43:45" x14ac:dyDescent="0.25">
      <c r="AQ11879" s="89">
        <v>10050953</v>
      </c>
      <c r="AR11879" s="90" t="str">
        <f t="shared" si="193"/>
        <v>O</v>
      </c>
      <c r="AS11879" t="s">
        <v>11881</v>
      </c>
    </row>
    <row r="11880" spans="43:45" x14ac:dyDescent="0.25">
      <c r="AQ11880" s="89">
        <v>10050954</v>
      </c>
      <c r="AR11880" s="90" t="str">
        <f t="shared" si="193"/>
        <v>O</v>
      </c>
      <c r="AS11880" t="s">
        <v>11882</v>
      </c>
    </row>
    <row r="11881" spans="43:45" x14ac:dyDescent="0.25">
      <c r="AQ11881" s="89">
        <v>10050956</v>
      </c>
      <c r="AR11881" s="90" t="str">
        <f t="shared" si="193"/>
        <v>O</v>
      </c>
      <c r="AS11881" t="s">
        <v>11883</v>
      </c>
    </row>
    <row r="11882" spans="43:45" x14ac:dyDescent="0.25">
      <c r="AQ11882" s="89">
        <v>10050958</v>
      </c>
      <c r="AR11882" s="90" t="str">
        <f t="shared" si="193"/>
        <v>O</v>
      </c>
      <c r="AS11882" t="s">
        <v>11884</v>
      </c>
    </row>
    <row r="11883" spans="43:45" x14ac:dyDescent="0.25">
      <c r="AQ11883" s="89">
        <v>10050960</v>
      </c>
      <c r="AR11883" s="90" t="str">
        <f t="shared" si="193"/>
        <v>O</v>
      </c>
      <c r="AS11883" t="s">
        <v>11885</v>
      </c>
    </row>
    <row r="11884" spans="43:45" x14ac:dyDescent="0.25">
      <c r="AQ11884" s="89">
        <v>10050961</v>
      </c>
      <c r="AR11884" s="90" t="str">
        <f t="shared" si="193"/>
        <v>O</v>
      </c>
      <c r="AS11884" t="s">
        <v>11886</v>
      </c>
    </row>
    <row r="11885" spans="43:45" x14ac:dyDescent="0.25">
      <c r="AQ11885" s="89">
        <v>10050962</v>
      </c>
      <c r="AR11885" s="90" t="str">
        <f t="shared" si="193"/>
        <v>O</v>
      </c>
      <c r="AS11885" t="s">
        <v>11887</v>
      </c>
    </row>
    <row r="11886" spans="43:45" x14ac:dyDescent="0.25">
      <c r="AQ11886" s="89">
        <v>10050964</v>
      </c>
      <c r="AR11886" s="90" t="str">
        <f t="shared" si="193"/>
        <v>O</v>
      </c>
      <c r="AS11886" t="s">
        <v>11888</v>
      </c>
    </row>
    <row r="11887" spans="43:45" x14ac:dyDescent="0.25">
      <c r="AQ11887" s="89">
        <v>10050968</v>
      </c>
      <c r="AR11887" s="90" t="str">
        <f t="shared" si="193"/>
        <v>O</v>
      </c>
      <c r="AS11887" t="s">
        <v>11889</v>
      </c>
    </row>
    <row r="11888" spans="43:45" x14ac:dyDescent="0.25">
      <c r="AQ11888" s="89">
        <v>10047694</v>
      </c>
      <c r="AR11888" s="90" t="str">
        <f t="shared" si="193"/>
        <v>O</v>
      </c>
      <c r="AS11888" t="s">
        <v>11890</v>
      </c>
    </row>
    <row r="11889" spans="43:45" x14ac:dyDescent="0.25">
      <c r="AQ11889" s="89">
        <v>10047822</v>
      </c>
      <c r="AR11889" s="90" t="str">
        <f t="shared" si="193"/>
        <v>O</v>
      </c>
      <c r="AS11889" t="s">
        <v>11891</v>
      </c>
    </row>
    <row r="11890" spans="43:45" x14ac:dyDescent="0.25">
      <c r="AQ11890" s="89">
        <v>10048234</v>
      </c>
      <c r="AR11890" s="90" t="str">
        <f t="shared" si="193"/>
        <v>O</v>
      </c>
      <c r="AS11890" t="s">
        <v>11892</v>
      </c>
    </row>
    <row r="11891" spans="43:45" x14ac:dyDescent="0.25">
      <c r="AQ11891" s="89">
        <v>10048362</v>
      </c>
      <c r="AR11891" s="90" t="str">
        <f t="shared" si="193"/>
        <v>O</v>
      </c>
      <c r="AS11891" t="s">
        <v>11893</v>
      </c>
    </row>
    <row r="11892" spans="43:45" x14ac:dyDescent="0.25">
      <c r="AQ11892" s="89">
        <v>10048660</v>
      </c>
      <c r="AR11892" s="90" t="str">
        <f t="shared" si="193"/>
        <v>O</v>
      </c>
      <c r="AS11892" t="s">
        <v>11894</v>
      </c>
    </row>
    <row r="11893" spans="43:45" x14ac:dyDescent="0.25">
      <c r="AQ11893" s="89">
        <v>10049179</v>
      </c>
      <c r="AR11893" s="90" t="str">
        <f t="shared" si="193"/>
        <v>O</v>
      </c>
      <c r="AS11893" t="s">
        <v>11895</v>
      </c>
    </row>
    <row r="11894" spans="43:45" x14ac:dyDescent="0.25">
      <c r="AQ11894" s="89">
        <v>10050002</v>
      </c>
      <c r="AR11894" s="90" t="str">
        <f t="shared" si="193"/>
        <v>O</v>
      </c>
      <c r="AS11894" t="s">
        <v>11896</v>
      </c>
    </row>
    <row r="11895" spans="43:45" x14ac:dyDescent="0.25">
      <c r="AQ11895" s="89">
        <v>10050004</v>
      </c>
      <c r="AR11895" s="90" t="str">
        <f t="shared" si="193"/>
        <v>O</v>
      </c>
      <c r="AS11895" t="s">
        <v>11897</v>
      </c>
    </row>
    <row r="11896" spans="43:45" x14ac:dyDescent="0.25">
      <c r="AQ11896" s="89">
        <v>10050008</v>
      </c>
      <c r="AR11896" s="90" t="str">
        <f t="shared" si="193"/>
        <v>O</v>
      </c>
      <c r="AS11896" t="s">
        <v>11898</v>
      </c>
    </row>
    <row r="11897" spans="43:45" x14ac:dyDescent="0.25">
      <c r="AQ11897" s="89">
        <v>10050009</v>
      </c>
      <c r="AR11897" s="90" t="str">
        <f t="shared" si="193"/>
        <v>O</v>
      </c>
      <c r="AS11897" t="s">
        <v>11899</v>
      </c>
    </row>
    <row r="11898" spans="43:45" x14ac:dyDescent="0.25">
      <c r="AQ11898" s="89">
        <v>10050011</v>
      </c>
      <c r="AR11898" s="90" t="str">
        <f t="shared" si="193"/>
        <v>O</v>
      </c>
      <c r="AS11898" t="s">
        <v>11900</v>
      </c>
    </row>
    <row r="11899" spans="43:45" x14ac:dyDescent="0.25">
      <c r="AQ11899" s="89">
        <v>10050016</v>
      </c>
      <c r="AR11899" s="90" t="str">
        <f t="shared" si="193"/>
        <v>O</v>
      </c>
      <c r="AS11899" t="s">
        <v>11901</v>
      </c>
    </row>
    <row r="11900" spans="43:45" x14ac:dyDescent="0.25">
      <c r="AQ11900" s="89">
        <v>10050017</v>
      </c>
      <c r="AR11900" s="90" t="str">
        <f t="shared" si="193"/>
        <v>O</v>
      </c>
      <c r="AS11900" t="s">
        <v>11902</v>
      </c>
    </row>
    <row r="11901" spans="43:45" x14ac:dyDescent="0.25">
      <c r="AQ11901" s="89">
        <v>10050018</v>
      </c>
      <c r="AR11901" s="90" t="str">
        <f t="shared" si="193"/>
        <v>O</v>
      </c>
      <c r="AS11901" t="s">
        <v>11903</v>
      </c>
    </row>
    <row r="11902" spans="43:45" x14ac:dyDescent="0.25">
      <c r="AQ11902" s="89">
        <v>10050022</v>
      </c>
      <c r="AR11902" s="90" t="str">
        <f t="shared" si="193"/>
        <v>O</v>
      </c>
      <c r="AS11902" t="s">
        <v>11904</v>
      </c>
    </row>
    <row r="11903" spans="43:45" x14ac:dyDescent="0.25">
      <c r="AQ11903" s="89">
        <v>10050032</v>
      </c>
      <c r="AR11903" s="90" t="str">
        <f t="shared" si="193"/>
        <v>O</v>
      </c>
      <c r="AS11903" t="s">
        <v>11905</v>
      </c>
    </row>
    <row r="11904" spans="43:45" x14ac:dyDescent="0.25">
      <c r="AQ11904" s="89">
        <v>10050033</v>
      </c>
      <c r="AR11904" s="90" t="str">
        <f t="shared" si="193"/>
        <v>O</v>
      </c>
      <c r="AS11904" t="s">
        <v>11906</v>
      </c>
    </row>
    <row r="11905" spans="43:45" x14ac:dyDescent="0.25">
      <c r="AQ11905" s="89">
        <v>10047736</v>
      </c>
      <c r="AR11905" s="90" t="str">
        <f t="shared" si="193"/>
        <v>O</v>
      </c>
      <c r="AS11905" t="s">
        <v>11907</v>
      </c>
    </row>
    <row r="11906" spans="43:45" x14ac:dyDescent="0.25">
      <c r="AQ11906" s="89">
        <v>10048233</v>
      </c>
      <c r="AR11906" s="90" t="str">
        <f t="shared" si="193"/>
        <v>O</v>
      </c>
      <c r="AS11906" t="s">
        <v>11908</v>
      </c>
    </row>
    <row r="11907" spans="43:45" x14ac:dyDescent="0.25">
      <c r="AQ11907" s="89">
        <v>10048550</v>
      </c>
      <c r="AR11907" s="90" t="str">
        <f t="shared" si="193"/>
        <v>O</v>
      </c>
      <c r="AS11907" t="s">
        <v>11909</v>
      </c>
    </row>
    <row r="11908" spans="43:45" x14ac:dyDescent="0.25">
      <c r="AQ11908" s="89">
        <v>10048556</v>
      </c>
      <c r="AR11908" s="90" t="str">
        <f t="shared" si="193"/>
        <v>O</v>
      </c>
      <c r="AS11908" t="s">
        <v>11910</v>
      </c>
    </row>
    <row r="11909" spans="43:45" x14ac:dyDescent="0.25">
      <c r="AQ11909" s="89">
        <v>10048561</v>
      </c>
      <c r="AR11909" s="90" t="str">
        <f t="shared" si="193"/>
        <v>O</v>
      </c>
      <c r="AS11909" t="s">
        <v>11911</v>
      </c>
    </row>
    <row r="11910" spans="43:45" x14ac:dyDescent="0.25">
      <c r="AQ11910" s="89">
        <v>10048683</v>
      </c>
      <c r="AR11910" s="90" t="str">
        <f t="shared" si="193"/>
        <v>O</v>
      </c>
      <c r="AS11910" t="s">
        <v>11912</v>
      </c>
    </row>
    <row r="11911" spans="43:45" x14ac:dyDescent="0.25">
      <c r="AQ11911" s="89">
        <v>10048686</v>
      </c>
      <c r="AR11911" s="90" t="str">
        <f t="shared" si="193"/>
        <v>O</v>
      </c>
      <c r="AS11911" t="s">
        <v>11913</v>
      </c>
    </row>
    <row r="11912" spans="43:45" x14ac:dyDescent="0.25">
      <c r="AQ11912" s="89">
        <v>10052580</v>
      </c>
      <c r="AR11912" s="90" t="str">
        <f t="shared" si="193"/>
        <v>O</v>
      </c>
      <c r="AS11912" t="s">
        <v>11914</v>
      </c>
    </row>
    <row r="11913" spans="43:45" x14ac:dyDescent="0.25">
      <c r="AQ11913" s="89">
        <v>10052668</v>
      </c>
      <c r="AR11913" s="90" t="str">
        <f t="shared" ref="AR11913:AR11976" si="194">IF(ISNA(VLOOKUP(AQ11913,$BP$18:$BQ$356,2,FALSE))=TRUE,"O",VLOOKUP(AQ11913,$BP$18:$BQ$356,2,FALSE))</f>
        <v>O</v>
      </c>
      <c r="AS11913" t="s">
        <v>11915</v>
      </c>
    </row>
    <row r="11914" spans="43:45" x14ac:dyDescent="0.25">
      <c r="AQ11914" s="89">
        <v>10052681</v>
      </c>
      <c r="AR11914" s="90" t="str">
        <f t="shared" si="194"/>
        <v>O</v>
      </c>
      <c r="AS11914" t="s">
        <v>11916</v>
      </c>
    </row>
    <row r="11915" spans="43:45" x14ac:dyDescent="0.25">
      <c r="AQ11915" s="89">
        <v>10052943</v>
      </c>
      <c r="AR11915" s="90" t="str">
        <f t="shared" si="194"/>
        <v>O</v>
      </c>
      <c r="AS11915" t="s">
        <v>11917</v>
      </c>
    </row>
    <row r="11916" spans="43:45" x14ac:dyDescent="0.25">
      <c r="AQ11916" s="89">
        <v>10053274</v>
      </c>
      <c r="AR11916" s="90" t="str">
        <f t="shared" si="194"/>
        <v>O</v>
      </c>
      <c r="AS11916" t="s">
        <v>11918</v>
      </c>
    </row>
    <row r="11917" spans="43:45" x14ac:dyDescent="0.25">
      <c r="AQ11917" s="89">
        <v>10053278</v>
      </c>
      <c r="AR11917" s="90" t="str">
        <f t="shared" si="194"/>
        <v>O</v>
      </c>
      <c r="AS11917" t="s">
        <v>11919</v>
      </c>
    </row>
    <row r="11918" spans="43:45" x14ac:dyDescent="0.25">
      <c r="AQ11918" s="89">
        <v>10053279</v>
      </c>
      <c r="AR11918" s="90" t="str">
        <f t="shared" si="194"/>
        <v>O</v>
      </c>
      <c r="AS11918" t="s">
        <v>11920</v>
      </c>
    </row>
    <row r="11919" spans="43:45" x14ac:dyDescent="0.25">
      <c r="AQ11919" s="89">
        <v>10053375</v>
      </c>
      <c r="AR11919" s="90" t="str">
        <f t="shared" si="194"/>
        <v>O</v>
      </c>
      <c r="AS11919" t="s">
        <v>11921</v>
      </c>
    </row>
    <row r="11920" spans="43:45" x14ac:dyDescent="0.25">
      <c r="AQ11920" s="89">
        <v>10053385</v>
      </c>
      <c r="AR11920" s="90" t="str">
        <f t="shared" si="194"/>
        <v>O</v>
      </c>
      <c r="AS11920" t="s">
        <v>11922</v>
      </c>
    </row>
    <row r="11921" spans="43:45" x14ac:dyDescent="0.25">
      <c r="AQ11921" s="89">
        <v>10053427</v>
      </c>
      <c r="AR11921" s="90" t="str">
        <f t="shared" si="194"/>
        <v>O</v>
      </c>
      <c r="AS11921" t="s">
        <v>11923</v>
      </c>
    </row>
    <row r="11922" spans="43:45" x14ac:dyDescent="0.25">
      <c r="AQ11922" s="89">
        <v>10053979</v>
      </c>
      <c r="AR11922" s="90" t="str">
        <f t="shared" si="194"/>
        <v>O</v>
      </c>
      <c r="AS11922" t="s">
        <v>11924</v>
      </c>
    </row>
    <row r="11923" spans="43:45" x14ac:dyDescent="0.25">
      <c r="AQ11923" s="89">
        <v>10052741</v>
      </c>
      <c r="AR11923" s="90" t="str">
        <f t="shared" si="194"/>
        <v>O</v>
      </c>
      <c r="AS11923" t="s">
        <v>11925</v>
      </c>
    </row>
    <row r="11924" spans="43:45" x14ac:dyDescent="0.25">
      <c r="AQ11924" s="89">
        <v>10052746</v>
      </c>
      <c r="AR11924" s="90" t="str">
        <f t="shared" si="194"/>
        <v>O</v>
      </c>
      <c r="AS11924" t="s">
        <v>11926</v>
      </c>
    </row>
    <row r="11925" spans="43:45" x14ac:dyDescent="0.25">
      <c r="AQ11925" s="89">
        <v>10052806</v>
      </c>
      <c r="AR11925" s="90" t="str">
        <f t="shared" si="194"/>
        <v>O</v>
      </c>
      <c r="AS11925" t="s">
        <v>11927</v>
      </c>
    </row>
    <row r="11926" spans="43:45" x14ac:dyDescent="0.25">
      <c r="AQ11926" s="89">
        <v>10052881</v>
      </c>
      <c r="AR11926" s="90" t="str">
        <f t="shared" si="194"/>
        <v>O</v>
      </c>
      <c r="AS11926" t="s">
        <v>11928</v>
      </c>
    </row>
    <row r="11927" spans="43:45" x14ac:dyDescent="0.25">
      <c r="AQ11927" s="89">
        <v>10052888</v>
      </c>
      <c r="AR11927" s="90" t="str">
        <f t="shared" si="194"/>
        <v>O</v>
      </c>
      <c r="AS11927" t="s">
        <v>11929</v>
      </c>
    </row>
    <row r="11928" spans="43:45" x14ac:dyDescent="0.25">
      <c r="AQ11928" s="89">
        <v>10052937</v>
      </c>
      <c r="AR11928" s="90" t="str">
        <f t="shared" si="194"/>
        <v>O</v>
      </c>
      <c r="AS11928" t="s">
        <v>11930</v>
      </c>
    </row>
    <row r="11929" spans="43:45" x14ac:dyDescent="0.25">
      <c r="AQ11929" s="89">
        <v>10052938</v>
      </c>
      <c r="AR11929" s="90" t="str">
        <f t="shared" si="194"/>
        <v>O</v>
      </c>
      <c r="AS11929" t="s">
        <v>11931</v>
      </c>
    </row>
    <row r="11930" spans="43:45" x14ac:dyDescent="0.25">
      <c r="AQ11930" s="89">
        <v>10053208</v>
      </c>
      <c r="AR11930" s="90" t="str">
        <f t="shared" si="194"/>
        <v>O</v>
      </c>
      <c r="AS11930" t="s">
        <v>11932</v>
      </c>
    </row>
    <row r="11931" spans="43:45" x14ac:dyDescent="0.25">
      <c r="AQ11931" s="89">
        <v>10053410</v>
      </c>
      <c r="AR11931" s="90" t="str">
        <f t="shared" si="194"/>
        <v>O</v>
      </c>
      <c r="AS11931" t="s">
        <v>11933</v>
      </c>
    </row>
    <row r="11932" spans="43:45" x14ac:dyDescent="0.25">
      <c r="AQ11932" s="89">
        <v>10053468</v>
      </c>
      <c r="AR11932" s="90" t="str">
        <f t="shared" si="194"/>
        <v>O</v>
      </c>
      <c r="AS11932" t="s">
        <v>11934</v>
      </c>
    </row>
    <row r="11933" spans="43:45" x14ac:dyDescent="0.25">
      <c r="AQ11933" s="89">
        <v>10053737</v>
      </c>
      <c r="AR11933" s="90" t="str">
        <f t="shared" si="194"/>
        <v>O</v>
      </c>
      <c r="AS11933" t="s">
        <v>11935</v>
      </c>
    </row>
    <row r="11934" spans="43:45" x14ac:dyDescent="0.25">
      <c r="AQ11934" s="89">
        <v>10052690</v>
      </c>
      <c r="AR11934" s="90" t="str">
        <f t="shared" si="194"/>
        <v>O</v>
      </c>
      <c r="AS11934" t="s">
        <v>11936</v>
      </c>
    </row>
    <row r="11935" spans="43:45" x14ac:dyDescent="0.25">
      <c r="AQ11935" s="89">
        <v>10052785</v>
      </c>
      <c r="AR11935" s="90" t="str">
        <f t="shared" si="194"/>
        <v>O</v>
      </c>
      <c r="AS11935" t="s">
        <v>11937</v>
      </c>
    </row>
    <row r="11936" spans="43:45" x14ac:dyDescent="0.25">
      <c r="AQ11936" s="89">
        <v>10052803</v>
      </c>
      <c r="AR11936" s="90" t="str">
        <f t="shared" si="194"/>
        <v>O</v>
      </c>
      <c r="AS11936" t="s">
        <v>11938</v>
      </c>
    </row>
    <row r="11937" spans="43:45" x14ac:dyDescent="0.25">
      <c r="AQ11937" s="89">
        <v>10052824</v>
      </c>
      <c r="AR11937" s="90" t="str">
        <f t="shared" si="194"/>
        <v>O</v>
      </c>
      <c r="AS11937" t="s">
        <v>11939</v>
      </c>
    </row>
    <row r="11938" spans="43:45" x14ac:dyDescent="0.25">
      <c r="AQ11938" s="89">
        <v>10052872</v>
      </c>
      <c r="AR11938" s="90" t="str">
        <f t="shared" si="194"/>
        <v>O</v>
      </c>
      <c r="AS11938" t="s">
        <v>11940</v>
      </c>
    </row>
    <row r="11939" spans="43:45" x14ac:dyDescent="0.25">
      <c r="AQ11939" s="89">
        <v>10052947</v>
      </c>
      <c r="AR11939" s="90" t="str">
        <f t="shared" si="194"/>
        <v>O</v>
      </c>
      <c r="AS11939" t="s">
        <v>11941</v>
      </c>
    </row>
    <row r="11940" spans="43:45" x14ac:dyDescent="0.25">
      <c r="AQ11940" s="89">
        <v>10053146</v>
      </c>
      <c r="AR11940" s="90" t="str">
        <f t="shared" si="194"/>
        <v>O</v>
      </c>
      <c r="AS11940" t="s">
        <v>11942</v>
      </c>
    </row>
    <row r="11941" spans="43:45" x14ac:dyDescent="0.25">
      <c r="AQ11941" s="89">
        <v>10053161</v>
      </c>
      <c r="AR11941" s="90" t="str">
        <f t="shared" si="194"/>
        <v>O</v>
      </c>
      <c r="AS11941" t="s">
        <v>11943</v>
      </c>
    </row>
    <row r="11942" spans="43:45" x14ac:dyDescent="0.25">
      <c r="AQ11942" s="89">
        <v>10053174</v>
      </c>
      <c r="AR11942" s="90" t="str">
        <f t="shared" si="194"/>
        <v>O</v>
      </c>
      <c r="AS11942" t="s">
        <v>11944</v>
      </c>
    </row>
    <row r="11943" spans="43:45" x14ac:dyDescent="0.25">
      <c r="AQ11943" s="89">
        <v>10053243</v>
      </c>
      <c r="AR11943" s="90" t="str">
        <f t="shared" si="194"/>
        <v>O</v>
      </c>
      <c r="AS11943" t="s">
        <v>11945</v>
      </c>
    </row>
    <row r="11944" spans="43:45" x14ac:dyDescent="0.25">
      <c r="AQ11944" s="89">
        <v>10053480</v>
      </c>
      <c r="AR11944" s="90" t="str">
        <f t="shared" si="194"/>
        <v>O</v>
      </c>
      <c r="AS11944" t="s">
        <v>11946</v>
      </c>
    </row>
    <row r="11945" spans="43:45" x14ac:dyDescent="0.25">
      <c r="AQ11945" s="89">
        <v>10054182</v>
      </c>
      <c r="AR11945" s="90" t="str">
        <f t="shared" si="194"/>
        <v>O</v>
      </c>
      <c r="AS11945" t="s">
        <v>11947</v>
      </c>
    </row>
    <row r="11946" spans="43:45" x14ac:dyDescent="0.25">
      <c r="AQ11946" s="89">
        <v>10052571</v>
      </c>
      <c r="AR11946" s="90" t="str">
        <f t="shared" si="194"/>
        <v>O</v>
      </c>
      <c r="AS11946" t="s">
        <v>11948</v>
      </c>
    </row>
    <row r="11947" spans="43:45" x14ac:dyDescent="0.25">
      <c r="AQ11947" s="89">
        <v>10052694</v>
      </c>
      <c r="AR11947" s="90" t="str">
        <f t="shared" si="194"/>
        <v>O</v>
      </c>
      <c r="AS11947" t="s">
        <v>11949</v>
      </c>
    </row>
    <row r="11948" spans="43:45" x14ac:dyDescent="0.25">
      <c r="AQ11948" s="89">
        <v>10052860</v>
      </c>
      <c r="AR11948" s="90" t="str">
        <f t="shared" si="194"/>
        <v>O</v>
      </c>
      <c r="AS11948" t="s">
        <v>11950</v>
      </c>
    </row>
    <row r="11949" spans="43:45" x14ac:dyDescent="0.25">
      <c r="AQ11949" s="89">
        <v>10052889</v>
      </c>
      <c r="AR11949" s="90" t="str">
        <f t="shared" si="194"/>
        <v>O</v>
      </c>
      <c r="AS11949" t="s">
        <v>11951</v>
      </c>
    </row>
    <row r="11950" spans="43:45" x14ac:dyDescent="0.25">
      <c r="AQ11950" s="89">
        <v>10053213</v>
      </c>
      <c r="AR11950" s="90" t="str">
        <f t="shared" si="194"/>
        <v>O</v>
      </c>
      <c r="AS11950" t="s">
        <v>11952</v>
      </c>
    </row>
    <row r="11951" spans="43:45" x14ac:dyDescent="0.25">
      <c r="AQ11951" s="89">
        <v>10053640</v>
      </c>
      <c r="AR11951" s="90" t="str">
        <f t="shared" si="194"/>
        <v>O</v>
      </c>
      <c r="AS11951" t="s">
        <v>11953</v>
      </c>
    </row>
    <row r="11952" spans="43:45" x14ac:dyDescent="0.25">
      <c r="AQ11952" s="89">
        <v>10053695</v>
      </c>
      <c r="AR11952" s="90" t="str">
        <f t="shared" si="194"/>
        <v>O</v>
      </c>
      <c r="AS11952" t="s">
        <v>11954</v>
      </c>
    </row>
    <row r="11953" spans="43:45" x14ac:dyDescent="0.25">
      <c r="AQ11953" s="89">
        <v>10053806</v>
      </c>
      <c r="AR11953" s="90" t="str">
        <f t="shared" si="194"/>
        <v>O</v>
      </c>
      <c r="AS11953" t="s">
        <v>11955</v>
      </c>
    </row>
    <row r="11954" spans="43:45" x14ac:dyDescent="0.25">
      <c r="AQ11954" s="89">
        <v>10053810</v>
      </c>
      <c r="AR11954" s="90" t="str">
        <f t="shared" si="194"/>
        <v>O</v>
      </c>
      <c r="AS11954" t="s">
        <v>11956</v>
      </c>
    </row>
    <row r="11955" spans="43:45" x14ac:dyDescent="0.25">
      <c r="AQ11955" s="89">
        <v>10053819</v>
      </c>
      <c r="AR11955" s="90" t="str">
        <f t="shared" si="194"/>
        <v>O</v>
      </c>
      <c r="AS11955" t="s">
        <v>11957</v>
      </c>
    </row>
    <row r="11956" spans="43:45" x14ac:dyDescent="0.25">
      <c r="AQ11956" s="89">
        <v>10054194</v>
      </c>
      <c r="AR11956" s="90" t="str">
        <f t="shared" si="194"/>
        <v>O</v>
      </c>
      <c r="AS11956" t="s">
        <v>11958</v>
      </c>
    </row>
    <row r="11957" spans="43:45" x14ac:dyDescent="0.25">
      <c r="AQ11957" s="89">
        <v>10054195</v>
      </c>
      <c r="AR11957" s="90" t="str">
        <f t="shared" si="194"/>
        <v>O</v>
      </c>
      <c r="AS11957" t="s">
        <v>11959</v>
      </c>
    </row>
    <row r="11958" spans="43:45" x14ac:dyDescent="0.25">
      <c r="AQ11958" s="89">
        <v>10054198</v>
      </c>
      <c r="AR11958" s="90" t="str">
        <f t="shared" si="194"/>
        <v>O</v>
      </c>
      <c r="AS11958" t="s">
        <v>11960</v>
      </c>
    </row>
    <row r="11959" spans="43:45" x14ac:dyDescent="0.25">
      <c r="AQ11959" s="89">
        <v>10054199</v>
      </c>
      <c r="AR11959" s="90" t="str">
        <f t="shared" si="194"/>
        <v>O</v>
      </c>
      <c r="AS11959" t="s">
        <v>11961</v>
      </c>
    </row>
    <row r="11960" spans="43:45" x14ac:dyDescent="0.25">
      <c r="AQ11960" s="89">
        <v>10052640</v>
      </c>
      <c r="AR11960" s="90" t="str">
        <f t="shared" si="194"/>
        <v>O</v>
      </c>
      <c r="AS11960" t="s">
        <v>11962</v>
      </c>
    </row>
    <row r="11961" spans="43:45" x14ac:dyDescent="0.25">
      <c r="AQ11961" s="89">
        <v>10052898</v>
      </c>
      <c r="AR11961" s="90" t="str">
        <f t="shared" si="194"/>
        <v>O</v>
      </c>
      <c r="AS11961" t="s">
        <v>11963</v>
      </c>
    </row>
    <row r="11962" spans="43:45" x14ac:dyDescent="0.25">
      <c r="AQ11962" s="89">
        <v>10053209</v>
      </c>
      <c r="AR11962" s="90" t="str">
        <f t="shared" si="194"/>
        <v>O</v>
      </c>
      <c r="AS11962" t="s">
        <v>11964</v>
      </c>
    </row>
    <row r="11963" spans="43:45" x14ac:dyDescent="0.25">
      <c r="AQ11963" s="89">
        <v>10053996</v>
      </c>
      <c r="AR11963" s="90" t="str">
        <f t="shared" si="194"/>
        <v>O</v>
      </c>
      <c r="AS11963" t="s">
        <v>11965</v>
      </c>
    </row>
    <row r="11964" spans="43:45" x14ac:dyDescent="0.25">
      <c r="AQ11964" s="89">
        <v>10054002</v>
      </c>
      <c r="AR11964" s="90" t="str">
        <f t="shared" si="194"/>
        <v>O</v>
      </c>
      <c r="AS11964" t="s">
        <v>11966</v>
      </c>
    </row>
    <row r="11965" spans="43:45" x14ac:dyDescent="0.25">
      <c r="AQ11965" s="89">
        <v>10054009</v>
      </c>
      <c r="AR11965" s="90" t="str">
        <f t="shared" si="194"/>
        <v>O</v>
      </c>
      <c r="AS11965" t="s">
        <v>11967</v>
      </c>
    </row>
    <row r="11966" spans="43:45" x14ac:dyDescent="0.25">
      <c r="AQ11966" s="89">
        <v>10054018</v>
      </c>
      <c r="AR11966" s="90" t="str">
        <f t="shared" si="194"/>
        <v>O</v>
      </c>
      <c r="AS11966" t="s">
        <v>11968</v>
      </c>
    </row>
    <row r="11967" spans="43:45" x14ac:dyDescent="0.25">
      <c r="AQ11967" s="89">
        <v>10052837</v>
      </c>
      <c r="AR11967" s="90" t="str">
        <f t="shared" si="194"/>
        <v>O</v>
      </c>
      <c r="AS11967" t="s">
        <v>11969</v>
      </c>
    </row>
    <row r="11968" spans="43:45" x14ac:dyDescent="0.25">
      <c r="AQ11968" s="89">
        <v>10052878</v>
      </c>
      <c r="AR11968" s="90" t="str">
        <f t="shared" si="194"/>
        <v>O</v>
      </c>
      <c r="AS11968" t="s">
        <v>11970</v>
      </c>
    </row>
    <row r="11969" spans="43:45" x14ac:dyDescent="0.25">
      <c r="AQ11969" s="89">
        <v>10052930</v>
      </c>
      <c r="AR11969" s="90" t="str">
        <f t="shared" si="194"/>
        <v>O</v>
      </c>
      <c r="AS11969" t="s">
        <v>11971</v>
      </c>
    </row>
    <row r="11970" spans="43:45" x14ac:dyDescent="0.25">
      <c r="AQ11970" s="89">
        <v>10052945</v>
      </c>
      <c r="AR11970" s="90" t="str">
        <f t="shared" si="194"/>
        <v>O</v>
      </c>
      <c r="AS11970" t="s">
        <v>11972</v>
      </c>
    </row>
    <row r="11971" spans="43:45" x14ac:dyDescent="0.25">
      <c r="AQ11971" s="89">
        <v>10052965</v>
      </c>
      <c r="AR11971" s="90" t="str">
        <f t="shared" si="194"/>
        <v>O</v>
      </c>
      <c r="AS11971" t="s">
        <v>11973</v>
      </c>
    </row>
    <row r="11972" spans="43:45" x14ac:dyDescent="0.25">
      <c r="AQ11972" s="89">
        <v>10054090</v>
      </c>
      <c r="AR11972" s="90" t="str">
        <f t="shared" si="194"/>
        <v>O</v>
      </c>
      <c r="AS11972" t="s">
        <v>11974</v>
      </c>
    </row>
    <row r="11973" spans="43:45" x14ac:dyDescent="0.25">
      <c r="AQ11973" s="89">
        <v>10054131</v>
      </c>
      <c r="AR11973" s="90" t="str">
        <f t="shared" si="194"/>
        <v>O</v>
      </c>
      <c r="AS11973" t="s">
        <v>11975</v>
      </c>
    </row>
    <row r="11974" spans="43:45" x14ac:dyDescent="0.25">
      <c r="AQ11974" s="89">
        <v>10054134</v>
      </c>
      <c r="AR11974" s="90" t="str">
        <f t="shared" si="194"/>
        <v>O</v>
      </c>
      <c r="AS11974" t="s">
        <v>11976</v>
      </c>
    </row>
    <row r="11975" spans="43:45" x14ac:dyDescent="0.25">
      <c r="AQ11975" s="89">
        <v>10052567</v>
      </c>
      <c r="AR11975" s="90" t="str">
        <f t="shared" si="194"/>
        <v>O</v>
      </c>
      <c r="AS11975" t="s">
        <v>11977</v>
      </c>
    </row>
    <row r="11976" spans="43:45" x14ac:dyDescent="0.25">
      <c r="AQ11976" s="89">
        <v>10052740</v>
      </c>
      <c r="AR11976" s="90" t="str">
        <f t="shared" si="194"/>
        <v>O</v>
      </c>
      <c r="AS11976" t="s">
        <v>11978</v>
      </c>
    </row>
    <row r="11977" spans="43:45" x14ac:dyDescent="0.25">
      <c r="AQ11977" s="89">
        <v>10053290</v>
      </c>
      <c r="AR11977" s="90" t="str">
        <f t="shared" ref="AR11977:AR12040" si="195">IF(ISNA(VLOOKUP(AQ11977,$BP$18:$BQ$356,2,FALSE))=TRUE,"O",VLOOKUP(AQ11977,$BP$18:$BQ$356,2,FALSE))</f>
        <v>O</v>
      </c>
      <c r="AS11977" t="s">
        <v>11979</v>
      </c>
    </row>
    <row r="11978" spans="43:45" x14ac:dyDescent="0.25">
      <c r="AQ11978" s="89">
        <v>10053354</v>
      </c>
      <c r="AR11978" s="90" t="str">
        <f t="shared" si="195"/>
        <v>O</v>
      </c>
      <c r="AS11978" t="s">
        <v>11980</v>
      </c>
    </row>
    <row r="11979" spans="43:45" x14ac:dyDescent="0.25">
      <c r="AQ11979" s="89">
        <v>10053358</v>
      </c>
      <c r="AR11979" s="90" t="str">
        <f t="shared" si="195"/>
        <v>O</v>
      </c>
      <c r="AS11979" t="s">
        <v>11441</v>
      </c>
    </row>
    <row r="11980" spans="43:45" x14ac:dyDescent="0.25">
      <c r="AQ11980" s="89">
        <v>10053370</v>
      </c>
      <c r="AR11980" s="90" t="str">
        <f t="shared" si="195"/>
        <v>O</v>
      </c>
      <c r="AS11980" t="s">
        <v>6101</v>
      </c>
    </row>
    <row r="11981" spans="43:45" x14ac:dyDescent="0.25">
      <c r="AQ11981" s="89">
        <v>10053389</v>
      </c>
      <c r="AR11981" s="90" t="str">
        <f t="shared" si="195"/>
        <v>O</v>
      </c>
      <c r="AS11981" t="s">
        <v>11981</v>
      </c>
    </row>
    <row r="11982" spans="43:45" x14ac:dyDescent="0.25">
      <c r="AQ11982" s="89">
        <v>10053394</v>
      </c>
      <c r="AR11982" s="90" t="str">
        <f t="shared" si="195"/>
        <v>O</v>
      </c>
      <c r="AS11982" t="s">
        <v>11982</v>
      </c>
    </row>
    <row r="11983" spans="43:45" x14ac:dyDescent="0.25">
      <c r="AQ11983" s="89">
        <v>10053845</v>
      </c>
      <c r="AR11983" s="90" t="str">
        <f t="shared" si="195"/>
        <v>O</v>
      </c>
      <c r="AS11983" t="s">
        <v>11983</v>
      </c>
    </row>
    <row r="11984" spans="43:45" x14ac:dyDescent="0.25">
      <c r="AQ11984" s="89">
        <v>10054049</v>
      </c>
      <c r="AR11984" s="90" t="str">
        <f t="shared" si="195"/>
        <v>O</v>
      </c>
      <c r="AS11984" t="s">
        <v>11984</v>
      </c>
    </row>
    <row r="11985" spans="43:45" x14ac:dyDescent="0.25">
      <c r="AQ11985" s="89">
        <v>10052553</v>
      </c>
      <c r="AR11985" s="90" t="str">
        <f t="shared" si="195"/>
        <v>O</v>
      </c>
      <c r="AS11985" t="s">
        <v>11985</v>
      </c>
    </row>
    <row r="11986" spans="43:45" x14ac:dyDescent="0.25">
      <c r="AQ11986" s="89">
        <v>10053178</v>
      </c>
      <c r="AR11986" s="90" t="str">
        <f t="shared" si="195"/>
        <v>O</v>
      </c>
      <c r="AS11986" t="s">
        <v>11986</v>
      </c>
    </row>
    <row r="11987" spans="43:45" x14ac:dyDescent="0.25">
      <c r="AQ11987" s="89">
        <v>10053241</v>
      </c>
      <c r="AR11987" s="90" t="str">
        <f t="shared" si="195"/>
        <v>O</v>
      </c>
      <c r="AS11987" t="s">
        <v>11987</v>
      </c>
    </row>
    <row r="11988" spans="43:45" x14ac:dyDescent="0.25">
      <c r="AQ11988" s="89">
        <v>10053310</v>
      </c>
      <c r="AR11988" s="90" t="str">
        <f t="shared" si="195"/>
        <v>O</v>
      </c>
      <c r="AS11988" t="s">
        <v>11988</v>
      </c>
    </row>
    <row r="11989" spans="43:45" x14ac:dyDescent="0.25">
      <c r="AQ11989" s="89">
        <v>10053320</v>
      </c>
      <c r="AR11989" s="90" t="str">
        <f t="shared" si="195"/>
        <v>O</v>
      </c>
      <c r="AS11989" t="s">
        <v>11989</v>
      </c>
    </row>
    <row r="11990" spans="43:45" x14ac:dyDescent="0.25">
      <c r="AQ11990" s="89">
        <v>10053432</v>
      </c>
      <c r="AR11990" s="90" t="str">
        <f t="shared" si="195"/>
        <v>O</v>
      </c>
      <c r="AS11990" t="s">
        <v>11990</v>
      </c>
    </row>
    <row r="11991" spans="43:45" x14ac:dyDescent="0.25">
      <c r="AQ11991" s="89">
        <v>10053704</v>
      </c>
      <c r="AR11991" s="90" t="str">
        <f t="shared" si="195"/>
        <v>O</v>
      </c>
      <c r="AS11991" t="s">
        <v>11991</v>
      </c>
    </row>
    <row r="11992" spans="43:45" x14ac:dyDescent="0.25">
      <c r="AQ11992" s="89">
        <v>10053741</v>
      </c>
      <c r="AR11992" s="90" t="str">
        <f t="shared" si="195"/>
        <v>O</v>
      </c>
      <c r="AS11992" t="s">
        <v>11992</v>
      </c>
    </row>
    <row r="11993" spans="43:45" x14ac:dyDescent="0.25">
      <c r="AQ11993" s="89">
        <v>10053949</v>
      </c>
      <c r="AR11993" s="90" t="str">
        <f t="shared" si="195"/>
        <v>O</v>
      </c>
      <c r="AS11993" t="s">
        <v>11993</v>
      </c>
    </row>
    <row r="11994" spans="43:45" x14ac:dyDescent="0.25">
      <c r="AQ11994" s="89">
        <v>10052688</v>
      </c>
      <c r="AR11994" s="90" t="str">
        <f t="shared" si="195"/>
        <v>O</v>
      </c>
      <c r="AS11994" t="s">
        <v>11994</v>
      </c>
    </row>
    <row r="11995" spans="43:45" x14ac:dyDescent="0.25">
      <c r="AQ11995" s="89">
        <v>10053236</v>
      </c>
      <c r="AR11995" s="90" t="str">
        <f t="shared" si="195"/>
        <v>O</v>
      </c>
      <c r="AS11995" t="s">
        <v>11995</v>
      </c>
    </row>
    <row r="11996" spans="43:45" x14ac:dyDescent="0.25">
      <c r="AQ11996" s="89">
        <v>10053321</v>
      </c>
      <c r="AR11996" s="90" t="str">
        <f t="shared" si="195"/>
        <v>O</v>
      </c>
      <c r="AS11996" t="s">
        <v>11996</v>
      </c>
    </row>
    <row r="11997" spans="43:45" x14ac:dyDescent="0.25">
      <c r="AQ11997" s="89">
        <v>10053675</v>
      </c>
      <c r="AR11997" s="90" t="str">
        <f t="shared" si="195"/>
        <v>O</v>
      </c>
      <c r="AS11997" t="s">
        <v>11997</v>
      </c>
    </row>
    <row r="11998" spans="43:45" x14ac:dyDescent="0.25">
      <c r="AQ11998" s="89">
        <v>10053743</v>
      </c>
      <c r="AR11998" s="90" t="str">
        <f t="shared" si="195"/>
        <v>O</v>
      </c>
      <c r="AS11998" t="s">
        <v>11998</v>
      </c>
    </row>
    <row r="11999" spans="43:45" x14ac:dyDescent="0.25">
      <c r="AQ11999" s="89">
        <v>10053750</v>
      </c>
      <c r="AR11999" s="90" t="str">
        <f t="shared" si="195"/>
        <v>O</v>
      </c>
      <c r="AS11999" t="s">
        <v>11999</v>
      </c>
    </row>
    <row r="12000" spans="43:45" x14ac:dyDescent="0.25">
      <c r="AQ12000" s="89">
        <v>10052549</v>
      </c>
      <c r="AR12000" s="90" t="str">
        <f t="shared" si="195"/>
        <v>O</v>
      </c>
      <c r="AS12000" t="s">
        <v>12000</v>
      </c>
    </row>
    <row r="12001" spans="43:45" x14ac:dyDescent="0.25">
      <c r="AQ12001" s="89">
        <v>10052575</v>
      </c>
      <c r="AR12001" s="90" t="str">
        <f t="shared" si="195"/>
        <v>O</v>
      </c>
      <c r="AS12001" t="s">
        <v>12001</v>
      </c>
    </row>
    <row r="12002" spans="43:45" x14ac:dyDescent="0.25">
      <c r="AQ12002" s="89">
        <v>10052747</v>
      </c>
      <c r="AR12002" s="90" t="str">
        <f t="shared" si="195"/>
        <v>O</v>
      </c>
      <c r="AS12002" t="s">
        <v>12002</v>
      </c>
    </row>
    <row r="12003" spans="43:45" x14ac:dyDescent="0.25">
      <c r="AQ12003" s="89">
        <v>10052818</v>
      </c>
      <c r="AR12003" s="90" t="str">
        <f t="shared" si="195"/>
        <v>O</v>
      </c>
      <c r="AS12003" t="s">
        <v>12003</v>
      </c>
    </row>
    <row r="12004" spans="43:45" x14ac:dyDescent="0.25">
      <c r="AQ12004" s="89">
        <v>10052829</v>
      </c>
      <c r="AR12004" s="90" t="str">
        <f t="shared" si="195"/>
        <v>O</v>
      </c>
      <c r="AS12004" t="s">
        <v>12004</v>
      </c>
    </row>
    <row r="12005" spans="43:45" x14ac:dyDescent="0.25">
      <c r="AQ12005" s="89">
        <v>10052915</v>
      </c>
      <c r="AR12005" s="90" t="str">
        <f t="shared" si="195"/>
        <v>O</v>
      </c>
      <c r="AS12005" t="s">
        <v>12005</v>
      </c>
    </row>
    <row r="12006" spans="43:45" x14ac:dyDescent="0.25">
      <c r="AQ12006" s="89">
        <v>10053027</v>
      </c>
      <c r="AR12006" s="90" t="str">
        <f t="shared" si="195"/>
        <v>O</v>
      </c>
      <c r="AS12006" t="s">
        <v>12006</v>
      </c>
    </row>
    <row r="12007" spans="43:45" x14ac:dyDescent="0.25">
      <c r="AQ12007" s="89">
        <v>10053488</v>
      </c>
      <c r="AR12007" s="90" t="str">
        <f t="shared" si="195"/>
        <v>O</v>
      </c>
      <c r="AS12007" t="s">
        <v>12007</v>
      </c>
    </row>
    <row r="12008" spans="43:45" x14ac:dyDescent="0.25">
      <c r="AQ12008" s="89">
        <v>10053911</v>
      </c>
      <c r="AR12008" s="90" t="str">
        <f t="shared" si="195"/>
        <v>O</v>
      </c>
      <c r="AS12008" t="s">
        <v>12008</v>
      </c>
    </row>
    <row r="12009" spans="43:45" x14ac:dyDescent="0.25">
      <c r="AQ12009" s="89">
        <v>10053926</v>
      </c>
      <c r="AR12009" s="90" t="str">
        <f t="shared" si="195"/>
        <v>O</v>
      </c>
      <c r="AS12009" t="s">
        <v>12009</v>
      </c>
    </row>
    <row r="12010" spans="43:45" x14ac:dyDescent="0.25">
      <c r="AQ12010" s="89">
        <v>10052625</v>
      </c>
      <c r="AR12010" s="90" t="str">
        <f t="shared" si="195"/>
        <v>O</v>
      </c>
      <c r="AS12010" t="s">
        <v>12010</v>
      </c>
    </row>
    <row r="12011" spans="43:45" x14ac:dyDescent="0.25">
      <c r="AQ12011" s="89">
        <v>10052638</v>
      </c>
      <c r="AR12011" s="90" t="str">
        <f t="shared" si="195"/>
        <v>O</v>
      </c>
      <c r="AS12011" t="s">
        <v>12011</v>
      </c>
    </row>
    <row r="12012" spans="43:45" x14ac:dyDescent="0.25">
      <c r="AQ12012" s="89">
        <v>10052671</v>
      </c>
      <c r="AR12012" s="90" t="str">
        <f t="shared" si="195"/>
        <v>O</v>
      </c>
      <c r="AS12012" t="s">
        <v>12012</v>
      </c>
    </row>
    <row r="12013" spans="43:45" x14ac:dyDescent="0.25">
      <c r="AQ12013" s="89">
        <v>10052944</v>
      </c>
      <c r="AR12013" s="90" t="str">
        <f t="shared" si="195"/>
        <v>O</v>
      </c>
      <c r="AS12013" t="s">
        <v>12013</v>
      </c>
    </row>
    <row r="12014" spans="43:45" x14ac:dyDescent="0.25">
      <c r="AQ12014" s="89">
        <v>10053393</v>
      </c>
      <c r="AR12014" s="90" t="str">
        <f t="shared" si="195"/>
        <v>O</v>
      </c>
      <c r="AS12014" t="s">
        <v>12014</v>
      </c>
    </row>
    <row r="12015" spans="43:45" x14ac:dyDescent="0.25">
      <c r="AQ12015" s="89">
        <v>10053407</v>
      </c>
      <c r="AR12015" s="90" t="str">
        <f t="shared" si="195"/>
        <v>O</v>
      </c>
      <c r="AS12015" t="s">
        <v>12015</v>
      </c>
    </row>
    <row r="12016" spans="43:45" x14ac:dyDescent="0.25">
      <c r="AQ12016" s="89">
        <v>10053517</v>
      </c>
      <c r="AR12016" s="90" t="str">
        <f t="shared" si="195"/>
        <v>O</v>
      </c>
      <c r="AS12016" t="s">
        <v>12016</v>
      </c>
    </row>
    <row r="12017" spans="43:45" x14ac:dyDescent="0.25">
      <c r="AQ12017" s="89">
        <v>10053783</v>
      </c>
      <c r="AR12017" s="90" t="str">
        <f t="shared" si="195"/>
        <v>O</v>
      </c>
      <c r="AS12017" t="s">
        <v>12017</v>
      </c>
    </row>
    <row r="12018" spans="43:45" x14ac:dyDescent="0.25">
      <c r="AQ12018" s="89">
        <v>10053790</v>
      </c>
      <c r="AR12018" s="90" t="str">
        <f t="shared" si="195"/>
        <v>O</v>
      </c>
      <c r="AS12018" t="s">
        <v>12018</v>
      </c>
    </row>
    <row r="12019" spans="43:45" x14ac:dyDescent="0.25">
      <c r="AQ12019" s="89">
        <v>10053816</v>
      </c>
      <c r="AR12019" s="90" t="str">
        <f t="shared" si="195"/>
        <v>O</v>
      </c>
      <c r="AS12019" t="s">
        <v>12019</v>
      </c>
    </row>
    <row r="12020" spans="43:45" x14ac:dyDescent="0.25">
      <c r="AQ12020" s="89">
        <v>10052693</v>
      </c>
      <c r="AR12020" s="90" t="str">
        <f t="shared" si="195"/>
        <v>O</v>
      </c>
      <c r="AS12020" t="s">
        <v>12020</v>
      </c>
    </row>
    <row r="12021" spans="43:45" x14ac:dyDescent="0.25">
      <c r="AQ12021" s="89">
        <v>10053189</v>
      </c>
      <c r="AR12021" s="90" t="str">
        <f t="shared" si="195"/>
        <v>O</v>
      </c>
      <c r="AS12021" t="s">
        <v>12021</v>
      </c>
    </row>
    <row r="12022" spans="43:45" x14ac:dyDescent="0.25">
      <c r="AQ12022" s="89">
        <v>10053286</v>
      </c>
      <c r="AR12022" s="90" t="str">
        <f t="shared" si="195"/>
        <v>O</v>
      </c>
      <c r="AS12022" t="s">
        <v>12022</v>
      </c>
    </row>
    <row r="12023" spans="43:45" x14ac:dyDescent="0.25">
      <c r="AQ12023" s="89">
        <v>10053469</v>
      </c>
      <c r="AR12023" s="90" t="str">
        <f t="shared" si="195"/>
        <v>O</v>
      </c>
      <c r="AS12023" t="s">
        <v>12023</v>
      </c>
    </row>
    <row r="12024" spans="43:45" x14ac:dyDescent="0.25">
      <c r="AQ12024" s="89">
        <v>10053471</v>
      </c>
      <c r="AR12024" s="90" t="str">
        <f t="shared" si="195"/>
        <v>O</v>
      </c>
      <c r="AS12024" t="s">
        <v>12024</v>
      </c>
    </row>
    <row r="12025" spans="43:45" x14ac:dyDescent="0.25">
      <c r="AQ12025" s="89">
        <v>10054203</v>
      </c>
      <c r="AR12025" s="90" t="str">
        <f t="shared" si="195"/>
        <v>O</v>
      </c>
      <c r="AS12025" t="s">
        <v>12025</v>
      </c>
    </row>
    <row r="12026" spans="43:45" x14ac:dyDescent="0.25">
      <c r="AQ12026" s="89">
        <v>10054204</v>
      </c>
      <c r="AR12026" s="90" t="str">
        <f t="shared" si="195"/>
        <v>O</v>
      </c>
      <c r="AS12026" t="s">
        <v>12026</v>
      </c>
    </row>
    <row r="12027" spans="43:45" x14ac:dyDescent="0.25">
      <c r="AQ12027" s="89">
        <v>10054205</v>
      </c>
      <c r="AR12027" s="90" t="str">
        <f t="shared" si="195"/>
        <v>O</v>
      </c>
      <c r="AS12027" t="s">
        <v>12027</v>
      </c>
    </row>
    <row r="12028" spans="43:45" x14ac:dyDescent="0.25">
      <c r="AQ12028" s="89">
        <v>10052919</v>
      </c>
      <c r="AR12028" s="90" t="str">
        <f t="shared" si="195"/>
        <v>O</v>
      </c>
      <c r="AS12028" t="s">
        <v>12028</v>
      </c>
    </row>
    <row r="12029" spans="43:45" x14ac:dyDescent="0.25">
      <c r="AQ12029" s="89">
        <v>10052959</v>
      </c>
      <c r="AR12029" s="90" t="str">
        <f t="shared" si="195"/>
        <v>O</v>
      </c>
      <c r="AS12029" t="s">
        <v>12029</v>
      </c>
    </row>
    <row r="12030" spans="43:45" x14ac:dyDescent="0.25">
      <c r="AQ12030" s="89">
        <v>10052967</v>
      </c>
      <c r="AR12030" s="90" t="str">
        <f t="shared" si="195"/>
        <v>O</v>
      </c>
      <c r="AS12030" t="s">
        <v>12030</v>
      </c>
    </row>
    <row r="12031" spans="43:45" x14ac:dyDescent="0.25">
      <c r="AQ12031" s="89">
        <v>10052983</v>
      </c>
      <c r="AR12031" s="90" t="str">
        <f t="shared" si="195"/>
        <v>O</v>
      </c>
      <c r="AS12031" t="s">
        <v>12031</v>
      </c>
    </row>
    <row r="12032" spans="43:45" x14ac:dyDescent="0.25">
      <c r="AQ12032" s="89">
        <v>10053197</v>
      </c>
      <c r="AR12032" s="90" t="str">
        <f t="shared" si="195"/>
        <v>O</v>
      </c>
      <c r="AS12032" t="s">
        <v>12032</v>
      </c>
    </row>
    <row r="12033" spans="43:45" x14ac:dyDescent="0.25">
      <c r="AQ12033" s="89">
        <v>10053574</v>
      </c>
      <c r="AR12033" s="90" t="str">
        <f t="shared" si="195"/>
        <v>O</v>
      </c>
      <c r="AS12033" t="s">
        <v>12033</v>
      </c>
    </row>
    <row r="12034" spans="43:45" x14ac:dyDescent="0.25">
      <c r="AQ12034" s="89">
        <v>10053590</v>
      </c>
      <c r="AR12034" s="90" t="str">
        <f t="shared" si="195"/>
        <v>O</v>
      </c>
      <c r="AS12034" t="s">
        <v>12034</v>
      </c>
    </row>
    <row r="12035" spans="43:45" x14ac:dyDescent="0.25">
      <c r="AQ12035" s="89">
        <v>10053772</v>
      </c>
      <c r="AR12035" s="90" t="str">
        <f t="shared" si="195"/>
        <v>O</v>
      </c>
      <c r="AS12035" t="s">
        <v>12035</v>
      </c>
    </row>
    <row r="12036" spans="43:45" x14ac:dyDescent="0.25">
      <c r="AQ12036" s="89">
        <v>10053801</v>
      </c>
      <c r="AR12036" s="90" t="str">
        <f t="shared" si="195"/>
        <v>O</v>
      </c>
      <c r="AS12036" t="s">
        <v>12036</v>
      </c>
    </row>
    <row r="12037" spans="43:45" x14ac:dyDescent="0.25">
      <c r="AQ12037" s="89">
        <v>10053958</v>
      </c>
      <c r="AR12037" s="90" t="str">
        <f t="shared" si="195"/>
        <v>O</v>
      </c>
      <c r="AS12037" t="s">
        <v>12037</v>
      </c>
    </row>
    <row r="12038" spans="43:45" x14ac:dyDescent="0.25">
      <c r="AQ12038" s="89">
        <v>10054020</v>
      </c>
      <c r="AR12038" s="90" t="str">
        <f t="shared" si="195"/>
        <v>O</v>
      </c>
      <c r="AS12038" t="s">
        <v>12038</v>
      </c>
    </row>
    <row r="12039" spans="43:45" x14ac:dyDescent="0.25">
      <c r="AQ12039" s="89">
        <v>10054055</v>
      </c>
      <c r="AR12039" s="90" t="str">
        <f t="shared" si="195"/>
        <v>O</v>
      </c>
      <c r="AS12039" t="s">
        <v>12039</v>
      </c>
    </row>
    <row r="12040" spans="43:45" x14ac:dyDescent="0.25">
      <c r="AQ12040" s="89">
        <v>10052612</v>
      </c>
      <c r="AR12040" s="90" t="str">
        <f t="shared" si="195"/>
        <v>O</v>
      </c>
      <c r="AS12040" t="s">
        <v>12040</v>
      </c>
    </row>
    <row r="12041" spans="43:45" x14ac:dyDescent="0.25">
      <c r="AQ12041" s="89">
        <v>10052703</v>
      </c>
      <c r="AR12041" s="90" t="str">
        <f t="shared" ref="AR12041:AR12104" si="196">IF(ISNA(VLOOKUP(AQ12041,$BP$18:$BQ$356,2,FALSE))=TRUE,"O",VLOOKUP(AQ12041,$BP$18:$BQ$356,2,FALSE))</f>
        <v>O</v>
      </c>
      <c r="AS12041" t="s">
        <v>12041</v>
      </c>
    </row>
    <row r="12042" spans="43:45" x14ac:dyDescent="0.25">
      <c r="AQ12042" s="89">
        <v>10052764</v>
      </c>
      <c r="AR12042" s="90" t="str">
        <f t="shared" si="196"/>
        <v>O</v>
      </c>
      <c r="AS12042" t="s">
        <v>12042</v>
      </c>
    </row>
    <row r="12043" spans="43:45" x14ac:dyDescent="0.25">
      <c r="AQ12043" s="89">
        <v>10052907</v>
      </c>
      <c r="AR12043" s="90" t="str">
        <f t="shared" si="196"/>
        <v>O</v>
      </c>
      <c r="AS12043" t="s">
        <v>12043</v>
      </c>
    </row>
    <row r="12044" spans="43:45" x14ac:dyDescent="0.25">
      <c r="AQ12044" s="89">
        <v>10053099</v>
      </c>
      <c r="AR12044" s="90" t="str">
        <f t="shared" si="196"/>
        <v>O</v>
      </c>
      <c r="AS12044" t="s">
        <v>12044</v>
      </c>
    </row>
    <row r="12045" spans="43:45" x14ac:dyDescent="0.25">
      <c r="AQ12045" s="89">
        <v>10053883</v>
      </c>
      <c r="AR12045" s="90" t="str">
        <f t="shared" si="196"/>
        <v>O</v>
      </c>
      <c r="AS12045" t="s">
        <v>12045</v>
      </c>
    </row>
    <row r="12046" spans="43:45" x14ac:dyDescent="0.25">
      <c r="AQ12046" s="89">
        <v>10053886</v>
      </c>
      <c r="AR12046" s="90" t="str">
        <f t="shared" si="196"/>
        <v>O</v>
      </c>
      <c r="AS12046" t="s">
        <v>12046</v>
      </c>
    </row>
    <row r="12047" spans="43:45" x14ac:dyDescent="0.25">
      <c r="AQ12047" s="89">
        <v>10053961</v>
      </c>
      <c r="AR12047" s="90" t="str">
        <f t="shared" si="196"/>
        <v>O</v>
      </c>
      <c r="AS12047" t="s">
        <v>12047</v>
      </c>
    </row>
    <row r="12048" spans="43:45" x14ac:dyDescent="0.25">
      <c r="AQ12048" s="89">
        <v>10054019</v>
      </c>
      <c r="AR12048" s="90" t="str">
        <f t="shared" si="196"/>
        <v>O</v>
      </c>
      <c r="AS12048" t="s">
        <v>12048</v>
      </c>
    </row>
    <row r="12049" spans="43:45" x14ac:dyDescent="0.25">
      <c r="AQ12049" s="89">
        <v>10052661</v>
      </c>
      <c r="AR12049" s="90" t="str">
        <f t="shared" si="196"/>
        <v>O</v>
      </c>
      <c r="AS12049" t="s">
        <v>12049</v>
      </c>
    </row>
    <row r="12050" spans="43:45" x14ac:dyDescent="0.25">
      <c r="AQ12050" s="89">
        <v>10053485</v>
      </c>
      <c r="AR12050" s="90" t="str">
        <f t="shared" si="196"/>
        <v>O</v>
      </c>
      <c r="AS12050" t="s">
        <v>12050</v>
      </c>
    </row>
    <row r="12051" spans="43:45" x14ac:dyDescent="0.25">
      <c r="AQ12051" s="89">
        <v>10053835</v>
      </c>
      <c r="AR12051" s="90" t="str">
        <f t="shared" si="196"/>
        <v>O</v>
      </c>
      <c r="AS12051" t="s">
        <v>12051</v>
      </c>
    </row>
    <row r="12052" spans="43:45" x14ac:dyDescent="0.25">
      <c r="AQ12052" s="89">
        <v>10053864</v>
      </c>
      <c r="AR12052" s="90" t="str">
        <f t="shared" si="196"/>
        <v>O</v>
      </c>
      <c r="AS12052" t="s">
        <v>12052</v>
      </c>
    </row>
    <row r="12053" spans="43:45" x14ac:dyDescent="0.25">
      <c r="AQ12053" s="89">
        <v>10053871</v>
      </c>
      <c r="AR12053" s="90" t="str">
        <f t="shared" si="196"/>
        <v>O</v>
      </c>
      <c r="AS12053" t="s">
        <v>12053</v>
      </c>
    </row>
    <row r="12054" spans="43:45" x14ac:dyDescent="0.25">
      <c r="AQ12054" s="89">
        <v>10053931</v>
      </c>
      <c r="AR12054" s="90" t="str">
        <f t="shared" si="196"/>
        <v>O</v>
      </c>
      <c r="AS12054" t="s">
        <v>12054</v>
      </c>
    </row>
    <row r="12055" spans="43:45" x14ac:dyDescent="0.25">
      <c r="AQ12055" s="89">
        <v>10053936</v>
      </c>
      <c r="AR12055" s="90" t="str">
        <f t="shared" si="196"/>
        <v>O</v>
      </c>
      <c r="AS12055" t="s">
        <v>12055</v>
      </c>
    </row>
    <row r="12056" spans="43:45" x14ac:dyDescent="0.25">
      <c r="AQ12056" s="89">
        <v>10053976</v>
      </c>
      <c r="AR12056" s="90" t="str">
        <f t="shared" si="196"/>
        <v>O</v>
      </c>
      <c r="AS12056" t="s">
        <v>12056</v>
      </c>
    </row>
    <row r="12057" spans="43:45" x14ac:dyDescent="0.25">
      <c r="AQ12057" s="89">
        <v>10054021</v>
      </c>
      <c r="AR12057" s="90" t="str">
        <f t="shared" si="196"/>
        <v>O</v>
      </c>
      <c r="AS12057" t="s">
        <v>12057</v>
      </c>
    </row>
    <row r="12058" spans="43:45" x14ac:dyDescent="0.25">
      <c r="AQ12058" s="89">
        <v>10054039</v>
      </c>
      <c r="AR12058" s="90" t="str">
        <f t="shared" si="196"/>
        <v>O</v>
      </c>
      <c r="AS12058" t="s">
        <v>12058</v>
      </c>
    </row>
    <row r="12059" spans="43:45" x14ac:dyDescent="0.25">
      <c r="AQ12059" s="89">
        <v>10052451</v>
      </c>
      <c r="AR12059" s="90" t="str">
        <f t="shared" si="196"/>
        <v>O</v>
      </c>
      <c r="AS12059" t="s">
        <v>12059</v>
      </c>
    </row>
    <row r="12060" spans="43:45" x14ac:dyDescent="0.25">
      <c r="AQ12060" s="89">
        <v>10052635</v>
      </c>
      <c r="AR12060" s="90" t="str">
        <f t="shared" si="196"/>
        <v>O</v>
      </c>
      <c r="AS12060" t="s">
        <v>12060</v>
      </c>
    </row>
    <row r="12061" spans="43:45" x14ac:dyDescent="0.25">
      <c r="AQ12061" s="89">
        <v>10052680</v>
      </c>
      <c r="AR12061" s="90" t="str">
        <f t="shared" si="196"/>
        <v>O</v>
      </c>
      <c r="AS12061" t="s">
        <v>12061</v>
      </c>
    </row>
    <row r="12062" spans="43:45" x14ac:dyDescent="0.25">
      <c r="AQ12062" s="89">
        <v>10052739</v>
      </c>
      <c r="AR12062" s="90" t="str">
        <f t="shared" si="196"/>
        <v>O</v>
      </c>
      <c r="AS12062" t="s">
        <v>12062</v>
      </c>
    </row>
    <row r="12063" spans="43:45" x14ac:dyDescent="0.25">
      <c r="AQ12063" s="89">
        <v>10052763</v>
      </c>
      <c r="AR12063" s="90" t="str">
        <f t="shared" si="196"/>
        <v>O</v>
      </c>
      <c r="AS12063" t="s">
        <v>12063</v>
      </c>
    </row>
    <row r="12064" spans="43:45" x14ac:dyDescent="0.25">
      <c r="AQ12064" s="89">
        <v>10052890</v>
      </c>
      <c r="AR12064" s="90" t="str">
        <f t="shared" si="196"/>
        <v>O</v>
      </c>
      <c r="AS12064" t="s">
        <v>12064</v>
      </c>
    </row>
    <row r="12065" spans="43:45" x14ac:dyDescent="0.25">
      <c r="AQ12065" s="89">
        <v>10053009</v>
      </c>
      <c r="AR12065" s="90" t="str">
        <f t="shared" si="196"/>
        <v>O</v>
      </c>
      <c r="AS12065" t="s">
        <v>12065</v>
      </c>
    </row>
    <row r="12066" spans="43:45" x14ac:dyDescent="0.25">
      <c r="AQ12066" s="89">
        <v>10053023</v>
      </c>
      <c r="AR12066" s="90" t="str">
        <f t="shared" si="196"/>
        <v>O</v>
      </c>
      <c r="AS12066" t="s">
        <v>12066</v>
      </c>
    </row>
    <row r="12067" spans="43:45" x14ac:dyDescent="0.25">
      <c r="AQ12067" s="89">
        <v>10053030</v>
      </c>
      <c r="AR12067" s="90" t="str">
        <f t="shared" si="196"/>
        <v>O</v>
      </c>
      <c r="AS12067" t="s">
        <v>12067</v>
      </c>
    </row>
    <row r="12068" spans="43:45" x14ac:dyDescent="0.25">
      <c r="AQ12068" s="89">
        <v>10053512</v>
      </c>
      <c r="AR12068" s="90" t="str">
        <f t="shared" si="196"/>
        <v>O</v>
      </c>
      <c r="AS12068" t="s">
        <v>12068</v>
      </c>
    </row>
    <row r="12069" spans="43:45" x14ac:dyDescent="0.25">
      <c r="AQ12069" s="89">
        <v>10053698</v>
      </c>
      <c r="AR12069" s="90" t="str">
        <f t="shared" si="196"/>
        <v>O</v>
      </c>
      <c r="AS12069" t="s">
        <v>12069</v>
      </c>
    </row>
    <row r="12070" spans="43:45" x14ac:dyDescent="0.25">
      <c r="AQ12070" s="89">
        <v>10053833</v>
      </c>
      <c r="AR12070" s="90" t="str">
        <f t="shared" si="196"/>
        <v>O</v>
      </c>
      <c r="AS12070" t="s">
        <v>12070</v>
      </c>
    </row>
    <row r="12071" spans="43:45" x14ac:dyDescent="0.25">
      <c r="AQ12071" s="89">
        <v>10053859</v>
      </c>
      <c r="AR12071" s="90" t="str">
        <f t="shared" si="196"/>
        <v>O</v>
      </c>
      <c r="AS12071" t="s">
        <v>12071</v>
      </c>
    </row>
    <row r="12072" spans="43:45" x14ac:dyDescent="0.25">
      <c r="AQ12072" s="89">
        <v>10052783</v>
      </c>
      <c r="AR12072" s="90" t="str">
        <f t="shared" si="196"/>
        <v>O</v>
      </c>
      <c r="AS12072" t="s">
        <v>12072</v>
      </c>
    </row>
    <row r="12073" spans="43:45" x14ac:dyDescent="0.25">
      <c r="AQ12073" s="89">
        <v>10052970</v>
      </c>
      <c r="AR12073" s="90" t="str">
        <f t="shared" si="196"/>
        <v>O</v>
      </c>
      <c r="AS12073" t="s">
        <v>12073</v>
      </c>
    </row>
    <row r="12074" spans="43:45" x14ac:dyDescent="0.25">
      <c r="AQ12074" s="89">
        <v>10053050</v>
      </c>
      <c r="AR12074" s="90" t="str">
        <f t="shared" si="196"/>
        <v>O</v>
      </c>
      <c r="AS12074" t="s">
        <v>12074</v>
      </c>
    </row>
    <row r="12075" spans="43:45" x14ac:dyDescent="0.25">
      <c r="AQ12075" s="89">
        <v>10053277</v>
      </c>
      <c r="AR12075" s="90" t="str">
        <f t="shared" si="196"/>
        <v>O</v>
      </c>
      <c r="AS12075" t="s">
        <v>12075</v>
      </c>
    </row>
    <row r="12076" spans="43:45" x14ac:dyDescent="0.25">
      <c r="AQ12076" s="89">
        <v>10053853</v>
      </c>
      <c r="AR12076" s="90" t="str">
        <f t="shared" si="196"/>
        <v>O</v>
      </c>
      <c r="AS12076" t="s">
        <v>12076</v>
      </c>
    </row>
    <row r="12077" spans="43:45" x14ac:dyDescent="0.25">
      <c r="AQ12077" s="89">
        <v>10053989</v>
      </c>
      <c r="AR12077" s="90" t="str">
        <f t="shared" si="196"/>
        <v>O</v>
      </c>
      <c r="AS12077" t="s">
        <v>12077</v>
      </c>
    </row>
    <row r="12078" spans="43:45" x14ac:dyDescent="0.25">
      <c r="AQ12078" s="89">
        <v>10054070</v>
      </c>
      <c r="AR12078" s="90" t="str">
        <f t="shared" si="196"/>
        <v>O</v>
      </c>
      <c r="AS12078" t="s">
        <v>12078</v>
      </c>
    </row>
    <row r="12079" spans="43:45" x14ac:dyDescent="0.25">
      <c r="AQ12079" s="89">
        <v>10054071</v>
      </c>
      <c r="AR12079" s="90" t="str">
        <f t="shared" si="196"/>
        <v>O</v>
      </c>
      <c r="AS12079" t="s">
        <v>12079</v>
      </c>
    </row>
    <row r="12080" spans="43:45" x14ac:dyDescent="0.25">
      <c r="AQ12080" s="89">
        <v>10054086</v>
      </c>
      <c r="AR12080" s="90" t="str">
        <f t="shared" si="196"/>
        <v>O</v>
      </c>
      <c r="AS12080" t="s">
        <v>12080</v>
      </c>
    </row>
    <row r="12081" spans="43:45" x14ac:dyDescent="0.25">
      <c r="AQ12081" s="89">
        <v>10054089</v>
      </c>
      <c r="AR12081" s="90" t="str">
        <f t="shared" si="196"/>
        <v>O</v>
      </c>
      <c r="AS12081" t="s">
        <v>12081</v>
      </c>
    </row>
    <row r="12082" spans="43:45" x14ac:dyDescent="0.25">
      <c r="AQ12082" s="89">
        <v>10054104</v>
      </c>
      <c r="AR12082" s="90" t="str">
        <f t="shared" si="196"/>
        <v>O</v>
      </c>
      <c r="AS12082" t="s">
        <v>12082</v>
      </c>
    </row>
    <row r="12083" spans="43:45" x14ac:dyDescent="0.25">
      <c r="AQ12083" s="89">
        <v>10054119</v>
      </c>
      <c r="AR12083" s="90" t="str">
        <f t="shared" si="196"/>
        <v>O</v>
      </c>
      <c r="AS12083" t="s">
        <v>12083</v>
      </c>
    </row>
    <row r="12084" spans="43:45" x14ac:dyDescent="0.25">
      <c r="AQ12084" s="89">
        <v>10052713</v>
      </c>
      <c r="AR12084" s="90" t="str">
        <f t="shared" si="196"/>
        <v>O</v>
      </c>
      <c r="AS12084" t="s">
        <v>12084</v>
      </c>
    </row>
    <row r="12085" spans="43:45" x14ac:dyDescent="0.25">
      <c r="AQ12085" s="89">
        <v>10052738</v>
      </c>
      <c r="AR12085" s="90" t="str">
        <f t="shared" si="196"/>
        <v>O</v>
      </c>
      <c r="AS12085" t="s">
        <v>12085</v>
      </c>
    </row>
    <row r="12086" spans="43:45" x14ac:dyDescent="0.25">
      <c r="AQ12086" s="89">
        <v>10053283</v>
      </c>
      <c r="AR12086" s="90" t="str">
        <f t="shared" si="196"/>
        <v>O</v>
      </c>
      <c r="AS12086" t="s">
        <v>12086</v>
      </c>
    </row>
    <row r="12087" spans="43:45" x14ac:dyDescent="0.25">
      <c r="AQ12087" s="89">
        <v>10053437</v>
      </c>
      <c r="AR12087" s="90" t="str">
        <f t="shared" si="196"/>
        <v>O</v>
      </c>
      <c r="AS12087" t="s">
        <v>12087</v>
      </c>
    </row>
    <row r="12088" spans="43:45" x14ac:dyDescent="0.25">
      <c r="AQ12088" s="89">
        <v>10053684</v>
      </c>
      <c r="AR12088" s="90" t="str">
        <f t="shared" si="196"/>
        <v>O</v>
      </c>
      <c r="AS12088" t="s">
        <v>12088</v>
      </c>
    </row>
    <row r="12089" spans="43:45" x14ac:dyDescent="0.25">
      <c r="AQ12089" s="89">
        <v>10053956</v>
      </c>
      <c r="AR12089" s="90" t="str">
        <f t="shared" si="196"/>
        <v>O</v>
      </c>
      <c r="AS12089" t="s">
        <v>12089</v>
      </c>
    </row>
    <row r="12090" spans="43:45" x14ac:dyDescent="0.25">
      <c r="AQ12090" s="89">
        <v>10054052</v>
      </c>
      <c r="AR12090" s="90" t="str">
        <f t="shared" si="196"/>
        <v>O</v>
      </c>
      <c r="AS12090" t="s">
        <v>12090</v>
      </c>
    </row>
    <row r="12091" spans="43:45" x14ac:dyDescent="0.25">
      <c r="AQ12091" s="89">
        <v>10052476</v>
      </c>
      <c r="AR12091" s="90" t="str">
        <f t="shared" si="196"/>
        <v>O</v>
      </c>
      <c r="AS12091" t="s">
        <v>12091</v>
      </c>
    </row>
    <row r="12092" spans="43:45" x14ac:dyDescent="0.25">
      <c r="AQ12092" s="89">
        <v>10052605</v>
      </c>
      <c r="AR12092" s="90" t="str">
        <f t="shared" si="196"/>
        <v>O</v>
      </c>
      <c r="AS12092" t="s">
        <v>12092</v>
      </c>
    </row>
    <row r="12093" spans="43:45" x14ac:dyDescent="0.25">
      <c r="AQ12093" s="89">
        <v>10052964</v>
      </c>
      <c r="AR12093" s="90" t="str">
        <f t="shared" si="196"/>
        <v>O</v>
      </c>
      <c r="AS12093" t="s">
        <v>12093</v>
      </c>
    </row>
    <row r="12094" spans="43:45" x14ac:dyDescent="0.25">
      <c r="AQ12094" s="89">
        <v>10053066</v>
      </c>
      <c r="AR12094" s="90" t="str">
        <f t="shared" si="196"/>
        <v>O</v>
      </c>
      <c r="AS12094" t="s">
        <v>12094</v>
      </c>
    </row>
    <row r="12095" spans="43:45" x14ac:dyDescent="0.25">
      <c r="AQ12095" s="89">
        <v>10053442</v>
      </c>
      <c r="AR12095" s="90" t="str">
        <f t="shared" si="196"/>
        <v>O</v>
      </c>
      <c r="AS12095" t="s">
        <v>12095</v>
      </c>
    </row>
    <row r="12096" spans="43:45" x14ac:dyDescent="0.25">
      <c r="AQ12096" s="89">
        <v>10053735</v>
      </c>
      <c r="AR12096" s="90" t="str">
        <f t="shared" si="196"/>
        <v>O</v>
      </c>
      <c r="AS12096" t="s">
        <v>12096</v>
      </c>
    </row>
    <row r="12097" spans="43:45" x14ac:dyDescent="0.25">
      <c r="AQ12097" s="89">
        <v>10054000</v>
      </c>
      <c r="AR12097" s="90" t="str">
        <f t="shared" si="196"/>
        <v>O</v>
      </c>
      <c r="AS12097" t="s">
        <v>12097</v>
      </c>
    </row>
    <row r="12098" spans="43:45" x14ac:dyDescent="0.25">
      <c r="AQ12098" s="89">
        <v>10054037</v>
      </c>
      <c r="AR12098" s="90" t="str">
        <f t="shared" si="196"/>
        <v>O</v>
      </c>
      <c r="AS12098" t="s">
        <v>12098</v>
      </c>
    </row>
    <row r="12099" spans="43:45" x14ac:dyDescent="0.25">
      <c r="AQ12099" s="89">
        <v>10054040</v>
      </c>
      <c r="AR12099" s="90" t="str">
        <f t="shared" si="196"/>
        <v>O</v>
      </c>
      <c r="AS12099" t="s">
        <v>12099</v>
      </c>
    </row>
    <row r="12100" spans="43:45" x14ac:dyDescent="0.25">
      <c r="AQ12100" s="89">
        <v>10054047</v>
      </c>
      <c r="AR12100" s="90" t="str">
        <f t="shared" si="196"/>
        <v>O</v>
      </c>
      <c r="AS12100" t="s">
        <v>12100</v>
      </c>
    </row>
    <row r="12101" spans="43:45" x14ac:dyDescent="0.25">
      <c r="AQ12101" s="89">
        <v>10052597</v>
      </c>
      <c r="AR12101" s="90" t="str">
        <f t="shared" si="196"/>
        <v>O</v>
      </c>
      <c r="AS12101" t="s">
        <v>12101</v>
      </c>
    </row>
    <row r="12102" spans="43:45" x14ac:dyDescent="0.25">
      <c r="AQ12102" s="89">
        <v>10052897</v>
      </c>
      <c r="AR12102" s="90" t="str">
        <f t="shared" si="196"/>
        <v>O</v>
      </c>
      <c r="AS12102" t="s">
        <v>12102</v>
      </c>
    </row>
    <row r="12103" spans="43:45" x14ac:dyDescent="0.25">
      <c r="AQ12103" s="89">
        <v>10052922</v>
      </c>
      <c r="AR12103" s="90" t="str">
        <f t="shared" si="196"/>
        <v>O</v>
      </c>
      <c r="AS12103" t="s">
        <v>12103</v>
      </c>
    </row>
    <row r="12104" spans="43:45" x14ac:dyDescent="0.25">
      <c r="AQ12104" s="89">
        <v>10052927</v>
      </c>
      <c r="AR12104" s="90" t="str">
        <f t="shared" si="196"/>
        <v>O</v>
      </c>
      <c r="AS12104" t="s">
        <v>12104</v>
      </c>
    </row>
    <row r="12105" spans="43:45" x14ac:dyDescent="0.25">
      <c r="AQ12105" s="89">
        <v>10053415</v>
      </c>
      <c r="AR12105" s="90" t="str">
        <f t="shared" ref="AR12105:AR12168" si="197">IF(ISNA(VLOOKUP(AQ12105,$BP$18:$BQ$356,2,FALSE))=TRUE,"O",VLOOKUP(AQ12105,$BP$18:$BQ$356,2,FALSE))</f>
        <v>O</v>
      </c>
      <c r="AS12105" t="s">
        <v>12105</v>
      </c>
    </row>
    <row r="12106" spans="43:45" x14ac:dyDescent="0.25">
      <c r="AQ12106" s="89">
        <v>10053608</v>
      </c>
      <c r="AR12106" s="90" t="str">
        <f t="shared" si="197"/>
        <v>O</v>
      </c>
      <c r="AS12106" t="s">
        <v>12106</v>
      </c>
    </row>
    <row r="12107" spans="43:45" x14ac:dyDescent="0.25">
      <c r="AQ12107" s="89">
        <v>10052723</v>
      </c>
      <c r="AR12107" s="90" t="str">
        <f t="shared" si="197"/>
        <v>O</v>
      </c>
      <c r="AS12107" t="s">
        <v>12107</v>
      </c>
    </row>
    <row r="12108" spans="43:45" x14ac:dyDescent="0.25">
      <c r="AQ12108" s="89">
        <v>10052900</v>
      </c>
      <c r="AR12108" s="90" t="str">
        <f t="shared" si="197"/>
        <v>O</v>
      </c>
      <c r="AS12108" t="s">
        <v>12108</v>
      </c>
    </row>
    <row r="12109" spans="43:45" x14ac:dyDescent="0.25">
      <c r="AQ12109" s="89">
        <v>10052999</v>
      </c>
      <c r="AR12109" s="90" t="str">
        <f t="shared" si="197"/>
        <v>O</v>
      </c>
      <c r="AS12109" t="s">
        <v>12109</v>
      </c>
    </row>
    <row r="12110" spans="43:45" x14ac:dyDescent="0.25">
      <c r="AQ12110" s="89">
        <v>10053042</v>
      </c>
      <c r="AR12110" s="90" t="str">
        <f t="shared" si="197"/>
        <v>O</v>
      </c>
      <c r="AS12110" t="s">
        <v>12110</v>
      </c>
    </row>
    <row r="12111" spans="43:45" x14ac:dyDescent="0.25">
      <c r="AQ12111" s="89">
        <v>10053077</v>
      </c>
      <c r="AR12111" s="90" t="str">
        <f t="shared" si="197"/>
        <v>O</v>
      </c>
      <c r="AS12111" t="s">
        <v>12111</v>
      </c>
    </row>
    <row r="12112" spans="43:45" x14ac:dyDescent="0.25">
      <c r="AQ12112" s="89">
        <v>10053093</v>
      </c>
      <c r="AR12112" s="90" t="str">
        <f t="shared" si="197"/>
        <v>O</v>
      </c>
      <c r="AS12112" t="s">
        <v>12112</v>
      </c>
    </row>
    <row r="12113" spans="43:45" x14ac:dyDescent="0.25">
      <c r="AQ12113" s="89">
        <v>10053392</v>
      </c>
      <c r="AR12113" s="90" t="str">
        <f t="shared" si="197"/>
        <v>O</v>
      </c>
      <c r="AS12113" t="s">
        <v>12113</v>
      </c>
    </row>
    <row r="12114" spans="43:45" x14ac:dyDescent="0.25">
      <c r="AQ12114" s="89">
        <v>10053509</v>
      </c>
      <c r="AR12114" s="90" t="str">
        <f t="shared" si="197"/>
        <v>O</v>
      </c>
      <c r="AS12114" t="s">
        <v>12114</v>
      </c>
    </row>
    <row r="12115" spans="43:45" x14ac:dyDescent="0.25">
      <c r="AQ12115" s="89">
        <v>10053557</v>
      </c>
      <c r="AR12115" s="90" t="str">
        <f t="shared" si="197"/>
        <v>O</v>
      </c>
      <c r="AS12115" t="s">
        <v>12115</v>
      </c>
    </row>
    <row r="12116" spans="43:45" x14ac:dyDescent="0.25">
      <c r="AQ12116" s="89">
        <v>10053564</v>
      </c>
      <c r="AR12116" s="90" t="str">
        <f t="shared" si="197"/>
        <v>O</v>
      </c>
      <c r="AS12116" t="s">
        <v>12116</v>
      </c>
    </row>
    <row r="12117" spans="43:45" x14ac:dyDescent="0.25">
      <c r="AQ12117" s="89">
        <v>10053595</v>
      </c>
      <c r="AR12117" s="90" t="str">
        <f t="shared" si="197"/>
        <v>O</v>
      </c>
      <c r="AS12117" t="s">
        <v>12117</v>
      </c>
    </row>
    <row r="12118" spans="43:45" x14ac:dyDescent="0.25">
      <c r="AQ12118" s="89">
        <v>10053627</v>
      </c>
      <c r="AR12118" s="90" t="str">
        <f t="shared" si="197"/>
        <v>O</v>
      </c>
      <c r="AS12118" t="s">
        <v>12118</v>
      </c>
    </row>
    <row r="12119" spans="43:45" x14ac:dyDescent="0.25">
      <c r="AQ12119" s="89">
        <v>10053687</v>
      </c>
      <c r="AR12119" s="90" t="str">
        <f t="shared" si="197"/>
        <v>O</v>
      </c>
      <c r="AS12119" t="s">
        <v>12119</v>
      </c>
    </row>
    <row r="12120" spans="43:45" x14ac:dyDescent="0.25">
      <c r="AQ12120" s="89">
        <v>10053694</v>
      </c>
      <c r="AR12120" s="90" t="str">
        <f t="shared" si="197"/>
        <v>O</v>
      </c>
      <c r="AS12120" t="s">
        <v>12120</v>
      </c>
    </row>
    <row r="12121" spans="43:45" x14ac:dyDescent="0.25">
      <c r="AQ12121" s="89">
        <v>10053700</v>
      </c>
      <c r="AR12121" s="90" t="str">
        <f t="shared" si="197"/>
        <v>O</v>
      </c>
      <c r="AS12121" t="s">
        <v>12121</v>
      </c>
    </row>
    <row r="12122" spans="43:45" x14ac:dyDescent="0.25">
      <c r="AQ12122" s="89">
        <v>10053288</v>
      </c>
      <c r="AR12122" s="90" t="str">
        <f t="shared" si="197"/>
        <v>O</v>
      </c>
      <c r="AS12122" t="s">
        <v>12122</v>
      </c>
    </row>
    <row r="12123" spans="43:45" x14ac:dyDescent="0.25">
      <c r="AQ12123" s="89">
        <v>10053301</v>
      </c>
      <c r="AR12123" s="90" t="str">
        <f t="shared" si="197"/>
        <v>O</v>
      </c>
      <c r="AS12123" t="s">
        <v>12123</v>
      </c>
    </row>
    <row r="12124" spans="43:45" x14ac:dyDescent="0.25">
      <c r="AQ12124" s="89">
        <v>10053371</v>
      </c>
      <c r="AR12124" s="90" t="str">
        <f t="shared" si="197"/>
        <v>O</v>
      </c>
      <c r="AS12124" t="s">
        <v>12124</v>
      </c>
    </row>
    <row r="12125" spans="43:45" x14ac:dyDescent="0.25">
      <c r="AQ12125" s="89">
        <v>10053651</v>
      </c>
      <c r="AR12125" s="90" t="str">
        <f t="shared" si="197"/>
        <v>O</v>
      </c>
      <c r="AS12125" t="s">
        <v>12125</v>
      </c>
    </row>
    <row r="12126" spans="43:45" x14ac:dyDescent="0.25">
      <c r="AQ12126" s="89">
        <v>10054058</v>
      </c>
      <c r="AR12126" s="90" t="str">
        <f t="shared" si="197"/>
        <v>O</v>
      </c>
      <c r="AS12126" t="s">
        <v>12126</v>
      </c>
    </row>
    <row r="12127" spans="43:45" x14ac:dyDescent="0.25">
      <c r="AQ12127" s="89">
        <v>10054060</v>
      </c>
      <c r="AR12127" s="90" t="str">
        <f t="shared" si="197"/>
        <v>O</v>
      </c>
      <c r="AS12127" t="s">
        <v>12127</v>
      </c>
    </row>
    <row r="12128" spans="43:45" x14ac:dyDescent="0.25">
      <c r="AQ12128" s="89">
        <v>10054124</v>
      </c>
      <c r="AR12128" s="90" t="str">
        <f t="shared" si="197"/>
        <v>O</v>
      </c>
      <c r="AS12128" t="s">
        <v>12128</v>
      </c>
    </row>
    <row r="12129" spans="43:45" x14ac:dyDescent="0.25">
      <c r="AQ12129" s="89">
        <v>10054136</v>
      </c>
      <c r="AR12129" s="90" t="str">
        <f t="shared" si="197"/>
        <v>O</v>
      </c>
      <c r="AS12129" t="s">
        <v>12129</v>
      </c>
    </row>
    <row r="12130" spans="43:45" x14ac:dyDescent="0.25">
      <c r="AQ12130" s="89">
        <v>10054142</v>
      </c>
      <c r="AR12130" s="90" t="str">
        <f t="shared" si="197"/>
        <v>O</v>
      </c>
      <c r="AS12130" t="s">
        <v>12130</v>
      </c>
    </row>
    <row r="12131" spans="43:45" x14ac:dyDescent="0.25">
      <c r="AQ12131" s="89">
        <v>10054149</v>
      </c>
      <c r="AR12131" s="90" t="str">
        <f t="shared" si="197"/>
        <v>O</v>
      </c>
      <c r="AS12131" t="s">
        <v>12131</v>
      </c>
    </row>
    <row r="12132" spans="43:45" x14ac:dyDescent="0.25">
      <c r="AQ12132" s="89">
        <v>10054154</v>
      </c>
      <c r="AR12132" s="90" t="str">
        <f t="shared" si="197"/>
        <v>O</v>
      </c>
      <c r="AS12132" t="s">
        <v>12132</v>
      </c>
    </row>
    <row r="12133" spans="43:45" x14ac:dyDescent="0.25">
      <c r="AQ12133" s="89">
        <v>10054156</v>
      </c>
      <c r="AR12133" s="90" t="str">
        <f t="shared" si="197"/>
        <v>O</v>
      </c>
      <c r="AS12133" t="s">
        <v>12133</v>
      </c>
    </row>
    <row r="12134" spans="43:45" x14ac:dyDescent="0.25">
      <c r="AQ12134" s="89">
        <v>10052515</v>
      </c>
      <c r="AR12134" s="90" t="str">
        <f t="shared" si="197"/>
        <v>O</v>
      </c>
      <c r="AS12134" t="s">
        <v>12134</v>
      </c>
    </row>
    <row r="12135" spans="43:45" x14ac:dyDescent="0.25">
      <c r="AQ12135" s="89">
        <v>10052639</v>
      </c>
      <c r="AR12135" s="90" t="str">
        <f t="shared" si="197"/>
        <v>O</v>
      </c>
      <c r="AS12135" t="s">
        <v>12135</v>
      </c>
    </row>
    <row r="12136" spans="43:45" x14ac:dyDescent="0.25">
      <c r="AQ12136" s="89">
        <v>10053586</v>
      </c>
      <c r="AR12136" s="90" t="str">
        <f t="shared" si="197"/>
        <v>O</v>
      </c>
      <c r="AS12136" t="s">
        <v>12136</v>
      </c>
    </row>
    <row r="12137" spans="43:45" x14ac:dyDescent="0.25">
      <c r="AQ12137" s="89">
        <v>10053631</v>
      </c>
      <c r="AR12137" s="90" t="str">
        <f t="shared" si="197"/>
        <v>O</v>
      </c>
      <c r="AS12137" t="s">
        <v>12137</v>
      </c>
    </row>
    <row r="12138" spans="43:45" x14ac:dyDescent="0.25">
      <c r="AQ12138" s="89">
        <v>10053650</v>
      </c>
      <c r="AR12138" s="90" t="str">
        <f t="shared" si="197"/>
        <v>O</v>
      </c>
      <c r="AS12138" t="s">
        <v>12138</v>
      </c>
    </row>
    <row r="12139" spans="43:45" x14ac:dyDescent="0.25">
      <c r="AQ12139" s="89">
        <v>10053709</v>
      </c>
      <c r="AR12139" s="90" t="str">
        <f t="shared" si="197"/>
        <v>O</v>
      </c>
      <c r="AS12139" t="s">
        <v>12139</v>
      </c>
    </row>
    <row r="12140" spans="43:45" x14ac:dyDescent="0.25">
      <c r="AQ12140" s="89">
        <v>10053740</v>
      </c>
      <c r="AR12140" s="90" t="str">
        <f t="shared" si="197"/>
        <v>O</v>
      </c>
      <c r="AS12140" t="s">
        <v>12140</v>
      </c>
    </row>
    <row r="12141" spans="43:45" x14ac:dyDescent="0.25">
      <c r="AQ12141" s="89">
        <v>10054189</v>
      </c>
      <c r="AR12141" s="90" t="str">
        <f t="shared" si="197"/>
        <v>O</v>
      </c>
      <c r="AS12141" t="s">
        <v>12141</v>
      </c>
    </row>
    <row r="12142" spans="43:45" x14ac:dyDescent="0.25">
      <c r="AQ12142" s="89">
        <v>10052916</v>
      </c>
      <c r="AR12142" s="90" t="str">
        <f t="shared" si="197"/>
        <v>O</v>
      </c>
      <c r="AS12142" t="s">
        <v>12142</v>
      </c>
    </row>
    <row r="12143" spans="43:45" x14ac:dyDescent="0.25">
      <c r="AQ12143" s="89">
        <v>10052926</v>
      </c>
      <c r="AR12143" s="90" t="str">
        <f t="shared" si="197"/>
        <v>O</v>
      </c>
      <c r="AS12143" t="s">
        <v>12143</v>
      </c>
    </row>
    <row r="12144" spans="43:45" x14ac:dyDescent="0.25">
      <c r="AQ12144" s="89">
        <v>10052954</v>
      </c>
      <c r="AR12144" s="90" t="str">
        <f t="shared" si="197"/>
        <v>O</v>
      </c>
      <c r="AS12144" t="s">
        <v>12144</v>
      </c>
    </row>
    <row r="12145" spans="43:45" x14ac:dyDescent="0.25">
      <c r="AQ12145" s="89">
        <v>10053056</v>
      </c>
      <c r="AR12145" s="90" t="str">
        <f t="shared" si="197"/>
        <v>O</v>
      </c>
      <c r="AS12145" t="s">
        <v>12145</v>
      </c>
    </row>
    <row r="12146" spans="43:45" x14ac:dyDescent="0.25">
      <c r="AQ12146" s="89">
        <v>10053058</v>
      </c>
      <c r="AR12146" s="90" t="str">
        <f t="shared" si="197"/>
        <v>O</v>
      </c>
      <c r="AS12146" t="s">
        <v>12146</v>
      </c>
    </row>
    <row r="12147" spans="43:45" x14ac:dyDescent="0.25">
      <c r="AQ12147" s="89">
        <v>10053172</v>
      </c>
      <c r="AR12147" s="90" t="str">
        <f t="shared" si="197"/>
        <v>O</v>
      </c>
      <c r="AS12147" t="s">
        <v>12147</v>
      </c>
    </row>
    <row r="12148" spans="43:45" x14ac:dyDescent="0.25">
      <c r="AQ12148" s="89">
        <v>10053355</v>
      </c>
      <c r="AR12148" s="90" t="str">
        <f t="shared" si="197"/>
        <v>O</v>
      </c>
      <c r="AS12148" t="s">
        <v>12148</v>
      </c>
    </row>
    <row r="12149" spans="43:45" x14ac:dyDescent="0.25">
      <c r="AQ12149" s="89">
        <v>10053409</v>
      </c>
      <c r="AR12149" s="90" t="str">
        <f t="shared" si="197"/>
        <v>O</v>
      </c>
      <c r="AS12149" t="s">
        <v>12149</v>
      </c>
    </row>
    <row r="12150" spans="43:45" x14ac:dyDescent="0.25">
      <c r="AQ12150" s="89">
        <v>10053474</v>
      </c>
      <c r="AR12150" s="90" t="str">
        <f t="shared" si="197"/>
        <v>O</v>
      </c>
      <c r="AS12150" t="s">
        <v>12150</v>
      </c>
    </row>
    <row r="12151" spans="43:45" x14ac:dyDescent="0.25">
      <c r="AQ12151" s="89">
        <v>10053674</v>
      </c>
      <c r="AR12151" s="90" t="str">
        <f t="shared" si="197"/>
        <v>O</v>
      </c>
      <c r="AS12151" t="s">
        <v>12151</v>
      </c>
    </row>
    <row r="12152" spans="43:45" x14ac:dyDescent="0.25">
      <c r="AQ12152" s="89">
        <v>10053021</v>
      </c>
      <c r="AR12152" s="90" t="str">
        <f t="shared" si="197"/>
        <v>O</v>
      </c>
      <c r="AS12152" t="s">
        <v>12152</v>
      </c>
    </row>
    <row r="12153" spans="43:45" x14ac:dyDescent="0.25">
      <c r="AQ12153" s="89">
        <v>10053139</v>
      </c>
      <c r="AR12153" s="90" t="str">
        <f t="shared" si="197"/>
        <v>O</v>
      </c>
      <c r="AS12153" t="s">
        <v>12153</v>
      </c>
    </row>
    <row r="12154" spans="43:45" x14ac:dyDescent="0.25">
      <c r="AQ12154" s="89">
        <v>10053144</v>
      </c>
      <c r="AR12154" s="90" t="str">
        <f t="shared" si="197"/>
        <v>O</v>
      </c>
      <c r="AS12154" t="s">
        <v>12154</v>
      </c>
    </row>
    <row r="12155" spans="43:45" x14ac:dyDescent="0.25">
      <c r="AQ12155" s="89">
        <v>10053336</v>
      </c>
      <c r="AR12155" s="90" t="str">
        <f t="shared" si="197"/>
        <v>O</v>
      </c>
      <c r="AS12155" t="s">
        <v>12155</v>
      </c>
    </row>
    <row r="12156" spans="43:45" x14ac:dyDescent="0.25">
      <c r="AQ12156" s="89">
        <v>10053356</v>
      </c>
      <c r="AR12156" s="90" t="str">
        <f t="shared" si="197"/>
        <v>O</v>
      </c>
      <c r="AS12156" t="s">
        <v>12156</v>
      </c>
    </row>
    <row r="12157" spans="43:45" x14ac:dyDescent="0.25">
      <c r="AQ12157" s="89">
        <v>10053373</v>
      </c>
      <c r="AR12157" s="90" t="str">
        <f t="shared" si="197"/>
        <v>O</v>
      </c>
      <c r="AS12157" t="s">
        <v>12157</v>
      </c>
    </row>
    <row r="12158" spans="43:45" x14ac:dyDescent="0.25">
      <c r="AQ12158" s="89">
        <v>10052777</v>
      </c>
      <c r="AR12158" s="90" t="str">
        <f t="shared" si="197"/>
        <v>O</v>
      </c>
      <c r="AS12158" t="s">
        <v>12158</v>
      </c>
    </row>
    <row r="12159" spans="43:45" x14ac:dyDescent="0.25">
      <c r="AQ12159" s="89">
        <v>10053052</v>
      </c>
      <c r="AR12159" s="90" t="str">
        <f t="shared" si="197"/>
        <v>O</v>
      </c>
      <c r="AS12159" t="s">
        <v>12159</v>
      </c>
    </row>
    <row r="12160" spans="43:45" x14ac:dyDescent="0.25">
      <c r="AQ12160" s="89">
        <v>10053381</v>
      </c>
      <c r="AR12160" s="90" t="str">
        <f t="shared" si="197"/>
        <v>O</v>
      </c>
      <c r="AS12160" t="s">
        <v>12160</v>
      </c>
    </row>
    <row r="12161" spans="43:45" x14ac:dyDescent="0.25">
      <c r="AQ12161" s="89">
        <v>10053800</v>
      </c>
      <c r="AR12161" s="90" t="str">
        <f t="shared" si="197"/>
        <v>O</v>
      </c>
      <c r="AS12161" t="s">
        <v>12161</v>
      </c>
    </row>
    <row r="12162" spans="43:45" x14ac:dyDescent="0.25">
      <c r="AQ12162" s="89">
        <v>10053809</v>
      </c>
      <c r="AR12162" s="90" t="str">
        <f t="shared" si="197"/>
        <v>O</v>
      </c>
      <c r="AS12162" t="s">
        <v>12162</v>
      </c>
    </row>
    <row r="12163" spans="43:45" x14ac:dyDescent="0.25">
      <c r="AQ12163" s="89">
        <v>10053849</v>
      </c>
      <c r="AR12163" s="90" t="str">
        <f t="shared" si="197"/>
        <v>O</v>
      </c>
      <c r="AS12163" t="s">
        <v>12163</v>
      </c>
    </row>
    <row r="12164" spans="43:45" x14ac:dyDescent="0.25">
      <c r="AQ12164" s="89">
        <v>10054121</v>
      </c>
      <c r="AR12164" s="90" t="str">
        <f t="shared" si="197"/>
        <v>O</v>
      </c>
      <c r="AS12164" t="s">
        <v>12164</v>
      </c>
    </row>
    <row r="12165" spans="43:45" x14ac:dyDescent="0.25">
      <c r="AQ12165" s="89">
        <v>10054139</v>
      </c>
      <c r="AR12165" s="90" t="str">
        <f t="shared" si="197"/>
        <v>O</v>
      </c>
      <c r="AS12165" t="s">
        <v>12165</v>
      </c>
    </row>
    <row r="12166" spans="43:45" x14ac:dyDescent="0.25">
      <c r="AQ12166" s="89">
        <v>10054158</v>
      </c>
      <c r="AR12166" s="90" t="str">
        <f t="shared" si="197"/>
        <v>O</v>
      </c>
      <c r="AS12166" t="s">
        <v>12166</v>
      </c>
    </row>
    <row r="12167" spans="43:45" x14ac:dyDescent="0.25">
      <c r="AQ12167" s="89">
        <v>10054160</v>
      </c>
      <c r="AR12167" s="90" t="str">
        <f t="shared" si="197"/>
        <v>O</v>
      </c>
      <c r="AS12167" t="s">
        <v>12167</v>
      </c>
    </row>
    <row r="12168" spans="43:45" x14ac:dyDescent="0.25">
      <c r="AQ12168" s="89">
        <v>10054161</v>
      </c>
      <c r="AR12168" s="90" t="str">
        <f t="shared" si="197"/>
        <v>O</v>
      </c>
      <c r="AS12168" t="s">
        <v>12168</v>
      </c>
    </row>
    <row r="12169" spans="43:45" x14ac:dyDescent="0.25">
      <c r="AQ12169" s="89">
        <v>10054162</v>
      </c>
      <c r="AR12169" s="90" t="str">
        <f t="shared" ref="AR12169:AR12232" si="198">IF(ISNA(VLOOKUP(AQ12169,$BP$18:$BQ$356,2,FALSE))=TRUE,"O",VLOOKUP(AQ12169,$BP$18:$BQ$356,2,FALSE))</f>
        <v>O</v>
      </c>
      <c r="AS12169" t="s">
        <v>12169</v>
      </c>
    </row>
    <row r="12170" spans="43:45" x14ac:dyDescent="0.25">
      <c r="AQ12170" s="89">
        <v>10053003</v>
      </c>
      <c r="AR12170" s="90" t="str">
        <f t="shared" si="198"/>
        <v>O</v>
      </c>
      <c r="AS12170" t="s">
        <v>12170</v>
      </c>
    </row>
    <row r="12171" spans="43:45" x14ac:dyDescent="0.25">
      <c r="AQ12171" s="89">
        <v>10053038</v>
      </c>
      <c r="AR12171" s="90" t="str">
        <f t="shared" si="198"/>
        <v>O</v>
      </c>
      <c r="AS12171" t="s">
        <v>12171</v>
      </c>
    </row>
    <row r="12172" spans="43:45" x14ac:dyDescent="0.25">
      <c r="AQ12172" s="89">
        <v>10053090</v>
      </c>
      <c r="AR12172" s="90" t="str">
        <f t="shared" si="198"/>
        <v>O</v>
      </c>
      <c r="AS12172" t="s">
        <v>12172</v>
      </c>
    </row>
    <row r="12173" spans="43:45" x14ac:dyDescent="0.25">
      <c r="AQ12173" s="89">
        <v>10053109</v>
      </c>
      <c r="AR12173" s="90" t="str">
        <f t="shared" si="198"/>
        <v>O</v>
      </c>
      <c r="AS12173" t="s">
        <v>12173</v>
      </c>
    </row>
    <row r="12174" spans="43:45" x14ac:dyDescent="0.25">
      <c r="AQ12174" s="89">
        <v>10053195</v>
      </c>
      <c r="AR12174" s="90" t="str">
        <f t="shared" si="198"/>
        <v>O</v>
      </c>
      <c r="AS12174" t="s">
        <v>12174</v>
      </c>
    </row>
    <row r="12175" spans="43:45" x14ac:dyDescent="0.25">
      <c r="AQ12175" s="89">
        <v>10053343</v>
      </c>
      <c r="AR12175" s="90" t="str">
        <f t="shared" si="198"/>
        <v>O</v>
      </c>
      <c r="AS12175" t="s">
        <v>12175</v>
      </c>
    </row>
    <row r="12176" spans="43:45" x14ac:dyDescent="0.25">
      <c r="AQ12176" s="89">
        <v>10053357</v>
      </c>
      <c r="AR12176" s="90" t="str">
        <f t="shared" si="198"/>
        <v>O</v>
      </c>
      <c r="AS12176" t="s">
        <v>12176</v>
      </c>
    </row>
    <row r="12177" spans="43:45" x14ac:dyDescent="0.25">
      <c r="AQ12177" s="89">
        <v>10053423</v>
      </c>
      <c r="AR12177" s="90" t="str">
        <f t="shared" si="198"/>
        <v>O</v>
      </c>
      <c r="AS12177" t="s">
        <v>12177</v>
      </c>
    </row>
    <row r="12178" spans="43:45" x14ac:dyDescent="0.25">
      <c r="AQ12178" s="89">
        <v>10053425</v>
      </c>
      <c r="AR12178" s="90" t="str">
        <f t="shared" si="198"/>
        <v>O</v>
      </c>
      <c r="AS12178" t="s">
        <v>12178</v>
      </c>
    </row>
    <row r="12179" spans="43:45" x14ac:dyDescent="0.25">
      <c r="AQ12179" s="89">
        <v>10052749</v>
      </c>
      <c r="AR12179" s="90" t="str">
        <f t="shared" si="198"/>
        <v>O</v>
      </c>
      <c r="AS12179" t="s">
        <v>12179</v>
      </c>
    </row>
    <row r="12180" spans="43:45" x14ac:dyDescent="0.25">
      <c r="AQ12180" s="89">
        <v>10053273</v>
      </c>
      <c r="AR12180" s="90" t="str">
        <f t="shared" si="198"/>
        <v>O</v>
      </c>
      <c r="AS12180" t="s">
        <v>12180</v>
      </c>
    </row>
    <row r="12181" spans="43:45" x14ac:dyDescent="0.25">
      <c r="AQ12181" s="89">
        <v>10053284</v>
      </c>
      <c r="AR12181" s="90" t="str">
        <f t="shared" si="198"/>
        <v>O</v>
      </c>
      <c r="AS12181" t="s">
        <v>12181</v>
      </c>
    </row>
    <row r="12182" spans="43:45" x14ac:dyDescent="0.25">
      <c r="AQ12182" s="89">
        <v>10053331</v>
      </c>
      <c r="AR12182" s="90" t="str">
        <f t="shared" si="198"/>
        <v>O</v>
      </c>
      <c r="AS12182" t="s">
        <v>12182</v>
      </c>
    </row>
    <row r="12183" spans="43:45" x14ac:dyDescent="0.25">
      <c r="AQ12183" s="89">
        <v>10053391</v>
      </c>
      <c r="AR12183" s="90" t="str">
        <f t="shared" si="198"/>
        <v>O</v>
      </c>
      <c r="AS12183" t="s">
        <v>12183</v>
      </c>
    </row>
    <row r="12184" spans="43:45" x14ac:dyDescent="0.25">
      <c r="AQ12184" s="89">
        <v>10053568</v>
      </c>
      <c r="AR12184" s="90" t="str">
        <f t="shared" si="198"/>
        <v>O</v>
      </c>
      <c r="AS12184" t="s">
        <v>12184</v>
      </c>
    </row>
    <row r="12185" spans="43:45" x14ac:dyDescent="0.25">
      <c r="AQ12185" s="89">
        <v>10053652</v>
      </c>
      <c r="AR12185" s="90" t="str">
        <f t="shared" si="198"/>
        <v>O</v>
      </c>
      <c r="AS12185" t="s">
        <v>12185</v>
      </c>
    </row>
    <row r="12186" spans="43:45" x14ac:dyDescent="0.25">
      <c r="AQ12186" s="89">
        <v>10053659</v>
      </c>
      <c r="AR12186" s="90" t="str">
        <f t="shared" si="198"/>
        <v>O</v>
      </c>
      <c r="AS12186" t="s">
        <v>12186</v>
      </c>
    </row>
    <row r="12187" spans="43:45" x14ac:dyDescent="0.25">
      <c r="AQ12187" s="89">
        <v>10053663</v>
      </c>
      <c r="AR12187" s="90" t="str">
        <f t="shared" si="198"/>
        <v>O</v>
      </c>
      <c r="AS12187" t="s">
        <v>12187</v>
      </c>
    </row>
    <row r="12188" spans="43:45" x14ac:dyDescent="0.25">
      <c r="AQ12188" s="89">
        <v>10053667</v>
      </c>
      <c r="AR12188" s="90" t="str">
        <f t="shared" si="198"/>
        <v>O</v>
      </c>
      <c r="AS12188" t="s">
        <v>12188</v>
      </c>
    </row>
    <row r="12189" spans="43:45" x14ac:dyDescent="0.25">
      <c r="AQ12189" s="89">
        <v>10052473</v>
      </c>
      <c r="AR12189" s="90" t="str">
        <f t="shared" si="198"/>
        <v>O</v>
      </c>
      <c r="AS12189" t="s">
        <v>12189</v>
      </c>
    </row>
    <row r="12190" spans="43:45" x14ac:dyDescent="0.25">
      <c r="AQ12190" s="89">
        <v>10052718</v>
      </c>
      <c r="AR12190" s="90" t="str">
        <f t="shared" si="198"/>
        <v>O</v>
      </c>
      <c r="AS12190" t="s">
        <v>12190</v>
      </c>
    </row>
    <row r="12191" spans="43:45" x14ac:dyDescent="0.25">
      <c r="AQ12191" s="89">
        <v>10052819</v>
      </c>
      <c r="AR12191" s="90" t="str">
        <f t="shared" si="198"/>
        <v>O</v>
      </c>
      <c r="AS12191" t="s">
        <v>12191</v>
      </c>
    </row>
    <row r="12192" spans="43:45" x14ac:dyDescent="0.25">
      <c r="AQ12192" s="89">
        <v>10052834</v>
      </c>
      <c r="AR12192" s="90" t="str">
        <f t="shared" si="198"/>
        <v>O</v>
      </c>
      <c r="AS12192" t="s">
        <v>12192</v>
      </c>
    </row>
    <row r="12193" spans="43:45" x14ac:dyDescent="0.25">
      <c r="AQ12193" s="89">
        <v>10053105</v>
      </c>
      <c r="AR12193" s="90" t="str">
        <f t="shared" si="198"/>
        <v>O</v>
      </c>
      <c r="AS12193" t="s">
        <v>12193</v>
      </c>
    </row>
    <row r="12194" spans="43:45" x14ac:dyDescent="0.25">
      <c r="AQ12194" s="89">
        <v>10053123</v>
      </c>
      <c r="AR12194" s="90" t="str">
        <f t="shared" si="198"/>
        <v>O</v>
      </c>
      <c r="AS12194" t="s">
        <v>12194</v>
      </c>
    </row>
    <row r="12195" spans="43:45" x14ac:dyDescent="0.25">
      <c r="AQ12195" s="89">
        <v>10053171</v>
      </c>
      <c r="AR12195" s="90" t="str">
        <f t="shared" si="198"/>
        <v>O</v>
      </c>
      <c r="AS12195" t="s">
        <v>12195</v>
      </c>
    </row>
    <row r="12196" spans="43:45" x14ac:dyDescent="0.25">
      <c r="AQ12196" s="89">
        <v>10053351</v>
      </c>
      <c r="AR12196" s="90" t="str">
        <f t="shared" si="198"/>
        <v>O</v>
      </c>
      <c r="AS12196" t="s">
        <v>12196</v>
      </c>
    </row>
    <row r="12197" spans="43:45" x14ac:dyDescent="0.25">
      <c r="AQ12197" s="89">
        <v>10053449</v>
      </c>
      <c r="AR12197" s="90" t="str">
        <f t="shared" si="198"/>
        <v>O</v>
      </c>
      <c r="AS12197" t="s">
        <v>12197</v>
      </c>
    </row>
    <row r="12198" spans="43:45" x14ac:dyDescent="0.25">
      <c r="AQ12198" s="89">
        <v>10053453</v>
      </c>
      <c r="AR12198" s="90" t="str">
        <f t="shared" si="198"/>
        <v>O</v>
      </c>
      <c r="AS12198" t="s">
        <v>12198</v>
      </c>
    </row>
    <row r="12199" spans="43:45" x14ac:dyDescent="0.25">
      <c r="AQ12199" s="89">
        <v>10053470</v>
      </c>
      <c r="AR12199" s="90" t="str">
        <f t="shared" si="198"/>
        <v>O</v>
      </c>
      <c r="AS12199" t="s">
        <v>12199</v>
      </c>
    </row>
    <row r="12200" spans="43:45" x14ac:dyDescent="0.25">
      <c r="AQ12200" s="89">
        <v>10053490</v>
      </c>
      <c r="AR12200" s="90" t="str">
        <f t="shared" si="198"/>
        <v>O</v>
      </c>
      <c r="AS12200" t="s">
        <v>3034</v>
      </c>
    </row>
    <row r="12201" spans="43:45" x14ac:dyDescent="0.25">
      <c r="AQ12201" s="89">
        <v>10053505</v>
      </c>
      <c r="AR12201" s="90" t="str">
        <f t="shared" si="198"/>
        <v>O</v>
      </c>
      <c r="AS12201" t="s">
        <v>12200</v>
      </c>
    </row>
    <row r="12202" spans="43:45" x14ac:dyDescent="0.25">
      <c r="AQ12202" s="89">
        <v>10053566</v>
      </c>
      <c r="AR12202" s="90" t="str">
        <f t="shared" si="198"/>
        <v>O</v>
      </c>
      <c r="AS12202" t="s">
        <v>12201</v>
      </c>
    </row>
    <row r="12203" spans="43:45" x14ac:dyDescent="0.25">
      <c r="AQ12203" s="89">
        <v>10052518</v>
      </c>
      <c r="AR12203" s="90" t="str">
        <f t="shared" si="198"/>
        <v>O</v>
      </c>
      <c r="AS12203" t="s">
        <v>12202</v>
      </c>
    </row>
    <row r="12204" spans="43:45" x14ac:dyDescent="0.25">
      <c r="AQ12204" s="89">
        <v>10052538</v>
      </c>
      <c r="AR12204" s="90" t="str">
        <f t="shared" si="198"/>
        <v>O</v>
      </c>
      <c r="AS12204" t="s">
        <v>12203</v>
      </c>
    </row>
    <row r="12205" spans="43:45" x14ac:dyDescent="0.25">
      <c r="AQ12205" s="89">
        <v>10053012</v>
      </c>
      <c r="AR12205" s="90" t="str">
        <f t="shared" si="198"/>
        <v>O</v>
      </c>
      <c r="AS12205" t="s">
        <v>12204</v>
      </c>
    </row>
    <row r="12206" spans="43:45" x14ac:dyDescent="0.25">
      <c r="AQ12206" s="89">
        <v>10053130</v>
      </c>
      <c r="AR12206" s="90" t="str">
        <f t="shared" si="198"/>
        <v>O</v>
      </c>
      <c r="AS12206" t="s">
        <v>12205</v>
      </c>
    </row>
    <row r="12207" spans="43:45" x14ac:dyDescent="0.25">
      <c r="AQ12207" s="89">
        <v>10053134</v>
      </c>
      <c r="AR12207" s="90" t="str">
        <f t="shared" si="198"/>
        <v>O</v>
      </c>
      <c r="AS12207" t="s">
        <v>12206</v>
      </c>
    </row>
    <row r="12208" spans="43:45" x14ac:dyDescent="0.25">
      <c r="AQ12208" s="89">
        <v>10053140</v>
      </c>
      <c r="AR12208" s="90" t="str">
        <f t="shared" si="198"/>
        <v>O</v>
      </c>
      <c r="AS12208" t="s">
        <v>12207</v>
      </c>
    </row>
    <row r="12209" spans="43:45" x14ac:dyDescent="0.25">
      <c r="AQ12209" s="89">
        <v>10053298</v>
      </c>
      <c r="AR12209" s="90" t="str">
        <f t="shared" si="198"/>
        <v>O</v>
      </c>
      <c r="AS12209" t="s">
        <v>12208</v>
      </c>
    </row>
    <row r="12210" spans="43:45" x14ac:dyDescent="0.25">
      <c r="AQ12210" s="89">
        <v>10053309</v>
      </c>
      <c r="AR12210" s="90" t="str">
        <f t="shared" si="198"/>
        <v>O</v>
      </c>
      <c r="AS12210" t="s">
        <v>12209</v>
      </c>
    </row>
    <row r="12211" spans="43:45" x14ac:dyDescent="0.25">
      <c r="AQ12211" s="89">
        <v>10053312</v>
      </c>
      <c r="AR12211" s="90" t="str">
        <f t="shared" si="198"/>
        <v>O</v>
      </c>
      <c r="AS12211" t="s">
        <v>12210</v>
      </c>
    </row>
    <row r="12212" spans="43:45" x14ac:dyDescent="0.25">
      <c r="AQ12212" s="89">
        <v>10053323</v>
      </c>
      <c r="AR12212" s="90" t="str">
        <f t="shared" si="198"/>
        <v>O</v>
      </c>
      <c r="AS12212" t="s">
        <v>12211</v>
      </c>
    </row>
    <row r="12213" spans="43:45" x14ac:dyDescent="0.25">
      <c r="AQ12213" s="89">
        <v>10053528</v>
      </c>
      <c r="AR12213" s="90" t="str">
        <f t="shared" si="198"/>
        <v>O</v>
      </c>
      <c r="AS12213" t="s">
        <v>12212</v>
      </c>
    </row>
    <row r="12214" spans="43:45" x14ac:dyDescent="0.25">
      <c r="AQ12214" s="89">
        <v>10053947</v>
      </c>
      <c r="AR12214" s="90" t="str">
        <f t="shared" si="198"/>
        <v>O</v>
      </c>
      <c r="AS12214" t="s">
        <v>12213</v>
      </c>
    </row>
    <row r="12215" spans="43:45" x14ac:dyDescent="0.25">
      <c r="AQ12215" s="89">
        <v>10053974</v>
      </c>
      <c r="AR12215" s="90" t="str">
        <f t="shared" si="198"/>
        <v>O</v>
      </c>
      <c r="AS12215" t="s">
        <v>12214</v>
      </c>
    </row>
    <row r="12216" spans="43:45" x14ac:dyDescent="0.25">
      <c r="AQ12216" s="89">
        <v>10053977</v>
      </c>
      <c r="AR12216" s="90" t="str">
        <f t="shared" si="198"/>
        <v>O</v>
      </c>
      <c r="AS12216" t="s">
        <v>12215</v>
      </c>
    </row>
    <row r="12217" spans="43:45" x14ac:dyDescent="0.25">
      <c r="AQ12217" s="89">
        <v>10053048</v>
      </c>
      <c r="AR12217" s="90" t="str">
        <f t="shared" si="198"/>
        <v>O</v>
      </c>
      <c r="AS12217" t="s">
        <v>12216</v>
      </c>
    </row>
    <row r="12218" spans="43:45" x14ac:dyDescent="0.25">
      <c r="AQ12218" s="89">
        <v>10053055</v>
      </c>
      <c r="AR12218" s="90" t="str">
        <f t="shared" si="198"/>
        <v>O</v>
      </c>
      <c r="AS12218" t="s">
        <v>12217</v>
      </c>
    </row>
    <row r="12219" spans="43:45" x14ac:dyDescent="0.25">
      <c r="AQ12219" s="89">
        <v>10053074</v>
      </c>
      <c r="AR12219" s="90" t="str">
        <f t="shared" si="198"/>
        <v>O</v>
      </c>
      <c r="AS12219" t="s">
        <v>12218</v>
      </c>
    </row>
    <row r="12220" spans="43:45" x14ac:dyDescent="0.25">
      <c r="AQ12220" s="89">
        <v>10053076</v>
      </c>
      <c r="AR12220" s="90" t="str">
        <f t="shared" si="198"/>
        <v>O</v>
      </c>
      <c r="AS12220" t="s">
        <v>12219</v>
      </c>
    </row>
    <row r="12221" spans="43:45" x14ac:dyDescent="0.25">
      <c r="AQ12221" s="89">
        <v>10053088</v>
      </c>
      <c r="AR12221" s="90" t="str">
        <f t="shared" si="198"/>
        <v>O</v>
      </c>
      <c r="AS12221" t="s">
        <v>12220</v>
      </c>
    </row>
    <row r="12222" spans="43:45" x14ac:dyDescent="0.25">
      <c r="AQ12222" s="89">
        <v>10053091</v>
      </c>
      <c r="AR12222" s="90" t="str">
        <f t="shared" si="198"/>
        <v>O</v>
      </c>
      <c r="AS12222" t="s">
        <v>12221</v>
      </c>
    </row>
    <row r="12223" spans="43:45" x14ac:dyDescent="0.25">
      <c r="AQ12223" s="89">
        <v>10053378</v>
      </c>
      <c r="AR12223" s="90" t="str">
        <f t="shared" si="198"/>
        <v>O</v>
      </c>
      <c r="AS12223" t="s">
        <v>12222</v>
      </c>
    </row>
    <row r="12224" spans="43:45" x14ac:dyDescent="0.25">
      <c r="AQ12224" s="89">
        <v>10053523</v>
      </c>
      <c r="AR12224" s="90" t="str">
        <f t="shared" si="198"/>
        <v>O</v>
      </c>
      <c r="AS12224" t="s">
        <v>12223</v>
      </c>
    </row>
    <row r="12225" spans="43:45" x14ac:dyDescent="0.25">
      <c r="AQ12225" s="89">
        <v>10053532</v>
      </c>
      <c r="AR12225" s="90" t="str">
        <f t="shared" si="198"/>
        <v>O</v>
      </c>
      <c r="AS12225" t="s">
        <v>12224</v>
      </c>
    </row>
    <row r="12226" spans="43:45" x14ac:dyDescent="0.25">
      <c r="AQ12226" s="89">
        <v>10053596</v>
      </c>
      <c r="AR12226" s="90" t="str">
        <f t="shared" si="198"/>
        <v>O</v>
      </c>
      <c r="AS12226" t="s">
        <v>12225</v>
      </c>
    </row>
    <row r="12227" spans="43:45" x14ac:dyDescent="0.25">
      <c r="AQ12227" s="89">
        <v>10053632</v>
      </c>
      <c r="AR12227" s="90" t="str">
        <f t="shared" si="198"/>
        <v>O</v>
      </c>
      <c r="AS12227" t="s">
        <v>12226</v>
      </c>
    </row>
    <row r="12228" spans="43:45" x14ac:dyDescent="0.25">
      <c r="AQ12228" s="89">
        <v>10052469</v>
      </c>
      <c r="AR12228" s="90" t="str">
        <f t="shared" si="198"/>
        <v>O</v>
      </c>
      <c r="AS12228" t="s">
        <v>12227</v>
      </c>
    </row>
    <row r="12229" spans="43:45" x14ac:dyDescent="0.25">
      <c r="AQ12229" s="89">
        <v>10052548</v>
      </c>
      <c r="AR12229" s="90" t="str">
        <f t="shared" si="198"/>
        <v>O</v>
      </c>
      <c r="AS12229" t="s">
        <v>12228</v>
      </c>
    </row>
    <row r="12230" spans="43:45" x14ac:dyDescent="0.25">
      <c r="AQ12230" s="89">
        <v>10052762</v>
      </c>
      <c r="AR12230" s="90" t="str">
        <f t="shared" si="198"/>
        <v>O</v>
      </c>
      <c r="AS12230" t="s">
        <v>12229</v>
      </c>
    </row>
    <row r="12231" spans="43:45" x14ac:dyDescent="0.25">
      <c r="AQ12231" s="89">
        <v>10053004</v>
      </c>
      <c r="AR12231" s="90" t="str">
        <f t="shared" si="198"/>
        <v>O</v>
      </c>
      <c r="AS12231" t="s">
        <v>12230</v>
      </c>
    </row>
    <row r="12232" spans="43:45" x14ac:dyDescent="0.25">
      <c r="AQ12232" s="89">
        <v>10053019</v>
      </c>
      <c r="AR12232" s="90" t="str">
        <f t="shared" si="198"/>
        <v>O</v>
      </c>
      <c r="AS12232" t="s">
        <v>12231</v>
      </c>
    </row>
    <row r="12233" spans="43:45" x14ac:dyDescent="0.25">
      <c r="AQ12233" s="89">
        <v>10053020</v>
      </c>
      <c r="AR12233" s="90" t="str">
        <f t="shared" ref="AR12233:AR12296" si="199">IF(ISNA(VLOOKUP(AQ12233,$BP$18:$BQ$356,2,FALSE))=TRUE,"O",VLOOKUP(AQ12233,$BP$18:$BQ$356,2,FALSE))</f>
        <v>O</v>
      </c>
      <c r="AS12233" t="s">
        <v>12232</v>
      </c>
    </row>
    <row r="12234" spans="43:45" x14ac:dyDescent="0.25">
      <c r="AQ12234" s="89">
        <v>10053112</v>
      </c>
      <c r="AR12234" s="90" t="str">
        <f t="shared" si="199"/>
        <v>O</v>
      </c>
      <c r="AS12234" t="s">
        <v>12233</v>
      </c>
    </row>
    <row r="12235" spans="43:45" x14ac:dyDescent="0.25">
      <c r="AQ12235" s="89">
        <v>10053115</v>
      </c>
      <c r="AR12235" s="90" t="str">
        <f t="shared" si="199"/>
        <v>O</v>
      </c>
      <c r="AS12235" t="s">
        <v>12234</v>
      </c>
    </row>
    <row r="12236" spans="43:45" x14ac:dyDescent="0.25">
      <c r="AQ12236" s="89">
        <v>10053135</v>
      </c>
      <c r="AR12236" s="90" t="str">
        <f t="shared" si="199"/>
        <v>O</v>
      </c>
      <c r="AS12236" t="s">
        <v>12235</v>
      </c>
    </row>
    <row r="12237" spans="43:45" x14ac:dyDescent="0.25">
      <c r="AQ12237" s="89">
        <v>10053145</v>
      </c>
      <c r="AR12237" s="90" t="str">
        <f t="shared" si="199"/>
        <v>O</v>
      </c>
      <c r="AS12237" t="s">
        <v>12236</v>
      </c>
    </row>
    <row r="12238" spans="43:45" x14ac:dyDescent="0.25">
      <c r="AQ12238" s="89">
        <v>10053165</v>
      </c>
      <c r="AR12238" s="90" t="str">
        <f t="shared" si="199"/>
        <v>O</v>
      </c>
      <c r="AS12238" t="s">
        <v>12237</v>
      </c>
    </row>
    <row r="12239" spans="43:45" x14ac:dyDescent="0.25">
      <c r="AQ12239" s="89">
        <v>10053203</v>
      </c>
      <c r="AR12239" s="90" t="str">
        <f t="shared" si="199"/>
        <v>O</v>
      </c>
      <c r="AS12239" t="s">
        <v>12238</v>
      </c>
    </row>
    <row r="12240" spans="43:45" x14ac:dyDescent="0.25">
      <c r="AQ12240" s="89">
        <v>10053422</v>
      </c>
      <c r="AR12240" s="90" t="str">
        <f t="shared" si="199"/>
        <v>O</v>
      </c>
      <c r="AS12240" t="s">
        <v>12239</v>
      </c>
    </row>
    <row r="12241" spans="43:45" x14ac:dyDescent="0.25">
      <c r="AQ12241" s="89">
        <v>10052505</v>
      </c>
      <c r="AR12241" s="90" t="str">
        <f t="shared" si="199"/>
        <v>O</v>
      </c>
      <c r="AS12241" t="s">
        <v>12240</v>
      </c>
    </row>
    <row r="12242" spans="43:45" x14ac:dyDescent="0.25">
      <c r="AQ12242" s="89">
        <v>10052508</v>
      </c>
      <c r="AR12242" s="90" t="str">
        <f t="shared" si="199"/>
        <v>O</v>
      </c>
      <c r="AS12242" t="s">
        <v>12241</v>
      </c>
    </row>
    <row r="12243" spans="43:45" x14ac:dyDescent="0.25">
      <c r="AQ12243" s="89">
        <v>10052509</v>
      </c>
      <c r="AR12243" s="90" t="str">
        <f t="shared" si="199"/>
        <v>O</v>
      </c>
      <c r="AS12243" t="s">
        <v>12242</v>
      </c>
    </row>
    <row r="12244" spans="43:45" x14ac:dyDescent="0.25">
      <c r="AQ12244" s="89">
        <v>10052787</v>
      </c>
      <c r="AR12244" s="90" t="str">
        <f t="shared" si="199"/>
        <v>O</v>
      </c>
      <c r="AS12244" t="s">
        <v>12243</v>
      </c>
    </row>
    <row r="12245" spans="43:45" x14ac:dyDescent="0.25">
      <c r="AQ12245" s="89">
        <v>10053063</v>
      </c>
      <c r="AR12245" s="90" t="str">
        <f t="shared" si="199"/>
        <v>O</v>
      </c>
      <c r="AS12245" t="s">
        <v>12244</v>
      </c>
    </row>
    <row r="12246" spans="43:45" x14ac:dyDescent="0.25">
      <c r="AQ12246" s="89">
        <v>10053235</v>
      </c>
      <c r="AR12246" s="90" t="str">
        <f t="shared" si="199"/>
        <v>O</v>
      </c>
      <c r="AS12246" t="s">
        <v>12245</v>
      </c>
    </row>
    <row r="12247" spans="43:45" x14ac:dyDescent="0.25">
      <c r="AQ12247" s="89">
        <v>10053565</v>
      </c>
      <c r="AR12247" s="90" t="str">
        <f t="shared" si="199"/>
        <v>O</v>
      </c>
      <c r="AS12247" t="s">
        <v>12246</v>
      </c>
    </row>
    <row r="12248" spans="43:45" x14ac:dyDescent="0.25">
      <c r="AQ12248" s="89">
        <v>10053629</v>
      </c>
      <c r="AR12248" s="90" t="str">
        <f t="shared" si="199"/>
        <v>O</v>
      </c>
      <c r="AS12248" t="s">
        <v>12247</v>
      </c>
    </row>
    <row r="12249" spans="43:45" x14ac:dyDescent="0.25">
      <c r="AQ12249" s="89">
        <v>10052696</v>
      </c>
      <c r="AR12249" s="90" t="str">
        <f t="shared" si="199"/>
        <v>O</v>
      </c>
      <c r="AS12249" t="s">
        <v>12248</v>
      </c>
    </row>
    <row r="12250" spans="43:45" x14ac:dyDescent="0.25">
      <c r="AQ12250" s="89">
        <v>10053016</v>
      </c>
      <c r="AR12250" s="90" t="str">
        <f t="shared" si="199"/>
        <v>O</v>
      </c>
      <c r="AS12250" t="s">
        <v>12249</v>
      </c>
    </row>
    <row r="12251" spans="43:45" x14ac:dyDescent="0.25">
      <c r="AQ12251" s="89">
        <v>10053049</v>
      </c>
      <c r="AR12251" s="90" t="str">
        <f t="shared" si="199"/>
        <v>O</v>
      </c>
      <c r="AS12251" t="s">
        <v>12250</v>
      </c>
    </row>
    <row r="12252" spans="43:45" x14ac:dyDescent="0.25">
      <c r="AQ12252" s="89">
        <v>10053059</v>
      </c>
      <c r="AR12252" s="90" t="str">
        <f t="shared" si="199"/>
        <v>O</v>
      </c>
      <c r="AS12252" t="s">
        <v>12251</v>
      </c>
    </row>
    <row r="12253" spans="43:45" x14ac:dyDescent="0.25">
      <c r="AQ12253" s="89">
        <v>10053067</v>
      </c>
      <c r="AR12253" s="90" t="str">
        <f t="shared" si="199"/>
        <v>O</v>
      </c>
      <c r="AS12253" t="s">
        <v>12252</v>
      </c>
    </row>
    <row r="12254" spans="43:45" x14ac:dyDescent="0.25">
      <c r="AQ12254" s="89">
        <v>10053089</v>
      </c>
      <c r="AR12254" s="90" t="str">
        <f t="shared" si="199"/>
        <v>O</v>
      </c>
      <c r="AS12254" t="s">
        <v>12253</v>
      </c>
    </row>
    <row r="12255" spans="43:45" x14ac:dyDescent="0.25">
      <c r="AQ12255" s="89">
        <v>10053103</v>
      </c>
      <c r="AR12255" s="90" t="str">
        <f t="shared" si="199"/>
        <v>O</v>
      </c>
      <c r="AS12255" t="s">
        <v>12254</v>
      </c>
    </row>
    <row r="12256" spans="43:45" x14ac:dyDescent="0.25">
      <c r="AQ12256" s="89">
        <v>10053136</v>
      </c>
      <c r="AR12256" s="90" t="str">
        <f t="shared" si="199"/>
        <v>O</v>
      </c>
      <c r="AS12256" t="s">
        <v>12255</v>
      </c>
    </row>
    <row r="12257" spans="43:45" x14ac:dyDescent="0.25">
      <c r="AQ12257" s="89">
        <v>10053177</v>
      </c>
      <c r="AR12257" s="90" t="str">
        <f t="shared" si="199"/>
        <v>O</v>
      </c>
      <c r="AS12257" t="s">
        <v>12256</v>
      </c>
    </row>
    <row r="12258" spans="43:45" x14ac:dyDescent="0.25">
      <c r="AQ12258" s="89">
        <v>10053465</v>
      </c>
      <c r="AR12258" s="90" t="str">
        <f t="shared" si="199"/>
        <v>O</v>
      </c>
      <c r="AS12258" t="s">
        <v>12257</v>
      </c>
    </row>
    <row r="12259" spans="43:45" x14ac:dyDescent="0.25">
      <c r="AQ12259" s="89">
        <v>10052452</v>
      </c>
      <c r="AR12259" s="90" t="str">
        <f t="shared" si="199"/>
        <v>O</v>
      </c>
      <c r="AS12259" t="s">
        <v>12258</v>
      </c>
    </row>
    <row r="12260" spans="43:45" x14ac:dyDescent="0.25">
      <c r="AQ12260" s="89">
        <v>10052719</v>
      </c>
      <c r="AR12260" s="90" t="str">
        <f t="shared" si="199"/>
        <v>O</v>
      </c>
      <c r="AS12260" t="s">
        <v>12259</v>
      </c>
    </row>
    <row r="12261" spans="43:45" x14ac:dyDescent="0.25">
      <c r="AQ12261" s="89">
        <v>10053362</v>
      </c>
      <c r="AR12261" s="90" t="str">
        <f t="shared" si="199"/>
        <v>O</v>
      </c>
      <c r="AS12261" t="s">
        <v>12260</v>
      </c>
    </row>
    <row r="12262" spans="43:45" x14ac:dyDescent="0.25">
      <c r="AQ12262" s="89">
        <v>10053377</v>
      </c>
      <c r="AR12262" s="90" t="str">
        <f t="shared" si="199"/>
        <v>O</v>
      </c>
      <c r="AS12262" t="s">
        <v>12261</v>
      </c>
    </row>
    <row r="12263" spans="43:45" x14ac:dyDescent="0.25">
      <c r="AQ12263" s="89">
        <v>10053411</v>
      </c>
      <c r="AR12263" s="90" t="str">
        <f t="shared" si="199"/>
        <v>O</v>
      </c>
      <c r="AS12263" t="s">
        <v>12262</v>
      </c>
    </row>
    <row r="12264" spans="43:45" x14ac:dyDescent="0.25">
      <c r="AQ12264" s="89">
        <v>10053419</v>
      </c>
      <c r="AR12264" s="90" t="str">
        <f t="shared" si="199"/>
        <v>O</v>
      </c>
      <c r="AS12264" t="s">
        <v>12263</v>
      </c>
    </row>
    <row r="12265" spans="43:45" x14ac:dyDescent="0.25">
      <c r="AQ12265" s="89">
        <v>10053513</v>
      </c>
      <c r="AR12265" s="90" t="str">
        <f t="shared" si="199"/>
        <v>O</v>
      </c>
      <c r="AS12265" t="s">
        <v>12264</v>
      </c>
    </row>
    <row r="12266" spans="43:45" x14ac:dyDescent="0.25">
      <c r="AQ12266" s="89">
        <v>10053584</v>
      </c>
      <c r="AR12266" s="90" t="str">
        <f t="shared" si="199"/>
        <v>O</v>
      </c>
      <c r="AS12266" t="s">
        <v>12265</v>
      </c>
    </row>
    <row r="12267" spans="43:45" x14ac:dyDescent="0.25">
      <c r="AQ12267" s="89">
        <v>10053606</v>
      </c>
      <c r="AR12267" s="90" t="str">
        <f t="shared" si="199"/>
        <v>O</v>
      </c>
      <c r="AS12267" t="s">
        <v>12266</v>
      </c>
    </row>
    <row r="12268" spans="43:45" x14ac:dyDescent="0.25">
      <c r="AQ12268" s="89">
        <v>10053686</v>
      </c>
      <c r="AR12268" s="90" t="str">
        <f t="shared" si="199"/>
        <v>O</v>
      </c>
      <c r="AS12268" t="s">
        <v>12267</v>
      </c>
    </row>
    <row r="12269" spans="43:45" x14ac:dyDescent="0.25">
      <c r="AQ12269" s="89">
        <v>10053723</v>
      </c>
      <c r="AR12269" s="90" t="str">
        <f t="shared" si="199"/>
        <v>O</v>
      </c>
      <c r="AS12269" t="s">
        <v>12268</v>
      </c>
    </row>
    <row r="12270" spans="43:45" x14ac:dyDescent="0.25">
      <c r="AQ12270" s="89">
        <v>10052892</v>
      </c>
      <c r="AR12270" s="90" t="str">
        <f t="shared" si="199"/>
        <v>O</v>
      </c>
      <c r="AS12270" t="s">
        <v>12269</v>
      </c>
    </row>
    <row r="12271" spans="43:45" x14ac:dyDescent="0.25">
      <c r="AQ12271" s="89">
        <v>10053010</v>
      </c>
      <c r="AR12271" s="90" t="str">
        <f t="shared" si="199"/>
        <v>O</v>
      </c>
      <c r="AS12271" t="s">
        <v>12270</v>
      </c>
    </row>
    <row r="12272" spans="43:45" x14ac:dyDescent="0.25">
      <c r="AQ12272" s="89">
        <v>10053011</v>
      </c>
      <c r="AR12272" s="90" t="str">
        <f t="shared" si="199"/>
        <v>O</v>
      </c>
      <c r="AS12272" t="s">
        <v>12271</v>
      </c>
    </row>
    <row r="12273" spans="43:45" x14ac:dyDescent="0.25">
      <c r="AQ12273" s="89">
        <v>10053013</v>
      </c>
      <c r="AR12273" s="90" t="str">
        <f t="shared" si="199"/>
        <v>O</v>
      </c>
      <c r="AS12273" t="s">
        <v>12272</v>
      </c>
    </row>
    <row r="12274" spans="43:45" x14ac:dyDescent="0.25">
      <c r="AQ12274" s="89">
        <v>10053087</v>
      </c>
      <c r="AR12274" s="90" t="str">
        <f t="shared" si="199"/>
        <v>O</v>
      </c>
      <c r="AS12274" t="s">
        <v>12273</v>
      </c>
    </row>
    <row r="12275" spans="43:45" x14ac:dyDescent="0.25">
      <c r="AQ12275" s="89">
        <v>10053114</v>
      </c>
      <c r="AR12275" s="90" t="str">
        <f t="shared" si="199"/>
        <v>O</v>
      </c>
      <c r="AS12275" t="s">
        <v>12274</v>
      </c>
    </row>
    <row r="12276" spans="43:45" x14ac:dyDescent="0.25">
      <c r="AQ12276" s="89">
        <v>10053182</v>
      </c>
      <c r="AR12276" s="90" t="str">
        <f t="shared" si="199"/>
        <v>O</v>
      </c>
      <c r="AS12276" t="s">
        <v>12275</v>
      </c>
    </row>
    <row r="12277" spans="43:45" x14ac:dyDescent="0.25">
      <c r="AQ12277" s="89">
        <v>10053193</v>
      </c>
      <c r="AR12277" s="90" t="str">
        <f t="shared" si="199"/>
        <v>O</v>
      </c>
      <c r="AS12277" t="s">
        <v>12276</v>
      </c>
    </row>
    <row r="12278" spans="43:45" x14ac:dyDescent="0.25">
      <c r="AQ12278" s="89">
        <v>10053221</v>
      </c>
      <c r="AR12278" s="90" t="str">
        <f t="shared" si="199"/>
        <v>O</v>
      </c>
      <c r="AS12278" t="s">
        <v>12277</v>
      </c>
    </row>
    <row r="12279" spans="43:45" x14ac:dyDescent="0.25">
      <c r="AQ12279" s="89">
        <v>10053302</v>
      </c>
      <c r="AR12279" s="90" t="str">
        <f t="shared" si="199"/>
        <v>O</v>
      </c>
      <c r="AS12279" t="s">
        <v>12278</v>
      </c>
    </row>
    <row r="12280" spans="43:45" x14ac:dyDescent="0.25">
      <c r="AQ12280" s="89">
        <v>10053379</v>
      </c>
      <c r="AR12280" s="90" t="str">
        <f t="shared" si="199"/>
        <v>O</v>
      </c>
      <c r="AS12280" t="s">
        <v>12279</v>
      </c>
    </row>
    <row r="12281" spans="43:45" x14ac:dyDescent="0.25">
      <c r="AQ12281" s="89">
        <v>10052487</v>
      </c>
      <c r="AR12281" s="90" t="str">
        <f t="shared" si="199"/>
        <v>O</v>
      </c>
      <c r="AS12281" t="s">
        <v>12280</v>
      </c>
    </row>
    <row r="12282" spans="43:45" x14ac:dyDescent="0.25">
      <c r="AQ12282" s="89">
        <v>10052500</v>
      </c>
      <c r="AR12282" s="90" t="str">
        <f t="shared" si="199"/>
        <v>O</v>
      </c>
      <c r="AS12282" t="s">
        <v>12281</v>
      </c>
    </row>
    <row r="12283" spans="43:45" x14ac:dyDescent="0.25">
      <c r="AQ12283" s="89">
        <v>10052599</v>
      </c>
      <c r="AR12283" s="90" t="str">
        <f t="shared" si="199"/>
        <v>O</v>
      </c>
      <c r="AS12283" t="s">
        <v>12282</v>
      </c>
    </row>
    <row r="12284" spans="43:45" x14ac:dyDescent="0.25">
      <c r="AQ12284" s="89">
        <v>10052610</v>
      </c>
      <c r="AR12284" s="90" t="str">
        <f t="shared" si="199"/>
        <v>O</v>
      </c>
      <c r="AS12284" t="s">
        <v>12283</v>
      </c>
    </row>
    <row r="12285" spans="43:45" x14ac:dyDescent="0.25">
      <c r="AQ12285" s="89">
        <v>10053082</v>
      </c>
      <c r="AR12285" s="90" t="str">
        <f t="shared" si="199"/>
        <v>O</v>
      </c>
      <c r="AS12285" t="s">
        <v>12284</v>
      </c>
    </row>
    <row r="12286" spans="43:45" x14ac:dyDescent="0.25">
      <c r="AQ12286" s="89">
        <v>10053507</v>
      </c>
      <c r="AR12286" s="90" t="str">
        <f t="shared" si="199"/>
        <v>O</v>
      </c>
      <c r="AS12286" t="s">
        <v>12285</v>
      </c>
    </row>
    <row r="12287" spans="43:45" x14ac:dyDescent="0.25">
      <c r="AQ12287" s="89">
        <v>10053551</v>
      </c>
      <c r="AR12287" s="90" t="str">
        <f t="shared" si="199"/>
        <v>O</v>
      </c>
      <c r="AS12287" t="s">
        <v>12286</v>
      </c>
    </row>
    <row r="12288" spans="43:45" x14ac:dyDescent="0.25">
      <c r="AQ12288" s="89">
        <v>10053601</v>
      </c>
      <c r="AR12288" s="90" t="str">
        <f t="shared" si="199"/>
        <v>O</v>
      </c>
      <c r="AS12288" t="s">
        <v>12287</v>
      </c>
    </row>
    <row r="12289" spans="43:45" x14ac:dyDescent="0.25">
      <c r="AQ12289" s="89">
        <v>10053716</v>
      </c>
      <c r="AR12289" s="90" t="str">
        <f t="shared" si="199"/>
        <v>O</v>
      </c>
      <c r="AS12289" t="s">
        <v>12288</v>
      </c>
    </row>
    <row r="12290" spans="43:45" x14ac:dyDescent="0.25">
      <c r="AQ12290" s="89">
        <v>10053738</v>
      </c>
      <c r="AR12290" s="90" t="str">
        <f t="shared" si="199"/>
        <v>O</v>
      </c>
      <c r="AS12290" t="s">
        <v>12289</v>
      </c>
    </row>
    <row r="12291" spans="43:45" x14ac:dyDescent="0.25">
      <c r="AQ12291" s="89">
        <v>10053742</v>
      </c>
      <c r="AR12291" s="90" t="str">
        <f t="shared" si="199"/>
        <v>O</v>
      </c>
      <c r="AS12291" t="s">
        <v>12290</v>
      </c>
    </row>
    <row r="12292" spans="43:45" x14ac:dyDescent="0.25">
      <c r="AQ12292" s="89">
        <v>10052519</v>
      </c>
      <c r="AR12292" s="90" t="str">
        <f t="shared" si="199"/>
        <v>O</v>
      </c>
      <c r="AS12292" t="s">
        <v>12291</v>
      </c>
    </row>
    <row r="12293" spans="43:45" x14ac:dyDescent="0.25">
      <c r="AQ12293" s="89">
        <v>10052976</v>
      </c>
      <c r="AR12293" s="90" t="str">
        <f t="shared" si="199"/>
        <v>O</v>
      </c>
      <c r="AS12293" t="s">
        <v>12292</v>
      </c>
    </row>
    <row r="12294" spans="43:45" x14ac:dyDescent="0.25">
      <c r="AQ12294" s="89">
        <v>10052989</v>
      </c>
      <c r="AR12294" s="90" t="str">
        <f t="shared" si="199"/>
        <v>O</v>
      </c>
      <c r="AS12294" t="s">
        <v>12293</v>
      </c>
    </row>
    <row r="12295" spans="43:45" x14ac:dyDescent="0.25">
      <c r="AQ12295" s="89">
        <v>10053116</v>
      </c>
      <c r="AR12295" s="90" t="str">
        <f t="shared" si="199"/>
        <v>O</v>
      </c>
      <c r="AS12295" t="s">
        <v>12294</v>
      </c>
    </row>
    <row r="12296" spans="43:45" x14ac:dyDescent="0.25">
      <c r="AQ12296" s="89">
        <v>10053118</v>
      </c>
      <c r="AR12296" s="90" t="str">
        <f t="shared" si="199"/>
        <v>O</v>
      </c>
      <c r="AS12296" t="s">
        <v>12295</v>
      </c>
    </row>
    <row r="12297" spans="43:45" x14ac:dyDescent="0.25">
      <c r="AQ12297" s="89">
        <v>10053133</v>
      </c>
      <c r="AR12297" s="90" t="str">
        <f t="shared" ref="AR12297:AR12360" si="200">IF(ISNA(VLOOKUP(AQ12297,$BP$18:$BQ$356,2,FALSE))=TRUE,"O",VLOOKUP(AQ12297,$BP$18:$BQ$356,2,FALSE))</f>
        <v>O</v>
      </c>
      <c r="AS12297" t="s">
        <v>12296</v>
      </c>
    </row>
    <row r="12298" spans="43:45" x14ac:dyDescent="0.25">
      <c r="AQ12298" s="89">
        <v>10052439</v>
      </c>
      <c r="AR12298" s="90" t="str">
        <f t="shared" si="200"/>
        <v>O</v>
      </c>
      <c r="AS12298" t="s">
        <v>12297</v>
      </c>
    </row>
    <row r="12299" spans="43:45" x14ac:dyDescent="0.25">
      <c r="AQ12299" s="89">
        <v>10052535</v>
      </c>
      <c r="AR12299" s="90" t="str">
        <f t="shared" si="200"/>
        <v>O</v>
      </c>
      <c r="AS12299" t="s">
        <v>12298</v>
      </c>
    </row>
    <row r="12300" spans="43:45" x14ac:dyDescent="0.25">
      <c r="AQ12300" s="89">
        <v>10052659</v>
      </c>
      <c r="AR12300" s="90" t="str">
        <f t="shared" si="200"/>
        <v>O</v>
      </c>
      <c r="AS12300" t="s">
        <v>12299</v>
      </c>
    </row>
    <row r="12301" spans="43:45" x14ac:dyDescent="0.25">
      <c r="AQ12301" s="89">
        <v>10053070</v>
      </c>
      <c r="AR12301" s="90" t="str">
        <f t="shared" si="200"/>
        <v>O</v>
      </c>
      <c r="AS12301" t="s">
        <v>12300</v>
      </c>
    </row>
    <row r="12302" spans="43:45" x14ac:dyDescent="0.25">
      <c r="AQ12302" s="89">
        <v>10053075</v>
      </c>
      <c r="AR12302" s="90" t="str">
        <f t="shared" si="200"/>
        <v>O</v>
      </c>
      <c r="AS12302" t="s">
        <v>12301</v>
      </c>
    </row>
    <row r="12303" spans="43:45" x14ac:dyDescent="0.25">
      <c r="AQ12303" s="89">
        <v>10052632</v>
      </c>
      <c r="AR12303" s="90" t="str">
        <f t="shared" si="200"/>
        <v>O</v>
      </c>
      <c r="AS12303" t="s">
        <v>12302</v>
      </c>
    </row>
    <row r="12304" spans="43:45" x14ac:dyDescent="0.25">
      <c r="AQ12304" s="89">
        <v>10053053</v>
      </c>
      <c r="AR12304" s="90" t="str">
        <f t="shared" si="200"/>
        <v>O</v>
      </c>
      <c r="AS12304" t="s">
        <v>12303</v>
      </c>
    </row>
    <row r="12305" spans="43:45" x14ac:dyDescent="0.25">
      <c r="AQ12305" s="89">
        <v>10053071</v>
      </c>
      <c r="AR12305" s="90" t="str">
        <f t="shared" si="200"/>
        <v>O</v>
      </c>
      <c r="AS12305" t="s">
        <v>12304</v>
      </c>
    </row>
    <row r="12306" spans="43:45" x14ac:dyDescent="0.25">
      <c r="AQ12306" s="89">
        <v>10053450</v>
      </c>
      <c r="AR12306" s="90" t="str">
        <f t="shared" si="200"/>
        <v>O</v>
      </c>
      <c r="AS12306" t="s">
        <v>12305</v>
      </c>
    </row>
    <row r="12307" spans="43:45" x14ac:dyDescent="0.25">
      <c r="AQ12307" s="89">
        <v>10053496</v>
      </c>
      <c r="AR12307" s="90" t="str">
        <f t="shared" si="200"/>
        <v>O</v>
      </c>
      <c r="AS12307" t="s">
        <v>12306</v>
      </c>
    </row>
    <row r="12308" spans="43:45" x14ac:dyDescent="0.25">
      <c r="AQ12308" s="89">
        <v>10053575</v>
      </c>
      <c r="AR12308" s="90" t="str">
        <f t="shared" si="200"/>
        <v>O</v>
      </c>
      <c r="AS12308" t="s">
        <v>12307</v>
      </c>
    </row>
    <row r="12309" spans="43:45" x14ac:dyDescent="0.25">
      <c r="AQ12309" s="89">
        <v>10053622</v>
      </c>
      <c r="AR12309" s="90" t="str">
        <f t="shared" si="200"/>
        <v>O</v>
      </c>
      <c r="AS12309" t="s">
        <v>12308</v>
      </c>
    </row>
    <row r="12310" spans="43:45" x14ac:dyDescent="0.25">
      <c r="AQ12310" s="89">
        <v>10053623</v>
      </c>
      <c r="AR12310" s="90" t="str">
        <f t="shared" si="200"/>
        <v>O</v>
      </c>
      <c r="AS12310" t="s">
        <v>12309</v>
      </c>
    </row>
    <row r="12311" spans="43:45" x14ac:dyDescent="0.25">
      <c r="AQ12311" s="89">
        <v>10053646</v>
      </c>
      <c r="AR12311" s="90" t="str">
        <f t="shared" si="200"/>
        <v>O</v>
      </c>
      <c r="AS12311" t="s">
        <v>12310</v>
      </c>
    </row>
    <row r="12312" spans="43:45" x14ac:dyDescent="0.25">
      <c r="AQ12312" s="89">
        <v>10053653</v>
      </c>
      <c r="AR12312" s="90" t="str">
        <f t="shared" si="200"/>
        <v>O</v>
      </c>
      <c r="AS12312" t="s">
        <v>12311</v>
      </c>
    </row>
    <row r="12313" spans="43:45" x14ac:dyDescent="0.25">
      <c r="AQ12313" s="89">
        <v>10053654</v>
      </c>
      <c r="AR12313" s="90" t="str">
        <f t="shared" si="200"/>
        <v>O</v>
      </c>
      <c r="AS12313" t="s">
        <v>12312</v>
      </c>
    </row>
    <row r="12314" spans="43:45" x14ac:dyDescent="0.25">
      <c r="AQ12314" s="89">
        <v>10052858</v>
      </c>
      <c r="AR12314" s="90" t="str">
        <f t="shared" si="200"/>
        <v>O</v>
      </c>
      <c r="AS12314" t="s">
        <v>12313</v>
      </c>
    </row>
    <row r="12315" spans="43:45" x14ac:dyDescent="0.25">
      <c r="AQ12315" s="89">
        <v>10052901</v>
      </c>
      <c r="AR12315" s="90" t="str">
        <f t="shared" si="200"/>
        <v>O</v>
      </c>
      <c r="AS12315" t="s">
        <v>12314</v>
      </c>
    </row>
    <row r="12316" spans="43:45" x14ac:dyDescent="0.25">
      <c r="AQ12316" s="89">
        <v>10053051</v>
      </c>
      <c r="AR12316" s="90" t="str">
        <f t="shared" si="200"/>
        <v>O</v>
      </c>
      <c r="AS12316" t="s">
        <v>12315</v>
      </c>
    </row>
    <row r="12317" spans="43:45" x14ac:dyDescent="0.25">
      <c r="AQ12317" s="89">
        <v>10053078</v>
      </c>
      <c r="AR12317" s="90" t="str">
        <f t="shared" si="200"/>
        <v>O</v>
      </c>
      <c r="AS12317" t="s">
        <v>12316</v>
      </c>
    </row>
    <row r="12318" spans="43:45" x14ac:dyDescent="0.25">
      <c r="AQ12318" s="89">
        <v>10053265</v>
      </c>
      <c r="AR12318" s="90" t="str">
        <f t="shared" si="200"/>
        <v>O</v>
      </c>
      <c r="AS12318" t="s">
        <v>12317</v>
      </c>
    </row>
    <row r="12319" spans="43:45" x14ac:dyDescent="0.25">
      <c r="AQ12319" s="89">
        <v>10053592</v>
      </c>
      <c r="AR12319" s="90" t="str">
        <f t="shared" si="200"/>
        <v>O</v>
      </c>
      <c r="AS12319" t="s">
        <v>12318</v>
      </c>
    </row>
    <row r="12320" spans="43:45" x14ac:dyDescent="0.25">
      <c r="AQ12320" s="89">
        <v>10053605</v>
      </c>
      <c r="AR12320" s="90" t="str">
        <f t="shared" si="200"/>
        <v>O</v>
      </c>
      <c r="AS12320" t="s">
        <v>12319</v>
      </c>
    </row>
    <row r="12321" spans="43:45" x14ac:dyDescent="0.25">
      <c r="AQ12321" s="89">
        <v>10053753</v>
      </c>
      <c r="AR12321" s="90" t="str">
        <f t="shared" si="200"/>
        <v>O</v>
      </c>
      <c r="AS12321" t="s">
        <v>12320</v>
      </c>
    </row>
    <row r="12322" spans="43:45" x14ac:dyDescent="0.25">
      <c r="AQ12322" s="89">
        <v>10053774</v>
      </c>
      <c r="AR12322" s="90" t="str">
        <f t="shared" si="200"/>
        <v>O</v>
      </c>
      <c r="AS12322" t="s">
        <v>12321</v>
      </c>
    </row>
    <row r="12323" spans="43:45" x14ac:dyDescent="0.25">
      <c r="AQ12323" s="89">
        <v>10053784</v>
      </c>
      <c r="AR12323" s="90" t="str">
        <f t="shared" si="200"/>
        <v>O</v>
      </c>
      <c r="AS12323" t="s">
        <v>12322</v>
      </c>
    </row>
    <row r="12324" spans="43:45" x14ac:dyDescent="0.25">
      <c r="AQ12324" s="89">
        <v>10053795</v>
      </c>
      <c r="AR12324" s="90" t="str">
        <f t="shared" si="200"/>
        <v>O</v>
      </c>
      <c r="AS12324" t="s">
        <v>12323</v>
      </c>
    </row>
    <row r="12325" spans="43:45" x14ac:dyDescent="0.25">
      <c r="AQ12325" s="89">
        <v>10052447</v>
      </c>
      <c r="AR12325" s="90" t="str">
        <f t="shared" si="200"/>
        <v>O</v>
      </c>
      <c r="AS12325" t="s">
        <v>12324</v>
      </c>
    </row>
    <row r="12326" spans="43:45" x14ac:dyDescent="0.25">
      <c r="AQ12326" s="89">
        <v>10052457</v>
      </c>
      <c r="AR12326" s="90" t="str">
        <f t="shared" si="200"/>
        <v>O</v>
      </c>
      <c r="AS12326" t="s">
        <v>12325</v>
      </c>
    </row>
    <row r="12327" spans="43:45" x14ac:dyDescent="0.25">
      <c r="AQ12327" s="89">
        <v>10052817</v>
      </c>
      <c r="AR12327" s="90" t="str">
        <f t="shared" si="200"/>
        <v>O</v>
      </c>
      <c r="AS12327" t="s">
        <v>12326</v>
      </c>
    </row>
    <row r="12328" spans="43:45" x14ac:dyDescent="0.25">
      <c r="AQ12328" s="89">
        <v>10053008</v>
      </c>
      <c r="AR12328" s="90" t="str">
        <f t="shared" si="200"/>
        <v>O</v>
      </c>
      <c r="AS12328" t="s">
        <v>12327</v>
      </c>
    </row>
    <row r="12329" spans="43:45" x14ac:dyDescent="0.25">
      <c r="AQ12329" s="89">
        <v>10053032</v>
      </c>
      <c r="AR12329" s="90" t="str">
        <f t="shared" si="200"/>
        <v>O</v>
      </c>
      <c r="AS12329" t="s">
        <v>12328</v>
      </c>
    </row>
    <row r="12330" spans="43:45" x14ac:dyDescent="0.25">
      <c r="AQ12330" s="89">
        <v>10053166</v>
      </c>
      <c r="AR12330" s="90" t="str">
        <f t="shared" si="200"/>
        <v>O</v>
      </c>
      <c r="AS12330" t="s">
        <v>12329</v>
      </c>
    </row>
    <row r="12331" spans="43:45" x14ac:dyDescent="0.25">
      <c r="AQ12331" s="89">
        <v>10053170</v>
      </c>
      <c r="AR12331" s="90" t="str">
        <f t="shared" si="200"/>
        <v>O</v>
      </c>
      <c r="AS12331" t="s">
        <v>12330</v>
      </c>
    </row>
    <row r="12332" spans="43:45" x14ac:dyDescent="0.25">
      <c r="AQ12332" s="89">
        <v>10053462</v>
      </c>
      <c r="AR12332" s="90" t="str">
        <f t="shared" si="200"/>
        <v>O</v>
      </c>
      <c r="AS12332" t="s">
        <v>12331</v>
      </c>
    </row>
    <row r="12333" spans="43:45" x14ac:dyDescent="0.25">
      <c r="AQ12333" s="89">
        <v>10053475</v>
      </c>
      <c r="AR12333" s="90" t="str">
        <f t="shared" si="200"/>
        <v>O</v>
      </c>
      <c r="AS12333" t="s">
        <v>12332</v>
      </c>
    </row>
    <row r="12334" spans="43:45" x14ac:dyDescent="0.25">
      <c r="AQ12334" s="89">
        <v>10053489</v>
      </c>
      <c r="AR12334" s="90" t="str">
        <f t="shared" si="200"/>
        <v>O</v>
      </c>
      <c r="AS12334" t="s">
        <v>12333</v>
      </c>
    </row>
    <row r="12335" spans="43:45" x14ac:dyDescent="0.25">
      <c r="AQ12335" s="89">
        <v>10053492</v>
      </c>
      <c r="AR12335" s="90" t="str">
        <f t="shared" si="200"/>
        <v>O</v>
      </c>
      <c r="AS12335" t="s">
        <v>12334</v>
      </c>
    </row>
    <row r="12336" spans="43:45" x14ac:dyDescent="0.25">
      <c r="AQ12336" s="89">
        <v>10053510</v>
      </c>
      <c r="AR12336" s="90" t="str">
        <f t="shared" si="200"/>
        <v>O</v>
      </c>
      <c r="AS12336" t="s">
        <v>12335</v>
      </c>
    </row>
    <row r="12337" spans="43:45" x14ac:dyDescent="0.25">
      <c r="AQ12337" s="89">
        <v>10052547</v>
      </c>
      <c r="AR12337" s="90" t="str">
        <f t="shared" si="200"/>
        <v>O</v>
      </c>
      <c r="AS12337" t="s">
        <v>12336</v>
      </c>
    </row>
    <row r="12338" spans="43:45" x14ac:dyDescent="0.25">
      <c r="AQ12338" s="89">
        <v>10052928</v>
      </c>
      <c r="AR12338" s="90" t="str">
        <f t="shared" si="200"/>
        <v>O</v>
      </c>
      <c r="AS12338" t="s">
        <v>12337</v>
      </c>
    </row>
    <row r="12339" spans="43:45" x14ac:dyDescent="0.25">
      <c r="AQ12339" s="89">
        <v>10053259</v>
      </c>
      <c r="AR12339" s="90" t="str">
        <f t="shared" si="200"/>
        <v>O</v>
      </c>
      <c r="AS12339" t="s">
        <v>12338</v>
      </c>
    </row>
    <row r="12340" spans="43:45" x14ac:dyDescent="0.25">
      <c r="AQ12340" s="89">
        <v>10053260</v>
      </c>
      <c r="AR12340" s="90" t="str">
        <f t="shared" si="200"/>
        <v>O</v>
      </c>
      <c r="AS12340" t="s">
        <v>12339</v>
      </c>
    </row>
    <row r="12341" spans="43:45" x14ac:dyDescent="0.25">
      <c r="AQ12341" s="89">
        <v>10053272</v>
      </c>
      <c r="AR12341" s="90" t="str">
        <f t="shared" si="200"/>
        <v>O</v>
      </c>
      <c r="AS12341" t="s">
        <v>12340</v>
      </c>
    </row>
    <row r="12342" spans="43:45" x14ac:dyDescent="0.25">
      <c r="AQ12342" s="89">
        <v>10053734</v>
      </c>
      <c r="AR12342" s="90" t="str">
        <f t="shared" si="200"/>
        <v>O</v>
      </c>
      <c r="AS12342" t="s">
        <v>12341</v>
      </c>
    </row>
    <row r="12343" spans="43:45" x14ac:dyDescent="0.25">
      <c r="AQ12343" s="89">
        <v>10053817</v>
      </c>
      <c r="AR12343" s="90" t="str">
        <f t="shared" si="200"/>
        <v>O</v>
      </c>
      <c r="AS12343" t="s">
        <v>12342</v>
      </c>
    </row>
    <row r="12344" spans="43:45" x14ac:dyDescent="0.25">
      <c r="AQ12344" s="89">
        <v>10053986</v>
      </c>
      <c r="AR12344" s="90" t="str">
        <f t="shared" si="200"/>
        <v>O</v>
      </c>
      <c r="AS12344" t="s">
        <v>12343</v>
      </c>
    </row>
    <row r="12345" spans="43:45" x14ac:dyDescent="0.25">
      <c r="AQ12345" s="89">
        <v>10052733</v>
      </c>
      <c r="AR12345" s="90" t="str">
        <f t="shared" si="200"/>
        <v>O</v>
      </c>
      <c r="AS12345" t="s">
        <v>12344</v>
      </c>
    </row>
    <row r="12346" spans="43:45" x14ac:dyDescent="0.25">
      <c r="AQ12346" s="89">
        <v>10052791</v>
      </c>
      <c r="AR12346" s="90" t="str">
        <f t="shared" si="200"/>
        <v>O</v>
      </c>
      <c r="AS12346" t="s">
        <v>12345</v>
      </c>
    </row>
    <row r="12347" spans="43:45" x14ac:dyDescent="0.25">
      <c r="AQ12347" s="89">
        <v>10052804</v>
      </c>
      <c r="AR12347" s="90" t="str">
        <f t="shared" si="200"/>
        <v>O</v>
      </c>
      <c r="AS12347" t="s">
        <v>12346</v>
      </c>
    </row>
    <row r="12348" spans="43:45" x14ac:dyDescent="0.25">
      <c r="AQ12348" s="89">
        <v>10052805</v>
      </c>
      <c r="AR12348" s="90" t="str">
        <f t="shared" si="200"/>
        <v>O</v>
      </c>
      <c r="AS12348" t="s">
        <v>12347</v>
      </c>
    </row>
    <row r="12349" spans="43:45" x14ac:dyDescent="0.25">
      <c r="AQ12349" s="89">
        <v>10053113</v>
      </c>
      <c r="AR12349" s="90" t="str">
        <f t="shared" si="200"/>
        <v>O</v>
      </c>
      <c r="AS12349" t="s">
        <v>12348</v>
      </c>
    </row>
    <row r="12350" spans="43:45" x14ac:dyDescent="0.25">
      <c r="AQ12350" s="89">
        <v>10053258</v>
      </c>
      <c r="AR12350" s="90" t="str">
        <f t="shared" si="200"/>
        <v>O</v>
      </c>
      <c r="AS12350" t="s">
        <v>12349</v>
      </c>
    </row>
    <row r="12351" spans="43:45" x14ac:dyDescent="0.25">
      <c r="AQ12351" s="89">
        <v>10053655</v>
      </c>
      <c r="AR12351" s="90" t="str">
        <f t="shared" si="200"/>
        <v>O</v>
      </c>
      <c r="AS12351" t="s">
        <v>12350</v>
      </c>
    </row>
    <row r="12352" spans="43:45" x14ac:dyDescent="0.25">
      <c r="AQ12352" s="89">
        <v>10053660</v>
      </c>
      <c r="AR12352" s="90" t="str">
        <f t="shared" si="200"/>
        <v>O</v>
      </c>
      <c r="AS12352" t="s">
        <v>12351</v>
      </c>
    </row>
    <row r="12353" spans="43:45" x14ac:dyDescent="0.25">
      <c r="AQ12353" s="89">
        <v>10053699</v>
      </c>
      <c r="AR12353" s="90" t="str">
        <f t="shared" si="200"/>
        <v>O</v>
      </c>
      <c r="AS12353" t="s">
        <v>12352</v>
      </c>
    </row>
    <row r="12354" spans="43:45" x14ac:dyDescent="0.25">
      <c r="AQ12354" s="89">
        <v>10053702</v>
      </c>
      <c r="AR12354" s="90" t="str">
        <f t="shared" si="200"/>
        <v>O</v>
      </c>
      <c r="AS12354" t="s">
        <v>12353</v>
      </c>
    </row>
    <row r="12355" spans="43:45" x14ac:dyDescent="0.25">
      <c r="AQ12355" s="89">
        <v>10052454</v>
      </c>
      <c r="AR12355" s="90" t="str">
        <f t="shared" si="200"/>
        <v>O</v>
      </c>
      <c r="AS12355" t="s">
        <v>12354</v>
      </c>
    </row>
    <row r="12356" spans="43:45" x14ac:dyDescent="0.25">
      <c r="AQ12356" s="89">
        <v>10052768</v>
      </c>
      <c r="AR12356" s="90" t="str">
        <f t="shared" si="200"/>
        <v>O</v>
      </c>
      <c r="AS12356" t="s">
        <v>12355</v>
      </c>
    </row>
    <row r="12357" spans="43:45" x14ac:dyDescent="0.25">
      <c r="AQ12357" s="89">
        <v>10053185</v>
      </c>
      <c r="AR12357" s="90" t="str">
        <f t="shared" si="200"/>
        <v>O</v>
      </c>
      <c r="AS12357" t="s">
        <v>12356</v>
      </c>
    </row>
    <row r="12358" spans="43:45" x14ac:dyDescent="0.25">
      <c r="AQ12358" s="89">
        <v>10053798</v>
      </c>
      <c r="AR12358" s="90" t="str">
        <f t="shared" si="200"/>
        <v>O</v>
      </c>
      <c r="AS12358" t="s">
        <v>12357</v>
      </c>
    </row>
    <row r="12359" spans="43:45" x14ac:dyDescent="0.25">
      <c r="AQ12359" s="89">
        <v>10053813</v>
      </c>
      <c r="AR12359" s="90" t="str">
        <f t="shared" si="200"/>
        <v>O</v>
      </c>
      <c r="AS12359" t="s">
        <v>12358</v>
      </c>
    </row>
    <row r="12360" spans="43:45" x14ac:dyDescent="0.25">
      <c r="AQ12360" s="89">
        <v>10053837</v>
      </c>
      <c r="AR12360" s="90" t="str">
        <f t="shared" si="200"/>
        <v>O</v>
      </c>
      <c r="AS12360" t="s">
        <v>12359</v>
      </c>
    </row>
    <row r="12361" spans="43:45" x14ac:dyDescent="0.25">
      <c r="AQ12361" s="89">
        <v>10053851</v>
      </c>
      <c r="AR12361" s="90" t="str">
        <f t="shared" ref="AR12361:AR12424" si="201">IF(ISNA(VLOOKUP(AQ12361,$BP$18:$BQ$356,2,FALSE))=TRUE,"O",VLOOKUP(AQ12361,$BP$18:$BQ$356,2,FALSE))</f>
        <v>O</v>
      </c>
      <c r="AS12361" t="s">
        <v>12360</v>
      </c>
    </row>
    <row r="12362" spans="43:45" x14ac:dyDescent="0.25">
      <c r="AQ12362" s="89">
        <v>10053524</v>
      </c>
      <c r="AR12362" s="90" t="str">
        <f t="shared" si="201"/>
        <v>O</v>
      </c>
      <c r="AS12362" t="s">
        <v>12361</v>
      </c>
    </row>
    <row r="12363" spans="43:45" x14ac:dyDescent="0.25">
      <c r="AQ12363" s="89">
        <v>10053526</v>
      </c>
      <c r="AR12363" s="90" t="str">
        <f t="shared" si="201"/>
        <v>O</v>
      </c>
      <c r="AS12363" t="s">
        <v>12362</v>
      </c>
    </row>
    <row r="12364" spans="43:45" x14ac:dyDescent="0.25">
      <c r="AQ12364" s="89">
        <v>10053527</v>
      </c>
      <c r="AR12364" s="90" t="str">
        <f t="shared" si="201"/>
        <v>O</v>
      </c>
      <c r="AS12364" t="s">
        <v>12363</v>
      </c>
    </row>
    <row r="12365" spans="43:45" x14ac:dyDescent="0.25">
      <c r="AQ12365" s="89">
        <v>10053560</v>
      </c>
      <c r="AR12365" s="90" t="str">
        <f t="shared" si="201"/>
        <v>O</v>
      </c>
      <c r="AS12365" t="s">
        <v>12364</v>
      </c>
    </row>
    <row r="12366" spans="43:45" x14ac:dyDescent="0.25">
      <c r="AQ12366" s="89">
        <v>10053567</v>
      </c>
      <c r="AR12366" s="90" t="str">
        <f t="shared" si="201"/>
        <v>O</v>
      </c>
      <c r="AS12366" t="s">
        <v>12365</v>
      </c>
    </row>
    <row r="12367" spans="43:45" x14ac:dyDescent="0.25">
      <c r="AQ12367" s="89">
        <v>10053588</v>
      </c>
      <c r="AR12367" s="90" t="str">
        <f t="shared" si="201"/>
        <v>O</v>
      </c>
      <c r="AS12367" t="s">
        <v>12366</v>
      </c>
    </row>
    <row r="12368" spans="43:45" x14ac:dyDescent="0.25">
      <c r="AQ12368" s="89">
        <v>10053641</v>
      </c>
      <c r="AR12368" s="90" t="str">
        <f t="shared" si="201"/>
        <v>O</v>
      </c>
      <c r="AS12368" t="s">
        <v>12367</v>
      </c>
    </row>
    <row r="12369" spans="43:45" x14ac:dyDescent="0.25">
      <c r="AQ12369" s="89">
        <v>10053642</v>
      </c>
      <c r="AR12369" s="90" t="str">
        <f t="shared" si="201"/>
        <v>O</v>
      </c>
      <c r="AS12369" t="s">
        <v>12368</v>
      </c>
    </row>
    <row r="12370" spans="43:45" x14ac:dyDescent="0.25">
      <c r="AQ12370" s="89">
        <v>10053647</v>
      </c>
      <c r="AR12370" s="90" t="str">
        <f t="shared" si="201"/>
        <v>O</v>
      </c>
      <c r="AS12370" t="s">
        <v>12369</v>
      </c>
    </row>
    <row r="12371" spans="43:45" x14ac:dyDescent="0.25">
      <c r="AQ12371" s="89">
        <v>10052459</v>
      </c>
      <c r="AR12371" s="90" t="str">
        <f t="shared" si="201"/>
        <v>O</v>
      </c>
      <c r="AS12371" t="s">
        <v>12370</v>
      </c>
    </row>
    <row r="12372" spans="43:45" x14ac:dyDescent="0.25">
      <c r="AQ12372" s="89">
        <v>10053108</v>
      </c>
      <c r="AR12372" s="90" t="str">
        <f t="shared" si="201"/>
        <v>O</v>
      </c>
      <c r="AS12372" t="s">
        <v>12371</v>
      </c>
    </row>
    <row r="12373" spans="43:45" x14ac:dyDescent="0.25">
      <c r="AQ12373" s="89">
        <v>10053117</v>
      </c>
      <c r="AR12373" s="90" t="str">
        <f t="shared" si="201"/>
        <v>O</v>
      </c>
      <c r="AS12373" t="s">
        <v>12372</v>
      </c>
    </row>
    <row r="12374" spans="43:45" x14ac:dyDescent="0.25">
      <c r="AQ12374" s="89">
        <v>10053211</v>
      </c>
      <c r="AR12374" s="90" t="str">
        <f t="shared" si="201"/>
        <v>O</v>
      </c>
      <c r="AS12374" t="s">
        <v>12373</v>
      </c>
    </row>
    <row r="12375" spans="43:45" x14ac:dyDescent="0.25">
      <c r="AQ12375" s="89">
        <v>10053234</v>
      </c>
      <c r="AR12375" s="90" t="str">
        <f t="shared" si="201"/>
        <v>O</v>
      </c>
      <c r="AS12375" t="s">
        <v>12374</v>
      </c>
    </row>
    <row r="12376" spans="43:45" x14ac:dyDescent="0.25">
      <c r="AQ12376" s="89">
        <v>10053493</v>
      </c>
      <c r="AR12376" s="90" t="str">
        <f t="shared" si="201"/>
        <v>O</v>
      </c>
      <c r="AS12376" t="s">
        <v>12375</v>
      </c>
    </row>
    <row r="12377" spans="43:45" x14ac:dyDescent="0.25">
      <c r="AQ12377" s="89">
        <v>10053999</v>
      </c>
      <c r="AR12377" s="90" t="str">
        <f t="shared" si="201"/>
        <v>O</v>
      </c>
      <c r="AS12377" t="s">
        <v>12376</v>
      </c>
    </row>
    <row r="12378" spans="43:45" x14ac:dyDescent="0.25">
      <c r="AQ12378" s="89">
        <v>10054035</v>
      </c>
      <c r="AR12378" s="90" t="str">
        <f t="shared" si="201"/>
        <v>O</v>
      </c>
      <c r="AS12378" t="s">
        <v>12377</v>
      </c>
    </row>
    <row r="12379" spans="43:45" x14ac:dyDescent="0.25">
      <c r="AQ12379" s="89">
        <v>10054068</v>
      </c>
      <c r="AR12379" s="90" t="str">
        <f t="shared" si="201"/>
        <v>O</v>
      </c>
      <c r="AS12379" t="s">
        <v>12378</v>
      </c>
    </row>
    <row r="12380" spans="43:45" x14ac:dyDescent="0.25">
      <c r="AQ12380" s="89">
        <v>10054073</v>
      </c>
      <c r="AR12380" s="90" t="str">
        <f t="shared" si="201"/>
        <v>O</v>
      </c>
      <c r="AS12380" t="s">
        <v>12379</v>
      </c>
    </row>
    <row r="12381" spans="43:45" x14ac:dyDescent="0.25">
      <c r="AQ12381" s="89">
        <v>10054075</v>
      </c>
      <c r="AR12381" s="90" t="str">
        <f t="shared" si="201"/>
        <v>O</v>
      </c>
      <c r="AS12381" t="s">
        <v>12380</v>
      </c>
    </row>
    <row r="12382" spans="43:45" x14ac:dyDescent="0.25">
      <c r="AQ12382" s="89">
        <v>10054081</v>
      </c>
      <c r="AR12382" s="90" t="str">
        <f t="shared" si="201"/>
        <v>O</v>
      </c>
      <c r="AS12382" t="s">
        <v>12381</v>
      </c>
    </row>
    <row r="12383" spans="43:45" x14ac:dyDescent="0.25">
      <c r="AQ12383" s="89">
        <v>10052730</v>
      </c>
      <c r="AR12383" s="90" t="str">
        <f t="shared" si="201"/>
        <v>O</v>
      </c>
      <c r="AS12383" t="s">
        <v>12382</v>
      </c>
    </row>
    <row r="12384" spans="43:45" x14ac:dyDescent="0.25">
      <c r="AQ12384" s="89">
        <v>10052807</v>
      </c>
      <c r="AR12384" s="90" t="str">
        <f t="shared" si="201"/>
        <v>O</v>
      </c>
      <c r="AS12384" t="s">
        <v>12383</v>
      </c>
    </row>
    <row r="12385" spans="43:45" x14ac:dyDescent="0.25">
      <c r="AQ12385" s="89">
        <v>10052857</v>
      </c>
      <c r="AR12385" s="90" t="str">
        <f t="shared" si="201"/>
        <v>O</v>
      </c>
      <c r="AS12385" t="s">
        <v>12384</v>
      </c>
    </row>
    <row r="12386" spans="43:45" x14ac:dyDescent="0.25">
      <c r="AQ12386" s="89">
        <v>10053745</v>
      </c>
      <c r="AR12386" s="90" t="str">
        <f t="shared" si="201"/>
        <v>O</v>
      </c>
      <c r="AS12386" t="s">
        <v>12385</v>
      </c>
    </row>
    <row r="12387" spans="43:45" x14ac:dyDescent="0.25">
      <c r="AQ12387" s="89">
        <v>10053746</v>
      </c>
      <c r="AR12387" s="90" t="str">
        <f t="shared" si="201"/>
        <v>O</v>
      </c>
      <c r="AS12387" t="s">
        <v>12386</v>
      </c>
    </row>
    <row r="12388" spans="43:45" x14ac:dyDescent="0.25">
      <c r="AQ12388" s="89">
        <v>10053752</v>
      </c>
      <c r="AR12388" s="90" t="str">
        <f t="shared" si="201"/>
        <v>O</v>
      </c>
      <c r="AS12388" t="s">
        <v>12387</v>
      </c>
    </row>
    <row r="12389" spans="43:45" x14ac:dyDescent="0.25">
      <c r="AQ12389" s="89">
        <v>10053764</v>
      </c>
      <c r="AR12389" s="90" t="str">
        <f t="shared" si="201"/>
        <v>O</v>
      </c>
      <c r="AS12389" t="s">
        <v>12388</v>
      </c>
    </row>
    <row r="12390" spans="43:45" x14ac:dyDescent="0.25">
      <c r="AQ12390" s="89">
        <v>10052431</v>
      </c>
      <c r="AR12390" s="90" t="str">
        <f t="shared" si="201"/>
        <v>O</v>
      </c>
      <c r="AS12390" t="s">
        <v>12389</v>
      </c>
    </row>
    <row r="12391" spans="43:45" x14ac:dyDescent="0.25">
      <c r="AQ12391" s="89">
        <v>10052562</v>
      </c>
      <c r="AR12391" s="90" t="str">
        <f t="shared" si="201"/>
        <v>O</v>
      </c>
      <c r="AS12391" t="s">
        <v>12390</v>
      </c>
    </row>
    <row r="12392" spans="43:45" x14ac:dyDescent="0.25">
      <c r="AQ12392" s="89">
        <v>10052616</v>
      </c>
      <c r="AR12392" s="90" t="str">
        <f t="shared" si="201"/>
        <v>O</v>
      </c>
      <c r="AS12392" t="s">
        <v>12391</v>
      </c>
    </row>
    <row r="12393" spans="43:45" x14ac:dyDescent="0.25">
      <c r="AQ12393" s="89">
        <v>10052855</v>
      </c>
      <c r="AR12393" s="90" t="str">
        <f t="shared" si="201"/>
        <v>O</v>
      </c>
      <c r="AS12393" t="s">
        <v>12392</v>
      </c>
    </row>
    <row r="12394" spans="43:45" x14ac:dyDescent="0.25">
      <c r="AQ12394" s="89">
        <v>10053033</v>
      </c>
      <c r="AR12394" s="90" t="str">
        <f t="shared" si="201"/>
        <v>O</v>
      </c>
      <c r="AS12394" t="s">
        <v>12393</v>
      </c>
    </row>
    <row r="12395" spans="43:45" x14ac:dyDescent="0.25">
      <c r="AQ12395" s="89">
        <v>10053039</v>
      </c>
      <c r="AR12395" s="90" t="str">
        <f t="shared" si="201"/>
        <v>O</v>
      </c>
      <c r="AS12395" t="s">
        <v>12394</v>
      </c>
    </row>
    <row r="12396" spans="43:45" x14ac:dyDescent="0.25">
      <c r="AQ12396" s="89">
        <v>10053473</v>
      </c>
      <c r="AR12396" s="90" t="str">
        <f t="shared" si="201"/>
        <v>O</v>
      </c>
      <c r="AS12396" t="s">
        <v>12395</v>
      </c>
    </row>
    <row r="12397" spans="43:45" x14ac:dyDescent="0.25">
      <c r="AQ12397" s="89">
        <v>10053482</v>
      </c>
      <c r="AR12397" s="90" t="str">
        <f t="shared" si="201"/>
        <v>O</v>
      </c>
      <c r="AS12397" t="s">
        <v>12396</v>
      </c>
    </row>
    <row r="12398" spans="43:45" x14ac:dyDescent="0.25">
      <c r="AQ12398" s="89">
        <v>10053863</v>
      </c>
      <c r="AR12398" s="90" t="str">
        <f t="shared" si="201"/>
        <v>O</v>
      </c>
      <c r="AS12398" t="s">
        <v>12397</v>
      </c>
    </row>
    <row r="12399" spans="43:45" x14ac:dyDescent="0.25">
      <c r="AQ12399" s="89">
        <v>10053866</v>
      </c>
      <c r="AR12399" s="90" t="str">
        <f t="shared" si="201"/>
        <v>O</v>
      </c>
      <c r="AS12399" t="s">
        <v>12398</v>
      </c>
    </row>
    <row r="12400" spans="43:45" x14ac:dyDescent="0.25">
      <c r="AQ12400" s="89">
        <v>10052479</v>
      </c>
      <c r="AR12400" s="90" t="str">
        <f t="shared" si="201"/>
        <v>O</v>
      </c>
      <c r="AS12400" t="s">
        <v>12399</v>
      </c>
    </row>
    <row r="12401" spans="43:45" x14ac:dyDescent="0.25">
      <c r="AQ12401" s="89">
        <v>10052576</v>
      </c>
      <c r="AR12401" s="90" t="str">
        <f t="shared" si="201"/>
        <v>O</v>
      </c>
      <c r="AS12401" t="s">
        <v>12400</v>
      </c>
    </row>
    <row r="12402" spans="43:45" x14ac:dyDescent="0.25">
      <c r="AQ12402" s="89">
        <v>10052578</v>
      </c>
      <c r="AR12402" s="90" t="str">
        <f t="shared" si="201"/>
        <v>O</v>
      </c>
      <c r="AS12402" t="s">
        <v>12401</v>
      </c>
    </row>
    <row r="12403" spans="43:45" x14ac:dyDescent="0.25">
      <c r="AQ12403" s="89">
        <v>10052579</v>
      </c>
      <c r="AR12403" s="90" t="str">
        <f t="shared" si="201"/>
        <v>O</v>
      </c>
      <c r="AS12403" t="s">
        <v>12402</v>
      </c>
    </row>
    <row r="12404" spans="43:45" x14ac:dyDescent="0.25">
      <c r="AQ12404" s="89">
        <v>10052614</v>
      </c>
      <c r="AR12404" s="90" t="str">
        <f t="shared" si="201"/>
        <v>O</v>
      </c>
      <c r="AS12404" t="s">
        <v>12403</v>
      </c>
    </row>
    <row r="12405" spans="43:45" x14ac:dyDescent="0.25">
      <c r="AQ12405" s="89">
        <v>10052731</v>
      </c>
      <c r="AR12405" s="90" t="str">
        <f t="shared" si="201"/>
        <v>O</v>
      </c>
      <c r="AS12405" t="s">
        <v>12404</v>
      </c>
    </row>
    <row r="12406" spans="43:45" x14ac:dyDescent="0.25">
      <c r="AQ12406" s="89">
        <v>10053689</v>
      </c>
      <c r="AR12406" s="90" t="str">
        <f t="shared" si="201"/>
        <v>O</v>
      </c>
      <c r="AS12406" t="s">
        <v>12405</v>
      </c>
    </row>
    <row r="12407" spans="43:45" x14ac:dyDescent="0.25">
      <c r="AQ12407" s="89">
        <v>10053812</v>
      </c>
      <c r="AR12407" s="90" t="str">
        <f t="shared" si="201"/>
        <v>O</v>
      </c>
      <c r="AS12407" t="s">
        <v>12406</v>
      </c>
    </row>
    <row r="12408" spans="43:45" x14ac:dyDescent="0.25">
      <c r="AQ12408" s="89">
        <v>10053820</v>
      </c>
      <c r="AR12408" s="90" t="str">
        <f t="shared" si="201"/>
        <v>O</v>
      </c>
      <c r="AS12408" t="s">
        <v>12407</v>
      </c>
    </row>
    <row r="12409" spans="43:45" x14ac:dyDescent="0.25">
      <c r="AQ12409" s="89">
        <v>10053827</v>
      </c>
      <c r="AR12409" s="90" t="str">
        <f t="shared" si="201"/>
        <v>O</v>
      </c>
      <c r="AS12409" t="s">
        <v>12408</v>
      </c>
    </row>
    <row r="12410" spans="43:45" x14ac:dyDescent="0.25">
      <c r="AQ12410" s="89">
        <v>10053830</v>
      </c>
      <c r="AR12410" s="90" t="str">
        <f t="shared" si="201"/>
        <v>O</v>
      </c>
      <c r="AS12410" t="s">
        <v>12409</v>
      </c>
    </row>
    <row r="12411" spans="43:45" x14ac:dyDescent="0.25">
      <c r="AQ12411" s="89">
        <v>10054003</v>
      </c>
      <c r="AR12411" s="90" t="str">
        <f t="shared" si="201"/>
        <v>O</v>
      </c>
      <c r="AS12411" t="s">
        <v>12410</v>
      </c>
    </row>
    <row r="12412" spans="43:45" x14ac:dyDescent="0.25">
      <c r="AQ12412" s="89">
        <v>10054027</v>
      </c>
      <c r="AR12412" s="90" t="str">
        <f t="shared" si="201"/>
        <v>O</v>
      </c>
      <c r="AS12412" t="s">
        <v>12411</v>
      </c>
    </row>
    <row r="12413" spans="43:45" x14ac:dyDescent="0.25">
      <c r="AQ12413" s="89">
        <v>10052582</v>
      </c>
      <c r="AR12413" s="90" t="str">
        <f t="shared" si="201"/>
        <v>O</v>
      </c>
      <c r="AS12413" t="s">
        <v>12412</v>
      </c>
    </row>
    <row r="12414" spans="43:45" x14ac:dyDescent="0.25">
      <c r="AQ12414" s="89">
        <v>10052653</v>
      </c>
      <c r="AR12414" s="90" t="str">
        <f t="shared" si="201"/>
        <v>O</v>
      </c>
      <c r="AS12414" t="s">
        <v>12413</v>
      </c>
    </row>
    <row r="12415" spans="43:45" x14ac:dyDescent="0.25">
      <c r="AQ12415" s="89">
        <v>10052754</v>
      </c>
      <c r="AR12415" s="90" t="str">
        <f t="shared" si="201"/>
        <v>O</v>
      </c>
      <c r="AS12415" t="s">
        <v>12414</v>
      </c>
    </row>
    <row r="12416" spans="43:45" x14ac:dyDescent="0.25">
      <c r="AQ12416" s="89">
        <v>10053190</v>
      </c>
      <c r="AR12416" s="90" t="str">
        <f t="shared" si="201"/>
        <v>O</v>
      </c>
      <c r="AS12416" t="s">
        <v>12415</v>
      </c>
    </row>
    <row r="12417" spans="43:45" x14ac:dyDescent="0.25">
      <c r="AQ12417" s="89">
        <v>10053344</v>
      </c>
      <c r="AR12417" s="90" t="str">
        <f t="shared" si="201"/>
        <v>O</v>
      </c>
      <c r="AS12417" t="s">
        <v>12416</v>
      </c>
    </row>
    <row r="12418" spans="43:45" x14ac:dyDescent="0.25">
      <c r="AQ12418" s="89">
        <v>10053598</v>
      </c>
      <c r="AR12418" s="90" t="str">
        <f t="shared" si="201"/>
        <v>O</v>
      </c>
      <c r="AS12418" t="s">
        <v>12417</v>
      </c>
    </row>
    <row r="12419" spans="43:45" x14ac:dyDescent="0.25">
      <c r="AQ12419" s="89">
        <v>10054014</v>
      </c>
      <c r="AR12419" s="90" t="str">
        <f t="shared" si="201"/>
        <v>O</v>
      </c>
      <c r="AS12419" t="s">
        <v>12418</v>
      </c>
    </row>
    <row r="12420" spans="43:45" x14ac:dyDescent="0.25">
      <c r="AQ12420" s="89">
        <v>10054088</v>
      </c>
      <c r="AR12420" s="90" t="str">
        <f t="shared" si="201"/>
        <v>O</v>
      </c>
      <c r="AS12420" t="s">
        <v>12419</v>
      </c>
    </row>
    <row r="12421" spans="43:45" x14ac:dyDescent="0.25">
      <c r="AQ12421" s="89">
        <v>10052429</v>
      </c>
      <c r="AR12421" s="90" t="str">
        <f t="shared" si="201"/>
        <v>O</v>
      </c>
      <c r="AS12421" t="s">
        <v>12420</v>
      </c>
    </row>
    <row r="12422" spans="43:45" x14ac:dyDescent="0.25">
      <c r="AQ12422" s="89">
        <v>10052437</v>
      </c>
      <c r="AR12422" s="90" t="str">
        <f t="shared" si="201"/>
        <v>O</v>
      </c>
      <c r="AS12422" t="s">
        <v>12421</v>
      </c>
    </row>
    <row r="12423" spans="43:45" x14ac:dyDescent="0.25">
      <c r="AQ12423" s="89">
        <v>10052603</v>
      </c>
      <c r="AR12423" s="90" t="str">
        <f t="shared" si="201"/>
        <v>O</v>
      </c>
      <c r="AS12423" t="s">
        <v>12422</v>
      </c>
    </row>
    <row r="12424" spans="43:45" x14ac:dyDescent="0.25">
      <c r="AQ12424" s="89">
        <v>10052885</v>
      </c>
      <c r="AR12424" s="90" t="str">
        <f t="shared" si="201"/>
        <v>O</v>
      </c>
      <c r="AS12424" t="s">
        <v>12423</v>
      </c>
    </row>
    <row r="12425" spans="43:45" x14ac:dyDescent="0.25">
      <c r="AQ12425" s="89">
        <v>10052921</v>
      </c>
      <c r="AR12425" s="90" t="str">
        <f t="shared" ref="AR12425:AR12488" si="202">IF(ISNA(VLOOKUP(AQ12425,$BP$18:$BQ$356,2,FALSE))=TRUE,"O",VLOOKUP(AQ12425,$BP$18:$BQ$356,2,FALSE))</f>
        <v>O</v>
      </c>
      <c r="AS12425" t="s">
        <v>12424</v>
      </c>
    </row>
    <row r="12426" spans="43:45" x14ac:dyDescent="0.25">
      <c r="AQ12426" s="89">
        <v>10053168</v>
      </c>
      <c r="AR12426" s="90" t="str">
        <f t="shared" si="202"/>
        <v>O</v>
      </c>
      <c r="AS12426" t="s">
        <v>12425</v>
      </c>
    </row>
    <row r="12427" spans="43:45" x14ac:dyDescent="0.25">
      <c r="AQ12427" s="89">
        <v>10053785</v>
      </c>
      <c r="AR12427" s="90" t="str">
        <f t="shared" si="202"/>
        <v>O</v>
      </c>
      <c r="AS12427" t="s">
        <v>12426</v>
      </c>
    </row>
    <row r="12428" spans="43:45" x14ac:dyDescent="0.25">
      <c r="AQ12428" s="89">
        <v>10053787</v>
      </c>
      <c r="AR12428" s="90" t="str">
        <f t="shared" si="202"/>
        <v>O</v>
      </c>
      <c r="AS12428" t="s">
        <v>12427</v>
      </c>
    </row>
    <row r="12429" spans="43:45" x14ac:dyDescent="0.25">
      <c r="AQ12429" s="89">
        <v>10053802</v>
      </c>
      <c r="AR12429" s="90" t="str">
        <f t="shared" si="202"/>
        <v>O</v>
      </c>
      <c r="AS12429" t="s">
        <v>12428</v>
      </c>
    </row>
    <row r="12430" spans="43:45" x14ac:dyDescent="0.25">
      <c r="AQ12430" s="89">
        <v>10053856</v>
      </c>
      <c r="AR12430" s="90" t="str">
        <f t="shared" si="202"/>
        <v>O</v>
      </c>
      <c r="AS12430" t="s">
        <v>12429</v>
      </c>
    </row>
    <row r="12431" spans="43:45" x14ac:dyDescent="0.25">
      <c r="AQ12431" s="89">
        <v>10052525</v>
      </c>
      <c r="AR12431" s="90" t="str">
        <f t="shared" si="202"/>
        <v>O</v>
      </c>
      <c r="AS12431" t="s">
        <v>12430</v>
      </c>
    </row>
    <row r="12432" spans="43:45" x14ac:dyDescent="0.25">
      <c r="AQ12432" s="89">
        <v>10052527</v>
      </c>
      <c r="AR12432" s="90" t="str">
        <f t="shared" si="202"/>
        <v>O</v>
      </c>
      <c r="AS12432" t="s">
        <v>12431</v>
      </c>
    </row>
    <row r="12433" spans="43:45" x14ac:dyDescent="0.25">
      <c r="AQ12433" s="89">
        <v>10052533</v>
      </c>
      <c r="AR12433" s="90" t="str">
        <f t="shared" si="202"/>
        <v>O</v>
      </c>
      <c r="AS12433" t="s">
        <v>12432</v>
      </c>
    </row>
    <row r="12434" spans="43:45" x14ac:dyDescent="0.25">
      <c r="AQ12434" s="89">
        <v>10052564</v>
      </c>
      <c r="AR12434" s="90" t="str">
        <f t="shared" si="202"/>
        <v>O</v>
      </c>
      <c r="AS12434" t="s">
        <v>12433</v>
      </c>
    </row>
    <row r="12435" spans="43:45" x14ac:dyDescent="0.25">
      <c r="AQ12435" s="89">
        <v>10052714</v>
      </c>
      <c r="AR12435" s="90" t="str">
        <f t="shared" si="202"/>
        <v>O</v>
      </c>
      <c r="AS12435" t="s">
        <v>12434</v>
      </c>
    </row>
    <row r="12436" spans="43:45" x14ac:dyDescent="0.25">
      <c r="AQ12436" s="89">
        <v>10052729</v>
      </c>
      <c r="AR12436" s="90" t="str">
        <f t="shared" si="202"/>
        <v>O</v>
      </c>
      <c r="AS12436" t="s">
        <v>12435</v>
      </c>
    </row>
    <row r="12437" spans="43:45" x14ac:dyDescent="0.25">
      <c r="AQ12437" s="89">
        <v>10053879</v>
      </c>
      <c r="AR12437" s="90" t="str">
        <f t="shared" si="202"/>
        <v>O</v>
      </c>
      <c r="AS12437" t="s">
        <v>12436</v>
      </c>
    </row>
    <row r="12438" spans="43:45" x14ac:dyDescent="0.25">
      <c r="AQ12438" s="89">
        <v>10053881</v>
      </c>
      <c r="AR12438" s="90" t="str">
        <f t="shared" si="202"/>
        <v>O</v>
      </c>
      <c r="AS12438" t="s">
        <v>12437</v>
      </c>
    </row>
    <row r="12439" spans="43:45" x14ac:dyDescent="0.25">
      <c r="AQ12439" s="89">
        <v>10053884</v>
      </c>
      <c r="AR12439" s="90" t="str">
        <f t="shared" si="202"/>
        <v>O</v>
      </c>
      <c r="AS12439" t="s">
        <v>1302</v>
      </c>
    </row>
    <row r="12440" spans="43:45" x14ac:dyDescent="0.25">
      <c r="AQ12440" s="89">
        <v>10053887</v>
      </c>
      <c r="AR12440" s="90" t="str">
        <f t="shared" si="202"/>
        <v>O</v>
      </c>
      <c r="AS12440" t="s">
        <v>12438</v>
      </c>
    </row>
    <row r="12441" spans="43:45" x14ac:dyDescent="0.25">
      <c r="AQ12441" s="89">
        <v>10053893</v>
      </c>
      <c r="AR12441" s="90" t="str">
        <f t="shared" si="202"/>
        <v>O</v>
      </c>
      <c r="AS12441" t="s">
        <v>12439</v>
      </c>
    </row>
    <row r="12442" spans="43:45" x14ac:dyDescent="0.25">
      <c r="AQ12442" s="89">
        <v>10053902</v>
      </c>
      <c r="AR12442" s="90" t="str">
        <f t="shared" si="202"/>
        <v>O</v>
      </c>
      <c r="AS12442" t="s">
        <v>12440</v>
      </c>
    </row>
    <row r="12443" spans="43:45" x14ac:dyDescent="0.25">
      <c r="AQ12443" s="89">
        <v>10052795</v>
      </c>
      <c r="AR12443" s="90" t="str">
        <f t="shared" si="202"/>
        <v>O</v>
      </c>
      <c r="AS12443" t="s">
        <v>12441</v>
      </c>
    </row>
    <row r="12444" spans="43:45" x14ac:dyDescent="0.25">
      <c r="AQ12444" s="89">
        <v>10052802</v>
      </c>
      <c r="AR12444" s="90" t="str">
        <f t="shared" si="202"/>
        <v>O</v>
      </c>
      <c r="AS12444" t="s">
        <v>12442</v>
      </c>
    </row>
    <row r="12445" spans="43:45" x14ac:dyDescent="0.25">
      <c r="AQ12445" s="89">
        <v>10052953</v>
      </c>
      <c r="AR12445" s="90" t="str">
        <f t="shared" si="202"/>
        <v>O</v>
      </c>
      <c r="AS12445" t="s">
        <v>12443</v>
      </c>
    </row>
    <row r="12446" spans="43:45" x14ac:dyDescent="0.25">
      <c r="AQ12446" s="89">
        <v>10052981</v>
      </c>
      <c r="AR12446" s="90" t="str">
        <f t="shared" si="202"/>
        <v>O</v>
      </c>
      <c r="AS12446" t="s">
        <v>12444</v>
      </c>
    </row>
    <row r="12447" spans="43:45" x14ac:dyDescent="0.25">
      <c r="AQ12447" s="89">
        <v>10054085</v>
      </c>
      <c r="AR12447" s="90" t="str">
        <f t="shared" si="202"/>
        <v>O</v>
      </c>
      <c r="AS12447" t="s">
        <v>12445</v>
      </c>
    </row>
    <row r="12448" spans="43:45" x14ac:dyDescent="0.25">
      <c r="AQ12448" s="89">
        <v>10054143</v>
      </c>
      <c r="AR12448" s="90" t="str">
        <f t="shared" si="202"/>
        <v>O</v>
      </c>
      <c r="AS12448" t="s">
        <v>12446</v>
      </c>
    </row>
    <row r="12449" spans="43:45" x14ac:dyDescent="0.25">
      <c r="AQ12449" s="89">
        <v>10054144</v>
      </c>
      <c r="AR12449" s="90" t="str">
        <f t="shared" si="202"/>
        <v>O</v>
      </c>
      <c r="AS12449" t="s">
        <v>12447</v>
      </c>
    </row>
    <row r="12450" spans="43:45" x14ac:dyDescent="0.25">
      <c r="AQ12450" s="89">
        <v>10054163</v>
      </c>
      <c r="AR12450" s="90" t="str">
        <f t="shared" si="202"/>
        <v>O</v>
      </c>
      <c r="AS12450" t="s">
        <v>12448</v>
      </c>
    </row>
    <row r="12451" spans="43:45" x14ac:dyDescent="0.25">
      <c r="AQ12451" s="89">
        <v>10052504</v>
      </c>
      <c r="AR12451" s="90" t="str">
        <f t="shared" si="202"/>
        <v>O</v>
      </c>
      <c r="AS12451" t="s">
        <v>12449</v>
      </c>
    </row>
    <row r="12452" spans="43:45" x14ac:dyDescent="0.25">
      <c r="AQ12452" s="89">
        <v>10052712</v>
      </c>
      <c r="AR12452" s="90" t="str">
        <f t="shared" si="202"/>
        <v>O</v>
      </c>
      <c r="AS12452" t="s">
        <v>12450</v>
      </c>
    </row>
    <row r="12453" spans="43:45" x14ac:dyDescent="0.25">
      <c r="AQ12453" s="89">
        <v>10052725</v>
      </c>
      <c r="AR12453" s="90" t="str">
        <f t="shared" si="202"/>
        <v>O</v>
      </c>
      <c r="AS12453" t="s">
        <v>12451</v>
      </c>
    </row>
    <row r="12454" spans="43:45" x14ac:dyDescent="0.25">
      <c r="AQ12454" s="89">
        <v>10052957</v>
      </c>
      <c r="AR12454" s="90" t="str">
        <f t="shared" si="202"/>
        <v>O</v>
      </c>
      <c r="AS12454" t="s">
        <v>12452</v>
      </c>
    </row>
    <row r="12455" spans="43:45" x14ac:dyDescent="0.25">
      <c r="AQ12455" s="89">
        <v>10053841</v>
      </c>
      <c r="AR12455" s="90" t="str">
        <f t="shared" si="202"/>
        <v>O</v>
      </c>
      <c r="AS12455" t="s">
        <v>12453</v>
      </c>
    </row>
    <row r="12456" spans="43:45" x14ac:dyDescent="0.25">
      <c r="AQ12456" s="89">
        <v>10054098</v>
      </c>
      <c r="AR12456" s="90" t="str">
        <f t="shared" si="202"/>
        <v>O</v>
      </c>
      <c r="AS12456" t="s">
        <v>12454</v>
      </c>
    </row>
    <row r="12457" spans="43:45" x14ac:dyDescent="0.25">
      <c r="AQ12457" s="89">
        <v>10054100</v>
      </c>
      <c r="AR12457" s="90" t="str">
        <f t="shared" si="202"/>
        <v>O</v>
      </c>
      <c r="AS12457" t="s">
        <v>12455</v>
      </c>
    </row>
    <row r="12458" spans="43:45" x14ac:dyDescent="0.25">
      <c r="AQ12458" s="89">
        <v>10054107</v>
      </c>
      <c r="AR12458" s="90" t="str">
        <f t="shared" si="202"/>
        <v>O</v>
      </c>
      <c r="AS12458" t="s">
        <v>12456</v>
      </c>
    </row>
    <row r="12459" spans="43:45" x14ac:dyDescent="0.25">
      <c r="AQ12459" s="89">
        <v>10054111</v>
      </c>
      <c r="AR12459" s="90" t="str">
        <f t="shared" si="202"/>
        <v>O</v>
      </c>
      <c r="AS12459" t="s">
        <v>12457</v>
      </c>
    </row>
    <row r="12460" spans="43:45" x14ac:dyDescent="0.25">
      <c r="AQ12460" s="89">
        <v>10054112</v>
      </c>
      <c r="AR12460" s="90" t="str">
        <f t="shared" si="202"/>
        <v>O</v>
      </c>
      <c r="AS12460" t="s">
        <v>12458</v>
      </c>
    </row>
    <row r="12461" spans="43:45" x14ac:dyDescent="0.25">
      <c r="AQ12461" s="89">
        <v>10054116</v>
      </c>
      <c r="AR12461" s="90" t="str">
        <f t="shared" si="202"/>
        <v>O</v>
      </c>
      <c r="AS12461" t="s">
        <v>12459</v>
      </c>
    </row>
    <row r="12462" spans="43:45" x14ac:dyDescent="0.25">
      <c r="AQ12462" s="89">
        <v>10052623</v>
      </c>
      <c r="AR12462" s="90" t="str">
        <f t="shared" si="202"/>
        <v>O</v>
      </c>
      <c r="AS12462" t="s">
        <v>12460</v>
      </c>
    </row>
    <row r="12463" spans="43:45" x14ac:dyDescent="0.25">
      <c r="AQ12463" s="89">
        <v>10052863</v>
      </c>
      <c r="AR12463" s="90" t="str">
        <f t="shared" si="202"/>
        <v>O</v>
      </c>
      <c r="AS12463" t="s">
        <v>12461</v>
      </c>
    </row>
    <row r="12464" spans="43:45" x14ac:dyDescent="0.25">
      <c r="AQ12464" s="89">
        <v>10053876</v>
      </c>
      <c r="AR12464" s="90" t="str">
        <f t="shared" si="202"/>
        <v>O</v>
      </c>
      <c r="AS12464" t="s">
        <v>12462</v>
      </c>
    </row>
    <row r="12465" spans="43:45" x14ac:dyDescent="0.25">
      <c r="AQ12465" s="89">
        <v>10053898</v>
      </c>
      <c r="AR12465" s="90" t="str">
        <f t="shared" si="202"/>
        <v>O</v>
      </c>
      <c r="AS12465" t="s">
        <v>12463</v>
      </c>
    </row>
    <row r="12466" spans="43:45" x14ac:dyDescent="0.25">
      <c r="AQ12466" s="89">
        <v>10053900</v>
      </c>
      <c r="AR12466" s="90" t="str">
        <f t="shared" si="202"/>
        <v>O</v>
      </c>
      <c r="AS12466" t="s">
        <v>12464</v>
      </c>
    </row>
    <row r="12467" spans="43:45" x14ac:dyDescent="0.25">
      <c r="AQ12467" s="89">
        <v>10053909</v>
      </c>
      <c r="AR12467" s="90" t="str">
        <f t="shared" si="202"/>
        <v>O</v>
      </c>
      <c r="AS12467" t="s">
        <v>12465</v>
      </c>
    </row>
    <row r="12468" spans="43:45" x14ac:dyDescent="0.25">
      <c r="AQ12468" s="89">
        <v>10053933</v>
      </c>
      <c r="AR12468" s="90" t="str">
        <f t="shared" si="202"/>
        <v>O</v>
      </c>
      <c r="AS12468" t="s">
        <v>12466</v>
      </c>
    </row>
    <row r="12469" spans="43:45" x14ac:dyDescent="0.25">
      <c r="AQ12469" s="89">
        <v>10052440</v>
      </c>
      <c r="AR12469" s="90" t="str">
        <f t="shared" si="202"/>
        <v>O</v>
      </c>
      <c r="AS12469" t="s">
        <v>12467</v>
      </c>
    </row>
    <row r="12470" spans="43:45" x14ac:dyDescent="0.25">
      <c r="AQ12470" s="89">
        <v>10052695</v>
      </c>
      <c r="AR12470" s="90" t="str">
        <f t="shared" si="202"/>
        <v>O</v>
      </c>
      <c r="AS12470" t="s">
        <v>12468</v>
      </c>
    </row>
    <row r="12471" spans="43:45" x14ac:dyDescent="0.25">
      <c r="AQ12471" s="89">
        <v>10053104</v>
      </c>
      <c r="AR12471" s="90" t="str">
        <f t="shared" si="202"/>
        <v>O</v>
      </c>
      <c r="AS12471" t="s">
        <v>12469</v>
      </c>
    </row>
    <row r="12472" spans="43:45" x14ac:dyDescent="0.25">
      <c r="AQ12472" s="89">
        <v>10053127</v>
      </c>
      <c r="AR12472" s="90" t="str">
        <f t="shared" si="202"/>
        <v>O</v>
      </c>
      <c r="AS12472" t="s">
        <v>12470</v>
      </c>
    </row>
    <row r="12473" spans="43:45" x14ac:dyDescent="0.25">
      <c r="AQ12473" s="89">
        <v>10053307</v>
      </c>
      <c r="AR12473" s="90" t="str">
        <f t="shared" si="202"/>
        <v>O</v>
      </c>
      <c r="AS12473" t="s">
        <v>12471</v>
      </c>
    </row>
    <row r="12474" spans="43:45" x14ac:dyDescent="0.25">
      <c r="AQ12474" s="89">
        <v>10053913</v>
      </c>
      <c r="AR12474" s="90" t="str">
        <f t="shared" si="202"/>
        <v>O</v>
      </c>
      <c r="AS12474" t="s">
        <v>12472</v>
      </c>
    </row>
    <row r="12475" spans="43:45" x14ac:dyDescent="0.25">
      <c r="AQ12475" s="89">
        <v>10053960</v>
      </c>
      <c r="AR12475" s="90" t="str">
        <f t="shared" si="202"/>
        <v>O</v>
      </c>
      <c r="AS12475" t="s">
        <v>12473</v>
      </c>
    </row>
    <row r="12476" spans="43:45" x14ac:dyDescent="0.25">
      <c r="AQ12476" s="89">
        <v>10052554</v>
      </c>
      <c r="AR12476" s="90" t="str">
        <f t="shared" si="202"/>
        <v>O</v>
      </c>
      <c r="AS12476" t="s">
        <v>12474</v>
      </c>
    </row>
    <row r="12477" spans="43:45" x14ac:dyDescent="0.25">
      <c r="AQ12477" s="89">
        <v>10052557</v>
      </c>
      <c r="AR12477" s="90" t="str">
        <f t="shared" si="202"/>
        <v>O</v>
      </c>
      <c r="AS12477" t="s">
        <v>12475</v>
      </c>
    </row>
    <row r="12478" spans="43:45" x14ac:dyDescent="0.25">
      <c r="AQ12478" s="89">
        <v>10052619</v>
      </c>
      <c r="AR12478" s="90" t="str">
        <f t="shared" si="202"/>
        <v>O</v>
      </c>
      <c r="AS12478" t="s">
        <v>12476</v>
      </c>
    </row>
    <row r="12479" spans="43:45" x14ac:dyDescent="0.25">
      <c r="AQ12479" s="89">
        <v>10052624</v>
      </c>
      <c r="AR12479" s="90" t="str">
        <f t="shared" si="202"/>
        <v>O</v>
      </c>
      <c r="AS12479" t="s">
        <v>12477</v>
      </c>
    </row>
    <row r="12480" spans="43:45" x14ac:dyDescent="0.25">
      <c r="AQ12480" s="89">
        <v>10052662</v>
      </c>
      <c r="AR12480" s="90" t="str">
        <f t="shared" si="202"/>
        <v>O</v>
      </c>
      <c r="AS12480" t="s">
        <v>12478</v>
      </c>
    </row>
    <row r="12481" spans="43:45" x14ac:dyDescent="0.25">
      <c r="AQ12481" s="89">
        <v>10052724</v>
      </c>
      <c r="AR12481" s="90" t="str">
        <f t="shared" si="202"/>
        <v>O</v>
      </c>
      <c r="AS12481" t="s">
        <v>12479</v>
      </c>
    </row>
    <row r="12482" spans="43:45" x14ac:dyDescent="0.25">
      <c r="AQ12482" s="89">
        <v>10052732</v>
      </c>
      <c r="AR12482" s="90" t="str">
        <f t="shared" si="202"/>
        <v>O</v>
      </c>
      <c r="AS12482" t="s">
        <v>12480</v>
      </c>
    </row>
    <row r="12483" spans="43:45" x14ac:dyDescent="0.25">
      <c r="AQ12483" s="89">
        <v>10052847</v>
      </c>
      <c r="AR12483" s="90" t="str">
        <f t="shared" si="202"/>
        <v>O</v>
      </c>
      <c r="AS12483" t="s">
        <v>12481</v>
      </c>
    </row>
    <row r="12484" spans="43:45" x14ac:dyDescent="0.25">
      <c r="AQ12484" s="89">
        <v>10053141</v>
      </c>
      <c r="AR12484" s="90" t="str">
        <f t="shared" si="202"/>
        <v>O</v>
      </c>
      <c r="AS12484" t="s">
        <v>12482</v>
      </c>
    </row>
    <row r="12485" spans="43:45" x14ac:dyDescent="0.25">
      <c r="AQ12485" s="89">
        <v>10053749</v>
      </c>
      <c r="AR12485" s="90" t="str">
        <f t="shared" si="202"/>
        <v>O</v>
      </c>
      <c r="AS12485" t="s">
        <v>12483</v>
      </c>
    </row>
    <row r="12486" spans="43:45" x14ac:dyDescent="0.25">
      <c r="AQ12486" s="89">
        <v>10053792</v>
      </c>
      <c r="AR12486" s="90" t="str">
        <f t="shared" si="202"/>
        <v>O</v>
      </c>
      <c r="AS12486" t="s">
        <v>12484</v>
      </c>
    </row>
    <row r="12487" spans="43:45" x14ac:dyDescent="0.25">
      <c r="AQ12487" s="89">
        <v>10053822</v>
      </c>
      <c r="AR12487" s="90" t="str">
        <f t="shared" si="202"/>
        <v>O</v>
      </c>
      <c r="AS12487" t="s">
        <v>12485</v>
      </c>
    </row>
    <row r="12488" spans="43:45" x14ac:dyDescent="0.25">
      <c r="AQ12488" s="89">
        <v>10053844</v>
      </c>
      <c r="AR12488" s="90" t="str">
        <f t="shared" si="202"/>
        <v>O</v>
      </c>
      <c r="AS12488" t="s">
        <v>12486</v>
      </c>
    </row>
    <row r="12489" spans="43:45" x14ac:dyDescent="0.25">
      <c r="AQ12489" s="89">
        <v>10052835</v>
      </c>
      <c r="AR12489" s="90" t="str">
        <f t="shared" ref="AR12489:AR12552" si="203">IF(ISNA(VLOOKUP(AQ12489,$BP$18:$BQ$356,2,FALSE))=TRUE,"O",VLOOKUP(AQ12489,$BP$18:$BQ$356,2,FALSE))</f>
        <v>O</v>
      </c>
      <c r="AS12489" t="s">
        <v>12487</v>
      </c>
    </row>
    <row r="12490" spans="43:45" x14ac:dyDescent="0.25">
      <c r="AQ12490" s="89">
        <v>10053153</v>
      </c>
      <c r="AR12490" s="90" t="str">
        <f t="shared" si="203"/>
        <v>O</v>
      </c>
      <c r="AS12490" t="s">
        <v>12488</v>
      </c>
    </row>
    <row r="12491" spans="43:45" x14ac:dyDescent="0.25">
      <c r="AQ12491" s="89">
        <v>10054118</v>
      </c>
      <c r="AR12491" s="90" t="str">
        <f t="shared" si="203"/>
        <v>O</v>
      </c>
      <c r="AS12491" t="s">
        <v>12489</v>
      </c>
    </row>
    <row r="12492" spans="43:45" x14ac:dyDescent="0.25">
      <c r="AQ12492" s="89">
        <v>10054141</v>
      </c>
      <c r="AR12492" s="90" t="str">
        <f t="shared" si="203"/>
        <v>O</v>
      </c>
      <c r="AS12492" t="s">
        <v>12490</v>
      </c>
    </row>
    <row r="12493" spans="43:45" x14ac:dyDescent="0.25">
      <c r="AQ12493" s="89">
        <v>10054152</v>
      </c>
      <c r="AR12493" s="90" t="str">
        <f t="shared" si="203"/>
        <v>O</v>
      </c>
      <c r="AS12493" t="s">
        <v>12491</v>
      </c>
    </row>
    <row r="12494" spans="43:45" x14ac:dyDescent="0.25">
      <c r="AQ12494" s="89">
        <v>10054168</v>
      </c>
      <c r="AR12494" s="90" t="str">
        <f t="shared" si="203"/>
        <v>O</v>
      </c>
      <c r="AS12494" t="s">
        <v>12492</v>
      </c>
    </row>
    <row r="12495" spans="43:45" x14ac:dyDescent="0.25">
      <c r="AQ12495" s="89">
        <v>10054170</v>
      </c>
      <c r="AR12495" s="90" t="str">
        <f t="shared" si="203"/>
        <v>O</v>
      </c>
      <c r="AS12495" t="s">
        <v>12493</v>
      </c>
    </row>
    <row r="12496" spans="43:45" x14ac:dyDescent="0.25">
      <c r="AQ12496" s="89">
        <v>10054187</v>
      </c>
      <c r="AR12496" s="90" t="str">
        <f t="shared" si="203"/>
        <v>O</v>
      </c>
      <c r="AS12496" t="s">
        <v>12494</v>
      </c>
    </row>
    <row r="12497" spans="43:45" x14ac:dyDescent="0.25">
      <c r="AQ12497" s="89">
        <v>10052784</v>
      </c>
      <c r="AR12497" s="90" t="str">
        <f t="shared" si="203"/>
        <v>O</v>
      </c>
      <c r="AS12497" t="s">
        <v>12495</v>
      </c>
    </row>
    <row r="12498" spans="43:45" x14ac:dyDescent="0.25">
      <c r="AQ12498" s="89">
        <v>10052846</v>
      </c>
      <c r="AR12498" s="90" t="str">
        <f t="shared" si="203"/>
        <v>O</v>
      </c>
      <c r="AS12498" t="s">
        <v>12496</v>
      </c>
    </row>
    <row r="12499" spans="43:45" x14ac:dyDescent="0.25">
      <c r="AQ12499" s="89">
        <v>10053000</v>
      </c>
      <c r="AR12499" s="90" t="str">
        <f t="shared" si="203"/>
        <v>O</v>
      </c>
      <c r="AS12499" t="s">
        <v>12497</v>
      </c>
    </row>
    <row r="12500" spans="43:45" x14ac:dyDescent="0.25">
      <c r="AQ12500" s="89">
        <v>10053613</v>
      </c>
      <c r="AR12500" s="90" t="str">
        <f t="shared" si="203"/>
        <v>O</v>
      </c>
      <c r="AS12500" t="s">
        <v>12498</v>
      </c>
    </row>
    <row r="12501" spans="43:45" x14ac:dyDescent="0.25">
      <c r="AQ12501" s="89">
        <v>10053672</v>
      </c>
      <c r="AR12501" s="90" t="str">
        <f t="shared" si="203"/>
        <v>O</v>
      </c>
      <c r="AS12501" t="s">
        <v>12499</v>
      </c>
    </row>
    <row r="12502" spans="43:45" x14ac:dyDescent="0.25">
      <c r="AQ12502" s="89">
        <v>10053761</v>
      </c>
      <c r="AR12502" s="90" t="str">
        <f t="shared" si="203"/>
        <v>O</v>
      </c>
      <c r="AS12502" t="s">
        <v>12500</v>
      </c>
    </row>
    <row r="12503" spans="43:45" x14ac:dyDescent="0.25">
      <c r="AQ12503" s="89">
        <v>10053937</v>
      </c>
      <c r="AR12503" s="90" t="str">
        <f t="shared" si="203"/>
        <v>O</v>
      </c>
      <c r="AS12503" t="s">
        <v>12501</v>
      </c>
    </row>
    <row r="12504" spans="43:45" x14ac:dyDescent="0.25">
      <c r="AQ12504" s="89">
        <v>10053945</v>
      </c>
      <c r="AR12504" s="90" t="str">
        <f t="shared" si="203"/>
        <v>O</v>
      </c>
      <c r="AS12504" t="s">
        <v>12502</v>
      </c>
    </row>
    <row r="12505" spans="43:45" x14ac:dyDescent="0.25">
      <c r="AQ12505" s="89">
        <v>10052608</v>
      </c>
      <c r="AR12505" s="90" t="str">
        <f t="shared" si="203"/>
        <v>O</v>
      </c>
      <c r="AS12505" t="s">
        <v>12503</v>
      </c>
    </row>
    <row r="12506" spans="43:45" x14ac:dyDescent="0.25">
      <c r="AQ12506" s="89">
        <v>10052951</v>
      </c>
      <c r="AR12506" s="90" t="str">
        <f t="shared" si="203"/>
        <v>O</v>
      </c>
      <c r="AS12506" t="s">
        <v>12504</v>
      </c>
    </row>
    <row r="12507" spans="43:45" x14ac:dyDescent="0.25">
      <c r="AQ12507" s="89">
        <v>10052952</v>
      </c>
      <c r="AR12507" s="90" t="str">
        <f t="shared" si="203"/>
        <v>O</v>
      </c>
      <c r="AS12507" t="s">
        <v>12505</v>
      </c>
    </row>
    <row r="12508" spans="43:45" x14ac:dyDescent="0.25">
      <c r="AQ12508" s="89">
        <v>10052985</v>
      </c>
      <c r="AR12508" s="90" t="str">
        <f t="shared" si="203"/>
        <v>O</v>
      </c>
      <c r="AS12508" t="s">
        <v>12506</v>
      </c>
    </row>
    <row r="12509" spans="43:45" x14ac:dyDescent="0.25">
      <c r="AQ12509" s="89">
        <v>10053904</v>
      </c>
      <c r="AR12509" s="90" t="str">
        <f t="shared" si="203"/>
        <v>O</v>
      </c>
      <c r="AS12509" t="s">
        <v>12507</v>
      </c>
    </row>
    <row r="12510" spans="43:45" x14ac:dyDescent="0.25">
      <c r="AQ12510" s="89">
        <v>10053921</v>
      </c>
      <c r="AR12510" s="90" t="str">
        <f t="shared" si="203"/>
        <v>O</v>
      </c>
      <c r="AS12510" t="s">
        <v>12508</v>
      </c>
    </row>
    <row r="12511" spans="43:45" x14ac:dyDescent="0.25">
      <c r="AQ12511" s="89">
        <v>10053925</v>
      </c>
      <c r="AR12511" s="90" t="str">
        <f t="shared" si="203"/>
        <v>O</v>
      </c>
      <c r="AS12511" t="s">
        <v>12509</v>
      </c>
    </row>
    <row r="12512" spans="43:45" x14ac:dyDescent="0.25">
      <c r="AQ12512" s="89">
        <v>10053962</v>
      </c>
      <c r="AR12512" s="90" t="str">
        <f t="shared" si="203"/>
        <v>O</v>
      </c>
      <c r="AS12512" t="s">
        <v>12510</v>
      </c>
    </row>
    <row r="12513" spans="43:45" x14ac:dyDescent="0.25">
      <c r="AQ12513" s="89">
        <v>10054004</v>
      </c>
      <c r="AR12513" s="90" t="str">
        <f t="shared" si="203"/>
        <v>O</v>
      </c>
      <c r="AS12513" t="s">
        <v>12511</v>
      </c>
    </row>
    <row r="12514" spans="43:45" x14ac:dyDescent="0.25">
      <c r="AQ12514" s="89">
        <v>10054007</v>
      </c>
      <c r="AR12514" s="90" t="str">
        <f t="shared" si="203"/>
        <v>O</v>
      </c>
      <c r="AS12514" t="s">
        <v>12512</v>
      </c>
    </row>
    <row r="12515" spans="43:45" x14ac:dyDescent="0.25">
      <c r="AQ12515" s="89">
        <v>10052481</v>
      </c>
      <c r="AR12515" s="90" t="str">
        <f t="shared" si="203"/>
        <v>O</v>
      </c>
      <c r="AS12515" t="s">
        <v>12513</v>
      </c>
    </row>
    <row r="12516" spans="43:45" x14ac:dyDescent="0.25">
      <c r="AQ12516" s="89">
        <v>10052483</v>
      </c>
      <c r="AR12516" s="90" t="str">
        <f t="shared" si="203"/>
        <v>O</v>
      </c>
      <c r="AS12516" t="s">
        <v>12514</v>
      </c>
    </row>
    <row r="12517" spans="43:45" x14ac:dyDescent="0.25">
      <c r="AQ12517" s="89">
        <v>10053346</v>
      </c>
      <c r="AR12517" s="90" t="str">
        <f t="shared" si="203"/>
        <v>O</v>
      </c>
      <c r="AS12517" t="s">
        <v>12515</v>
      </c>
    </row>
    <row r="12518" spans="43:45" x14ac:dyDescent="0.25">
      <c r="AQ12518" s="89">
        <v>10053466</v>
      </c>
      <c r="AR12518" s="90" t="str">
        <f t="shared" si="203"/>
        <v>O</v>
      </c>
      <c r="AS12518" t="s">
        <v>12516</v>
      </c>
    </row>
    <row r="12519" spans="43:45" x14ac:dyDescent="0.25">
      <c r="AQ12519" s="89">
        <v>10053934</v>
      </c>
      <c r="AR12519" s="90" t="str">
        <f t="shared" si="203"/>
        <v>O</v>
      </c>
      <c r="AS12519" t="s">
        <v>12517</v>
      </c>
    </row>
    <row r="12520" spans="43:45" x14ac:dyDescent="0.25">
      <c r="AQ12520" s="89">
        <v>10052223</v>
      </c>
      <c r="AR12520" s="90" t="str">
        <f t="shared" si="203"/>
        <v>O</v>
      </c>
      <c r="AS12520" t="s">
        <v>12518</v>
      </c>
    </row>
    <row r="12521" spans="43:45" x14ac:dyDescent="0.25">
      <c r="AQ12521" s="89">
        <v>10052225</v>
      </c>
      <c r="AR12521" s="90" t="str">
        <f t="shared" si="203"/>
        <v>O</v>
      </c>
      <c r="AS12521" t="s">
        <v>12519</v>
      </c>
    </row>
    <row r="12522" spans="43:45" x14ac:dyDescent="0.25">
      <c r="AQ12522" s="89">
        <v>10052227</v>
      </c>
      <c r="AR12522" s="90" t="str">
        <f t="shared" si="203"/>
        <v>O</v>
      </c>
      <c r="AS12522" t="s">
        <v>12520</v>
      </c>
    </row>
    <row r="12523" spans="43:45" x14ac:dyDescent="0.25">
      <c r="AQ12523" s="89">
        <v>10052229</v>
      </c>
      <c r="AR12523" s="90" t="str">
        <f t="shared" si="203"/>
        <v>O</v>
      </c>
      <c r="AS12523" t="s">
        <v>12521</v>
      </c>
    </row>
    <row r="12524" spans="43:45" x14ac:dyDescent="0.25">
      <c r="AQ12524" s="89">
        <v>10052230</v>
      </c>
      <c r="AR12524" s="90" t="str">
        <f t="shared" si="203"/>
        <v>O</v>
      </c>
      <c r="AS12524" t="s">
        <v>12521</v>
      </c>
    </row>
    <row r="12525" spans="43:45" x14ac:dyDescent="0.25">
      <c r="AQ12525" s="89">
        <v>10052231</v>
      </c>
      <c r="AR12525" s="90" t="str">
        <f t="shared" si="203"/>
        <v>O</v>
      </c>
      <c r="AS12525" t="s">
        <v>12522</v>
      </c>
    </row>
    <row r="12526" spans="43:45" x14ac:dyDescent="0.25">
      <c r="AQ12526" s="89">
        <v>10052234</v>
      </c>
      <c r="AR12526" s="90" t="str">
        <f t="shared" si="203"/>
        <v>O</v>
      </c>
      <c r="AS12526" t="s">
        <v>7289</v>
      </c>
    </row>
    <row r="12527" spans="43:45" x14ac:dyDescent="0.25">
      <c r="AQ12527" s="89">
        <v>10052235</v>
      </c>
      <c r="AR12527" s="90" t="str">
        <f t="shared" si="203"/>
        <v>O</v>
      </c>
      <c r="AS12527" t="s">
        <v>12523</v>
      </c>
    </row>
    <row r="12528" spans="43:45" x14ac:dyDescent="0.25">
      <c r="AQ12528" s="89">
        <v>10052237</v>
      </c>
      <c r="AR12528" s="90" t="str">
        <f t="shared" si="203"/>
        <v>O</v>
      </c>
      <c r="AS12528" t="s">
        <v>12524</v>
      </c>
    </row>
    <row r="12529" spans="43:45" x14ac:dyDescent="0.25">
      <c r="AQ12529" s="89">
        <v>10052239</v>
      </c>
      <c r="AR12529" s="90" t="str">
        <f t="shared" si="203"/>
        <v>O</v>
      </c>
      <c r="AS12529" t="s">
        <v>12525</v>
      </c>
    </row>
    <row r="12530" spans="43:45" x14ac:dyDescent="0.25">
      <c r="AQ12530" s="89">
        <v>10052241</v>
      </c>
      <c r="AR12530" s="90" t="str">
        <f t="shared" si="203"/>
        <v>O</v>
      </c>
      <c r="AS12530" t="s">
        <v>12526</v>
      </c>
    </row>
    <row r="12531" spans="43:45" x14ac:dyDescent="0.25">
      <c r="AQ12531" s="89">
        <v>10052242</v>
      </c>
      <c r="AR12531" s="90" t="str">
        <f t="shared" si="203"/>
        <v>O</v>
      </c>
      <c r="AS12531" t="s">
        <v>12526</v>
      </c>
    </row>
    <row r="12532" spans="43:45" x14ac:dyDescent="0.25">
      <c r="AQ12532" s="89">
        <v>10052244</v>
      </c>
      <c r="AR12532" s="90" t="str">
        <f t="shared" si="203"/>
        <v>O</v>
      </c>
      <c r="AS12532" t="s">
        <v>12527</v>
      </c>
    </row>
    <row r="12533" spans="43:45" x14ac:dyDescent="0.25">
      <c r="AQ12533" s="89">
        <v>10052246</v>
      </c>
      <c r="AR12533" s="90" t="str">
        <f t="shared" si="203"/>
        <v>O</v>
      </c>
      <c r="AS12533" t="s">
        <v>12335</v>
      </c>
    </row>
    <row r="12534" spans="43:45" x14ac:dyDescent="0.25">
      <c r="AQ12534" s="89">
        <v>10052247</v>
      </c>
      <c r="AR12534" s="90" t="str">
        <f t="shared" si="203"/>
        <v>O</v>
      </c>
      <c r="AS12534" t="s">
        <v>12335</v>
      </c>
    </row>
    <row r="12535" spans="43:45" x14ac:dyDescent="0.25">
      <c r="AQ12535" s="89">
        <v>10052248</v>
      </c>
      <c r="AR12535" s="90" t="str">
        <f t="shared" si="203"/>
        <v>O</v>
      </c>
      <c r="AS12535" t="s">
        <v>12335</v>
      </c>
    </row>
    <row r="12536" spans="43:45" x14ac:dyDescent="0.25">
      <c r="AQ12536" s="89">
        <v>10052260</v>
      </c>
      <c r="AR12536" s="90" t="str">
        <f t="shared" si="203"/>
        <v>O</v>
      </c>
      <c r="AS12536" t="s">
        <v>12528</v>
      </c>
    </row>
    <row r="12537" spans="43:45" x14ac:dyDescent="0.25">
      <c r="AQ12537" s="89">
        <v>10052261</v>
      </c>
      <c r="AR12537" s="90" t="str">
        <f t="shared" si="203"/>
        <v>O</v>
      </c>
      <c r="AS12537" t="s">
        <v>12528</v>
      </c>
    </row>
    <row r="12538" spans="43:45" x14ac:dyDescent="0.25">
      <c r="AQ12538" s="89">
        <v>10052264</v>
      </c>
      <c r="AR12538" s="90" t="str">
        <f t="shared" si="203"/>
        <v>O</v>
      </c>
      <c r="AS12538" t="s">
        <v>12528</v>
      </c>
    </row>
    <row r="12539" spans="43:45" x14ac:dyDescent="0.25">
      <c r="AQ12539" s="89">
        <v>10052272</v>
      </c>
      <c r="AR12539" s="90" t="str">
        <f t="shared" si="203"/>
        <v>O</v>
      </c>
      <c r="AS12539" t="s">
        <v>12529</v>
      </c>
    </row>
    <row r="12540" spans="43:45" x14ac:dyDescent="0.25">
      <c r="AQ12540" s="89">
        <v>10052273</v>
      </c>
      <c r="AR12540" s="90" t="str">
        <f t="shared" si="203"/>
        <v>O</v>
      </c>
      <c r="AS12540" t="s">
        <v>12529</v>
      </c>
    </row>
    <row r="12541" spans="43:45" x14ac:dyDescent="0.25">
      <c r="AQ12541" s="89">
        <v>10052274</v>
      </c>
      <c r="AR12541" s="90" t="str">
        <f t="shared" si="203"/>
        <v>O</v>
      </c>
      <c r="AS12541" t="s">
        <v>12529</v>
      </c>
    </row>
    <row r="12542" spans="43:45" x14ac:dyDescent="0.25">
      <c r="AQ12542" s="89">
        <v>10052275</v>
      </c>
      <c r="AR12542" s="90" t="str">
        <f t="shared" si="203"/>
        <v>O</v>
      </c>
      <c r="AS12542" t="s">
        <v>12530</v>
      </c>
    </row>
    <row r="12543" spans="43:45" x14ac:dyDescent="0.25">
      <c r="AQ12543" s="89">
        <v>10052283</v>
      </c>
      <c r="AR12543" s="90" t="str">
        <f t="shared" si="203"/>
        <v>O</v>
      </c>
      <c r="AS12543" t="s">
        <v>12531</v>
      </c>
    </row>
    <row r="12544" spans="43:45" x14ac:dyDescent="0.25">
      <c r="AQ12544" s="89">
        <v>10052284</v>
      </c>
      <c r="AR12544" s="90" t="str">
        <f t="shared" si="203"/>
        <v>O</v>
      </c>
      <c r="AS12544" t="s">
        <v>12531</v>
      </c>
    </row>
    <row r="12545" spans="43:45" x14ac:dyDescent="0.25">
      <c r="AQ12545" s="89">
        <v>10052289</v>
      </c>
      <c r="AR12545" s="90" t="str">
        <f t="shared" si="203"/>
        <v>O</v>
      </c>
      <c r="AS12545" t="s">
        <v>12532</v>
      </c>
    </row>
    <row r="12546" spans="43:45" x14ac:dyDescent="0.25">
      <c r="AQ12546" s="89">
        <v>10052297</v>
      </c>
      <c r="AR12546" s="90" t="str">
        <f t="shared" si="203"/>
        <v>O</v>
      </c>
      <c r="AS12546" t="s">
        <v>12533</v>
      </c>
    </row>
    <row r="12547" spans="43:45" x14ac:dyDescent="0.25">
      <c r="AQ12547" s="89">
        <v>10052300</v>
      </c>
      <c r="AR12547" s="90" t="str">
        <f t="shared" si="203"/>
        <v>O</v>
      </c>
      <c r="AS12547" t="s">
        <v>12534</v>
      </c>
    </row>
    <row r="12548" spans="43:45" x14ac:dyDescent="0.25">
      <c r="AQ12548" s="89">
        <v>10052302</v>
      </c>
      <c r="AR12548" s="90" t="str">
        <f t="shared" si="203"/>
        <v>O</v>
      </c>
      <c r="AS12548" t="s">
        <v>10541</v>
      </c>
    </row>
    <row r="12549" spans="43:45" x14ac:dyDescent="0.25">
      <c r="AQ12549" s="89">
        <v>10052303</v>
      </c>
      <c r="AR12549" s="90" t="str">
        <f t="shared" si="203"/>
        <v>O</v>
      </c>
      <c r="AS12549" t="s">
        <v>10541</v>
      </c>
    </row>
    <row r="12550" spans="43:45" x14ac:dyDescent="0.25">
      <c r="AQ12550" s="89">
        <v>10052304</v>
      </c>
      <c r="AR12550" s="90" t="str">
        <f t="shared" si="203"/>
        <v>O</v>
      </c>
      <c r="AS12550" t="s">
        <v>12535</v>
      </c>
    </row>
    <row r="12551" spans="43:45" x14ac:dyDescent="0.25">
      <c r="AQ12551" s="89">
        <v>10052309</v>
      </c>
      <c r="AR12551" s="90" t="str">
        <f t="shared" si="203"/>
        <v>O</v>
      </c>
      <c r="AS12551" t="s">
        <v>10135</v>
      </c>
    </row>
    <row r="12552" spans="43:45" x14ac:dyDescent="0.25">
      <c r="AQ12552" s="89">
        <v>10052310</v>
      </c>
      <c r="AR12552" s="90" t="str">
        <f t="shared" si="203"/>
        <v>O</v>
      </c>
      <c r="AS12552" t="s">
        <v>10135</v>
      </c>
    </row>
    <row r="12553" spans="43:45" x14ac:dyDescent="0.25">
      <c r="AQ12553" s="89">
        <v>10052311</v>
      </c>
      <c r="AR12553" s="90" t="str">
        <f t="shared" ref="AR12553:AR12616" si="204">IF(ISNA(VLOOKUP(AQ12553,$BP$18:$BQ$356,2,FALSE))=TRUE,"O",VLOOKUP(AQ12553,$BP$18:$BQ$356,2,FALSE))</f>
        <v>O</v>
      </c>
      <c r="AS12553" t="s">
        <v>10135</v>
      </c>
    </row>
    <row r="12554" spans="43:45" x14ac:dyDescent="0.25">
      <c r="AQ12554" s="89">
        <v>10052312</v>
      </c>
      <c r="AR12554" s="90" t="str">
        <f t="shared" si="204"/>
        <v>O</v>
      </c>
      <c r="AS12554" t="s">
        <v>10135</v>
      </c>
    </row>
    <row r="12555" spans="43:45" x14ac:dyDescent="0.25">
      <c r="AQ12555" s="89">
        <v>10052313</v>
      </c>
      <c r="AR12555" s="90" t="str">
        <f t="shared" si="204"/>
        <v>O</v>
      </c>
      <c r="AS12555" t="s">
        <v>7642</v>
      </c>
    </row>
    <row r="12556" spans="43:45" x14ac:dyDescent="0.25">
      <c r="AQ12556" s="89">
        <v>10052314</v>
      </c>
      <c r="AR12556" s="90" t="str">
        <f t="shared" si="204"/>
        <v>O</v>
      </c>
      <c r="AS12556" t="s">
        <v>7642</v>
      </c>
    </row>
    <row r="12557" spans="43:45" x14ac:dyDescent="0.25">
      <c r="AQ12557" s="89">
        <v>10052316</v>
      </c>
      <c r="AR12557" s="90" t="str">
        <f t="shared" si="204"/>
        <v>O</v>
      </c>
      <c r="AS12557" t="s">
        <v>7642</v>
      </c>
    </row>
    <row r="12558" spans="43:45" x14ac:dyDescent="0.25">
      <c r="AQ12558" s="89">
        <v>10052317</v>
      </c>
      <c r="AR12558" s="90" t="str">
        <f t="shared" si="204"/>
        <v>O</v>
      </c>
      <c r="AS12558" t="s">
        <v>7642</v>
      </c>
    </row>
    <row r="12559" spans="43:45" x14ac:dyDescent="0.25">
      <c r="AQ12559" s="89">
        <v>10052321</v>
      </c>
      <c r="AR12559" s="90" t="str">
        <f t="shared" si="204"/>
        <v>O</v>
      </c>
      <c r="AS12559" t="s">
        <v>10599</v>
      </c>
    </row>
    <row r="12560" spans="43:45" x14ac:dyDescent="0.25">
      <c r="AQ12560" s="89">
        <v>10052323</v>
      </c>
      <c r="AR12560" s="90" t="str">
        <f t="shared" si="204"/>
        <v>O</v>
      </c>
      <c r="AS12560" t="s">
        <v>10599</v>
      </c>
    </row>
    <row r="12561" spans="43:45" x14ac:dyDescent="0.25">
      <c r="AQ12561" s="89">
        <v>10052324</v>
      </c>
      <c r="AR12561" s="90" t="str">
        <f t="shared" si="204"/>
        <v>O</v>
      </c>
      <c r="AS12561" t="s">
        <v>10599</v>
      </c>
    </row>
    <row r="12562" spans="43:45" x14ac:dyDescent="0.25">
      <c r="AQ12562" s="89">
        <v>10052329</v>
      </c>
      <c r="AR12562" s="90" t="str">
        <f t="shared" si="204"/>
        <v>O</v>
      </c>
      <c r="AS12562" t="s">
        <v>12536</v>
      </c>
    </row>
    <row r="12563" spans="43:45" x14ac:dyDescent="0.25">
      <c r="AQ12563" s="89">
        <v>10052331</v>
      </c>
      <c r="AR12563" s="90" t="str">
        <f t="shared" si="204"/>
        <v>O</v>
      </c>
      <c r="AS12563" t="s">
        <v>12537</v>
      </c>
    </row>
    <row r="12564" spans="43:45" x14ac:dyDescent="0.25">
      <c r="AQ12564" s="89">
        <v>10052332</v>
      </c>
      <c r="AR12564" s="90" t="str">
        <f t="shared" si="204"/>
        <v>O</v>
      </c>
      <c r="AS12564" t="s">
        <v>12537</v>
      </c>
    </row>
    <row r="12565" spans="43:45" x14ac:dyDescent="0.25">
      <c r="AQ12565" s="89">
        <v>10052333</v>
      </c>
      <c r="AR12565" s="90" t="str">
        <f t="shared" si="204"/>
        <v>O</v>
      </c>
      <c r="AS12565" t="s">
        <v>12538</v>
      </c>
    </row>
    <row r="12566" spans="43:45" x14ac:dyDescent="0.25">
      <c r="AQ12566" s="89">
        <v>10052334</v>
      </c>
      <c r="AR12566" s="90" t="str">
        <f t="shared" si="204"/>
        <v>O</v>
      </c>
      <c r="AS12566" t="s">
        <v>12538</v>
      </c>
    </row>
    <row r="12567" spans="43:45" x14ac:dyDescent="0.25">
      <c r="AQ12567" s="89">
        <v>10052338</v>
      </c>
      <c r="AR12567" s="90" t="str">
        <f t="shared" si="204"/>
        <v>O</v>
      </c>
      <c r="AS12567" t="s">
        <v>12539</v>
      </c>
    </row>
    <row r="12568" spans="43:45" x14ac:dyDescent="0.25">
      <c r="AQ12568" s="89">
        <v>10052339</v>
      </c>
      <c r="AR12568" s="90" t="str">
        <f t="shared" si="204"/>
        <v>O</v>
      </c>
      <c r="AS12568" t="s">
        <v>12539</v>
      </c>
    </row>
    <row r="12569" spans="43:45" x14ac:dyDescent="0.25">
      <c r="AQ12569" s="89">
        <v>10052342</v>
      </c>
      <c r="AR12569" s="90" t="str">
        <f t="shared" si="204"/>
        <v>O</v>
      </c>
      <c r="AS12569" t="s">
        <v>10752</v>
      </c>
    </row>
    <row r="12570" spans="43:45" x14ac:dyDescent="0.25">
      <c r="AQ12570" s="89">
        <v>10052343</v>
      </c>
      <c r="AR12570" s="90" t="str">
        <f t="shared" si="204"/>
        <v>O</v>
      </c>
      <c r="AS12570" t="s">
        <v>10752</v>
      </c>
    </row>
    <row r="12571" spans="43:45" x14ac:dyDescent="0.25">
      <c r="AQ12571" s="89">
        <v>10052344</v>
      </c>
      <c r="AR12571" s="90" t="str">
        <f t="shared" si="204"/>
        <v>O</v>
      </c>
      <c r="AS12571" t="s">
        <v>10752</v>
      </c>
    </row>
    <row r="12572" spans="43:45" x14ac:dyDescent="0.25">
      <c r="AQ12572" s="89">
        <v>10052030</v>
      </c>
      <c r="AR12572" s="90" t="str">
        <f t="shared" si="204"/>
        <v>O</v>
      </c>
      <c r="AS12572" t="s">
        <v>12540</v>
      </c>
    </row>
    <row r="12573" spans="43:45" x14ac:dyDescent="0.25">
      <c r="AQ12573" s="89">
        <v>10052031</v>
      </c>
      <c r="AR12573" s="90" t="str">
        <f t="shared" si="204"/>
        <v>O</v>
      </c>
      <c r="AS12573" t="s">
        <v>12541</v>
      </c>
    </row>
    <row r="12574" spans="43:45" x14ac:dyDescent="0.25">
      <c r="AQ12574" s="89">
        <v>10052044</v>
      </c>
      <c r="AR12574" s="90" t="str">
        <f t="shared" si="204"/>
        <v>O</v>
      </c>
      <c r="AS12574" t="s">
        <v>12542</v>
      </c>
    </row>
    <row r="12575" spans="43:45" x14ac:dyDescent="0.25">
      <c r="AQ12575" s="89">
        <v>10052045</v>
      </c>
      <c r="AR12575" s="90" t="str">
        <f t="shared" si="204"/>
        <v>O</v>
      </c>
      <c r="AS12575" t="s">
        <v>12543</v>
      </c>
    </row>
    <row r="12576" spans="43:45" x14ac:dyDescent="0.25">
      <c r="AQ12576" s="89">
        <v>10052046</v>
      </c>
      <c r="AR12576" s="90" t="str">
        <f t="shared" si="204"/>
        <v>O</v>
      </c>
      <c r="AS12576" t="s">
        <v>12544</v>
      </c>
    </row>
    <row r="12577" spans="43:45" x14ac:dyDescent="0.25">
      <c r="AQ12577" s="89">
        <v>10052047</v>
      </c>
      <c r="AR12577" s="90" t="str">
        <f t="shared" si="204"/>
        <v>O</v>
      </c>
      <c r="AS12577" t="s">
        <v>12545</v>
      </c>
    </row>
    <row r="12578" spans="43:45" x14ac:dyDescent="0.25">
      <c r="AQ12578" s="89">
        <v>10052049</v>
      </c>
      <c r="AR12578" s="90" t="str">
        <f t="shared" si="204"/>
        <v>O</v>
      </c>
      <c r="AS12578" t="s">
        <v>12546</v>
      </c>
    </row>
    <row r="12579" spans="43:45" x14ac:dyDescent="0.25">
      <c r="AQ12579" s="89">
        <v>10052050</v>
      </c>
      <c r="AR12579" s="90" t="str">
        <f t="shared" si="204"/>
        <v>O</v>
      </c>
      <c r="AS12579" t="s">
        <v>12547</v>
      </c>
    </row>
    <row r="12580" spans="43:45" x14ac:dyDescent="0.25">
      <c r="AQ12580" s="89">
        <v>10052052</v>
      </c>
      <c r="AR12580" s="90" t="str">
        <f t="shared" si="204"/>
        <v>O</v>
      </c>
      <c r="AS12580" t="s">
        <v>12548</v>
      </c>
    </row>
    <row r="12581" spans="43:45" x14ac:dyDescent="0.25">
      <c r="AQ12581" s="89">
        <v>10052053</v>
      </c>
      <c r="AR12581" s="90" t="str">
        <f t="shared" si="204"/>
        <v>O</v>
      </c>
      <c r="AS12581" t="s">
        <v>12549</v>
      </c>
    </row>
    <row r="12582" spans="43:45" x14ac:dyDescent="0.25">
      <c r="AQ12582" s="89">
        <v>10052054</v>
      </c>
      <c r="AR12582" s="90" t="str">
        <f t="shared" si="204"/>
        <v>O</v>
      </c>
      <c r="AS12582" t="s">
        <v>12550</v>
      </c>
    </row>
    <row r="12583" spans="43:45" x14ac:dyDescent="0.25">
      <c r="AQ12583" s="89">
        <v>10052055</v>
      </c>
      <c r="AR12583" s="90" t="str">
        <f t="shared" si="204"/>
        <v>O</v>
      </c>
      <c r="AS12583" t="s">
        <v>12551</v>
      </c>
    </row>
    <row r="12584" spans="43:45" x14ac:dyDescent="0.25">
      <c r="AQ12584" s="89">
        <v>10052056</v>
      </c>
      <c r="AR12584" s="90" t="str">
        <f t="shared" si="204"/>
        <v>O</v>
      </c>
      <c r="AS12584" t="s">
        <v>12552</v>
      </c>
    </row>
    <row r="12585" spans="43:45" x14ac:dyDescent="0.25">
      <c r="AQ12585" s="89">
        <v>10052057</v>
      </c>
      <c r="AR12585" s="90" t="str">
        <f t="shared" si="204"/>
        <v>O</v>
      </c>
      <c r="AS12585" t="s">
        <v>12553</v>
      </c>
    </row>
    <row r="12586" spans="43:45" x14ac:dyDescent="0.25">
      <c r="AQ12586" s="89">
        <v>10052058</v>
      </c>
      <c r="AR12586" s="90" t="str">
        <f t="shared" si="204"/>
        <v>O</v>
      </c>
      <c r="AS12586" t="s">
        <v>12554</v>
      </c>
    </row>
    <row r="12587" spans="43:45" x14ac:dyDescent="0.25">
      <c r="AQ12587" s="89">
        <v>10052061</v>
      </c>
      <c r="AR12587" s="90" t="str">
        <f t="shared" si="204"/>
        <v>O</v>
      </c>
      <c r="AS12587" t="s">
        <v>12555</v>
      </c>
    </row>
    <row r="12588" spans="43:45" x14ac:dyDescent="0.25">
      <c r="AQ12588" s="89">
        <v>10052063</v>
      </c>
      <c r="AR12588" s="90" t="str">
        <f t="shared" si="204"/>
        <v>O</v>
      </c>
      <c r="AS12588" t="s">
        <v>12556</v>
      </c>
    </row>
    <row r="12589" spans="43:45" x14ac:dyDescent="0.25">
      <c r="AQ12589" s="89">
        <v>10052066</v>
      </c>
      <c r="AR12589" s="90" t="str">
        <f t="shared" si="204"/>
        <v>O</v>
      </c>
      <c r="AS12589" t="s">
        <v>12557</v>
      </c>
    </row>
    <row r="12590" spans="43:45" x14ac:dyDescent="0.25">
      <c r="AQ12590" s="89">
        <v>10052067</v>
      </c>
      <c r="AR12590" s="90" t="str">
        <f t="shared" si="204"/>
        <v>O</v>
      </c>
      <c r="AS12590" t="s">
        <v>12558</v>
      </c>
    </row>
    <row r="12591" spans="43:45" x14ac:dyDescent="0.25">
      <c r="AQ12591" s="89">
        <v>10052068</v>
      </c>
      <c r="AR12591" s="90" t="str">
        <f t="shared" si="204"/>
        <v>O</v>
      </c>
      <c r="AS12591" t="s">
        <v>12559</v>
      </c>
    </row>
    <row r="12592" spans="43:45" x14ac:dyDescent="0.25">
      <c r="AQ12592" s="89">
        <v>10052071</v>
      </c>
      <c r="AR12592" s="90" t="str">
        <f t="shared" si="204"/>
        <v>O</v>
      </c>
      <c r="AS12592" t="s">
        <v>5646</v>
      </c>
    </row>
    <row r="12593" spans="43:45" x14ac:dyDescent="0.25">
      <c r="AQ12593" s="89">
        <v>10052073</v>
      </c>
      <c r="AR12593" s="90" t="str">
        <f t="shared" si="204"/>
        <v>O</v>
      </c>
      <c r="AS12593" t="s">
        <v>12560</v>
      </c>
    </row>
    <row r="12594" spans="43:45" x14ac:dyDescent="0.25">
      <c r="AQ12594" s="89">
        <v>10052080</v>
      </c>
      <c r="AR12594" s="90" t="str">
        <f t="shared" si="204"/>
        <v>O</v>
      </c>
      <c r="AS12594" t="s">
        <v>12561</v>
      </c>
    </row>
    <row r="12595" spans="43:45" x14ac:dyDescent="0.25">
      <c r="AQ12595" s="89">
        <v>10052081</v>
      </c>
      <c r="AR12595" s="90" t="str">
        <f t="shared" si="204"/>
        <v>O</v>
      </c>
      <c r="AS12595" t="s">
        <v>12562</v>
      </c>
    </row>
    <row r="12596" spans="43:45" x14ac:dyDescent="0.25">
      <c r="AQ12596" s="89">
        <v>10052084</v>
      </c>
      <c r="AR12596" s="90" t="str">
        <f t="shared" si="204"/>
        <v>O</v>
      </c>
      <c r="AS12596" t="s">
        <v>12563</v>
      </c>
    </row>
    <row r="12597" spans="43:45" x14ac:dyDescent="0.25">
      <c r="AQ12597" s="89">
        <v>10052085</v>
      </c>
      <c r="AR12597" s="90" t="str">
        <f t="shared" si="204"/>
        <v>O</v>
      </c>
      <c r="AS12597" t="s">
        <v>12564</v>
      </c>
    </row>
    <row r="12598" spans="43:45" x14ac:dyDescent="0.25">
      <c r="AQ12598" s="89">
        <v>10052086</v>
      </c>
      <c r="AR12598" s="90" t="str">
        <f t="shared" si="204"/>
        <v>O</v>
      </c>
      <c r="AS12598" t="s">
        <v>3538</v>
      </c>
    </row>
    <row r="12599" spans="43:45" x14ac:dyDescent="0.25">
      <c r="AQ12599" s="89">
        <v>10052090</v>
      </c>
      <c r="AR12599" s="90" t="str">
        <f t="shared" si="204"/>
        <v>O</v>
      </c>
      <c r="AS12599" t="s">
        <v>12565</v>
      </c>
    </row>
    <row r="12600" spans="43:45" x14ac:dyDescent="0.25">
      <c r="AQ12600" s="89">
        <v>10052093</v>
      </c>
      <c r="AR12600" s="90" t="str">
        <f t="shared" si="204"/>
        <v>O</v>
      </c>
      <c r="AS12600" t="s">
        <v>12566</v>
      </c>
    </row>
    <row r="12601" spans="43:45" x14ac:dyDescent="0.25">
      <c r="AQ12601" s="89">
        <v>10052095</v>
      </c>
      <c r="AR12601" s="90" t="str">
        <f t="shared" si="204"/>
        <v>O</v>
      </c>
      <c r="AS12601" t="s">
        <v>12567</v>
      </c>
    </row>
    <row r="12602" spans="43:45" x14ac:dyDescent="0.25">
      <c r="AQ12602" s="89">
        <v>10052098</v>
      </c>
      <c r="AR12602" s="90" t="str">
        <f t="shared" si="204"/>
        <v>O</v>
      </c>
      <c r="AS12602" t="s">
        <v>12568</v>
      </c>
    </row>
    <row r="12603" spans="43:45" x14ac:dyDescent="0.25">
      <c r="AQ12603" s="89">
        <v>10052099</v>
      </c>
      <c r="AR12603" s="90" t="str">
        <f t="shared" si="204"/>
        <v>O</v>
      </c>
      <c r="AS12603" t="s">
        <v>12569</v>
      </c>
    </row>
    <row r="12604" spans="43:45" x14ac:dyDescent="0.25">
      <c r="AQ12604" s="89">
        <v>10052102</v>
      </c>
      <c r="AR12604" s="90" t="str">
        <f t="shared" si="204"/>
        <v>O</v>
      </c>
      <c r="AS12604" t="s">
        <v>12570</v>
      </c>
    </row>
    <row r="12605" spans="43:45" x14ac:dyDescent="0.25">
      <c r="AQ12605" s="89">
        <v>10052105</v>
      </c>
      <c r="AR12605" s="90" t="str">
        <f t="shared" si="204"/>
        <v>O</v>
      </c>
      <c r="AS12605" t="s">
        <v>12571</v>
      </c>
    </row>
    <row r="12606" spans="43:45" x14ac:dyDescent="0.25">
      <c r="AQ12606" s="89">
        <v>10052115</v>
      </c>
      <c r="AR12606" s="90" t="str">
        <f t="shared" si="204"/>
        <v>O</v>
      </c>
      <c r="AS12606" t="s">
        <v>12572</v>
      </c>
    </row>
    <row r="12607" spans="43:45" x14ac:dyDescent="0.25">
      <c r="AQ12607" s="89">
        <v>10052391</v>
      </c>
      <c r="AR12607" s="90" t="str">
        <f t="shared" si="204"/>
        <v>O</v>
      </c>
      <c r="AS12607" t="s">
        <v>12573</v>
      </c>
    </row>
    <row r="12608" spans="43:45" x14ac:dyDescent="0.25">
      <c r="AQ12608" s="89">
        <v>10052392</v>
      </c>
      <c r="AR12608" s="90" t="str">
        <f t="shared" si="204"/>
        <v>O</v>
      </c>
      <c r="AS12608" t="s">
        <v>12573</v>
      </c>
    </row>
    <row r="12609" spans="43:45" x14ac:dyDescent="0.25">
      <c r="AQ12609" s="89">
        <v>10052393</v>
      </c>
      <c r="AR12609" s="90" t="str">
        <f t="shared" si="204"/>
        <v>O</v>
      </c>
      <c r="AS12609" t="s">
        <v>12573</v>
      </c>
    </row>
    <row r="12610" spans="43:45" x14ac:dyDescent="0.25">
      <c r="AQ12610" s="89">
        <v>10052394</v>
      </c>
      <c r="AR12610" s="90" t="str">
        <f t="shared" si="204"/>
        <v>O</v>
      </c>
      <c r="AS12610" t="s">
        <v>12574</v>
      </c>
    </row>
    <row r="12611" spans="43:45" x14ac:dyDescent="0.25">
      <c r="AQ12611" s="89">
        <v>10052396</v>
      </c>
      <c r="AR12611" s="90" t="str">
        <f t="shared" si="204"/>
        <v>O</v>
      </c>
      <c r="AS12611" t="s">
        <v>12575</v>
      </c>
    </row>
    <row r="12612" spans="43:45" x14ac:dyDescent="0.25">
      <c r="AQ12612" s="89">
        <v>10052397</v>
      </c>
      <c r="AR12612" s="90" t="str">
        <f t="shared" si="204"/>
        <v>O</v>
      </c>
      <c r="AS12612" t="s">
        <v>12575</v>
      </c>
    </row>
    <row r="12613" spans="43:45" x14ac:dyDescent="0.25">
      <c r="AQ12613" s="89">
        <v>10052402</v>
      </c>
      <c r="AR12613" s="90" t="str">
        <f t="shared" si="204"/>
        <v>O</v>
      </c>
      <c r="AS12613" t="s">
        <v>12576</v>
      </c>
    </row>
    <row r="12614" spans="43:45" x14ac:dyDescent="0.25">
      <c r="AQ12614" s="89">
        <v>10052404</v>
      </c>
      <c r="AR12614" s="90" t="str">
        <f t="shared" si="204"/>
        <v>O</v>
      </c>
      <c r="AS12614" t="s">
        <v>12577</v>
      </c>
    </row>
    <row r="12615" spans="43:45" x14ac:dyDescent="0.25">
      <c r="AQ12615" s="89">
        <v>10052405</v>
      </c>
      <c r="AR12615" s="90" t="str">
        <f t="shared" si="204"/>
        <v>O</v>
      </c>
      <c r="AS12615" t="s">
        <v>12577</v>
      </c>
    </row>
    <row r="12616" spans="43:45" x14ac:dyDescent="0.25">
      <c r="AQ12616" s="89">
        <v>10052407</v>
      </c>
      <c r="AR12616" s="90" t="str">
        <f t="shared" si="204"/>
        <v>O</v>
      </c>
      <c r="AS12616" t="s">
        <v>12578</v>
      </c>
    </row>
    <row r="12617" spans="43:45" x14ac:dyDescent="0.25">
      <c r="AQ12617" s="89">
        <v>10052411</v>
      </c>
      <c r="AR12617" s="90" t="str">
        <f t="shared" ref="AR12617:AR12680" si="205">IF(ISNA(VLOOKUP(AQ12617,$BP$18:$BQ$356,2,FALSE))=TRUE,"O",VLOOKUP(AQ12617,$BP$18:$BQ$356,2,FALSE))</f>
        <v>O</v>
      </c>
      <c r="AS12617" t="s">
        <v>12579</v>
      </c>
    </row>
    <row r="12618" spans="43:45" x14ac:dyDescent="0.25">
      <c r="AQ12618" s="89">
        <v>10052415</v>
      </c>
      <c r="AR12618" s="90" t="str">
        <f t="shared" si="205"/>
        <v>O</v>
      </c>
      <c r="AS12618" t="s">
        <v>12580</v>
      </c>
    </row>
    <row r="12619" spans="43:45" x14ac:dyDescent="0.25">
      <c r="AQ12619" s="89">
        <v>10052417</v>
      </c>
      <c r="AR12619" s="90" t="str">
        <f t="shared" si="205"/>
        <v>O</v>
      </c>
      <c r="AS12619" t="s">
        <v>12581</v>
      </c>
    </row>
    <row r="12620" spans="43:45" x14ac:dyDescent="0.25">
      <c r="AQ12620" s="89">
        <v>10052418</v>
      </c>
      <c r="AR12620" s="90" t="str">
        <f t="shared" si="205"/>
        <v>O</v>
      </c>
      <c r="AS12620" t="s">
        <v>12581</v>
      </c>
    </row>
    <row r="12621" spans="43:45" x14ac:dyDescent="0.25">
      <c r="AQ12621" s="89">
        <v>10052420</v>
      </c>
      <c r="AR12621" s="90" t="str">
        <f t="shared" si="205"/>
        <v>O</v>
      </c>
      <c r="AS12621" t="s">
        <v>12582</v>
      </c>
    </row>
    <row r="12622" spans="43:45" x14ac:dyDescent="0.25">
      <c r="AQ12622" s="89">
        <v>10052421</v>
      </c>
      <c r="AR12622" s="90" t="str">
        <f t="shared" si="205"/>
        <v>O</v>
      </c>
      <c r="AS12622" t="s">
        <v>12583</v>
      </c>
    </row>
    <row r="12623" spans="43:45" x14ac:dyDescent="0.25">
      <c r="AQ12623" s="89">
        <v>10052422</v>
      </c>
      <c r="AR12623" s="90" t="str">
        <f t="shared" si="205"/>
        <v>O</v>
      </c>
      <c r="AS12623" t="s">
        <v>12583</v>
      </c>
    </row>
    <row r="12624" spans="43:45" x14ac:dyDescent="0.25">
      <c r="AQ12624" s="89">
        <v>10052423</v>
      </c>
      <c r="AR12624" s="90" t="str">
        <f t="shared" si="205"/>
        <v>O</v>
      </c>
      <c r="AS12624" t="s">
        <v>12584</v>
      </c>
    </row>
    <row r="12625" spans="43:45" x14ac:dyDescent="0.25">
      <c r="AQ12625" s="89">
        <v>10052424</v>
      </c>
      <c r="AR12625" s="90" t="str">
        <f t="shared" si="205"/>
        <v>O</v>
      </c>
      <c r="AS12625" t="s">
        <v>12584</v>
      </c>
    </row>
    <row r="12626" spans="43:45" x14ac:dyDescent="0.25">
      <c r="AQ12626" s="89">
        <v>10054792</v>
      </c>
      <c r="AR12626" s="90" t="str">
        <f t="shared" si="205"/>
        <v>O</v>
      </c>
      <c r="AS12626" t="s">
        <v>12585</v>
      </c>
    </row>
    <row r="12627" spans="43:45" x14ac:dyDescent="0.25">
      <c r="AQ12627" s="89">
        <v>10054899</v>
      </c>
      <c r="AR12627" s="90" t="str">
        <f t="shared" si="205"/>
        <v>O</v>
      </c>
      <c r="AS12627" t="s">
        <v>12586</v>
      </c>
    </row>
    <row r="12628" spans="43:45" x14ac:dyDescent="0.25">
      <c r="AQ12628" s="89">
        <v>10054947</v>
      </c>
      <c r="AR12628" s="90" t="str">
        <f t="shared" si="205"/>
        <v>O</v>
      </c>
      <c r="AS12628" t="s">
        <v>12587</v>
      </c>
    </row>
    <row r="12629" spans="43:45" x14ac:dyDescent="0.25">
      <c r="AQ12629" s="89">
        <v>10054951</v>
      </c>
      <c r="AR12629" s="90" t="str">
        <f t="shared" si="205"/>
        <v>O</v>
      </c>
      <c r="AS12629" t="s">
        <v>12588</v>
      </c>
    </row>
    <row r="12630" spans="43:45" x14ac:dyDescent="0.25">
      <c r="AQ12630" s="89">
        <v>10055356</v>
      </c>
      <c r="AR12630" s="90" t="str">
        <f t="shared" si="205"/>
        <v>O</v>
      </c>
      <c r="AS12630" t="s">
        <v>12589</v>
      </c>
    </row>
    <row r="12631" spans="43:45" x14ac:dyDescent="0.25">
      <c r="AQ12631" s="89">
        <v>10055364</v>
      </c>
      <c r="AR12631" s="90" t="str">
        <f t="shared" si="205"/>
        <v>O</v>
      </c>
      <c r="AS12631" t="s">
        <v>12590</v>
      </c>
    </row>
    <row r="12632" spans="43:45" x14ac:dyDescent="0.25">
      <c r="AQ12632" s="89">
        <v>10055557</v>
      </c>
      <c r="AR12632" s="90" t="str">
        <f t="shared" si="205"/>
        <v>O</v>
      </c>
      <c r="AS12632" t="s">
        <v>12591</v>
      </c>
    </row>
    <row r="12633" spans="43:45" x14ac:dyDescent="0.25">
      <c r="AQ12633" s="89">
        <v>10056088</v>
      </c>
      <c r="AR12633" s="90" t="str">
        <f t="shared" si="205"/>
        <v>O</v>
      </c>
      <c r="AS12633" t="s">
        <v>12592</v>
      </c>
    </row>
    <row r="12634" spans="43:45" x14ac:dyDescent="0.25">
      <c r="AQ12634" s="89">
        <v>10055721</v>
      </c>
      <c r="AR12634" s="90" t="str">
        <f t="shared" si="205"/>
        <v>O</v>
      </c>
      <c r="AS12634" t="s">
        <v>12593</v>
      </c>
    </row>
    <row r="12635" spans="43:45" x14ac:dyDescent="0.25">
      <c r="AQ12635" s="89">
        <v>10055730</v>
      </c>
      <c r="AR12635" s="90" t="str">
        <f t="shared" si="205"/>
        <v>O</v>
      </c>
      <c r="AS12635" t="s">
        <v>12594</v>
      </c>
    </row>
    <row r="12636" spans="43:45" x14ac:dyDescent="0.25">
      <c r="AQ12636" s="89">
        <v>10055734</v>
      </c>
      <c r="AR12636" s="90" t="str">
        <f t="shared" si="205"/>
        <v>O</v>
      </c>
      <c r="AS12636" t="s">
        <v>12595</v>
      </c>
    </row>
    <row r="12637" spans="43:45" x14ac:dyDescent="0.25">
      <c r="AQ12637" s="89">
        <v>10055739</v>
      </c>
      <c r="AR12637" s="90" t="str">
        <f t="shared" si="205"/>
        <v>O</v>
      </c>
      <c r="AS12637" t="s">
        <v>12596</v>
      </c>
    </row>
    <row r="12638" spans="43:45" x14ac:dyDescent="0.25">
      <c r="AQ12638" s="89">
        <v>10055747</v>
      </c>
      <c r="AR12638" s="90" t="str">
        <f t="shared" si="205"/>
        <v>O</v>
      </c>
      <c r="AS12638" t="s">
        <v>12597</v>
      </c>
    </row>
    <row r="12639" spans="43:45" x14ac:dyDescent="0.25">
      <c r="AQ12639" s="89">
        <v>10055751</v>
      </c>
      <c r="AR12639" s="90" t="str">
        <f t="shared" si="205"/>
        <v>O</v>
      </c>
      <c r="AS12639" t="s">
        <v>12598</v>
      </c>
    </row>
    <row r="12640" spans="43:45" x14ac:dyDescent="0.25">
      <c r="AQ12640" s="89">
        <v>10055754</v>
      </c>
      <c r="AR12640" s="90" t="str">
        <f t="shared" si="205"/>
        <v>O</v>
      </c>
      <c r="AS12640" t="s">
        <v>12599</v>
      </c>
    </row>
    <row r="12641" spans="43:45" x14ac:dyDescent="0.25">
      <c r="AQ12641" s="89">
        <v>10055762</v>
      </c>
      <c r="AR12641" s="90" t="str">
        <f t="shared" si="205"/>
        <v>O</v>
      </c>
      <c r="AS12641" t="s">
        <v>12600</v>
      </c>
    </row>
    <row r="12642" spans="43:45" x14ac:dyDescent="0.25">
      <c r="AQ12642" s="89">
        <v>10055767</v>
      </c>
      <c r="AR12642" s="90" t="str">
        <f t="shared" si="205"/>
        <v>O</v>
      </c>
      <c r="AS12642" t="s">
        <v>12601</v>
      </c>
    </row>
    <row r="12643" spans="43:45" x14ac:dyDescent="0.25">
      <c r="AQ12643" s="89">
        <v>10055775</v>
      </c>
      <c r="AR12643" s="90" t="str">
        <f t="shared" si="205"/>
        <v>O</v>
      </c>
      <c r="AS12643" t="s">
        <v>12602</v>
      </c>
    </row>
    <row r="12644" spans="43:45" x14ac:dyDescent="0.25">
      <c r="AQ12644" s="89">
        <v>10054540</v>
      </c>
      <c r="AR12644" s="90" t="str">
        <f t="shared" si="205"/>
        <v>O</v>
      </c>
      <c r="AS12644" t="s">
        <v>12603</v>
      </c>
    </row>
    <row r="12645" spans="43:45" x14ac:dyDescent="0.25">
      <c r="AQ12645" s="89">
        <v>10055111</v>
      </c>
      <c r="AR12645" s="90" t="str">
        <f t="shared" si="205"/>
        <v>O</v>
      </c>
      <c r="AS12645" t="s">
        <v>12604</v>
      </c>
    </row>
    <row r="12646" spans="43:45" x14ac:dyDescent="0.25">
      <c r="AQ12646" s="89">
        <v>10055646</v>
      </c>
      <c r="AR12646" s="90" t="str">
        <f t="shared" si="205"/>
        <v>O</v>
      </c>
      <c r="AS12646" t="s">
        <v>12605</v>
      </c>
    </row>
    <row r="12647" spans="43:45" x14ac:dyDescent="0.25">
      <c r="AQ12647" s="89">
        <v>10055931</v>
      </c>
      <c r="AR12647" s="90" t="str">
        <f t="shared" si="205"/>
        <v>O</v>
      </c>
      <c r="AS12647" t="s">
        <v>12606</v>
      </c>
    </row>
    <row r="12648" spans="43:45" x14ac:dyDescent="0.25">
      <c r="AQ12648" s="89">
        <v>10056221</v>
      </c>
      <c r="AR12648" s="90" t="str">
        <f t="shared" si="205"/>
        <v>O</v>
      </c>
      <c r="AS12648" t="s">
        <v>12607</v>
      </c>
    </row>
    <row r="12649" spans="43:45" x14ac:dyDescent="0.25">
      <c r="AQ12649" s="89">
        <v>10056555</v>
      </c>
      <c r="AR12649" s="90" t="str">
        <f t="shared" si="205"/>
        <v>O</v>
      </c>
      <c r="AS12649" t="s">
        <v>12608</v>
      </c>
    </row>
    <row r="12650" spans="43:45" x14ac:dyDescent="0.25">
      <c r="AQ12650" s="89">
        <v>10055849</v>
      </c>
      <c r="AR12650" s="90" t="str">
        <f t="shared" si="205"/>
        <v>O</v>
      </c>
      <c r="AS12650" t="s">
        <v>12609</v>
      </c>
    </row>
    <row r="12651" spans="43:45" x14ac:dyDescent="0.25">
      <c r="AQ12651" s="89">
        <v>10055863</v>
      </c>
      <c r="AR12651" s="90" t="str">
        <f t="shared" si="205"/>
        <v>O</v>
      </c>
      <c r="AS12651" t="s">
        <v>12610</v>
      </c>
    </row>
    <row r="12652" spans="43:45" x14ac:dyDescent="0.25">
      <c r="AQ12652" s="89">
        <v>10055890</v>
      </c>
      <c r="AR12652" s="90" t="str">
        <f t="shared" si="205"/>
        <v>O</v>
      </c>
      <c r="AS12652" t="s">
        <v>12611</v>
      </c>
    </row>
    <row r="12653" spans="43:45" x14ac:dyDescent="0.25">
      <c r="AQ12653" s="89">
        <v>10055918</v>
      </c>
      <c r="AR12653" s="90" t="str">
        <f t="shared" si="205"/>
        <v>O</v>
      </c>
      <c r="AS12653" t="s">
        <v>12612</v>
      </c>
    </row>
    <row r="12654" spans="43:45" x14ac:dyDescent="0.25">
      <c r="AQ12654" s="89">
        <v>10055920</v>
      </c>
      <c r="AR12654" s="90" t="str">
        <f t="shared" si="205"/>
        <v>O</v>
      </c>
      <c r="AS12654" t="s">
        <v>12613</v>
      </c>
    </row>
    <row r="12655" spans="43:45" x14ac:dyDescent="0.25">
      <c r="AQ12655" s="89">
        <v>10055939</v>
      </c>
      <c r="AR12655" s="90" t="str">
        <f t="shared" si="205"/>
        <v>O</v>
      </c>
      <c r="AS12655" t="s">
        <v>12614</v>
      </c>
    </row>
    <row r="12656" spans="43:45" x14ac:dyDescent="0.25">
      <c r="AQ12656" s="89">
        <v>10055941</v>
      </c>
      <c r="AR12656" s="90" t="str">
        <f t="shared" si="205"/>
        <v>O</v>
      </c>
      <c r="AS12656" t="s">
        <v>12615</v>
      </c>
    </row>
    <row r="12657" spans="43:45" x14ac:dyDescent="0.25">
      <c r="AQ12657" s="89">
        <v>10055963</v>
      </c>
      <c r="AR12657" s="90" t="str">
        <f t="shared" si="205"/>
        <v>O</v>
      </c>
      <c r="AS12657" t="s">
        <v>12616</v>
      </c>
    </row>
    <row r="12658" spans="43:45" x14ac:dyDescent="0.25">
      <c r="AQ12658" s="89">
        <v>10055970</v>
      </c>
      <c r="AR12658" s="90" t="str">
        <f t="shared" si="205"/>
        <v>O</v>
      </c>
      <c r="AS12658" t="s">
        <v>12617</v>
      </c>
    </row>
    <row r="12659" spans="43:45" x14ac:dyDescent="0.25">
      <c r="AQ12659" s="89">
        <v>10056040</v>
      </c>
      <c r="AR12659" s="90" t="str">
        <f t="shared" si="205"/>
        <v>O</v>
      </c>
      <c r="AS12659" t="s">
        <v>12618</v>
      </c>
    </row>
    <row r="12660" spans="43:45" x14ac:dyDescent="0.25">
      <c r="AQ12660" s="89">
        <v>10056046</v>
      </c>
      <c r="AR12660" s="90" t="str">
        <f t="shared" si="205"/>
        <v>O</v>
      </c>
      <c r="AS12660" t="s">
        <v>12619</v>
      </c>
    </row>
    <row r="12661" spans="43:45" x14ac:dyDescent="0.25">
      <c r="AQ12661" s="89">
        <v>10054476</v>
      </c>
      <c r="AR12661" s="90" t="str">
        <f t="shared" si="205"/>
        <v>O</v>
      </c>
      <c r="AS12661" t="s">
        <v>12620</v>
      </c>
    </row>
    <row r="12662" spans="43:45" x14ac:dyDescent="0.25">
      <c r="AQ12662" s="89">
        <v>10054519</v>
      </c>
      <c r="AR12662" s="90" t="str">
        <f t="shared" si="205"/>
        <v>O</v>
      </c>
      <c r="AS12662" t="s">
        <v>12621</v>
      </c>
    </row>
    <row r="12663" spans="43:45" x14ac:dyDescent="0.25">
      <c r="AQ12663" s="89">
        <v>10055993</v>
      </c>
      <c r="AR12663" s="90" t="str">
        <f t="shared" si="205"/>
        <v>O</v>
      </c>
      <c r="AS12663" t="s">
        <v>12622</v>
      </c>
    </row>
    <row r="12664" spans="43:45" x14ac:dyDescent="0.25">
      <c r="AQ12664" s="89">
        <v>10056161</v>
      </c>
      <c r="AR12664" s="90" t="str">
        <f t="shared" si="205"/>
        <v>O</v>
      </c>
      <c r="AS12664" t="s">
        <v>12623</v>
      </c>
    </row>
    <row r="12665" spans="43:45" x14ac:dyDescent="0.25">
      <c r="AQ12665" s="89">
        <v>10056262</v>
      </c>
      <c r="AR12665" s="90" t="str">
        <f t="shared" si="205"/>
        <v>O</v>
      </c>
      <c r="AS12665" t="s">
        <v>12624</v>
      </c>
    </row>
    <row r="12666" spans="43:45" x14ac:dyDescent="0.25">
      <c r="AQ12666" s="89">
        <v>10057332</v>
      </c>
      <c r="AR12666" s="90" t="str">
        <f t="shared" si="205"/>
        <v>O</v>
      </c>
      <c r="AS12666" t="s">
        <v>12625</v>
      </c>
    </row>
    <row r="12667" spans="43:45" x14ac:dyDescent="0.25">
      <c r="AQ12667" s="89">
        <v>10055779</v>
      </c>
      <c r="AR12667" s="90" t="str">
        <f t="shared" si="205"/>
        <v>O</v>
      </c>
      <c r="AS12667" t="s">
        <v>12626</v>
      </c>
    </row>
    <row r="12668" spans="43:45" x14ac:dyDescent="0.25">
      <c r="AQ12668" s="89">
        <v>10055868</v>
      </c>
      <c r="AR12668" s="90" t="str">
        <f t="shared" si="205"/>
        <v>O</v>
      </c>
      <c r="AS12668" t="s">
        <v>12627</v>
      </c>
    </row>
    <row r="12669" spans="43:45" x14ac:dyDescent="0.25">
      <c r="AQ12669" s="89">
        <v>10055960</v>
      </c>
      <c r="AR12669" s="90" t="str">
        <f t="shared" si="205"/>
        <v>O</v>
      </c>
      <c r="AS12669" t="s">
        <v>12628</v>
      </c>
    </row>
    <row r="12670" spans="43:45" x14ac:dyDescent="0.25">
      <c r="AQ12670" s="89">
        <v>10054298</v>
      </c>
      <c r="AR12670" s="90" t="str">
        <f t="shared" si="205"/>
        <v>O</v>
      </c>
      <c r="AS12670" t="s">
        <v>12629</v>
      </c>
    </row>
    <row r="12671" spans="43:45" x14ac:dyDescent="0.25">
      <c r="AQ12671" s="89">
        <v>10054472</v>
      </c>
      <c r="AR12671" s="90" t="str">
        <f t="shared" si="205"/>
        <v>O</v>
      </c>
      <c r="AS12671" t="s">
        <v>12630</v>
      </c>
    </row>
    <row r="12672" spans="43:45" x14ac:dyDescent="0.25">
      <c r="AQ12672" s="89">
        <v>10054607</v>
      </c>
      <c r="AR12672" s="90" t="str">
        <f t="shared" si="205"/>
        <v>O</v>
      </c>
      <c r="AS12672" t="s">
        <v>12631</v>
      </c>
    </row>
    <row r="12673" spans="43:45" x14ac:dyDescent="0.25">
      <c r="AQ12673" s="89">
        <v>10054628</v>
      </c>
      <c r="AR12673" s="90" t="str">
        <f t="shared" si="205"/>
        <v>O</v>
      </c>
      <c r="AS12673" t="s">
        <v>12632</v>
      </c>
    </row>
    <row r="12674" spans="43:45" x14ac:dyDescent="0.25">
      <c r="AQ12674" s="89">
        <v>10054631</v>
      </c>
      <c r="AR12674" s="90" t="str">
        <f t="shared" si="205"/>
        <v>O</v>
      </c>
      <c r="AS12674" t="s">
        <v>12633</v>
      </c>
    </row>
    <row r="12675" spans="43:45" x14ac:dyDescent="0.25">
      <c r="AQ12675" s="89">
        <v>10054669</v>
      </c>
      <c r="AR12675" s="90" t="str">
        <f t="shared" si="205"/>
        <v>O</v>
      </c>
      <c r="AS12675" t="s">
        <v>12634</v>
      </c>
    </row>
    <row r="12676" spans="43:45" x14ac:dyDescent="0.25">
      <c r="AQ12676" s="89">
        <v>10055048</v>
      </c>
      <c r="AR12676" s="90" t="str">
        <f t="shared" si="205"/>
        <v>O</v>
      </c>
      <c r="AS12676" t="s">
        <v>12635</v>
      </c>
    </row>
    <row r="12677" spans="43:45" x14ac:dyDescent="0.25">
      <c r="AQ12677" s="89">
        <v>10055096</v>
      </c>
      <c r="AR12677" s="90" t="str">
        <f t="shared" si="205"/>
        <v>O</v>
      </c>
      <c r="AS12677" t="s">
        <v>12636</v>
      </c>
    </row>
    <row r="12678" spans="43:45" x14ac:dyDescent="0.25">
      <c r="AQ12678" s="89">
        <v>10055471</v>
      </c>
      <c r="AR12678" s="90" t="str">
        <f t="shared" si="205"/>
        <v>O</v>
      </c>
      <c r="AS12678" t="s">
        <v>12637</v>
      </c>
    </row>
    <row r="12679" spans="43:45" x14ac:dyDescent="0.25">
      <c r="AQ12679" s="89">
        <v>10055484</v>
      </c>
      <c r="AR12679" s="90" t="str">
        <f t="shared" si="205"/>
        <v>O</v>
      </c>
      <c r="AS12679" t="s">
        <v>12638</v>
      </c>
    </row>
    <row r="12680" spans="43:45" x14ac:dyDescent="0.25">
      <c r="AQ12680" s="89">
        <v>10056071</v>
      </c>
      <c r="AR12680" s="90" t="str">
        <f t="shared" si="205"/>
        <v>O</v>
      </c>
      <c r="AS12680" t="s">
        <v>12639</v>
      </c>
    </row>
    <row r="12681" spans="43:45" x14ac:dyDescent="0.25">
      <c r="AQ12681" s="89">
        <v>10056073</v>
      </c>
      <c r="AR12681" s="90" t="str">
        <f t="shared" ref="AR12681:AR12744" si="206">IF(ISNA(VLOOKUP(AQ12681,$BP$18:$BQ$356,2,FALSE))=TRUE,"O",VLOOKUP(AQ12681,$BP$18:$BQ$356,2,FALSE))</f>
        <v>O</v>
      </c>
      <c r="AS12681" t="s">
        <v>12640</v>
      </c>
    </row>
    <row r="12682" spans="43:45" x14ac:dyDescent="0.25">
      <c r="AQ12682" s="89">
        <v>10056105</v>
      </c>
      <c r="AR12682" s="90" t="str">
        <f t="shared" si="206"/>
        <v>O</v>
      </c>
      <c r="AS12682" t="s">
        <v>12641</v>
      </c>
    </row>
    <row r="12683" spans="43:45" x14ac:dyDescent="0.25">
      <c r="AQ12683" s="89">
        <v>10056138</v>
      </c>
      <c r="AR12683" s="90" t="str">
        <f t="shared" si="206"/>
        <v>O</v>
      </c>
      <c r="AS12683" t="s">
        <v>12642</v>
      </c>
    </row>
    <row r="12684" spans="43:45" x14ac:dyDescent="0.25">
      <c r="AQ12684" s="89">
        <v>10056146</v>
      </c>
      <c r="AR12684" s="90" t="str">
        <f t="shared" si="206"/>
        <v>O</v>
      </c>
      <c r="AS12684" t="s">
        <v>12643</v>
      </c>
    </row>
    <row r="12685" spans="43:45" x14ac:dyDescent="0.25">
      <c r="AQ12685" s="89">
        <v>10056163</v>
      </c>
      <c r="AR12685" s="90" t="str">
        <f t="shared" si="206"/>
        <v>O</v>
      </c>
      <c r="AS12685" t="s">
        <v>12644</v>
      </c>
    </row>
    <row r="12686" spans="43:45" x14ac:dyDescent="0.25">
      <c r="AQ12686" s="89">
        <v>10054310</v>
      </c>
      <c r="AR12686" s="90" t="str">
        <f t="shared" si="206"/>
        <v>O</v>
      </c>
      <c r="AS12686" t="s">
        <v>12645</v>
      </c>
    </row>
    <row r="12687" spans="43:45" x14ac:dyDescent="0.25">
      <c r="AQ12687" s="89">
        <v>10054624</v>
      </c>
      <c r="AR12687" s="90" t="str">
        <f t="shared" si="206"/>
        <v>O</v>
      </c>
      <c r="AS12687" t="s">
        <v>10883</v>
      </c>
    </row>
    <row r="12688" spans="43:45" x14ac:dyDescent="0.25">
      <c r="AQ12688" s="89">
        <v>10054640</v>
      </c>
      <c r="AR12688" s="90" t="str">
        <f t="shared" si="206"/>
        <v>O</v>
      </c>
      <c r="AS12688" t="s">
        <v>12646</v>
      </c>
    </row>
    <row r="12689" spans="43:45" x14ac:dyDescent="0.25">
      <c r="AQ12689" s="89">
        <v>10054641</v>
      </c>
      <c r="AR12689" s="90" t="str">
        <f t="shared" si="206"/>
        <v>O</v>
      </c>
      <c r="AS12689" t="s">
        <v>12647</v>
      </c>
    </row>
    <row r="12690" spans="43:45" x14ac:dyDescent="0.25">
      <c r="AQ12690" s="89">
        <v>10054850</v>
      </c>
      <c r="AR12690" s="90" t="str">
        <f t="shared" si="206"/>
        <v>O</v>
      </c>
      <c r="AS12690" t="s">
        <v>12648</v>
      </c>
    </row>
    <row r="12691" spans="43:45" x14ac:dyDescent="0.25">
      <c r="AQ12691" s="89">
        <v>10055501</v>
      </c>
      <c r="AR12691" s="90" t="str">
        <f t="shared" si="206"/>
        <v>O</v>
      </c>
      <c r="AS12691" t="s">
        <v>12649</v>
      </c>
    </row>
    <row r="12692" spans="43:45" x14ac:dyDescent="0.25">
      <c r="AQ12692" s="89">
        <v>10055537</v>
      </c>
      <c r="AR12692" s="90" t="str">
        <f t="shared" si="206"/>
        <v>O</v>
      </c>
      <c r="AS12692" t="s">
        <v>12650</v>
      </c>
    </row>
    <row r="12693" spans="43:45" x14ac:dyDescent="0.25">
      <c r="AQ12693" s="89">
        <v>10055542</v>
      </c>
      <c r="AR12693" s="90" t="str">
        <f t="shared" si="206"/>
        <v>O</v>
      </c>
      <c r="AS12693" t="s">
        <v>12651</v>
      </c>
    </row>
    <row r="12694" spans="43:45" x14ac:dyDescent="0.25">
      <c r="AQ12694" s="89">
        <v>10055545</v>
      </c>
      <c r="AR12694" s="90" t="str">
        <f t="shared" si="206"/>
        <v>O</v>
      </c>
      <c r="AS12694" t="s">
        <v>12652</v>
      </c>
    </row>
    <row r="12695" spans="43:45" x14ac:dyDescent="0.25">
      <c r="AQ12695" s="89">
        <v>10055575</v>
      </c>
      <c r="AR12695" s="90" t="str">
        <f t="shared" si="206"/>
        <v>O</v>
      </c>
      <c r="AS12695" t="s">
        <v>12653</v>
      </c>
    </row>
    <row r="12696" spans="43:45" x14ac:dyDescent="0.25">
      <c r="AQ12696" s="89">
        <v>10055988</v>
      </c>
      <c r="AR12696" s="90" t="str">
        <f t="shared" si="206"/>
        <v>O</v>
      </c>
      <c r="AS12696" t="s">
        <v>12654</v>
      </c>
    </row>
    <row r="12697" spans="43:45" x14ac:dyDescent="0.25">
      <c r="AQ12697" s="89">
        <v>10055995</v>
      </c>
      <c r="AR12697" s="90" t="str">
        <f t="shared" si="206"/>
        <v>O</v>
      </c>
      <c r="AS12697" t="s">
        <v>12655</v>
      </c>
    </row>
    <row r="12698" spans="43:45" x14ac:dyDescent="0.25">
      <c r="AQ12698" s="89">
        <v>10055996</v>
      </c>
      <c r="AR12698" s="90" t="str">
        <f t="shared" si="206"/>
        <v>O</v>
      </c>
      <c r="AS12698" t="s">
        <v>12656</v>
      </c>
    </row>
    <row r="12699" spans="43:45" x14ac:dyDescent="0.25">
      <c r="AQ12699" s="89">
        <v>10056021</v>
      </c>
      <c r="AR12699" s="90" t="str">
        <f t="shared" si="206"/>
        <v>O</v>
      </c>
      <c r="AS12699" t="s">
        <v>12657</v>
      </c>
    </row>
    <row r="12700" spans="43:45" x14ac:dyDescent="0.25">
      <c r="AQ12700" s="89">
        <v>10056031</v>
      </c>
      <c r="AR12700" s="90" t="str">
        <f t="shared" si="206"/>
        <v>O</v>
      </c>
      <c r="AS12700" t="s">
        <v>12658</v>
      </c>
    </row>
    <row r="12701" spans="43:45" x14ac:dyDescent="0.25">
      <c r="AQ12701" s="89">
        <v>10056045</v>
      </c>
      <c r="AR12701" s="90" t="str">
        <f t="shared" si="206"/>
        <v>O</v>
      </c>
      <c r="AS12701" t="s">
        <v>12659</v>
      </c>
    </row>
    <row r="12702" spans="43:45" x14ac:dyDescent="0.25">
      <c r="AQ12702" s="89">
        <v>10056053</v>
      </c>
      <c r="AR12702" s="90" t="str">
        <f t="shared" si="206"/>
        <v>O</v>
      </c>
      <c r="AS12702" t="s">
        <v>12660</v>
      </c>
    </row>
    <row r="12703" spans="43:45" x14ac:dyDescent="0.25">
      <c r="AQ12703" s="89">
        <v>10056068</v>
      </c>
      <c r="AR12703" s="90" t="str">
        <f t="shared" si="206"/>
        <v>O</v>
      </c>
      <c r="AS12703" t="s">
        <v>12661</v>
      </c>
    </row>
    <row r="12704" spans="43:45" x14ac:dyDescent="0.25">
      <c r="AQ12704" s="89">
        <v>10054352</v>
      </c>
      <c r="AR12704" s="90" t="str">
        <f t="shared" si="206"/>
        <v>O</v>
      </c>
      <c r="AS12704" t="s">
        <v>12662</v>
      </c>
    </row>
    <row r="12705" spans="43:45" x14ac:dyDescent="0.25">
      <c r="AQ12705" s="89">
        <v>10055000</v>
      </c>
      <c r="AR12705" s="90" t="str">
        <f t="shared" si="206"/>
        <v>O</v>
      </c>
      <c r="AS12705" t="s">
        <v>12663</v>
      </c>
    </row>
    <row r="12706" spans="43:45" x14ac:dyDescent="0.25">
      <c r="AQ12706" s="89">
        <v>10055486</v>
      </c>
      <c r="AR12706" s="90" t="str">
        <f t="shared" si="206"/>
        <v>O</v>
      </c>
      <c r="AS12706" t="s">
        <v>12664</v>
      </c>
    </row>
    <row r="12707" spans="43:45" x14ac:dyDescent="0.25">
      <c r="AQ12707" s="89">
        <v>10055503</v>
      </c>
      <c r="AR12707" s="90" t="str">
        <f t="shared" si="206"/>
        <v>O</v>
      </c>
      <c r="AS12707" t="s">
        <v>12665</v>
      </c>
    </row>
    <row r="12708" spans="43:45" x14ac:dyDescent="0.25">
      <c r="AQ12708" s="89">
        <v>10055566</v>
      </c>
      <c r="AR12708" s="90" t="str">
        <f t="shared" si="206"/>
        <v>O</v>
      </c>
      <c r="AS12708" t="s">
        <v>12666</v>
      </c>
    </row>
    <row r="12709" spans="43:45" x14ac:dyDescent="0.25">
      <c r="AQ12709" s="89">
        <v>10055568</v>
      </c>
      <c r="AR12709" s="90" t="str">
        <f t="shared" si="206"/>
        <v>O</v>
      </c>
      <c r="AS12709" t="s">
        <v>12667</v>
      </c>
    </row>
    <row r="12710" spans="43:45" x14ac:dyDescent="0.25">
      <c r="AQ12710" s="89">
        <v>10055572</v>
      </c>
      <c r="AR12710" s="90" t="str">
        <f t="shared" si="206"/>
        <v>O</v>
      </c>
      <c r="AS12710" t="s">
        <v>12668</v>
      </c>
    </row>
    <row r="12711" spans="43:45" x14ac:dyDescent="0.25">
      <c r="AQ12711" s="89">
        <v>10055588</v>
      </c>
      <c r="AR12711" s="90" t="str">
        <f t="shared" si="206"/>
        <v>O</v>
      </c>
      <c r="AS12711" t="s">
        <v>12669</v>
      </c>
    </row>
    <row r="12712" spans="43:45" x14ac:dyDescent="0.25">
      <c r="AQ12712" s="89">
        <v>10055620</v>
      </c>
      <c r="AR12712" s="90" t="str">
        <f t="shared" si="206"/>
        <v>O</v>
      </c>
      <c r="AS12712" t="s">
        <v>12670</v>
      </c>
    </row>
    <row r="12713" spans="43:45" x14ac:dyDescent="0.25">
      <c r="AQ12713" s="89">
        <v>10055684</v>
      </c>
      <c r="AR12713" s="90" t="str">
        <f t="shared" si="206"/>
        <v>O</v>
      </c>
      <c r="AS12713" t="s">
        <v>12671</v>
      </c>
    </row>
    <row r="12714" spans="43:45" x14ac:dyDescent="0.25">
      <c r="AQ12714" s="89">
        <v>10056190</v>
      </c>
      <c r="AR12714" s="90" t="str">
        <f t="shared" si="206"/>
        <v>O</v>
      </c>
      <c r="AS12714" t="s">
        <v>12672</v>
      </c>
    </row>
    <row r="12715" spans="43:45" x14ac:dyDescent="0.25">
      <c r="AQ12715" s="89">
        <v>10056233</v>
      </c>
      <c r="AR12715" s="90" t="str">
        <f t="shared" si="206"/>
        <v>O</v>
      </c>
      <c r="AS12715" t="s">
        <v>12673</v>
      </c>
    </row>
    <row r="12716" spans="43:45" x14ac:dyDescent="0.25">
      <c r="AQ12716" s="89">
        <v>10056236</v>
      </c>
      <c r="AR12716" s="90" t="str">
        <f t="shared" si="206"/>
        <v>O</v>
      </c>
      <c r="AS12716" t="s">
        <v>12674</v>
      </c>
    </row>
    <row r="12717" spans="43:45" x14ac:dyDescent="0.25">
      <c r="AQ12717" s="89">
        <v>10056263</v>
      </c>
      <c r="AR12717" s="90" t="str">
        <f t="shared" si="206"/>
        <v>O</v>
      </c>
      <c r="AS12717" t="s">
        <v>12675</v>
      </c>
    </row>
    <row r="12718" spans="43:45" x14ac:dyDescent="0.25">
      <c r="AQ12718" s="89">
        <v>10056266</v>
      </c>
      <c r="AR12718" s="90" t="str">
        <f t="shared" si="206"/>
        <v>O</v>
      </c>
      <c r="AS12718" t="s">
        <v>12676</v>
      </c>
    </row>
    <row r="12719" spans="43:45" x14ac:dyDescent="0.25">
      <c r="AQ12719" s="89">
        <v>10056268</v>
      </c>
      <c r="AR12719" s="90" t="str">
        <f t="shared" si="206"/>
        <v>O</v>
      </c>
      <c r="AS12719" t="s">
        <v>12677</v>
      </c>
    </row>
    <row r="12720" spans="43:45" x14ac:dyDescent="0.25">
      <c r="AQ12720" s="89">
        <v>10056289</v>
      </c>
      <c r="AR12720" s="90" t="str">
        <f t="shared" si="206"/>
        <v>O</v>
      </c>
      <c r="AS12720" t="s">
        <v>12678</v>
      </c>
    </row>
    <row r="12721" spans="43:45" x14ac:dyDescent="0.25">
      <c r="AQ12721" s="89">
        <v>10056304</v>
      </c>
      <c r="AR12721" s="90" t="str">
        <f t="shared" si="206"/>
        <v>O</v>
      </c>
      <c r="AS12721" t="s">
        <v>12679</v>
      </c>
    </row>
    <row r="12722" spans="43:45" x14ac:dyDescent="0.25">
      <c r="AQ12722" s="89">
        <v>10056308</v>
      </c>
      <c r="AR12722" s="90" t="str">
        <f t="shared" si="206"/>
        <v>O</v>
      </c>
      <c r="AS12722" t="s">
        <v>12680</v>
      </c>
    </row>
    <row r="12723" spans="43:45" x14ac:dyDescent="0.25">
      <c r="AQ12723" s="89">
        <v>10054268</v>
      </c>
      <c r="AR12723" s="90" t="str">
        <f t="shared" si="206"/>
        <v>O</v>
      </c>
      <c r="AS12723" t="s">
        <v>12681</v>
      </c>
    </row>
    <row r="12724" spans="43:45" x14ac:dyDescent="0.25">
      <c r="AQ12724" s="89">
        <v>10054269</v>
      </c>
      <c r="AR12724" s="90" t="str">
        <f t="shared" si="206"/>
        <v>O</v>
      </c>
      <c r="AS12724" t="s">
        <v>12682</v>
      </c>
    </row>
    <row r="12725" spans="43:45" x14ac:dyDescent="0.25">
      <c r="AQ12725" s="89">
        <v>10054313</v>
      </c>
      <c r="AR12725" s="90" t="str">
        <f t="shared" si="206"/>
        <v>O</v>
      </c>
      <c r="AS12725" t="s">
        <v>12683</v>
      </c>
    </row>
    <row r="12726" spans="43:45" x14ac:dyDescent="0.25">
      <c r="AQ12726" s="89">
        <v>10054468</v>
      </c>
      <c r="AR12726" s="90" t="str">
        <f t="shared" si="206"/>
        <v>O</v>
      </c>
      <c r="AS12726" t="s">
        <v>12684</v>
      </c>
    </row>
    <row r="12727" spans="43:45" x14ac:dyDescent="0.25">
      <c r="AQ12727" s="89">
        <v>10054470</v>
      </c>
      <c r="AR12727" s="90" t="str">
        <f t="shared" si="206"/>
        <v>O</v>
      </c>
      <c r="AS12727" t="s">
        <v>12685</v>
      </c>
    </row>
    <row r="12728" spans="43:45" x14ac:dyDescent="0.25">
      <c r="AQ12728" s="89">
        <v>10054878</v>
      </c>
      <c r="AR12728" s="90" t="str">
        <f t="shared" si="206"/>
        <v>O</v>
      </c>
      <c r="AS12728" t="s">
        <v>12686</v>
      </c>
    </row>
    <row r="12729" spans="43:45" x14ac:dyDescent="0.25">
      <c r="AQ12729" s="89">
        <v>10054885</v>
      </c>
      <c r="AR12729" s="90" t="str">
        <f t="shared" si="206"/>
        <v>O</v>
      </c>
      <c r="AS12729" t="s">
        <v>12687</v>
      </c>
    </row>
    <row r="12730" spans="43:45" x14ac:dyDescent="0.25">
      <c r="AQ12730" s="89">
        <v>10054928</v>
      </c>
      <c r="AR12730" s="90" t="str">
        <f t="shared" si="206"/>
        <v>O</v>
      </c>
      <c r="AS12730" t="s">
        <v>12688</v>
      </c>
    </row>
    <row r="12731" spans="43:45" x14ac:dyDescent="0.25">
      <c r="AQ12731" s="89">
        <v>10054929</v>
      </c>
      <c r="AR12731" s="90" t="str">
        <f t="shared" si="206"/>
        <v>O</v>
      </c>
      <c r="AS12731" t="s">
        <v>12689</v>
      </c>
    </row>
    <row r="12732" spans="43:45" x14ac:dyDescent="0.25">
      <c r="AQ12732" s="89">
        <v>10055590</v>
      </c>
      <c r="AR12732" s="90" t="str">
        <f t="shared" si="206"/>
        <v>O</v>
      </c>
      <c r="AS12732" t="s">
        <v>12690</v>
      </c>
    </row>
    <row r="12733" spans="43:45" x14ac:dyDescent="0.25">
      <c r="AQ12733" s="89">
        <v>10055657</v>
      </c>
      <c r="AR12733" s="90" t="str">
        <f t="shared" si="206"/>
        <v>O</v>
      </c>
      <c r="AS12733" t="s">
        <v>12691</v>
      </c>
    </row>
    <row r="12734" spans="43:45" x14ac:dyDescent="0.25">
      <c r="AQ12734" s="89">
        <v>10055840</v>
      </c>
      <c r="AR12734" s="90" t="str">
        <f t="shared" si="206"/>
        <v>O</v>
      </c>
      <c r="AS12734" t="s">
        <v>12692</v>
      </c>
    </row>
    <row r="12735" spans="43:45" x14ac:dyDescent="0.25">
      <c r="AQ12735" s="89">
        <v>10055893</v>
      </c>
      <c r="AR12735" s="90" t="str">
        <f t="shared" si="206"/>
        <v>O</v>
      </c>
      <c r="AS12735" t="s">
        <v>12693</v>
      </c>
    </row>
    <row r="12736" spans="43:45" x14ac:dyDescent="0.25">
      <c r="AQ12736" s="89">
        <v>10055878</v>
      </c>
      <c r="AR12736" s="90" t="str">
        <f t="shared" si="206"/>
        <v>O</v>
      </c>
      <c r="AS12736" t="s">
        <v>12694</v>
      </c>
    </row>
    <row r="12737" spans="43:45" x14ac:dyDescent="0.25">
      <c r="AQ12737" s="89">
        <v>10056085</v>
      </c>
      <c r="AR12737" s="90" t="str">
        <f t="shared" si="206"/>
        <v>O</v>
      </c>
      <c r="AS12737" t="s">
        <v>12695</v>
      </c>
    </row>
    <row r="12738" spans="43:45" x14ac:dyDescent="0.25">
      <c r="AQ12738" s="89">
        <v>10056112</v>
      </c>
      <c r="AR12738" s="90" t="str">
        <f t="shared" si="206"/>
        <v>O</v>
      </c>
      <c r="AS12738" t="s">
        <v>12696</v>
      </c>
    </row>
    <row r="12739" spans="43:45" x14ac:dyDescent="0.25">
      <c r="AQ12739" s="89">
        <v>10056137</v>
      </c>
      <c r="AR12739" s="90" t="str">
        <f t="shared" si="206"/>
        <v>O</v>
      </c>
      <c r="AS12739" t="s">
        <v>12697</v>
      </c>
    </row>
    <row r="12740" spans="43:45" x14ac:dyDescent="0.25">
      <c r="AQ12740" s="89">
        <v>10056159</v>
      </c>
      <c r="AR12740" s="90" t="str">
        <f t="shared" si="206"/>
        <v>O</v>
      </c>
      <c r="AS12740" t="s">
        <v>12698</v>
      </c>
    </row>
    <row r="12741" spans="43:45" x14ac:dyDescent="0.25">
      <c r="AQ12741" s="89">
        <v>10056172</v>
      </c>
      <c r="AR12741" s="90" t="str">
        <f t="shared" si="206"/>
        <v>O</v>
      </c>
      <c r="AS12741" t="s">
        <v>12699</v>
      </c>
    </row>
    <row r="12742" spans="43:45" x14ac:dyDescent="0.25">
      <c r="AQ12742" s="89">
        <v>10056179</v>
      </c>
      <c r="AR12742" s="90" t="str">
        <f t="shared" si="206"/>
        <v>O</v>
      </c>
      <c r="AS12742" t="s">
        <v>12700</v>
      </c>
    </row>
    <row r="12743" spans="43:45" x14ac:dyDescent="0.25">
      <c r="AQ12743" s="89">
        <v>10056181</v>
      </c>
      <c r="AR12743" s="90" t="str">
        <f t="shared" si="206"/>
        <v>O</v>
      </c>
      <c r="AS12743" t="s">
        <v>12701</v>
      </c>
    </row>
    <row r="12744" spans="43:45" x14ac:dyDescent="0.25">
      <c r="AQ12744" s="89">
        <v>10056188</v>
      </c>
      <c r="AR12744" s="90" t="str">
        <f t="shared" si="206"/>
        <v>O</v>
      </c>
      <c r="AS12744" t="s">
        <v>12702</v>
      </c>
    </row>
    <row r="12745" spans="43:45" x14ac:dyDescent="0.25">
      <c r="AQ12745" s="89">
        <v>10056191</v>
      </c>
      <c r="AR12745" s="90" t="str">
        <f t="shared" ref="AR12745:AR12808" si="207">IF(ISNA(VLOOKUP(AQ12745,$BP$18:$BQ$356,2,FALSE))=TRUE,"O",VLOOKUP(AQ12745,$BP$18:$BQ$356,2,FALSE))</f>
        <v>O</v>
      </c>
      <c r="AS12745" t="s">
        <v>12703</v>
      </c>
    </row>
    <row r="12746" spans="43:45" x14ac:dyDescent="0.25">
      <c r="AQ12746" s="89">
        <v>10055879</v>
      </c>
      <c r="AR12746" s="90" t="str">
        <f t="shared" si="207"/>
        <v>O</v>
      </c>
      <c r="AS12746" t="s">
        <v>12704</v>
      </c>
    </row>
    <row r="12747" spans="43:45" x14ac:dyDescent="0.25">
      <c r="AQ12747" s="89">
        <v>10055889</v>
      </c>
      <c r="AR12747" s="90" t="str">
        <f t="shared" si="207"/>
        <v>O</v>
      </c>
      <c r="AS12747" t="s">
        <v>12705</v>
      </c>
    </row>
    <row r="12748" spans="43:45" x14ac:dyDescent="0.25">
      <c r="AQ12748" s="89">
        <v>10055912</v>
      </c>
      <c r="AR12748" s="90" t="str">
        <f t="shared" si="207"/>
        <v>O</v>
      </c>
      <c r="AS12748" t="s">
        <v>12706</v>
      </c>
    </row>
    <row r="12749" spans="43:45" x14ac:dyDescent="0.25">
      <c r="AQ12749" s="89">
        <v>10056096</v>
      </c>
      <c r="AR12749" s="90" t="str">
        <f t="shared" si="207"/>
        <v>O</v>
      </c>
      <c r="AS12749" t="s">
        <v>12707</v>
      </c>
    </row>
    <row r="12750" spans="43:45" x14ac:dyDescent="0.25">
      <c r="AQ12750" s="89">
        <v>10056158</v>
      </c>
      <c r="AR12750" s="90" t="str">
        <f t="shared" si="207"/>
        <v>O</v>
      </c>
      <c r="AS12750" t="s">
        <v>12708</v>
      </c>
    </row>
    <row r="12751" spans="43:45" x14ac:dyDescent="0.25">
      <c r="AQ12751" s="89">
        <v>10056249</v>
      </c>
      <c r="AR12751" s="90" t="str">
        <f t="shared" si="207"/>
        <v>O</v>
      </c>
      <c r="AS12751" t="s">
        <v>12709</v>
      </c>
    </row>
    <row r="12752" spans="43:45" x14ac:dyDescent="0.25">
      <c r="AQ12752" s="89">
        <v>10056254</v>
      </c>
      <c r="AR12752" s="90" t="str">
        <f t="shared" si="207"/>
        <v>O</v>
      </c>
      <c r="AS12752" t="s">
        <v>12710</v>
      </c>
    </row>
    <row r="12753" spans="43:45" x14ac:dyDescent="0.25">
      <c r="AQ12753" s="89">
        <v>10056344</v>
      </c>
      <c r="AR12753" s="90" t="str">
        <f t="shared" si="207"/>
        <v>O</v>
      </c>
      <c r="AS12753" t="s">
        <v>12711</v>
      </c>
    </row>
    <row r="12754" spans="43:45" x14ac:dyDescent="0.25">
      <c r="AQ12754" s="89">
        <v>10056347</v>
      </c>
      <c r="AR12754" s="90" t="str">
        <f t="shared" si="207"/>
        <v>O</v>
      </c>
      <c r="AS12754" t="s">
        <v>12712</v>
      </c>
    </row>
    <row r="12755" spans="43:45" x14ac:dyDescent="0.25">
      <c r="AQ12755" s="89">
        <v>10056361</v>
      </c>
      <c r="AR12755" s="90" t="str">
        <f t="shared" si="207"/>
        <v>O</v>
      </c>
      <c r="AS12755" t="s">
        <v>12713</v>
      </c>
    </row>
    <row r="12756" spans="43:45" x14ac:dyDescent="0.25">
      <c r="AQ12756" s="89">
        <v>10056365</v>
      </c>
      <c r="AR12756" s="90" t="str">
        <f t="shared" si="207"/>
        <v>O</v>
      </c>
      <c r="AS12756" t="s">
        <v>12714</v>
      </c>
    </row>
    <row r="12757" spans="43:45" x14ac:dyDescent="0.25">
      <c r="AQ12757" s="89">
        <v>10056366</v>
      </c>
      <c r="AR12757" s="90" t="str">
        <f t="shared" si="207"/>
        <v>O</v>
      </c>
      <c r="AS12757" t="s">
        <v>12715</v>
      </c>
    </row>
    <row r="12758" spans="43:45" x14ac:dyDescent="0.25">
      <c r="AQ12758" s="89">
        <v>10056373</v>
      </c>
      <c r="AR12758" s="90" t="str">
        <f t="shared" si="207"/>
        <v>O</v>
      </c>
      <c r="AS12758" t="s">
        <v>12716</v>
      </c>
    </row>
    <row r="12759" spans="43:45" x14ac:dyDescent="0.25">
      <c r="AQ12759" s="89">
        <v>10056374</v>
      </c>
      <c r="AR12759" s="90" t="str">
        <f t="shared" si="207"/>
        <v>O</v>
      </c>
      <c r="AS12759" t="s">
        <v>12717</v>
      </c>
    </row>
    <row r="12760" spans="43:45" x14ac:dyDescent="0.25">
      <c r="AQ12760" s="89">
        <v>10056380</v>
      </c>
      <c r="AR12760" s="90" t="str">
        <f t="shared" si="207"/>
        <v>O</v>
      </c>
      <c r="AS12760" t="s">
        <v>12718</v>
      </c>
    </row>
    <row r="12761" spans="43:45" x14ac:dyDescent="0.25">
      <c r="AQ12761" s="89">
        <v>10056390</v>
      </c>
      <c r="AR12761" s="90" t="str">
        <f t="shared" si="207"/>
        <v>O</v>
      </c>
      <c r="AS12761" t="s">
        <v>12719</v>
      </c>
    </row>
    <row r="12762" spans="43:45" x14ac:dyDescent="0.25">
      <c r="AQ12762" s="89">
        <v>10056397</v>
      </c>
      <c r="AR12762" s="90" t="str">
        <f t="shared" si="207"/>
        <v>O</v>
      </c>
      <c r="AS12762" t="s">
        <v>12720</v>
      </c>
    </row>
    <row r="12763" spans="43:45" x14ac:dyDescent="0.25">
      <c r="AQ12763" s="89">
        <v>10056401</v>
      </c>
      <c r="AR12763" s="90" t="str">
        <f t="shared" si="207"/>
        <v>O</v>
      </c>
      <c r="AS12763" t="s">
        <v>12721</v>
      </c>
    </row>
    <row r="12764" spans="43:45" x14ac:dyDescent="0.25">
      <c r="AQ12764" s="89">
        <v>10056408</v>
      </c>
      <c r="AR12764" s="90" t="str">
        <f t="shared" si="207"/>
        <v>O</v>
      </c>
      <c r="AS12764" t="s">
        <v>12722</v>
      </c>
    </row>
    <row r="12765" spans="43:45" x14ac:dyDescent="0.25">
      <c r="AQ12765" s="89">
        <v>10054338</v>
      </c>
      <c r="AR12765" s="90" t="str">
        <f t="shared" si="207"/>
        <v>O</v>
      </c>
      <c r="AS12765" t="s">
        <v>12723</v>
      </c>
    </row>
    <row r="12766" spans="43:45" x14ac:dyDescent="0.25">
      <c r="AQ12766" s="89">
        <v>10054689</v>
      </c>
      <c r="AR12766" s="90" t="str">
        <f t="shared" si="207"/>
        <v>O</v>
      </c>
      <c r="AS12766" t="s">
        <v>12724</v>
      </c>
    </row>
    <row r="12767" spans="43:45" x14ac:dyDescent="0.25">
      <c r="AQ12767" s="89">
        <v>10054733</v>
      </c>
      <c r="AR12767" s="90" t="str">
        <f t="shared" si="207"/>
        <v>O</v>
      </c>
      <c r="AS12767" t="s">
        <v>12725</v>
      </c>
    </row>
    <row r="12768" spans="43:45" x14ac:dyDescent="0.25">
      <c r="AQ12768" s="89">
        <v>10054734</v>
      </c>
      <c r="AR12768" s="90" t="str">
        <f t="shared" si="207"/>
        <v>O</v>
      </c>
      <c r="AS12768" t="s">
        <v>12726</v>
      </c>
    </row>
    <row r="12769" spans="43:45" x14ac:dyDescent="0.25">
      <c r="AQ12769" s="89">
        <v>10055597</v>
      </c>
      <c r="AR12769" s="90" t="str">
        <f t="shared" si="207"/>
        <v>O</v>
      </c>
      <c r="AS12769" t="s">
        <v>12727</v>
      </c>
    </row>
    <row r="12770" spans="43:45" x14ac:dyDescent="0.25">
      <c r="AQ12770" s="89">
        <v>10055614</v>
      </c>
      <c r="AR12770" s="90" t="str">
        <f t="shared" si="207"/>
        <v>O</v>
      </c>
      <c r="AS12770" t="s">
        <v>12728</v>
      </c>
    </row>
    <row r="12771" spans="43:45" x14ac:dyDescent="0.25">
      <c r="AQ12771" s="89">
        <v>10055694</v>
      </c>
      <c r="AR12771" s="90" t="str">
        <f t="shared" si="207"/>
        <v>O</v>
      </c>
      <c r="AS12771" t="s">
        <v>12729</v>
      </c>
    </row>
    <row r="12772" spans="43:45" x14ac:dyDescent="0.25">
      <c r="AQ12772" s="89">
        <v>10055697</v>
      </c>
      <c r="AR12772" s="90" t="str">
        <f t="shared" si="207"/>
        <v>O</v>
      </c>
      <c r="AS12772" t="s">
        <v>12730</v>
      </c>
    </row>
    <row r="12773" spans="43:45" x14ac:dyDescent="0.25">
      <c r="AQ12773" s="89">
        <v>10056264</v>
      </c>
      <c r="AR12773" s="90" t="str">
        <f t="shared" si="207"/>
        <v>O</v>
      </c>
      <c r="AS12773" t="s">
        <v>12731</v>
      </c>
    </row>
    <row r="12774" spans="43:45" x14ac:dyDescent="0.25">
      <c r="AQ12774" s="89">
        <v>10056302</v>
      </c>
      <c r="AR12774" s="90" t="str">
        <f t="shared" si="207"/>
        <v>O</v>
      </c>
      <c r="AS12774" t="s">
        <v>12732</v>
      </c>
    </row>
    <row r="12775" spans="43:45" x14ac:dyDescent="0.25">
      <c r="AQ12775" s="89">
        <v>10056346</v>
      </c>
      <c r="AR12775" s="90" t="str">
        <f t="shared" si="207"/>
        <v>O</v>
      </c>
      <c r="AS12775" t="s">
        <v>12733</v>
      </c>
    </row>
    <row r="12776" spans="43:45" x14ac:dyDescent="0.25">
      <c r="AQ12776" s="89">
        <v>10056364</v>
      </c>
      <c r="AR12776" s="90" t="str">
        <f t="shared" si="207"/>
        <v>O</v>
      </c>
      <c r="AS12776" t="s">
        <v>12734</v>
      </c>
    </row>
    <row r="12777" spans="43:45" x14ac:dyDescent="0.25">
      <c r="AQ12777" s="89">
        <v>10054220</v>
      </c>
      <c r="AR12777" s="90" t="str">
        <f t="shared" si="207"/>
        <v>O</v>
      </c>
      <c r="AS12777" t="s">
        <v>12735</v>
      </c>
    </row>
    <row r="12778" spans="43:45" x14ac:dyDescent="0.25">
      <c r="AQ12778" s="89">
        <v>10054287</v>
      </c>
      <c r="AR12778" s="90" t="str">
        <f t="shared" si="207"/>
        <v>O</v>
      </c>
      <c r="AS12778" t="s">
        <v>12736</v>
      </c>
    </row>
    <row r="12779" spans="43:45" x14ac:dyDescent="0.25">
      <c r="AQ12779" s="89">
        <v>10054480</v>
      </c>
      <c r="AR12779" s="90" t="str">
        <f t="shared" si="207"/>
        <v>O</v>
      </c>
      <c r="AS12779" t="s">
        <v>12737</v>
      </c>
    </row>
    <row r="12780" spans="43:45" x14ac:dyDescent="0.25">
      <c r="AQ12780" s="89">
        <v>10054484</v>
      </c>
      <c r="AR12780" s="90" t="str">
        <f t="shared" si="207"/>
        <v>O</v>
      </c>
      <c r="AS12780" t="s">
        <v>12738</v>
      </c>
    </row>
    <row r="12781" spans="43:45" x14ac:dyDescent="0.25">
      <c r="AQ12781" s="89">
        <v>10054499</v>
      </c>
      <c r="AR12781" s="90" t="str">
        <f t="shared" si="207"/>
        <v>O</v>
      </c>
      <c r="AS12781" t="s">
        <v>12739</v>
      </c>
    </row>
    <row r="12782" spans="43:45" x14ac:dyDescent="0.25">
      <c r="AQ12782" s="89">
        <v>10054512</v>
      </c>
      <c r="AR12782" s="90" t="str">
        <f t="shared" si="207"/>
        <v>O</v>
      </c>
      <c r="AS12782" t="s">
        <v>12740</v>
      </c>
    </row>
    <row r="12783" spans="43:45" x14ac:dyDescent="0.25">
      <c r="AQ12783" s="89">
        <v>10054798</v>
      </c>
      <c r="AR12783" s="90" t="str">
        <f t="shared" si="207"/>
        <v>O</v>
      </c>
      <c r="AS12783" t="s">
        <v>12741</v>
      </c>
    </row>
    <row r="12784" spans="43:45" x14ac:dyDescent="0.25">
      <c r="AQ12784" s="89">
        <v>10054801</v>
      </c>
      <c r="AR12784" s="90" t="str">
        <f t="shared" si="207"/>
        <v>O</v>
      </c>
      <c r="AS12784" t="s">
        <v>12742</v>
      </c>
    </row>
    <row r="12785" spans="43:45" x14ac:dyDescent="0.25">
      <c r="AQ12785" s="89">
        <v>10054802</v>
      </c>
      <c r="AR12785" s="90" t="str">
        <f t="shared" si="207"/>
        <v>O</v>
      </c>
      <c r="AS12785" t="s">
        <v>12743</v>
      </c>
    </row>
    <row r="12786" spans="43:45" x14ac:dyDescent="0.25">
      <c r="AQ12786" s="89">
        <v>10056427</v>
      </c>
      <c r="AR12786" s="90" t="str">
        <f t="shared" si="207"/>
        <v>O</v>
      </c>
      <c r="AS12786" t="s">
        <v>12744</v>
      </c>
    </row>
    <row r="12787" spans="43:45" x14ac:dyDescent="0.25">
      <c r="AQ12787" s="89">
        <v>10056438</v>
      </c>
      <c r="AR12787" s="90" t="str">
        <f t="shared" si="207"/>
        <v>O</v>
      </c>
      <c r="AS12787" t="s">
        <v>12745</v>
      </c>
    </row>
    <row r="12788" spans="43:45" x14ac:dyDescent="0.25">
      <c r="AQ12788" s="89">
        <v>10056440</v>
      </c>
      <c r="AR12788" s="90" t="str">
        <f t="shared" si="207"/>
        <v>O</v>
      </c>
      <c r="AS12788" t="s">
        <v>12746</v>
      </c>
    </row>
    <row r="12789" spans="43:45" x14ac:dyDescent="0.25">
      <c r="AQ12789" s="89">
        <v>10056447</v>
      </c>
      <c r="AR12789" s="90" t="str">
        <f t="shared" si="207"/>
        <v>O</v>
      </c>
      <c r="AS12789" t="s">
        <v>12747</v>
      </c>
    </row>
    <row r="12790" spans="43:45" x14ac:dyDescent="0.25">
      <c r="AQ12790" s="89">
        <v>10056448</v>
      </c>
      <c r="AR12790" s="90" t="str">
        <f t="shared" si="207"/>
        <v>O</v>
      </c>
      <c r="AS12790" t="s">
        <v>12748</v>
      </c>
    </row>
    <row r="12791" spans="43:45" x14ac:dyDescent="0.25">
      <c r="AQ12791" s="89">
        <v>10056465</v>
      </c>
      <c r="AR12791" s="90" t="str">
        <f t="shared" si="207"/>
        <v>O</v>
      </c>
      <c r="AS12791" t="s">
        <v>12749</v>
      </c>
    </row>
    <row r="12792" spans="43:45" x14ac:dyDescent="0.25">
      <c r="AQ12792" s="89">
        <v>10056474</v>
      </c>
      <c r="AR12792" s="90" t="str">
        <f t="shared" si="207"/>
        <v>O</v>
      </c>
      <c r="AS12792" t="s">
        <v>12750</v>
      </c>
    </row>
    <row r="12793" spans="43:45" x14ac:dyDescent="0.25">
      <c r="AQ12793" s="89">
        <v>10056491</v>
      </c>
      <c r="AR12793" s="90" t="str">
        <f t="shared" si="207"/>
        <v>O</v>
      </c>
      <c r="AS12793" t="s">
        <v>12751</v>
      </c>
    </row>
    <row r="12794" spans="43:45" x14ac:dyDescent="0.25">
      <c r="AQ12794" s="89">
        <v>10054223</v>
      </c>
      <c r="AR12794" s="90" t="str">
        <f t="shared" si="207"/>
        <v>O</v>
      </c>
      <c r="AS12794" t="s">
        <v>12752</v>
      </c>
    </row>
    <row r="12795" spans="43:45" x14ac:dyDescent="0.25">
      <c r="AQ12795" s="89">
        <v>10054299</v>
      </c>
      <c r="AR12795" s="90" t="str">
        <f t="shared" si="207"/>
        <v>O</v>
      </c>
      <c r="AS12795" t="s">
        <v>12753</v>
      </c>
    </row>
    <row r="12796" spans="43:45" x14ac:dyDescent="0.25">
      <c r="AQ12796" s="89">
        <v>10054305</v>
      </c>
      <c r="AR12796" s="90" t="str">
        <f t="shared" si="207"/>
        <v>O</v>
      </c>
      <c r="AS12796" t="s">
        <v>12754</v>
      </c>
    </row>
    <row r="12797" spans="43:45" x14ac:dyDescent="0.25">
      <c r="AQ12797" s="89">
        <v>10054351</v>
      </c>
      <c r="AR12797" s="90" t="str">
        <f t="shared" si="207"/>
        <v>O</v>
      </c>
      <c r="AS12797" t="s">
        <v>12755</v>
      </c>
    </row>
    <row r="12798" spans="43:45" x14ac:dyDescent="0.25">
      <c r="AQ12798" s="89">
        <v>10054418</v>
      </c>
      <c r="AR12798" s="90" t="str">
        <f t="shared" si="207"/>
        <v>O</v>
      </c>
      <c r="AS12798" t="s">
        <v>12756</v>
      </c>
    </row>
    <row r="12799" spans="43:45" x14ac:dyDescent="0.25">
      <c r="AQ12799" s="89">
        <v>10054421</v>
      </c>
      <c r="AR12799" s="90" t="str">
        <f t="shared" si="207"/>
        <v>O</v>
      </c>
      <c r="AS12799" t="s">
        <v>12757</v>
      </c>
    </row>
    <row r="12800" spans="43:45" x14ac:dyDescent="0.25">
      <c r="AQ12800" s="89">
        <v>10054523</v>
      </c>
      <c r="AR12800" s="90" t="str">
        <f t="shared" si="207"/>
        <v>O</v>
      </c>
      <c r="AS12800" t="s">
        <v>12758</v>
      </c>
    </row>
    <row r="12801" spans="43:45" x14ac:dyDescent="0.25">
      <c r="AQ12801" s="89">
        <v>10054577</v>
      </c>
      <c r="AR12801" s="90" t="str">
        <f t="shared" si="207"/>
        <v>O</v>
      </c>
      <c r="AS12801" t="s">
        <v>12759</v>
      </c>
    </row>
    <row r="12802" spans="43:45" x14ac:dyDescent="0.25">
      <c r="AQ12802" s="89">
        <v>10054759</v>
      </c>
      <c r="AR12802" s="90" t="str">
        <f t="shared" si="207"/>
        <v>O</v>
      </c>
      <c r="AS12802" t="s">
        <v>12760</v>
      </c>
    </row>
    <row r="12803" spans="43:45" x14ac:dyDescent="0.25">
      <c r="AQ12803" s="89">
        <v>10054865</v>
      </c>
      <c r="AR12803" s="90" t="str">
        <f t="shared" si="207"/>
        <v>O</v>
      </c>
      <c r="AS12803" t="s">
        <v>12761</v>
      </c>
    </row>
    <row r="12804" spans="43:45" x14ac:dyDescent="0.25">
      <c r="AQ12804" s="89">
        <v>10054908</v>
      </c>
      <c r="AR12804" s="90" t="str">
        <f t="shared" si="207"/>
        <v>O</v>
      </c>
      <c r="AS12804" t="s">
        <v>12762</v>
      </c>
    </row>
    <row r="12805" spans="43:45" x14ac:dyDescent="0.25">
      <c r="AQ12805" s="89">
        <v>10054911</v>
      </c>
      <c r="AR12805" s="90" t="str">
        <f t="shared" si="207"/>
        <v>O</v>
      </c>
      <c r="AS12805" t="s">
        <v>12763</v>
      </c>
    </row>
    <row r="12806" spans="43:45" x14ac:dyDescent="0.25">
      <c r="AQ12806" s="89">
        <v>10056391</v>
      </c>
      <c r="AR12806" s="90" t="str">
        <f t="shared" si="207"/>
        <v>O</v>
      </c>
      <c r="AS12806" t="s">
        <v>12764</v>
      </c>
    </row>
    <row r="12807" spans="43:45" x14ac:dyDescent="0.25">
      <c r="AQ12807" s="89">
        <v>10056399</v>
      </c>
      <c r="AR12807" s="90" t="str">
        <f t="shared" si="207"/>
        <v>O</v>
      </c>
      <c r="AS12807" t="s">
        <v>12765</v>
      </c>
    </row>
    <row r="12808" spans="43:45" x14ac:dyDescent="0.25">
      <c r="AQ12808" s="89">
        <v>10056400</v>
      </c>
      <c r="AR12808" s="90" t="str">
        <f t="shared" si="207"/>
        <v>O</v>
      </c>
      <c r="AS12808" t="s">
        <v>12766</v>
      </c>
    </row>
    <row r="12809" spans="43:45" x14ac:dyDescent="0.25">
      <c r="AQ12809" s="89">
        <v>10056402</v>
      </c>
      <c r="AR12809" s="90" t="str">
        <f t="shared" ref="AR12809:AR12872" si="208">IF(ISNA(VLOOKUP(AQ12809,$BP$18:$BQ$356,2,FALSE))=TRUE,"O",VLOOKUP(AQ12809,$BP$18:$BQ$356,2,FALSE))</f>
        <v>O</v>
      </c>
      <c r="AS12809" t="s">
        <v>12767</v>
      </c>
    </row>
    <row r="12810" spans="43:45" x14ac:dyDescent="0.25">
      <c r="AQ12810" s="89">
        <v>10056441</v>
      </c>
      <c r="AR12810" s="90" t="str">
        <f t="shared" si="208"/>
        <v>O</v>
      </c>
      <c r="AS12810" t="s">
        <v>12768</v>
      </c>
    </row>
    <row r="12811" spans="43:45" x14ac:dyDescent="0.25">
      <c r="AQ12811" s="89">
        <v>10056452</v>
      </c>
      <c r="AR12811" s="90" t="str">
        <f t="shared" si="208"/>
        <v>O</v>
      </c>
      <c r="AS12811" t="s">
        <v>12769</v>
      </c>
    </row>
    <row r="12812" spans="43:45" x14ac:dyDescent="0.25">
      <c r="AQ12812" s="89">
        <v>10056456</v>
      </c>
      <c r="AR12812" s="90" t="str">
        <f t="shared" si="208"/>
        <v>O</v>
      </c>
      <c r="AS12812" t="s">
        <v>12770</v>
      </c>
    </row>
    <row r="12813" spans="43:45" x14ac:dyDescent="0.25">
      <c r="AQ12813" s="89">
        <v>10056458</v>
      </c>
      <c r="AR12813" s="90" t="str">
        <f t="shared" si="208"/>
        <v>O</v>
      </c>
      <c r="AS12813" t="s">
        <v>12771</v>
      </c>
    </row>
    <row r="12814" spans="43:45" x14ac:dyDescent="0.25">
      <c r="AQ12814" s="89">
        <v>10056470</v>
      </c>
      <c r="AR12814" s="90" t="str">
        <f t="shared" si="208"/>
        <v>O</v>
      </c>
      <c r="AS12814" t="s">
        <v>12772</v>
      </c>
    </row>
    <row r="12815" spans="43:45" x14ac:dyDescent="0.25">
      <c r="AQ12815" s="89">
        <v>10056473</v>
      </c>
      <c r="AR12815" s="90" t="str">
        <f t="shared" si="208"/>
        <v>O</v>
      </c>
      <c r="AS12815" t="s">
        <v>12773</v>
      </c>
    </row>
    <row r="12816" spans="43:45" x14ac:dyDescent="0.25">
      <c r="AQ12816" s="89">
        <v>10054224</v>
      </c>
      <c r="AR12816" s="90" t="str">
        <f t="shared" si="208"/>
        <v>O</v>
      </c>
      <c r="AS12816" t="s">
        <v>12774</v>
      </c>
    </row>
    <row r="12817" spans="43:45" x14ac:dyDescent="0.25">
      <c r="AQ12817" s="89">
        <v>10054258</v>
      </c>
      <c r="AR12817" s="90" t="str">
        <f t="shared" si="208"/>
        <v>O</v>
      </c>
      <c r="AS12817" t="s">
        <v>12775</v>
      </c>
    </row>
    <row r="12818" spans="43:45" x14ac:dyDescent="0.25">
      <c r="AQ12818" s="89">
        <v>10054590</v>
      </c>
      <c r="AR12818" s="90" t="str">
        <f t="shared" si="208"/>
        <v>O</v>
      </c>
      <c r="AS12818" t="s">
        <v>12776</v>
      </c>
    </row>
    <row r="12819" spans="43:45" x14ac:dyDescent="0.25">
      <c r="AQ12819" s="89">
        <v>10054736</v>
      </c>
      <c r="AR12819" s="90" t="str">
        <f t="shared" si="208"/>
        <v>O</v>
      </c>
      <c r="AS12819" t="s">
        <v>12777</v>
      </c>
    </row>
    <row r="12820" spans="43:45" x14ac:dyDescent="0.25">
      <c r="AQ12820" s="89">
        <v>10054849</v>
      </c>
      <c r="AR12820" s="90" t="str">
        <f t="shared" si="208"/>
        <v>O</v>
      </c>
      <c r="AS12820" t="s">
        <v>12778</v>
      </c>
    </row>
    <row r="12821" spans="43:45" x14ac:dyDescent="0.25">
      <c r="AQ12821" s="89">
        <v>10054876</v>
      </c>
      <c r="AR12821" s="90" t="str">
        <f t="shared" si="208"/>
        <v>O</v>
      </c>
      <c r="AS12821" t="s">
        <v>12779</v>
      </c>
    </row>
    <row r="12822" spans="43:45" x14ac:dyDescent="0.25">
      <c r="AQ12822" s="89">
        <v>10055080</v>
      </c>
      <c r="AR12822" s="90" t="str">
        <f t="shared" si="208"/>
        <v>O</v>
      </c>
      <c r="AS12822" t="s">
        <v>12780</v>
      </c>
    </row>
    <row r="12823" spans="43:45" x14ac:dyDescent="0.25">
      <c r="AQ12823" s="89">
        <v>10055160</v>
      </c>
      <c r="AR12823" s="90" t="str">
        <f t="shared" si="208"/>
        <v>O</v>
      </c>
      <c r="AS12823" t="s">
        <v>12781</v>
      </c>
    </row>
    <row r="12824" spans="43:45" x14ac:dyDescent="0.25">
      <c r="AQ12824" s="89">
        <v>10055206</v>
      </c>
      <c r="AR12824" s="90" t="str">
        <f t="shared" si="208"/>
        <v>O</v>
      </c>
      <c r="AS12824" t="s">
        <v>12782</v>
      </c>
    </row>
    <row r="12825" spans="43:45" x14ac:dyDescent="0.25">
      <c r="AQ12825" s="89">
        <v>10055715</v>
      </c>
      <c r="AR12825" s="90" t="str">
        <f t="shared" si="208"/>
        <v>O</v>
      </c>
      <c r="AS12825" t="s">
        <v>12783</v>
      </c>
    </row>
    <row r="12826" spans="43:45" x14ac:dyDescent="0.25">
      <c r="AQ12826" s="89">
        <v>10056499</v>
      </c>
      <c r="AR12826" s="90" t="str">
        <f t="shared" si="208"/>
        <v>O</v>
      </c>
      <c r="AS12826" t="s">
        <v>12784</v>
      </c>
    </row>
    <row r="12827" spans="43:45" x14ac:dyDescent="0.25">
      <c r="AQ12827" s="89">
        <v>10056501</v>
      </c>
      <c r="AR12827" s="90" t="str">
        <f t="shared" si="208"/>
        <v>O</v>
      </c>
      <c r="AS12827" t="s">
        <v>12785</v>
      </c>
    </row>
    <row r="12828" spans="43:45" x14ac:dyDescent="0.25">
      <c r="AQ12828" s="89">
        <v>10056504</v>
      </c>
      <c r="AR12828" s="90" t="str">
        <f t="shared" si="208"/>
        <v>O</v>
      </c>
      <c r="AS12828" t="s">
        <v>12786</v>
      </c>
    </row>
    <row r="12829" spans="43:45" x14ac:dyDescent="0.25">
      <c r="AQ12829" s="89">
        <v>10056533</v>
      </c>
      <c r="AR12829" s="90" t="str">
        <f t="shared" si="208"/>
        <v>O</v>
      </c>
      <c r="AS12829" t="s">
        <v>12787</v>
      </c>
    </row>
    <row r="12830" spans="43:45" x14ac:dyDescent="0.25">
      <c r="AQ12830" s="89">
        <v>10056534</v>
      </c>
      <c r="AR12830" s="90" t="str">
        <f t="shared" si="208"/>
        <v>O</v>
      </c>
      <c r="AS12830" t="s">
        <v>12788</v>
      </c>
    </row>
    <row r="12831" spans="43:45" x14ac:dyDescent="0.25">
      <c r="AQ12831" s="89">
        <v>10056538</v>
      </c>
      <c r="AR12831" s="90" t="str">
        <f t="shared" si="208"/>
        <v>O</v>
      </c>
      <c r="AS12831" t="s">
        <v>12789</v>
      </c>
    </row>
    <row r="12832" spans="43:45" x14ac:dyDescent="0.25">
      <c r="AQ12832" s="89">
        <v>10056539</v>
      </c>
      <c r="AR12832" s="90" t="str">
        <f t="shared" si="208"/>
        <v>O</v>
      </c>
      <c r="AS12832" t="s">
        <v>12790</v>
      </c>
    </row>
    <row r="12833" spans="43:45" x14ac:dyDescent="0.25">
      <c r="AQ12833" s="89">
        <v>10056540</v>
      </c>
      <c r="AR12833" s="90" t="str">
        <f t="shared" si="208"/>
        <v>O</v>
      </c>
      <c r="AS12833" t="s">
        <v>12791</v>
      </c>
    </row>
    <row r="12834" spans="43:45" x14ac:dyDescent="0.25">
      <c r="AQ12834" s="89">
        <v>10056558</v>
      </c>
      <c r="AR12834" s="90" t="str">
        <f t="shared" si="208"/>
        <v>O</v>
      </c>
      <c r="AS12834" t="s">
        <v>12792</v>
      </c>
    </row>
    <row r="12835" spans="43:45" x14ac:dyDescent="0.25">
      <c r="AQ12835" s="89">
        <v>10056579</v>
      </c>
      <c r="AR12835" s="90" t="str">
        <f t="shared" si="208"/>
        <v>O</v>
      </c>
      <c r="AS12835" t="s">
        <v>12793</v>
      </c>
    </row>
    <row r="12836" spans="43:45" x14ac:dyDescent="0.25">
      <c r="AQ12836" s="89">
        <v>10054677</v>
      </c>
      <c r="AR12836" s="90" t="str">
        <f t="shared" si="208"/>
        <v>O</v>
      </c>
      <c r="AS12836" t="s">
        <v>12794</v>
      </c>
    </row>
    <row r="12837" spans="43:45" x14ac:dyDescent="0.25">
      <c r="AQ12837" s="89">
        <v>10054732</v>
      </c>
      <c r="AR12837" s="90" t="str">
        <f t="shared" si="208"/>
        <v>O</v>
      </c>
      <c r="AS12837" t="s">
        <v>12795</v>
      </c>
    </row>
    <row r="12838" spans="43:45" x14ac:dyDescent="0.25">
      <c r="AQ12838" s="89">
        <v>10054768</v>
      </c>
      <c r="AR12838" s="90" t="str">
        <f t="shared" si="208"/>
        <v>O</v>
      </c>
      <c r="AS12838" t="s">
        <v>12796</v>
      </c>
    </row>
    <row r="12839" spans="43:45" x14ac:dyDescent="0.25">
      <c r="AQ12839" s="89">
        <v>10054809</v>
      </c>
      <c r="AR12839" s="90" t="str">
        <f t="shared" si="208"/>
        <v>O</v>
      </c>
      <c r="AS12839" t="s">
        <v>12797</v>
      </c>
    </row>
    <row r="12840" spans="43:45" x14ac:dyDescent="0.25">
      <c r="AQ12840" s="89">
        <v>10054831</v>
      </c>
      <c r="AR12840" s="90" t="str">
        <f t="shared" si="208"/>
        <v>O</v>
      </c>
      <c r="AS12840" t="s">
        <v>12798</v>
      </c>
    </row>
    <row r="12841" spans="43:45" x14ac:dyDescent="0.25">
      <c r="AQ12841" s="89">
        <v>10054898</v>
      </c>
      <c r="AR12841" s="90" t="str">
        <f t="shared" si="208"/>
        <v>O</v>
      </c>
      <c r="AS12841" t="s">
        <v>12799</v>
      </c>
    </row>
    <row r="12842" spans="43:45" x14ac:dyDescent="0.25">
      <c r="AQ12842" s="89">
        <v>10054939</v>
      </c>
      <c r="AR12842" s="90" t="str">
        <f t="shared" si="208"/>
        <v>O</v>
      </c>
      <c r="AS12842" t="s">
        <v>12800</v>
      </c>
    </row>
    <row r="12843" spans="43:45" x14ac:dyDescent="0.25">
      <c r="AQ12843" s="89">
        <v>10054996</v>
      </c>
      <c r="AR12843" s="90" t="str">
        <f t="shared" si="208"/>
        <v>O</v>
      </c>
      <c r="AS12843" t="s">
        <v>12801</v>
      </c>
    </row>
    <row r="12844" spans="43:45" x14ac:dyDescent="0.25">
      <c r="AQ12844" s="89">
        <v>10055004</v>
      </c>
      <c r="AR12844" s="90" t="str">
        <f t="shared" si="208"/>
        <v>O</v>
      </c>
      <c r="AS12844" t="s">
        <v>12802</v>
      </c>
    </row>
    <row r="12845" spans="43:45" x14ac:dyDescent="0.25">
      <c r="AQ12845" s="89">
        <v>10056523</v>
      </c>
      <c r="AR12845" s="90" t="str">
        <f t="shared" si="208"/>
        <v>O</v>
      </c>
      <c r="AS12845" t="s">
        <v>12803</v>
      </c>
    </row>
    <row r="12846" spans="43:45" x14ac:dyDescent="0.25">
      <c r="AQ12846" s="89">
        <v>10056528</v>
      </c>
      <c r="AR12846" s="90" t="str">
        <f t="shared" si="208"/>
        <v>O</v>
      </c>
      <c r="AS12846" t="s">
        <v>12804</v>
      </c>
    </row>
    <row r="12847" spans="43:45" x14ac:dyDescent="0.25">
      <c r="AQ12847" s="89">
        <v>10056532</v>
      </c>
      <c r="AR12847" s="90" t="str">
        <f t="shared" si="208"/>
        <v>O</v>
      </c>
      <c r="AS12847" t="s">
        <v>12805</v>
      </c>
    </row>
    <row r="12848" spans="43:45" x14ac:dyDescent="0.25">
      <c r="AQ12848" s="89">
        <v>10056537</v>
      </c>
      <c r="AR12848" s="90" t="str">
        <f t="shared" si="208"/>
        <v>O</v>
      </c>
      <c r="AS12848" t="s">
        <v>12806</v>
      </c>
    </row>
    <row r="12849" spans="43:45" x14ac:dyDescent="0.25">
      <c r="AQ12849" s="89">
        <v>10056550</v>
      </c>
      <c r="AR12849" s="90" t="str">
        <f t="shared" si="208"/>
        <v>O</v>
      </c>
      <c r="AS12849" t="s">
        <v>12807</v>
      </c>
    </row>
    <row r="12850" spans="43:45" x14ac:dyDescent="0.25">
      <c r="AQ12850" s="89">
        <v>10056560</v>
      </c>
      <c r="AR12850" s="90" t="str">
        <f t="shared" si="208"/>
        <v>O</v>
      </c>
      <c r="AS12850" t="s">
        <v>12808</v>
      </c>
    </row>
    <row r="12851" spans="43:45" x14ac:dyDescent="0.25">
      <c r="AQ12851" s="89">
        <v>10056565</v>
      </c>
      <c r="AR12851" s="90" t="str">
        <f t="shared" si="208"/>
        <v>O</v>
      </c>
      <c r="AS12851" t="s">
        <v>12809</v>
      </c>
    </row>
    <row r="12852" spans="43:45" x14ac:dyDescent="0.25">
      <c r="AQ12852" s="89">
        <v>10056570</v>
      </c>
      <c r="AR12852" s="90" t="str">
        <f t="shared" si="208"/>
        <v>O</v>
      </c>
      <c r="AS12852" t="s">
        <v>12810</v>
      </c>
    </row>
    <row r="12853" spans="43:45" x14ac:dyDescent="0.25">
      <c r="AQ12853" s="89">
        <v>10056571</v>
      </c>
      <c r="AR12853" s="90" t="str">
        <f t="shared" si="208"/>
        <v>O</v>
      </c>
      <c r="AS12853" t="s">
        <v>12811</v>
      </c>
    </row>
    <row r="12854" spans="43:45" x14ac:dyDescent="0.25">
      <c r="AQ12854" s="89">
        <v>10054330</v>
      </c>
      <c r="AR12854" s="90" t="str">
        <f t="shared" si="208"/>
        <v>O</v>
      </c>
      <c r="AS12854" t="s">
        <v>12812</v>
      </c>
    </row>
    <row r="12855" spans="43:45" x14ac:dyDescent="0.25">
      <c r="AQ12855" s="89">
        <v>10054411</v>
      </c>
      <c r="AR12855" s="90" t="str">
        <f t="shared" si="208"/>
        <v>O</v>
      </c>
      <c r="AS12855" t="s">
        <v>12813</v>
      </c>
    </row>
    <row r="12856" spans="43:45" x14ac:dyDescent="0.25">
      <c r="AQ12856" s="89">
        <v>10054425</v>
      </c>
      <c r="AR12856" s="90" t="str">
        <f t="shared" si="208"/>
        <v>O</v>
      </c>
      <c r="AS12856" t="s">
        <v>12814</v>
      </c>
    </row>
    <row r="12857" spans="43:45" x14ac:dyDescent="0.25">
      <c r="AQ12857" s="89">
        <v>10054561</v>
      </c>
      <c r="AR12857" s="90" t="str">
        <f t="shared" si="208"/>
        <v>O</v>
      </c>
      <c r="AS12857" t="s">
        <v>12815</v>
      </c>
    </row>
    <row r="12858" spans="43:45" x14ac:dyDescent="0.25">
      <c r="AQ12858" s="89">
        <v>10054651</v>
      </c>
      <c r="AR12858" s="90" t="str">
        <f t="shared" si="208"/>
        <v>O</v>
      </c>
      <c r="AS12858" t="s">
        <v>12816</v>
      </c>
    </row>
    <row r="12859" spans="43:45" x14ac:dyDescent="0.25">
      <c r="AQ12859" s="89">
        <v>10054655</v>
      </c>
      <c r="AR12859" s="90" t="str">
        <f t="shared" si="208"/>
        <v>O</v>
      </c>
      <c r="AS12859" t="s">
        <v>12817</v>
      </c>
    </row>
    <row r="12860" spans="43:45" x14ac:dyDescent="0.25">
      <c r="AQ12860" s="89">
        <v>10054692</v>
      </c>
      <c r="AR12860" s="90" t="str">
        <f t="shared" si="208"/>
        <v>O</v>
      </c>
      <c r="AS12860" t="s">
        <v>12818</v>
      </c>
    </row>
    <row r="12861" spans="43:45" x14ac:dyDescent="0.25">
      <c r="AQ12861" s="89">
        <v>10054722</v>
      </c>
      <c r="AR12861" s="90" t="str">
        <f t="shared" si="208"/>
        <v>O</v>
      </c>
      <c r="AS12861" t="s">
        <v>12819</v>
      </c>
    </row>
    <row r="12862" spans="43:45" x14ac:dyDescent="0.25">
      <c r="AQ12862" s="89">
        <v>10054796</v>
      </c>
      <c r="AR12862" s="90" t="str">
        <f t="shared" si="208"/>
        <v>O</v>
      </c>
      <c r="AS12862" t="s">
        <v>12820</v>
      </c>
    </row>
    <row r="12863" spans="43:45" x14ac:dyDescent="0.25">
      <c r="AQ12863" s="89">
        <v>10056607</v>
      </c>
      <c r="AR12863" s="90" t="str">
        <f t="shared" si="208"/>
        <v>O</v>
      </c>
      <c r="AS12863" t="s">
        <v>12821</v>
      </c>
    </row>
    <row r="12864" spans="43:45" x14ac:dyDescent="0.25">
      <c r="AQ12864" s="89">
        <v>10056625</v>
      </c>
      <c r="AR12864" s="90" t="str">
        <f t="shared" si="208"/>
        <v>O</v>
      </c>
      <c r="AS12864" t="s">
        <v>12822</v>
      </c>
    </row>
    <row r="12865" spans="43:45" x14ac:dyDescent="0.25">
      <c r="AQ12865" s="89">
        <v>10056632</v>
      </c>
      <c r="AR12865" s="90" t="str">
        <f t="shared" si="208"/>
        <v>O</v>
      </c>
      <c r="AS12865" t="s">
        <v>12823</v>
      </c>
    </row>
    <row r="12866" spans="43:45" x14ac:dyDescent="0.25">
      <c r="AQ12866" s="89">
        <v>10056644</v>
      </c>
      <c r="AR12866" s="90" t="str">
        <f t="shared" si="208"/>
        <v>O</v>
      </c>
      <c r="AS12866" t="s">
        <v>12824</v>
      </c>
    </row>
    <row r="12867" spans="43:45" x14ac:dyDescent="0.25">
      <c r="AQ12867" s="89">
        <v>10056647</v>
      </c>
      <c r="AR12867" s="90" t="str">
        <f t="shared" si="208"/>
        <v>O</v>
      </c>
      <c r="AS12867" t="s">
        <v>12825</v>
      </c>
    </row>
    <row r="12868" spans="43:45" x14ac:dyDescent="0.25">
      <c r="AQ12868" s="89">
        <v>10056650</v>
      </c>
      <c r="AR12868" s="90" t="str">
        <f t="shared" si="208"/>
        <v>O</v>
      </c>
      <c r="AS12868" t="s">
        <v>12826</v>
      </c>
    </row>
    <row r="12869" spans="43:45" x14ac:dyDescent="0.25">
      <c r="AQ12869" s="89">
        <v>10056659</v>
      </c>
      <c r="AR12869" s="90" t="str">
        <f t="shared" si="208"/>
        <v>O</v>
      </c>
      <c r="AS12869" t="s">
        <v>12827</v>
      </c>
    </row>
    <row r="12870" spans="43:45" x14ac:dyDescent="0.25">
      <c r="AQ12870" s="89">
        <v>10056664</v>
      </c>
      <c r="AR12870" s="90" t="str">
        <f t="shared" si="208"/>
        <v>O</v>
      </c>
      <c r="AS12870" t="s">
        <v>12828</v>
      </c>
    </row>
    <row r="12871" spans="43:45" x14ac:dyDescent="0.25">
      <c r="AQ12871" s="89">
        <v>10056665</v>
      </c>
      <c r="AR12871" s="90" t="str">
        <f t="shared" si="208"/>
        <v>O</v>
      </c>
      <c r="AS12871" t="s">
        <v>12829</v>
      </c>
    </row>
    <row r="12872" spans="43:45" x14ac:dyDescent="0.25">
      <c r="AQ12872" s="89">
        <v>10056674</v>
      </c>
      <c r="AR12872" s="90" t="str">
        <f t="shared" si="208"/>
        <v>O</v>
      </c>
      <c r="AS12872" t="s">
        <v>12830</v>
      </c>
    </row>
    <row r="12873" spans="43:45" x14ac:dyDescent="0.25">
      <c r="AQ12873" s="89">
        <v>10056679</v>
      </c>
      <c r="AR12873" s="90" t="str">
        <f t="shared" ref="AR12873:AR12936" si="209">IF(ISNA(VLOOKUP(AQ12873,$BP$18:$BQ$356,2,FALSE))=TRUE,"O",VLOOKUP(AQ12873,$BP$18:$BQ$356,2,FALSE))</f>
        <v>O</v>
      </c>
      <c r="AS12873" t="s">
        <v>12831</v>
      </c>
    </row>
    <row r="12874" spans="43:45" x14ac:dyDescent="0.25">
      <c r="AQ12874" s="89">
        <v>10056703</v>
      </c>
      <c r="AR12874" s="90" t="str">
        <f t="shared" si="209"/>
        <v>O</v>
      </c>
      <c r="AS12874" t="s">
        <v>12832</v>
      </c>
    </row>
    <row r="12875" spans="43:45" x14ac:dyDescent="0.25">
      <c r="AQ12875" s="89">
        <v>10056708</v>
      </c>
      <c r="AR12875" s="90" t="str">
        <f t="shared" si="209"/>
        <v>O</v>
      </c>
      <c r="AS12875" t="s">
        <v>12833</v>
      </c>
    </row>
    <row r="12876" spans="43:45" x14ac:dyDescent="0.25">
      <c r="AQ12876" s="89">
        <v>10054343</v>
      </c>
      <c r="AR12876" s="90" t="str">
        <f t="shared" si="209"/>
        <v>O</v>
      </c>
      <c r="AS12876" t="s">
        <v>12834</v>
      </c>
    </row>
    <row r="12877" spans="43:45" x14ac:dyDescent="0.25">
      <c r="AQ12877" s="89">
        <v>10054344</v>
      </c>
      <c r="AR12877" s="90" t="str">
        <f t="shared" si="209"/>
        <v>O</v>
      </c>
      <c r="AS12877" t="s">
        <v>12835</v>
      </c>
    </row>
    <row r="12878" spans="43:45" x14ac:dyDescent="0.25">
      <c r="AQ12878" s="89">
        <v>10054665</v>
      </c>
      <c r="AR12878" s="90" t="str">
        <f t="shared" si="209"/>
        <v>O</v>
      </c>
      <c r="AS12878" t="s">
        <v>12836</v>
      </c>
    </row>
    <row r="12879" spans="43:45" x14ac:dyDescent="0.25">
      <c r="AQ12879" s="89">
        <v>10054741</v>
      </c>
      <c r="AR12879" s="90" t="str">
        <f t="shared" si="209"/>
        <v>O</v>
      </c>
      <c r="AS12879" t="s">
        <v>12837</v>
      </c>
    </row>
    <row r="12880" spans="43:45" x14ac:dyDescent="0.25">
      <c r="AQ12880" s="89">
        <v>10054760</v>
      </c>
      <c r="AR12880" s="90" t="str">
        <f t="shared" si="209"/>
        <v>O</v>
      </c>
      <c r="AS12880" t="s">
        <v>12838</v>
      </c>
    </row>
    <row r="12881" spans="43:45" x14ac:dyDescent="0.25">
      <c r="AQ12881" s="89">
        <v>10054806</v>
      </c>
      <c r="AR12881" s="90" t="str">
        <f t="shared" si="209"/>
        <v>O</v>
      </c>
      <c r="AS12881" t="s">
        <v>12839</v>
      </c>
    </row>
    <row r="12882" spans="43:45" x14ac:dyDescent="0.25">
      <c r="AQ12882" s="89">
        <v>10054814</v>
      </c>
      <c r="AR12882" s="90" t="str">
        <f t="shared" si="209"/>
        <v>O</v>
      </c>
      <c r="AS12882" t="s">
        <v>12840</v>
      </c>
    </row>
    <row r="12883" spans="43:45" x14ac:dyDescent="0.25">
      <c r="AQ12883" s="89">
        <v>10054857</v>
      </c>
      <c r="AR12883" s="90" t="str">
        <f t="shared" si="209"/>
        <v>O</v>
      </c>
      <c r="AS12883" t="s">
        <v>12841</v>
      </c>
    </row>
    <row r="12884" spans="43:45" x14ac:dyDescent="0.25">
      <c r="AQ12884" s="89">
        <v>10055024</v>
      </c>
      <c r="AR12884" s="90" t="str">
        <f t="shared" si="209"/>
        <v>O</v>
      </c>
      <c r="AS12884" t="s">
        <v>12842</v>
      </c>
    </row>
    <row r="12885" spans="43:45" x14ac:dyDescent="0.25">
      <c r="AQ12885" s="89">
        <v>10055030</v>
      </c>
      <c r="AR12885" s="90" t="str">
        <f t="shared" si="209"/>
        <v>O</v>
      </c>
      <c r="AS12885" t="s">
        <v>12843</v>
      </c>
    </row>
    <row r="12886" spans="43:45" x14ac:dyDescent="0.25">
      <c r="AQ12886" s="89">
        <v>10056580</v>
      </c>
      <c r="AR12886" s="90" t="str">
        <f t="shared" si="209"/>
        <v>O</v>
      </c>
      <c r="AS12886" t="s">
        <v>12844</v>
      </c>
    </row>
    <row r="12887" spans="43:45" x14ac:dyDescent="0.25">
      <c r="AQ12887" s="89">
        <v>10056585</v>
      </c>
      <c r="AR12887" s="90" t="str">
        <f t="shared" si="209"/>
        <v>O</v>
      </c>
      <c r="AS12887" t="s">
        <v>12845</v>
      </c>
    </row>
    <row r="12888" spans="43:45" x14ac:dyDescent="0.25">
      <c r="AQ12888" s="89">
        <v>10056597</v>
      </c>
      <c r="AR12888" s="90" t="str">
        <f t="shared" si="209"/>
        <v>O</v>
      </c>
      <c r="AS12888" t="s">
        <v>12846</v>
      </c>
    </row>
    <row r="12889" spans="43:45" x14ac:dyDescent="0.25">
      <c r="AQ12889" s="89">
        <v>10056600</v>
      </c>
      <c r="AR12889" s="90" t="str">
        <f t="shared" si="209"/>
        <v>O</v>
      </c>
      <c r="AS12889" t="s">
        <v>12847</v>
      </c>
    </row>
    <row r="12890" spans="43:45" x14ac:dyDescent="0.25">
      <c r="AQ12890" s="89">
        <v>10056602</v>
      </c>
      <c r="AR12890" s="90" t="str">
        <f t="shared" si="209"/>
        <v>O</v>
      </c>
      <c r="AS12890" t="s">
        <v>12848</v>
      </c>
    </row>
    <row r="12891" spans="43:45" x14ac:dyDescent="0.25">
      <c r="AQ12891" s="89">
        <v>10056612</v>
      </c>
      <c r="AR12891" s="90" t="str">
        <f t="shared" si="209"/>
        <v>O</v>
      </c>
      <c r="AS12891" t="s">
        <v>12849</v>
      </c>
    </row>
    <row r="12892" spans="43:45" x14ac:dyDescent="0.25">
      <c r="AQ12892" s="89">
        <v>10056620</v>
      </c>
      <c r="AR12892" s="90" t="str">
        <f t="shared" si="209"/>
        <v>O</v>
      </c>
      <c r="AS12892" t="s">
        <v>12850</v>
      </c>
    </row>
    <row r="12893" spans="43:45" x14ac:dyDescent="0.25">
      <c r="AQ12893" s="89">
        <v>10056658</v>
      </c>
      <c r="AR12893" s="90" t="str">
        <f t="shared" si="209"/>
        <v>O</v>
      </c>
      <c r="AS12893" t="s">
        <v>12851</v>
      </c>
    </row>
    <row r="12894" spans="43:45" x14ac:dyDescent="0.25">
      <c r="AQ12894" s="89">
        <v>10056668</v>
      </c>
      <c r="AR12894" s="90" t="str">
        <f t="shared" si="209"/>
        <v>O</v>
      </c>
      <c r="AS12894" t="s">
        <v>12852</v>
      </c>
    </row>
    <row r="12895" spans="43:45" x14ac:dyDescent="0.25">
      <c r="AQ12895" s="89">
        <v>10056672</v>
      </c>
      <c r="AR12895" s="90" t="str">
        <f t="shared" si="209"/>
        <v>O</v>
      </c>
      <c r="AS12895" t="s">
        <v>12853</v>
      </c>
    </row>
    <row r="12896" spans="43:45" x14ac:dyDescent="0.25">
      <c r="AQ12896" s="89">
        <v>10056688</v>
      </c>
      <c r="AR12896" s="90" t="str">
        <f t="shared" si="209"/>
        <v>O</v>
      </c>
      <c r="AS12896" t="s">
        <v>12854</v>
      </c>
    </row>
    <row r="12897" spans="43:45" x14ac:dyDescent="0.25">
      <c r="AQ12897" s="89">
        <v>10056697</v>
      </c>
      <c r="AR12897" s="90" t="str">
        <f t="shared" si="209"/>
        <v>O</v>
      </c>
      <c r="AS12897" t="s">
        <v>12855</v>
      </c>
    </row>
    <row r="12898" spans="43:45" x14ac:dyDescent="0.25">
      <c r="AQ12898" s="89">
        <v>10056698</v>
      </c>
      <c r="AR12898" s="90" t="str">
        <f t="shared" si="209"/>
        <v>O</v>
      </c>
      <c r="AS12898" t="s">
        <v>12856</v>
      </c>
    </row>
    <row r="12899" spans="43:45" x14ac:dyDescent="0.25">
      <c r="AQ12899" s="89">
        <v>10056699</v>
      </c>
      <c r="AR12899" s="90" t="str">
        <f t="shared" si="209"/>
        <v>O</v>
      </c>
      <c r="AS12899" t="s">
        <v>12857</v>
      </c>
    </row>
    <row r="12900" spans="43:45" x14ac:dyDescent="0.25">
      <c r="AQ12900" s="89">
        <v>10054950</v>
      </c>
      <c r="AR12900" s="90" t="str">
        <f t="shared" si="209"/>
        <v>O</v>
      </c>
      <c r="AS12900" t="s">
        <v>12858</v>
      </c>
    </row>
    <row r="12901" spans="43:45" x14ac:dyDescent="0.25">
      <c r="AQ12901" s="89">
        <v>10055008</v>
      </c>
      <c r="AR12901" s="90" t="str">
        <f t="shared" si="209"/>
        <v>O</v>
      </c>
      <c r="AS12901" t="s">
        <v>12859</v>
      </c>
    </row>
    <row r="12902" spans="43:45" x14ac:dyDescent="0.25">
      <c r="AQ12902" s="89">
        <v>10055148</v>
      </c>
      <c r="AR12902" s="90" t="str">
        <f t="shared" si="209"/>
        <v>O</v>
      </c>
      <c r="AS12902" t="s">
        <v>12860</v>
      </c>
    </row>
    <row r="12903" spans="43:45" x14ac:dyDescent="0.25">
      <c r="AQ12903" s="89">
        <v>10056721</v>
      </c>
      <c r="AR12903" s="90" t="str">
        <f t="shared" si="209"/>
        <v>O</v>
      </c>
      <c r="AS12903" t="s">
        <v>12861</v>
      </c>
    </row>
    <row r="12904" spans="43:45" x14ac:dyDescent="0.25">
      <c r="AQ12904" s="89">
        <v>10056752</v>
      </c>
      <c r="AR12904" s="90" t="str">
        <f t="shared" si="209"/>
        <v>O</v>
      </c>
      <c r="AS12904" t="s">
        <v>12862</v>
      </c>
    </row>
    <row r="12905" spans="43:45" x14ac:dyDescent="0.25">
      <c r="AQ12905" s="89">
        <v>10056760</v>
      </c>
      <c r="AR12905" s="90" t="str">
        <f t="shared" si="209"/>
        <v>O</v>
      </c>
      <c r="AS12905" t="s">
        <v>12863</v>
      </c>
    </row>
    <row r="12906" spans="43:45" x14ac:dyDescent="0.25">
      <c r="AQ12906" s="89">
        <v>10056775</v>
      </c>
      <c r="AR12906" s="90" t="str">
        <f t="shared" si="209"/>
        <v>O</v>
      </c>
      <c r="AS12906" t="s">
        <v>12864</v>
      </c>
    </row>
    <row r="12907" spans="43:45" x14ac:dyDescent="0.25">
      <c r="AQ12907" s="89">
        <v>10056788</v>
      </c>
      <c r="AR12907" s="90" t="str">
        <f t="shared" si="209"/>
        <v>O</v>
      </c>
      <c r="AS12907" t="s">
        <v>12865</v>
      </c>
    </row>
    <row r="12908" spans="43:45" x14ac:dyDescent="0.25">
      <c r="AQ12908" s="89">
        <v>10056791</v>
      </c>
      <c r="AR12908" s="90" t="str">
        <f t="shared" si="209"/>
        <v>O</v>
      </c>
      <c r="AS12908" t="s">
        <v>12866</v>
      </c>
    </row>
    <row r="12909" spans="43:45" x14ac:dyDescent="0.25">
      <c r="AQ12909" s="89">
        <v>10056803</v>
      </c>
      <c r="AR12909" s="90" t="str">
        <f t="shared" si="209"/>
        <v>O</v>
      </c>
      <c r="AS12909" t="s">
        <v>12867</v>
      </c>
    </row>
    <row r="12910" spans="43:45" x14ac:dyDescent="0.25">
      <c r="AQ12910" s="89">
        <v>10056820</v>
      </c>
      <c r="AR12910" s="90" t="str">
        <f t="shared" si="209"/>
        <v>O</v>
      </c>
      <c r="AS12910" t="s">
        <v>12868</v>
      </c>
    </row>
    <row r="12911" spans="43:45" x14ac:dyDescent="0.25">
      <c r="AQ12911" s="89">
        <v>10056829</v>
      </c>
      <c r="AR12911" s="90" t="str">
        <f t="shared" si="209"/>
        <v>O</v>
      </c>
      <c r="AS12911" t="s">
        <v>12869</v>
      </c>
    </row>
    <row r="12912" spans="43:45" x14ac:dyDescent="0.25">
      <c r="AQ12912" s="89">
        <v>10056843</v>
      </c>
      <c r="AR12912" s="90" t="str">
        <f t="shared" si="209"/>
        <v>O</v>
      </c>
      <c r="AS12912" t="s">
        <v>12870</v>
      </c>
    </row>
    <row r="12913" spans="43:45" x14ac:dyDescent="0.25">
      <c r="AQ12913" s="89">
        <v>10056854</v>
      </c>
      <c r="AR12913" s="90" t="str">
        <f t="shared" si="209"/>
        <v>O</v>
      </c>
      <c r="AS12913" t="s">
        <v>12871</v>
      </c>
    </row>
    <row r="12914" spans="43:45" x14ac:dyDescent="0.25">
      <c r="AQ12914" s="89">
        <v>10054326</v>
      </c>
      <c r="AR12914" s="90" t="str">
        <f t="shared" si="209"/>
        <v>O</v>
      </c>
      <c r="AS12914" t="s">
        <v>12872</v>
      </c>
    </row>
    <row r="12915" spans="43:45" x14ac:dyDescent="0.25">
      <c r="AQ12915" s="89">
        <v>10054402</v>
      </c>
      <c r="AR12915" s="90" t="str">
        <f t="shared" si="209"/>
        <v>O</v>
      </c>
      <c r="AS12915" t="s">
        <v>12873</v>
      </c>
    </row>
    <row r="12916" spans="43:45" x14ac:dyDescent="0.25">
      <c r="AQ12916" s="89">
        <v>10054457</v>
      </c>
      <c r="AR12916" s="90" t="str">
        <f t="shared" si="209"/>
        <v>O</v>
      </c>
      <c r="AS12916" t="s">
        <v>12874</v>
      </c>
    </row>
    <row r="12917" spans="43:45" x14ac:dyDescent="0.25">
      <c r="AQ12917" s="89">
        <v>10054498</v>
      </c>
      <c r="AR12917" s="90" t="str">
        <f t="shared" si="209"/>
        <v>O</v>
      </c>
      <c r="AS12917" t="s">
        <v>12875</v>
      </c>
    </row>
    <row r="12918" spans="43:45" x14ac:dyDescent="0.25">
      <c r="AQ12918" s="89">
        <v>10054555</v>
      </c>
      <c r="AR12918" s="90" t="str">
        <f t="shared" si="209"/>
        <v>O</v>
      </c>
      <c r="AS12918" t="s">
        <v>12876</v>
      </c>
    </row>
    <row r="12919" spans="43:45" x14ac:dyDescent="0.25">
      <c r="AQ12919" s="89">
        <v>10054614</v>
      </c>
      <c r="AR12919" s="90" t="str">
        <f t="shared" si="209"/>
        <v>O</v>
      </c>
      <c r="AS12919" t="s">
        <v>12877</v>
      </c>
    </row>
    <row r="12920" spans="43:45" x14ac:dyDescent="0.25">
      <c r="AQ12920" s="89">
        <v>10054643</v>
      </c>
      <c r="AR12920" s="90" t="str">
        <f t="shared" si="209"/>
        <v>O</v>
      </c>
      <c r="AS12920" t="s">
        <v>12878</v>
      </c>
    </row>
    <row r="12921" spans="43:45" x14ac:dyDescent="0.25">
      <c r="AQ12921" s="89">
        <v>10054666</v>
      </c>
      <c r="AR12921" s="90" t="str">
        <f t="shared" si="209"/>
        <v>O</v>
      </c>
      <c r="AS12921" t="s">
        <v>12879</v>
      </c>
    </row>
    <row r="12922" spans="43:45" x14ac:dyDescent="0.25">
      <c r="AQ12922" s="89">
        <v>10054705</v>
      </c>
      <c r="AR12922" s="90" t="str">
        <f t="shared" si="209"/>
        <v>O</v>
      </c>
      <c r="AS12922" t="s">
        <v>12880</v>
      </c>
    </row>
    <row r="12923" spans="43:45" x14ac:dyDescent="0.25">
      <c r="AQ12923" s="89">
        <v>10054707</v>
      </c>
      <c r="AR12923" s="90" t="str">
        <f t="shared" si="209"/>
        <v>O</v>
      </c>
      <c r="AS12923" t="s">
        <v>12881</v>
      </c>
    </row>
    <row r="12924" spans="43:45" x14ac:dyDescent="0.25">
      <c r="AQ12924" s="89">
        <v>10054713</v>
      </c>
      <c r="AR12924" s="90" t="str">
        <f t="shared" si="209"/>
        <v>O</v>
      </c>
      <c r="AS12924" t="s">
        <v>12882</v>
      </c>
    </row>
    <row r="12925" spans="43:45" x14ac:dyDescent="0.25">
      <c r="AQ12925" s="89">
        <v>10054791</v>
      </c>
      <c r="AR12925" s="90" t="str">
        <f t="shared" si="209"/>
        <v>O</v>
      </c>
      <c r="AS12925" t="s">
        <v>12883</v>
      </c>
    </row>
    <row r="12926" spans="43:45" x14ac:dyDescent="0.25">
      <c r="AQ12926" s="89">
        <v>10056702</v>
      </c>
      <c r="AR12926" s="90" t="str">
        <f t="shared" si="209"/>
        <v>O</v>
      </c>
      <c r="AS12926" t="s">
        <v>12884</v>
      </c>
    </row>
    <row r="12927" spans="43:45" x14ac:dyDescent="0.25">
      <c r="AQ12927" s="89">
        <v>10056711</v>
      </c>
      <c r="AR12927" s="90" t="str">
        <f t="shared" si="209"/>
        <v>O</v>
      </c>
      <c r="AS12927" t="s">
        <v>12885</v>
      </c>
    </row>
    <row r="12928" spans="43:45" x14ac:dyDescent="0.25">
      <c r="AQ12928" s="89">
        <v>10056729</v>
      </c>
      <c r="AR12928" s="90" t="str">
        <f t="shared" si="209"/>
        <v>O</v>
      </c>
      <c r="AS12928" t="s">
        <v>12886</v>
      </c>
    </row>
    <row r="12929" spans="43:45" x14ac:dyDescent="0.25">
      <c r="AQ12929" s="89">
        <v>10056746</v>
      </c>
      <c r="AR12929" s="90" t="str">
        <f t="shared" si="209"/>
        <v>O</v>
      </c>
      <c r="AS12929" t="s">
        <v>12887</v>
      </c>
    </row>
    <row r="12930" spans="43:45" x14ac:dyDescent="0.25">
      <c r="AQ12930" s="89">
        <v>10056748</v>
      </c>
      <c r="AR12930" s="90" t="str">
        <f t="shared" si="209"/>
        <v>O</v>
      </c>
      <c r="AS12930" t="s">
        <v>12888</v>
      </c>
    </row>
    <row r="12931" spans="43:45" x14ac:dyDescent="0.25">
      <c r="AQ12931" s="89">
        <v>10056754</v>
      </c>
      <c r="AR12931" s="90" t="str">
        <f t="shared" si="209"/>
        <v>O</v>
      </c>
      <c r="AS12931" t="s">
        <v>12889</v>
      </c>
    </row>
    <row r="12932" spans="43:45" x14ac:dyDescent="0.25">
      <c r="AQ12932" s="89">
        <v>10056756</v>
      </c>
      <c r="AR12932" s="90" t="str">
        <f t="shared" si="209"/>
        <v>O</v>
      </c>
      <c r="AS12932" t="s">
        <v>12890</v>
      </c>
    </row>
    <row r="12933" spans="43:45" x14ac:dyDescent="0.25">
      <c r="AQ12933" s="89">
        <v>10056781</v>
      </c>
      <c r="AR12933" s="90" t="str">
        <f t="shared" si="209"/>
        <v>O</v>
      </c>
      <c r="AS12933" t="s">
        <v>12891</v>
      </c>
    </row>
    <row r="12934" spans="43:45" x14ac:dyDescent="0.25">
      <c r="AQ12934" s="89">
        <v>10056800</v>
      </c>
      <c r="AR12934" s="90" t="str">
        <f t="shared" si="209"/>
        <v>O</v>
      </c>
      <c r="AS12934" t="s">
        <v>12892</v>
      </c>
    </row>
    <row r="12935" spans="43:45" x14ac:dyDescent="0.25">
      <c r="AQ12935" s="89">
        <v>10056809</v>
      </c>
      <c r="AR12935" s="90" t="str">
        <f t="shared" si="209"/>
        <v>O</v>
      </c>
      <c r="AS12935" t="s">
        <v>12893</v>
      </c>
    </row>
    <row r="12936" spans="43:45" x14ac:dyDescent="0.25">
      <c r="AQ12936" s="89">
        <v>10056813</v>
      </c>
      <c r="AR12936" s="90" t="str">
        <f t="shared" si="209"/>
        <v>O</v>
      </c>
      <c r="AS12936" t="s">
        <v>12894</v>
      </c>
    </row>
    <row r="12937" spans="43:45" x14ac:dyDescent="0.25">
      <c r="AQ12937" s="89">
        <v>10056817</v>
      </c>
      <c r="AR12937" s="90" t="str">
        <f t="shared" ref="AR12937:AR13000" si="210">IF(ISNA(VLOOKUP(AQ12937,$BP$18:$BQ$356,2,FALSE))=TRUE,"O",VLOOKUP(AQ12937,$BP$18:$BQ$356,2,FALSE))</f>
        <v>O</v>
      </c>
      <c r="AS12937" t="s">
        <v>12895</v>
      </c>
    </row>
    <row r="12938" spans="43:45" x14ac:dyDescent="0.25">
      <c r="AQ12938" s="89">
        <v>10054401</v>
      </c>
      <c r="AR12938" s="90" t="str">
        <f t="shared" si="210"/>
        <v>O</v>
      </c>
      <c r="AS12938" t="s">
        <v>12896</v>
      </c>
    </row>
    <row r="12939" spans="43:45" x14ac:dyDescent="0.25">
      <c r="AQ12939" s="89">
        <v>10054488</v>
      </c>
      <c r="AR12939" s="90" t="str">
        <f t="shared" si="210"/>
        <v>O</v>
      </c>
      <c r="AS12939" t="s">
        <v>12897</v>
      </c>
    </row>
    <row r="12940" spans="43:45" x14ac:dyDescent="0.25">
      <c r="AQ12940" s="89">
        <v>10055023</v>
      </c>
      <c r="AR12940" s="90" t="str">
        <f t="shared" si="210"/>
        <v>O</v>
      </c>
      <c r="AS12940" t="s">
        <v>12898</v>
      </c>
    </row>
    <row r="12941" spans="43:45" x14ac:dyDescent="0.25">
      <c r="AQ12941" s="89">
        <v>10055182</v>
      </c>
      <c r="AR12941" s="90" t="str">
        <f t="shared" si="210"/>
        <v>O</v>
      </c>
      <c r="AS12941" t="s">
        <v>10785</v>
      </c>
    </row>
    <row r="12942" spans="43:45" x14ac:dyDescent="0.25">
      <c r="AQ12942" s="89">
        <v>10055194</v>
      </c>
      <c r="AR12942" s="90" t="str">
        <f t="shared" si="210"/>
        <v>O</v>
      </c>
      <c r="AS12942" t="s">
        <v>12899</v>
      </c>
    </row>
    <row r="12943" spans="43:45" x14ac:dyDescent="0.25">
      <c r="AQ12943" s="89">
        <v>10055200</v>
      </c>
      <c r="AR12943" s="90" t="str">
        <f t="shared" si="210"/>
        <v>O</v>
      </c>
      <c r="AS12943" t="s">
        <v>12900</v>
      </c>
    </row>
    <row r="12944" spans="43:45" x14ac:dyDescent="0.25">
      <c r="AQ12944" s="89">
        <v>10055214</v>
      </c>
      <c r="AR12944" s="90" t="str">
        <f t="shared" si="210"/>
        <v>O</v>
      </c>
      <c r="AS12944" t="s">
        <v>12901</v>
      </c>
    </row>
    <row r="12945" spans="43:45" x14ac:dyDescent="0.25">
      <c r="AQ12945" s="89">
        <v>10055224</v>
      </c>
      <c r="AR12945" s="90" t="str">
        <f t="shared" si="210"/>
        <v>O</v>
      </c>
      <c r="AS12945" t="s">
        <v>12902</v>
      </c>
    </row>
    <row r="12946" spans="43:45" x14ac:dyDescent="0.25">
      <c r="AQ12946" s="89">
        <v>10055227</v>
      </c>
      <c r="AR12946" s="90" t="str">
        <f t="shared" si="210"/>
        <v>O</v>
      </c>
      <c r="AS12946" t="s">
        <v>12903</v>
      </c>
    </row>
    <row r="12947" spans="43:45" x14ac:dyDescent="0.25">
      <c r="AQ12947" s="89">
        <v>10055233</v>
      </c>
      <c r="AR12947" s="90" t="str">
        <f t="shared" si="210"/>
        <v>O</v>
      </c>
      <c r="AS12947" t="s">
        <v>12904</v>
      </c>
    </row>
    <row r="12948" spans="43:45" x14ac:dyDescent="0.25">
      <c r="AQ12948" s="89">
        <v>10055249</v>
      </c>
      <c r="AR12948" s="90" t="str">
        <f t="shared" si="210"/>
        <v>O</v>
      </c>
      <c r="AS12948" t="s">
        <v>12905</v>
      </c>
    </row>
    <row r="12949" spans="43:45" x14ac:dyDescent="0.25">
      <c r="AQ12949" s="89">
        <v>10056682</v>
      </c>
      <c r="AR12949" s="90" t="str">
        <f t="shared" si="210"/>
        <v>O</v>
      </c>
      <c r="AS12949" t="s">
        <v>12906</v>
      </c>
    </row>
    <row r="12950" spans="43:45" x14ac:dyDescent="0.25">
      <c r="AQ12950" s="89">
        <v>10056860</v>
      </c>
      <c r="AR12950" s="90" t="str">
        <f t="shared" si="210"/>
        <v>O</v>
      </c>
      <c r="AS12950" t="s">
        <v>12907</v>
      </c>
    </row>
    <row r="12951" spans="43:45" x14ac:dyDescent="0.25">
      <c r="AQ12951" s="89">
        <v>10056867</v>
      </c>
      <c r="AR12951" s="90" t="str">
        <f t="shared" si="210"/>
        <v>O</v>
      </c>
      <c r="AS12951" t="s">
        <v>12908</v>
      </c>
    </row>
    <row r="12952" spans="43:45" x14ac:dyDescent="0.25">
      <c r="AQ12952" s="89">
        <v>10056870</v>
      </c>
      <c r="AR12952" s="90" t="str">
        <f t="shared" si="210"/>
        <v>O</v>
      </c>
      <c r="AS12952" t="s">
        <v>12909</v>
      </c>
    </row>
    <row r="12953" spans="43:45" x14ac:dyDescent="0.25">
      <c r="AQ12953" s="89">
        <v>10056889</v>
      </c>
      <c r="AR12953" s="90" t="str">
        <f t="shared" si="210"/>
        <v>O</v>
      </c>
      <c r="AS12953" t="s">
        <v>12910</v>
      </c>
    </row>
    <row r="12954" spans="43:45" x14ac:dyDescent="0.25">
      <c r="AQ12954" s="89">
        <v>10056898</v>
      </c>
      <c r="AR12954" s="90" t="str">
        <f t="shared" si="210"/>
        <v>O</v>
      </c>
      <c r="AS12954" t="s">
        <v>12911</v>
      </c>
    </row>
    <row r="12955" spans="43:45" x14ac:dyDescent="0.25">
      <c r="AQ12955" s="89">
        <v>10056903</v>
      </c>
      <c r="AR12955" s="90" t="str">
        <f t="shared" si="210"/>
        <v>O</v>
      </c>
      <c r="AS12955" t="s">
        <v>12912</v>
      </c>
    </row>
    <row r="12956" spans="43:45" x14ac:dyDescent="0.25">
      <c r="AQ12956" s="89">
        <v>10056913</v>
      </c>
      <c r="AR12956" s="90" t="str">
        <f t="shared" si="210"/>
        <v>O</v>
      </c>
      <c r="AS12956" t="s">
        <v>12913</v>
      </c>
    </row>
    <row r="12957" spans="43:45" x14ac:dyDescent="0.25">
      <c r="AQ12957" s="89">
        <v>10056920</v>
      </c>
      <c r="AR12957" s="90" t="str">
        <f t="shared" si="210"/>
        <v>O</v>
      </c>
      <c r="AS12957" t="s">
        <v>12914</v>
      </c>
    </row>
    <row r="12958" spans="43:45" x14ac:dyDescent="0.25">
      <c r="AQ12958" s="89">
        <v>10056922</v>
      </c>
      <c r="AR12958" s="90" t="str">
        <f t="shared" si="210"/>
        <v>O</v>
      </c>
      <c r="AS12958" t="s">
        <v>12915</v>
      </c>
    </row>
    <row r="12959" spans="43:45" x14ac:dyDescent="0.25">
      <c r="AQ12959" s="89">
        <v>10056932</v>
      </c>
      <c r="AR12959" s="90" t="str">
        <f t="shared" si="210"/>
        <v>O</v>
      </c>
      <c r="AS12959" t="s">
        <v>12916</v>
      </c>
    </row>
    <row r="12960" spans="43:45" x14ac:dyDescent="0.25">
      <c r="AQ12960" s="89">
        <v>10056935</v>
      </c>
      <c r="AR12960" s="90" t="str">
        <f t="shared" si="210"/>
        <v>O</v>
      </c>
      <c r="AS12960" t="s">
        <v>12917</v>
      </c>
    </row>
    <row r="12961" spans="43:45" x14ac:dyDescent="0.25">
      <c r="AQ12961" s="89">
        <v>10056955</v>
      </c>
      <c r="AR12961" s="90" t="str">
        <f t="shared" si="210"/>
        <v>O</v>
      </c>
      <c r="AS12961" t="s">
        <v>12918</v>
      </c>
    </row>
    <row r="12962" spans="43:45" x14ac:dyDescent="0.25">
      <c r="AQ12962" s="89">
        <v>10056964</v>
      </c>
      <c r="AR12962" s="90" t="str">
        <f t="shared" si="210"/>
        <v>O</v>
      </c>
      <c r="AS12962" t="s">
        <v>12919</v>
      </c>
    </row>
    <row r="12963" spans="43:45" x14ac:dyDescent="0.25">
      <c r="AQ12963" s="89">
        <v>10056980</v>
      </c>
      <c r="AR12963" s="90" t="str">
        <f t="shared" si="210"/>
        <v>O</v>
      </c>
      <c r="AS12963" t="s">
        <v>12920</v>
      </c>
    </row>
    <row r="12964" spans="43:45" x14ac:dyDescent="0.25">
      <c r="AQ12964" s="89">
        <v>10056988</v>
      </c>
      <c r="AR12964" s="90" t="str">
        <f t="shared" si="210"/>
        <v>O</v>
      </c>
      <c r="AS12964" t="s">
        <v>12921</v>
      </c>
    </row>
    <row r="12965" spans="43:45" x14ac:dyDescent="0.25">
      <c r="AQ12965" s="89">
        <v>10056994</v>
      </c>
      <c r="AR12965" s="90" t="str">
        <f t="shared" si="210"/>
        <v>O</v>
      </c>
      <c r="AS12965" t="s">
        <v>12922</v>
      </c>
    </row>
    <row r="12966" spans="43:45" x14ac:dyDescent="0.25">
      <c r="AQ12966" s="89">
        <v>10057010</v>
      </c>
      <c r="AR12966" s="90" t="str">
        <f t="shared" si="210"/>
        <v>O</v>
      </c>
      <c r="AS12966" t="s">
        <v>12923</v>
      </c>
    </row>
    <row r="12967" spans="43:45" x14ac:dyDescent="0.25">
      <c r="AQ12967" s="89">
        <v>10054419</v>
      </c>
      <c r="AR12967" s="90" t="str">
        <f t="shared" si="210"/>
        <v>O</v>
      </c>
      <c r="AS12967" t="s">
        <v>12924</v>
      </c>
    </row>
    <row r="12968" spans="43:45" x14ac:dyDescent="0.25">
      <c r="AQ12968" s="89">
        <v>10054914</v>
      </c>
      <c r="AR12968" s="90" t="str">
        <f t="shared" si="210"/>
        <v>O</v>
      </c>
      <c r="AS12968" t="s">
        <v>12925</v>
      </c>
    </row>
    <row r="12969" spans="43:45" x14ac:dyDescent="0.25">
      <c r="AQ12969" s="89">
        <v>10054915</v>
      </c>
      <c r="AR12969" s="90" t="str">
        <f t="shared" si="210"/>
        <v>O</v>
      </c>
      <c r="AS12969" t="s">
        <v>12926</v>
      </c>
    </row>
    <row r="12970" spans="43:45" x14ac:dyDescent="0.25">
      <c r="AQ12970" s="89">
        <v>10054923</v>
      </c>
      <c r="AR12970" s="90" t="str">
        <f t="shared" si="210"/>
        <v>O</v>
      </c>
      <c r="AS12970" t="s">
        <v>12927</v>
      </c>
    </row>
    <row r="12971" spans="43:45" x14ac:dyDescent="0.25">
      <c r="AQ12971" s="89">
        <v>10054976</v>
      </c>
      <c r="AR12971" s="90" t="str">
        <f t="shared" si="210"/>
        <v>O</v>
      </c>
      <c r="AS12971" t="s">
        <v>12928</v>
      </c>
    </row>
    <row r="12972" spans="43:45" x14ac:dyDescent="0.25">
      <c r="AQ12972" s="89">
        <v>10054993</v>
      </c>
      <c r="AR12972" s="90" t="str">
        <f t="shared" si="210"/>
        <v>O</v>
      </c>
      <c r="AS12972" t="s">
        <v>12929</v>
      </c>
    </row>
    <row r="12973" spans="43:45" x14ac:dyDescent="0.25">
      <c r="AQ12973" s="89">
        <v>10055003</v>
      </c>
      <c r="AR12973" s="90" t="str">
        <f t="shared" si="210"/>
        <v>O</v>
      </c>
      <c r="AS12973" t="s">
        <v>12930</v>
      </c>
    </row>
    <row r="12974" spans="43:45" x14ac:dyDescent="0.25">
      <c r="AQ12974" s="89">
        <v>10055007</v>
      </c>
      <c r="AR12974" s="90" t="str">
        <f t="shared" si="210"/>
        <v>O</v>
      </c>
      <c r="AS12974" t="s">
        <v>12931</v>
      </c>
    </row>
    <row r="12975" spans="43:45" x14ac:dyDescent="0.25">
      <c r="AQ12975" s="89">
        <v>10055018</v>
      </c>
      <c r="AR12975" s="90" t="str">
        <f t="shared" si="210"/>
        <v>O</v>
      </c>
      <c r="AS12975" t="s">
        <v>12932</v>
      </c>
    </row>
    <row r="12976" spans="43:45" x14ac:dyDescent="0.25">
      <c r="AQ12976" s="89">
        <v>10055043</v>
      </c>
      <c r="AR12976" s="90" t="str">
        <f t="shared" si="210"/>
        <v>O</v>
      </c>
      <c r="AS12976" t="s">
        <v>12933</v>
      </c>
    </row>
    <row r="12977" spans="43:45" x14ac:dyDescent="0.25">
      <c r="AQ12977" s="89">
        <v>10055046</v>
      </c>
      <c r="AR12977" s="90" t="str">
        <f t="shared" si="210"/>
        <v>O</v>
      </c>
      <c r="AS12977" t="s">
        <v>12934</v>
      </c>
    </row>
    <row r="12978" spans="43:45" x14ac:dyDescent="0.25">
      <c r="AQ12978" s="89">
        <v>10056823</v>
      </c>
      <c r="AR12978" s="90" t="str">
        <f t="shared" si="210"/>
        <v>O</v>
      </c>
      <c r="AS12978" t="s">
        <v>12935</v>
      </c>
    </row>
    <row r="12979" spans="43:45" x14ac:dyDescent="0.25">
      <c r="AQ12979" s="89">
        <v>10056836</v>
      </c>
      <c r="AR12979" s="90" t="str">
        <f t="shared" si="210"/>
        <v>O</v>
      </c>
      <c r="AS12979" t="s">
        <v>12936</v>
      </c>
    </row>
    <row r="12980" spans="43:45" x14ac:dyDescent="0.25">
      <c r="AQ12980" s="89">
        <v>10056848</v>
      </c>
      <c r="AR12980" s="90" t="str">
        <f t="shared" si="210"/>
        <v>O</v>
      </c>
      <c r="AS12980" t="s">
        <v>12937</v>
      </c>
    </row>
    <row r="12981" spans="43:45" x14ac:dyDescent="0.25">
      <c r="AQ12981" s="89">
        <v>10056864</v>
      </c>
      <c r="AR12981" s="90" t="str">
        <f t="shared" si="210"/>
        <v>O</v>
      </c>
      <c r="AS12981" t="s">
        <v>12938</v>
      </c>
    </row>
    <row r="12982" spans="43:45" x14ac:dyDescent="0.25">
      <c r="AQ12982" s="89">
        <v>10056873</v>
      </c>
      <c r="AR12982" s="90" t="str">
        <f t="shared" si="210"/>
        <v>O</v>
      </c>
      <c r="AS12982" t="s">
        <v>12939</v>
      </c>
    </row>
    <row r="12983" spans="43:45" x14ac:dyDescent="0.25">
      <c r="AQ12983" s="89">
        <v>10056876</v>
      </c>
      <c r="AR12983" s="90" t="str">
        <f t="shared" si="210"/>
        <v>O</v>
      </c>
      <c r="AS12983" t="s">
        <v>12940</v>
      </c>
    </row>
    <row r="12984" spans="43:45" x14ac:dyDescent="0.25">
      <c r="AQ12984" s="89">
        <v>10056880</v>
      </c>
      <c r="AR12984" s="90" t="str">
        <f t="shared" si="210"/>
        <v>O</v>
      </c>
      <c r="AS12984" t="s">
        <v>12941</v>
      </c>
    </row>
    <row r="12985" spans="43:45" x14ac:dyDescent="0.25">
      <c r="AQ12985" s="89">
        <v>10056900</v>
      </c>
      <c r="AR12985" s="90" t="str">
        <f t="shared" si="210"/>
        <v>O</v>
      </c>
      <c r="AS12985" t="s">
        <v>12942</v>
      </c>
    </row>
    <row r="12986" spans="43:45" x14ac:dyDescent="0.25">
      <c r="AQ12986" s="89">
        <v>10054234</v>
      </c>
      <c r="AR12986" s="90" t="str">
        <f t="shared" si="210"/>
        <v>O</v>
      </c>
      <c r="AS12986" t="s">
        <v>12943</v>
      </c>
    </row>
    <row r="12987" spans="43:45" x14ac:dyDescent="0.25">
      <c r="AQ12987" s="89">
        <v>10054363</v>
      </c>
      <c r="AR12987" s="90" t="str">
        <f t="shared" si="210"/>
        <v>O</v>
      </c>
      <c r="AS12987" t="s">
        <v>12944</v>
      </c>
    </row>
    <row r="12988" spans="43:45" x14ac:dyDescent="0.25">
      <c r="AQ12988" s="89">
        <v>10054730</v>
      </c>
      <c r="AR12988" s="90" t="str">
        <f t="shared" si="210"/>
        <v>O</v>
      </c>
      <c r="AS12988" t="s">
        <v>12945</v>
      </c>
    </row>
    <row r="12989" spans="43:45" x14ac:dyDescent="0.25">
      <c r="AQ12989" s="89">
        <v>10055259</v>
      </c>
      <c r="AR12989" s="90" t="str">
        <f t="shared" si="210"/>
        <v>O</v>
      </c>
      <c r="AS12989" t="s">
        <v>12946</v>
      </c>
    </row>
    <row r="12990" spans="43:45" x14ac:dyDescent="0.25">
      <c r="AQ12990" s="89">
        <v>10055271</v>
      </c>
      <c r="AR12990" s="90" t="str">
        <f t="shared" si="210"/>
        <v>O</v>
      </c>
      <c r="AS12990" t="s">
        <v>12947</v>
      </c>
    </row>
    <row r="12991" spans="43:45" x14ac:dyDescent="0.25">
      <c r="AQ12991" s="89">
        <v>10055317</v>
      </c>
      <c r="AR12991" s="90" t="str">
        <f t="shared" si="210"/>
        <v>O</v>
      </c>
      <c r="AS12991" t="s">
        <v>12948</v>
      </c>
    </row>
    <row r="12992" spans="43:45" x14ac:dyDescent="0.25">
      <c r="AQ12992" s="89">
        <v>10055321</v>
      </c>
      <c r="AR12992" s="90" t="str">
        <f t="shared" si="210"/>
        <v>O</v>
      </c>
      <c r="AS12992" t="s">
        <v>12949</v>
      </c>
    </row>
    <row r="12993" spans="43:45" x14ac:dyDescent="0.25">
      <c r="AQ12993" s="89">
        <v>10055327</v>
      </c>
      <c r="AR12993" s="90" t="str">
        <f t="shared" si="210"/>
        <v>O</v>
      </c>
      <c r="AS12993" t="s">
        <v>12950</v>
      </c>
    </row>
    <row r="12994" spans="43:45" x14ac:dyDescent="0.25">
      <c r="AQ12994" s="89">
        <v>10055328</v>
      </c>
      <c r="AR12994" s="90" t="str">
        <f t="shared" si="210"/>
        <v>O</v>
      </c>
      <c r="AS12994" t="s">
        <v>12951</v>
      </c>
    </row>
    <row r="12995" spans="43:45" x14ac:dyDescent="0.25">
      <c r="AQ12995" s="89">
        <v>10057015</v>
      </c>
      <c r="AR12995" s="90" t="str">
        <f t="shared" si="210"/>
        <v>O</v>
      </c>
      <c r="AS12995" t="s">
        <v>12952</v>
      </c>
    </row>
    <row r="12996" spans="43:45" x14ac:dyDescent="0.25">
      <c r="AQ12996" s="89">
        <v>10057038</v>
      </c>
      <c r="AR12996" s="90" t="str">
        <f t="shared" si="210"/>
        <v>O</v>
      </c>
      <c r="AS12996" t="s">
        <v>12953</v>
      </c>
    </row>
    <row r="12997" spans="43:45" x14ac:dyDescent="0.25">
      <c r="AQ12997" s="89">
        <v>10057051</v>
      </c>
      <c r="AR12997" s="90" t="str">
        <f t="shared" si="210"/>
        <v>O</v>
      </c>
      <c r="AS12997" t="s">
        <v>12954</v>
      </c>
    </row>
    <row r="12998" spans="43:45" x14ac:dyDescent="0.25">
      <c r="AQ12998" s="89">
        <v>10057060</v>
      </c>
      <c r="AR12998" s="90" t="str">
        <f t="shared" si="210"/>
        <v>O</v>
      </c>
      <c r="AS12998" t="s">
        <v>12955</v>
      </c>
    </row>
    <row r="12999" spans="43:45" x14ac:dyDescent="0.25">
      <c r="AQ12999" s="89">
        <v>10057071</v>
      </c>
      <c r="AR12999" s="90" t="str">
        <f t="shared" si="210"/>
        <v>O</v>
      </c>
      <c r="AS12999" t="s">
        <v>12956</v>
      </c>
    </row>
    <row r="13000" spans="43:45" x14ac:dyDescent="0.25">
      <c r="AQ13000" s="89">
        <v>10057086</v>
      </c>
      <c r="AR13000" s="90" t="str">
        <f t="shared" si="210"/>
        <v>O</v>
      </c>
      <c r="AS13000" t="s">
        <v>12957</v>
      </c>
    </row>
    <row r="13001" spans="43:45" x14ac:dyDescent="0.25">
      <c r="AQ13001" s="89">
        <v>10057087</v>
      </c>
      <c r="AR13001" s="90" t="str">
        <f t="shared" ref="AR13001:AR13064" si="211">IF(ISNA(VLOOKUP(AQ13001,$BP$18:$BQ$356,2,FALSE))=TRUE,"O",VLOOKUP(AQ13001,$BP$18:$BQ$356,2,FALSE))</f>
        <v>O</v>
      </c>
      <c r="AS13001" t="s">
        <v>12958</v>
      </c>
    </row>
    <row r="13002" spans="43:45" x14ac:dyDescent="0.25">
      <c r="AQ13002" s="89">
        <v>10057095</v>
      </c>
      <c r="AR13002" s="90" t="str">
        <f t="shared" si="211"/>
        <v>O</v>
      </c>
      <c r="AS13002" t="s">
        <v>12959</v>
      </c>
    </row>
    <row r="13003" spans="43:45" x14ac:dyDescent="0.25">
      <c r="AQ13003" s="89">
        <v>10057101</v>
      </c>
      <c r="AR13003" s="90" t="str">
        <f t="shared" si="211"/>
        <v>O</v>
      </c>
      <c r="AS13003" t="s">
        <v>12960</v>
      </c>
    </row>
    <row r="13004" spans="43:45" x14ac:dyDescent="0.25">
      <c r="AQ13004" s="89">
        <v>10057124</v>
      </c>
      <c r="AR13004" s="90" t="str">
        <f t="shared" si="211"/>
        <v>O</v>
      </c>
      <c r="AS13004" t="s">
        <v>12961</v>
      </c>
    </row>
    <row r="13005" spans="43:45" x14ac:dyDescent="0.25">
      <c r="AQ13005" s="89">
        <v>10057136</v>
      </c>
      <c r="AR13005" s="90" t="str">
        <f t="shared" si="211"/>
        <v>O</v>
      </c>
      <c r="AS13005" t="s">
        <v>12962</v>
      </c>
    </row>
    <row r="13006" spans="43:45" x14ac:dyDescent="0.25">
      <c r="AQ13006" s="89">
        <v>10054426</v>
      </c>
      <c r="AR13006" s="90" t="str">
        <f t="shared" si="211"/>
        <v>O</v>
      </c>
      <c r="AS13006" t="s">
        <v>12963</v>
      </c>
    </row>
    <row r="13007" spans="43:45" x14ac:dyDescent="0.25">
      <c r="AQ13007" s="89">
        <v>10054656</v>
      </c>
      <c r="AR13007" s="90" t="str">
        <f t="shared" si="211"/>
        <v>O</v>
      </c>
      <c r="AS13007" t="s">
        <v>12964</v>
      </c>
    </row>
    <row r="13008" spans="43:45" x14ac:dyDescent="0.25">
      <c r="AQ13008" s="89">
        <v>10054670</v>
      </c>
      <c r="AR13008" s="90" t="str">
        <f t="shared" si="211"/>
        <v>O</v>
      </c>
      <c r="AS13008" t="s">
        <v>11488</v>
      </c>
    </row>
    <row r="13009" spans="43:45" x14ac:dyDescent="0.25">
      <c r="AQ13009" s="89">
        <v>10055070</v>
      </c>
      <c r="AR13009" s="90" t="str">
        <f t="shared" si="211"/>
        <v>O</v>
      </c>
      <c r="AS13009" t="s">
        <v>12965</v>
      </c>
    </row>
    <row r="13010" spans="43:45" x14ac:dyDescent="0.25">
      <c r="AQ13010" s="89">
        <v>10055082</v>
      </c>
      <c r="AR13010" s="90" t="str">
        <f t="shared" si="211"/>
        <v>O</v>
      </c>
      <c r="AS13010" t="s">
        <v>12966</v>
      </c>
    </row>
    <row r="13011" spans="43:45" x14ac:dyDescent="0.25">
      <c r="AQ13011" s="89">
        <v>10055095</v>
      </c>
      <c r="AR13011" s="90" t="str">
        <f t="shared" si="211"/>
        <v>O</v>
      </c>
      <c r="AS13011" t="s">
        <v>12967</v>
      </c>
    </row>
    <row r="13012" spans="43:45" x14ac:dyDescent="0.25">
      <c r="AQ13012" s="89">
        <v>10055100</v>
      </c>
      <c r="AR13012" s="90" t="str">
        <f t="shared" si="211"/>
        <v>O</v>
      </c>
      <c r="AS13012" t="s">
        <v>12968</v>
      </c>
    </row>
    <row r="13013" spans="43:45" x14ac:dyDescent="0.25">
      <c r="AQ13013" s="89">
        <v>10055109</v>
      </c>
      <c r="AR13013" s="90" t="str">
        <f t="shared" si="211"/>
        <v>O</v>
      </c>
      <c r="AS13013" t="s">
        <v>12969</v>
      </c>
    </row>
    <row r="13014" spans="43:45" x14ac:dyDescent="0.25">
      <c r="AQ13014" s="89">
        <v>10055115</v>
      </c>
      <c r="AR13014" s="90" t="str">
        <f t="shared" si="211"/>
        <v>O</v>
      </c>
      <c r="AS13014" t="s">
        <v>12970</v>
      </c>
    </row>
    <row r="13015" spans="43:45" x14ac:dyDescent="0.25">
      <c r="AQ13015" s="89">
        <v>10055134</v>
      </c>
      <c r="AR13015" s="90" t="str">
        <f t="shared" si="211"/>
        <v>O</v>
      </c>
      <c r="AS13015" t="s">
        <v>12971</v>
      </c>
    </row>
    <row r="13016" spans="43:45" x14ac:dyDescent="0.25">
      <c r="AQ13016" s="89">
        <v>10056908</v>
      </c>
      <c r="AR13016" s="90" t="str">
        <f t="shared" si="211"/>
        <v>O</v>
      </c>
      <c r="AS13016" t="s">
        <v>12972</v>
      </c>
    </row>
    <row r="13017" spans="43:45" x14ac:dyDescent="0.25">
      <c r="AQ13017" s="89">
        <v>10056918</v>
      </c>
      <c r="AR13017" s="90" t="str">
        <f t="shared" si="211"/>
        <v>O</v>
      </c>
      <c r="AS13017" t="s">
        <v>12973</v>
      </c>
    </row>
    <row r="13018" spans="43:45" x14ac:dyDescent="0.25">
      <c r="AQ13018" s="89">
        <v>10056919</v>
      </c>
      <c r="AR13018" s="90" t="str">
        <f t="shared" si="211"/>
        <v>O</v>
      </c>
      <c r="AS13018" t="s">
        <v>12974</v>
      </c>
    </row>
    <row r="13019" spans="43:45" x14ac:dyDescent="0.25">
      <c r="AQ13019" s="89">
        <v>10056927</v>
      </c>
      <c r="AR13019" s="90" t="str">
        <f t="shared" si="211"/>
        <v>O</v>
      </c>
      <c r="AS13019" t="s">
        <v>12975</v>
      </c>
    </row>
    <row r="13020" spans="43:45" x14ac:dyDescent="0.25">
      <c r="AQ13020" s="89">
        <v>10056940</v>
      </c>
      <c r="AR13020" s="90" t="str">
        <f t="shared" si="211"/>
        <v>O</v>
      </c>
      <c r="AS13020" t="s">
        <v>12976</v>
      </c>
    </row>
    <row r="13021" spans="43:45" x14ac:dyDescent="0.25">
      <c r="AQ13021" s="89">
        <v>10056968</v>
      </c>
      <c r="AR13021" s="90" t="str">
        <f t="shared" si="211"/>
        <v>O</v>
      </c>
      <c r="AS13021" t="s">
        <v>12977</v>
      </c>
    </row>
    <row r="13022" spans="43:45" x14ac:dyDescent="0.25">
      <c r="AQ13022" s="89">
        <v>10056974</v>
      </c>
      <c r="AR13022" s="90" t="str">
        <f t="shared" si="211"/>
        <v>O</v>
      </c>
      <c r="AS13022" t="s">
        <v>12978</v>
      </c>
    </row>
    <row r="13023" spans="43:45" x14ac:dyDescent="0.25">
      <c r="AQ13023" s="89">
        <v>10056982</v>
      </c>
      <c r="AR13023" s="90" t="str">
        <f t="shared" si="211"/>
        <v>O</v>
      </c>
      <c r="AS13023" t="s">
        <v>12979</v>
      </c>
    </row>
    <row r="13024" spans="43:45" x14ac:dyDescent="0.25">
      <c r="AQ13024" s="89">
        <v>10056990</v>
      </c>
      <c r="AR13024" s="90" t="str">
        <f t="shared" si="211"/>
        <v>O</v>
      </c>
      <c r="AS13024" t="s">
        <v>12980</v>
      </c>
    </row>
    <row r="13025" spans="43:45" x14ac:dyDescent="0.25">
      <c r="AQ13025" s="89">
        <v>10056993</v>
      </c>
      <c r="AR13025" s="90" t="str">
        <f t="shared" si="211"/>
        <v>O</v>
      </c>
      <c r="AS13025" t="s">
        <v>12981</v>
      </c>
    </row>
    <row r="13026" spans="43:45" x14ac:dyDescent="0.25">
      <c r="AQ13026" s="89">
        <v>10057007</v>
      </c>
      <c r="AR13026" s="90" t="str">
        <f t="shared" si="211"/>
        <v>O</v>
      </c>
      <c r="AS13026" t="s">
        <v>12982</v>
      </c>
    </row>
    <row r="13027" spans="43:45" x14ac:dyDescent="0.25">
      <c r="AQ13027" s="89">
        <v>10057023</v>
      </c>
      <c r="AR13027" s="90" t="str">
        <f t="shared" si="211"/>
        <v>O</v>
      </c>
      <c r="AS13027" t="s">
        <v>12983</v>
      </c>
    </row>
    <row r="13028" spans="43:45" x14ac:dyDescent="0.25">
      <c r="AQ13028" s="89">
        <v>10054274</v>
      </c>
      <c r="AR13028" s="90" t="str">
        <f t="shared" si="211"/>
        <v>O</v>
      </c>
      <c r="AS13028" t="s">
        <v>12984</v>
      </c>
    </row>
    <row r="13029" spans="43:45" x14ac:dyDescent="0.25">
      <c r="AQ13029" s="89">
        <v>10055350</v>
      </c>
      <c r="AR13029" s="90" t="str">
        <f t="shared" si="211"/>
        <v>O</v>
      </c>
      <c r="AS13029" t="s">
        <v>12985</v>
      </c>
    </row>
    <row r="13030" spans="43:45" x14ac:dyDescent="0.25">
      <c r="AQ13030" s="89">
        <v>10055354</v>
      </c>
      <c r="AR13030" s="90" t="str">
        <f t="shared" si="211"/>
        <v>O</v>
      </c>
      <c r="AS13030" t="s">
        <v>12986</v>
      </c>
    </row>
    <row r="13031" spans="43:45" x14ac:dyDescent="0.25">
      <c r="AQ13031" s="89">
        <v>10055361</v>
      </c>
      <c r="AR13031" s="90" t="str">
        <f t="shared" si="211"/>
        <v>O</v>
      </c>
      <c r="AS13031" t="s">
        <v>12987</v>
      </c>
    </row>
    <row r="13032" spans="43:45" x14ac:dyDescent="0.25">
      <c r="AQ13032" s="89">
        <v>10055366</v>
      </c>
      <c r="AR13032" s="90" t="str">
        <f t="shared" si="211"/>
        <v>O</v>
      </c>
      <c r="AS13032" t="s">
        <v>12988</v>
      </c>
    </row>
    <row r="13033" spans="43:45" x14ac:dyDescent="0.25">
      <c r="AQ13033" s="89">
        <v>10055367</v>
      </c>
      <c r="AR13033" s="90" t="str">
        <f t="shared" si="211"/>
        <v>O</v>
      </c>
      <c r="AS13033" t="s">
        <v>12989</v>
      </c>
    </row>
    <row r="13034" spans="43:45" x14ac:dyDescent="0.25">
      <c r="AQ13034" s="89">
        <v>10055376</v>
      </c>
      <c r="AR13034" s="90" t="str">
        <f t="shared" si="211"/>
        <v>O</v>
      </c>
      <c r="AS13034" t="s">
        <v>12990</v>
      </c>
    </row>
    <row r="13035" spans="43:45" x14ac:dyDescent="0.25">
      <c r="AQ13035" s="89">
        <v>10055396</v>
      </c>
      <c r="AR13035" s="90" t="str">
        <f t="shared" si="211"/>
        <v>O</v>
      </c>
      <c r="AS13035" t="s">
        <v>12991</v>
      </c>
    </row>
    <row r="13036" spans="43:45" x14ac:dyDescent="0.25">
      <c r="AQ13036" s="89">
        <v>10055416</v>
      </c>
      <c r="AR13036" s="90" t="str">
        <f t="shared" si="211"/>
        <v>O</v>
      </c>
      <c r="AS13036" t="s">
        <v>12992</v>
      </c>
    </row>
    <row r="13037" spans="43:45" x14ac:dyDescent="0.25">
      <c r="AQ13037" s="89">
        <v>10055419</v>
      </c>
      <c r="AR13037" s="90" t="str">
        <f t="shared" si="211"/>
        <v>O</v>
      </c>
      <c r="AS13037" t="s">
        <v>12993</v>
      </c>
    </row>
    <row r="13038" spans="43:45" x14ac:dyDescent="0.25">
      <c r="AQ13038" s="89">
        <v>10057176</v>
      </c>
      <c r="AR13038" s="90" t="str">
        <f t="shared" si="211"/>
        <v>O</v>
      </c>
      <c r="AS13038" t="s">
        <v>12994</v>
      </c>
    </row>
    <row r="13039" spans="43:45" x14ac:dyDescent="0.25">
      <c r="AQ13039" s="89">
        <v>10057179</v>
      </c>
      <c r="AR13039" s="90" t="str">
        <f t="shared" si="211"/>
        <v>O</v>
      </c>
      <c r="AS13039" t="s">
        <v>12995</v>
      </c>
    </row>
    <row r="13040" spans="43:45" x14ac:dyDescent="0.25">
      <c r="AQ13040" s="89">
        <v>10057190</v>
      </c>
      <c r="AR13040" s="90" t="str">
        <f t="shared" si="211"/>
        <v>O</v>
      </c>
      <c r="AS13040" t="s">
        <v>12996</v>
      </c>
    </row>
    <row r="13041" spans="43:45" x14ac:dyDescent="0.25">
      <c r="AQ13041" s="89">
        <v>10057200</v>
      </c>
      <c r="AR13041" s="90" t="str">
        <f t="shared" si="211"/>
        <v>O</v>
      </c>
      <c r="AS13041" t="s">
        <v>12997</v>
      </c>
    </row>
    <row r="13042" spans="43:45" x14ac:dyDescent="0.25">
      <c r="AQ13042" s="89">
        <v>10057207</v>
      </c>
      <c r="AR13042" s="90" t="str">
        <f t="shared" si="211"/>
        <v>O</v>
      </c>
      <c r="AS13042" t="s">
        <v>12998</v>
      </c>
    </row>
    <row r="13043" spans="43:45" x14ac:dyDescent="0.25">
      <c r="AQ13043" s="89">
        <v>10057225</v>
      </c>
      <c r="AR13043" s="90" t="str">
        <f t="shared" si="211"/>
        <v>O</v>
      </c>
      <c r="AS13043" t="s">
        <v>12999</v>
      </c>
    </row>
    <row r="13044" spans="43:45" x14ac:dyDescent="0.25">
      <c r="AQ13044" s="89">
        <v>10057228</v>
      </c>
      <c r="AR13044" s="90" t="str">
        <f t="shared" si="211"/>
        <v>O</v>
      </c>
      <c r="AS13044" t="s">
        <v>13000</v>
      </c>
    </row>
    <row r="13045" spans="43:45" x14ac:dyDescent="0.25">
      <c r="AQ13045" s="89">
        <v>10057231</v>
      </c>
      <c r="AR13045" s="90" t="str">
        <f t="shared" si="211"/>
        <v>O</v>
      </c>
      <c r="AS13045" t="s">
        <v>13001</v>
      </c>
    </row>
    <row r="13046" spans="43:45" x14ac:dyDescent="0.25">
      <c r="AQ13046" s="89">
        <v>10054934</v>
      </c>
      <c r="AR13046" s="90" t="str">
        <f t="shared" si="211"/>
        <v>O</v>
      </c>
      <c r="AS13046" t="s">
        <v>13002</v>
      </c>
    </row>
    <row r="13047" spans="43:45" x14ac:dyDescent="0.25">
      <c r="AQ13047" s="89">
        <v>10055139</v>
      </c>
      <c r="AR13047" s="90" t="str">
        <f t="shared" si="211"/>
        <v>O</v>
      </c>
      <c r="AS13047" t="s">
        <v>13003</v>
      </c>
    </row>
    <row r="13048" spans="43:45" x14ac:dyDescent="0.25">
      <c r="AQ13048" s="89">
        <v>10055178</v>
      </c>
      <c r="AR13048" s="90" t="str">
        <f t="shared" si="211"/>
        <v>O</v>
      </c>
      <c r="AS13048" t="s">
        <v>13004</v>
      </c>
    </row>
    <row r="13049" spans="43:45" x14ac:dyDescent="0.25">
      <c r="AQ13049" s="89">
        <v>10055184</v>
      </c>
      <c r="AR13049" s="90" t="str">
        <f t="shared" si="211"/>
        <v>O</v>
      </c>
      <c r="AS13049" t="s">
        <v>13005</v>
      </c>
    </row>
    <row r="13050" spans="43:45" x14ac:dyDescent="0.25">
      <c r="AQ13050" s="89">
        <v>10055212</v>
      </c>
      <c r="AR13050" s="90" t="str">
        <f t="shared" si="211"/>
        <v>O</v>
      </c>
      <c r="AS13050" t="s">
        <v>13006</v>
      </c>
    </row>
    <row r="13051" spans="43:45" x14ac:dyDescent="0.25">
      <c r="AQ13051" s="89">
        <v>10055222</v>
      </c>
      <c r="AR13051" s="90" t="str">
        <f t="shared" si="211"/>
        <v>O</v>
      </c>
      <c r="AS13051" t="s">
        <v>13007</v>
      </c>
    </row>
    <row r="13052" spans="43:45" x14ac:dyDescent="0.25">
      <c r="AQ13052" s="89">
        <v>10055251</v>
      </c>
      <c r="AR13052" s="90" t="str">
        <f t="shared" si="211"/>
        <v>O</v>
      </c>
      <c r="AS13052" t="s">
        <v>13008</v>
      </c>
    </row>
    <row r="13053" spans="43:45" x14ac:dyDescent="0.25">
      <c r="AQ13053" s="89">
        <v>10055254</v>
      </c>
      <c r="AR13053" s="90" t="str">
        <f t="shared" si="211"/>
        <v>O</v>
      </c>
      <c r="AS13053" t="s">
        <v>13009</v>
      </c>
    </row>
    <row r="13054" spans="43:45" x14ac:dyDescent="0.25">
      <c r="AQ13054" s="89">
        <v>10055255</v>
      </c>
      <c r="AR13054" s="90" t="str">
        <f t="shared" si="211"/>
        <v>O</v>
      </c>
      <c r="AS13054" t="s">
        <v>13010</v>
      </c>
    </row>
    <row r="13055" spans="43:45" x14ac:dyDescent="0.25">
      <c r="AQ13055" s="89">
        <v>10057027</v>
      </c>
      <c r="AR13055" s="90" t="str">
        <f t="shared" si="211"/>
        <v>O</v>
      </c>
      <c r="AS13055" t="s">
        <v>13011</v>
      </c>
    </row>
    <row r="13056" spans="43:45" x14ac:dyDescent="0.25">
      <c r="AQ13056" s="89">
        <v>10057028</v>
      </c>
      <c r="AR13056" s="90" t="str">
        <f t="shared" si="211"/>
        <v>O</v>
      </c>
      <c r="AS13056" t="s">
        <v>13012</v>
      </c>
    </row>
    <row r="13057" spans="43:45" x14ac:dyDescent="0.25">
      <c r="AQ13057" s="89">
        <v>10057039</v>
      </c>
      <c r="AR13057" s="90" t="str">
        <f t="shared" si="211"/>
        <v>O</v>
      </c>
      <c r="AS13057" t="s">
        <v>13013</v>
      </c>
    </row>
    <row r="13058" spans="43:45" x14ac:dyDescent="0.25">
      <c r="AQ13058" s="89">
        <v>10057041</v>
      </c>
      <c r="AR13058" s="90" t="str">
        <f t="shared" si="211"/>
        <v>O</v>
      </c>
      <c r="AS13058" t="s">
        <v>13014</v>
      </c>
    </row>
    <row r="13059" spans="43:45" x14ac:dyDescent="0.25">
      <c r="AQ13059" s="89">
        <v>10057042</v>
      </c>
      <c r="AR13059" s="90" t="str">
        <f t="shared" si="211"/>
        <v>O</v>
      </c>
      <c r="AS13059" t="s">
        <v>13015</v>
      </c>
    </row>
    <row r="13060" spans="43:45" x14ac:dyDescent="0.25">
      <c r="AQ13060" s="89">
        <v>10057045</v>
      </c>
      <c r="AR13060" s="90" t="str">
        <f t="shared" si="211"/>
        <v>O</v>
      </c>
      <c r="AS13060" t="s">
        <v>13016</v>
      </c>
    </row>
    <row r="13061" spans="43:45" x14ac:dyDescent="0.25">
      <c r="AQ13061" s="89">
        <v>10057057</v>
      </c>
      <c r="AR13061" s="90" t="str">
        <f t="shared" si="211"/>
        <v>O</v>
      </c>
      <c r="AS13061" t="s">
        <v>13017</v>
      </c>
    </row>
    <row r="13062" spans="43:45" x14ac:dyDescent="0.25">
      <c r="AQ13062" s="89">
        <v>10057066</v>
      </c>
      <c r="AR13062" s="90" t="str">
        <f t="shared" si="211"/>
        <v>O</v>
      </c>
      <c r="AS13062" t="s">
        <v>13018</v>
      </c>
    </row>
    <row r="13063" spans="43:45" x14ac:dyDescent="0.25">
      <c r="AQ13063" s="89">
        <v>10057070</v>
      </c>
      <c r="AR13063" s="90" t="str">
        <f t="shared" si="211"/>
        <v>O</v>
      </c>
      <c r="AS13063" t="s">
        <v>13019</v>
      </c>
    </row>
    <row r="13064" spans="43:45" x14ac:dyDescent="0.25">
      <c r="AQ13064" s="89">
        <v>10057081</v>
      </c>
      <c r="AR13064" s="90" t="str">
        <f t="shared" si="211"/>
        <v>O</v>
      </c>
      <c r="AS13064" t="s">
        <v>13020</v>
      </c>
    </row>
    <row r="13065" spans="43:45" x14ac:dyDescent="0.25">
      <c r="AQ13065" s="89">
        <v>10057090</v>
      </c>
      <c r="AR13065" s="90" t="str">
        <f t="shared" ref="AR13065:AR13128" si="212">IF(ISNA(VLOOKUP(AQ13065,$BP$18:$BQ$356,2,FALSE))=TRUE,"O",VLOOKUP(AQ13065,$BP$18:$BQ$356,2,FALSE))</f>
        <v>O</v>
      </c>
      <c r="AS13065" t="s">
        <v>13021</v>
      </c>
    </row>
    <row r="13066" spans="43:45" x14ac:dyDescent="0.25">
      <c r="AQ13066" s="89">
        <v>10057097</v>
      </c>
      <c r="AR13066" s="90" t="str">
        <f t="shared" si="212"/>
        <v>O</v>
      </c>
      <c r="AS13066" t="s">
        <v>13022</v>
      </c>
    </row>
    <row r="13067" spans="43:45" x14ac:dyDescent="0.25">
      <c r="AQ13067" s="89">
        <v>10057104</v>
      </c>
      <c r="AR13067" s="90" t="str">
        <f t="shared" si="212"/>
        <v>O</v>
      </c>
      <c r="AS13067" t="s">
        <v>13023</v>
      </c>
    </row>
    <row r="13068" spans="43:45" x14ac:dyDescent="0.25">
      <c r="AQ13068" s="89">
        <v>10057111</v>
      </c>
      <c r="AR13068" s="90" t="str">
        <f t="shared" si="212"/>
        <v>O</v>
      </c>
      <c r="AS13068" t="s">
        <v>13024</v>
      </c>
    </row>
    <row r="13069" spans="43:45" x14ac:dyDescent="0.25">
      <c r="AQ13069" s="89">
        <v>10057112</v>
      </c>
      <c r="AR13069" s="90" t="str">
        <f t="shared" si="212"/>
        <v>O</v>
      </c>
      <c r="AS13069" t="s">
        <v>13025</v>
      </c>
    </row>
    <row r="13070" spans="43:45" x14ac:dyDescent="0.25">
      <c r="AQ13070" s="89">
        <v>10057117</v>
      </c>
      <c r="AR13070" s="90" t="str">
        <f t="shared" si="212"/>
        <v>O</v>
      </c>
      <c r="AS13070" t="s">
        <v>13026</v>
      </c>
    </row>
    <row r="13071" spans="43:45" x14ac:dyDescent="0.25">
      <c r="AQ13071" s="89">
        <v>10054423</v>
      </c>
      <c r="AR13071" s="90" t="str">
        <f t="shared" si="212"/>
        <v>O</v>
      </c>
      <c r="AS13071" t="s">
        <v>13027</v>
      </c>
    </row>
    <row r="13072" spans="43:45" x14ac:dyDescent="0.25">
      <c r="AQ13072" s="89">
        <v>10054481</v>
      </c>
      <c r="AR13072" s="90" t="str">
        <f t="shared" si="212"/>
        <v>O</v>
      </c>
      <c r="AS13072" t="s">
        <v>13028</v>
      </c>
    </row>
    <row r="13073" spans="43:45" x14ac:dyDescent="0.25">
      <c r="AQ13073" s="89">
        <v>10055165</v>
      </c>
      <c r="AR13073" s="90" t="str">
        <f t="shared" si="212"/>
        <v>O</v>
      </c>
      <c r="AS13073" t="s">
        <v>13029</v>
      </c>
    </row>
    <row r="13074" spans="43:45" x14ac:dyDescent="0.25">
      <c r="AQ13074" s="89">
        <v>10055555</v>
      </c>
      <c r="AR13074" s="90" t="str">
        <f t="shared" si="212"/>
        <v>O</v>
      </c>
      <c r="AS13074" t="s">
        <v>13030</v>
      </c>
    </row>
    <row r="13075" spans="43:45" x14ac:dyDescent="0.25">
      <c r="AQ13075" s="89">
        <v>10055559</v>
      </c>
      <c r="AR13075" s="90" t="str">
        <f t="shared" si="212"/>
        <v>O</v>
      </c>
      <c r="AS13075" t="s">
        <v>13031</v>
      </c>
    </row>
    <row r="13076" spans="43:45" x14ac:dyDescent="0.25">
      <c r="AQ13076" s="89">
        <v>10055586</v>
      </c>
      <c r="AR13076" s="90" t="str">
        <f t="shared" si="212"/>
        <v>O</v>
      </c>
      <c r="AS13076" t="s">
        <v>13032</v>
      </c>
    </row>
    <row r="13077" spans="43:45" x14ac:dyDescent="0.25">
      <c r="AQ13077" s="89">
        <v>10055609</v>
      </c>
      <c r="AR13077" s="90" t="str">
        <f t="shared" si="212"/>
        <v>O</v>
      </c>
      <c r="AS13077" t="s">
        <v>13033</v>
      </c>
    </row>
    <row r="13078" spans="43:45" x14ac:dyDescent="0.25">
      <c r="AQ13078" s="89">
        <v>10057246</v>
      </c>
      <c r="AR13078" s="90" t="str">
        <f t="shared" si="212"/>
        <v>O</v>
      </c>
      <c r="AS13078" t="s">
        <v>13034</v>
      </c>
    </row>
    <row r="13079" spans="43:45" x14ac:dyDescent="0.25">
      <c r="AQ13079" s="89">
        <v>10057248</v>
      </c>
      <c r="AR13079" s="90" t="str">
        <f t="shared" si="212"/>
        <v>O</v>
      </c>
      <c r="AS13079" t="s">
        <v>13035</v>
      </c>
    </row>
    <row r="13080" spans="43:45" x14ac:dyDescent="0.25">
      <c r="AQ13080" s="89">
        <v>10057274</v>
      </c>
      <c r="AR13080" s="90" t="str">
        <f t="shared" si="212"/>
        <v>O</v>
      </c>
      <c r="AS13080" t="s">
        <v>13036</v>
      </c>
    </row>
    <row r="13081" spans="43:45" x14ac:dyDescent="0.25">
      <c r="AQ13081" s="89">
        <v>10057283</v>
      </c>
      <c r="AR13081" s="90" t="str">
        <f t="shared" si="212"/>
        <v>O</v>
      </c>
      <c r="AS13081" t="s">
        <v>13037</v>
      </c>
    </row>
    <row r="13082" spans="43:45" x14ac:dyDescent="0.25">
      <c r="AQ13082" s="89">
        <v>10057289</v>
      </c>
      <c r="AR13082" s="90" t="str">
        <f t="shared" si="212"/>
        <v>O</v>
      </c>
      <c r="AS13082" t="s">
        <v>13038</v>
      </c>
    </row>
    <row r="13083" spans="43:45" x14ac:dyDescent="0.25">
      <c r="AQ13083" s="89">
        <v>10057302</v>
      </c>
      <c r="AR13083" s="90" t="str">
        <f t="shared" si="212"/>
        <v>O</v>
      </c>
      <c r="AS13083" t="s">
        <v>13039</v>
      </c>
    </row>
    <row r="13084" spans="43:45" x14ac:dyDescent="0.25">
      <c r="AQ13084" s="89">
        <v>10057310</v>
      </c>
      <c r="AR13084" s="90" t="str">
        <f t="shared" si="212"/>
        <v>O</v>
      </c>
      <c r="AS13084" t="s">
        <v>13040</v>
      </c>
    </row>
    <row r="13085" spans="43:45" x14ac:dyDescent="0.25">
      <c r="AQ13085" s="89">
        <v>10057312</v>
      </c>
      <c r="AR13085" s="90" t="str">
        <f t="shared" si="212"/>
        <v>O</v>
      </c>
      <c r="AS13085" t="s">
        <v>13041</v>
      </c>
    </row>
    <row r="13086" spans="43:45" x14ac:dyDescent="0.25">
      <c r="AQ13086" s="89">
        <v>10057326</v>
      </c>
      <c r="AR13086" s="90" t="str">
        <f t="shared" si="212"/>
        <v>O</v>
      </c>
      <c r="AS13086" t="s">
        <v>13042</v>
      </c>
    </row>
    <row r="13087" spans="43:45" x14ac:dyDescent="0.25">
      <c r="AQ13087" s="89">
        <v>10057359</v>
      </c>
      <c r="AR13087" s="90" t="str">
        <f t="shared" si="212"/>
        <v>O</v>
      </c>
      <c r="AS13087" t="s">
        <v>13043</v>
      </c>
    </row>
    <row r="13088" spans="43:45" x14ac:dyDescent="0.25">
      <c r="AQ13088" s="89">
        <v>10057364</v>
      </c>
      <c r="AR13088" s="90" t="str">
        <f t="shared" si="212"/>
        <v>O</v>
      </c>
      <c r="AS13088" t="s">
        <v>13044</v>
      </c>
    </row>
    <row r="13089" spans="43:45" x14ac:dyDescent="0.25">
      <c r="AQ13089" s="89">
        <v>10057370</v>
      </c>
      <c r="AR13089" s="90" t="str">
        <f t="shared" si="212"/>
        <v>O</v>
      </c>
      <c r="AS13089" t="s">
        <v>13045</v>
      </c>
    </row>
    <row r="13090" spans="43:45" x14ac:dyDescent="0.25">
      <c r="AQ13090" s="89">
        <v>10054361</v>
      </c>
      <c r="AR13090" s="90" t="str">
        <f t="shared" si="212"/>
        <v>O</v>
      </c>
      <c r="AS13090" t="s">
        <v>13046</v>
      </c>
    </row>
    <row r="13091" spans="43:45" x14ac:dyDescent="0.25">
      <c r="AQ13091" s="89">
        <v>10054434</v>
      </c>
      <c r="AR13091" s="90" t="str">
        <f t="shared" si="212"/>
        <v>O</v>
      </c>
      <c r="AS13091" t="s">
        <v>13047</v>
      </c>
    </row>
    <row r="13092" spans="43:45" x14ac:dyDescent="0.25">
      <c r="AQ13092" s="89">
        <v>10054869</v>
      </c>
      <c r="AR13092" s="90" t="str">
        <f t="shared" si="212"/>
        <v>O</v>
      </c>
      <c r="AS13092" t="s">
        <v>13048</v>
      </c>
    </row>
    <row r="13093" spans="43:45" x14ac:dyDescent="0.25">
      <c r="AQ13093" s="89">
        <v>10055052</v>
      </c>
      <c r="AR13093" s="90" t="str">
        <f t="shared" si="212"/>
        <v>O</v>
      </c>
      <c r="AS13093" t="s">
        <v>13049</v>
      </c>
    </row>
    <row r="13094" spans="43:45" x14ac:dyDescent="0.25">
      <c r="AQ13094" s="89">
        <v>10055293</v>
      </c>
      <c r="AR13094" s="90" t="str">
        <f t="shared" si="212"/>
        <v>O</v>
      </c>
      <c r="AS13094" t="s">
        <v>13050</v>
      </c>
    </row>
    <row r="13095" spans="43:45" x14ac:dyDescent="0.25">
      <c r="AQ13095" s="89">
        <v>10055312</v>
      </c>
      <c r="AR13095" s="90" t="str">
        <f t="shared" si="212"/>
        <v>O</v>
      </c>
      <c r="AS13095" t="s">
        <v>13051</v>
      </c>
    </row>
    <row r="13096" spans="43:45" x14ac:dyDescent="0.25">
      <c r="AQ13096" s="89">
        <v>10055316</v>
      </c>
      <c r="AR13096" s="90" t="str">
        <f t="shared" si="212"/>
        <v>O</v>
      </c>
      <c r="AS13096" t="s">
        <v>13052</v>
      </c>
    </row>
    <row r="13097" spans="43:45" x14ac:dyDescent="0.25">
      <c r="AQ13097" s="89">
        <v>10055329</v>
      </c>
      <c r="AR13097" s="90" t="str">
        <f t="shared" si="212"/>
        <v>O</v>
      </c>
      <c r="AS13097" t="s">
        <v>13053</v>
      </c>
    </row>
    <row r="13098" spans="43:45" x14ac:dyDescent="0.25">
      <c r="AQ13098" s="89">
        <v>10055351</v>
      </c>
      <c r="AR13098" s="90" t="str">
        <f t="shared" si="212"/>
        <v>O</v>
      </c>
      <c r="AS13098" t="s">
        <v>13054</v>
      </c>
    </row>
    <row r="13099" spans="43:45" x14ac:dyDescent="0.25">
      <c r="AQ13099" s="89">
        <v>10057130</v>
      </c>
      <c r="AR13099" s="90" t="str">
        <f t="shared" si="212"/>
        <v>O</v>
      </c>
      <c r="AS13099" t="s">
        <v>13055</v>
      </c>
    </row>
    <row r="13100" spans="43:45" x14ac:dyDescent="0.25">
      <c r="AQ13100" s="89">
        <v>10057151</v>
      </c>
      <c r="AR13100" s="90" t="str">
        <f t="shared" si="212"/>
        <v>O</v>
      </c>
      <c r="AS13100" t="s">
        <v>13056</v>
      </c>
    </row>
    <row r="13101" spans="43:45" x14ac:dyDescent="0.25">
      <c r="AQ13101" s="89">
        <v>10057163</v>
      </c>
      <c r="AR13101" s="90" t="str">
        <f t="shared" si="212"/>
        <v>O</v>
      </c>
      <c r="AS13101" t="s">
        <v>13057</v>
      </c>
    </row>
    <row r="13102" spans="43:45" x14ac:dyDescent="0.25">
      <c r="AQ13102" s="89">
        <v>10057166</v>
      </c>
      <c r="AR13102" s="90" t="str">
        <f t="shared" si="212"/>
        <v>O</v>
      </c>
      <c r="AS13102" t="s">
        <v>13058</v>
      </c>
    </row>
    <row r="13103" spans="43:45" x14ac:dyDescent="0.25">
      <c r="AQ13103" s="89">
        <v>10057173</v>
      </c>
      <c r="AR13103" s="90" t="str">
        <f t="shared" si="212"/>
        <v>O</v>
      </c>
      <c r="AS13103" t="s">
        <v>13059</v>
      </c>
    </row>
    <row r="13104" spans="43:45" x14ac:dyDescent="0.25">
      <c r="AQ13104" s="89">
        <v>10057192</v>
      </c>
      <c r="AR13104" s="90" t="str">
        <f t="shared" si="212"/>
        <v>O</v>
      </c>
      <c r="AS13104" t="s">
        <v>3026</v>
      </c>
    </row>
    <row r="13105" spans="43:45" x14ac:dyDescent="0.25">
      <c r="AQ13105" s="89">
        <v>10057194</v>
      </c>
      <c r="AR13105" s="90" t="str">
        <f t="shared" si="212"/>
        <v>O</v>
      </c>
      <c r="AS13105" t="s">
        <v>13060</v>
      </c>
    </row>
    <row r="13106" spans="43:45" x14ac:dyDescent="0.25">
      <c r="AQ13106" s="89">
        <v>10057223</v>
      </c>
      <c r="AR13106" s="90" t="str">
        <f t="shared" si="212"/>
        <v>O</v>
      </c>
      <c r="AS13106" t="s">
        <v>13061</v>
      </c>
    </row>
    <row r="13107" spans="43:45" x14ac:dyDescent="0.25">
      <c r="AQ13107" s="89">
        <v>10054483</v>
      </c>
      <c r="AR13107" s="90" t="str">
        <f t="shared" si="212"/>
        <v>O</v>
      </c>
      <c r="AS13107" t="s">
        <v>13062</v>
      </c>
    </row>
    <row r="13108" spans="43:45" x14ac:dyDescent="0.25">
      <c r="AQ13108" s="89">
        <v>10054786</v>
      </c>
      <c r="AR13108" s="90" t="str">
        <f t="shared" si="212"/>
        <v>O</v>
      </c>
      <c r="AS13108" t="s">
        <v>13063</v>
      </c>
    </row>
    <row r="13109" spans="43:45" x14ac:dyDescent="0.25">
      <c r="AQ13109" s="89">
        <v>10054799</v>
      </c>
      <c r="AR13109" s="90" t="str">
        <f t="shared" si="212"/>
        <v>O</v>
      </c>
      <c r="AS13109" t="s">
        <v>13064</v>
      </c>
    </row>
    <row r="13110" spans="43:45" x14ac:dyDescent="0.25">
      <c r="AQ13110" s="89">
        <v>10054804</v>
      </c>
      <c r="AR13110" s="90" t="str">
        <f t="shared" si="212"/>
        <v>O</v>
      </c>
      <c r="AS13110" t="s">
        <v>13065</v>
      </c>
    </row>
    <row r="13111" spans="43:45" x14ac:dyDescent="0.25">
      <c r="AQ13111" s="89">
        <v>10055054</v>
      </c>
      <c r="AR13111" s="90" t="str">
        <f t="shared" si="212"/>
        <v>O</v>
      </c>
      <c r="AS13111" t="s">
        <v>13066</v>
      </c>
    </row>
    <row r="13112" spans="43:45" x14ac:dyDescent="0.25">
      <c r="AQ13112" s="89">
        <v>10055627</v>
      </c>
      <c r="AR13112" s="90" t="str">
        <f t="shared" si="212"/>
        <v>O</v>
      </c>
      <c r="AS13112" t="s">
        <v>13067</v>
      </c>
    </row>
    <row r="13113" spans="43:45" x14ac:dyDescent="0.25">
      <c r="AQ13113" s="89">
        <v>10055637</v>
      </c>
      <c r="AR13113" s="90" t="str">
        <f t="shared" si="212"/>
        <v>O</v>
      </c>
      <c r="AS13113" t="s">
        <v>13068</v>
      </c>
    </row>
    <row r="13114" spans="43:45" x14ac:dyDescent="0.25">
      <c r="AQ13114" s="89">
        <v>10055664</v>
      </c>
      <c r="AR13114" s="90" t="str">
        <f t="shared" si="212"/>
        <v>O</v>
      </c>
      <c r="AS13114" t="s">
        <v>13069</v>
      </c>
    </row>
    <row r="13115" spans="43:45" x14ac:dyDescent="0.25">
      <c r="AQ13115" s="89">
        <v>10055667</v>
      </c>
      <c r="AR13115" s="90" t="str">
        <f t="shared" si="212"/>
        <v>O</v>
      </c>
      <c r="AS13115" t="s">
        <v>13070</v>
      </c>
    </row>
    <row r="13116" spans="43:45" x14ac:dyDescent="0.25">
      <c r="AQ13116" s="89">
        <v>10055668</v>
      </c>
      <c r="AR13116" s="90" t="str">
        <f t="shared" si="212"/>
        <v>O</v>
      </c>
      <c r="AS13116" t="s">
        <v>3045</v>
      </c>
    </row>
    <row r="13117" spans="43:45" x14ac:dyDescent="0.25">
      <c r="AQ13117" s="89">
        <v>10055670</v>
      </c>
      <c r="AR13117" s="90" t="str">
        <f t="shared" si="212"/>
        <v>O</v>
      </c>
      <c r="AS13117" t="s">
        <v>13071</v>
      </c>
    </row>
    <row r="13118" spans="43:45" x14ac:dyDescent="0.25">
      <c r="AQ13118" s="89">
        <v>10055678</v>
      </c>
      <c r="AR13118" s="90" t="str">
        <f t="shared" si="212"/>
        <v>O</v>
      </c>
      <c r="AS13118" t="s">
        <v>13072</v>
      </c>
    </row>
    <row r="13119" spans="43:45" x14ac:dyDescent="0.25">
      <c r="AQ13119" s="89">
        <v>10055685</v>
      </c>
      <c r="AR13119" s="90" t="str">
        <f t="shared" si="212"/>
        <v>O</v>
      </c>
      <c r="AS13119" t="s">
        <v>13073</v>
      </c>
    </row>
    <row r="13120" spans="43:45" x14ac:dyDescent="0.25">
      <c r="AQ13120" s="89">
        <v>10055686</v>
      </c>
      <c r="AR13120" s="90" t="str">
        <f t="shared" si="212"/>
        <v>O</v>
      </c>
      <c r="AS13120" t="s">
        <v>13074</v>
      </c>
    </row>
    <row r="13121" spans="43:45" x14ac:dyDescent="0.25">
      <c r="AQ13121" s="89">
        <v>10057401</v>
      </c>
      <c r="AR13121" s="90" t="str">
        <f t="shared" si="212"/>
        <v>O</v>
      </c>
      <c r="AS13121" t="s">
        <v>13075</v>
      </c>
    </row>
    <row r="13122" spans="43:45" x14ac:dyDescent="0.25">
      <c r="AQ13122" s="89">
        <v>10057404</v>
      </c>
      <c r="AR13122" s="90" t="str">
        <f t="shared" si="212"/>
        <v>O</v>
      </c>
      <c r="AS13122" t="s">
        <v>13076</v>
      </c>
    </row>
    <row r="13123" spans="43:45" x14ac:dyDescent="0.25">
      <c r="AQ13123" s="89">
        <v>10057411</v>
      </c>
      <c r="AR13123" s="90" t="str">
        <f t="shared" si="212"/>
        <v>O</v>
      </c>
      <c r="AS13123" t="s">
        <v>13077</v>
      </c>
    </row>
    <row r="13124" spans="43:45" x14ac:dyDescent="0.25">
      <c r="AQ13124" s="89">
        <v>10057419</v>
      </c>
      <c r="AR13124" s="90" t="str">
        <f t="shared" si="212"/>
        <v>O</v>
      </c>
      <c r="AS13124" t="s">
        <v>13078</v>
      </c>
    </row>
    <row r="13125" spans="43:45" x14ac:dyDescent="0.25">
      <c r="AQ13125" s="89">
        <v>10057423</v>
      </c>
      <c r="AR13125" s="90" t="str">
        <f t="shared" si="212"/>
        <v>O</v>
      </c>
      <c r="AS13125" t="s">
        <v>13079</v>
      </c>
    </row>
    <row r="13126" spans="43:45" x14ac:dyDescent="0.25">
      <c r="AQ13126" s="89">
        <v>10057424</v>
      </c>
      <c r="AR13126" s="90" t="str">
        <f t="shared" si="212"/>
        <v>O</v>
      </c>
      <c r="AS13126" t="s">
        <v>13080</v>
      </c>
    </row>
    <row r="13127" spans="43:45" x14ac:dyDescent="0.25">
      <c r="AQ13127" s="89">
        <v>10057430</v>
      </c>
      <c r="AR13127" s="90" t="str">
        <f t="shared" si="212"/>
        <v>O</v>
      </c>
      <c r="AS13127" t="s">
        <v>13081</v>
      </c>
    </row>
    <row r="13128" spans="43:45" x14ac:dyDescent="0.25">
      <c r="AQ13128" s="89">
        <v>10057436</v>
      </c>
      <c r="AR13128" s="90" t="str">
        <f t="shared" si="212"/>
        <v>O</v>
      </c>
      <c r="AS13128" t="s">
        <v>13082</v>
      </c>
    </row>
    <row r="13129" spans="43:45" x14ac:dyDescent="0.25">
      <c r="AQ13129" s="89">
        <v>10057465</v>
      </c>
      <c r="AR13129" s="90" t="str">
        <f t="shared" ref="AR13129:AR13192" si="213">IF(ISNA(VLOOKUP(AQ13129,$BP$18:$BQ$356,2,FALSE))=TRUE,"O",VLOOKUP(AQ13129,$BP$18:$BQ$356,2,FALSE))</f>
        <v>O</v>
      </c>
      <c r="AS13129" t="s">
        <v>13083</v>
      </c>
    </row>
    <row r="13130" spans="43:45" x14ac:dyDescent="0.25">
      <c r="AQ13130" s="89">
        <v>10057483</v>
      </c>
      <c r="AR13130" s="90" t="str">
        <f t="shared" si="213"/>
        <v>O</v>
      </c>
      <c r="AS13130" t="s">
        <v>13084</v>
      </c>
    </row>
    <row r="13131" spans="43:45" x14ac:dyDescent="0.25">
      <c r="AQ13131" s="89">
        <v>10054381</v>
      </c>
      <c r="AR13131" s="90" t="str">
        <f t="shared" si="213"/>
        <v>O</v>
      </c>
      <c r="AS13131" t="s">
        <v>13085</v>
      </c>
    </row>
    <row r="13132" spans="43:45" x14ac:dyDescent="0.25">
      <c r="AQ13132" s="89">
        <v>10054492</v>
      </c>
      <c r="AR13132" s="90" t="str">
        <f t="shared" si="213"/>
        <v>O</v>
      </c>
      <c r="AS13132" t="s">
        <v>13086</v>
      </c>
    </row>
    <row r="13133" spans="43:45" x14ac:dyDescent="0.25">
      <c r="AQ13133" s="89">
        <v>10055342</v>
      </c>
      <c r="AR13133" s="90" t="str">
        <f t="shared" si="213"/>
        <v>O</v>
      </c>
      <c r="AS13133" t="s">
        <v>13087</v>
      </c>
    </row>
    <row r="13134" spans="43:45" x14ac:dyDescent="0.25">
      <c r="AQ13134" s="89">
        <v>10055397</v>
      </c>
      <c r="AR13134" s="90" t="str">
        <f t="shared" si="213"/>
        <v>O</v>
      </c>
      <c r="AS13134" t="s">
        <v>13088</v>
      </c>
    </row>
    <row r="13135" spans="43:45" x14ac:dyDescent="0.25">
      <c r="AQ13135" s="89">
        <v>10055421</v>
      </c>
      <c r="AR13135" s="90" t="str">
        <f t="shared" si="213"/>
        <v>O</v>
      </c>
      <c r="AS13135" t="s">
        <v>13089</v>
      </c>
    </row>
    <row r="13136" spans="43:45" x14ac:dyDescent="0.25">
      <c r="AQ13136" s="89">
        <v>10055433</v>
      </c>
      <c r="AR13136" s="90" t="str">
        <f t="shared" si="213"/>
        <v>O</v>
      </c>
      <c r="AS13136" t="s">
        <v>13090</v>
      </c>
    </row>
    <row r="13137" spans="43:45" x14ac:dyDescent="0.25">
      <c r="AQ13137" s="89">
        <v>10055442</v>
      </c>
      <c r="AR13137" s="90" t="str">
        <f t="shared" si="213"/>
        <v>O</v>
      </c>
      <c r="AS13137" t="s">
        <v>13091</v>
      </c>
    </row>
    <row r="13138" spans="43:45" x14ac:dyDescent="0.25">
      <c r="AQ13138" s="89">
        <v>10055449</v>
      </c>
      <c r="AR13138" s="90" t="str">
        <f t="shared" si="213"/>
        <v>O</v>
      </c>
      <c r="AS13138" t="s">
        <v>13092</v>
      </c>
    </row>
    <row r="13139" spans="43:45" x14ac:dyDescent="0.25">
      <c r="AQ13139" s="89">
        <v>10055464</v>
      </c>
      <c r="AR13139" s="90" t="str">
        <f t="shared" si="213"/>
        <v>O</v>
      </c>
      <c r="AS13139" t="s">
        <v>13093</v>
      </c>
    </row>
    <row r="13140" spans="43:45" x14ac:dyDescent="0.25">
      <c r="AQ13140" s="89">
        <v>10057232</v>
      </c>
      <c r="AR13140" s="90" t="str">
        <f t="shared" si="213"/>
        <v>O</v>
      </c>
      <c r="AS13140" t="s">
        <v>13094</v>
      </c>
    </row>
    <row r="13141" spans="43:45" x14ac:dyDescent="0.25">
      <c r="AQ13141" s="89">
        <v>10057290</v>
      </c>
      <c r="AR13141" s="90" t="str">
        <f t="shared" si="213"/>
        <v>O</v>
      </c>
      <c r="AS13141" t="s">
        <v>13095</v>
      </c>
    </row>
    <row r="13142" spans="43:45" x14ac:dyDescent="0.25">
      <c r="AQ13142" s="89">
        <v>10057293</v>
      </c>
      <c r="AR13142" s="90" t="str">
        <f t="shared" si="213"/>
        <v>O</v>
      </c>
      <c r="AS13142" t="s">
        <v>13096</v>
      </c>
    </row>
    <row r="13143" spans="43:45" x14ac:dyDescent="0.25">
      <c r="AQ13143" s="89">
        <v>10057305</v>
      </c>
      <c r="AR13143" s="90" t="str">
        <f t="shared" si="213"/>
        <v>O</v>
      </c>
      <c r="AS13143" t="s">
        <v>13097</v>
      </c>
    </row>
    <row r="13144" spans="43:45" x14ac:dyDescent="0.25">
      <c r="AQ13144" s="89">
        <v>10057330</v>
      </c>
      <c r="AR13144" s="90" t="str">
        <f t="shared" si="213"/>
        <v>O</v>
      </c>
      <c r="AS13144" t="s">
        <v>13098</v>
      </c>
    </row>
    <row r="13145" spans="43:45" x14ac:dyDescent="0.25">
      <c r="AQ13145" s="89">
        <v>10057357</v>
      </c>
      <c r="AR13145" s="90" t="str">
        <f t="shared" si="213"/>
        <v>O</v>
      </c>
      <c r="AS13145" t="s">
        <v>13099</v>
      </c>
    </row>
    <row r="13146" spans="43:45" x14ac:dyDescent="0.25">
      <c r="AQ13146" s="89">
        <v>10054256</v>
      </c>
      <c r="AR13146" s="90" t="str">
        <f t="shared" si="213"/>
        <v>O</v>
      </c>
      <c r="AS13146" t="s">
        <v>13100</v>
      </c>
    </row>
    <row r="13147" spans="43:45" x14ac:dyDescent="0.25">
      <c r="AQ13147" s="89">
        <v>10054970</v>
      </c>
      <c r="AR13147" s="90" t="str">
        <f t="shared" si="213"/>
        <v>O</v>
      </c>
      <c r="AS13147" t="s">
        <v>13101</v>
      </c>
    </row>
    <row r="13148" spans="43:45" x14ac:dyDescent="0.25">
      <c r="AQ13148" s="89">
        <v>10054981</v>
      </c>
      <c r="AR13148" s="90" t="str">
        <f t="shared" si="213"/>
        <v>O</v>
      </c>
      <c r="AS13148" t="s">
        <v>13102</v>
      </c>
    </row>
    <row r="13149" spans="43:45" x14ac:dyDescent="0.25">
      <c r="AQ13149" s="89">
        <v>10055051</v>
      </c>
      <c r="AR13149" s="90" t="str">
        <f t="shared" si="213"/>
        <v>O</v>
      </c>
      <c r="AS13149" t="s">
        <v>13103</v>
      </c>
    </row>
    <row r="13150" spans="43:45" x14ac:dyDescent="0.25">
      <c r="AQ13150" s="89">
        <v>10055606</v>
      </c>
      <c r="AR13150" s="90" t="str">
        <f t="shared" si="213"/>
        <v>O</v>
      </c>
      <c r="AS13150" t="s">
        <v>13104</v>
      </c>
    </row>
    <row r="13151" spans="43:45" x14ac:dyDescent="0.25">
      <c r="AQ13151" s="89">
        <v>10055691</v>
      </c>
      <c r="AR13151" s="90" t="str">
        <f t="shared" si="213"/>
        <v>O</v>
      </c>
      <c r="AS13151" t="s">
        <v>13105</v>
      </c>
    </row>
    <row r="13152" spans="43:45" x14ac:dyDescent="0.25">
      <c r="AQ13152" s="89">
        <v>10055693</v>
      </c>
      <c r="AR13152" s="90" t="str">
        <f t="shared" si="213"/>
        <v>O</v>
      </c>
      <c r="AS13152" t="s">
        <v>13106</v>
      </c>
    </row>
    <row r="13153" spans="43:45" x14ac:dyDescent="0.25">
      <c r="AQ13153" s="89">
        <v>10055702</v>
      </c>
      <c r="AR13153" s="90" t="str">
        <f t="shared" si="213"/>
        <v>O</v>
      </c>
      <c r="AS13153" t="s">
        <v>13107</v>
      </c>
    </row>
    <row r="13154" spans="43:45" x14ac:dyDescent="0.25">
      <c r="AQ13154" s="89">
        <v>10055706</v>
      </c>
      <c r="AR13154" s="90" t="str">
        <f t="shared" si="213"/>
        <v>O</v>
      </c>
      <c r="AS13154" t="s">
        <v>13108</v>
      </c>
    </row>
    <row r="13155" spans="43:45" x14ac:dyDescent="0.25">
      <c r="AQ13155" s="89">
        <v>10055793</v>
      </c>
      <c r="AR13155" s="90" t="str">
        <f t="shared" si="213"/>
        <v>O</v>
      </c>
      <c r="AS13155" t="s">
        <v>13109</v>
      </c>
    </row>
    <row r="13156" spans="43:45" x14ac:dyDescent="0.25">
      <c r="AQ13156" s="89">
        <v>10055794</v>
      </c>
      <c r="AR13156" s="90" t="str">
        <f t="shared" si="213"/>
        <v>O</v>
      </c>
      <c r="AS13156" t="s">
        <v>13110</v>
      </c>
    </row>
    <row r="13157" spans="43:45" x14ac:dyDescent="0.25">
      <c r="AQ13157" s="89">
        <v>10055798</v>
      </c>
      <c r="AR13157" s="90" t="str">
        <f t="shared" si="213"/>
        <v>O</v>
      </c>
      <c r="AS13157" t="s">
        <v>13111</v>
      </c>
    </row>
    <row r="13158" spans="43:45" x14ac:dyDescent="0.25">
      <c r="AQ13158" s="89">
        <v>10055815</v>
      </c>
      <c r="AR13158" s="90" t="str">
        <f t="shared" si="213"/>
        <v>O</v>
      </c>
      <c r="AS13158" t="s">
        <v>13112</v>
      </c>
    </row>
    <row r="13159" spans="43:45" x14ac:dyDescent="0.25">
      <c r="AQ13159" s="89">
        <v>10057486</v>
      </c>
      <c r="AR13159" s="90" t="str">
        <f t="shared" si="213"/>
        <v>O</v>
      </c>
      <c r="AS13159" t="s">
        <v>13113</v>
      </c>
    </row>
    <row r="13160" spans="43:45" x14ac:dyDescent="0.25">
      <c r="AQ13160" s="89">
        <v>10057509</v>
      </c>
      <c r="AR13160" s="90" t="str">
        <f t="shared" si="213"/>
        <v>O</v>
      </c>
      <c r="AS13160" t="s">
        <v>13114</v>
      </c>
    </row>
    <row r="13161" spans="43:45" x14ac:dyDescent="0.25">
      <c r="AQ13161" s="89">
        <v>10057510</v>
      </c>
      <c r="AR13161" s="90" t="str">
        <f t="shared" si="213"/>
        <v>O</v>
      </c>
      <c r="AS13161" t="s">
        <v>13115</v>
      </c>
    </row>
    <row r="13162" spans="43:45" x14ac:dyDescent="0.25">
      <c r="AQ13162" s="89">
        <v>10057523</v>
      </c>
      <c r="AR13162" s="90" t="str">
        <f t="shared" si="213"/>
        <v>O</v>
      </c>
      <c r="AS13162" t="s">
        <v>13116</v>
      </c>
    </row>
    <row r="13163" spans="43:45" x14ac:dyDescent="0.25">
      <c r="AQ13163" s="89">
        <v>10057528</v>
      </c>
      <c r="AR13163" s="90" t="str">
        <f t="shared" si="213"/>
        <v>O</v>
      </c>
      <c r="AS13163" t="s">
        <v>13117</v>
      </c>
    </row>
    <row r="13164" spans="43:45" x14ac:dyDescent="0.25">
      <c r="AQ13164" s="89">
        <v>10057531</v>
      </c>
      <c r="AR13164" s="90" t="str">
        <f t="shared" si="213"/>
        <v>O</v>
      </c>
      <c r="AS13164" t="s">
        <v>13118</v>
      </c>
    </row>
    <row r="13165" spans="43:45" x14ac:dyDescent="0.25">
      <c r="AQ13165" s="89">
        <v>10057532</v>
      </c>
      <c r="AR13165" s="90" t="str">
        <f t="shared" si="213"/>
        <v>O</v>
      </c>
      <c r="AS13165" t="s">
        <v>13119</v>
      </c>
    </row>
    <row r="13166" spans="43:45" x14ac:dyDescent="0.25">
      <c r="AQ13166" s="89">
        <v>10057535</v>
      </c>
      <c r="AR13166" s="90" t="str">
        <f t="shared" si="213"/>
        <v>O</v>
      </c>
      <c r="AS13166" t="s">
        <v>13120</v>
      </c>
    </row>
    <row r="13167" spans="43:45" x14ac:dyDescent="0.25">
      <c r="AQ13167" s="89">
        <v>10057539</v>
      </c>
      <c r="AR13167" s="90" t="str">
        <f t="shared" si="213"/>
        <v>O</v>
      </c>
      <c r="AS13167" t="s">
        <v>13121</v>
      </c>
    </row>
    <row r="13168" spans="43:45" x14ac:dyDescent="0.25">
      <c r="AQ13168" s="89">
        <v>10057552</v>
      </c>
      <c r="AR13168" s="90" t="str">
        <f t="shared" si="213"/>
        <v>O</v>
      </c>
      <c r="AS13168" t="s">
        <v>13122</v>
      </c>
    </row>
    <row r="13169" spans="43:45" x14ac:dyDescent="0.25">
      <c r="AQ13169" s="89">
        <v>10055468</v>
      </c>
      <c r="AR13169" s="90" t="str">
        <f t="shared" si="213"/>
        <v>O</v>
      </c>
      <c r="AS13169" t="s">
        <v>13123</v>
      </c>
    </row>
    <row r="13170" spans="43:45" x14ac:dyDescent="0.25">
      <c r="AQ13170" s="89">
        <v>10055560</v>
      </c>
      <c r="AR13170" s="90" t="str">
        <f t="shared" si="213"/>
        <v>O</v>
      </c>
      <c r="AS13170" t="s">
        <v>13124</v>
      </c>
    </row>
    <row r="13171" spans="43:45" x14ac:dyDescent="0.25">
      <c r="AQ13171" s="89">
        <v>10055576</v>
      </c>
      <c r="AR13171" s="90" t="str">
        <f t="shared" si="213"/>
        <v>O</v>
      </c>
      <c r="AS13171" t="s">
        <v>13125</v>
      </c>
    </row>
    <row r="13172" spans="43:45" x14ac:dyDescent="0.25">
      <c r="AQ13172" s="89">
        <v>10055578</v>
      </c>
      <c r="AR13172" s="90" t="str">
        <f t="shared" si="213"/>
        <v>O</v>
      </c>
      <c r="AS13172" t="s">
        <v>13126</v>
      </c>
    </row>
    <row r="13173" spans="43:45" x14ac:dyDescent="0.25">
      <c r="AQ13173" s="89">
        <v>10055671</v>
      </c>
      <c r="AR13173" s="90" t="str">
        <f t="shared" si="213"/>
        <v>O</v>
      </c>
      <c r="AS13173" t="s">
        <v>13127</v>
      </c>
    </row>
    <row r="13174" spans="43:45" x14ac:dyDescent="0.25">
      <c r="AQ13174" s="89">
        <v>10057390</v>
      </c>
      <c r="AR13174" s="90" t="str">
        <f t="shared" si="213"/>
        <v>O</v>
      </c>
      <c r="AS13174" t="s">
        <v>13128</v>
      </c>
    </row>
    <row r="13175" spans="43:45" x14ac:dyDescent="0.25">
      <c r="AQ13175" s="89">
        <v>10057414</v>
      </c>
      <c r="AR13175" s="90" t="str">
        <f t="shared" si="213"/>
        <v>O</v>
      </c>
      <c r="AS13175" t="s">
        <v>13129</v>
      </c>
    </row>
    <row r="13176" spans="43:45" x14ac:dyDescent="0.25">
      <c r="AQ13176" s="89">
        <v>10057435</v>
      </c>
      <c r="AR13176" s="90" t="str">
        <f t="shared" si="213"/>
        <v>O</v>
      </c>
      <c r="AS13176" t="s">
        <v>13130</v>
      </c>
    </row>
    <row r="13177" spans="43:45" x14ac:dyDescent="0.25">
      <c r="AQ13177" s="89">
        <v>10057453</v>
      </c>
      <c r="AR13177" s="90" t="str">
        <f t="shared" si="213"/>
        <v>O</v>
      </c>
      <c r="AS13177" t="s">
        <v>13131</v>
      </c>
    </row>
    <row r="13178" spans="43:45" x14ac:dyDescent="0.25">
      <c r="AQ13178" s="89">
        <v>10057460</v>
      </c>
      <c r="AR13178" s="90" t="str">
        <f t="shared" si="213"/>
        <v>O</v>
      </c>
      <c r="AS13178" t="s">
        <v>13132</v>
      </c>
    </row>
    <row r="13179" spans="43:45" x14ac:dyDescent="0.25">
      <c r="AQ13179" s="89">
        <v>10054829</v>
      </c>
      <c r="AR13179" s="90" t="str">
        <f t="shared" si="213"/>
        <v>O</v>
      </c>
      <c r="AS13179" t="s">
        <v>13133</v>
      </c>
    </row>
    <row r="13180" spans="43:45" x14ac:dyDescent="0.25">
      <c r="AQ13180" s="89">
        <v>10054838</v>
      </c>
      <c r="AR13180" s="90" t="str">
        <f t="shared" si="213"/>
        <v>O</v>
      </c>
      <c r="AS13180" t="s">
        <v>13134</v>
      </c>
    </row>
    <row r="13181" spans="43:45" x14ac:dyDescent="0.25">
      <c r="AQ13181" s="89">
        <v>10055101</v>
      </c>
      <c r="AR13181" s="90" t="str">
        <f t="shared" si="213"/>
        <v>O</v>
      </c>
      <c r="AS13181" t="s">
        <v>13135</v>
      </c>
    </row>
    <row r="13182" spans="43:45" x14ac:dyDescent="0.25">
      <c r="AQ13182" s="89">
        <v>10055385</v>
      </c>
      <c r="AR13182" s="90" t="str">
        <f t="shared" si="213"/>
        <v>O</v>
      </c>
      <c r="AS13182" t="s">
        <v>13136</v>
      </c>
    </row>
    <row r="13183" spans="43:45" x14ac:dyDescent="0.25">
      <c r="AQ13183" s="89">
        <v>10055404</v>
      </c>
      <c r="AR13183" s="90" t="str">
        <f t="shared" si="213"/>
        <v>O</v>
      </c>
      <c r="AS13183" t="s">
        <v>13137</v>
      </c>
    </row>
    <row r="13184" spans="43:45" x14ac:dyDescent="0.25">
      <c r="AQ13184" s="89">
        <v>10057558</v>
      </c>
      <c r="AR13184" s="90" t="str">
        <f t="shared" si="213"/>
        <v>O</v>
      </c>
      <c r="AS13184" t="s">
        <v>13138</v>
      </c>
    </row>
    <row r="13185" spans="43:45" x14ac:dyDescent="0.25">
      <c r="AQ13185" s="89">
        <v>10057563</v>
      </c>
      <c r="AR13185" s="90" t="str">
        <f t="shared" si="213"/>
        <v>O</v>
      </c>
      <c r="AS13185" t="s">
        <v>13139</v>
      </c>
    </row>
    <row r="13186" spans="43:45" x14ac:dyDescent="0.25">
      <c r="AQ13186" s="89">
        <v>10057564</v>
      </c>
      <c r="AR13186" s="90" t="str">
        <f t="shared" si="213"/>
        <v>O</v>
      </c>
      <c r="AS13186" t="s">
        <v>13140</v>
      </c>
    </row>
    <row r="13187" spans="43:45" x14ac:dyDescent="0.25">
      <c r="AQ13187" s="89">
        <v>10057565</v>
      </c>
      <c r="AR13187" s="90" t="str">
        <f t="shared" si="213"/>
        <v>O</v>
      </c>
      <c r="AS13187" t="s">
        <v>13141</v>
      </c>
    </row>
    <row r="13188" spans="43:45" x14ac:dyDescent="0.25">
      <c r="AQ13188" s="89">
        <v>10057568</v>
      </c>
      <c r="AR13188" s="90" t="str">
        <f t="shared" si="213"/>
        <v>O</v>
      </c>
      <c r="AS13188" t="s">
        <v>13142</v>
      </c>
    </row>
    <row r="13189" spans="43:45" x14ac:dyDescent="0.25">
      <c r="AQ13189" s="89">
        <v>10057569</v>
      </c>
      <c r="AR13189" s="90" t="str">
        <f t="shared" si="213"/>
        <v>O</v>
      </c>
      <c r="AS13189" t="s">
        <v>13143</v>
      </c>
    </row>
    <row r="13190" spans="43:45" x14ac:dyDescent="0.25">
      <c r="AQ13190" s="89">
        <v>10057570</v>
      </c>
      <c r="AR13190" s="90" t="str">
        <f t="shared" si="213"/>
        <v>O</v>
      </c>
      <c r="AS13190" t="s">
        <v>13144</v>
      </c>
    </row>
    <row r="13191" spans="43:45" x14ac:dyDescent="0.25">
      <c r="AQ13191" s="89">
        <v>10057573</v>
      </c>
      <c r="AR13191" s="90" t="str">
        <f t="shared" si="213"/>
        <v>O</v>
      </c>
      <c r="AS13191" t="s">
        <v>13145</v>
      </c>
    </row>
    <row r="13192" spans="43:45" x14ac:dyDescent="0.25">
      <c r="AQ13192" s="89">
        <v>10057579</v>
      </c>
      <c r="AR13192" s="90" t="str">
        <f t="shared" si="213"/>
        <v>O</v>
      </c>
      <c r="AS13192" t="s">
        <v>13146</v>
      </c>
    </row>
    <row r="13193" spans="43:45" x14ac:dyDescent="0.25">
      <c r="AQ13193" s="89">
        <v>10057589</v>
      </c>
      <c r="AR13193" s="90" t="str">
        <f t="shared" ref="AR13193:AR13256" si="214">IF(ISNA(VLOOKUP(AQ13193,$BP$18:$BQ$356,2,FALSE))=TRUE,"O",VLOOKUP(AQ13193,$BP$18:$BQ$356,2,FALSE))</f>
        <v>O</v>
      </c>
      <c r="AS13193" t="s">
        <v>13147</v>
      </c>
    </row>
    <row r="13194" spans="43:45" x14ac:dyDescent="0.25">
      <c r="AQ13194" s="89">
        <v>10057591</v>
      </c>
      <c r="AR13194" s="90" t="str">
        <f t="shared" si="214"/>
        <v>O</v>
      </c>
      <c r="AS13194" t="s">
        <v>13148</v>
      </c>
    </row>
    <row r="13195" spans="43:45" x14ac:dyDescent="0.25">
      <c r="AQ13195" s="89">
        <v>10054431</v>
      </c>
      <c r="AR13195" s="90" t="str">
        <f t="shared" si="214"/>
        <v>O</v>
      </c>
      <c r="AS13195" t="s">
        <v>13149</v>
      </c>
    </row>
    <row r="13196" spans="43:45" x14ac:dyDescent="0.25">
      <c r="AQ13196" s="89">
        <v>10054458</v>
      </c>
      <c r="AR13196" s="90" t="str">
        <f t="shared" si="214"/>
        <v>O</v>
      </c>
      <c r="AS13196" t="s">
        <v>13150</v>
      </c>
    </row>
    <row r="13197" spans="43:45" x14ac:dyDescent="0.25">
      <c r="AQ13197" s="89">
        <v>10054459</v>
      </c>
      <c r="AR13197" s="90" t="str">
        <f t="shared" si="214"/>
        <v>O</v>
      </c>
      <c r="AS13197" t="s">
        <v>13151</v>
      </c>
    </row>
    <row r="13198" spans="43:45" x14ac:dyDescent="0.25">
      <c r="AQ13198" s="89">
        <v>10054688</v>
      </c>
      <c r="AR13198" s="90" t="str">
        <f t="shared" si="214"/>
        <v>O</v>
      </c>
      <c r="AS13198" t="s">
        <v>13152</v>
      </c>
    </row>
    <row r="13199" spans="43:45" x14ac:dyDescent="0.25">
      <c r="AQ13199" s="89">
        <v>10054702</v>
      </c>
      <c r="AR13199" s="90" t="str">
        <f t="shared" si="214"/>
        <v>O</v>
      </c>
      <c r="AS13199" t="s">
        <v>13153</v>
      </c>
    </row>
    <row r="13200" spans="43:45" x14ac:dyDescent="0.25">
      <c r="AQ13200" s="89">
        <v>10054717</v>
      </c>
      <c r="AR13200" s="90" t="str">
        <f t="shared" si="214"/>
        <v>O</v>
      </c>
      <c r="AS13200" t="s">
        <v>13154</v>
      </c>
    </row>
    <row r="13201" spans="43:45" x14ac:dyDescent="0.25">
      <c r="AQ13201" s="89">
        <v>10055322</v>
      </c>
      <c r="AR13201" s="90" t="str">
        <f t="shared" si="214"/>
        <v>O</v>
      </c>
      <c r="AS13201" t="s">
        <v>13155</v>
      </c>
    </row>
    <row r="13202" spans="43:45" x14ac:dyDescent="0.25">
      <c r="AQ13202" s="89">
        <v>10055447</v>
      </c>
      <c r="AR13202" s="90" t="str">
        <f t="shared" si="214"/>
        <v>O</v>
      </c>
      <c r="AS13202" t="s">
        <v>13156</v>
      </c>
    </row>
    <row r="13203" spans="43:45" x14ac:dyDescent="0.25">
      <c r="AQ13203" s="89">
        <v>10055466</v>
      </c>
      <c r="AR13203" s="90" t="str">
        <f t="shared" si="214"/>
        <v>O</v>
      </c>
      <c r="AS13203" t="s">
        <v>13157</v>
      </c>
    </row>
    <row r="13204" spans="43:45" x14ac:dyDescent="0.25">
      <c r="AQ13204" s="89">
        <v>10055651</v>
      </c>
      <c r="AR13204" s="90" t="str">
        <f t="shared" si="214"/>
        <v>O</v>
      </c>
      <c r="AS13204" t="s">
        <v>13158</v>
      </c>
    </row>
    <row r="13205" spans="43:45" x14ac:dyDescent="0.25">
      <c r="AQ13205" s="89">
        <v>10055655</v>
      </c>
      <c r="AR13205" s="90" t="str">
        <f t="shared" si="214"/>
        <v>O</v>
      </c>
      <c r="AS13205" t="s">
        <v>13159</v>
      </c>
    </row>
    <row r="13206" spans="43:45" x14ac:dyDescent="0.25">
      <c r="AQ13206" s="89">
        <v>10055689</v>
      </c>
      <c r="AR13206" s="90" t="str">
        <f t="shared" si="214"/>
        <v>O</v>
      </c>
      <c r="AS13206" t="s">
        <v>13160</v>
      </c>
    </row>
    <row r="13207" spans="43:45" x14ac:dyDescent="0.25">
      <c r="AQ13207" s="89">
        <v>10055692</v>
      </c>
      <c r="AR13207" s="90" t="str">
        <f t="shared" si="214"/>
        <v>O</v>
      </c>
      <c r="AS13207" t="s">
        <v>13161</v>
      </c>
    </row>
    <row r="13208" spans="43:45" x14ac:dyDescent="0.25">
      <c r="AQ13208" s="89">
        <v>10057469</v>
      </c>
      <c r="AR13208" s="90" t="str">
        <f t="shared" si="214"/>
        <v>O</v>
      </c>
      <c r="AS13208" t="s">
        <v>13162</v>
      </c>
    </row>
    <row r="13209" spans="43:45" x14ac:dyDescent="0.25">
      <c r="AQ13209" s="89">
        <v>10057507</v>
      </c>
      <c r="AR13209" s="90" t="str">
        <f t="shared" si="214"/>
        <v>O</v>
      </c>
      <c r="AS13209" t="s">
        <v>13163</v>
      </c>
    </row>
    <row r="13210" spans="43:45" x14ac:dyDescent="0.25">
      <c r="AQ13210" s="89">
        <v>10057514</v>
      </c>
      <c r="AR13210" s="90" t="str">
        <f t="shared" si="214"/>
        <v>O</v>
      </c>
      <c r="AS13210" t="s">
        <v>13164</v>
      </c>
    </row>
    <row r="13211" spans="43:45" x14ac:dyDescent="0.25">
      <c r="AQ13211" s="89">
        <v>10057530</v>
      </c>
      <c r="AR13211" s="90" t="str">
        <f t="shared" si="214"/>
        <v>O</v>
      </c>
      <c r="AS13211" t="s">
        <v>13165</v>
      </c>
    </row>
    <row r="13212" spans="43:45" x14ac:dyDescent="0.25">
      <c r="AQ13212" s="89">
        <v>10057572</v>
      </c>
      <c r="AR13212" s="90" t="str">
        <f t="shared" si="214"/>
        <v>O</v>
      </c>
      <c r="AS13212" t="s">
        <v>13166</v>
      </c>
    </row>
    <row r="13213" spans="43:45" x14ac:dyDescent="0.25">
      <c r="AQ13213" s="89">
        <v>10057574</v>
      </c>
      <c r="AR13213" s="90" t="str">
        <f t="shared" si="214"/>
        <v>O</v>
      </c>
      <c r="AS13213" t="s">
        <v>13167</v>
      </c>
    </row>
    <row r="13214" spans="43:45" x14ac:dyDescent="0.25">
      <c r="AQ13214" s="89">
        <v>10057586</v>
      </c>
      <c r="AR13214" s="90" t="str">
        <f t="shared" si="214"/>
        <v>O</v>
      </c>
      <c r="AS13214" t="s">
        <v>13168</v>
      </c>
    </row>
    <row r="13215" spans="43:45" x14ac:dyDescent="0.25">
      <c r="AQ13215" s="89">
        <v>10055743</v>
      </c>
      <c r="AR13215" s="90" t="str">
        <f t="shared" si="214"/>
        <v>O</v>
      </c>
      <c r="AS13215" t="s">
        <v>13169</v>
      </c>
    </row>
    <row r="13216" spans="43:45" x14ac:dyDescent="0.25">
      <c r="AQ13216" s="89">
        <v>10055748</v>
      </c>
      <c r="AR13216" s="90" t="str">
        <f t="shared" si="214"/>
        <v>O</v>
      </c>
      <c r="AS13216" t="s">
        <v>13170</v>
      </c>
    </row>
    <row r="13217" spans="43:45" x14ac:dyDescent="0.25">
      <c r="AQ13217" s="89">
        <v>10055757</v>
      </c>
      <c r="AR13217" s="90" t="str">
        <f t="shared" si="214"/>
        <v>O</v>
      </c>
      <c r="AS13217" t="s">
        <v>13171</v>
      </c>
    </row>
    <row r="13218" spans="43:45" x14ac:dyDescent="0.25">
      <c r="AQ13218" s="89">
        <v>10055764</v>
      </c>
      <c r="AR13218" s="90" t="str">
        <f t="shared" si="214"/>
        <v>O</v>
      </c>
      <c r="AS13218" t="s">
        <v>13172</v>
      </c>
    </row>
    <row r="13219" spans="43:45" x14ac:dyDescent="0.25">
      <c r="AQ13219" s="89">
        <v>10055769</v>
      </c>
      <c r="AR13219" s="90" t="str">
        <f t="shared" si="214"/>
        <v>O</v>
      </c>
      <c r="AS13219" t="s">
        <v>13173</v>
      </c>
    </row>
    <row r="13220" spans="43:45" x14ac:dyDescent="0.25">
      <c r="AQ13220" s="89">
        <v>10055771</v>
      </c>
      <c r="AR13220" s="90" t="str">
        <f t="shared" si="214"/>
        <v>O</v>
      </c>
      <c r="AS13220" t="s">
        <v>13174</v>
      </c>
    </row>
    <row r="13221" spans="43:45" x14ac:dyDescent="0.25">
      <c r="AQ13221" s="89">
        <v>10055784</v>
      </c>
      <c r="AR13221" s="90" t="str">
        <f t="shared" si="214"/>
        <v>O</v>
      </c>
      <c r="AS13221" t="s">
        <v>13175</v>
      </c>
    </row>
    <row r="13222" spans="43:45" x14ac:dyDescent="0.25">
      <c r="AQ13222" s="89">
        <v>10055790</v>
      </c>
      <c r="AR13222" s="90" t="str">
        <f t="shared" si="214"/>
        <v>O</v>
      </c>
      <c r="AS13222" t="s">
        <v>13176</v>
      </c>
    </row>
    <row r="13223" spans="43:45" x14ac:dyDescent="0.25">
      <c r="AQ13223" s="89">
        <v>10054249</v>
      </c>
      <c r="AR13223" s="90" t="str">
        <f t="shared" si="214"/>
        <v>O</v>
      </c>
      <c r="AS13223" t="s">
        <v>13177</v>
      </c>
    </row>
    <row r="13224" spans="43:45" x14ac:dyDescent="0.25">
      <c r="AQ13224" s="89">
        <v>10054301</v>
      </c>
      <c r="AR13224" s="90" t="str">
        <f t="shared" si="214"/>
        <v>O</v>
      </c>
      <c r="AS13224" t="s">
        <v>13178</v>
      </c>
    </row>
    <row r="13225" spans="43:45" x14ac:dyDescent="0.25">
      <c r="AQ13225" s="89">
        <v>10054632</v>
      </c>
      <c r="AR13225" s="90" t="str">
        <f t="shared" si="214"/>
        <v>O</v>
      </c>
      <c r="AS13225" t="s">
        <v>13179</v>
      </c>
    </row>
    <row r="13226" spans="43:45" x14ac:dyDescent="0.25">
      <c r="AQ13226" s="89">
        <v>10054706</v>
      </c>
      <c r="AR13226" s="90" t="str">
        <f t="shared" si="214"/>
        <v>O</v>
      </c>
      <c r="AS13226" t="s">
        <v>13180</v>
      </c>
    </row>
    <row r="13227" spans="43:45" x14ac:dyDescent="0.25">
      <c r="AQ13227" s="89">
        <v>10054964</v>
      </c>
      <c r="AR13227" s="90" t="str">
        <f t="shared" si="214"/>
        <v>O</v>
      </c>
      <c r="AS13227" t="s">
        <v>13181</v>
      </c>
    </row>
    <row r="13228" spans="43:45" x14ac:dyDescent="0.25">
      <c r="AQ13228" s="89">
        <v>10055002</v>
      </c>
      <c r="AR13228" s="90" t="str">
        <f t="shared" si="214"/>
        <v>O</v>
      </c>
      <c r="AS13228" t="s">
        <v>13182</v>
      </c>
    </row>
    <row r="13229" spans="43:45" x14ac:dyDescent="0.25">
      <c r="AQ13229" s="89">
        <v>10055116</v>
      </c>
      <c r="AR13229" s="90" t="str">
        <f t="shared" si="214"/>
        <v>O</v>
      </c>
      <c r="AS13229" t="s">
        <v>13183</v>
      </c>
    </row>
    <row r="13230" spans="43:45" x14ac:dyDescent="0.25">
      <c r="AQ13230" s="89">
        <v>10056108</v>
      </c>
      <c r="AR13230" s="90" t="str">
        <f t="shared" si="214"/>
        <v>O</v>
      </c>
      <c r="AS13230" t="s">
        <v>13184</v>
      </c>
    </row>
    <row r="13231" spans="43:45" x14ac:dyDescent="0.25">
      <c r="AQ13231" s="89">
        <v>10056117</v>
      </c>
      <c r="AR13231" s="90" t="str">
        <f t="shared" si="214"/>
        <v>O</v>
      </c>
      <c r="AS13231" t="s">
        <v>13185</v>
      </c>
    </row>
    <row r="13232" spans="43:45" x14ac:dyDescent="0.25">
      <c r="AQ13232" s="89">
        <v>10056118</v>
      </c>
      <c r="AR13232" s="90" t="str">
        <f t="shared" si="214"/>
        <v>O</v>
      </c>
      <c r="AS13232" t="s">
        <v>13186</v>
      </c>
    </row>
    <row r="13233" spans="43:45" x14ac:dyDescent="0.25">
      <c r="AQ13233" s="89">
        <v>10056140</v>
      </c>
      <c r="AR13233" s="90" t="str">
        <f t="shared" si="214"/>
        <v>O</v>
      </c>
      <c r="AS13233" t="s">
        <v>13187</v>
      </c>
    </row>
    <row r="13234" spans="43:45" x14ac:dyDescent="0.25">
      <c r="AQ13234" s="89">
        <v>10056145</v>
      </c>
      <c r="AR13234" s="90" t="str">
        <f t="shared" si="214"/>
        <v>O</v>
      </c>
      <c r="AS13234" t="s">
        <v>13188</v>
      </c>
    </row>
    <row r="13235" spans="43:45" x14ac:dyDescent="0.25">
      <c r="AQ13235" s="89">
        <v>10056148</v>
      </c>
      <c r="AR13235" s="90" t="str">
        <f t="shared" si="214"/>
        <v>O</v>
      </c>
      <c r="AS13235" t="s">
        <v>6101</v>
      </c>
    </row>
    <row r="13236" spans="43:45" x14ac:dyDescent="0.25">
      <c r="AQ13236" s="89">
        <v>10056176</v>
      </c>
      <c r="AR13236" s="90" t="str">
        <f t="shared" si="214"/>
        <v>O</v>
      </c>
      <c r="AS13236" t="s">
        <v>13189</v>
      </c>
    </row>
    <row r="13237" spans="43:45" x14ac:dyDescent="0.25">
      <c r="AQ13237" s="89">
        <v>10056195</v>
      </c>
      <c r="AR13237" s="90" t="str">
        <f t="shared" si="214"/>
        <v>O</v>
      </c>
      <c r="AS13237" t="s">
        <v>13190</v>
      </c>
    </row>
    <row r="13238" spans="43:45" x14ac:dyDescent="0.25">
      <c r="AQ13238" s="89">
        <v>10056200</v>
      </c>
      <c r="AR13238" s="90" t="str">
        <f t="shared" si="214"/>
        <v>O</v>
      </c>
      <c r="AS13238" t="s">
        <v>13191</v>
      </c>
    </row>
    <row r="13239" spans="43:45" x14ac:dyDescent="0.25">
      <c r="AQ13239" s="89">
        <v>10056201</v>
      </c>
      <c r="AR13239" s="90" t="str">
        <f t="shared" si="214"/>
        <v>O</v>
      </c>
      <c r="AS13239" t="s">
        <v>13192</v>
      </c>
    </row>
    <row r="13240" spans="43:45" x14ac:dyDescent="0.25">
      <c r="AQ13240" s="89">
        <v>10056209</v>
      </c>
      <c r="AR13240" s="90" t="str">
        <f t="shared" si="214"/>
        <v>O</v>
      </c>
      <c r="AS13240" t="s">
        <v>13193</v>
      </c>
    </row>
    <row r="13241" spans="43:45" x14ac:dyDescent="0.25">
      <c r="AQ13241" s="89">
        <v>10054252</v>
      </c>
      <c r="AR13241" s="90" t="str">
        <f t="shared" si="214"/>
        <v>O</v>
      </c>
      <c r="AS13241" t="s">
        <v>13194</v>
      </c>
    </row>
    <row r="13242" spans="43:45" x14ac:dyDescent="0.25">
      <c r="AQ13242" s="89">
        <v>10054536</v>
      </c>
      <c r="AR13242" s="90" t="str">
        <f t="shared" si="214"/>
        <v>O</v>
      </c>
      <c r="AS13242" t="s">
        <v>13195</v>
      </c>
    </row>
    <row r="13243" spans="43:45" x14ac:dyDescent="0.25">
      <c r="AQ13243" s="89">
        <v>10054538</v>
      </c>
      <c r="AR13243" s="90" t="str">
        <f t="shared" si="214"/>
        <v>O</v>
      </c>
      <c r="AS13243" t="s">
        <v>13196</v>
      </c>
    </row>
    <row r="13244" spans="43:45" x14ac:dyDescent="0.25">
      <c r="AQ13244" s="89">
        <v>10054797</v>
      </c>
      <c r="AR13244" s="90" t="str">
        <f t="shared" si="214"/>
        <v>O</v>
      </c>
      <c r="AS13244" t="s">
        <v>13197</v>
      </c>
    </row>
    <row r="13245" spans="43:45" x14ac:dyDescent="0.25">
      <c r="AQ13245" s="89">
        <v>10054881</v>
      </c>
      <c r="AR13245" s="90" t="str">
        <f t="shared" si="214"/>
        <v>O</v>
      </c>
      <c r="AS13245" t="s">
        <v>13198</v>
      </c>
    </row>
    <row r="13246" spans="43:45" x14ac:dyDescent="0.25">
      <c r="AQ13246" s="89">
        <v>10055049</v>
      </c>
      <c r="AR13246" s="90" t="str">
        <f t="shared" si="214"/>
        <v>O</v>
      </c>
      <c r="AS13246" t="s">
        <v>13199</v>
      </c>
    </row>
    <row r="13247" spans="43:45" x14ac:dyDescent="0.25">
      <c r="AQ13247" s="89">
        <v>10055459</v>
      </c>
      <c r="AR13247" s="90" t="str">
        <f t="shared" si="214"/>
        <v>O</v>
      </c>
      <c r="AS13247" t="s">
        <v>13200</v>
      </c>
    </row>
    <row r="13248" spans="43:45" x14ac:dyDescent="0.25">
      <c r="AQ13248" s="89">
        <v>10055470</v>
      </c>
      <c r="AR13248" s="90" t="str">
        <f t="shared" si="214"/>
        <v>O</v>
      </c>
      <c r="AS13248" t="s">
        <v>13201</v>
      </c>
    </row>
    <row r="13249" spans="43:45" x14ac:dyDescent="0.25">
      <c r="AQ13249" s="89">
        <v>10055494</v>
      </c>
      <c r="AR13249" s="90" t="str">
        <f t="shared" si="214"/>
        <v>O</v>
      </c>
      <c r="AS13249" t="s">
        <v>13202</v>
      </c>
    </row>
    <row r="13250" spans="43:45" x14ac:dyDescent="0.25">
      <c r="AQ13250" s="89">
        <v>10055554</v>
      </c>
      <c r="AR13250" s="90" t="str">
        <f t="shared" si="214"/>
        <v>O</v>
      </c>
      <c r="AS13250" t="s">
        <v>13203</v>
      </c>
    </row>
    <row r="13251" spans="43:45" x14ac:dyDescent="0.25">
      <c r="AQ13251" s="89">
        <v>10055887</v>
      </c>
      <c r="AR13251" s="90" t="str">
        <f t="shared" si="214"/>
        <v>O</v>
      </c>
      <c r="AS13251" t="s">
        <v>13204</v>
      </c>
    </row>
    <row r="13252" spans="43:45" x14ac:dyDescent="0.25">
      <c r="AQ13252" s="89">
        <v>10055807</v>
      </c>
      <c r="AR13252" s="90" t="str">
        <f t="shared" si="214"/>
        <v>O</v>
      </c>
      <c r="AS13252" t="s">
        <v>13205</v>
      </c>
    </row>
    <row r="13253" spans="43:45" x14ac:dyDescent="0.25">
      <c r="AQ13253" s="89">
        <v>10055818</v>
      </c>
      <c r="AR13253" s="90" t="str">
        <f t="shared" si="214"/>
        <v>O</v>
      </c>
      <c r="AS13253" t="s">
        <v>13206</v>
      </c>
    </row>
    <row r="13254" spans="43:45" x14ac:dyDescent="0.25">
      <c r="AQ13254" s="89">
        <v>10055820</v>
      </c>
      <c r="AR13254" s="90" t="str">
        <f t="shared" si="214"/>
        <v>O</v>
      </c>
      <c r="AS13254" t="s">
        <v>13207</v>
      </c>
    </row>
    <row r="13255" spans="43:45" x14ac:dyDescent="0.25">
      <c r="AQ13255" s="89">
        <v>10055821</v>
      </c>
      <c r="AR13255" s="90" t="str">
        <f t="shared" si="214"/>
        <v>O</v>
      </c>
      <c r="AS13255" t="s">
        <v>13208</v>
      </c>
    </row>
    <row r="13256" spans="43:45" x14ac:dyDescent="0.25">
      <c r="AQ13256" s="89">
        <v>10055824</v>
      </c>
      <c r="AR13256" s="90" t="str">
        <f t="shared" si="214"/>
        <v>O</v>
      </c>
      <c r="AS13256" t="s">
        <v>13209</v>
      </c>
    </row>
    <row r="13257" spans="43:45" x14ac:dyDescent="0.25">
      <c r="AQ13257" s="89">
        <v>10055832</v>
      </c>
      <c r="AR13257" s="90" t="str">
        <f t="shared" ref="AR13257:AR13320" si="215">IF(ISNA(VLOOKUP(AQ13257,$BP$18:$BQ$356,2,FALSE))=TRUE,"O",VLOOKUP(AQ13257,$BP$18:$BQ$356,2,FALSE))</f>
        <v>O</v>
      </c>
      <c r="AS13257" t="s">
        <v>13210</v>
      </c>
    </row>
    <row r="13258" spans="43:45" x14ac:dyDescent="0.25">
      <c r="AQ13258" s="89">
        <v>10055833</v>
      </c>
      <c r="AR13258" s="90" t="str">
        <f t="shared" si="215"/>
        <v>O</v>
      </c>
      <c r="AS13258" t="s">
        <v>13211</v>
      </c>
    </row>
    <row r="13259" spans="43:45" x14ac:dyDescent="0.25">
      <c r="AQ13259" s="89">
        <v>10055850</v>
      </c>
      <c r="AR13259" s="90" t="str">
        <f t="shared" si="215"/>
        <v>O</v>
      </c>
      <c r="AS13259" t="s">
        <v>13212</v>
      </c>
    </row>
    <row r="13260" spans="43:45" x14ac:dyDescent="0.25">
      <c r="AQ13260" s="89">
        <v>10055857</v>
      </c>
      <c r="AR13260" s="90" t="str">
        <f t="shared" si="215"/>
        <v>O</v>
      </c>
      <c r="AS13260" t="s">
        <v>13213</v>
      </c>
    </row>
    <row r="13261" spans="43:45" x14ac:dyDescent="0.25">
      <c r="AQ13261" s="89">
        <v>10055858</v>
      </c>
      <c r="AR13261" s="90" t="str">
        <f t="shared" si="215"/>
        <v>O</v>
      </c>
      <c r="AS13261" t="s">
        <v>13214</v>
      </c>
    </row>
    <row r="13262" spans="43:45" x14ac:dyDescent="0.25">
      <c r="AQ13262" s="89">
        <v>10055860</v>
      </c>
      <c r="AR13262" s="90" t="str">
        <f t="shared" si="215"/>
        <v>O</v>
      </c>
      <c r="AS13262" t="s">
        <v>13215</v>
      </c>
    </row>
    <row r="13263" spans="43:45" x14ac:dyDescent="0.25">
      <c r="AQ13263" s="89">
        <v>10055870</v>
      </c>
      <c r="AR13263" s="90" t="str">
        <f t="shared" si="215"/>
        <v>O</v>
      </c>
      <c r="AS13263" t="s">
        <v>13216</v>
      </c>
    </row>
    <row r="13264" spans="43:45" x14ac:dyDescent="0.25">
      <c r="AQ13264" s="89">
        <v>10054285</v>
      </c>
      <c r="AR13264" s="90" t="str">
        <f t="shared" si="215"/>
        <v>O</v>
      </c>
      <c r="AS13264" t="s">
        <v>13217</v>
      </c>
    </row>
    <row r="13265" spans="43:45" x14ac:dyDescent="0.25">
      <c r="AQ13265" s="89">
        <v>10054384</v>
      </c>
      <c r="AR13265" s="90" t="str">
        <f t="shared" si="215"/>
        <v>O</v>
      </c>
      <c r="AS13265" t="s">
        <v>13218</v>
      </c>
    </row>
    <row r="13266" spans="43:45" x14ac:dyDescent="0.25">
      <c r="AQ13266" s="89">
        <v>10055430</v>
      </c>
      <c r="AR13266" s="90" t="str">
        <f t="shared" si="215"/>
        <v>O</v>
      </c>
      <c r="AS13266" t="s">
        <v>13219</v>
      </c>
    </row>
    <row r="13267" spans="43:45" x14ac:dyDescent="0.25">
      <c r="AQ13267" s="89">
        <v>10055432</v>
      </c>
      <c r="AR13267" s="90" t="str">
        <f t="shared" si="215"/>
        <v>O</v>
      </c>
      <c r="AS13267" t="s">
        <v>13220</v>
      </c>
    </row>
    <row r="13268" spans="43:45" x14ac:dyDescent="0.25">
      <c r="AQ13268" s="89">
        <v>10055552</v>
      </c>
      <c r="AR13268" s="90" t="str">
        <f t="shared" si="215"/>
        <v>O</v>
      </c>
      <c r="AS13268" t="s">
        <v>13221</v>
      </c>
    </row>
    <row r="13269" spans="43:45" x14ac:dyDescent="0.25">
      <c r="AQ13269" s="89">
        <v>10055656</v>
      </c>
      <c r="AR13269" s="90" t="str">
        <f t="shared" si="215"/>
        <v>O</v>
      </c>
      <c r="AS13269" t="s">
        <v>13222</v>
      </c>
    </row>
    <row r="13270" spans="43:45" x14ac:dyDescent="0.25">
      <c r="AQ13270" s="89">
        <v>10056227</v>
      </c>
      <c r="AR13270" s="90" t="str">
        <f t="shared" si="215"/>
        <v>O</v>
      </c>
      <c r="AS13270" t="s">
        <v>13223</v>
      </c>
    </row>
    <row r="13271" spans="43:45" x14ac:dyDescent="0.25">
      <c r="AQ13271" s="89">
        <v>10056231</v>
      </c>
      <c r="AR13271" s="90" t="str">
        <f t="shared" si="215"/>
        <v>O</v>
      </c>
      <c r="AS13271" t="s">
        <v>13224</v>
      </c>
    </row>
    <row r="13272" spans="43:45" x14ac:dyDescent="0.25">
      <c r="AQ13272" s="89">
        <v>10056237</v>
      </c>
      <c r="AR13272" s="90" t="str">
        <f t="shared" si="215"/>
        <v>O</v>
      </c>
      <c r="AS13272" t="s">
        <v>13225</v>
      </c>
    </row>
    <row r="13273" spans="43:45" x14ac:dyDescent="0.25">
      <c r="AQ13273" s="89">
        <v>10056255</v>
      </c>
      <c r="AR13273" s="90" t="str">
        <f t="shared" si="215"/>
        <v>O</v>
      </c>
      <c r="AS13273" t="s">
        <v>13226</v>
      </c>
    </row>
    <row r="13274" spans="43:45" x14ac:dyDescent="0.25">
      <c r="AQ13274" s="89">
        <v>10056283</v>
      </c>
      <c r="AR13274" s="90" t="str">
        <f t="shared" si="215"/>
        <v>O</v>
      </c>
      <c r="AS13274" t="s">
        <v>13227</v>
      </c>
    </row>
    <row r="13275" spans="43:45" x14ac:dyDescent="0.25">
      <c r="AQ13275" s="89">
        <v>10056287</v>
      </c>
      <c r="AR13275" s="90" t="str">
        <f t="shared" si="215"/>
        <v>O</v>
      </c>
      <c r="AS13275" t="s">
        <v>13228</v>
      </c>
    </row>
    <row r="13276" spans="43:45" x14ac:dyDescent="0.25">
      <c r="AQ13276" s="89">
        <v>10056293</v>
      </c>
      <c r="AR13276" s="90" t="str">
        <f t="shared" si="215"/>
        <v>O</v>
      </c>
      <c r="AS13276" t="s">
        <v>13229</v>
      </c>
    </row>
    <row r="13277" spans="43:45" x14ac:dyDescent="0.25">
      <c r="AQ13277" s="89">
        <v>10056305</v>
      </c>
      <c r="AR13277" s="90" t="str">
        <f t="shared" si="215"/>
        <v>O</v>
      </c>
      <c r="AS13277" t="s">
        <v>13230</v>
      </c>
    </row>
    <row r="13278" spans="43:45" x14ac:dyDescent="0.25">
      <c r="AQ13278" s="89">
        <v>10056309</v>
      </c>
      <c r="AR13278" s="90" t="str">
        <f t="shared" si="215"/>
        <v>O</v>
      </c>
      <c r="AS13278" t="s">
        <v>13231</v>
      </c>
    </row>
    <row r="13279" spans="43:45" x14ac:dyDescent="0.25">
      <c r="AQ13279" s="89">
        <v>10054236</v>
      </c>
      <c r="AR13279" s="90" t="str">
        <f t="shared" si="215"/>
        <v>O</v>
      </c>
      <c r="AS13279" t="s">
        <v>13232</v>
      </c>
    </row>
    <row r="13280" spans="43:45" x14ac:dyDescent="0.25">
      <c r="AQ13280" s="89">
        <v>10054584</v>
      </c>
      <c r="AR13280" s="90" t="str">
        <f t="shared" si="215"/>
        <v>O</v>
      </c>
      <c r="AS13280" t="s">
        <v>13233</v>
      </c>
    </row>
    <row r="13281" spans="43:45" x14ac:dyDescent="0.25">
      <c r="AQ13281" s="89">
        <v>10055001</v>
      </c>
      <c r="AR13281" s="90" t="str">
        <f t="shared" si="215"/>
        <v>O</v>
      </c>
      <c r="AS13281" t="s">
        <v>13234</v>
      </c>
    </row>
    <row r="13282" spans="43:45" x14ac:dyDescent="0.25">
      <c r="AQ13282" s="89">
        <v>10055098</v>
      </c>
      <c r="AR13282" s="90" t="str">
        <f t="shared" si="215"/>
        <v>O</v>
      </c>
      <c r="AS13282" t="s">
        <v>13235</v>
      </c>
    </row>
    <row r="13283" spans="43:45" x14ac:dyDescent="0.25">
      <c r="AQ13283" s="89">
        <v>10055349</v>
      </c>
      <c r="AR13283" s="90" t="str">
        <f t="shared" si="215"/>
        <v>O</v>
      </c>
      <c r="AS13283" t="s">
        <v>13236</v>
      </c>
    </row>
    <row r="13284" spans="43:45" x14ac:dyDescent="0.25">
      <c r="AQ13284" s="89">
        <v>10055518</v>
      </c>
      <c r="AR13284" s="90" t="str">
        <f t="shared" si="215"/>
        <v>O</v>
      </c>
      <c r="AS13284" t="s">
        <v>13237</v>
      </c>
    </row>
    <row r="13285" spans="43:45" x14ac:dyDescent="0.25">
      <c r="AQ13285" s="89">
        <v>10055900</v>
      </c>
      <c r="AR13285" s="90" t="str">
        <f t="shared" si="215"/>
        <v>O</v>
      </c>
      <c r="AS13285" t="s">
        <v>13238</v>
      </c>
    </row>
    <row r="13286" spans="43:45" x14ac:dyDescent="0.25">
      <c r="AQ13286" s="89">
        <v>10055903</v>
      </c>
      <c r="AR13286" s="90" t="str">
        <f t="shared" si="215"/>
        <v>O</v>
      </c>
      <c r="AS13286" t="s">
        <v>13239</v>
      </c>
    </row>
    <row r="13287" spans="43:45" x14ac:dyDescent="0.25">
      <c r="AQ13287" s="89">
        <v>10055906</v>
      </c>
      <c r="AR13287" s="90" t="str">
        <f t="shared" si="215"/>
        <v>O</v>
      </c>
      <c r="AS13287" t="s">
        <v>13240</v>
      </c>
    </row>
    <row r="13288" spans="43:45" x14ac:dyDescent="0.25">
      <c r="AQ13288" s="89">
        <v>10055927</v>
      </c>
      <c r="AR13288" s="90" t="str">
        <f t="shared" si="215"/>
        <v>O</v>
      </c>
      <c r="AS13288" t="s">
        <v>13241</v>
      </c>
    </row>
    <row r="13289" spans="43:45" x14ac:dyDescent="0.25">
      <c r="AQ13289" s="89">
        <v>10055961</v>
      </c>
      <c r="AR13289" s="90" t="str">
        <f t="shared" si="215"/>
        <v>O</v>
      </c>
      <c r="AS13289" t="s">
        <v>13242</v>
      </c>
    </row>
    <row r="13290" spans="43:45" x14ac:dyDescent="0.25">
      <c r="AQ13290" s="89">
        <v>10055994</v>
      </c>
      <c r="AR13290" s="90" t="str">
        <f t="shared" si="215"/>
        <v>O</v>
      </c>
      <c r="AS13290" t="s">
        <v>13243</v>
      </c>
    </row>
    <row r="13291" spans="43:45" x14ac:dyDescent="0.25">
      <c r="AQ13291" s="89">
        <v>10056006</v>
      </c>
      <c r="AR13291" s="90" t="str">
        <f t="shared" si="215"/>
        <v>O</v>
      </c>
      <c r="AS13291" t="s">
        <v>13244</v>
      </c>
    </row>
    <row r="13292" spans="43:45" x14ac:dyDescent="0.25">
      <c r="AQ13292" s="89">
        <v>10056015</v>
      </c>
      <c r="AR13292" s="90" t="str">
        <f t="shared" si="215"/>
        <v>O</v>
      </c>
      <c r="AS13292" t="s">
        <v>13245</v>
      </c>
    </row>
    <row r="13293" spans="43:45" x14ac:dyDescent="0.25">
      <c r="AQ13293" s="89">
        <v>10056019</v>
      </c>
      <c r="AR13293" s="90" t="str">
        <f t="shared" si="215"/>
        <v>O</v>
      </c>
      <c r="AS13293" t="s">
        <v>13246</v>
      </c>
    </row>
    <row r="13294" spans="43:45" x14ac:dyDescent="0.25">
      <c r="AQ13294" s="89">
        <v>10056020</v>
      </c>
      <c r="AR13294" s="90" t="str">
        <f t="shared" si="215"/>
        <v>O</v>
      </c>
      <c r="AS13294" t="s">
        <v>13247</v>
      </c>
    </row>
    <row r="13295" spans="43:45" x14ac:dyDescent="0.25">
      <c r="AQ13295" s="89">
        <v>10054454</v>
      </c>
      <c r="AR13295" s="90" t="str">
        <f t="shared" si="215"/>
        <v>O</v>
      </c>
      <c r="AS13295" t="s">
        <v>13248</v>
      </c>
    </row>
    <row r="13296" spans="43:45" x14ac:dyDescent="0.25">
      <c r="AQ13296" s="89">
        <v>10054990</v>
      </c>
      <c r="AR13296" s="90" t="str">
        <f t="shared" si="215"/>
        <v>O</v>
      </c>
      <c r="AS13296" t="s">
        <v>13249</v>
      </c>
    </row>
    <row r="13297" spans="43:45" x14ac:dyDescent="0.25">
      <c r="AQ13297" s="89">
        <v>10055012</v>
      </c>
      <c r="AR13297" s="90" t="str">
        <f t="shared" si="215"/>
        <v>O</v>
      </c>
      <c r="AS13297" t="s">
        <v>13250</v>
      </c>
    </row>
    <row r="13298" spans="43:45" x14ac:dyDescent="0.25">
      <c r="AQ13298" s="89">
        <v>10055143</v>
      </c>
      <c r="AR13298" s="90" t="str">
        <f t="shared" si="215"/>
        <v>O</v>
      </c>
      <c r="AS13298" t="s">
        <v>13251</v>
      </c>
    </row>
    <row r="13299" spans="43:45" x14ac:dyDescent="0.25">
      <c r="AQ13299" s="89">
        <v>10055507</v>
      </c>
      <c r="AR13299" s="90" t="str">
        <f t="shared" si="215"/>
        <v>O</v>
      </c>
      <c r="AS13299" t="s">
        <v>13252</v>
      </c>
    </row>
    <row r="13300" spans="43:45" x14ac:dyDescent="0.25">
      <c r="AQ13300" s="89">
        <v>10055534</v>
      </c>
      <c r="AR13300" s="90" t="str">
        <f t="shared" si="215"/>
        <v>O</v>
      </c>
      <c r="AS13300" t="s">
        <v>13253</v>
      </c>
    </row>
    <row r="13301" spans="43:45" x14ac:dyDescent="0.25">
      <c r="AQ13301" s="89">
        <v>10055569</v>
      </c>
      <c r="AR13301" s="90" t="str">
        <f t="shared" si="215"/>
        <v>O</v>
      </c>
      <c r="AS13301" t="s">
        <v>13254</v>
      </c>
    </row>
    <row r="13302" spans="43:45" x14ac:dyDescent="0.25">
      <c r="AQ13302" s="89">
        <v>10055674</v>
      </c>
      <c r="AR13302" s="90" t="str">
        <f t="shared" si="215"/>
        <v>O</v>
      </c>
      <c r="AS13302" t="s">
        <v>13255</v>
      </c>
    </row>
    <row r="13303" spans="43:45" x14ac:dyDescent="0.25">
      <c r="AQ13303" s="89">
        <v>10055768</v>
      </c>
      <c r="AR13303" s="90" t="str">
        <f t="shared" si="215"/>
        <v>O</v>
      </c>
      <c r="AS13303" t="s">
        <v>13256</v>
      </c>
    </row>
    <row r="13304" spans="43:45" x14ac:dyDescent="0.25">
      <c r="AQ13304" s="89">
        <v>10056319</v>
      </c>
      <c r="AR13304" s="90" t="str">
        <f t="shared" si="215"/>
        <v>O</v>
      </c>
      <c r="AS13304" t="s">
        <v>13257</v>
      </c>
    </row>
    <row r="13305" spans="43:45" x14ac:dyDescent="0.25">
      <c r="AQ13305" s="89">
        <v>10056358</v>
      </c>
      <c r="AR13305" s="90" t="str">
        <f t="shared" si="215"/>
        <v>O</v>
      </c>
      <c r="AS13305" t="s">
        <v>13258</v>
      </c>
    </row>
    <row r="13306" spans="43:45" x14ac:dyDescent="0.25">
      <c r="AQ13306" s="89">
        <v>10056360</v>
      </c>
      <c r="AR13306" s="90" t="str">
        <f t="shared" si="215"/>
        <v>O</v>
      </c>
      <c r="AS13306" t="s">
        <v>13259</v>
      </c>
    </row>
    <row r="13307" spans="43:45" x14ac:dyDescent="0.25">
      <c r="AQ13307" s="89">
        <v>10056363</v>
      </c>
      <c r="AR13307" s="90" t="str">
        <f t="shared" si="215"/>
        <v>O</v>
      </c>
      <c r="AS13307" t="s">
        <v>13260</v>
      </c>
    </row>
    <row r="13308" spans="43:45" x14ac:dyDescent="0.25">
      <c r="AQ13308" s="89">
        <v>10056375</v>
      </c>
      <c r="AR13308" s="90" t="str">
        <f t="shared" si="215"/>
        <v>O</v>
      </c>
      <c r="AS13308" t="s">
        <v>13261</v>
      </c>
    </row>
    <row r="13309" spans="43:45" x14ac:dyDescent="0.25">
      <c r="AQ13309" s="89">
        <v>10056404</v>
      </c>
      <c r="AR13309" s="90" t="str">
        <f t="shared" si="215"/>
        <v>O</v>
      </c>
      <c r="AS13309" t="s">
        <v>13262</v>
      </c>
    </row>
    <row r="13310" spans="43:45" x14ac:dyDescent="0.25">
      <c r="AQ13310" s="89">
        <v>10056409</v>
      </c>
      <c r="AR13310" s="90" t="str">
        <f t="shared" si="215"/>
        <v>O</v>
      </c>
      <c r="AS13310" t="s">
        <v>13263</v>
      </c>
    </row>
    <row r="13311" spans="43:45" x14ac:dyDescent="0.25">
      <c r="AQ13311" s="89">
        <v>10054232</v>
      </c>
      <c r="AR13311" s="90" t="str">
        <f t="shared" si="215"/>
        <v>O</v>
      </c>
      <c r="AS13311" t="s">
        <v>13264</v>
      </c>
    </row>
    <row r="13312" spans="43:45" x14ac:dyDescent="0.25">
      <c r="AQ13312" s="89">
        <v>10054255</v>
      </c>
      <c r="AR13312" s="90" t="str">
        <f t="shared" si="215"/>
        <v>O</v>
      </c>
      <c r="AS13312" t="s">
        <v>13265</v>
      </c>
    </row>
    <row r="13313" spans="43:45" x14ac:dyDescent="0.25">
      <c r="AQ13313" s="89">
        <v>10054260</v>
      </c>
      <c r="AR13313" s="90" t="str">
        <f t="shared" si="215"/>
        <v>O</v>
      </c>
      <c r="AS13313" t="s">
        <v>13266</v>
      </c>
    </row>
    <row r="13314" spans="43:45" x14ac:dyDescent="0.25">
      <c r="AQ13314" s="89">
        <v>10054395</v>
      </c>
      <c r="AR13314" s="90" t="str">
        <f t="shared" si="215"/>
        <v>O</v>
      </c>
      <c r="AS13314" t="s">
        <v>13267</v>
      </c>
    </row>
    <row r="13315" spans="43:45" x14ac:dyDescent="0.25">
      <c r="AQ13315" s="89">
        <v>10055041</v>
      </c>
      <c r="AR13315" s="90" t="str">
        <f t="shared" si="215"/>
        <v>O</v>
      </c>
      <c r="AS13315" t="s">
        <v>13268</v>
      </c>
    </row>
    <row r="13316" spans="43:45" x14ac:dyDescent="0.25">
      <c r="AQ13316" s="89">
        <v>10055216</v>
      </c>
      <c r="AR13316" s="90" t="str">
        <f t="shared" si="215"/>
        <v>O</v>
      </c>
      <c r="AS13316" t="s">
        <v>13269</v>
      </c>
    </row>
    <row r="13317" spans="43:45" x14ac:dyDescent="0.25">
      <c r="AQ13317" s="89">
        <v>10055565</v>
      </c>
      <c r="AR13317" s="90" t="str">
        <f t="shared" si="215"/>
        <v>O</v>
      </c>
      <c r="AS13317" t="s">
        <v>13270</v>
      </c>
    </row>
    <row r="13318" spans="43:45" x14ac:dyDescent="0.25">
      <c r="AQ13318" s="89">
        <v>10055589</v>
      </c>
      <c r="AR13318" s="90" t="str">
        <f t="shared" si="215"/>
        <v>O</v>
      </c>
      <c r="AS13318" t="s">
        <v>13271</v>
      </c>
    </row>
    <row r="13319" spans="43:45" x14ac:dyDescent="0.25">
      <c r="AQ13319" s="89">
        <v>10055598</v>
      </c>
      <c r="AR13319" s="90" t="str">
        <f t="shared" si="215"/>
        <v>O</v>
      </c>
      <c r="AS13319" t="s">
        <v>13272</v>
      </c>
    </row>
    <row r="13320" spans="43:45" x14ac:dyDescent="0.25">
      <c r="AQ13320" s="89">
        <v>10055610</v>
      </c>
      <c r="AR13320" s="90" t="str">
        <f t="shared" si="215"/>
        <v>O</v>
      </c>
      <c r="AS13320" t="s">
        <v>13273</v>
      </c>
    </row>
    <row r="13321" spans="43:45" x14ac:dyDescent="0.25">
      <c r="AQ13321" s="89">
        <v>10055621</v>
      </c>
      <c r="AR13321" s="90" t="str">
        <f t="shared" ref="AR13321:AR13384" si="216">IF(ISNA(VLOOKUP(AQ13321,$BP$18:$BQ$356,2,FALSE))=TRUE,"O",VLOOKUP(AQ13321,$BP$18:$BQ$356,2,FALSE))</f>
        <v>O</v>
      </c>
      <c r="AS13321" t="s">
        <v>13274</v>
      </c>
    </row>
    <row r="13322" spans="43:45" x14ac:dyDescent="0.25">
      <c r="AQ13322" s="89">
        <v>10055703</v>
      </c>
      <c r="AR13322" s="90" t="str">
        <f t="shared" si="216"/>
        <v>O</v>
      </c>
      <c r="AS13322" t="s">
        <v>13275</v>
      </c>
    </row>
    <row r="13323" spans="43:45" x14ac:dyDescent="0.25">
      <c r="AQ13323" s="89">
        <v>10056027</v>
      </c>
      <c r="AR13323" s="90" t="str">
        <f t="shared" si="216"/>
        <v>O</v>
      </c>
      <c r="AS13323" t="s">
        <v>13276</v>
      </c>
    </row>
    <row r="13324" spans="43:45" x14ac:dyDescent="0.25">
      <c r="AQ13324" s="89">
        <v>10056035</v>
      </c>
      <c r="AR13324" s="90" t="str">
        <f t="shared" si="216"/>
        <v>O</v>
      </c>
      <c r="AS13324" t="s">
        <v>13277</v>
      </c>
    </row>
    <row r="13325" spans="43:45" x14ac:dyDescent="0.25">
      <c r="AQ13325" s="89">
        <v>10056037</v>
      </c>
      <c r="AR13325" s="90" t="str">
        <f t="shared" si="216"/>
        <v>O</v>
      </c>
      <c r="AS13325" t="s">
        <v>13278</v>
      </c>
    </row>
    <row r="13326" spans="43:45" x14ac:dyDescent="0.25">
      <c r="AQ13326" s="89">
        <v>10056042</v>
      </c>
      <c r="AR13326" s="90" t="str">
        <f t="shared" si="216"/>
        <v>O</v>
      </c>
      <c r="AS13326" t="s">
        <v>13279</v>
      </c>
    </row>
    <row r="13327" spans="43:45" x14ac:dyDescent="0.25">
      <c r="AQ13327" s="89">
        <v>10056048</v>
      </c>
      <c r="AR13327" s="90" t="str">
        <f t="shared" si="216"/>
        <v>O</v>
      </c>
      <c r="AS13327" t="s">
        <v>13280</v>
      </c>
    </row>
    <row r="13328" spans="43:45" x14ac:dyDescent="0.25">
      <c r="AQ13328" s="89">
        <v>10056067</v>
      </c>
      <c r="AR13328" s="90" t="str">
        <f t="shared" si="216"/>
        <v>O</v>
      </c>
      <c r="AS13328" t="s">
        <v>13281</v>
      </c>
    </row>
    <row r="13329" spans="43:45" x14ac:dyDescent="0.25">
      <c r="AQ13329" s="89">
        <v>10056069</v>
      </c>
      <c r="AR13329" s="90" t="str">
        <f t="shared" si="216"/>
        <v>O</v>
      </c>
      <c r="AS13329" t="s">
        <v>13282</v>
      </c>
    </row>
    <row r="13330" spans="43:45" x14ac:dyDescent="0.25">
      <c r="AQ13330" s="89">
        <v>10056083</v>
      </c>
      <c r="AR13330" s="90" t="str">
        <f t="shared" si="216"/>
        <v>O</v>
      </c>
      <c r="AS13330" t="s">
        <v>13283</v>
      </c>
    </row>
    <row r="13331" spans="43:45" x14ac:dyDescent="0.25">
      <c r="AQ13331" s="89">
        <v>10056093</v>
      </c>
      <c r="AR13331" s="90" t="str">
        <f t="shared" si="216"/>
        <v>O</v>
      </c>
      <c r="AS13331" t="s">
        <v>13284</v>
      </c>
    </row>
    <row r="13332" spans="43:45" x14ac:dyDescent="0.25">
      <c r="AQ13332" s="89">
        <v>10056098</v>
      </c>
      <c r="AR13332" s="90" t="str">
        <f t="shared" si="216"/>
        <v>O</v>
      </c>
      <c r="AS13332" t="s">
        <v>13285</v>
      </c>
    </row>
    <row r="13333" spans="43:45" x14ac:dyDescent="0.25">
      <c r="AQ13333" s="89">
        <v>10056102</v>
      </c>
      <c r="AR13333" s="90" t="str">
        <f t="shared" si="216"/>
        <v>O</v>
      </c>
      <c r="AS13333" t="s">
        <v>13286</v>
      </c>
    </row>
    <row r="13334" spans="43:45" x14ac:dyDescent="0.25">
      <c r="AQ13334" s="89">
        <v>10054228</v>
      </c>
      <c r="AR13334" s="90" t="str">
        <f t="shared" si="216"/>
        <v>O</v>
      </c>
      <c r="AS13334" t="s">
        <v>13287</v>
      </c>
    </row>
    <row r="13335" spans="43:45" x14ac:dyDescent="0.25">
      <c r="AQ13335" s="89">
        <v>10054443</v>
      </c>
      <c r="AR13335" s="90" t="str">
        <f t="shared" si="216"/>
        <v>O</v>
      </c>
      <c r="AS13335" t="s">
        <v>13288</v>
      </c>
    </row>
    <row r="13336" spans="43:45" x14ac:dyDescent="0.25">
      <c r="AQ13336" s="89">
        <v>10054553</v>
      </c>
      <c r="AR13336" s="90" t="str">
        <f t="shared" si="216"/>
        <v>O</v>
      </c>
      <c r="AS13336" t="s">
        <v>13289</v>
      </c>
    </row>
    <row r="13337" spans="43:45" x14ac:dyDescent="0.25">
      <c r="AQ13337" s="89">
        <v>10054816</v>
      </c>
      <c r="AR13337" s="90" t="str">
        <f t="shared" si="216"/>
        <v>O</v>
      </c>
      <c r="AS13337" t="s">
        <v>13290</v>
      </c>
    </row>
    <row r="13338" spans="43:45" x14ac:dyDescent="0.25">
      <c r="AQ13338" s="89">
        <v>10054839</v>
      </c>
      <c r="AR13338" s="90" t="str">
        <f t="shared" si="216"/>
        <v>O</v>
      </c>
      <c r="AS13338" t="s">
        <v>13291</v>
      </c>
    </row>
    <row r="13339" spans="43:45" x14ac:dyDescent="0.25">
      <c r="AQ13339" s="89">
        <v>10054916</v>
      </c>
      <c r="AR13339" s="90" t="str">
        <f t="shared" si="216"/>
        <v>O</v>
      </c>
      <c r="AS13339" t="s">
        <v>13292</v>
      </c>
    </row>
    <row r="13340" spans="43:45" x14ac:dyDescent="0.25">
      <c r="AQ13340" s="89">
        <v>10055611</v>
      </c>
      <c r="AR13340" s="90" t="str">
        <f t="shared" si="216"/>
        <v>O</v>
      </c>
      <c r="AS13340" t="s">
        <v>13293</v>
      </c>
    </row>
    <row r="13341" spans="43:45" x14ac:dyDescent="0.25">
      <c r="AQ13341" s="89">
        <v>10055615</v>
      </c>
      <c r="AR13341" s="90" t="str">
        <f t="shared" si="216"/>
        <v>O</v>
      </c>
      <c r="AS13341" t="s">
        <v>13294</v>
      </c>
    </row>
    <row r="13342" spans="43:45" x14ac:dyDescent="0.25">
      <c r="AQ13342" s="89">
        <v>10055990</v>
      </c>
      <c r="AR13342" s="90" t="str">
        <f t="shared" si="216"/>
        <v>O</v>
      </c>
      <c r="AS13342" t="s">
        <v>13295</v>
      </c>
    </row>
    <row r="13343" spans="43:45" x14ac:dyDescent="0.25">
      <c r="AQ13343" s="89">
        <v>10056426</v>
      </c>
      <c r="AR13343" s="90" t="str">
        <f t="shared" si="216"/>
        <v>O</v>
      </c>
      <c r="AS13343" t="s">
        <v>13296</v>
      </c>
    </row>
    <row r="13344" spans="43:45" x14ac:dyDescent="0.25">
      <c r="AQ13344" s="89">
        <v>10056436</v>
      </c>
      <c r="AR13344" s="90" t="str">
        <f t="shared" si="216"/>
        <v>O</v>
      </c>
      <c r="AS13344" t="s">
        <v>13297</v>
      </c>
    </row>
    <row r="13345" spans="43:45" x14ac:dyDescent="0.25">
      <c r="AQ13345" s="89">
        <v>10056445</v>
      </c>
      <c r="AR13345" s="90" t="str">
        <f t="shared" si="216"/>
        <v>O</v>
      </c>
      <c r="AS13345" t="s">
        <v>13298</v>
      </c>
    </row>
    <row r="13346" spans="43:45" x14ac:dyDescent="0.25">
      <c r="AQ13346" s="89">
        <v>10056459</v>
      </c>
      <c r="AR13346" s="90" t="str">
        <f t="shared" si="216"/>
        <v>O</v>
      </c>
      <c r="AS13346" t="s">
        <v>13299</v>
      </c>
    </row>
    <row r="13347" spans="43:45" x14ac:dyDescent="0.25">
      <c r="AQ13347" s="89">
        <v>10056461</v>
      </c>
      <c r="AR13347" s="90" t="str">
        <f t="shared" si="216"/>
        <v>O</v>
      </c>
      <c r="AS13347" t="s">
        <v>13300</v>
      </c>
    </row>
    <row r="13348" spans="43:45" x14ac:dyDescent="0.25">
      <c r="AQ13348" s="89">
        <v>10056462</v>
      </c>
      <c r="AR13348" s="90" t="str">
        <f t="shared" si="216"/>
        <v>O</v>
      </c>
      <c r="AS13348" t="s">
        <v>13301</v>
      </c>
    </row>
    <row r="13349" spans="43:45" x14ac:dyDescent="0.25">
      <c r="AQ13349" s="89">
        <v>10056472</v>
      </c>
      <c r="AR13349" s="90" t="str">
        <f t="shared" si="216"/>
        <v>O</v>
      </c>
      <c r="AS13349" t="s">
        <v>13302</v>
      </c>
    </row>
    <row r="13350" spans="43:45" x14ac:dyDescent="0.25">
      <c r="AQ13350" s="89">
        <v>10056478</v>
      </c>
      <c r="AR13350" s="90" t="str">
        <f t="shared" si="216"/>
        <v>O</v>
      </c>
      <c r="AS13350" t="s">
        <v>13303</v>
      </c>
    </row>
    <row r="13351" spans="43:45" x14ac:dyDescent="0.25">
      <c r="AQ13351" s="89">
        <v>10056479</v>
      </c>
      <c r="AR13351" s="90" t="str">
        <f t="shared" si="216"/>
        <v>O</v>
      </c>
      <c r="AS13351" t="s">
        <v>13304</v>
      </c>
    </row>
    <row r="13352" spans="43:45" x14ac:dyDescent="0.25">
      <c r="AQ13352" s="89">
        <v>10056481</v>
      </c>
      <c r="AR13352" s="90" t="str">
        <f t="shared" si="216"/>
        <v>O</v>
      </c>
      <c r="AS13352" t="s">
        <v>13305</v>
      </c>
    </row>
    <row r="13353" spans="43:45" x14ac:dyDescent="0.25">
      <c r="AQ13353" s="89">
        <v>10056485</v>
      </c>
      <c r="AR13353" s="90" t="str">
        <f t="shared" si="216"/>
        <v>O</v>
      </c>
      <c r="AS13353" t="s">
        <v>13306</v>
      </c>
    </row>
    <row r="13354" spans="43:45" x14ac:dyDescent="0.25">
      <c r="AQ13354" s="89">
        <v>10056497</v>
      </c>
      <c r="AR13354" s="90" t="str">
        <f t="shared" si="216"/>
        <v>O</v>
      </c>
      <c r="AS13354" t="s">
        <v>13307</v>
      </c>
    </row>
    <row r="13355" spans="43:45" x14ac:dyDescent="0.25">
      <c r="AQ13355" s="89">
        <v>10056498</v>
      </c>
      <c r="AR13355" s="90" t="str">
        <f t="shared" si="216"/>
        <v>O</v>
      </c>
      <c r="AS13355" t="s">
        <v>13308</v>
      </c>
    </row>
    <row r="13356" spans="43:45" x14ac:dyDescent="0.25">
      <c r="AQ13356" s="89">
        <v>10056503</v>
      </c>
      <c r="AR13356" s="90" t="str">
        <f t="shared" si="216"/>
        <v>O</v>
      </c>
      <c r="AS13356" t="s">
        <v>13309</v>
      </c>
    </row>
    <row r="13357" spans="43:45" x14ac:dyDescent="0.25">
      <c r="AQ13357" s="89">
        <v>10056512</v>
      </c>
      <c r="AR13357" s="90" t="str">
        <f t="shared" si="216"/>
        <v>O</v>
      </c>
      <c r="AS13357" t="s">
        <v>13310</v>
      </c>
    </row>
    <row r="13358" spans="43:45" x14ac:dyDescent="0.25">
      <c r="AQ13358" s="89">
        <v>10054254</v>
      </c>
      <c r="AR13358" s="90" t="str">
        <f t="shared" si="216"/>
        <v>O</v>
      </c>
      <c r="AS13358" t="s">
        <v>13311</v>
      </c>
    </row>
    <row r="13359" spans="43:45" x14ac:dyDescent="0.25">
      <c r="AQ13359" s="89">
        <v>10054262</v>
      </c>
      <c r="AR13359" s="90" t="str">
        <f t="shared" si="216"/>
        <v>O</v>
      </c>
      <c r="AS13359" t="s">
        <v>13312</v>
      </c>
    </row>
    <row r="13360" spans="43:45" x14ac:dyDescent="0.25">
      <c r="AQ13360" s="89">
        <v>10054277</v>
      </c>
      <c r="AR13360" s="90" t="str">
        <f t="shared" si="216"/>
        <v>O</v>
      </c>
      <c r="AS13360" t="s">
        <v>13313</v>
      </c>
    </row>
    <row r="13361" spans="43:45" x14ac:dyDescent="0.25">
      <c r="AQ13361" s="89">
        <v>10054545</v>
      </c>
      <c r="AR13361" s="90" t="str">
        <f t="shared" si="216"/>
        <v>O</v>
      </c>
      <c r="AS13361" t="s">
        <v>13314</v>
      </c>
    </row>
    <row r="13362" spans="43:45" x14ac:dyDescent="0.25">
      <c r="AQ13362" s="89">
        <v>10054793</v>
      </c>
      <c r="AR13362" s="90" t="str">
        <f t="shared" si="216"/>
        <v>O</v>
      </c>
      <c r="AS13362" t="s">
        <v>13315</v>
      </c>
    </row>
    <row r="13363" spans="43:45" x14ac:dyDescent="0.25">
      <c r="AQ13363" s="89">
        <v>10054808</v>
      </c>
      <c r="AR13363" s="90" t="str">
        <f t="shared" si="216"/>
        <v>O</v>
      </c>
      <c r="AS13363" t="s">
        <v>13316</v>
      </c>
    </row>
    <row r="13364" spans="43:45" x14ac:dyDescent="0.25">
      <c r="AQ13364" s="89">
        <v>10054851</v>
      </c>
      <c r="AR13364" s="90" t="str">
        <f t="shared" si="216"/>
        <v>O</v>
      </c>
      <c r="AS13364" t="s">
        <v>13317</v>
      </c>
    </row>
    <row r="13365" spans="43:45" x14ac:dyDescent="0.25">
      <c r="AQ13365" s="89">
        <v>10054917</v>
      </c>
      <c r="AR13365" s="90" t="str">
        <f t="shared" si="216"/>
        <v>O</v>
      </c>
      <c r="AS13365" t="s">
        <v>13318</v>
      </c>
    </row>
    <row r="13366" spans="43:45" x14ac:dyDescent="0.25">
      <c r="AQ13366" s="89">
        <v>10055022</v>
      </c>
      <c r="AR13366" s="90" t="str">
        <f t="shared" si="216"/>
        <v>O</v>
      </c>
      <c r="AS13366" t="s">
        <v>13319</v>
      </c>
    </row>
    <row r="13367" spans="43:45" x14ac:dyDescent="0.25">
      <c r="AQ13367" s="89">
        <v>10055195</v>
      </c>
      <c r="AR13367" s="90" t="str">
        <f t="shared" si="216"/>
        <v>O</v>
      </c>
      <c r="AS13367" t="s">
        <v>13320</v>
      </c>
    </row>
    <row r="13368" spans="43:45" x14ac:dyDescent="0.25">
      <c r="AQ13368" s="89">
        <v>10055235</v>
      </c>
      <c r="AR13368" s="90" t="str">
        <f t="shared" si="216"/>
        <v>O</v>
      </c>
      <c r="AS13368" t="s">
        <v>13321</v>
      </c>
    </row>
    <row r="13369" spans="43:45" x14ac:dyDescent="0.25">
      <c r="AQ13369" s="89">
        <v>10054819</v>
      </c>
      <c r="AR13369" s="90" t="str">
        <f t="shared" si="216"/>
        <v>O</v>
      </c>
      <c r="AS13369" t="s">
        <v>13322</v>
      </c>
    </row>
    <row r="13370" spans="43:45" x14ac:dyDescent="0.25">
      <c r="AQ13370" s="89">
        <v>10056113</v>
      </c>
      <c r="AR13370" s="90" t="str">
        <f t="shared" si="216"/>
        <v>O</v>
      </c>
      <c r="AS13370" t="s">
        <v>13323</v>
      </c>
    </row>
    <row r="13371" spans="43:45" x14ac:dyDescent="0.25">
      <c r="AQ13371" s="89">
        <v>10056120</v>
      </c>
      <c r="AR13371" s="90" t="str">
        <f t="shared" si="216"/>
        <v>O</v>
      </c>
      <c r="AS13371" t="s">
        <v>13324</v>
      </c>
    </row>
    <row r="13372" spans="43:45" x14ac:dyDescent="0.25">
      <c r="AQ13372" s="89">
        <v>10056151</v>
      </c>
      <c r="AR13372" s="90" t="str">
        <f t="shared" si="216"/>
        <v>O</v>
      </c>
      <c r="AS13372" t="s">
        <v>13325</v>
      </c>
    </row>
    <row r="13373" spans="43:45" x14ac:dyDescent="0.25">
      <c r="AQ13373" s="89">
        <v>10056154</v>
      </c>
      <c r="AR13373" s="90" t="str">
        <f t="shared" si="216"/>
        <v>O</v>
      </c>
      <c r="AS13373" t="s">
        <v>13326</v>
      </c>
    </row>
    <row r="13374" spans="43:45" x14ac:dyDescent="0.25">
      <c r="AQ13374" s="89">
        <v>10056156</v>
      </c>
      <c r="AR13374" s="90" t="str">
        <f t="shared" si="216"/>
        <v>O</v>
      </c>
      <c r="AS13374" t="s">
        <v>13327</v>
      </c>
    </row>
    <row r="13375" spans="43:45" x14ac:dyDescent="0.25">
      <c r="AQ13375" s="89">
        <v>10056160</v>
      </c>
      <c r="AR13375" s="90" t="str">
        <f t="shared" si="216"/>
        <v>O</v>
      </c>
      <c r="AS13375" t="s">
        <v>13328</v>
      </c>
    </row>
    <row r="13376" spans="43:45" x14ac:dyDescent="0.25">
      <c r="AQ13376" s="89">
        <v>10056167</v>
      </c>
      <c r="AR13376" s="90" t="str">
        <f t="shared" si="216"/>
        <v>O</v>
      </c>
      <c r="AS13376" t="s">
        <v>13329</v>
      </c>
    </row>
    <row r="13377" spans="43:45" x14ac:dyDescent="0.25">
      <c r="AQ13377" s="89">
        <v>10056168</v>
      </c>
      <c r="AR13377" s="90" t="str">
        <f t="shared" si="216"/>
        <v>O</v>
      </c>
      <c r="AS13377" t="s">
        <v>13330</v>
      </c>
    </row>
    <row r="13378" spans="43:45" x14ac:dyDescent="0.25">
      <c r="AQ13378" s="89">
        <v>10056174</v>
      </c>
      <c r="AR13378" s="90" t="str">
        <f t="shared" si="216"/>
        <v>O</v>
      </c>
      <c r="AS13378" t="s">
        <v>13331</v>
      </c>
    </row>
    <row r="13379" spans="43:45" x14ac:dyDescent="0.25">
      <c r="AQ13379" s="89">
        <v>10054288</v>
      </c>
      <c r="AR13379" s="90" t="str">
        <f t="shared" si="216"/>
        <v>O</v>
      </c>
      <c r="AS13379" t="s">
        <v>13332</v>
      </c>
    </row>
    <row r="13380" spans="43:45" x14ac:dyDescent="0.25">
      <c r="AQ13380" s="89">
        <v>10054297</v>
      </c>
      <c r="AR13380" s="90" t="str">
        <f t="shared" si="216"/>
        <v>O</v>
      </c>
      <c r="AS13380" t="s">
        <v>13333</v>
      </c>
    </row>
    <row r="13381" spans="43:45" x14ac:dyDescent="0.25">
      <c r="AQ13381" s="89">
        <v>10054392</v>
      </c>
      <c r="AR13381" s="90" t="str">
        <f t="shared" si="216"/>
        <v>O</v>
      </c>
      <c r="AS13381" t="s">
        <v>13334</v>
      </c>
    </row>
    <row r="13382" spans="43:45" x14ac:dyDescent="0.25">
      <c r="AQ13382" s="89">
        <v>10054474</v>
      </c>
      <c r="AR13382" s="90" t="str">
        <f t="shared" si="216"/>
        <v>O</v>
      </c>
      <c r="AS13382" t="s">
        <v>13335</v>
      </c>
    </row>
    <row r="13383" spans="43:45" x14ac:dyDescent="0.25">
      <c r="AQ13383" s="89">
        <v>10055226</v>
      </c>
      <c r="AR13383" s="90" t="str">
        <f t="shared" si="216"/>
        <v>O</v>
      </c>
      <c r="AS13383" t="s">
        <v>13336</v>
      </c>
    </row>
    <row r="13384" spans="43:45" x14ac:dyDescent="0.25">
      <c r="AQ13384" s="89">
        <v>10055252</v>
      </c>
      <c r="AR13384" s="90" t="str">
        <f t="shared" si="216"/>
        <v>O</v>
      </c>
      <c r="AS13384" t="s">
        <v>13337</v>
      </c>
    </row>
    <row r="13385" spans="43:45" x14ac:dyDescent="0.25">
      <c r="AQ13385" s="89">
        <v>10055379</v>
      </c>
      <c r="AR13385" s="90" t="str">
        <f t="shared" ref="AR13385:AR13448" si="217">IF(ISNA(VLOOKUP(AQ13385,$BP$18:$BQ$356,2,FALSE))=TRUE,"O",VLOOKUP(AQ13385,$BP$18:$BQ$356,2,FALSE))</f>
        <v>O</v>
      </c>
      <c r="AS13385" t="s">
        <v>13338</v>
      </c>
    </row>
    <row r="13386" spans="43:45" x14ac:dyDescent="0.25">
      <c r="AQ13386" s="89">
        <v>10055644</v>
      </c>
      <c r="AR13386" s="90" t="str">
        <f t="shared" si="217"/>
        <v>O</v>
      </c>
      <c r="AS13386" t="s">
        <v>13339</v>
      </c>
    </row>
    <row r="13387" spans="43:45" x14ac:dyDescent="0.25">
      <c r="AQ13387" s="89">
        <v>10055738</v>
      </c>
      <c r="AR13387" s="90" t="str">
        <f t="shared" si="217"/>
        <v>O</v>
      </c>
      <c r="AS13387" t="s">
        <v>13340</v>
      </c>
    </row>
    <row r="13388" spans="43:45" x14ac:dyDescent="0.25">
      <c r="AQ13388" s="89">
        <v>10055817</v>
      </c>
      <c r="AR13388" s="90" t="str">
        <f t="shared" si="217"/>
        <v>O</v>
      </c>
      <c r="AS13388" t="s">
        <v>13341</v>
      </c>
    </row>
    <row r="13389" spans="43:45" x14ac:dyDescent="0.25">
      <c r="AQ13389" s="89">
        <v>10057408</v>
      </c>
      <c r="AR13389" s="90" t="str">
        <f t="shared" si="217"/>
        <v>O</v>
      </c>
      <c r="AS13389" t="s">
        <v>13342</v>
      </c>
    </row>
    <row r="13390" spans="43:45" x14ac:dyDescent="0.25">
      <c r="AQ13390" s="89">
        <v>10057415</v>
      </c>
      <c r="AR13390" s="90" t="str">
        <f t="shared" si="217"/>
        <v>O</v>
      </c>
      <c r="AS13390" t="s">
        <v>13343</v>
      </c>
    </row>
    <row r="13391" spans="43:45" x14ac:dyDescent="0.25">
      <c r="AQ13391" s="89">
        <v>10057420</v>
      </c>
      <c r="AR13391" s="90" t="str">
        <f t="shared" si="217"/>
        <v>O</v>
      </c>
      <c r="AS13391" t="s">
        <v>13344</v>
      </c>
    </row>
    <row r="13392" spans="43:45" x14ac:dyDescent="0.25">
      <c r="AQ13392" s="89">
        <v>10057425</v>
      </c>
      <c r="AR13392" s="90" t="str">
        <f t="shared" si="217"/>
        <v>O</v>
      </c>
      <c r="AS13392" t="s">
        <v>13345</v>
      </c>
    </row>
    <row r="13393" spans="43:45" x14ac:dyDescent="0.25">
      <c r="AQ13393" s="89">
        <v>10057428</v>
      </c>
      <c r="AR13393" s="90" t="str">
        <f t="shared" si="217"/>
        <v>O</v>
      </c>
      <c r="AS13393" t="s">
        <v>13346</v>
      </c>
    </row>
    <row r="13394" spans="43:45" x14ac:dyDescent="0.25">
      <c r="AQ13394" s="89">
        <v>10057431</v>
      </c>
      <c r="AR13394" s="90" t="str">
        <f t="shared" si="217"/>
        <v>O</v>
      </c>
      <c r="AS13394" t="s">
        <v>13347</v>
      </c>
    </row>
    <row r="13395" spans="43:45" x14ac:dyDescent="0.25">
      <c r="AQ13395" s="89">
        <v>10057454</v>
      </c>
      <c r="AR13395" s="90" t="str">
        <f t="shared" si="217"/>
        <v>O</v>
      </c>
      <c r="AS13395" t="s">
        <v>13348</v>
      </c>
    </row>
    <row r="13396" spans="43:45" x14ac:dyDescent="0.25">
      <c r="AQ13396" s="89">
        <v>10057456</v>
      </c>
      <c r="AR13396" s="90" t="str">
        <f t="shared" si="217"/>
        <v>O</v>
      </c>
      <c r="AS13396" t="s">
        <v>13349</v>
      </c>
    </row>
    <row r="13397" spans="43:45" x14ac:dyDescent="0.25">
      <c r="AQ13397" s="89">
        <v>10057457</v>
      </c>
      <c r="AR13397" s="90" t="str">
        <f t="shared" si="217"/>
        <v>O</v>
      </c>
      <c r="AS13397" t="s">
        <v>13350</v>
      </c>
    </row>
    <row r="13398" spans="43:45" x14ac:dyDescent="0.25">
      <c r="AQ13398" s="89">
        <v>10057466</v>
      </c>
      <c r="AR13398" s="90" t="str">
        <f t="shared" si="217"/>
        <v>O</v>
      </c>
      <c r="AS13398" t="s">
        <v>13351</v>
      </c>
    </row>
    <row r="13399" spans="43:45" x14ac:dyDescent="0.25">
      <c r="AQ13399" s="89">
        <v>10054213</v>
      </c>
      <c r="AR13399" s="90" t="str">
        <f t="shared" si="217"/>
        <v>O</v>
      </c>
      <c r="AS13399" t="s">
        <v>13352</v>
      </c>
    </row>
    <row r="13400" spans="43:45" x14ac:dyDescent="0.25">
      <c r="AQ13400" s="89">
        <v>10054283</v>
      </c>
      <c r="AR13400" s="90" t="str">
        <f t="shared" si="217"/>
        <v>O</v>
      </c>
      <c r="AS13400" t="s">
        <v>13353</v>
      </c>
    </row>
    <row r="13401" spans="43:45" x14ac:dyDescent="0.25">
      <c r="AQ13401" s="89">
        <v>10054533</v>
      </c>
      <c r="AR13401" s="90" t="str">
        <f t="shared" si="217"/>
        <v>O</v>
      </c>
      <c r="AS13401" t="s">
        <v>13354</v>
      </c>
    </row>
    <row r="13402" spans="43:45" x14ac:dyDescent="0.25">
      <c r="AQ13402" s="89">
        <v>10054550</v>
      </c>
      <c r="AR13402" s="90" t="str">
        <f t="shared" si="217"/>
        <v>O</v>
      </c>
      <c r="AS13402" t="s">
        <v>13355</v>
      </c>
    </row>
    <row r="13403" spans="43:45" x14ac:dyDescent="0.25">
      <c r="AQ13403" s="89">
        <v>10054565</v>
      </c>
      <c r="AR13403" s="90" t="str">
        <f t="shared" si="217"/>
        <v>O</v>
      </c>
      <c r="AS13403" t="s">
        <v>13356</v>
      </c>
    </row>
    <row r="13404" spans="43:45" x14ac:dyDescent="0.25">
      <c r="AQ13404" s="89">
        <v>10054879</v>
      </c>
      <c r="AR13404" s="90" t="str">
        <f t="shared" si="217"/>
        <v>O</v>
      </c>
      <c r="AS13404" t="s">
        <v>13357</v>
      </c>
    </row>
    <row r="13405" spans="43:45" x14ac:dyDescent="0.25">
      <c r="AQ13405" s="89">
        <v>10054886</v>
      </c>
      <c r="AR13405" s="90" t="str">
        <f t="shared" si="217"/>
        <v>O</v>
      </c>
      <c r="AS13405" t="s">
        <v>13358</v>
      </c>
    </row>
    <row r="13406" spans="43:45" x14ac:dyDescent="0.25">
      <c r="AQ13406" s="89">
        <v>10054906</v>
      </c>
      <c r="AR13406" s="90" t="str">
        <f t="shared" si="217"/>
        <v>O</v>
      </c>
      <c r="AS13406" t="s">
        <v>13359</v>
      </c>
    </row>
    <row r="13407" spans="43:45" x14ac:dyDescent="0.25">
      <c r="AQ13407" s="89">
        <v>10054995</v>
      </c>
      <c r="AR13407" s="90" t="str">
        <f t="shared" si="217"/>
        <v>O</v>
      </c>
      <c r="AS13407" t="s">
        <v>13360</v>
      </c>
    </row>
    <row r="13408" spans="43:45" x14ac:dyDescent="0.25">
      <c r="AQ13408" s="89">
        <v>10055877</v>
      </c>
      <c r="AR13408" s="90" t="str">
        <f t="shared" si="217"/>
        <v>O</v>
      </c>
      <c r="AS13408" t="s">
        <v>13361</v>
      </c>
    </row>
    <row r="13409" spans="43:45" x14ac:dyDescent="0.25">
      <c r="AQ13409" s="89">
        <v>10056193</v>
      </c>
      <c r="AR13409" s="90" t="str">
        <f t="shared" si="217"/>
        <v>O</v>
      </c>
      <c r="AS13409" t="s">
        <v>13362</v>
      </c>
    </row>
    <row r="13410" spans="43:45" x14ac:dyDescent="0.25">
      <c r="AQ13410" s="89">
        <v>10056196</v>
      </c>
      <c r="AR13410" s="90" t="str">
        <f t="shared" si="217"/>
        <v>O</v>
      </c>
      <c r="AS13410" t="s">
        <v>13363</v>
      </c>
    </row>
    <row r="13411" spans="43:45" x14ac:dyDescent="0.25">
      <c r="AQ13411" s="89">
        <v>10056199</v>
      </c>
      <c r="AR13411" s="90" t="str">
        <f t="shared" si="217"/>
        <v>O</v>
      </c>
      <c r="AS13411" t="s">
        <v>13364</v>
      </c>
    </row>
    <row r="13412" spans="43:45" x14ac:dyDescent="0.25">
      <c r="AQ13412" s="89">
        <v>10056204</v>
      </c>
      <c r="AR13412" s="90" t="str">
        <f t="shared" si="217"/>
        <v>O</v>
      </c>
      <c r="AS13412" t="s">
        <v>13365</v>
      </c>
    </row>
    <row r="13413" spans="43:45" x14ac:dyDescent="0.25">
      <c r="AQ13413" s="89">
        <v>10056208</v>
      </c>
      <c r="AR13413" s="90" t="str">
        <f t="shared" si="217"/>
        <v>O</v>
      </c>
      <c r="AS13413" t="s">
        <v>13366</v>
      </c>
    </row>
    <row r="13414" spans="43:45" x14ac:dyDescent="0.25">
      <c r="AQ13414" s="89">
        <v>10056216</v>
      </c>
      <c r="AR13414" s="90" t="str">
        <f t="shared" si="217"/>
        <v>O</v>
      </c>
      <c r="AS13414" t="s">
        <v>13367</v>
      </c>
    </row>
    <row r="13415" spans="43:45" x14ac:dyDescent="0.25">
      <c r="AQ13415" s="89">
        <v>10056258</v>
      </c>
      <c r="AR13415" s="90" t="str">
        <f t="shared" si="217"/>
        <v>O</v>
      </c>
      <c r="AS13415" t="s">
        <v>13368</v>
      </c>
    </row>
    <row r="13416" spans="43:45" x14ac:dyDescent="0.25">
      <c r="AQ13416" s="89">
        <v>10056260</v>
      </c>
      <c r="AR13416" s="90" t="str">
        <f t="shared" si="217"/>
        <v>O</v>
      </c>
      <c r="AS13416" t="s">
        <v>13369</v>
      </c>
    </row>
    <row r="13417" spans="43:45" x14ac:dyDescent="0.25">
      <c r="AQ13417" s="89">
        <v>10056261</v>
      </c>
      <c r="AR13417" s="90" t="str">
        <f t="shared" si="217"/>
        <v>O</v>
      </c>
      <c r="AS13417" t="s">
        <v>13370</v>
      </c>
    </row>
    <row r="13418" spans="43:45" x14ac:dyDescent="0.25">
      <c r="AQ13418" s="89">
        <v>10056279</v>
      </c>
      <c r="AR13418" s="90" t="str">
        <f t="shared" si="217"/>
        <v>O</v>
      </c>
      <c r="AS13418" t="s">
        <v>13371</v>
      </c>
    </row>
    <row r="13419" spans="43:45" x14ac:dyDescent="0.25">
      <c r="AQ13419" s="89">
        <v>10056284</v>
      </c>
      <c r="AR13419" s="90" t="str">
        <f t="shared" si="217"/>
        <v>O</v>
      </c>
      <c r="AS13419" t="s">
        <v>13372</v>
      </c>
    </row>
    <row r="13420" spans="43:45" x14ac:dyDescent="0.25">
      <c r="AQ13420" s="89">
        <v>10056285</v>
      </c>
      <c r="AR13420" s="90" t="str">
        <f t="shared" si="217"/>
        <v>O</v>
      </c>
      <c r="AS13420" t="s">
        <v>13373</v>
      </c>
    </row>
    <row r="13421" spans="43:45" x14ac:dyDescent="0.25">
      <c r="AQ13421" s="89">
        <v>10056288</v>
      </c>
      <c r="AR13421" s="90" t="str">
        <f t="shared" si="217"/>
        <v>O</v>
      </c>
      <c r="AS13421" t="s">
        <v>13374</v>
      </c>
    </row>
    <row r="13422" spans="43:45" x14ac:dyDescent="0.25">
      <c r="AQ13422" s="89">
        <v>10056296</v>
      </c>
      <c r="AR13422" s="90" t="str">
        <f t="shared" si="217"/>
        <v>O</v>
      </c>
      <c r="AS13422" t="s">
        <v>13375</v>
      </c>
    </row>
    <row r="13423" spans="43:45" x14ac:dyDescent="0.25">
      <c r="AQ13423" s="89">
        <v>10054440</v>
      </c>
      <c r="AR13423" s="90" t="str">
        <f t="shared" si="217"/>
        <v>O</v>
      </c>
      <c r="AS13423" t="s">
        <v>13376</v>
      </c>
    </row>
    <row r="13424" spans="43:45" x14ac:dyDescent="0.25">
      <c r="AQ13424" s="89">
        <v>10054721</v>
      </c>
      <c r="AR13424" s="90" t="str">
        <f t="shared" si="217"/>
        <v>O</v>
      </c>
      <c r="AS13424" t="s">
        <v>13377</v>
      </c>
    </row>
    <row r="13425" spans="43:45" x14ac:dyDescent="0.25">
      <c r="AQ13425" s="89">
        <v>10056561</v>
      </c>
      <c r="AR13425" s="90" t="str">
        <f t="shared" si="217"/>
        <v>O</v>
      </c>
      <c r="AS13425" t="s">
        <v>13378</v>
      </c>
    </row>
    <row r="13426" spans="43:45" x14ac:dyDescent="0.25">
      <c r="AQ13426" s="89">
        <v>10056562</v>
      </c>
      <c r="AR13426" s="90" t="str">
        <f t="shared" si="217"/>
        <v>O</v>
      </c>
      <c r="AS13426" t="s">
        <v>13379</v>
      </c>
    </row>
    <row r="13427" spans="43:45" x14ac:dyDescent="0.25">
      <c r="AQ13427" s="89">
        <v>10056582</v>
      </c>
      <c r="AR13427" s="90" t="str">
        <f t="shared" si="217"/>
        <v>O</v>
      </c>
      <c r="AS13427" t="s">
        <v>13380</v>
      </c>
    </row>
    <row r="13428" spans="43:45" x14ac:dyDescent="0.25">
      <c r="AQ13428" s="89">
        <v>10056589</v>
      </c>
      <c r="AR13428" s="90" t="str">
        <f t="shared" si="217"/>
        <v>O</v>
      </c>
      <c r="AS13428" t="s">
        <v>13381</v>
      </c>
    </row>
    <row r="13429" spans="43:45" x14ac:dyDescent="0.25">
      <c r="AQ13429" s="89">
        <v>10056611</v>
      </c>
      <c r="AR13429" s="90" t="str">
        <f t="shared" si="217"/>
        <v>O</v>
      </c>
      <c r="AS13429" t="s">
        <v>13382</v>
      </c>
    </row>
    <row r="13430" spans="43:45" x14ac:dyDescent="0.25">
      <c r="AQ13430" s="89">
        <v>10056614</v>
      </c>
      <c r="AR13430" s="90" t="str">
        <f t="shared" si="217"/>
        <v>O</v>
      </c>
      <c r="AS13430" t="s">
        <v>13383</v>
      </c>
    </row>
    <row r="13431" spans="43:45" x14ac:dyDescent="0.25">
      <c r="AQ13431" s="89">
        <v>10056618</v>
      </c>
      <c r="AR13431" s="90" t="str">
        <f t="shared" si="217"/>
        <v>O</v>
      </c>
      <c r="AS13431" t="s">
        <v>13384</v>
      </c>
    </row>
    <row r="13432" spans="43:45" x14ac:dyDescent="0.25">
      <c r="AQ13432" s="89">
        <v>10056645</v>
      </c>
      <c r="AR13432" s="90" t="str">
        <f t="shared" si="217"/>
        <v>O</v>
      </c>
      <c r="AS13432" t="s">
        <v>13385</v>
      </c>
    </row>
    <row r="13433" spans="43:45" x14ac:dyDescent="0.25">
      <c r="AQ13433" s="89">
        <v>10056727</v>
      </c>
      <c r="AR13433" s="90" t="str">
        <f t="shared" si="217"/>
        <v>O</v>
      </c>
      <c r="AS13433" t="s">
        <v>13386</v>
      </c>
    </row>
    <row r="13434" spans="43:45" x14ac:dyDescent="0.25">
      <c r="AQ13434" s="89">
        <v>10054327</v>
      </c>
      <c r="AR13434" s="90" t="str">
        <f t="shared" si="217"/>
        <v>O</v>
      </c>
      <c r="AS13434" t="s">
        <v>13387</v>
      </c>
    </row>
    <row r="13435" spans="43:45" x14ac:dyDescent="0.25">
      <c r="AQ13435" s="89">
        <v>10054358</v>
      </c>
      <c r="AR13435" s="90" t="str">
        <f t="shared" si="217"/>
        <v>O</v>
      </c>
      <c r="AS13435" t="s">
        <v>13388</v>
      </c>
    </row>
    <row r="13436" spans="43:45" x14ac:dyDescent="0.25">
      <c r="AQ13436" s="89">
        <v>10054572</v>
      </c>
      <c r="AR13436" s="90" t="str">
        <f t="shared" si="217"/>
        <v>O</v>
      </c>
      <c r="AS13436" t="s">
        <v>13389</v>
      </c>
    </row>
    <row r="13437" spans="43:45" x14ac:dyDescent="0.25">
      <c r="AQ13437" s="89">
        <v>10054580</v>
      </c>
      <c r="AR13437" s="90" t="str">
        <f t="shared" si="217"/>
        <v>O</v>
      </c>
      <c r="AS13437" t="s">
        <v>13390</v>
      </c>
    </row>
    <row r="13438" spans="43:45" x14ac:dyDescent="0.25">
      <c r="AQ13438" s="89">
        <v>10054634</v>
      </c>
      <c r="AR13438" s="90" t="str">
        <f t="shared" si="217"/>
        <v>O</v>
      </c>
      <c r="AS13438" t="s">
        <v>13391</v>
      </c>
    </row>
    <row r="13439" spans="43:45" x14ac:dyDescent="0.25">
      <c r="AQ13439" s="89">
        <v>10054661</v>
      </c>
      <c r="AR13439" s="90" t="str">
        <f t="shared" si="217"/>
        <v>O</v>
      </c>
      <c r="AS13439" t="s">
        <v>13392</v>
      </c>
    </row>
    <row r="13440" spans="43:45" x14ac:dyDescent="0.25">
      <c r="AQ13440" s="89">
        <v>10054771</v>
      </c>
      <c r="AR13440" s="90" t="str">
        <f t="shared" si="217"/>
        <v>O</v>
      </c>
      <c r="AS13440" t="s">
        <v>13393</v>
      </c>
    </row>
    <row r="13441" spans="43:45" x14ac:dyDescent="0.25">
      <c r="AQ13441" s="89">
        <v>10054863</v>
      </c>
      <c r="AR13441" s="90" t="str">
        <f t="shared" si="217"/>
        <v>O</v>
      </c>
      <c r="AS13441" t="s">
        <v>13394</v>
      </c>
    </row>
    <row r="13442" spans="43:45" x14ac:dyDescent="0.25">
      <c r="AQ13442" s="89">
        <v>10054880</v>
      </c>
      <c r="AR13442" s="90" t="str">
        <f t="shared" si="217"/>
        <v>O</v>
      </c>
      <c r="AS13442" t="s">
        <v>13395</v>
      </c>
    </row>
    <row r="13443" spans="43:45" x14ac:dyDescent="0.25">
      <c r="AQ13443" s="89">
        <v>10054888</v>
      </c>
      <c r="AR13443" s="90" t="str">
        <f t="shared" si="217"/>
        <v>O</v>
      </c>
      <c r="AS13443" t="s">
        <v>13396</v>
      </c>
    </row>
    <row r="13444" spans="43:45" x14ac:dyDescent="0.25">
      <c r="AQ13444" s="89">
        <v>10054896</v>
      </c>
      <c r="AR13444" s="90" t="str">
        <f t="shared" si="217"/>
        <v>O</v>
      </c>
      <c r="AS13444" t="s">
        <v>13397</v>
      </c>
    </row>
    <row r="13445" spans="43:45" x14ac:dyDescent="0.25">
      <c r="AQ13445" s="89">
        <v>10054902</v>
      </c>
      <c r="AR13445" s="90" t="str">
        <f t="shared" si="217"/>
        <v>O</v>
      </c>
      <c r="AS13445" t="s">
        <v>13398</v>
      </c>
    </row>
    <row r="13446" spans="43:45" x14ac:dyDescent="0.25">
      <c r="AQ13446" s="89">
        <v>10055065</v>
      </c>
      <c r="AR13446" s="90" t="str">
        <f t="shared" si="217"/>
        <v>O</v>
      </c>
      <c r="AS13446" t="s">
        <v>13399</v>
      </c>
    </row>
    <row r="13447" spans="43:45" x14ac:dyDescent="0.25">
      <c r="AQ13447" s="89">
        <v>10055113</v>
      </c>
      <c r="AR13447" s="90" t="str">
        <f t="shared" si="217"/>
        <v>O</v>
      </c>
      <c r="AS13447" t="s">
        <v>13400</v>
      </c>
    </row>
    <row r="13448" spans="43:45" x14ac:dyDescent="0.25">
      <c r="AQ13448" s="89">
        <v>10056298</v>
      </c>
      <c r="AR13448" s="90" t="str">
        <f t="shared" si="217"/>
        <v>O</v>
      </c>
      <c r="AS13448" t="s">
        <v>13401</v>
      </c>
    </row>
    <row r="13449" spans="43:45" x14ac:dyDescent="0.25">
      <c r="AQ13449" s="89">
        <v>10056307</v>
      </c>
      <c r="AR13449" s="90" t="str">
        <f t="shared" ref="AR13449:AR13512" si="218">IF(ISNA(VLOOKUP(AQ13449,$BP$18:$BQ$356,2,FALSE))=TRUE,"O",VLOOKUP(AQ13449,$BP$18:$BQ$356,2,FALSE))</f>
        <v>O</v>
      </c>
      <c r="AS13449" t="s">
        <v>13402</v>
      </c>
    </row>
    <row r="13450" spans="43:45" x14ac:dyDescent="0.25">
      <c r="AQ13450" s="89">
        <v>10056315</v>
      </c>
      <c r="AR13450" s="90" t="str">
        <f t="shared" si="218"/>
        <v>O</v>
      </c>
      <c r="AS13450" t="s">
        <v>13403</v>
      </c>
    </row>
    <row r="13451" spans="43:45" x14ac:dyDescent="0.25">
      <c r="AQ13451" s="89">
        <v>10056324</v>
      </c>
      <c r="AR13451" s="90" t="str">
        <f t="shared" si="218"/>
        <v>O</v>
      </c>
      <c r="AS13451" t="s">
        <v>13404</v>
      </c>
    </row>
    <row r="13452" spans="43:45" x14ac:dyDescent="0.25">
      <c r="AQ13452" s="89">
        <v>10056325</v>
      </c>
      <c r="AR13452" s="90" t="str">
        <f t="shared" si="218"/>
        <v>O</v>
      </c>
      <c r="AS13452" t="s">
        <v>13405</v>
      </c>
    </row>
    <row r="13453" spans="43:45" x14ac:dyDescent="0.25">
      <c r="AQ13453" s="89">
        <v>10056330</v>
      </c>
      <c r="AR13453" s="90" t="str">
        <f t="shared" si="218"/>
        <v>O</v>
      </c>
      <c r="AS13453" t="s">
        <v>13406</v>
      </c>
    </row>
    <row r="13454" spans="43:45" x14ac:dyDescent="0.25">
      <c r="AQ13454" s="89">
        <v>10056339</v>
      </c>
      <c r="AR13454" s="90" t="str">
        <f t="shared" si="218"/>
        <v>O</v>
      </c>
      <c r="AS13454" t="s">
        <v>13407</v>
      </c>
    </row>
    <row r="13455" spans="43:45" x14ac:dyDescent="0.25">
      <c r="AQ13455" s="89">
        <v>10056340</v>
      </c>
      <c r="AR13455" s="90" t="str">
        <f t="shared" si="218"/>
        <v>O</v>
      </c>
      <c r="AS13455" t="s">
        <v>13408</v>
      </c>
    </row>
    <row r="13456" spans="43:45" x14ac:dyDescent="0.25">
      <c r="AQ13456" s="89">
        <v>10056350</v>
      </c>
      <c r="AR13456" s="90" t="str">
        <f t="shared" si="218"/>
        <v>O</v>
      </c>
      <c r="AS13456" t="s">
        <v>13409</v>
      </c>
    </row>
    <row r="13457" spans="43:45" x14ac:dyDescent="0.25">
      <c r="AQ13457" s="89">
        <v>10056351</v>
      </c>
      <c r="AR13457" s="90" t="str">
        <f t="shared" si="218"/>
        <v>O</v>
      </c>
      <c r="AS13457" t="s">
        <v>13410</v>
      </c>
    </row>
    <row r="13458" spans="43:45" x14ac:dyDescent="0.25">
      <c r="AQ13458" s="89">
        <v>10056383</v>
      </c>
      <c r="AR13458" s="90" t="str">
        <f t="shared" si="218"/>
        <v>O</v>
      </c>
      <c r="AS13458" t="s">
        <v>13411</v>
      </c>
    </row>
    <row r="13459" spans="43:45" x14ac:dyDescent="0.25">
      <c r="AQ13459" s="89">
        <v>10056388</v>
      </c>
      <c r="AR13459" s="90" t="str">
        <f t="shared" si="218"/>
        <v>O</v>
      </c>
      <c r="AS13459" t="s">
        <v>13412</v>
      </c>
    </row>
    <row r="13460" spans="43:45" x14ac:dyDescent="0.25">
      <c r="AQ13460" s="89">
        <v>10056393</v>
      </c>
      <c r="AR13460" s="90" t="str">
        <f t="shared" si="218"/>
        <v>O</v>
      </c>
      <c r="AS13460" t="s">
        <v>13413</v>
      </c>
    </row>
    <row r="13461" spans="43:45" x14ac:dyDescent="0.25">
      <c r="AQ13461" s="89">
        <v>10054259</v>
      </c>
      <c r="AR13461" s="90" t="str">
        <f t="shared" si="218"/>
        <v>O</v>
      </c>
      <c r="AS13461" t="s">
        <v>13414</v>
      </c>
    </row>
    <row r="13462" spans="43:45" x14ac:dyDescent="0.25">
      <c r="AQ13462" s="89">
        <v>10054339</v>
      </c>
      <c r="AR13462" s="90" t="str">
        <f t="shared" si="218"/>
        <v>O</v>
      </c>
      <c r="AS13462" t="s">
        <v>13415</v>
      </c>
    </row>
    <row r="13463" spans="43:45" x14ac:dyDescent="0.25">
      <c r="AQ13463" s="89">
        <v>10054349</v>
      </c>
      <c r="AR13463" s="90" t="str">
        <f t="shared" si="218"/>
        <v>O</v>
      </c>
      <c r="AS13463" t="s">
        <v>13416</v>
      </c>
    </row>
    <row r="13464" spans="43:45" x14ac:dyDescent="0.25">
      <c r="AQ13464" s="89">
        <v>10054356</v>
      </c>
      <c r="AR13464" s="90" t="str">
        <f t="shared" si="218"/>
        <v>O</v>
      </c>
      <c r="AS13464" t="s">
        <v>13417</v>
      </c>
    </row>
    <row r="13465" spans="43:45" x14ac:dyDescent="0.25">
      <c r="AQ13465" s="89">
        <v>10054652</v>
      </c>
      <c r="AR13465" s="90" t="str">
        <f t="shared" si="218"/>
        <v>O</v>
      </c>
      <c r="AS13465" t="s">
        <v>13418</v>
      </c>
    </row>
    <row r="13466" spans="43:45" x14ac:dyDescent="0.25">
      <c r="AQ13466" s="89">
        <v>10054685</v>
      </c>
      <c r="AR13466" s="90" t="str">
        <f t="shared" si="218"/>
        <v>O</v>
      </c>
      <c r="AS13466" t="s">
        <v>13419</v>
      </c>
    </row>
    <row r="13467" spans="43:45" x14ac:dyDescent="0.25">
      <c r="AQ13467" s="89">
        <v>10054820</v>
      </c>
      <c r="AR13467" s="90" t="str">
        <f t="shared" si="218"/>
        <v>O</v>
      </c>
      <c r="AS13467" t="s">
        <v>13420</v>
      </c>
    </row>
    <row r="13468" spans="43:45" x14ac:dyDescent="0.25">
      <c r="AQ13468" s="89">
        <v>10056520</v>
      </c>
      <c r="AR13468" s="90" t="str">
        <f t="shared" si="218"/>
        <v>O</v>
      </c>
      <c r="AS13468" t="s">
        <v>13421</v>
      </c>
    </row>
    <row r="13469" spans="43:45" x14ac:dyDescent="0.25">
      <c r="AQ13469" s="89">
        <v>10056581</v>
      </c>
      <c r="AR13469" s="90" t="str">
        <f t="shared" si="218"/>
        <v>O</v>
      </c>
      <c r="AS13469" t="s">
        <v>13422</v>
      </c>
    </row>
    <row r="13470" spans="43:45" x14ac:dyDescent="0.25">
      <c r="AQ13470" s="89">
        <v>10056588</v>
      </c>
      <c r="AR13470" s="90" t="str">
        <f t="shared" si="218"/>
        <v>O</v>
      </c>
      <c r="AS13470" t="s">
        <v>13423</v>
      </c>
    </row>
    <row r="13471" spans="43:45" x14ac:dyDescent="0.25">
      <c r="AQ13471" s="89">
        <v>10056594</v>
      </c>
      <c r="AR13471" s="90" t="str">
        <f t="shared" si="218"/>
        <v>O</v>
      </c>
      <c r="AS13471" t="s">
        <v>13424</v>
      </c>
    </row>
    <row r="13472" spans="43:45" x14ac:dyDescent="0.25">
      <c r="AQ13472" s="89">
        <v>10056619</v>
      </c>
      <c r="AR13472" s="90" t="str">
        <f t="shared" si="218"/>
        <v>O</v>
      </c>
      <c r="AS13472" t="s">
        <v>13425</v>
      </c>
    </row>
    <row r="13473" spans="43:45" x14ac:dyDescent="0.25">
      <c r="AQ13473" s="89">
        <v>10056627</v>
      </c>
      <c r="AR13473" s="90" t="str">
        <f t="shared" si="218"/>
        <v>O</v>
      </c>
      <c r="AS13473" t="s">
        <v>13426</v>
      </c>
    </row>
    <row r="13474" spans="43:45" x14ac:dyDescent="0.25">
      <c r="AQ13474" s="89">
        <v>10056660</v>
      </c>
      <c r="AR13474" s="90" t="str">
        <f t="shared" si="218"/>
        <v>O</v>
      </c>
      <c r="AS13474" t="s">
        <v>13427</v>
      </c>
    </row>
    <row r="13475" spans="43:45" x14ac:dyDescent="0.25">
      <c r="AQ13475" s="89">
        <v>10056681</v>
      </c>
      <c r="AR13475" s="90" t="str">
        <f t="shared" si="218"/>
        <v>O</v>
      </c>
      <c r="AS13475" t="s">
        <v>13428</v>
      </c>
    </row>
    <row r="13476" spans="43:45" x14ac:dyDescent="0.25">
      <c r="AQ13476" s="89">
        <v>10056766</v>
      </c>
      <c r="AR13476" s="90" t="str">
        <f t="shared" si="218"/>
        <v>O</v>
      </c>
      <c r="AS13476" t="s">
        <v>13429</v>
      </c>
    </row>
    <row r="13477" spans="43:45" x14ac:dyDescent="0.25">
      <c r="AQ13477" s="89">
        <v>10056815</v>
      </c>
      <c r="AR13477" s="90" t="str">
        <f t="shared" si="218"/>
        <v>O</v>
      </c>
      <c r="AS13477" t="s">
        <v>13430</v>
      </c>
    </row>
    <row r="13478" spans="43:45" x14ac:dyDescent="0.25">
      <c r="AQ13478" s="89">
        <v>10054271</v>
      </c>
      <c r="AR13478" s="90" t="str">
        <f t="shared" si="218"/>
        <v>O</v>
      </c>
      <c r="AS13478" t="s">
        <v>13431</v>
      </c>
    </row>
    <row r="13479" spans="43:45" x14ac:dyDescent="0.25">
      <c r="AQ13479" s="89">
        <v>10054282</v>
      </c>
      <c r="AR13479" s="90" t="str">
        <f t="shared" si="218"/>
        <v>O</v>
      </c>
      <c r="AS13479" t="s">
        <v>13432</v>
      </c>
    </row>
    <row r="13480" spans="43:45" x14ac:dyDescent="0.25">
      <c r="AQ13480" s="89">
        <v>10054319</v>
      </c>
      <c r="AR13480" s="90" t="str">
        <f t="shared" si="218"/>
        <v>O</v>
      </c>
      <c r="AS13480" t="s">
        <v>13433</v>
      </c>
    </row>
    <row r="13481" spans="43:45" x14ac:dyDescent="0.25">
      <c r="AQ13481" s="89">
        <v>10054375</v>
      </c>
      <c r="AR13481" s="90" t="str">
        <f t="shared" si="218"/>
        <v>O</v>
      </c>
      <c r="AS13481" t="s">
        <v>13434</v>
      </c>
    </row>
    <row r="13482" spans="43:45" x14ac:dyDescent="0.25">
      <c r="AQ13482" s="89">
        <v>10054539</v>
      </c>
      <c r="AR13482" s="90" t="str">
        <f t="shared" si="218"/>
        <v>O</v>
      </c>
      <c r="AS13482" t="s">
        <v>13435</v>
      </c>
    </row>
    <row r="13483" spans="43:45" x14ac:dyDescent="0.25">
      <c r="AQ13483" s="89">
        <v>10054812</v>
      </c>
      <c r="AR13483" s="90" t="str">
        <f t="shared" si="218"/>
        <v>O</v>
      </c>
      <c r="AS13483" t="s">
        <v>13436</v>
      </c>
    </row>
    <row r="13484" spans="43:45" x14ac:dyDescent="0.25">
      <c r="AQ13484" s="89">
        <v>10056396</v>
      </c>
      <c r="AR13484" s="90" t="str">
        <f t="shared" si="218"/>
        <v>O</v>
      </c>
      <c r="AS13484" t="s">
        <v>13437</v>
      </c>
    </row>
    <row r="13485" spans="43:45" x14ac:dyDescent="0.25">
      <c r="AQ13485" s="89">
        <v>10056406</v>
      </c>
      <c r="AR13485" s="90" t="str">
        <f t="shared" si="218"/>
        <v>O</v>
      </c>
      <c r="AS13485" t="s">
        <v>13438</v>
      </c>
    </row>
    <row r="13486" spans="43:45" x14ac:dyDescent="0.25">
      <c r="AQ13486" s="89">
        <v>10056411</v>
      </c>
      <c r="AR13486" s="90" t="str">
        <f t="shared" si="218"/>
        <v>O</v>
      </c>
      <c r="AS13486" t="s">
        <v>13439</v>
      </c>
    </row>
    <row r="13487" spans="43:45" x14ac:dyDescent="0.25">
      <c r="AQ13487" s="89">
        <v>10056415</v>
      </c>
      <c r="AR13487" s="90" t="str">
        <f t="shared" si="218"/>
        <v>O</v>
      </c>
      <c r="AS13487" t="s">
        <v>13440</v>
      </c>
    </row>
    <row r="13488" spans="43:45" x14ac:dyDescent="0.25">
      <c r="AQ13488" s="89">
        <v>10056429</v>
      </c>
      <c r="AR13488" s="90" t="str">
        <f t="shared" si="218"/>
        <v>O</v>
      </c>
      <c r="AS13488" t="s">
        <v>13441</v>
      </c>
    </row>
    <row r="13489" spans="43:45" x14ac:dyDescent="0.25">
      <c r="AQ13489" s="89">
        <v>10056451</v>
      </c>
      <c r="AR13489" s="90" t="str">
        <f t="shared" si="218"/>
        <v>O</v>
      </c>
      <c r="AS13489" t="s">
        <v>13442</v>
      </c>
    </row>
    <row r="13490" spans="43:45" x14ac:dyDescent="0.25">
      <c r="AQ13490" s="89">
        <v>10056466</v>
      </c>
      <c r="AR13490" s="90" t="str">
        <f t="shared" si="218"/>
        <v>O</v>
      </c>
      <c r="AS13490" t="s">
        <v>13443</v>
      </c>
    </row>
    <row r="13491" spans="43:45" x14ac:dyDescent="0.25">
      <c r="AQ13491" s="89">
        <v>10056480</v>
      </c>
      <c r="AR13491" s="90" t="str">
        <f t="shared" si="218"/>
        <v>O</v>
      </c>
      <c r="AS13491" t="s">
        <v>13444</v>
      </c>
    </row>
    <row r="13492" spans="43:45" x14ac:dyDescent="0.25">
      <c r="AQ13492" s="89">
        <v>10056489</v>
      </c>
      <c r="AR13492" s="90" t="str">
        <f t="shared" si="218"/>
        <v>O</v>
      </c>
      <c r="AS13492" t="s">
        <v>13445</v>
      </c>
    </row>
    <row r="13493" spans="43:45" x14ac:dyDescent="0.25">
      <c r="AQ13493" s="89">
        <v>10056516</v>
      </c>
      <c r="AR13493" s="90" t="str">
        <f t="shared" si="218"/>
        <v>O</v>
      </c>
      <c r="AS13493" t="s">
        <v>13446</v>
      </c>
    </row>
    <row r="13494" spans="43:45" x14ac:dyDescent="0.25">
      <c r="AQ13494" s="89">
        <v>10056608</v>
      </c>
      <c r="AR13494" s="90" t="str">
        <f t="shared" si="218"/>
        <v>O</v>
      </c>
      <c r="AS13494" t="s">
        <v>13447</v>
      </c>
    </row>
    <row r="13495" spans="43:45" x14ac:dyDescent="0.25">
      <c r="AQ13495" s="89">
        <v>10056648</v>
      </c>
      <c r="AR13495" s="90" t="str">
        <f t="shared" si="218"/>
        <v>O</v>
      </c>
      <c r="AS13495" t="s">
        <v>13448</v>
      </c>
    </row>
    <row r="13496" spans="43:45" x14ac:dyDescent="0.25">
      <c r="AQ13496" s="89">
        <v>10056652</v>
      </c>
      <c r="AR13496" s="90" t="str">
        <f t="shared" si="218"/>
        <v>O</v>
      </c>
      <c r="AS13496" t="s">
        <v>13449</v>
      </c>
    </row>
    <row r="13497" spans="43:45" x14ac:dyDescent="0.25">
      <c r="AQ13497" s="89">
        <v>10056759</v>
      </c>
      <c r="AR13497" s="90" t="str">
        <f t="shared" si="218"/>
        <v>O</v>
      </c>
      <c r="AS13497" t="s">
        <v>13450</v>
      </c>
    </row>
    <row r="13498" spans="43:45" x14ac:dyDescent="0.25">
      <c r="AQ13498" s="89">
        <v>10056761</v>
      </c>
      <c r="AR13498" s="90" t="str">
        <f t="shared" si="218"/>
        <v>O</v>
      </c>
      <c r="AS13498" t="s">
        <v>13451</v>
      </c>
    </row>
    <row r="13499" spans="43:45" x14ac:dyDescent="0.25">
      <c r="AQ13499" s="89">
        <v>10054420</v>
      </c>
      <c r="AR13499" s="90" t="str">
        <f t="shared" si="218"/>
        <v>O</v>
      </c>
      <c r="AS13499" t="s">
        <v>13452</v>
      </c>
    </row>
    <row r="13500" spans="43:45" x14ac:dyDescent="0.25">
      <c r="AQ13500" s="89">
        <v>10054601</v>
      </c>
      <c r="AR13500" s="90" t="str">
        <f t="shared" si="218"/>
        <v>O</v>
      </c>
      <c r="AS13500" t="s">
        <v>13453</v>
      </c>
    </row>
    <row r="13501" spans="43:45" x14ac:dyDescent="0.25">
      <c r="AQ13501" s="89">
        <v>10054766</v>
      </c>
      <c r="AR13501" s="90" t="str">
        <f t="shared" si="218"/>
        <v>O</v>
      </c>
      <c r="AS13501" t="s">
        <v>13454</v>
      </c>
    </row>
    <row r="13502" spans="43:45" x14ac:dyDescent="0.25">
      <c r="AQ13502" s="89">
        <v>10054927</v>
      </c>
      <c r="AR13502" s="90" t="str">
        <f t="shared" si="218"/>
        <v>O</v>
      </c>
      <c r="AS13502" t="s">
        <v>13455</v>
      </c>
    </row>
    <row r="13503" spans="43:45" x14ac:dyDescent="0.25">
      <c r="AQ13503" s="89">
        <v>10054932</v>
      </c>
      <c r="AR13503" s="90" t="str">
        <f t="shared" si="218"/>
        <v>O</v>
      </c>
      <c r="AS13503" t="s">
        <v>13456</v>
      </c>
    </row>
    <row r="13504" spans="43:45" x14ac:dyDescent="0.25">
      <c r="AQ13504" s="89">
        <v>10055037</v>
      </c>
      <c r="AR13504" s="90" t="str">
        <f t="shared" si="218"/>
        <v>O</v>
      </c>
      <c r="AS13504" t="s">
        <v>13457</v>
      </c>
    </row>
    <row r="13505" spans="43:45" x14ac:dyDescent="0.25">
      <c r="AQ13505" s="89">
        <v>10056584</v>
      </c>
      <c r="AR13505" s="90" t="str">
        <f t="shared" si="218"/>
        <v>O</v>
      </c>
      <c r="AS13505" t="s">
        <v>13458</v>
      </c>
    </row>
    <row r="13506" spans="43:45" x14ac:dyDescent="0.25">
      <c r="AQ13506" s="89">
        <v>10056640</v>
      </c>
      <c r="AR13506" s="90" t="str">
        <f t="shared" si="218"/>
        <v>O</v>
      </c>
      <c r="AS13506" t="s">
        <v>13459</v>
      </c>
    </row>
    <row r="13507" spans="43:45" x14ac:dyDescent="0.25">
      <c r="AQ13507" s="89">
        <v>10056694</v>
      </c>
      <c r="AR13507" s="90" t="str">
        <f t="shared" si="218"/>
        <v>O</v>
      </c>
      <c r="AS13507" t="s">
        <v>13460</v>
      </c>
    </row>
    <row r="13508" spans="43:45" x14ac:dyDescent="0.25">
      <c r="AQ13508" s="89">
        <v>10056773</v>
      </c>
      <c r="AR13508" s="90" t="str">
        <f t="shared" si="218"/>
        <v>O</v>
      </c>
      <c r="AS13508" t="s">
        <v>13461</v>
      </c>
    </row>
    <row r="13509" spans="43:45" x14ac:dyDescent="0.25">
      <c r="AQ13509" s="89">
        <v>10056828</v>
      </c>
      <c r="AR13509" s="90" t="str">
        <f t="shared" si="218"/>
        <v>O</v>
      </c>
      <c r="AS13509" t="s">
        <v>13462</v>
      </c>
    </row>
    <row r="13510" spans="43:45" x14ac:dyDescent="0.25">
      <c r="AQ13510" s="89">
        <v>10056847</v>
      </c>
      <c r="AR13510" s="90" t="str">
        <f t="shared" si="218"/>
        <v>O</v>
      </c>
      <c r="AS13510" t="s">
        <v>13463</v>
      </c>
    </row>
    <row r="13511" spans="43:45" x14ac:dyDescent="0.25">
      <c r="AQ13511" s="89">
        <v>10056909</v>
      </c>
      <c r="AR13511" s="90" t="str">
        <f t="shared" si="218"/>
        <v>O</v>
      </c>
      <c r="AS13511" t="s">
        <v>13464</v>
      </c>
    </row>
    <row r="13512" spans="43:45" x14ac:dyDescent="0.25">
      <c r="AQ13512" s="89">
        <v>10056981</v>
      </c>
      <c r="AR13512" s="90" t="str">
        <f t="shared" si="218"/>
        <v>O</v>
      </c>
      <c r="AS13512" t="s">
        <v>13465</v>
      </c>
    </row>
    <row r="13513" spans="43:45" x14ac:dyDescent="0.25">
      <c r="AQ13513" s="89">
        <v>10054383</v>
      </c>
      <c r="AR13513" s="90" t="str">
        <f t="shared" ref="AR13513:AR13576" si="219">IF(ISNA(VLOOKUP(AQ13513,$BP$18:$BQ$356,2,FALSE))=TRUE,"O",VLOOKUP(AQ13513,$BP$18:$BQ$356,2,FALSE))</f>
        <v>O</v>
      </c>
      <c r="AS13513" t="s">
        <v>13466</v>
      </c>
    </row>
    <row r="13514" spans="43:45" x14ac:dyDescent="0.25">
      <c r="AQ13514" s="89">
        <v>10054777</v>
      </c>
      <c r="AR13514" s="90" t="str">
        <f t="shared" si="219"/>
        <v>O</v>
      </c>
      <c r="AS13514" t="s">
        <v>13467</v>
      </c>
    </row>
    <row r="13515" spans="43:45" x14ac:dyDescent="0.25">
      <c r="AQ13515" s="89">
        <v>10055131</v>
      </c>
      <c r="AR13515" s="90" t="str">
        <f t="shared" si="219"/>
        <v>O</v>
      </c>
      <c r="AS13515" t="s">
        <v>13468</v>
      </c>
    </row>
    <row r="13516" spans="43:45" x14ac:dyDescent="0.25">
      <c r="AQ13516" s="89">
        <v>10055159</v>
      </c>
      <c r="AR13516" s="90" t="str">
        <f t="shared" si="219"/>
        <v>O</v>
      </c>
      <c r="AS13516" t="s">
        <v>13469</v>
      </c>
    </row>
    <row r="13517" spans="43:45" x14ac:dyDescent="0.25">
      <c r="AQ13517" s="89">
        <v>10055163</v>
      </c>
      <c r="AR13517" s="90" t="str">
        <f t="shared" si="219"/>
        <v>O</v>
      </c>
      <c r="AS13517" t="s">
        <v>13470</v>
      </c>
    </row>
    <row r="13518" spans="43:45" x14ac:dyDescent="0.25">
      <c r="AQ13518" s="89">
        <v>10055166</v>
      </c>
      <c r="AR13518" s="90" t="str">
        <f t="shared" si="219"/>
        <v>O</v>
      </c>
      <c r="AS13518" t="s">
        <v>13471</v>
      </c>
    </row>
    <row r="13519" spans="43:45" x14ac:dyDescent="0.25">
      <c r="AQ13519" s="89">
        <v>10055177</v>
      </c>
      <c r="AR13519" s="90" t="str">
        <f t="shared" si="219"/>
        <v>O</v>
      </c>
      <c r="AS13519" t="s">
        <v>13472</v>
      </c>
    </row>
    <row r="13520" spans="43:45" x14ac:dyDescent="0.25">
      <c r="AQ13520" s="89">
        <v>10055181</v>
      </c>
      <c r="AR13520" s="90" t="str">
        <f t="shared" si="219"/>
        <v>O</v>
      </c>
      <c r="AS13520" t="s">
        <v>13473</v>
      </c>
    </row>
    <row r="13521" spans="43:45" x14ac:dyDescent="0.25">
      <c r="AQ13521" s="89">
        <v>10055207</v>
      </c>
      <c r="AR13521" s="90" t="str">
        <f t="shared" si="219"/>
        <v>O</v>
      </c>
      <c r="AS13521" t="s">
        <v>13474</v>
      </c>
    </row>
    <row r="13522" spans="43:45" x14ac:dyDescent="0.25">
      <c r="AQ13522" s="89">
        <v>10055242</v>
      </c>
      <c r="AR13522" s="90" t="str">
        <f t="shared" si="219"/>
        <v>O</v>
      </c>
      <c r="AS13522" t="s">
        <v>13475</v>
      </c>
    </row>
    <row r="13523" spans="43:45" x14ac:dyDescent="0.25">
      <c r="AQ13523" s="89">
        <v>10055243</v>
      </c>
      <c r="AR13523" s="90" t="str">
        <f t="shared" si="219"/>
        <v>O</v>
      </c>
      <c r="AS13523" t="s">
        <v>13476</v>
      </c>
    </row>
    <row r="13524" spans="43:45" x14ac:dyDescent="0.25">
      <c r="AQ13524" s="89">
        <v>10056853</v>
      </c>
      <c r="AR13524" s="90" t="str">
        <f t="shared" si="219"/>
        <v>O</v>
      </c>
      <c r="AS13524" t="s">
        <v>13477</v>
      </c>
    </row>
    <row r="13525" spans="43:45" x14ac:dyDescent="0.25">
      <c r="AQ13525" s="89">
        <v>10056969</v>
      </c>
      <c r="AR13525" s="90" t="str">
        <f t="shared" si="219"/>
        <v>O</v>
      </c>
      <c r="AS13525" t="s">
        <v>13478</v>
      </c>
    </row>
    <row r="13526" spans="43:45" x14ac:dyDescent="0.25">
      <c r="AQ13526" s="89">
        <v>10057014</v>
      </c>
      <c r="AR13526" s="90" t="str">
        <f t="shared" si="219"/>
        <v>O</v>
      </c>
      <c r="AS13526" t="s">
        <v>13479</v>
      </c>
    </row>
    <row r="13527" spans="43:45" x14ac:dyDescent="0.25">
      <c r="AQ13527" s="89">
        <v>10057020</v>
      </c>
      <c r="AR13527" s="90" t="str">
        <f t="shared" si="219"/>
        <v>O</v>
      </c>
      <c r="AS13527" t="s">
        <v>13480</v>
      </c>
    </row>
    <row r="13528" spans="43:45" x14ac:dyDescent="0.25">
      <c r="AQ13528" s="89">
        <v>10057035</v>
      </c>
      <c r="AR13528" s="90" t="str">
        <f t="shared" si="219"/>
        <v>O</v>
      </c>
      <c r="AS13528" t="s">
        <v>13481</v>
      </c>
    </row>
    <row r="13529" spans="43:45" x14ac:dyDescent="0.25">
      <c r="AQ13529" s="89">
        <v>10057048</v>
      </c>
      <c r="AR13529" s="90" t="str">
        <f t="shared" si="219"/>
        <v>O</v>
      </c>
      <c r="AS13529" t="s">
        <v>13482</v>
      </c>
    </row>
    <row r="13530" spans="43:45" x14ac:dyDescent="0.25">
      <c r="AQ13530" s="89">
        <v>10057065</v>
      </c>
      <c r="AR13530" s="90" t="str">
        <f t="shared" si="219"/>
        <v>O</v>
      </c>
      <c r="AS13530" t="s">
        <v>13483</v>
      </c>
    </row>
    <row r="13531" spans="43:45" x14ac:dyDescent="0.25">
      <c r="AQ13531" s="89">
        <v>10057098</v>
      </c>
      <c r="AR13531" s="90" t="str">
        <f t="shared" si="219"/>
        <v>O</v>
      </c>
      <c r="AS13531" t="s">
        <v>13484</v>
      </c>
    </row>
    <row r="13532" spans="43:45" x14ac:dyDescent="0.25">
      <c r="AQ13532" s="89">
        <v>10054408</v>
      </c>
      <c r="AR13532" s="90" t="str">
        <f t="shared" si="219"/>
        <v>O</v>
      </c>
      <c r="AS13532" t="s">
        <v>13485</v>
      </c>
    </row>
    <row r="13533" spans="43:45" x14ac:dyDescent="0.25">
      <c r="AQ13533" s="89">
        <v>10054778</v>
      </c>
      <c r="AR13533" s="90" t="str">
        <f t="shared" si="219"/>
        <v>O</v>
      </c>
      <c r="AS13533" t="s">
        <v>13486</v>
      </c>
    </row>
    <row r="13534" spans="43:45" x14ac:dyDescent="0.25">
      <c r="AQ13534" s="89">
        <v>10054827</v>
      </c>
      <c r="AR13534" s="90" t="str">
        <f t="shared" si="219"/>
        <v>O</v>
      </c>
      <c r="AS13534" t="s">
        <v>13487</v>
      </c>
    </row>
    <row r="13535" spans="43:45" x14ac:dyDescent="0.25">
      <c r="AQ13535" s="89">
        <v>10055060</v>
      </c>
      <c r="AR13535" s="90" t="str">
        <f t="shared" si="219"/>
        <v>O</v>
      </c>
      <c r="AS13535" t="s">
        <v>13488</v>
      </c>
    </row>
    <row r="13536" spans="43:45" x14ac:dyDescent="0.25">
      <c r="AQ13536" s="89">
        <v>10055079</v>
      </c>
      <c r="AR13536" s="90" t="str">
        <f t="shared" si="219"/>
        <v>O</v>
      </c>
      <c r="AS13536" t="s">
        <v>13489</v>
      </c>
    </row>
    <row r="13537" spans="43:45" x14ac:dyDescent="0.25">
      <c r="AQ13537" s="89">
        <v>10055093</v>
      </c>
      <c r="AR13537" s="90" t="str">
        <f t="shared" si="219"/>
        <v>O</v>
      </c>
      <c r="AS13537" t="s">
        <v>13490</v>
      </c>
    </row>
    <row r="13538" spans="43:45" x14ac:dyDescent="0.25">
      <c r="AQ13538" s="89">
        <v>10055144</v>
      </c>
      <c r="AR13538" s="90" t="str">
        <f t="shared" si="219"/>
        <v>O</v>
      </c>
      <c r="AS13538" t="s">
        <v>13491</v>
      </c>
    </row>
    <row r="13539" spans="43:45" x14ac:dyDescent="0.25">
      <c r="AQ13539" s="89">
        <v>10055155</v>
      </c>
      <c r="AR13539" s="90" t="str">
        <f t="shared" si="219"/>
        <v>O</v>
      </c>
      <c r="AS13539" t="s">
        <v>13492</v>
      </c>
    </row>
    <row r="13540" spans="43:45" x14ac:dyDescent="0.25">
      <c r="AQ13540" s="89">
        <v>10055156</v>
      </c>
      <c r="AR13540" s="90" t="str">
        <f t="shared" si="219"/>
        <v>O</v>
      </c>
      <c r="AS13540" t="s">
        <v>13493</v>
      </c>
    </row>
    <row r="13541" spans="43:45" x14ac:dyDescent="0.25">
      <c r="AQ13541" s="89">
        <v>10055157</v>
      </c>
      <c r="AR13541" s="90" t="str">
        <f t="shared" si="219"/>
        <v>O</v>
      </c>
      <c r="AS13541" t="s">
        <v>13494</v>
      </c>
    </row>
    <row r="13542" spans="43:45" x14ac:dyDescent="0.25">
      <c r="AQ13542" s="89">
        <v>10055172</v>
      </c>
      <c r="AR13542" s="90" t="str">
        <f t="shared" si="219"/>
        <v>O</v>
      </c>
      <c r="AS13542" t="s">
        <v>13495</v>
      </c>
    </row>
    <row r="13543" spans="43:45" x14ac:dyDescent="0.25">
      <c r="AQ13543" s="89">
        <v>10056566</v>
      </c>
      <c r="AR13543" s="90" t="str">
        <f t="shared" si="219"/>
        <v>O</v>
      </c>
      <c r="AS13543" t="s">
        <v>13496</v>
      </c>
    </row>
    <row r="13544" spans="43:45" x14ac:dyDescent="0.25">
      <c r="AQ13544" s="89">
        <v>10056765</v>
      </c>
      <c r="AR13544" s="90" t="str">
        <f t="shared" si="219"/>
        <v>O</v>
      </c>
      <c r="AS13544" t="s">
        <v>13497</v>
      </c>
    </row>
    <row r="13545" spans="43:45" x14ac:dyDescent="0.25">
      <c r="AQ13545" s="89">
        <v>10056795</v>
      </c>
      <c r="AR13545" s="90" t="str">
        <f t="shared" si="219"/>
        <v>O</v>
      </c>
      <c r="AS13545" t="s">
        <v>13498</v>
      </c>
    </row>
    <row r="13546" spans="43:45" x14ac:dyDescent="0.25">
      <c r="AQ13546" s="89">
        <v>10056802</v>
      </c>
      <c r="AR13546" s="90" t="str">
        <f t="shared" si="219"/>
        <v>O</v>
      </c>
      <c r="AS13546" t="s">
        <v>13499</v>
      </c>
    </row>
    <row r="13547" spans="43:45" x14ac:dyDescent="0.25">
      <c r="AQ13547" s="89">
        <v>10054347</v>
      </c>
      <c r="AR13547" s="90" t="str">
        <f t="shared" si="219"/>
        <v>O</v>
      </c>
      <c r="AS13547" t="s">
        <v>13500</v>
      </c>
    </row>
    <row r="13548" spans="43:45" x14ac:dyDescent="0.25">
      <c r="AQ13548" s="89">
        <v>10054362</v>
      </c>
      <c r="AR13548" s="90" t="str">
        <f t="shared" si="219"/>
        <v>O</v>
      </c>
      <c r="AS13548" t="s">
        <v>13501</v>
      </c>
    </row>
    <row r="13549" spans="43:45" x14ac:dyDescent="0.25">
      <c r="AQ13549" s="89">
        <v>10054502</v>
      </c>
      <c r="AR13549" s="90" t="str">
        <f t="shared" si="219"/>
        <v>O</v>
      </c>
      <c r="AS13549" t="s">
        <v>13502</v>
      </c>
    </row>
    <row r="13550" spans="43:45" x14ac:dyDescent="0.25">
      <c r="AQ13550" s="89">
        <v>10054527</v>
      </c>
      <c r="AR13550" s="90" t="str">
        <f t="shared" si="219"/>
        <v>O</v>
      </c>
      <c r="AS13550" t="s">
        <v>13503</v>
      </c>
    </row>
    <row r="13551" spans="43:45" x14ac:dyDescent="0.25">
      <c r="AQ13551" s="89">
        <v>90000702</v>
      </c>
      <c r="AR13551" s="90" t="str">
        <f t="shared" si="219"/>
        <v>O</v>
      </c>
      <c r="AS13551" t="s">
        <v>13504</v>
      </c>
    </row>
    <row r="13552" spans="43:45" x14ac:dyDescent="0.25">
      <c r="AQ13552" s="89">
        <v>90000704</v>
      </c>
      <c r="AR13552" s="90" t="str">
        <f t="shared" si="219"/>
        <v>O</v>
      </c>
      <c r="AS13552" t="s">
        <v>13505</v>
      </c>
    </row>
    <row r="13553" spans="43:45" x14ac:dyDescent="0.25">
      <c r="AQ13553" s="89">
        <v>90000706</v>
      </c>
      <c r="AR13553" s="90" t="str">
        <f t="shared" si="219"/>
        <v>O</v>
      </c>
      <c r="AS13553" t="s">
        <v>13506</v>
      </c>
    </row>
    <row r="13554" spans="43:45" x14ac:dyDescent="0.25">
      <c r="AQ13554" s="89">
        <v>90000709</v>
      </c>
      <c r="AR13554" s="90" t="str">
        <f t="shared" si="219"/>
        <v>O</v>
      </c>
      <c r="AS13554" t="s">
        <v>13507</v>
      </c>
    </row>
    <row r="13555" spans="43:45" x14ac:dyDescent="0.25">
      <c r="AQ13555" s="89">
        <v>90000712</v>
      </c>
      <c r="AR13555" s="90" t="str">
        <f t="shared" si="219"/>
        <v>O</v>
      </c>
      <c r="AS13555" t="s">
        <v>13508</v>
      </c>
    </row>
    <row r="13556" spans="43:45" x14ac:dyDescent="0.25">
      <c r="AQ13556" s="89">
        <v>90000714</v>
      </c>
      <c r="AR13556" s="90" t="str">
        <f t="shared" si="219"/>
        <v>O</v>
      </c>
      <c r="AS13556" t="s">
        <v>13509</v>
      </c>
    </row>
    <row r="13557" spans="43:45" x14ac:dyDescent="0.25">
      <c r="AQ13557" s="89">
        <v>90000716</v>
      </c>
      <c r="AR13557" s="90" t="str">
        <f t="shared" si="219"/>
        <v>O</v>
      </c>
      <c r="AS13557" t="s">
        <v>13510</v>
      </c>
    </row>
    <row r="13558" spans="43:45" x14ac:dyDescent="0.25">
      <c r="AQ13558" s="89">
        <v>90000717</v>
      </c>
      <c r="AR13558" s="90" t="str">
        <f t="shared" si="219"/>
        <v>O</v>
      </c>
      <c r="AS13558" t="s">
        <v>13511</v>
      </c>
    </row>
    <row r="13559" spans="43:45" x14ac:dyDescent="0.25">
      <c r="AQ13559" s="89">
        <v>90000719</v>
      </c>
      <c r="AR13559" s="90" t="str">
        <f t="shared" si="219"/>
        <v>O</v>
      </c>
      <c r="AS13559" t="s">
        <v>13512</v>
      </c>
    </row>
    <row r="13560" spans="43:45" x14ac:dyDescent="0.25">
      <c r="AQ13560" s="89">
        <v>90000720</v>
      </c>
      <c r="AR13560" s="90" t="str">
        <f t="shared" si="219"/>
        <v>O</v>
      </c>
      <c r="AS13560" t="s">
        <v>13513</v>
      </c>
    </row>
    <row r="13561" spans="43:45" x14ac:dyDescent="0.25">
      <c r="AQ13561" s="89">
        <v>90000721</v>
      </c>
      <c r="AR13561" s="90" t="str">
        <f t="shared" si="219"/>
        <v>O</v>
      </c>
      <c r="AS13561" t="s">
        <v>13514</v>
      </c>
    </row>
    <row r="13562" spans="43:45" x14ac:dyDescent="0.25">
      <c r="AQ13562" s="89">
        <v>90000722</v>
      </c>
      <c r="AR13562" s="90" t="str">
        <f t="shared" si="219"/>
        <v>O</v>
      </c>
      <c r="AS13562" t="s">
        <v>13515</v>
      </c>
    </row>
    <row r="13563" spans="43:45" x14ac:dyDescent="0.25">
      <c r="AQ13563" s="89">
        <v>90000724</v>
      </c>
      <c r="AR13563" s="90" t="str">
        <f t="shared" si="219"/>
        <v>O</v>
      </c>
      <c r="AS13563" t="s">
        <v>13516</v>
      </c>
    </row>
    <row r="13564" spans="43:45" x14ac:dyDescent="0.25">
      <c r="AQ13564" s="89">
        <v>90000725</v>
      </c>
      <c r="AR13564" s="90" t="str">
        <f t="shared" si="219"/>
        <v>O</v>
      </c>
      <c r="AS13564" t="s">
        <v>13517</v>
      </c>
    </row>
    <row r="13565" spans="43:45" x14ac:dyDescent="0.25">
      <c r="AQ13565" s="89">
        <v>90000726</v>
      </c>
      <c r="AR13565" s="90" t="str">
        <f t="shared" si="219"/>
        <v>O</v>
      </c>
      <c r="AS13565" t="s">
        <v>13518</v>
      </c>
    </row>
    <row r="13566" spans="43:45" x14ac:dyDescent="0.25">
      <c r="AQ13566" s="89">
        <v>90000729</v>
      </c>
      <c r="AR13566" s="90" t="str">
        <f t="shared" si="219"/>
        <v>O</v>
      </c>
      <c r="AS13566" t="s">
        <v>13519</v>
      </c>
    </row>
    <row r="13567" spans="43:45" x14ac:dyDescent="0.25">
      <c r="AQ13567" s="89">
        <v>90000730</v>
      </c>
      <c r="AR13567" s="90" t="str">
        <f t="shared" si="219"/>
        <v>O</v>
      </c>
      <c r="AS13567" t="s">
        <v>13520</v>
      </c>
    </row>
    <row r="13568" spans="43:45" x14ac:dyDescent="0.25">
      <c r="AQ13568" s="89">
        <v>90000733</v>
      </c>
      <c r="AR13568" s="90" t="str">
        <f t="shared" si="219"/>
        <v>O</v>
      </c>
      <c r="AS13568" t="s">
        <v>13521</v>
      </c>
    </row>
    <row r="13569" spans="43:45" x14ac:dyDescent="0.25">
      <c r="AQ13569" s="89">
        <v>90000735</v>
      </c>
      <c r="AR13569" s="90" t="str">
        <f t="shared" si="219"/>
        <v>O</v>
      </c>
      <c r="AS13569" t="s">
        <v>13522</v>
      </c>
    </row>
    <row r="13570" spans="43:45" x14ac:dyDescent="0.25">
      <c r="AQ13570" s="89">
        <v>10056649</v>
      </c>
      <c r="AR13570" s="90" t="str">
        <f t="shared" si="219"/>
        <v>O</v>
      </c>
      <c r="AS13570" t="s">
        <v>13523</v>
      </c>
    </row>
    <row r="13571" spans="43:45" x14ac:dyDescent="0.25">
      <c r="AQ13571" s="89">
        <v>10056701</v>
      </c>
      <c r="AR13571" s="90" t="str">
        <f t="shared" si="219"/>
        <v>O</v>
      </c>
      <c r="AS13571" t="s">
        <v>13524</v>
      </c>
    </row>
    <row r="13572" spans="43:45" x14ac:dyDescent="0.25">
      <c r="AQ13572" s="89">
        <v>10056705</v>
      </c>
      <c r="AR13572" s="90" t="str">
        <f t="shared" si="219"/>
        <v>O</v>
      </c>
      <c r="AS13572" t="s">
        <v>13525</v>
      </c>
    </row>
    <row r="13573" spans="43:45" x14ac:dyDescent="0.25">
      <c r="AQ13573" s="89">
        <v>10056985</v>
      </c>
      <c r="AR13573" s="90" t="str">
        <f t="shared" si="219"/>
        <v>O</v>
      </c>
      <c r="AS13573" t="s">
        <v>13526</v>
      </c>
    </row>
    <row r="13574" spans="43:45" x14ac:dyDescent="0.25">
      <c r="AQ13574" s="89">
        <v>10057044</v>
      </c>
      <c r="AR13574" s="90" t="str">
        <f t="shared" si="219"/>
        <v>O</v>
      </c>
      <c r="AS13574" t="s">
        <v>13527</v>
      </c>
    </row>
    <row r="13575" spans="43:45" x14ac:dyDescent="0.25">
      <c r="AQ13575" s="89">
        <v>10057062</v>
      </c>
      <c r="AR13575" s="90" t="str">
        <f t="shared" si="219"/>
        <v>O</v>
      </c>
      <c r="AS13575" t="s">
        <v>13528</v>
      </c>
    </row>
    <row r="13576" spans="43:45" x14ac:dyDescent="0.25">
      <c r="AQ13576" s="89">
        <v>10057294</v>
      </c>
      <c r="AR13576" s="90" t="str">
        <f t="shared" si="219"/>
        <v>O</v>
      </c>
      <c r="AS13576" t="s">
        <v>13529</v>
      </c>
    </row>
    <row r="13577" spans="43:45" x14ac:dyDescent="0.25">
      <c r="AQ13577" s="89">
        <v>10057295</v>
      </c>
      <c r="AR13577" s="90" t="str">
        <f t="shared" ref="AR13577:AR13640" si="220">IF(ISNA(VLOOKUP(AQ13577,$BP$18:$BQ$356,2,FALSE))=TRUE,"O",VLOOKUP(AQ13577,$BP$18:$BQ$356,2,FALSE))</f>
        <v>O</v>
      </c>
      <c r="AS13577" t="s">
        <v>13530</v>
      </c>
    </row>
    <row r="13578" spans="43:45" x14ac:dyDescent="0.25">
      <c r="AQ13578" s="89">
        <v>10057296</v>
      </c>
      <c r="AR13578" s="90" t="str">
        <f t="shared" si="220"/>
        <v>O</v>
      </c>
      <c r="AS13578" t="s">
        <v>13531</v>
      </c>
    </row>
    <row r="13579" spans="43:45" x14ac:dyDescent="0.25">
      <c r="AQ13579" s="89">
        <v>10054214</v>
      </c>
      <c r="AR13579" s="90" t="str">
        <f t="shared" si="220"/>
        <v>O</v>
      </c>
      <c r="AS13579" t="s">
        <v>13532</v>
      </c>
    </row>
    <row r="13580" spans="43:45" x14ac:dyDescent="0.25">
      <c r="AQ13580" s="89">
        <v>10054389</v>
      </c>
      <c r="AR13580" s="90" t="str">
        <f t="shared" si="220"/>
        <v>O</v>
      </c>
      <c r="AS13580" t="s">
        <v>13533</v>
      </c>
    </row>
    <row r="13581" spans="43:45" x14ac:dyDescent="0.25">
      <c r="AQ13581" s="89">
        <v>10055183</v>
      </c>
      <c r="AR13581" s="90" t="str">
        <f t="shared" si="220"/>
        <v>O</v>
      </c>
      <c r="AS13581" t="s">
        <v>13534</v>
      </c>
    </row>
    <row r="13582" spans="43:45" x14ac:dyDescent="0.25">
      <c r="AQ13582" s="89">
        <v>10055191</v>
      </c>
      <c r="AR13582" s="90" t="str">
        <f t="shared" si="220"/>
        <v>O</v>
      </c>
      <c r="AS13582" t="s">
        <v>13535</v>
      </c>
    </row>
    <row r="13583" spans="43:45" x14ac:dyDescent="0.25">
      <c r="AQ13583" s="89">
        <v>10055201</v>
      </c>
      <c r="AR13583" s="90" t="str">
        <f t="shared" si="220"/>
        <v>O</v>
      </c>
      <c r="AS13583" t="s">
        <v>13536</v>
      </c>
    </row>
    <row r="13584" spans="43:45" x14ac:dyDescent="0.25">
      <c r="AQ13584" s="89">
        <v>10055217</v>
      </c>
      <c r="AR13584" s="90" t="str">
        <f t="shared" si="220"/>
        <v>O</v>
      </c>
      <c r="AS13584" t="s">
        <v>13537</v>
      </c>
    </row>
    <row r="13585" spans="43:45" x14ac:dyDescent="0.25">
      <c r="AQ13585" s="89">
        <v>10055248</v>
      </c>
      <c r="AR13585" s="90" t="str">
        <f t="shared" si="220"/>
        <v>O</v>
      </c>
      <c r="AS13585" t="s">
        <v>13538</v>
      </c>
    </row>
    <row r="13586" spans="43:45" x14ac:dyDescent="0.25">
      <c r="AQ13586" s="89">
        <v>10055267</v>
      </c>
      <c r="AR13586" s="90" t="str">
        <f t="shared" si="220"/>
        <v>O</v>
      </c>
      <c r="AS13586" t="s">
        <v>13539</v>
      </c>
    </row>
    <row r="13587" spans="43:45" x14ac:dyDescent="0.25">
      <c r="AQ13587" s="89">
        <v>10055268</v>
      </c>
      <c r="AR13587" s="90" t="str">
        <f t="shared" si="220"/>
        <v>O</v>
      </c>
      <c r="AS13587" t="s">
        <v>13540</v>
      </c>
    </row>
    <row r="13588" spans="43:45" x14ac:dyDescent="0.25">
      <c r="AQ13588" s="89">
        <v>10055269</v>
      </c>
      <c r="AR13588" s="90" t="str">
        <f t="shared" si="220"/>
        <v>O</v>
      </c>
      <c r="AS13588" t="s">
        <v>13541</v>
      </c>
    </row>
    <row r="13589" spans="43:45" x14ac:dyDescent="0.25">
      <c r="AQ13589" s="89">
        <v>10055270</v>
      </c>
      <c r="AR13589" s="90" t="str">
        <f t="shared" si="220"/>
        <v>O</v>
      </c>
      <c r="AS13589" t="s">
        <v>13542</v>
      </c>
    </row>
    <row r="13590" spans="43:45" x14ac:dyDescent="0.25">
      <c r="AQ13590" s="89">
        <v>10055272</v>
      </c>
      <c r="AR13590" s="90" t="str">
        <f t="shared" si="220"/>
        <v>O</v>
      </c>
      <c r="AS13590" t="s">
        <v>13543</v>
      </c>
    </row>
    <row r="13591" spans="43:45" x14ac:dyDescent="0.25">
      <c r="AQ13591" s="89">
        <v>10057113</v>
      </c>
      <c r="AR13591" s="90" t="str">
        <f t="shared" si="220"/>
        <v>O</v>
      </c>
      <c r="AS13591" t="s">
        <v>13544</v>
      </c>
    </row>
    <row r="13592" spans="43:45" x14ac:dyDescent="0.25">
      <c r="AQ13592" s="89">
        <v>10057120</v>
      </c>
      <c r="AR13592" s="90" t="str">
        <f t="shared" si="220"/>
        <v>O</v>
      </c>
      <c r="AS13592" t="s">
        <v>13545</v>
      </c>
    </row>
    <row r="13593" spans="43:45" x14ac:dyDescent="0.25">
      <c r="AQ13593" s="89">
        <v>10057121</v>
      </c>
      <c r="AR13593" s="90" t="str">
        <f t="shared" si="220"/>
        <v>O</v>
      </c>
      <c r="AS13593" t="s">
        <v>13546</v>
      </c>
    </row>
    <row r="13594" spans="43:45" x14ac:dyDescent="0.25">
      <c r="AQ13594" s="89">
        <v>10057128</v>
      </c>
      <c r="AR13594" s="90" t="str">
        <f t="shared" si="220"/>
        <v>O</v>
      </c>
      <c r="AS13594" t="s">
        <v>13547</v>
      </c>
    </row>
    <row r="13595" spans="43:45" x14ac:dyDescent="0.25">
      <c r="AQ13595" s="89">
        <v>10057144</v>
      </c>
      <c r="AR13595" s="90" t="str">
        <f t="shared" si="220"/>
        <v>O</v>
      </c>
      <c r="AS13595" t="s">
        <v>13548</v>
      </c>
    </row>
    <row r="13596" spans="43:45" x14ac:dyDescent="0.25">
      <c r="AQ13596" s="89">
        <v>10057147</v>
      </c>
      <c r="AR13596" s="90" t="str">
        <f t="shared" si="220"/>
        <v>O</v>
      </c>
      <c r="AS13596" t="s">
        <v>13549</v>
      </c>
    </row>
    <row r="13597" spans="43:45" x14ac:dyDescent="0.25">
      <c r="AQ13597" s="89">
        <v>10057157</v>
      </c>
      <c r="AR13597" s="90" t="str">
        <f t="shared" si="220"/>
        <v>O</v>
      </c>
      <c r="AS13597" t="s">
        <v>13550</v>
      </c>
    </row>
    <row r="13598" spans="43:45" x14ac:dyDescent="0.25">
      <c r="AQ13598" s="89">
        <v>10057161</v>
      </c>
      <c r="AR13598" s="90" t="str">
        <f t="shared" si="220"/>
        <v>O</v>
      </c>
      <c r="AS13598" t="s">
        <v>13551</v>
      </c>
    </row>
    <row r="13599" spans="43:45" x14ac:dyDescent="0.25">
      <c r="AQ13599" s="89">
        <v>10057242</v>
      </c>
      <c r="AR13599" s="90" t="str">
        <f t="shared" si="220"/>
        <v>O</v>
      </c>
      <c r="AS13599" t="s">
        <v>13552</v>
      </c>
    </row>
    <row r="13600" spans="43:45" x14ac:dyDescent="0.25">
      <c r="AQ13600" s="89">
        <v>10055090</v>
      </c>
      <c r="AR13600" s="90" t="str">
        <f t="shared" si="220"/>
        <v>O</v>
      </c>
      <c r="AS13600" t="s">
        <v>13553</v>
      </c>
    </row>
    <row r="13601" spans="43:45" x14ac:dyDescent="0.25">
      <c r="AQ13601" s="89">
        <v>10055091</v>
      </c>
      <c r="AR13601" s="90" t="str">
        <f t="shared" si="220"/>
        <v>O</v>
      </c>
      <c r="AS13601" t="s">
        <v>13554</v>
      </c>
    </row>
    <row r="13602" spans="43:45" x14ac:dyDescent="0.25">
      <c r="AQ13602" s="89">
        <v>10055133</v>
      </c>
      <c r="AR13602" s="90" t="str">
        <f t="shared" si="220"/>
        <v>O</v>
      </c>
      <c r="AS13602" t="s">
        <v>13555</v>
      </c>
    </row>
    <row r="13603" spans="43:45" x14ac:dyDescent="0.25">
      <c r="AQ13603" s="89">
        <v>10055234</v>
      </c>
      <c r="AR13603" s="90" t="str">
        <f t="shared" si="220"/>
        <v>O</v>
      </c>
      <c r="AS13603" t="s">
        <v>13556</v>
      </c>
    </row>
    <row r="13604" spans="43:45" x14ac:dyDescent="0.25">
      <c r="AQ13604" s="89">
        <v>10055262</v>
      </c>
      <c r="AR13604" s="90" t="str">
        <f t="shared" si="220"/>
        <v>O</v>
      </c>
      <c r="AS13604" t="s">
        <v>13557</v>
      </c>
    </row>
    <row r="13605" spans="43:45" x14ac:dyDescent="0.25">
      <c r="AQ13605" s="89">
        <v>10055303</v>
      </c>
      <c r="AR13605" s="90" t="str">
        <f t="shared" si="220"/>
        <v>O</v>
      </c>
      <c r="AS13605" t="s">
        <v>13558</v>
      </c>
    </row>
    <row r="13606" spans="43:45" x14ac:dyDescent="0.25">
      <c r="AQ13606" s="89">
        <v>10055305</v>
      </c>
      <c r="AR13606" s="90" t="str">
        <f t="shared" si="220"/>
        <v>O</v>
      </c>
      <c r="AS13606" t="s">
        <v>13559</v>
      </c>
    </row>
    <row r="13607" spans="43:45" x14ac:dyDescent="0.25">
      <c r="AQ13607" s="89">
        <v>10055313</v>
      </c>
      <c r="AR13607" s="90" t="str">
        <f t="shared" si="220"/>
        <v>O</v>
      </c>
      <c r="AS13607" t="s">
        <v>13560</v>
      </c>
    </row>
    <row r="13608" spans="43:45" x14ac:dyDescent="0.25">
      <c r="AQ13608" s="89">
        <v>10056863</v>
      </c>
      <c r="AR13608" s="90" t="str">
        <f t="shared" si="220"/>
        <v>O</v>
      </c>
      <c r="AS13608" t="s">
        <v>13561</v>
      </c>
    </row>
    <row r="13609" spans="43:45" x14ac:dyDescent="0.25">
      <c r="AQ13609" s="89">
        <v>10056887</v>
      </c>
      <c r="AR13609" s="90" t="str">
        <f t="shared" si="220"/>
        <v>O</v>
      </c>
      <c r="AS13609" t="s">
        <v>13562</v>
      </c>
    </row>
    <row r="13610" spans="43:45" x14ac:dyDescent="0.25">
      <c r="AQ13610" s="89">
        <v>10056933</v>
      </c>
      <c r="AR13610" s="90" t="str">
        <f t="shared" si="220"/>
        <v>O</v>
      </c>
      <c r="AS13610" t="s">
        <v>13563</v>
      </c>
    </row>
    <row r="13611" spans="43:45" x14ac:dyDescent="0.25">
      <c r="AQ13611" s="89">
        <v>10056960</v>
      </c>
      <c r="AR13611" s="90" t="str">
        <f t="shared" si="220"/>
        <v>O</v>
      </c>
      <c r="AS13611" t="s">
        <v>13564</v>
      </c>
    </row>
    <row r="13612" spans="43:45" x14ac:dyDescent="0.25">
      <c r="AQ13612" s="89">
        <v>10057030</v>
      </c>
      <c r="AR13612" s="90" t="str">
        <f t="shared" si="220"/>
        <v>O</v>
      </c>
      <c r="AS13612" t="s">
        <v>13565</v>
      </c>
    </row>
    <row r="13613" spans="43:45" x14ac:dyDescent="0.25">
      <c r="AQ13613" s="89">
        <v>10057033</v>
      </c>
      <c r="AR13613" s="90" t="str">
        <f t="shared" si="220"/>
        <v>O</v>
      </c>
      <c r="AS13613" t="s">
        <v>13566</v>
      </c>
    </row>
    <row r="13614" spans="43:45" x14ac:dyDescent="0.25">
      <c r="AQ13614" s="89">
        <v>10057058</v>
      </c>
      <c r="AR13614" s="90" t="str">
        <f t="shared" si="220"/>
        <v>O</v>
      </c>
      <c r="AS13614" t="s">
        <v>13567</v>
      </c>
    </row>
    <row r="13615" spans="43:45" x14ac:dyDescent="0.25">
      <c r="AQ13615" s="89">
        <v>10057075</v>
      </c>
      <c r="AR13615" s="90" t="str">
        <f t="shared" si="220"/>
        <v>O</v>
      </c>
      <c r="AS13615" t="s">
        <v>13568</v>
      </c>
    </row>
    <row r="13616" spans="43:45" x14ac:dyDescent="0.25">
      <c r="AQ13616" s="89">
        <v>10057076</v>
      </c>
      <c r="AR13616" s="90" t="str">
        <f t="shared" si="220"/>
        <v>O</v>
      </c>
      <c r="AS13616" t="s">
        <v>13569</v>
      </c>
    </row>
    <row r="13617" spans="43:45" x14ac:dyDescent="0.25">
      <c r="AQ13617" s="89">
        <v>10057077</v>
      </c>
      <c r="AR13617" s="90" t="str">
        <f t="shared" si="220"/>
        <v>O</v>
      </c>
      <c r="AS13617" t="s">
        <v>13570</v>
      </c>
    </row>
    <row r="13618" spans="43:45" x14ac:dyDescent="0.25">
      <c r="AQ13618" s="89">
        <v>10057096</v>
      </c>
      <c r="AR13618" s="90" t="str">
        <f t="shared" si="220"/>
        <v>O</v>
      </c>
      <c r="AS13618" t="s">
        <v>13571</v>
      </c>
    </row>
    <row r="13619" spans="43:45" x14ac:dyDescent="0.25">
      <c r="AQ13619" s="89">
        <v>10054627</v>
      </c>
      <c r="AR13619" s="90" t="str">
        <f t="shared" si="220"/>
        <v>O</v>
      </c>
      <c r="AS13619" t="s">
        <v>13572</v>
      </c>
    </row>
    <row r="13620" spans="43:45" x14ac:dyDescent="0.25">
      <c r="AQ13620" s="89">
        <v>10054644</v>
      </c>
      <c r="AR13620" s="90" t="str">
        <f t="shared" si="220"/>
        <v>O</v>
      </c>
      <c r="AS13620" t="s">
        <v>13573</v>
      </c>
    </row>
    <row r="13621" spans="43:45" x14ac:dyDescent="0.25">
      <c r="AQ13621" s="89">
        <v>10054942</v>
      </c>
      <c r="AR13621" s="90" t="str">
        <f t="shared" si="220"/>
        <v>O</v>
      </c>
      <c r="AS13621" t="s">
        <v>13574</v>
      </c>
    </row>
    <row r="13622" spans="43:45" x14ac:dyDescent="0.25">
      <c r="AQ13622" s="89">
        <v>10055087</v>
      </c>
      <c r="AR13622" s="90" t="str">
        <f t="shared" si="220"/>
        <v>O</v>
      </c>
      <c r="AS13622" t="s">
        <v>13575</v>
      </c>
    </row>
    <row r="13623" spans="43:45" x14ac:dyDescent="0.25">
      <c r="AQ13623" s="89">
        <v>10055162</v>
      </c>
      <c r="AR13623" s="90" t="str">
        <f t="shared" si="220"/>
        <v>O</v>
      </c>
      <c r="AS13623" t="s">
        <v>13576</v>
      </c>
    </row>
    <row r="13624" spans="43:45" x14ac:dyDescent="0.25">
      <c r="AQ13624" s="89">
        <v>10055277</v>
      </c>
      <c r="AR13624" s="90" t="str">
        <f t="shared" si="220"/>
        <v>O</v>
      </c>
      <c r="AS13624" t="s">
        <v>13577</v>
      </c>
    </row>
    <row r="13625" spans="43:45" x14ac:dyDescent="0.25">
      <c r="AQ13625" s="89">
        <v>10055278</v>
      </c>
      <c r="AR13625" s="90" t="str">
        <f t="shared" si="220"/>
        <v>O</v>
      </c>
      <c r="AS13625" t="s">
        <v>13578</v>
      </c>
    </row>
    <row r="13626" spans="43:45" x14ac:dyDescent="0.25">
      <c r="AQ13626" s="89">
        <v>10055300</v>
      </c>
      <c r="AR13626" s="90" t="str">
        <f t="shared" si="220"/>
        <v>O</v>
      </c>
      <c r="AS13626" t="s">
        <v>13579</v>
      </c>
    </row>
    <row r="13627" spans="43:45" x14ac:dyDescent="0.25">
      <c r="AQ13627" s="89">
        <v>10056716</v>
      </c>
      <c r="AR13627" s="90" t="str">
        <f t="shared" si="220"/>
        <v>O</v>
      </c>
      <c r="AS13627" t="s">
        <v>13580</v>
      </c>
    </row>
    <row r="13628" spans="43:45" x14ac:dyDescent="0.25">
      <c r="AQ13628" s="89">
        <v>10056774</v>
      </c>
      <c r="AR13628" s="90" t="str">
        <f t="shared" si="220"/>
        <v>O</v>
      </c>
      <c r="AS13628" t="s">
        <v>13581</v>
      </c>
    </row>
    <row r="13629" spans="43:45" x14ac:dyDescent="0.25">
      <c r="AQ13629" s="89">
        <v>10056939</v>
      </c>
      <c r="AR13629" s="90" t="str">
        <f t="shared" si="220"/>
        <v>O</v>
      </c>
      <c r="AS13629" t="s">
        <v>13582</v>
      </c>
    </row>
    <row r="13630" spans="43:45" x14ac:dyDescent="0.25">
      <c r="AQ13630" s="89">
        <v>10057329</v>
      </c>
      <c r="AR13630" s="90" t="str">
        <f t="shared" si="220"/>
        <v>O</v>
      </c>
      <c r="AS13630" t="s">
        <v>13583</v>
      </c>
    </row>
    <row r="13631" spans="43:45" x14ac:dyDescent="0.25">
      <c r="AQ13631" s="89">
        <v>10057335</v>
      </c>
      <c r="AR13631" s="90" t="str">
        <f t="shared" si="220"/>
        <v>O</v>
      </c>
      <c r="AS13631" t="s">
        <v>13584</v>
      </c>
    </row>
    <row r="13632" spans="43:45" x14ac:dyDescent="0.25">
      <c r="AQ13632" s="89">
        <v>10057367</v>
      </c>
      <c r="AR13632" s="90" t="str">
        <f t="shared" si="220"/>
        <v>O</v>
      </c>
      <c r="AS13632" t="s">
        <v>13585</v>
      </c>
    </row>
    <row r="13633" spans="43:45" x14ac:dyDescent="0.25">
      <c r="AQ13633" s="89">
        <v>10057377</v>
      </c>
      <c r="AR13633" s="90" t="str">
        <f t="shared" si="220"/>
        <v>O</v>
      </c>
      <c r="AS13633" t="s">
        <v>13586</v>
      </c>
    </row>
    <row r="13634" spans="43:45" x14ac:dyDescent="0.25">
      <c r="AQ13634" s="89">
        <v>10057387</v>
      </c>
      <c r="AR13634" s="90" t="str">
        <f t="shared" si="220"/>
        <v>O</v>
      </c>
      <c r="AS13634" t="s">
        <v>13587</v>
      </c>
    </row>
    <row r="13635" spans="43:45" x14ac:dyDescent="0.25">
      <c r="AQ13635" s="89">
        <v>10057407</v>
      </c>
      <c r="AR13635" s="90" t="str">
        <f t="shared" si="220"/>
        <v>O</v>
      </c>
      <c r="AS13635" t="s">
        <v>13588</v>
      </c>
    </row>
    <row r="13636" spans="43:45" x14ac:dyDescent="0.25">
      <c r="AQ13636" s="89">
        <v>10057477</v>
      </c>
      <c r="AR13636" s="90" t="str">
        <f t="shared" si="220"/>
        <v>O</v>
      </c>
      <c r="AS13636" t="s">
        <v>13589</v>
      </c>
    </row>
    <row r="13637" spans="43:45" x14ac:dyDescent="0.25">
      <c r="AQ13637" s="89">
        <v>10057480</v>
      </c>
      <c r="AR13637" s="90" t="str">
        <f t="shared" si="220"/>
        <v>O</v>
      </c>
      <c r="AS13637" t="s">
        <v>13590</v>
      </c>
    </row>
    <row r="13638" spans="43:45" x14ac:dyDescent="0.25">
      <c r="AQ13638" s="89">
        <v>10054244</v>
      </c>
      <c r="AR13638" s="90" t="str">
        <f t="shared" si="220"/>
        <v>O</v>
      </c>
      <c r="AS13638" t="s">
        <v>13591</v>
      </c>
    </row>
    <row r="13639" spans="43:45" x14ac:dyDescent="0.25">
      <c r="AQ13639" s="89">
        <v>10055338</v>
      </c>
      <c r="AR13639" s="90" t="str">
        <f t="shared" si="220"/>
        <v>O</v>
      </c>
      <c r="AS13639" t="s">
        <v>13592</v>
      </c>
    </row>
    <row r="13640" spans="43:45" x14ac:dyDescent="0.25">
      <c r="AQ13640" s="89">
        <v>10055343</v>
      </c>
      <c r="AR13640" s="90" t="str">
        <f t="shared" si="220"/>
        <v>O</v>
      </c>
      <c r="AS13640" t="s">
        <v>13593</v>
      </c>
    </row>
    <row r="13641" spans="43:45" x14ac:dyDescent="0.25">
      <c r="AQ13641" s="89">
        <v>10055352</v>
      </c>
      <c r="AR13641" s="90" t="str">
        <f t="shared" ref="AR13641:AR13704" si="221">IF(ISNA(VLOOKUP(AQ13641,$BP$18:$BQ$356,2,FALSE))=TRUE,"O",VLOOKUP(AQ13641,$BP$18:$BQ$356,2,FALSE))</f>
        <v>O</v>
      </c>
      <c r="AS13641" t="s">
        <v>13594</v>
      </c>
    </row>
    <row r="13642" spans="43:45" x14ac:dyDescent="0.25">
      <c r="AQ13642" s="89">
        <v>10055370</v>
      </c>
      <c r="AR13642" s="90" t="str">
        <f t="shared" si="221"/>
        <v>O</v>
      </c>
      <c r="AS13642" t="s">
        <v>13595</v>
      </c>
    </row>
    <row r="13643" spans="43:45" x14ac:dyDescent="0.25">
      <c r="AQ13643" s="89">
        <v>10055384</v>
      </c>
      <c r="AR13643" s="90" t="str">
        <f t="shared" si="221"/>
        <v>O</v>
      </c>
      <c r="AS13643" t="s">
        <v>13596</v>
      </c>
    </row>
    <row r="13644" spans="43:45" x14ac:dyDescent="0.25">
      <c r="AQ13644" s="89">
        <v>10055392</v>
      </c>
      <c r="AR13644" s="90" t="str">
        <f t="shared" si="221"/>
        <v>O</v>
      </c>
      <c r="AS13644" t="s">
        <v>13597</v>
      </c>
    </row>
    <row r="13645" spans="43:45" x14ac:dyDescent="0.25">
      <c r="AQ13645" s="89">
        <v>10056531</v>
      </c>
      <c r="AR13645" s="90" t="str">
        <f t="shared" si="221"/>
        <v>O</v>
      </c>
      <c r="AS13645" t="s">
        <v>13598</v>
      </c>
    </row>
    <row r="13646" spans="43:45" x14ac:dyDescent="0.25">
      <c r="AQ13646" s="89">
        <v>10056548</v>
      </c>
      <c r="AR13646" s="90" t="str">
        <f t="shared" si="221"/>
        <v>O</v>
      </c>
      <c r="AS13646" t="s">
        <v>13599</v>
      </c>
    </row>
    <row r="13647" spans="43:45" x14ac:dyDescent="0.25">
      <c r="AQ13647" s="89">
        <v>10057244</v>
      </c>
      <c r="AR13647" s="90" t="str">
        <f t="shared" si="221"/>
        <v>O</v>
      </c>
      <c r="AS13647" t="s">
        <v>13600</v>
      </c>
    </row>
    <row r="13648" spans="43:45" x14ac:dyDescent="0.25">
      <c r="AQ13648" s="89">
        <v>10057254</v>
      </c>
      <c r="AR13648" s="90" t="str">
        <f t="shared" si="221"/>
        <v>O</v>
      </c>
      <c r="AS13648" t="s">
        <v>13601</v>
      </c>
    </row>
    <row r="13649" spans="43:45" x14ac:dyDescent="0.25">
      <c r="AQ13649" s="89">
        <v>10057272</v>
      </c>
      <c r="AR13649" s="90" t="str">
        <f t="shared" si="221"/>
        <v>O</v>
      </c>
      <c r="AS13649" t="s">
        <v>13602</v>
      </c>
    </row>
    <row r="13650" spans="43:45" x14ac:dyDescent="0.25">
      <c r="AQ13650" s="89">
        <v>10057284</v>
      </c>
      <c r="AR13650" s="90" t="str">
        <f t="shared" si="221"/>
        <v>O</v>
      </c>
      <c r="AS13650" t="s">
        <v>13603</v>
      </c>
    </row>
    <row r="13651" spans="43:45" x14ac:dyDescent="0.25">
      <c r="AQ13651" s="89">
        <v>10057306</v>
      </c>
      <c r="AR13651" s="90" t="str">
        <f t="shared" si="221"/>
        <v>O</v>
      </c>
      <c r="AS13651" t="s">
        <v>13604</v>
      </c>
    </row>
    <row r="13652" spans="43:45" x14ac:dyDescent="0.25">
      <c r="AQ13652" s="89">
        <v>10057322</v>
      </c>
      <c r="AR13652" s="90" t="str">
        <f t="shared" si="221"/>
        <v>O</v>
      </c>
      <c r="AS13652" t="s">
        <v>13605</v>
      </c>
    </row>
    <row r="13653" spans="43:45" x14ac:dyDescent="0.25">
      <c r="AQ13653" s="89">
        <v>10054422</v>
      </c>
      <c r="AR13653" s="90" t="str">
        <f t="shared" si="221"/>
        <v>O</v>
      </c>
      <c r="AS13653" t="s">
        <v>13606</v>
      </c>
    </row>
    <row r="13654" spans="43:45" x14ac:dyDescent="0.25">
      <c r="AQ13654" s="89">
        <v>10054884</v>
      </c>
      <c r="AR13654" s="90" t="str">
        <f t="shared" si="221"/>
        <v>O</v>
      </c>
      <c r="AS13654" t="s">
        <v>13607</v>
      </c>
    </row>
    <row r="13655" spans="43:45" x14ac:dyDescent="0.25">
      <c r="AQ13655" s="89">
        <v>10055345</v>
      </c>
      <c r="AR13655" s="90" t="str">
        <f t="shared" si="221"/>
        <v>O</v>
      </c>
      <c r="AS13655" t="s">
        <v>13608</v>
      </c>
    </row>
    <row r="13656" spans="43:45" x14ac:dyDescent="0.25">
      <c r="AQ13656" s="89">
        <v>10055381</v>
      </c>
      <c r="AR13656" s="90" t="str">
        <f t="shared" si="221"/>
        <v>O</v>
      </c>
      <c r="AS13656" t="s">
        <v>13609</v>
      </c>
    </row>
    <row r="13657" spans="43:45" x14ac:dyDescent="0.25">
      <c r="AQ13657" s="89">
        <v>10055426</v>
      </c>
      <c r="AR13657" s="90" t="str">
        <f t="shared" si="221"/>
        <v>O</v>
      </c>
      <c r="AS13657" t="s">
        <v>13610</v>
      </c>
    </row>
    <row r="13658" spans="43:45" x14ac:dyDescent="0.25">
      <c r="AQ13658" s="89">
        <v>10055429</v>
      </c>
      <c r="AR13658" s="90" t="str">
        <f t="shared" si="221"/>
        <v>O</v>
      </c>
      <c r="AS13658" t="s">
        <v>13611</v>
      </c>
    </row>
    <row r="13659" spans="43:45" x14ac:dyDescent="0.25">
      <c r="AQ13659" s="89">
        <v>10055574</v>
      </c>
      <c r="AR13659" s="90" t="str">
        <f t="shared" si="221"/>
        <v>O</v>
      </c>
      <c r="AS13659" t="s">
        <v>13612</v>
      </c>
    </row>
    <row r="13660" spans="43:45" x14ac:dyDescent="0.25">
      <c r="AQ13660" s="89">
        <v>10055612</v>
      </c>
      <c r="AR13660" s="90" t="str">
        <f t="shared" si="221"/>
        <v>O</v>
      </c>
      <c r="AS13660" t="s">
        <v>13613</v>
      </c>
    </row>
    <row r="13661" spans="43:45" x14ac:dyDescent="0.25">
      <c r="AQ13661" s="89">
        <v>10055616</v>
      </c>
      <c r="AR13661" s="90" t="str">
        <f t="shared" si="221"/>
        <v>O</v>
      </c>
      <c r="AS13661" t="s">
        <v>13614</v>
      </c>
    </row>
    <row r="13662" spans="43:45" x14ac:dyDescent="0.25">
      <c r="AQ13662" s="89">
        <v>10055681</v>
      </c>
      <c r="AR13662" s="90" t="str">
        <f t="shared" si="221"/>
        <v>O</v>
      </c>
      <c r="AS13662" t="s">
        <v>13615</v>
      </c>
    </row>
    <row r="13663" spans="43:45" x14ac:dyDescent="0.25">
      <c r="AQ13663" s="89">
        <v>10055688</v>
      </c>
      <c r="AR13663" s="90" t="str">
        <f t="shared" si="221"/>
        <v>O</v>
      </c>
      <c r="AS13663" t="s">
        <v>13616</v>
      </c>
    </row>
    <row r="13664" spans="43:45" x14ac:dyDescent="0.25">
      <c r="AQ13664" s="89">
        <v>10057091</v>
      </c>
      <c r="AR13664" s="90" t="str">
        <f t="shared" si="221"/>
        <v>O</v>
      </c>
      <c r="AS13664" t="s">
        <v>13617</v>
      </c>
    </row>
    <row r="13665" spans="43:45" x14ac:dyDescent="0.25">
      <c r="AQ13665" s="89">
        <v>10057099</v>
      </c>
      <c r="AR13665" s="90" t="str">
        <f t="shared" si="221"/>
        <v>O</v>
      </c>
      <c r="AS13665" t="s">
        <v>13618</v>
      </c>
    </row>
    <row r="13666" spans="43:45" x14ac:dyDescent="0.25">
      <c r="AQ13666" s="89">
        <v>10057132</v>
      </c>
      <c r="AR13666" s="90" t="str">
        <f t="shared" si="221"/>
        <v>O</v>
      </c>
      <c r="AS13666" t="s">
        <v>13619</v>
      </c>
    </row>
    <row r="13667" spans="43:45" x14ac:dyDescent="0.25">
      <c r="AQ13667" s="89">
        <v>10057138</v>
      </c>
      <c r="AR13667" s="90" t="str">
        <f t="shared" si="221"/>
        <v>O</v>
      </c>
      <c r="AS13667" t="s">
        <v>13620</v>
      </c>
    </row>
    <row r="13668" spans="43:45" x14ac:dyDescent="0.25">
      <c r="AQ13668" s="89">
        <v>10057140</v>
      </c>
      <c r="AR13668" s="90" t="str">
        <f t="shared" si="221"/>
        <v>O</v>
      </c>
      <c r="AS13668" t="s">
        <v>13621</v>
      </c>
    </row>
    <row r="13669" spans="43:45" x14ac:dyDescent="0.25">
      <c r="AQ13669" s="89">
        <v>10057146</v>
      </c>
      <c r="AR13669" s="90" t="str">
        <f t="shared" si="221"/>
        <v>O</v>
      </c>
      <c r="AS13669" t="s">
        <v>13622</v>
      </c>
    </row>
    <row r="13670" spans="43:45" x14ac:dyDescent="0.25">
      <c r="AQ13670" s="89">
        <v>10057153</v>
      </c>
      <c r="AR13670" s="90" t="str">
        <f t="shared" si="221"/>
        <v>O</v>
      </c>
      <c r="AS13670" t="s">
        <v>13623</v>
      </c>
    </row>
    <row r="13671" spans="43:45" x14ac:dyDescent="0.25">
      <c r="AQ13671" s="89">
        <v>10054309</v>
      </c>
      <c r="AR13671" s="90" t="str">
        <f t="shared" si="221"/>
        <v>O</v>
      </c>
      <c r="AS13671" t="s">
        <v>13624</v>
      </c>
    </row>
    <row r="13672" spans="43:45" x14ac:dyDescent="0.25">
      <c r="AQ13672" s="89">
        <v>10054566</v>
      </c>
      <c r="AR13672" s="90" t="str">
        <f t="shared" si="221"/>
        <v>O</v>
      </c>
      <c r="AS13672" t="s">
        <v>13625</v>
      </c>
    </row>
    <row r="13673" spans="43:45" x14ac:dyDescent="0.25">
      <c r="AQ13673" s="89">
        <v>10054617</v>
      </c>
      <c r="AR13673" s="90" t="str">
        <f t="shared" si="221"/>
        <v>O</v>
      </c>
      <c r="AS13673" t="s">
        <v>13626</v>
      </c>
    </row>
    <row r="13674" spans="43:45" x14ac:dyDescent="0.25">
      <c r="AQ13674" s="89">
        <v>10054646</v>
      </c>
      <c r="AR13674" s="90" t="str">
        <f t="shared" si="221"/>
        <v>O</v>
      </c>
      <c r="AS13674" t="s">
        <v>13627</v>
      </c>
    </row>
    <row r="13675" spans="43:45" x14ac:dyDescent="0.25">
      <c r="AQ13675" s="89">
        <v>10054735</v>
      </c>
      <c r="AR13675" s="90" t="str">
        <f t="shared" si="221"/>
        <v>O</v>
      </c>
      <c r="AS13675" t="s">
        <v>13628</v>
      </c>
    </row>
    <row r="13676" spans="43:45" x14ac:dyDescent="0.25">
      <c r="AQ13676" s="89">
        <v>10054748</v>
      </c>
      <c r="AR13676" s="90" t="str">
        <f t="shared" si="221"/>
        <v>O</v>
      </c>
      <c r="AS13676" t="s">
        <v>13629</v>
      </c>
    </row>
    <row r="13677" spans="43:45" x14ac:dyDescent="0.25">
      <c r="AQ13677" s="89">
        <v>10055244</v>
      </c>
      <c r="AR13677" s="90" t="str">
        <f t="shared" si="221"/>
        <v>O</v>
      </c>
      <c r="AS13677" t="s">
        <v>13630</v>
      </c>
    </row>
    <row r="13678" spans="43:45" x14ac:dyDescent="0.25">
      <c r="AQ13678" s="89">
        <v>10055291</v>
      </c>
      <c r="AR13678" s="90" t="str">
        <f t="shared" si="221"/>
        <v>O</v>
      </c>
      <c r="AS13678" t="s">
        <v>13631</v>
      </c>
    </row>
    <row r="13679" spans="43:45" x14ac:dyDescent="0.25">
      <c r="AQ13679" s="89">
        <v>10055424</v>
      </c>
      <c r="AR13679" s="90" t="str">
        <f t="shared" si="221"/>
        <v>O</v>
      </c>
      <c r="AS13679" t="s">
        <v>13632</v>
      </c>
    </row>
    <row r="13680" spans="43:45" x14ac:dyDescent="0.25">
      <c r="AQ13680" s="89">
        <v>10055427</v>
      </c>
      <c r="AR13680" s="90" t="str">
        <f t="shared" si="221"/>
        <v>O</v>
      </c>
      <c r="AS13680" t="s">
        <v>13633</v>
      </c>
    </row>
    <row r="13681" spans="43:45" x14ac:dyDescent="0.25">
      <c r="AQ13681" s="89">
        <v>10055441</v>
      </c>
      <c r="AR13681" s="90" t="str">
        <f t="shared" si="221"/>
        <v>O</v>
      </c>
      <c r="AS13681" t="s">
        <v>13634</v>
      </c>
    </row>
    <row r="13682" spans="43:45" x14ac:dyDescent="0.25">
      <c r="AQ13682" s="89">
        <v>10056680</v>
      </c>
      <c r="AR13682" s="90" t="str">
        <f t="shared" si="221"/>
        <v>O</v>
      </c>
      <c r="AS13682" t="s">
        <v>13635</v>
      </c>
    </row>
    <row r="13683" spans="43:45" x14ac:dyDescent="0.25">
      <c r="AQ13683" s="89">
        <v>10056882</v>
      </c>
      <c r="AR13683" s="90" t="str">
        <f t="shared" si="221"/>
        <v>O</v>
      </c>
      <c r="AS13683" t="s">
        <v>13636</v>
      </c>
    </row>
    <row r="13684" spans="43:45" x14ac:dyDescent="0.25">
      <c r="AQ13684" s="89">
        <v>10057399</v>
      </c>
      <c r="AR13684" s="90" t="str">
        <f t="shared" si="221"/>
        <v>O</v>
      </c>
      <c r="AS13684" t="s">
        <v>13637</v>
      </c>
    </row>
    <row r="13685" spans="43:45" x14ac:dyDescent="0.25">
      <c r="AQ13685" s="89">
        <v>10057482</v>
      </c>
      <c r="AR13685" s="90" t="str">
        <f t="shared" si="221"/>
        <v>O</v>
      </c>
      <c r="AS13685" t="s">
        <v>13638</v>
      </c>
    </row>
    <row r="13686" spans="43:45" x14ac:dyDescent="0.25">
      <c r="AQ13686" s="89">
        <v>10057490</v>
      </c>
      <c r="AR13686" s="90" t="str">
        <f t="shared" si="221"/>
        <v>O</v>
      </c>
      <c r="AS13686" t="s">
        <v>13639</v>
      </c>
    </row>
    <row r="13687" spans="43:45" x14ac:dyDescent="0.25">
      <c r="AQ13687" s="89">
        <v>10057497</v>
      </c>
      <c r="AR13687" s="90" t="str">
        <f t="shared" si="221"/>
        <v>O</v>
      </c>
      <c r="AS13687" t="s">
        <v>13640</v>
      </c>
    </row>
    <row r="13688" spans="43:45" x14ac:dyDescent="0.25">
      <c r="AQ13688" s="89">
        <v>10057504</v>
      </c>
      <c r="AR13688" s="90" t="str">
        <f t="shared" si="221"/>
        <v>O</v>
      </c>
      <c r="AS13688" t="s">
        <v>13641</v>
      </c>
    </row>
    <row r="13689" spans="43:45" x14ac:dyDescent="0.25">
      <c r="AQ13689" s="89">
        <v>10057536</v>
      </c>
      <c r="AR13689" s="90" t="str">
        <f t="shared" si="221"/>
        <v>O</v>
      </c>
      <c r="AS13689" t="s">
        <v>13642</v>
      </c>
    </row>
    <row r="13690" spans="43:45" x14ac:dyDescent="0.25">
      <c r="AQ13690" s="89">
        <v>10057544</v>
      </c>
      <c r="AR13690" s="90" t="str">
        <f t="shared" si="221"/>
        <v>O</v>
      </c>
      <c r="AS13690" t="s">
        <v>13643</v>
      </c>
    </row>
    <row r="13691" spans="43:45" x14ac:dyDescent="0.25">
      <c r="AQ13691" s="89">
        <v>10057550</v>
      </c>
      <c r="AR13691" s="90" t="str">
        <f t="shared" si="221"/>
        <v>O</v>
      </c>
      <c r="AS13691" t="s">
        <v>13644</v>
      </c>
    </row>
    <row r="13692" spans="43:45" x14ac:dyDescent="0.25">
      <c r="AQ13692" s="89">
        <v>10055083</v>
      </c>
      <c r="AR13692" s="90" t="str">
        <f t="shared" si="221"/>
        <v>O</v>
      </c>
      <c r="AS13692" t="s">
        <v>13645</v>
      </c>
    </row>
    <row r="13693" spans="43:45" x14ac:dyDescent="0.25">
      <c r="AQ13693" s="89">
        <v>10055394</v>
      </c>
      <c r="AR13693" s="90" t="str">
        <f t="shared" si="221"/>
        <v>O</v>
      </c>
      <c r="AS13693" t="s">
        <v>13646</v>
      </c>
    </row>
    <row r="13694" spans="43:45" x14ac:dyDescent="0.25">
      <c r="AQ13694" s="89">
        <v>10055789</v>
      </c>
      <c r="AR13694" s="90" t="str">
        <f t="shared" si="221"/>
        <v>O</v>
      </c>
      <c r="AS13694" t="s">
        <v>13647</v>
      </c>
    </row>
    <row r="13695" spans="43:45" x14ac:dyDescent="0.25">
      <c r="AQ13695" s="89">
        <v>10055796</v>
      </c>
      <c r="AR13695" s="90" t="str">
        <f t="shared" si="221"/>
        <v>O</v>
      </c>
      <c r="AS13695" t="s">
        <v>13648</v>
      </c>
    </row>
    <row r="13696" spans="43:45" x14ac:dyDescent="0.25">
      <c r="AQ13696" s="89">
        <v>10055804</v>
      </c>
      <c r="AR13696" s="90" t="str">
        <f t="shared" si="221"/>
        <v>O</v>
      </c>
      <c r="AS13696" t="s">
        <v>13649</v>
      </c>
    </row>
    <row r="13697" spans="43:45" x14ac:dyDescent="0.25">
      <c r="AQ13697" s="89">
        <v>10055805</v>
      </c>
      <c r="AR13697" s="90" t="str">
        <f t="shared" si="221"/>
        <v>O</v>
      </c>
      <c r="AS13697" t="s">
        <v>13650</v>
      </c>
    </row>
    <row r="13698" spans="43:45" x14ac:dyDescent="0.25">
      <c r="AQ13698" s="89">
        <v>10055904</v>
      </c>
      <c r="AR13698" s="90" t="str">
        <f t="shared" si="221"/>
        <v>O</v>
      </c>
      <c r="AS13698" t="s">
        <v>13651</v>
      </c>
    </row>
    <row r="13699" spans="43:45" x14ac:dyDescent="0.25">
      <c r="AQ13699" s="89">
        <v>10055907</v>
      </c>
      <c r="AR13699" s="90" t="str">
        <f t="shared" si="221"/>
        <v>O</v>
      </c>
      <c r="AS13699" t="s">
        <v>13652</v>
      </c>
    </row>
    <row r="13700" spans="43:45" x14ac:dyDescent="0.25">
      <c r="AQ13700" s="89">
        <v>10055908</v>
      </c>
      <c r="AR13700" s="90" t="str">
        <f t="shared" si="221"/>
        <v>O</v>
      </c>
      <c r="AS13700" t="s">
        <v>13653</v>
      </c>
    </row>
    <row r="13701" spans="43:45" x14ac:dyDescent="0.25">
      <c r="AQ13701" s="89">
        <v>10055914</v>
      </c>
      <c r="AR13701" s="90" t="str">
        <f t="shared" si="221"/>
        <v>O</v>
      </c>
      <c r="AS13701" t="s">
        <v>13654</v>
      </c>
    </row>
    <row r="13702" spans="43:45" x14ac:dyDescent="0.25">
      <c r="AQ13702" s="89">
        <v>10056878</v>
      </c>
      <c r="AR13702" s="90" t="str">
        <f t="shared" si="221"/>
        <v>O</v>
      </c>
      <c r="AS13702" t="s">
        <v>13655</v>
      </c>
    </row>
    <row r="13703" spans="43:45" x14ac:dyDescent="0.25">
      <c r="AQ13703" s="89">
        <v>10057032</v>
      </c>
      <c r="AR13703" s="90" t="str">
        <f t="shared" si="221"/>
        <v>O</v>
      </c>
      <c r="AS13703" t="s">
        <v>13656</v>
      </c>
    </row>
    <row r="13704" spans="43:45" x14ac:dyDescent="0.25">
      <c r="AQ13704" s="89">
        <v>10057056</v>
      </c>
      <c r="AR13704" s="90" t="str">
        <f t="shared" si="221"/>
        <v>O</v>
      </c>
      <c r="AS13704" t="s">
        <v>13657</v>
      </c>
    </row>
    <row r="13705" spans="43:45" x14ac:dyDescent="0.25">
      <c r="AQ13705" s="89">
        <v>10057334</v>
      </c>
      <c r="AR13705" s="90" t="str">
        <f t="shared" ref="AR13705:AR13768" si="222">IF(ISNA(VLOOKUP(AQ13705,$BP$18:$BQ$356,2,FALSE))=TRUE,"O",VLOOKUP(AQ13705,$BP$18:$BQ$356,2,FALSE))</f>
        <v>O</v>
      </c>
      <c r="AS13705" t="s">
        <v>13658</v>
      </c>
    </row>
    <row r="13706" spans="43:45" x14ac:dyDescent="0.25">
      <c r="AQ13706" s="89">
        <v>10057342</v>
      </c>
      <c r="AR13706" s="90" t="str">
        <f t="shared" si="222"/>
        <v>O</v>
      </c>
      <c r="AS13706" t="s">
        <v>13659</v>
      </c>
    </row>
    <row r="13707" spans="43:45" x14ac:dyDescent="0.25">
      <c r="AQ13707" s="89">
        <v>10057351</v>
      </c>
      <c r="AR13707" s="90" t="str">
        <f t="shared" si="222"/>
        <v>O</v>
      </c>
      <c r="AS13707" t="s">
        <v>13660</v>
      </c>
    </row>
    <row r="13708" spans="43:45" x14ac:dyDescent="0.25">
      <c r="AQ13708" s="89">
        <v>10057352</v>
      </c>
      <c r="AR13708" s="90" t="str">
        <f t="shared" si="222"/>
        <v>O</v>
      </c>
      <c r="AS13708" t="s">
        <v>13661</v>
      </c>
    </row>
    <row r="13709" spans="43:45" x14ac:dyDescent="0.25">
      <c r="AQ13709" s="89">
        <v>10057358</v>
      </c>
      <c r="AR13709" s="90" t="str">
        <f t="shared" si="222"/>
        <v>O</v>
      </c>
      <c r="AS13709" t="s">
        <v>13662</v>
      </c>
    </row>
    <row r="13710" spans="43:45" x14ac:dyDescent="0.25">
      <c r="AQ13710" s="89">
        <v>10057360</v>
      </c>
      <c r="AR13710" s="90" t="str">
        <f t="shared" si="222"/>
        <v>O</v>
      </c>
      <c r="AS13710" t="s">
        <v>13663</v>
      </c>
    </row>
    <row r="13711" spans="43:45" x14ac:dyDescent="0.25">
      <c r="AQ13711" s="89">
        <v>10057363</v>
      </c>
      <c r="AR13711" s="90" t="str">
        <f t="shared" si="222"/>
        <v>O</v>
      </c>
      <c r="AS13711" t="s">
        <v>13664</v>
      </c>
    </row>
    <row r="13712" spans="43:45" x14ac:dyDescent="0.25">
      <c r="AQ13712" s="89">
        <v>10054583</v>
      </c>
      <c r="AR13712" s="90" t="str">
        <f t="shared" si="222"/>
        <v>O</v>
      </c>
      <c r="AS13712" t="s">
        <v>13665</v>
      </c>
    </row>
    <row r="13713" spans="43:45" x14ac:dyDescent="0.25">
      <c r="AQ13713" s="89">
        <v>10054642</v>
      </c>
      <c r="AR13713" s="90" t="str">
        <f t="shared" si="222"/>
        <v>O</v>
      </c>
      <c r="AS13713" t="s">
        <v>13666</v>
      </c>
    </row>
    <row r="13714" spans="43:45" x14ac:dyDescent="0.25">
      <c r="AQ13714" s="89">
        <v>10054938</v>
      </c>
      <c r="AR13714" s="90" t="str">
        <f t="shared" si="222"/>
        <v>O</v>
      </c>
      <c r="AS13714" t="s">
        <v>13667</v>
      </c>
    </row>
    <row r="13715" spans="43:45" x14ac:dyDescent="0.25">
      <c r="AQ13715" s="89">
        <v>10055450</v>
      </c>
      <c r="AR13715" s="90" t="str">
        <f t="shared" si="222"/>
        <v>O</v>
      </c>
      <c r="AS13715" t="s">
        <v>13668</v>
      </c>
    </row>
    <row r="13716" spans="43:45" x14ac:dyDescent="0.25">
      <c r="AQ13716" s="89">
        <v>10055457</v>
      </c>
      <c r="AR13716" s="90" t="str">
        <f t="shared" si="222"/>
        <v>O</v>
      </c>
      <c r="AS13716" t="s">
        <v>13669</v>
      </c>
    </row>
    <row r="13717" spans="43:45" x14ac:dyDescent="0.25">
      <c r="AQ13717" s="89">
        <v>10055461</v>
      </c>
      <c r="AR13717" s="90" t="str">
        <f t="shared" si="222"/>
        <v>O</v>
      </c>
      <c r="AS13717" t="s">
        <v>13670</v>
      </c>
    </row>
    <row r="13718" spans="43:45" x14ac:dyDescent="0.25">
      <c r="AQ13718" s="89">
        <v>10055512</v>
      </c>
      <c r="AR13718" s="90" t="str">
        <f t="shared" si="222"/>
        <v>O</v>
      </c>
      <c r="AS13718" t="s">
        <v>13671</v>
      </c>
    </row>
    <row r="13719" spans="43:45" x14ac:dyDescent="0.25">
      <c r="AQ13719" s="89">
        <v>10055937</v>
      </c>
      <c r="AR13719" s="90" t="str">
        <f t="shared" si="222"/>
        <v>O</v>
      </c>
      <c r="AS13719" t="s">
        <v>13672</v>
      </c>
    </row>
    <row r="13720" spans="43:45" x14ac:dyDescent="0.25">
      <c r="AQ13720" s="89">
        <v>10055938</v>
      </c>
      <c r="AR13720" s="90" t="str">
        <f t="shared" si="222"/>
        <v>O</v>
      </c>
      <c r="AS13720" t="s">
        <v>13673</v>
      </c>
    </row>
    <row r="13721" spans="43:45" x14ac:dyDescent="0.25">
      <c r="AQ13721" s="89">
        <v>10056945</v>
      </c>
      <c r="AR13721" s="90" t="str">
        <f t="shared" si="222"/>
        <v>O</v>
      </c>
      <c r="AS13721" t="s">
        <v>13674</v>
      </c>
    </row>
    <row r="13722" spans="43:45" x14ac:dyDescent="0.25">
      <c r="AQ13722" s="89">
        <v>10056975</v>
      </c>
      <c r="AR13722" s="90" t="str">
        <f t="shared" si="222"/>
        <v>O</v>
      </c>
      <c r="AS13722" t="s">
        <v>13675</v>
      </c>
    </row>
    <row r="13723" spans="43:45" x14ac:dyDescent="0.25">
      <c r="AQ13723" s="89">
        <v>10056979</v>
      </c>
      <c r="AR13723" s="90" t="str">
        <f t="shared" si="222"/>
        <v>O</v>
      </c>
      <c r="AS13723" t="s">
        <v>13676</v>
      </c>
    </row>
    <row r="13724" spans="43:45" x14ac:dyDescent="0.25">
      <c r="AQ13724" s="89">
        <v>10057013</v>
      </c>
      <c r="AR13724" s="90" t="str">
        <f t="shared" si="222"/>
        <v>O</v>
      </c>
      <c r="AS13724" t="s">
        <v>13677</v>
      </c>
    </row>
    <row r="13725" spans="43:45" x14ac:dyDescent="0.25">
      <c r="AQ13725" s="89">
        <v>10057018</v>
      </c>
      <c r="AR13725" s="90" t="str">
        <f t="shared" si="222"/>
        <v>O</v>
      </c>
      <c r="AS13725" t="s">
        <v>13678</v>
      </c>
    </row>
    <row r="13726" spans="43:45" x14ac:dyDescent="0.25">
      <c r="AQ13726" s="89">
        <v>10057171</v>
      </c>
      <c r="AR13726" s="90" t="str">
        <f t="shared" si="222"/>
        <v>O</v>
      </c>
      <c r="AS13726" t="s">
        <v>13679</v>
      </c>
    </row>
    <row r="13727" spans="43:45" x14ac:dyDescent="0.25">
      <c r="AQ13727" s="89">
        <v>10057187</v>
      </c>
      <c r="AR13727" s="90" t="str">
        <f t="shared" si="222"/>
        <v>O</v>
      </c>
      <c r="AS13727" t="s">
        <v>13680</v>
      </c>
    </row>
    <row r="13728" spans="43:45" x14ac:dyDescent="0.25">
      <c r="AQ13728" s="89">
        <v>10054364</v>
      </c>
      <c r="AR13728" s="90" t="str">
        <f t="shared" si="222"/>
        <v>O</v>
      </c>
      <c r="AS13728" t="s">
        <v>13681</v>
      </c>
    </row>
    <row r="13729" spans="43:45" x14ac:dyDescent="0.25">
      <c r="AQ13729" s="89">
        <v>10054366</v>
      </c>
      <c r="AR13729" s="90" t="str">
        <f t="shared" si="222"/>
        <v>O</v>
      </c>
      <c r="AS13729" t="s">
        <v>13682</v>
      </c>
    </row>
    <row r="13730" spans="43:45" x14ac:dyDescent="0.25">
      <c r="AQ13730" s="89">
        <v>10054372</v>
      </c>
      <c r="AR13730" s="90" t="str">
        <f t="shared" si="222"/>
        <v>O</v>
      </c>
      <c r="AS13730" t="s">
        <v>13683</v>
      </c>
    </row>
    <row r="13731" spans="43:45" x14ac:dyDescent="0.25">
      <c r="AQ13731" s="89">
        <v>10054378</v>
      </c>
      <c r="AR13731" s="90" t="str">
        <f t="shared" si="222"/>
        <v>O</v>
      </c>
      <c r="AS13731" t="s">
        <v>13684</v>
      </c>
    </row>
    <row r="13732" spans="43:45" x14ac:dyDescent="0.25">
      <c r="AQ13732" s="89">
        <v>10054446</v>
      </c>
      <c r="AR13732" s="90" t="str">
        <f t="shared" si="222"/>
        <v>O</v>
      </c>
      <c r="AS13732" t="s">
        <v>13685</v>
      </c>
    </row>
    <row r="13733" spans="43:45" x14ac:dyDescent="0.25">
      <c r="AQ13733" s="89">
        <v>10054563</v>
      </c>
      <c r="AR13733" s="90" t="str">
        <f t="shared" si="222"/>
        <v>O</v>
      </c>
      <c r="AS13733" t="s">
        <v>13686</v>
      </c>
    </row>
    <row r="13734" spans="43:45" x14ac:dyDescent="0.25">
      <c r="AQ13734" s="89">
        <v>10054948</v>
      </c>
      <c r="AR13734" s="90" t="str">
        <f t="shared" si="222"/>
        <v>O</v>
      </c>
      <c r="AS13734" t="s">
        <v>13687</v>
      </c>
    </row>
    <row r="13735" spans="43:45" x14ac:dyDescent="0.25">
      <c r="AQ13735" s="89">
        <v>10055129</v>
      </c>
      <c r="AR13735" s="90" t="str">
        <f t="shared" si="222"/>
        <v>O</v>
      </c>
      <c r="AS13735" t="s">
        <v>13688</v>
      </c>
    </row>
    <row r="13736" spans="43:45" x14ac:dyDescent="0.25">
      <c r="AQ13736" s="89">
        <v>10055420</v>
      </c>
      <c r="AR13736" s="90" t="str">
        <f t="shared" si="222"/>
        <v>O</v>
      </c>
      <c r="AS13736" t="s">
        <v>13689</v>
      </c>
    </row>
    <row r="13737" spans="43:45" x14ac:dyDescent="0.25">
      <c r="AQ13737" s="89">
        <v>10055882</v>
      </c>
      <c r="AR13737" s="90" t="str">
        <f t="shared" si="222"/>
        <v>O</v>
      </c>
      <c r="AS13737" t="s">
        <v>13690</v>
      </c>
    </row>
    <row r="13738" spans="43:45" x14ac:dyDescent="0.25">
      <c r="AQ13738" s="89">
        <v>10055955</v>
      </c>
      <c r="AR13738" s="90" t="str">
        <f t="shared" si="222"/>
        <v>O</v>
      </c>
      <c r="AS13738" t="s">
        <v>13691</v>
      </c>
    </row>
    <row r="13739" spans="43:45" x14ac:dyDescent="0.25">
      <c r="AQ13739" s="89">
        <v>10055956</v>
      </c>
      <c r="AR13739" s="90" t="str">
        <f t="shared" si="222"/>
        <v>O</v>
      </c>
      <c r="AS13739" t="s">
        <v>13692</v>
      </c>
    </row>
    <row r="13740" spans="43:45" x14ac:dyDescent="0.25">
      <c r="AQ13740" s="89">
        <v>10055985</v>
      </c>
      <c r="AR13740" s="90" t="str">
        <f t="shared" si="222"/>
        <v>O</v>
      </c>
      <c r="AS13740" t="s">
        <v>13693</v>
      </c>
    </row>
    <row r="13741" spans="43:45" x14ac:dyDescent="0.25">
      <c r="AQ13741" s="89">
        <v>10056002</v>
      </c>
      <c r="AR13741" s="90" t="str">
        <f t="shared" si="222"/>
        <v>O</v>
      </c>
      <c r="AS13741" t="s">
        <v>13694</v>
      </c>
    </row>
    <row r="13742" spans="43:45" x14ac:dyDescent="0.25">
      <c r="AQ13742" s="89">
        <v>10056616</v>
      </c>
      <c r="AR13742" s="90" t="str">
        <f t="shared" si="222"/>
        <v>O</v>
      </c>
      <c r="AS13742" t="s">
        <v>13695</v>
      </c>
    </row>
    <row r="13743" spans="43:45" x14ac:dyDescent="0.25">
      <c r="AQ13743" s="89">
        <v>10056669</v>
      </c>
      <c r="AR13743" s="90" t="str">
        <f t="shared" si="222"/>
        <v>O</v>
      </c>
      <c r="AS13743" t="s">
        <v>13696</v>
      </c>
    </row>
    <row r="13744" spans="43:45" x14ac:dyDescent="0.25">
      <c r="AQ13744" s="89">
        <v>10056690</v>
      </c>
      <c r="AR13744" s="90" t="str">
        <f t="shared" si="222"/>
        <v>O</v>
      </c>
      <c r="AS13744" t="s">
        <v>13697</v>
      </c>
    </row>
    <row r="13745" spans="43:45" x14ac:dyDescent="0.25">
      <c r="AQ13745" s="89">
        <v>10056952</v>
      </c>
      <c r="AR13745" s="90" t="str">
        <f t="shared" si="222"/>
        <v>O</v>
      </c>
      <c r="AS13745" t="s">
        <v>13698</v>
      </c>
    </row>
    <row r="13746" spans="43:45" x14ac:dyDescent="0.25">
      <c r="AQ13746" s="89">
        <v>10057084</v>
      </c>
      <c r="AR13746" s="90" t="str">
        <f t="shared" si="222"/>
        <v>O</v>
      </c>
      <c r="AS13746" t="s">
        <v>13699</v>
      </c>
    </row>
    <row r="13747" spans="43:45" x14ac:dyDescent="0.25">
      <c r="AQ13747" s="89">
        <v>10057488</v>
      </c>
      <c r="AR13747" s="90" t="str">
        <f t="shared" si="222"/>
        <v>O</v>
      </c>
      <c r="AS13747" t="s">
        <v>13700</v>
      </c>
    </row>
    <row r="13748" spans="43:45" x14ac:dyDescent="0.25">
      <c r="AQ13748" s="89">
        <v>10057513</v>
      </c>
      <c r="AR13748" s="90" t="str">
        <f t="shared" si="222"/>
        <v>O</v>
      </c>
      <c r="AS13748" t="s">
        <v>13701</v>
      </c>
    </row>
    <row r="13749" spans="43:45" x14ac:dyDescent="0.25">
      <c r="AQ13749" s="89">
        <v>10057518</v>
      </c>
      <c r="AR13749" s="90" t="str">
        <f t="shared" si="222"/>
        <v>O</v>
      </c>
      <c r="AS13749" t="s">
        <v>13702</v>
      </c>
    </row>
    <row r="13750" spans="43:45" x14ac:dyDescent="0.25">
      <c r="AQ13750" s="89">
        <v>10057519</v>
      </c>
      <c r="AR13750" s="90" t="str">
        <f t="shared" si="222"/>
        <v>O</v>
      </c>
      <c r="AS13750" t="s">
        <v>13703</v>
      </c>
    </row>
    <row r="13751" spans="43:45" x14ac:dyDescent="0.25">
      <c r="AQ13751" s="89">
        <v>10057525</v>
      </c>
      <c r="AR13751" s="90" t="str">
        <f t="shared" si="222"/>
        <v>O</v>
      </c>
      <c r="AS13751" t="s">
        <v>13704</v>
      </c>
    </row>
    <row r="13752" spans="43:45" x14ac:dyDescent="0.25">
      <c r="AQ13752" s="89">
        <v>10054367</v>
      </c>
      <c r="AR13752" s="90" t="str">
        <f t="shared" si="222"/>
        <v>O</v>
      </c>
      <c r="AS13752" t="s">
        <v>13705</v>
      </c>
    </row>
    <row r="13753" spans="43:45" x14ac:dyDescent="0.25">
      <c r="AQ13753" s="89">
        <v>10055021</v>
      </c>
      <c r="AR13753" s="90" t="str">
        <f t="shared" si="222"/>
        <v>O</v>
      </c>
      <c r="AS13753" t="s">
        <v>13706</v>
      </c>
    </row>
    <row r="13754" spans="43:45" x14ac:dyDescent="0.25">
      <c r="AQ13754" s="89">
        <v>10055415</v>
      </c>
      <c r="AR13754" s="90" t="str">
        <f t="shared" si="222"/>
        <v>O</v>
      </c>
      <c r="AS13754" t="s">
        <v>13707</v>
      </c>
    </row>
    <row r="13755" spans="43:45" x14ac:dyDescent="0.25">
      <c r="AQ13755" s="89">
        <v>10055492</v>
      </c>
      <c r="AR13755" s="90" t="str">
        <f t="shared" si="222"/>
        <v>O</v>
      </c>
      <c r="AS13755" t="s">
        <v>13708</v>
      </c>
    </row>
    <row r="13756" spans="43:45" x14ac:dyDescent="0.25">
      <c r="AQ13756" s="89">
        <v>10055517</v>
      </c>
      <c r="AR13756" s="90" t="str">
        <f t="shared" si="222"/>
        <v>O</v>
      </c>
      <c r="AS13756" t="s">
        <v>13709</v>
      </c>
    </row>
    <row r="13757" spans="43:45" x14ac:dyDescent="0.25">
      <c r="AQ13757" s="89">
        <v>10055521</v>
      </c>
      <c r="AR13757" s="90" t="str">
        <f t="shared" si="222"/>
        <v>O</v>
      </c>
      <c r="AS13757" t="s">
        <v>13710</v>
      </c>
    </row>
    <row r="13758" spans="43:45" x14ac:dyDescent="0.25">
      <c r="AQ13758" s="89">
        <v>10055579</v>
      </c>
      <c r="AR13758" s="90" t="str">
        <f t="shared" si="222"/>
        <v>O</v>
      </c>
      <c r="AS13758" t="s">
        <v>13711</v>
      </c>
    </row>
    <row r="13759" spans="43:45" x14ac:dyDescent="0.25">
      <c r="AQ13759" s="89">
        <v>10055603</v>
      </c>
      <c r="AR13759" s="90" t="str">
        <f t="shared" si="222"/>
        <v>O</v>
      </c>
      <c r="AS13759" t="s">
        <v>13712</v>
      </c>
    </row>
    <row r="13760" spans="43:45" x14ac:dyDescent="0.25">
      <c r="AQ13760" s="89">
        <v>10055608</v>
      </c>
      <c r="AR13760" s="90" t="str">
        <f t="shared" si="222"/>
        <v>O</v>
      </c>
      <c r="AS13760" t="s">
        <v>13713</v>
      </c>
    </row>
    <row r="13761" spans="43:45" x14ac:dyDescent="0.25">
      <c r="AQ13761" s="89">
        <v>10056522</v>
      </c>
      <c r="AR13761" s="90" t="str">
        <f t="shared" si="222"/>
        <v>O</v>
      </c>
      <c r="AS13761" t="s">
        <v>13714</v>
      </c>
    </row>
    <row r="13762" spans="43:45" x14ac:dyDescent="0.25">
      <c r="AQ13762" s="89">
        <v>10056794</v>
      </c>
      <c r="AR13762" s="90" t="str">
        <f t="shared" si="222"/>
        <v>O</v>
      </c>
      <c r="AS13762" t="s">
        <v>13715</v>
      </c>
    </row>
    <row r="13763" spans="43:45" x14ac:dyDescent="0.25">
      <c r="AQ13763" s="89">
        <v>10057197</v>
      </c>
      <c r="AR13763" s="90" t="str">
        <f t="shared" si="222"/>
        <v>O</v>
      </c>
      <c r="AS13763" t="s">
        <v>13716</v>
      </c>
    </row>
    <row r="13764" spans="43:45" x14ac:dyDescent="0.25">
      <c r="AQ13764" s="89">
        <v>10057250</v>
      </c>
      <c r="AR13764" s="90" t="str">
        <f t="shared" si="222"/>
        <v>O</v>
      </c>
      <c r="AS13764" t="s">
        <v>13717</v>
      </c>
    </row>
    <row r="13765" spans="43:45" x14ac:dyDescent="0.25">
      <c r="AQ13765" s="89">
        <v>10057355</v>
      </c>
      <c r="AR13765" s="90" t="str">
        <f t="shared" si="222"/>
        <v>O</v>
      </c>
      <c r="AS13765" t="s">
        <v>13718</v>
      </c>
    </row>
    <row r="13766" spans="43:45" x14ac:dyDescent="0.25">
      <c r="AQ13766" s="89">
        <v>10057374</v>
      </c>
      <c r="AR13766" s="90" t="str">
        <f t="shared" si="222"/>
        <v>O</v>
      </c>
      <c r="AS13766" t="s">
        <v>13719</v>
      </c>
    </row>
    <row r="13767" spans="43:45" x14ac:dyDescent="0.25">
      <c r="AQ13767" s="89">
        <v>10057389</v>
      </c>
      <c r="AR13767" s="90" t="str">
        <f t="shared" si="222"/>
        <v>O</v>
      </c>
      <c r="AS13767" t="s">
        <v>13720</v>
      </c>
    </row>
    <row r="13768" spans="43:45" x14ac:dyDescent="0.25">
      <c r="AQ13768" s="89">
        <v>10054370</v>
      </c>
      <c r="AR13768" s="90" t="str">
        <f t="shared" si="222"/>
        <v>O</v>
      </c>
      <c r="AS13768" t="s">
        <v>13721</v>
      </c>
    </row>
    <row r="13769" spans="43:45" x14ac:dyDescent="0.25">
      <c r="AQ13769" s="89">
        <v>10054511</v>
      </c>
      <c r="AR13769" s="90" t="str">
        <f t="shared" ref="AR13769:AR13832" si="223">IF(ISNA(VLOOKUP(AQ13769,$BP$18:$BQ$356,2,FALSE))=TRUE,"O",VLOOKUP(AQ13769,$BP$18:$BQ$356,2,FALSE))</f>
        <v>O</v>
      </c>
      <c r="AS13769" t="s">
        <v>13722</v>
      </c>
    </row>
    <row r="13770" spans="43:45" x14ac:dyDescent="0.25">
      <c r="AQ13770" s="89">
        <v>10054767</v>
      </c>
      <c r="AR13770" s="90" t="str">
        <f t="shared" si="223"/>
        <v>O</v>
      </c>
      <c r="AS13770" t="s">
        <v>13723</v>
      </c>
    </row>
    <row r="13771" spans="43:45" x14ac:dyDescent="0.25">
      <c r="AQ13771" s="89">
        <v>10054988</v>
      </c>
      <c r="AR13771" s="90" t="str">
        <f t="shared" si="223"/>
        <v>O</v>
      </c>
      <c r="AS13771" t="s">
        <v>10756</v>
      </c>
    </row>
    <row r="13772" spans="43:45" x14ac:dyDescent="0.25">
      <c r="AQ13772" s="89">
        <v>10055274</v>
      </c>
      <c r="AR13772" s="90" t="str">
        <f t="shared" si="223"/>
        <v>O</v>
      </c>
      <c r="AS13772" t="s">
        <v>13724</v>
      </c>
    </row>
    <row r="13773" spans="43:45" x14ac:dyDescent="0.25">
      <c r="AQ13773" s="89">
        <v>10055290</v>
      </c>
      <c r="AR13773" s="90" t="str">
        <f t="shared" si="223"/>
        <v>O</v>
      </c>
      <c r="AS13773" t="s">
        <v>13725</v>
      </c>
    </row>
    <row r="13774" spans="43:45" x14ac:dyDescent="0.25">
      <c r="AQ13774" s="89">
        <v>10055485</v>
      </c>
      <c r="AR13774" s="90" t="str">
        <f t="shared" si="223"/>
        <v>O</v>
      </c>
      <c r="AS13774" t="s">
        <v>13726</v>
      </c>
    </row>
    <row r="13775" spans="43:45" x14ac:dyDescent="0.25">
      <c r="AQ13775" s="89">
        <v>10055830</v>
      </c>
      <c r="AR13775" s="90" t="str">
        <f t="shared" si="223"/>
        <v>O</v>
      </c>
      <c r="AS13775" t="s">
        <v>13727</v>
      </c>
    </row>
    <row r="13776" spans="43:45" x14ac:dyDescent="0.25">
      <c r="AQ13776" s="89">
        <v>10056013</v>
      </c>
      <c r="AR13776" s="90" t="str">
        <f t="shared" si="223"/>
        <v>O</v>
      </c>
      <c r="AS13776" t="s">
        <v>13728</v>
      </c>
    </row>
    <row r="13777" spans="43:45" x14ac:dyDescent="0.25">
      <c r="AQ13777" s="89">
        <v>10056018</v>
      </c>
      <c r="AR13777" s="90" t="str">
        <f t="shared" si="223"/>
        <v>O</v>
      </c>
      <c r="AS13777" t="s">
        <v>13729</v>
      </c>
    </row>
    <row r="13778" spans="43:45" x14ac:dyDescent="0.25">
      <c r="AQ13778" s="89">
        <v>10056026</v>
      </c>
      <c r="AR13778" s="90" t="str">
        <f t="shared" si="223"/>
        <v>O</v>
      </c>
      <c r="AS13778" t="s">
        <v>13730</v>
      </c>
    </row>
    <row r="13779" spans="43:45" x14ac:dyDescent="0.25">
      <c r="AQ13779" s="89">
        <v>10056591</v>
      </c>
      <c r="AR13779" s="90" t="str">
        <f t="shared" si="223"/>
        <v>O</v>
      </c>
      <c r="AS13779" t="s">
        <v>13731</v>
      </c>
    </row>
    <row r="13780" spans="43:45" x14ac:dyDescent="0.25">
      <c r="AQ13780" s="89">
        <v>10056593</v>
      </c>
      <c r="AR13780" s="90" t="str">
        <f t="shared" si="223"/>
        <v>O</v>
      </c>
      <c r="AS13780" t="s">
        <v>13732</v>
      </c>
    </row>
    <row r="13781" spans="43:45" x14ac:dyDescent="0.25">
      <c r="AQ13781" s="89">
        <v>10057126</v>
      </c>
      <c r="AR13781" s="90" t="str">
        <f t="shared" si="223"/>
        <v>O</v>
      </c>
      <c r="AS13781" t="s">
        <v>13733</v>
      </c>
    </row>
    <row r="13782" spans="43:45" x14ac:dyDescent="0.25">
      <c r="AQ13782" s="89">
        <v>10057230</v>
      </c>
      <c r="AR13782" s="90" t="str">
        <f t="shared" si="223"/>
        <v>O</v>
      </c>
      <c r="AS13782" t="s">
        <v>13734</v>
      </c>
    </row>
    <row r="13783" spans="43:45" x14ac:dyDescent="0.25">
      <c r="AQ13783" s="89">
        <v>10054436</v>
      </c>
      <c r="AR13783" s="90" t="str">
        <f t="shared" si="223"/>
        <v>O</v>
      </c>
      <c r="AS13783" t="s">
        <v>13735</v>
      </c>
    </row>
    <row r="13784" spans="43:45" x14ac:dyDescent="0.25">
      <c r="AQ13784" s="89">
        <v>10054438</v>
      </c>
      <c r="AR13784" s="90" t="str">
        <f t="shared" si="223"/>
        <v>O</v>
      </c>
      <c r="AS13784" t="s">
        <v>13736</v>
      </c>
    </row>
    <row r="13785" spans="43:45" x14ac:dyDescent="0.25">
      <c r="AQ13785" s="89">
        <v>10054442</v>
      </c>
      <c r="AR13785" s="90" t="str">
        <f t="shared" si="223"/>
        <v>O</v>
      </c>
      <c r="AS13785" t="s">
        <v>13737</v>
      </c>
    </row>
    <row r="13786" spans="43:45" x14ac:dyDescent="0.25">
      <c r="AQ13786" s="89">
        <v>10054636</v>
      </c>
      <c r="AR13786" s="90" t="str">
        <f t="shared" si="223"/>
        <v>O</v>
      </c>
      <c r="AS13786" t="s">
        <v>13738</v>
      </c>
    </row>
    <row r="13787" spans="43:45" x14ac:dyDescent="0.25">
      <c r="AQ13787" s="89">
        <v>10054649</v>
      </c>
      <c r="AR13787" s="90" t="str">
        <f t="shared" si="223"/>
        <v>O</v>
      </c>
      <c r="AS13787" t="s">
        <v>13739</v>
      </c>
    </row>
    <row r="13788" spans="43:45" x14ac:dyDescent="0.25">
      <c r="AQ13788" s="89">
        <v>10054714</v>
      </c>
      <c r="AR13788" s="90" t="str">
        <f t="shared" si="223"/>
        <v>O</v>
      </c>
      <c r="AS13788" t="s">
        <v>13740</v>
      </c>
    </row>
    <row r="13789" spans="43:45" x14ac:dyDescent="0.25">
      <c r="AQ13789" s="89">
        <v>10054727</v>
      </c>
      <c r="AR13789" s="90" t="str">
        <f t="shared" si="223"/>
        <v>O</v>
      </c>
      <c r="AS13789" t="s">
        <v>13741</v>
      </c>
    </row>
    <row r="13790" spans="43:45" x14ac:dyDescent="0.25">
      <c r="AQ13790" s="89">
        <v>10056535</v>
      </c>
      <c r="AR13790" s="90" t="str">
        <f t="shared" si="223"/>
        <v>O</v>
      </c>
      <c r="AS13790" t="s">
        <v>13742</v>
      </c>
    </row>
    <row r="13791" spans="43:45" x14ac:dyDescent="0.25">
      <c r="AQ13791" s="89">
        <v>10056610</v>
      </c>
      <c r="AR13791" s="90" t="str">
        <f t="shared" si="223"/>
        <v>O</v>
      </c>
      <c r="AS13791" t="s">
        <v>13743</v>
      </c>
    </row>
    <row r="13792" spans="43:45" x14ac:dyDescent="0.25">
      <c r="AQ13792" s="89">
        <v>10056624</v>
      </c>
      <c r="AR13792" s="90" t="str">
        <f t="shared" si="223"/>
        <v>O</v>
      </c>
      <c r="AS13792" t="s">
        <v>13744</v>
      </c>
    </row>
    <row r="13793" spans="43:45" x14ac:dyDescent="0.25">
      <c r="AQ13793" s="89">
        <v>10056734</v>
      </c>
      <c r="AR13793" s="90" t="str">
        <f t="shared" si="223"/>
        <v>O</v>
      </c>
      <c r="AS13793" t="s">
        <v>13745</v>
      </c>
    </row>
    <row r="13794" spans="43:45" x14ac:dyDescent="0.25">
      <c r="AQ13794" s="89">
        <v>10056749</v>
      </c>
      <c r="AR13794" s="90" t="str">
        <f t="shared" si="223"/>
        <v>O</v>
      </c>
      <c r="AS13794" t="s">
        <v>13746</v>
      </c>
    </row>
    <row r="13795" spans="43:45" x14ac:dyDescent="0.25">
      <c r="AQ13795" s="89">
        <v>10056895</v>
      </c>
      <c r="AR13795" s="90" t="str">
        <f t="shared" si="223"/>
        <v>O</v>
      </c>
      <c r="AS13795" t="s">
        <v>13747</v>
      </c>
    </row>
    <row r="13796" spans="43:45" x14ac:dyDescent="0.25">
      <c r="AQ13796" s="89">
        <v>10056902</v>
      </c>
      <c r="AR13796" s="90" t="str">
        <f t="shared" si="223"/>
        <v>O</v>
      </c>
      <c r="AS13796" t="s">
        <v>13748</v>
      </c>
    </row>
    <row r="13797" spans="43:45" x14ac:dyDescent="0.25">
      <c r="AQ13797" s="89">
        <v>10056911</v>
      </c>
      <c r="AR13797" s="90" t="str">
        <f t="shared" si="223"/>
        <v>O</v>
      </c>
      <c r="AS13797" t="s">
        <v>13749</v>
      </c>
    </row>
    <row r="13798" spans="43:45" x14ac:dyDescent="0.25">
      <c r="AQ13798" s="89">
        <v>10057049</v>
      </c>
      <c r="AR13798" s="90" t="str">
        <f t="shared" si="223"/>
        <v>O</v>
      </c>
      <c r="AS13798" t="s">
        <v>13750</v>
      </c>
    </row>
    <row r="13799" spans="43:45" x14ac:dyDescent="0.25">
      <c r="AQ13799" s="89">
        <v>10057251</v>
      </c>
      <c r="AR13799" s="90" t="str">
        <f t="shared" si="223"/>
        <v>O</v>
      </c>
      <c r="AS13799" t="s">
        <v>13751</v>
      </c>
    </row>
    <row r="13800" spans="43:45" x14ac:dyDescent="0.25">
      <c r="AQ13800" s="89">
        <v>10057375</v>
      </c>
      <c r="AR13800" s="90" t="str">
        <f t="shared" si="223"/>
        <v>O</v>
      </c>
      <c r="AS13800" t="s">
        <v>13752</v>
      </c>
    </row>
    <row r="13801" spans="43:45" x14ac:dyDescent="0.25">
      <c r="AQ13801" s="89">
        <v>10057448</v>
      </c>
      <c r="AR13801" s="90" t="str">
        <f t="shared" si="223"/>
        <v>O</v>
      </c>
      <c r="AS13801" t="s">
        <v>13753</v>
      </c>
    </row>
    <row r="13802" spans="43:45" x14ac:dyDescent="0.25">
      <c r="AQ13802" s="89">
        <v>10057485</v>
      </c>
      <c r="AR13802" s="90" t="str">
        <f t="shared" si="223"/>
        <v>O</v>
      </c>
      <c r="AS13802" t="s">
        <v>13754</v>
      </c>
    </row>
    <row r="13803" spans="43:45" x14ac:dyDescent="0.25">
      <c r="AQ13803" s="89">
        <v>10057500</v>
      </c>
      <c r="AR13803" s="90" t="str">
        <f t="shared" si="223"/>
        <v>O</v>
      </c>
      <c r="AS13803" t="s">
        <v>13755</v>
      </c>
    </row>
    <row r="13804" spans="43:45" x14ac:dyDescent="0.25">
      <c r="AQ13804" s="89">
        <v>10057526</v>
      </c>
      <c r="AR13804" s="90" t="str">
        <f t="shared" si="223"/>
        <v>O</v>
      </c>
      <c r="AS13804" t="s">
        <v>13756</v>
      </c>
    </row>
    <row r="13805" spans="43:45" x14ac:dyDescent="0.25">
      <c r="AQ13805" s="89">
        <v>10054267</v>
      </c>
      <c r="AR13805" s="90" t="str">
        <f t="shared" si="223"/>
        <v>O</v>
      </c>
      <c r="AS13805" t="s">
        <v>13757</v>
      </c>
    </row>
    <row r="13806" spans="43:45" x14ac:dyDescent="0.25">
      <c r="AQ13806" s="89">
        <v>10055398</v>
      </c>
      <c r="AR13806" s="90" t="str">
        <f t="shared" si="223"/>
        <v>O</v>
      </c>
      <c r="AS13806" t="s">
        <v>13758</v>
      </c>
    </row>
    <row r="13807" spans="43:45" x14ac:dyDescent="0.25">
      <c r="AQ13807" s="89">
        <v>10055399</v>
      </c>
      <c r="AR13807" s="90" t="str">
        <f t="shared" si="223"/>
        <v>O</v>
      </c>
      <c r="AS13807" t="s">
        <v>13759</v>
      </c>
    </row>
    <row r="13808" spans="43:45" x14ac:dyDescent="0.25">
      <c r="AQ13808" s="89">
        <v>10055965</v>
      </c>
      <c r="AR13808" s="90" t="str">
        <f t="shared" si="223"/>
        <v>O</v>
      </c>
      <c r="AS13808" t="s">
        <v>13760</v>
      </c>
    </row>
    <row r="13809" spans="43:45" x14ac:dyDescent="0.25">
      <c r="AQ13809" s="89">
        <v>10055968</v>
      </c>
      <c r="AR13809" s="90" t="str">
        <f t="shared" si="223"/>
        <v>O</v>
      </c>
      <c r="AS13809" t="s">
        <v>13761</v>
      </c>
    </row>
    <row r="13810" spans="43:45" x14ac:dyDescent="0.25">
      <c r="AQ13810" s="89">
        <v>10056044</v>
      </c>
      <c r="AR13810" s="90" t="str">
        <f t="shared" si="223"/>
        <v>O</v>
      </c>
      <c r="AS13810" t="s">
        <v>13762</v>
      </c>
    </row>
    <row r="13811" spans="43:45" x14ac:dyDescent="0.25">
      <c r="AQ13811" s="89">
        <v>10056070</v>
      </c>
      <c r="AR13811" s="90" t="str">
        <f t="shared" si="223"/>
        <v>O</v>
      </c>
      <c r="AS13811" t="s">
        <v>13763</v>
      </c>
    </row>
    <row r="13812" spans="43:45" x14ac:dyDescent="0.25">
      <c r="AQ13812" s="89">
        <v>10056072</v>
      </c>
      <c r="AR13812" s="90" t="str">
        <f t="shared" si="223"/>
        <v>O</v>
      </c>
      <c r="AS13812" t="s">
        <v>10695</v>
      </c>
    </row>
    <row r="13813" spans="43:45" x14ac:dyDescent="0.25">
      <c r="AQ13813" s="89">
        <v>10056075</v>
      </c>
      <c r="AR13813" s="90" t="str">
        <f t="shared" si="223"/>
        <v>O</v>
      </c>
      <c r="AS13813" t="s">
        <v>13764</v>
      </c>
    </row>
    <row r="13814" spans="43:45" x14ac:dyDescent="0.25">
      <c r="AQ13814" s="89">
        <v>10056078</v>
      </c>
      <c r="AR13814" s="90" t="str">
        <f t="shared" si="223"/>
        <v>O</v>
      </c>
      <c r="AS13814" t="s">
        <v>13765</v>
      </c>
    </row>
    <row r="13815" spans="43:45" x14ac:dyDescent="0.25">
      <c r="AQ13815" s="89">
        <v>10056090</v>
      </c>
      <c r="AR13815" s="90" t="str">
        <f t="shared" si="223"/>
        <v>O</v>
      </c>
      <c r="AS13815" t="s">
        <v>13766</v>
      </c>
    </row>
    <row r="13816" spans="43:45" x14ac:dyDescent="0.25">
      <c r="AQ13816" s="89">
        <v>10056101</v>
      </c>
      <c r="AR13816" s="90" t="str">
        <f t="shared" si="223"/>
        <v>O</v>
      </c>
      <c r="AS13816" t="s">
        <v>13767</v>
      </c>
    </row>
    <row r="13817" spans="43:45" x14ac:dyDescent="0.25">
      <c r="AQ13817" s="89">
        <v>10056605</v>
      </c>
      <c r="AR13817" s="90" t="str">
        <f t="shared" si="223"/>
        <v>O</v>
      </c>
      <c r="AS13817" t="s">
        <v>13768</v>
      </c>
    </row>
    <row r="13818" spans="43:45" x14ac:dyDescent="0.25">
      <c r="AQ13818" s="89">
        <v>10056609</v>
      </c>
      <c r="AR13818" s="90" t="str">
        <f t="shared" si="223"/>
        <v>O</v>
      </c>
      <c r="AS13818" t="s">
        <v>13769</v>
      </c>
    </row>
    <row r="13819" spans="43:45" x14ac:dyDescent="0.25">
      <c r="AQ13819" s="89">
        <v>10056715</v>
      </c>
      <c r="AR13819" s="90" t="str">
        <f t="shared" si="223"/>
        <v>O</v>
      </c>
      <c r="AS13819" t="s">
        <v>13770</v>
      </c>
    </row>
    <row r="13820" spans="43:45" x14ac:dyDescent="0.25">
      <c r="AQ13820" s="89">
        <v>10057009</v>
      </c>
      <c r="AR13820" s="90" t="str">
        <f t="shared" si="223"/>
        <v>O</v>
      </c>
      <c r="AS13820" t="s">
        <v>13771</v>
      </c>
    </row>
    <row r="13821" spans="43:45" x14ac:dyDescent="0.25">
      <c r="AQ13821" s="89">
        <v>10057031</v>
      </c>
      <c r="AR13821" s="90" t="str">
        <f t="shared" si="223"/>
        <v>O</v>
      </c>
      <c r="AS13821" t="s">
        <v>13772</v>
      </c>
    </row>
    <row r="13822" spans="43:45" x14ac:dyDescent="0.25">
      <c r="AQ13822" s="89">
        <v>10057074</v>
      </c>
      <c r="AR13822" s="90" t="str">
        <f t="shared" si="223"/>
        <v>O</v>
      </c>
      <c r="AS13822" t="s">
        <v>13773</v>
      </c>
    </row>
    <row r="13823" spans="43:45" x14ac:dyDescent="0.25">
      <c r="AQ13823" s="89">
        <v>10057219</v>
      </c>
      <c r="AR13823" s="90" t="str">
        <f t="shared" si="223"/>
        <v>O</v>
      </c>
      <c r="AS13823" t="s">
        <v>13774</v>
      </c>
    </row>
    <row r="13824" spans="43:45" x14ac:dyDescent="0.25">
      <c r="AQ13824" s="89">
        <v>10057361</v>
      </c>
      <c r="AR13824" s="90" t="str">
        <f t="shared" si="223"/>
        <v>O</v>
      </c>
      <c r="AS13824" t="s">
        <v>13775</v>
      </c>
    </row>
    <row r="13825" spans="43:45" x14ac:dyDescent="0.25">
      <c r="AQ13825" s="89">
        <v>10057394</v>
      </c>
      <c r="AR13825" s="90" t="str">
        <f t="shared" si="223"/>
        <v>O</v>
      </c>
      <c r="AS13825" t="s">
        <v>13776</v>
      </c>
    </row>
    <row r="13826" spans="43:45" x14ac:dyDescent="0.25">
      <c r="AQ13826" s="89">
        <v>10057395</v>
      </c>
      <c r="AR13826" s="90" t="str">
        <f t="shared" si="223"/>
        <v>O</v>
      </c>
      <c r="AS13826" t="s">
        <v>13777</v>
      </c>
    </row>
    <row r="13827" spans="43:45" x14ac:dyDescent="0.25">
      <c r="AQ13827" s="89">
        <v>10057397</v>
      </c>
      <c r="AR13827" s="90" t="str">
        <f t="shared" si="223"/>
        <v>O</v>
      </c>
      <c r="AS13827" t="s">
        <v>13778</v>
      </c>
    </row>
    <row r="13828" spans="43:45" x14ac:dyDescent="0.25">
      <c r="AQ13828" s="89">
        <v>10057400</v>
      </c>
      <c r="AR13828" s="90" t="str">
        <f t="shared" si="223"/>
        <v>O</v>
      </c>
      <c r="AS13828" t="s">
        <v>13779</v>
      </c>
    </row>
    <row r="13829" spans="43:45" x14ac:dyDescent="0.25">
      <c r="AQ13829" s="89">
        <v>10054562</v>
      </c>
      <c r="AR13829" s="90" t="str">
        <f t="shared" si="223"/>
        <v>O</v>
      </c>
      <c r="AS13829" t="s">
        <v>13780</v>
      </c>
    </row>
    <row r="13830" spans="43:45" x14ac:dyDescent="0.25">
      <c r="AQ13830" s="89">
        <v>10055066</v>
      </c>
      <c r="AR13830" s="90" t="str">
        <f t="shared" si="223"/>
        <v>O</v>
      </c>
      <c r="AS13830" t="s">
        <v>13781</v>
      </c>
    </row>
    <row r="13831" spans="43:45" x14ac:dyDescent="0.25">
      <c r="AQ13831" s="89">
        <v>10055078</v>
      </c>
      <c r="AR13831" s="90" t="str">
        <f t="shared" si="223"/>
        <v>O</v>
      </c>
      <c r="AS13831" t="s">
        <v>13782</v>
      </c>
    </row>
    <row r="13832" spans="43:45" x14ac:dyDescent="0.25">
      <c r="AQ13832" s="89">
        <v>10055530</v>
      </c>
      <c r="AR13832" s="90" t="str">
        <f t="shared" si="223"/>
        <v>O</v>
      </c>
      <c r="AS13832" t="s">
        <v>13783</v>
      </c>
    </row>
    <row r="13833" spans="43:45" x14ac:dyDescent="0.25">
      <c r="AQ13833" s="89">
        <v>10055533</v>
      </c>
      <c r="AR13833" s="90" t="str">
        <f t="shared" ref="AR13833:AR13896" si="224">IF(ISNA(VLOOKUP(AQ13833,$BP$18:$BQ$356,2,FALSE))=TRUE,"O",VLOOKUP(AQ13833,$BP$18:$BQ$356,2,FALSE))</f>
        <v>O</v>
      </c>
      <c r="AS13833" t="s">
        <v>13784</v>
      </c>
    </row>
    <row r="13834" spans="43:45" x14ac:dyDescent="0.25">
      <c r="AQ13834" s="89">
        <v>10055635</v>
      </c>
      <c r="AR13834" s="90" t="str">
        <f t="shared" si="224"/>
        <v>O</v>
      </c>
      <c r="AS13834" t="s">
        <v>13785</v>
      </c>
    </row>
    <row r="13835" spans="43:45" x14ac:dyDescent="0.25">
      <c r="AQ13835" s="89">
        <v>10055636</v>
      </c>
      <c r="AR13835" s="90" t="str">
        <f t="shared" si="224"/>
        <v>O</v>
      </c>
      <c r="AS13835" t="s">
        <v>13786</v>
      </c>
    </row>
    <row r="13836" spans="43:45" x14ac:dyDescent="0.25">
      <c r="AQ13836" s="89">
        <v>10055639</v>
      </c>
      <c r="AR13836" s="90" t="str">
        <f t="shared" si="224"/>
        <v>O</v>
      </c>
      <c r="AS13836" t="s">
        <v>13787</v>
      </c>
    </row>
    <row r="13837" spans="43:45" x14ac:dyDescent="0.25">
      <c r="AQ13837" s="89">
        <v>10055654</v>
      </c>
      <c r="AR13837" s="90" t="str">
        <f t="shared" si="224"/>
        <v>O</v>
      </c>
      <c r="AS13837" t="s">
        <v>13788</v>
      </c>
    </row>
    <row r="13838" spans="43:45" x14ac:dyDescent="0.25">
      <c r="AQ13838" s="89">
        <v>10055677</v>
      </c>
      <c r="AR13838" s="90" t="str">
        <f t="shared" si="224"/>
        <v>O</v>
      </c>
      <c r="AS13838" t="s">
        <v>13789</v>
      </c>
    </row>
    <row r="13839" spans="43:45" x14ac:dyDescent="0.25">
      <c r="AQ13839" s="89">
        <v>10055683</v>
      </c>
      <c r="AR13839" s="90" t="str">
        <f t="shared" si="224"/>
        <v>O</v>
      </c>
      <c r="AS13839" t="s">
        <v>13790</v>
      </c>
    </row>
    <row r="13840" spans="43:45" x14ac:dyDescent="0.25">
      <c r="AQ13840" s="89">
        <v>10055704</v>
      </c>
      <c r="AR13840" s="90" t="str">
        <f t="shared" si="224"/>
        <v>O</v>
      </c>
      <c r="AS13840" t="s">
        <v>13791</v>
      </c>
    </row>
    <row r="13841" spans="43:45" x14ac:dyDescent="0.25">
      <c r="AQ13841" s="89">
        <v>10057988</v>
      </c>
      <c r="AR13841" s="90" t="str">
        <f t="shared" si="224"/>
        <v>O</v>
      </c>
      <c r="AS13841" t="s">
        <v>13792</v>
      </c>
    </row>
    <row r="13842" spans="43:45" x14ac:dyDescent="0.25">
      <c r="AQ13842" s="89">
        <v>10058034</v>
      </c>
      <c r="AR13842" s="90" t="str">
        <f t="shared" si="224"/>
        <v>O</v>
      </c>
      <c r="AS13842" t="s">
        <v>13793</v>
      </c>
    </row>
    <row r="13843" spans="43:45" x14ac:dyDescent="0.25">
      <c r="AQ13843" s="89">
        <v>10061778</v>
      </c>
      <c r="AR13843" s="90" t="str">
        <f t="shared" si="224"/>
        <v>O</v>
      </c>
      <c r="AS13843" t="s">
        <v>13794</v>
      </c>
    </row>
    <row r="13844" spans="43:45" x14ac:dyDescent="0.25">
      <c r="AQ13844" s="89">
        <v>10061817</v>
      </c>
      <c r="AR13844" s="90" t="str">
        <f t="shared" si="224"/>
        <v>O</v>
      </c>
      <c r="AS13844" t="s">
        <v>13795</v>
      </c>
    </row>
    <row r="13845" spans="43:45" x14ac:dyDescent="0.25">
      <c r="AQ13845" s="89">
        <v>10061860</v>
      </c>
      <c r="AR13845" s="90" t="str">
        <f t="shared" si="224"/>
        <v>O</v>
      </c>
      <c r="AS13845" t="s">
        <v>13796</v>
      </c>
    </row>
    <row r="13846" spans="43:45" x14ac:dyDescent="0.25">
      <c r="AQ13846" s="89">
        <v>10062080</v>
      </c>
      <c r="AR13846" s="90" t="str">
        <f t="shared" si="224"/>
        <v>O</v>
      </c>
      <c r="AS13846" t="s">
        <v>13797</v>
      </c>
    </row>
    <row r="13847" spans="43:45" x14ac:dyDescent="0.25">
      <c r="AQ13847" s="89">
        <v>10062445</v>
      </c>
      <c r="AR13847" s="90" t="str">
        <f t="shared" si="224"/>
        <v>O</v>
      </c>
      <c r="AS13847" t="s">
        <v>13798</v>
      </c>
    </row>
    <row r="13848" spans="43:45" x14ac:dyDescent="0.25">
      <c r="AQ13848" s="89">
        <v>10062560</v>
      </c>
      <c r="AR13848" s="90" t="str">
        <f t="shared" si="224"/>
        <v>O</v>
      </c>
      <c r="AS13848" t="s">
        <v>13799</v>
      </c>
    </row>
    <row r="13849" spans="43:45" x14ac:dyDescent="0.25">
      <c r="AQ13849" s="89">
        <v>10062562</v>
      </c>
      <c r="AR13849" s="90" t="str">
        <f t="shared" si="224"/>
        <v>O</v>
      </c>
      <c r="AS13849" t="s">
        <v>13800</v>
      </c>
    </row>
    <row r="13850" spans="43:45" x14ac:dyDescent="0.25">
      <c r="AQ13850" s="89">
        <v>10062571</v>
      </c>
      <c r="AR13850" s="90" t="str">
        <f t="shared" si="224"/>
        <v>O</v>
      </c>
      <c r="AS13850" t="s">
        <v>13801</v>
      </c>
    </row>
    <row r="13851" spans="43:45" x14ac:dyDescent="0.25">
      <c r="AQ13851" s="89">
        <v>10062575</v>
      </c>
      <c r="AR13851" s="90" t="str">
        <f t="shared" si="224"/>
        <v>O</v>
      </c>
      <c r="AS13851" t="s">
        <v>13802</v>
      </c>
    </row>
    <row r="13852" spans="43:45" x14ac:dyDescent="0.25">
      <c r="AQ13852" s="89">
        <v>10062577</v>
      </c>
      <c r="AR13852" s="90" t="str">
        <f t="shared" si="224"/>
        <v>O</v>
      </c>
      <c r="AS13852" t="s">
        <v>13803</v>
      </c>
    </row>
    <row r="13853" spans="43:45" x14ac:dyDescent="0.25">
      <c r="AQ13853" s="89">
        <v>10062590</v>
      </c>
      <c r="AR13853" s="90" t="str">
        <f t="shared" si="224"/>
        <v>O</v>
      </c>
      <c r="AS13853" t="s">
        <v>13804</v>
      </c>
    </row>
    <row r="13854" spans="43:45" x14ac:dyDescent="0.25">
      <c r="AQ13854" s="89">
        <v>10062592</v>
      </c>
      <c r="AR13854" s="90" t="str">
        <f t="shared" si="224"/>
        <v>O</v>
      </c>
      <c r="AS13854" t="s">
        <v>13805</v>
      </c>
    </row>
    <row r="13855" spans="43:45" x14ac:dyDescent="0.25">
      <c r="AQ13855" s="89">
        <v>10062629</v>
      </c>
      <c r="AR13855" s="90" t="str">
        <f t="shared" si="224"/>
        <v>O</v>
      </c>
      <c r="AS13855" t="s">
        <v>13806</v>
      </c>
    </row>
    <row r="13856" spans="43:45" x14ac:dyDescent="0.25">
      <c r="AQ13856" s="89">
        <v>10062634</v>
      </c>
      <c r="AR13856" s="90" t="str">
        <f t="shared" si="224"/>
        <v>O</v>
      </c>
      <c r="AS13856" t="s">
        <v>13807</v>
      </c>
    </row>
    <row r="13857" spans="43:45" x14ac:dyDescent="0.25">
      <c r="AQ13857" s="89">
        <v>10062639</v>
      </c>
      <c r="AR13857" s="90" t="str">
        <f t="shared" si="224"/>
        <v>O</v>
      </c>
      <c r="AS13857" t="s">
        <v>13808</v>
      </c>
    </row>
    <row r="13858" spans="43:45" x14ac:dyDescent="0.25">
      <c r="AQ13858" s="89">
        <v>10062645</v>
      </c>
      <c r="AR13858" s="90" t="str">
        <f t="shared" si="224"/>
        <v>O</v>
      </c>
      <c r="AS13858" t="s">
        <v>13809</v>
      </c>
    </row>
    <row r="13859" spans="43:45" x14ac:dyDescent="0.25">
      <c r="AQ13859" s="89">
        <v>10062650</v>
      </c>
      <c r="AR13859" s="90" t="str">
        <f t="shared" si="224"/>
        <v>O</v>
      </c>
      <c r="AS13859" t="s">
        <v>13810</v>
      </c>
    </row>
    <row r="13860" spans="43:45" x14ac:dyDescent="0.25">
      <c r="AQ13860" s="89">
        <v>10062651</v>
      </c>
      <c r="AR13860" s="90" t="str">
        <f t="shared" si="224"/>
        <v>O</v>
      </c>
      <c r="AS13860" t="s">
        <v>13811</v>
      </c>
    </row>
    <row r="13861" spans="43:45" x14ac:dyDescent="0.25">
      <c r="AQ13861" s="89">
        <v>10062655</v>
      </c>
      <c r="AR13861" s="90" t="str">
        <f t="shared" si="224"/>
        <v>O</v>
      </c>
      <c r="AS13861" t="s">
        <v>13812</v>
      </c>
    </row>
    <row r="13862" spans="43:45" x14ac:dyDescent="0.25">
      <c r="AQ13862" s="89">
        <v>10062657</v>
      </c>
      <c r="AR13862" s="90" t="str">
        <f t="shared" si="224"/>
        <v>O</v>
      </c>
      <c r="AS13862" t="s">
        <v>13813</v>
      </c>
    </row>
    <row r="13863" spans="43:45" x14ac:dyDescent="0.25">
      <c r="AQ13863" s="89">
        <v>10062659</v>
      </c>
      <c r="AR13863" s="90" t="str">
        <f t="shared" si="224"/>
        <v>O</v>
      </c>
      <c r="AS13863" t="s">
        <v>13814</v>
      </c>
    </row>
    <row r="13864" spans="43:45" x14ac:dyDescent="0.25">
      <c r="AQ13864" s="89">
        <v>10062661</v>
      </c>
      <c r="AR13864" s="90" t="str">
        <f t="shared" si="224"/>
        <v>O</v>
      </c>
      <c r="AS13864" t="s">
        <v>13815</v>
      </c>
    </row>
    <row r="13865" spans="43:45" x14ac:dyDescent="0.25">
      <c r="AQ13865" s="89">
        <v>10062663</v>
      </c>
      <c r="AR13865" s="90" t="str">
        <f t="shared" si="224"/>
        <v>O</v>
      </c>
      <c r="AS13865" t="s">
        <v>13816</v>
      </c>
    </row>
    <row r="13866" spans="43:45" x14ac:dyDescent="0.25">
      <c r="AQ13866" s="89">
        <v>10062667</v>
      </c>
      <c r="AR13866" s="90" t="str">
        <f t="shared" si="224"/>
        <v>O</v>
      </c>
      <c r="AS13866" t="s">
        <v>13817</v>
      </c>
    </row>
    <row r="13867" spans="43:45" x14ac:dyDescent="0.25">
      <c r="AQ13867" s="89">
        <v>10062668</v>
      </c>
      <c r="AR13867" s="90" t="str">
        <f t="shared" si="224"/>
        <v>O</v>
      </c>
      <c r="AS13867" t="s">
        <v>13818</v>
      </c>
    </row>
    <row r="13868" spans="43:45" x14ac:dyDescent="0.25">
      <c r="AQ13868" s="89">
        <v>10062671</v>
      </c>
      <c r="AR13868" s="90" t="str">
        <f t="shared" si="224"/>
        <v>O</v>
      </c>
      <c r="AS13868" t="s">
        <v>13819</v>
      </c>
    </row>
    <row r="13869" spans="43:45" x14ac:dyDescent="0.25">
      <c r="AQ13869" s="89">
        <v>10062672</v>
      </c>
      <c r="AR13869" s="90" t="str">
        <f t="shared" si="224"/>
        <v>O</v>
      </c>
      <c r="AS13869" t="s">
        <v>13820</v>
      </c>
    </row>
    <row r="13870" spans="43:45" x14ac:dyDescent="0.25">
      <c r="AQ13870" s="89">
        <v>10062675</v>
      </c>
      <c r="AR13870" s="90" t="str">
        <f t="shared" si="224"/>
        <v>O</v>
      </c>
      <c r="AS13870" t="s">
        <v>13821</v>
      </c>
    </row>
    <row r="13871" spans="43:45" x14ac:dyDescent="0.25">
      <c r="AQ13871" s="89">
        <v>10062679</v>
      </c>
      <c r="AR13871" s="90" t="str">
        <f t="shared" si="224"/>
        <v>O</v>
      </c>
      <c r="AS13871" t="s">
        <v>13822</v>
      </c>
    </row>
    <row r="13872" spans="43:45" x14ac:dyDescent="0.25">
      <c r="AQ13872" s="89">
        <v>10062680</v>
      </c>
      <c r="AR13872" s="90" t="str">
        <f t="shared" si="224"/>
        <v>O</v>
      </c>
      <c r="AS13872" t="s">
        <v>13823</v>
      </c>
    </row>
    <row r="13873" spans="43:45" x14ac:dyDescent="0.25">
      <c r="AQ13873" s="89">
        <v>10062684</v>
      </c>
      <c r="AR13873" s="90" t="str">
        <f t="shared" si="224"/>
        <v>O</v>
      </c>
      <c r="AS13873" t="s">
        <v>13824</v>
      </c>
    </row>
    <row r="13874" spans="43:45" x14ac:dyDescent="0.25">
      <c r="AQ13874" s="89">
        <v>10057769</v>
      </c>
      <c r="AR13874" s="90" t="str">
        <f t="shared" si="224"/>
        <v>O</v>
      </c>
      <c r="AS13874" t="s">
        <v>13825</v>
      </c>
    </row>
    <row r="13875" spans="43:45" x14ac:dyDescent="0.25">
      <c r="AQ13875" s="89">
        <v>10057815</v>
      </c>
      <c r="AR13875" s="90" t="str">
        <f t="shared" si="224"/>
        <v>O</v>
      </c>
      <c r="AS13875" t="s">
        <v>13826</v>
      </c>
    </row>
    <row r="13876" spans="43:45" x14ac:dyDescent="0.25">
      <c r="AQ13876" s="89">
        <v>10057850</v>
      </c>
      <c r="AR13876" s="90" t="str">
        <f t="shared" si="224"/>
        <v>O</v>
      </c>
      <c r="AS13876" t="s">
        <v>13827</v>
      </c>
    </row>
    <row r="13877" spans="43:45" x14ac:dyDescent="0.25">
      <c r="AQ13877" s="89">
        <v>10057942</v>
      </c>
      <c r="AR13877" s="90" t="str">
        <f t="shared" si="224"/>
        <v>O</v>
      </c>
      <c r="AS13877" t="s">
        <v>13828</v>
      </c>
    </row>
    <row r="13878" spans="43:45" x14ac:dyDescent="0.25">
      <c r="AQ13878" s="89">
        <v>10058057</v>
      </c>
      <c r="AR13878" s="90" t="str">
        <f t="shared" si="224"/>
        <v>O</v>
      </c>
      <c r="AS13878" t="s">
        <v>13829</v>
      </c>
    </row>
    <row r="13879" spans="43:45" x14ac:dyDescent="0.25">
      <c r="AQ13879" s="89">
        <v>10061169</v>
      </c>
      <c r="AR13879" s="90" t="str">
        <f t="shared" si="224"/>
        <v>O</v>
      </c>
      <c r="AS13879" t="s">
        <v>13830</v>
      </c>
    </row>
    <row r="13880" spans="43:45" x14ac:dyDescent="0.25">
      <c r="AQ13880" s="89">
        <v>10061181</v>
      </c>
      <c r="AR13880" s="90" t="str">
        <f t="shared" si="224"/>
        <v>O</v>
      </c>
      <c r="AS13880" t="s">
        <v>13831</v>
      </c>
    </row>
    <row r="13881" spans="43:45" x14ac:dyDescent="0.25">
      <c r="AQ13881" s="89">
        <v>10061638</v>
      </c>
      <c r="AR13881" s="90" t="str">
        <f t="shared" si="224"/>
        <v>O</v>
      </c>
      <c r="AS13881" t="s">
        <v>13832</v>
      </c>
    </row>
    <row r="13882" spans="43:45" x14ac:dyDescent="0.25">
      <c r="AQ13882" s="89">
        <v>10062007</v>
      </c>
      <c r="AR13882" s="90" t="str">
        <f t="shared" si="224"/>
        <v>O</v>
      </c>
      <c r="AS13882" t="s">
        <v>13833</v>
      </c>
    </row>
    <row r="13883" spans="43:45" x14ac:dyDescent="0.25">
      <c r="AQ13883" s="89">
        <v>10062780</v>
      </c>
      <c r="AR13883" s="90" t="str">
        <f t="shared" si="224"/>
        <v>O</v>
      </c>
      <c r="AS13883" t="s">
        <v>13834</v>
      </c>
    </row>
    <row r="13884" spans="43:45" x14ac:dyDescent="0.25">
      <c r="AQ13884" s="89">
        <v>10062993</v>
      </c>
      <c r="AR13884" s="90" t="str">
        <f t="shared" si="224"/>
        <v>O</v>
      </c>
      <c r="AS13884" t="s">
        <v>13835</v>
      </c>
    </row>
    <row r="13885" spans="43:45" x14ac:dyDescent="0.25">
      <c r="AQ13885" s="89">
        <v>10063286</v>
      </c>
      <c r="AR13885" s="90" t="str">
        <f t="shared" si="224"/>
        <v>O</v>
      </c>
      <c r="AS13885" t="s">
        <v>13836</v>
      </c>
    </row>
    <row r="13886" spans="43:45" x14ac:dyDescent="0.25">
      <c r="AQ13886" s="89">
        <v>10063289</v>
      </c>
      <c r="AR13886" s="90" t="str">
        <f t="shared" si="224"/>
        <v>O</v>
      </c>
      <c r="AS13886" t="s">
        <v>13837</v>
      </c>
    </row>
    <row r="13887" spans="43:45" x14ac:dyDescent="0.25">
      <c r="AQ13887" s="89">
        <v>10063290</v>
      </c>
      <c r="AR13887" s="90" t="str">
        <f t="shared" si="224"/>
        <v>O</v>
      </c>
      <c r="AS13887" t="s">
        <v>13838</v>
      </c>
    </row>
    <row r="13888" spans="43:45" x14ac:dyDescent="0.25">
      <c r="AQ13888" s="89">
        <v>10063291</v>
      </c>
      <c r="AR13888" s="90" t="str">
        <f t="shared" si="224"/>
        <v>O</v>
      </c>
      <c r="AS13888" t="s">
        <v>13839</v>
      </c>
    </row>
    <row r="13889" spans="43:45" x14ac:dyDescent="0.25">
      <c r="AQ13889" s="89">
        <v>10060032</v>
      </c>
      <c r="AR13889" s="90" t="str">
        <f t="shared" si="224"/>
        <v>O</v>
      </c>
      <c r="AS13889" t="s">
        <v>13840</v>
      </c>
    </row>
    <row r="13890" spans="43:45" x14ac:dyDescent="0.25">
      <c r="AQ13890" s="89">
        <v>10060034</v>
      </c>
      <c r="AR13890" s="90" t="str">
        <f t="shared" si="224"/>
        <v>O</v>
      </c>
      <c r="AS13890" t="s">
        <v>13841</v>
      </c>
    </row>
    <row r="13891" spans="43:45" x14ac:dyDescent="0.25">
      <c r="AQ13891" s="89">
        <v>10060036</v>
      </c>
      <c r="AR13891" s="90" t="str">
        <f t="shared" si="224"/>
        <v>O</v>
      </c>
      <c r="AS13891" t="s">
        <v>13842</v>
      </c>
    </row>
    <row r="13892" spans="43:45" x14ac:dyDescent="0.25">
      <c r="AQ13892" s="89">
        <v>10060037</v>
      </c>
      <c r="AR13892" s="90" t="str">
        <f t="shared" si="224"/>
        <v>O</v>
      </c>
      <c r="AS13892" t="s">
        <v>13843</v>
      </c>
    </row>
    <row r="13893" spans="43:45" x14ac:dyDescent="0.25">
      <c r="AQ13893" s="89">
        <v>10060038</v>
      </c>
      <c r="AR13893" s="90" t="str">
        <f t="shared" si="224"/>
        <v>O</v>
      </c>
      <c r="AS13893" t="s">
        <v>13844</v>
      </c>
    </row>
    <row r="13894" spans="43:45" x14ac:dyDescent="0.25">
      <c r="AQ13894" s="89">
        <v>10060040</v>
      </c>
      <c r="AR13894" s="90" t="str">
        <f t="shared" si="224"/>
        <v>O</v>
      </c>
      <c r="AS13894" t="s">
        <v>13845</v>
      </c>
    </row>
    <row r="13895" spans="43:45" x14ac:dyDescent="0.25">
      <c r="AQ13895" s="89">
        <v>10060048</v>
      </c>
      <c r="AR13895" s="90" t="str">
        <f t="shared" si="224"/>
        <v>O</v>
      </c>
      <c r="AS13895" t="s">
        <v>11641</v>
      </c>
    </row>
    <row r="13896" spans="43:45" x14ac:dyDescent="0.25">
      <c r="AQ13896" s="89">
        <v>10060052</v>
      </c>
      <c r="AR13896" s="90" t="str">
        <f t="shared" si="224"/>
        <v>O</v>
      </c>
      <c r="AS13896" t="s">
        <v>7191</v>
      </c>
    </row>
    <row r="13897" spans="43:45" x14ac:dyDescent="0.25">
      <c r="AQ13897" s="89">
        <v>10060055</v>
      </c>
      <c r="AR13897" s="90" t="str">
        <f t="shared" ref="AR13897:AR13960" si="225">IF(ISNA(VLOOKUP(AQ13897,$BP$18:$BQ$356,2,FALSE))=TRUE,"O",VLOOKUP(AQ13897,$BP$18:$BQ$356,2,FALSE))</f>
        <v>O</v>
      </c>
      <c r="AS13897" t="s">
        <v>13846</v>
      </c>
    </row>
    <row r="13898" spans="43:45" x14ac:dyDescent="0.25">
      <c r="AQ13898" s="89">
        <v>10060058</v>
      </c>
      <c r="AR13898" s="90" t="str">
        <f t="shared" si="225"/>
        <v>O</v>
      </c>
      <c r="AS13898" t="s">
        <v>13847</v>
      </c>
    </row>
    <row r="13899" spans="43:45" x14ac:dyDescent="0.25">
      <c r="AQ13899" s="89">
        <v>10060060</v>
      </c>
      <c r="AR13899" s="90" t="str">
        <f t="shared" si="225"/>
        <v>O</v>
      </c>
      <c r="AS13899" t="s">
        <v>13848</v>
      </c>
    </row>
    <row r="13900" spans="43:45" x14ac:dyDescent="0.25">
      <c r="AQ13900" s="89">
        <v>10060061</v>
      </c>
      <c r="AR13900" s="90" t="str">
        <f t="shared" si="225"/>
        <v>O</v>
      </c>
      <c r="AS13900" t="s">
        <v>13849</v>
      </c>
    </row>
    <row r="13901" spans="43:45" x14ac:dyDescent="0.25">
      <c r="AQ13901" s="89">
        <v>10060065</v>
      </c>
      <c r="AR13901" s="90" t="str">
        <f t="shared" si="225"/>
        <v>O</v>
      </c>
      <c r="AS13901" t="s">
        <v>13850</v>
      </c>
    </row>
    <row r="13902" spans="43:45" x14ac:dyDescent="0.25">
      <c r="AQ13902" s="89">
        <v>10060068</v>
      </c>
      <c r="AR13902" s="90" t="str">
        <f t="shared" si="225"/>
        <v>O</v>
      </c>
      <c r="AS13902" t="s">
        <v>7076</v>
      </c>
    </row>
    <row r="13903" spans="43:45" x14ac:dyDescent="0.25">
      <c r="AQ13903" s="89">
        <v>10060070</v>
      </c>
      <c r="AR13903" s="90" t="str">
        <f t="shared" si="225"/>
        <v>O</v>
      </c>
      <c r="AS13903" t="s">
        <v>13851</v>
      </c>
    </row>
    <row r="13904" spans="43:45" x14ac:dyDescent="0.25">
      <c r="AQ13904" s="89">
        <v>10060074</v>
      </c>
      <c r="AR13904" s="90" t="str">
        <f t="shared" si="225"/>
        <v>O</v>
      </c>
      <c r="AS13904" t="s">
        <v>13852</v>
      </c>
    </row>
    <row r="13905" spans="43:45" x14ac:dyDescent="0.25">
      <c r="AQ13905" s="89">
        <v>10060076</v>
      </c>
      <c r="AR13905" s="90" t="str">
        <f t="shared" si="225"/>
        <v>O</v>
      </c>
      <c r="AS13905" t="s">
        <v>13853</v>
      </c>
    </row>
    <row r="13906" spans="43:45" x14ac:dyDescent="0.25">
      <c r="AQ13906" s="89">
        <v>10060078</v>
      </c>
      <c r="AR13906" s="90" t="str">
        <f t="shared" si="225"/>
        <v>O</v>
      </c>
      <c r="AS13906" t="s">
        <v>7845</v>
      </c>
    </row>
    <row r="13907" spans="43:45" x14ac:dyDescent="0.25">
      <c r="AQ13907" s="89">
        <v>10060083</v>
      </c>
      <c r="AR13907" s="90" t="str">
        <f t="shared" si="225"/>
        <v>O</v>
      </c>
      <c r="AS13907" t="s">
        <v>7078</v>
      </c>
    </row>
    <row r="13908" spans="43:45" x14ac:dyDescent="0.25">
      <c r="AQ13908" s="89">
        <v>10057957</v>
      </c>
      <c r="AR13908" s="90" t="str">
        <f t="shared" si="225"/>
        <v>O</v>
      </c>
      <c r="AS13908" t="s">
        <v>13854</v>
      </c>
    </row>
    <row r="13909" spans="43:45" x14ac:dyDescent="0.25">
      <c r="AQ13909" s="89">
        <v>10057967</v>
      </c>
      <c r="AR13909" s="90" t="str">
        <f t="shared" si="225"/>
        <v>O</v>
      </c>
      <c r="AS13909" t="s">
        <v>13855</v>
      </c>
    </row>
    <row r="13910" spans="43:45" x14ac:dyDescent="0.25">
      <c r="AQ13910" s="89">
        <v>10061188</v>
      </c>
      <c r="AR13910" s="90" t="str">
        <f t="shared" si="225"/>
        <v>O</v>
      </c>
      <c r="AS13910" t="s">
        <v>13856</v>
      </c>
    </row>
    <row r="13911" spans="43:45" x14ac:dyDescent="0.25">
      <c r="AQ13911" s="89">
        <v>10061192</v>
      </c>
      <c r="AR13911" s="90" t="str">
        <f t="shared" si="225"/>
        <v>O</v>
      </c>
      <c r="AS13911" t="s">
        <v>13857</v>
      </c>
    </row>
    <row r="13912" spans="43:45" x14ac:dyDescent="0.25">
      <c r="AQ13912" s="89">
        <v>10061615</v>
      </c>
      <c r="AR13912" s="90" t="str">
        <f t="shared" si="225"/>
        <v>O</v>
      </c>
      <c r="AS13912" t="s">
        <v>13858</v>
      </c>
    </row>
    <row r="13913" spans="43:45" x14ac:dyDescent="0.25">
      <c r="AQ13913" s="89">
        <v>10062035</v>
      </c>
      <c r="AR13913" s="90" t="str">
        <f t="shared" si="225"/>
        <v>O</v>
      </c>
      <c r="AS13913" t="s">
        <v>13859</v>
      </c>
    </row>
    <row r="13914" spans="43:45" x14ac:dyDescent="0.25">
      <c r="AQ13914" s="89">
        <v>10062112</v>
      </c>
      <c r="AR13914" s="90" t="str">
        <f t="shared" si="225"/>
        <v>O</v>
      </c>
      <c r="AS13914" t="s">
        <v>13860</v>
      </c>
    </row>
    <row r="13915" spans="43:45" x14ac:dyDescent="0.25">
      <c r="AQ13915" s="89">
        <v>10062598</v>
      </c>
      <c r="AR13915" s="90" t="str">
        <f t="shared" si="225"/>
        <v>O</v>
      </c>
      <c r="AS13915" t="s">
        <v>13861</v>
      </c>
    </row>
    <row r="13916" spans="43:45" x14ac:dyDescent="0.25">
      <c r="AQ13916" s="89">
        <v>10062607</v>
      </c>
      <c r="AR13916" s="90" t="str">
        <f t="shared" si="225"/>
        <v>O</v>
      </c>
      <c r="AS13916" t="s">
        <v>13862</v>
      </c>
    </row>
    <row r="13917" spans="43:45" x14ac:dyDescent="0.25">
      <c r="AQ13917" s="89">
        <v>10062608</v>
      </c>
      <c r="AR13917" s="90" t="str">
        <f t="shared" si="225"/>
        <v>O</v>
      </c>
      <c r="AS13917" t="s">
        <v>13863</v>
      </c>
    </row>
    <row r="13918" spans="43:45" x14ac:dyDescent="0.25">
      <c r="AQ13918" s="89">
        <v>10062609</v>
      </c>
      <c r="AR13918" s="90" t="str">
        <f t="shared" si="225"/>
        <v>O</v>
      </c>
      <c r="AS13918" t="s">
        <v>13864</v>
      </c>
    </row>
    <row r="13919" spans="43:45" x14ac:dyDescent="0.25">
      <c r="AQ13919" s="89">
        <v>10062612</v>
      </c>
      <c r="AR13919" s="90" t="str">
        <f t="shared" si="225"/>
        <v>O</v>
      </c>
      <c r="AS13919" t="s">
        <v>13865</v>
      </c>
    </row>
    <row r="13920" spans="43:45" x14ac:dyDescent="0.25">
      <c r="AQ13920" s="89">
        <v>10062534</v>
      </c>
      <c r="AR13920" s="90" t="str">
        <f t="shared" si="225"/>
        <v>O</v>
      </c>
      <c r="AS13920" t="s">
        <v>13866</v>
      </c>
    </row>
    <row r="13921" spans="43:45" x14ac:dyDescent="0.25">
      <c r="AQ13921" s="89">
        <v>10062686</v>
      </c>
      <c r="AR13921" s="90" t="str">
        <f t="shared" si="225"/>
        <v>O</v>
      </c>
      <c r="AS13921" t="s">
        <v>13867</v>
      </c>
    </row>
    <row r="13922" spans="43:45" x14ac:dyDescent="0.25">
      <c r="AQ13922" s="89">
        <v>10062697</v>
      </c>
      <c r="AR13922" s="90" t="str">
        <f t="shared" si="225"/>
        <v>O</v>
      </c>
      <c r="AS13922" t="s">
        <v>13868</v>
      </c>
    </row>
    <row r="13923" spans="43:45" x14ac:dyDescent="0.25">
      <c r="AQ13923" s="89">
        <v>10062698</v>
      </c>
      <c r="AR13923" s="90" t="str">
        <f t="shared" si="225"/>
        <v>O</v>
      </c>
      <c r="AS13923" t="s">
        <v>13869</v>
      </c>
    </row>
    <row r="13924" spans="43:45" x14ac:dyDescent="0.25">
      <c r="AQ13924" s="89">
        <v>10062700</v>
      </c>
      <c r="AR13924" s="90" t="str">
        <f t="shared" si="225"/>
        <v>O</v>
      </c>
      <c r="AS13924" t="s">
        <v>13870</v>
      </c>
    </row>
    <row r="13925" spans="43:45" x14ac:dyDescent="0.25">
      <c r="AQ13925" s="89">
        <v>10062709</v>
      </c>
      <c r="AR13925" s="90" t="str">
        <f t="shared" si="225"/>
        <v>O</v>
      </c>
      <c r="AS13925" t="s">
        <v>13871</v>
      </c>
    </row>
    <row r="13926" spans="43:45" x14ac:dyDescent="0.25">
      <c r="AQ13926" s="89">
        <v>10062710</v>
      </c>
      <c r="AR13926" s="90" t="str">
        <f t="shared" si="225"/>
        <v>O</v>
      </c>
      <c r="AS13926" t="s">
        <v>13872</v>
      </c>
    </row>
    <row r="13927" spans="43:45" x14ac:dyDescent="0.25">
      <c r="AQ13927" s="89">
        <v>10062715</v>
      </c>
      <c r="AR13927" s="90" t="str">
        <f t="shared" si="225"/>
        <v>O</v>
      </c>
      <c r="AS13927" t="s">
        <v>13873</v>
      </c>
    </row>
    <row r="13928" spans="43:45" x14ac:dyDescent="0.25">
      <c r="AQ13928" s="89">
        <v>10062716</v>
      </c>
      <c r="AR13928" s="90" t="str">
        <f t="shared" si="225"/>
        <v>O</v>
      </c>
      <c r="AS13928" t="s">
        <v>13874</v>
      </c>
    </row>
    <row r="13929" spans="43:45" x14ac:dyDescent="0.25">
      <c r="AQ13929" s="89">
        <v>10062719</v>
      </c>
      <c r="AR13929" s="90" t="str">
        <f t="shared" si="225"/>
        <v>O</v>
      </c>
      <c r="AS13929" t="s">
        <v>13875</v>
      </c>
    </row>
    <row r="13930" spans="43:45" x14ac:dyDescent="0.25">
      <c r="AQ13930" s="89">
        <v>10062721</v>
      </c>
      <c r="AR13930" s="90" t="str">
        <f t="shared" si="225"/>
        <v>O</v>
      </c>
      <c r="AS13930" t="s">
        <v>13876</v>
      </c>
    </row>
    <row r="13931" spans="43:45" x14ac:dyDescent="0.25">
      <c r="AQ13931" s="89">
        <v>10062723</v>
      </c>
      <c r="AR13931" s="90" t="str">
        <f t="shared" si="225"/>
        <v>O</v>
      </c>
      <c r="AS13931" t="s">
        <v>13877</v>
      </c>
    </row>
    <row r="13932" spans="43:45" x14ac:dyDescent="0.25">
      <c r="AQ13932" s="89">
        <v>10062724</v>
      </c>
      <c r="AR13932" s="90" t="str">
        <f t="shared" si="225"/>
        <v>O</v>
      </c>
      <c r="AS13932" t="s">
        <v>13878</v>
      </c>
    </row>
    <row r="13933" spans="43:45" x14ac:dyDescent="0.25">
      <c r="AQ13933" s="89">
        <v>10062725</v>
      </c>
      <c r="AR13933" s="90" t="str">
        <f t="shared" si="225"/>
        <v>O</v>
      </c>
      <c r="AS13933" t="s">
        <v>13879</v>
      </c>
    </row>
    <row r="13934" spans="43:45" x14ac:dyDescent="0.25">
      <c r="AQ13934" s="89">
        <v>10062727</v>
      </c>
      <c r="AR13934" s="90" t="str">
        <f t="shared" si="225"/>
        <v>O</v>
      </c>
      <c r="AS13934" t="s">
        <v>13880</v>
      </c>
    </row>
    <row r="13935" spans="43:45" x14ac:dyDescent="0.25">
      <c r="AQ13935" s="89">
        <v>10057963</v>
      </c>
      <c r="AR13935" s="90" t="str">
        <f t="shared" si="225"/>
        <v>O</v>
      </c>
      <c r="AS13935" t="s">
        <v>13881</v>
      </c>
    </row>
    <row r="13936" spans="43:45" x14ac:dyDescent="0.25">
      <c r="AQ13936" s="89">
        <v>10057966</v>
      </c>
      <c r="AR13936" s="90" t="str">
        <f t="shared" si="225"/>
        <v>O</v>
      </c>
      <c r="AS13936" t="s">
        <v>13882</v>
      </c>
    </row>
    <row r="13937" spans="43:45" x14ac:dyDescent="0.25">
      <c r="AQ13937" s="89">
        <v>10061429</v>
      </c>
      <c r="AR13937" s="90" t="str">
        <f t="shared" si="225"/>
        <v>O</v>
      </c>
      <c r="AS13937" t="s">
        <v>13883</v>
      </c>
    </row>
    <row r="13938" spans="43:45" x14ac:dyDescent="0.25">
      <c r="AQ13938" s="89">
        <v>10061799</v>
      </c>
      <c r="AR13938" s="90" t="str">
        <f t="shared" si="225"/>
        <v>O</v>
      </c>
      <c r="AS13938" t="s">
        <v>13884</v>
      </c>
    </row>
    <row r="13939" spans="43:45" x14ac:dyDescent="0.25">
      <c r="AQ13939" s="89">
        <v>10061811</v>
      </c>
      <c r="AR13939" s="90" t="str">
        <f t="shared" si="225"/>
        <v>O</v>
      </c>
      <c r="AS13939" t="s">
        <v>13885</v>
      </c>
    </row>
    <row r="13940" spans="43:45" x14ac:dyDescent="0.25">
      <c r="AQ13940" s="89">
        <v>10062104</v>
      </c>
      <c r="AR13940" s="90" t="str">
        <f t="shared" si="225"/>
        <v>O</v>
      </c>
      <c r="AS13940" t="s">
        <v>13886</v>
      </c>
    </row>
    <row r="13941" spans="43:45" x14ac:dyDescent="0.25">
      <c r="AQ13941" s="89">
        <v>10062333</v>
      </c>
      <c r="AR13941" s="90" t="str">
        <f t="shared" si="225"/>
        <v>O</v>
      </c>
      <c r="AS13941" t="s">
        <v>13887</v>
      </c>
    </row>
    <row r="13942" spans="43:45" x14ac:dyDescent="0.25">
      <c r="AQ13942" s="89">
        <v>10063293</v>
      </c>
      <c r="AR13942" s="90" t="str">
        <f t="shared" si="225"/>
        <v>O</v>
      </c>
      <c r="AS13942" t="s">
        <v>13888</v>
      </c>
    </row>
    <row r="13943" spans="43:45" x14ac:dyDescent="0.25">
      <c r="AQ13943" s="89">
        <v>10063298</v>
      </c>
      <c r="AR13943" s="90" t="str">
        <f t="shared" si="225"/>
        <v>O</v>
      </c>
      <c r="AS13943" t="s">
        <v>13889</v>
      </c>
    </row>
    <row r="13944" spans="43:45" x14ac:dyDescent="0.25">
      <c r="AQ13944" s="89">
        <v>10063299</v>
      </c>
      <c r="AR13944" s="90" t="str">
        <f t="shared" si="225"/>
        <v>O</v>
      </c>
      <c r="AS13944" t="s">
        <v>13890</v>
      </c>
    </row>
    <row r="13945" spans="43:45" x14ac:dyDescent="0.25">
      <c r="AQ13945" s="89">
        <v>10058120</v>
      </c>
      <c r="AR13945" s="90" t="str">
        <f t="shared" si="225"/>
        <v>O</v>
      </c>
      <c r="AS13945" t="s">
        <v>13891</v>
      </c>
    </row>
    <row r="13946" spans="43:45" x14ac:dyDescent="0.25">
      <c r="AQ13946" s="89">
        <v>10060085</v>
      </c>
      <c r="AR13946" s="90" t="str">
        <f t="shared" si="225"/>
        <v>O</v>
      </c>
      <c r="AS13946" t="s">
        <v>13892</v>
      </c>
    </row>
    <row r="13947" spans="43:45" x14ac:dyDescent="0.25">
      <c r="AQ13947" s="89">
        <v>10060086</v>
      </c>
      <c r="AR13947" s="90" t="str">
        <f t="shared" si="225"/>
        <v>O</v>
      </c>
      <c r="AS13947" t="s">
        <v>13893</v>
      </c>
    </row>
    <row r="13948" spans="43:45" x14ac:dyDescent="0.25">
      <c r="AQ13948" s="89">
        <v>10060087</v>
      </c>
      <c r="AR13948" s="90" t="str">
        <f t="shared" si="225"/>
        <v>O</v>
      </c>
      <c r="AS13948" t="s">
        <v>13894</v>
      </c>
    </row>
    <row r="13949" spans="43:45" x14ac:dyDescent="0.25">
      <c r="AQ13949" s="89">
        <v>10060089</v>
      </c>
      <c r="AR13949" s="90" t="str">
        <f t="shared" si="225"/>
        <v>O</v>
      </c>
      <c r="AS13949" t="s">
        <v>13895</v>
      </c>
    </row>
    <row r="13950" spans="43:45" x14ac:dyDescent="0.25">
      <c r="AQ13950" s="89">
        <v>10060090</v>
      </c>
      <c r="AR13950" s="90" t="str">
        <f t="shared" si="225"/>
        <v>O</v>
      </c>
      <c r="AS13950" t="s">
        <v>13896</v>
      </c>
    </row>
    <row r="13951" spans="43:45" x14ac:dyDescent="0.25">
      <c r="AQ13951" s="89">
        <v>10060091</v>
      </c>
      <c r="AR13951" s="90" t="str">
        <f t="shared" si="225"/>
        <v>O</v>
      </c>
      <c r="AS13951" t="s">
        <v>13897</v>
      </c>
    </row>
    <row r="13952" spans="43:45" x14ac:dyDescent="0.25">
      <c r="AQ13952" s="89">
        <v>10060096</v>
      </c>
      <c r="AR13952" s="90" t="str">
        <f t="shared" si="225"/>
        <v>O</v>
      </c>
      <c r="AS13952" t="s">
        <v>13898</v>
      </c>
    </row>
    <row r="13953" spans="43:45" x14ac:dyDescent="0.25">
      <c r="AQ13953" s="89">
        <v>10060097</v>
      </c>
      <c r="AR13953" s="90" t="str">
        <f t="shared" si="225"/>
        <v>O</v>
      </c>
      <c r="AS13953" t="s">
        <v>13899</v>
      </c>
    </row>
    <row r="13954" spans="43:45" x14ac:dyDescent="0.25">
      <c r="AQ13954" s="89">
        <v>10060099</v>
      </c>
      <c r="AR13954" s="90" t="str">
        <f t="shared" si="225"/>
        <v>O</v>
      </c>
      <c r="AS13954" t="s">
        <v>13900</v>
      </c>
    </row>
    <row r="13955" spans="43:45" x14ac:dyDescent="0.25">
      <c r="AQ13955" s="89">
        <v>10060100</v>
      </c>
      <c r="AR13955" s="90" t="str">
        <f t="shared" si="225"/>
        <v>O</v>
      </c>
      <c r="AS13955" t="s">
        <v>13901</v>
      </c>
    </row>
    <row r="13956" spans="43:45" x14ac:dyDescent="0.25">
      <c r="AQ13956" s="89">
        <v>10060102</v>
      </c>
      <c r="AR13956" s="90" t="str">
        <f t="shared" si="225"/>
        <v>O</v>
      </c>
      <c r="AS13956" t="s">
        <v>13902</v>
      </c>
    </row>
    <row r="13957" spans="43:45" x14ac:dyDescent="0.25">
      <c r="AQ13957" s="89">
        <v>10060103</v>
      </c>
      <c r="AR13957" s="90" t="str">
        <f t="shared" si="225"/>
        <v>O</v>
      </c>
      <c r="AS13957" t="s">
        <v>13903</v>
      </c>
    </row>
    <row r="13958" spans="43:45" x14ac:dyDescent="0.25">
      <c r="AQ13958" s="89">
        <v>10060105</v>
      </c>
      <c r="AR13958" s="90" t="str">
        <f t="shared" si="225"/>
        <v>O</v>
      </c>
      <c r="AS13958" t="s">
        <v>13904</v>
      </c>
    </row>
    <row r="13959" spans="43:45" x14ac:dyDescent="0.25">
      <c r="AQ13959" s="89">
        <v>10060107</v>
      </c>
      <c r="AR13959" s="90" t="str">
        <f t="shared" si="225"/>
        <v>O</v>
      </c>
      <c r="AS13959" t="s">
        <v>13905</v>
      </c>
    </row>
    <row r="13960" spans="43:45" x14ac:dyDescent="0.25">
      <c r="AQ13960" s="89">
        <v>10060112</v>
      </c>
      <c r="AR13960" s="90" t="str">
        <f t="shared" si="225"/>
        <v>O</v>
      </c>
      <c r="AS13960" t="s">
        <v>13906</v>
      </c>
    </row>
    <row r="13961" spans="43:45" x14ac:dyDescent="0.25">
      <c r="AQ13961" s="89">
        <v>10060118</v>
      </c>
      <c r="AR13961" s="90" t="str">
        <f t="shared" ref="AR13961:AR14024" si="226">IF(ISNA(VLOOKUP(AQ13961,$BP$18:$BQ$356,2,FALSE))=TRUE,"O",VLOOKUP(AQ13961,$BP$18:$BQ$356,2,FALSE))</f>
        <v>O</v>
      </c>
      <c r="AS13961" t="s">
        <v>13907</v>
      </c>
    </row>
    <row r="13962" spans="43:45" x14ac:dyDescent="0.25">
      <c r="AQ13962" s="89">
        <v>10060121</v>
      </c>
      <c r="AR13962" s="90" t="str">
        <f t="shared" si="226"/>
        <v>O</v>
      </c>
      <c r="AS13962" t="s">
        <v>13908</v>
      </c>
    </row>
    <row r="13963" spans="43:45" x14ac:dyDescent="0.25">
      <c r="AQ13963" s="89">
        <v>10060122</v>
      </c>
      <c r="AR13963" s="90" t="str">
        <f t="shared" si="226"/>
        <v>O</v>
      </c>
      <c r="AS13963" t="s">
        <v>7674</v>
      </c>
    </row>
    <row r="13964" spans="43:45" x14ac:dyDescent="0.25">
      <c r="AQ13964" s="89">
        <v>10060127</v>
      </c>
      <c r="AR13964" s="90" t="str">
        <f t="shared" si="226"/>
        <v>O</v>
      </c>
      <c r="AS13964" t="s">
        <v>13909</v>
      </c>
    </row>
    <row r="13965" spans="43:45" x14ac:dyDescent="0.25">
      <c r="AQ13965" s="89">
        <v>10060131</v>
      </c>
      <c r="AR13965" s="90" t="str">
        <f t="shared" si="226"/>
        <v>O</v>
      </c>
      <c r="AS13965" t="s">
        <v>8665</v>
      </c>
    </row>
    <row r="13966" spans="43:45" x14ac:dyDescent="0.25">
      <c r="AQ13966" s="89">
        <v>10060132</v>
      </c>
      <c r="AR13966" s="90" t="str">
        <f t="shared" si="226"/>
        <v>O</v>
      </c>
      <c r="AS13966" t="s">
        <v>13910</v>
      </c>
    </row>
    <row r="13967" spans="43:45" x14ac:dyDescent="0.25">
      <c r="AQ13967" s="89">
        <v>10060133</v>
      </c>
      <c r="AR13967" s="90" t="str">
        <f t="shared" si="226"/>
        <v>O</v>
      </c>
      <c r="AS13967" t="s">
        <v>13911</v>
      </c>
    </row>
    <row r="13968" spans="43:45" x14ac:dyDescent="0.25">
      <c r="AQ13968" s="89">
        <v>10060137</v>
      </c>
      <c r="AR13968" s="90" t="str">
        <f t="shared" si="226"/>
        <v>O</v>
      </c>
      <c r="AS13968" t="s">
        <v>13912</v>
      </c>
    </row>
    <row r="13969" spans="43:45" x14ac:dyDescent="0.25">
      <c r="AQ13969" s="89">
        <v>10057629</v>
      </c>
      <c r="AR13969" s="90" t="str">
        <f t="shared" si="226"/>
        <v>O</v>
      </c>
      <c r="AS13969" t="s">
        <v>13913</v>
      </c>
    </row>
    <row r="13970" spans="43:45" x14ac:dyDescent="0.25">
      <c r="AQ13970" s="89">
        <v>10057822</v>
      </c>
      <c r="AR13970" s="90" t="str">
        <f t="shared" si="226"/>
        <v>O</v>
      </c>
      <c r="AS13970" t="s">
        <v>13914</v>
      </c>
    </row>
    <row r="13971" spans="43:45" x14ac:dyDescent="0.25">
      <c r="AQ13971" s="89">
        <v>10061196</v>
      </c>
      <c r="AR13971" s="90" t="str">
        <f t="shared" si="226"/>
        <v>O</v>
      </c>
      <c r="AS13971" t="s">
        <v>13915</v>
      </c>
    </row>
    <row r="13972" spans="43:45" x14ac:dyDescent="0.25">
      <c r="AQ13972" s="89">
        <v>10061203</v>
      </c>
      <c r="AR13972" s="90" t="str">
        <f t="shared" si="226"/>
        <v>O</v>
      </c>
      <c r="AS13972" t="s">
        <v>13916</v>
      </c>
    </row>
    <row r="13973" spans="43:45" x14ac:dyDescent="0.25">
      <c r="AQ13973" s="89">
        <v>10061205</v>
      </c>
      <c r="AR13973" s="90" t="str">
        <f t="shared" si="226"/>
        <v>O</v>
      </c>
      <c r="AS13973" t="s">
        <v>13917</v>
      </c>
    </row>
    <row r="13974" spans="43:45" x14ac:dyDescent="0.25">
      <c r="AQ13974" s="89">
        <v>10061286</v>
      </c>
      <c r="AR13974" s="90" t="str">
        <f t="shared" si="226"/>
        <v>O</v>
      </c>
      <c r="AS13974" t="s">
        <v>4446</v>
      </c>
    </row>
    <row r="13975" spans="43:45" x14ac:dyDescent="0.25">
      <c r="AQ13975" s="89">
        <v>10061346</v>
      </c>
      <c r="AR13975" s="90" t="str">
        <f t="shared" si="226"/>
        <v>O</v>
      </c>
      <c r="AS13975" t="s">
        <v>13918</v>
      </c>
    </row>
    <row r="13976" spans="43:45" x14ac:dyDescent="0.25">
      <c r="AQ13976" s="89">
        <v>10061386</v>
      </c>
      <c r="AR13976" s="90" t="str">
        <f t="shared" si="226"/>
        <v>O</v>
      </c>
      <c r="AS13976" t="s">
        <v>13919</v>
      </c>
    </row>
    <row r="13977" spans="43:45" x14ac:dyDescent="0.25">
      <c r="AQ13977" s="89">
        <v>10061409</v>
      </c>
      <c r="AR13977" s="90" t="str">
        <f t="shared" si="226"/>
        <v>O</v>
      </c>
      <c r="AS13977" t="s">
        <v>13920</v>
      </c>
    </row>
    <row r="13978" spans="43:45" x14ac:dyDescent="0.25">
      <c r="AQ13978" s="89">
        <v>10061600</v>
      </c>
      <c r="AR13978" s="90" t="str">
        <f t="shared" si="226"/>
        <v>O</v>
      </c>
      <c r="AS13978" t="s">
        <v>13921</v>
      </c>
    </row>
    <row r="13979" spans="43:45" x14ac:dyDescent="0.25">
      <c r="AQ13979" s="89">
        <v>10061863</v>
      </c>
      <c r="AR13979" s="90" t="str">
        <f t="shared" si="226"/>
        <v>O</v>
      </c>
      <c r="AS13979" t="s">
        <v>13922</v>
      </c>
    </row>
    <row r="13980" spans="43:45" x14ac:dyDescent="0.25">
      <c r="AQ13980" s="89">
        <v>10061902</v>
      </c>
      <c r="AR13980" s="90" t="str">
        <f t="shared" si="226"/>
        <v>O</v>
      </c>
      <c r="AS13980" t="s">
        <v>13923</v>
      </c>
    </row>
    <row r="13981" spans="43:45" x14ac:dyDescent="0.25">
      <c r="AQ13981" s="89">
        <v>10062735</v>
      </c>
      <c r="AR13981" s="90" t="str">
        <f t="shared" si="226"/>
        <v>O</v>
      </c>
      <c r="AS13981" t="s">
        <v>13924</v>
      </c>
    </row>
    <row r="13982" spans="43:45" x14ac:dyDescent="0.25">
      <c r="AQ13982" s="89">
        <v>10062736</v>
      </c>
      <c r="AR13982" s="90" t="str">
        <f t="shared" si="226"/>
        <v>O</v>
      </c>
      <c r="AS13982" t="s">
        <v>13925</v>
      </c>
    </row>
    <row r="13983" spans="43:45" x14ac:dyDescent="0.25">
      <c r="AQ13983" s="89">
        <v>10062739</v>
      </c>
      <c r="AR13983" s="90" t="str">
        <f t="shared" si="226"/>
        <v>O</v>
      </c>
      <c r="AS13983" t="s">
        <v>13926</v>
      </c>
    </row>
    <row r="13984" spans="43:45" x14ac:dyDescent="0.25">
      <c r="AQ13984" s="89">
        <v>10062741</v>
      </c>
      <c r="AR13984" s="90" t="str">
        <f t="shared" si="226"/>
        <v>O</v>
      </c>
      <c r="AS13984" t="s">
        <v>13927</v>
      </c>
    </row>
    <row r="13985" spans="43:45" x14ac:dyDescent="0.25">
      <c r="AQ13985" s="89">
        <v>10062742</v>
      </c>
      <c r="AR13985" s="90" t="str">
        <f t="shared" si="226"/>
        <v>O</v>
      </c>
      <c r="AS13985" t="s">
        <v>13928</v>
      </c>
    </row>
    <row r="13986" spans="43:45" x14ac:dyDescent="0.25">
      <c r="AQ13986" s="89">
        <v>10062743</v>
      </c>
      <c r="AR13986" s="90" t="str">
        <f t="shared" si="226"/>
        <v>O</v>
      </c>
      <c r="AS13986" t="s">
        <v>13929</v>
      </c>
    </row>
    <row r="13987" spans="43:45" x14ac:dyDescent="0.25">
      <c r="AQ13987" s="89">
        <v>10062745</v>
      </c>
      <c r="AR13987" s="90" t="str">
        <f t="shared" si="226"/>
        <v>O</v>
      </c>
      <c r="AS13987" t="s">
        <v>13930</v>
      </c>
    </row>
    <row r="13988" spans="43:45" x14ac:dyDescent="0.25">
      <c r="AQ13988" s="89">
        <v>10062748</v>
      </c>
      <c r="AR13988" s="90" t="str">
        <f t="shared" si="226"/>
        <v>O</v>
      </c>
      <c r="AS13988" t="s">
        <v>13931</v>
      </c>
    </row>
    <row r="13989" spans="43:45" x14ac:dyDescent="0.25">
      <c r="AQ13989" s="89">
        <v>10062751</v>
      </c>
      <c r="AR13989" s="90" t="str">
        <f t="shared" si="226"/>
        <v>O</v>
      </c>
      <c r="AS13989" t="s">
        <v>13932</v>
      </c>
    </row>
    <row r="13990" spans="43:45" x14ac:dyDescent="0.25">
      <c r="AQ13990" s="89">
        <v>10062758</v>
      </c>
      <c r="AR13990" s="90" t="str">
        <f t="shared" si="226"/>
        <v>O</v>
      </c>
      <c r="AS13990" t="s">
        <v>13933</v>
      </c>
    </row>
    <row r="13991" spans="43:45" x14ac:dyDescent="0.25">
      <c r="AQ13991" s="89">
        <v>10062762</v>
      </c>
      <c r="AR13991" s="90" t="str">
        <f t="shared" si="226"/>
        <v>O</v>
      </c>
      <c r="AS13991" t="s">
        <v>13934</v>
      </c>
    </row>
    <row r="13992" spans="43:45" x14ac:dyDescent="0.25">
      <c r="AQ13992" s="89">
        <v>10062775</v>
      </c>
      <c r="AR13992" s="90" t="str">
        <f t="shared" si="226"/>
        <v>O</v>
      </c>
      <c r="AS13992" t="s">
        <v>13935</v>
      </c>
    </row>
    <row r="13993" spans="43:45" x14ac:dyDescent="0.25">
      <c r="AQ13993" s="89">
        <v>10062776</v>
      </c>
      <c r="AR13993" s="90" t="str">
        <f t="shared" si="226"/>
        <v>O</v>
      </c>
      <c r="AS13993" t="s">
        <v>13936</v>
      </c>
    </row>
    <row r="13994" spans="43:45" x14ac:dyDescent="0.25">
      <c r="AQ13994" s="89">
        <v>10062777</v>
      </c>
      <c r="AR13994" s="90" t="str">
        <f t="shared" si="226"/>
        <v>O</v>
      </c>
      <c r="AS13994" t="s">
        <v>13937</v>
      </c>
    </row>
    <row r="13995" spans="43:45" x14ac:dyDescent="0.25">
      <c r="AQ13995" s="89">
        <v>10062779</v>
      </c>
      <c r="AR13995" s="90" t="str">
        <f t="shared" si="226"/>
        <v>O</v>
      </c>
      <c r="AS13995" t="s">
        <v>13938</v>
      </c>
    </row>
    <row r="13996" spans="43:45" x14ac:dyDescent="0.25">
      <c r="AQ13996" s="89">
        <v>10057952</v>
      </c>
      <c r="AR13996" s="90" t="str">
        <f t="shared" si="226"/>
        <v>O</v>
      </c>
      <c r="AS13996" t="s">
        <v>13939</v>
      </c>
    </row>
    <row r="13997" spans="43:45" x14ac:dyDescent="0.25">
      <c r="AQ13997" s="89">
        <v>10057972</v>
      </c>
      <c r="AR13997" s="90" t="str">
        <f t="shared" si="226"/>
        <v>O</v>
      </c>
      <c r="AS13997" t="s">
        <v>13940</v>
      </c>
    </row>
    <row r="13998" spans="43:45" x14ac:dyDescent="0.25">
      <c r="AQ13998" s="89">
        <v>10058078</v>
      </c>
      <c r="AR13998" s="90" t="str">
        <f t="shared" si="226"/>
        <v>O</v>
      </c>
      <c r="AS13998" t="s">
        <v>13941</v>
      </c>
    </row>
    <row r="13999" spans="43:45" x14ac:dyDescent="0.25">
      <c r="AQ13999" s="89">
        <v>10058104</v>
      </c>
      <c r="AR13999" s="90" t="str">
        <f t="shared" si="226"/>
        <v>O</v>
      </c>
      <c r="AS13999" t="s">
        <v>13942</v>
      </c>
    </row>
    <row r="14000" spans="43:45" x14ac:dyDescent="0.25">
      <c r="AQ14000" s="89">
        <v>10058896</v>
      </c>
      <c r="AR14000" s="90" t="str">
        <f t="shared" si="226"/>
        <v>O</v>
      </c>
      <c r="AS14000" t="s">
        <v>13943</v>
      </c>
    </row>
    <row r="14001" spans="43:45" x14ac:dyDescent="0.25">
      <c r="AQ14001" s="89">
        <v>10061516</v>
      </c>
      <c r="AR14001" s="90" t="str">
        <f t="shared" si="226"/>
        <v>O</v>
      </c>
      <c r="AS14001" t="s">
        <v>13944</v>
      </c>
    </row>
    <row r="14002" spans="43:45" x14ac:dyDescent="0.25">
      <c r="AQ14002" s="89">
        <v>10061552</v>
      </c>
      <c r="AR14002" s="90" t="str">
        <f t="shared" si="226"/>
        <v>O</v>
      </c>
      <c r="AS14002" t="s">
        <v>13945</v>
      </c>
    </row>
    <row r="14003" spans="43:45" x14ac:dyDescent="0.25">
      <c r="AQ14003" s="89">
        <v>10061649</v>
      </c>
      <c r="AR14003" s="90" t="str">
        <f t="shared" si="226"/>
        <v>O</v>
      </c>
      <c r="AS14003" t="s">
        <v>13946</v>
      </c>
    </row>
    <row r="14004" spans="43:45" x14ac:dyDescent="0.25">
      <c r="AQ14004" s="89">
        <v>10061923</v>
      </c>
      <c r="AR14004" s="90" t="str">
        <f t="shared" si="226"/>
        <v>O</v>
      </c>
      <c r="AS14004" t="s">
        <v>13947</v>
      </c>
    </row>
    <row r="14005" spans="43:45" x14ac:dyDescent="0.25">
      <c r="AQ14005" s="89">
        <v>10061946</v>
      </c>
      <c r="AR14005" s="90" t="str">
        <f t="shared" si="226"/>
        <v>O</v>
      </c>
      <c r="AS14005" t="s">
        <v>13948</v>
      </c>
    </row>
    <row r="14006" spans="43:45" x14ac:dyDescent="0.25">
      <c r="AQ14006" s="89">
        <v>10061962</v>
      </c>
      <c r="AR14006" s="90" t="str">
        <f t="shared" si="226"/>
        <v>O</v>
      </c>
      <c r="AS14006" t="s">
        <v>13949</v>
      </c>
    </row>
    <row r="14007" spans="43:45" x14ac:dyDescent="0.25">
      <c r="AQ14007" s="89">
        <v>10062090</v>
      </c>
      <c r="AR14007" s="90" t="str">
        <f t="shared" si="226"/>
        <v>O</v>
      </c>
      <c r="AS14007" t="s">
        <v>13950</v>
      </c>
    </row>
    <row r="14008" spans="43:45" x14ac:dyDescent="0.25">
      <c r="AQ14008" s="89">
        <v>10062471</v>
      </c>
      <c r="AR14008" s="90" t="str">
        <f t="shared" si="226"/>
        <v>O</v>
      </c>
      <c r="AS14008" t="s">
        <v>13951</v>
      </c>
    </row>
    <row r="14009" spans="43:45" x14ac:dyDescent="0.25">
      <c r="AQ14009" s="89">
        <v>10062478</v>
      </c>
      <c r="AR14009" s="90" t="str">
        <f t="shared" si="226"/>
        <v>O</v>
      </c>
      <c r="AS14009" t="s">
        <v>13952</v>
      </c>
    </row>
    <row r="14010" spans="43:45" x14ac:dyDescent="0.25">
      <c r="AQ14010" s="89">
        <v>10060138</v>
      </c>
      <c r="AR14010" s="90" t="str">
        <f t="shared" si="226"/>
        <v>O</v>
      </c>
      <c r="AS14010" t="s">
        <v>13953</v>
      </c>
    </row>
    <row r="14011" spans="43:45" x14ac:dyDescent="0.25">
      <c r="AQ14011" s="89">
        <v>10060140</v>
      </c>
      <c r="AR14011" s="90" t="str">
        <f t="shared" si="226"/>
        <v>O</v>
      </c>
      <c r="AS14011" t="s">
        <v>13954</v>
      </c>
    </row>
    <row r="14012" spans="43:45" x14ac:dyDescent="0.25">
      <c r="AQ14012" s="89">
        <v>10060142</v>
      </c>
      <c r="AR14012" s="90" t="str">
        <f t="shared" si="226"/>
        <v>O</v>
      </c>
      <c r="AS14012" t="s">
        <v>13955</v>
      </c>
    </row>
    <row r="14013" spans="43:45" x14ac:dyDescent="0.25">
      <c r="AQ14013" s="89">
        <v>10060143</v>
      </c>
      <c r="AR14013" s="90" t="str">
        <f t="shared" si="226"/>
        <v>O</v>
      </c>
      <c r="AS14013" t="s">
        <v>13956</v>
      </c>
    </row>
    <row r="14014" spans="43:45" x14ac:dyDescent="0.25">
      <c r="AQ14014" s="89">
        <v>10060147</v>
      </c>
      <c r="AR14014" s="90" t="str">
        <f t="shared" si="226"/>
        <v>O</v>
      </c>
      <c r="AS14014" t="s">
        <v>13957</v>
      </c>
    </row>
    <row r="14015" spans="43:45" x14ac:dyDescent="0.25">
      <c r="AQ14015" s="89">
        <v>10060148</v>
      </c>
      <c r="AR14015" s="90" t="str">
        <f t="shared" si="226"/>
        <v>O</v>
      </c>
      <c r="AS14015" t="s">
        <v>7673</v>
      </c>
    </row>
    <row r="14016" spans="43:45" x14ac:dyDescent="0.25">
      <c r="AQ14016" s="89">
        <v>10060152</v>
      </c>
      <c r="AR14016" s="90" t="str">
        <f t="shared" si="226"/>
        <v>O</v>
      </c>
      <c r="AS14016" t="s">
        <v>13958</v>
      </c>
    </row>
    <row r="14017" spans="43:45" x14ac:dyDescent="0.25">
      <c r="AQ14017" s="89">
        <v>10060153</v>
      </c>
      <c r="AR14017" s="90" t="str">
        <f t="shared" si="226"/>
        <v>O</v>
      </c>
      <c r="AS14017" t="s">
        <v>13959</v>
      </c>
    </row>
    <row r="14018" spans="43:45" x14ac:dyDescent="0.25">
      <c r="AQ14018" s="89">
        <v>10060156</v>
      </c>
      <c r="AR14018" s="90" t="str">
        <f t="shared" si="226"/>
        <v>O</v>
      </c>
      <c r="AS14018" t="s">
        <v>13960</v>
      </c>
    </row>
    <row r="14019" spans="43:45" x14ac:dyDescent="0.25">
      <c r="AQ14019" s="89">
        <v>10060159</v>
      </c>
      <c r="AR14019" s="90" t="str">
        <f t="shared" si="226"/>
        <v>O</v>
      </c>
      <c r="AS14019" t="s">
        <v>13961</v>
      </c>
    </row>
    <row r="14020" spans="43:45" x14ac:dyDescent="0.25">
      <c r="AQ14020" s="89">
        <v>10060160</v>
      </c>
      <c r="AR14020" s="90" t="str">
        <f t="shared" si="226"/>
        <v>O</v>
      </c>
      <c r="AS14020" t="s">
        <v>7883</v>
      </c>
    </row>
    <row r="14021" spans="43:45" x14ac:dyDescent="0.25">
      <c r="AQ14021" s="89">
        <v>10060164</v>
      </c>
      <c r="AR14021" s="90" t="str">
        <f t="shared" si="226"/>
        <v>O</v>
      </c>
      <c r="AS14021" t="s">
        <v>13962</v>
      </c>
    </row>
    <row r="14022" spans="43:45" x14ac:dyDescent="0.25">
      <c r="AQ14022" s="89">
        <v>10060167</v>
      </c>
      <c r="AR14022" s="90" t="str">
        <f t="shared" si="226"/>
        <v>O</v>
      </c>
      <c r="AS14022" t="s">
        <v>13963</v>
      </c>
    </row>
    <row r="14023" spans="43:45" x14ac:dyDescent="0.25">
      <c r="AQ14023" s="89">
        <v>10060171</v>
      </c>
      <c r="AR14023" s="90" t="str">
        <f t="shared" si="226"/>
        <v>O</v>
      </c>
      <c r="AS14023" t="s">
        <v>13964</v>
      </c>
    </row>
    <row r="14024" spans="43:45" x14ac:dyDescent="0.25">
      <c r="AQ14024" s="89">
        <v>10060172</v>
      </c>
      <c r="AR14024" s="90" t="str">
        <f t="shared" si="226"/>
        <v>O</v>
      </c>
      <c r="AS14024" t="s">
        <v>13965</v>
      </c>
    </row>
    <row r="14025" spans="43:45" x14ac:dyDescent="0.25">
      <c r="AQ14025" s="89">
        <v>10060174</v>
      </c>
      <c r="AR14025" s="90" t="str">
        <f t="shared" ref="AR14025:AR14088" si="227">IF(ISNA(VLOOKUP(AQ14025,$BP$18:$BQ$356,2,FALSE))=TRUE,"O",VLOOKUP(AQ14025,$BP$18:$BQ$356,2,FALSE))</f>
        <v>O</v>
      </c>
      <c r="AS14025" t="s">
        <v>13966</v>
      </c>
    </row>
    <row r="14026" spans="43:45" x14ac:dyDescent="0.25">
      <c r="AQ14026" s="89">
        <v>10060175</v>
      </c>
      <c r="AR14026" s="90" t="str">
        <f t="shared" si="227"/>
        <v>O</v>
      </c>
      <c r="AS14026" t="s">
        <v>13967</v>
      </c>
    </row>
    <row r="14027" spans="43:45" x14ac:dyDescent="0.25">
      <c r="AQ14027" s="89">
        <v>10060176</v>
      </c>
      <c r="AR14027" s="90" t="str">
        <f t="shared" si="227"/>
        <v>O</v>
      </c>
      <c r="AS14027" t="s">
        <v>13968</v>
      </c>
    </row>
    <row r="14028" spans="43:45" x14ac:dyDescent="0.25">
      <c r="AQ14028" s="89">
        <v>10060181</v>
      </c>
      <c r="AR14028" s="90" t="str">
        <f t="shared" si="227"/>
        <v>O</v>
      </c>
      <c r="AS14028" t="s">
        <v>13969</v>
      </c>
    </row>
    <row r="14029" spans="43:45" x14ac:dyDescent="0.25">
      <c r="AQ14029" s="89">
        <v>10060182</v>
      </c>
      <c r="AR14029" s="90" t="str">
        <f t="shared" si="227"/>
        <v>O</v>
      </c>
      <c r="AS14029" t="s">
        <v>7786</v>
      </c>
    </row>
    <row r="14030" spans="43:45" x14ac:dyDescent="0.25">
      <c r="AQ14030" s="89">
        <v>10060188</v>
      </c>
      <c r="AR14030" s="90" t="str">
        <f t="shared" si="227"/>
        <v>O</v>
      </c>
      <c r="AS14030" t="s">
        <v>13970</v>
      </c>
    </row>
    <row r="14031" spans="43:45" x14ac:dyDescent="0.25">
      <c r="AQ14031" s="89">
        <v>10060192</v>
      </c>
      <c r="AR14031" s="90" t="str">
        <f t="shared" si="227"/>
        <v>O</v>
      </c>
      <c r="AS14031" t="s">
        <v>13971</v>
      </c>
    </row>
    <row r="14032" spans="43:45" x14ac:dyDescent="0.25">
      <c r="AQ14032" s="89">
        <v>10060194</v>
      </c>
      <c r="AR14032" s="90" t="str">
        <f t="shared" si="227"/>
        <v>O</v>
      </c>
      <c r="AS14032" t="s">
        <v>13972</v>
      </c>
    </row>
    <row r="14033" spans="43:45" x14ac:dyDescent="0.25">
      <c r="AQ14033" s="89">
        <v>10057726</v>
      </c>
      <c r="AR14033" s="90" t="str">
        <f t="shared" si="227"/>
        <v>O</v>
      </c>
      <c r="AS14033" t="s">
        <v>13973</v>
      </c>
    </row>
    <row r="14034" spans="43:45" x14ac:dyDescent="0.25">
      <c r="AQ14034" s="89">
        <v>10057818</v>
      </c>
      <c r="AR14034" s="90" t="str">
        <f t="shared" si="227"/>
        <v>O</v>
      </c>
      <c r="AS14034" t="s">
        <v>13974</v>
      </c>
    </row>
    <row r="14035" spans="43:45" x14ac:dyDescent="0.25">
      <c r="AQ14035" s="89">
        <v>10057856</v>
      </c>
      <c r="AR14035" s="90" t="str">
        <f t="shared" si="227"/>
        <v>O</v>
      </c>
      <c r="AS14035" t="s">
        <v>13975</v>
      </c>
    </row>
    <row r="14036" spans="43:45" x14ac:dyDescent="0.25">
      <c r="AQ14036" s="89">
        <v>10061139</v>
      </c>
      <c r="AR14036" s="90" t="str">
        <f t="shared" si="227"/>
        <v>O</v>
      </c>
      <c r="AS14036" t="s">
        <v>13976</v>
      </c>
    </row>
    <row r="14037" spans="43:45" x14ac:dyDescent="0.25">
      <c r="AQ14037" s="89">
        <v>10061458</v>
      </c>
      <c r="AR14037" s="90" t="str">
        <f t="shared" si="227"/>
        <v>O</v>
      </c>
      <c r="AS14037" t="s">
        <v>13977</v>
      </c>
    </row>
    <row r="14038" spans="43:45" x14ac:dyDescent="0.25">
      <c r="AQ14038" s="89">
        <v>10061480</v>
      </c>
      <c r="AR14038" s="90" t="str">
        <f t="shared" si="227"/>
        <v>O</v>
      </c>
      <c r="AS14038" t="s">
        <v>13978</v>
      </c>
    </row>
    <row r="14039" spans="43:45" x14ac:dyDescent="0.25">
      <c r="AQ14039" s="89">
        <v>10062782</v>
      </c>
      <c r="AR14039" s="90" t="str">
        <f t="shared" si="227"/>
        <v>O</v>
      </c>
      <c r="AS14039" t="s">
        <v>13979</v>
      </c>
    </row>
    <row r="14040" spans="43:45" x14ac:dyDescent="0.25">
      <c r="AQ14040" s="89">
        <v>10062790</v>
      </c>
      <c r="AR14040" s="90" t="str">
        <f t="shared" si="227"/>
        <v>O</v>
      </c>
      <c r="AS14040" t="s">
        <v>13980</v>
      </c>
    </row>
    <row r="14041" spans="43:45" x14ac:dyDescent="0.25">
      <c r="AQ14041" s="89">
        <v>10062791</v>
      </c>
      <c r="AR14041" s="90" t="str">
        <f t="shared" si="227"/>
        <v>O</v>
      </c>
      <c r="AS14041" t="s">
        <v>13981</v>
      </c>
    </row>
    <row r="14042" spans="43:45" x14ac:dyDescent="0.25">
      <c r="AQ14042" s="89">
        <v>10062793</v>
      </c>
      <c r="AR14042" s="90" t="str">
        <f t="shared" si="227"/>
        <v>O</v>
      </c>
      <c r="AS14042" t="s">
        <v>13982</v>
      </c>
    </row>
    <row r="14043" spans="43:45" x14ac:dyDescent="0.25">
      <c r="AQ14043" s="89">
        <v>10062807</v>
      </c>
      <c r="AR14043" s="90" t="str">
        <f t="shared" si="227"/>
        <v>O</v>
      </c>
      <c r="AS14043" t="s">
        <v>13983</v>
      </c>
    </row>
    <row r="14044" spans="43:45" x14ac:dyDescent="0.25">
      <c r="AQ14044" s="89">
        <v>10062808</v>
      </c>
      <c r="AR14044" s="90" t="str">
        <f t="shared" si="227"/>
        <v>O</v>
      </c>
      <c r="AS14044" t="s">
        <v>13984</v>
      </c>
    </row>
    <row r="14045" spans="43:45" x14ac:dyDescent="0.25">
      <c r="AQ14045" s="89">
        <v>10062811</v>
      </c>
      <c r="AR14045" s="90" t="str">
        <f t="shared" si="227"/>
        <v>O</v>
      </c>
      <c r="AS14045" t="s">
        <v>13985</v>
      </c>
    </row>
    <row r="14046" spans="43:45" x14ac:dyDescent="0.25">
      <c r="AQ14046" s="89">
        <v>10062813</v>
      </c>
      <c r="AR14046" s="90" t="str">
        <f t="shared" si="227"/>
        <v>O</v>
      </c>
      <c r="AS14046" t="s">
        <v>13986</v>
      </c>
    </row>
    <row r="14047" spans="43:45" x14ac:dyDescent="0.25">
      <c r="AQ14047" s="89">
        <v>10062816</v>
      </c>
      <c r="AR14047" s="90" t="str">
        <f t="shared" si="227"/>
        <v>O</v>
      </c>
      <c r="AS14047" t="s">
        <v>13987</v>
      </c>
    </row>
    <row r="14048" spans="43:45" x14ac:dyDescent="0.25">
      <c r="AQ14048" s="89">
        <v>10062819</v>
      </c>
      <c r="AR14048" s="90" t="str">
        <f t="shared" si="227"/>
        <v>O</v>
      </c>
      <c r="AS14048" t="s">
        <v>13988</v>
      </c>
    </row>
    <row r="14049" spans="43:45" x14ac:dyDescent="0.25">
      <c r="AQ14049" s="89">
        <v>10062821</v>
      </c>
      <c r="AR14049" s="90" t="str">
        <f t="shared" si="227"/>
        <v>O</v>
      </c>
      <c r="AS14049" t="s">
        <v>13989</v>
      </c>
    </row>
    <row r="14050" spans="43:45" x14ac:dyDescent="0.25">
      <c r="AQ14050" s="89">
        <v>10062825</v>
      </c>
      <c r="AR14050" s="90" t="str">
        <f t="shared" si="227"/>
        <v>O</v>
      </c>
      <c r="AS14050" t="s">
        <v>13990</v>
      </c>
    </row>
    <row r="14051" spans="43:45" x14ac:dyDescent="0.25">
      <c r="AQ14051" s="89">
        <v>10062828</v>
      </c>
      <c r="AR14051" s="90" t="str">
        <f t="shared" si="227"/>
        <v>O</v>
      </c>
      <c r="AS14051" t="s">
        <v>13991</v>
      </c>
    </row>
    <row r="14052" spans="43:45" x14ac:dyDescent="0.25">
      <c r="AQ14052" s="89">
        <v>10062830</v>
      </c>
      <c r="AR14052" s="90" t="str">
        <f t="shared" si="227"/>
        <v>O</v>
      </c>
      <c r="AS14052" t="s">
        <v>13992</v>
      </c>
    </row>
    <row r="14053" spans="43:45" x14ac:dyDescent="0.25">
      <c r="AQ14053" s="89">
        <v>10062831</v>
      </c>
      <c r="AR14053" s="90" t="str">
        <f t="shared" si="227"/>
        <v>O</v>
      </c>
      <c r="AS14053" t="s">
        <v>13993</v>
      </c>
    </row>
    <row r="14054" spans="43:45" x14ac:dyDescent="0.25">
      <c r="AQ14054" s="89">
        <v>10062563</v>
      </c>
      <c r="AR14054" s="90" t="str">
        <f t="shared" si="227"/>
        <v>O</v>
      </c>
      <c r="AS14054" t="s">
        <v>13994</v>
      </c>
    </row>
    <row r="14055" spans="43:45" x14ac:dyDescent="0.25">
      <c r="AQ14055" s="89">
        <v>10062708</v>
      </c>
      <c r="AR14055" s="90" t="str">
        <f t="shared" si="227"/>
        <v>O</v>
      </c>
      <c r="AS14055" t="s">
        <v>13995</v>
      </c>
    </row>
    <row r="14056" spans="43:45" x14ac:dyDescent="0.25">
      <c r="AQ14056" s="89">
        <v>10062829</v>
      </c>
      <c r="AR14056" s="90" t="str">
        <f t="shared" si="227"/>
        <v>O</v>
      </c>
      <c r="AS14056" t="s">
        <v>13996</v>
      </c>
    </row>
    <row r="14057" spans="43:45" x14ac:dyDescent="0.25">
      <c r="AQ14057" s="89">
        <v>10062851</v>
      </c>
      <c r="AR14057" s="90" t="str">
        <f t="shared" si="227"/>
        <v>O</v>
      </c>
      <c r="AS14057" t="s">
        <v>13997</v>
      </c>
    </row>
    <row r="14058" spans="43:45" x14ac:dyDescent="0.25">
      <c r="AQ14058" s="89">
        <v>10062928</v>
      </c>
      <c r="AR14058" s="90" t="str">
        <f t="shared" si="227"/>
        <v>O</v>
      </c>
      <c r="AS14058" t="s">
        <v>13998</v>
      </c>
    </row>
    <row r="14059" spans="43:45" x14ac:dyDescent="0.25">
      <c r="AQ14059" s="89">
        <v>10062929</v>
      </c>
      <c r="AR14059" s="90" t="str">
        <f t="shared" si="227"/>
        <v>O</v>
      </c>
      <c r="AS14059" t="s">
        <v>13999</v>
      </c>
    </row>
    <row r="14060" spans="43:45" x14ac:dyDescent="0.25">
      <c r="AQ14060" s="89">
        <v>10063091</v>
      </c>
      <c r="AR14060" s="90" t="str">
        <f t="shared" si="227"/>
        <v>O</v>
      </c>
      <c r="AS14060" t="s">
        <v>14000</v>
      </c>
    </row>
    <row r="14061" spans="43:45" x14ac:dyDescent="0.25">
      <c r="AQ14061" s="89">
        <v>10063300</v>
      </c>
      <c r="AR14061" s="90" t="str">
        <f t="shared" si="227"/>
        <v>O</v>
      </c>
      <c r="AS14061" t="s">
        <v>14001</v>
      </c>
    </row>
    <row r="14062" spans="43:45" x14ac:dyDescent="0.25">
      <c r="AQ14062" s="89">
        <v>10063301</v>
      </c>
      <c r="AR14062" s="90" t="str">
        <f t="shared" si="227"/>
        <v>O</v>
      </c>
      <c r="AS14062" t="s">
        <v>14002</v>
      </c>
    </row>
    <row r="14063" spans="43:45" x14ac:dyDescent="0.25">
      <c r="AQ14063" s="89">
        <v>10063303</v>
      </c>
      <c r="AR14063" s="90" t="str">
        <f t="shared" si="227"/>
        <v>O</v>
      </c>
      <c r="AS14063" t="s">
        <v>14003</v>
      </c>
    </row>
    <row r="14064" spans="43:45" x14ac:dyDescent="0.25">
      <c r="AQ14064" s="89">
        <v>10063305</v>
      </c>
      <c r="AR14064" s="90" t="str">
        <f t="shared" si="227"/>
        <v>O</v>
      </c>
      <c r="AS14064" t="s">
        <v>14004</v>
      </c>
    </row>
    <row r="14065" spans="43:45" x14ac:dyDescent="0.25">
      <c r="AQ14065" s="89">
        <v>10063310</v>
      </c>
      <c r="AR14065" s="90" t="str">
        <f t="shared" si="227"/>
        <v>O</v>
      </c>
      <c r="AS14065" t="s">
        <v>14005</v>
      </c>
    </row>
    <row r="14066" spans="43:45" x14ac:dyDescent="0.25">
      <c r="AQ14066" s="89">
        <v>10060198</v>
      </c>
      <c r="AR14066" s="90" t="str">
        <f t="shared" si="227"/>
        <v>O</v>
      </c>
      <c r="AS14066" t="s">
        <v>14006</v>
      </c>
    </row>
    <row r="14067" spans="43:45" x14ac:dyDescent="0.25">
      <c r="AQ14067" s="89">
        <v>10060199</v>
      </c>
      <c r="AR14067" s="90" t="str">
        <f t="shared" si="227"/>
        <v>O</v>
      </c>
      <c r="AS14067" t="s">
        <v>14007</v>
      </c>
    </row>
    <row r="14068" spans="43:45" x14ac:dyDescent="0.25">
      <c r="AQ14068" s="89">
        <v>10060200</v>
      </c>
      <c r="AR14068" s="90" t="str">
        <f t="shared" si="227"/>
        <v>O</v>
      </c>
      <c r="AS14068" t="s">
        <v>14008</v>
      </c>
    </row>
    <row r="14069" spans="43:45" x14ac:dyDescent="0.25">
      <c r="AQ14069" s="89">
        <v>10060203</v>
      </c>
      <c r="AR14069" s="90" t="str">
        <f t="shared" si="227"/>
        <v>O</v>
      </c>
      <c r="AS14069" t="s">
        <v>14009</v>
      </c>
    </row>
    <row r="14070" spans="43:45" x14ac:dyDescent="0.25">
      <c r="AQ14070" s="89">
        <v>10060204</v>
      </c>
      <c r="AR14070" s="90" t="str">
        <f t="shared" si="227"/>
        <v>O</v>
      </c>
      <c r="AS14070" t="s">
        <v>14010</v>
      </c>
    </row>
    <row r="14071" spans="43:45" x14ac:dyDescent="0.25">
      <c r="AQ14071" s="89">
        <v>10060205</v>
      </c>
      <c r="AR14071" s="90" t="str">
        <f t="shared" si="227"/>
        <v>O</v>
      </c>
      <c r="AS14071" t="s">
        <v>14011</v>
      </c>
    </row>
    <row r="14072" spans="43:45" x14ac:dyDescent="0.25">
      <c r="AQ14072" s="89">
        <v>10060210</v>
      </c>
      <c r="AR14072" s="90" t="str">
        <f t="shared" si="227"/>
        <v>O</v>
      </c>
      <c r="AS14072" t="s">
        <v>14012</v>
      </c>
    </row>
    <row r="14073" spans="43:45" x14ac:dyDescent="0.25">
      <c r="AQ14073" s="89">
        <v>10060211</v>
      </c>
      <c r="AR14073" s="90" t="str">
        <f t="shared" si="227"/>
        <v>O</v>
      </c>
      <c r="AS14073" t="s">
        <v>7937</v>
      </c>
    </row>
    <row r="14074" spans="43:45" x14ac:dyDescent="0.25">
      <c r="AQ14074" s="89">
        <v>10060213</v>
      </c>
      <c r="AR14074" s="90" t="str">
        <f t="shared" si="227"/>
        <v>O</v>
      </c>
      <c r="AS14074" t="s">
        <v>14013</v>
      </c>
    </row>
    <row r="14075" spans="43:45" x14ac:dyDescent="0.25">
      <c r="AQ14075" s="89">
        <v>10060216</v>
      </c>
      <c r="AR14075" s="90" t="str">
        <f t="shared" si="227"/>
        <v>O</v>
      </c>
      <c r="AS14075" t="s">
        <v>14014</v>
      </c>
    </row>
    <row r="14076" spans="43:45" x14ac:dyDescent="0.25">
      <c r="AQ14076" s="89">
        <v>10060219</v>
      </c>
      <c r="AR14076" s="90" t="str">
        <f t="shared" si="227"/>
        <v>O</v>
      </c>
      <c r="AS14076" t="s">
        <v>14015</v>
      </c>
    </row>
    <row r="14077" spans="43:45" x14ac:dyDescent="0.25">
      <c r="AQ14077" s="89">
        <v>10060220</v>
      </c>
      <c r="AR14077" s="90" t="str">
        <f t="shared" si="227"/>
        <v>O</v>
      </c>
      <c r="AS14077" t="s">
        <v>14016</v>
      </c>
    </row>
    <row r="14078" spans="43:45" x14ac:dyDescent="0.25">
      <c r="AQ14078" s="89">
        <v>10060221</v>
      </c>
      <c r="AR14078" s="90" t="str">
        <f t="shared" si="227"/>
        <v>O</v>
      </c>
      <c r="AS14078" t="s">
        <v>14017</v>
      </c>
    </row>
    <row r="14079" spans="43:45" x14ac:dyDescent="0.25">
      <c r="AQ14079" s="89">
        <v>10060223</v>
      </c>
      <c r="AR14079" s="90" t="str">
        <f t="shared" si="227"/>
        <v>O</v>
      </c>
      <c r="AS14079" t="s">
        <v>14018</v>
      </c>
    </row>
    <row r="14080" spans="43:45" x14ac:dyDescent="0.25">
      <c r="AQ14080" s="89">
        <v>10060226</v>
      </c>
      <c r="AR14080" s="90" t="str">
        <f t="shared" si="227"/>
        <v>O</v>
      </c>
      <c r="AS14080" t="s">
        <v>14019</v>
      </c>
    </row>
    <row r="14081" spans="43:45" x14ac:dyDescent="0.25">
      <c r="AQ14081" s="89">
        <v>10060229</v>
      </c>
      <c r="AR14081" s="90" t="str">
        <f t="shared" si="227"/>
        <v>O</v>
      </c>
      <c r="AS14081" t="s">
        <v>14020</v>
      </c>
    </row>
    <row r="14082" spans="43:45" x14ac:dyDescent="0.25">
      <c r="AQ14082" s="89">
        <v>10060230</v>
      </c>
      <c r="AR14082" s="90" t="str">
        <f t="shared" si="227"/>
        <v>O</v>
      </c>
      <c r="AS14082" t="s">
        <v>14021</v>
      </c>
    </row>
    <row r="14083" spans="43:45" x14ac:dyDescent="0.25">
      <c r="AQ14083" s="89">
        <v>10060233</v>
      </c>
      <c r="AR14083" s="90" t="str">
        <f t="shared" si="227"/>
        <v>O</v>
      </c>
      <c r="AS14083" t="s">
        <v>14022</v>
      </c>
    </row>
    <row r="14084" spans="43:45" x14ac:dyDescent="0.25">
      <c r="AQ14084" s="89">
        <v>10060235</v>
      </c>
      <c r="AR14084" s="90" t="str">
        <f t="shared" si="227"/>
        <v>O</v>
      </c>
      <c r="AS14084" t="s">
        <v>14023</v>
      </c>
    </row>
    <row r="14085" spans="43:45" x14ac:dyDescent="0.25">
      <c r="AQ14085" s="89">
        <v>10060236</v>
      </c>
      <c r="AR14085" s="90" t="str">
        <f t="shared" si="227"/>
        <v>O</v>
      </c>
      <c r="AS14085" t="s">
        <v>7185</v>
      </c>
    </row>
    <row r="14086" spans="43:45" x14ac:dyDescent="0.25">
      <c r="AQ14086" s="89">
        <v>10060237</v>
      </c>
      <c r="AR14086" s="90" t="str">
        <f t="shared" si="227"/>
        <v>O</v>
      </c>
      <c r="AS14086" t="s">
        <v>14024</v>
      </c>
    </row>
    <row r="14087" spans="43:45" x14ac:dyDescent="0.25">
      <c r="AQ14087" s="89">
        <v>10060240</v>
      </c>
      <c r="AR14087" s="90" t="str">
        <f t="shared" si="227"/>
        <v>O</v>
      </c>
      <c r="AS14087" t="s">
        <v>14025</v>
      </c>
    </row>
    <row r="14088" spans="43:45" x14ac:dyDescent="0.25">
      <c r="AQ14088" s="89">
        <v>10060241</v>
      </c>
      <c r="AR14088" s="90" t="str">
        <f t="shared" si="227"/>
        <v>O</v>
      </c>
      <c r="AS14088" t="s">
        <v>14026</v>
      </c>
    </row>
    <row r="14089" spans="43:45" x14ac:dyDescent="0.25">
      <c r="AQ14089" s="89">
        <v>10060242</v>
      </c>
      <c r="AR14089" s="90" t="str">
        <f t="shared" ref="AR14089:AR14152" si="228">IF(ISNA(VLOOKUP(AQ14089,$BP$18:$BQ$356,2,FALSE))=TRUE,"O",VLOOKUP(AQ14089,$BP$18:$BQ$356,2,FALSE))</f>
        <v>O</v>
      </c>
      <c r="AS14089" t="s">
        <v>14027</v>
      </c>
    </row>
    <row r="14090" spans="43:45" x14ac:dyDescent="0.25">
      <c r="AQ14090" s="89">
        <v>10060243</v>
      </c>
      <c r="AR14090" s="90" t="str">
        <f t="shared" si="228"/>
        <v>O</v>
      </c>
      <c r="AS14090" t="s">
        <v>14028</v>
      </c>
    </row>
    <row r="14091" spans="43:45" x14ac:dyDescent="0.25">
      <c r="AQ14091" s="89">
        <v>10060250</v>
      </c>
      <c r="AR14091" s="90" t="str">
        <f t="shared" si="228"/>
        <v>O</v>
      </c>
      <c r="AS14091" t="s">
        <v>14029</v>
      </c>
    </row>
    <row r="14092" spans="43:45" x14ac:dyDescent="0.25">
      <c r="AQ14092" s="89">
        <v>10057782</v>
      </c>
      <c r="AR14092" s="90" t="str">
        <f t="shared" si="228"/>
        <v>O</v>
      </c>
      <c r="AS14092" t="s">
        <v>14030</v>
      </c>
    </row>
    <row r="14093" spans="43:45" x14ac:dyDescent="0.25">
      <c r="AQ14093" s="89">
        <v>10057813</v>
      </c>
      <c r="AR14093" s="90" t="str">
        <f t="shared" si="228"/>
        <v>O</v>
      </c>
      <c r="AS14093" t="s">
        <v>14031</v>
      </c>
    </row>
    <row r="14094" spans="43:45" x14ac:dyDescent="0.25">
      <c r="AQ14094" s="89">
        <v>10057833</v>
      </c>
      <c r="AR14094" s="90" t="str">
        <f t="shared" si="228"/>
        <v>O</v>
      </c>
      <c r="AS14094" t="s">
        <v>14032</v>
      </c>
    </row>
    <row r="14095" spans="43:45" x14ac:dyDescent="0.25">
      <c r="AQ14095" s="89">
        <v>10057918</v>
      </c>
      <c r="AR14095" s="90" t="str">
        <f t="shared" si="228"/>
        <v>O</v>
      </c>
      <c r="AS14095" t="s">
        <v>14033</v>
      </c>
    </row>
    <row r="14096" spans="43:45" x14ac:dyDescent="0.25">
      <c r="AQ14096" s="89">
        <v>10057920</v>
      </c>
      <c r="AR14096" s="90" t="str">
        <f t="shared" si="228"/>
        <v>O</v>
      </c>
      <c r="AS14096" t="s">
        <v>14034</v>
      </c>
    </row>
    <row r="14097" spans="43:45" x14ac:dyDescent="0.25">
      <c r="AQ14097" s="89">
        <v>10057921</v>
      </c>
      <c r="AR14097" s="90" t="str">
        <f t="shared" si="228"/>
        <v>O</v>
      </c>
      <c r="AS14097" t="s">
        <v>14035</v>
      </c>
    </row>
    <row r="14098" spans="43:45" x14ac:dyDescent="0.25">
      <c r="AQ14098" s="89">
        <v>10057984</v>
      </c>
      <c r="AR14098" s="90" t="str">
        <f t="shared" si="228"/>
        <v>O</v>
      </c>
      <c r="AS14098" t="s">
        <v>14036</v>
      </c>
    </row>
    <row r="14099" spans="43:45" x14ac:dyDescent="0.25">
      <c r="AQ14099" s="89">
        <v>10061078</v>
      </c>
      <c r="AR14099" s="90" t="str">
        <f t="shared" si="228"/>
        <v>O</v>
      </c>
      <c r="AS14099" t="s">
        <v>14037</v>
      </c>
    </row>
    <row r="14100" spans="43:45" x14ac:dyDescent="0.25">
      <c r="AQ14100" s="89">
        <v>10061144</v>
      </c>
      <c r="AR14100" s="90" t="str">
        <f t="shared" si="228"/>
        <v>O</v>
      </c>
      <c r="AS14100" t="s">
        <v>14038</v>
      </c>
    </row>
    <row r="14101" spans="43:45" x14ac:dyDescent="0.25">
      <c r="AQ14101" s="89">
        <v>10061308</v>
      </c>
      <c r="AR14101" s="90" t="str">
        <f t="shared" si="228"/>
        <v>O</v>
      </c>
      <c r="AS14101" t="s">
        <v>14039</v>
      </c>
    </row>
    <row r="14102" spans="43:45" x14ac:dyDescent="0.25">
      <c r="AQ14102" s="89">
        <v>10061636</v>
      </c>
      <c r="AR14102" s="90" t="str">
        <f t="shared" si="228"/>
        <v>O</v>
      </c>
      <c r="AS14102" t="s">
        <v>14040</v>
      </c>
    </row>
    <row r="14103" spans="43:45" x14ac:dyDescent="0.25">
      <c r="AQ14103" s="89">
        <v>10061079</v>
      </c>
      <c r="AR14103" s="90" t="str">
        <f t="shared" si="228"/>
        <v>O</v>
      </c>
      <c r="AS14103" t="s">
        <v>14041</v>
      </c>
    </row>
    <row r="14104" spans="43:45" x14ac:dyDescent="0.25">
      <c r="AQ14104" s="89">
        <v>10062765</v>
      </c>
      <c r="AR14104" s="90" t="str">
        <f t="shared" si="228"/>
        <v>O</v>
      </c>
      <c r="AS14104" t="s">
        <v>14042</v>
      </c>
    </row>
    <row r="14105" spans="43:45" x14ac:dyDescent="0.25">
      <c r="AQ14105" s="89">
        <v>10062815</v>
      </c>
      <c r="AR14105" s="90" t="str">
        <f t="shared" si="228"/>
        <v>O</v>
      </c>
      <c r="AS14105" t="s">
        <v>14043</v>
      </c>
    </row>
    <row r="14106" spans="43:45" x14ac:dyDescent="0.25">
      <c r="AQ14106" s="89">
        <v>10062839</v>
      </c>
      <c r="AR14106" s="90" t="str">
        <f t="shared" si="228"/>
        <v>O</v>
      </c>
      <c r="AS14106" t="s">
        <v>14044</v>
      </c>
    </row>
    <row r="14107" spans="43:45" x14ac:dyDescent="0.25">
      <c r="AQ14107" s="89">
        <v>10062840</v>
      </c>
      <c r="AR14107" s="90" t="str">
        <f t="shared" si="228"/>
        <v>O</v>
      </c>
      <c r="AS14107" t="s">
        <v>14045</v>
      </c>
    </row>
    <row r="14108" spans="43:45" x14ac:dyDescent="0.25">
      <c r="AQ14108" s="89">
        <v>10062843</v>
      </c>
      <c r="AR14108" s="90" t="str">
        <f t="shared" si="228"/>
        <v>O</v>
      </c>
      <c r="AS14108" t="s">
        <v>14046</v>
      </c>
    </row>
    <row r="14109" spans="43:45" x14ac:dyDescent="0.25">
      <c r="AQ14109" s="89">
        <v>10062844</v>
      </c>
      <c r="AR14109" s="90" t="str">
        <f t="shared" si="228"/>
        <v>O</v>
      </c>
      <c r="AS14109" t="s">
        <v>14047</v>
      </c>
    </row>
    <row r="14110" spans="43:45" x14ac:dyDescent="0.25">
      <c r="AQ14110" s="89">
        <v>10062849</v>
      </c>
      <c r="AR14110" s="90" t="str">
        <f t="shared" si="228"/>
        <v>O</v>
      </c>
      <c r="AS14110" t="s">
        <v>14048</v>
      </c>
    </row>
    <row r="14111" spans="43:45" x14ac:dyDescent="0.25">
      <c r="AQ14111" s="89">
        <v>10062850</v>
      </c>
      <c r="AR14111" s="90" t="str">
        <f t="shared" si="228"/>
        <v>O</v>
      </c>
      <c r="AS14111" t="s">
        <v>14049</v>
      </c>
    </row>
    <row r="14112" spans="43:45" x14ac:dyDescent="0.25">
      <c r="AQ14112" s="89">
        <v>10062852</v>
      </c>
      <c r="AR14112" s="90" t="str">
        <f t="shared" si="228"/>
        <v>O</v>
      </c>
      <c r="AS14112" t="s">
        <v>14050</v>
      </c>
    </row>
    <row r="14113" spans="43:45" x14ac:dyDescent="0.25">
      <c r="AQ14113" s="89">
        <v>10062860</v>
      </c>
      <c r="AR14113" s="90" t="str">
        <f t="shared" si="228"/>
        <v>O</v>
      </c>
      <c r="AS14113" t="s">
        <v>14051</v>
      </c>
    </row>
    <row r="14114" spans="43:45" x14ac:dyDescent="0.25">
      <c r="AQ14114" s="89">
        <v>10062869</v>
      </c>
      <c r="AR14114" s="90" t="str">
        <f t="shared" si="228"/>
        <v>O</v>
      </c>
      <c r="AS14114" t="s">
        <v>14052</v>
      </c>
    </row>
    <row r="14115" spans="43:45" x14ac:dyDescent="0.25">
      <c r="AQ14115" s="89">
        <v>10062872</v>
      </c>
      <c r="AR14115" s="90" t="str">
        <f t="shared" si="228"/>
        <v>O</v>
      </c>
      <c r="AS14115" t="s">
        <v>14053</v>
      </c>
    </row>
    <row r="14116" spans="43:45" x14ac:dyDescent="0.25">
      <c r="AQ14116" s="89">
        <v>10062875</v>
      </c>
      <c r="AR14116" s="90" t="str">
        <f t="shared" si="228"/>
        <v>O</v>
      </c>
      <c r="AS14116" t="s">
        <v>14054</v>
      </c>
    </row>
    <row r="14117" spans="43:45" x14ac:dyDescent="0.25">
      <c r="AQ14117" s="89">
        <v>10062877</v>
      </c>
      <c r="AR14117" s="90" t="str">
        <f t="shared" si="228"/>
        <v>O</v>
      </c>
      <c r="AS14117" t="s">
        <v>14055</v>
      </c>
    </row>
    <row r="14118" spans="43:45" x14ac:dyDescent="0.25">
      <c r="AQ14118" s="89">
        <v>10062878</v>
      </c>
      <c r="AR14118" s="90" t="str">
        <f t="shared" si="228"/>
        <v>O</v>
      </c>
      <c r="AS14118" t="s">
        <v>14056</v>
      </c>
    </row>
    <row r="14119" spans="43:45" x14ac:dyDescent="0.25">
      <c r="AQ14119" s="89">
        <v>10062880</v>
      </c>
      <c r="AR14119" s="90" t="str">
        <f t="shared" si="228"/>
        <v>O</v>
      </c>
      <c r="AS14119" t="s">
        <v>6139</v>
      </c>
    </row>
    <row r="14120" spans="43:45" x14ac:dyDescent="0.25">
      <c r="AQ14120" s="89">
        <v>10062887</v>
      </c>
      <c r="AR14120" s="90" t="str">
        <f t="shared" si="228"/>
        <v>O</v>
      </c>
      <c r="AS14120" t="s">
        <v>14057</v>
      </c>
    </row>
    <row r="14121" spans="43:45" x14ac:dyDescent="0.25">
      <c r="AQ14121" s="89">
        <v>10061158</v>
      </c>
      <c r="AR14121" s="90" t="str">
        <f t="shared" si="228"/>
        <v>O</v>
      </c>
      <c r="AS14121" t="s">
        <v>14058</v>
      </c>
    </row>
    <row r="14122" spans="43:45" x14ac:dyDescent="0.25">
      <c r="AQ14122" s="89">
        <v>10061162</v>
      </c>
      <c r="AR14122" s="90" t="str">
        <f t="shared" si="228"/>
        <v>O</v>
      </c>
      <c r="AS14122" t="s">
        <v>14059</v>
      </c>
    </row>
    <row r="14123" spans="43:45" x14ac:dyDescent="0.25">
      <c r="AQ14123" s="89">
        <v>10061164</v>
      </c>
      <c r="AR14123" s="90" t="str">
        <f t="shared" si="228"/>
        <v>O</v>
      </c>
      <c r="AS14123" t="s">
        <v>14060</v>
      </c>
    </row>
    <row r="14124" spans="43:45" x14ac:dyDescent="0.25">
      <c r="AQ14124" s="89">
        <v>10061357</v>
      </c>
      <c r="AR14124" s="90" t="str">
        <f t="shared" si="228"/>
        <v>O</v>
      </c>
      <c r="AS14124" t="s">
        <v>14061</v>
      </c>
    </row>
    <row r="14125" spans="43:45" x14ac:dyDescent="0.25">
      <c r="AQ14125" s="89">
        <v>10061396</v>
      </c>
      <c r="AR14125" s="90" t="str">
        <f t="shared" si="228"/>
        <v>O</v>
      </c>
      <c r="AS14125" t="s">
        <v>14062</v>
      </c>
    </row>
    <row r="14126" spans="43:45" x14ac:dyDescent="0.25">
      <c r="AQ14126" s="89">
        <v>10061469</v>
      </c>
      <c r="AR14126" s="90" t="str">
        <f t="shared" si="228"/>
        <v>O</v>
      </c>
      <c r="AS14126" t="s">
        <v>14063</v>
      </c>
    </row>
    <row r="14127" spans="43:45" x14ac:dyDescent="0.25">
      <c r="AQ14127" s="89">
        <v>10061555</v>
      </c>
      <c r="AR14127" s="90" t="str">
        <f t="shared" si="228"/>
        <v>O</v>
      </c>
      <c r="AS14127" t="s">
        <v>14064</v>
      </c>
    </row>
    <row r="14128" spans="43:45" x14ac:dyDescent="0.25">
      <c r="AQ14128" s="89">
        <v>10061569</v>
      </c>
      <c r="AR14128" s="90" t="str">
        <f t="shared" si="228"/>
        <v>O</v>
      </c>
      <c r="AS14128" t="s">
        <v>14065</v>
      </c>
    </row>
    <row r="14129" spans="43:45" x14ac:dyDescent="0.25">
      <c r="AQ14129" s="89">
        <v>10061573</v>
      </c>
      <c r="AR14129" s="90" t="str">
        <f t="shared" si="228"/>
        <v>O</v>
      </c>
      <c r="AS14129" t="s">
        <v>14066</v>
      </c>
    </row>
    <row r="14130" spans="43:45" x14ac:dyDescent="0.25">
      <c r="AQ14130" s="89">
        <v>10061792</v>
      </c>
      <c r="AR14130" s="90" t="str">
        <f t="shared" si="228"/>
        <v>O</v>
      </c>
      <c r="AS14130" t="s">
        <v>14067</v>
      </c>
    </row>
    <row r="14131" spans="43:45" x14ac:dyDescent="0.25">
      <c r="AQ14131" s="89">
        <v>10061801</v>
      </c>
      <c r="AR14131" s="90" t="str">
        <f t="shared" si="228"/>
        <v>O</v>
      </c>
      <c r="AS14131" t="s">
        <v>14068</v>
      </c>
    </row>
    <row r="14132" spans="43:45" x14ac:dyDescent="0.25">
      <c r="AQ14132" s="89">
        <v>10061992</v>
      </c>
      <c r="AR14132" s="90" t="str">
        <f t="shared" si="228"/>
        <v>O</v>
      </c>
      <c r="AS14132" t="s">
        <v>14069</v>
      </c>
    </row>
    <row r="14133" spans="43:45" x14ac:dyDescent="0.25">
      <c r="AQ14133" s="89">
        <v>10062008</v>
      </c>
      <c r="AR14133" s="90" t="str">
        <f t="shared" si="228"/>
        <v>O</v>
      </c>
      <c r="AS14133" t="s">
        <v>14070</v>
      </c>
    </row>
    <row r="14134" spans="43:45" x14ac:dyDescent="0.25">
      <c r="AQ14134" s="89">
        <v>10062062</v>
      </c>
      <c r="AR14134" s="90" t="str">
        <f t="shared" si="228"/>
        <v>O</v>
      </c>
      <c r="AS14134" t="s">
        <v>14071</v>
      </c>
    </row>
    <row r="14135" spans="43:45" x14ac:dyDescent="0.25">
      <c r="AQ14135" s="89">
        <v>10060254</v>
      </c>
      <c r="AR14135" s="90" t="str">
        <f t="shared" si="228"/>
        <v>O</v>
      </c>
      <c r="AS14135" t="s">
        <v>14072</v>
      </c>
    </row>
    <row r="14136" spans="43:45" x14ac:dyDescent="0.25">
      <c r="AQ14136" s="89">
        <v>10060257</v>
      </c>
      <c r="AR14136" s="90" t="str">
        <f t="shared" si="228"/>
        <v>O</v>
      </c>
      <c r="AS14136" t="s">
        <v>14073</v>
      </c>
    </row>
    <row r="14137" spans="43:45" x14ac:dyDescent="0.25">
      <c r="AQ14137" s="89">
        <v>10060259</v>
      </c>
      <c r="AR14137" s="90" t="str">
        <f t="shared" si="228"/>
        <v>O</v>
      </c>
      <c r="AS14137" t="s">
        <v>14074</v>
      </c>
    </row>
    <row r="14138" spans="43:45" x14ac:dyDescent="0.25">
      <c r="AQ14138" s="89">
        <v>10060260</v>
      </c>
      <c r="AR14138" s="90" t="str">
        <f t="shared" si="228"/>
        <v>O</v>
      </c>
      <c r="AS14138" t="s">
        <v>14075</v>
      </c>
    </row>
    <row r="14139" spans="43:45" x14ac:dyDescent="0.25">
      <c r="AQ14139" s="89">
        <v>10060261</v>
      </c>
      <c r="AR14139" s="90" t="str">
        <f t="shared" si="228"/>
        <v>O</v>
      </c>
      <c r="AS14139" t="s">
        <v>14076</v>
      </c>
    </row>
    <row r="14140" spans="43:45" x14ac:dyDescent="0.25">
      <c r="AQ14140" s="89">
        <v>10060274</v>
      </c>
      <c r="AR14140" s="90" t="str">
        <f t="shared" si="228"/>
        <v>O</v>
      </c>
      <c r="AS14140" t="s">
        <v>14077</v>
      </c>
    </row>
    <row r="14141" spans="43:45" x14ac:dyDescent="0.25">
      <c r="AQ14141" s="89">
        <v>10060276</v>
      </c>
      <c r="AR14141" s="90" t="str">
        <f t="shared" si="228"/>
        <v>O</v>
      </c>
      <c r="AS14141" t="s">
        <v>14078</v>
      </c>
    </row>
    <row r="14142" spans="43:45" x14ac:dyDescent="0.25">
      <c r="AQ14142" s="89">
        <v>10060277</v>
      </c>
      <c r="AR14142" s="90" t="str">
        <f t="shared" si="228"/>
        <v>O</v>
      </c>
      <c r="AS14142" t="s">
        <v>8010</v>
      </c>
    </row>
    <row r="14143" spans="43:45" x14ac:dyDescent="0.25">
      <c r="AQ14143" s="89">
        <v>10060279</v>
      </c>
      <c r="AR14143" s="90" t="str">
        <f t="shared" si="228"/>
        <v>O</v>
      </c>
      <c r="AS14143" t="s">
        <v>14079</v>
      </c>
    </row>
    <row r="14144" spans="43:45" x14ac:dyDescent="0.25">
      <c r="AQ14144" s="89">
        <v>10060281</v>
      </c>
      <c r="AR14144" s="90" t="str">
        <f t="shared" si="228"/>
        <v>O</v>
      </c>
      <c r="AS14144" t="s">
        <v>14080</v>
      </c>
    </row>
    <row r="14145" spans="43:45" x14ac:dyDescent="0.25">
      <c r="AQ14145" s="89">
        <v>10060282</v>
      </c>
      <c r="AR14145" s="90" t="str">
        <f t="shared" si="228"/>
        <v>O</v>
      </c>
      <c r="AS14145" t="s">
        <v>14081</v>
      </c>
    </row>
    <row r="14146" spans="43:45" x14ac:dyDescent="0.25">
      <c r="AQ14146" s="89">
        <v>10060283</v>
      </c>
      <c r="AR14146" s="90" t="str">
        <f t="shared" si="228"/>
        <v>O</v>
      </c>
      <c r="AS14146" t="s">
        <v>14082</v>
      </c>
    </row>
    <row r="14147" spans="43:45" x14ac:dyDescent="0.25">
      <c r="AQ14147" s="89">
        <v>10060286</v>
      </c>
      <c r="AR14147" s="90" t="str">
        <f t="shared" si="228"/>
        <v>O</v>
      </c>
      <c r="AS14147" t="s">
        <v>14083</v>
      </c>
    </row>
    <row r="14148" spans="43:45" x14ac:dyDescent="0.25">
      <c r="AQ14148" s="89">
        <v>10060287</v>
      </c>
      <c r="AR14148" s="90" t="str">
        <f t="shared" si="228"/>
        <v>O</v>
      </c>
      <c r="AS14148" t="s">
        <v>14084</v>
      </c>
    </row>
    <row r="14149" spans="43:45" x14ac:dyDescent="0.25">
      <c r="AQ14149" s="89">
        <v>10060288</v>
      </c>
      <c r="AR14149" s="90" t="str">
        <f t="shared" si="228"/>
        <v>O</v>
      </c>
      <c r="AS14149" t="s">
        <v>14085</v>
      </c>
    </row>
    <row r="14150" spans="43:45" x14ac:dyDescent="0.25">
      <c r="AQ14150" s="89">
        <v>10060292</v>
      </c>
      <c r="AR14150" s="90" t="str">
        <f t="shared" si="228"/>
        <v>O</v>
      </c>
      <c r="AS14150" t="s">
        <v>14086</v>
      </c>
    </row>
    <row r="14151" spans="43:45" x14ac:dyDescent="0.25">
      <c r="AQ14151" s="89">
        <v>10060295</v>
      </c>
      <c r="AR14151" s="90" t="str">
        <f t="shared" si="228"/>
        <v>O</v>
      </c>
      <c r="AS14151" t="s">
        <v>14087</v>
      </c>
    </row>
    <row r="14152" spans="43:45" x14ac:dyDescent="0.25">
      <c r="AQ14152" s="89">
        <v>10060297</v>
      </c>
      <c r="AR14152" s="90" t="str">
        <f t="shared" si="228"/>
        <v>O</v>
      </c>
      <c r="AS14152" t="s">
        <v>14088</v>
      </c>
    </row>
    <row r="14153" spans="43:45" x14ac:dyDescent="0.25">
      <c r="AQ14153" s="89">
        <v>10060298</v>
      </c>
      <c r="AR14153" s="90" t="str">
        <f t="shared" ref="AR14153:AR14216" si="229">IF(ISNA(VLOOKUP(AQ14153,$BP$18:$BQ$356,2,FALSE))=TRUE,"O",VLOOKUP(AQ14153,$BP$18:$BQ$356,2,FALSE))</f>
        <v>O</v>
      </c>
      <c r="AS14153" t="s">
        <v>14089</v>
      </c>
    </row>
    <row r="14154" spans="43:45" x14ac:dyDescent="0.25">
      <c r="AQ14154" s="89">
        <v>10060299</v>
      </c>
      <c r="AR14154" s="90" t="str">
        <f t="shared" si="229"/>
        <v>O</v>
      </c>
      <c r="AS14154" t="s">
        <v>14090</v>
      </c>
    </row>
    <row r="14155" spans="43:45" x14ac:dyDescent="0.25">
      <c r="AQ14155" s="89">
        <v>10060300</v>
      </c>
      <c r="AR14155" s="90" t="str">
        <f t="shared" si="229"/>
        <v>O</v>
      </c>
      <c r="AS14155" t="s">
        <v>11033</v>
      </c>
    </row>
    <row r="14156" spans="43:45" x14ac:dyDescent="0.25">
      <c r="AQ14156" s="89">
        <v>10060307</v>
      </c>
      <c r="AR14156" s="90" t="str">
        <f t="shared" si="229"/>
        <v>O</v>
      </c>
      <c r="AS14156" t="s">
        <v>14091</v>
      </c>
    </row>
    <row r="14157" spans="43:45" x14ac:dyDescent="0.25">
      <c r="AQ14157" s="89">
        <v>10060311</v>
      </c>
      <c r="AR14157" s="90" t="str">
        <f t="shared" si="229"/>
        <v>O</v>
      </c>
      <c r="AS14157" t="s">
        <v>14092</v>
      </c>
    </row>
    <row r="14158" spans="43:45" x14ac:dyDescent="0.25">
      <c r="AQ14158" s="89">
        <v>10057998</v>
      </c>
      <c r="AR14158" s="90" t="str">
        <f t="shared" si="229"/>
        <v>O</v>
      </c>
      <c r="AS14158" t="s">
        <v>14093</v>
      </c>
    </row>
    <row r="14159" spans="43:45" x14ac:dyDescent="0.25">
      <c r="AQ14159" s="89">
        <v>10058067</v>
      </c>
      <c r="AR14159" s="90" t="str">
        <f t="shared" si="229"/>
        <v>O</v>
      </c>
      <c r="AS14159" t="s">
        <v>14094</v>
      </c>
    </row>
    <row r="14160" spans="43:45" x14ac:dyDescent="0.25">
      <c r="AQ14160" s="89">
        <v>10058076</v>
      </c>
      <c r="AR14160" s="90" t="str">
        <f t="shared" si="229"/>
        <v>O</v>
      </c>
      <c r="AS14160" t="s">
        <v>14095</v>
      </c>
    </row>
    <row r="14161" spans="43:45" x14ac:dyDescent="0.25">
      <c r="AQ14161" s="89">
        <v>10058103</v>
      </c>
      <c r="AR14161" s="90" t="str">
        <f t="shared" si="229"/>
        <v>O</v>
      </c>
      <c r="AS14161" t="s">
        <v>14096</v>
      </c>
    </row>
    <row r="14162" spans="43:45" x14ac:dyDescent="0.25">
      <c r="AQ14162" s="89">
        <v>10058128</v>
      </c>
      <c r="AR14162" s="90" t="str">
        <f t="shared" si="229"/>
        <v>O</v>
      </c>
      <c r="AS14162" t="s">
        <v>14097</v>
      </c>
    </row>
    <row r="14163" spans="43:45" x14ac:dyDescent="0.25">
      <c r="AQ14163" s="89">
        <v>10058142</v>
      </c>
      <c r="AR14163" s="90" t="str">
        <f t="shared" si="229"/>
        <v>O</v>
      </c>
      <c r="AS14163" t="s">
        <v>14098</v>
      </c>
    </row>
    <row r="14164" spans="43:45" x14ac:dyDescent="0.25">
      <c r="AQ14164" s="89">
        <v>10061281</v>
      </c>
      <c r="AR14164" s="90" t="str">
        <f t="shared" si="229"/>
        <v>O</v>
      </c>
      <c r="AS14164" t="s">
        <v>14099</v>
      </c>
    </row>
    <row r="14165" spans="43:45" x14ac:dyDescent="0.25">
      <c r="AQ14165" s="89">
        <v>10061323</v>
      </c>
      <c r="AR14165" s="90" t="str">
        <f t="shared" si="229"/>
        <v>O</v>
      </c>
      <c r="AS14165" t="s">
        <v>14100</v>
      </c>
    </row>
    <row r="14166" spans="43:45" x14ac:dyDescent="0.25">
      <c r="AQ14166" s="89">
        <v>10061334</v>
      </c>
      <c r="AR14166" s="90" t="str">
        <f t="shared" si="229"/>
        <v>O</v>
      </c>
      <c r="AS14166" t="s">
        <v>14101</v>
      </c>
    </row>
    <row r="14167" spans="43:45" x14ac:dyDescent="0.25">
      <c r="AQ14167" s="89">
        <v>10061364</v>
      </c>
      <c r="AR14167" s="90" t="str">
        <f t="shared" si="229"/>
        <v>O</v>
      </c>
      <c r="AS14167" t="s">
        <v>14102</v>
      </c>
    </row>
    <row r="14168" spans="43:45" x14ac:dyDescent="0.25">
      <c r="AQ14168" s="89">
        <v>10062890</v>
      </c>
      <c r="AR14168" s="90" t="str">
        <f t="shared" si="229"/>
        <v>O</v>
      </c>
      <c r="AS14168" t="s">
        <v>14103</v>
      </c>
    </row>
    <row r="14169" spans="43:45" x14ac:dyDescent="0.25">
      <c r="AQ14169" s="89">
        <v>10062909</v>
      </c>
      <c r="AR14169" s="90" t="str">
        <f t="shared" si="229"/>
        <v>O</v>
      </c>
      <c r="AS14169" t="s">
        <v>14104</v>
      </c>
    </row>
    <row r="14170" spans="43:45" x14ac:dyDescent="0.25">
      <c r="AQ14170" s="89">
        <v>10062910</v>
      </c>
      <c r="AR14170" s="90" t="str">
        <f t="shared" si="229"/>
        <v>O</v>
      </c>
      <c r="AS14170" t="s">
        <v>14105</v>
      </c>
    </row>
    <row r="14171" spans="43:45" x14ac:dyDescent="0.25">
      <c r="AQ14171" s="89">
        <v>10062915</v>
      </c>
      <c r="AR14171" s="90" t="str">
        <f t="shared" si="229"/>
        <v>O</v>
      </c>
      <c r="AS14171" t="s">
        <v>14106</v>
      </c>
    </row>
    <row r="14172" spans="43:45" x14ac:dyDescent="0.25">
      <c r="AQ14172" s="89">
        <v>10062922</v>
      </c>
      <c r="AR14172" s="90" t="str">
        <f t="shared" si="229"/>
        <v>O</v>
      </c>
      <c r="AS14172" t="s">
        <v>14107</v>
      </c>
    </row>
    <row r="14173" spans="43:45" x14ac:dyDescent="0.25">
      <c r="AQ14173" s="89">
        <v>10062925</v>
      </c>
      <c r="AR14173" s="90" t="str">
        <f t="shared" si="229"/>
        <v>O</v>
      </c>
      <c r="AS14173" t="s">
        <v>14108</v>
      </c>
    </row>
    <row r="14174" spans="43:45" x14ac:dyDescent="0.25">
      <c r="AQ14174" s="89">
        <v>10062927</v>
      </c>
      <c r="AR14174" s="90" t="str">
        <f t="shared" si="229"/>
        <v>O</v>
      </c>
      <c r="AS14174" t="s">
        <v>14109</v>
      </c>
    </row>
    <row r="14175" spans="43:45" x14ac:dyDescent="0.25">
      <c r="AQ14175" s="89">
        <v>10062930</v>
      </c>
      <c r="AR14175" s="90" t="str">
        <f t="shared" si="229"/>
        <v>O</v>
      </c>
      <c r="AS14175" t="s">
        <v>14110</v>
      </c>
    </row>
    <row r="14176" spans="43:45" x14ac:dyDescent="0.25">
      <c r="AQ14176" s="89">
        <v>10062934</v>
      </c>
      <c r="AR14176" s="90" t="str">
        <f t="shared" si="229"/>
        <v>O</v>
      </c>
      <c r="AS14176" t="s">
        <v>14111</v>
      </c>
    </row>
    <row r="14177" spans="43:45" x14ac:dyDescent="0.25">
      <c r="AQ14177" s="89">
        <v>10057824</v>
      </c>
      <c r="AR14177" s="90" t="str">
        <f t="shared" si="229"/>
        <v>O</v>
      </c>
      <c r="AS14177" t="s">
        <v>7750</v>
      </c>
    </row>
    <row r="14178" spans="43:45" x14ac:dyDescent="0.25">
      <c r="AQ14178" s="89">
        <v>10057892</v>
      </c>
      <c r="AR14178" s="90" t="str">
        <f t="shared" si="229"/>
        <v>O</v>
      </c>
      <c r="AS14178" t="s">
        <v>14112</v>
      </c>
    </row>
    <row r="14179" spans="43:45" x14ac:dyDescent="0.25">
      <c r="AQ14179" s="89">
        <v>10057914</v>
      </c>
      <c r="AR14179" s="90" t="str">
        <f t="shared" si="229"/>
        <v>O</v>
      </c>
      <c r="AS14179" t="s">
        <v>14113</v>
      </c>
    </row>
    <row r="14180" spans="43:45" x14ac:dyDescent="0.25">
      <c r="AQ14180" s="89">
        <v>10057932</v>
      </c>
      <c r="AR14180" s="90" t="str">
        <f t="shared" si="229"/>
        <v>O</v>
      </c>
      <c r="AS14180" t="s">
        <v>14114</v>
      </c>
    </row>
    <row r="14181" spans="43:45" x14ac:dyDescent="0.25">
      <c r="AQ14181" s="89">
        <v>10058044</v>
      </c>
      <c r="AR14181" s="90" t="str">
        <f t="shared" si="229"/>
        <v>O</v>
      </c>
      <c r="AS14181" t="s">
        <v>14115</v>
      </c>
    </row>
    <row r="14182" spans="43:45" x14ac:dyDescent="0.25">
      <c r="AQ14182" s="89">
        <v>10058096</v>
      </c>
      <c r="AR14182" s="90" t="str">
        <f t="shared" si="229"/>
        <v>O</v>
      </c>
      <c r="AS14182" t="s">
        <v>14116</v>
      </c>
    </row>
    <row r="14183" spans="43:45" x14ac:dyDescent="0.25">
      <c r="AQ14183" s="89">
        <v>10061189</v>
      </c>
      <c r="AR14183" s="90" t="str">
        <f t="shared" si="229"/>
        <v>O</v>
      </c>
      <c r="AS14183" t="s">
        <v>14117</v>
      </c>
    </row>
    <row r="14184" spans="43:45" x14ac:dyDescent="0.25">
      <c r="AQ14184" s="89">
        <v>10061290</v>
      </c>
      <c r="AR14184" s="90" t="str">
        <f t="shared" si="229"/>
        <v>O</v>
      </c>
      <c r="AS14184" t="s">
        <v>14118</v>
      </c>
    </row>
    <row r="14185" spans="43:45" x14ac:dyDescent="0.25">
      <c r="AQ14185" s="89">
        <v>10061442</v>
      </c>
      <c r="AR14185" s="90" t="str">
        <f t="shared" si="229"/>
        <v>O</v>
      </c>
      <c r="AS14185" t="s">
        <v>14119</v>
      </c>
    </row>
    <row r="14186" spans="43:45" x14ac:dyDescent="0.25">
      <c r="AQ14186" s="89">
        <v>10060317</v>
      </c>
      <c r="AR14186" s="90" t="str">
        <f t="shared" si="229"/>
        <v>O</v>
      </c>
      <c r="AS14186" t="s">
        <v>14120</v>
      </c>
    </row>
    <row r="14187" spans="43:45" x14ac:dyDescent="0.25">
      <c r="AQ14187" s="89">
        <v>10060318</v>
      </c>
      <c r="AR14187" s="90" t="str">
        <f t="shared" si="229"/>
        <v>O</v>
      </c>
      <c r="AS14187" t="s">
        <v>14121</v>
      </c>
    </row>
    <row r="14188" spans="43:45" x14ac:dyDescent="0.25">
      <c r="AQ14188" s="89">
        <v>10060322</v>
      </c>
      <c r="AR14188" s="90" t="str">
        <f t="shared" si="229"/>
        <v>O</v>
      </c>
      <c r="AS14188" t="s">
        <v>14122</v>
      </c>
    </row>
    <row r="14189" spans="43:45" x14ac:dyDescent="0.25">
      <c r="AQ14189" s="89">
        <v>10060323</v>
      </c>
      <c r="AR14189" s="90" t="str">
        <f t="shared" si="229"/>
        <v>O</v>
      </c>
      <c r="AS14189" t="s">
        <v>14123</v>
      </c>
    </row>
    <row r="14190" spans="43:45" x14ac:dyDescent="0.25">
      <c r="AQ14190" s="89">
        <v>10060327</v>
      </c>
      <c r="AR14190" s="90" t="str">
        <f t="shared" si="229"/>
        <v>O</v>
      </c>
      <c r="AS14190" t="s">
        <v>14124</v>
      </c>
    </row>
    <row r="14191" spans="43:45" x14ac:dyDescent="0.25">
      <c r="AQ14191" s="89">
        <v>10060332</v>
      </c>
      <c r="AR14191" s="90" t="str">
        <f t="shared" si="229"/>
        <v>O</v>
      </c>
      <c r="AS14191" t="s">
        <v>14125</v>
      </c>
    </row>
    <row r="14192" spans="43:45" x14ac:dyDescent="0.25">
      <c r="AQ14192" s="89">
        <v>10060343</v>
      </c>
      <c r="AR14192" s="90" t="str">
        <f t="shared" si="229"/>
        <v>O</v>
      </c>
      <c r="AS14192" t="s">
        <v>14126</v>
      </c>
    </row>
    <row r="14193" spans="43:45" x14ac:dyDescent="0.25">
      <c r="AQ14193" s="89">
        <v>10060346</v>
      </c>
      <c r="AR14193" s="90" t="str">
        <f t="shared" si="229"/>
        <v>O</v>
      </c>
      <c r="AS14193" t="s">
        <v>14127</v>
      </c>
    </row>
    <row r="14194" spans="43:45" x14ac:dyDescent="0.25">
      <c r="AQ14194" s="89">
        <v>10060349</v>
      </c>
      <c r="AR14194" s="90" t="str">
        <f t="shared" si="229"/>
        <v>O</v>
      </c>
      <c r="AS14194" t="s">
        <v>14128</v>
      </c>
    </row>
    <row r="14195" spans="43:45" x14ac:dyDescent="0.25">
      <c r="AQ14195" s="89">
        <v>10060350</v>
      </c>
      <c r="AR14195" s="90" t="str">
        <f t="shared" si="229"/>
        <v>O</v>
      </c>
      <c r="AS14195" t="s">
        <v>8934</v>
      </c>
    </row>
    <row r="14196" spans="43:45" x14ac:dyDescent="0.25">
      <c r="AQ14196" s="89">
        <v>10060352</v>
      </c>
      <c r="AR14196" s="90" t="str">
        <f t="shared" si="229"/>
        <v>O</v>
      </c>
      <c r="AS14196" t="s">
        <v>8479</v>
      </c>
    </row>
    <row r="14197" spans="43:45" x14ac:dyDescent="0.25">
      <c r="AQ14197" s="89">
        <v>10060353</v>
      </c>
      <c r="AR14197" s="90" t="str">
        <f t="shared" si="229"/>
        <v>O</v>
      </c>
      <c r="AS14197" t="s">
        <v>14129</v>
      </c>
    </row>
    <row r="14198" spans="43:45" x14ac:dyDescent="0.25">
      <c r="AQ14198" s="89">
        <v>10060354</v>
      </c>
      <c r="AR14198" s="90" t="str">
        <f t="shared" si="229"/>
        <v>O</v>
      </c>
      <c r="AS14198" t="s">
        <v>14130</v>
      </c>
    </row>
    <row r="14199" spans="43:45" x14ac:dyDescent="0.25">
      <c r="AQ14199" s="89">
        <v>10060361</v>
      </c>
      <c r="AR14199" s="90" t="str">
        <f t="shared" si="229"/>
        <v>O</v>
      </c>
      <c r="AS14199" t="s">
        <v>14131</v>
      </c>
    </row>
    <row r="14200" spans="43:45" x14ac:dyDescent="0.25">
      <c r="AQ14200" s="89">
        <v>10060362</v>
      </c>
      <c r="AR14200" s="90" t="str">
        <f t="shared" si="229"/>
        <v>O</v>
      </c>
      <c r="AS14200" t="s">
        <v>14132</v>
      </c>
    </row>
    <row r="14201" spans="43:45" x14ac:dyDescent="0.25">
      <c r="AQ14201" s="89">
        <v>10060363</v>
      </c>
      <c r="AR14201" s="90" t="str">
        <f t="shared" si="229"/>
        <v>O</v>
      </c>
      <c r="AS14201" t="s">
        <v>14133</v>
      </c>
    </row>
    <row r="14202" spans="43:45" x14ac:dyDescent="0.25">
      <c r="AQ14202" s="89">
        <v>10060364</v>
      </c>
      <c r="AR14202" s="90" t="str">
        <f t="shared" si="229"/>
        <v>O</v>
      </c>
      <c r="AS14202" t="s">
        <v>14134</v>
      </c>
    </row>
    <row r="14203" spans="43:45" x14ac:dyDescent="0.25">
      <c r="AQ14203" s="89">
        <v>10057929</v>
      </c>
      <c r="AR14203" s="90" t="str">
        <f t="shared" si="229"/>
        <v>O</v>
      </c>
      <c r="AS14203" t="s">
        <v>14135</v>
      </c>
    </row>
    <row r="14204" spans="43:45" x14ac:dyDescent="0.25">
      <c r="AQ14204" s="89">
        <v>10061108</v>
      </c>
      <c r="AR14204" s="90" t="str">
        <f t="shared" si="229"/>
        <v>O</v>
      </c>
      <c r="AS14204" t="s">
        <v>14136</v>
      </c>
    </row>
    <row r="14205" spans="43:45" x14ac:dyDescent="0.25">
      <c r="AQ14205" s="89">
        <v>10061224</v>
      </c>
      <c r="AR14205" s="90" t="str">
        <f t="shared" si="229"/>
        <v>O</v>
      </c>
      <c r="AS14205" t="s">
        <v>14137</v>
      </c>
    </row>
    <row r="14206" spans="43:45" x14ac:dyDescent="0.25">
      <c r="AQ14206" s="89">
        <v>10061388</v>
      </c>
      <c r="AR14206" s="90" t="str">
        <f t="shared" si="229"/>
        <v>O</v>
      </c>
      <c r="AS14206" t="s">
        <v>14138</v>
      </c>
    </row>
    <row r="14207" spans="43:45" x14ac:dyDescent="0.25">
      <c r="AQ14207" s="89">
        <v>10061489</v>
      </c>
      <c r="AR14207" s="90" t="str">
        <f t="shared" si="229"/>
        <v>O</v>
      </c>
      <c r="AS14207" t="s">
        <v>14139</v>
      </c>
    </row>
    <row r="14208" spans="43:45" x14ac:dyDescent="0.25">
      <c r="AQ14208" s="89">
        <v>10061574</v>
      </c>
      <c r="AR14208" s="90" t="str">
        <f t="shared" si="229"/>
        <v>O</v>
      </c>
      <c r="AS14208" t="s">
        <v>14140</v>
      </c>
    </row>
    <row r="14209" spans="43:45" x14ac:dyDescent="0.25">
      <c r="AQ14209" s="89">
        <v>10061590</v>
      </c>
      <c r="AR14209" s="90" t="str">
        <f t="shared" si="229"/>
        <v>O</v>
      </c>
      <c r="AS14209" t="s">
        <v>14141</v>
      </c>
    </row>
    <row r="14210" spans="43:45" x14ac:dyDescent="0.25">
      <c r="AQ14210" s="89">
        <v>10062647</v>
      </c>
      <c r="AR14210" s="90" t="str">
        <f t="shared" si="229"/>
        <v>O</v>
      </c>
      <c r="AS14210" t="s">
        <v>14142</v>
      </c>
    </row>
    <row r="14211" spans="43:45" x14ac:dyDescent="0.25">
      <c r="AQ14211" s="89">
        <v>10062785</v>
      </c>
      <c r="AR14211" s="90" t="str">
        <f t="shared" si="229"/>
        <v>O</v>
      </c>
      <c r="AS14211" t="s">
        <v>14143</v>
      </c>
    </row>
    <row r="14212" spans="43:45" x14ac:dyDescent="0.25">
      <c r="AQ14212" s="89">
        <v>10062820</v>
      </c>
      <c r="AR14212" s="90" t="str">
        <f t="shared" si="229"/>
        <v>O</v>
      </c>
      <c r="AS14212" t="s">
        <v>14144</v>
      </c>
    </row>
    <row r="14213" spans="43:45" x14ac:dyDescent="0.25">
      <c r="AQ14213" s="89">
        <v>10062943</v>
      </c>
      <c r="AR14213" s="90" t="str">
        <f t="shared" si="229"/>
        <v>O</v>
      </c>
      <c r="AS14213" t="s">
        <v>14145</v>
      </c>
    </row>
    <row r="14214" spans="43:45" x14ac:dyDescent="0.25">
      <c r="AQ14214" s="89">
        <v>10062946</v>
      </c>
      <c r="AR14214" s="90" t="str">
        <f t="shared" si="229"/>
        <v>O</v>
      </c>
      <c r="AS14214" t="s">
        <v>14146</v>
      </c>
    </row>
    <row r="14215" spans="43:45" x14ac:dyDescent="0.25">
      <c r="AQ14215" s="89">
        <v>10062947</v>
      </c>
      <c r="AR14215" s="90" t="str">
        <f t="shared" si="229"/>
        <v>O</v>
      </c>
      <c r="AS14215" t="s">
        <v>14147</v>
      </c>
    </row>
    <row r="14216" spans="43:45" x14ac:dyDescent="0.25">
      <c r="AQ14216" s="89">
        <v>10062950</v>
      </c>
      <c r="AR14216" s="90" t="str">
        <f t="shared" si="229"/>
        <v>O</v>
      </c>
      <c r="AS14216" t="s">
        <v>14148</v>
      </c>
    </row>
    <row r="14217" spans="43:45" x14ac:dyDescent="0.25">
      <c r="AQ14217" s="89">
        <v>10062951</v>
      </c>
      <c r="AR14217" s="90" t="str">
        <f t="shared" ref="AR14217:AR14280" si="230">IF(ISNA(VLOOKUP(AQ14217,$BP$18:$BQ$356,2,FALSE))=TRUE,"O",VLOOKUP(AQ14217,$BP$18:$BQ$356,2,FALSE))</f>
        <v>O</v>
      </c>
      <c r="AS14217" t="s">
        <v>14149</v>
      </c>
    </row>
    <row r="14218" spans="43:45" x14ac:dyDescent="0.25">
      <c r="AQ14218" s="89">
        <v>10062959</v>
      </c>
      <c r="AR14218" s="90" t="str">
        <f t="shared" si="230"/>
        <v>O</v>
      </c>
      <c r="AS14218" t="s">
        <v>14150</v>
      </c>
    </row>
    <row r="14219" spans="43:45" x14ac:dyDescent="0.25">
      <c r="AQ14219" s="89">
        <v>10062965</v>
      </c>
      <c r="AR14219" s="90" t="str">
        <f t="shared" si="230"/>
        <v>O</v>
      </c>
      <c r="AS14219" t="s">
        <v>14151</v>
      </c>
    </row>
    <row r="14220" spans="43:45" x14ac:dyDescent="0.25">
      <c r="AQ14220" s="89">
        <v>10062967</v>
      </c>
      <c r="AR14220" s="90" t="str">
        <f t="shared" si="230"/>
        <v>O</v>
      </c>
      <c r="AS14220" t="s">
        <v>14152</v>
      </c>
    </row>
    <row r="14221" spans="43:45" x14ac:dyDescent="0.25">
      <c r="AQ14221" s="89">
        <v>10062972</v>
      </c>
      <c r="AR14221" s="90" t="str">
        <f t="shared" si="230"/>
        <v>O</v>
      </c>
      <c r="AS14221" t="s">
        <v>14153</v>
      </c>
    </row>
    <row r="14222" spans="43:45" x14ac:dyDescent="0.25">
      <c r="AQ14222" s="89">
        <v>10062973</v>
      </c>
      <c r="AR14222" s="90" t="str">
        <f t="shared" si="230"/>
        <v>O</v>
      </c>
      <c r="AS14222" t="s">
        <v>14154</v>
      </c>
    </row>
    <row r="14223" spans="43:45" x14ac:dyDescent="0.25">
      <c r="AQ14223" s="89">
        <v>10062976</v>
      </c>
      <c r="AR14223" s="90" t="str">
        <f t="shared" si="230"/>
        <v>O</v>
      </c>
      <c r="AS14223" t="s">
        <v>14155</v>
      </c>
    </row>
    <row r="14224" spans="43:45" x14ac:dyDescent="0.25">
      <c r="AQ14224" s="89">
        <v>10057601</v>
      </c>
      <c r="AR14224" s="90" t="str">
        <f t="shared" si="230"/>
        <v>O</v>
      </c>
      <c r="AS14224" t="s">
        <v>14156</v>
      </c>
    </row>
    <row r="14225" spans="43:45" x14ac:dyDescent="0.25">
      <c r="AQ14225" s="89">
        <v>10057730</v>
      </c>
      <c r="AR14225" s="90" t="str">
        <f t="shared" si="230"/>
        <v>O</v>
      </c>
      <c r="AS14225" t="s">
        <v>14157</v>
      </c>
    </row>
    <row r="14226" spans="43:45" x14ac:dyDescent="0.25">
      <c r="AQ14226" s="89">
        <v>10057750</v>
      </c>
      <c r="AR14226" s="90" t="str">
        <f t="shared" si="230"/>
        <v>O</v>
      </c>
      <c r="AS14226" t="s">
        <v>14158</v>
      </c>
    </row>
    <row r="14227" spans="43:45" x14ac:dyDescent="0.25">
      <c r="AQ14227" s="89">
        <v>10057762</v>
      </c>
      <c r="AR14227" s="90" t="str">
        <f t="shared" si="230"/>
        <v>O</v>
      </c>
      <c r="AS14227" t="s">
        <v>14159</v>
      </c>
    </row>
    <row r="14228" spans="43:45" x14ac:dyDescent="0.25">
      <c r="AQ14228" s="89">
        <v>10057779</v>
      </c>
      <c r="AR14228" s="90" t="str">
        <f t="shared" si="230"/>
        <v>O</v>
      </c>
      <c r="AS14228" t="s">
        <v>14160</v>
      </c>
    </row>
    <row r="14229" spans="43:45" x14ac:dyDescent="0.25">
      <c r="AQ14229" s="89">
        <v>10057781</v>
      </c>
      <c r="AR14229" s="90" t="str">
        <f t="shared" si="230"/>
        <v>O</v>
      </c>
      <c r="AS14229" t="s">
        <v>14161</v>
      </c>
    </row>
    <row r="14230" spans="43:45" x14ac:dyDescent="0.25">
      <c r="AQ14230" s="89">
        <v>10057803</v>
      </c>
      <c r="AR14230" s="90" t="str">
        <f t="shared" si="230"/>
        <v>O</v>
      </c>
      <c r="AS14230" t="s">
        <v>14162</v>
      </c>
    </row>
    <row r="14231" spans="43:45" x14ac:dyDescent="0.25">
      <c r="AQ14231" s="89">
        <v>10057829</v>
      </c>
      <c r="AR14231" s="90" t="str">
        <f t="shared" si="230"/>
        <v>O</v>
      </c>
      <c r="AS14231" t="s">
        <v>14163</v>
      </c>
    </row>
    <row r="14232" spans="43:45" x14ac:dyDescent="0.25">
      <c r="AQ14232" s="89">
        <v>10057853</v>
      </c>
      <c r="AR14232" s="90" t="str">
        <f t="shared" si="230"/>
        <v>O</v>
      </c>
      <c r="AS14232" t="s">
        <v>14164</v>
      </c>
    </row>
    <row r="14233" spans="43:45" x14ac:dyDescent="0.25">
      <c r="AQ14233" s="89">
        <v>10057894</v>
      </c>
      <c r="AR14233" s="90" t="str">
        <f t="shared" si="230"/>
        <v>O</v>
      </c>
      <c r="AS14233" t="s">
        <v>14165</v>
      </c>
    </row>
    <row r="14234" spans="43:45" x14ac:dyDescent="0.25">
      <c r="AQ14234" s="89">
        <v>10058024</v>
      </c>
      <c r="AR14234" s="90" t="str">
        <f t="shared" si="230"/>
        <v>O</v>
      </c>
      <c r="AS14234" t="s">
        <v>14166</v>
      </c>
    </row>
    <row r="14235" spans="43:45" x14ac:dyDescent="0.25">
      <c r="AQ14235" s="89">
        <v>10058141</v>
      </c>
      <c r="AR14235" s="90" t="str">
        <f t="shared" si="230"/>
        <v>O</v>
      </c>
      <c r="AS14235" t="s">
        <v>14167</v>
      </c>
    </row>
    <row r="14236" spans="43:45" x14ac:dyDescent="0.25">
      <c r="AQ14236" s="89">
        <v>10059650</v>
      </c>
      <c r="AR14236" s="90" t="str">
        <f t="shared" si="230"/>
        <v>O</v>
      </c>
      <c r="AS14236" t="s">
        <v>14168</v>
      </c>
    </row>
    <row r="14237" spans="43:45" x14ac:dyDescent="0.25">
      <c r="AQ14237" s="89">
        <v>10059662</v>
      </c>
      <c r="AR14237" s="90" t="str">
        <f t="shared" si="230"/>
        <v>O</v>
      </c>
      <c r="AS14237" t="s">
        <v>14169</v>
      </c>
    </row>
    <row r="14238" spans="43:45" x14ac:dyDescent="0.25">
      <c r="AQ14238" s="89">
        <v>10059665</v>
      </c>
      <c r="AR14238" s="90" t="str">
        <f t="shared" si="230"/>
        <v>O</v>
      </c>
      <c r="AS14238" t="s">
        <v>14170</v>
      </c>
    </row>
    <row r="14239" spans="43:45" x14ac:dyDescent="0.25">
      <c r="AQ14239" s="89">
        <v>10059671</v>
      </c>
      <c r="AR14239" s="90" t="str">
        <f t="shared" si="230"/>
        <v>O</v>
      </c>
      <c r="AS14239" t="s">
        <v>14171</v>
      </c>
    </row>
    <row r="14240" spans="43:45" x14ac:dyDescent="0.25">
      <c r="AQ14240" s="89">
        <v>10060365</v>
      </c>
      <c r="AR14240" s="90" t="str">
        <f t="shared" si="230"/>
        <v>O</v>
      </c>
      <c r="AS14240" t="s">
        <v>14172</v>
      </c>
    </row>
    <row r="14241" spans="43:45" x14ac:dyDescent="0.25">
      <c r="AQ14241" s="89">
        <v>10060367</v>
      </c>
      <c r="AR14241" s="90" t="str">
        <f t="shared" si="230"/>
        <v>O</v>
      </c>
      <c r="AS14241" t="s">
        <v>14173</v>
      </c>
    </row>
    <row r="14242" spans="43:45" x14ac:dyDescent="0.25">
      <c r="AQ14242" s="89">
        <v>10060369</v>
      </c>
      <c r="AR14242" s="90" t="str">
        <f t="shared" si="230"/>
        <v>O</v>
      </c>
      <c r="AS14242" t="s">
        <v>14174</v>
      </c>
    </row>
    <row r="14243" spans="43:45" x14ac:dyDescent="0.25">
      <c r="AQ14243" s="89">
        <v>10060370</v>
      </c>
      <c r="AR14243" s="90" t="str">
        <f t="shared" si="230"/>
        <v>O</v>
      </c>
      <c r="AS14243" t="s">
        <v>14175</v>
      </c>
    </row>
    <row r="14244" spans="43:45" x14ac:dyDescent="0.25">
      <c r="AQ14244" s="89">
        <v>10060371</v>
      </c>
      <c r="AR14244" s="90" t="str">
        <f t="shared" si="230"/>
        <v>O</v>
      </c>
      <c r="AS14244" t="s">
        <v>14176</v>
      </c>
    </row>
    <row r="14245" spans="43:45" x14ac:dyDescent="0.25">
      <c r="AQ14245" s="89">
        <v>10060373</v>
      </c>
      <c r="AR14245" s="90" t="str">
        <f t="shared" si="230"/>
        <v>O</v>
      </c>
      <c r="AS14245" t="s">
        <v>14177</v>
      </c>
    </row>
    <row r="14246" spans="43:45" x14ac:dyDescent="0.25">
      <c r="AQ14246" s="89">
        <v>10060376</v>
      </c>
      <c r="AR14246" s="90" t="str">
        <f t="shared" si="230"/>
        <v>O</v>
      </c>
      <c r="AS14246" t="s">
        <v>14178</v>
      </c>
    </row>
    <row r="14247" spans="43:45" x14ac:dyDescent="0.25">
      <c r="AQ14247" s="89">
        <v>10060378</v>
      </c>
      <c r="AR14247" s="90" t="str">
        <f t="shared" si="230"/>
        <v>O</v>
      </c>
      <c r="AS14247" t="s">
        <v>8651</v>
      </c>
    </row>
    <row r="14248" spans="43:45" x14ac:dyDescent="0.25">
      <c r="AQ14248" s="89">
        <v>10060379</v>
      </c>
      <c r="AR14248" s="90" t="str">
        <f t="shared" si="230"/>
        <v>O</v>
      </c>
      <c r="AS14248" t="s">
        <v>14179</v>
      </c>
    </row>
    <row r="14249" spans="43:45" x14ac:dyDescent="0.25">
      <c r="AQ14249" s="89">
        <v>10060381</v>
      </c>
      <c r="AR14249" s="90" t="str">
        <f t="shared" si="230"/>
        <v>O</v>
      </c>
      <c r="AS14249" t="s">
        <v>14180</v>
      </c>
    </row>
    <row r="14250" spans="43:45" x14ac:dyDescent="0.25">
      <c r="AQ14250" s="89">
        <v>10060385</v>
      </c>
      <c r="AR14250" s="90" t="str">
        <f t="shared" si="230"/>
        <v>O</v>
      </c>
      <c r="AS14250" t="s">
        <v>8255</v>
      </c>
    </row>
    <row r="14251" spans="43:45" x14ac:dyDescent="0.25">
      <c r="AQ14251" s="89">
        <v>10060386</v>
      </c>
      <c r="AR14251" s="90" t="str">
        <f t="shared" si="230"/>
        <v>O</v>
      </c>
      <c r="AS14251" t="s">
        <v>14181</v>
      </c>
    </row>
    <row r="14252" spans="43:45" x14ac:dyDescent="0.25">
      <c r="AQ14252" s="89">
        <v>10060387</v>
      </c>
      <c r="AR14252" s="90" t="str">
        <f t="shared" si="230"/>
        <v>O</v>
      </c>
      <c r="AS14252" t="s">
        <v>14182</v>
      </c>
    </row>
    <row r="14253" spans="43:45" x14ac:dyDescent="0.25">
      <c r="AQ14253" s="89">
        <v>10060389</v>
      </c>
      <c r="AR14253" s="90" t="str">
        <f t="shared" si="230"/>
        <v>O</v>
      </c>
      <c r="AS14253" t="s">
        <v>14183</v>
      </c>
    </row>
    <row r="14254" spans="43:45" x14ac:dyDescent="0.25">
      <c r="AQ14254" s="89">
        <v>10060394</v>
      </c>
      <c r="AR14254" s="90" t="str">
        <f t="shared" si="230"/>
        <v>O</v>
      </c>
      <c r="AS14254" t="s">
        <v>14184</v>
      </c>
    </row>
    <row r="14255" spans="43:45" x14ac:dyDescent="0.25">
      <c r="AQ14255" s="89">
        <v>10060401</v>
      </c>
      <c r="AR14255" s="90" t="str">
        <f t="shared" si="230"/>
        <v>O</v>
      </c>
      <c r="AS14255" t="s">
        <v>8130</v>
      </c>
    </row>
    <row r="14256" spans="43:45" x14ac:dyDescent="0.25">
      <c r="AQ14256" s="89">
        <v>10060405</v>
      </c>
      <c r="AR14256" s="90" t="str">
        <f t="shared" si="230"/>
        <v>O</v>
      </c>
      <c r="AS14256" t="s">
        <v>14185</v>
      </c>
    </row>
    <row r="14257" spans="43:45" x14ac:dyDescent="0.25">
      <c r="AQ14257" s="89">
        <v>10060406</v>
      </c>
      <c r="AR14257" s="90" t="str">
        <f t="shared" si="230"/>
        <v>O</v>
      </c>
      <c r="AS14257" t="s">
        <v>14186</v>
      </c>
    </row>
    <row r="14258" spans="43:45" x14ac:dyDescent="0.25">
      <c r="AQ14258" s="89">
        <v>10060408</v>
      </c>
      <c r="AR14258" s="90" t="str">
        <f t="shared" si="230"/>
        <v>O</v>
      </c>
      <c r="AS14258" t="s">
        <v>14187</v>
      </c>
    </row>
    <row r="14259" spans="43:45" x14ac:dyDescent="0.25">
      <c r="AQ14259" s="89">
        <v>10060410</v>
      </c>
      <c r="AR14259" s="90" t="str">
        <f t="shared" si="230"/>
        <v>O</v>
      </c>
      <c r="AS14259" t="s">
        <v>14188</v>
      </c>
    </row>
    <row r="14260" spans="43:45" x14ac:dyDescent="0.25">
      <c r="AQ14260" s="89">
        <v>10061101</v>
      </c>
      <c r="AR14260" s="90" t="str">
        <f t="shared" si="230"/>
        <v>O</v>
      </c>
      <c r="AS14260" t="s">
        <v>14189</v>
      </c>
    </row>
    <row r="14261" spans="43:45" x14ac:dyDescent="0.25">
      <c r="AQ14261" s="89">
        <v>10061117</v>
      </c>
      <c r="AR14261" s="90" t="str">
        <f t="shared" si="230"/>
        <v>O</v>
      </c>
      <c r="AS14261" t="s">
        <v>14190</v>
      </c>
    </row>
    <row r="14262" spans="43:45" x14ac:dyDescent="0.25">
      <c r="AQ14262" s="89">
        <v>10057606</v>
      </c>
      <c r="AR14262" s="90" t="str">
        <f t="shared" si="230"/>
        <v>O</v>
      </c>
      <c r="AS14262" t="s">
        <v>14191</v>
      </c>
    </row>
    <row r="14263" spans="43:45" x14ac:dyDescent="0.25">
      <c r="AQ14263" s="89">
        <v>10057682</v>
      </c>
      <c r="AR14263" s="90" t="str">
        <f t="shared" si="230"/>
        <v>O</v>
      </c>
      <c r="AS14263" t="s">
        <v>14192</v>
      </c>
    </row>
    <row r="14264" spans="43:45" x14ac:dyDescent="0.25">
      <c r="AQ14264" s="89">
        <v>10057688</v>
      </c>
      <c r="AR14264" s="90" t="str">
        <f t="shared" si="230"/>
        <v>O</v>
      </c>
      <c r="AS14264" t="s">
        <v>14193</v>
      </c>
    </row>
    <row r="14265" spans="43:45" x14ac:dyDescent="0.25">
      <c r="AQ14265" s="89">
        <v>10057691</v>
      </c>
      <c r="AR14265" s="90" t="str">
        <f t="shared" si="230"/>
        <v>O</v>
      </c>
      <c r="AS14265" t="s">
        <v>14194</v>
      </c>
    </row>
    <row r="14266" spans="43:45" x14ac:dyDescent="0.25">
      <c r="AQ14266" s="89">
        <v>10057716</v>
      </c>
      <c r="AR14266" s="90" t="str">
        <f t="shared" si="230"/>
        <v>O</v>
      </c>
      <c r="AS14266" t="s">
        <v>14195</v>
      </c>
    </row>
    <row r="14267" spans="43:45" x14ac:dyDescent="0.25">
      <c r="AQ14267" s="89">
        <v>10057729</v>
      </c>
      <c r="AR14267" s="90" t="str">
        <f t="shared" si="230"/>
        <v>O</v>
      </c>
      <c r="AS14267" t="s">
        <v>14196</v>
      </c>
    </row>
    <row r="14268" spans="43:45" x14ac:dyDescent="0.25">
      <c r="AQ14268" s="89">
        <v>10058121</v>
      </c>
      <c r="AR14268" s="90" t="str">
        <f t="shared" si="230"/>
        <v>O</v>
      </c>
      <c r="AS14268" t="s">
        <v>14197</v>
      </c>
    </row>
    <row r="14269" spans="43:45" x14ac:dyDescent="0.25">
      <c r="AQ14269" s="89">
        <v>10058122</v>
      </c>
      <c r="AR14269" s="90" t="str">
        <f t="shared" si="230"/>
        <v>O</v>
      </c>
      <c r="AS14269" t="s">
        <v>14198</v>
      </c>
    </row>
    <row r="14270" spans="43:45" x14ac:dyDescent="0.25">
      <c r="AQ14270" s="89">
        <v>10058135</v>
      </c>
      <c r="AR14270" s="90" t="str">
        <f t="shared" si="230"/>
        <v>O</v>
      </c>
      <c r="AS14270" t="s">
        <v>14199</v>
      </c>
    </row>
    <row r="14271" spans="43:45" x14ac:dyDescent="0.25">
      <c r="AQ14271" s="89">
        <v>10059660</v>
      </c>
      <c r="AR14271" s="90" t="str">
        <f t="shared" si="230"/>
        <v>O</v>
      </c>
      <c r="AS14271" t="s">
        <v>14200</v>
      </c>
    </row>
    <row r="14272" spans="43:45" x14ac:dyDescent="0.25">
      <c r="AQ14272" s="89">
        <v>10061112</v>
      </c>
      <c r="AR14272" s="90" t="str">
        <f t="shared" si="230"/>
        <v>O</v>
      </c>
      <c r="AS14272" t="s">
        <v>14201</v>
      </c>
    </row>
    <row r="14273" spans="43:45" x14ac:dyDescent="0.25">
      <c r="AQ14273" s="89">
        <v>10061150</v>
      </c>
      <c r="AR14273" s="90" t="str">
        <f t="shared" si="230"/>
        <v>O</v>
      </c>
      <c r="AS14273" t="s">
        <v>14202</v>
      </c>
    </row>
    <row r="14274" spans="43:45" x14ac:dyDescent="0.25">
      <c r="AQ14274" s="89">
        <v>10061195</v>
      </c>
      <c r="AR14274" s="90" t="str">
        <f t="shared" si="230"/>
        <v>O</v>
      </c>
      <c r="AS14274" t="s">
        <v>14203</v>
      </c>
    </row>
    <row r="14275" spans="43:45" x14ac:dyDescent="0.25">
      <c r="AQ14275" s="89">
        <v>10057897</v>
      </c>
      <c r="AR14275" s="90" t="str">
        <f t="shared" si="230"/>
        <v>O</v>
      </c>
      <c r="AS14275" t="s">
        <v>14204</v>
      </c>
    </row>
    <row r="14276" spans="43:45" x14ac:dyDescent="0.25">
      <c r="AQ14276" s="89">
        <v>10062611</v>
      </c>
      <c r="AR14276" s="90" t="str">
        <f t="shared" si="230"/>
        <v>O</v>
      </c>
      <c r="AS14276" t="s">
        <v>14205</v>
      </c>
    </row>
    <row r="14277" spans="43:45" x14ac:dyDescent="0.25">
      <c r="AQ14277" s="89">
        <v>10062746</v>
      </c>
      <c r="AR14277" s="90" t="str">
        <f t="shared" si="230"/>
        <v>O</v>
      </c>
      <c r="AS14277" t="s">
        <v>14206</v>
      </c>
    </row>
    <row r="14278" spans="43:45" x14ac:dyDescent="0.25">
      <c r="AQ14278" s="89">
        <v>10062835</v>
      </c>
      <c r="AR14278" s="90" t="str">
        <f t="shared" si="230"/>
        <v>O</v>
      </c>
      <c r="AS14278" t="s">
        <v>14207</v>
      </c>
    </row>
    <row r="14279" spans="43:45" x14ac:dyDescent="0.25">
      <c r="AQ14279" s="89">
        <v>10062868</v>
      </c>
      <c r="AR14279" s="90" t="str">
        <f t="shared" si="230"/>
        <v>O</v>
      </c>
      <c r="AS14279" t="s">
        <v>14208</v>
      </c>
    </row>
    <row r="14280" spans="43:45" x14ac:dyDescent="0.25">
      <c r="AQ14280" s="89">
        <v>10062981</v>
      </c>
      <c r="AR14280" s="90" t="str">
        <f t="shared" si="230"/>
        <v>O</v>
      </c>
      <c r="AS14280" t="s">
        <v>14209</v>
      </c>
    </row>
    <row r="14281" spans="43:45" x14ac:dyDescent="0.25">
      <c r="AQ14281" s="89">
        <v>10062984</v>
      </c>
      <c r="AR14281" s="90" t="str">
        <f t="shared" ref="AR14281:AR14344" si="231">IF(ISNA(VLOOKUP(AQ14281,$BP$18:$BQ$356,2,FALSE))=TRUE,"O",VLOOKUP(AQ14281,$BP$18:$BQ$356,2,FALSE))</f>
        <v>O</v>
      </c>
      <c r="AS14281" t="s">
        <v>14210</v>
      </c>
    </row>
    <row r="14282" spans="43:45" x14ac:dyDescent="0.25">
      <c r="AQ14282" s="89">
        <v>10062988</v>
      </c>
      <c r="AR14282" s="90" t="str">
        <f t="shared" si="231"/>
        <v>O</v>
      </c>
      <c r="AS14282" t="s">
        <v>14211</v>
      </c>
    </row>
    <row r="14283" spans="43:45" x14ac:dyDescent="0.25">
      <c r="AQ14283" s="89">
        <v>10062990</v>
      </c>
      <c r="AR14283" s="90" t="str">
        <f t="shared" si="231"/>
        <v>O</v>
      </c>
      <c r="AS14283" t="s">
        <v>14212</v>
      </c>
    </row>
    <row r="14284" spans="43:45" x14ac:dyDescent="0.25">
      <c r="AQ14284" s="89">
        <v>10062994</v>
      </c>
      <c r="AR14284" s="90" t="str">
        <f t="shared" si="231"/>
        <v>O</v>
      </c>
      <c r="AS14284" t="s">
        <v>14213</v>
      </c>
    </row>
    <row r="14285" spans="43:45" x14ac:dyDescent="0.25">
      <c r="AQ14285" s="89">
        <v>10062996</v>
      </c>
      <c r="AR14285" s="90" t="str">
        <f t="shared" si="231"/>
        <v>O</v>
      </c>
      <c r="AS14285" t="s">
        <v>14214</v>
      </c>
    </row>
    <row r="14286" spans="43:45" x14ac:dyDescent="0.25">
      <c r="AQ14286" s="89">
        <v>10063009</v>
      </c>
      <c r="AR14286" s="90" t="str">
        <f t="shared" si="231"/>
        <v>O</v>
      </c>
      <c r="AS14286" t="s">
        <v>14215</v>
      </c>
    </row>
    <row r="14287" spans="43:45" x14ac:dyDescent="0.25">
      <c r="AQ14287" s="89">
        <v>10063012</v>
      </c>
      <c r="AR14287" s="90" t="str">
        <f t="shared" si="231"/>
        <v>O</v>
      </c>
      <c r="AS14287" t="s">
        <v>11488</v>
      </c>
    </row>
    <row r="14288" spans="43:45" x14ac:dyDescent="0.25">
      <c r="AQ14288" s="89">
        <v>10063013</v>
      </c>
      <c r="AR14288" s="90" t="str">
        <f t="shared" si="231"/>
        <v>O</v>
      </c>
      <c r="AS14288" t="s">
        <v>14216</v>
      </c>
    </row>
    <row r="14289" spans="43:45" x14ac:dyDescent="0.25">
      <c r="AQ14289" s="89">
        <v>10063014</v>
      </c>
      <c r="AR14289" s="90" t="str">
        <f t="shared" si="231"/>
        <v>O</v>
      </c>
      <c r="AS14289" t="s">
        <v>14217</v>
      </c>
    </row>
    <row r="14290" spans="43:45" x14ac:dyDescent="0.25">
      <c r="AQ14290" s="89">
        <v>10063015</v>
      </c>
      <c r="AR14290" s="90" t="str">
        <f t="shared" si="231"/>
        <v>O</v>
      </c>
      <c r="AS14290" t="s">
        <v>14218</v>
      </c>
    </row>
    <row r="14291" spans="43:45" x14ac:dyDescent="0.25">
      <c r="AQ14291" s="89">
        <v>10063016</v>
      </c>
      <c r="AR14291" s="90" t="str">
        <f t="shared" si="231"/>
        <v>O</v>
      </c>
      <c r="AS14291" t="s">
        <v>14219</v>
      </c>
    </row>
    <row r="14292" spans="43:45" x14ac:dyDescent="0.25">
      <c r="AQ14292" s="89">
        <v>10057723</v>
      </c>
      <c r="AR14292" s="90" t="str">
        <f t="shared" si="231"/>
        <v>O</v>
      </c>
      <c r="AS14292" t="s">
        <v>14220</v>
      </c>
    </row>
    <row r="14293" spans="43:45" x14ac:dyDescent="0.25">
      <c r="AQ14293" s="89">
        <v>10057739</v>
      </c>
      <c r="AR14293" s="90" t="str">
        <f t="shared" si="231"/>
        <v>O</v>
      </c>
      <c r="AS14293" t="s">
        <v>14221</v>
      </c>
    </row>
    <row r="14294" spans="43:45" x14ac:dyDescent="0.25">
      <c r="AQ14294" s="89">
        <v>10057904</v>
      </c>
      <c r="AR14294" s="90" t="str">
        <f t="shared" si="231"/>
        <v>O</v>
      </c>
      <c r="AS14294" t="s">
        <v>14222</v>
      </c>
    </row>
    <row r="14295" spans="43:45" x14ac:dyDescent="0.25">
      <c r="AQ14295" s="89">
        <v>10057989</v>
      </c>
      <c r="AR14295" s="90" t="str">
        <f t="shared" si="231"/>
        <v>O</v>
      </c>
      <c r="AS14295" t="s">
        <v>14223</v>
      </c>
    </row>
    <row r="14296" spans="43:45" x14ac:dyDescent="0.25">
      <c r="AQ14296" s="89">
        <v>10058899</v>
      </c>
      <c r="AR14296" s="90" t="str">
        <f t="shared" si="231"/>
        <v>O</v>
      </c>
      <c r="AS14296" t="s">
        <v>14224</v>
      </c>
    </row>
    <row r="14297" spans="43:45" x14ac:dyDescent="0.25">
      <c r="AQ14297" s="89">
        <v>10059659</v>
      </c>
      <c r="AR14297" s="90" t="str">
        <f t="shared" si="231"/>
        <v>O</v>
      </c>
      <c r="AS14297" t="s">
        <v>14225</v>
      </c>
    </row>
    <row r="14298" spans="43:45" x14ac:dyDescent="0.25">
      <c r="AQ14298" s="89">
        <v>10059675</v>
      </c>
      <c r="AR14298" s="90" t="str">
        <f t="shared" si="231"/>
        <v>O</v>
      </c>
      <c r="AS14298" t="s">
        <v>14226</v>
      </c>
    </row>
    <row r="14299" spans="43:45" x14ac:dyDescent="0.25">
      <c r="AQ14299" s="89">
        <v>10059678</v>
      </c>
      <c r="AR14299" s="90" t="str">
        <f t="shared" si="231"/>
        <v>O</v>
      </c>
      <c r="AS14299" t="s">
        <v>14227</v>
      </c>
    </row>
    <row r="14300" spans="43:45" x14ac:dyDescent="0.25">
      <c r="AQ14300" s="89">
        <v>10059685</v>
      </c>
      <c r="AR14300" s="90" t="str">
        <f t="shared" si="231"/>
        <v>O</v>
      </c>
      <c r="AS14300" t="s">
        <v>7346</v>
      </c>
    </row>
    <row r="14301" spans="43:45" x14ac:dyDescent="0.25">
      <c r="AQ14301" s="89">
        <v>10059691</v>
      </c>
      <c r="AR14301" s="90" t="str">
        <f t="shared" si="231"/>
        <v>O</v>
      </c>
      <c r="AS14301" t="s">
        <v>14228</v>
      </c>
    </row>
    <row r="14302" spans="43:45" x14ac:dyDescent="0.25">
      <c r="AQ14302" s="89">
        <v>10059694</v>
      </c>
      <c r="AR14302" s="90" t="str">
        <f t="shared" si="231"/>
        <v>O</v>
      </c>
      <c r="AS14302" t="s">
        <v>14229</v>
      </c>
    </row>
    <row r="14303" spans="43:45" x14ac:dyDescent="0.25">
      <c r="AQ14303" s="89">
        <v>10059697</v>
      </c>
      <c r="AR14303" s="90" t="str">
        <f t="shared" si="231"/>
        <v>O</v>
      </c>
      <c r="AS14303" t="s">
        <v>14230</v>
      </c>
    </row>
    <row r="14304" spans="43:45" x14ac:dyDescent="0.25">
      <c r="AQ14304" s="89">
        <v>10059699</v>
      </c>
      <c r="AR14304" s="90" t="str">
        <f t="shared" si="231"/>
        <v>O</v>
      </c>
      <c r="AS14304" t="s">
        <v>14231</v>
      </c>
    </row>
    <row r="14305" spans="43:45" x14ac:dyDescent="0.25">
      <c r="AQ14305" s="89">
        <v>10059700</v>
      </c>
      <c r="AR14305" s="90" t="str">
        <f t="shared" si="231"/>
        <v>O</v>
      </c>
      <c r="AS14305" t="s">
        <v>14232</v>
      </c>
    </row>
    <row r="14306" spans="43:45" x14ac:dyDescent="0.25">
      <c r="AQ14306" s="89">
        <v>10059701</v>
      </c>
      <c r="AR14306" s="90" t="str">
        <f t="shared" si="231"/>
        <v>O</v>
      </c>
      <c r="AS14306" t="s">
        <v>7528</v>
      </c>
    </row>
    <row r="14307" spans="43:45" x14ac:dyDescent="0.25">
      <c r="AQ14307" s="89">
        <v>10059702</v>
      </c>
      <c r="AR14307" s="90" t="str">
        <f t="shared" si="231"/>
        <v>O</v>
      </c>
      <c r="AS14307" t="s">
        <v>14233</v>
      </c>
    </row>
    <row r="14308" spans="43:45" x14ac:dyDescent="0.25">
      <c r="AQ14308" s="89">
        <v>10059703</v>
      </c>
      <c r="AR14308" s="90" t="str">
        <f t="shared" si="231"/>
        <v>O</v>
      </c>
      <c r="AS14308" t="s">
        <v>14234</v>
      </c>
    </row>
    <row r="14309" spans="43:45" x14ac:dyDescent="0.25">
      <c r="AQ14309" s="89">
        <v>10059708</v>
      </c>
      <c r="AR14309" s="90" t="str">
        <f t="shared" si="231"/>
        <v>O</v>
      </c>
      <c r="AS14309" t="s">
        <v>14235</v>
      </c>
    </row>
    <row r="14310" spans="43:45" x14ac:dyDescent="0.25">
      <c r="AQ14310" s="89">
        <v>10057898</v>
      </c>
      <c r="AR14310" s="90" t="str">
        <f t="shared" si="231"/>
        <v>O</v>
      </c>
      <c r="AS14310" t="s">
        <v>14236</v>
      </c>
    </row>
    <row r="14311" spans="43:45" x14ac:dyDescent="0.25">
      <c r="AQ14311" s="89">
        <v>10061135</v>
      </c>
      <c r="AR14311" s="90" t="str">
        <f t="shared" si="231"/>
        <v>O</v>
      </c>
      <c r="AS14311" t="s">
        <v>14237</v>
      </c>
    </row>
    <row r="14312" spans="43:45" x14ac:dyDescent="0.25">
      <c r="AQ14312" s="89">
        <v>10061140</v>
      </c>
      <c r="AR14312" s="90" t="str">
        <f t="shared" si="231"/>
        <v>O</v>
      </c>
      <c r="AS14312" t="s">
        <v>14238</v>
      </c>
    </row>
    <row r="14313" spans="43:45" x14ac:dyDescent="0.25">
      <c r="AQ14313" s="89">
        <v>10061202</v>
      </c>
      <c r="AR14313" s="90" t="str">
        <f t="shared" si="231"/>
        <v>O</v>
      </c>
      <c r="AS14313" t="s">
        <v>14239</v>
      </c>
    </row>
    <row r="14314" spans="43:45" x14ac:dyDescent="0.25">
      <c r="AQ14314" s="89">
        <v>10061289</v>
      </c>
      <c r="AR14314" s="90" t="str">
        <f t="shared" si="231"/>
        <v>O</v>
      </c>
      <c r="AS14314" t="s">
        <v>14240</v>
      </c>
    </row>
    <row r="14315" spans="43:45" x14ac:dyDescent="0.25">
      <c r="AQ14315" s="89">
        <v>10061297</v>
      </c>
      <c r="AR14315" s="90" t="str">
        <f t="shared" si="231"/>
        <v>O</v>
      </c>
      <c r="AS14315" t="s">
        <v>14241</v>
      </c>
    </row>
    <row r="14316" spans="43:45" x14ac:dyDescent="0.25">
      <c r="AQ14316" s="89">
        <v>10061307</v>
      </c>
      <c r="AR14316" s="90" t="str">
        <f t="shared" si="231"/>
        <v>O</v>
      </c>
      <c r="AS14316" t="s">
        <v>14242</v>
      </c>
    </row>
    <row r="14317" spans="43:45" x14ac:dyDescent="0.25">
      <c r="AQ14317" s="89">
        <v>10061337</v>
      </c>
      <c r="AR14317" s="90" t="str">
        <f t="shared" si="231"/>
        <v>O</v>
      </c>
      <c r="AS14317" t="s">
        <v>14243</v>
      </c>
    </row>
    <row r="14318" spans="43:45" x14ac:dyDescent="0.25">
      <c r="AQ14318" s="89">
        <v>10061348</v>
      </c>
      <c r="AR14318" s="90" t="str">
        <f t="shared" si="231"/>
        <v>O</v>
      </c>
      <c r="AS14318" t="s">
        <v>14244</v>
      </c>
    </row>
    <row r="14319" spans="43:45" x14ac:dyDescent="0.25">
      <c r="AQ14319" s="89">
        <v>10061355</v>
      </c>
      <c r="AR14319" s="90" t="str">
        <f t="shared" si="231"/>
        <v>O</v>
      </c>
      <c r="AS14319" t="s">
        <v>14245</v>
      </c>
    </row>
    <row r="14320" spans="43:45" x14ac:dyDescent="0.25">
      <c r="AQ14320" s="89">
        <v>10061381</v>
      </c>
      <c r="AR14320" s="90" t="str">
        <f t="shared" si="231"/>
        <v>O</v>
      </c>
      <c r="AS14320" t="s">
        <v>14246</v>
      </c>
    </row>
    <row r="14321" spans="43:45" x14ac:dyDescent="0.25">
      <c r="AQ14321" s="89">
        <v>10057683</v>
      </c>
      <c r="AR14321" s="90" t="str">
        <f t="shared" si="231"/>
        <v>O</v>
      </c>
      <c r="AS14321" t="s">
        <v>14247</v>
      </c>
    </row>
    <row r="14322" spans="43:45" x14ac:dyDescent="0.25">
      <c r="AQ14322" s="89">
        <v>10057757</v>
      </c>
      <c r="AR14322" s="90" t="str">
        <f t="shared" si="231"/>
        <v>O</v>
      </c>
      <c r="AS14322" t="s">
        <v>14248</v>
      </c>
    </row>
    <row r="14323" spans="43:45" x14ac:dyDescent="0.25">
      <c r="AQ14323" s="89">
        <v>10057816</v>
      </c>
      <c r="AR14323" s="90" t="str">
        <f t="shared" si="231"/>
        <v>O</v>
      </c>
      <c r="AS14323" t="s">
        <v>14249</v>
      </c>
    </row>
    <row r="14324" spans="43:45" x14ac:dyDescent="0.25">
      <c r="AQ14324" s="89">
        <v>10057820</v>
      </c>
      <c r="AR14324" s="90" t="str">
        <f t="shared" si="231"/>
        <v>O</v>
      </c>
      <c r="AS14324" t="s">
        <v>14250</v>
      </c>
    </row>
    <row r="14325" spans="43:45" x14ac:dyDescent="0.25">
      <c r="AQ14325" s="89">
        <v>10057826</v>
      </c>
      <c r="AR14325" s="90" t="str">
        <f t="shared" si="231"/>
        <v>O</v>
      </c>
      <c r="AS14325" t="s">
        <v>14251</v>
      </c>
    </row>
    <row r="14326" spans="43:45" x14ac:dyDescent="0.25">
      <c r="AQ14326" s="89">
        <v>10057827</v>
      </c>
      <c r="AR14326" s="90" t="str">
        <f t="shared" si="231"/>
        <v>O</v>
      </c>
      <c r="AS14326" t="s">
        <v>14252</v>
      </c>
    </row>
    <row r="14327" spans="43:45" x14ac:dyDescent="0.25">
      <c r="AQ14327" s="89">
        <v>10057840</v>
      </c>
      <c r="AR14327" s="90" t="str">
        <f t="shared" si="231"/>
        <v>O</v>
      </c>
      <c r="AS14327" t="s">
        <v>14253</v>
      </c>
    </row>
    <row r="14328" spans="43:45" x14ac:dyDescent="0.25">
      <c r="AQ14328" s="89">
        <v>10057865</v>
      </c>
      <c r="AR14328" s="90" t="str">
        <f t="shared" si="231"/>
        <v>O</v>
      </c>
      <c r="AS14328" t="s">
        <v>14254</v>
      </c>
    </row>
    <row r="14329" spans="43:45" x14ac:dyDescent="0.25">
      <c r="AQ14329" s="89">
        <v>10061343</v>
      </c>
      <c r="AR14329" s="90" t="str">
        <f t="shared" si="231"/>
        <v>O</v>
      </c>
      <c r="AS14329" t="s">
        <v>14255</v>
      </c>
    </row>
    <row r="14330" spans="43:45" x14ac:dyDescent="0.25">
      <c r="AQ14330" s="89">
        <v>10061351</v>
      </c>
      <c r="AR14330" s="90" t="str">
        <f t="shared" si="231"/>
        <v>O</v>
      </c>
      <c r="AS14330" t="s">
        <v>14256</v>
      </c>
    </row>
    <row r="14331" spans="43:45" x14ac:dyDescent="0.25">
      <c r="AQ14331" s="89">
        <v>10062682</v>
      </c>
      <c r="AR14331" s="90" t="str">
        <f t="shared" si="231"/>
        <v>O</v>
      </c>
      <c r="AS14331" t="s">
        <v>14257</v>
      </c>
    </row>
    <row r="14332" spans="43:45" x14ac:dyDescent="0.25">
      <c r="AQ14332" s="89">
        <v>10062691</v>
      </c>
      <c r="AR14332" s="90" t="str">
        <f t="shared" si="231"/>
        <v>O</v>
      </c>
      <c r="AS14332" t="s">
        <v>14258</v>
      </c>
    </row>
    <row r="14333" spans="43:45" x14ac:dyDescent="0.25">
      <c r="AQ14333" s="89">
        <v>10062692</v>
      </c>
      <c r="AR14333" s="90" t="str">
        <f t="shared" si="231"/>
        <v>O</v>
      </c>
      <c r="AS14333" t="s">
        <v>14259</v>
      </c>
    </row>
    <row r="14334" spans="43:45" x14ac:dyDescent="0.25">
      <c r="AQ14334" s="89">
        <v>10062792</v>
      </c>
      <c r="AR14334" s="90" t="str">
        <f t="shared" si="231"/>
        <v>O</v>
      </c>
      <c r="AS14334" t="s">
        <v>14260</v>
      </c>
    </row>
    <row r="14335" spans="43:45" x14ac:dyDescent="0.25">
      <c r="AQ14335" s="89">
        <v>10062798</v>
      </c>
      <c r="AR14335" s="90" t="str">
        <f t="shared" si="231"/>
        <v>O</v>
      </c>
      <c r="AS14335" t="s">
        <v>14261</v>
      </c>
    </row>
    <row r="14336" spans="43:45" x14ac:dyDescent="0.25">
      <c r="AQ14336" s="89">
        <v>10062935</v>
      </c>
      <c r="AR14336" s="90" t="str">
        <f t="shared" si="231"/>
        <v>O</v>
      </c>
      <c r="AS14336" t="s">
        <v>14262</v>
      </c>
    </row>
    <row r="14337" spans="43:45" x14ac:dyDescent="0.25">
      <c r="AQ14337" s="89">
        <v>10063003</v>
      </c>
      <c r="AR14337" s="90" t="str">
        <f t="shared" si="231"/>
        <v>O</v>
      </c>
      <c r="AS14337" t="s">
        <v>14263</v>
      </c>
    </row>
    <row r="14338" spans="43:45" x14ac:dyDescent="0.25">
      <c r="AQ14338" s="89">
        <v>10063019</v>
      </c>
      <c r="AR14338" s="90" t="str">
        <f t="shared" si="231"/>
        <v>O</v>
      </c>
      <c r="AS14338" t="s">
        <v>14264</v>
      </c>
    </row>
    <row r="14339" spans="43:45" x14ac:dyDescent="0.25">
      <c r="AQ14339" s="89">
        <v>10063022</v>
      </c>
      <c r="AR14339" s="90" t="str">
        <f t="shared" si="231"/>
        <v>O</v>
      </c>
      <c r="AS14339" t="s">
        <v>14265</v>
      </c>
    </row>
    <row r="14340" spans="43:45" x14ac:dyDescent="0.25">
      <c r="AQ14340" s="89">
        <v>10063024</v>
      </c>
      <c r="AR14340" s="90" t="str">
        <f t="shared" si="231"/>
        <v>O</v>
      </c>
      <c r="AS14340" t="s">
        <v>14266</v>
      </c>
    </row>
    <row r="14341" spans="43:45" x14ac:dyDescent="0.25">
      <c r="AQ14341" s="89">
        <v>10063025</v>
      </c>
      <c r="AR14341" s="90" t="str">
        <f t="shared" si="231"/>
        <v>O</v>
      </c>
      <c r="AS14341" t="s">
        <v>14267</v>
      </c>
    </row>
    <row r="14342" spans="43:45" x14ac:dyDescent="0.25">
      <c r="AQ14342" s="89">
        <v>10063031</v>
      </c>
      <c r="AR14342" s="90" t="str">
        <f t="shared" si="231"/>
        <v>O</v>
      </c>
      <c r="AS14342" t="s">
        <v>14268</v>
      </c>
    </row>
    <row r="14343" spans="43:45" x14ac:dyDescent="0.25">
      <c r="AQ14343" s="89">
        <v>10063034</v>
      </c>
      <c r="AR14343" s="90" t="str">
        <f t="shared" si="231"/>
        <v>O</v>
      </c>
      <c r="AS14343" t="s">
        <v>14269</v>
      </c>
    </row>
    <row r="14344" spans="43:45" x14ac:dyDescent="0.25">
      <c r="AQ14344" s="89">
        <v>10063039</v>
      </c>
      <c r="AR14344" s="90" t="str">
        <f t="shared" si="231"/>
        <v>O</v>
      </c>
      <c r="AS14344" t="s">
        <v>14270</v>
      </c>
    </row>
    <row r="14345" spans="43:45" x14ac:dyDescent="0.25">
      <c r="AQ14345" s="89">
        <v>10063044</v>
      </c>
      <c r="AR14345" s="90" t="str">
        <f t="shared" ref="AR14345:AR14408" si="232">IF(ISNA(VLOOKUP(AQ14345,$BP$18:$BQ$356,2,FALSE))=TRUE,"O",VLOOKUP(AQ14345,$BP$18:$BQ$356,2,FALSE))</f>
        <v>O</v>
      </c>
      <c r="AS14345" t="s">
        <v>2998</v>
      </c>
    </row>
    <row r="14346" spans="43:45" x14ac:dyDescent="0.25">
      <c r="AQ14346" s="89">
        <v>10063048</v>
      </c>
      <c r="AR14346" s="90" t="str">
        <f t="shared" si="232"/>
        <v>O</v>
      </c>
      <c r="AS14346" t="s">
        <v>14271</v>
      </c>
    </row>
    <row r="14347" spans="43:45" x14ac:dyDescent="0.25">
      <c r="AQ14347" s="89">
        <v>10057604</v>
      </c>
      <c r="AR14347" s="90" t="str">
        <f t="shared" si="232"/>
        <v>O</v>
      </c>
      <c r="AS14347" t="s">
        <v>14272</v>
      </c>
    </row>
    <row r="14348" spans="43:45" x14ac:dyDescent="0.25">
      <c r="AQ14348" s="89">
        <v>10057675</v>
      </c>
      <c r="AR14348" s="90" t="str">
        <f t="shared" si="232"/>
        <v>O</v>
      </c>
      <c r="AS14348" t="s">
        <v>14273</v>
      </c>
    </row>
    <row r="14349" spans="43:45" x14ac:dyDescent="0.25">
      <c r="AQ14349" s="89">
        <v>10057708</v>
      </c>
      <c r="AR14349" s="90" t="str">
        <f t="shared" si="232"/>
        <v>O</v>
      </c>
      <c r="AS14349" t="s">
        <v>14274</v>
      </c>
    </row>
    <row r="14350" spans="43:45" x14ac:dyDescent="0.25">
      <c r="AQ14350" s="89">
        <v>10057746</v>
      </c>
      <c r="AR14350" s="90" t="str">
        <f t="shared" si="232"/>
        <v>O</v>
      </c>
      <c r="AS14350" t="s">
        <v>14275</v>
      </c>
    </row>
    <row r="14351" spans="43:45" x14ac:dyDescent="0.25">
      <c r="AQ14351" s="89">
        <v>10057778</v>
      </c>
      <c r="AR14351" s="90" t="str">
        <f t="shared" si="232"/>
        <v>O</v>
      </c>
      <c r="AS14351" t="s">
        <v>14276</v>
      </c>
    </row>
    <row r="14352" spans="43:45" x14ac:dyDescent="0.25">
      <c r="AQ14352" s="89">
        <v>10057861</v>
      </c>
      <c r="AR14352" s="90" t="str">
        <f t="shared" si="232"/>
        <v>O</v>
      </c>
      <c r="AS14352" t="s">
        <v>14277</v>
      </c>
    </row>
    <row r="14353" spans="43:45" x14ac:dyDescent="0.25">
      <c r="AQ14353" s="89">
        <v>10057939</v>
      </c>
      <c r="AR14353" s="90" t="str">
        <f t="shared" si="232"/>
        <v>O</v>
      </c>
      <c r="AS14353" t="s">
        <v>14278</v>
      </c>
    </row>
    <row r="14354" spans="43:45" x14ac:dyDescent="0.25">
      <c r="AQ14354" s="89">
        <v>10059710</v>
      </c>
      <c r="AR14354" s="90" t="str">
        <f t="shared" si="232"/>
        <v>O</v>
      </c>
      <c r="AS14354" t="s">
        <v>7099</v>
      </c>
    </row>
    <row r="14355" spans="43:45" x14ac:dyDescent="0.25">
      <c r="AQ14355" s="89">
        <v>10059719</v>
      </c>
      <c r="AR14355" s="90" t="str">
        <f t="shared" si="232"/>
        <v>O</v>
      </c>
      <c r="AS14355" t="s">
        <v>14279</v>
      </c>
    </row>
    <row r="14356" spans="43:45" x14ac:dyDescent="0.25">
      <c r="AQ14356" s="89">
        <v>10059724</v>
      </c>
      <c r="AR14356" s="90" t="str">
        <f t="shared" si="232"/>
        <v>O</v>
      </c>
      <c r="AS14356" t="s">
        <v>14280</v>
      </c>
    </row>
    <row r="14357" spans="43:45" x14ac:dyDescent="0.25">
      <c r="AQ14357" s="89">
        <v>10059727</v>
      </c>
      <c r="AR14357" s="90" t="str">
        <f t="shared" si="232"/>
        <v>O</v>
      </c>
      <c r="AS14357" t="s">
        <v>7197</v>
      </c>
    </row>
    <row r="14358" spans="43:45" x14ac:dyDescent="0.25">
      <c r="AQ14358" s="89">
        <v>10059728</v>
      </c>
      <c r="AR14358" s="90" t="str">
        <f t="shared" si="232"/>
        <v>O</v>
      </c>
      <c r="AS14358" t="s">
        <v>14281</v>
      </c>
    </row>
    <row r="14359" spans="43:45" x14ac:dyDescent="0.25">
      <c r="AQ14359" s="89">
        <v>10059729</v>
      </c>
      <c r="AR14359" s="90" t="str">
        <f t="shared" si="232"/>
        <v>O</v>
      </c>
      <c r="AS14359" t="s">
        <v>14282</v>
      </c>
    </row>
    <row r="14360" spans="43:45" x14ac:dyDescent="0.25">
      <c r="AQ14360" s="89">
        <v>10059730</v>
      </c>
      <c r="AR14360" s="90" t="str">
        <f t="shared" si="232"/>
        <v>O</v>
      </c>
      <c r="AS14360" t="s">
        <v>14283</v>
      </c>
    </row>
    <row r="14361" spans="43:45" x14ac:dyDescent="0.25">
      <c r="AQ14361" s="89">
        <v>10059731</v>
      </c>
      <c r="AR14361" s="90" t="str">
        <f t="shared" si="232"/>
        <v>O</v>
      </c>
      <c r="AS14361" t="s">
        <v>14284</v>
      </c>
    </row>
    <row r="14362" spans="43:45" x14ac:dyDescent="0.25">
      <c r="AQ14362" s="89">
        <v>10059738</v>
      </c>
      <c r="AR14362" s="90" t="str">
        <f t="shared" si="232"/>
        <v>O</v>
      </c>
      <c r="AS14362" t="s">
        <v>14285</v>
      </c>
    </row>
    <row r="14363" spans="43:45" x14ac:dyDescent="0.25">
      <c r="AQ14363" s="89">
        <v>10061395</v>
      </c>
      <c r="AR14363" s="90" t="str">
        <f t="shared" si="232"/>
        <v>O</v>
      </c>
      <c r="AS14363" t="s">
        <v>14286</v>
      </c>
    </row>
    <row r="14364" spans="43:45" x14ac:dyDescent="0.25">
      <c r="AQ14364" s="89">
        <v>10061412</v>
      </c>
      <c r="AR14364" s="90" t="str">
        <f t="shared" si="232"/>
        <v>O</v>
      </c>
      <c r="AS14364" t="s">
        <v>14287</v>
      </c>
    </row>
    <row r="14365" spans="43:45" x14ac:dyDescent="0.25">
      <c r="AQ14365" s="89">
        <v>10061419</v>
      </c>
      <c r="AR14365" s="90" t="str">
        <f t="shared" si="232"/>
        <v>O</v>
      </c>
      <c r="AS14365" t="s">
        <v>14288</v>
      </c>
    </row>
    <row r="14366" spans="43:45" x14ac:dyDescent="0.25">
      <c r="AQ14366" s="89">
        <v>10061438</v>
      </c>
      <c r="AR14366" s="90" t="str">
        <f t="shared" si="232"/>
        <v>O</v>
      </c>
      <c r="AS14366" t="s">
        <v>14289</v>
      </c>
    </row>
    <row r="14367" spans="43:45" x14ac:dyDescent="0.25">
      <c r="AQ14367" s="89">
        <v>10061472</v>
      </c>
      <c r="AR14367" s="90" t="str">
        <f t="shared" si="232"/>
        <v>O</v>
      </c>
      <c r="AS14367" t="s">
        <v>14290</v>
      </c>
    </row>
    <row r="14368" spans="43:45" x14ac:dyDescent="0.25">
      <c r="AQ14368" s="89">
        <v>10061498</v>
      </c>
      <c r="AR14368" s="90" t="str">
        <f t="shared" si="232"/>
        <v>O</v>
      </c>
      <c r="AS14368" t="s">
        <v>14291</v>
      </c>
    </row>
    <row r="14369" spans="43:45" x14ac:dyDescent="0.25">
      <c r="AQ14369" s="89">
        <v>10061519</v>
      </c>
      <c r="AR14369" s="90" t="str">
        <f t="shared" si="232"/>
        <v>O</v>
      </c>
      <c r="AS14369" t="s">
        <v>14292</v>
      </c>
    </row>
    <row r="14370" spans="43:45" x14ac:dyDescent="0.25">
      <c r="AQ14370" s="89">
        <v>10061538</v>
      </c>
      <c r="AR14370" s="90" t="str">
        <f t="shared" si="232"/>
        <v>O</v>
      </c>
      <c r="AS14370" t="s">
        <v>14293</v>
      </c>
    </row>
    <row r="14371" spans="43:45" x14ac:dyDescent="0.25">
      <c r="AQ14371" s="89">
        <v>10061559</v>
      </c>
      <c r="AR14371" s="90" t="str">
        <f t="shared" si="232"/>
        <v>O</v>
      </c>
      <c r="AS14371" t="s">
        <v>14294</v>
      </c>
    </row>
    <row r="14372" spans="43:45" x14ac:dyDescent="0.25">
      <c r="AQ14372" s="89">
        <v>10061561</v>
      </c>
      <c r="AR14372" s="90" t="str">
        <f t="shared" si="232"/>
        <v>O</v>
      </c>
      <c r="AS14372" t="s">
        <v>14295</v>
      </c>
    </row>
    <row r="14373" spans="43:45" x14ac:dyDescent="0.25">
      <c r="AQ14373" s="89">
        <v>10061568</v>
      </c>
      <c r="AR14373" s="90" t="str">
        <f t="shared" si="232"/>
        <v>O</v>
      </c>
      <c r="AS14373" t="s">
        <v>11441</v>
      </c>
    </row>
    <row r="14374" spans="43:45" x14ac:dyDescent="0.25">
      <c r="AQ14374" s="89">
        <v>10061575</v>
      </c>
      <c r="AR14374" s="90" t="str">
        <f t="shared" si="232"/>
        <v>O</v>
      </c>
      <c r="AS14374" t="s">
        <v>14296</v>
      </c>
    </row>
    <row r="14375" spans="43:45" x14ac:dyDescent="0.25">
      <c r="AQ14375" s="89">
        <v>10057659</v>
      </c>
      <c r="AR14375" s="90" t="str">
        <f t="shared" si="232"/>
        <v>O</v>
      </c>
      <c r="AS14375" t="s">
        <v>14297</v>
      </c>
    </row>
    <row r="14376" spans="43:45" x14ac:dyDescent="0.25">
      <c r="AQ14376" s="89">
        <v>10057690</v>
      </c>
      <c r="AR14376" s="90" t="str">
        <f t="shared" si="232"/>
        <v>O</v>
      </c>
      <c r="AS14376" t="s">
        <v>14298</v>
      </c>
    </row>
    <row r="14377" spans="43:45" x14ac:dyDescent="0.25">
      <c r="AQ14377" s="89">
        <v>10057697</v>
      </c>
      <c r="AR14377" s="90" t="str">
        <f t="shared" si="232"/>
        <v>O</v>
      </c>
      <c r="AS14377" t="s">
        <v>14299</v>
      </c>
    </row>
    <row r="14378" spans="43:45" x14ac:dyDescent="0.25">
      <c r="AQ14378" s="89">
        <v>10057713</v>
      </c>
      <c r="AR14378" s="90" t="str">
        <f t="shared" si="232"/>
        <v>O</v>
      </c>
      <c r="AS14378" t="s">
        <v>14300</v>
      </c>
    </row>
    <row r="14379" spans="43:45" x14ac:dyDescent="0.25">
      <c r="AQ14379" s="89">
        <v>10057748</v>
      </c>
      <c r="AR14379" s="90" t="str">
        <f t="shared" si="232"/>
        <v>O</v>
      </c>
      <c r="AS14379" t="s">
        <v>14301</v>
      </c>
    </row>
    <row r="14380" spans="43:45" x14ac:dyDescent="0.25">
      <c r="AQ14380" s="89">
        <v>10057835</v>
      </c>
      <c r="AR14380" s="90" t="str">
        <f t="shared" si="232"/>
        <v>O</v>
      </c>
      <c r="AS14380" t="s">
        <v>14302</v>
      </c>
    </row>
    <row r="14381" spans="43:45" x14ac:dyDescent="0.25">
      <c r="AQ14381" s="89">
        <v>10057846</v>
      </c>
      <c r="AR14381" s="90" t="str">
        <f t="shared" si="232"/>
        <v>O</v>
      </c>
      <c r="AS14381" t="s">
        <v>14303</v>
      </c>
    </row>
    <row r="14382" spans="43:45" x14ac:dyDescent="0.25">
      <c r="AQ14382" s="89">
        <v>10061476</v>
      </c>
      <c r="AR14382" s="90" t="str">
        <f t="shared" si="232"/>
        <v>O</v>
      </c>
      <c r="AS14382" t="s">
        <v>14304</v>
      </c>
    </row>
    <row r="14383" spans="43:45" x14ac:dyDescent="0.25">
      <c r="AQ14383" s="89">
        <v>10061487</v>
      </c>
      <c r="AR14383" s="90" t="str">
        <f t="shared" si="232"/>
        <v>O</v>
      </c>
      <c r="AS14383" t="s">
        <v>14305</v>
      </c>
    </row>
    <row r="14384" spans="43:45" x14ac:dyDescent="0.25">
      <c r="AQ14384" s="89">
        <v>10061738</v>
      </c>
      <c r="AR14384" s="90" t="str">
        <f t="shared" si="232"/>
        <v>O</v>
      </c>
      <c r="AS14384" t="s">
        <v>14306</v>
      </c>
    </row>
    <row r="14385" spans="43:45" x14ac:dyDescent="0.25">
      <c r="AQ14385" s="89">
        <v>10062531</v>
      </c>
      <c r="AR14385" s="90" t="str">
        <f t="shared" si="232"/>
        <v>O</v>
      </c>
      <c r="AS14385" t="s">
        <v>14307</v>
      </c>
    </row>
    <row r="14386" spans="43:45" x14ac:dyDescent="0.25">
      <c r="AQ14386" s="89">
        <v>10062618</v>
      </c>
      <c r="AR14386" s="90" t="str">
        <f t="shared" si="232"/>
        <v>O</v>
      </c>
      <c r="AS14386" t="s">
        <v>14308</v>
      </c>
    </row>
    <row r="14387" spans="43:45" x14ac:dyDescent="0.25">
      <c r="AQ14387" s="89">
        <v>10062669</v>
      </c>
      <c r="AR14387" s="90" t="str">
        <f t="shared" si="232"/>
        <v>O</v>
      </c>
      <c r="AS14387" t="s">
        <v>14309</v>
      </c>
    </row>
    <row r="14388" spans="43:45" x14ac:dyDescent="0.25">
      <c r="AQ14388" s="89">
        <v>10062842</v>
      </c>
      <c r="AR14388" s="90" t="str">
        <f t="shared" si="232"/>
        <v>O</v>
      </c>
      <c r="AS14388" t="s">
        <v>14310</v>
      </c>
    </row>
    <row r="14389" spans="43:45" x14ac:dyDescent="0.25">
      <c r="AQ14389" s="89">
        <v>10062900</v>
      </c>
      <c r="AR14389" s="90" t="str">
        <f t="shared" si="232"/>
        <v>O</v>
      </c>
      <c r="AS14389" t="s">
        <v>14311</v>
      </c>
    </row>
    <row r="14390" spans="43:45" x14ac:dyDescent="0.25">
      <c r="AQ14390" s="89">
        <v>10062983</v>
      </c>
      <c r="AR14390" s="90" t="str">
        <f t="shared" si="232"/>
        <v>O</v>
      </c>
      <c r="AS14390" t="s">
        <v>14312</v>
      </c>
    </row>
    <row r="14391" spans="43:45" x14ac:dyDescent="0.25">
      <c r="AQ14391" s="89">
        <v>10062989</v>
      </c>
      <c r="AR14391" s="90" t="str">
        <f t="shared" si="232"/>
        <v>O</v>
      </c>
      <c r="AS14391" t="s">
        <v>14313</v>
      </c>
    </row>
    <row r="14392" spans="43:45" x14ac:dyDescent="0.25">
      <c r="AQ14392" s="89">
        <v>10063042</v>
      </c>
      <c r="AR14392" s="90" t="str">
        <f t="shared" si="232"/>
        <v>O</v>
      </c>
      <c r="AS14392" t="s">
        <v>14314</v>
      </c>
    </row>
    <row r="14393" spans="43:45" x14ac:dyDescent="0.25">
      <c r="AQ14393" s="89">
        <v>10063052</v>
      </c>
      <c r="AR14393" s="90" t="str">
        <f t="shared" si="232"/>
        <v>O</v>
      </c>
      <c r="AS14393" t="s">
        <v>14315</v>
      </c>
    </row>
    <row r="14394" spans="43:45" x14ac:dyDescent="0.25">
      <c r="AQ14394" s="89">
        <v>10063053</v>
      </c>
      <c r="AR14394" s="90" t="str">
        <f t="shared" si="232"/>
        <v>O</v>
      </c>
      <c r="AS14394" t="s">
        <v>14316</v>
      </c>
    </row>
    <row r="14395" spans="43:45" x14ac:dyDescent="0.25">
      <c r="AQ14395" s="89">
        <v>10063056</v>
      </c>
      <c r="AR14395" s="90" t="str">
        <f t="shared" si="232"/>
        <v>O</v>
      </c>
      <c r="AS14395" t="s">
        <v>14317</v>
      </c>
    </row>
    <row r="14396" spans="43:45" x14ac:dyDescent="0.25">
      <c r="AQ14396" s="89">
        <v>10063058</v>
      </c>
      <c r="AR14396" s="90" t="str">
        <f t="shared" si="232"/>
        <v>O</v>
      </c>
      <c r="AS14396" t="s">
        <v>14318</v>
      </c>
    </row>
    <row r="14397" spans="43:45" x14ac:dyDescent="0.25">
      <c r="AQ14397" s="89">
        <v>10063060</v>
      </c>
      <c r="AR14397" s="90" t="str">
        <f t="shared" si="232"/>
        <v>O</v>
      </c>
      <c r="AS14397" t="s">
        <v>6101</v>
      </c>
    </row>
    <row r="14398" spans="43:45" x14ac:dyDescent="0.25">
      <c r="AQ14398" s="89">
        <v>10063064</v>
      </c>
      <c r="AR14398" s="90" t="str">
        <f t="shared" si="232"/>
        <v>O</v>
      </c>
      <c r="AS14398" t="s">
        <v>929</v>
      </c>
    </row>
    <row r="14399" spans="43:45" x14ac:dyDescent="0.25">
      <c r="AQ14399" s="89">
        <v>10063065</v>
      </c>
      <c r="AR14399" s="90" t="str">
        <f t="shared" si="232"/>
        <v>O</v>
      </c>
      <c r="AS14399" t="s">
        <v>14319</v>
      </c>
    </row>
    <row r="14400" spans="43:45" x14ac:dyDescent="0.25">
      <c r="AQ14400" s="89">
        <v>10063071</v>
      </c>
      <c r="AR14400" s="90" t="str">
        <f t="shared" si="232"/>
        <v>O</v>
      </c>
      <c r="AS14400" t="s">
        <v>14320</v>
      </c>
    </row>
    <row r="14401" spans="43:45" x14ac:dyDescent="0.25">
      <c r="AQ14401" s="89">
        <v>10063072</v>
      </c>
      <c r="AR14401" s="90" t="str">
        <f t="shared" si="232"/>
        <v>O</v>
      </c>
      <c r="AS14401" t="s">
        <v>14321</v>
      </c>
    </row>
    <row r="14402" spans="43:45" x14ac:dyDescent="0.25">
      <c r="AQ14402" s="89">
        <v>10063073</v>
      </c>
      <c r="AR14402" s="90" t="str">
        <f t="shared" si="232"/>
        <v>O</v>
      </c>
      <c r="AS14402" t="s">
        <v>14322</v>
      </c>
    </row>
    <row r="14403" spans="43:45" x14ac:dyDescent="0.25">
      <c r="AQ14403" s="89">
        <v>10057808</v>
      </c>
      <c r="AR14403" s="90" t="str">
        <f t="shared" si="232"/>
        <v>O</v>
      </c>
      <c r="AS14403" t="s">
        <v>14323</v>
      </c>
    </row>
    <row r="14404" spans="43:45" x14ac:dyDescent="0.25">
      <c r="AQ14404" s="89">
        <v>10057811</v>
      </c>
      <c r="AR14404" s="90" t="str">
        <f t="shared" si="232"/>
        <v>O</v>
      </c>
      <c r="AS14404" t="s">
        <v>14324</v>
      </c>
    </row>
    <row r="14405" spans="43:45" x14ac:dyDescent="0.25">
      <c r="AQ14405" s="89">
        <v>10057812</v>
      </c>
      <c r="AR14405" s="90" t="str">
        <f t="shared" si="232"/>
        <v>O</v>
      </c>
      <c r="AS14405" t="s">
        <v>14325</v>
      </c>
    </row>
    <row r="14406" spans="43:45" x14ac:dyDescent="0.25">
      <c r="AQ14406" s="89">
        <v>10057821</v>
      </c>
      <c r="AR14406" s="90" t="str">
        <f t="shared" si="232"/>
        <v>O</v>
      </c>
      <c r="AS14406" t="s">
        <v>14326</v>
      </c>
    </row>
    <row r="14407" spans="43:45" x14ac:dyDescent="0.25">
      <c r="AQ14407" s="89">
        <v>10057836</v>
      </c>
      <c r="AR14407" s="90" t="str">
        <f t="shared" si="232"/>
        <v>O</v>
      </c>
      <c r="AS14407" t="s">
        <v>14327</v>
      </c>
    </row>
    <row r="14408" spans="43:45" x14ac:dyDescent="0.25">
      <c r="AQ14408" s="89">
        <v>10057903</v>
      </c>
      <c r="AR14408" s="90" t="str">
        <f t="shared" si="232"/>
        <v>O</v>
      </c>
      <c r="AS14408" t="s">
        <v>14328</v>
      </c>
    </row>
    <row r="14409" spans="43:45" x14ac:dyDescent="0.25">
      <c r="AQ14409" s="89">
        <v>10057907</v>
      </c>
      <c r="AR14409" s="90" t="str">
        <f t="shared" ref="AR14409:AR14472" si="233">IF(ISNA(VLOOKUP(AQ14409,$BP$18:$BQ$356,2,FALSE))=TRUE,"O",VLOOKUP(AQ14409,$BP$18:$BQ$356,2,FALSE))</f>
        <v>O</v>
      </c>
      <c r="AS14409" t="s">
        <v>14329</v>
      </c>
    </row>
    <row r="14410" spans="43:45" x14ac:dyDescent="0.25">
      <c r="AQ14410" s="89">
        <v>10057937</v>
      </c>
      <c r="AR14410" s="90" t="str">
        <f t="shared" si="233"/>
        <v>O</v>
      </c>
      <c r="AS14410" t="s">
        <v>14330</v>
      </c>
    </row>
    <row r="14411" spans="43:45" x14ac:dyDescent="0.25">
      <c r="AQ14411" s="89">
        <v>10059739</v>
      </c>
      <c r="AR14411" s="90" t="str">
        <f t="shared" si="233"/>
        <v>O</v>
      </c>
      <c r="AS14411" t="s">
        <v>14331</v>
      </c>
    </row>
    <row r="14412" spans="43:45" x14ac:dyDescent="0.25">
      <c r="AQ14412" s="89">
        <v>10059751</v>
      </c>
      <c r="AR14412" s="90" t="str">
        <f t="shared" si="233"/>
        <v>O</v>
      </c>
      <c r="AS14412" t="s">
        <v>14332</v>
      </c>
    </row>
    <row r="14413" spans="43:45" x14ac:dyDescent="0.25">
      <c r="AQ14413" s="89">
        <v>10059753</v>
      </c>
      <c r="AR14413" s="90" t="str">
        <f t="shared" si="233"/>
        <v>O</v>
      </c>
      <c r="AS14413" t="s">
        <v>14333</v>
      </c>
    </row>
    <row r="14414" spans="43:45" x14ac:dyDescent="0.25">
      <c r="AQ14414" s="89">
        <v>10058056</v>
      </c>
      <c r="AR14414" s="90" t="str">
        <f t="shared" si="233"/>
        <v>O</v>
      </c>
      <c r="AS14414" t="s">
        <v>14334</v>
      </c>
    </row>
    <row r="14415" spans="43:45" x14ac:dyDescent="0.25">
      <c r="AQ14415" s="89">
        <v>10061601</v>
      </c>
      <c r="AR14415" s="90" t="str">
        <f t="shared" si="233"/>
        <v>O</v>
      </c>
      <c r="AS14415" t="s">
        <v>14335</v>
      </c>
    </row>
    <row r="14416" spans="43:45" x14ac:dyDescent="0.25">
      <c r="AQ14416" s="89">
        <v>10061630</v>
      </c>
      <c r="AR14416" s="90" t="str">
        <f t="shared" si="233"/>
        <v>O</v>
      </c>
      <c r="AS14416" t="s">
        <v>14336</v>
      </c>
    </row>
    <row r="14417" spans="43:45" x14ac:dyDescent="0.25">
      <c r="AQ14417" s="89">
        <v>10061633</v>
      </c>
      <c r="AR14417" s="90" t="str">
        <f t="shared" si="233"/>
        <v>O</v>
      </c>
      <c r="AS14417" t="s">
        <v>14337</v>
      </c>
    </row>
    <row r="14418" spans="43:45" x14ac:dyDescent="0.25">
      <c r="AQ14418" s="89">
        <v>10061674</v>
      </c>
      <c r="AR14418" s="90" t="str">
        <f t="shared" si="233"/>
        <v>O</v>
      </c>
      <c r="AS14418" t="s">
        <v>14338</v>
      </c>
    </row>
    <row r="14419" spans="43:45" x14ac:dyDescent="0.25">
      <c r="AQ14419" s="89">
        <v>10061762</v>
      </c>
      <c r="AR14419" s="90" t="str">
        <f t="shared" si="233"/>
        <v>O</v>
      </c>
      <c r="AS14419" t="s">
        <v>14339</v>
      </c>
    </row>
    <row r="14420" spans="43:45" x14ac:dyDescent="0.25">
      <c r="AQ14420" s="89">
        <v>10061769</v>
      </c>
      <c r="AR14420" s="90" t="str">
        <f t="shared" si="233"/>
        <v>O</v>
      </c>
      <c r="AS14420" t="s">
        <v>14340</v>
      </c>
    </row>
    <row r="14421" spans="43:45" x14ac:dyDescent="0.25">
      <c r="AQ14421" s="89">
        <v>10061776</v>
      </c>
      <c r="AR14421" s="90" t="str">
        <f t="shared" si="233"/>
        <v>O</v>
      </c>
      <c r="AS14421" t="s">
        <v>14341</v>
      </c>
    </row>
    <row r="14422" spans="43:45" x14ac:dyDescent="0.25">
      <c r="AQ14422" s="89">
        <v>10057646</v>
      </c>
      <c r="AR14422" s="90" t="str">
        <f t="shared" si="233"/>
        <v>O</v>
      </c>
      <c r="AS14422" t="s">
        <v>14342</v>
      </c>
    </row>
    <row r="14423" spans="43:45" x14ac:dyDescent="0.25">
      <c r="AQ14423" s="89">
        <v>10057649</v>
      </c>
      <c r="AR14423" s="90" t="str">
        <f t="shared" si="233"/>
        <v>O</v>
      </c>
      <c r="AS14423" t="s">
        <v>14343</v>
      </c>
    </row>
    <row r="14424" spans="43:45" x14ac:dyDescent="0.25">
      <c r="AQ14424" s="89">
        <v>10057662</v>
      </c>
      <c r="AR14424" s="90" t="str">
        <f t="shared" si="233"/>
        <v>O</v>
      </c>
      <c r="AS14424" t="s">
        <v>14344</v>
      </c>
    </row>
    <row r="14425" spans="43:45" x14ac:dyDescent="0.25">
      <c r="AQ14425" s="89">
        <v>10061745</v>
      </c>
      <c r="AR14425" s="90" t="str">
        <f t="shared" si="233"/>
        <v>O</v>
      </c>
      <c r="AS14425" t="s">
        <v>14345</v>
      </c>
    </row>
    <row r="14426" spans="43:45" x14ac:dyDescent="0.25">
      <c r="AQ14426" s="89">
        <v>10061781</v>
      </c>
      <c r="AR14426" s="90" t="str">
        <f t="shared" si="233"/>
        <v>O</v>
      </c>
      <c r="AS14426" t="s">
        <v>14346</v>
      </c>
    </row>
    <row r="14427" spans="43:45" x14ac:dyDescent="0.25">
      <c r="AQ14427" s="89">
        <v>10061783</v>
      </c>
      <c r="AR14427" s="90" t="str">
        <f t="shared" si="233"/>
        <v>O</v>
      </c>
      <c r="AS14427" t="s">
        <v>14347</v>
      </c>
    </row>
    <row r="14428" spans="43:45" x14ac:dyDescent="0.25">
      <c r="AQ14428" s="89">
        <v>10061824</v>
      </c>
      <c r="AR14428" s="90" t="str">
        <f t="shared" si="233"/>
        <v>O</v>
      </c>
      <c r="AS14428" t="s">
        <v>14348</v>
      </c>
    </row>
    <row r="14429" spans="43:45" x14ac:dyDescent="0.25">
      <c r="AQ14429" s="89">
        <v>10061905</v>
      </c>
      <c r="AR14429" s="90" t="str">
        <f t="shared" si="233"/>
        <v>O</v>
      </c>
      <c r="AS14429" t="s">
        <v>14349</v>
      </c>
    </row>
    <row r="14430" spans="43:45" x14ac:dyDescent="0.25">
      <c r="AQ14430" s="89">
        <v>10061942</v>
      </c>
      <c r="AR14430" s="90" t="str">
        <f t="shared" si="233"/>
        <v>O</v>
      </c>
      <c r="AS14430" t="s">
        <v>14350</v>
      </c>
    </row>
    <row r="14431" spans="43:45" x14ac:dyDescent="0.25">
      <c r="AQ14431" s="89">
        <v>10061944</v>
      </c>
      <c r="AR14431" s="90" t="str">
        <f t="shared" si="233"/>
        <v>O</v>
      </c>
      <c r="AS14431" t="s">
        <v>14351</v>
      </c>
    </row>
    <row r="14432" spans="43:45" x14ac:dyDescent="0.25">
      <c r="AQ14432" s="89">
        <v>10061984</v>
      </c>
      <c r="AR14432" s="90" t="str">
        <f t="shared" si="233"/>
        <v>O</v>
      </c>
      <c r="AS14432" t="s">
        <v>14352</v>
      </c>
    </row>
    <row r="14433" spans="43:45" x14ac:dyDescent="0.25">
      <c r="AQ14433" s="89">
        <v>10061999</v>
      </c>
      <c r="AR14433" s="90" t="str">
        <f t="shared" si="233"/>
        <v>O</v>
      </c>
      <c r="AS14433" t="s">
        <v>14353</v>
      </c>
    </row>
    <row r="14434" spans="43:45" x14ac:dyDescent="0.25">
      <c r="AQ14434" s="89">
        <v>10062017</v>
      </c>
      <c r="AR14434" s="90" t="str">
        <f t="shared" si="233"/>
        <v>O</v>
      </c>
      <c r="AS14434" t="s">
        <v>14354</v>
      </c>
    </row>
    <row r="14435" spans="43:45" x14ac:dyDescent="0.25">
      <c r="AQ14435" s="89">
        <v>10062018</v>
      </c>
      <c r="AR14435" s="90" t="str">
        <f t="shared" si="233"/>
        <v>O</v>
      </c>
      <c r="AS14435" t="s">
        <v>14355</v>
      </c>
    </row>
    <row r="14436" spans="43:45" x14ac:dyDescent="0.25">
      <c r="AQ14436" s="89">
        <v>10062070</v>
      </c>
      <c r="AR14436" s="90" t="str">
        <f t="shared" si="233"/>
        <v>O</v>
      </c>
      <c r="AS14436" t="s">
        <v>14356</v>
      </c>
    </row>
    <row r="14437" spans="43:45" x14ac:dyDescent="0.25">
      <c r="AQ14437" s="89">
        <v>10062089</v>
      </c>
      <c r="AR14437" s="90" t="str">
        <f t="shared" si="233"/>
        <v>O</v>
      </c>
      <c r="AS14437" t="s">
        <v>14357</v>
      </c>
    </row>
    <row r="14438" spans="43:45" x14ac:dyDescent="0.25">
      <c r="AQ14438" s="89">
        <v>10062098</v>
      </c>
      <c r="AR14438" s="90" t="str">
        <f t="shared" si="233"/>
        <v>O</v>
      </c>
      <c r="AS14438" t="s">
        <v>14358</v>
      </c>
    </row>
    <row r="14439" spans="43:45" x14ac:dyDescent="0.25">
      <c r="AQ14439" s="89">
        <v>10062602</v>
      </c>
      <c r="AR14439" s="90" t="str">
        <f t="shared" si="233"/>
        <v>O</v>
      </c>
      <c r="AS14439" t="s">
        <v>14359</v>
      </c>
    </row>
    <row r="14440" spans="43:45" x14ac:dyDescent="0.25">
      <c r="AQ14440" s="89">
        <v>10062619</v>
      </c>
      <c r="AR14440" s="90" t="str">
        <f t="shared" si="233"/>
        <v>O</v>
      </c>
      <c r="AS14440" t="s">
        <v>14360</v>
      </c>
    </row>
    <row r="14441" spans="43:45" x14ac:dyDescent="0.25">
      <c r="AQ14441" s="89">
        <v>10062620</v>
      </c>
      <c r="AR14441" s="90" t="str">
        <f t="shared" si="233"/>
        <v>O</v>
      </c>
      <c r="AS14441" t="s">
        <v>14361</v>
      </c>
    </row>
    <row r="14442" spans="43:45" x14ac:dyDescent="0.25">
      <c r="AQ14442" s="89">
        <v>10062653</v>
      </c>
      <c r="AR14442" s="90" t="str">
        <f t="shared" si="233"/>
        <v>O</v>
      </c>
      <c r="AS14442" t="s">
        <v>14362</v>
      </c>
    </row>
    <row r="14443" spans="43:45" x14ac:dyDescent="0.25">
      <c r="AQ14443" s="89">
        <v>10062701</v>
      </c>
      <c r="AR14443" s="90" t="str">
        <f t="shared" si="233"/>
        <v>O</v>
      </c>
      <c r="AS14443" t="s">
        <v>14363</v>
      </c>
    </row>
    <row r="14444" spans="43:45" x14ac:dyDescent="0.25">
      <c r="AQ14444" s="89">
        <v>10062703</v>
      </c>
      <c r="AR14444" s="90" t="str">
        <f t="shared" si="233"/>
        <v>O</v>
      </c>
      <c r="AS14444" t="s">
        <v>14364</v>
      </c>
    </row>
    <row r="14445" spans="43:45" x14ac:dyDescent="0.25">
      <c r="AQ14445" s="89">
        <v>10062845</v>
      </c>
      <c r="AR14445" s="90" t="str">
        <f t="shared" si="233"/>
        <v>O</v>
      </c>
      <c r="AS14445" t="s">
        <v>14365</v>
      </c>
    </row>
    <row r="14446" spans="43:45" x14ac:dyDescent="0.25">
      <c r="AQ14446" s="89">
        <v>10062846</v>
      </c>
      <c r="AR14446" s="90" t="str">
        <f t="shared" si="233"/>
        <v>O</v>
      </c>
      <c r="AS14446" t="s">
        <v>14366</v>
      </c>
    </row>
    <row r="14447" spans="43:45" x14ac:dyDescent="0.25">
      <c r="AQ14447" s="89">
        <v>10062879</v>
      </c>
      <c r="AR14447" s="90" t="str">
        <f t="shared" si="233"/>
        <v>O</v>
      </c>
      <c r="AS14447" t="s">
        <v>14367</v>
      </c>
    </row>
    <row r="14448" spans="43:45" x14ac:dyDescent="0.25">
      <c r="AQ14448" s="89">
        <v>10062986</v>
      </c>
      <c r="AR14448" s="90" t="str">
        <f t="shared" si="233"/>
        <v>O</v>
      </c>
      <c r="AS14448" t="s">
        <v>14368</v>
      </c>
    </row>
    <row r="14449" spans="43:45" x14ac:dyDescent="0.25">
      <c r="AQ14449" s="89">
        <v>10062997</v>
      </c>
      <c r="AR14449" s="90" t="str">
        <f t="shared" si="233"/>
        <v>O</v>
      </c>
      <c r="AS14449" t="s">
        <v>14369</v>
      </c>
    </row>
    <row r="14450" spans="43:45" x14ac:dyDescent="0.25">
      <c r="AQ14450" s="89">
        <v>10063021</v>
      </c>
      <c r="AR14450" s="90" t="str">
        <f t="shared" si="233"/>
        <v>O</v>
      </c>
      <c r="AS14450" t="s">
        <v>14370</v>
      </c>
    </row>
    <row r="14451" spans="43:45" x14ac:dyDescent="0.25">
      <c r="AQ14451" s="89">
        <v>10063077</v>
      </c>
      <c r="AR14451" s="90" t="str">
        <f t="shared" si="233"/>
        <v>O</v>
      </c>
      <c r="AS14451" t="s">
        <v>14371</v>
      </c>
    </row>
    <row r="14452" spans="43:45" x14ac:dyDescent="0.25">
      <c r="AQ14452" s="89">
        <v>10063078</v>
      </c>
      <c r="AR14452" s="90" t="str">
        <f t="shared" si="233"/>
        <v>O</v>
      </c>
      <c r="AS14452" t="s">
        <v>14372</v>
      </c>
    </row>
    <row r="14453" spans="43:45" x14ac:dyDescent="0.25">
      <c r="AQ14453" s="89">
        <v>10063082</v>
      </c>
      <c r="AR14453" s="90" t="str">
        <f t="shared" si="233"/>
        <v>O</v>
      </c>
      <c r="AS14453" t="s">
        <v>14373</v>
      </c>
    </row>
    <row r="14454" spans="43:45" x14ac:dyDescent="0.25">
      <c r="AQ14454" s="89">
        <v>10063083</v>
      </c>
      <c r="AR14454" s="90" t="str">
        <f t="shared" si="233"/>
        <v>O</v>
      </c>
      <c r="AS14454" t="s">
        <v>14374</v>
      </c>
    </row>
    <row r="14455" spans="43:45" x14ac:dyDescent="0.25">
      <c r="AQ14455" s="89">
        <v>10063088</v>
      </c>
      <c r="AR14455" s="90" t="str">
        <f t="shared" si="233"/>
        <v>O</v>
      </c>
      <c r="AS14455" t="s">
        <v>14375</v>
      </c>
    </row>
    <row r="14456" spans="43:45" x14ac:dyDescent="0.25">
      <c r="AQ14456" s="89">
        <v>10063093</v>
      </c>
      <c r="AR14456" s="90" t="str">
        <f t="shared" si="233"/>
        <v>O</v>
      </c>
      <c r="AS14456" t="s">
        <v>14376</v>
      </c>
    </row>
    <row r="14457" spans="43:45" x14ac:dyDescent="0.25">
      <c r="AQ14457" s="89">
        <v>10063098</v>
      </c>
      <c r="AR14457" s="90" t="str">
        <f t="shared" si="233"/>
        <v>O</v>
      </c>
      <c r="AS14457" t="s">
        <v>14377</v>
      </c>
    </row>
    <row r="14458" spans="43:45" x14ac:dyDescent="0.25">
      <c r="AQ14458" s="89">
        <v>10063101</v>
      </c>
      <c r="AR14458" s="90" t="str">
        <f t="shared" si="233"/>
        <v>O</v>
      </c>
      <c r="AS14458" t="s">
        <v>14378</v>
      </c>
    </row>
    <row r="14459" spans="43:45" x14ac:dyDescent="0.25">
      <c r="AQ14459" s="89">
        <v>10059754</v>
      </c>
      <c r="AR14459" s="90" t="str">
        <f t="shared" si="233"/>
        <v>O</v>
      </c>
      <c r="AS14459" t="s">
        <v>14379</v>
      </c>
    </row>
    <row r="14460" spans="43:45" x14ac:dyDescent="0.25">
      <c r="AQ14460" s="89">
        <v>10059756</v>
      </c>
      <c r="AR14460" s="90" t="str">
        <f t="shared" si="233"/>
        <v>O</v>
      </c>
      <c r="AS14460" t="s">
        <v>14380</v>
      </c>
    </row>
    <row r="14461" spans="43:45" x14ac:dyDescent="0.25">
      <c r="AQ14461" s="89">
        <v>10059762</v>
      </c>
      <c r="AR14461" s="90" t="str">
        <f t="shared" si="233"/>
        <v>O</v>
      </c>
      <c r="AS14461" t="s">
        <v>14381</v>
      </c>
    </row>
    <row r="14462" spans="43:45" x14ac:dyDescent="0.25">
      <c r="AQ14462" s="89">
        <v>10059771</v>
      </c>
      <c r="AR14462" s="90" t="str">
        <f t="shared" si="233"/>
        <v>O</v>
      </c>
      <c r="AS14462" t="s">
        <v>14382</v>
      </c>
    </row>
    <row r="14463" spans="43:45" x14ac:dyDescent="0.25">
      <c r="AQ14463" s="89">
        <v>10059776</v>
      </c>
      <c r="AR14463" s="90" t="str">
        <f t="shared" si="233"/>
        <v>O</v>
      </c>
      <c r="AS14463" t="s">
        <v>9519</v>
      </c>
    </row>
    <row r="14464" spans="43:45" x14ac:dyDescent="0.25">
      <c r="AQ14464" s="89">
        <v>10059777</v>
      </c>
      <c r="AR14464" s="90" t="str">
        <f t="shared" si="233"/>
        <v>O</v>
      </c>
      <c r="AS14464" t="s">
        <v>14383</v>
      </c>
    </row>
    <row r="14465" spans="43:45" x14ac:dyDescent="0.25">
      <c r="AQ14465" s="89">
        <v>10059785</v>
      </c>
      <c r="AR14465" s="90" t="str">
        <f t="shared" si="233"/>
        <v>O</v>
      </c>
      <c r="AS14465" t="s">
        <v>14384</v>
      </c>
    </row>
    <row r="14466" spans="43:45" x14ac:dyDescent="0.25">
      <c r="AQ14466" s="89">
        <v>10059788</v>
      </c>
      <c r="AR14466" s="90" t="str">
        <f t="shared" si="233"/>
        <v>O</v>
      </c>
      <c r="AS14466" t="s">
        <v>14385</v>
      </c>
    </row>
    <row r="14467" spans="43:45" x14ac:dyDescent="0.25">
      <c r="AQ14467" s="89">
        <v>10059791</v>
      </c>
      <c r="AR14467" s="90" t="str">
        <f t="shared" si="233"/>
        <v>O</v>
      </c>
      <c r="AS14467" t="s">
        <v>14386</v>
      </c>
    </row>
    <row r="14468" spans="43:45" x14ac:dyDescent="0.25">
      <c r="AQ14468" s="89">
        <v>10059794</v>
      </c>
      <c r="AR14468" s="90" t="str">
        <f t="shared" si="233"/>
        <v>O</v>
      </c>
      <c r="AS14468" t="s">
        <v>14387</v>
      </c>
    </row>
    <row r="14469" spans="43:45" x14ac:dyDescent="0.25">
      <c r="AQ14469" s="89">
        <v>10059795</v>
      </c>
      <c r="AR14469" s="90" t="str">
        <f t="shared" si="233"/>
        <v>O</v>
      </c>
      <c r="AS14469" t="s">
        <v>14388</v>
      </c>
    </row>
    <row r="14470" spans="43:45" x14ac:dyDescent="0.25">
      <c r="AQ14470" s="89">
        <v>10059796</v>
      </c>
      <c r="AR14470" s="90" t="str">
        <f t="shared" si="233"/>
        <v>O</v>
      </c>
      <c r="AS14470" t="s">
        <v>14389</v>
      </c>
    </row>
    <row r="14471" spans="43:45" x14ac:dyDescent="0.25">
      <c r="AQ14471" s="89">
        <v>10059801</v>
      </c>
      <c r="AR14471" s="90" t="str">
        <f t="shared" si="233"/>
        <v>O</v>
      </c>
      <c r="AS14471" t="s">
        <v>14390</v>
      </c>
    </row>
    <row r="14472" spans="43:45" x14ac:dyDescent="0.25">
      <c r="AQ14472" s="89">
        <v>10059805</v>
      </c>
      <c r="AR14472" s="90" t="str">
        <f t="shared" si="233"/>
        <v>O</v>
      </c>
      <c r="AS14472" t="s">
        <v>14391</v>
      </c>
    </row>
    <row r="14473" spans="43:45" x14ac:dyDescent="0.25">
      <c r="AQ14473" s="89">
        <v>10059807</v>
      </c>
      <c r="AR14473" s="90" t="str">
        <f t="shared" ref="AR14473:AR14536" si="234">IF(ISNA(VLOOKUP(AQ14473,$BP$18:$BQ$356,2,FALSE))=TRUE,"O",VLOOKUP(AQ14473,$BP$18:$BQ$356,2,FALSE))</f>
        <v>O</v>
      </c>
      <c r="AS14473" t="s">
        <v>14392</v>
      </c>
    </row>
    <row r="14474" spans="43:45" x14ac:dyDescent="0.25">
      <c r="AQ14474" s="89">
        <v>10059808</v>
      </c>
      <c r="AR14474" s="90" t="str">
        <f t="shared" si="234"/>
        <v>O</v>
      </c>
      <c r="AS14474" t="s">
        <v>14393</v>
      </c>
    </row>
    <row r="14475" spans="43:45" x14ac:dyDescent="0.25">
      <c r="AQ14475" s="89">
        <v>10059809</v>
      </c>
      <c r="AR14475" s="90" t="str">
        <f t="shared" si="234"/>
        <v>O</v>
      </c>
      <c r="AS14475" t="s">
        <v>14394</v>
      </c>
    </row>
    <row r="14476" spans="43:45" x14ac:dyDescent="0.25">
      <c r="AQ14476" s="89">
        <v>10059810</v>
      </c>
      <c r="AR14476" s="90" t="str">
        <f t="shared" si="234"/>
        <v>O</v>
      </c>
      <c r="AS14476" t="s">
        <v>14395</v>
      </c>
    </row>
    <row r="14477" spans="43:45" x14ac:dyDescent="0.25">
      <c r="AQ14477" s="89">
        <v>10061793</v>
      </c>
      <c r="AR14477" s="90" t="str">
        <f t="shared" si="234"/>
        <v>O</v>
      </c>
      <c r="AS14477" t="s">
        <v>14396</v>
      </c>
    </row>
    <row r="14478" spans="43:45" x14ac:dyDescent="0.25">
      <c r="AQ14478" s="89">
        <v>10061794</v>
      </c>
      <c r="AR14478" s="90" t="str">
        <f t="shared" si="234"/>
        <v>O</v>
      </c>
      <c r="AS14478" t="s">
        <v>14397</v>
      </c>
    </row>
    <row r="14479" spans="43:45" x14ac:dyDescent="0.25">
      <c r="AQ14479" s="89">
        <v>10061812</v>
      </c>
      <c r="AR14479" s="90" t="str">
        <f t="shared" si="234"/>
        <v>O</v>
      </c>
      <c r="AS14479" t="s">
        <v>14398</v>
      </c>
    </row>
    <row r="14480" spans="43:45" x14ac:dyDescent="0.25">
      <c r="AQ14480" s="89">
        <v>10061822</v>
      </c>
      <c r="AR14480" s="90" t="str">
        <f t="shared" si="234"/>
        <v>O</v>
      </c>
      <c r="AS14480" t="s">
        <v>14399</v>
      </c>
    </row>
    <row r="14481" spans="43:45" x14ac:dyDescent="0.25">
      <c r="AQ14481" s="89">
        <v>10061823</v>
      </c>
      <c r="AR14481" s="90" t="str">
        <f t="shared" si="234"/>
        <v>O</v>
      </c>
      <c r="AS14481" t="s">
        <v>14400</v>
      </c>
    </row>
    <row r="14482" spans="43:45" x14ac:dyDescent="0.25">
      <c r="AQ14482" s="89">
        <v>10061835</v>
      </c>
      <c r="AR14482" s="90" t="str">
        <f t="shared" si="234"/>
        <v>O</v>
      </c>
      <c r="AS14482" t="s">
        <v>14401</v>
      </c>
    </row>
    <row r="14483" spans="43:45" x14ac:dyDescent="0.25">
      <c r="AQ14483" s="89">
        <v>10061873</v>
      </c>
      <c r="AR14483" s="90" t="str">
        <f t="shared" si="234"/>
        <v>O</v>
      </c>
      <c r="AS14483" t="s">
        <v>14402</v>
      </c>
    </row>
    <row r="14484" spans="43:45" x14ac:dyDescent="0.25">
      <c r="AQ14484" s="89">
        <v>10061936</v>
      </c>
      <c r="AR14484" s="90" t="str">
        <f t="shared" si="234"/>
        <v>O</v>
      </c>
      <c r="AS14484" t="s">
        <v>14403</v>
      </c>
    </row>
    <row r="14485" spans="43:45" x14ac:dyDescent="0.25">
      <c r="AQ14485" s="89">
        <v>10061967</v>
      </c>
      <c r="AR14485" s="90" t="str">
        <f t="shared" si="234"/>
        <v>O</v>
      </c>
      <c r="AS14485" t="s">
        <v>14404</v>
      </c>
    </row>
    <row r="14486" spans="43:45" x14ac:dyDescent="0.25">
      <c r="AQ14486" s="89">
        <v>10061987</v>
      </c>
      <c r="AR14486" s="90" t="str">
        <f t="shared" si="234"/>
        <v>O</v>
      </c>
      <c r="AS14486" t="s">
        <v>14405</v>
      </c>
    </row>
    <row r="14487" spans="43:45" x14ac:dyDescent="0.25">
      <c r="AQ14487" s="89">
        <v>10062005</v>
      </c>
      <c r="AR14487" s="90" t="str">
        <f t="shared" si="234"/>
        <v>O</v>
      </c>
      <c r="AS14487" t="s">
        <v>14406</v>
      </c>
    </row>
    <row r="14488" spans="43:45" x14ac:dyDescent="0.25">
      <c r="AQ14488" s="89">
        <v>10058000</v>
      </c>
      <c r="AR14488" s="90" t="str">
        <f t="shared" si="234"/>
        <v>O</v>
      </c>
      <c r="AS14488" t="s">
        <v>14407</v>
      </c>
    </row>
    <row r="14489" spans="43:45" x14ac:dyDescent="0.25">
      <c r="AQ14489" s="89">
        <v>10061500</v>
      </c>
      <c r="AR14489" s="90" t="str">
        <f t="shared" si="234"/>
        <v>O</v>
      </c>
      <c r="AS14489" t="s">
        <v>14408</v>
      </c>
    </row>
    <row r="14490" spans="43:45" x14ac:dyDescent="0.25">
      <c r="AQ14490" s="89">
        <v>10061825</v>
      </c>
      <c r="AR14490" s="90" t="str">
        <f t="shared" si="234"/>
        <v>O</v>
      </c>
      <c r="AS14490" t="s">
        <v>14409</v>
      </c>
    </row>
    <row r="14491" spans="43:45" x14ac:dyDescent="0.25">
      <c r="AQ14491" s="89">
        <v>10062117</v>
      </c>
      <c r="AR14491" s="90" t="str">
        <f t="shared" si="234"/>
        <v>O</v>
      </c>
      <c r="AS14491" t="s">
        <v>14410</v>
      </c>
    </row>
    <row r="14492" spans="43:45" x14ac:dyDescent="0.25">
      <c r="AQ14492" s="89">
        <v>10062126</v>
      </c>
      <c r="AR14492" s="90" t="str">
        <f t="shared" si="234"/>
        <v>O</v>
      </c>
      <c r="AS14492" t="s">
        <v>14411</v>
      </c>
    </row>
    <row r="14493" spans="43:45" x14ac:dyDescent="0.25">
      <c r="AQ14493" s="89">
        <v>10062136</v>
      </c>
      <c r="AR14493" s="90" t="str">
        <f t="shared" si="234"/>
        <v>O</v>
      </c>
      <c r="AS14493" t="s">
        <v>14412</v>
      </c>
    </row>
    <row r="14494" spans="43:45" x14ac:dyDescent="0.25">
      <c r="AQ14494" s="89">
        <v>10062143</v>
      </c>
      <c r="AR14494" s="90" t="str">
        <f t="shared" si="234"/>
        <v>O</v>
      </c>
      <c r="AS14494" t="s">
        <v>14413</v>
      </c>
    </row>
    <row r="14495" spans="43:45" x14ac:dyDescent="0.25">
      <c r="AQ14495" s="89">
        <v>10062149</v>
      </c>
      <c r="AR14495" s="90" t="str">
        <f t="shared" si="234"/>
        <v>O</v>
      </c>
      <c r="AS14495" t="s">
        <v>14414</v>
      </c>
    </row>
    <row r="14496" spans="43:45" x14ac:dyDescent="0.25">
      <c r="AQ14496" s="89">
        <v>10062157</v>
      </c>
      <c r="AR14496" s="90" t="str">
        <f t="shared" si="234"/>
        <v>O</v>
      </c>
      <c r="AS14496" t="s">
        <v>14415</v>
      </c>
    </row>
    <row r="14497" spans="43:45" x14ac:dyDescent="0.25">
      <c r="AQ14497" s="89">
        <v>10062158</v>
      </c>
      <c r="AR14497" s="90" t="str">
        <f t="shared" si="234"/>
        <v>O</v>
      </c>
      <c r="AS14497" t="s">
        <v>14416</v>
      </c>
    </row>
    <row r="14498" spans="43:45" x14ac:dyDescent="0.25">
      <c r="AQ14498" s="89">
        <v>10062169</v>
      </c>
      <c r="AR14498" s="90" t="str">
        <f t="shared" si="234"/>
        <v>O</v>
      </c>
      <c r="AS14498" t="s">
        <v>14417</v>
      </c>
    </row>
    <row r="14499" spans="43:45" x14ac:dyDescent="0.25">
      <c r="AQ14499" s="89">
        <v>10062179</v>
      </c>
      <c r="AR14499" s="90" t="str">
        <f t="shared" si="234"/>
        <v>O</v>
      </c>
      <c r="AS14499" t="s">
        <v>14418</v>
      </c>
    </row>
    <row r="14500" spans="43:45" x14ac:dyDescent="0.25">
      <c r="AQ14500" s="89">
        <v>10062186</v>
      </c>
      <c r="AR14500" s="90" t="str">
        <f t="shared" si="234"/>
        <v>O</v>
      </c>
      <c r="AS14500" t="s">
        <v>14419</v>
      </c>
    </row>
    <row r="14501" spans="43:45" x14ac:dyDescent="0.25">
      <c r="AQ14501" s="89">
        <v>10062192</v>
      </c>
      <c r="AR14501" s="90" t="str">
        <f t="shared" si="234"/>
        <v>O</v>
      </c>
      <c r="AS14501" t="s">
        <v>14420</v>
      </c>
    </row>
    <row r="14502" spans="43:45" x14ac:dyDescent="0.25">
      <c r="AQ14502" s="89">
        <v>10062198</v>
      </c>
      <c r="AR14502" s="90" t="str">
        <f t="shared" si="234"/>
        <v>O</v>
      </c>
      <c r="AS14502" t="s">
        <v>14421</v>
      </c>
    </row>
    <row r="14503" spans="43:45" x14ac:dyDescent="0.25">
      <c r="AQ14503" s="89">
        <v>10062498</v>
      </c>
      <c r="AR14503" s="90" t="str">
        <f t="shared" si="234"/>
        <v>O</v>
      </c>
      <c r="AS14503" t="s">
        <v>14422</v>
      </c>
    </row>
    <row r="14504" spans="43:45" x14ac:dyDescent="0.25">
      <c r="AQ14504" s="89">
        <v>10062707</v>
      </c>
      <c r="AR14504" s="90" t="str">
        <f t="shared" si="234"/>
        <v>O</v>
      </c>
      <c r="AS14504" t="s">
        <v>14423</v>
      </c>
    </row>
    <row r="14505" spans="43:45" x14ac:dyDescent="0.25">
      <c r="AQ14505" s="89">
        <v>10062867</v>
      </c>
      <c r="AR14505" s="90" t="str">
        <f t="shared" si="234"/>
        <v>O</v>
      </c>
      <c r="AS14505" t="s">
        <v>14424</v>
      </c>
    </row>
    <row r="14506" spans="43:45" x14ac:dyDescent="0.25">
      <c r="AQ14506" s="89">
        <v>10062881</v>
      </c>
      <c r="AR14506" s="90" t="str">
        <f t="shared" si="234"/>
        <v>O</v>
      </c>
      <c r="AS14506" t="s">
        <v>14425</v>
      </c>
    </row>
    <row r="14507" spans="43:45" x14ac:dyDescent="0.25">
      <c r="AQ14507" s="89">
        <v>10062968</v>
      </c>
      <c r="AR14507" s="90" t="str">
        <f t="shared" si="234"/>
        <v>O</v>
      </c>
      <c r="AS14507" t="s">
        <v>14426</v>
      </c>
    </row>
    <row r="14508" spans="43:45" x14ac:dyDescent="0.25">
      <c r="AQ14508" s="89">
        <v>10062969</v>
      </c>
      <c r="AR14508" s="90" t="str">
        <f t="shared" si="234"/>
        <v>O</v>
      </c>
      <c r="AS14508" t="s">
        <v>14427</v>
      </c>
    </row>
    <row r="14509" spans="43:45" x14ac:dyDescent="0.25">
      <c r="AQ14509" s="89">
        <v>10062982</v>
      </c>
      <c r="AR14509" s="90" t="str">
        <f t="shared" si="234"/>
        <v>O</v>
      </c>
      <c r="AS14509" t="s">
        <v>14428</v>
      </c>
    </row>
    <row r="14510" spans="43:45" x14ac:dyDescent="0.25">
      <c r="AQ14510" s="89">
        <v>10063104</v>
      </c>
      <c r="AR14510" s="90" t="str">
        <f t="shared" si="234"/>
        <v>O</v>
      </c>
      <c r="AS14510" t="s">
        <v>7866</v>
      </c>
    </row>
    <row r="14511" spans="43:45" x14ac:dyDescent="0.25">
      <c r="AQ14511" s="89">
        <v>10063105</v>
      </c>
      <c r="AR14511" s="90" t="str">
        <f t="shared" si="234"/>
        <v>O</v>
      </c>
      <c r="AS14511" t="s">
        <v>14429</v>
      </c>
    </row>
    <row r="14512" spans="43:45" x14ac:dyDescent="0.25">
      <c r="AQ14512" s="89">
        <v>10063110</v>
      </c>
      <c r="AR14512" s="90" t="str">
        <f t="shared" si="234"/>
        <v>O</v>
      </c>
      <c r="AS14512" t="s">
        <v>14430</v>
      </c>
    </row>
    <row r="14513" spans="43:45" x14ac:dyDescent="0.25">
      <c r="AQ14513" s="89">
        <v>10063115</v>
      </c>
      <c r="AR14513" s="90" t="str">
        <f t="shared" si="234"/>
        <v>O</v>
      </c>
      <c r="AS14513" t="s">
        <v>14431</v>
      </c>
    </row>
    <row r="14514" spans="43:45" x14ac:dyDescent="0.25">
      <c r="AQ14514" s="89">
        <v>10063116</v>
      </c>
      <c r="AR14514" s="90" t="str">
        <f t="shared" si="234"/>
        <v>O</v>
      </c>
      <c r="AS14514" t="s">
        <v>14432</v>
      </c>
    </row>
    <row r="14515" spans="43:45" x14ac:dyDescent="0.25">
      <c r="AQ14515" s="89">
        <v>10063117</v>
      </c>
      <c r="AR14515" s="90" t="str">
        <f t="shared" si="234"/>
        <v>O</v>
      </c>
      <c r="AS14515" t="s">
        <v>14433</v>
      </c>
    </row>
    <row r="14516" spans="43:45" x14ac:dyDescent="0.25">
      <c r="AQ14516" s="89">
        <v>10063118</v>
      </c>
      <c r="AR14516" s="90" t="str">
        <f t="shared" si="234"/>
        <v>O</v>
      </c>
      <c r="AS14516" t="s">
        <v>14434</v>
      </c>
    </row>
    <row r="14517" spans="43:45" x14ac:dyDescent="0.25">
      <c r="AQ14517" s="89">
        <v>10063120</v>
      </c>
      <c r="AR14517" s="90" t="str">
        <f t="shared" si="234"/>
        <v>O</v>
      </c>
      <c r="AS14517" t="s">
        <v>14435</v>
      </c>
    </row>
    <row r="14518" spans="43:45" x14ac:dyDescent="0.25">
      <c r="AQ14518" s="89">
        <v>10063123</v>
      </c>
      <c r="AR14518" s="90" t="str">
        <f t="shared" si="234"/>
        <v>O</v>
      </c>
      <c r="AS14518" t="s">
        <v>14436</v>
      </c>
    </row>
    <row r="14519" spans="43:45" x14ac:dyDescent="0.25">
      <c r="AQ14519" s="89">
        <v>10063124</v>
      </c>
      <c r="AR14519" s="90" t="str">
        <f t="shared" si="234"/>
        <v>O</v>
      </c>
      <c r="AS14519" t="s">
        <v>14437</v>
      </c>
    </row>
    <row r="14520" spans="43:45" x14ac:dyDescent="0.25">
      <c r="AQ14520" s="89">
        <v>10063125</v>
      </c>
      <c r="AR14520" s="90" t="str">
        <f t="shared" si="234"/>
        <v>O</v>
      </c>
      <c r="AS14520" t="s">
        <v>14438</v>
      </c>
    </row>
    <row r="14521" spans="43:45" x14ac:dyDescent="0.25">
      <c r="AQ14521" s="89">
        <v>10063129</v>
      </c>
      <c r="AR14521" s="90" t="str">
        <f t="shared" si="234"/>
        <v>O</v>
      </c>
      <c r="AS14521" t="s">
        <v>14439</v>
      </c>
    </row>
    <row r="14522" spans="43:45" x14ac:dyDescent="0.25">
      <c r="AQ14522" s="89">
        <v>10059815</v>
      </c>
      <c r="AR14522" s="90" t="str">
        <f t="shared" si="234"/>
        <v>O</v>
      </c>
      <c r="AS14522" t="s">
        <v>14440</v>
      </c>
    </row>
    <row r="14523" spans="43:45" x14ac:dyDescent="0.25">
      <c r="AQ14523" s="89">
        <v>10059817</v>
      </c>
      <c r="AR14523" s="90" t="str">
        <f t="shared" si="234"/>
        <v>O</v>
      </c>
      <c r="AS14523" t="s">
        <v>14441</v>
      </c>
    </row>
    <row r="14524" spans="43:45" x14ac:dyDescent="0.25">
      <c r="AQ14524" s="89">
        <v>10059820</v>
      </c>
      <c r="AR14524" s="90" t="str">
        <f t="shared" si="234"/>
        <v>O</v>
      </c>
      <c r="AS14524" t="s">
        <v>14442</v>
      </c>
    </row>
    <row r="14525" spans="43:45" x14ac:dyDescent="0.25">
      <c r="AQ14525" s="89">
        <v>10059823</v>
      </c>
      <c r="AR14525" s="90" t="str">
        <f t="shared" si="234"/>
        <v>O</v>
      </c>
      <c r="AS14525" t="s">
        <v>7600</v>
      </c>
    </row>
    <row r="14526" spans="43:45" x14ac:dyDescent="0.25">
      <c r="AQ14526" s="89">
        <v>10059824</v>
      </c>
      <c r="AR14526" s="90" t="str">
        <f t="shared" si="234"/>
        <v>O</v>
      </c>
      <c r="AS14526" t="s">
        <v>14443</v>
      </c>
    </row>
    <row r="14527" spans="43:45" x14ac:dyDescent="0.25">
      <c r="AQ14527" s="89">
        <v>10059827</v>
      </c>
      <c r="AR14527" s="90" t="str">
        <f t="shared" si="234"/>
        <v>O</v>
      </c>
      <c r="AS14527" t="s">
        <v>3126</v>
      </c>
    </row>
    <row r="14528" spans="43:45" x14ac:dyDescent="0.25">
      <c r="AQ14528" s="89">
        <v>10059828</v>
      </c>
      <c r="AR14528" s="90" t="str">
        <f t="shared" si="234"/>
        <v>O</v>
      </c>
      <c r="AS14528" t="s">
        <v>7289</v>
      </c>
    </row>
    <row r="14529" spans="43:45" x14ac:dyDescent="0.25">
      <c r="AQ14529" s="89">
        <v>10059829</v>
      </c>
      <c r="AR14529" s="90" t="str">
        <f t="shared" si="234"/>
        <v>O</v>
      </c>
      <c r="AS14529" t="s">
        <v>14444</v>
      </c>
    </row>
    <row r="14530" spans="43:45" x14ac:dyDescent="0.25">
      <c r="AQ14530" s="89">
        <v>10059830</v>
      </c>
      <c r="AR14530" s="90" t="str">
        <f t="shared" si="234"/>
        <v>O</v>
      </c>
      <c r="AS14530" t="s">
        <v>14445</v>
      </c>
    </row>
    <row r="14531" spans="43:45" x14ac:dyDescent="0.25">
      <c r="AQ14531" s="89">
        <v>10059831</v>
      </c>
      <c r="AR14531" s="90" t="str">
        <f t="shared" si="234"/>
        <v>O</v>
      </c>
      <c r="AS14531" t="s">
        <v>7984</v>
      </c>
    </row>
    <row r="14532" spans="43:45" x14ac:dyDescent="0.25">
      <c r="AQ14532" s="89">
        <v>10059834</v>
      </c>
      <c r="AR14532" s="90" t="str">
        <f t="shared" si="234"/>
        <v>O</v>
      </c>
      <c r="AS14532" t="s">
        <v>14446</v>
      </c>
    </row>
    <row r="14533" spans="43:45" x14ac:dyDescent="0.25">
      <c r="AQ14533" s="89">
        <v>10059835</v>
      </c>
      <c r="AR14533" s="90" t="str">
        <f t="shared" si="234"/>
        <v>O</v>
      </c>
      <c r="AS14533" t="s">
        <v>14447</v>
      </c>
    </row>
    <row r="14534" spans="43:45" x14ac:dyDescent="0.25">
      <c r="AQ14534" s="89">
        <v>10059838</v>
      </c>
      <c r="AR14534" s="90" t="str">
        <f t="shared" si="234"/>
        <v>O</v>
      </c>
      <c r="AS14534" t="s">
        <v>14448</v>
      </c>
    </row>
    <row r="14535" spans="43:45" x14ac:dyDescent="0.25">
      <c r="AQ14535" s="89">
        <v>10059840</v>
      </c>
      <c r="AR14535" s="90" t="str">
        <f t="shared" si="234"/>
        <v>O</v>
      </c>
      <c r="AS14535" t="s">
        <v>14449</v>
      </c>
    </row>
    <row r="14536" spans="43:45" x14ac:dyDescent="0.25">
      <c r="AQ14536" s="89">
        <v>10059841</v>
      </c>
      <c r="AR14536" s="90" t="str">
        <f t="shared" si="234"/>
        <v>O</v>
      </c>
      <c r="AS14536" t="s">
        <v>7125</v>
      </c>
    </row>
    <row r="14537" spans="43:45" x14ac:dyDescent="0.25">
      <c r="AQ14537" s="89">
        <v>10059843</v>
      </c>
      <c r="AR14537" s="90" t="str">
        <f t="shared" ref="AR14537:AR14600" si="235">IF(ISNA(VLOOKUP(AQ14537,$BP$18:$BQ$356,2,FALSE))=TRUE,"O",VLOOKUP(AQ14537,$BP$18:$BQ$356,2,FALSE))</f>
        <v>O</v>
      </c>
      <c r="AS14537" t="s">
        <v>7171</v>
      </c>
    </row>
    <row r="14538" spans="43:45" x14ac:dyDescent="0.25">
      <c r="AQ14538" s="89">
        <v>10059850</v>
      </c>
      <c r="AR14538" s="90" t="str">
        <f t="shared" si="235"/>
        <v>O</v>
      </c>
      <c r="AS14538" t="s">
        <v>14450</v>
      </c>
    </row>
    <row r="14539" spans="43:45" x14ac:dyDescent="0.25">
      <c r="AQ14539" s="89">
        <v>10059853</v>
      </c>
      <c r="AR14539" s="90" t="str">
        <f t="shared" si="235"/>
        <v>O</v>
      </c>
      <c r="AS14539" t="s">
        <v>14451</v>
      </c>
    </row>
    <row r="14540" spans="43:45" x14ac:dyDescent="0.25">
      <c r="AQ14540" s="89">
        <v>10059856</v>
      </c>
      <c r="AR14540" s="90" t="str">
        <f t="shared" si="235"/>
        <v>O</v>
      </c>
      <c r="AS14540" t="s">
        <v>14452</v>
      </c>
    </row>
    <row r="14541" spans="43:45" x14ac:dyDescent="0.25">
      <c r="AQ14541" s="89">
        <v>10059858</v>
      </c>
      <c r="AR14541" s="90" t="str">
        <f t="shared" si="235"/>
        <v>O</v>
      </c>
      <c r="AS14541" t="s">
        <v>14453</v>
      </c>
    </row>
    <row r="14542" spans="43:45" x14ac:dyDescent="0.25">
      <c r="AQ14542" s="89">
        <v>10062027</v>
      </c>
      <c r="AR14542" s="90" t="str">
        <f t="shared" si="235"/>
        <v>O</v>
      </c>
      <c r="AS14542" t="s">
        <v>14454</v>
      </c>
    </row>
    <row r="14543" spans="43:45" x14ac:dyDescent="0.25">
      <c r="AQ14543" s="89">
        <v>10062032</v>
      </c>
      <c r="AR14543" s="90" t="str">
        <f t="shared" si="235"/>
        <v>O</v>
      </c>
      <c r="AS14543" t="s">
        <v>14455</v>
      </c>
    </row>
    <row r="14544" spans="43:45" x14ac:dyDescent="0.25">
      <c r="AQ14544" s="89">
        <v>10062034</v>
      </c>
      <c r="AR14544" s="90" t="str">
        <f t="shared" si="235"/>
        <v>O</v>
      </c>
      <c r="AS14544" t="s">
        <v>14456</v>
      </c>
    </row>
    <row r="14545" spans="43:45" x14ac:dyDescent="0.25">
      <c r="AQ14545" s="89">
        <v>10062058</v>
      </c>
      <c r="AR14545" s="90" t="str">
        <f t="shared" si="235"/>
        <v>O</v>
      </c>
      <c r="AS14545" t="s">
        <v>14457</v>
      </c>
    </row>
    <row r="14546" spans="43:45" x14ac:dyDescent="0.25">
      <c r="AQ14546" s="89">
        <v>10062075</v>
      </c>
      <c r="AR14546" s="90" t="str">
        <f t="shared" si="235"/>
        <v>O</v>
      </c>
      <c r="AS14546" t="s">
        <v>14458</v>
      </c>
    </row>
    <row r="14547" spans="43:45" x14ac:dyDescent="0.25">
      <c r="AQ14547" s="89">
        <v>10062083</v>
      </c>
      <c r="AR14547" s="90" t="str">
        <f t="shared" si="235"/>
        <v>O</v>
      </c>
      <c r="AS14547" t="s">
        <v>14459</v>
      </c>
    </row>
    <row r="14548" spans="43:45" x14ac:dyDescent="0.25">
      <c r="AQ14548" s="89">
        <v>10062105</v>
      </c>
      <c r="AR14548" s="90" t="str">
        <f t="shared" si="235"/>
        <v>O</v>
      </c>
      <c r="AS14548" t="s">
        <v>14460</v>
      </c>
    </row>
    <row r="14549" spans="43:45" x14ac:dyDescent="0.25">
      <c r="AQ14549" s="89">
        <v>10062118</v>
      </c>
      <c r="AR14549" s="90" t="str">
        <f t="shared" si="235"/>
        <v>O</v>
      </c>
      <c r="AS14549" t="s">
        <v>14461</v>
      </c>
    </row>
    <row r="14550" spans="43:45" x14ac:dyDescent="0.25">
      <c r="AQ14550" s="89">
        <v>10062138</v>
      </c>
      <c r="AR14550" s="90" t="str">
        <f t="shared" si="235"/>
        <v>O</v>
      </c>
      <c r="AS14550" t="s">
        <v>14462</v>
      </c>
    </row>
    <row r="14551" spans="43:45" x14ac:dyDescent="0.25">
      <c r="AQ14551" s="89">
        <v>10062140</v>
      </c>
      <c r="AR14551" s="90" t="str">
        <f t="shared" si="235"/>
        <v>O</v>
      </c>
      <c r="AS14551" t="s">
        <v>14463</v>
      </c>
    </row>
    <row r="14552" spans="43:45" x14ac:dyDescent="0.25">
      <c r="AQ14552" s="89">
        <v>10062142</v>
      </c>
      <c r="AR14552" s="90" t="str">
        <f t="shared" si="235"/>
        <v>O</v>
      </c>
      <c r="AS14552" t="s">
        <v>14464</v>
      </c>
    </row>
    <row r="14553" spans="43:45" x14ac:dyDescent="0.25">
      <c r="AQ14553" s="89">
        <v>10062144</v>
      </c>
      <c r="AR14553" s="90" t="str">
        <f t="shared" si="235"/>
        <v>O</v>
      </c>
      <c r="AS14553" t="s">
        <v>14465</v>
      </c>
    </row>
    <row r="14554" spans="43:45" x14ac:dyDescent="0.25">
      <c r="AQ14554" s="89">
        <v>10062189</v>
      </c>
      <c r="AR14554" s="90" t="str">
        <f t="shared" si="235"/>
        <v>O</v>
      </c>
      <c r="AS14554" t="s">
        <v>14466</v>
      </c>
    </row>
    <row r="14555" spans="43:45" x14ac:dyDescent="0.25">
      <c r="AQ14555" s="89">
        <v>10062196</v>
      </c>
      <c r="AR14555" s="90" t="str">
        <f t="shared" si="235"/>
        <v>O</v>
      </c>
      <c r="AS14555" t="s">
        <v>14467</v>
      </c>
    </row>
    <row r="14556" spans="43:45" x14ac:dyDescent="0.25">
      <c r="AQ14556" s="89">
        <v>10057983</v>
      </c>
      <c r="AR14556" s="90" t="str">
        <f t="shared" si="235"/>
        <v>O</v>
      </c>
      <c r="AS14556" t="s">
        <v>14468</v>
      </c>
    </row>
    <row r="14557" spans="43:45" x14ac:dyDescent="0.25">
      <c r="AQ14557" s="89">
        <v>10058074</v>
      </c>
      <c r="AR14557" s="90" t="str">
        <f t="shared" si="235"/>
        <v>O</v>
      </c>
      <c r="AS14557" t="s">
        <v>14469</v>
      </c>
    </row>
    <row r="14558" spans="43:45" x14ac:dyDescent="0.25">
      <c r="AQ14558" s="89">
        <v>10058112</v>
      </c>
      <c r="AR14558" s="90" t="str">
        <f t="shared" si="235"/>
        <v>O</v>
      </c>
      <c r="AS14558" t="s">
        <v>14470</v>
      </c>
    </row>
    <row r="14559" spans="43:45" x14ac:dyDescent="0.25">
      <c r="AQ14559" s="89">
        <v>10061744</v>
      </c>
      <c r="AR14559" s="90" t="str">
        <f t="shared" si="235"/>
        <v>O</v>
      </c>
      <c r="AS14559" t="s">
        <v>14471</v>
      </c>
    </row>
    <row r="14560" spans="43:45" x14ac:dyDescent="0.25">
      <c r="AQ14560" s="89">
        <v>10062208</v>
      </c>
      <c r="AR14560" s="90" t="str">
        <f t="shared" si="235"/>
        <v>O</v>
      </c>
      <c r="AS14560" t="s">
        <v>14472</v>
      </c>
    </row>
    <row r="14561" spans="43:45" x14ac:dyDescent="0.25">
      <c r="AQ14561" s="89">
        <v>10062228</v>
      </c>
      <c r="AR14561" s="90" t="str">
        <f t="shared" si="235"/>
        <v>O</v>
      </c>
      <c r="AS14561" t="s">
        <v>14473</v>
      </c>
    </row>
    <row r="14562" spans="43:45" x14ac:dyDescent="0.25">
      <c r="AQ14562" s="89">
        <v>10062233</v>
      </c>
      <c r="AR14562" s="90" t="str">
        <f t="shared" si="235"/>
        <v>O</v>
      </c>
      <c r="AS14562" t="s">
        <v>14474</v>
      </c>
    </row>
    <row r="14563" spans="43:45" x14ac:dyDescent="0.25">
      <c r="AQ14563" s="89">
        <v>10062239</v>
      </c>
      <c r="AR14563" s="90" t="str">
        <f t="shared" si="235"/>
        <v>O</v>
      </c>
      <c r="AS14563" t="s">
        <v>14475</v>
      </c>
    </row>
    <row r="14564" spans="43:45" x14ac:dyDescent="0.25">
      <c r="AQ14564" s="89">
        <v>10062244</v>
      </c>
      <c r="AR14564" s="90" t="str">
        <f t="shared" si="235"/>
        <v>O</v>
      </c>
      <c r="AS14564" t="s">
        <v>14476</v>
      </c>
    </row>
    <row r="14565" spans="43:45" x14ac:dyDescent="0.25">
      <c r="AQ14565" s="89">
        <v>10062254</v>
      </c>
      <c r="AR14565" s="90" t="str">
        <f t="shared" si="235"/>
        <v>O</v>
      </c>
      <c r="AS14565" t="s">
        <v>14477</v>
      </c>
    </row>
    <row r="14566" spans="43:45" x14ac:dyDescent="0.25">
      <c r="AQ14566" s="89">
        <v>10062268</v>
      </c>
      <c r="AR14566" s="90" t="str">
        <f t="shared" si="235"/>
        <v>O</v>
      </c>
      <c r="AS14566" t="s">
        <v>14478</v>
      </c>
    </row>
    <row r="14567" spans="43:45" x14ac:dyDescent="0.25">
      <c r="AQ14567" s="89">
        <v>10062272</v>
      </c>
      <c r="AR14567" s="90" t="str">
        <f t="shared" si="235"/>
        <v>O</v>
      </c>
      <c r="AS14567" t="s">
        <v>14479</v>
      </c>
    </row>
    <row r="14568" spans="43:45" x14ac:dyDescent="0.25">
      <c r="AQ14568" s="89">
        <v>10062277</v>
      </c>
      <c r="AR14568" s="90" t="str">
        <f t="shared" si="235"/>
        <v>O</v>
      </c>
      <c r="AS14568" t="s">
        <v>14480</v>
      </c>
    </row>
    <row r="14569" spans="43:45" x14ac:dyDescent="0.25">
      <c r="AQ14569" s="89">
        <v>10062302</v>
      </c>
      <c r="AR14569" s="90" t="str">
        <f t="shared" si="235"/>
        <v>O</v>
      </c>
      <c r="AS14569" t="s">
        <v>14481</v>
      </c>
    </row>
    <row r="14570" spans="43:45" x14ac:dyDescent="0.25">
      <c r="AQ14570" s="89">
        <v>10062315</v>
      </c>
      <c r="AR14570" s="90" t="str">
        <f t="shared" si="235"/>
        <v>O</v>
      </c>
      <c r="AS14570" t="s">
        <v>14482</v>
      </c>
    </row>
    <row r="14571" spans="43:45" x14ac:dyDescent="0.25">
      <c r="AQ14571" s="89">
        <v>10062318</v>
      </c>
      <c r="AR14571" s="90" t="str">
        <f t="shared" si="235"/>
        <v>O</v>
      </c>
      <c r="AS14571" t="s">
        <v>14483</v>
      </c>
    </row>
    <row r="14572" spans="43:45" x14ac:dyDescent="0.25">
      <c r="AQ14572" s="89">
        <v>10063134</v>
      </c>
      <c r="AR14572" s="90" t="str">
        <f t="shared" si="235"/>
        <v>O</v>
      </c>
      <c r="AS14572" t="s">
        <v>14484</v>
      </c>
    </row>
    <row r="14573" spans="43:45" x14ac:dyDescent="0.25">
      <c r="AQ14573" s="89">
        <v>10063142</v>
      </c>
      <c r="AR14573" s="90" t="str">
        <f t="shared" si="235"/>
        <v>O</v>
      </c>
      <c r="AS14573" t="s">
        <v>14485</v>
      </c>
    </row>
    <row r="14574" spans="43:45" x14ac:dyDescent="0.25">
      <c r="AQ14574" s="89">
        <v>10063143</v>
      </c>
      <c r="AR14574" s="90" t="str">
        <f t="shared" si="235"/>
        <v>O</v>
      </c>
      <c r="AS14574" t="s">
        <v>14486</v>
      </c>
    </row>
    <row r="14575" spans="43:45" x14ac:dyDescent="0.25">
      <c r="AQ14575" s="89">
        <v>10063145</v>
      </c>
      <c r="AR14575" s="90" t="str">
        <f t="shared" si="235"/>
        <v>O</v>
      </c>
      <c r="AS14575" t="s">
        <v>14487</v>
      </c>
    </row>
    <row r="14576" spans="43:45" x14ac:dyDescent="0.25">
      <c r="AQ14576" s="89">
        <v>10063146</v>
      </c>
      <c r="AR14576" s="90" t="str">
        <f t="shared" si="235"/>
        <v>O</v>
      </c>
      <c r="AS14576" t="s">
        <v>14488</v>
      </c>
    </row>
    <row r="14577" spans="43:45" x14ac:dyDescent="0.25">
      <c r="AQ14577" s="89">
        <v>10063147</v>
      </c>
      <c r="AR14577" s="90" t="str">
        <f t="shared" si="235"/>
        <v>O</v>
      </c>
      <c r="AS14577" t="s">
        <v>14489</v>
      </c>
    </row>
    <row r="14578" spans="43:45" x14ac:dyDescent="0.25">
      <c r="AQ14578" s="89">
        <v>10063151</v>
      </c>
      <c r="AR14578" s="90" t="str">
        <f t="shared" si="235"/>
        <v>O</v>
      </c>
      <c r="AS14578" t="s">
        <v>14490</v>
      </c>
    </row>
    <row r="14579" spans="43:45" x14ac:dyDescent="0.25">
      <c r="AQ14579" s="89">
        <v>10063153</v>
      </c>
      <c r="AR14579" s="90" t="str">
        <f t="shared" si="235"/>
        <v>O</v>
      </c>
      <c r="AS14579" t="s">
        <v>14491</v>
      </c>
    </row>
    <row r="14580" spans="43:45" x14ac:dyDescent="0.25">
      <c r="AQ14580" s="89">
        <v>10063154</v>
      </c>
      <c r="AR14580" s="90" t="str">
        <f t="shared" si="235"/>
        <v>O</v>
      </c>
      <c r="AS14580" t="s">
        <v>14492</v>
      </c>
    </row>
    <row r="14581" spans="43:45" x14ac:dyDescent="0.25">
      <c r="AQ14581" s="89">
        <v>10063158</v>
      </c>
      <c r="AR14581" s="90" t="str">
        <f t="shared" si="235"/>
        <v>O</v>
      </c>
      <c r="AS14581" t="s">
        <v>14493</v>
      </c>
    </row>
    <row r="14582" spans="43:45" x14ac:dyDescent="0.25">
      <c r="AQ14582" s="89">
        <v>10063159</v>
      </c>
      <c r="AR14582" s="90" t="str">
        <f t="shared" si="235"/>
        <v>O</v>
      </c>
      <c r="AS14582" t="s">
        <v>14494</v>
      </c>
    </row>
    <row r="14583" spans="43:45" x14ac:dyDescent="0.25">
      <c r="AQ14583" s="89">
        <v>10063162</v>
      </c>
      <c r="AR14583" s="90" t="str">
        <f t="shared" si="235"/>
        <v>O</v>
      </c>
      <c r="AS14583" t="s">
        <v>14495</v>
      </c>
    </row>
    <row r="14584" spans="43:45" x14ac:dyDescent="0.25">
      <c r="AQ14584" s="89">
        <v>10063166</v>
      </c>
      <c r="AR14584" s="90" t="str">
        <f t="shared" si="235"/>
        <v>O</v>
      </c>
      <c r="AS14584" t="s">
        <v>14496</v>
      </c>
    </row>
    <row r="14585" spans="43:45" x14ac:dyDescent="0.25">
      <c r="AQ14585" s="89">
        <v>10063172</v>
      </c>
      <c r="AR14585" s="90" t="str">
        <f t="shared" si="235"/>
        <v>O</v>
      </c>
      <c r="AS14585" t="s">
        <v>14497</v>
      </c>
    </row>
    <row r="14586" spans="43:45" x14ac:dyDescent="0.25">
      <c r="AQ14586" s="89">
        <v>10063173</v>
      </c>
      <c r="AR14586" s="90" t="str">
        <f t="shared" si="235"/>
        <v>O</v>
      </c>
      <c r="AS14586" t="s">
        <v>14498</v>
      </c>
    </row>
    <row r="14587" spans="43:45" x14ac:dyDescent="0.25">
      <c r="AQ14587" s="89">
        <v>10063176</v>
      </c>
      <c r="AR14587" s="90" t="str">
        <f t="shared" si="235"/>
        <v>O</v>
      </c>
      <c r="AS14587" t="s">
        <v>14499</v>
      </c>
    </row>
    <row r="14588" spans="43:45" x14ac:dyDescent="0.25">
      <c r="AQ14588" s="89">
        <v>10063177</v>
      </c>
      <c r="AR14588" s="90" t="str">
        <f t="shared" si="235"/>
        <v>O</v>
      </c>
      <c r="AS14588" t="s">
        <v>14500</v>
      </c>
    </row>
    <row r="14589" spans="43:45" x14ac:dyDescent="0.25">
      <c r="AQ14589" s="89">
        <v>10063178</v>
      </c>
      <c r="AR14589" s="90" t="str">
        <f t="shared" si="235"/>
        <v>O</v>
      </c>
      <c r="AS14589" t="s">
        <v>14501</v>
      </c>
    </row>
    <row r="14590" spans="43:45" x14ac:dyDescent="0.25">
      <c r="AQ14590" s="89">
        <v>10063179</v>
      </c>
      <c r="AR14590" s="90" t="str">
        <f t="shared" si="235"/>
        <v>O</v>
      </c>
      <c r="AS14590" t="s">
        <v>14502</v>
      </c>
    </row>
    <row r="14591" spans="43:45" x14ac:dyDescent="0.25">
      <c r="AQ14591" s="89">
        <v>10063181</v>
      </c>
      <c r="AR14591" s="90" t="str">
        <f t="shared" si="235"/>
        <v>O</v>
      </c>
      <c r="AS14591" t="s">
        <v>14503</v>
      </c>
    </row>
    <row r="14592" spans="43:45" x14ac:dyDescent="0.25">
      <c r="AQ14592" s="89">
        <v>10063184</v>
      </c>
      <c r="AR14592" s="90" t="str">
        <f t="shared" si="235"/>
        <v>O</v>
      </c>
      <c r="AS14592" t="s">
        <v>14504</v>
      </c>
    </row>
    <row r="14593" spans="43:45" x14ac:dyDescent="0.25">
      <c r="AQ14593" s="89">
        <v>10057656</v>
      </c>
      <c r="AR14593" s="90" t="str">
        <f t="shared" si="235"/>
        <v>O</v>
      </c>
      <c r="AS14593" t="s">
        <v>14505</v>
      </c>
    </row>
    <row r="14594" spans="43:45" x14ac:dyDescent="0.25">
      <c r="AQ14594" s="89">
        <v>10057956</v>
      </c>
      <c r="AR14594" s="90" t="str">
        <f t="shared" si="235"/>
        <v>O</v>
      </c>
      <c r="AS14594" t="s">
        <v>14506</v>
      </c>
    </row>
    <row r="14595" spans="43:45" x14ac:dyDescent="0.25">
      <c r="AQ14595" s="89">
        <v>10059860</v>
      </c>
      <c r="AR14595" s="90" t="str">
        <f t="shared" si="235"/>
        <v>O</v>
      </c>
      <c r="AS14595" t="s">
        <v>14507</v>
      </c>
    </row>
    <row r="14596" spans="43:45" x14ac:dyDescent="0.25">
      <c r="AQ14596" s="89">
        <v>10059861</v>
      </c>
      <c r="AR14596" s="90" t="str">
        <f t="shared" si="235"/>
        <v>O</v>
      </c>
      <c r="AS14596" t="s">
        <v>14508</v>
      </c>
    </row>
    <row r="14597" spans="43:45" x14ac:dyDescent="0.25">
      <c r="AQ14597" s="89">
        <v>10059865</v>
      </c>
      <c r="AR14597" s="90" t="str">
        <f t="shared" si="235"/>
        <v>O</v>
      </c>
      <c r="AS14597" t="s">
        <v>14509</v>
      </c>
    </row>
    <row r="14598" spans="43:45" x14ac:dyDescent="0.25">
      <c r="AQ14598" s="89">
        <v>10059866</v>
      </c>
      <c r="AR14598" s="90" t="str">
        <f t="shared" si="235"/>
        <v>O</v>
      </c>
      <c r="AS14598" t="s">
        <v>14510</v>
      </c>
    </row>
    <row r="14599" spans="43:45" x14ac:dyDescent="0.25">
      <c r="AQ14599" s="89">
        <v>10059872</v>
      </c>
      <c r="AR14599" s="90" t="str">
        <f t="shared" si="235"/>
        <v>O</v>
      </c>
      <c r="AS14599" t="s">
        <v>7759</v>
      </c>
    </row>
    <row r="14600" spans="43:45" x14ac:dyDescent="0.25">
      <c r="AQ14600" s="89">
        <v>10059874</v>
      </c>
      <c r="AR14600" s="90" t="str">
        <f t="shared" si="235"/>
        <v>O</v>
      </c>
      <c r="AS14600" t="s">
        <v>7801</v>
      </c>
    </row>
    <row r="14601" spans="43:45" x14ac:dyDescent="0.25">
      <c r="AQ14601" s="89">
        <v>10059875</v>
      </c>
      <c r="AR14601" s="90" t="str">
        <f t="shared" ref="AR14601:AR14664" si="236">IF(ISNA(VLOOKUP(AQ14601,$BP$18:$BQ$356,2,FALSE))=TRUE,"O",VLOOKUP(AQ14601,$BP$18:$BQ$356,2,FALSE))</f>
        <v>O</v>
      </c>
      <c r="AS14601" t="s">
        <v>14511</v>
      </c>
    </row>
    <row r="14602" spans="43:45" x14ac:dyDescent="0.25">
      <c r="AQ14602" s="89">
        <v>10059877</v>
      </c>
      <c r="AR14602" s="90" t="str">
        <f t="shared" si="236"/>
        <v>O</v>
      </c>
      <c r="AS14602" t="s">
        <v>14512</v>
      </c>
    </row>
    <row r="14603" spans="43:45" x14ac:dyDescent="0.25">
      <c r="AQ14603" s="89">
        <v>10059879</v>
      </c>
      <c r="AR14603" s="90" t="str">
        <f t="shared" si="236"/>
        <v>O</v>
      </c>
      <c r="AS14603" t="s">
        <v>14513</v>
      </c>
    </row>
    <row r="14604" spans="43:45" x14ac:dyDescent="0.25">
      <c r="AQ14604" s="89">
        <v>10059881</v>
      </c>
      <c r="AR14604" s="90" t="str">
        <f t="shared" si="236"/>
        <v>O</v>
      </c>
      <c r="AS14604" t="s">
        <v>14514</v>
      </c>
    </row>
    <row r="14605" spans="43:45" x14ac:dyDescent="0.25">
      <c r="AQ14605" s="89">
        <v>10059883</v>
      </c>
      <c r="AR14605" s="90" t="str">
        <f t="shared" si="236"/>
        <v>O</v>
      </c>
      <c r="AS14605" t="s">
        <v>14515</v>
      </c>
    </row>
    <row r="14606" spans="43:45" x14ac:dyDescent="0.25">
      <c r="AQ14606" s="89">
        <v>10059885</v>
      </c>
      <c r="AR14606" s="90" t="str">
        <f t="shared" si="236"/>
        <v>O</v>
      </c>
      <c r="AS14606" t="s">
        <v>14516</v>
      </c>
    </row>
    <row r="14607" spans="43:45" x14ac:dyDescent="0.25">
      <c r="AQ14607" s="89">
        <v>10059886</v>
      </c>
      <c r="AR14607" s="90" t="str">
        <f t="shared" si="236"/>
        <v>O</v>
      </c>
      <c r="AS14607" t="s">
        <v>14517</v>
      </c>
    </row>
    <row r="14608" spans="43:45" x14ac:dyDescent="0.25">
      <c r="AQ14608" s="89">
        <v>10059891</v>
      </c>
      <c r="AR14608" s="90" t="str">
        <f t="shared" si="236"/>
        <v>O</v>
      </c>
      <c r="AS14608" t="s">
        <v>14518</v>
      </c>
    </row>
    <row r="14609" spans="43:45" x14ac:dyDescent="0.25">
      <c r="AQ14609" s="89">
        <v>10059893</v>
      </c>
      <c r="AR14609" s="90" t="str">
        <f t="shared" si="236"/>
        <v>O</v>
      </c>
      <c r="AS14609" t="s">
        <v>14519</v>
      </c>
    </row>
    <row r="14610" spans="43:45" x14ac:dyDescent="0.25">
      <c r="AQ14610" s="89">
        <v>10059896</v>
      </c>
      <c r="AR14610" s="90" t="str">
        <f t="shared" si="236"/>
        <v>O</v>
      </c>
      <c r="AS14610" t="s">
        <v>14520</v>
      </c>
    </row>
    <row r="14611" spans="43:45" x14ac:dyDescent="0.25">
      <c r="AQ14611" s="89">
        <v>10059899</v>
      </c>
      <c r="AR14611" s="90" t="str">
        <f t="shared" si="236"/>
        <v>O</v>
      </c>
      <c r="AS14611" t="s">
        <v>14521</v>
      </c>
    </row>
    <row r="14612" spans="43:45" x14ac:dyDescent="0.25">
      <c r="AQ14612" s="89">
        <v>10059903</v>
      </c>
      <c r="AR14612" s="90" t="str">
        <f t="shared" si="236"/>
        <v>O</v>
      </c>
      <c r="AS14612" t="s">
        <v>7765</v>
      </c>
    </row>
    <row r="14613" spans="43:45" x14ac:dyDescent="0.25">
      <c r="AQ14613" s="89">
        <v>10059905</v>
      </c>
      <c r="AR14613" s="90" t="str">
        <f t="shared" si="236"/>
        <v>O</v>
      </c>
      <c r="AS14613" t="s">
        <v>14522</v>
      </c>
    </row>
    <row r="14614" spans="43:45" x14ac:dyDescent="0.25">
      <c r="AQ14614" s="89">
        <v>10059907</v>
      </c>
      <c r="AR14614" s="90" t="str">
        <f t="shared" si="236"/>
        <v>O</v>
      </c>
      <c r="AS14614" t="s">
        <v>7275</v>
      </c>
    </row>
    <row r="14615" spans="43:45" x14ac:dyDescent="0.25">
      <c r="AQ14615" s="89">
        <v>10059908</v>
      </c>
      <c r="AR14615" s="90" t="str">
        <f t="shared" si="236"/>
        <v>O</v>
      </c>
      <c r="AS14615" t="s">
        <v>14523</v>
      </c>
    </row>
    <row r="14616" spans="43:45" x14ac:dyDescent="0.25">
      <c r="AQ14616" s="89">
        <v>10059909</v>
      </c>
      <c r="AR14616" s="90" t="str">
        <f t="shared" si="236"/>
        <v>O</v>
      </c>
      <c r="AS14616" t="s">
        <v>14524</v>
      </c>
    </row>
    <row r="14617" spans="43:45" x14ac:dyDescent="0.25">
      <c r="AQ14617" s="89">
        <v>10062203</v>
      </c>
      <c r="AR14617" s="90" t="str">
        <f t="shared" si="236"/>
        <v>O</v>
      </c>
      <c r="AS14617" t="s">
        <v>14525</v>
      </c>
    </row>
    <row r="14618" spans="43:45" x14ac:dyDescent="0.25">
      <c r="AQ14618" s="89">
        <v>10062214</v>
      </c>
      <c r="AR14618" s="90" t="str">
        <f t="shared" si="236"/>
        <v>O</v>
      </c>
      <c r="AS14618" t="s">
        <v>14526</v>
      </c>
    </row>
    <row r="14619" spans="43:45" x14ac:dyDescent="0.25">
      <c r="AQ14619" s="89">
        <v>10062234</v>
      </c>
      <c r="AR14619" s="90" t="str">
        <f t="shared" si="236"/>
        <v>O</v>
      </c>
      <c r="AS14619" t="s">
        <v>14527</v>
      </c>
    </row>
    <row r="14620" spans="43:45" x14ac:dyDescent="0.25">
      <c r="AQ14620" s="89">
        <v>10062236</v>
      </c>
      <c r="AR14620" s="90" t="str">
        <f t="shared" si="236"/>
        <v>O</v>
      </c>
      <c r="AS14620" t="s">
        <v>14528</v>
      </c>
    </row>
    <row r="14621" spans="43:45" x14ac:dyDescent="0.25">
      <c r="AQ14621" s="89">
        <v>10062238</v>
      </c>
      <c r="AR14621" s="90" t="str">
        <f t="shared" si="236"/>
        <v>O</v>
      </c>
      <c r="AS14621" t="s">
        <v>14529</v>
      </c>
    </row>
    <row r="14622" spans="43:45" x14ac:dyDescent="0.25">
      <c r="AQ14622" s="89">
        <v>10062243</v>
      </c>
      <c r="AR14622" s="90" t="str">
        <f t="shared" si="236"/>
        <v>O</v>
      </c>
      <c r="AS14622" t="s">
        <v>14530</v>
      </c>
    </row>
    <row r="14623" spans="43:45" x14ac:dyDescent="0.25">
      <c r="AQ14623" s="89">
        <v>10062280</v>
      </c>
      <c r="AR14623" s="90" t="str">
        <f t="shared" si="236"/>
        <v>O</v>
      </c>
      <c r="AS14623" t="s">
        <v>14531</v>
      </c>
    </row>
    <row r="14624" spans="43:45" x14ac:dyDescent="0.25">
      <c r="AQ14624" s="89">
        <v>10062285</v>
      </c>
      <c r="AR14624" s="90" t="str">
        <f t="shared" si="236"/>
        <v>O</v>
      </c>
      <c r="AS14624" t="s">
        <v>14532</v>
      </c>
    </row>
    <row r="14625" spans="43:45" x14ac:dyDescent="0.25">
      <c r="AQ14625" s="89">
        <v>10062286</v>
      </c>
      <c r="AR14625" s="90" t="str">
        <f t="shared" si="236"/>
        <v>O</v>
      </c>
      <c r="AS14625" t="s">
        <v>14533</v>
      </c>
    </row>
    <row r="14626" spans="43:45" x14ac:dyDescent="0.25">
      <c r="AQ14626" s="89">
        <v>10062326</v>
      </c>
      <c r="AR14626" s="90" t="str">
        <f t="shared" si="236"/>
        <v>O</v>
      </c>
      <c r="AS14626" t="s">
        <v>14534</v>
      </c>
    </row>
    <row r="14627" spans="43:45" x14ac:dyDescent="0.25">
      <c r="AQ14627" s="89">
        <v>10062332</v>
      </c>
      <c r="AR14627" s="90" t="str">
        <f t="shared" si="236"/>
        <v>O</v>
      </c>
      <c r="AS14627" t="s">
        <v>14535</v>
      </c>
    </row>
    <row r="14628" spans="43:45" x14ac:dyDescent="0.25">
      <c r="AQ14628" s="89">
        <v>10062340</v>
      </c>
      <c r="AR14628" s="90" t="str">
        <f t="shared" si="236"/>
        <v>O</v>
      </c>
      <c r="AS14628" t="s">
        <v>14536</v>
      </c>
    </row>
    <row r="14629" spans="43:45" x14ac:dyDescent="0.25">
      <c r="AQ14629" s="89">
        <v>10062344</v>
      </c>
      <c r="AR14629" s="90" t="str">
        <f t="shared" si="236"/>
        <v>O</v>
      </c>
      <c r="AS14629" t="s">
        <v>14537</v>
      </c>
    </row>
    <row r="14630" spans="43:45" x14ac:dyDescent="0.25">
      <c r="AQ14630" s="89">
        <v>10062360</v>
      </c>
      <c r="AR14630" s="90" t="str">
        <f t="shared" si="236"/>
        <v>O</v>
      </c>
      <c r="AS14630" t="s">
        <v>14538</v>
      </c>
    </row>
    <row r="14631" spans="43:45" x14ac:dyDescent="0.25">
      <c r="AQ14631" s="89">
        <v>10062364</v>
      </c>
      <c r="AR14631" s="90" t="str">
        <f t="shared" si="236"/>
        <v>O</v>
      </c>
      <c r="AS14631" t="s">
        <v>14539</v>
      </c>
    </row>
    <row r="14632" spans="43:45" x14ac:dyDescent="0.25">
      <c r="AQ14632" s="89">
        <v>10062373</v>
      </c>
      <c r="AR14632" s="90" t="str">
        <f t="shared" si="236"/>
        <v>O</v>
      </c>
      <c r="AS14632" t="s">
        <v>14540</v>
      </c>
    </row>
    <row r="14633" spans="43:45" x14ac:dyDescent="0.25">
      <c r="AQ14633" s="89">
        <v>10062386</v>
      </c>
      <c r="AR14633" s="90" t="str">
        <f t="shared" si="236"/>
        <v>O</v>
      </c>
      <c r="AS14633" t="s">
        <v>14541</v>
      </c>
    </row>
    <row r="14634" spans="43:45" x14ac:dyDescent="0.25">
      <c r="AQ14634" s="89">
        <v>10062414</v>
      </c>
      <c r="AR14634" s="90" t="str">
        <f t="shared" si="236"/>
        <v>O</v>
      </c>
      <c r="AS14634" t="s">
        <v>14542</v>
      </c>
    </row>
    <row r="14635" spans="43:45" x14ac:dyDescent="0.25">
      <c r="AQ14635" s="89">
        <v>10062427</v>
      </c>
      <c r="AR14635" s="90" t="str">
        <f t="shared" si="236"/>
        <v>O</v>
      </c>
      <c r="AS14635" t="s">
        <v>14543</v>
      </c>
    </row>
    <row r="14636" spans="43:45" x14ac:dyDescent="0.25">
      <c r="AQ14636" s="89">
        <v>10062428</v>
      </c>
      <c r="AR14636" s="90" t="str">
        <f t="shared" si="236"/>
        <v>O</v>
      </c>
      <c r="AS14636" t="s">
        <v>14544</v>
      </c>
    </row>
    <row r="14637" spans="43:45" x14ac:dyDescent="0.25">
      <c r="AQ14637" s="89">
        <v>10062429</v>
      </c>
      <c r="AR14637" s="90" t="str">
        <f t="shared" si="236"/>
        <v>O</v>
      </c>
      <c r="AS14637" t="s">
        <v>14545</v>
      </c>
    </row>
    <row r="14638" spans="43:45" x14ac:dyDescent="0.25">
      <c r="AQ14638" s="89">
        <v>10062437</v>
      </c>
      <c r="AR14638" s="90" t="str">
        <f t="shared" si="236"/>
        <v>O</v>
      </c>
      <c r="AS14638" t="s">
        <v>14546</v>
      </c>
    </row>
    <row r="14639" spans="43:45" x14ac:dyDescent="0.25">
      <c r="AQ14639" s="89">
        <v>10062441</v>
      </c>
      <c r="AR14639" s="90" t="str">
        <f t="shared" si="236"/>
        <v>O</v>
      </c>
      <c r="AS14639" t="s">
        <v>14547</v>
      </c>
    </row>
    <row r="14640" spans="43:45" x14ac:dyDescent="0.25">
      <c r="AQ14640" s="89">
        <v>10062458</v>
      </c>
      <c r="AR14640" s="90" t="str">
        <f t="shared" si="236"/>
        <v>O</v>
      </c>
      <c r="AS14640" t="s">
        <v>14548</v>
      </c>
    </row>
    <row r="14641" spans="43:45" x14ac:dyDescent="0.25">
      <c r="AQ14641" s="89">
        <v>10062459</v>
      </c>
      <c r="AR14641" s="90" t="str">
        <f t="shared" si="236"/>
        <v>O</v>
      </c>
      <c r="AS14641" t="s">
        <v>14549</v>
      </c>
    </row>
    <row r="14642" spans="43:45" x14ac:dyDescent="0.25">
      <c r="AQ14642" s="89">
        <v>10063189</v>
      </c>
      <c r="AR14642" s="90" t="str">
        <f t="shared" si="236"/>
        <v>O</v>
      </c>
      <c r="AS14642" t="s">
        <v>14550</v>
      </c>
    </row>
    <row r="14643" spans="43:45" x14ac:dyDescent="0.25">
      <c r="AQ14643" s="89">
        <v>10063191</v>
      </c>
      <c r="AR14643" s="90" t="str">
        <f t="shared" si="236"/>
        <v>O</v>
      </c>
      <c r="AS14643" t="s">
        <v>14551</v>
      </c>
    </row>
    <row r="14644" spans="43:45" x14ac:dyDescent="0.25">
      <c r="AQ14644" s="89">
        <v>10063192</v>
      </c>
      <c r="AR14644" s="90" t="str">
        <f t="shared" si="236"/>
        <v>O</v>
      </c>
      <c r="AS14644" t="s">
        <v>14552</v>
      </c>
    </row>
    <row r="14645" spans="43:45" x14ac:dyDescent="0.25">
      <c r="AQ14645" s="89">
        <v>10063195</v>
      </c>
      <c r="AR14645" s="90" t="str">
        <f t="shared" si="236"/>
        <v>O</v>
      </c>
      <c r="AS14645" t="s">
        <v>14553</v>
      </c>
    </row>
    <row r="14646" spans="43:45" x14ac:dyDescent="0.25">
      <c r="AQ14646" s="89">
        <v>10063196</v>
      </c>
      <c r="AR14646" s="90" t="str">
        <f t="shared" si="236"/>
        <v>O</v>
      </c>
      <c r="AS14646" t="s">
        <v>14554</v>
      </c>
    </row>
    <row r="14647" spans="43:45" x14ac:dyDescent="0.25">
      <c r="AQ14647" s="89">
        <v>10063197</v>
      </c>
      <c r="AR14647" s="90" t="str">
        <f t="shared" si="236"/>
        <v>O</v>
      </c>
      <c r="AS14647" t="s">
        <v>14555</v>
      </c>
    </row>
    <row r="14648" spans="43:45" x14ac:dyDescent="0.25">
      <c r="AQ14648" s="89">
        <v>10063198</v>
      </c>
      <c r="AR14648" s="90" t="str">
        <f t="shared" si="236"/>
        <v>O</v>
      </c>
      <c r="AS14648" t="s">
        <v>14556</v>
      </c>
    </row>
    <row r="14649" spans="43:45" x14ac:dyDescent="0.25">
      <c r="AQ14649" s="89">
        <v>10063199</v>
      </c>
      <c r="AR14649" s="90" t="str">
        <f t="shared" si="236"/>
        <v>O</v>
      </c>
      <c r="AS14649" t="s">
        <v>14557</v>
      </c>
    </row>
    <row r="14650" spans="43:45" x14ac:dyDescent="0.25">
      <c r="AQ14650" s="89">
        <v>10063200</v>
      </c>
      <c r="AR14650" s="90" t="str">
        <f t="shared" si="236"/>
        <v>O</v>
      </c>
      <c r="AS14650" t="s">
        <v>14558</v>
      </c>
    </row>
    <row r="14651" spans="43:45" x14ac:dyDescent="0.25">
      <c r="AQ14651" s="89">
        <v>10063206</v>
      </c>
      <c r="AR14651" s="90" t="str">
        <f t="shared" si="236"/>
        <v>O</v>
      </c>
      <c r="AS14651" t="s">
        <v>14559</v>
      </c>
    </row>
    <row r="14652" spans="43:45" x14ac:dyDescent="0.25">
      <c r="AQ14652" s="89">
        <v>10063207</v>
      </c>
      <c r="AR14652" s="90" t="str">
        <f t="shared" si="236"/>
        <v>O</v>
      </c>
      <c r="AS14652" t="s">
        <v>14560</v>
      </c>
    </row>
    <row r="14653" spans="43:45" x14ac:dyDescent="0.25">
      <c r="AQ14653" s="89">
        <v>10063208</v>
      </c>
      <c r="AR14653" s="90" t="str">
        <f t="shared" si="236"/>
        <v>O</v>
      </c>
      <c r="AS14653" t="s">
        <v>14561</v>
      </c>
    </row>
    <row r="14654" spans="43:45" x14ac:dyDescent="0.25">
      <c r="AQ14654" s="89">
        <v>10063209</v>
      </c>
      <c r="AR14654" s="90" t="str">
        <f t="shared" si="236"/>
        <v>O</v>
      </c>
      <c r="AS14654" t="s">
        <v>14562</v>
      </c>
    </row>
    <row r="14655" spans="43:45" x14ac:dyDescent="0.25">
      <c r="AQ14655" s="89">
        <v>10063214</v>
      </c>
      <c r="AR14655" s="90" t="str">
        <f t="shared" si="236"/>
        <v>O</v>
      </c>
      <c r="AS14655" t="s">
        <v>14563</v>
      </c>
    </row>
    <row r="14656" spans="43:45" x14ac:dyDescent="0.25">
      <c r="AQ14656" s="89">
        <v>10063215</v>
      </c>
      <c r="AR14656" s="90" t="str">
        <f t="shared" si="236"/>
        <v>O</v>
      </c>
      <c r="AS14656" t="s">
        <v>14564</v>
      </c>
    </row>
    <row r="14657" spans="43:45" x14ac:dyDescent="0.25">
      <c r="AQ14657" s="89">
        <v>10063217</v>
      </c>
      <c r="AR14657" s="90" t="str">
        <f t="shared" si="236"/>
        <v>O</v>
      </c>
      <c r="AS14657" t="s">
        <v>14565</v>
      </c>
    </row>
    <row r="14658" spans="43:45" x14ac:dyDescent="0.25">
      <c r="AQ14658" s="89">
        <v>10063218</v>
      </c>
      <c r="AR14658" s="90" t="str">
        <f t="shared" si="236"/>
        <v>O</v>
      </c>
      <c r="AS14658" t="s">
        <v>14566</v>
      </c>
    </row>
    <row r="14659" spans="43:45" x14ac:dyDescent="0.25">
      <c r="AQ14659" s="89">
        <v>10063219</v>
      </c>
      <c r="AR14659" s="90" t="str">
        <f t="shared" si="236"/>
        <v>O</v>
      </c>
      <c r="AS14659" t="s">
        <v>14567</v>
      </c>
    </row>
    <row r="14660" spans="43:45" x14ac:dyDescent="0.25">
      <c r="AQ14660" s="89">
        <v>10063221</v>
      </c>
      <c r="AR14660" s="90" t="str">
        <f t="shared" si="236"/>
        <v>O</v>
      </c>
      <c r="AS14660" t="s">
        <v>14568</v>
      </c>
    </row>
    <row r="14661" spans="43:45" x14ac:dyDescent="0.25">
      <c r="AQ14661" s="89">
        <v>10063222</v>
      </c>
      <c r="AR14661" s="90" t="str">
        <f t="shared" si="236"/>
        <v>O</v>
      </c>
      <c r="AS14661" t="s">
        <v>14569</v>
      </c>
    </row>
    <row r="14662" spans="43:45" x14ac:dyDescent="0.25">
      <c r="AQ14662" s="89">
        <v>10063223</v>
      </c>
      <c r="AR14662" s="90" t="str">
        <f t="shared" si="236"/>
        <v>O</v>
      </c>
      <c r="AS14662" t="s">
        <v>14570</v>
      </c>
    </row>
    <row r="14663" spans="43:45" x14ac:dyDescent="0.25">
      <c r="AQ14663" s="89">
        <v>10059913</v>
      </c>
      <c r="AR14663" s="90" t="str">
        <f t="shared" si="236"/>
        <v>O</v>
      </c>
      <c r="AS14663" t="s">
        <v>14571</v>
      </c>
    </row>
    <row r="14664" spans="43:45" x14ac:dyDescent="0.25">
      <c r="AQ14664" s="89">
        <v>10059914</v>
      </c>
      <c r="AR14664" s="90" t="str">
        <f t="shared" si="236"/>
        <v>O</v>
      </c>
      <c r="AS14664" t="s">
        <v>14572</v>
      </c>
    </row>
    <row r="14665" spans="43:45" x14ac:dyDescent="0.25">
      <c r="AQ14665" s="89">
        <v>10059916</v>
      </c>
      <c r="AR14665" s="90" t="str">
        <f t="shared" ref="AR14665:AR14728" si="237">IF(ISNA(VLOOKUP(AQ14665,$BP$18:$BQ$356,2,FALSE))=TRUE,"O",VLOOKUP(AQ14665,$BP$18:$BQ$356,2,FALSE))</f>
        <v>O</v>
      </c>
      <c r="AS14665" t="s">
        <v>14573</v>
      </c>
    </row>
    <row r="14666" spans="43:45" x14ac:dyDescent="0.25">
      <c r="AQ14666" s="89">
        <v>10059917</v>
      </c>
      <c r="AR14666" s="90" t="str">
        <f t="shared" si="237"/>
        <v>O</v>
      </c>
      <c r="AS14666" t="s">
        <v>9304</v>
      </c>
    </row>
    <row r="14667" spans="43:45" x14ac:dyDescent="0.25">
      <c r="AQ14667" s="89">
        <v>10059919</v>
      </c>
      <c r="AR14667" s="90" t="str">
        <f t="shared" si="237"/>
        <v>O</v>
      </c>
      <c r="AS14667" t="s">
        <v>14574</v>
      </c>
    </row>
    <row r="14668" spans="43:45" x14ac:dyDescent="0.25">
      <c r="AQ14668" s="89">
        <v>10059920</v>
      </c>
      <c r="AR14668" s="90" t="str">
        <f t="shared" si="237"/>
        <v>O</v>
      </c>
      <c r="AS14668" t="s">
        <v>14575</v>
      </c>
    </row>
    <row r="14669" spans="43:45" x14ac:dyDescent="0.25">
      <c r="AQ14669" s="89">
        <v>10059922</v>
      </c>
      <c r="AR14669" s="90" t="str">
        <f t="shared" si="237"/>
        <v>O</v>
      </c>
      <c r="AS14669" t="s">
        <v>14576</v>
      </c>
    </row>
    <row r="14670" spans="43:45" x14ac:dyDescent="0.25">
      <c r="AQ14670" s="89">
        <v>10059924</v>
      </c>
      <c r="AR14670" s="90" t="str">
        <f t="shared" si="237"/>
        <v>O</v>
      </c>
      <c r="AS14670" t="s">
        <v>14577</v>
      </c>
    </row>
    <row r="14671" spans="43:45" x14ac:dyDescent="0.25">
      <c r="AQ14671" s="89">
        <v>10059928</v>
      </c>
      <c r="AR14671" s="90" t="str">
        <f t="shared" si="237"/>
        <v>O</v>
      </c>
      <c r="AS14671" t="s">
        <v>14578</v>
      </c>
    </row>
    <row r="14672" spans="43:45" x14ac:dyDescent="0.25">
      <c r="AQ14672" s="89">
        <v>10059936</v>
      </c>
      <c r="AR14672" s="90" t="str">
        <f t="shared" si="237"/>
        <v>O</v>
      </c>
      <c r="AS14672" t="s">
        <v>11640</v>
      </c>
    </row>
    <row r="14673" spans="43:45" x14ac:dyDescent="0.25">
      <c r="AQ14673" s="89">
        <v>10059937</v>
      </c>
      <c r="AR14673" s="90" t="str">
        <f t="shared" si="237"/>
        <v>O</v>
      </c>
      <c r="AS14673" t="s">
        <v>14579</v>
      </c>
    </row>
    <row r="14674" spans="43:45" x14ac:dyDescent="0.25">
      <c r="AQ14674" s="89">
        <v>10059940</v>
      </c>
      <c r="AR14674" s="90" t="str">
        <f t="shared" si="237"/>
        <v>O</v>
      </c>
      <c r="AS14674" t="s">
        <v>14580</v>
      </c>
    </row>
    <row r="14675" spans="43:45" x14ac:dyDescent="0.25">
      <c r="AQ14675" s="89">
        <v>10059945</v>
      </c>
      <c r="AR14675" s="90" t="str">
        <f t="shared" si="237"/>
        <v>O</v>
      </c>
      <c r="AS14675" t="s">
        <v>14581</v>
      </c>
    </row>
    <row r="14676" spans="43:45" x14ac:dyDescent="0.25">
      <c r="AQ14676" s="89">
        <v>10059948</v>
      </c>
      <c r="AR14676" s="90" t="str">
        <f t="shared" si="237"/>
        <v>O</v>
      </c>
      <c r="AS14676" t="s">
        <v>14582</v>
      </c>
    </row>
    <row r="14677" spans="43:45" x14ac:dyDescent="0.25">
      <c r="AQ14677" s="89">
        <v>10059949</v>
      </c>
      <c r="AR14677" s="90" t="str">
        <f t="shared" si="237"/>
        <v>O</v>
      </c>
      <c r="AS14677" t="s">
        <v>14583</v>
      </c>
    </row>
    <row r="14678" spans="43:45" x14ac:dyDescent="0.25">
      <c r="AQ14678" s="89">
        <v>10059953</v>
      </c>
      <c r="AR14678" s="90" t="str">
        <f t="shared" si="237"/>
        <v>O</v>
      </c>
      <c r="AS14678" t="s">
        <v>7774</v>
      </c>
    </row>
    <row r="14679" spans="43:45" x14ac:dyDescent="0.25">
      <c r="AQ14679" s="89">
        <v>10059954</v>
      </c>
      <c r="AR14679" s="90" t="str">
        <f t="shared" si="237"/>
        <v>O</v>
      </c>
      <c r="AS14679" t="s">
        <v>14584</v>
      </c>
    </row>
    <row r="14680" spans="43:45" x14ac:dyDescent="0.25">
      <c r="AQ14680" s="89">
        <v>10059955</v>
      </c>
      <c r="AR14680" s="90" t="str">
        <f t="shared" si="237"/>
        <v>O</v>
      </c>
      <c r="AS14680" t="s">
        <v>14585</v>
      </c>
    </row>
    <row r="14681" spans="43:45" x14ac:dyDescent="0.25">
      <c r="AQ14681" s="89">
        <v>10059957</v>
      </c>
      <c r="AR14681" s="90" t="str">
        <f t="shared" si="237"/>
        <v>O</v>
      </c>
      <c r="AS14681" t="s">
        <v>14586</v>
      </c>
    </row>
    <row r="14682" spans="43:45" x14ac:dyDescent="0.25">
      <c r="AQ14682" s="89">
        <v>10059959</v>
      </c>
      <c r="AR14682" s="90" t="str">
        <f t="shared" si="237"/>
        <v>O</v>
      </c>
      <c r="AS14682" t="s">
        <v>14587</v>
      </c>
    </row>
    <row r="14683" spans="43:45" x14ac:dyDescent="0.25">
      <c r="AQ14683" s="89">
        <v>10059966</v>
      </c>
      <c r="AR14683" s="90" t="str">
        <f t="shared" si="237"/>
        <v>O</v>
      </c>
      <c r="AS14683" t="s">
        <v>14588</v>
      </c>
    </row>
    <row r="14684" spans="43:45" x14ac:dyDescent="0.25">
      <c r="AQ14684" s="89">
        <v>10062359</v>
      </c>
      <c r="AR14684" s="90" t="str">
        <f t="shared" si="237"/>
        <v>O</v>
      </c>
      <c r="AS14684" t="s">
        <v>14589</v>
      </c>
    </row>
    <row r="14685" spans="43:45" x14ac:dyDescent="0.25">
      <c r="AQ14685" s="89">
        <v>10062380</v>
      </c>
      <c r="AR14685" s="90" t="str">
        <f t="shared" si="237"/>
        <v>O</v>
      </c>
      <c r="AS14685" t="s">
        <v>14590</v>
      </c>
    </row>
    <row r="14686" spans="43:45" x14ac:dyDescent="0.25">
      <c r="AQ14686" s="89">
        <v>10062388</v>
      </c>
      <c r="AR14686" s="90" t="str">
        <f t="shared" si="237"/>
        <v>O</v>
      </c>
      <c r="AS14686" t="s">
        <v>14591</v>
      </c>
    </row>
    <row r="14687" spans="43:45" x14ac:dyDescent="0.25">
      <c r="AQ14687" s="89">
        <v>10062398</v>
      </c>
      <c r="AR14687" s="90" t="str">
        <f t="shared" si="237"/>
        <v>O</v>
      </c>
      <c r="AS14687" t="s">
        <v>14592</v>
      </c>
    </row>
    <row r="14688" spans="43:45" x14ac:dyDescent="0.25">
      <c r="AQ14688" s="89">
        <v>10062410</v>
      </c>
      <c r="AR14688" s="90" t="str">
        <f t="shared" si="237"/>
        <v>O</v>
      </c>
      <c r="AS14688" t="s">
        <v>14593</v>
      </c>
    </row>
    <row r="14689" spans="43:45" x14ac:dyDescent="0.25">
      <c r="AQ14689" s="89">
        <v>10062447</v>
      </c>
      <c r="AR14689" s="90" t="str">
        <f t="shared" si="237"/>
        <v>O</v>
      </c>
      <c r="AS14689" t="s">
        <v>14594</v>
      </c>
    </row>
    <row r="14690" spans="43:45" x14ac:dyDescent="0.25">
      <c r="AQ14690" s="89">
        <v>10062468</v>
      </c>
      <c r="AR14690" s="90" t="str">
        <f t="shared" si="237"/>
        <v>O</v>
      </c>
      <c r="AS14690" t="s">
        <v>14595</v>
      </c>
    </row>
    <row r="14691" spans="43:45" x14ac:dyDescent="0.25">
      <c r="AQ14691" s="89">
        <v>10062494</v>
      </c>
      <c r="AR14691" s="90" t="str">
        <f t="shared" si="237"/>
        <v>O</v>
      </c>
      <c r="AS14691" t="s">
        <v>14596</v>
      </c>
    </row>
    <row r="14692" spans="43:45" x14ac:dyDescent="0.25">
      <c r="AQ14692" s="89">
        <v>10062495</v>
      </c>
      <c r="AR14692" s="90" t="str">
        <f t="shared" si="237"/>
        <v>O</v>
      </c>
      <c r="AS14692" t="s">
        <v>14597</v>
      </c>
    </row>
    <row r="14693" spans="43:45" x14ac:dyDescent="0.25">
      <c r="AQ14693" s="89">
        <v>10062496</v>
      </c>
      <c r="AR14693" s="90" t="str">
        <f t="shared" si="237"/>
        <v>O</v>
      </c>
      <c r="AS14693" t="s">
        <v>14598</v>
      </c>
    </row>
    <row r="14694" spans="43:45" x14ac:dyDescent="0.25">
      <c r="AQ14694" s="89">
        <v>10061373</v>
      </c>
      <c r="AR14694" s="90" t="str">
        <f t="shared" si="237"/>
        <v>O</v>
      </c>
      <c r="AS14694" t="s">
        <v>14599</v>
      </c>
    </row>
    <row r="14695" spans="43:45" x14ac:dyDescent="0.25">
      <c r="AQ14695" s="89">
        <v>10061832</v>
      </c>
      <c r="AR14695" s="90" t="str">
        <f t="shared" si="237"/>
        <v>O</v>
      </c>
      <c r="AS14695" t="s">
        <v>14600</v>
      </c>
    </row>
    <row r="14696" spans="43:45" x14ac:dyDescent="0.25">
      <c r="AQ14696" s="89">
        <v>10061887</v>
      </c>
      <c r="AR14696" s="90" t="str">
        <f t="shared" si="237"/>
        <v>O</v>
      </c>
      <c r="AS14696" t="s">
        <v>14601</v>
      </c>
    </row>
    <row r="14697" spans="43:45" x14ac:dyDescent="0.25">
      <c r="AQ14697" s="89">
        <v>10061894</v>
      </c>
      <c r="AR14697" s="90" t="str">
        <f t="shared" si="237"/>
        <v>O</v>
      </c>
      <c r="AS14697" t="s">
        <v>14602</v>
      </c>
    </row>
    <row r="14698" spans="43:45" x14ac:dyDescent="0.25">
      <c r="AQ14698" s="89">
        <v>10061931</v>
      </c>
      <c r="AR14698" s="90" t="str">
        <f t="shared" si="237"/>
        <v>O</v>
      </c>
      <c r="AS14698" t="s">
        <v>14603</v>
      </c>
    </row>
    <row r="14699" spans="43:45" x14ac:dyDescent="0.25">
      <c r="AQ14699" s="89">
        <v>10061950</v>
      </c>
      <c r="AR14699" s="90" t="str">
        <f t="shared" si="237"/>
        <v>O</v>
      </c>
      <c r="AS14699" t="s">
        <v>14604</v>
      </c>
    </row>
    <row r="14700" spans="43:45" x14ac:dyDescent="0.25">
      <c r="AQ14700" s="89">
        <v>10062369</v>
      </c>
      <c r="AR14700" s="90" t="str">
        <f t="shared" si="237"/>
        <v>O</v>
      </c>
      <c r="AS14700" t="s">
        <v>14605</v>
      </c>
    </row>
    <row r="14701" spans="43:45" x14ac:dyDescent="0.25">
      <c r="AQ14701" s="89">
        <v>10062484</v>
      </c>
      <c r="AR14701" s="90" t="str">
        <f t="shared" si="237"/>
        <v>O</v>
      </c>
      <c r="AS14701" t="s">
        <v>14606</v>
      </c>
    </row>
    <row r="14702" spans="43:45" x14ac:dyDescent="0.25">
      <c r="AQ14702" s="89">
        <v>10062502</v>
      </c>
      <c r="AR14702" s="90" t="str">
        <f t="shared" si="237"/>
        <v>O</v>
      </c>
      <c r="AS14702" t="s">
        <v>14607</v>
      </c>
    </row>
    <row r="14703" spans="43:45" x14ac:dyDescent="0.25">
      <c r="AQ14703" s="89">
        <v>10062503</v>
      </c>
      <c r="AR14703" s="90" t="str">
        <f t="shared" si="237"/>
        <v>O</v>
      </c>
      <c r="AS14703" t="s">
        <v>14608</v>
      </c>
    </row>
    <row r="14704" spans="43:45" x14ac:dyDescent="0.25">
      <c r="AQ14704" s="89">
        <v>10062512</v>
      </c>
      <c r="AR14704" s="90" t="str">
        <f t="shared" si="237"/>
        <v>O</v>
      </c>
      <c r="AS14704" t="s">
        <v>14609</v>
      </c>
    </row>
    <row r="14705" spans="43:45" x14ac:dyDescent="0.25">
      <c r="AQ14705" s="89">
        <v>10062515</v>
      </c>
      <c r="AR14705" s="90" t="str">
        <f t="shared" si="237"/>
        <v>O</v>
      </c>
      <c r="AS14705" t="s">
        <v>14610</v>
      </c>
    </row>
    <row r="14706" spans="43:45" x14ac:dyDescent="0.25">
      <c r="AQ14706" s="89">
        <v>10062516</v>
      </c>
      <c r="AR14706" s="90" t="str">
        <f t="shared" si="237"/>
        <v>O</v>
      </c>
      <c r="AS14706" t="s">
        <v>14611</v>
      </c>
    </row>
    <row r="14707" spans="43:45" x14ac:dyDescent="0.25">
      <c r="AQ14707" s="89">
        <v>10062524</v>
      </c>
      <c r="AR14707" s="90" t="str">
        <f t="shared" si="237"/>
        <v>O</v>
      </c>
      <c r="AS14707" t="s">
        <v>14612</v>
      </c>
    </row>
    <row r="14708" spans="43:45" x14ac:dyDescent="0.25">
      <c r="AQ14708" s="89">
        <v>10062547</v>
      </c>
      <c r="AR14708" s="90" t="str">
        <f t="shared" si="237"/>
        <v>O</v>
      </c>
      <c r="AS14708" t="s">
        <v>14613</v>
      </c>
    </row>
    <row r="14709" spans="43:45" x14ac:dyDescent="0.25">
      <c r="AQ14709" s="89">
        <v>10062172</v>
      </c>
      <c r="AR14709" s="90" t="str">
        <f t="shared" si="237"/>
        <v>O</v>
      </c>
      <c r="AS14709" t="s">
        <v>14614</v>
      </c>
    </row>
    <row r="14710" spans="43:45" x14ac:dyDescent="0.25">
      <c r="AQ14710" s="89">
        <v>10062582</v>
      </c>
      <c r="AR14710" s="90" t="str">
        <f t="shared" si="237"/>
        <v>O</v>
      </c>
      <c r="AS14710" t="s">
        <v>14615</v>
      </c>
    </row>
    <row r="14711" spans="43:45" x14ac:dyDescent="0.25">
      <c r="AQ14711" s="89">
        <v>10062586</v>
      </c>
      <c r="AR14711" s="90" t="str">
        <f t="shared" si="237"/>
        <v>O</v>
      </c>
      <c r="AS14711" t="s">
        <v>14616</v>
      </c>
    </row>
    <row r="14712" spans="43:45" x14ac:dyDescent="0.25">
      <c r="AQ14712" s="89">
        <v>10062587</v>
      </c>
      <c r="AR14712" s="90" t="str">
        <f t="shared" si="237"/>
        <v>O</v>
      </c>
      <c r="AS14712" t="s">
        <v>14617</v>
      </c>
    </row>
    <row r="14713" spans="43:45" x14ac:dyDescent="0.25">
      <c r="AQ14713" s="89">
        <v>10062757</v>
      </c>
      <c r="AR14713" s="90" t="str">
        <f t="shared" si="237"/>
        <v>O</v>
      </c>
      <c r="AS14713" t="s">
        <v>14618</v>
      </c>
    </row>
    <row r="14714" spans="43:45" x14ac:dyDescent="0.25">
      <c r="AQ14714" s="89">
        <v>10063225</v>
      </c>
      <c r="AR14714" s="90" t="str">
        <f t="shared" si="237"/>
        <v>O</v>
      </c>
      <c r="AS14714" t="s">
        <v>14619</v>
      </c>
    </row>
    <row r="14715" spans="43:45" x14ac:dyDescent="0.25">
      <c r="AQ14715" s="89">
        <v>10063229</v>
      </c>
      <c r="AR14715" s="90" t="str">
        <f t="shared" si="237"/>
        <v>O</v>
      </c>
      <c r="AS14715" t="s">
        <v>14620</v>
      </c>
    </row>
    <row r="14716" spans="43:45" x14ac:dyDescent="0.25">
      <c r="AQ14716" s="89">
        <v>10063230</v>
      </c>
      <c r="AR14716" s="90" t="str">
        <f t="shared" si="237"/>
        <v>O</v>
      </c>
      <c r="AS14716" t="s">
        <v>14621</v>
      </c>
    </row>
    <row r="14717" spans="43:45" x14ac:dyDescent="0.25">
      <c r="AQ14717" s="89">
        <v>10063231</v>
      </c>
      <c r="AR14717" s="90" t="str">
        <f t="shared" si="237"/>
        <v>O</v>
      </c>
      <c r="AS14717" t="s">
        <v>14622</v>
      </c>
    </row>
    <row r="14718" spans="43:45" x14ac:dyDescent="0.25">
      <c r="AQ14718" s="89">
        <v>10063235</v>
      </c>
      <c r="AR14718" s="90" t="str">
        <f t="shared" si="237"/>
        <v>O</v>
      </c>
      <c r="AS14718" t="s">
        <v>14623</v>
      </c>
    </row>
    <row r="14719" spans="43:45" x14ac:dyDescent="0.25">
      <c r="AQ14719" s="89">
        <v>10063238</v>
      </c>
      <c r="AR14719" s="90" t="str">
        <f t="shared" si="237"/>
        <v>O</v>
      </c>
      <c r="AS14719" t="s">
        <v>14624</v>
      </c>
    </row>
    <row r="14720" spans="43:45" x14ac:dyDescent="0.25">
      <c r="AQ14720" s="89">
        <v>10063242</v>
      </c>
      <c r="AR14720" s="90" t="str">
        <f t="shared" si="237"/>
        <v>O</v>
      </c>
      <c r="AS14720" t="s">
        <v>14625</v>
      </c>
    </row>
    <row r="14721" spans="43:45" x14ac:dyDescent="0.25">
      <c r="AQ14721" s="89">
        <v>10063245</v>
      </c>
      <c r="AR14721" s="90" t="str">
        <f t="shared" si="237"/>
        <v>O</v>
      </c>
      <c r="AS14721" t="s">
        <v>14626</v>
      </c>
    </row>
    <row r="14722" spans="43:45" x14ac:dyDescent="0.25">
      <c r="AQ14722" s="89">
        <v>10063253</v>
      </c>
      <c r="AR14722" s="90" t="str">
        <f t="shared" si="237"/>
        <v>O</v>
      </c>
      <c r="AS14722" t="s">
        <v>14627</v>
      </c>
    </row>
    <row r="14723" spans="43:45" x14ac:dyDescent="0.25">
      <c r="AQ14723" s="89">
        <v>10058006</v>
      </c>
      <c r="AR14723" s="90" t="str">
        <f t="shared" si="237"/>
        <v>O</v>
      </c>
      <c r="AS14723" t="s">
        <v>14628</v>
      </c>
    </row>
    <row r="14724" spans="43:45" x14ac:dyDescent="0.25">
      <c r="AQ14724" s="89">
        <v>10059978</v>
      </c>
      <c r="AR14724" s="90" t="str">
        <f t="shared" si="237"/>
        <v>O</v>
      </c>
      <c r="AS14724" t="s">
        <v>14629</v>
      </c>
    </row>
    <row r="14725" spans="43:45" x14ac:dyDescent="0.25">
      <c r="AQ14725" s="89">
        <v>10059979</v>
      </c>
      <c r="AR14725" s="90" t="str">
        <f t="shared" si="237"/>
        <v>O</v>
      </c>
      <c r="AS14725" t="s">
        <v>14630</v>
      </c>
    </row>
    <row r="14726" spans="43:45" x14ac:dyDescent="0.25">
      <c r="AQ14726" s="89">
        <v>10059981</v>
      </c>
      <c r="AR14726" s="90" t="str">
        <f t="shared" si="237"/>
        <v>O</v>
      </c>
      <c r="AS14726" t="s">
        <v>14631</v>
      </c>
    </row>
    <row r="14727" spans="43:45" x14ac:dyDescent="0.25">
      <c r="AQ14727" s="89">
        <v>10059986</v>
      </c>
      <c r="AR14727" s="90" t="str">
        <f t="shared" si="237"/>
        <v>O</v>
      </c>
      <c r="AS14727" t="s">
        <v>14632</v>
      </c>
    </row>
    <row r="14728" spans="43:45" x14ac:dyDescent="0.25">
      <c r="AQ14728" s="89">
        <v>10059988</v>
      </c>
      <c r="AR14728" s="90" t="str">
        <f t="shared" si="237"/>
        <v>O</v>
      </c>
      <c r="AS14728" t="s">
        <v>7739</v>
      </c>
    </row>
    <row r="14729" spans="43:45" x14ac:dyDescent="0.25">
      <c r="AQ14729" s="89">
        <v>10059989</v>
      </c>
      <c r="AR14729" s="90" t="str">
        <f t="shared" ref="AR14729:AR14792" si="238">IF(ISNA(VLOOKUP(AQ14729,$BP$18:$BQ$356,2,FALSE))=TRUE,"O",VLOOKUP(AQ14729,$BP$18:$BQ$356,2,FALSE))</f>
        <v>O</v>
      </c>
      <c r="AS14729" t="s">
        <v>14633</v>
      </c>
    </row>
    <row r="14730" spans="43:45" x14ac:dyDescent="0.25">
      <c r="AQ14730" s="89">
        <v>10059990</v>
      </c>
      <c r="AR14730" s="90" t="str">
        <f t="shared" si="238"/>
        <v>O</v>
      </c>
      <c r="AS14730" t="s">
        <v>14634</v>
      </c>
    </row>
    <row r="14731" spans="43:45" x14ac:dyDescent="0.25">
      <c r="AQ14731" s="89">
        <v>10059991</v>
      </c>
      <c r="AR14731" s="90" t="str">
        <f t="shared" si="238"/>
        <v>O</v>
      </c>
      <c r="AS14731" t="s">
        <v>7737</v>
      </c>
    </row>
    <row r="14732" spans="43:45" x14ac:dyDescent="0.25">
      <c r="AQ14732" s="89">
        <v>10059994</v>
      </c>
      <c r="AR14732" s="90" t="str">
        <f t="shared" si="238"/>
        <v>O</v>
      </c>
      <c r="AS14732" t="s">
        <v>14635</v>
      </c>
    </row>
    <row r="14733" spans="43:45" x14ac:dyDescent="0.25">
      <c r="AQ14733" s="89">
        <v>10059996</v>
      </c>
      <c r="AR14733" s="90" t="str">
        <f t="shared" si="238"/>
        <v>O</v>
      </c>
      <c r="AS14733" t="s">
        <v>14636</v>
      </c>
    </row>
    <row r="14734" spans="43:45" x14ac:dyDescent="0.25">
      <c r="AQ14734" s="89">
        <v>10060000</v>
      </c>
      <c r="AR14734" s="90" t="str">
        <f t="shared" si="238"/>
        <v>O</v>
      </c>
      <c r="AS14734" t="s">
        <v>14637</v>
      </c>
    </row>
    <row r="14735" spans="43:45" x14ac:dyDescent="0.25">
      <c r="AQ14735" s="89">
        <v>10060003</v>
      </c>
      <c r="AR14735" s="90" t="str">
        <f t="shared" si="238"/>
        <v>O</v>
      </c>
      <c r="AS14735" t="s">
        <v>14638</v>
      </c>
    </row>
    <row r="14736" spans="43:45" x14ac:dyDescent="0.25">
      <c r="AQ14736" s="89">
        <v>10060012</v>
      </c>
      <c r="AR14736" s="90" t="str">
        <f t="shared" si="238"/>
        <v>O</v>
      </c>
      <c r="AS14736" t="s">
        <v>14639</v>
      </c>
    </row>
    <row r="14737" spans="43:45" x14ac:dyDescent="0.25">
      <c r="AQ14737" s="89">
        <v>10060013</v>
      </c>
      <c r="AR14737" s="90" t="str">
        <f t="shared" si="238"/>
        <v>O</v>
      </c>
      <c r="AS14737" t="s">
        <v>7775</v>
      </c>
    </row>
    <row r="14738" spans="43:45" x14ac:dyDescent="0.25">
      <c r="AQ14738" s="89">
        <v>10060014</v>
      </c>
      <c r="AR14738" s="90" t="str">
        <f t="shared" si="238"/>
        <v>O</v>
      </c>
      <c r="AS14738" t="s">
        <v>14640</v>
      </c>
    </row>
    <row r="14739" spans="43:45" x14ac:dyDescent="0.25">
      <c r="AQ14739" s="89">
        <v>10060015</v>
      </c>
      <c r="AR14739" s="90" t="str">
        <f t="shared" si="238"/>
        <v>O</v>
      </c>
      <c r="AS14739" t="s">
        <v>14641</v>
      </c>
    </row>
    <row r="14740" spans="43:45" x14ac:dyDescent="0.25">
      <c r="AQ14740" s="89">
        <v>10060018</v>
      </c>
      <c r="AR14740" s="90" t="str">
        <f t="shared" si="238"/>
        <v>O</v>
      </c>
      <c r="AS14740" t="s">
        <v>14642</v>
      </c>
    </row>
    <row r="14741" spans="43:45" x14ac:dyDescent="0.25">
      <c r="AQ14741" s="89">
        <v>10060020</v>
      </c>
      <c r="AR14741" s="90" t="str">
        <f t="shared" si="238"/>
        <v>O</v>
      </c>
      <c r="AS14741" t="s">
        <v>7736</v>
      </c>
    </row>
    <row r="14742" spans="43:45" x14ac:dyDescent="0.25">
      <c r="AQ14742" s="89">
        <v>10060021</v>
      </c>
      <c r="AR14742" s="90" t="str">
        <f t="shared" si="238"/>
        <v>O</v>
      </c>
      <c r="AS14742" t="s">
        <v>14643</v>
      </c>
    </row>
    <row r="14743" spans="43:45" x14ac:dyDescent="0.25">
      <c r="AQ14743" s="89">
        <v>10060024</v>
      </c>
      <c r="AR14743" s="90" t="str">
        <f t="shared" si="238"/>
        <v>O</v>
      </c>
      <c r="AS14743" t="s">
        <v>14644</v>
      </c>
    </row>
    <row r="14744" spans="43:45" x14ac:dyDescent="0.25">
      <c r="AQ14744" s="89">
        <v>10062504</v>
      </c>
      <c r="AR14744" s="90" t="str">
        <f t="shared" si="238"/>
        <v>O</v>
      </c>
      <c r="AS14744" t="s">
        <v>14645</v>
      </c>
    </row>
    <row r="14745" spans="43:45" x14ac:dyDescent="0.25">
      <c r="AQ14745" s="89">
        <v>10062510</v>
      </c>
      <c r="AR14745" s="90" t="str">
        <f t="shared" si="238"/>
        <v>O</v>
      </c>
      <c r="AS14745" t="s">
        <v>14646</v>
      </c>
    </row>
    <row r="14746" spans="43:45" x14ac:dyDescent="0.25">
      <c r="AQ14746" s="89">
        <v>10062511</v>
      </c>
      <c r="AR14746" s="90" t="str">
        <f t="shared" si="238"/>
        <v>O</v>
      </c>
      <c r="AS14746" t="s">
        <v>14647</v>
      </c>
    </row>
    <row r="14747" spans="43:45" x14ac:dyDescent="0.25">
      <c r="AQ14747" s="89">
        <v>10062520</v>
      </c>
      <c r="AR14747" s="90" t="str">
        <f t="shared" si="238"/>
        <v>O</v>
      </c>
      <c r="AS14747" t="s">
        <v>14648</v>
      </c>
    </row>
    <row r="14748" spans="43:45" x14ac:dyDescent="0.25">
      <c r="AQ14748" s="89">
        <v>10062521</v>
      </c>
      <c r="AR14748" s="90" t="str">
        <f t="shared" si="238"/>
        <v>O</v>
      </c>
      <c r="AS14748" t="s">
        <v>14649</v>
      </c>
    </row>
    <row r="14749" spans="43:45" x14ac:dyDescent="0.25">
      <c r="AQ14749" s="89">
        <v>10062522</v>
      </c>
      <c r="AR14749" s="90" t="str">
        <f t="shared" si="238"/>
        <v>O</v>
      </c>
      <c r="AS14749" t="s">
        <v>14650</v>
      </c>
    </row>
    <row r="14750" spans="43:45" x14ac:dyDescent="0.25">
      <c r="AQ14750" s="89">
        <v>10062523</v>
      </c>
      <c r="AR14750" s="90" t="str">
        <f t="shared" si="238"/>
        <v>O</v>
      </c>
      <c r="AS14750" t="s">
        <v>14651</v>
      </c>
    </row>
    <row r="14751" spans="43:45" x14ac:dyDescent="0.25">
      <c r="AQ14751" s="89">
        <v>10062525</v>
      </c>
      <c r="AR14751" s="90" t="str">
        <f t="shared" si="238"/>
        <v>O</v>
      </c>
      <c r="AS14751" t="s">
        <v>14652</v>
      </c>
    </row>
    <row r="14752" spans="43:45" x14ac:dyDescent="0.25">
      <c r="AQ14752" s="89">
        <v>10062527</v>
      </c>
      <c r="AR14752" s="90" t="str">
        <f t="shared" si="238"/>
        <v>O</v>
      </c>
      <c r="AS14752" t="s">
        <v>14653</v>
      </c>
    </row>
    <row r="14753" spans="43:45" x14ac:dyDescent="0.25">
      <c r="AQ14753" s="89">
        <v>10062536</v>
      </c>
      <c r="AR14753" s="90" t="str">
        <f t="shared" si="238"/>
        <v>O</v>
      </c>
      <c r="AS14753" t="s">
        <v>14654</v>
      </c>
    </row>
    <row r="14754" spans="43:45" x14ac:dyDescent="0.25">
      <c r="AQ14754" s="89">
        <v>10062541</v>
      </c>
      <c r="AR14754" s="90" t="str">
        <f t="shared" si="238"/>
        <v>O</v>
      </c>
      <c r="AS14754" t="s">
        <v>14655</v>
      </c>
    </row>
    <row r="14755" spans="43:45" x14ac:dyDescent="0.25">
      <c r="AQ14755" s="89">
        <v>10062542</v>
      </c>
      <c r="AR14755" s="90" t="str">
        <f t="shared" si="238"/>
        <v>O</v>
      </c>
      <c r="AS14755" t="s">
        <v>14656</v>
      </c>
    </row>
    <row r="14756" spans="43:45" x14ac:dyDescent="0.25">
      <c r="AQ14756" s="89">
        <v>10062545</v>
      </c>
      <c r="AR14756" s="90" t="str">
        <f t="shared" si="238"/>
        <v>O</v>
      </c>
      <c r="AS14756" t="s">
        <v>14657</v>
      </c>
    </row>
    <row r="14757" spans="43:45" x14ac:dyDescent="0.25">
      <c r="AQ14757" s="89">
        <v>10062546</v>
      </c>
      <c r="AR14757" s="90" t="str">
        <f t="shared" si="238"/>
        <v>O</v>
      </c>
      <c r="AS14757" t="s">
        <v>14658</v>
      </c>
    </row>
    <row r="14758" spans="43:45" x14ac:dyDescent="0.25">
      <c r="AQ14758" s="89">
        <v>10062549</v>
      </c>
      <c r="AR14758" s="90" t="str">
        <f t="shared" si="238"/>
        <v>O</v>
      </c>
      <c r="AS14758" t="s">
        <v>14659</v>
      </c>
    </row>
    <row r="14759" spans="43:45" x14ac:dyDescent="0.25">
      <c r="AQ14759" s="89">
        <v>10062554</v>
      </c>
      <c r="AR14759" s="90" t="str">
        <f t="shared" si="238"/>
        <v>O</v>
      </c>
      <c r="AS14759" t="s">
        <v>14660</v>
      </c>
    </row>
    <row r="14760" spans="43:45" x14ac:dyDescent="0.25">
      <c r="AQ14760" s="89">
        <v>10062555</v>
      </c>
      <c r="AR14760" s="90" t="str">
        <f t="shared" si="238"/>
        <v>O</v>
      </c>
      <c r="AS14760" t="s">
        <v>14661</v>
      </c>
    </row>
    <row r="14761" spans="43:45" x14ac:dyDescent="0.25">
      <c r="AQ14761" s="89">
        <v>10007794</v>
      </c>
      <c r="AR14761" s="90" t="str">
        <f t="shared" si="238"/>
        <v>O</v>
      </c>
      <c r="AS14761" t="s">
        <v>14662</v>
      </c>
    </row>
    <row r="14762" spans="43:45" x14ac:dyDescent="0.25">
      <c r="AQ14762" s="89">
        <v>10060415</v>
      </c>
      <c r="AR14762" s="90" t="str">
        <f t="shared" si="238"/>
        <v>O</v>
      </c>
      <c r="AS14762" t="s">
        <v>14663</v>
      </c>
    </row>
    <row r="14763" spans="43:45" x14ac:dyDescent="0.25">
      <c r="AQ14763" s="89">
        <v>10062119</v>
      </c>
      <c r="AR14763" s="90" t="str">
        <f t="shared" si="238"/>
        <v>O</v>
      </c>
      <c r="AS14763" t="s">
        <v>14664</v>
      </c>
    </row>
    <row r="14764" spans="43:45" x14ac:dyDescent="0.25">
      <c r="AQ14764" s="89">
        <v>10062132</v>
      </c>
      <c r="AR14764" s="90" t="str">
        <f t="shared" si="238"/>
        <v>O</v>
      </c>
      <c r="AS14764" t="s">
        <v>14665</v>
      </c>
    </row>
    <row r="14765" spans="43:45" x14ac:dyDescent="0.25">
      <c r="AQ14765" s="89">
        <v>10062567</v>
      </c>
      <c r="AR14765" s="90" t="str">
        <f t="shared" si="238"/>
        <v>O</v>
      </c>
      <c r="AS14765" t="s">
        <v>14666</v>
      </c>
    </row>
    <row r="14766" spans="43:45" x14ac:dyDescent="0.25">
      <c r="AQ14766" s="89">
        <v>10062579</v>
      </c>
      <c r="AR14766" s="90" t="str">
        <f t="shared" si="238"/>
        <v>O</v>
      </c>
      <c r="AS14766" t="s">
        <v>14667</v>
      </c>
    </row>
    <row r="14767" spans="43:45" x14ac:dyDescent="0.25">
      <c r="AQ14767" s="89">
        <v>10062615</v>
      </c>
      <c r="AR14767" s="90" t="str">
        <f t="shared" si="238"/>
        <v>O</v>
      </c>
      <c r="AS14767" t="s">
        <v>14668</v>
      </c>
    </row>
    <row r="14768" spans="43:45" x14ac:dyDescent="0.25">
      <c r="AQ14768" s="89">
        <v>10062624</v>
      </c>
      <c r="AR14768" s="90" t="str">
        <f t="shared" si="238"/>
        <v>O</v>
      </c>
      <c r="AS14768" t="s">
        <v>14669</v>
      </c>
    </row>
    <row r="14769" spans="43:45" x14ac:dyDescent="0.25">
      <c r="AQ14769" s="89">
        <v>10062642</v>
      </c>
      <c r="AR14769" s="90" t="str">
        <f t="shared" si="238"/>
        <v>O</v>
      </c>
      <c r="AS14769" t="s">
        <v>8457</v>
      </c>
    </row>
    <row r="14770" spans="43:45" x14ac:dyDescent="0.25">
      <c r="AQ14770" s="89">
        <v>10063220</v>
      </c>
      <c r="AR14770" s="90" t="str">
        <f t="shared" si="238"/>
        <v>O</v>
      </c>
      <c r="AS14770" t="s">
        <v>14670</v>
      </c>
    </row>
    <row r="14771" spans="43:45" x14ac:dyDescent="0.25">
      <c r="AQ14771" s="89">
        <v>10063259</v>
      </c>
      <c r="AR14771" s="90" t="str">
        <f t="shared" si="238"/>
        <v>O</v>
      </c>
      <c r="AS14771" t="s">
        <v>14671</v>
      </c>
    </row>
    <row r="14772" spans="43:45" x14ac:dyDescent="0.25">
      <c r="AQ14772" s="89">
        <v>10063263</v>
      </c>
      <c r="AR14772" s="90" t="str">
        <f t="shared" si="238"/>
        <v>O</v>
      </c>
      <c r="AS14772" t="s">
        <v>14672</v>
      </c>
    </row>
    <row r="14773" spans="43:45" x14ac:dyDescent="0.25">
      <c r="AQ14773" s="89">
        <v>10063267</v>
      </c>
      <c r="AR14773" s="90" t="str">
        <f t="shared" si="238"/>
        <v>O</v>
      </c>
      <c r="AS14773" t="s">
        <v>14673</v>
      </c>
    </row>
    <row r="14774" spans="43:45" x14ac:dyDescent="0.25">
      <c r="AQ14774" s="89">
        <v>10063273</v>
      </c>
      <c r="AR14774" s="90" t="str">
        <f t="shared" si="238"/>
        <v>O</v>
      </c>
      <c r="AS14774" t="s">
        <v>14674</v>
      </c>
    </row>
    <row r="14775" spans="43:45" x14ac:dyDescent="0.25">
      <c r="AQ14775" s="89">
        <v>10063274</v>
      </c>
      <c r="AR14775" s="90" t="str">
        <f t="shared" si="238"/>
        <v>O</v>
      </c>
      <c r="AS14775" t="s">
        <v>14675</v>
      </c>
    </row>
    <row r="14776" spans="43:45" x14ac:dyDescent="0.25">
      <c r="AQ14776" s="89">
        <v>10063276</v>
      </c>
      <c r="AR14776" s="90" t="str">
        <f t="shared" si="238"/>
        <v>O</v>
      </c>
      <c r="AS14776" t="s">
        <v>14676</v>
      </c>
    </row>
    <row r="14777" spans="43:45" x14ac:dyDescent="0.25">
      <c r="AQ14777" s="89">
        <v>10063282</v>
      </c>
      <c r="AR14777" s="90" t="str">
        <f t="shared" si="238"/>
        <v>O</v>
      </c>
      <c r="AS14777" t="s">
        <v>14677</v>
      </c>
    </row>
    <row r="14778" spans="43:45" x14ac:dyDescent="0.25">
      <c r="AQ14778" s="89">
        <v>10063285</v>
      </c>
      <c r="AR14778" s="90" t="str">
        <f t="shared" si="238"/>
        <v>O</v>
      </c>
      <c r="AS14778" t="s">
        <v>14678</v>
      </c>
    </row>
    <row r="14779" spans="43:45" x14ac:dyDescent="0.25">
      <c r="AQ14779" s="89">
        <v>10060965</v>
      </c>
      <c r="AR14779" s="90" t="str">
        <f t="shared" si="238"/>
        <v>O</v>
      </c>
      <c r="AS14779" t="s">
        <v>14679</v>
      </c>
    </row>
    <row r="14780" spans="43:45" x14ac:dyDescent="0.25">
      <c r="AQ14780" s="89">
        <v>10060966</v>
      </c>
      <c r="AR14780" s="90" t="str">
        <f t="shared" si="238"/>
        <v>O</v>
      </c>
      <c r="AS14780" t="s">
        <v>14680</v>
      </c>
    </row>
    <row r="14781" spans="43:45" x14ac:dyDescent="0.25">
      <c r="AQ14781" s="89">
        <v>10060971</v>
      </c>
      <c r="AR14781" s="90" t="str">
        <f t="shared" si="238"/>
        <v>O</v>
      </c>
      <c r="AS14781" t="s">
        <v>14681</v>
      </c>
    </row>
    <row r="14782" spans="43:45" x14ac:dyDescent="0.25">
      <c r="AQ14782" s="89">
        <v>10060975</v>
      </c>
      <c r="AR14782" s="90" t="str">
        <f t="shared" si="238"/>
        <v>O</v>
      </c>
      <c r="AS14782" t="s">
        <v>14682</v>
      </c>
    </row>
    <row r="14783" spans="43:45" x14ac:dyDescent="0.25">
      <c r="AQ14783" s="89">
        <v>10060978</v>
      </c>
      <c r="AR14783" s="90" t="str">
        <f t="shared" si="238"/>
        <v>O</v>
      </c>
      <c r="AS14783" t="s">
        <v>14683</v>
      </c>
    </row>
    <row r="14784" spans="43:45" x14ac:dyDescent="0.25">
      <c r="AQ14784" s="89">
        <v>10060981</v>
      </c>
      <c r="AR14784" s="90" t="str">
        <f t="shared" si="238"/>
        <v>O</v>
      </c>
      <c r="AS14784" t="s">
        <v>14684</v>
      </c>
    </row>
    <row r="14785" spans="43:45" x14ac:dyDescent="0.25">
      <c r="AQ14785" s="89">
        <v>10060984</v>
      </c>
      <c r="AR14785" s="90" t="str">
        <f t="shared" si="238"/>
        <v>O</v>
      </c>
      <c r="AS14785" t="s">
        <v>14685</v>
      </c>
    </row>
    <row r="14786" spans="43:45" x14ac:dyDescent="0.25">
      <c r="AQ14786" s="89">
        <v>10060985</v>
      </c>
      <c r="AR14786" s="90" t="str">
        <f t="shared" si="238"/>
        <v>O</v>
      </c>
      <c r="AS14786" t="s">
        <v>14686</v>
      </c>
    </row>
    <row r="14787" spans="43:45" x14ac:dyDescent="0.25">
      <c r="AQ14787" s="89">
        <v>10060987</v>
      </c>
      <c r="AR14787" s="90" t="str">
        <f t="shared" si="238"/>
        <v>O</v>
      </c>
      <c r="AS14787" t="s">
        <v>14687</v>
      </c>
    </row>
    <row r="14788" spans="43:45" x14ac:dyDescent="0.25">
      <c r="AQ14788" s="89">
        <v>10060988</v>
      </c>
      <c r="AR14788" s="90" t="str">
        <f t="shared" si="238"/>
        <v>O</v>
      </c>
      <c r="AS14788" t="s">
        <v>14688</v>
      </c>
    </row>
    <row r="14789" spans="43:45" x14ac:dyDescent="0.25">
      <c r="AQ14789" s="89">
        <v>10060990</v>
      </c>
      <c r="AR14789" s="90" t="str">
        <f t="shared" si="238"/>
        <v>O</v>
      </c>
      <c r="AS14789" t="s">
        <v>12017</v>
      </c>
    </row>
    <row r="14790" spans="43:45" x14ac:dyDescent="0.25">
      <c r="AQ14790" s="89">
        <v>10060991</v>
      </c>
      <c r="AR14790" s="90" t="str">
        <f t="shared" si="238"/>
        <v>O</v>
      </c>
      <c r="AS14790" t="s">
        <v>14689</v>
      </c>
    </row>
    <row r="14791" spans="43:45" x14ac:dyDescent="0.25">
      <c r="AQ14791" s="89">
        <v>10060994</v>
      </c>
      <c r="AR14791" s="90" t="str">
        <f t="shared" si="238"/>
        <v>O</v>
      </c>
      <c r="AS14791" t="s">
        <v>14690</v>
      </c>
    </row>
    <row r="14792" spans="43:45" x14ac:dyDescent="0.25">
      <c r="AQ14792" s="89">
        <v>10060995</v>
      </c>
      <c r="AR14792" s="90" t="str">
        <f t="shared" si="238"/>
        <v>O</v>
      </c>
      <c r="AS14792" t="s">
        <v>14691</v>
      </c>
    </row>
    <row r="14793" spans="43:45" x14ac:dyDescent="0.25">
      <c r="AQ14793" s="89">
        <v>10061000</v>
      </c>
      <c r="AR14793" s="90" t="str">
        <f t="shared" ref="AR14793:AR14856" si="239">IF(ISNA(VLOOKUP(AQ14793,$BP$18:$BQ$356,2,FALSE))=TRUE,"O",VLOOKUP(AQ14793,$BP$18:$BQ$356,2,FALSE))</f>
        <v>O</v>
      </c>
      <c r="AS14793" t="s">
        <v>14692</v>
      </c>
    </row>
    <row r="14794" spans="43:45" x14ac:dyDescent="0.25">
      <c r="AQ14794" s="89">
        <v>10061001</v>
      </c>
      <c r="AR14794" s="90" t="str">
        <f t="shared" si="239"/>
        <v>O</v>
      </c>
      <c r="AS14794" t="s">
        <v>14693</v>
      </c>
    </row>
    <row r="14795" spans="43:45" x14ac:dyDescent="0.25">
      <c r="AQ14795" s="89">
        <v>10061002</v>
      </c>
      <c r="AR14795" s="90" t="str">
        <f t="shared" si="239"/>
        <v>O</v>
      </c>
      <c r="AS14795" t="s">
        <v>14694</v>
      </c>
    </row>
    <row r="14796" spans="43:45" x14ac:dyDescent="0.25">
      <c r="AQ14796" s="89">
        <v>10061004</v>
      </c>
      <c r="AR14796" s="90" t="str">
        <f t="shared" si="239"/>
        <v>O</v>
      </c>
      <c r="AS14796" t="s">
        <v>14695</v>
      </c>
    </row>
    <row r="14797" spans="43:45" x14ac:dyDescent="0.25">
      <c r="AQ14797" s="89">
        <v>10061009</v>
      </c>
      <c r="AR14797" s="90" t="str">
        <f t="shared" si="239"/>
        <v>O</v>
      </c>
      <c r="AS14797" t="s">
        <v>14696</v>
      </c>
    </row>
    <row r="14798" spans="43:45" x14ac:dyDescent="0.25">
      <c r="AQ14798" s="89">
        <v>10061010</v>
      </c>
      <c r="AR14798" s="90" t="str">
        <f t="shared" si="239"/>
        <v>O</v>
      </c>
      <c r="AS14798" t="s">
        <v>14697</v>
      </c>
    </row>
    <row r="14799" spans="43:45" x14ac:dyDescent="0.25">
      <c r="AQ14799" s="89">
        <v>10061015</v>
      </c>
      <c r="AR14799" s="90" t="str">
        <f t="shared" si="239"/>
        <v>O</v>
      </c>
      <c r="AS14799" t="s">
        <v>14698</v>
      </c>
    </row>
    <row r="14800" spans="43:45" x14ac:dyDescent="0.25">
      <c r="AQ14800" s="89">
        <v>10061020</v>
      </c>
      <c r="AR14800" s="90" t="str">
        <f t="shared" si="239"/>
        <v>O</v>
      </c>
      <c r="AS14800" t="s">
        <v>14699</v>
      </c>
    </row>
    <row r="14801" spans="43:45" x14ac:dyDescent="0.25">
      <c r="AQ14801" s="89">
        <v>10057706</v>
      </c>
      <c r="AR14801" s="90" t="str">
        <f t="shared" si="239"/>
        <v>O</v>
      </c>
      <c r="AS14801" t="s">
        <v>14700</v>
      </c>
    </row>
    <row r="14802" spans="43:45" x14ac:dyDescent="0.25">
      <c r="AQ14802" s="89">
        <v>10061510</v>
      </c>
      <c r="AR14802" s="90" t="str">
        <f t="shared" si="239"/>
        <v>O</v>
      </c>
      <c r="AS14802" t="s">
        <v>14701</v>
      </c>
    </row>
    <row r="14803" spans="43:45" x14ac:dyDescent="0.25">
      <c r="AQ14803" s="89">
        <v>10062154</v>
      </c>
      <c r="AR14803" s="90" t="str">
        <f t="shared" si="239"/>
        <v>O</v>
      </c>
      <c r="AS14803" t="s">
        <v>14702</v>
      </c>
    </row>
    <row r="14804" spans="43:45" x14ac:dyDescent="0.25">
      <c r="AQ14804" s="89">
        <v>10062354</v>
      </c>
      <c r="AR14804" s="90" t="str">
        <f t="shared" si="239"/>
        <v>O</v>
      </c>
      <c r="AS14804" t="s">
        <v>14703</v>
      </c>
    </row>
    <row r="14805" spans="43:45" x14ac:dyDescent="0.25">
      <c r="AQ14805" s="89">
        <v>10062453</v>
      </c>
      <c r="AR14805" s="90" t="str">
        <f t="shared" si="239"/>
        <v>O</v>
      </c>
      <c r="AS14805" t="s">
        <v>14704</v>
      </c>
    </row>
    <row r="14806" spans="43:45" x14ac:dyDescent="0.25">
      <c r="AQ14806" s="89">
        <v>10062454</v>
      </c>
      <c r="AR14806" s="90" t="str">
        <f t="shared" si="239"/>
        <v>O</v>
      </c>
      <c r="AS14806" t="s">
        <v>14705</v>
      </c>
    </row>
    <row r="14807" spans="43:45" x14ac:dyDescent="0.25">
      <c r="AQ14807" s="89">
        <v>10062462</v>
      </c>
      <c r="AR14807" s="90" t="str">
        <f t="shared" si="239"/>
        <v>O</v>
      </c>
      <c r="AS14807" t="s">
        <v>14706</v>
      </c>
    </row>
    <row r="14808" spans="43:45" x14ac:dyDescent="0.25">
      <c r="AQ14808" s="89">
        <v>10062467</v>
      </c>
      <c r="AR14808" s="90" t="str">
        <f t="shared" si="239"/>
        <v>O</v>
      </c>
      <c r="AS14808" t="s">
        <v>14707</v>
      </c>
    </row>
    <row r="14809" spans="43:45" x14ac:dyDescent="0.25">
      <c r="AQ14809" s="89">
        <v>10062469</v>
      </c>
      <c r="AR14809" s="90" t="str">
        <f t="shared" si="239"/>
        <v>O</v>
      </c>
      <c r="AS14809" t="s">
        <v>14708</v>
      </c>
    </row>
    <row r="14810" spans="43:45" x14ac:dyDescent="0.25">
      <c r="AQ14810" s="89">
        <v>10062470</v>
      </c>
      <c r="AR14810" s="90" t="str">
        <f t="shared" si="239"/>
        <v>O</v>
      </c>
      <c r="AS14810" t="s">
        <v>14709</v>
      </c>
    </row>
    <row r="14811" spans="43:45" x14ac:dyDescent="0.25">
      <c r="AQ14811" s="89">
        <v>10062472</v>
      </c>
      <c r="AR14811" s="90" t="str">
        <f t="shared" si="239"/>
        <v>O</v>
      </c>
      <c r="AS14811" t="s">
        <v>14710</v>
      </c>
    </row>
    <row r="14812" spans="43:45" x14ac:dyDescent="0.25">
      <c r="AQ14812" s="89">
        <v>10062475</v>
      </c>
      <c r="AR14812" s="90" t="str">
        <f t="shared" si="239"/>
        <v>O</v>
      </c>
      <c r="AS14812" t="s">
        <v>14711</v>
      </c>
    </row>
    <row r="14813" spans="43:45" x14ac:dyDescent="0.25">
      <c r="AQ14813" s="89">
        <v>10062476</v>
      </c>
      <c r="AR14813" s="90" t="str">
        <f t="shared" si="239"/>
        <v>O</v>
      </c>
      <c r="AS14813" t="s">
        <v>14712</v>
      </c>
    </row>
    <row r="14814" spans="43:45" x14ac:dyDescent="0.25">
      <c r="AQ14814" s="89">
        <v>10062477</v>
      </c>
      <c r="AR14814" s="90" t="str">
        <f t="shared" si="239"/>
        <v>O</v>
      </c>
      <c r="AS14814" t="s">
        <v>14713</v>
      </c>
    </row>
    <row r="14815" spans="43:45" x14ac:dyDescent="0.25">
      <c r="AQ14815" s="89">
        <v>10062479</v>
      </c>
      <c r="AR14815" s="90" t="str">
        <f t="shared" si="239"/>
        <v>O</v>
      </c>
      <c r="AS14815" t="s">
        <v>14714</v>
      </c>
    </row>
    <row r="14816" spans="43:45" x14ac:dyDescent="0.25">
      <c r="AQ14816" s="89">
        <v>10062487</v>
      </c>
      <c r="AR14816" s="90" t="str">
        <f t="shared" si="239"/>
        <v>O</v>
      </c>
      <c r="AS14816" t="s">
        <v>14715</v>
      </c>
    </row>
    <row r="14817" spans="43:45" x14ac:dyDescent="0.25">
      <c r="AQ14817" s="89">
        <v>10062489</v>
      </c>
      <c r="AR14817" s="90" t="str">
        <f t="shared" si="239"/>
        <v>O</v>
      </c>
      <c r="AS14817" t="s">
        <v>14716</v>
      </c>
    </row>
    <row r="14818" spans="43:45" x14ac:dyDescent="0.25">
      <c r="AQ14818" s="89">
        <v>10058656</v>
      </c>
      <c r="AR14818" s="90" t="str">
        <f t="shared" si="239"/>
        <v>O</v>
      </c>
      <c r="AS14818" t="s">
        <v>6204</v>
      </c>
    </row>
    <row r="14819" spans="43:45" x14ac:dyDescent="0.25">
      <c r="AQ14819" s="89">
        <v>10058657</v>
      </c>
      <c r="AR14819" s="90" t="str">
        <f t="shared" si="239"/>
        <v>O</v>
      </c>
      <c r="AS14819" t="s">
        <v>6571</v>
      </c>
    </row>
    <row r="14820" spans="43:45" x14ac:dyDescent="0.25">
      <c r="AQ14820" s="89">
        <v>10058658</v>
      </c>
      <c r="AR14820" s="90" t="str">
        <f t="shared" si="239"/>
        <v>O</v>
      </c>
      <c r="AS14820" t="s">
        <v>14717</v>
      </c>
    </row>
    <row r="14821" spans="43:45" x14ac:dyDescent="0.25">
      <c r="AQ14821" s="89">
        <v>10058661</v>
      </c>
      <c r="AR14821" s="90" t="str">
        <f t="shared" si="239"/>
        <v>O</v>
      </c>
      <c r="AS14821" t="s">
        <v>14718</v>
      </c>
    </row>
    <row r="14822" spans="43:45" x14ac:dyDescent="0.25">
      <c r="AQ14822" s="89">
        <v>10058664</v>
      </c>
      <c r="AR14822" s="90" t="str">
        <f t="shared" si="239"/>
        <v>O</v>
      </c>
      <c r="AS14822" t="s">
        <v>14719</v>
      </c>
    </row>
    <row r="14823" spans="43:45" x14ac:dyDescent="0.25">
      <c r="AQ14823" s="89">
        <v>10058671</v>
      </c>
      <c r="AR14823" s="90" t="str">
        <f t="shared" si="239"/>
        <v>O</v>
      </c>
      <c r="AS14823" t="s">
        <v>14720</v>
      </c>
    </row>
    <row r="14824" spans="43:45" x14ac:dyDescent="0.25">
      <c r="AQ14824" s="89">
        <v>10058672</v>
      </c>
      <c r="AR14824" s="90" t="str">
        <f t="shared" si="239"/>
        <v>O</v>
      </c>
      <c r="AS14824" t="s">
        <v>14721</v>
      </c>
    </row>
    <row r="14825" spans="43:45" x14ac:dyDescent="0.25">
      <c r="AQ14825" s="89">
        <v>10058673</v>
      </c>
      <c r="AR14825" s="90" t="str">
        <f t="shared" si="239"/>
        <v>O</v>
      </c>
      <c r="AS14825" t="s">
        <v>14722</v>
      </c>
    </row>
    <row r="14826" spans="43:45" x14ac:dyDescent="0.25">
      <c r="AQ14826" s="89">
        <v>10058674</v>
      </c>
      <c r="AR14826" s="90" t="str">
        <f t="shared" si="239"/>
        <v>O</v>
      </c>
      <c r="AS14826" t="s">
        <v>14723</v>
      </c>
    </row>
    <row r="14827" spans="43:45" x14ac:dyDescent="0.25">
      <c r="AQ14827" s="89">
        <v>10058680</v>
      </c>
      <c r="AR14827" s="90" t="str">
        <f t="shared" si="239"/>
        <v>O</v>
      </c>
      <c r="AS14827" t="s">
        <v>14724</v>
      </c>
    </row>
    <row r="14828" spans="43:45" x14ac:dyDescent="0.25">
      <c r="AQ14828" s="89">
        <v>10058685</v>
      </c>
      <c r="AR14828" s="90" t="str">
        <f t="shared" si="239"/>
        <v>O</v>
      </c>
      <c r="AS14828" t="s">
        <v>14725</v>
      </c>
    </row>
    <row r="14829" spans="43:45" x14ac:dyDescent="0.25">
      <c r="AQ14829" s="89">
        <v>10058686</v>
      </c>
      <c r="AR14829" s="90" t="str">
        <f t="shared" si="239"/>
        <v>O</v>
      </c>
      <c r="AS14829" t="s">
        <v>14726</v>
      </c>
    </row>
    <row r="14830" spans="43:45" x14ac:dyDescent="0.25">
      <c r="AQ14830" s="89">
        <v>10058689</v>
      </c>
      <c r="AR14830" s="90" t="str">
        <f t="shared" si="239"/>
        <v>O</v>
      </c>
      <c r="AS14830" t="s">
        <v>6844</v>
      </c>
    </row>
    <row r="14831" spans="43:45" x14ac:dyDescent="0.25">
      <c r="AQ14831" s="89">
        <v>10058690</v>
      </c>
      <c r="AR14831" s="90" t="str">
        <f t="shared" si="239"/>
        <v>O</v>
      </c>
      <c r="AS14831" t="s">
        <v>14727</v>
      </c>
    </row>
    <row r="14832" spans="43:45" x14ac:dyDescent="0.25">
      <c r="AQ14832" s="89">
        <v>10058691</v>
      </c>
      <c r="AR14832" s="90" t="str">
        <f t="shared" si="239"/>
        <v>O</v>
      </c>
      <c r="AS14832" t="s">
        <v>14728</v>
      </c>
    </row>
    <row r="14833" spans="43:45" x14ac:dyDescent="0.25">
      <c r="AQ14833" s="89">
        <v>10058692</v>
      </c>
      <c r="AR14833" s="90" t="str">
        <f t="shared" si="239"/>
        <v>O</v>
      </c>
      <c r="AS14833" t="s">
        <v>14729</v>
      </c>
    </row>
    <row r="14834" spans="43:45" x14ac:dyDescent="0.25">
      <c r="AQ14834" s="89">
        <v>10058699</v>
      </c>
      <c r="AR14834" s="90" t="str">
        <f t="shared" si="239"/>
        <v>O</v>
      </c>
      <c r="AS14834" t="s">
        <v>14730</v>
      </c>
    </row>
    <row r="14835" spans="43:45" x14ac:dyDescent="0.25">
      <c r="AQ14835" s="89">
        <v>10058702</v>
      </c>
      <c r="AR14835" s="90" t="str">
        <f t="shared" si="239"/>
        <v>O</v>
      </c>
      <c r="AS14835" t="s">
        <v>14731</v>
      </c>
    </row>
    <row r="14836" spans="43:45" x14ac:dyDescent="0.25">
      <c r="AQ14836" s="89">
        <v>10058706</v>
      </c>
      <c r="AR14836" s="90" t="str">
        <f t="shared" si="239"/>
        <v>O</v>
      </c>
      <c r="AS14836" t="s">
        <v>14732</v>
      </c>
    </row>
    <row r="14837" spans="43:45" x14ac:dyDescent="0.25">
      <c r="AQ14837" s="89">
        <v>10058707</v>
      </c>
      <c r="AR14837" s="90" t="str">
        <f t="shared" si="239"/>
        <v>O</v>
      </c>
      <c r="AS14837" t="s">
        <v>14733</v>
      </c>
    </row>
    <row r="14838" spans="43:45" x14ac:dyDescent="0.25">
      <c r="AQ14838" s="89">
        <v>10059592</v>
      </c>
      <c r="AR14838" s="90" t="str">
        <f t="shared" si="239"/>
        <v>O</v>
      </c>
      <c r="AS14838" t="s">
        <v>7595</v>
      </c>
    </row>
    <row r="14839" spans="43:45" x14ac:dyDescent="0.25">
      <c r="AQ14839" s="89">
        <v>10059593</v>
      </c>
      <c r="AR14839" s="90" t="str">
        <f t="shared" si="239"/>
        <v>O</v>
      </c>
      <c r="AS14839" t="s">
        <v>14734</v>
      </c>
    </row>
    <row r="14840" spans="43:45" x14ac:dyDescent="0.25">
      <c r="AQ14840" s="89">
        <v>10059595</v>
      </c>
      <c r="AR14840" s="90" t="str">
        <f t="shared" si="239"/>
        <v>O</v>
      </c>
      <c r="AS14840" t="s">
        <v>7148</v>
      </c>
    </row>
    <row r="14841" spans="43:45" x14ac:dyDescent="0.25">
      <c r="AQ14841" s="89">
        <v>10059597</v>
      </c>
      <c r="AR14841" s="90" t="str">
        <f t="shared" si="239"/>
        <v>O</v>
      </c>
      <c r="AS14841" t="s">
        <v>14735</v>
      </c>
    </row>
    <row r="14842" spans="43:45" x14ac:dyDescent="0.25">
      <c r="AQ14842" s="89">
        <v>10059607</v>
      </c>
      <c r="AR14842" s="90" t="str">
        <f t="shared" si="239"/>
        <v>O</v>
      </c>
      <c r="AS14842" t="s">
        <v>14736</v>
      </c>
    </row>
    <row r="14843" spans="43:45" x14ac:dyDescent="0.25">
      <c r="AQ14843" s="89">
        <v>10059610</v>
      </c>
      <c r="AR14843" s="90" t="str">
        <f t="shared" si="239"/>
        <v>O</v>
      </c>
      <c r="AS14843" t="s">
        <v>14737</v>
      </c>
    </row>
    <row r="14844" spans="43:45" x14ac:dyDescent="0.25">
      <c r="AQ14844" s="89">
        <v>10059611</v>
      </c>
      <c r="AR14844" s="90" t="str">
        <f t="shared" si="239"/>
        <v>O</v>
      </c>
      <c r="AS14844" t="s">
        <v>14738</v>
      </c>
    </row>
    <row r="14845" spans="43:45" x14ac:dyDescent="0.25">
      <c r="AQ14845" s="89">
        <v>10059613</v>
      </c>
      <c r="AR14845" s="90" t="str">
        <f t="shared" si="239"/>
        <v>O</v>
      </c>
      <c r="AS14845" t="s">
        <v>14739</v>
      </c>
    </row>
    <row r="14846" spans="43:45" x14ac:dyDescent="0.25">
      <c r="AQ14846" s="89">
        <v>10059617</v>
      </c>
      <c r="AR14846" s="90" t="str">
        <f t="shared" si="239"/>
        <v>O</v>
      </c>
      <c r="AS14846" t="s">
        <v>14740</v>
      </c>
    </row>
    <row r="14847" spans="43:45" x14ac:dyDescent="0.25">
      <c r="AQ14847" s="89">
        <v>10059620</v>
      </c>
      <c r="AR14847" s="90" t="str">
        <f t="shared" si="239"/>
        <v>O</v>
      </c>
      <c r="AS14847" t="s">
        <v>14741</v>
      </c>
    </row>
    <row r="14848" spans="43:45" x14ac:dyDescent="0.25">
      <c r="AQ14848" s="89">
        <v>10059621</v>
      </c>
      <c r="AR14848" s="90" t="str">
        <f t="shared" si="239"/>
        <v>O</v>
      </c>
      <c r="AS14848" t="s">
        <v>14742</v>
      </c>
    </row>
    <row r="14849" spans="43:45" x14ac:dyDescent="0.25">
      <c r="AQ14849" s="89">
        <v>10059622</v>
      </c>
      <c r="AR14849" s="90" t="str">
        <f t="shared" si="239"/>
        <v>O</v>
      </c>
      <c r="AS14849" t="s">
        <v>14743</v>
      </c>
    </row>
    <row r="14850" spans="43:45" x14ac:dyDescent="0.25">
      <c r="AQ14850" s="89">
        <v>10059624</v>
      </c>
      <c r="AR14850" s="90" t="str">
        <f t="shared" si="239"/>
        <v>O</v>
      </c>
      <c r="AS14850" t="s">
        <v>14744</v>
      </c>
    </row>
    <row r="14851" spans="43:45" x14ac:dyDescent="0.25">
      <c r="AQ14851" s="89">
        <v>10059625</v>
      </c>
      <c r="AR14851" s="90" t="str">
        <f t="shared" si="239"/>
        <v>O</v>
      </c>
      <c r="AS14851" t="s">
        <v>14745</v>
      </c>
    </row>
    <row r="14852" spans="43:45" x14ac:dyDescent="0.25">
      <c r="AQ14852" s="89">
        <v>10059629</v>
      </c>
      <c r="AR14852" s="90" t="str">
        <f t="shared" si="239"/>
        <v>O</v>
      </c>
      <c r="AS14852" t="s">
        <v>14746</v>
      </c>
    </row>
    <row r="14853" spans="43:45" x14ac:dyDescent="0.25">
      <c r="AQ14853" s="89">
        <v>10059630</v>
      </c>
      <c r="AR14853" s="90" t="str">
        <f t="shared" si="239"/>
        <v>O</v>
      </c>
      <c r="AS14853" t="s">
        <v>14747</v>
      </c>
    </row>
    <row r="14854" spans="43:45" x14ac:dyDescent="0.25">
      <c r="AQ14854" s="89">
        <v>10059635</v>
      </c>
      <c r="AR14854" s="90" t="str">
        <f t="shared" si="239"/>
        <v>O</v>
      </c>
      <c r="AS14854" t="s">
        <v>7910</v>
      </c>
    </row>
    <row r="14855" spans="43:45" x14ac:dyDescent="0.25">
      <c r="AQ14855" s="89">
        <v>10059637</v>
      </c>
      <c r="AR14855" s="90" t="str">
        <f t="shared" si="239"/>
        <v>O</v>
      </c>
      <c r="AS14855" t="s">
        <v>14748</v>
      </c>
    </row>
    <row r="14856" spans="43:45" x14ac:dyDescent="0.25">
      <c r="AQ14856" s="89">
        <v>10059639</v>
      </c>
      <c r="AR14856" s="90" t="str">
        <f t="shared" si="239"/>
        <v>O</v>
      </c>
      <c r="AS14856" t="s">
        <v>14749</v>
      </c>
    </row>
    <row r="14857" spans="43:45" x14ac:dyDescent="0.25">
      <c r="AQ14857" s="89">
        <v>10061102</v>
      </c>
      <c r="AR14857" s="90" t="str">
        <f t="shared" ref="AR14857:AR14920" si="240">IF(ISNA(VLOOKUP(AQ14857,$BP$18:$BQ$356,2,FALSE))=TRUE,"O",VLOOKUP(AQ14857,$BP$18:$BQ$356,2,FALSE))</f>
        <v>O</v>
      </c>
      <c r="AS14857" t="s">
        <v>14750</v>
      </c>
    </row>
    <row r="14858" spans="43:45" x14ac:dyDescent="0.25">
      <c r="AQ14858" s="89">
        <v>10061126</v>
      </c>
      <c r="AR14858" s="90" t="str">
        <f t="shared" si="240"/>
        <v>O</v>
      </c>
      <c r="AS14858" t="s">
        <v>14751</v>
      </c>
    </row>
    <row r="14859" spans="43:45" x14ac:dyDescent="0.25">
      <c r="AQ14859" s="89">
        <v>10061128</v>
      </c>
      <c r="AR14859" s="90" t="str">
        <f t="shared" si="240"/>
        <v>O</v>
      </c>
      <c r="AS14859" t="s">
        <v>14752</v>
      </c>
    </row>
    <row r="14860" spans="43:45" x14ac:dyDescent="0.25">
      <c r="AQ14860" s="89">
        <v>10061136</v>
      </c>
      <c r="AR14860" s="90" t="str">
        <f t="shared" si="240"/>
        <v>O</v>
      </c>
      <c r="AS14860" t="s">
        <v>14753</v>
      </c>
    </row>
    <row r="14861" spans="43:45" x14ac:dyDescent="0.25">
      <c r="AQ14861" s="89">
        <v>10061148</v>
      </c>
      <c r="AR14861" s="90" t="str">
        <f t="shared" si="240"/>
        <v>O</v>
      </c>
      <c r="AS14861" t="s">
        <v>14754</v>
      </c>
    </row>
    <row r="14862" spans="43:45" x14ac:dyDescent="0.25">
      <c r="AQ14862" s="89">
        <v>10061149</v>
      </c>
      <c r="AR14862" s="90" t="str">
        <f t="shared" si="240"/>
        <v>O</v>
      </c>
      <c r="AS14862" t="s">
        <v>14755</v>
      </c>
    </row>
    <row r="14863" spans="43:45" x14ac:dyDescent="0.25">
      <c r="AQ14863" s="89">
        <v>10061199</v>
      </c>
      <c r="AR14863" s="90" t="str">
        <f t="shared" si="240"/>
        <v>O</v>
      </c>
      <c r="AS14863" t="s">
        <v>14756</v>
      </c>
    </row>
    <row r="14864" spans="43:45" x14ac:dyDescent="0.25">
      <c r="AQ14864" s="89">
        <v>10061218</v>
      </c>
      <c r="AR14864" s="90" t="str">
        <f t="shared" si="240"/>
        <v>O</v>
      </c>
      <c r="AS14864" t="s">
        <v>14757</v>
      </c>
    </row>
    <row r="14865" spans="43:45" x14ac:dyDescent="0.25">
      <c r="AQ14865" s="89">
        <v>10061222</v>
      </c>
      <c r="AR14865" s="90" t="str">
        <f t="shared" si="240"/>
        <v>O</v>
      </c>
      <c r="AS14865" t="s">
        <v>14758</v>
      </c>
    </row>
    <row r="14866" spans="43:45" x14ac:dyDescent="0.25">
      <c r="AQ14866" s="89">
        <v>10061275</v>
      </c>
      <c r="AR14866" s="90" t="str">
        <f t="shared" si="240"/>
        <v>O</v>
      </c>
      <c r="AS14866" t="s">
        <v>5706</v>
      </c>
    </row>
    <row r="14867" spans="43:45" x14ac:dyDescent="0.25">
      <c r="AQ14867" s="89">
        <v>10061280</v>
      </c>
      <c r="AR14867" s="90" t="str">
        <f t="shared" si="240"/>
        <v>O</v>
      </c>
      <c r="AS14867" t="s">
        <v>6188</v>
      </c>
    </row>
    <row r="14868" spans="43:45" x14ac:dyDescent="0.25">
      <c r="AQ14868" s="89">
        <v>10061311</v>
      </c>
      <c r="AR14868" s="90" t="str">
        <f t="shared" si="240"/>
        <v>O</v>
      </c>
      <c r="AS14868" t="s">
        <v>14759</v>
      </c>
    </row>
    <row r="14869" spans="43:45" x14ac:dyDescent="0.25">
      <c r="AQ14869" s="89">
        <v>10061319</v>
      </c>
      <c r="AR14869" s="90" t="str">
        <f t="shared" si="240"/>
        <v>O</v>
      </c>
      <c r="AS14869" t="s">
        <v>14760</v>
      </c>
    </row>
    <row r="14870" spans="43:45" x14ac:dyDescent="0.25">
      <c r="AQ14870" s="89">
        <v>10061321</v>
      </c>
      <c r="AR14870" s="90" t="str">
        <f t="shared" si="240"/>
        <v>O</v>
      </c>
      <c r="AS14870" t="s">
        <v>14761</v>
      </c>
    </row>
    <row r="14871" spans="43:45" x14ac:dyDescent="0.25">
      <c r="AQ14871" s="89">
        <v>10061335</v>
      </c>
      <c r="AR14871" s="90" t="str">
        <f t="shared" si="240"/>
        <v>O</v>
      </c>
      <c r="AS14871" t="s">
        <v>14762</v>
      </c>
    </row>
    <row r="14872" spans="43:45" x14ac:dyDescent="0.25">
      <c r="AQ14872" s="89">
        <v>10057700</v>
      </c>
      <c r="AR14872" s="90" t="str">
        <f t="shared" si="240"/>
        <v>O</v>
      </c>
      <c r="AS14872" t="s">
        <v>14763</v>
      </c>
    </row>
    <row r="14873" spans="43:45" x14ac:dyDescent="0.25">
      <c r="AQ14873" s="89">
        <v>10057702</v>
      </c>
      <c r="AR14873" s="90" t="str">
        <f t="shared" si="240"/>
        <v>O</v>
      </c>
      <c r="AS14873" t="s">
        <v>3063</v>
      </c>
    </row>
    <row r="14874" spans="43:45" x14ac:dyDescent="0.25">
      <c r="AQ14874" s="89">
        <v>10057806</v>
      </c>
      <c r="AR14874" s="90" t="str">
        <f t="shared" si="240"/>
        <v>O</v>
      </c>
      <c r="AS14874" t="s">
        <v>14764</v>
      </c>
    </row>
    <row r="14875" spans="43:45" x14ac:dyDescent="0.25">
      <c r="AQ14875" s="89">
        <v>10057809</v>
      </c>
      <c r="AR14875" s="90" t="str">
        <f t="shared" si="240"/>
        <v>O</v>
      </c>
      <c r="AS14875" t="s">
        <v>14765</v>
      </c>
    </row>
    <row r="14876" spans="43:45" x14ac:dyDescent="0.25">
      <c r="AQ14876" s="89">
        <v>10057819</v>
      </c>
      <c r="AR14876" s="90" t="str">
        <f t="shared" si="240"/>
        <v>O</v>
      </c>
      <c r="AS14876" t="s">
        <v>14766</v>
      </c>
    </row>
    <row r="14877" spans="43:45" x14ac:dyDescent="0.25">
      <c r="AQ14877" s="89">
        <v>10057869</v>
      </c>
      <c r="AR14877" s="90" t="str">
        <f t="shared" si="240"/>
        <v>O</v>
      </c>
      <c r="AS14877" t="s">
        <v>14767</v>
      </c>
    </row>
    <row r="14878" spans="43:45" x14ac:dyDescent="0.25">
      <c r="AQ14878" s="89">
        <v>10061668</v>
      </c>
      <c r="AR14878" s="90" t="str">
        <f t="shared" si="240"/>
        <v>O</v>
      </c>
      <c r="AS14878" t="s">
        <v>14768</v>
      </c>
    </row>
    <row r="14879" spans="43:45" x14ac:dyDescent="0.25">
      <c r="AQ14879" s="89">
        <v>10061747</v>
      </c>
      <c r="AR14879" s="90" t="str">
        <f t="shared" si="240"/>
        <v>O</v>
      </c>
      <c r="AS14879" t="s">
        <v>14769</v>
      </c>
    </row>
    <row r="14880" spans="43:45" x14ac:dyDescent="0.25">
      <c r="AQ14880" s="89">
        <v>10058713</v>
      </c>
      <c r="AR14880" s="90" t="str">
        <f t="shared" si="240"/>
        <v>O</v>
      </c>
      <c r="AS14880" t="s">
        <v>14770</v>
      </c>
    </row>
    <row r="14881" spans="43:45" x14ac:dyDescent="0.25">
      <c r="AQ14881" s="89">
        <v>10058721</v>
      </c>
      <c r="AR14881" s="90" t="str">
        <f t="shared" si="240"/>
        <v>O</v>
      </c>
      <c r="AS14881" t="s">
        <v>14771</v>
      </c>
    </row>
    <row r="14882" spans="43:45" x14ac:dyDescent="0.25">
      <c r="AQ14882" s="89">
        <v>10058722</v>
      </c>
      <c r="AR14882" s="90" t="str">
        <f t="shared" si="240"/>
        <v>O</v>
      </c>
      <c r="AS14882" t="s">
        <v>14772</v>
      </c>
    </row>
    <row r="14883" spans="43:45" x14ac:dyDescent="0.25">
      <c r="AQ14883" s="89">
        <v>10058724</v>
      </c>
      <c r="AR14883" s="90" t="str">
        <f t="shared" si="240"/>
        <v>O</v>
      </c>
      <c r="AS14883" t="s">
        <v>14773</v>
      </c>
    </row>
    <row r="14884" spans="43:45" x14ac:dyDescent="0.25">
      <c r="AQ14884" s="89">
        <v>10058733</v>
      </c>
      <c r="AR14884" s="90" t="str">
        <f t="shared" si="240"/>
        <v>O</v>
      </c>
      <c r="AS14884" t="s">
        <v>14774</v>
      </c>
    </row>
    <row r="14885" spans="43:45" x14ac:dyDescent="0.25">
      <c r="AQ14885" s="89">
        <v>10058735</v>
      </c>
      <c r="AR14885" s="90" t="str">
        <f t="shared" si="240"/>
        <v>O</v>
      </c>
      <c r="AS14885" t="s">
        <v>14775</v>
      </c>
    </row>
    <row r="14886" spans="43:45" x14ac:dyDescent="0.25">
      <c r="AQ14886" s="89">
        <v>10058737</v>
      </c>
      <c r="AR14886" s="90" t="str">
        <f t="shared" si="240"/>
        <v>O</v>
      </c>
      <c r="AS14886" t="s">
        <v>14776</v>
      </c>
    </row>
    <row r="14887" spans="43:45" x14ac:dyDescent="0.25">
      <c r="AQ14887" s="89">
        <v>10058738</v>
      </c>
      <c r="AR14887" s="90" t="str">
        <f t="shared" si="240"/>
        <v>O</v>
      </c>
      <c r="AS14887" t="s">
        <v>14777</v>
      </c>
    </row>
    <row r="14888" spans="43:45" x14ac:dyDescent="0.25">
      <c r="AQ14888" s="89">
        <v>10058745</v>
      </c>
      <c r="AR14888" s="90" t="str">
        <f t="shared" si="240"/>
        <v>O</v>
      </c>
      <c r="AS14888" t="s">
        <v>14778</v>
      </c>
    </row>
    <row r="14889" spans="43:45" x14ac:dyDescent="0.25">
      <c r="AQ14889" s="89">
        <v>10058746</v>
      </c>
      <c r="AR14889" s="90" t="str">
        <f t="shared" si="240"/>
        <v>O</v>
      </c>
      <c r="AS14889" t="s">
        <v>14779</v>
      </c>
    </row>
    <row r="14890" spans="43:45" x14ac:dyDescent="0.25">
      <c r="AQ14890" s="89">
        <v>10058747</v>
      </c>
      <c r="AR14890" s="90" t="str">
        <f t="shared" si="240"/>
        <v>O</v>
      </c>
      <c r="AS14890" t="s">
        <v>14780</v>
      </c>
    </row>
    <row r="14891" spans="43:45" x14ac:dyDescent="0.25">
      <c r="AQ14891" s="89">
        <v>10058749</v>
      </c>
      <c r="AR14891" s="90" t="str">
        <f t="shared" si="240"/>
        <v>O</v>
      </c>
      <c r="AS14891" t="s">
        <v>14781</v>
      </c>
    </row>
    <row r="14892" spans="43:45" x14ac:dyDescent="0.25">
      <c r="AQ14892" s="89">
        <v>10058752</v>
      </c>
      <c r="AR14892" s="90" t="str">
        <f t="shared" si="240"/>
        <v>O</v>
      </c>
      <c r="AS14892" t="s">
        <v>14782</v>
      </c>
    </row>
    <row r="14893" spans="43:45" x14ac:dyDescent="0.25">
      <c r="AQ14893" s="89">
        <v>10058755</v>
      </c>
      <c r="AR14893" s="90" t="str">
        <f t="shared" si="240"/>
        <v>O</v>
      </c>
      <c r="AS14893" t="s">
        <v>6260</v>
      </c>
    </row>
    <row r="14894" spans="43:45" x14ac:dyDescent="0.25">
      <c r="AQ14894" s="89">
        <v>10058756</v>
      </c>
      <c r="AR14894" s="90" t="str">
        <f t="shared" si="240"/>
        <v>O</v>
      </c>
      <c r="AS14894" t="s">
        <v>14783</v>
      </c>
    </row>
    <row r="14895" spans="43:45" x14ac:dyDescent="0.25">
      <c r="AQ14895" s="89">
        <v>10058757</v>
      </c>
      <c r="AR14895" s="90" t="str">
        <f t="shared" si="240"/>
        <v>O</v>
      </c>
      <c r="AS14895" t="s">
        <v>14784</v>
      </c>
    </row>
    <row r="14896" spans="43:45" x14ac:dyDescent="0.25">
      <c r="AQ14896" s="89">
        <v>10058759</v>
      </c>
      <c r="AR14896" s="90" t="str">
        <f t="shared" si="240"/>
        <v>O</v>
      </c>
      <c r="AS14896" t="s">
        <v>14785</v>
      </c>
    </row>
    <row r="14897" spans="43:45" x14ac:dyDescent="0.25">
      <c r="AQ14897" s="89">
        <v>10058763</v>
      </c>
      <c r="AR14897" s="90" t="str">
        <f t="shared" si="240"/>
        <v>O</v>
      </c>
      <c r="AS14897" t="s">
        <v>14786</v>
      </c>
    </row>
    <row r="14898" spans="43:45" x14ac:dyDescent="0.25">
      <c r="AQ14898" s="89">
        <v>10058767</v>
      </c>
      <c r="AR14898" s="90" t="str">
        <f t="shared" si="240"/>
        <v>O</v>
      </c>
      <c r="AS14898" t="s">
        <v>14787</v>
      </c>
    </row>
    <row r="14899" spans="43:45" x14ac:dyDescent="0.25">
      <c r="AQ14899" s="89">
        <v>10058768</v>
      </c>
      <c r="AR14899" s="90" t="str">
        <f t="shared" si="240"/>
        <v>O</v>
      </c>
      <c r="AS14899" t="s">
        <v>14788</v>
      </c>
    </row>
    <row r="14900" spans="43:45" x14ac:dyDescent="0.25">
      <c r="AQ14900" s="89">
        <v>10058771</v>
      </c>
      <c r="AR14900" s="90" t="str">
        <f t="shared" si="240"/>
        <v>O</v>
      </c>
      <c r="AS14900" t="s">
        <v>6600</v>
      </c>
    </row>
    <row r="14901" spans="43:45" x14ac:dyDescent="0.25">
      <c r="AQ14901" s="89">
        <v>10059644</v>
      </c>
      <c r="AR14901" s="90" t="str">
        <f t="shared" si="240"/>
        <v>O</v>
      </c>
      <c r="AS14901" t="s">
        <v>14789</v>
      </c>
    </row>
    <row r="14902" spans="43:45" x14ac:dyDescent="0.25">
      <c r="AQ14902" s="89">
        <v>10059649</v>
      </c>
      <c r="AR14902" s="90" t="str">
        <f t="shared" si="240"/>
        <v>O</v>
      </c>
      <c r="AS14902" t="s">
        <v>14790</v>
      </c>
    </row>
    <row r="14903" spans="43:45" x14ac:dyDescent="0.25">
      <c r="AQ14903" s="89">
        <v>10059654</v>
      </c>
      <c r="AR14903" s="90" t="str">
        <f t="shared" si="240"/>
        <v>O</v>
      </c>
      <c r="AS14903" t="s">
        <v>14791</v>
      </c>
    </row>
    <row r="14904" spans="43:45" x14ac:dyDescent="0.25">
      <c r="AQ14904" s="89">
        <v>10059656</v>
      </c>
      <c r="AR14904" s="90" t="str">
        <f t="shared" si="240"/>
        <v>O</v>
      </c>
      <c r="AS14904" t="s">
        <v>14792</v>
      </c>
    </row>
    <row r="14905" spans="43:45" x14ac:dyDescent="0.25">
      <c r="AQ14905" s="89">
        <v>10060417</v>
      </c>
      <c r="AR14905" s="90" t="str">
        <f t="shared" si="240"/>
        <v>O</v>
      </c>
      <c r="AS14905" t="s">
        <v>14793</v>
      </c>
    </row>
    <row r="14906" spans="43:45" x14ac:dyDescent="0.25">
      <c r="AQ14906" s="89">
        <v>10061022</v>
      </c>
      <c r="AR14906" s="90" t="str">
        <f t="shared" si="240"/>
        <v>O</v>
      </c>
      <c r="AS14906" t="s">
        <v>14794</v>
      </c>
    </row>
    <row r="14907" spans="43:45" x14ac:dyDescent="0.25">
      <c r="AQ14907" s="89">
        <v>10061024</v>
      </c>
      <c r="AR14907" s="90" t="str">
        <f t="shared" si="240"/>
        <v>O</v>
      </c>
      <c r="AS14907" t="s">
        <v>12426</v>
      </c>
    </row>
    <row r="14908" spans="43:45" x14ac:dyDescent="0.25">
      <c r="AQ14908" s="89">
        <v>10061026</v>
      </c>
      <c r="AR14908" s="90" t="str">
        <f t="shared" si="240"/>
        <v>O</v>
      </c>
      <c r="AS14908" t="s">
        <v>14795</v>
      </c>
    </row>
    <row r="14909" spans="43:45" x14ac:dyDescent="0.25">
      <c r="AQ14909" s="89">
        <v>10061036</v>
      </c>
      <c r="AR14909" s="90" t="str">
        <f t="shared" si="240"/>
        <v>O</v>
      </c>
      <c r="AS14909" t="s">
        <v>14796</v>
      </c>
    </row>
    <row r="14910" spans="43:45" x14ac:dyDescent="0.25">
      <c r="AQ14910" s="89">
        <v>10061039</v>
      </c>
      <c r="AR14910" s="90" t="str">
        <f t="shared" si="240"/>
        <v>O</v>
      </c>
      <c r="AS14910" t="s">
        <v>14797</v>
      </c>
    </row>
    <row r="14911" spans="43:45" x14ac:dyDescent="0.25">
      <c r="AQ14911" s="89">
        <v>10061043</v>
      </c>
      <c r="AR14911" s="90" t="str">
        <f t="shared" si="240"/>
        <v>O</v>
      </c>
      <c r="AS14911" t="s">
        <v>14798</v>
      </c>
    </row>
    <row r="14912" spans="43:45" x14ac:dyDescent="0.25">
      <c r="AQ14912" s="89">
        <v>10061047</v>
      </c>
      <c r="AR14912" s="90" t="str">
        <f t="shared" si="240"/>
        <v>O</v>
      </c>
      <c r="AS14912" t="s">
        <v>14799</v>
      </c>
    </row>
    <row r="14913" spans="43:45" x14ac:dyDescent="0.25">
      <c r="AQ14913" s="89">
        <v>10061048</v>
      </c>
      <c r="AR14913" s="90" t="str">
        <f t="shared" si="240"/>
        <v>O</v>
      </c>
      <c r="AS14913" t="s">
        <v>14800</v>
      </c>
    </row>
    <row r="14914" spans="43:45" x14ac:dyDescent="0.25">
      <c r="AQ14914" s="89">
        <v>10061049</v>
      </c>
      <c r="AR14914" s="90" t="str">
        <f t="shared" si="240"/>
        <v>O</v>
      </c>
      <c r="AS14914" t="s">
        <v>14801</v>
      </c>
    </row>
    <row r="14915" spans="43:45" x14ac:dyDescent="0.25">
      <c r="AQ14915" s="89">
        <v>10061050</v>
      </c>
      <c r="AR14915" s="90" t="str">
        <f t="shared" si="240"/>
        <v>O</v>
      </c>
      <c r="AS14915" t="s">
        <v>14802</v>
      </c>
    </row>
    <row r="14916" spans="43:45" x14ac:dyDescent="0.25">
      <c r="AQ14916" s="89">
        <v>10061051</v>
      </c>
      <c r="AR14916" s="90" t="str">
        <f t="shared" si="240"/>
        <v>O</v>
      </c>
      <c r="AS14916" t="s">
        <v>13572</v>
      </c>
    </row>
    <row r="14917" spans="43:45" x14ac:dyDescent="0.25">
      <c r="AQ14917" s="89">
        <v>10061053</v>
      </c>
      <c r="AR14917" s="90" t="str">
        <f t="shared" si="240"/>
        <v>O</v>
      </c>
      <c r="AS14917" t="s">
        <v>14803</v>
      </c>
    </row>
    <row r="14918" spans="43:45" x14ac:dyDescent="0.25">
      <c r="AQ14918" s="89">
        <v>10061054</v>
      </c>
      <c r="AR14918" s="90" t="str">
        <f t="shared" si="240"/>
        <v>O</v>
      </c>
      <c r="AS14918" t="s">
        <v>13646</v>
      </c>
    </row>
    <row r="14919" spans="43:45" x14ac:dyDescent="0.25">
      <c r="AQ14919" s="89">
        <v>10061056</v>
      </c>
      <c r="AR14919" s="90" t="str">
        <f t="shared" si="240"/>
        <v>O</v>
      </c>
      <c r="AS14919" t="s">
        <v>14804</v>
      </c>
    </row>
    <row r="14920" spans="43:45" x14ac:dyDescent="0.25">
      <c r="AQ14920" s="89">
        <v>10061057</v>
      </c>
      <c r="AR14920" s="90" t="str">
        <f t="shared" si="240"/>
        <v>O</v>
      </c>
      <c r="AS14920" t="s">
        <v>14805</v>
      </c>
    </row>
    <row r="14921" spans="43:45" x14ac:dyDescent="0.25">
      <c r="AQ14921" s="89">
        <v>10061058</v>
      </c>
      <c r="AR14921" s="90" t="str">
        <f t="shared" ref="AR14921:AR14984" si="241">IF(ISNA(VLOOKUP(AQ14921,$BP$18:$BQ$356,2,FALSE))=TRUE,"O",VLOOKUP(AQ14921,$BP$18:$BQ$356,2,FALSE))</f>
        <v>O</v>
      </c>
      <c r="AS14921" t="s">
        <v>14806</v>
      </c>
    </row>
    <row r="14922" spans="43:45" x14ac:dyDescent="0.25">
      <c r="AQ14922" s="89">
        <v>10061361</v>
      </c>
      <c r="AR14922" s="90" t="str">
        <f t="shared" si="241"/>
        <v>O</v>
      </c>
      <c r="AS14922" t="s">
        <v>14807</v>
      </c>
    </row>
    <row r="14923" spans="43:45" x14ac:dyDescent="0.25">
      <c r="AQ14923" s="89">
        <v>10061372</v>
      </c>
      <c r="AR14923" s="90" t="str">
        <f t="shared" si="241"/>
        <v>O</v>
      </c>
      <c r="AS14923" t="s">
        <v>14808</v>
      </c>
    </row>
    <row r="14924" spans="43:45" x14ac:dyDescent="0.25">
      <c r="AQ14924" s="89">
        <v>10061379</v>
      </c>
      <c r="AR14924" s="90" t="str">
        <f t="shared" si="241"/>
        <v>O</v>
      </c>
      <c r="AS14924" t="s">
        <v>14809</v>
      </c>
    </row>
    <row r="14925" spans="43:45" x14ac:dyDescent="0.25">
      <c r="AQ14925" s="89">
        <v>10061390</v>
      </c>
      <c r="AR14925" s="90" t="str">
        <f t="shared" si="241"/>
        <v>O</v>
      </c>
      <c r="AS14925" t="s">
        <v>14810</v>
      </c>
    </row>
    <row r="14926" spans="43:45" x14ac:dyDescent="0.25">
      <c r="AQ14926" s="89">
        <v>10061397</v>
      </c>
      <c r="AR14926" s="90" t="str">
        <f t="shared" si="241"/>
        <v>O</v>
      </c>
      <c r="AS14926" t="s">
        <v>14811</v>
      </c>
    </row>
    <row r="14927" spans="43:45" x14ac:dyDescent="0.25">
      <c r="AQ14927" s="89">
        <v>10061414</v>
      </c>
      <c r="AR14927" s="90" t="str">
        <f t="shared" si="241"/>
        <v>O</v>
      </c>
      <c r="AS14927" t="s">
        <v>14812</v>
      </c>
    </row>
    <row r="14928" spans="43:45" x14ac:dyDescent="0.25">
      <c r="AQ14928" s="89">
        <v>10061415</v>
      </c>
      <c r="AR14928" s="90" t="str">
        <f t="shared" si="241"/>
        <v>O</v>
      </c>
      <c r="AS14928" t="s">
        <v>14813</v>
      </c>
    </row>
    <row r="14929" spans="43:45" x14ac:dyDescent="0.25">
      <c r="AQ14929" s="89">
        <v>10061418</v>
      </c>
      <c r="AR14929" s="90" t="str">
        <f t="shared" si="241"/>
        <v>O</v>
      </c>
      <c r="AS14929" t="s">
        <v>14814</v>
      </c>
    </row>
    <row r="14930" spans="43:45" x14ac:dyDescent="0.25">
      <c r="AQ14930" s="89">
        <v>10061425</v>
      </c>
      <c r="AR14930" s="90" t="str">
        <f t="shared" si="241"/>
        <v>O</v>
      </c>
      <c r="AS14930" t="s">
        <v>14815</v>
      </c>
    </row>
    <row r="14931" spans="43:45" x14ac:dyDescent="0.25">
      <c r="AQ14931" s="89">
        <v>10061426</v>
      </c>
      <c r="AR14931" s="90" t="str">
        <f t="shared" si="241"/>
        <v>O</v>
      </c>
      <c r="AS14931" t="s">
        <v>14816</v>
      </c>
    </row>
    <row r="14932" spans="43:45" x14ac:dyDescent="0.25">
      <c r="AQ14932" s="89">
        <v>10061432</v>
      </c>
      <c r="AR14932" s="90" t="str">
        <f t="shared" si="241"/>
        <v>O</v>
      </c>
      <c r="AS14932" t="s">
        <v>14817</v>
      </c>
    </row>
    <row r="14933" spans="43:45" x14ac:dyDescent="0.25">
      <c r="AQ14933" s="89">
        <v>10061435</v>
      </c>
      <c r="AR14933" s="90" t="str">
        <f t="shared" si="241"/>
        <v>O</v>
      </c>
      <c r="AS14933" t="s">
        <v>14818</v>
      </c>
    </row>
    <row r="14934" spans="43:45" x14ac:dyDescent="0.25">
      <c r="AQ14934" s="89">
        <v>10057991</v>
      </c>
      <c r="AR14934" s="90" t="str">
        <f t="shared" si="241"/>
        <v>O</v>
      </c>
      <c r="AS14934" t="s">
        <v>14819</v>
      </c>
    </row>
    <row r="14935" spans="43:45" x14ac:dyDescent="0.25">
      <c r="AQ14935" s="89">
        <v>10058060</v>
      </c>
      <c r="AR14935" s="90" t="str">
        <f t="shared" si="241"/>
        <v>O</v>
      </c>
      <c r="AS14935" t="s">
        <v>14820</v>
      </c>
    </row>
    <row r="14936" spans="43:45" x14ac:dyDescent="0.25">
      <c r="AQ14936" s="89">
        <v>10058132</v>
      </c>
      <c r="AR14936" s="90" t="str">
        <f t="shared" si="241"/>
        <v>O</v>
      </c>
      <c r="AS14936" t="s">
        <v>14821</v>
      </c>
    </row>
    <row r="14937" spans="43:45" x14ac:dyDescent="0.25">
      <c r="AQ14937" s="89">
        <v>10061113</v>
      </c>
      <c r="AR14937" s="90" t="str">
        <f t="shared" si="241"/>
        <v>O</v>
      </c>
      <c r="AS14937" t="s">
        <v>14822</v>
      </c>
    </row>
    <row r="14938" spans="43:45" x14ac:dyDescent="0.25">
      <c r="AQ14938" s="89">
        <v>10061114</v>
      </c>
      <c r="AR14938" s="90" t="str">
        <f t="shared" si="241"/>
        <v>O</v>
      </c>
      <c r="AS14938" t="s">
        <v>14823</v>
      </c>
    </row>
    <row r="14939" spans="43:45" x14ac:dyDescent="0.25">
      <c r="AQ14939" s="89">
        <v>10061226</v>
      </c>
      <c r="AR14939" s="90" t="str">
        <f t="shared" si="241"/>
        <v>O</v>
      </c>
      <c r="AS14939" t="s">
        <v>14824</v>
      </c>
    </row>
    <row r="14940" spans="43:45" x14ac:dyDescent="0.25">
      <c r="AQ14940" s="89">
        <v>10061530</v>
      </c>
      <c r="AR14940" s="90" t="str">
        <f t="shared" si="241"/>
        <v>O</v>
      </c>
      <c r="AS14940" t="s">
        <v>14825</v>
      </c>
    </row>
    <row r="14941" spans="43:45" x14ac:dyDescent="0.25">
      <c r="AQ14941" s="89">
        <v>10061531</v>
      </c>
      <c r="AR14941" s="90" t="str">
        <f t="shared" si="241"/>
        <v>O</v>
      </c>
      <c r="AS14941" t="s">
        <v>14826</v>
      </c>
    </row>
    <row r="14942" spans="43:45" x14ac:dyDescent="0.25">
      <c r="AQ14942" s="89">
        <v>10061853</v>
      </c>
      <c r="AR14942" s="90" t="str">
        <f t="shared" si="241"/>
        <v>O</v>
      </c>
      <c r="AS14942" t="s">
        <v>14827</v>
      </c>
    </row>
    <row r="14943" spans="43:45" x14ac:dyDescent="0.25">
      <c r="AQ14943" s="89">
        <v>10061919</v>
      </c>
      <c r="AR14943" s="90" t="str">
        <f t="shared" si="241"/>
        <v>O</v>
      </c>
      <c r="AS14943" t="s">
        <v>14828</v>
      </c>
    </row>
    <row r="14944" spans="43:45" x14ac:dyDescent="0.25">
      <c r="AQ14944" s="89">
        <v>10061934</v>
      </c>
      <c r="AR14944" s="90" t="str">
        <f t="shared" si="241"/>
        <v>O</v>
      </c>
      <c r="AS14944" t="s">
        <v>14829</v>
      </c>
    </row>
    <row r="14945" spans="43:45" x14ac:dyDescent="0.25">
      <c r="AQ14945" s="89">
        <v>10061952</v>
      </c>
      <c r="AR14945" s="90" t="str">
        <f t="shared" si="241"/>
        <v>O</v>
      </c>
      <c r="AS14945" t="s">
        <v>9888</v>
      </c>
    </row>
    <row r="14946" spans="43:45" x14ac:dyDescent="0.25">
      <c r="AQ14946" s="89">
        <v>10061959</v>
      </c>
      <c r="AR14946" s="90" t="str">
        <f t="shared" si="241"/>
        <v>O</v>
      </c>
      <c r="AS14946" t="s">
        <v>14830</v>
      </c>
    </row>
    <row r="14947" spans="43:45" x14ac:dyDescent="0.25">
      <c r="AQ14947" s="89">
        <v>10061963</v>
      </c>
      <c r="AR14947" s="90" t="str">
        <f t="shared" si="241"/>
        <v>O</v>
      </c>
      <c r="AS14947" t="s">
        <v>14831</v>
      </c>
    </row>
    <row r="14948" spans="43:45" x14ac:dyDescent="0.25">
      <c r="AQ14948" s="89">
        <v>10062111</v>
      </c>
      <c r="AR14948" s="90" t="str">
        <f t="shared" si="241"/>
        <v>O</v>
      </c>
      <c r="AS14948" t="s">
        <v>14832</v>
      </c>
    </row>
    <row r="14949" spans="43:45" x14ac:dyDescent="0.25">
      <c r="AQ14949" s="89">
        <v>10058772</v>
      </c>
      <c r="AR14949" s="90" t="str">
        <f t="shared" si="241"/>
        <v>O</v>
      </c>
      <c r="AS14949" t="s">
        <v>14833</v>
      </c>
    </row>
    <row r="14950" spans="43:45" x14ac:dyDescent="0.25">
      <c r="AQ14950" s="89">
        <v>10058775</v>
      </c>
      <c r="AR14950" s="90" t="str">
        <f t="shared" si="241"/>
        <v>O</v>
      </c>
      <c r="AS14950" t="s">
        <v>14834</v>
      </c>
    </row>
    <row r="14951" spans="43:45" x14ac:dyDescent="0.25">
      <c r="AQ14951" s="89">
        <v>10058777</v>
      </c>
      <c r="AR14951" s="90" t="str">
        <f t="shared" si="241"/>
        <v>O</v>
      </c>
      <c r="AS14951" t="s">
        <v>14835</v>
      </c>
    </row>
    <row r="14952" spans="43:45" x14ac:dyDescent="0.25">
      <c r="AQ14952" s="89">
        <v>10058778</v>
      </c>
      <c r="AR14952" s="90" t="str">
        <f t="shared" si="241"/>
        <v>O</v>
      </c>
      <c r="AS14952" t="s">
        <v>14836</v>
      </c>
    </row>
    <row r="14953" spans="43:45" x14ac:dyDescent="0.25">
      <c r="AQ14953" s="89">
        <v>10058781</v>
      </c>
      <c r="AR14953" s="90" t="str">
        <f t="shared" si="241"/>
        <v>O</v>
      </c>
      <c r="AS14953" t="s">
        <v>14837</v>
      </c>
    </row>
    <row r="14954" spans="43:45" x14ac:dyDescent="0.25">
      <c r="AQ14954" s="89">
        <v>10058788</v>
      </c>
      <c r="AR14954" s="90" t="str">
        <f t="shared" si="241"/>
        <v>O</v>
      </c>
      <c r="AS14954" t="s">
        <v>6306</v>
      </c>
    </row>
    <row r="14955" spans="43:45" x14ac:dyDescent="0.25">
      <c r="AQ14955" s="89">
        <v>10058791</v>
      </c>
      <c r="AR14955" s="90" t="str">
        <f t="shared" si="241"/>
        <v>O</v>
      </c>
      <c r="AS14955" t="s">
        <v>14838</v>
      </c>
    </row>
    <row r="14956" spans="43:45" x14ac:dyDescent="0.25">
      <c r="AQ14956" s="89">
        <v>10058792</v>
      </c>
      <c r="AR14956" s="90" t="str">
        <f t="shared" si="241"/>
        <v>O</v>
      </c>
      <c r="AS14956" t="s">
        <v>14839</v>
      </c>
    </row>
    <row r="14957" spans="43:45" x14ac:dyDescent="0.25">
      <c r="AQ14957" s="89">
        <v>10058794</v>
      </c>
      <c r="AR14957" s="90" t="str">
        <f t="shared" si="241"/>
        <v>O</v>
      </c>
      <c r="AS14957" t="s">
        <v>14840</v>
      </c>
    </row>
    <row r="14958" spans="43:45" x14ac:dyDescent="0.25">
      <c r="AQ14958" s="89">
        <v>10058799</v>
      </c>
      <c r="AR14958" s="90" t="str">
        <f t="shared" si="241"/>
        <v>O</v>
      </c>
      <c r="AS14958" t="s">
        <v>14841</v>
      </c>
    </row>
    <row r="14959" spans="43:45" x14ac:dyDescent="0.25">
      <c r="AQ14959" s="89">
        <v>10058801</v>
      </c>
      <c r="AR14959" s="90" t="str">
        <f t="shared" si="241"/>
        <v>O</v>
      </c>
      <c r="AS14959" t="s">
        <v>14842</v>
      </c>
    </row>
    <row r="14960" spans="43:45" x14ac:dyDescent="0.25">
      <c r="AQ14960" s="89">
        <v>10058802</v>
      </c>
      <c r="AR14960" s="90" t="str">
        <f t="shared" si="241"/>
        <v>O</v>
      </c>
      <c r="AS14960" t="s">
        <v>6718</v>
      </c>
    </row>
    <row r="14961" spans="43:45" x14ac:dyDescent="0.25">
      <c r="AQ14961" s="89">
        <v>10058807</v>
      </c>
      <c r="AR14961" s="90" t="str">
        <f t="shared" si="241"/>
        <v>O</v>
      </c>
      <c r="AS14961" t="s">
        <v>14843</v>
      </c>
    </row>
    <row r="14962" spans="43:45" x14ac:dyDescent="0.25">
      <c r="AQ14962" s="89">
        <v>10058808</v>
      </c>
      <c r="AR14962" s="90" t="str">
        <f t="shared" si="241"/>
        <v>O</v>
      </c>
      <c r="AS14962" t="s">
        <v>14844</v>
      </c>
    </row>
    <row r="14963" spans="43:45" x14ac:dyDescent="0.25">
      <c r="AQ14963" s="89">
        <v>10058819</v>
      </c>
      <c r="AR14963" s="90" t="str">
        <f t="shared" si="241"/>
        <v>O</v>
      </c>
      <c r="AS14963" t="s">
        <v>14845</v>
      </c>
    </row>
    <row r="14964" spans="43:45" x14ac:dyDescent="0.25">
      <c r="AQ14964" s="89">
        <v>10058822</v>
      </c>
      <c r="AR14964" s="90" t="str">
        <f t="shared" si="241"/>
        <v>O</v>
      </c>
      <c r="AS14964" t="s">
        <v>14846</v>
      </c>
    </row>
    <row r="14965" spans="43:45" x14ac:dyDescent="0.25">
      <c r="AQ14965" s="89">
        <v>10058824</v>
      </c>
      <c r="AR14965" s="90" t="str">
        <f t="shared" si="241"/>
        <v>O</v>
      </c>
      <c r="AS14965" t="s">
        <v>14847</v>
      </c>
    </row>
    <row r="14966" spans="43:45" x14ac:dyDescent="0.25">
      <c r="AQ14966" s="89">
        <v>10058825</v>
      </c>
      <c r="AR14966" s="90" t="str">
        <f t="shared" si="241"/>
        <v>O</v>
      </c>
      <c r="AS14966" t="s">
        <v>6136</v>
      </c>
    </row>
    <row r="14967" spans="43:45" x14ac:dyDescent="0.25">
      <c r="AQ14967" s="89">
        <v>10058826</v>
      </c>
      <c r="AR14967" s="90" t="str">
        <f t="shared" si="241"/>
        <v>O</v>
      </c>
      <c r="AS14967" t="s">
        <v>14848</v>
      </c>
    </row>
    <row r="14968" spans="43:45" x14ac:dyDescent="0.25">
      <c r="AQ14968" s="89">
        <v>10058830</v>
      </c>
      <c r="AR14968" s="90" t="str">
        <f t="shared" si="241"/>
        <v>O</v>
      </c>
      <c r="AS14968" t="s">
        <v>6362</v>
      </c>
    </row>
    <row r="14969" spans="43:45" x14ac:dyDescent="0.25">
      <c r="AQ14969" s="89">
        <v>10057635</v>
      </c>
      <c r="AR14969" s="90" t="str">
        <f t="shared" si="241"/>
        <v>O</v>
      </c>
      <c r="AS14969" t="s">
        <v>14849</v>
      </c>
    </row>
    <row r="14970" spans="43:45" x14ac:dyDescent="0.25">
      <c r="AQ14970" s="89">
        <v>10057647</v>
      </c>
      <c r="AR14970" s="90" t="str">
        <f t="shared" si="241"/>
        <v>O</v>
      </c>
      <c r="AS14970" t="s">
        <v>3178</v>
      </c>
    </row>
    <row r="14971" spans="43:45" x14ac:dyDescent="0.25">
      <c r="AQ14971" s="89">
        <v>10057684</v>
      </c>
      <c r="AR14971" s="90" t="str">
        <f t="shared" si="241"/>
        <v>O</v>
      </c>
      <c r="AS14971" t="s">
        <v>14850</v>
      </c>
    </row>
    <row r="14972" spans="43:45" x14ac:dyDescent="0.25">
      <c r="AQ14972" s="89">
        <v>10057755</v>
      </c>
      <c r="AR14972" s="90" t="str">
        <f t="shared" si="241"/>
        <v>O</v>
      </c>
      <c r="AS14972" t="s">
        <v>14851</v>
      </c>
    </row>
    <row r="14973" spans="43:45" x14ac:dyDescent="0.25">
      <c r="AQ14973" s="89">
        <v>10058035</v>
      </c>
      <c r="AR14973" s="90" t="str">
        <f t="shared" si="241"/>
        <v>O</v>
      </c>
      <c r="AS14973" t="s">
        <v>14852</v>
      </c>
    </row>
    <row r="14974" spans="43:45" x14ac:dyDescent="0.25">
      <c r="AQ14974" s="89">
        <v>10061062</v>
      </c>
      <c r="AR14974" s="90" t="str">
        <f t="shared" si="241"/>
        <v>O</v>
      </c>
      <c r="AS14974" t="s">
        <v>14853</v>
      </c>
    </row>
    <row r="14975" spans="43:45" x14ac:dyDescent="0.25">
      <c r="AQ14975" s="89">
        <v>10061064</v>
      </c>
      <c r="AR14975" s="90" t="str">
        <f t="shared" si="241"/>
        <v>O</v>
      </c>
      <c r="AS14975" t="s">
        <v>14854</v>
      </c>
    </row>
    <row r="14976" spans="43:45" x14ac:dyDescent="0.25">
      <c r="AQ14976" s="89">
        <v>10061067</v>
      </c>
      <c r="AR14976" s="90" t="str">
        <f t="shared" si="241"/>
        <v>O</v>
      </c>
      <c r="AS14976" t="s">
        <v>14855</v>
      </c>
    </row>
    <row r="14977" spans="43:45" x14ac:dyDescent="0.25">
      <c r="AQ14977" s="89">
        <v>10061069</v>
      </c>
      <c r="AR14977" s="90" t="str">
        <f t="shared" si="241"/>
        <v>O</v>
      </c>
      <c r="AS14977" t="s">
        <v>14856</v>
      </c>
    </row>
    <row r="14978" spans="43:45" x14ac:dyDescent="0.25">
      <c r="AQ14978" s="89">
        <v>10061070</v>
      </c>
      <c r="AR14978" s="90" t="str">
        <f t="shared" si="241"/>
        <v>O</v>
      </c>
      <c r="AS14978" t="s">
        <v>14857</v>
      </c>
    </row>
    <row r="14979" spans="43:45" x14ac:dyDescent="0.25">
      <c r="AQ14979" s="89">
        <v>10061083</v>
      </c>
      <c r="AR14979" s="90" t="str">
        <f t="shared" si="241"/>
        <v>O</v>
      </c>
      <c r="AS14979" t="s">
        <v>14858</v>
      </c>
    </row>
    <row r="14980" spans="43:45" x14ac:dyDescent="0.25">
      <c r="AQ14980" s="89">
        <v>10061085</v>
      </c>
      <c r="AR14980" s="90" t="str">
        <f t="shared" si="241"/>
        <v>O</v>
      </c>
      <c r="AS14980" t="s">
        <v>14859</v>
      </c>
    </row>
    <row r="14981" spans="43:45" x14ac:dyDescent="0.25">
      <c r="AQ14981" s="89">
        <v>10061088</v>
      </c>
      <c r="AR14981" s="90" t="str">
        <f t="shared" si="241"/>
        <v>O</v>
      </c>
      <c r="AS14981" t="s">
        <v>14860</v>
      </c>
    </row>
    <row r="14982" spans="43:45" x14ac:dyDescent="0.25">
      <c r="AQ14982" s="89">
        <v>10061090</v>
      </c>
      <c r="AR14982" s="90" t="str">
        <f t="shared" si="241"/>
        <v>O</v>
      </c>
      <c r="AS14982" t="s">
        <v>14861</v>
      </c>
    </row>
    <row r="14983" spans="43:45" x14ac:dyDescent="0.25">
      <c r="AQ14983" s="89">
        <v>10061105</v>
      </c>
      <c r="AR14983" s="90" t="str">
        <f t="shared" si="241"/>
        <v>O</v>
      </c>
      <c r="AS14983" t="s">
        <v>14862</v>
      </c>
    </row>
    <row r="14984" spans="43:45" x14ac:dyDescent="0.25">
      <c r="AQ14984" s="89">
        <v>10061451</v>
      </c>
      <c r="AR14984" s="90" t="str">
        <f t="shared" si="241"/>
        <v>O</v>
      </c>
      <c r="AS14984" t="s">
        <v>14863</v>
      </c>
    </row>
    <row r="14985" spans="43:45" x14ac:dyDescent="0.25">
      <c r="AQ14985" s="89">
        <v>10061459</v>
      </c>
      <c r="AR14985" s="90" t="str">
        <f t="shared" ref="AR14985:AR15048" si="242">IF(ISNA(VLOOKUP(AQ14985,$BP$18:$BQ$356,2,FALSE))=TRUE,"O",VLOOKUP(AQ14985,$BP$18:$BQ$356,2,FALSE))</f>
        <v>O</v>
      </c>
      <c r="AS14985" t="s">
        <v>14864</v>
      </c>
    </row>
    <row r="14986" spans="43:45" x14ac:dyDescent="0.25">
      <c r="AQ14986" s="89">
        <v>10061473</v>
      </c>
      <c r="AR14986" s="90" t="str">
        <f t="shared" si="242"/>
        <v>O</v>
      </c>
      <c r="AS14986" t="s">
        <v>14865</v>
      </c>
    </row>
    <row r="14987" spans="43:45" x14ac:dyDescent="0.25">
      <c r="AQ14987" s="89">
        <v>10061474</v>
      </c>
      <c r="AR14987" s="90" t="str">
        <f t="shared" si="242"/>
        <v>O</v>
      </c>
      <c r="AS14987" t="s">
        <v>14866</v>
      </c>
    </row>
    <row r="14988" spans="43:45" x14ac:dyDescent="0.25">
      <c r="AQ14988" s="89">
        <v>10061477</v>
      </c>
      <c r="AR14988" s="90" t="str">
        <f t="shared" si="242"/>
        <v>O</v>
      </c>
      <c r="AS14988" t="s">
        <v>14604</v>
      </c>
    </row>
    <row r="14989" spans="43:45" x14ac:dyDescent="0.25">
      <c r="AQ14989" s="89">
        <v>10061478</v>
      </c>
      <c r="AR14989" s="90" t="str">
        <f t="shared" si="242"/>
        <v>O</v>
      </c>
      <c r="AS14989" t="s">
        <v>14867</v>
      </c>
    </row>
    <row r="14990" spans="43:45" x14ac:dyDescent="0.25">
      <c r="AQ14990" s="89">
        <v>10061488</v>
      </c>
      <c r="AR14990" s="90" t="str">
        <f t="shared" si="242"/>
        <v>O</v>
      </c>
      <c r="AS14990" t="s">
        <v>14868</v>
      </c>
    </row>
    <row r="14991" spans="43:45" x14ac:dyDescent="0.25">
      <c r="AQ14991" s="89">
        <v>10061492</v>
      </c>
      <c r="AR14991" s="90" t="str">
        <f t="shared" si="242"/>
        <v>O</v>
      </c>
      <c r="AS14991" t="s">
        <v>14869</v>
      </c>
    </row>
    <row r="14992" spans="43:45" x14ac:dyDescent="0.25">
      <c r="AQ14992" s="89">
        <v>10061493</v>
      </c>
      <c r="AR14992" s="90" t="str">
        <f t="shared" si="242"/>
        <v>O</v>
      </c>
      <c r="AS14992" t="s">
        <v>14870</v>
      </c>
    </row>
    <row r="14993" spans="43:45" x14ac:dyDescent="0.25">
      <c r="AQ14993" s="89">
        <v>10061501</v>
      </c>
      <c r="AR14993" s="90" t="str">
        <f t="shared" si="242"/>
        <v>O</v>
      </c>
      <c r="AS14993" t="s">
        <v>14871</v>
      </c>
    </row>
    <row r="14994" spans="43:45" x14ac:dyDescent="0.25">
      <c r="AQ14994" s="89">
        <v>10061503</v>
      </c>
      <c r="AR14994" s="90" t="str">
        <f t="shared" si="242"/>
        <v>O</v>
      </c>
      <c r="AS14994" t="s">
        <v>14872</v>
      </c>
    </row>
    <row r="14995" spans="43:45" x14ac:dyDescent="0.25">
      <c r="AQ14995" s="89">
        <v>10061508</v>
      </c>
      <c r="AR14995" s="90" t="str">
        <f t="shared" si="242"/>
        <v>O</v>
      </c>
      <c r="AS14995" t="s">
        <v>14873</v>
      </c>
    </row>
    <row r="14996" spans="43:45" x14ac:dyDescent="0.25">
      <c r="AQ14996" s="89">
        <v>10061513</v>
      </c>
      <c r="AR14996" s="90" t="str">
        <f t="shared" si="242"/>
        <v>O</v>
      </c>
      <c r="AS14996" t="s">
        <v>14874</v>
      </c>
    </row>
    <row r="14997" spans="43:45" x14ac:dyDescent="0.25">
      <c r="AQ14997" s="89">
        <v>10061520</v>
      </c>
      <c r="AR14997" s="90" t="str">
        <f t="shared" si="242"/>
        <v>O</v>
      </c>
      <c r="AS14997" t="s">
        <v>14875</v>
      </c>
    </row>
    <row r="14998" spans="43:45" x14ac:dyDescent="0.25">
      <c r="AQ14998" s="89">
        <v>10061522</v>
      </c>
      <c r="AR14998" s="90" t="str">
        <f t="shared" si="242"/>
        <v>O</v>
      </c>
      <c r="AS14998" t="s">
        <v>14876</v>
      </c>
    </row>
    <row r="14999" spans="43:45" x14ac:dyDescent="0.25">
      <c r="AQ14999" s="89">
        <v>10061524</v>
      </c>
      <c r="AR14999" s="90" t="str">
        <f t="shared" si="242"/>
        <v>O</v>
      </c>
      <c r="AS14999" t="s">
        <v>14877</v>
      </c>
    </row>
    <row r="15000" spans="43:45" x14ac:dyDescent="0.25">
      <c r="AQ15000" s="89">
        <v>10061526</v>
      </c>
      <c r="AR15000" s="90" t="str">
        <f t="shared" si="242"/>
        <v>O</v>
      </c>
      <c r="AS15000" t="s">
        <v>14878</v>
      </c>
    </row>
    <row r="15001" spans="43:45" x14ac:dyDescent="0.25">
      <c r="AQ15001" s="89">
        <v>10061528</v>
      </c>
      <c r="AR15001" s="90" t="str">
        <f t="shared" si="242"/>
        <v>O</v>
      </c>
      <c r="AS15001" t="s">
        <v>14879</v>
      </c>
    </row>
    <row r="15002" spans="43:45" x14ac:dyDescent="0.25">
      <c r="AQ15002" s="89">
        <v>10061533</v>
      </c>
      <c r="AR15002" s="90" t="str">
        <f t="shared" si="242"/>
        <v>O</v>
      </c>
      <c r="AS15002" t="s">
        <v>14880</v>
      </c>
    </row>
    <row r="15003" spans="43:45" x14ac:dyDescent="0.25">
      <c r="AQ15003" s="89">
        <v>10058050</v>
      </c>
      <c r="AR15003" s="90" t="str">
        <f t="shared" si="242"/>
        <v>O</v>
      </c>
      <c r="AS15003" t="s">
        <v>14881</v>
      </c>
    </row>
    <row r="15004" spans="43:45" x14ac:dyDescent="0.25">
      <c r="AQ15004" s="89">
        <v>10058084</v>
      </c>
      <c r="AR15004" s="90" t="str">
        <f t="shared" si="242"/>
        <v>O</v>
      </c>
      <c r="AS15004" t="s">
        <v>14882</v>
      </c>
    </row>
    <row r="15005" spans="43:45" x14ac:dyDescent="0.25">
      <c r="AQ15005" s="89">
        <v>10058086</v>
      </c>
      <c r="AR15005" s="90" t="str">
        <f t="shared" si="242"/>
        <v>O</v>
      </c>
      <c r="AS15005" t="s">
        <v>14883</v>
      </c>
    </row>
    <row r="15006" spans="43:45" x14ac:dyDescent="0.25">
      <c r="AQ15006" s="89">
        <v>10058136</v>
      </c>
      <c r="AR15006" s="90" t="str">
        <f t="shared" si="242"/>
        <v>O</v>
      </c>
      <c r="AS15006" t="s">
        <v>14884</v>
      </c>
    </row>
    <row r="15007" spans="43:45" x14ac:dyDescent="0.25">
      <c r="AQ15007" s="89">
        <v>10061349</v>
      </c>
      <c r="AR15007" s="90" t="str">
        <f t="shared" si="242"/>
        <v>O</v>
      </c>
      <c r="AS15007" t="s">
        <v>14885</v>
      </c>
    </row>
    <row r="15008" spans="43:45" x14ac:dyDescent="0.25">
      <c r="AQ15008" s="89">
        <v>10061446</v>
      </c>
      <c r="AR15008" s="90" t="str">
        <f t="shared" si="242"/>
        <v>O</v>
      </c>
      <c r="AS15008" t="s">
        <v>14886</v>
      </c>
    </row>
    <row r="15009" spans="43:45" x14ac:dyDescent="0.25">
      <c r="AQ15009" s="89">
        <v>10061805</v>
      </c>
      <c r="AR15009" s="90" t="str">
        <f t="shared" si="242"/>
        <v>O</v>
      </c>
      <c r="AS15009" t="s">
        <v>14887</v>
      </c>
    </row>
    <row r="15010" spans="43:45" x14ac:dyDescent="0.25">
      <c r="AQ15010" s="89">
        <v>10062330</v>
      </c>
      <c r="AR15010" s="90" t="str">
        <f t="shared" si="242"/>
        <v>O</v>
      </c>
      <c r="AS15010" t="s">
        <v>14888</v>
      </c>
    </row>
    <row r="15011" spans="43:45" x14ac:dyDescent="0.25">
      <c r="AQ15011" s="89">
        <v>10062357</v>
      </c>
      <c r="AR15011" s="90" t="str">
        <f t="shared" si="242"/>
        <v>O</v>
      </c>
      <c r="AS15011" t="s">
        <v>14889</v>
      </c>
    </row>
    <row r="15012" spans="43:45" x14ac:dyDescent="0.25">
      <c r="AQ15012" s="89">
        <v>10062439</v>
      </c>
      <c r="AR15012" s="90" t="str">
        <f t="shared" si="242"/>
        <v>O</v>
      </c>
      <c r="AS15012" t="s">
        <v>14890</v>
      </c>
    </row>
    <row r="15013" spans="43:45" x14ac:dyDescent="0.25">
      <c r="AQ15013" s="89">
        <v>10058835</v>
      </c>
      <c r="AR15013" s="90" t="str">
        <f t="shared" si="242"/>
        <v>O</v>
      </c>
      <c r="AS15013" t="s">
        <v>14891</v>
      </c>
    </row>
    <row r="15014" spans="43:45" x14ac:dyDescent="0.25">
      <c r="AQ15014" s="89">
        <v>10058836</v>
      </c>
      <c r="AR15014" s="90" t="str">
        <f t="shared" si="242"/>
        <v>O</v>
      </c>
      <c r="AS15014" t="s">
        <v>14892</v>
      </c>
    </row>
    <row r="15015" spans="43:45" x14ac:dyDescent="0.25">
      <c r="AQ15015" s="89">
        <v>10058837</v>
      </c>
      <c r="AR15015" s="90" t="str">
        <f t="shared" si="242"/>
        <v>O</v>
      </c>
      <c r="AS15015" t="s">
        <v>6191</v>
      </c>
    </row>
    <row r="15016" spans="43:45" x14ac:dyDescent="0.25">
      <c r="AQ15016" s="89">
        <v>10058838</v>
      </c>
      <c r="AR15016" s="90" t="str">
        <f t="shared" si="242"/>
        <v>O</v>
      </c>
      <c r="AS15016" t="s">
        <v>14893</v>
      </c>
    </row>
    <row r="15017" spans="43:45" x14ac:dyDescent="0.25">
      <c r="AQ15017" s="89">
        <v>10058839</v>
      </c>
      <c r="AR15017" s="90" t="str">
        <f t="shared" si="242"/>
        <v>O</v>
      </c>
      <c r="AS15017" t="s">
        <v>6721</v>
      </c>
    </row>
    <row r="15018" spans="43:45" x14ac:dyDescent="0.25">
      <c r="AQ15018" s="89">
        <v>10058842</v>
      </c>
      <c r="AR15018" s="90" t="str">
        <f t="shared" si="242"/>
        <v>O</v>
      </c>
      <c r="AS15018" t="s">
        <v>14894</v>
      </c>
    </row>
    <row r="15019" spans="43:45" x14ac:dyDescent="0.25">
      <c r="AQ15019" s="89">
        <v>10058846</v>
      </c>
      <c r="AR15019" s="90" t="str">
        <f t="shared" si="242"/>
        <v>O</v>
      </c>
      <c r="AS15019" t="s">
        <v>14895</v>
      </c>
    </row>
    <row r="15020" spans="43:45" x14ac:dyDescent="0.25">
      <c r="AQ15020" s="89">
        <v>10058847</v>
      </c>
      <c r="AR15020" s="90" t="str">
        <f t="shared" si="242"/>
        <v>O</v>
      </c>
      <c r="AS15020" t="s">
        <v>14896</v>
      </c>
    </row>
    <row r="15021" spans="43:45" x14ac:dyDescent="0.25">
      <c r="AQ15021" s="89">
        <v>10058848</v>
      </c>
      <c r="AR15021" s="90" t="str">
        <f t="shared" si="242"/>
        <v>O</v>
      </c>
      <c r="AS15021" t="s">
        <v>14897</v>
      </c>
    </row>
    <row r="15022" spans="43:45" x14ac:dyDescent="0.25">
      <c r="AQ15022" s="89">
        <v>10058849</v>
      </c>
      <c r="AR15022" s="90" t="str">
        <f t="shared" si="242"/>
        <v>O</v>
      </c>
      <c r="AS15022" t="s">
        <v>14898</v>
      </c>
    </row>
    <row r="15023" spans="43:45" x14ac:dyDescent="0.25">
      <c r="AQ15023" s="89">
        <v>10058850</v>
      </c>
      <c r="AR15023" s="90" t="str">
        <f t="shared" si="242"/>
        <v>O</v>
      </c>
      <c r="AS15023" t="s">
        <v>14899</v>
      </c>
    </row>
    <row r="15024" spans="43:45" x14ac:dyDescent="0.25">
      <c r="AQ15024" s="89">
        <v>10058851</v>
      </c>
      <c r="AR15024" s="90" t="str">
        <f t="shared" si="242"/>
        <v>O</v>
      </c>
      <c r="AS15024" t="s">
        <v>14900</v>
      </c>
    </row>
    <row r="15025" spans="43:45" x14ac:dyDescent="0.25">
      <c r="AQ15025" s="89">
        <v>10058856</v>
      </c>
      <c r="AR15025" s="90" t="str">
        <f t="shared" si="242"/>
        <v>O</v>
      </c>
      <c r="AS15025" t="s">
        <v>14901</v>
      </c>
    </row>
    <row r="15026" spans="43:45" x14ac:dyDescent="0.25">
      <c r="AQ15026" s="89">
        <v>10058861</v>
      </c>
      <c r="AR15026" s="90" t="str">
        <f t="shared" si="242"/>
        <v>O</v>
      </c>
      <c r="AS15026" t="s">
        <v>6788</v>
      </c>
    </row>
    <row r="15027" spans="43:45" x14ac:dyDescent="0.25">
      <c r="AQ15027" s="89">
        <v>10058864</v>
      </c>
      <c r="AR15027" s="90" t="str">
        <f t="shared" si="242"/>
        <v>O</v>
      </c>
      <c r="AS15027" t="s">
        <v>14902</v>
      </c>
    </row>
    <row r="15028" spans="43:45" x14ac:dyDescent="0.25">
      <c r="AQ15028" s="89">
        <v>10058867</v>
      </c>
      <c r="AR15028" s="90" t="str">
        <f t="shared" si="242"/>
        <v>O</v>
      </c>
      <c r="AS15028" t="s">
        <v>14903</v>
      </c>
    </row>
    <row r="15029" spans="43:45" x14ac:dyDescent="0.25">
      <c r="AQ15029" s="89">
        <v>10058868</v>
      </c>
      <c r="AR15029" s="90" t="str">
        <f t="shared" si="242"/>
        <v>O</v>
      </c>
      <c r="AS15029" t="s">
        <v>14904</v>
      </c>
    </row>
    <row r="15030" spans="43:45" x14ac:dyDescent="0.25">
      <c r="AQ15030" s="89">
        <v>10058870</v>
      </c>
      <c r="AR15030" s="90" t="str">
        <f t="shared" si="242"/>
        <v>O</v>
      </c>
      <c r="AS15030" t="s">
        <v>14905</v>
      </c>
    </row>
    <row r="15031" spans="43:45" x14ac:dyDescent="0.25">
      <c r="AQ15031" s="89">
        <v>10058872</v>
      </c>
      <c r="AR15031" s="90" t="str">
        <f t="shared" si="242"/>
        <v>O</v>
      </c>
      <c r="AS15031" t="s">
        <v>14906</v>
      </c>
    </row>
    <row r="15032" spans="43:45" x14ac:dyDescent="0.25">
      <c r="AQ15032" s="89">
        <v>10058875</v>
      </c>
      <c r="AR15032" s="90" t="str">
        <f t="shared" si="242"/>
        <v>O</v>
      </c>
      <c r="AS15032" t="s">
        <v>6720</v>
      </c>
    </row>
    <row r="15033" spans="43:45" x14ac:dyDescent="0.25">
      <c r="AQ15033" s="89">
        <v>10058876</v>
      </c>
      <c r="AR15033" s="90" t="str">
        <f t="shared" si="242"/>
        <v>O</v>
      </c>
      <c r="AS15033" t="s">
        <v>14907</v>
      </c>
    </row>
    <row r="15034" spans="43:45" x14ac:dyDescent="0.25">
      <c r="AQ15034" s="89">
        <v>10058880</v>
      </c>
      <c r="AR15034" s="90" t="str">
        <f t="shared" si="242"/>
        <v>O</v>
      </c>
      <c r="AS15034" t="s">
        <v>14908</v>
      </c>
    </row>
    <row r="15035" spans="43:45" x14ac:dyDescent="0.25">
      <c r="AQ15035" s="89">
        <v>10058881</v>
      </c>
      <c r="AR15035" s="90" t="str">
        <f t="shared" si="242"/>
        <v>O</v>
      </c>
      <c r="AS15035" t="s">
        <v>14909</v>
      </c>
    </row>
    <row r="15036" spans="43:45" x14ac:dyDescent="0.25">
      <c r="AQ15036" s="89">
        <v>10058882</v>
      </c>
      <c r="AR15036" s="90" t="str">
        <f t="shared" si="242"/>
        <v>O</v>
      </c>
      <c r="AS15036" t="s">
        <v>14910</v>
      </c>
    </row>
    <row r="15037" spans="43:45" x14ac:dyDescent="0.25">
      <c r="AQ15037" s="89">
        <v>10058887</v>
      </c>
      <c r="AR15037" s="90" t="str">
        <f t="shared" si="242"/>
        <v>O</v>
      </c>
      <c r="AS15037" t="s">
        <v>14911</v>
      </c>
    </row>
    <row r="15038" spans="43:45" x14ac:dyDescent="0.25">
      <c r="AQ15038" s="89">
        <v>10058891</v>
      </c>
      <c r="AR15038" s="90" t="str">
        <f t="shared" si="242"/>
        <v>O</v>
      </c>
      <c r="AS15038" t="s">
        <v>14912</v>
      </c>
    </row>
    <row r="15039" spans="43:45" x14ac:dyDescent="0.25">
      <c r="AQ15039" s="89">
        <v>10057912</v>
      </c>
      <c r="AR15039" s="90" t="str">
        <f t="shared" si="242"/>
        <v>O</v>
      </c>
      <c r="AS15039" t="s">
        <v>14913</v>
      </c>
    </row>
    <row r="15040" spans="43:45" x14ac:dyDescent="0.25">
      <c r="AQ15040" s="89">
        <v>10058129</v>
      </c>
      <c r="AR15040" s="90" t="str">
        <f t="shared" si="242"/>
        <v>O</v>
      </c>
      <c r="AS15040" t="s">
        <v>14914</v>
      </c>
    </row>
    <row r="15041" spans="43:45" x14ac:dyDescent="0.25">
      <c r="AQ15041" s="89">
        <v>10061122</v>
      </c>
      <c r="AR15041" s="90" t="str">
        <f t="shared" si="242"/>
        <v>O</v>
      </c>
      <c r="AS15041" t="s">
        <v>14915</v>
      </c>
    </row>
    <row r="15042" spans="43:45" x14ac:dyDescent="0.25">
      <c r="AQ15042" s="89">
        <v>10061131</v>
      </c>
      <c r="AR15042" s="90" t="str">
        <f t="shared" si="242"/>
        <v>O</v>
      </c>
      <c r="AS15042" t="s">
        <v>14916</v>
      </c>
    </row>
    <row r="15043" spans="43:45" x14ac:dyDescent="0.25">
      <c r="AQ15043" s="89">
        <v>10061165</v>
      </c>
      <c r="AR15043" s="90" t="str">
        <f t="shared" si="242"/>
        <v>O</v>
      </c>
      <c r="AS15043" t="s">
        <v>14917</v>
      </c>
    </row>
    <row r="15044" spans="43:45" x14ac:dyDescent="0.25">
      <c r="AQ15044" s="89">
        <v>10061166</v>
      </c>
      <c r="AR15044" s="90" t="str">
        <f t="shared" si="242"/>
        <v>O</v>
      </c>
      <c r="AS15044" t="s">
        <v>14918</v>
      </c>
    </row>
    <row r="15045" spans="43:45" x14ac:dyDescent="0.25">
      <c r="AQ15045" s="89">
        <v>10061167</v>
      </c>
      <c r="AR15045" s="90" t="str">
        <f t="shared" si="242"/>
        <v>O</v>
      </c>
      <c r="AS15045" t="s">
        <v>14919</v>
      </c>
    </row>
    <row r="15046" spans="43:45" x14ac:dyDescent="0.25">
      <c r="AQ15046" s="89">
        <v>10061168</v>
      </c>
      <c r="AR15046" s="90" t="str">
        <f t="shared" si="242"/>
        <v>O</v>
      </c>
      <c r="AS15046" t="s">
        <v>14920</v>
      </c>
    </row>
    <row r="15047" spans="43:45" x14ac:dyDescent="0.25">
      <c r="AQ15047" s="89">
        <v>10061200</v>
      </c>
      <c r="AR15047" s="90" t="str">
        <f t="shared" si="242"/>
        <v>O</v>
      </c>
      <c r="AS15047" t="s">
        <v>14921</v>
      </c>
    </row>
    <row r="15048" spans="43:45" x14ac:dyDescent="0.25">
      <c r="AQ15048" s="89">
        <v>10061204</v>
      </c>
      <c r="AR15048" s="90" t="str">
        <f t="shared" si="242"/>
        <v>O</v>
      </c>
      <c r="AS15048" t="s">
        <v>14922</v>
      </c>
    </row>
    <row r="15049" spans="43:45" x14ac:dyDescent="0.25">
      <c r="AQ15049" s="89">
        <v>10061312</v>
      </c>
      <c r="AR15049" s="90" t="str">
        <f t="shared" ref="AR15049:AR15112" si="243">IF(ISNA(VLOOKUP(AQ15049,$BP$18:$BQ$356,2,FALSE))=TRUE,"O",VLOOKUP(AQ15049,$BP$18:$BQ$356,2,FALSE))</f>
        <v>O</v>
      </c>
      <c r="AS15049" t="s">
        <v>14923</v>
      </c>
    </row>
    <row r="15050" spans="43:45" x14ac:dyDescent="0.25">
      <c r="AQ15050" s="89">
        <v>10061316</v>
      </c>
      <c r="AR15050" s="90" t="str">
        <f t="shared" si="243"/>
        <v>O</v>
      </c>
      <c r="AS15050" t="s">
        <v>14924</v>
      </c>
    </row>
    <row r="15051" spans="43:45" x14ac:dyDescent="0.25">
      <c r="AQ15051" s="89">
        <v>10061317</v>
      </c>
      <c r="AR15051" s="90" t="str">
        <f t="shared" si="243"/>
        <v>O</v>
      </c>
      <c r="AS15051" t="s">
        <v>14925</v>
      </c>
    </row>
    <row r="15052" spans="43:45" x14ac:dyDescent="0.25">
      <c r="AQ15052" s="89">
        <v>10061548</v>
      </c>
      <c r="AR15052" s="90" t="str">
        <f t="shared" si="243"/>
        <v>O</v>
      </c>
      <c r="AS15052" t="s">
        <v>14926</v>
      </c>
    </row>
    <row r="15053" spans="43:45" x14ac:dyDescent="0.25">
      <c r="AQ15053" s="89">
        <v>10061554</v>
      </c>
      <c r="AR15053" s="90" t="str">
        <f t="shared" si="243"/>
        <v>O</v>
      </c>
      <c r="AS15053" t="s">
        <v>14927</v>
      </c>
    </row>
    <row r="15054" spans="43:45" x14ac:dyDescent="0.25">
      <c r="AQ15054" s="89">
        <v>10061556</v>
      </c>
      <c r="AR15054" s="90" t="str">
        <f t="shared" si="243"/>
        <v>O</v>
      </c>
      <c r="AS15054" t="s">
        <v>14928</v>
      </c>
    </row>
    <row r="15055" spans="43:45" x14ac:dyDescent="0.25">
      <c r="AQ15055" s="89">
        <v>10061558</v>
      </c>
      <c r="AR15055" s="90" t="str">
        <f t="shared" si="243"/>
        <v>O</v>
      </c>
      <c r="AS15055" t="s">
        <v>14929</v>
      </c>
    </row>
    <row r="15056" spans="43:45" x14ac:dyDescent="0.25">
      <c r="AQ15056" s="89">
        <v>10061565</v>
      </c>
      <c r="AR15056" s="90" t="str">
        <f t="shared" si="243"/>
        <v>O</v>
      </c>
      <c r="AS15056" t="s">
        <v>6101</v>
      </c>
    </row>
    <row r="15057" spans="43:45" x14ac:dyDescent="0.25">
      <c r="AQ15057" s="89">
        <v>10061567</v>
      </c>
      <c r="AR15057" s="90" t="str">
        <f t="shared" si="243"/>
        <v>O</v>
      </c>
      <c r="AS15057" t="s">
        <v>14930</v>
      </c>
    </row>
    <row r="15058" spans="43:45" x14ac:dyDescent="0.25">
      <c r="AQ15058" s="89">
        <v>10061570</v>
      </c>
      <c r="AR15058" s="90" t="str">
        <f t="shared" si="243"/>
        <v>O</v>
      </c>
      <c r="AS15058" t="s">
        <v>14931</v>
      </c>
    </row>
    <row r="15059" spans="43:45" x14ac:dyDescent="0.25">
      <c r="AQ15059" s="89">
        <v>10061580</v>
      </c>
      <c r="AR15059" s="90" t="str">
        <f t="shared" si="243"/>
        <v>O</v>
      </c>
      <c r="AS15059" t="s">
        <v>14932</v>
      </c>
    </row>
    <row r="15060" spans="43:45" x14ac:dyDescent="0.25">
      <c r="AQ15060" s="89">
        <v>10061586</v>
      </c>
      <c r="AR15060" s="90" t="str">
        <f t="shared" si="243"/>
        <v>O</v>
      </c>
      <c r="AS15060" t="s">
        <v>14933</v>
      </c>
    </row>
    <row r="15061" spans="43:45" x14ac:dyDescent="0.25">
      <c r="AQ15061" s="89">
        <v>10061588</v>
      </c>
      <c r="AR15061" s="90" t="str">
        <f t="shared" si="243"/>
        <v>O</v>
      </c>
      <c r="AS15061" t="s">
        <v>14934</v>
      </c>
    </row>
    <row r="15062" spans="43:45" x14ac:dyDescent="0.25">
      <c r="AQ15062" s="89">
        <v>10061594</v>
      </c>
      <c r="AR15062" s="90" t="str">
        <f t="shared" si="243"/>
        <v>O</v>
      </c>
      <c r="AS15062" t="s">
        <v>14935</v>
      </c>
    </row>
    <row r="15063" spans="43:45" x14ac:dyDescent="0.25">
      <c r="AQ15063" s="89">
        <v>10061596</v>
      </c>
      <c r="AR15063" s="90" t="str">
        <f t="shared" si="243"/>
        <v>O</v>
      </c>
      <c r="AS15063" t="s">
        <v>14936</v>
      </c>
    </row>
    <row r="15064" spans="43:45" x14ac:dyDescent="0.25">
      <c r="AQ15064" s="89">
        <v>10061598</v>
      </c>
      <c r="AR15064" s="90" t="str">
        <f t="shared" si="243"/>
        <v>O</v>
      </c>
      <c r="AS15064" t="s">
        <v>14937</v>
      </c>
    </row>
    <row r="15065" spans="43:45" x14ac:dyDescent="0.25">
      <c r="AQ15065" s="89">
        <v>10061599</v>
      </c>
      <c r="AR15065" s="90" t="str">
        <f t="shared" si="243"/>
        <v>O</v>
      </c>
      <c r="AS15065" t="s">
        <v>14938</v>
      </c>
    </row>
    <row r="15066" spans="43:45" x14ac:dyDescent="0.25">
      <c r="AQ15066" s="89">
        <v>10061602</v>
      </c>
      <c r="AR15066" s="90" t="str">
        <f t="shared" si="243"/>
        <v>O</v>
      </c>
      <c r="AS15066" t="s">
        <v>14939</v>
      </c>
    </row>
    <row r="15067" spans="43:45" x14ac:dyDescent="0.25">
      <c r="AQ15067" s="89">
        <v>10061618</v>
      </c>
      <c r="AR15067" s="90" t="str">
        <f t="shared" si="243"/>
        <v>O</v>
      </c>
      <c r="AS15067" t="s">
        <v>14940</v>
      </c>
    </row>
    <row r="15068" spans="43:45" x14ac:dyDescent="0.25">
      <c r="AQ15068" s="89">
        <v>10061619</v>
      </c>
      <c r="AR15068" s="90" t="str">
        <f t="shared" si="243"/>
        <v>O</v>
      </c>
      <c r="AS15068" t="s">
        <v>14941</v>
      </c>
    </row>
    <row r="15069" spans="43:45" x14ac:dyDescent="0.25">
      <c r="AQ15069" s="89">
        <v>10061621</v>
      </c>
      <c r="AR15069" s="90" t="str">
        <f t="shared" si="243"/>
        <v>O</v>
      </c>
      <c r="AS15069" t="s">
        <v>14942</v>
      </c>
    </row>
    <row r="15070" spans="43:45" x14ac:dyDescent="0.25">
      <c r="AQ15070" s="89">
        <v>10058014</v>
      </c>
      <c r="AR15070" s="90" t="str">
        <f t="shared" si="243"/>
        <v>O</v>
      </c>
      <c r="AS15070" t="s">
        <v>14943</v>
      </c>
    </row>
    <row r="15071" spans="43:45" x14ac:dyDescent="0.25">
      <c r="AQ15071" s="89">
        <v>10058108</v>
      </c>
      <c r="AR15071" s="90" t="str">
        <f t="shared" si="243"/>
        <v>O</v>
      </c>
      <c r="AS15071" t="s">
        <v>14944</v>
      </c>
    </row>
    <row r="15072" spans="43:45" x14ac:dyDescent="0.25">
      <c r="AQ15072" s="89">
        <v>10058150</v>
      </c>
      <c r="AR15072" s="90" t="str">
        <f t="shared" si="243"/>
        <v>O</v>
      </c>
      <c r="AS15072" t="s">
        <v>14945</v>
      </c>
    </row>
    <row r="15073" spans="43:45" x14ac:dyDescent="0.25">
      <c r="AQ15073" s="89">
        <v>10058156</v>
      </c>
      <c r="AR15073" s="90" t="str">
        <f t="shared" si="243"/>
        <v>O</v>
      </c>
      <c r="AS15073" t="s">
        <v>14946</v>
      </c>
    </row>
    <row r="15074" spans="43:45" x14ac:dyDescent="0.25">
      <c r="AQ15074" s="89">
        <v>10058158</v>
      </c>
      <c r="AR15074" s="90" t="str">
        <f t="shared" si="243"/>
        <v>O</v>
      </c>
      <c r="AS15074" t="s">
        <v>3876</v>
      </c>
    </row>
    <row r="15075" spans="43:45" x14ac:dyDescent="0.25">
      <c r="AQ15075" s="89">
        <v>10058160</v>
      </c>
      <c r="AR15075" s="90" t="str">
        <f t="shared" si="243"/>
        <v>O</v>
      </c>
      <c r="AS15075" t="s">
        <v>14947</v>
      </c>
    </row>
    <row r="15076" spans="43:45" x14ac:dyDescent="0.25">
      <c r="AQ15076" s="89">
        <v>10058161</v>
      </c>
      <c r="AR15076" s="90" t="str">
        <f t="shared" si="243"/>
        <v>O</v>
      </c>
      <c r="AS15076" t="s">
        <v>14948</v>
      </c>
    </row>
    <row r="15077" spans="43:45" x14ac:dyDescent="0.25">
      <c r="AQ15077" s="89">
        <v>10058162</v>
      </c>
      <c r="AR15077" s="90" t="str">
        <f t="shared" si="243"/>
        <v>O</v>
      </c>
      <c r="AS15077" t="s">
        <v>14949</v>
      </c>
    </row>
    <row r="15078" spans="43:45" x14ac:dyDescent="0.25">
      <c r="AQ15078" s="89">
        <v>10058163</v>
      </c>
      <c r="AR15078" s="90" t="str">
        <f t="shared" si="243"/>
        <v>O</v>
      </c>
      <c r="AS15078" t="s">
        <v>14950</v>
      </c>
    </row>
    <row r="15079" spans="43:45" x14ac:dyDescent="0.25">
      <c r="AQ15079" s="89">
        <v>10058171</v>
      </c>
      <c r="AR15079" s="90" t="str">
        <f t="shared" si="243"/>
        <v>O</v>
      </c>
      <c r="AS15079" t="s">
        <v>14951</v>
      </c>
    </row>
    <row r="15080" spans="43:45" x14ac:dyDescent="0.25">
      <c r="AQ15080" s="89">
        <v>10058173</v>
      </c>
      <c r="AR15080" s="90" t="str">
        <f t="shared" si="243"/>
        <v>O</v>
      </c>
      <c r="AS15080" t="s">
        <v>14952</v>
      </c>
    </row>
    <row r="15081" spans="43:45" x14ac:dyDescent="0.25">
      <c r="AQ15081" s="89">
        <v>10058174</v>
      </c>
      <c r="AR15081" s="90" t="str">
        <f t="shared" si="243"/>
        <v>O</v>
      </c>
      <c r="AS15081" t="s">
        <v>14953</v>
      </c>
    </row>
    <row r="15082" spans="43:45" x14ac:dyDescent="0.25">
      <c r="AQ15082" s="89">
        <v>10058175</v>
      </c>
      <c r="AR15082" s="90" t="str">
        <f t="shared" si="243"/>
        <v>O</v>
      </c>
      <c r="AS15082" t="s">
        <v>10592</v>
      </c>
    </row>
    <row r="15083" spans="43:45" x14ac:dyDescent="0.25">
      <c r="AQ15083" s="89">
        <v>10058177</v>
      </c>
      <c r="AR15083" s="90" t="str">
        <f t="shared" si="243"/>
        <v>O</v>
      </c>
      <c r="AS15083" t="s">
        <v>14954</v>
      </c>
    </row>
    <row r="15084" spans="43:45" x14ac:dyDescent="0.25">
      <c r="AQ15084" s="89">
        <v>10058181</v>
      </c>
      <c r="AR15084" s="90" t="str">
        <f t="shared" si="243"/>
        <v>O</v>
      </c>
      <c r="AS15084" t="s">
        <v>14955</v>
      </c>
    </row>
    <row r="15085" spans="43:45" x14ac:dyDescent="0.25">
      <c r="AQ15085" s="89">
        <v>10058186</v>
      </c>
      <c r="AR15085" s="90" t="str">
        <f t="shared" si="243"/>
        <v>O</v>
      </c>
      <c r="AS15085" t="s">
        <v>3145</v>
      </c>
    </row>
    <row r="15086" spans="43:45" x14ac:dyDescent="0.25">
      <c r="AQ15086" s="89">
        <v>10058188</v>
      </c>
      <c r="AR15086" s="90" t="str">
        <f t="shared" si="243"/>
        <v>O</v>
      </c>
      <c r="AS15086" t="s">
        <v>14956</v>
      </c>
    </row>
    <row r="15087" spans="43:45" x14ac:dyDescent="0.25">
      <c r="AQ15087" s="89">
        <v>10058191</v>
      </c>
      <c r="AR15087" s="90" t="str">
        <f t="shared" si="243"/>
        <v>O</v>
      </c>
      <c r="AS15087" t="s">
        <v>14957</v>
      </c>
    </row>
    <row r="15088" spans="43:45" x14ac:dyDescent="0.25">
      <c r="AQ15088" s="89">
        <v>10058901</v>
      </c>
      <c r="AR15088" s="90" t="str">
        <f t="shared" si="243"/>
        <v>O</v>
      </c>
      <c r="AS15088" t="s">
        <v>14958</v>
      </c>
    </row>
    <row r="15089" spans="43:45" x14ac:dyDescent="0.25">
      <c r="AQ15089" s="89">
        <v>10058905</v>
      </c>
      <c r="AR15089" s="90" t="str">
        <f t="shared" si="243"/>
        <v>O</v>
      </c>
      <c r="AS15089" t="s">
        <v>14959</v>
      </c>
    </row>
    <row r="15090" spans="43:45" x14ac:dyDescent="0.25">
      <c r="AQ15090" s="89">
        <v>10058909</v>
      </c>
      <c r="AR15090" s="90" t="str">
        <f t="shared" si="243"/>
        <v>O</v>
      </c>
      <c r="AS15090" t="s">
        <v>14960</v>
      </c>
    </row>
    <row r="15091" spans="43:45" x14ac:dyDescent="0.25">
      <c r="AQ15091" s="89">
        <v>10058913</v>
      </c>
      <c r="AR15091" s="90" t="str">
        <f t="shared" si="243"/>
        <v>O</v>
      </c>
      <c r="AS15091" t="s">
        <v>14961</v>
      </c>
    </row>
    <row r="15092" spans="43:45" x14ac:dyDescent="0.25">
      <c r="AQ15092" s="89">
        <v>10058915</v>
      </c>
      <c r="AR15092" s="90" t="str">
        <f t="shared" si="243"/>
        <v>O</v>
      </c>
      <c r="AS15092" t="s">
        <v>14962</v>
      </c>
    </row>
    <row r="15093" spans="43:45" x14ac:dyDescent="0.25">
      <c r="AQ15093" s="89">
        <v>10058916</v>
      </c>
      <c r="AR15093" s="90" t="str">
        <f t="shared" si="243"/>
        <v>O</v>
      </c>
      <c r="AS15093" t="s">
        <v>14963</v>
      </c>
    </row>
    <row r="15094" spans="43:45" x14ac:dyDescent="0.25">
      <c r="AQ15094" s="89">
        <v>10058925</v>
      </c>
      <c r="AR15094" s="90" t="str">
        <f t="shared" si="243"/>
        <v>O</v>
      </c>
      <c r="AS15094" t="s">
        <v>14964</v>
      </c>
    </row>
    <row r="15095" spans="43:45" x14ac:dyDescent="0.25">
      <c r="AQ15095" s="89">
        <v>10058927</v>
      </c>
      <c r="AR15095" s="90" t="str">
        <f t="shared" si="243"/>
        <v>O</v>
      </c>
      <c r="AS15095" t="s">
        <v>6106</v>
      </c>
    </row>
    <row r="15096" spans="43:45" x14ac:dyDescent="0.25">
      <c r="AQ15096" s="89">
        <v>10058930</v>
      </c>
      <c r="AR15096" s="90" t="str">
        <f t="shared" si="243"/>
        <v>O</v>
      </c>
      <c r="AS15096" t="s">
        <v>14965</v>
      </c>
    </row>
    <row r="15097" spans="43:45" x14ac:dyDescent="0.25">
      <c r="AQ15097" s="89">
        <v>10058940</v>
      </c>
      <c r="AR15097" s="90" t="str">
        <f t="shared" si="243"/>
        <v>O</v>
      </c>
      <c r="AS15097" t="s">
        <v>14966</v>
      </c>
    </row>
    <row r="15098" spans="43:45" x14ac:dyDescent="0.25">
      <c r="AQ15098" s="89">
        <v>10058942</v>
      </c>
      <c r="AR15098" s="90" t="str">
        <f t="shared" si="243"/>
        <v>O</v>
      </c>
      <c r="AS15098" t="s">
        <v>14967</v>
      </c>
    </row>
    <row r="15099" spans="43:45" x14ac:dyDescent="0.25">
      <c r="AQ15099" s="89">
        <v>10058945</v>
      </c>
      <c r="AR15099" s="90" t="str">
        <f t="shared" si="243"/>
        <v>O</v>
      </c>
      <c r="AS15099" t="s">
        <v>14968</v>
      </c>
    </row>
    <row r="15100" spans="43:45" x14ac:dyDescent="0.25">
      <c r="AQ15100" s="89">
        <v>10058946</v>
      </c>
      <c r="AR15100" s="90" t="str">
        <f t="shared" si="243"/>
        <v>O</v>
      </c>
      <c r="AS15100" t="s">
        <v>14969</v>
      </c>
    </row>
    <row r="15101" spans="43:45" x14ac:dyDescent="0.25">
      <c r="AQ15101" s="89">
        <v>10058949</v>
      </c>
      <c r="AR15101" s="90" t="str">
        <f t="shared" si="243"/>
        <v>O</v>
      </c>
      <c r="AS15101" t="s">
        <v>14970</v>
      </c>
    </row>
    <row r="15102" spans="43:45" x14ac:dyDescent="0.25">
      <c r="AQ15102" s="89">
        <v>10058950</v>
      </c>
      <c r="AR15102" s="90" t="str">
        <f t="shared" si="243"/>
        <v>O</v>
      </c>
      <c r="AS15102" t="s">
        <v>14971</v>
      </c>
    </row>
    <row r="15103" spans="43:45" x14ac:dyDescent="0.25">
      <c r="AQ15103" s="89">
        <v>10058951</v>
      </c>
      <c r="AR15103" s="90" t="str">
        <f t="shared" si="243"/>
        <v>O</v>
      </c>
      <c r="AS15103" t="s">
        <v>6583</v>
      </c>
    </row>
    <row r="15104" spans="43:45" x14ac:dyDescent="0.25">
      <c r="AQ15104" s="89">
        <v>10058952</v>
      </c>
      <c r="AR15104" s="90" t="str">
        <f t="shared" si="243"/>
        <v>O</v>
      </c>
      <c r="AS15104" t="s">
        <v>14972</v>
      </c>
    </row>
    <row r="15105" spans="43:45" x14ac:dyDescent="0.25">
      <c r="AQ15105" s="89">
        <v>10058013</v>
      </c>
      <c r="AR15105" s="90" t="str">
        <f t="shared" si="243"/>
        <v>O</v>
      </c>
      <c r="AS15105" t="s">
        <v>14973</v>
      </c>
    </row>
    <row r="15106" spans="43:45" x14ac:dyDescent="0.25">
      <c r="AQ15106" s="89">
        <v>10058083</v>
      </c>
      <c r="AR15106" s="90" t="str">
        <f t="shared" si="243"/>
        <v>O</v>
      </c>
      <c r="AS15106" t="s">
        <v>14974</v>
      </c>
    </row>
    <row r="15107" spans="43:45" x14ac:dyDescent="0.25">
      <c r="AQ15107" s="89">
        <v>10058107</v>
      </c>
      <c r="AR15107" s="90" t="str">
        <f t="shared" si="243"/>
        <v>O</v>
      </c>
      <c r="AS15107" t="s">
        <v>14975</v>
      </c>
    </row>
    <row r="15108" spans="43:45" x14ac:dyDescent="0.25">
      <c r="AQ15108" s="89">
        <v>10058144</v>
      </c>
      <c r="AR15108" s="90" t="str">
        <f t="shared" si="243"/>
        <v>O</v>
      </c>
      <c r="AS15108" t="s">
        <v>14976</v>
      </c>
    </row>
    <row r="15109" spans="43:45" x14ac:dyDescent="0.25">
      <c r="AQ15109" s="89">
        <v>10060423</v>
      </c>
      <c r="AR15109" s="90" t="str">
        <f t="shared" si="243"/>
        <v>O</v>
      </c>
      <c r="AS15109" t="s">
        <v>14977</v>
      </c>
    </row>
    <row r="15110" spans="43:45" x14ac:dyDescent="0.25">
      <c r="AQ15110" s="89">
        <v>10060426</v>
      </c>
      <c r="AR15110" s="90" t="str">
        <f t="shared" si="243"/>
        <v>O</v>
      </c>
      <c r="AS15110" t="s">
        <v>8215</v>
      </c>
    </row>
    <row r="15111" spans="43:45" x14ac:dyDescent="0.25">
      <c r="AQ15111" s="89">
        <v>10060430</v>
      </c>
      <c r="AR15111" s="90" t="str">
        <f t="shared" si="243"/>
        <v>O</v>
      </c>
      <c r="AS15111" t="s">
        <v>14978</v>
      </c>
    </row>
    <row r="15112" spans="43:45" x14ac:dyDescent="0.25">
      <c r="AQ15112" s="89">
        <v>10060432</v>
      </c>
      <c r="AR15112" s="90" t="str">
        <f t="shared" si="243"/>
        <v>O</v>
      </c>
      <c r="AS15112" t="s">
        <v>14979</v>
      </c>
    </row>
    <row r="15113" spans="43:45" x14ac:dyDescent="0.25">
      <c r="AQ15113" s="89">
        <v>10060434</v>
      </c>
      <c r="AR15113" s="90" t="str">
        <f t="shared" ref="AR15113:AR15176" si="244">IF(ISNA(VLOOKUP(AQ15113,$BP$18:$BQ$356,2,FALSE))=TRUE,"O",VLOOKUP(AQ15113,$BP$18:$BQ$356,2,FALSE))</f>
        <v>O</v>
      </c>
      <c r="AS15113" t="s">
        <v>14980</v>
      </c>
    </row>
    <row r="15114" spans="43:45" x14ac:dyDescent="0.25">
      <c r="AQ15114" s="89">
        <v>10060437</v>
      </c>
      <c r="AR15114" s="90" t="str">
        <f t="shared" si="244"/>
        <v>O</v>
      </c>
      <c r="AS15114" t="s">
        <v>14981</v>
      </c>
    </row>
    <row r="15115" spans="43:45" x14ac:dyDescent="0.25">
      <c r="AQ15115" s="89">
        <v>10060442</v>
      </c>
      <c r="AR15115" s="90" t="str">
        <f t="shared" si="244"/>
        <v>O</v>
      </c>
      <c r="AS15115" t="s">
        <v>14982</v>
      </c>
    </row>
    <row r="15116" spans="43:45" x14ac:dyDescent="0.25">
      <c r="AQ15116" s="89">
        <v>10060445</v>
      </c>
      <c r="AR15116" s="90" t="str">
        <f t="shared" si="244"/>
        <v>O</v>
      </c>
      <c r="AS15116" t="s">
        <v>14983</v>
      </c>
    </row>
    <row r="15117" spans="43:45" x14ac:dyDescent="0.25">
      <c r="AQ15117" s="89">
        <v>10060446</v>
      </c>
      <c r="AR15117" s="90" t="str">
        <f t="shared" si="244"/>
        <v>O</v>
      </c>
      <c r="AS15117" t="s">
        <v>14984</v>
      </c>
    </row>
    <row r="15118" spans="43:45" x14ac:dyDescent="0.25">
      <c r="AQ15118" s="89">
        <v>10060449</v>
      </c>
      <c r="AR15118" s="90" t="str">
        <f t="shared" si="244"/>
        <v>O</v>
      </c>
      <c r="AS15118" t="s">
        <v>14985</v>
      </c>
    </row>
    <row r="15119" spans="43:45" x14ac:dyDescent="0.25">
      <c r="AQ15119" s="89">
        <v>10060451</v>
      </c>
      <c r="AR15119" s="90" t="str">
        <f t="shared" si="244"/>
        <v>O</v>
      </c>
      <c r="AS15119" t="s">
        <v>14986</v>
      </c>
    </row>
    <row r="15120" spans="43:45" x14ac:dyDescent="0.25">
      <c r="AQ15120" s="89">
        <v>10060455</v>
      </c>
      <c r="AR15120" s="90" t="str">
        <f t="shared" si="244"/>
        <v>O</v>
      </c>
      <c r="AS15120" t="s">
        <v>14987</v>
      </c>
    </row>
    <row r="15121" spans="43:45" x14ac:dyDescent="0.25">
      <c r="AQ15121" s="89">
        <v>10060456</v>
      </c>
      <c r="AR15121" s="90" t="str">
        <f t="shared" si="244"/>
        <v>O</v>
      </c>
      <c r="AS15121" t="s">
        <v>14988</v>
      </c>
    </row>
    <row r="15122" spans="43:45" x14ac:dyDescent="0.25">
      <c r="AQ15122" s="89">
        <v>10061454</v>
      </c>
      <c r="AR15122" s="90" t="str">
        <f t="shared" si="244"/>
        <v>O</v>
      </c>
      <c r="AS15122" t="s">
        <v>14989</v>
      </c>
    </row>
    <row r="15123" spans="43:45" x14ac:dyDescent="0.25">
      <c r="AQ15123" s="89">
        <v>10061627</v>
      </c>
      <c r="AR15123" s="90" t="str">
        <f t="shared" si="244"/>
        <v>O</v>
      </c>
      <c r="AS15123" t="s">
        <v>14990</v>
      </c>
    </row>
    <row r="15124" spans="43:45" x14ac:dyDescent="0.25">
      <c r="AQ15124" s="89">
        <v>10061628</v>
      </c>
      <c r="AR15124" s="90" t="str">
        <f t="shared" si="244"/>
        <v>O</v>
      </c>
      <c r="AS15124" t="s">
        <v>14991</v>
      </c>
    </row>
    <row r="15125" spans="43:45" x14ac:dyDescent="0.25">
      <c r="AQ15125" s="89">
        <v>10061629</v>
      </c>
      <c r="AR15125" s="90" t="str">
        <f t="shared" si="244"/>
        <v>O</v>
      </c>
      <c r="AS15125" t="s">
        <v>14992</v>
      </c>
    </row>
    <row r="15126" spans="43:45" x14ac:dyDescent="0.25">
      <c r="AQ15126" s="89">
        <v>10061631</v>
      </c>
      <c r="AR15126" s="90" t="str">
        <f t="shared" si="244"/>
        <v>O</v>
      </c>
      <c r="AS15126" t="s">
        <v>14993</v>
      </c>
    </row>
    <row r="15127" spans="43:45" x14ac:dyDescent="0.25">
      <c r="AQ15127" s="89">
        <v>10061648</v>
      </c>
      <c r="AR15127" s="90" t="str">
        <f t="shared" si="244"/>
        <v>O</v>
      </c>
      <c r="AS15127" t="s">
        <v>14994</v>
      </c>
    </row>
    <row r="15128" spans="43:45" x14ac:dyDescent="0.25">
      <c r="AQ15128" s="89">
        <v>10061652</v>
      </c>
      <c r="AR15128" s="90" t="str">
        <f t="shared" si="244"/>
        <v>O</v>
      </c>
      <c r="AS15128" t="s">
        <v>14995</v>
      </c>
    </row>
    <row r="15129" spans="43:45" x14ac:dyDescent="0.25">
      <c r="AQ15129" s="89">
        <v>10061658</v>
      </c>
      <c r="AR15129" s="90" t="str">
        <f t="shared" si="244"/>
        <v>O</v>
      </c>
      <c r="AS15129" t="s">
        <v>14996</v>
      </c>
    </row>
    <row r="15130" spans="43:45" x14ac:dyDescent="0.25">
      <c r="AQ15130" s="89">
        <v>10061669</v>
      </c>
      <c r="AR15130" s="90" t="str">
        <f t="shared" si="244"/>
        <v>O</v>
      </c>
      <c r="AS15130" t="s">
        <v>14997</v>
      </c>
    </row>
    <row r="15131" spans="43:45" x14ac:dyDescent="0.25">
      <c r="AQ15131" s="89">
        <v>10061670</v>
      </c>
      <c r="AR15131" s="90" t="str">
        <f t="shared" si="244"/>
        <v>O</v>
      </c>
      <c r="AS15131" t="s">
        <v>14998</v>
      </c>
    </row>
    <row r="15132" spans="43:45" x14ac:dyDescent="0.25">
      <c r="AQ15132" s="89">
        <v>10061675</v>
      </c>
      <c r="AR15132" s="90" t="str">
        <f t="shared" si="244"/>
        <v>O</v>
      </c>
      <c r="AS15132" t="s">
        <v>14999</v>
      </c>
    </row>
    <row r="15133" spans="43:45" x14ac:dyDescent="0.25">
      <c r="AQ15133" s="89">
        <v>10061677</v>
      </c>
      <c r="AR15133" s="90" t="str">
        <f t="shared" si="244"/>
        <v>O</v>
      </c>
      <c r="AS15133" t="s">
        <v>15000</v>
      </c>
    </row>
    <row r="15134" spans="43:45" x14ac:dyDescent="0.25">
      <c r="AQ15134" s="89">
        <v>10061733</v>
      </c>
      <c r="AR15134" s="90" t="str">
        <f t="shared" si="244"/>
        <v>O</v>
      </c>
      <c r="AS15134" t="s">
        <v>15001</v>
      </c>
    </row>
    <row r="15135" spans="43:45" x14ac:dyDescent="0.25">
      <c r="AQ15135" s="89">
        <v>10061739</v>
      </c>
      <c r="AR15135" s="90" t="str">
        <f t="shared" si="244"/>
        <v>O</v>
      </c>
      <c r="AS15135" t="s">
        <v>15002</v>
      </c>
    </row>
    <row r="15136" spans="43:45" x14ac:dyDescent="0.25">
      <c r="AQ15136" s="89">
        <v>10061743</v>
      </c>
      <c r="AR15136" s="90" t="str">
        <f t="shared" si="244"/>
        <v>O</v>
      </c>
      <c r="AS15136" t="s">
        <v>15003</v>
      </c>
    </row>
    <row r="15137" spans="43:45" x14ac:dyDescent="0.25">
      <c r="AQ15137" s="89">
        <v>10057784</v>
      </c>
      <c r="AR15137" s="90" t="str">
        <f t="shared" si="244"/>
        <v>O</v>
      </c>
      <c r="AS15137" t="s">
        <v>15004</v>
      </c>
    </row>
    <row r="15138" spans="43:45" x14ac:dyDescent="0.25">
      <c r="AQ15138" s="89">
        <v>10057845</v>
      </c>
      <c r="AR15138" s="90" t="str">
        <f t="shared" si="244"/>
        <v>O</v>
      </c>
      <c r="AS15138" t="s">
        <v>15005</v>
      </c>
    </row>
    <row r="15139" spans="43:45" x14ac:dyDescent="0.25">
      <c r="AQ15139" s="89">
        <v>10057908</v>
      </c>
      <c r="AR15139" s="90" t="str">
        <f t="shared" si="244"/>
        <v>O</v>
      </c>
      <c r="AS15139" t="s">
        <v>15006</v>
      </c>
    </row>
    <row r="15140" spans="43:45" x14ac:dyDescent="0.25">
      <c r="AQ15140" s="89">
        <v>10058134</v>
      </c>
      <c r="AR15140" s="90" t="str">
        <f t="shared" si="244"/>
        <v>O</v>
      </c>
      <c r="AS15140" t="s">
        <v>15007</v>
      </c>
    </row>
    <row r="15141" spans="43:45" x14ac:dyDescent="0.25">
      <c r="AQ15141" s="89">
        <v>10058195</v>
      </c>
      <c r="AR15141" s="90" t="str">
        <f t="shared" si="244"/>
        <v>O</v>
      </c>
      <c r="AS15141" t="s">
        <v>15008</v>
      </c>
    </row>
    <row r="15142" spans="43:45" x14ac:dyDescent="0.25">
      <c r="AQ15142" s="89">
        <v>10058196</v>
      </c>
      <c r="AR15142" s="90" t="str">
        <f t="shared" si="244"/>
        <v>O</v>
      </c>
      <c r="AS15142" t="s">
        <v>15009</v>
      </c>
    </row>
    <row r="15143" spans="43:45" x14ac:dyDescent="0.25">
      <c r="AQ15143" s="89">
        <v>10058201</v>
      </c>
      <c r="AR15143" s="90" t="str">
        <f t="shared" si="244"/>
        <v>O</v>
      </c>
      <c r="AS15143" t="s">
        <v>15010</v>
      </c>
    </row>
    <row r="15144" spans="43:45" x14ac:dyDescent="0.25">
      <c r="AQ15144" s="89">
        <v>10058202</v>
      </c>
      <c r="AR15144" s="90" t="str">
        <f t="shared" si="244"/>
        <v>O</v>
      </c>
      <c r="AS15144" t="s">
        <v>15011</v>
      </c>
    </row>
    <row r="15145" spans="43:45" x14ac:dyDescent="0.25">
      <c r="AQ15145" s="89">
        <v>10058204</v>
      </c>
      <c r="AR15145" s="90" t="str">
        <f t="shared" si="244"/>
        <v>O</v>
      </c>
      <c r="AS15145" t="s">
        <v>15012</v>
      </c>
    </row>
    <row r="15146" spans="43:45" x14ac:dyDescent="0.25">
      <c r="AQ15146" s="89">
        <v>10058212</v>
      </c>
      <c r="AR15146" s="90" t="str">
        <f t="shared" si="244"/>
        <v>O</v>
      </c>
      <c r="AS15146" t="s">
        <v>15013</v>
      </c>
    </row>
    <row r="15147" spans="43:45" x14ac:dyDescent="0.25">
      <c r="AQ15147" s="89">
        <v>10058215</v>
      </c>
      <c r="AR15147" s="90" t="str">
        <f t="shared" si="244"/>
        <v>O</v>
      </c>
      <c r="AS15147" t="s">
        <v>15014</v>
      </c>
    </row>
    <row r="15148" spans="43:45" x14ac:dyDescent="0.25">
      <c r="AQ15148" s="89">
        <v>10058216</v>
      </c>
      <c r="AR15148" s="90" t="str">
        <f t="shared" si="244"/>
        <v>O</v>
      </c>
      <c r="AS15148" t="s">
        <v>15015</v>
      </c>
    </row>
    <row r="15149" spans="43:45" x14ac:dyDescent="0.25">
      <c r="AQ15149" s="89">
        <v>10058219</v>
      </c>
      <c r="AR15149" s="90" t="str">
        <f t="shared" si="244"/>
        <v>O</v>
      </c>
      <c r="AS15149" t="s">
        <v>15016</v>
      </c>
    </row>
    <row r="15150" spans="43:45" x14ac:dyDescent="0.25">
      <c r="AQ15150" s="89">
        <v>10058223</v>
      </c>
      <c r="AR15150" s="90" t="str">
        <f t="shared" si="244"/>
        <v>O</v>
      </c>
      <c r="AS15150" t="s">
        <v>15017</v>
      </c>
    </row>
    <row r="15151" spans="43:45" x14ac:dyDescent="0.25">
      <c r="AQ15151" s="89">
        <v>10058225</v>
      </c>
      <c r="AR15151" s="90" t="str">
        <f t="shared" si="244"/>
        <v>O</v>
      </c>
      <c r="AS15151" t="s">
        <v>4352</v>
      </c>
    </row>
    <row r="15152" spans="43:45" x14ac:dyDescent="0.25">
      <c r="AQ15152" s="89">
        <v>10058956</v>
      </c>
      <c r="AR15152" s="90" t="str">
        <f t="shared" si="244"/>
        <v>O</v>
      </c>
      <c r="AS15152" t="s">
        <v>15018</v>
      </c>
    </row>
    <row r="15153" spans="43:45" x14ac:dyDescent="0.25">
      <c r="AQ15153" s="89">
        <v>10058959</v>
      </c>
      <c r="AR15153" s="90" t="str">
        <f t="shared" si="244"/>
        <v>O</v>
      </c>
      <c r="AS15153" t="s">
        <v>15019</v>
      </c>
    </row>
    <row r="15154" spans="43:45" x14ac:dyDescent="0.25">
      <c r="AQ15154" s="89">
        <v>10058961</v>
      </c>
      <c r="AR15154" s="90" t="str">
        <f t="shared" si="244"/>
        <v>O</v>
      </c>
      <c r="AS15154" t="s">
        <v>15020</v>
      </c>
    </row>
    <row r="15155" spans="43:45" x14ac:dyDescent="0.25">
      <c r="AQ15155" s="89">
        <v>10058970</v>
      </c>
      <c r="AR15155" s="90" t="str">
        <f t="shared" si="244"/>
        <v>O</v>
      </c>
      <c r="AS15155" t="s">
        <v>6466</v>
      </c>
    </row>
    <row r="15156" spans="43:45" x14ac:dyDescent="0.25">
      <c r="AQ15156" s="89">
        <v>10058972</v>
      </c>
      <c r="AR15156" s="90" t="str">
        <f t="shared" si="244"/>
        <v>O</v>
      </c>
      <c r="AS15156" t="s">
        <v>6104</v>
      </c>
    </row>
    <row r="15157" spans="43:45" x14ac:dyDescent="0.25">
      <c r="AQ15157" s="89">
        <v>10058980</v>
      </c>
      <c r="AR15157" s="90" t="str">
        <f t="shared" si="244"/>
        <v>O</v>
      </c>
      <c r="AS15157" t="s">
        <v>15021</v>
      </c>
    </row>
    <row r="15158" spans="43:45" x14ac:dyDescent="0.25">
      <c r="AQ15158" s="89">
        <v>10058983</v>
      </c>
      <c r="AR15158" s="90" t="str">
        <f t="shared" si="244"/>
        <v>O</v>
      </c>
      <c r="AS15158" t="s">
        <v>15022</v>
      </c>
    </row>
    <row r="15159" spans="43:45" x14ac:dyDescent="0.25">
      <c r="AQ15159" s="89">
        <v>10058984</v>
      </c>
      <c r="AR15159" s="90" t="str">
        <f t="shared" si="244"/>
        <v>O</v>
      </c>
      <c r="AS15159" t="s">
        <v>15023</v>
      </c>
    </row>
    <row r="15160" spans="43:45" x14ac:dyDescent="0.25">
      <c r="AQ15160" s="89">
        <v>10058987</v>
      </c>
      <c r="AR15160" s="90" t="str">
        <f t="shared" si="244"/>
        <v>O</v>
      </c>
      <c r="AS15160" t="s">
        <v>15024</v>
      </c>
    </row>
    <row r="15161" spans="43:45" x14ac:dyDescent="0.25">
      <c r="AQ15161" s="89">
        <v>10058988</v>
      </c>
      <c r="AR15161" s="90" t="str">
        <f t="shared" si="244"/>
        <v>O</v>
      </c>
      <c r="AS15161" t="s">
        <v>15025</v>
      </c>
    </row>
    <row r="15162" spans="43:45" x14ac:dyDescent="0.25">
      <c r="AQ15162" s="89">
        <v>10058991</v>
      </c>
      <c r="AR15162" s="90" t="str">
        <f t="shared" si="244"/>
        <v>O</v>
      </c>
      <c r="AS15162" t="s">
        <v>6563</v>
      </c>
    </row>
    <row r="15163" spans="43:45" x14ac:dyDescent="0.25">
      <c r="AQ15163" s="89">
        <v>10058993</v>
      </c>
      <c r="AR15163" s="90" t="str">
        <f t="shared" si="244"/>
        <v>O</v>
      </c>
      <c r="AS15163" t="s">
        <v>15026</v>
      </c>
    </row>
    <row r="15164" spans="43:45" x14ac:dyDescent="0.25">
      <c r="AQ15164" s="89">
        <v>10058995</v>
      </c>
      <c r="AR15164" s="90" t="str">
        <f t="shared" si="244"/>
        <v>O</v>
      </c>
      <c r="AS15164" t="s">
        <v>15027</v>
      </c>
    </row>
    <row r="15165" spans="43:45" x14ac:dyDescent="0.25">
      <c r="AQ15165" s="89">
        <v>10058996</v>
      </c>
      <c r="AR15165" s="90" t="str">
        <f t="shared" si="244"/>
        <v>O</v>
      </c>
      <c r="AS15165" t="s">
        <v>15028</v>
      </c>
    </row>
    <row r="15166" spans="43:45" x14ac:dyDescent="0.25">
      <c r="AQ15166" s="89">
        <v>10059001</v>
      </c>
      <c r="AR15166" s="90" t="str">
        <f t="shared" si="244"/>
        <v>O</v>
      </c>
      <c r="AS15166" t="s">
        <v>10756</v>
      </c>
    </row>
    <row r="15167" spans="43:45" x14ac:dyDescent="0.25">
      <c r="AQ15167" s="89">
        <v>10059009</v>
      </c>
      <c r="AR15167" s="90" t="str">
        <f t="shared" si="244"/>
        <v>O</v>
      </c>
      <c r="AS15167" t="s">
        <v>15029</v>
      </c>
    </row>
    <row r="15168" spans="43:45" x14ac:dyDescent="0.25">
      <c r="AQ15168" s="89">
        <v>10058058</v>
      </c>
      <c r="AR15168" s="90" t="str">
        <f t="shared" si="244"/>
        <v>O</v>
      </c>
      <c r="AS15168" t="s">
        <v>15030</v>
      </c>
    </row>
    <row r="15169" spans="43:45" x14ac:dyDescent="0.25">
      <c r="AQ15169" s="89">
        <v>10060463</v>
      </c>
      <c r="AR15169" s="90" t="str">
        <f t="shared" si="244"/>
        <v>O</v>
      </c>
      <c r="AS15169" t="s">
        <v>9191</v>
      </c>
    </row>
    <row r="15170" spans="43:45" x14ac:dyDescent="0.25">
      <c r="AQ15170" s="89">
        <v>10060467</v>
      </c>
      <c r="AR15170" s="90" t="str">
        <f t="shared" si="244"/>
        <v>O</v>
      </c>
      <c r="AS15170" t="s">
        <v>15031</v>
      </c>
    </row>
    <row r="15171" spans="43:45" x14ac:dyDescent="0.25">
      <c r="AQ15171" s="89">
        <v>10060470</v>
      </c>
      <c r="AR15171" s="90" t="str">
        <f t="shared" si="244"/>
        <v>O</v>
      </c>
      <c r="AS15171" t="s">
        <v>15032</v>
      </c>
    </row>
    <row r="15172" spans="43:45" x14ac:dyDescent="0.25">
      <c r="AQ15172" s="89">
        <v>10060477</v>
      </c>
      <c r="AR15172" s="90" t="str">
        <f t="shared" si="244"/>
        <v>O</v>
      </c>
      <c r="AS15172" t="s">
        <v>15033</v>
      </c>
    </row>
    <row r="15173" spans="43:45" x14ac:dyDescent="0.25">
      <c r="AQ15173" s="89">
        <v>10060478</v>
      </c>
      <c r="AR15173" s="90" t="str">
        <f t="shared" si="244"/>
        <v>O</v>
      </c>
      <c r="AS15173" t="s">
        <v>15034</v>
      </c>
    </row>
    <row r="15174" spans="43:45" x14ac:dyDescent="0.25">
      <c r="AQ15174" s="89">
        <v>10060482</v>
      </c>
      <c r="AR15174" s="90" t="str">
        <f t="shared" si="244"/>
        <v>O</v>
      </c>
      <c r="AS15174" t="s">
        <v>15035</v>
      </c>
    </row>
    <row r="15175" spans="43:45" x14ac:dyDescent="0.25">
      <c r="AQ15175" s="89">
        <v>10060486</v>
      </c>
      <c r="AR15175" s="90" t="str">
        <f t="shared" si="244"/>
        <v>O</v>
      </c>
      <c r="AS15175" t="s">
        <v>15036</v>
      </c>
    </row>
    <row r="15176" spans="43:45" x14ac:dyDescent="0.25">
      <c r="AQ15176" s="89">
        <v>10060487</v>
      </c>
      <c r="AR15176" s="90" t="str">
        <f t="shared" si="244"/>
        <v>O</v>
      </c>
      <c r="AS15176" t="s">
        <v>15037</v>
      </c>
    </row>
    <row r="15177" spans="43:45" x14ac:dyDescent="0.25">
      <c r="AQ15177" s="89">
        <v>10060492</v>
      </c>
      <c r="AR15177" s="90" t="str">
        <f t="shared" ref="AR15177:AR15240" si="245">IF(ISNA(VLOOKUP(AQ15177,$BP$18:$BQ$356,2,FALSE))=TRUE,"O",VLOOKUP(AQ15177,$BP$18:$BQ$356,2,FALSE))</f>
        <v>O</v>
      </c>
      <c r="AS15177" t="s">
        <v>15038</v>
      </c>
    </row>
    <row r="15178" spans="43:45" x14ac:dyDescent="0.25">
      <c r="AQ15178" s="89">
        <v>10060493</v>
      </c>
      <c r="AR15178" s="90" t="str">
        <f t="shared" si="245"/>
        <v>O</v>
      </c>
      <c r="AS15178" t="s">
        <v>15039</v>
      </c>
    </row>
    <row r="15179" spans="43:45" x14ac:dyDescent="0.25">
      <c r="AQ15179" s="89">
        <v>10060495</v>
      </c>
      <c r="AR15179" s="90" t="str">
        <f t="shared" si="245"/>
        <v>O</v>
      </c>
      <c r="AS15179" t="s">
        <v>15040</v>
      </c>
    </row>
    <row r="15180" spans="43:45" x14ac:dyDescent="0.25">
      <c r="AQ15180" s="89">
        <v>10060496</v>
      </c>
      <c r="AR15180" s="90" t="str">
        <f t="shared" si="245"/>
        <v>O</v>
      </c>
      <c r="AS15180" t="s">
        <v>8067</v>
      </c>
    </row>
    <row r="15181" spans="43:45" x14ac:dyDescent="0.25">
      <c r="AQ15181" s="89">
        <v>10060500</v>
      </c>
      <c r="AR15181" s="90" t="str">
        <f t="shared" si="245"/>
        <v>O</v>
      </c>
      <c r="AS15181" t="s">
        <v>15041</v>
      </c>
    </row>
    <row r="15182" spans="43:45" x14ac:dyDescent="0.25">
      <c r="AQ15182" s="89">
        <v>10060501</v>
      </c>
      <c r="AR15182" s="90" t="str">
        <f t="shared" si="245"/>
        <v>O</v>
      </c>
      <c r="AS15182" t="s">
        <v>15042</v>
      </c>
    </row>
    <row r="15183" spans="43:45" x14ac:dyDescent="0.25">
      <c r="AQ15183" s="89">
        <v>10060503</v>
      </c>
      <c r="AR15183" s="90" t="str">
        <f t="shared" si="245"/>
        <v>O</v>
      </c>
      <c r="AS15183" t="s">
        <v>15043</v>
      </c>
    </row>
    <row r="15184" spans="43:45" x14ac:dyDescent="0.25">
      <c r="AQ15184" s="89">
        <v>10060506</v>
      </c>
      <c r="AR15184" s="90" t="str">
        <f t="shared" si="245"/>
        <v>O</v>
      </c>
      <c r="AS15184" t="s">
        <v>15044</v>
      </c>
    </row>
    <row r="15185" spans="43:45" x14ac:dyDescent="0.25">
      <c r="AQ15185" s="89">
        <v>10061753</v>
      </c>
      <c r="AR15185" s="90" t="str">
        <f t="shared" si="245"/>
        <v>O</v>
      </c>
      <c r="AS15185" t="s">
        <v>15045</v>
      </c>
    </row>
    <row r="15186" spans="43:45" x14ac:dyDescent="0.25">
      <c r="AQ15186" s="89">
        <v>10061764</v>
      </c>
      <c r="AR15186" s="90" t="str">
        <f t="shared" si="245"/>
        <v>O</v>
      </c>
      <c r="AS15186" t="s">
        <v>15046</v>
      </c>
    </row>
    <row r="15187" spans="43:45" x14ac:dyDescent="0.25">
      <c r="AQ15187" s="89">
        <v>10061765</v>
      </c>
      <c r="AR15187" s="90" t="str">
        <f t="shared" si="245"/>
        <v>O</v>
      </c>
      <c r="AS15187" t="s">
        <v>15047</v>
      </c>
    </row>
    <row r="15188" spans="43:45" x14ac:dyDescent="0.25">
      <c r="AQ15188" s="89">
        <v>10061773</v>
      </c>
      <c r="AR15188" s="90" t="str">
        <f t="shared" si="245"/>
        <v>O</v>
      </c>
      <c r="AS15188" t="s">
        <v>15048</v>
      </c>
    </row>
    <row r="15189" spans="43:45" x14ac:dyDescent="0.25">
      <c r="AQ15189" s="89">
        <v>10061779</v>
      </c>
      <c r="AR15189" s="90" t="str">
        <f t="shared" si="245"/>
        <v>O</v>
      </c>
      <c r="AS15189" t="s">
        <v>15049</v>
      </c>
    </row>
    <row r="15190" spans="43:45" x14ac:dyDescent="0.25">
      <c r="AQ15190" s="89">
        <v>10061784</v>
      </c>
      <c r="AR15190" s="90" t="str">
        <f t="shared" si="245"/>
        <v>O</v>
      </c>
      <c r="AS15190" t="s">
        <v>15050</v>
      </c>
    </row>
    <row r="15191" spans="43:45" x14ac:dyDescent="0.25">
      <c r="AQ15191" s="89">
        <v>10061797</v>
      </c>
      <c r="AR15191" s="90" t="str">
        <f t="shared" si="245"/>
        <v>O</v>
      </c>
      <c r="AS15191" t="s">
        <v>15051</v>
      </c>
    </row>
    <row r="15192" spans="43:45" x14ac:dyDescent="0.25">
      <c r="AQ15192" s="89">
        <v>10061803</v>
      </c>
      <c r="AR15192" s="90" t="str">
        <f t="shared" si="245"/>
        <v>O</v>
      </c>
      <c r="AS15192" t="s">
        <v>15052</v>
      </c>
    </row>
    <row r="15193" spans="43:45" x14ac:dyDescent="0.25">
      <c r="AQ15193" s="89">
        <v>10061815</v>
      </c>
      <c r="AR15193" s="90" t="str">
        <f t="shared" si="245"/>
        <v>O</v>
      </c>
      <c r="AS15193" t="s">
        <v>15053</v>
      </c>
    </row>
    <row r="15194" spans="43:45" x14ac:dyDescent="0.25">
      <c r="AQ15194" s="89">
        <v>10061816</v>
      </c>
      <c r="AR15194" s="90" t="str">
        <f t="shared" si="245"/>
        <v>O</v>
      </c>
      <c r="AS15194" t="s">
        <v>15054</v>
      </c>
    </row>
    <row r="15195" spans="43:45" x14ac:dyDescent="0.25">
      <c r="AQ15195" s="89">
        <v>10061818</v>
      </c>
      <c r="AR15195" s="90" t="str">
        <f t="shared" si="245"/>
        <v>O</v>
      </c>
      <c r="AS15195" t="s">
        <v>15055</v>
      </c>
    </row>
    <row r="15196" spans="43:45" x14ac:dyDescent="0.25">
      <c r="AQ15196" s="89">
        <v>10061820</v>
      </c>
      <c r="AR15196" s="90" t="str">
        <f t="shared" si="245"/>
        <v>O</v>
      </c>
      <c r="AS15196" t="s">
        <v>15056</v>
      </c>
    </row>
    <row r="15197" spans="43:45" x14ac:dyDescent="0.25">
      <c r="AQ15197" s="89">
        <v>10061826</v>
      </c>
      <c r="AR15197" s="90" t="str">
        <f t="shared" si="245"/>
        <v>O</v>
      </c>
      <c r="AS15197" t="s">
        <v>15057</v>
      </c>
    </row>
    <row r="15198" spans="43:45" x14ac:dyDescent="0.25">
      <c r="AQ15198" s="89">
        <v>10061831</v>
      </c>
      <c r="AR15198" s="90" t="str">
        <f t="shared" si="245"/>
        <v>O</v>
      </c>
      <c r="AS15198" t="s">
        <v>15058</v>
      </c>
    </row>
    <row r="15199" spans="43:45" x14ac:dyDescent="0.25">
      <c r="AQ15199" s="89">
        <v>10061833</v>
      </c>
      <c r="AR15199" s="90" t="str">
        <f t="shared" si="245"/>
        <v>O</v>
      </c>
      <c r="AS15199" t="s">
        <v>15059</v>
      </c>
    </row>
    <row r="15200" spans="43:45" x14ac:dyDescent="0.25">
      <c r="AQ15200" s="89">
        <v>10057694</v>
      </c>
      <c r="AR15200" s="90" t="str">
        <f t="shared" si="245"/>
        <v>O</v>
      </c>
      <c r="AS15200" t="s">
        <v>15060</v>
      </c>
    </row>
    <row r="15201" spans="43:45" x14ac:dyDescent="0.25">
      <c r="AQ15201" s="89">
        <v>10057710</v>
      </c>
      <c r="AR15201" s="90" t="str">
        <f t="shared" si="245"/>
        <v>O</v>
      </c>
      <c r="AS15201" t="s">
        <v>15061</v>
      </c>
    </row>
    <row r="15202" spans="43:45" x14ac:dyDescent="0.25">
      <c r="AQ15202" s="89">
        <v>10057751</v>
      </c>
      <c r="AR15202" s="90" t="str">
        <f t="shared" si="245"/>
        <v>O</v>
      </c>
      <c r="AS15202" t="s">
        <v>15062</v>
      </c>
    </row>
    <row r="15203" spans="43:45" x14ac:dyDescent="0.25">
      <c r="AQ15203" s="89">
        <v>10057756</v>
      </c>
      <c r="AR15203" s="90" t="str">
        <f t="shared" si="245"/>
        <v>O</v>
      </c>
      <c r="AS15203" t="s">
        <v>15063</v>
      </c>
    </row>
    <row r="15204" spans="43:45" x14ac:dyDescent="0.25">
      <c r="AQ15204" s="89">
        <v>10057768</v>
      </c>
      <c r="AR15204" s="90" t="str">
        <f t="shared" si="245"/>
        <v>O</v>
      </c>
      <c r="AS15204" t="s">
        <v>15064</v>
      </c>
    </row>
    <row r="15205" spans="43:45" x14ac:dyDescent="0.25">
      <c r="AQ15205" s="89">
        <v>10057839</v>
      </c>
      <c r="AR15205" s="90" t="str">
        <f t="shared" si="245"/>
        <v>O</v>
      </c>
      <c r="AS15205" t="s">
        <v>15065</v>
      </c>
    </row>
    <row r="15206" spans="43:45" x14ac:dyDescent="0.25">
      <c r="AQ15206" s="89">
        <v>10057910</v>
      </c>
      <c r="AR15206" s="90" t="str">
        <f t="shared" si="245"/>
        <v>O</v>
      </c>
      <c r="AS15206" t="s">
        <v>15066</v>
      </c>
    </row>
    <row r="15207" spans="43:45" x14ac:dyDescent="0.25">
      <c r="AQ15207" s="89">
        <v>10058138</v>
      </c>
      <c r="AR15207" s="90" t="str">
        <f t="shared" si="245"/>
        <v>O</v>
      </c>
      <c r="AS15207" t="s">
        <v>15067</v>
      </c>
    </row>
    <row r="15208" spans="43:45" x14ac:dyDescent="0.25">
      <c r="AQ15208" s="89">
        <v>10058229</v>
      </c>
      <c r="AR15208" s="90" t="str">
        <f t="shared" si="245"/>
        <v>O</v>
      </c>
      <c r="AS15208" t="s">
        <v>15068</v>
      </c>
    </row>
    <row r="15209" spans="43:45" x14ac:dyDescent="0.25">
      <c r="AQ15209" s="89">
        <v>10058230</v>
      </c>
      <c r="AR15209" s="90" t="str">
        <f t="shared" si="245"/>
        <v>O</v>
      </c>
      <c r="AS15209" t="s">
        <v>15069</v>
      </c>
    </row>
    <row r="15210" spans="43:45" x14ac:dyDescent="0.25">
      <c r="AQ15210" s="89">
        <v>10058231</v>
      </c>
      <c r="AR15210" s="90" t="str">
        <f t="shared" si="245"/>
        <v>O</v>
      </c>
      <c r="AS15210" t="s">
        <v>15070</v>
      </c>
    </row>
    <row r="15211" spans="43:45" x14ac:dyDescent="0.25">
      <c r="AQ15211" s="89">
        <v>10058232</v>
      </c>
      <c r="AR15211" s="90" t="str">
        <f t="shared" si="245"/>
        <v>O</v>
      </c>
      <c r="AS15211" t="s">
        <v>15071</v>
      </c>
    </row>
    <row r="15212" spans="43:45" x14ac:dyDescent="0.25">
      <c r="AQ15212" s="89">
        <v>10058235</v>
      </c>
      <c r="AR15212" s="90" t="str">
        <f t="shared" si="245"/>
        <v>O</v>
      </c>
      <c r="AS15212" t="s">
        <v>15072</v>
      </c>
    </row>
    <row r="15213" spans="43:45" x14ac:dyDescent="0.25">
      <c r="AQ15213" s="89">
        <v>10058236</v>
      </c>
      <c r="AR15213" s="90" t="str">
        <f t="shared" si="245"/>
        <v>O</v>
      </c>
      <c r="AS15213" t="s">
        <v>15073</v>
      </c>
    </row>
    <row r="15214" spans="43:45" x14ac:dyDescent="0.25">
      <c r="AQ15214" s="89">
        <v>10058239</v>
      </c>
      <c r="AR15214" s="90" t="str">
        <f t="shared" si="245"/>
        <v>O</v>
      </c>
      <c r="AS15214" t="s">
        <v>15074</v>
      </c>
    </row>
    <row r="15215" spans="43:45" x14ac:dyDescent="0.25">
      <c r="AQ15215" s="89">
        <v>10058242</v>
      </c>
      <c r="AR15215" s="90" t="str">
        <f t="shared" si="245"/>
        <v>O</v>
      </c>
      <c r="AS15215" t="s">
        <v>15075</v>
      </c>
    </row>
    <row r="15216" spans="43:45" x14ac:dyDescent="0.25">
      <c r="AQ15216" s="89">
        <v>10058248</v>
      </c>
      <c r="AR15216" s="90" t="str">
        <f t="shared" si="245"/>
        <v>O</v>
      </c>
      <c r="AS15216" t="s">
        <v>15076</v>
      </c>
    </row>
    <row r="15217" spans="43:45" x14ac:dyDescent="0.25">
      <c r="AQ15217" s="89">
        <v>10059013</v>
      </c>
      <c r="AR15217" s="90" t="str">
        <f t="shared" si="245"/>
        <v>O</v>
      </c>
      <c r="AS15217" t="s">
        <v>15077</v>
      </c>
    </row>
    <row r="15218" spans="43:45" x14ac:dyDescent="0.25">
      <c r="AQ15218" s="89">
        <v>10059017</v>
      </c>
      <c r="AR15218" s="90" t="str">
        <f t="shared" si="245"/>
        <v>O</v>
      </c>
      <c r="AS15218" t="s">
        <v>8181</v>
      </c>
    </row>
    <row r="15219" spans="43:45" x14ac:dyDescent="0.25">
      <c r="AQ15219" s="89">
        <v>10059018</v>
      </c>
      <c r="AR15219" s="90" t="str">
        <f t="shared" si="245"/>
        <v>O</v>
      </c>
      <c r="AS15219" t="s">
        <v>15078</v>
      </c>
    </row>
    <row r="15220" spans="43:45" x14ac:dyDescent="0.25">
      <c r="AQ15220" s="89">
        <v>10059020</v>
      </c>
      <c r="AR15220" s="90" t="str">
        <f t="shared" si="245"/>
        <v>O</v>
      </c>
      <c r="AS15220" t="s">
        <v>15079</v>
      </c>
    </row>
    <row r="15221" spans="43:45" x14ac:dyDescent="0.25">
      <c r="AQ15221" s="89">
        <v>10059021</v>
      </c>
      <c r="AR15221" s="90" t="str">
        <f t="shared" si="245"/>
        <v>O</v>
      </c>
      <c r="AS15221" t="s">
        <v>15080</v>
      </c>
    </row>
    <row r="15222" spans="43:45" x14ac:dyDescent="0.25">
      <c r="AQ15222" s="89">
        <v>10059025</v>
      </c>
      <c r="AR15222" s="90" t="str">
        <f t="shared" si="245"/>
        <v>O</v>
      </c>
      <c r="AS15222" t="s">
        <v>15081</v>
      </c>
    </row>
    <row r="15223" spans="43:45" x14ac:dyDescent="0.25">
      <c r="AQ15223" s="89">
        <v>10059029</v>
      </c>
      <c r="AR15223" s="90" t="str">
        <f t="shared" si="245"/>
        <v>O</v>
      </c>
      <c r="AS15223" t="s">
        <v>6369</v>
      </c>
    </row>
    <row r="15224" spans="43:45" x14ac:dyDescent="0.25">
      <c r="AQ15224" s="89">
        <v>10059031</v>
      </c>
      <c r="AR15224" s="90" t="str">
        <f t="shared" si="245"/>
        <v>O</v>
      </c>
      <c r="AS15224" t="s">
        <v>15082</v>
      </c>
    </row>
    <row r="15225" spans="43:45" x14ac:dyDescent="0.25">
      <c r="AQ15225" s="89">
        <v>10059032</v>
      </c>
      <c r="AR15225" s="90" t="str">
        <f t="shared" si="245"/>
        <v>O</v>
      </c>
      <c r="AS15225" t="s">
        <v>6327</v>
      </c>
    </row>
    <row r="15226" spans="43:45" x14ac:dyDescent="0.25">
      <c r="AQ15226" s="89">
        <v>10059035</v>
      </c>
      <c r="AR15226" s="90" t="str">
        <f t="shared" si="245"/>
        <v>O</v>
      </c>
      <c r="AS15226" t="s">
        <v>6599</v>
      </c>
    </row>
    <row r="15227" spans="43:45" x14ac:dyDescent="0.25">
      <c r="AQ15227" s="89">
        <v>10059037</v>
      </c>
      <c r="AR15227" s="90" t="str">
        <f t="shared" si="245"/>
        <v>O</v>
      </c>
      <c r="AS15227" t="s">
        <v>15083</v>
      </c>
    </row>
    <row r="15228" spans="43:45" x14ac:dyDescent="0.25">
      <c r="AQ15228" s="89">
        <v>10059039</v>
      </c>
      <c r="AR15228" s="90" t="str">
        <f t="shared" si="245"/>
        <v>O</v>
      </c>
      <c r="AS15228" t="s">
        <v>15084</v>
      </c>
    </row>
    <row r="15229" spans="43:45" x14ac:dyDescent="0.25">
      <c r="AQ15229" s="89">
        <v>10059041</v>
      </c>
      <c r="AR15229" s="90" t="str">
        <f t="shared" si="245"/>
        <v>O</v>
      </c>
      <c r="AS15229" t="s">
        <v>15085</v>
      </c>
    </row>
    <row r="15230" spans="43:45" x14ac:dyDescent="0.25">
      <c r="AQ15230" s="89">
        <v>10059042</v>
      </c>
      <c r="AR15230" s="90" t="str">
        <f t="shared" si="245"/>
        <v>O</v>
      </c>
      <c r="AS15230" t="s">
        <v>15086</v>
      </c>
    </row>
    <row r="15231" spans="43:45" x14ac:dyDescent="0.25">
      <c r="AQ15231" s="89">
        <v>10059050</v>
      </c>
      <c r="AR15231" s="90" t="str">
        <f t="shared" si="245"/>
        <v>O</v>
      </c>
      <c r="AS15231" t="s">
        <v>15087</v>
      </c>
    </row>
    <row r="15232" spans="43:45" x14ac:dyDescent="0.25">
      <c r="AQ15232" s="89">
        <v>10059052</v>
      </c>
      <c r="AR15232" s="90" t="str">
        <f t="shared" si="245"/>
        <v>O</v>
      </c>
      <c r="AS15232" t="s">
        <v>6590</v>
      </c>
    </row>
    <row r="15233" spans="43:45" x14ac:dyDescent="0.25">
      <c r="AQ15233" s="89">
        <v>10059055</v>
      </c>
      <c r="AR15233" s="90" t="str">
        <f t="shared" si="245"/>
        <v>O</v>
      </c>
      <c r="AS15233" t="s">
        <v>2905</v>
      </c>
    </row>
    <row r="15234" spans="43:45" x14ac:dyDescent="0.25">
      <c r="AQ15234" s="89">
        <v>10059056</v>
      </c>
      <c r="AR15234" s="90" t="str">
        <f t="shared" si="245"/>
        <v>O</v>
      </c>
      <c r="AS15234" t="s">
        <v>15088</v>
      </c>
    </row>
    <row r="15235" spans="43:45" x14ac:dyDescent="0.25">
      <c r="AQ15235" s="89">
        <v>10059058</v>
      </c>
      <c r="AR15235" s="90" t="str">
        <f t="shared" si="245"/>
        <v>O</v>
      </c>
      <c r="AS15235" t="s">
        <v>15089</v>
      </c>
    </row>
    <row r="15236" spans="43:45" x14ac:dyDescent="0.25">
      <c r="AQ15236" s="89">
        <v>10059062</v>
      </c>
      <c r="AR15236" s="90" t="str">
        <f t="shared" si="245"/>
        <v>O</v>
      </c>
      <c r="AS15236" t="s">
        <v>15090</v>
      </c>
    </row>
    <row r="15237" spans="43:45" x14ac:dyDescent="0.25">
      <c r="AQ15237" s="89">
        <v>10059063</v>
      </c>
      <c r="AR15237" s="90" t="str">
        <f t="shared" si="245"/>
        <v>O</v>
      </c>
      <c r="AS15237" t="s">
        <v>15091</v>
      </c>
    </row>
    <row r="15238" spans="43:45" x14ac:dyDescent="0.25">
      <c r="AQ15238" s="89">
        <v>10059069</v>
      </c>
      <c r="AR15238" s="90" t="str">
        <f t="shared" si="245"/>
        <v>O</v>
      </c>
      <c r="AS15238" t="s">
        <v>15092</v>
      </c>
    </row>
    <row r="15239" spans="43:45" x14ac:dyDescent="0.25">
      <c r="AQ15239" s="89">
        <v>10057639</v>
      </c>
      <c r="AR15239" s="90" t="str">
        <f t="shared" si="245"/>
        <v>O</v>
      </c>
      <c r="AS15239" t="s">
        <v>15093</v>
      </c>
    </row>
    <row r="15240" spans="43:45" x14ac:dyDescent="0.25">
      <c r="AQ15240" s="89">
        <v>10057645</v>
      </c>
      <c r="AR15240" s="90" t="str">
        <f t="shared" si="245"/>
        <v>O</v>
      </c>
      <c r="AS15240" t="s">
        <v>15094</v>
      </c>
    </row>
    <row r="15241" spans="43:45" x14ac:dyDescent="0.25">
      <c r="AQ15241" s="89">
        <v>10058033</v>
      </c>
      <c r="AR15241" s="90" t="str">
        <f t="shared" ref="AR15241:AR15304" si="246">IF(ISNA(VLOOKUP(AQ15241,$BP$18:$BQ$356,2,FALSE))=TRUE,"O",VLOOKUP(AQ15241,$BP$18:$BQ$356,2,FALSE))</f>
        <v>O</v>
      </c>
      <c r="AS15241" t="s">
        <v>15095</v>
      </c>
    </row>
    <row r="15242" spans="43:45" x14ac:dyDescent="0.25">
      <c r="AQ15242" s="89">
        <v>10060510</v>
      </c>
      <c r="AR15242" s="90" t="str">
        <f t="shared" si="246"/>
        <v>O</v>
      </c>
      <c r="AS15242" t="s">
        <v>15096</v>
      </c>
    </row>
    <row r="15243" spans="43:45" x14ac:dyDescent="0.25">
      <c r="AQ15243" s="89">
        <v>10060511</v>
      </c>
      <c r="AR15243" s="90" t="str">
        <f t="shared" si="246"/>
        <v>O</v>
      </c>
      <c r="AS15243" t="s">
        <v>15097</v>
      </c>
    </row>
    <row r="15244" spans="43:45" x14ac:dyDescent="0.25">
      <c r="AQ15244" s="89">
        <v>10060512</v>
      </c>
      <c r="AR15244" s="90" t="str">
        <f t="shared" si="246"/>
        <v>O</v>
      </c>
      <c r="AS15244" t="s">
        <v>15098</v>
      </c>
    </row>
    <row r="15245" spans="43:45" x14ac:dyDescent="0.25">
      <c r="AQ15245" s="89">
        <v>10060514</v>
      </c>
      <c r="AR15245" s="90" t="str">
        <f t="shared" si="246"/>
        <v>O</v>
      </c>
      <c r="AS15245" t="s">
        <v>9000</v>
      </c>
    </row>
    <row r="15246" spans="43:45" x14ac:dyDescent="0.25">
      <c r="AQ15246" s="89">
        <v>10060516</v>
      </c>
      <c r="AR15246" s="90" t="str">
        <f t="shared" si="246"/>
        <v>O</v>
      </c>
      <c r="AS15246" t="s">
        <v>15099</v>
      </c>
    </row>
    <row r="15247" spans="43:45" x14ac:dyDescent="0.25">
      <c r="AQ15247" s="89">
        <v>10060518</v>
      </c>
      <c r="AR15247" s="90" t="str">
        <f t="shared" si="246"/>
        <v>O</v>
      </c>
      <c r="AS15247" t="s">
        <v>15100</v>
      </c>
    </row>
    <row r="15248" spans="43:45" x14ac:dyDescent="0.25">
      <c r="AQ15248" s="89">
        <v>10060523</v>
      </c>
      <c r="AR15248" s="90" t="str">
        <f t="shared" si="246"/>
        <v>O</v>
      </c>
      <c r="AS15248" t="s">
        <v>9029</v>
      </c>
    </row>
    <row r="15249" spans="43:45" x14ac:dyDescent="0.25">
      <c r="AQ15249" s="89">
        <v>10060524</v>
      </c>
      <c r="AR15249" s="90" t="str">
        <f t="shared" si="246"/>
        <v>O</v>
      </c>
      <c r="AS15249" t="s">
        <v>15101</v>
      </c>
    </row>
    <row r="15250" spans="43:45" x14ac:dyDescent="0.25">
      <c r="AQ15250" s="89">
        <v>10060526</v>
      </c>
      <c r="AR15250" s="90" t="str">
        <f t="shared" si="246"/>
        <v>O</v>
      </c>
      <c r="AS15250" t="s">
        <v>15102</v>
      </c>
    </row>
    <row r="15251" spans="43:45" x14ac:dyDescent="0.25">
      <c r="AQ15251" s="89">
        <v>10060528</v>
      </c>
      <c r="AR15251" s="90" t="str">
        <f t="shared" si="246"/>
        <v>O</v>
      </c>
      <c r="AS15251" t="s">
        <v>15103</v>
      </c>
    </row>
    <row r="15252" spans="43:45" x14ac:dyDescent="0.25">
      <c r="AQ15252" s="89">
        <v>10060530</v>
      </c>
      <c r="AR15252" s="90" t="str">
        <f t="shared" si="246"/>
        <v>O</v>
      </c>
      <c r="AS15252" t="s">
        <v>15104</v>
      </c>
    </row>
    <row r="15253" spans="43:45" x14ac:dyDescent="0.25">
      <c r="AQ15253" s="89">
        <v>10060531</v>
      </c>
      <c r="AR15253" s="90" t="str">
        <f t="shared" si="246"/>
        <v>O</v>
      </c>
      <c r="AS15253" t="s">
        <v>8686</v>
      </c>
    </row>
    <row r="15254" spans="43:45" x14ac:dyDescent="0.25">
      <c r="AQ15254" s="89">
        <v>10060534</v>
      </c>
      <c r="AR15254" s="90" t="str">
        <f t="shared" si="246"/>
        <v>O</v>
      </c>
      <c r="AS15254" t="s">
        <v>15105</v>
      </c>
    </row>
    <row r="15255" spans="43:45" x14ac:dyDescent="0.25">
      <c r="AQ15255" s="89">
        <v>10060536</v>
      </c>
      <c r="AR15255" s="90" t="str">
        <f t="shared" si="246"/>
        <v>O</v>
      </c>
      <c r="AS15255" t="s">
        <v>15106</v>
      </c>
    </row>
    <row r="15256" spans="43:45" x14ac:dyDescent="0.25">
      <c r="AQ15256" s="89">
        <v>10060538</v>
      </c>
      <c r="AR15256" s="90" t="str">
        <f t="shared" si="246"/>
        <v>O</v>
      </c>
      <c r="AS15256" t="s">
        <v>15107</v>
      </c>
    </row>
    <row r="15257" spans="43:45" x14ac:dyDescent="0.25">
      <c r="AQ15257" s="89">
        <v>10060539</v>
      </c>
      <c r="AR15257" s="90" t="str">
        <f t="shared" si="246"/>
        <v>O</v>
      </c>
      <c r="AS15257" t="s">
        <v>15108</v>
      </c>
    </row>
    <row r="15258" spans="43:45" x14ac:dyDescent="0.25">
      <c r="AQ15258" s="89">
        <v>10060540</v>
      </c>
      <c r="AR15258" s="90" t="str">
        <f t="shared" si="246"/>
        <v>O</v>
      </c>
      <c r="AS15258" t="s">
        <v>15109</v>
      </c>
    </row>
    <row r="15259" spans="43:45" x14ac:dyDescent="0.25">
      <c r="AQ15259" s="89">
        <v>10060542</v>
      </c>
      <c r="AR15259" s="90" t="str">
        <f t="shared" si="246"/>
        <v>O</v>
      </c>
      <c r="AS15259" t="s">
        <v>15110</v>
      </c>
    </row>
    <row r="15260" spans="43:45" x14ac:dyDescent="0.25">
      <c r="AQ15260" s="89">
        <v>10060545</v>
      </c>
      <c r="AR15260" s="90" t="str">
        <f t="shared" si="246"/>
        <v>O</v>
      </c>
      <c r="AS15260" t="s">
        <v>15111</v>
      </c>
    </row>
    <row r="15261" spans="43:45" x14ac:dyDescent="0.25">
      <c r="AQ15261" s="89">
        <v>10060546</v>
      </c>
      <c r="AR15261" s="90" t="str">
        <f t="shared" si="246"/>
        <v>O</v>
      </c>
      <c r="AS15261" t="s">
        <v>8457</v>
      </c>
    </row>
    <row r="15262" spans="43:45" x14ac:dyDescent="0.25">
      <c r="AQ15262" s="89">
        <v>10060548</v>
      </c>
      <c r="AR15262" s="90" t="str">
        <f t="shared" si="246"/>
        <v>O</v>
      </c>
      <c r="AS15262" t="s">
        <v>15112</v>
      </c>
    </row>
    <row r="15263" spans="43:45" x14ac:dyDescent="0.25">
      <c r="AQ15263" s="89">
        <v>10061328</v>
      </c>
      <c r="AR15263" s="90" t="str">
        <f t="shared" si="246"/>
        <v>O</v>
      </c>
      <c r="AS15263" t="s">
        <v>15113</v>
      </c>
    </row>
    <row r="15264" spans="43:45" x14ac:dyDescent="0.25">
      <c r="AQ15264" s="89">
        <v>10061850</v>
      </c>
      <c r="AR15264" s="90" t="str">
        <f t="shared" si="246"/>
        <v>O</v>
      </c>
      <c r="AS15264" t="s">
        <v>15114</v>
      </c>
    </row>
    <row r="15265" spans="43:45" x14ac:dyDescent="0.25">
      <c r="AQ15265" s="89">
        <v>10061869</v>
      </c>
      <c r="AR15265" s="90" t="str">
        <f t="shared" si="246"/>
        <v>O</v>
      </c>
      <c r="AS15265" t="s">
        <v>15115</v>
      </c>
    </row>
    <row r="15266" spans="43:45" x14ac:dyDescent="0.25">
      <c r="AQ15266" s="89">
        <v>10061870</v>
      </c>
      <c r="AR15266" s="90" t="str">
        <f t="shared" si="246"/>
        <v>O</v>
      </c>
      <c r="AS15266" t="s">
        <v>15116</v>
      </c>
    </row>
    <row r="15267" spans="43:45" x14ac:dyDescent="0.25">
      <c r="AQ15267" s="89">
        <v>10061881</v>
      </c>
      <c r="AR15267" s="90" t="str">
        <f t="shared" si="246"/>
        <v>O</v>
      </c>
      <c r="AS15267" t="s">
        <v>15117</v>
      </c>
    </row>
    <row r="15268" spans="43:45" x14ac:dyDescent="0.25">
      <c r="AQ15268" s="89">
        <v>10061890</v>
      </c>
      <c r="AR15268" s="90" t="str">
        <f t="shared" si="246"/>
        <v>O</v>
      </c>
      <c r="AS15268" t="s">
        <v>15118</v>
      </c>
    </row>
    <row r="15269" spans="43:45" x14ac:dyDescent="0.25">
      <c r="AQ15269" s="89">
        <v>10061908</v>
      </c>
      <c r="AR15269" s="90" t="str">
        <f t="shared" si="246"/>
        <v>O</v>
      </c>
      <c r="AS15269" t="s">
        <v>15119</v>
      </c>
    </row>
    <row r="15270" spans="43:45" x14ac:dyDescent="0.25">
      <c r="AQ15270" s="89">
        <v>10057619</v>
      </c>
      <c r="AR15270" s="90" t="str">
        <f t="shared" si="246"/>
        <v>O</v>
      </c>
      <c r="AS15270" t="s">
        <v>15120</v>
      </c>
    </row>
    <row r="15271" spans="43:45" x14ac:dyDescent="0.25">
      <c r="AQ15271" s="89">
        <v>10057689</v>
      </c>
      <c r="AR15271" s="90" t="str">
        <f t="shared" si="246"/>
        <v>O</v>
      </c>
      <c r="AS15271" t="s">
        <v>15121</v>
      </c>
    </row>
    <row r="15272" spans="43:45" x14ac:dyDescent="0.25">
      <c r="AQ15272" s="89">
        <v>10057704</v>
      </c>
      <c r="AR15272" s="90" t="str">
        <f t="shared" si="246"/>
        <v>O</v>
      </c>
      <c r="AS15272" t="s">
        <v>15122</v>
      </c>
    </row>
    <row r="15273" spans="43:45" x14ac:dyDescent="0.25">
      <c r="AQ15273" s="89">
        <v>10057795</v>
      </c>
      <c r="AR15273" s="90" t="str">
        <f t="shared" si="246"/>
        <v>O</v>
      </c>
      <c r="AS15273" t="s">
        <v>15123</v>
      </c>
    </row>
    <row r="15274" spans="43:45" x14ac:dyDescent="0.25">
      <c r="AQ15274" s="89">
        <v>10057874</v>
      </c>
      <c r="AR15274" s="90" t="str">
        <f t="shared" si="246"/>
        <v>O</v>
      </c>
      <c r="AS15274" t="s">
        <v>15124</v>
      </c>
    </row>
    <row r="15275" spans="43:45" x14ac:dyDescent="0.25">
      <c r="AQ15275" s="89">
        <v>10057881</v>
      </c>
      <c r="AR15275" s="90" t="str">
        <f t="shared" si="246"/>
        <v>O</v>
      </c>
      <c r="AS15275" t="s">
        <v>15125</v>
      </c>
    </row>
    <row r="15276" spans="43:45" x14ac:dyDescent="0.25">
      <c r="AQ15276" s="89">
        <v>10057911</v>
      </c>
      <c r="AR15276" s="90" t="str">
        <f t="shared" si="246"/>
        <v>O</v>
      </c>
      <c r="AS15276" t="s">
        <v>15126</v>
      </c>
    </row>
    <row r="15277" spans="43:45" x14ac:dyDescent="0.25">
      <c r="AQ15277" s="89">
        <v>10058073</v>
      </c>
      <c r="AR15277" s="90" t="str">
        <f t="shared" si="246"/>
        <v>O</v>
      </c>
      <c r="AS15277" t="s">
        <v>15127</v>
      </c>
    </row>
    <row r="15278" spans="43:45" x14ac:dyDescent="0.25">
      <c r="AQ15278" s="89">
        <v>10058252</v>
      </c>
      <c r="AR15278" s="90" t="str">
        <f t="shared" si="246"/>
        <v>O</v>
      </c>
      <c r="AS15278" t="s">
        <v>15128</v>
      </c>
    </row>
    <row r="15279" spans="43:45" x14ac:dyDescent="0.25">
      <c r="AQ15279" s="89">
        <v>10058253</v>
      </c>
      <c r="AR15279" s="90" t="str">
        <f t="shared" si="246"/>
        <v>O</v>
      </c>
      <c r="AS15279" t="s">
        <v>15129</v>
      </c>
    </row>
    <row r="15280" spans="43:45" x14ac:dyDescent="0.25">
      <c r="AQ15280" s="89">
        <v>10058255</v>
      </c>
      <c r="AR15280" s="90" t="str">
        <f t="shared" si="246"/>
        <v>O</v>
      </c>
      <c r="AS15280" t="s">
        <v>15130</v>
      </c>
    </row>
    <row r="15281" spans="43:45" x14ac:dyDescent="0.25">
      <c r="AQ15281" s="89">
        <v>10058262</v>
      </c>
      <c r="AR15281" s="90" t="str">
        <f t="shared" si="246"/>
        <v>O</v>
      </c>
      <c r="AS15281" t="s">
        <v>15131</v>
      </c>
    </row>
    <row r="15282" spans="43:45" x14ac:dyDescent="0.25">
      <c r="AQ15282" s="89">
        <v>10058263</v>
      </c>
      <c r="AR15282" s="90" t="str">
        <f t="shared" si="246"/>
        <v>O</v>
      </c>
      <c r="AS15282" t="s">
        <v>15132</v>
      </c>
    </row>
    <row r="15283" spans="43:45" x14ac:dyDescent="0.25">
      <c r="AQ15283" s="89">
        <v>10058266</v>
      </c>
      <c r="AR15283" s="90" t="str">
        <f t="shared" si="246"/>
        <v>O</v>
      </c>
      <c r="AS15283" t="s">
        <v>15133</v>
      </c>
    </row>
    <row r="15284" spans="43:45" x14ac:dyDescent="0.25">
      <c r="AQ15284" s="89">
        <v>10058267</v>
      </c>
      <c r="AR15284" s="90" t="str">
        <f t="shared" si="246"/>
        <v>O</v>
      </c>
      <c r="AS15284" t="s">
        <v>15134</v>
      </c>
    </row>
    <row r="15285" spans="43:45" x14ac:dyDescent="0.25">
      <c r="AQ15285" s="89">
        <v>10058268</v>
      </c>
      <c r="AR15285" s="90" t="str">
        <f t="shared" si="246"/>
        <v>O</v>
      </c>
      <c r="AS15285" t="s">
        <v>15135</v>
      </c>
    </row>
    <row r="15286" spans="43:45" x14ac:dyDescent="0.25">
      <c r="AQ15286" s="89">
        <v>10058271</v>
      </c>
      <c r="AR15286" s="90" t="str">
        <f t="shared" si="246"/>
        <v>O</v>
      </c>
      <c r="AS15286" t="s">
        <v>15136</v>
      </c>
    </row>
    <row r="15287" spans="43:45" x14ac:dyDescent="0.25">
      <c r="AQ15287" s="89">
        <v>10059072</v>
      </c>
      <c r="AR15287" s="90" t="str">
        <f t="shared" si="246"/>
        <v>O</v>
      </c>
      <c r="AS15287" t="s">
        <v>15137</v>
      </c>
    </row>
    <row r="15288" spans="43:45" x14ac:dyDescent="0.25">
      <c r="AQ15288" s="89">
        <v>10059078</v>
      </c>
      <c r="AR15288" s="90" t="str">
        <f t="shared" si="246"/>
        <v>O</v>
      </c>
      <c r="AS15288" t="s">
        <v>15138</v>
      </c>
    </row>
    <row r="15289" spans="43:45" x14ac:dyDescent="0.25">
      <c r="AQ15289" s="89">
        <v>10059081</v>
      </c>
      <c r="AR15289" s="90" t="str">
        <f t="shared" si="246"/>
        <v>O</v>
      </c>
      <c r="AS15289" t="s">
        <v>15139</v>
      </c>
    </row>
    <row r="15290" spans="43:45" x14ac:dyDescent="0.25">
      <c r="AQ15290" s="89">
        <v>10059082</v>
      </c>
      <c r="AR15290" s="90" t="str">
        <f t="shared" si="246"/>
        <v>O</v>
      </c>
      <c r="AS15290" t="s">
        <v>15140</v>
      </c>
    </row>
    <row r="15291" spans="43:45" x14ac:dyDescent="0.25">
      <c r="AQ15291" s="89">
        <v>10059083</v>
      </c>
      <c r="AR15291" s="90" t="str">
        <f t="shared" si="246"/>
        <v>O</v>
      </c>
      <c r="AS15291" t="s">
        <v>15141</v>
      </c>
    </row>
    <row r="15292" spans="43:45" x14ac:dyDescent="0.25">
      <c r="AQ15292" s="89">
        <v>10059085</v>
      </c>
      <c r="AR15292" s="90" t="str">
        <f t="shared" si="246"/>
        <v>O</v>
      </c>
      <c r="AS15292" t="s">
        <v>15142</v>
      </c>
    </row>
    <row r="15293" spans="43:45" x14ac:dyDescent="0.25">
      <c r="AQ15293" s="89">
        <v>10059086</v>
      </c>
      <c r="AR15293" s="90" t="str">
        <f t="shared" si="246"/>
        <v>O</v>
      </c>
      <c r="AS15293" t="s">
        <v>15143</v>
      </c>
    </row>
    <row r="15294" spans="43:45" x14ac:dyDescent="0.25">
      <c r="AQ15294" s="89">
        <v>10059089</v>
      </c>
      <c r="AR15294" s="90" t="str">
        <f t="shared" si="246"/>
        <v>O</v>
      </c>
      <c r="AS15294" t="s">
        <v>15144</v>
      </c>
    </row>
    <row r="15295" spans="43:45" x14ac:dyDescent="0.25">
      <c r="AQ15295" s="89">
        <v>10059090</v>
      </c>
      <c r="AR15295" s="90" t="str">
        <f t="shared" si="246"/>
        <v>O</v>
      </c>
      <c r="AS15295" t="s">
        <v>15145</v>
      </c>
    </row>
    <row r="15296" spans="43:45" x14ac:dyDescent="0.25">
      <c r="AQ15296" s="89">
        <v>10059091</v>
      </c>
      <c r="AR15296" s="90" t="str">
        <f t="shared" si="246"/>
        <v>O</v>
      </c>
      <c r="AS15296" t="s">
        <v>15146</v>
      </c>
    </row>
    <row r="15297" spans="43:45" x14ac:dyDescent="0.25">
      <c r="AQ15297" s="89">
        <v>10059093</v>
      </c>
      <c r="AR15297" s="90" t="str">
        <f t="shared" si="246"/>
        <v>O</v>
      </c>
      <c r="AS15297" t="s">
        <v>15147</v>
      </c>
    </row>
    <row r="15298" spans="43:45" x14ac:dyDescent="0.25">
      <c r="AQ15298" s="89">
        <v>10059096</v>
      </c>
      <c r="AR15298" s="90" t="str">
        <f t="shared" si="246"/>
        <v>O</v>
      </c>
      <c r="AS15298" t="s">
        <v>15148</v>
      </c>
    </row>
    <row r="15299" spans="43:45" x14ac:dyDescent="0.25">
      <c r="AQ15299" s="89">
        <v>10059097</v>
      </c>
      <c r="AR15299" s="90" t="str">
        <f t="shared" si="246"/>
        <v>O</v>
      </c>
      <c r="AS15299" t="s">
        <v>15149</v>
      </c>
    </row>
    <row r="15300" spans="43:45" x14ac:dyDescent="0.25">
      <c r="AQ15300" s="89">
        <v>10059098</v>
      </c>
      <c r="AR15300" s="90" t="str">
        <f t="shared" si="246"/>
        <v>O</v>
      </c>
      <c r="AS15300" t="s">
        <v>15150</v>
      </c>
    </row>
    <row r="15301" spans="43:45" x14ac:dyDescent="0.25">
      <c r="AQ15301" s="89">
        <v>10059099</v>
      </c>
      <c r="AR15301" s="90" t="str">
        <f t="shared" si="246"/>
        <v>O</v>
      </c>
      <c r="AS15301" t="s">
        <v>15151</v>
      </c>
    </row>
    <row r="15302" spans="43:45" x14ac:dyDescent="0.25">
      <c r="AQ15302" s="89">
        <v>10059100</v>
      </c>
      <c r="AR15302" s="90" t="str">
        <f t="shared" si="246"/>
        <v>O</v>
      </c>
      <c r="AS15302" t="s">
        <v>15152</v>
      </c>
    </row>
    <row r="15303" spans="43:45" x14ac:dyDescent="0.25">
      <c r="AQ15303" s="89">
        <v>10059103</v>
      </c>
      <c r="AR15303" s="90" t="str">
        <f t="shared" si="246"/>
        <v>O</v>
      </c>
      <c r="AS15303" t="s">
        <v>15153</v>
      </c>
    </row>
    <row r="15304" spans="43:45" x14ac:dyDescent="0.25">
      <c r="AQ15304" s="89">
        <v>10059108</v>
      </c>
      <c r="AR15304" s="90" t="str">
        <f t="shared" si="246"/>
        <v>O</v>
      </c>
      <c r="AS15304" t="s">
        <v>15154</v>
      </c>
    </row>
    <row r="15305" spans="43:45" x14ac:dyDescent="0.25">
      <c r="AQ15305" s="89">
        <v>10059116</v>
      </c>
      <c r="AR15305" s="90" t="str">
        <f t="shared" ref="AR15305:AR15368" si="247">IF(ISNA(VLOOKUP(AQ15305,$BP$18:$BQ$356,2,FALSE))=TRUE,"O",VLOOKUP(AQ15305,$BP$18:$BQ$356,2,FALSE))</f>
        <v>O</v>
      </c>
      <c r="AS15305" t="s">
        <v>6133</v>
      </c>
    </row>
    <row r="15306" spans="43:45" x14ac:dyDescent="0.25">
      <c r="AQ15306" s="89">
        <v>10059118</v>
      </c>
      <c r="AR15306" s="90" t="str">
        <f t="shared" si="247"/>
        <v>O</v>
      </c>
      <c r="AS15306" t="s">
        <v>15155</v>
      </c>
    </row>
    <row r="15307" spans="43:45" x14ac:dyDescent="0.25">
      <c r="AQ15307" s="89">
        <v>10059119</v>
      </c>
      <c r="AR15307" s="90" t="str">
        <f t="shared" si="247"/>
        <v>O</v>
      </c>
      <c r="AS15307" t="s">
        <v>15156</v>
      </c>
    </row>
    <row r="15308" spans="43:45" x14ac:dyDescent="0.25">
      <c r="AQ15308" s="89">
        <v>10059121</v>
      </c>
      <c r="AR15308" s="90" t="str">
        <f t="shared" si="247"/>
        <v>O</v>
      </c>
      <c r="AS15308" t="s">
        <v>15157</v>
      </c>
    </row>
    <row r="15309" spans="43:45" x14ac:dyDescent="0.25">
      <c r="AQ15309" s="89">
        <v>10059123</v>
      </c>
      <c r="AR15309" s="90" t="str">
        <f t="shared" si="247"/>
        <v>O</v>
      </c>
      <c r="AS15309" t="s">
        <v>15158</v>
      </c>
    </row>
    <row r="15310" spans="43:45" x14ac:dyDescent="0.25">
      <c r="AQ15310" s="89">
        <v>10059125</v>
      </c>
      <c r="AR15310" s="90" t="str">
        <f t="shared" si="247"/>
        <v>O</v>
      </c>
      <c r="AS15310" t="s">
        <v>15159</v>
      </c>
    </row>
    <row r="15311" spans="43:45" x14ac:dyDescent="0.25">
      <c r="AQ15311" s="89">
        <v>10057605</v>
      </c>
      <c r="AR15311" s="90" t="str">
        <f t="shared" si="247"/>
        <v>O</v>
      </c>
      <c r="AS15311" t="s">
        <v>15160</v>
      </c>
    </row>
    <row r="15312" spans="43:45" x14ac:dyDescent="0.25">
      <c r="AQ15312" s="89">
        <v>10057665</v>
      </c>
      <c r="AR15312" s="90" t="str">
        <f t="shared" si="247"/>
        <v>O</v>
      </c>
      <c r="AS15312" t="s">
        <v>15161</v>
      </c>
    </row>
    <row r="15313" spans="43:45" x14ac:dyDescent="0.25">
      <c r="AQ15313" s="89">
        <v>10057753</v>
      </c>
      <c r="AR15313" s="90" t="str">
        <f t="shared" si="247"/>
        <v>O</v>
      </c>
      <c r="AS15313" t="s">
        <v>15162</v>
      </c>
    </row>
    <row r="15314" spans="43:45" x14ac:dyDescent="0.25">
      <c r="AQ15314" s="89">
        <v>10057780</v>
      </c>
      <c r="AR15314" s="90" t="str">
        <f t="shared" si="247"/>
        <v>O</v>
      </c>
      <c r="AS15314" t="s">
        <v>15163</v>
      </c>
    </row>
    <row r="15315" spans="43:45" x14ac:dyDescent="0.25">
      <c r="AQ15315" s="89">
        <v>10058077</v>
      </c>
      <c r="AR15315" s="90" t="str">
        <f t="shared" si="247"/>
        <v>O</v>
      </c>
      <c r="AS15315" t="s">
        <v>15164</v>
      </c>
    </row>
    <row r="15316" spans="43:45" x14ac:dyDescent="0.25">
      <c r="AQ15316" s="89">
        <v>10060553</v>
      </c>
      <c r="AR15316" s="90" t="str">
        <f t="shared" si="247"/>
        <v>O</v>
      </c>
      <c r="AS15316" t="s">
        <v>8535</v>
      </c>
    </row>
    <row r="15317" spans="43:45" x14ac:dyDescent="0.25">
      <c r="AQ15317" s="89">
        <v>10060557</v>
      </c>
      <c r="AR15317" s="90" t="str">
        <f t="shared" si="247"/>
        <v>O</v>
      </c>
      <c r="AS15317" t="s">
        <v>15165</v>
      </c>
    </row>
    <row r="15318" spans="43:45" x14ac:dyDescent="0.25">
      <c r="AQ15318" s="89">
        <v>10060558</v>
      </c>
      <c r="AR15318" s="90" t="str">
        <f t="shared" si="247"/>
        <v>O</v>
      </c>
      <c r="AS15318" t="s">
        <v>15166</v>
      </c>
    </row>
    <row r="15319" spans="43:45" x14ac:dyDescent="0.25">
      <c r="AQ15319" s="89">
        <v>10060559</v>
      </c>
      <c r="AR15319" s="90" t="str">
        <f t="shared" si="247"/>
        <v>O</v>
      </c>
      <c r="AS15319" t="s">
        <v>8456</v>
      </c>
    </row>
    <row r="15320" spans="43:45" x14ac:dyDescent="0.25">
      <c r="AQ15320" s="89">
        <v>10060563</v>
      </c>
      <c r="AR15320" s="90" t="str">
        <f t="shared" si="247"/>
        <v>O</v>
      </c>
      <c r="AS15320" t="s">
        <v>8459</v>
      </c>
    </row>
    <row r="15321" spans="43:45" x14ac:dyDescent="0.25">
      <c r="AQ15321" s="89">
        <v>10060565</v>
      </c>
      <c r="AR15321" s="90" t="str">
        <f t="shared" si="247"/>
        <v>O</v>
      </c>
      <c r="AS15321" t="s">
        <v>15167</v>
      </c>
    </row>
    <row r="15322" spans="43:45" x14ac:dyDescent="0.25">
      <c r="AQ15322" s="89">
        <v>10061966</v>
      </c>
      <c r="AR15322" s="90" t="str">
        <f t="shared" si="247"/>
        <v>O</v>
      </c>
      <c r="AS15322" t="s">
        <v>15168</v>
      </c>
    </row>
    <row r="15323" spans="43:45" x14ac:dyDescent="0.25">
      <c r="AQ15323" s="89">
        <v>10061969</v>
      </c>
      <c r="AR15323" s="90" t="str">
        <f t="shared" si="247"/>
        <v>O</v>
      </c>
      <c r="AS15323" t="s">
        <v>15169</v>
      </c>
    </row>
    <row r="15324" spans="43:45" x14ac:dyDescent="0.25">
      <c r="AQ15324" s="89">
        <v>10061983</v>
      </c>
      <c r="AR15324" s="90" t="str">
        <f t="shared" si="247"/>
        <v>O</v>
      </c>
      <c r="AS15324" t="s">
        <v>15170</v>
      </c>
    </row>
    <row r="15325" spans="43:45" x14ac:dyDescent="0.25">
      <c r="AQ15325" s="89">
        <v>10061993</v>
      </c>
      <c r="AR15325" s="90" t="str">
        <f t="shared" si="247"/>
        <v>O</v>
      </c>
      <c r="AS15325" t="s">
        <v>6817</v>
      </c>
    </row>
    <row r="15326" spans="43:45" x14ac:dyDescent="0.25">
      <c r="AQ15326" s="89">
        <v>10061997</v>
      </c>
      <c r="AR15326" s="90" t="str">
        <f t="shared" si="247"/>
        <v>O</v>
      </c>
      <c r="AS15326" t="s">
        <v>15171</v>
      </c>
    </row>
    <row r="15327" spans="43:45" x14ac:dyDescent="0.25">
      <c r="AQ15327" s="89">
        <v>10061998</v>
      </c>
      <c r="AR15327" s="90" t="str">
        <f t="shared" si="247"/>
        <v>O</v>
      </c>
      <c r="AS15327" t="s">
        <v>15172</v>
      </c>
    </row>
    <row r="15328" spans="43:45" x14ac:dyDescent="0.25">
      <c r="AQ15328" s="89">
        <v>10062003</v>
      </c>
      <c r="AR15328" s="90" t="str">
        <f t="shared" si="247"/>
        <v>O</v>
      </c>
      <c r="AS15328" t="s">
        <v>15173</v>
      </c>
    </row>
    <row r="15329" spans="43:45" x14ac:dyDescent="0.25">
      <c r="AQ15329" s="89">
        <v>10062016</v>
      </c>
      <c r="AR15329" s="90" t="str">
        <f t="shared" si="247"/>
        <v>O</v>
      </c>
      <c r="AS15329" t="s">
        <v>15174</v>
      </c>
    </row>
    <row r="15330" spans="43:45" x14ac:dyDescent="0.25">
      <c r="AQ15330" s="89">
        <v>10062026</v>
      </c>
      <c r="AR15330" s="90" t="str">
        <f t="shared" si="247"/>
        <v>O</v>
      </c>
      <c r="AS15330" t="s">
        <v>15175</v>
      </c>
    </row>
    <row r="15331" spans="43:45" x14ac:dyDescent="0.25">
      <c r="AQ15331" s="89">
        <v>10062030</v>
      </c>
      <c r="AR15331" s="90" t="str">
        <f t="shared" si="247"/>
        <v>O</v>
      </c>
      <c r="AS15331" t="s">
        <v>15176</v>
      </c>
    </row>
    <row r="15332" spans="43:45" x14ac:dyDescent="0.25">
      <c r="AQ15332" s="89">
        <v>10062037</v>
      </c>
      <c r="AR15332" s="90" t="str">
        <f t="shared" si="247"/>
        <v>O</v>
      </c>
      <c r="AS15332" t="s">
        <v>15177</v>
      </c>
    </row>
    <row r="15333" spans="43:45" x14ac:dyDescent="0.25">
      <c r="AQ15333" s="89">
        <v>10062043</v>
      </c>
      <c r="AR15333" s="90" t="str">
        <f t="shared" si="247"/>
        <v>O</v>
      </c>
      <c r="AS15333" t="s">
        <v>15178</v>
      </c>
    </row>
    <row r="15334" spans="43:45" x14ac:dyDescent="0.25">
      <c r="AQ15334" s="89">
        <v>10062045</v>
      </c>
      <c r="AR15334" s="90" t="str">
        <f t="shared" si="247"/>
        <v>O</v>
      </c>
      <c r="AS15334" t="s">
        <v>15179</v>
      </c>
    </row>
    <row r="15335" spans="43:45" x14ac:dyDescent="0.25">
      <c r="AQ15335" s="89">
        <v>10058019</v>
      </c>
      <c r="AR15335" s="90" t="str">
        <f t="shared" si="247"/>
        <v>O</v>
      </c>
      <c r="AS15335" t="s">
        <v>15180</v>
      </c>
    </row>
    <row r="15336" spans="43:45" x14ac:dyDescent="0.25">
      <c r="AQ15336" s="89">
        <v>10058276</v>
      </c>
      <c r="AR15336" s="90" t="str">
        <f t="shared" si="247"/>
        <v>O</v>
      </c>
      <c r="AS15336" t="s">
        <v>15181</v>
      </c>
    </row>
    <row r="15337" spans="43:45" x14ac:dyDescent="0.25">
      <c r="AQ15337" s="89">
        <v>10058280</v>
      </c>
      <c r="AR15337" s="90" t="str">
        <f t="shared" si="247"/>
        <v>O</v>
      </c>
      <c r="AS15337" t="s">
        <v>15182</v>
      </c>
    </row>
    <row r="15338" spans="43:45" x14ac:dyDescent="0.25">
      <c r="AQ15338" s="89">
        <v>10058283</v>
      </c>
      <c r="AR15338" s="90" t="str">
        <f t="shared" si="247"/>
        <v>O</v>
      </c>
      <c r="AS15338" t="s">
        <v>15183</v>
      </c>
    </row>
    <row r="15339" spans="43:45" x14ac:dyDescent="0.25">
      <c r="AQ15339" s="89">
        <v>10058285</v>
      </c>
      <c r="AR15339" s="90" t="str">
        <f t="shared" si="247"/>
        <v>O</v>
      </c>
      <c r="AS15339" t="s">
        <v>15184</v>
      </c>
    </row>
    <row r="15340" spans="43:45" x14ac:dyDescent="0.25">
      <c r="AQ15340" s="89">
        <v>10058286</v>
      </c>
      <c r="AR15340" s="90" t="str">
        <f t="shared" si="247"/>
        <v>O</v>
      </c>
      <c r="AS15340" t="s">
        <v>15185</v>
      </c>
    </row>
    <row r="15341" spans="43:45" x14ac:dyDescent="0.25">
      <c r="AQ15341" s="89">
        <v>10058290</v>
      </c>
      <c r="AR15341" s="90" t="str">
        <f t="shared" si="247"/>
        <v>O</v>
      </c>
      <c r="AS15341" t="s">
        <v>15186</v>
      </c>
    </row>
    <row r="15342" spans="43:45" x14ac:dyDescent="0.25">
      <c r="AQ15342" s="89">
        <v>10058292</v>
      </c>
      <c r="AR15342" s="90" t="str">
        <f t="shared" si="247"/>
        <v>O</v>
      </c>
      <c r="AS15342" t="s">
        <v>15187</v>
      </c>
    </row>
    <row r="15343" spans="43:45" x14ac:dyDescent="0.25">
      <c r="AQ15343" s="89">
        <v>10058302</v>
      </c>
      <c r="AR15343" s="90" t="str">
        <f t="shared" si="247"/>
        <v>O</v>
      </c>
      <c r="AS15343" t="s">
        <v>15188</v>
      </c>
    </row>
    <row r="15344" spans="43:45" x14ac:dyDescent="0.25">
      <c r="AQ15344" s="89">
        <v>10058305</v>
      </c>
      <c r="AR15344" s="90" t="str">
        <f t="shared" si="247"/>
        <v>O</v>
      </c>
      <c r="AS15344" t="s">
        <v>15189</v>
      </c>
    </row>
    <row r="15345" spans="43:45" x14ac:dyDescent="0.25">
      <c r="AQ15345" s="89">
        <v>10058307</v>
      </c>
      <c r="AR15345" s="90" t="str">
        <f t="shared" si="247"/>
        <v>O</v>
      </c>
      <c r="AS15345" t="s">
        <v>15190</v>
      </c>
    </row>
    <row r="15346" spans="43:45" x14ac:dyDescent="0.25">
      <c r="AQ15346" s="89">
        <v>10058308</v>
      </c>
      <c r="AR15346" s="90" t="str">
        <f t="shared" si="247"/>
        <v>O</v>
      </c>
      <c r="AS15346" t="s">
        <v>15191</v>
      </c>
    </row>
    <row r="15347" spans="43:45" x14ac:dyDescent="0.25">
      <c r="AQ15347" s="89">
        <v>10058310</v>
      </c>
      <c r="AR15347" s="90" t="str">
        <f t="shared" si="247"/>
        <v>O</v>
      </c>
      <c r="AS15347" t="s">
        <v>5743</v>
      </c>
    </row>
    <row r="15348" spans="43:45" x14ac:dyDescent="0.25">
      <c r="AQ15348" s="89">
        <v>10058311</v>
      </c>
      <c r="AR15348" s="90" t="str">
        <f t="shared" si="247"/>
        <v>O</v>
      </c>
      <c r="AS15348" t="s">
        <v>5381</v>
      </c>
    </row>
    <row r="15349" spans="43:45" x14ac:dyDescent="0.25">
      <c r="AQ15349" s="89">
        <v>10058314</v>
      </c>
      <c r="AR15349" s="90" t="str">
        <f t="shared" si="247"/>
        <v>O</v>
      </c>
      <c r="AS15349" t="s">
        <v>15192</v>
      </c>
    </row>
    <row r="15350" spans="43:45" x14ac:dyDescent="0.25">
      <c r="AQ15350" s="89">
        <v>10058315</v>
      </c>
      <c r="AR15350" s="90" t="str">
        <f t="shared" si="247"/>
        <v>O</v>
      </c>
      <c r="AS15350" t="s">
        <v>15193</v>
      </c>
    </row>
    <row r="15351" spans="43:45" x14ac:dyDescent="0.25">
      <c r="AQ15351" s="89">
        <v>10058319</v>
      </c>
      <c r="AR15351" s="90" t="str">
        <f t="shared" si="247"/>
        <v>O</v>
      </c>
      <c r="AS15351" t="s">
        <v>15194</v>
      </c>
    </row>
    <row r="15352" spans="43:45" x14ac:dyDescent="0.25">
      <c r="AQ15352" s="89">
        <v>10059130</v>
      </c>
      <c r="AR15352" s="90" t="str">
        <f t="shared" si="247"/>
        <v>O</v>
      </c>
      <c r="AS15352" t="s">
        <v>15195</v>
      </c>
    </row>
    <row r="15353" spans="43:45" x14ac:dyDescent="0.25">
      <c r="AQ15353" s="89">
        <v>10059131</v>
      </c>
      <c r="AR15353" s="90" t="str">
        <f t="shared" si="247"/>
        <v>O</v>
      </c>
      <c r="AS15353" t="s">
        <v>15196</v>
      </c>
    </row>
    <row r="15354" spans="43:45" x14ac:dyDescent="0.25">
      <c r="AQ15354" s="89">
        <v>10059134</v>
      </c>
      <c r="AR15354" s="90" t="str">
        <f t="shared" si="247"/>
        <v>O</v>
      </c>
      <c r="AS15354" t="s">
        <v>15197</v>
      </c>
    </row>
    <row r="15355" spans="43:45" x14ac:dyDescent="0.25">
      <c r="AQ15355" s="89">
        <v>10059135</v>
      </c>
      <c r="AR15355" s="90" t="str">
        <f t="shared" si="247"/>
        <v>O</v>
      </c>
      <c r="AS15355" t="s">
        <v>15198</v>
      </c>
    </row>
    <row r="15356" spans="43:45" x14ac:dyDescent="0.25">
      <c r="AQ15356" s="89">
        <v>10059137</v>
      </c>
      <c r="AR15356" s="90" t="str">
        <f t="shared" si="247"/>
        <v>O</v>
      </c>
      <c r="AS15356" t="s">
        <v>15199</v>
      </c>
    </row>
    <row r="15357" spans="43:45" x14ac:dyDescent="0.25">
      <c r="AQ15357" s="89">
        <v>10059138</v>
      </c>
      <c r="AR15357" s="90" t="str">
        <f t="shared" si="247"/>
        <v>O</v>
      </c>
      <c r="AS15357" t="s">
        <v>6680</v>
      </c>
    </row>
    <row r="15358" spans="43:45" x14ac:dyDescent="0.25">
      <c r="AQ15358" s="89">
        <v>10059140</v>
      </c>
      <c r="AR15358" s="90" t="str">
        <f t="shared" si="247"/>
        <v>O</v>
      </c>
      <c r="AS15358" t="s">
        <v>6597</v>
      </c>
    </row>
    <row r="15359" spans="43:45" x14ac:dyDescent="0.25">
      <c r="AQ15359" s="89">
        <v>10059143</v>
      </c>
      <c r="AR15359" s="90" t="str">
        <f t="shared" si="247"/>
        <v>O</v>
      </c>
      <c r="AS15359" t="s">
        <v>6643</v>
      </c>
    </row>
    <row r="15360" spans="43:45" x14ac:dyDescent="0.25">
      <c r="AQ15360" s="89">
        <v>10059149</v>
      </c>
      <c r="AR15360" s="90" t="str">
        <f t="shared" si="247"/>
        <v>O</v>
      </c>
      <c r="AS15360" t="s">
        <v>3020</v>
      </c>
    </row>
    <row r="15361" spans="43:45" x14ac:dyDescent="0.25">
      <c r="AQ15361" s="89">
        <v>10059152</v>
      </c>
      <c r="AR15361" s="90" t="str">
        <f t="shared" si="247"/>
        <v>O</v>
      </c>
      <c r="AS15361" t="s">
        <v>15200</v>
      </c>
    </row>
    <row r="15362" spans="43:45" x14ac:dyDescent="0.25">
      <c r="AQ15362" s="89">
        <v>10059153</v>
      </c>
      <c r="AR15362" s="90" t="str">
        <f t="shared" si="247"/>
        <v>O</v>
      </c>
      <c r="AS15362" t="s">
        <v>15201</v>
      </c>
    </row>
    <row r="15363" spans="43:45" x14ac:dyDescent="0.25">
      <c r="AQ15363" s="89">
        <v>10059155</v>
      </c>
      <c r="AR15363" s="90" t="str">
        <f t="shared" si="247"/>
        <v>O</v>
      </c>
      <c r="AS15363" t="s">
        <v>15202</v>
      </c>
    </row>
    <row r="15364" spans="43:45" x14ac:dyDescent="0.25">
      <c r="AQ15364" s="89">
        <v>10059156</v>
      </c>
      <c r="AR15364" s="90" t="str">
        <f t="shared" si="247"/>
        <v>O</v>
      </c>
      <c r="AS15364" t="s">
        <v>15203</v>
      </c>
    </row>
    <row r="15365" spans="43:45" x14ac:dyDescent="0.25">
      <c r="AQ15365" s="89">
        <v>10059158</v>
      </c>
      <c r="AR15365" s="90" t="str">
        <f t="shared" si="247"/>
        <v>O</v>
      </c>
      <c r="AS15365" t="s">
        <v>15204</v>
      </c>
    </row>
    <row r="15366" spans="43:45" x14ac:dyDescent="0.25">
      <c r="AQ15366" s="89">
        <v>10059160</v>
      </c>
      <c r="AR15366" s="90" t="str">
        <f t="shared" si="247"/>
        <v>O</v>
      </c>
      <c r="AS15366" t="s">
        <v>15205</v>
      </c>
    </row>
    <row r="15367" spans="43:45" x14ac:dyDescent="0.25">
      <c r="AQ15367" s="89">
        <v>10059162</v>
      </c>
      <c r="AR15367" s="90" t="str">
        <f t="shared" si="247"/>
        <v>O</v>
      </c>
      <c r="AS15367" t="s">
        <v>15206</v>
      </c>
    </row>
    <row r="15368" spans="43:45" x14ac:dyDescent="0.25">
      <c r="AQ15368" s="89">
        <v>10059163</v>
      </c>
      <c r="AR15368" s="90" t="str">
        <f t="shared" si="247"/>
        <v>O</v>
      </c>
      <c r="AS15368" t="s">
        <v>15207</v>
      </c>
    </row>
    <row r="15369" spans="43:45" x14ac:dyDescent="0.25">
      <c r="AQ15369" s="89">
        <v>10059164</v>
      </c>
      <c r="AR15369" s="90" t="str">
        <f t="shared" ref="AR15369:AR15432" si="248">IF(ISNA(VLOOKUP(AQ15369,$BP$18:$BQ$356,2,FALSE))=TRUE,"O",VLOOKUP(AQ15369,$BP$18:$BQ$356,2,FALSE))</f>
        <v>O</v>
      </c>
      <c r="AS15369" t="s">
        <v>15208</v>
      </c>
    </row>
    <row r="15370" spans="43:45" x14ac:dyDescent="0.25">
      <c r="AQ15370" s="89">
        <v>10059169</v>
      </c>
      <c r="AR15370" s="90" t="str">
        <f t="shared" si="248"/>
        <v>O</v>
      </c>
      <c r="AS15370" t="s">
        <v>6666</v>
      </c>
    </row>
    <row r="15371" spans="43:45" x14ac:dyDescent="0.25">
      <c r="AQ15371" s="89">
        <v>10059172</v>
      </c>
      <c r="AR15371" s="90" t="str">
        <f t="shared" si="248"/>
        <v>O</v>
      </c>
      <c r="AS15371" t="s">
        <v>15209</v>
      </c>
    </row>
    <row r="15372" spans="43:45" x14ac:dyDescent="0.25">
      <c r="AQ15372" s="89">
        <v>10059183</v>
      </c>
      <c r="AR15372" s="90" t="str">
        <f t="shared" si="248"/>
        <v>O</v>
      </c>
      <c r="AS15372" t="s">
        <v>15210</v>
      </c>
    </row>
    <row r="15373" spans="43:45" x14ac:dyDescent="0.25">
      <c r="AQ15373" s="89">
        <v>10057618</v>
      </c>
      <c r="AR15373" s="90" t="str">
        <f t="shared" si="248"/>
        <v>O</v>
      </c>
      <c r="AS15373" t="s">
        <v>15211</v>
      </c>
    </row>
    <row r="15374" spans="43:45" x14ac:dyDescent="0.25">
      <c r="AQ15374" s="89">
        <v>10057676</v>
      </c>
      <c r="AR15374" s="90" t="str">
        <f t="shared" si="248"/>
        <v>O</v>
      </c>
      <c r="AS15374" t="s">
        <v>15212</v>
      </c>
    </row>
    <row r="15375" spans="43:45" x14ac:dyDescent="0.25">
      <c r="AQ15375" s="89">
        <v>10057720</v>
      </c>
      <c r="AR15375" s="90" t="str">
        <f t="shared" si="248"/>
        <v>O</v>
      </c>
      <c r="AS15375" t="s">
        <v>15213</v>
      </c>
    </row>
    <row r="15376" spans="43:45" x14ac:dyDescent="0.25">
      <c r="AQ15376" s="89">
        <v>10057923</v>
      </c>
      <c r="AR15376" s="90" t="str">
        <f t="shared" si="248"/>
        <v>O</v>
      </c>
      <c r="AS15376" t="s">
        <v>15214</v>
      </c>
    </row>
    <row r="15377" spans="43:45" x14ac:dyDescent="0.25">
      <c r="AQ15377" s="89">
        <v>10060574</v>
      </c>
      <c r="AR15377" s="90" t="str">
        <f t="shared" si="248"/>
        <v>O</v>
      </c>
      <c r="AS15377" t="s">
        <v>15215</v>
      </c>
    </row>
    <row r="15378" spans="43:45" x14ac:dyDescent="0.25">
      <c r="AQ15378" s="89">
        <v>10060576</v>
      </c>
      <c r="AR15378" s="90" t="str">
        <f t="shared" si="248"/>
        <v>O</v>
      </c>
      <c r="AS15378" t="s">
        <v>15216</v>
      </c>
    </row>
    <row r="15379" spans="43:45" x14ac:dyDescent="0.25">
      <c r="AQ15379" s="89">
        <v>10060577</v>
      </c>
      <c r="AR15379" s="90" t="str">
        <f t="shared" si="248"/>
        <v>O</v>
      </c>
      <c r="AS15379" t="s">
        <v>9198</v>
      </c>
    </row>
    <row r="15380" spans="43:45" x14ac:dyDescent="0.25">
      <c r="AQ15380" s="89">
        <v>10060579</v>
      </c>
      <c r="AR15380" s="90" t="str">
        <f t="shared" si="248"/>
        <v>O</v>
      </c>
      <c r="AS15380" t="s">
        <v>15217</v>
      </c>
    </row>
    <row r="15381" spans="43:45" x14ac:dyDescent="0.25">
      <c r="AQ15381" s="89">
        <v>10060583</v>
      </c>
      <c r="AR15381" s="90" t="str">
        <f t="shared" si="248"/>
        <v>O</v>
      </c>
      <c r="AS15381" t="s">
        <v>15218</v>
      </c>
    </row>
    <row r="15382" spans="43:45" x14ac:dyDescent="0.25">
      <c r="AQ15382" s="89">
        <v>10060584</v>
      </c>
      <c r="AR15382" s="90" t="str">
        <f t="shared" si="248"/>
        <v>O</v>
      </c>
      <c r="AS15382" t="s">
        <v>15219</v>
      </c>
    </row>
    <row r="15383" spans="43:45" x14ac:dyDescent="0.25">
      <c r="AQ15383" s="89">
        <v>10060585</v>
      </c>
      <c r="AR15383" s="90" t="str">
        <f t="shared" si="248"/>
        <v>O</v>
      </c>
      <c r="AS15383" t="s">
        <v>15220</v>
      </c>
    </row>
    <row r="15384" spans="43:45" x14ac:dyDescent="0.25">
      <c r="AQ15384" s="89">
        <v>10060588</v>
      </c>
      <c r="AR15384" s="90" t="str">
        <f t="shared" si="248"/>
        <v>O</v>
      </c>
      <c r="AS15384" t="s">
        <v>15221</v>
      </c>
    </row>
    <row r="15385" spans="43:45" x14ac:dyDescent="0.25">
      <c r="AQ15385" s="89">
        <v>10060589</v>
      </c>
      <c r="AR15385" s="90" t="str">
        <f t="shared" si="248"/>
        <v>O</v>
      </c>
      <c r="AS15385" t="s">
        <v>15222</v>
      </c>
    </row>
    <row r="15386" spans="43:45" x14ac:dyDescent="0.25">
      <c r="AQ15386" s="89">
        <v>10060593</v>
      </c>
      <c r="AR15386" s="90" t="str">
        <f t="shared" si="248"/>
        <v>O</v>
      </c>
      <c r="AS15386" t="s">
        <v>15223</v>
      </c>
    </row>
    <row r="15387" spans="43:45" x14ac:dyDescent="0.25">
      <c r="AQ15387" s="89">
        <v>10060597</v>
      </c>
      <c r="AR15387" s="90" t="str">
        <f t="shared" si="248"/>
        <v>O</v>
      </c>
      <c r="AS15387" t="s">
        <v>10106</v>
      </c>
    </row>
    <row r="15388" spans="43:45" x14ac:dyDescent="0.25">
      <c r="AQ15388" s="89">
        <v>10060598</v>
      </c>
      <c r="AR15388" s="90" t="str">
        <f t="shared" si="248"/>
        <v>O</v>
      </c>
      <c r="AS15388" t="s">
        <v>15224</v>
      </c>
    </row>
    <row r="15389" spans="43:45" x14ac:dyDescent="0.25">
      <c r="AQ15389" s="89">
        <v>10060599</v>
      </c>
      <c r="AR15389" s="90" t="str">
        <f t="shared" si="248"/>
        <v>O</v>
      </c>
      <c r="AS15389" t="s">
        <v>15225</v>
      </c>
    </row>
    <row r="15390" spans="43:45" x14ac:dyDescent="0.25">
      <c r="AQ15390" s="89">
        <v>10060600</v>
      </c>
      <c r="AR15390" s="90" t="str">
        <f t="shared" si="248"/>
        <v>O</v>
      </c>
      <c r="AS15390" t="s">
        <v>15226</v>
      </c>
    </row>
    <row r="15391" spans="43:45" x14ac:dyDescent="0.25">
      <c r="AQ15391" s="89">
        <v>10060602</v>
      </c>
      <c r="AR15391" s="90" t="str">
        <f t="shared" si="248"/>
        <v>O</v>
      </c>
      <c r="AS15391" t="s">
        <v>9465</v>
      </c>
    </row>
    <row r="15392" spans="43:45" x14ac:dyDescent="0.25">
      <c r="AQ15392" s="89">
        <v>10060604</v>
      </c>
      <c r="AR15392" s="90" t="str">
        <f t="shared" si="248"/>
        <v>O</v>
      </c>
      <c r="AS15392" t="s">
        <v>15227</v>
      </c>
    </row>
    <row r="15393" spans="43:45" x14ac:dyDescent="0.25">
      <c r="AQ15393" s="89">
        <v>10061198</v>
      </c>
      <c r="AR15393" s="90" t="str">
        <f t="shared" si="248"/>
        <v>O</v>
      </c>
      <c r="AS15393" t="s">
        <v>15228</v>
      </c>
    </row>
    <row r="15394" spans="43:45" x14ac:dyDescent="0.25">
      <c r="AQ15394" s="89">
        <v>10061236</v>
      </c>
      <c r="AR15394" s="90" t="str">
        <f t="shared" si="248"/>
        <v>O</v>
      </c>
      <c r="AS15394" t="s">
        <v>15229</v>
      </c>
    </row>
    <row r="15395" spans="43:45" x14ac:dyDescent="0.25">
      <c r="AQ15395" s="89">
        <v>10061253</v>
      </c>
      <c r="AR15395" s="90" t="str">
        <f t="shared" si="248"/>
        <v>O</v>
      </c>
      <c r="AS15395" t="s">
        <v>15230</v>
      </c>
    </row>
    <row r="15396" spans="43:45" x14ac:dyDescent="0.25">
      <c r="AQ15396" s="89">
        <v>10061285</v>
      </c>
      <c r="AR15396" s="90" t="str">
        <f t="shared" si="248"/>
        <v>O</v>
      </c>
      <c r="AS15396" t="s">
        <v>15231</v>
      </c>
    </row>
    <row r="15397" spans="43:45" x14ac:dyDescent="0.25">
      <c r="AQ15397" s="89">
        <v>10062047</v>
      </c>
      <c r="AR15397" s="90" t="str">
        <f t="shared" si="248"/>
        <v>O</v>
      </c>
      <c r="AS15397" t="s">
        <v>15232</v>
      </c>
    </row>
    <row r="15398" spans="43:45" x14ac:dyDescent="0.25">
      <c r="AQ15398" s="89">
        <v>10062052</v>
      </c>
      <c r="AR15398" s="90" t="str">
        <f t="shared" si="248"/>
        <v>O</v>
      </c>
      <c r="AS15398" t="s">
        <v>15233</v>
      </c>
    </row>
    <row r="15399" spans="43:45" x14ac:dyDescent="0.25">
      <c r="AQ15399" s="89">
        <v>10062057</v>
      </c>
      <c r="AR15399" s="90" t="str">
        <f t="shared" si="248"/>
        <v>O</v>
      </c>
      <c r="AS15399" t="s">
        <v>15234</v>
      </c>
    </row>
    <row r="15400" spans="43:45" x14ac:dyDescent="0.25">
      <c r="AQ15400" s="89">
        <v>10062059</v>
      </c>
      <c r="AR15400" s="90" t="str">
        <f t="shared" si="248"/>
        <v>O</v>
      </c>
      <c r="AS15400" t="s">
        <v>15235</v>
      </c>
    </row>
    <row r="15401" spans="43:45" x14ac:dyDescent="0.25">
      <c r="AQ15401" s="89">
        <v>10062060</v>
      </c>
      <c r="AR15401" s="90" t="str">
        <f t="shared" si="248"/>
        <v>O</v>
      </c>
      <c r="AS15401" t="s">
        <v>15236</v>
      </c>
    </row>
    <row r="15402" spans="43:45" x14ac:dyDescent="0.25">
      <c r="AQ15402" s="89">
        <v>10062063</v>
      </c>
      <c r="AR15402" s="90" t="str">
        <f t="shared" si="248"/>
        <v>O</v>
      </c>
      <c r="AS15402" t="s">
        <v>15237</v>
      </c>
    </row>
    <row r="15403" spans="43:45" x14ac:dyDescent="0.25">
      <c r="AQ15403" s="89">
        <v>10062086</v>
      </c>
      <c r="AR15403" s="90" t="str">
        <f t="shared" si="248"/>
        <v>O</v>
      </c>
      <c r="AS15403" t="s">
        <v>15238</v>
      </c>
    </row>
    <row r="15404" spans="43:45" x14ac:dyDescent="0.25">
      <c r="AQ15404" s="89">
        <v>10062092</v>
      </c>
      <c r="AR15404" s="90" t="str">
        <f t="shared" si="248"/>
        <v>O</v>
      </c>
      <c r="AS15404" t="s">
        <v>15239</v>
      </c>
    </row>
    <row r="15405" spans="43:45" x14ac:dyDescent="0.25">
      <c r="AQ15405" s="89">
        <v>10062113</v>
      </c>
      <c r="AR15405" s="90" t="str">
        <f t="shared" si="248"/>
        <v>O</v>
      </c>
      <c r="AS15405" t="s">
        <v>15240</v>
      </c>
    </row>
    <row r="15406" spans="43:45" x14ac:dyDescent="0.25">
      <c r="AQ15406" s="89">
        <v>10062116</v>
      </c>
      <c r="AR15406" s="90" t="str">
        <f t="shared" si="248"/>
        <v>O</v>
      </c>
      <c r="AS15406" t="s">
        <v>15241</v>
      </c>
    </row>
    <row r="15407" spans="43:45" x14ac:dyDescent="0.25">
      <c r="AQ15407" s="89">
        <v>10057599</v>
      </c>
      <c r="AR15407" s="90" t="str">
        <f t="shared" si="248"/>
        <v>O</v>
      </c>
      <c r="AS15407" t="s">
        <v>15242</v>
      </c>
    </row>
    <row r="15408" spans="43:45" x14ac:dyDescent="0.25">
      <c r="AQ15408" s="89">
        <v>10057727</v>
      </c>
      <c r="AR15408" s="90" t="str">
        <f t="shared" si="248"/>
        <v>O</v>
      </c>
      <c r="AS15408" t="s">
        <v>15243</v>
      </c>
    </row>
    <row r="15409" spans="43:45" x14ac:dyDescent="0.25">
      <c r="AQ15409" s="89">
        <v>10057783</v>
      </c>
      <c r="AR15409" s="90" t="str">
        <f t="shared" si="248"/>
        <v>O</v>
      </c>
      <c r="AS15409" t="s">
        <v>15244</v>
      </c>
    </row>
    <row r="15410" spans="43:45" x14ac:dyDescent="0.25">
      <c r="AQ15410" s="89">
        <v>10057878</v>
      </c>
      <c r="AR15410" s="90" t="str">
        <f t="shared" si="248"/>
        <v>O</v>
      </c>
      <c r="AS15410" t="s">
        <v>15245</v>
      </c>
    </row>
    <row r="15411" spans="43:45" x14ac:dyDescent="0.25">
      <c r="AQ15411" s="89">
        <v>10057893</v>
      </c>
      <c r="AR15411" s="90" t="str">
        <f t="shared" si="248"/>
        <v>O</v>
      </c>
      <c r="AS15411" t="s">
        <v>15246</v>
      </c>
    </row>
    <row r="15412" spans="43:45" x14ac:dyDescent="0.25">
      <c r="AQ15412" s="89">
        <v>10058324</v>
      </c>
      <c r="AR15412" s="90" t="str">
        <f t="shared" si="248"/>
        <v>O</v>
      </c>
      <c r="AS15412" t="s">
        <v>15247</v>
      </c>
    </row>
    <row r="15413" spans="43:45" x14ac:dyDescent="0.25">
      <c r="AQ15413" s="89">
        <v>10058325</v>
      </c>
      <c r="AR15413" s="90" t="str">
        <f t="shared" si="248"/>
        <v>O</v>
      </c>
      <c r="AS15413" t="s">
        <v>15248</v>
      </c>
    </row>
    <row r="15414" spans="43:45" x14ac:dyDescent="0.25">
      <c r="AQ15414" s="89">
        <v>10058326</v>
      </c>
      <c r="AR15414" s="90" t="str">
        <f t="shared" si="248"/>
        <v>O</v>
      </c>
      <c r="AS15414" t="s">
        <v>15249</v>
      </c>
    </row>
    <row r="15415" spans="43:45" x14ac:dyDescent="0.25">
      <c r="AQ15415" s="89">
        <v>10058327</v>
      </c>
      <c r="AR15415" s="90" t="str">
        <f t="shared" si="248"/>
        <v>O</v>
      </c>
      <c r="AS15415" t="s">
        <v>15250</v>
      </c>
    </row>
    <row r="15416" spans="43:45" x14ac:dyDescent="0.25">
      <c r="AQ15416" s="89">
        <v>10058334</v>
      </c>
      <c r="AR15416" s="90" t="str">
        <f t="shared" si="248"/>
        <v>O</v>
      </c>
      <c r="AS15416" t="s">
        <v>15251</v>
      </c>
    </row>
    <row r="15417" spans="43:45" x14ac:dyDescent="0.25">
      <c r="AQ15417" s="89">
        <v>10058338</v>
      </c>
      <c r="AR15417" s="90" t="str">
        <f t="shared" si="248"/>
        <v>O</v>
      </c>
      <c r="AS15417" t="s">
        <v>15252</v>
      </c>
    </row>
    <row r="15418" spans="43:45" x14ac:dyDescent="0.25">
      <c r="AQ15418" s="89">
        <v>10058339</v>
      </c>
      <c r="AR15418" s="90" t="str">
        <f t="shared" si="248"/>
        <v>O</v>
      </c>
      <c r="AS15418" t="s">
        <v>5352</v>
      </c>
    </row>
    <row r="15419" spans="43:45" x14ac:dyDescent="0.25">
      <c r="AQ15419" s="89">
        <v>10058342</v>
      </c>
      <c r="AR15419" s="90" t="str">
        <f t="shared" si="248"/>
        <v>O</v>
      </c>
      <c r="AS15419" t="s">
        <v>15253</v>
      </c>
    </row>
    <row r="15420" spans="43:45" x14ac:dyDescent="0.25">
      <c r="AQ15420" s="89">
        <v>10058343</v>
      </c>
      <c r="AR15420" s="90" t="str">
        <f t="shared" si="248"/>
        <v>O</v>
      </c>
      <c r="AS15420" t="s">
        <v>15254</v>
      </c>
    </row>
    <row r="15421" spans="43:45" x14ac:dyDescent="0.25">
      <c r="AQ15421" s="89">
        <v>10058345</v>
      </c>
      <c r="AR15421" s="90" t="str">
        <f t="shared" si="248"/>
        <v>O</v>
      </c>
      <c r="AS15421" t="s">
        <v>15255</v>
      </c>
    </row>
    <row r="15422" spans="43:45" x14ac:dyDescent="0.25">
      <c r="AQ15422" s="89">
        <v>10058346</v>
      </c>
      <c r="AR15422" s="90" t="str">
        <f t="shared" si="248"/>
        <v>O</v>
      </c>
      <c r="AS15422" t="s">
        <v>15256</v>
      </c>
    </row>
    <row r="15423" spans="43:45" x14ac:dyDescent="0.25">
      <c r="AQ15423" s="89">
        <v>10058347</v>
      </c>
      <c r="AR15423" s="90" t="str">
        <f t="shared" si="248"/>
        <v>O</v>
      </c>
      <c r="AS15423" t="s">
        <v>15257</v>
      </c>
    </row>
    <row r="15424" spans="43:45" x14ac:dyDescent="0.25">
      <c r="AQ15424" s="89">
        <v>10058350</v>
      </c>
      <c r="AR15424" s="90" t="str">
        <f t="shared" si="248"/>
        <v>O</v>
      </c>
      <c r="AS15424" t="s">
        <v>15258</v>
      </c>
    </row>
    <row r="15425" spans="43:45" x14ac:dyDescent="0.25">
      <c r="AQ15425" s="89">
        <v>10058351</v>
      </c>
      <c r="AR15425" s="90" t="str">
        <f t="shared" si="248"/>
        <v>O</v>
      </c>
      <c r="AS15425" t="s">
        <v>15259</v>
      </c>
    </row>
    <row r="15426" spans="43:45" x14ac:dyDescent="0.25">
      <c r="AQ15426" s="89">
        <v>10058353</v>
      </c>
      <c r="AR15426" s="90" t="str">
        <f t="shared" si="248"/>
        <v>O</v>
      </c>
      <c r="AS15426" t="s">
        <v>11130</v>
      </c>
    </row>
    <row r="15427" spans="43:45" x14ac:dyDescent="0.25">
      <c r="AQ15427" s="89">
        <v>10058137</v>
      </c>
      <c r="AR15427" s="90" t="str">
        <f t="shared" si="248"/>
        <v>O</v>
      </c>
      <c r="AS15427" t="s">
        <v>15260</v>
      </c>
    </row>
    <row r="15428" spans="43:45" x14ac:dyDescent="0.25">
      <c r="AQ15428" s="89">
        <v>10059187</v>
      </c>
      <c r="AR15428" s="90" t="str">
        <f t="shared" si="248"/>
        <v>O</v>
      </c>
      <c r="AS15428" t="s">
        <v>6344</v>
      </c>
    </row>
    <row r="15429" spans="43:45" x14ac:dyDescent="0.25">
      <c r="AQ15429" s="89">
        <v>10059189</v>
      </c>
      <c r="AR15429" s="90" t="str">
        <f t="shared" si="248"/>
        <v>O</v>
      </c>
      <c r="AS15429" t="s">
        <v>15261</v>
      </c>
    </row>
    <row r="15430" spans="43:45" x14ac:dyDescent="0.25">
      <c r="AQ15430" s="89">
        <v>10059192</v>
      </c>
      <c r="AR15430" s="90" t="str">
        <f t="shared" si="248"/>
        <v>O</v>
      </c>
      <c r="AS15430" t="s">
        <v>15262</v>
      </c>
    </row>
    <row r="15431" spans="43:45" x14ac:dyDescent="0.25">
      <c r="AQ15431" s="89">
        <v>10059194</v>
      </c>
      <c r="AR15431" s="90" t="str">
        <f t="shared" si="248"/>
        <v>O</v>
      </c>
      <c r="AS15431" t="s">
        <v>15263</v>
      </c>
    </row>
    <row r="15432" spans="43:45" x14ac:dyDescent="0.25">
      <c r="AQ15432" s="89">
        <v>10059196</v>
      </c>
      <c r="AR15432" s="90" t="str">
        <f t="shared" si="248"/>
        <v>O</v>
      </c>
      <c r="AS15432" t="s">
        <v>15264</v>
      </c>
    </row>
    <row r="15433" spans="43:45" x14ac:dyDescent="0.25">
      <c r="AQ15433" s="89">
        <v>10059201</v>
      </c>
      <c r="AR15433" s="90" t="str">
        <f t="shared" ref="AR15433:AR15496" si="249">IF(ISNA(VLOOKUP(AQ15433,$BP$18:$BQ$356,2,FALSE))=TRUE,"O",VLOOKUP(AQ15433,$BP$18:$BQ$356,2,FALSE))</f>
        <v>O</v>
      </c>
      <c r="AS15433" t="s">
        <v>15265</v>
      </c>
    </row>
    <row r="15434" spans="43:45" x14ac:dyDescent="0.25">
      <c r="AQ15434" s="89">
        <v>10059202</v>
      </c>
      <c r="AR15434" s="90" t="str">
        <f t="shared" si="249"/>
        <v>O</v>
      </c>
      <c r="AS15434" t="s">
        <v>15266</v>
      </c>
    </row>
    <row r="15435" spans="43:45" x14ac:dyDescent="0.25">
      <c r="AQ15435" s="89">
        <v>10059203</v>
      </c>
      <c r="AR15435" s="90" t="str">
        <f t="shared" si="249"/>
        <v>O</v>
      </c>
      <c r="AS15435" t="s">
        <v>15267</v>
      </c>
    </row>
    <row r="15436" spans="43:45" x14ac:dyDescent="0.25">
      <c r="AQ15436" s="89">
        <v>10059205</v>
      </c>
      <c r="AR15436" s="90" t="str">
        <f t="shared" si="249"/>
        <v>O</v>
      </c>
      <c r="AS15436" t="s">
        <v>15268</v>
      </c>
    </row>
    <row r="15437" spans="43:45" x14ac:dyDescent="0.25">
      <c r="AQ15437" s="89">
        <v>10059207</v>
      </c>
      <c r="AR15437" s="90" t="str">
        <f t="shared" si="249"/>
        <v>O</v>
      </c>
      <c r="AS15437" t="s">
        <v>6665</v>
      </c>
    </row>
    <row r="15438" spans="43:45" x14ac:dyDescent="0.25">
      <c r="AQ15438" s="89">
        <v>10059208</v>
      </c>
      <c r="AR15438" s="90" t="str">
        <f t="shared" si="249"/>
        <v>O</v>
      </c>
      <c r="AS15438" t="s">
        <v>15269</v>
      </c>
    </row>
    <row r="15439" spans="43:45" x14ac:dyDescent="0.25">
      <c r="AQ15439" s="89">
        <v>10059209</v>
      </c>
      <c r="AR15439" s="90" t="str">
        <f t="shared" si="249"/>
        <v>O</v>
      </c>
      <c r="AS15439" t="s">
        <v>15270</v>
      </c>
    </row>
    <row r="15440" spans="43:45" x14ac:dyDescent="0.25">
      <c r="AQ15440" s="89">
        <v>10059210</v>
      </c>
      <c r="AR15440" s="90" t="str">
        <f t="shared" si="249"/>
        <v>O</v>
      </c>
      <c r="AS15440" t="s">
        <v>15271</v>
      </c>
    </row>
    <row r="15441" spans="43:45" x14ac:dyDescent="0.25">
      <c r="AQ15441" s="89">
        <v>10059214</v>
      </c>
      <c r="AR15441" s="90" t="str">
        <f t="shared" si="249"/>
        <v>O</v>
      </c>
      <c r="AS15441" t="s">
        <v>15272</v>
      </c>
    </row>
    <row r="15442" spans="43:45" x14ac:dyDescent="0.25">
      <c r="AQ15442" s="89">
        <v>10059217</v>
      </c>
      <c r="AR15442" s="90" t="str">
        <f t="shared" si="249"/>
        <v>O</v>
      </c>
      <c r="AS15442" t="s">
        <v>15273</v>
      </c>
    </row>
    <row r="15443" spans="43:45" x14ac:dyDescent="0.25">
      <c r="AQ15443" s="89">
        <v>10059221</v>
      </c>
      <c r="AR15443" s="90" t="str">
        <f t="shared" si="249"/>
        <v>O</v>
      </c>
      <c r="AS15443" t="s">
        <v>15274</v>
      </c>
    </row>
    <row r="15444" spans="43:45" x14ac:dyDescent="0.25">
      <c r="AQ15444" s="89">
        <v>10059222</v>
      </c>
      <c r="AR15444" s="90" t="str">
        <f t="shared" si="249"/>
        <v>O</v>
      </c>
      <c r="AS15444" t="s">
        <v>15275</v>
      </c>
    </row>
    <row r="15445" spans="43:45" x14ac:dyDescent="0.25">
      <c r="AQ15445" s="89">
        <v>10059223</v>
      </c>
      <c r="AR15445" s="90" t="str">
        <f t="shared" si="249"/>
        <v>O</v>
      </c>
      <c r="AS15445" t="s">
        <v>15276</v>
      </c>
    </row>
    <row r="15446" spans="43:45" x14ac:dyDescent="0.25">
      <c r="AQ15446" s="89">
        <v>10059230</v>
      </c>
      <c r="AR15446" s="90" t="str">
        <f t="shared" si="249"/>
        <v>O</v>
      </c>
      <c r="AS15446" t="s">
        <v>15277</v>
      </c>
    </row>
    <row r="15447" spans="43:45" x14ac:dyDescent="0.25">
      <c r="AQ15447" s="89">
        <v>10059231</v>
      </c>
      <c r="AR15447" s="90" t="str">
        <f t="shared" si="249"/>
        <v>O</v>
      </c>
      <c r="AS15447" t="s">
        <v>15278</v>
      </c>
    </row>
    <row r="15448" spans="43:45" x14ac:dyDescent="0.25">
      <c r="AQ15448" s="89">
        <v>10059236</v>
      </c>
      <c r="AR15448" s="90" t="str">
        <f t="shared" si="249"/>
        <v>O</v>
      </c>
      <c r="AS15448" t="s">
        <v>15279</v>
      </c>
    </row>
    <row r="15449" spans="43:45" x14ac:dyDescent="0.25">
      <c r="AQ15449" s="89">
        <v>10059237</v>
      </c>
      <c r="AR15449" s="90" t="str">
        <f t="shared" si="249"/>
        <v>O</v>
      </c>
      <c r="AS15449" t="s">
        <v>14703</v>
      </c>
    </row>
    <row r="15450" spans="43:45" x14ac:dyDescent="0.25">
      <c r="AQ15450" s="89">
        <v>10059239</v>
      </c>
      <c r="AR15450" s="90" t="str">
        <f t="shared" si="249"/>
        <v>O</v>
      </c>
      <c r="AS15450" t="s">
        <v>6979</v>
      </c>
    </row>
    <row r="15451" spans="43:45" x14ac:dyDescent="0.25">
      <c r="AQ15451" s="89">
        <v>10060607</v>
      </c>
      <c r="AR15451" s="90" t="str">
        <f t="shared" si="249"/>
        <v>O</v>
      </c>
      <c r="AS15451" t="s">
        <v>15280</v>
      </c>
    </row>
    <row r="15452" spans="43:45" x14ac:dyDescent="0.25">
      <c r="AQ15452" s="89">
        <v>10060608</v>
      </c>
      <c r="AR15452" s="90" t="str">
        <f t="shared" si="249"/>
        <v>O</v>
      </c>
      <c r="AS15452" t="s">
        <v>15281</v>
      </c>
    </row>
    <row r="15453" spans="43:45" x14ac:dyDescent="0.25">
      <c r="AQ15453" s="89">
        <v>10060609</v>
      </c>
      <c r="AR15453" s="90" t="str">
        <f t="shared" si="249"/>
        <v>O</v>
      </c>
      <c r="AS15453" t="s">
        <v>15282</v>
      </c>
    </row>
    <row r="15454" spans="43:45" x14ac:dyDescent="0.25">
      <c r="AQ15454" s="89">
        <v>10060610</v>
      </c>
      <c r="AR15454" s="90" t="str">
        <f t="shared" si="249"/>
        <v>O</v>
      </c>
      <c r="AS15454" t="s">
        <v>15283</v>
      </c>
    </row>
    <row r="15455" spans="43:45" x14ac:dyDescent="0.25">
      <c r="AQ15455" s="89">
        <v>10060612</v>
      </c>
      <c r="AR15455" s="90" t="str">
        <f t="shared" si="249"/>
        <v>O</v>
      </c>
      <c r="AS15455" t="s">
        <v>15284</v>
      </c>
    </row>
    <row r="15456" spans="43:45" x14ac:dyDescent="0.25">
      <c r="AQ15456" s="89">
        <v>10060613</v>
      </c>
      <c r="AR15456" s="90" t="str">
        <f t="shared" si="249"/>
        <v>O</v>
      </c>
      <c r="AS15456" t="s">
        <v>15285</v>
      </c>
    </row>
    <row r="15457" spans="43:45" x14ac:dyDescent="0.25">
      <c r="AQ15457" s="89">
        <v>10060616</v>
      </c>
      <c r="AR15457" s="90" t="str">
        <f t="shared" si="249"/>
        <v>O</v>
      </c>
      <c r="AS15457" t="s">
        <v>15286</v>
      </c>
    </row>
    <row r="15458" spans="43:45" x14ac:dyDescent="0.25">
      <c r="AQ15458" s="89">
        <v>10060619</v>
      </c>
      <c r="AR15458" s="90" t="str">
        <f t="shared" si="249"/>
        <v>O</v>
      </c>
      <c r="AS15458" t="s">
        <v>15287</v>
      </c>
    </row>
    <row r="15459" spans="43:45" x14ac:dyDescent="0.25">
      <c r="AQ15459" s="89">
        <v>10060620</v>
      </c>
      <c r="AR15459" s="90" t="str">
        <f t="shared" si="249"/>
        <v>O</v>
      </c>
      <c r="AS15459" t="s">
        <v>9374</v>
      </c>
    </row>
    <row r="15460" spans="43:45" x14ac:dyDescent="0.25">
      <c r="AQ15460" s="89">
        <v>10060621</v>
      </c>
      <c r="AR15460" s="90" t="str">
        <f t="shared" si="249"/>
        <v>O</v>
      </c>
      <c r="AS15460" t="s">
        <v>15288</v>
      </c>
    </row>
    <row r="15461" spans="43:45" x14ac:dyDescent="0.25">
      <c r="AQ15461" s="89">
        <v>10060623</v>
      </c>
      <c r="AR15461" s="90" t="str">
        <f t="shared" si="249"/>
        <v>O</v>
      </c>
      <c r="AS15461" t="s">
        <v>15289</v>
      </c>
    </row>
    <row r="15462" spans="43:45" x14ac:dyDescent="0.25">
      <c r="AQ15462" s="89">
        <v>10060629</v>
      </c>
      <c r="AR15462" s="90" t="str">
        <f t="shared" si="249"/>
        <v>O</v>
      </c>
      <c r="AS15462" t="s">
        <v>15290</v>
      </c>
    </row>
    <row r="15463" spans="43:45" x14ac:dyDescent="0.25">
      <c r="AQ15463" s="89">
        <v>10060630</v>
      </c>
      <c r="AR15463" s="90" t="str">
        <f t="shared" si="249"/>
        <v>O</v>
      </c>
      <c r="AS15463" t="s">
        <v>15291</v>
      </c>
    </row>
    <row r="15464" spans="43:45" x14ac:dyDescent="0.25">
      <c r="AQ15464" s="89">
        <v>10060631</v>
      </c>
      <c r="AR15464" s="90" t="str">
        <f t="shared" si="249"/>
        <v>O</v>
      </c>
      <c r="AS15464" t="s">
        <v>15292</v>
      </c>
    </row>
    <row r="15465" spans="43:45" x14ac:dyDescent="0.25">
      <c r="AQ15465" s="89">
        <v>10060632</v>
      </c>
      <c r="AR15465" s="90" t="str">
        <f t="shared" si="249"/>
        <v>O</v>
      </c>
      <c r="AS15465" t="s">
        <v>15293</v>
      </c>
    </row>
    <row r="15466" spans="43:45" x14ac:dyDescent="0.25">
      <c r="AQ15466" s="89">
        <v>10060633</v>
      </c>
      <c r="AR15466" s="90" t="str">
        <f t="shared" si="249"/>
        <v>O</v>
      </c>
      <c r="AS15466" t="s">
        <v>15294</v>
      </c>
    </row>
    <row r="15467" spans="43:45" x14ac:dyDescent="0.25">
      <c r="AQ15467" s="89">
        <v>10060635</v>
      </c>
      <c r="AR15467" s="90" t="str">
        <f t="shared" si="249"/>
        <v>O</v>
      </c>
      <c r="AS15467" t="s">
        <v>15295</v>
      </c>
    </row>
    <row r="15468" spans="43:45" x14ac:dyDescent="0.25">
      <c r="AQ15468" s="89">
        <v>10060640</v>
      </c>
      <c r="AR15468" s="90" t="str">
        <f t="shared" si="249"/>
        <v>O</v>
      </c>
      <c r="AS15468" t="s">
        <v>15296</v>
      </c>
    </row>
    <row r="15469" spans="43:45" x14ac:dyDescent="0.25">
      <c r="AQ15469" s="89">
        <v>10060641</v>
      </c>
      <c r="AR15469" s="90" t="str">
        <f t="shared" si="249"/>
        <v>O</v>
      </c>
      <c r="AS15469" t="s">
        <v>15297</v>
      </c>
    </row>
    <row r="15470" spans="43:45" x14ac:dyDescent="0.25">
      <c r="AQ15470" s="89">
        <v>10060642</v>
      </c>
      <c r="AR15470" s="90" t="str">
        <f t="shared" si="249"/>
        <v>O</v>
      </c>
      <c r="AS15470" t="s">
        <v>10093</v>
      </c>
    </row>
    <row r="15471" spans="43:45" x14ac:dyDescent="0.25">
      <c r="AQ15471" s="89">
        <v>10060643</v>
      </c>
      <c r="AR15471" s="90" t="str">
        <f t="shared" si="249"/>
        <v>O</v>
      </c>
      <c r="AS15471" t="s">
        <v>15298</v>
      </c>
    </row>
    <row r="15472" spans="43:45" x14ac:dyDescent="0.25">
      <c r="AQ15472" s="89">
        <v>10060648</v>
      </c>
      <c r="AR15472" s="90" t="str">
        <f t="shared" si="249"/>
        <v>O</v>
      </c>
      <c r="AS15472" t="s">
        <v>15299</v>
      </c>
    </row>
    <row r="15473" spans="43:45" x14ac:dyDescent="0.25">
      <c r="AQ15473" s="89">
        <v>10060650</v>
      </c>
      <c r="AR15473" s="90" t="str">
        <f t="shared" si="249"/>
        <v>O</v>
      </c>
      <c r="AS15473" t="s">
        <v>15300</v>
      </c>
    </row>
    <row r="15474" spans="43:45" x14ac:dyDescent="0.25">
      <c r="AQ15474" s="89">
        <v>10060652</v>
      </c>
      <c r="AR15474" s="90" t="str">
        <f t="shared" si="249"/>
        <v>O</v>
      </c>
      <c r="AS15474" t="s">
        <v>15301</v>
      </c>
    </row>
    <row r="15475" spans="43:45" x14ac:dyDescent="0.25">
      <c r="AQ15475" s="89">
        <v>10060653</v>
      </c>
      <c r="AR15475" s="90" t="str">
        <f t="shared" si="249"/>
        <v>O</v>
      </c>
      <c r="AS15475" t="s">
        <v>15302</v>
      </c>
    </row>
    <row r="15476" spans="43:45" x14ac:dyDescent="0.25">
      <c r="AQ15476" s="89">
        <v>10060654</v>
      </c>
      <c r="AR15476" s="90" t="str">
        <f t="shared" si="249"/>
        <v>O</v>
      </c>
      <c r="AS15476" t="s">
        <v>15303</v>
      </c>
    </row>
    <row r="15477" spans="43:45" x14ac:dyDescent="0.25">
      <c r="AQ15477" s="89">
        <v>10060656</v>
      </c>
      <c r="AR15477" s="90" t="str">
        <f t="shared" si="249"/>
        <v>O</v>
      </c>
      <c r="AS15477" t="s">
        <v>15304</v>
      </c>
    </row>
    <row r="15478" spans="43:45" x14ac:dyDescent="0.25">
      <c r="AQ15478" s="89">
        <v>10060658</v>
      </c>
      <c r="AR15478" s="90" t="str">
        <f t="shared" si="249"/>
        <v>O</v>
      </c>
      <c r="AS15478" t="s">
        <v>15305</v>
      </c>
    </row>
    <row r="15479" spans="43:45" x14ac:dyDescent="0.25">
      <c r="AQ15479" s="89">
        <v>10060659</v>
      </c>
      <c r="AR15479" s="90" t="str">
        <f t="shared" si="249"/>
        <v>O</v>
      </c>
      <c r="AS15479" t="s">
        <v>15306</v>
      </c>
    </row>
    <row r="15480" spans="43:45" x14ac:dyDescent="0.25">
      <c r="AQ15480" s="89">
        <v>10060661</v>
      </c>
      <c r="AR15480" s="90" t="str">
        <f t="shared" si="249"/>
        <v>O</v>
      </c>
      <c r="AS15480" t="s">
        <v>10303</v>
      </c>
    </row>
    <row r="15481" spans="43:45" x14ac:dyDescent="0.25">
      <c r="AQ15481" s="89">
        <v>10060663</v>
      </c>
      <c r="AR15481" s="90" t="str">
        <f t="shared" si="249"/>
        <v>O</v>
      </c>
      <c r="AS15481" t="s">
        <v>15307</v>
      </c>
    </row>
    <row r="15482" spans="43:45" x14ac:dyDescent="0.25">
      <c r="AQ15482" s="89">
        <v>10060664</v>
      </c>
      <c r="AR15482" s="90" t="str">
        <f t="shared" si="249"/>
        <v>O</v>
      </c>
      <c r="AS15482" t="s">
        <v>15308</v>
      </c>
    </row>
    <row r="15483" spans="43:45" x14ac:dyDescent="0.25">
      <c r="AQ15483" s="89">
        <v>10061767</v>
      </c>
      <c r="AR15483" s="90" t="str">
        <f t="shared" si="249"/>
        <v>O</v>
      </c>
      <c r="AS15483" t="s">
        <v>15309</v>
      </c>
    </row>
    <row r="15484" spans="43:45" x14ac:dyDescent="0.25">
      <c r="AQ15484" s="89">
        <v>10062127</v>
      </c>
      <c r="AR15484" s="90" t="str">
        <f t="shared" si="249"/>
        <v>O</v>
      </c>
      <c r="AS15484" t="s">
        <v>15310</v>
      </c>
    </row>
    <row r="15485" spans="43:45" x14ac:dyDescent="0.25">
      <c r="AQ15485" s="89">
        <v>10062128</v>
      </c>
      <c r="AR15485" s="90" t="str">
        <f t="shared" si="249"/>
        <v>O</v>
      </c>
      <c r="AS15485" t="s">
        <v>15311</v>
      </c>
    </row>
    <row r="15486" spans="43:45" x14ac:dyDescent="0.25">
      <c r="AQ15486" s="89">
        <v>10062155</v>
      </c>
      <c r="AR15486" s="90" t="str">
        <f t="shared" si="249"/>
        <v>O</v>
      </c>
      <c r="AS15486" t="s">
        <v>15312</v>
      </c>
    </row>
    <row r="15487" spans="43:45" x14ac:dyDescent="0.25">
      <c r="AQ15487" s="89">
        <v>10062160</v>
      </c>
      <c r="AR15487" s="90" t="str">
        <f t="shared" si="249"/>
        <v>O</v>
      </c>
      <c r="AS15487" t="s">
        <v>15313</v>
      </c>
    </row>
    <row r="15488" spans="43:45" x14ac:dyDescent="0.25">
      <c r="AQ15488" s="89">
        <v>10062173</v>
      </c>
      <c r="AR15488" s="90" t="str">
        <f t="shared" si="249"/>
        <v>O</v>
      </c>
      <c r="AS15488" t="s">
        <v>15314</v>
      </c>
    </row>
    <row r="15489" spans="43:45" x14ac:dyDescent="0.25">
      <c r="AQ15489" s="89">
        <v>10062180</v>
      </c>
      <c r="AR15489" s="90" t="str">
        <f t="shared" si="249"/>
        <v>O</v>
      </c>
      <c r="AS15489" t="s">
        <v>15315</v>
      </c>
    </row>
    <row r="15490" spans="43:45" x14ac:dyDescent="0.25">
      <c r="AQ15490" s="89">
        <v>10062181</v>
      </c>
      <c r="AR15490" s="90" t="str">
        <f t="shared" si="249"/>
        <v>O</v>
      </c>
      <c r="AS15490" t="s">
        <v>15316</v>
      </c>
    </row>
    <row r="15491" spans="43:45" x14ac:dyDescent="0.25">
      <c r="AQ15491" s="89">
        <v>10062183</v>
      </c>
      <c r="AR15491" s="90" t="str">
        <f t="shared" si="249"/>
        <v>O</v>
      </c>
      <c r="AS15491" t="s">
        <v>15317</v>
      </c>
    </row>
    <row r="15492" spans="43:45" x14ac:dyDescent="0.25">
      <c r="AQ15492" s="89">
        <v>10062187</v>
      </c>
      <c r="AR15492" s="90" t="str">
        <f t="shared" si="249"/>
        <v>O</v>
      </c>
      <c r="AS15492" t="s">
        <v>15318</v>
      </c>
    </row>
    <row r="15493" spans="43:45" x14ac:dyDescent="0.25">
      <c r="AQ15493" s="89">
        <v>10062194</v>
      </c>
      <c r="AR15493" s="90" t="str">
        <f t="shared" si="249"/>
        <v>O</v>
      </c>
      <c r="AS15493" t="s">
        <v>15319</v>
      </c>
    </row>
    <row r="15494" spans="43:45" x14ac:dyDescent="0.25">
      <c r="AQ15494" s="89">
        <v>10062200</v>
      </c>
      <c r="AR15494" s="90" t="str">
        <f t="shared" si="249"/>
        <v>O</v>
      </c>
      <c r="AS15494" t="s">
        <v>15320</v>
      </c>
    </row>
    <row r="15495" spans="43:45" x14ac:dyDescent="0.25">
      <c r="AQ15495" s="89">
        <v>10062201</v>
      </c>
      <c r="AR15495" s="90" t="str">
        <f t="shared" si="249"/>
        <v>O</v>
      </c>
      <c r="AS15495" t="s">
        <v>15321</v>
      </c>
    </row>
    <row r="15496" spans="43:45" x14ac:dyDescent="0.25">
      <c r="AQ15496" s="89">
        <v>10057637</v>
      </c>
      <c r="AR15496" s="90" t="str">
        <f t="shared" si="249"/>
        <v>O</v>
      </c>
      <c r="AS15496" t="s">
        <v>15322</v>
      </c>
    </row>
    <row r="15497" spans="43:45" x14ac:dyDescent="0.25">
      <c r="AQ15497" s="89">
        <v>10057677</v>
      </c>
      <c r="AR15497" s="90" t="str">
        <f t="shared" ref="AR15497:AR15560" si="250">IF(ISNA(VLOOKUP(AQ15497,$BP$18:$BQ$356,2,FALSE))=TRUE,"O",VLOOKUP(AQ15497,$BP$18:$BQ$356,2,FALSE))</f>
        <v>O</v>
      </c>
      <c r="AS15497" t="s">
        <v>15323</v>
      </c>
    </row>
    <row r="15498" spans="43:45" x14ac:dyDescent="0.25">
      <c r="AQ15498" s="89">
        <v>10057678</v>
      </c>
      <c r="AR15498" s="90" t="str">
        <f t="shared" si="250"/>
        <v>O</v>
      </c>
      <c r="AS15498" t="s">
        <v>15324</v>
      </c>
    </row>
    <row r="15499" spans="43:45" x14ac:dyDescent="0.25">
      <c r="AQ15499" s="89">
        <v>10058355</v>
      </c>
      <c r="AR15499" s="90" t="str">
        <f t="shared" si="250"/>
        <v>O</v>
      </c>
      <c r="AS15499" t="s">
        <v>15325</v>
      </c>
    </row>
    <row r="15500" spans="43:45" x14ac:dyDescent="0.25">
      <c r="AQ15500" s="89">
        <v>10058356</v>
      </c>
      <c r="AR15500" s="90" t="str">
        <f t="shared" si="250"/>
        <v>O</v>
      </c>
      <c r="AS15500" t="s">
        <v>15326</v>
      </c>
    </row>
    <row r="15501" spans="43:45" x14ac:dyDescent="0.25">
      <c r="AQ15501" s="89">
        <v>10058358</v>
      </c>
      <c r="AR15501" s="90" t="str">
        <f t="shared" si="250"/>
        <v>O</v>
      </c>
      <c r="AS15501" t="s">
        <v>15327</v>
      </c>
    </row>
    <row r="15502" spans="43:45" x14ac:dyDescent="0.25">
      <c r="AQ15502" s="89">
        <v>10058359</v>
      </c>
      <c r="AR15502" s="90" t="str">
        <f t="shared" si="250"/>
        <v>O</v>
      </c>
      <c r="AS15502" t="s">
        <v>15328</v>
      </c>
    </row>
    <row r="15503" spans="43:45" x14ac:dyDescent="0.25">
      <c r="AQ15503" s="89">
        <v>10058360</v>
      </c>
      <c r="AR15503" s="90" t="str">
        <f t="shared" si="250"/>
        <v>O</v>
      </c>
      <c r="AS15503" t="s">
        <v>15329</v>
      </c>
    </row>
    <row r="15504" spans="43:45" x14ac:dyDescent="0.25">
      <c r="AQ15504" s="89">
        <v>10058362</v>
      </c>
      <c r="AR15504" s="90" t="str">
        <f t="shared" si="250"/>
        <v>O</v>
      </c>
      <c r="AS15504" t="s">
        <v>15330</v>
      </c>
    </row>
    <row r="15505" spans="43:45" x14ac:dyDescent="0.25">
      <c r="AQ15505" s="89">
        <v>10058366</v>
      </c>
      <c r="AR15505" s="90" t="str">
        <f t="shared" si="250"/>
        <v>O</v>
      </c>
      <c r="AS15505" t="s">
        <v>15331</v>
      </c>
    </row>
    <row r="15506" spans="43:45" x14ac:dyDescent="0.25">
      <c r="AQ15506" s="89">
        <v>10058371</v>
      </c>
      <c r="AR15506" s="90" t="str">
        <f t="shared" si="250"/>
        <v>O</v>
      </c>
      <c r="AS15506" t="s">
        <v>15332</v>
      </c>
    </row>
    <row r="15507" spans="43:45" x14ac:dyDescent="0.25">
      <c r="AQ15507" s="89">
        <v>10058374</v>
      </c>
      <c r="AR15507" s="90" t="str">
        <f t="shared" si="250"/>
        <v>O</v>
      </c>
      <c r="AS15507" t="s">
        <v>15333</v>
      </c>
    </row>
    <row r="15508" spans="43:45" x14ac:dyDescent="0.25">
      <c r="AQ15508" s="89">
        <v>10058375</v>
      </c>
      <c r="AR15508" s="90" t="str">
        <f t="shared" si="250"/>
        <v>O</v>
      </c>
      <c r="AS15508" t="s">
        <v>15334</v>
      </c>
    </row>
    <row r="15509" spans="43:45" x14ac:dyDescent="0.25">
      <c r="AQ15509" s="89">
        <v>10058382</v>
      </c>
      <c r="AR15509" s="90" t="str">
        <f t="shared" si="250"/>
        <v>O</v>
      </c>
      <c r="AS15509" t="s">
        <v>15335</v>
      </c>
    </row>
    <row r="15510" spans="43:45" x14ac:dyDescent="0.25">
      <c r="AQ15510" s="89">
        <v>10058385</v>
      </c>
      <c r="AR15510" s="90" t="str">
        <f t="shared" si="250"/>
        <v>O</v>
      </c>
      <c r="AS15510" t="s">
        <v>5780</v>
      </c>
    </row>
    <row r="15511" spans="43:45" x14ac:dyDescent="0.25">
      <c r="AQ15511" s="89">
        <v>10058387</v>
      </c>
      <c r="AR15511" s="90" t="str">
        <f t="shared" si="250"/>
        <v>O</v>
      </c>
      <c r="AS15511" t="s">
        <v>15336</v>
      </c>
    </row>
    <row r="15512" spans="43:45" x14ac:dyDescent="0.25">
      <c r="AQ15512" s="89">
        <v>10058393</v>
      </c>
      <c r="AR15512" s="90" t="str">
        <f t="shared" si="250"/>
        <v>O</v>
      </c>
      <c r="AS15512" t="s">
        <v>15337</v>
      </c>
    </row>
    <row r="15513" spans="43:45" x14ac:dyDescent="0.25">
      <c r="AQ15513" s="89">
        <v>10059248</v>
      </c>
      <c r="AR15513" s="90" t="str">
        <f t="shared" si="250"/>
        <v>O</v>
      </c>
      <c r="AS15513" t="s">
        <v>15338</v>
      </c>
    </row>
    <row r="15514" spans="43:45" x14ac:dyDescent="0.25">
      <c r="AQ15514" s="89">
        <v>10059250</v>
      </c>
      <c r="AR15514" s="90" t="str">
        <f t="shared" si="250"/>
        <v>O</v>
      </c>
      <c r="AS15514" t="s">
        <v>15339</v>
      </c>
    </row>
    <row r="15515" spans="43:45" x14ac:dyDescent="0.25">
      <c r="AQ15515" s="89">
        <v>10059251</v>
      </c>
      <c r="AR15515" s="90" t="str">
        <f t="shared" si="250"/>
        <v>O</v>
      </c>
      <c r="AS15515" t="s">
        <v>15340</v>
      </c>
    </row>
    <row r="15516" spans="43:45" x14ac:dyDescent="0.25">
      <c r="AQ15516" s="89">
        <v>10059253</v>
      </c>
      <c r="AR15516" s="90" t="str">
        <f t="shared" si="250"/>
        <v>O</v>
      </c>
      <c r="AS15516" t="s">
        <v>15341</v>
      </c>
    </row>
    <row r="15517" spans="43:45" x14ac:dyDescent="0.25">
      <c r="AQ15517" s="89">
        <v>10059255</v>
      </c>
      <c r="AR15517" s="90" t="str">
        <f t="shared" si="250"/>
        <v>O</v>
      </c>
      <c r="AS15517" t="s">
        <v>6644</v>
      </c>
    </row>
    <row r="15518" spans="43:45" x14ac:dyDescent="0.25">
      <c r="AQ15518" s="89">
        <v>10059260</v>
      </c>
      <c r="AR15518" s="90" t="str">
        <f t="shared" si="250"/>
        <v>O</v>
      </c>
      <c r="AS15518" t="s">
        <v>15342</v>
      </c>
    </row>
    <row r="15519" spans="43:45" x14ac:dyDescent="0.25">
      <c r="AQ15519" s="89">
        <v>10059264</v>
      </c>
      <c r="AR15519" s="90" t="str">
        <f t="shared" si="250"/>
        <v>O</v>
      </c>
      <c r="AS15519" t="s">
        <v>15343</v>
      </c>
    </row>
    <row r="15520" spans="43:45" x14ac:dyDescent="0.25">
      <c r="AQ15520" s="89">
        <v>10059266</v>
      </c>
      <c r="AR15520" s="90" t="str">
        <f t="shared" si="250"/>
        <v>O</v>
      </c>
      <c r="AS15520" t="s">
        <v>15344</v>
      </c>
    </row>
    <row r="15521" spans="43:45" x14ac:dyDescent="0.25">
      <c r="AQ15521" s="89">
        <v>10059271</v>
      </c>
      <c r="AR15521" s="90" t="str">
        <f t="shared" si="250"/>
        <v>O</v>
      </c>
      <c r="AS15521" t="s">
        <v>15345</v>
      </c>
    </row>
    <row r="15522" spans="43:45" x14ac:dyDescent="0.25">
      <c r="AQ15522" s="89">
        <v>10059272</v>
      </c>
      <c r="AR15522" s="90" t="str">
        <f t="shared" si="250"/>
        <v>O</v>
      </c>
      <c r="AS15522" t="s">
        <v>7024</v>
      </c>
    </row>
    <row r="15523" spans="43:45" x14ac:dyDescent="0.25">
      <c r="AQ15523" s="89">
        <v>10059274</v>
      </c>
      <c r="AR15523" s="90" t="str">
        <f t="shared" si="250"/>
        <v>O</v>
      </c>
      <c r="AS15523" t="s">
        <v>15346</v>
      </c>
    </row>
    <row r="15524" spans="43:45" x14ac:dyDescent="0.25">
      <c r="AQ15524" s="89">
        <v>10059275</v>
      </c>
      <c r="AR15524" s="90" t="str">
        <f t="shared" si="250"/>
        <v>O</v>
      </c>
      <c r="AS15524" t="s">
        <v>15347</v>
      </c>
    </row>
    <row r="15525" spans="43:45" x14ac:dyDescent="0.25">
      <c r="AQ15525" s="89">
        <v>10059276</v>
      </c>
      <c r="AR15525" s="90" t="str">
        <f t="shared" si="250"/>
        <v>O</v>
      </c>
      <c r="AS15525" t="s">
        <v>15348</v>
      </c>
    </row>
    <row r="15526" spans="43:45" x14ac:dyDescent="0.25">
      <c r="AQ15526" s="89">
        <v>10059280</v>
      </c>
      <c r="AR15526" s="90" t="str">
        <f t="shared" si="250"/>
        <v>O</v>
      </c>
      <c r="AS15526" t="s">
        <v>15349</v>
      </c>
    </row>
    <row r="15527" spans="43:45" x14ac:dyDescent="0.25">
      <c r="AQ15527" s="89">
        <v>10059288</v>
      </c>
      <c r="AR15527" s="90" t="str">
        <f t="shared" si="250"/>
        <v>O</v>
      </c>
      <c r="AS15527" t="s">
        <v>15350</v>
      </c>
    </row>
    <row r="15528" spans="43:45" x14ac:dyDescent="0.25">
      <c r="AQ15528" s="89">
        <v>10059290</v>
      </c>
      <c r="AR15528" s="90" t="str">
        <f t="shared" si="250"/>
        <v>O</v>
      </c>
      <c r="AS15528" t="s">
        <v>15351</v>
      </c>
    </row>
    <row r="15529" spans="43:45" x14ac:dyDescent="0.25">
      <c r="AQ15529" s="89">
        <v>10059293</v>
      </c>
      <c r="AR15529" s="90" t="str">
        <f t="shared" si="250"/>
        <v>O</v>
      </c>
      <c r="AS15529" t="s">
        <v>15352</v>
      </c>
    </row>
    <row r="15530" spans="43:45" x14ac:dyDescent="0.25">
      <c r="AQ15530" s="89">
        <v>10059296</v>
      </c>
      <c r="AR15530" s="90" t="str">
        <f t="shared" si="250"/>
        <v>O</v>
      </c>
      <c r="AS15530" t="s">
        <v>15353</v>
      </c>
    </row>
    <row r="15531" spans="43:45" x14ac:dyDescent="0.25">
      <c r="AQ15531" s="89">
        <v>10060666</v>
      </c>
      <c r="AR15531" s="90" t="str">
        <f t="shared" si="250"/>
        <v>O</v>
      </c>
      <c r="AS15531" t="s">
        <v>15354</v>
      </c>
    </row>
    <row r="15532" spans="43:45" x14ac:dyDescent="0.25">
      <c r="AQ15532" s="89">
        <v>10060667</v>
      </c>
      <c r="AR15532" s="90" t="str">
        <f t="shared" si="250"/>
        <v>O</v>
      </c>
      <c r="AS15532" t="s">
        <v>15355</v>
      </c>
    </row>
    <row r="15533" spans="43:45" x14ac:dyDescent="0.25">
      <c r="AQ15533" s="89">
        <v>10060668</v>
      </c>
      <c r="AR15533" s="90" t="str">
        <f t="shared" si="250"/>
        <v>O</v>
      </c>
      <c r="AS15533" t="s">
        <v>15356</v>
      </c>
    </row>
    <row r="15534" spans="43:45" x14ac:dyDescent="0.25">
      <c r="AQ15534" s="89">
        <v>10060671</v>
      </c>
      <c r="AR15534" s="90" t="str">
        <f t="shared" si="250"/>
        <v>O</v>
      </c>
      <c r="AS15534" t="s">
        <v>15357</v>
      </c>
    </row>
    <row r="15535" spans="43:45" x14ac:dyDescent="0.25">
      <c r="AQ15535" s="89">
        <v>10060675</v>
      </c>
      <c r="AR15535" s="90" t="str">
        <f t="shared" si="250"/>
        <v>O</v>
      </c>
      <c r="AS15535" t="s">
        <v>15358</v>
      </c>
    </row>
    <row r="15536" spans="43:45" x14ac:dyDescent="0.25">
      <c r="AQ15536" s="89">
        <v>10060678</v>
      </c>
      <c r="AR15536" s="90" t="str">
        <f t="shared" si="250"/>
        <v>O</v>
      </c>
      <c r="AS15536" t="s">
        <v>15359</v>
      </c>
    </row>
    <row r="15537" spans="43:45" x14ac:dyDescent="0.25">
      <c r="AQ15537" s="89">
        <v>10060682</v>
      </c>
      <c r="AR15537" s="90" t="str">
        <f t="shared" si="250"/>
        <v>O</v>
      </c>
      <c r="AS15537" t="s">
        <v>15360</v>
      </c>
    </row>
    <row r="15538" spans="43:45" x14ac:dyDescent="0.25">
      <c r="AQ15538" s="89">
        <v>10060686</v>
      </c>
      <c r="AR15538" s="90" t="str">
        <f t="shared" si="250"/>
        <v>O</v>
      </c>
      <c r="AS15538" t="s">
        <v>10242</v>
      </c>
    </row>
    <row r="15539" spans="43:45" x14ac:dyDescent="0.25">
      <c r="AQ15539" s="89">
        <v>10060687</v>
      </c>
      <c r="AR15539" s="90" t="str">
        <f t="shared" si="250"/>
        <v>O</v>
      </c>
      <c r="AS15539" t="s">
        <v>10055</v>
      </c>
    </row>
    <row r="15540" spans="43:45" x14ac:dyDescent="0.25">
      <c r="AQ15540" s="89">
        <v>10060688</v>
      </c>
      <c r="AR15540" s="90" t="str">
        <f t="shared" si="250"/>
        <v>O</v>
      </c>
      <c r="AS15540" t="s">
        <v>15361</v>
      </c>
    </row>
    <row r="15541" spans="43:45" x14ac:dyDescent="0.25">
      <c r="AQ15541" s="89">
        <v>10060691</v>
      </c>
      <c r="AR15541" s="90" t="str">
        <f t="shared" si="250"/>
        <v>O</v>
      </c>
      <c r="AS15541" t="s">
        <v>15362</v>
      </c>
    </row>
    <row r="15542" spans="43:45" x14ac:dyDescent="0.25">
      <c r="AQ15542" s="89">
        <v>10060693</v>
      </c>
      <c r="AR15542" s="90" t="str">
        <f t="shared" si="250"/>
        <v>O</v>
      </c>
      <c r="AS15542" t="s">
        <v>15363</v>
      </c>
    </row>
    <row r="15543" spans="43:45" x14ac:dyDescent="0.25">
      <c r="AQ15543" s="89">
        <v>10060698</v>
      </c>
      <c r="AR15543" s="90" t="str">
        <f t="shared" si="250"/>
        <v>O</v>
      </c>
      <c r="AS15543" t="s">
        <v>15364</v>
      </c>
    </row>
    <row r="15544" spans="43:45" x14ac:dyDescent="0.25">
      <c r="AQ15544" s="89">
        <v>10060700</v>
      </c>
      <c r="AR15544" s="90" t="str">
        <f t="shared" si="250"/>
        <v>O</v>
      </c>
      <c r="AS15544" t="s">
        <v>15365</v>
      </c>
    </row>
    <row r="15545" spans="43:45" x14ac:dyDescent="0.25">
      <c r="AQ15545" s="89">
        <v>10060701</v>
      </c>
      <c r="AR15545" s="90" t="str">
        <f t="shared" si="250"/>
        <v>O</v>
      </c>
      <c r="AS15545" t="s">
        <v>15366</v>
      </c>
    </row>
    <row r="15546" spans="43:45" x14ac:dyDescent="0.25">
      <c r="AQ15546" s="89">
        <v>10060702</v>
      </c>
      <c r="AR15546" s="90" t="str">
        <f t="shared" si="250"/>
        <v>O</v>
      </c>
      <c r="AS15546" t="s">
        <v>15367</v>
      </c>
    </row>
    <row r="15547" spans="43:45" x14ac:dyDescent="0.25">
      <c r="AQ15547" s="89">
        <v>10060703</v>
      </c>
      <c r="AR15547" s="90" t="str">
        <f t="shared" si="250"/>
        <v>O</v>
      </c>
      <c r="AS15547" t="s">
        <v>15368</v>
      </c>
    </row>
    <row r="15548" spans="43:45" x14ac:dyDescent="0.25">
      <c r="AQ15548" s="89">
        <v>10060704</v>
      </c>
      <c r="AR15548" s="90" t="str">
        <f t="shared" si="250"/>
        <v>O</v>
      </c>
      <c r="AS15548" t="s">
        <v>15369</v>
      </c>
    </row>
    <row r="15549" spans="43:45" x14ac:dyDescent="0.25">
      <c r="AQ15549" s="89">
        <v>10060711</v>
      </c>
      <c r="AR15549" s="90" t="str">
        <f t="shared" si="250"/>
        <v>O</v>
      </c>
      <c r="AS15549" t="s">
        <v>15370</v>
      </c>
    </row>
    <row r="15550" spans="43:45" x14ac:dyDescent="0.25">
      <c r="AQ15550" s="89">
        <v>10060713</v>
      </c>
      <c r="AR15550" s="90" t="str">
        <f t="shared" si="250"/>
        <v>O</v>
      </c>
      <c r="AS15550" t="s">
        <v>15371</v>
      </c>
    </row>
    <row r="15551" spans="43:45" x14ac:dyDescent="0.25">
      <c r="AQ15551" s="89">
        <v>10060716</v>
      </c>
      <c r="AR15551" s="90" t="str">
        <f t="shared" si="250"/>
        <v>O</v>
      </c>
      <c r="AS15551" t="s">
        <v>15372</v>
      </c>
    </row>
    <row r="15552" spans="43:45" x14ac:dyDescent="0.25">
      <c r="AQ15552" s="89">
        <v>10061994</v>
      </c>
      <c r="AR15552" s="90" t="str">
        <f t="shared" si="250"/>
        <v>O</v>
      </c>
      <c r="AS15552" t="s">
        <v>15373</v>
      </c>
    </row>
    <row r="15553" spans="43:45" x14ac:dyDescent="0.25">
      <c r="AQ15553" s="89">
        <v>10062202</v>
      </c>
      <c r="AR15553" s="90" t="str">
        <f t="shared" si="250"/>
        <v>O</v>
      </c>
      <c r="AS15553" t="s">
        <v>15374</v>
      </c>
    </row>
    <row r="15554" spans="43:45" x14ac:dyDescent="0.25">
      <c r="AQ15554" s="89">
        <v>10062210</v>
      </c>
      <c r="AR15554" s="90" t="str">
        <f t="shared" si="250"/>
        <v>O</v>
      </c>
      <c r="AS15554" t="s">
        <v>15375</v>
      </c>
    </row>
    <row r="15555" spans="43:45" x14ac:dyDescent="0.25">
      <c r="AQ15555" s="89">
        <v>10062216</v>
      </c>
      <c r="AR15555" s="90" t="str">
        <f t="shared" si="250"/>
        <v>O</v>
      </c>
      <c r="AS15555" t="s">
        <v>15376</v>
      </c>
    </row>
    <row r="15556" spans="43:45" x14ac:dyDescent="0.25">
      <c r="AQ15556" s="89">
        <v>10062219</v>
      </c>
      <c r="AR15556" s="90" t="str">
        <f t="shared" si="250"/>
        <v>O</v>
      </c>
      <c r="AS15556" t="s">
        <v>15377</v>
      </c>
    </row>
    <row r="15557" spans="43:45" x14ac:dyDescent="0.25">
      <c r="AQ15557" s="89">
        <v>10062220</v>
      </c>
      <c r="AR15557" s="90" t="str">
        <f t="shared" si="250"/>
        <v>O</v>
      </c>
      <c r="AS15557" t="s">
        <v>15378</v>
      </c>
    </row>
    <row r="15558" spans="43:45" x14ac:dyDescent="0.25">
      <c r="AQ15558" s="89">
        <v>10062221</v>
      </c>
      <c r="AR15558" s="90" t="str">
        <f t="shared" si="250"/>
        <v>O</v>
      </c>
      <c r="AS15558" t="s">
        <v>15379</v>
      </c>
    </row>
    <row r="15559" spans="43:45" x14ac:dyDescent="0.25">
      <c r="AQ15559" s="89">
        <v>10062225</v>
      </c>
      <c r="AR15559" s="90" t="str">
        <f t="shared" si="250"/>
        <v>O</v>
      </c>
      <c r="AS15559" t="s">
        <v>15380</v>
      </c>
    </row>
    <row r="15560" spans="43:45" x14ac:dyDescent="0.25">
      <c r="AQ15560" s="89">
        <v>10062241</v>
      </c>
      <c r="AR15560" s="90" t="str">
        <f t="shared" si="250"/>
        <v>O</v>
      </c>
      <c r="AS15560" t="s">
        <v>15381</v>
      </c>
    </row>
    <row r="15561" spans="43:45" x14ac:dyDescent="0.25">
      <c r="AQ15561" s="89">
        <v>10062246</v>
      </c>
      <c r="AR15561" s="90" t="str">
        <f t="shared" ref="AR15561:AR15624" si="251">IF(ISNA(VLOOKUP(AQ15561,$BP$18:$BQ$356,2,FALSE))=TRUE,"O",VLOOKUP(AQ15561,$BP$18:$BQ$356,2,FALSE))</f>
        <v>O</v>
      </c>
      <c r="AS15561" t="s">
        <v>15382</v>
      </c>
    </row>
    <row r="15562" spans="43:45" x14ac:dyDescent="0.25">
      <c r="AQ15562" s="89">
        <v>10062250</v>
      </c>
      <c r="AR15562" s="90" t="str">
        <f t="shared" si="251"/>
        <v>O</v>
      </c>
      <c r="AS15562" t="s">
        <v>15383</v>
      </c>
    </row>
    <row r="15563" spans="43:45" x14ac:dyDescent="0.25">
      <c r="AQ15563" s="89">
        <v>10062275</v>
      </c>
      <c r="AR15563" s="90" t="str">
        <f t="shared" si="251"/>
        <v>O</v>
      </c>
      <c r="AS15563" t="s">
        <v>15384</v>
      </c>
    </row>
    <row r="15564" spans="43:45" x14ac:dyDescent="0.25">
      <c r="AQ15564" s="89">
        <v>10058397</v>
      </c>
      <c r="AR15564" s="90" t="str">
        <f t="shared" si="251"/>
        <v>O</v>
      </c>
      <c r="AS15564" t="s">
        <v>15385</v>
      </c>
    </row>
    <row r="15565" spans="43:45" x14ac:dyDescent="0.25">
      <c r="AQ15565" s="89">
        <v>10058398</v>
      </c>
      <c r="AR15565" s="90" t="str">
        <f t="shared" si="251"/>
        <v>O</v>
      </c>
      <c r="AS15565" t="s">
        <v>15386</v>
      </c>
    </row>
    <row r="15566" spans="43:45" x14ac:dyDescent="0.25">
      <c r="AQ15566" s="89">
        <v>10058399</v>
      </c>
      <c r="AR15566" s="90" t="str">
        <f t="shared" si="251"/>
        <v>O</v>
      </c>
      <c r="AS15566" t="s">
        <v>15387</v>
      </c>
    </row>
    <row r="15567" spans="43:45" x14ac:dyDescent="0.25">
      <c r="AQ15567" s="89">
        <v>10058401</v>
      </c>
      <c r="AR15567" s="90" t="str">
        <f t="shared" si="251"/>
        <v>O</v>
      </c>
      <c r="AS15567" t="s">
        <v>15388</v>
      </c>
    </row>
    <row r="15568" spans="43:45" x14ac:dyDescent="0.25">
      <c r="AQ15568" s="89">
        <v>10058403</v>
      </c>
      <c r="AR15568" s="90" t="str">
        <f t="shared" si="251"/>
        <v>O</v>
      </c>
      <c r="AS15568" t="s">
        <v>15389</v>
      </c>
    </row>
    <row r="15569" spans="43:45" x14ac:dyDescent="0.25">
      <c r="AQ15569" s="89">
        <v>10058406</v>
      </c>
      <c r="AR15569" s="90" t="str">
        <f t="shared" si="251"/>
        <v>O</v>
      </c>
      <c r="AS15569" t="s">
        <v>15390</v>
      </c>
    </row>
    <row r="15570" spans="43:45" x14ac:dyDescent="0.25">
      <c r="AQ15570" s="89">
        <v>10058408</v>
      </c>
      <c r="AR15570" s="90" t="str">
        <f t="shared" si="251"/>
        <v>O</v>
      </c>
      <c r="AS15570" t="s">
        <v>15391</v>
      </c>
    </row>
    <row r="15571" spans="43:45" x14ac:dyDescent="0.25">
      <c r="AQ15571" s="89">
        <v>10058411</v>
      </c>
      <c r="AR15571" s="90" t="str">
        <f t="shared" si="251"/>
        <v>O</v>
      </c>
      <c r="AS15571" t="s">
        <v>15392</v>
      </c>
    </row>
    <row r="15572" spans="43:45" x14ac:dyDescent="0.25">
      <c r="AQ15572" s="89">
        <v>10058413</v>
      </c>
      <c r="AR15572" s="90" t="str">
        <f t="shared" si="251"/>
        <v>O</v>
      </c>
      <c r="AS15572" t="s">
        <v>15393</v>
      </c>
    </row>
    <row r="15573" spans="43:45" x14ac:dyDescent="0.25">
      <c r="AQ15573" s="89">
        <v>10058414</v>
      </c>
      <c r="AR15573" s="90" t="str">
        <f t="shared" si="251"/>
        <v>O</v>
      </c>
      <c r="AS15573" t="s">
        <v>15394</v>
      </c>
    </row>
    <row r="15574" spans="43:45" x14ac:dyDescent="0.25">
      <c r="AQ15574" s="89">
        <v>10058415</v>
      </c>
      <c r="AR15574" s="90" t="str">
        <f t="shared" si="251"/>
        <v>O</v>
      </c>
      <c r="AS15574" t="s">
        <v>15395</v>
      </c>
    </row>
    <row r="15575" spans="43:45" x14ac:dyDescent="0.25">
      <c r="AQ15575" s="89">
        <v>10058420</v>
      </c>
      <c r="AR15575" s="90" t="str">
        <f t="shared" si="251"/>
        <v>O</v>
      </c>
      <c r="AS15575" t="s">
        <v>15396</v>
      </c>
    </row>
    <row r="15576" spans="43:45" x14ac:dyDescent="0.25">
      <c r="AQ15576" s="89">
        <v>10058422</v>
      </c>
      <c r="AR15576" s="90" t="str">
        <f t="shared" si="251"/>
        <v>O</v>
      </c>
      <c r="AS15576" t="s">
        <v>5661</v>
      </c>
    </row>
    <row r="15577" spans="43:45" x14ac:dyDescent="0.25">
      <c r="AQ15577" s="89">
        <v>10058432</v>
      </c>
      <c r="AR15577" s="90" t="str">
        <f t="shared" si="251"/>
        <v>O</v>
      </c>
      <c r="AS15577" t="s">
        <v>5647</v>
      </c>
    </row>
    <row r="15578" spans="43:45" x14ac:dyDescent="0.25">
      <c r="AQ15578" s="89">
        <v>10058436</v>
      </c>
      <c r="AR15578" s="90" t="str">
        <f t="shared" si="251"/>
        <v>O</v>
      </c>
      <c r="AS15578" t="s">
        <v>15397</v>
      </c>
    </row>
    <row r="15579" spans="43:45" x14ac:dyDescent="0.25">
      <c r="AQ15579" s="89">
        <v>10058439</v>
      </c>
      <c r="AR15579" s="90" t="str">
        <f t="shared" si="251"/>
        <v>O</v>
      </c>
      <c r="AS15579" t="s">
        <v>15398</v>
      </c>
    </row>
    <row r="15580" spans="43:45" x14ac:dyDescent="0.25">
      <c r="AQ15580" s="89">
        <v>10058441</v>
      </c>
      <c r="AR15580" s="90" t="str">
        <f t="shared" si="251"/>
        <v>O</v>
      </c>
      <c r="AS15580" t="s">
        <v>15399</v>
      </c>
    </row>
    <row r="15581" spans="43:45" x14ac:dyDescent="0.25">
      <c r="AQ15581" s="89">
        <v>10058451</v>
      </c>
      <c r="AR15581" s="90" t="str">
        <f t="shared" si="251"/>
        <v>O</v>
      </c>
      <c r="AS15581" t="s">
        <v>15400</v>
      </c>
    </row>
    <row r="15582" spans="43:45" x14ac:dyDescent="0.25">
      <c r="AQ15582" s="89">
        <v>10059299</v>
      </c>
      <c r="AR15582" s="90" t="str">
        <f t="shared" si="251"/>
        <v>O</v>
      </c>
      <c r="AS15582" t="s">
        <v>15401</v>
      </c>
    </row>
    <row r="15583" spans="43:45" x14ac:dyDescent="0.25">
      <c r="AQ15583" s="89">
        <v>10059303</v>
      </c>
      <c r="AR15583" s="90" t="str">
        <f t="shared" si="251"/>
        <v>O</v>
      </c>
      <c r="AS15583" t="s">
        <v>15402</v>
      </c>
    </row>
    <row r="15584" spans="43:45" x14ac:dyDescent="0.25">
      <c r="AQ15584" s="89">
        <v>10059306</v>
      </c>
      <c r="AR15584" s="90" t="str">
        <f t="shared" si="251"/>
        <v>O</v>
      </c>
      <c r="AS15584" t="s">
        <v>15403</v>
      </c>
    </row>
    <row r="15585" spans="43:45" x14ac:dyDescent="0.25">
      <c r="AQ15585" s="89">
        <v>10059310</v>
      </c>
      <c r="AR15585" s="90" t="str">
        <f t="shared" si="251"/>
        <v>O</v>
      </c>
      <c r="AS15585" t="s">
        <v>6377</v>
      </c>
    </row>
    <row r="15586" spans="43:45" x14ac:dyDescent="0.25">
      <c r="AQ15586" s="89">
        <v>10059311</v>
      </c>
      <c r="AR15586" s="90" t="str">
        <f t="shared" si="251"/>
        <v>O</v>
      </c>
      <c r="AS15586" t="s">
        <v>15404</v>
      </c>
    </row>
    <row r="15587" spans="43:45" x14ac:dyDescent="0.25">
      <c r="AQ15587" s="89">
        <v>10059313</v>
      </c>
      <c r="AR15587" s="90" t="str">
        <f t="shared" si="251"/>
        <v>O</v>
      </c>
      <c r="AS15587" t="s">
        <v>15405</v>
      </c>
    </row>
    <row r="15588" spans="43:45" x14ac:dyDescent="0.25">
      <c r="AQ15588" s="89">
        <v>10059314</v>
      </c>
      <c r="AR15588" s="90" t="str">
        <f t="shared" si="251"/>
        <v>O</v>
      </c>
      <c r="AS15588" t="s">
        <v>6149</v>
      </c>
    </row>
    <row r="15589" spans="43:45" x14ac:dyDescent="0.25">
      <c r="AQ15589" s="89">
        <v>10059315</v>
      </c>
      <c r="AR15589" s="90" t="str">
        <f t="shared" si="251"/>
        <v>O</v>
      </c>
      <c r="AS15589" t="s">
        <v>6864</v>
      </c>
    </row>
    <row r="15590" spans="43:45" x14ac:dyDescent="0.25">
      <c r="AQ15590" s="89">
        <v>10059318</v>
      </c>
      <c r="AR15590" s="90" t="str">
        <f t="shared" si="251"/>
        <v>O</v>
      </c>
      <c r="AS15590" t="s">
        <v>6154</v>
      </c>
    </row>
    <row r="15591" spans="43:45" x14ac:dyDescent="0.25">
      <c r="AQ15591" s="89">
        <v>10059323</v>
      </c>
      <c r="AR15591" s="90" t="str">
        <f t="shared" si="251"/>
        <v>O</v>
      </c>
      <c r="AS15591" t="s">
        <v>15406</v>
      </c>
    </row>
    <row r="15592" spans="43:45" x14ac:dyDescent="0.25">
      <c r="AQ15592" s="89">
        <v>10059327</v>
      </c>
      <c r="AR15592" s="90" t="str">
        <f t="shared" si="251"/>
        <v>O</v>
      </c>
      <c r="AS15592" t="s">
        <v>15407</v>
      </c>
    </row>
    <row r="15593" spans="43:45" x14ac:dyDescent="0.25">
      <c r="AQ15593" s="89">
        <v>10059332</v>
      </c>
      <c r="AR15593" s="90" t="str">
        <f t="shared" si="251"/>
        <v>O</v>
      </c>
      <c r="AS15593" t="s">
        <v>6151</v>
      </c>
    </row>
    <row r="15594" spans="43:45" x14ac:dyDescent="0.25">
      <c r="AQ15594" s="89">
        <v>10059334</v>
      </c>
      <c r="AR15594" s="90" t="str">
        <f t="shared" si="251"/>
        <v>O</v>
      </c>
      <c r="AS15594" t="s">
        <v>15408</v>
      </c>
    </row>
    <row r="15595" spans="43:45" x14ac:dyDescent="0.25">
      <c r="AQ15595" s="89">
        <v>10059335</v>
      </c>
      <c r="AR15595" s="90" t="str">
        <f t="shared" si="251"/>
        <v>O</v>
      </c>
      <c r="AS15595" t="s">
        <v>15409</v>
      </c>
    </row>
    <row r="15596" spans="43:45" x14ac:dyDescent="0.25">
      <c r="AQ15596" s="89">
        <v>10059336</v>
      </c>
      <c r="AR15596" s="90" t="str">
        <f t="shared" si="251"/>
        <v>O</v>
      </c>
      <c r="AS15596" t="s">
        <v>15410</v>
      </c>
    </row>
    <row r="15597" spans="43:45" x14ac:dyDescent="0.25">
      <c r="AQ15597" s="89">
        <v>10059337</v>
      </c>
      <c r="AR15597" s="90" t="str">
        <f t="shared" si="251"/>
        <v>O</v>
      </c>
      <c r="AS15597" t="s">
        <v>15411</v>
      </c>
    </row>
    <row r="15598" spans="43:45" x14ac:dyDescent="0.25">
      <c r="AQ15598" s="89">
        <v>10059342</v>
      </c>
      <c r="AR15598" s="90" t="str">
        <f t="shared" si="251"/>
        <v>O</v>
      </c>
      <c r="AS15598" t="s">
        <v>15412</v>
      </c>
    </row>
    <row r="15599" spans="43:45" x14ac:dyDescent="0.25">
      <c r="AQ15599" s="89">
        <v>10059343</v>
      </c>
      <c r="AR15599" s="90" t="str">
        <f t="shared" si="251"/>
        <v>O</v>
      </c>
      <c r="AS15599" t="s">
        <v>15413</v>
      </c>
    </row>
    <row r="15600" spans="43:45" x14ac:dyDescent="0.25">
      <c r="AQ15600" s="89">
        <v>10059344</v>
      </c>
      <c r="AR15600" s="90" t="str">
        <f t="shared" si="251"/>
        <v>O</v>
      </c>
      <c r="AS15600" t="s">
        <v>15414</v>
      </c>
    </row>
    <row r="15601" spans="43:45" x14ac:dyDescent="0.25">
      <c r="AQ15601" s="89">
        <v>10059347</v>
      </c>
      <c r="AR15601" s="90" t="str">
        <f t="shared" si="251"/>
        <v>O</v>
      </c>
      <c r="AS15601" t="s">
        <v>15415</v>
      </c>
    </row>
    <row r="15602" spans="43:45" x14ac:dyDescent="0.25">
      <c r="AQ15602" s="89">
        <v>10059348</v>
      </c>
      <c r="AR15602" s="90" t="str">
        <f t="shared" si="251"/>
        <v>O</v>
      </c>
      <c r="AS15602" t="s">
        <v>15416</v>
      </c>
    </row>
    <row r="15603" spans="43:45" x14ac:dyDescent="0.25">
      <c r="AQ15603" s="89">
        <v>10059349</v>
      </c>
      <c r="AR15603" s="90" t="str">
        <f t="shared" si="251"/>
        <v>O</v>
      </c>
      <c r="AS15603" t="s">
        <v>15417</v>
      </c>
    </row>
    <row r="15604" spans="43:45" x14ac:dyDescent="0.25">
      <c r="AQ15604" s="89">
        <v>10059350</v>
      </c>
      <c r="AR15604" s="90" t="str">
        <f t="shared" si="251"/>
        <v>O</v>
      </c>
      <c r="AS15604" t="s">
        <v>6122</v>
      </c>
    </row>
    <row r="15605" spans="43:45" x14ac:dyDescent="0.25">
      <c r="AQ15605" s="89">
        <v>10059351</v>
      </c>
      <c r="AR15605" s="90" t="str">
        <f t="shared" si="251"/>
        <v>O</v>
      </c>
      <c r="AS15605" t="s">
        <v>6152</v>
      </c>
    </row>
    <row r="15606" spans="43:45" x14ac:dyDescent="0.25">
      <c r="AQ15606" s="89">
        <v>10059352</v>
      </c>
      <c r="AR15606" s="90" t="str">
        <f t="shared" si="251"/>
        <v>O</v>
      </c>
      <c r="AS15606" t="s">
        <v>15418</v>
      </c>
    </row>
    <row r="15607" spans="43:45" x14ac:dyDescent="0.25">
      <c r="AQ15607" s="89">
        <v>10059353</v>
      </c>
      <c r="AR15607" s="90" t="str">
        <f t="shared" si="251"/>
        <v>O</v>
      </c>
      <c r="AS15607" t="s">
        <v>15419</v>
      </c>
    </row>
    <row r="15608" spans="43:45" x14ac:dyDescent="0.25">
      <c r="AQ15608" s="89">
        <v>10058100</v>
      </c>
      <c r="AR15608" s="90" t="str">
        <f t="shared" si="251"/>
        <v>O</v>
      </c>
      <c r="AS15608" t="s">
        <v>12279</v>
      </c>
    </row>
    <row r="15609" spans="43:45" x14ac:dyDescent="0.25">
      <c r="AQ15609" s="89">
        <v>10060720</v>
      </c>
      <c r="AR15609" s="90" t="str">
        <f t="shared" si="251"/>
        <v>O</v>
      </c>
      <c r="AS15609" t="s">
        <v>15420</v>
      </c>
    </row>
    <row r="15610" spans="43:45" x14ac:dyDescent="0.25">
      <c r="AQ15610" s="89">
        <v>10060721</v>
      </c>
      <c r="AR15610" s="90" t="str">
        <f t="shared" si="251"/>
        <v>O</v>
      </c>
      <c r="AS15610" t="s">
        <v>15421</v>
      </c>
    </row>
    <row r="15611" spans="43:45" x14ac:dyDescent="0.25">
      <c r="AQ15611" s="89">
        <v>10060724</v>
      </c>
      <c r="AR15611" s="90" t="str">
        <f t="shared" si="251"/>
        <v>O</v>
      </c>
      <c r="AS15611" t="s">
        <v>15422</v>
      </c>
    </row>
    <row r="15612" spans="43:45" x14ac:dyDescent="0.25">
      <c r="AQ15612" s="89">
        <v>10060727</v>
      </c>
      <c r="AR15612" s="90" t="str">
        <f t="shared" si="251"/>
        <v>O</v>
      </c>
      <c r="AS15612" t="s">
        <v>15423</v>
      </c>
    </row>
    <row r="15613" spans="43:45" x14ac:dyDescent="0.25">
      <c r="AQ15613" s="89">
        <v>10060728</v>
      </c>
      <c r="AR15613" s="90" t="str">
        <f t="shared" si="251"/>
        <v>O</v>
      </c>
      <c r="AS15613" t="s">
        <v>15424</v>
      </c>
    </row>
    <row r="15614" spans="43:45" x14ac:dyDescent="0.25">
      <c r="AQ15614" s="89">
        <v>10060732</v>
      </c>
      <c r="AR15614" s="90" t="str">
        <f t="shared" si="251"/>
        <v>O</v>
      </c>
      <c r="AS15614" t="s">
        <v>9926</v>
      </c>
    </row>
    <row r="15615" spans="43:45" x14ac:dyDescent="0.25">
      <c r="AQ15615" s="89">
        <v>10060736</v>
      </c>
      <c r="AR15615" s="90" t="str">
        <f t="shared" si="251"/>
        <v>O</v>
      </c>
      <c r="AS15615" t="s">
        <v>15425</v>
      </c>
    </row>
    <row r="15616" spans="43:45" x14ac:dyDescent="0.25">
      <c r="AQ15616" s="89">
        <v>10060738</v>
      </c>
      <c r="AR15616" s="90" t="str">
        <f t="shared" si="251"/>
        <v>O</v>
      </c>
      <c r="AS15616" t="s">
        <v>15426</v>
      </c>
    </row>
    <row r="15617" spans="43:45" x14ac:dyDescent="0.25">
      <c r="AQ15617" s="89">
        <v>10060743</v>
      </c>
      <c r="AR15617" s="90" t="str">
        <f t="shared" si="251"/>
        <v>O</v>
      </c>
      <c r="AS15617" t="s">
        <v>15427</v>
      </c>
    </row>
    <row r="15618" spans="43:45" x14ac:dyDescent="0.25">
      <c r="AQ15618" s="89">
        <v>10060747</v>
      </c>
      <c r="AR15618" s="90" t="str">
        <f t="shared" si="251"/>
        <v>O</v>
      </c>
      <c r="AS15618" t="s">
        <v>15428</v>
      </c>
    </row>
    <row r="15619" spans="43:45" x14ac:dyDescent="0.25">
      <c r="AQ15619" s="89">
        <v>10060754</v>
      </c>
      <c r="AR15619" s="90" t="str">
        <f t="shared" si="251"/>
        <v>O</v>
      </c>
      <c r="AS15619" t="s">
        <v>15429</v>
      </c>
    </row>
    <row r="15620" spans="43:45" x14ac:dyDescent="0.25">
      <c r="AQ15620" s="89">
        <v>10060756</v>
      </c>
      <c r="AR15620" s="90" t="str">
        <f t="shared" si="251"/>
        <v>O</v>
      </c>
      <c r="AS15620" t="s">
        <v>15430</v>
      </c>
    </row>
    <row r="15621" spans="43:45" x14ac:dyDescent="0.25">
      <c r="AQ15621" s="89">
        <v>10060757</v>
      </c>
      <c r="AR15621" s="90" t="str">
        <f t="shared" si="251"/>
        <v>O</v>
      </c>
      <c r="AS15621" t="s">
        <v>15431</v>
      </c>
    </row>
    <row r="15622" spans="43:45" x14ac:dyDescent="0.25">
      <c r="AQ15622" s="89">
        <v>10060759</v>
      </c>
      <c r="AR15622" s="90" t="str">
        <f t="shared" si="251"/>
        <v>O</v>
      </c>
      <c r="AS15622" t="s">
        <v>15432</v>
      </c>
    </row>
    <row r="15623" spans="43:45" x14ac:dyDescent="0.25">
      <c r="AQ15623" s="89">
        <v>10060760</v>
      </c>
      <c r="AR15623" s="90" t="str">
        <f t="shared" si="251"/>
        <v>O</v>
      </c>
      <c r="AS15623" t="s">
        <v>15433</v>
      </c>
    </row>
    <row r="15624" spans="43:45" x14ac:dyDescent="0.25">
      <c r="AQ15624" s="89">
        <v>10060761</v>
      </c>
      <c r="AR15624" s="90" t="str">
        <f t="shared" si="251"/>
        <v>O</v>
      </c>
      <c r="AS15624" t="s">
        <v>15434</v>
      </c>
    </row>
    <row r="15625" spans="43:45" x14ac:dyDescent="0.25">
      <c r="AQ15625" s="89">
        <v>10060764</v>
      </c>
      <c r="AR15625" s="90" t="str">
        <f t="shared" ref="AR15625:AR15688" si="252">IF(ISNA(VLOOKUP(AQ15625,$BP$18:$BQ$356,2,FALSE))=TRUE,"O",VLOOKUP(AQ15625,$BP$18:$BQ$356,2,FALSE))</f>
        <v>O</v>
      </c>
      <c r="AS15625" t="s">
        <v>10963</v>
      </c>
    </row>
    <row r="15626" spans="43:45" x14ac:dyDescent="0.25">
      <c r="AQ15626" s="89">
        <v>10060765</v>
      </c>
      <c r="AR15626" s="90" t="str">
        <f t="shared" si="252"/>
        <v>O</v>
      </c>
      <c r="AS15626" t="s">
        <v>15435</v>
      </c>
    </row>
    <row r="15627" spans="43:45" x14ac:dyDescent="0.25">
      <c r="AQ15627" s="89">
        <v>10061499</v>
      </c>
      <c r="AR15627" s="90" t="str">
        <f t="shared" si="252"/>
        <v>O</v>
      </c>
      <c r="AS15627" t="s">
        <v>15436</v>
      </c>
    </row>
    <row r="15628" spans="43:45" x14ac:dyDescent="0.25">
      <c r="AQ15628" s="89">
        <v>10061656</v>
      </c>
      <c r="AR15628" s="90" t="str">
        <f t="shared" si="252"/>
        <v>O</v>
      </c>
      <c r="AS15628" t="s">
        <v>15437</v>
      </c>
    </row>
    <row r="15629" spans="43:45" x14ac:dyDescent="0.25">
      <c r="AQ15629" s="89">
        <v>10061933</v>
      </c>
      <c r="AR15629" s="90" t="str">
        <f t="shared" si="252"/>
        <v>O</v>
      </c>
      <c r="AS15629" t="s">
        <v>15438</v>
      </c>
    </row>
    <row r="15630" spans="43:45" x14ac:dyDescent="0.25">
      <c r="AQ15630" s="89">
        <v>10061935</v>
      </c>
      <c r="AR15630" s="90" t="str">
        <f t="shared" si="252"/>
        <v>O</v>
      </c>
      <c r="AS15630" t="s">
        <v>15439</v>
      </c>
    </row>
    <row r="15631" spans="43:45" x14ac:dyDescent="0.25">
      <c r="AQ15631" s="89">
        <v>10061945</v>
      </c>
      <c r="AR15631" s="90" t="str">
        <f t="shared" si="252"/>
        <v>O</v>
      </c>
      <c r="AS15631" t="s">
        <v>15440</v>
      </c>
    </row>
    <row r="15632" spans="43:45" x14ac:dyDescent="0.25">
      <c r="AQ15632" s="89">
        <v>10061981</v>
      </c>
      <c r="AR15632" s="90" t="str">
        <f t="shared" si="252"/>
        <v>O</v>
      </c>
      <c r="AS15632" t="s">
        <v>15441</v>
      </c>
    </row>
    <row r="15633" spans="43:45" x14ac:dyDescent="0.25">
      <c r="AQ15633" s="89">
        <v>10062235</v>
      </c>
      <c r="AR15633" s="90" t="str">
        <f t="shared" si="252"/>
        <v>O</v>
      </c>
      <c r="AS15633" t="s">
        <v>15442</v>
      </c>
    </row>
    <row r="15634" spans="43:45" x14ac:dyDescent="0.25">
      <c r="AQ15634" s="89">
        <v>10062289</v>
      </c>
      <c r="AR15634" s="90" t="str">
        <f t="shared" si="252"/>
        <v>O</v>
      </c>
      <c r="AS15634" t="s">
        <v>15443</v>
      </c>
    </row>
    <row r="15635" spans="43:45" x14ac:dyDescent="0.25">
      <c r="AQ15635" s="89">
        <v>10062291</v>
      </c>
      <c r="AR15635" s="90" t="str">
        <f t="shared" si="252"/>
        <v>O</v>
      </c>
      <c r="AS15635" t="s">
        <v>15444</v>
      </c>
    </row>
    <row r="15636" spans="43:45" x14ac:dyDescent="0.25">
      <c r="AQ15636" s="89">
        <v>10062293</v>
      </c>
      <c r="AR15636" s="90" t="str">
        <f t="shared" si="252"/>
        <v>O</v>
      </c>
      <c r="AS15636" t="s">
        <v>15445</v>
      </c>
    </row>
    <row r="15637" spans="43:45" x14ac:dyDescent="0.25">
      <c r="AQ15637" s="89">
        <v>10062300</v>
      </c>
      <c r="AR15637" s="90" t="str">
        <f t="shared" si="252"/>
        <v>O</v>
      </c>
      <c r="AS15637" t="s">
        <v>15446</v>
      </c>
    </row>
    <row r="15638" spans="43:45" x14ac:dyDescent="0.25">
      <c r="AQ15638" s="89">
        <v>10062303</v>
      </c>
      <c r="AR15638" s="90" t="str">
        <f t="shared" si="252"/>
        <v>O</v>
      </c>
      <c r="AS15638" t="s">
        <v>15447</v>
      </c>
    </row>
    <row r="15639" spans="43:45" x14ac:dyDescent="0.25">
      <c r="AQ15639" s="89">
        <v>10062309</v>
      </c>
      <c r="AR15639" s="90" t="str">
        <f t="shared" si="252"/>
        <v>O</v>
      </c>
      <c r="AS15639" t="s">
        <v>10887</v>
      </c>
    </row>
    <row r="15640" spans="43:45" x14ac:dyDescent="0.25">
      <c r="AQ15640" s="89">
        <v>10062311</v>
      </c>
      <c r="AR15640" s="90" t="str">
        <f t="shared" si="252"/>
        <v>O</v>
      </c>
      <c r="AS15640" t="s">
        <v>15448</v>
      </c>
    </row>
    <row r="15641" spans="43:45" x14ac:dyDescent="0.25">
      <c r="AQ15641" s="89">
        <v>10062312</v>
      </c>
      <c r="AR15641" s="90" t="str">
        <f t="shared" si="252"/>
        <v>O</v>
      </c>
      <c r="AS15641" t="s">
        <v>15449</v>
      </c>
    </row>
    <row r="15642" spans="43:45" x14ac:dyDescent="0.25">
      <c r="AQ15642" s="89">
        <v>10057614</v>
      </c>
      <c r="AR15642" s="90" t="str">
        <f t="shared" si="252"/>
        <v>O</v>
      </c>
      <c r="AS15642" t="s">
        <v>15450</v>
      </c>
    </row>
    <row r="15643" spans="43:45" x14ac:dyDescent="0.25">
      <c r="AQ15643" s="89">
        <v>10058456</v>
      </c>
      <c r="AR15643" s="90" t="str">
        <f t="shared" si="252"/>
        <v>O</v>
      </c>
      <c r="AS15643" t="s">
        <v>15451</v>
      </c>
    </row>
    <row r="15644" spans="43:45" x14ac:dyDescent="0.25">
      <c r="AQ15644" s="89">
        <v>10058458</v>
      </c>
      <c r="AR15644" s="90" t="str">
        <f t="shared" si="252"/>
        <v>O</v>
      </c>
      <c r="AS15644" t="s">
        <v>15452</v>
      </c>
    </row>
    <row r="15645" spans="43:45" x14ac:dyDescent="0.25">
      <c r="AQ15645" s="89">
        <v>10058459</v>
      </c>
      <c r="AR15645" s="90" t="str">
        <f t="shared" si="252"/>
        <v>O</v>
      </c>
      <c r="AS15645" t="s">
        <v>15453</v>
      </c>
    </row>
    <row r="15646" spans="43:45" x14ac:dyDescent="0.25">
      <c r="AQ15646" s="89">
        <v>10058465</v>
      </c>
      <c r="AR15646" s="90" t="str">
        <f t="shared" si="252"/>
        <v>O</v>
      </c>
      <c r="AS15646" t="s">
        <v>15454</v>
      </c>
    </row>
    <row r="15647" spans="43:45" x14ac:dyDescent="0.25">
      <c r="AQ15647" s="89">
        <v>10058466</v>
      </c>
      <c r="AR15647" s="90" t="str">
        <f t="shared" si="252"/>
        <v>O</v>
      </c>
      <c r="AS15647" t="s">
        <v>15455</v>
      </c>
    </row>
    <row r="15648" spans="43:45" x14ac:dyDescent="0.25">
      <c r="AQ15648" s="89">
        <v>10058467</v>
      </c>
      <c r="AR15648" s="90" t="str">
        <f t="shared" si="252"/>
        <v>O</v>
      </c>
      <c r="AS15648" t="s">
        <v>15456</v>
      </c>
    </row>
    <row r="15649" spans="43:45" x14ac:dyDescent="0.25">
      <c r="AQ15649" s="89">
        <v>10058470</v>
      </c>
      <c r="AR15649" s="90" t="str">
        <f t="shared" si="252"/>
        <v>O</v>
      </c>
      <c r="AS15649" t="s">
        <v>15457</v>
      </c>
    </row>
    <row r="15650" spans="43:45" x14ac:dyDescent="0.25">
      <c r="AQ15650" s="89">
        <v>10058471</v>
      </c>
      <c r="AR15650" s="90" t="str">
        <f t="shared" si="252"/>
        <v>O</v>
      </c>
      <c r="AS15650" t="s">
        <v>15458</v>
      </c>
    </row>
    <row r="15651" spans="43:45" x14ac:dyDescent="0.25">
      <c r="AQ15651" s="89">
        <v>10058474</v>
      </c>
      <c r="AR15651" s="90" t="str">
        <f t="shared" si="252"/>
        <v>O</v>
      </c>
      <c r="AS15651" t="s">
        <v>15459</v>
      </c>
    </row>
    <row r="15652" spans="43:45" x14ac:dyDescent="0.25">
      <c r="AQ15652" s="89">
        <v>10058476</v>
      </c>
      <c r="AR15652" s="90" t="str">
        <f t="shared" si="252"/>
        <v>O</v>
      </c>
      <c r="AS15652" t="s">
        <v>15460</v>
      </c>
    </row>
    <row r="15653" spans="43:45" x14ac:dyDescent="0.25">
      <c r="AQ15653" s="89">
        <v>10058478</v>
      </c>
      <c r="AR15653" s="90" t="str">
        <f t="shared" si="252"/>
        <v>O</v>
      </c>
      <c r="AS15653" t="s">
        <v>15461</v>
      </c>
    </row>
    <row r="15654" spans="43:45" x14ac:dyDescent="0.25">
      <c r="AQ15654" s="89">
        <v>10058486</v>
      </c>
      <c r="AR15654" s="90" t="str">
        <f t="shared" si="252"/>
        <v>O</v>
      </c>
      <c r="AS15654" t="s">
        <v>6634</v>
      </c>
    </row>
    <row r="15655" spans="43:45" x14ac:dyDescent="0.25">
      <c r="AQ15655" s="89">
        <v>10058488</v>
      </c>
      <c r="AR15655" s="90" t="str">
        <f t="shared" si="252"/>
        <v>O</v>
      </c>
      <c r="AS15655" t="s">
        <v>15462</v>
      </c>
    </row>
    <row r="15656" spans="43:45" x14ac:dyDescent="0.25">
      <c r="AQ15656" s="89">
        <v>10058491</v>
      </c>
      <c r="AR15656" s="90" t="str">
        <f t="shared" si="252"/>
        <v>O</v>
      </c>
      <c r="AS15656" t="s">
        <v>15463</v>
      </c>
    </row>
    <row r="15657" spans="43:45" x14ac:dyDescent="0.25">
      <c r="AQ15657" s="89">
        <v>10058494</v>
      </c>
      <c r="AR15657" s="90" t="str">
        <f t="shared" si="252"/>
        <v>O</v>
      </c>
      <c r="AS15657" t="s">
        <v>15464</v>
      </c>
    </row>
    <row r="15658" spans="43:45" x14ac:dyDescent="0.25">
      <c r="AQ15658" s="89">
        <v>10058498</v>
      </c>
      <c r="AR15658" s="90" t="str">
        <f t="shared" si="252"/>
        <v>O</v>
      </c>
      <c r="AS15658" t="s">
        <v>15465</v>
      </c>
    </row>
    <row r="15659" spans="43:45" x14ac:dyDescent="0.25">
      <c r="AQ15659" s="89">
        <v>10058499</v>
      </c>
      <c r="AR15659" s="90" t="str">
        <f t="shared" si="252"/>
        <v>O</v>
      </c>
      <c r="AS15659" t="s">
        <v>6170</v>
      </c>
    </row>
    <row r="15660" spans="43:45" x14ac:dyDescent="0.25">
      <c r="AQ15660" s="89">
        <v>10058500</v>
      </c>
      <c r="AR15660" s="90" t="str">
        <f t="shared" si="252"/>
        <v>O</v>
      </c>
      <c r="AS15660" t="s">
        <v>15466</v>
      </c>
    </row>
    <row r="15661" spans="43:45" x14ac:dyDescent="0.25">
      <c r="AQ15661" s="89">
        <v>10058501</v>
      </c>
      <c r="AR15661" s="90" t="str">
        <f t="shared" si="252"/>
        <v>O</v>
      </c>
      <c r="AS15661" t="s">
        <v>15467</v>
      </c>
    </row>
    <row r="15662" spans="43:45" x14ac:dyDescent="0.25">
      <c r="AQ15662" s="89">
        <v>10058503</v>
      </c>
      <c r="AR15662" s="90" t="str">
        <f t="shared" si="252"/>
        <v>O</v>
      </c>
      <c r="AS15662" t="s">
        <v>15468</v>
      </c>
    </row>
    <row r="15663" spans="43:45" x14ac:dyDescent="0.25">
      <c r="AQ15663" s="89">
        <v>10058505</v>
      </c>
      <c r="AR15663" s="90" t="str">
        <f t="shared" si="252"/>
        <v>O</v>
      </c>
      <c r="AS15663" t="s">
        <v>15469</v>
      </c>
    </row>
    <row r="15664" spans="43:45" x14ac:dyDescent="0.25">
      <c r="AQ15664" s="89">
        <v>10058506</v>
      </c>
      <c r="AR15664" s="90" t="str">
        <f t="shared" si="252"/>
        <v>O</v>
      </c>
      <c r="AS15664" t="s">
        <v>15470</v>
      </c>
    </row>
    <row r="15665" spans="43:45" x14ac:dyDescent="0.25">
      <c r="AQ15665" s="89">
        <v>10059358</v>
      </c>
      <c r="AR15665" s="90" t="str">
        <f t="shared" si="252"/>
        <v>O</v>
      </c>
      <c r="AS15665" t="s">
        <v>15471</v>
      </c>
    </row>
    <row r="15666" spans="43:45" x14ac:dyDescent="0.25">
      <c r="AQ15666" s="89">
        <v>10059363</v>
      </c>
      <c r="AR15666" s="90" t="str">
        <f t="shared" si="252"/>
        <v>O</v>
      </c>
      <c r="AS15666" t="s">
        <v>6125</v>
      </c>
    </row>
    <row r="15667" spans="43:45" x14ac:dyDescent="0.25">
      <c r="AQ15667" s="89">
        <v>10059367</v>
      </c>
      <c r="AR15667" s="90" t="str">
        <f t="shared" si="252"/>
        <v>O</v>
      </c>
      <c r="AS15667" t="s">
        <v>15472</v>
      </c>
    </row>
    <row r="15668" spans="43:45" x14ac:dyDescent="0.25">
      <c r="AQ15668" s="89">
        <v>10059371</v>
      </c>
      <c r="AR15668" s="90" t="str">
        <f t="shared" si="252"/>
        <v>O</v>
      </c>
      <c r="AS15668" t="s">
        <v>6126</v>
      </c>
    </row>
    <row r="15669" spans="43:45" x14ac:dyDescent="0.25">
      <c r="AQ15669" s="89">
        <v>10059372</v>
      </c>
      <c r="AR15669" s="90" t="str">
        <f t="shared" si="252"/>
        <v>O</v>
      </c>
      <c r="AS15669" t="s">
        <v>15473</v>
      </c>
    </row>
    <row r="15670" spans="43:45" x14ac:dyDescent="0.25">
      <c r="AQ15670" s="89">
        <v>10059374</v>
      </c>
      <c r="AR15670" s="90" t="str">
        <f t="shared" si="252"/>
        <v>O</v>
      </c>
      <c r="AS15670" t="s">
        <v>6129</v>
      </c>
    </row>
    <row r="15671" spans="43:45" x14ac:dyDescent="0.25">
      <c r="AQ15671" s="89">
        <v>10059378</v>
      </c>
      <c r="AR15671" s="90" t="str">
        <f t="shared" si="252"/>
        <v>O</v>
      </c>
      <c r="AS15671" t="s">
        <v>15474</v>
      </c>
    </row>
    <row r="15672" spans="43:45" x14ac:dyDescent="0.25">
      <c r="AQ15672" s="89">
        <v>10059379</v>
      </c>
      <c r="AR15672" s="90" t="str">
        <f t="shared" si="252"/>
        <v>O</v>
      </c>
      <c r="AS15672" t="s">
        <v>15475</v>
      </c>
    </row>
    <row r="15673" spans="43:45" x14ac:dyDescent="0.25">
      <c r="AQ15673" s="89">
        <v>10059380</v>
      </c>
      <c r="AR15673" s="90" t="str">
        <f t="shared" si="252"/>
        <v>O</v>
      </c>
      <c r="AS15673" t="s">
        <v>15476</v>
      </c>
    </row>
    <row r="15674" spans="43:45" x14ac:dyDescent="0.25">
      <c r="AQ15674" s="89">
        <v>10059383</v>
      </c>
      <c r="AR15674" s="90" t="str">
        <f t="shared" si="252"/>
        <v>O</v>
      </c>
      <c r="AS15674" t="s">
        <v>15477</v>
      </c>
    </row>
    <row r="15675" spans="43:45" x14ac:dyDescent="0.25">
      <c r="AQ15675" s="89">
        <v>10059387</v>
      </c>
      <c r="AR15675" s="90" t="str">
        <f t="shared" si="252"/>
        <v>O</v>
      </c>
      <c r="AS15675" t="s">
        <v>15478</v>
      </c>
    </row>
    <row r="15676" spans="43:45" x14ac:dyDescent="0.25">
      <c r="AQ15676" s="89">
        <v>10059389</v>
      </c>
      <c r="AR15676" s="90" t="str">
        <f t="shared" si="252"/>
        <v>O</v>
      </c>
      <c r="AS15676" t="s">
        <v>15479</v>
      </c>
    </row>
    <row r="15677" spans="43:45" x14ac:dyDescent="0.25">
      <c r="AQ15677" s="89">
        <v>10059395</v>
      </c>
      <c r="AR15677" s="90" t="str">
        <f t="shared" si="252"/>
        <v>O</v>
      </c>
      <c r="AS15677" t="s">
        <v>15480</v>
      </c>
    </row>
    <row r="15678" spans="43:45" x14ac:dyDescent="0.25">
      <c r="AQ15678" s="89">
        <v>10059397</v>
      </c>
      <c r="AR15678" s="90" t="str">
        <f t="shared" si="252"/>
        <v>O</v>
      </c>
      <c r="AS15678" t="s">
        <v>15481</v>
      </c>
    </row>
    <row r="15679" spans="43:45" x14ac:dyDescent="0.25">
      <c r="AQ15679" s="89">
        <v>10059398</v>
      </c>
      <c r="AR15679" s="90" t="str">
        <f t="shared" si="252"/>
        <v>O</v>
      </c>
      <c r="AS15679" t="s">
        <v>15482</v>
      </c>
    </row>
    <row r="15680" spans="43:45" x14ac:dyDescent="0.25">
      <c r="AQ15680" s="89">
        <v>10059402</v>
      </c>
      <c r="AR15680" s="90" t="str">
        <f t="shared" si="252"/>
        <v>O</v>
      </c>
      <c r="AS15680" t="s">
        <v>15483</v>
      </c>
    </row>
    <row r="15681" spans="43:45" x14ac:dyDescent="0.25">
      <c r="AQ15681" s="89">
        <v>10059403</v>
      </c>
      <c r="AR15681" s="90" t="str">
        <f t="shared" si="252"/>
        <v>O</v>
      </c>
      <c r="AS15681" t="s">
        <v>15484</v>
      </c>
    </row>
    <row r="15682" spans="43:45" x14ac:dyDescent="0.25">
      <c r="AQ15682" s="89">
        <v>10059408</v>
      </c>
      <c r="AR15682" s="90" t="str">
        <f t="shared" si="252"/>
        <v>O</v>
      </c>
      <c r="AS15682" t="s">
        <v>15485</v>
      </c>
    </row>
    <row r="15683" spans="43:45" x14ac:dyDescent="0.25">
      <c r="AQ15683" s="89">
        <v>10059409</v>
      </c>
      <c r="AR15683" s="90" t="str">
        <f t="shared" si="252"/>
        <v>O</v>
      </c>
      <c r="AS15683" t="s">
        <v>9347</v>
      </c>
    </row>
    <row r="15684" spans="43:45" x14ac:dyDescent="0.25">
      <c r="AQ15684" s="89">
        <v>10059410</v>
      </c>
      <c r="AR15684" s="90" t="str">
        <f t="shared" si="252"/>
        <v>O</v>
      </c>
      <c r="AS15684" t="s">
        <v>15486</v>
      </c>
    </row>
    <row r="15685" spans="43:45" x14ac:dyDescent="0.25">
      <c r="AQ15685" s="89">
        <v>10057975</v>
      </c>
      <c r="AR15685" s="90" t="str">
        <f t="shared" si="252"/>
        <v>O</v>
      </c>
      <c r="AS15685" t="s">
        <v>15487</v>
      </c>
    </row>
    <row r="15686" spans="43:45" x14ac:dyDescent="0.25">
      <c r="AQ15686" s="89">
        <v>10060772</v>
      </c>
      <c r="AR15686" s="90" t="str">
        <f t="shared" si="252"/>
        <v>O</v>
      </c>
      <c r="AS15686" t="s">
        <v>15488</v>
      </c>
    </row>
    <row r="15687" spans="43:45" x14ac:dyDescent="0.25">
      <c r="AQ15687" s="89">
        <v>10060775</v>
      </c>
      <c r="AR15687" s="90" t="str">
        <f t="shared" si="252"/>
        <v>O</v>
      </c>
      <c r="AS15687" t="s">
        <v>15489</v>
      </c>
    </row>
    <row r="15688" spans="43:45" x14ac:dyDescent="0.25">
      <c r="AQ15688" s="89">
        <v>10060781</v>
      </c>
      <c r="AR15688" s="90" t="str">
        <f t="shared" si="252"/>
        <v>O</v>
      </c>
      <c r="AS15688" t="s">
        <v>15490</v>
      </c>
    </row>
    <row r="15689" spans="43:45" x14ac:dyDescent="0.25">
      <c r="AQ15689" s="89">
        <v>10060783</v>
      </c>
      <c r="AR15689" s="90" t="str">
        <f t="shared" ref="AR15689:AR15752" si="253">IF(ISNA(VLOOKUP(AQ15689,$BP$18:$BQ$356,2,FALSE))=TRUE,"O",VLOOKUP(AQ15689,$BP$18:$BQ$356,2,FALSE))</f>
        <v>O</v>
      </c>
      <c r="AS15689" t="s">
        <v>15491</v>
      </c>
    </row>
    <row r="15690" spans="43:45" x14ac:dyDescent="0.25">
      <c r="AQ15690" s="89">
        <v>10060787</v>
      </c>
      <c r="AR15690" s="90" t="str">
        <f t="shared" si="253"/>
        <v>O</v>
      </c>
      <c r="AS15690" t="s">
        <v>15492</v>
      </c>
    </row>
    <row r="15691" spans="43:45" x14ac:dyDescent="0.25">
      <c r="AQ15691" s="89">
        <v>10060788</v>
      </c>
      <c r="AR15691" s="90" t="str">
        <f t="shared" si="253"/>
        <v>O</v>
      </c>
      <c r="AS15691" t="s">
        <v>15493</v>
      </c>
    </row>
    <row r="15692" spans="43:45" x14ac:dyDescent="0.25">
      <c r="AQ15692" s="89">
        <v>10060792</v>
      </c>
      <c r="AR15692" s="90" t="str">
        <f t="shared" si="253"/>
        <v>O</v>
      </c>
      <c r="AS15692" t="s">
        <v>15494</v>
      </c>
    </row>
    <row r="15693" spans="43:45" x14ac:dyDescent="0.25">
      <c r="AQ15693" s="89">
        <v>10060798</v>
      </c>
      <c r="AR15693" s="90" t="str">
        <f t="shared" si="253"/>
        <v>O</v>
      </c>
      <c r="AS15693" t="s">
        <v>15495</v>
      </c>
    </row>
    <row r="15694" spans="43:45" x14ac:dyDescent="0.25">
      <c r="AQ15694" s="89">
        <v>10060799</v>
      </c>
      <c r="AR15694" s="90" t="str">
        <f t="shared" si="253"/>
        <v>O</v>
      </c>
      <c r="AS15694" t="s">
        <v>15496</v>
      </c>
    </row>
    <row r="15695" spans="43:45" x14ac:dyDescent="0.25">
      <c r="AQ15695" s="89">
        <v>10060801</v>
      </c>
      <c r="AR15695" s="90" t="str">
        <f t="shared" si="253"/>
        <v>O</v>
      </c>
      <c r="AS15695" t="s">
        <v>15497</v>
      </c>
    </row>
    <row r="15696" spans="43:45" x14ac:dyDescent="0.25">
      <c r="AQ15696" s="89">
        <v>10060803</v>
      </c>
      <c r="AR15696" s="90" t="str">
        <f t="shared" si="253"/>
        <v>O</v>
      </c>
      <c r="AS15696" t="s">
        <v>15498</v>
      </c>
    </row>
    <row r="15697" spans="43:45" x14ac:dyDescent="0.25">
      <c r="AQ15697" s="89">
        <v>10060806</v>
      </c>
      <c r="AR15697" s="90" t="str">
        <f t="shared" si="253"/>
        <v>O</v>
      </c>
      <c r="AS15697" t="s">
        <v>15499</v>
      </c>
    </row>
    <row r="15698" spans="43:45" x14ac:dyDescent="0.25">
      <c r="AQ15698" s="89">
        <v>10060810</v>
      </c>
      <c r="AR15698" s="90" t="str">
        <f t="shared" si="253"/>
        <v>O</v>
      </c>
      <c r="AS15698" t="s">
        <v>15500</v>
      </c>
    </row>
    <row r="15699" spans="43:45" x14ac:dyDescent="0.25">
      <c r="AQ15699" s="89">
        <v>10060811</v>
      </c>
      <c r="AR15699" s="90" t="str">
        <f t="shared" si="253"/>
        <v>O</v>
      </c>
      <c r="AS15699" t="s">
        <v>15501</v>
      </c>
    </row>
    <row r="15700" spans="43:45" x14ac:dyDescent="0.25">
      <c r="AQ15700" s="89">
        <v>10060812</v>
      </c>
      <c r="AR15700" s="90" t="str">
        <f t="shared" si="253"/>
        <v>O</v>
      </c>
      <c r="AS15700" t="s">
        <v>15502</v>
      </c>
    </row>
    <row r="15701" spans="43:45" x14ac:dyDescent="0.25">
      <c r="AQ15701" s="89">
        <v>10060813</v>
      </c>
      <c r="AR15701" s="90" t="str">
        <f t="shared" si="253"/>
        <v>O</v>
      </c>
      <c r="AS15701" t="s">
        <v>15503</v>
      </c>
    </row>
    <row r="15702" spans="43:45" x14ac:dyDescent="0.25">
      <c r="AQ15702" s="89">
        <v>10060816</v>
      </c>
      <c r="AR15702" s="90" t="str">
        <f t="shared" si="253"/>
        <v>O</v>
      </c>
      <c r="AS15702" t="s">
        <v>15504</v>
      </c>
    </row>
    <row r="15703" spans="43:45" x14ac:dyDescent="0.25">
      <c r="AQ15703" s="89">
        <v>10062248</v>
      </c>
      <c r="AR15703" s="90" t="str">
        <f t="shared" si="253"/>
        <v>O</v>
      </c>
      <c r="AS15703" t="s">
        <v>15505</v>
      </c>
    </row>
    <row r="15704" spans="43:45" x14ac:dyDescent="0.25">
      <c r="AQ15704" s="89">
        <v>10062317</v>
      </c>
      <c r="AR15704" s="90" t="str">
        <f t="shared" si="253"/>
        <v>O</v>
      </c>
      <c r="AS15704" t="s">
        <v>15506</v>
      </c>
    </row>
    <row r="15705" spans="43:45" x14ac:dyDescent="0.25">
      <c r="AQ15705" s="89">
        <v>10062331</v>
      </c>
      <c r="AR15705" s="90" t="str">
        <f t="shared" si="253"/>
        <v>O</v>
      </c>
      <c r="AS15705" t="s">
        <v>15507</v>
      </c>
    </row>
    <row r="15706" spans="43:45" x14ac:dyDescent="0.25">
      <c r="AQ15706" s="89">
        <v>10062337</v>
      </c>
      <c r="AR15706" s="90" t="str">
        <f t="shared" si="253"/>
        <v>O</v>
      </c>
      <c r="AS15706" t="s">
        <v>15508</v>
      </c>
    </row>
    <row r="15707" spans="43:45" x14ac:dyDescent="0.25">
      <c r="AQ15707" s="89">
        <v>10062342</v>
      </c>
      <c r="AR15707" s="90" t="str">
        <f t="shared" si="253"/>
        <v>O</v>
      </c>
      <c r="AS15707" t="s">
        <v>15509</v>
      </c>
    </row>
    <row r="15708" spans="43:45" x14ac:dyDescent="0.25">
      <c r="AQ15708" s="89">
        <v>10062345</v>
      </c>
      <c r="AR15708" s="90" t="str">
        <f t="shared" si="253"/>
        <v>O</v>
      </c>
      <c r="AS15708" t="s">
        <v>15510</v>
      </c>
    </row>
    <row r="15709" spans="43:45" x14ac:dyDescent="0.25">
      <c r="AQ15709" s="89">
        <v>10062349</v>
      </c>
      <c r="AR15709" s="90" t="str">
        <f t="shared" si="253"/>
        <v>O</v>
      </c>
      <c r="AS15709" t="s">
        <v>15511</v>
      </c>
    </row>
    <row r="15710" spans="43:45" x14ac:dyDescent="0.25">
      <c r="AQ15710" s="89">
        <v>10062351</v>
      </c>
      <c r="AR15710" s="90" t="str">
        <f t="shared" si="253"/>
        <v>O</v>
      </c>
      <c r="AS15710" t="s">
        <v>15512</v>
      </c>
    </row>
    <row r="15711" spans="43:45" x14ac:dyDescent="0.25">
      <c r="AQ15711" s="89">
        <v>10062355</v>
      </c>
      <c r="AR15711" s="90" t="str">
        <f t="shared" si="253"/>
        <v>O</v>
      </c>
      <c r="AS15711" t="s">
        <v>15513</v>
      </c>
    </row>
    <row r="15712" spans="43:45" x14ac:dyDescent="0.25">
      <c r="AQ15712" s="89">
        <v>10062358</v>
      </c>
      <c r="AR15712" s="90" t="str">
        <f t="shared" si="253"/>
        <v>O</v>
      </c>
      <c r="AS15712" t="s">
        <v>15514</v>
      </c>
    </row>
    <row r="15713" spans="43:45" x14ac:dyDescent="0.25">
      <c r="AQ15713" s="89">
        <v>10062368</v>
      </c>
      <c r="AR15713" s="90" t="str">
        <f t="shared" si="253"/>
        <v>O</v>
      </c>
      <c r="AS15713" t="s">
        <v>15515</v>
      </c>
    </row>
    <row r="15714" spans="43:45" x14ac:dyDescent="0.25">
      <c r="AQ15714" s="89">
        <v>10062376</v>
      </c>
      <c r="AR15714" s="90" t="str">
        <f t="shared" si="253"/>
        <v>O</v>
      </c>
      <c r="AS15714" t="s">
        <v>15516</v>
      </c>
    </row>
    <row r="15715" spans="43:45" x14ac:dyDescent="0.25">
      <c r="AQ15715" s="89">
        <v>10058509</v>
      </c>
      <c r="AR15715" s="90" t="str">
        <f t="shared" si="253"/>
        <v>O</v>
      </c>
      <c r="AS15715" t="s">
        <v>15517</v>
      </c>
    </row>
    <row r="15716" spans="43:45" x14ac:dyDescent="0.25">
      <c r="AQ15716" s="89">
        <v>10058510</v>
      </c>
      <c r="AR15716" s="90" t="str">
        <f t="shared" si="253"/>
        <v>O</v>
      </c>
      <c r="AS15716" t="s">
        <v>15518</v>
      </c>
    </row>
    <row r="15717" spans="43:45" x14ac:dyDescent="0.25">
      <c r="AQ15717" s="89">
        <v>10058511</v>
      </c>
      <c r="AR15717" s="90" t="str">
        <f t="shared" si="253"/>
        <v>O</v>
      </c>
      <c r="AS15717" t="s">
        <v>15519</v>
      </c>
    </row>
    <row r="15718" spans="43:45" x14ac:dyDescent="0.25">
      <c r="AQ15718" s="89">
        <v>10058517</v>
      </c>
      <c r="AR15718" s="90" t="str">
        <f t="shared" si="253"/>
        <v>O</v>
      </c>
      <c r="AS15718" t="s">
        <v>15520</v>
      </c>
    </row>
    <row r="15719" spans="43:45" x14ac:dyDescent="0.25">
      <c r="AQ15719" s="89">
        <v>10058519</v>
      </c>
      <c r="AR15719" s="90" t="str">
        <f t="shared" si="253"/>
        <v>O</v>
      </c>
      <c r="AS15719" t="s">
        <v>15521</v>
      </c>
    </row>
    <row r="15720" spans="43:45" x14ac:dyDescent="0.25">
      <c r="AQ15720" s="89">
        <v>10058524</v>
      </c>
      <c r="AR15720" s="90" t="str">
        <f t="shared" si="253"/>
        <v>O</v>
      </c>
      <c r="AS15720" t="s">
        <v>15522</v>
      </c>
    </row>
    <row r="15721" spans="43:45" x14ac:dyDescent="0.25">
      <c r="AQ15721" s="89">
        <v>10058525</v>
      </c>
      <c r="AR15721" s="90" t="str">
        <f t="shared" si="253"/>
        <v>O</v>
      </c>
      <c r="AS15721" t="s">
        <v>15523</v>
      </c>
    </row>
    <row r="15722" spans="43:45" x14ac:dyDescent="0.25">
      <c r="AQ15722" s="89">
        <v>10058527</v>
      </c>
      <c r="AR15722" s="90" t="str">
        <f t="shared" si="253"/>
        <v>O</v>
      </c>
      <c r="AS15722" t="s">
        <v>15524</v>
      </c>
    </row>
    <row r="15723" spans="43:45" x14ac:dyDescent="0.25">
      <c r="AQ15723" s="89">
        <v>10058528</v>
      </c>
      <c r="AR15723" s="90" t="str">
        <f t="shared" si="253"/>
        <v>O</v>
      </c>
      <c r="AS15723" t="s">
        <v>15525</v>
      </c>
    </row>
    <row r="15724" spans="43:45" x14ac:dyDescent="0.25">
      <c r="AQ15724" s="89">
        <v>10058529</v>
      </c>
      <c r="AR15724" s="90" t="str">
        <f t="shared" si="253"/>
        <v>O</v>
      </c>
      <c r="AS15724" t="s">
        <v>15526</v>
      </c>
    </row>
    <row r="15725" spans="43:45" x14ac:dyDescent="0.25">
      <c r="AQ15725" s="89">
        <v>10058530</v>
      </c>
      <c r="AR15725" s="90" t="str">
        <f t="shared" si="253"/>
        <v>O</v>
      </c>
      <c r="AS15725" t="s">
        <v>15527</v>
      </c>
    </row>
    <row r="15726" spans="43:45" x14ac:dyDescent="0.25">
      <c r="AQ15726" s="89">
        <v>10058531</v>
      </c>
      <c r="AR15726" s="90" t="str">
        <f t="shared" si="253"/>
        <v>O</v>
      </c>
      <c r="AS15726" t="s">
        <v>15528</v>
      </c>
    </row>
    <row r="15727" spans="43:45" x14ac:dyDescent="0.25">
      <c r="AQ15727" s="89">
        <v>10058534</v>
      </c>
      <c r="AR15727" s="90" t="str">
        <f t="shared" si="253"/>
        <v>O</v>
      </c>
      <c r="AS15727" t="s">
        <v>15529</v>
      </c>
    </row>
    <row r="15728" spans="43:45" x14ac:dyDescent="0.25">
      <c r="AQ15728" s="89">
        <v>10058537</v>
      </c>
      <c r="AR15728" s="90" t="str">
        <f t="shared" si="253"/>
        <v>O</v>
      </c>
      <c r="AS15728" t="s">
        <v>15530</v>
      </c>
    </row>
    <row r="15729" spans="43:45" x14ac:dyDescent="0.25">
      <c r="AQ15729" s="89">
        <v>10058538</v>
      </c>
      <c r="AR15729" s="90" t="str">
        <f t="shared" si="253"/>
        <v>O</v>
      </c>
      <c r="AS15729" t="s">
        <v>15531</v>
      </c>
    </row>
    <row r="15730" spans="43:45" x14ac:dyDescent="0.25">
      <c r="AQ15730" s="89">
        <v>10058539</v>
      </c>
      <c r="AR15730" s="90" t="str">
        <f t="shared" si="253"/>
        <v>O</v>
      </c>
      <c r="AS15730" t="s">
        <v>6700</v>
      </c>
    </row>
    <row r="15731" spans="43:45" x14ac:dyDescent="0.25">
      <c r="AQ15731" s="89">
        <v>10058541</v>
      </c>
      <c r="AR15731" s="90" t="str">
        <f t="shared" si="253"/>
        <v>O</v>
      </c>
      <c r="AS15731" t="s">
        <v>15532</v>
      </c>
    </row>
    <row r="15732" spans="43:45" x14ac:dyDescent="0.25">
      <c r="AQ15732" s="89">
        <v>10058542</v>
      </c>
      <c r="AR15732" s="90" t="str">
        <f t="shared" si="253"/>
        <v>O</v>
      </c>
      <c r="AS15732" t="s">
        <v>15533</v>
      </c>
    </row>
    <row r="15733" spans="43:45" x14ac:dyDescent="0.25">
      <c r="AQ15733" s="89">
        <v>10058543</v>
      </c>
      <c r="AR15733" s="90" t="str">
        <f t="shared" si="253"/>
        <v>O</v>
      </c>
      <c r="AS15733" t="s">
        <v>15534</v>
      </c>
    </row>
    <row r="15734" spans="43:45" x14ac:dyDescent="0.25">
      <c r="AQ15734" s="89">
        <v>10058544</v>
      </c>
      <c r="AR15734" s="90" t="str">
        <f t="shared" si="253"/>
        <v>O</v>
      </c>
      <c r="AS15734" t="s">
        <v>15535</v>
      </c>
    </row>
    <row r="15735" spans="43:45" x14ac:dyDescent="0.25">
      <c r="AQ15735" s="89">
        <v>10058546</v>
      </c>
      <c r="AR15735" s="90" t="str">
        <f t="shared" si="253"/>
        <v>O</v>
      </c>
      <c r="AS15735" t="s">
        <v>15536</v>
      </c>
    </row>
    <row r="15736" spans="43:45" x14ac:dyDescent="0.25">
      <c r="AQ15736" s="89">
        <v>10058547</v>
      </c>
      <c r="AR15736" s="90" t="str">
        <f t="shared" si="253"/>
        <v>O</v>
      </c>
      <c r="AS15736" t="s">
        <v>15537</v>
      </c>
    </row>
    <row r="15737" spans="43:45" x14ac:dyDescent="0.25">
      <c r="AQ15737" s="89">
        <v>10058548</v>
      </c>
      <c r="AR15737" s="90" t="str">
        <f t="shared" si="253"/>
        <v>O</v>
      </c>
      <c r="AS15737" t="s">
        <v>15538</v>
      </c>
    </row>
    <row r="15738" spans="43:45" x14ac:dyDescent="0.25">
      <c r="AQ15738" s="89">
        <v>10058551</v>
      </c>
      <c r="AR15738" s="90" t="str">
        <f t="shared" si="253"/>
        <v>O</v>
      </c>
      <c r="AS15738" t="s">
        <v>15539</v>
      </c>
    </row>
    <row r="15739" spans="43:45" x14ac:dyDescent="0.25">
      <c r="AQ15739" s="89">
        <v>10058553</v>
      </c>
      <c r="AR15739" s="90" t="str">
        <f t="shared" si="253"/>
        <v>O</v>
      </c>
      <c r="AS15739" t="s">
        <v>15540</v>
      </c>
    </row>
    <row r="15740" spans="43:45" x14ac:dyDescent="0.25">
      <c r="AQ15740" s="89">
        <v>10058554</v>
      </c>
      <c r="AR15740" s="90" t="str">
        <f t="shared" si="253"/>
        <v>O</v>
      </c>
      <c r="AS15740" t="s">
        <v>15541</v>
      </c>
    </row>
    <row r="15741" spans="43:45" x14ac:dyDescent="0.25">
      <c r="AQ15741" s="89">
        <v>10058555</v>
      </c>
      <c r="AR15741" s="90" t="str">
        <f t="shared" si="253"/>
        <v>O</v>
      </c>
      <c r="AS15741" t="s">
        <v>15542</v>
      </c>
    </row>
    <row r="15742" spans="43:45" x14ac:dyDescent="0.25">
      <c r="AQ15742" s="89">
        <v>10059415</v>
      </c>
      <c r="AR15742" s="90" t="str">
        <f t="shared" si="253"/>
        <v>O</v>
      </c>
      <c r="AS15742" t="s">
        <v>15543</v>
      </c>
    </row>
    <row r="15743" spans="43:45" x14ac:dyDescent="0.25">
      <c r="AQ15743" s="89">
        <v>10059416</v>
      </c>
      <c r="AR15743" s="90" t="str">
        <f t="shared" si="253"/>
        <v>O</v>
      </c>
      <c r="AS15743" t="s">
        <v>15544</v>
      </c>
    </row>
    <row r="15744" spans="43:45" x14ac:dyDescent="0.25">
      <c r="AQ15744" s="89">
        <v>10059417</v>
      </c>
      <c r="AR15744" s="90" t="str">
        <f t="shared" si="253"/>
        <v>O</v>
      </c>
      <c r="AS15744" t="s">
        <v>15545</v>
      </c>
    </row>
    <row r="15745" spans="43:45" x14ac:dyDescent="0.25">
      <c r="AQ15745" s="89">
        <v>10059419</v>
      </c>
      <c r="AR15745" s="90" t="str">
        <f t="shared" si="253"/>
        <v>O</v>
      </c>
      <c r="AS15745" t="s">
        <v>6959</v>
      </c>
    </row>
    <row r="15746" spans="43:45" x14ac:dyDescent="0.25">
      <c r="AQ15746" s="89">
        <v>10059421</v>
      </c>
      <c r="AR15746" s="90" t="str">
        <f t="shared" si="253"/>
        <v>O</v>
      </c>
      <c r="AS15746" t="s">
        <v>15546</v>
      </c>
    </row>
    <row r="15747" spans="43:45" x14ac:dyDescent="0.25">
      <c r="AQ15747" s="89">
        <v>10059422</v>
      </c>
      <c r="AR15747" s="90" t="str">
        <f t="shared" si="253"/>
        <v>O</v>
      </c>
      <c r="AS15747" t="s">
        <v>15547</v>
      </c>
    </row>
    <row r="15748" spans="43:45" x14ac:dyDescent="0.25">
      <c r="AQ15748" s="89">
        <v>10059427</v>
      </c>
      <c r="AR15748" s="90" t="str">
        <f t="shared" si="253"/>
        <v>O</v>
      </c>
      <c r="AS15748" t="s">
        <v>6320</v>
      </c>
    </row>
    <row r="15749" spans="43:45" x14ac:dyDescent="0.25">
      <c r="AQ15749" s="89">
        <v>10059430</v>
      </c>
      <c r="AR15749" s="90" t="str">
        <f t="shared" si="253"/>
        <v>O</v>
      </c>
      <c r="AS15749" t="s">
        <v>15548</v>
      </c>
    </row>
    <row r="15750" spans="43:45" x14ac:dyDescent="0.25">
      <c r="AQ15750" s="89">
        <v>10059433</v>
      </c>
      <c r="AR15750" s="90" t="str">
        <f t="shared" si="253"/>
        <v>O</v>
      </c>
      <c r="AS15750" t="s">
        <v>6319</v>
      </c>
    </row>
    <row r="15751" spans="43:45" x14ac:dyDescent="0.25">
      <c r="AQ15751" s="89">
        <v>10059434</v>
      </c>
      <c r="AR15751" s="90" t="str">
        <f t="shared" si="253"/>
        <v>O</v>
      </c>
      <c r="AS15751" t="s">
        <v>6961</v>
      </c>
    </row>
    <row r="15752" spans="43:45" x14ac:dyDescent="0.25">
      <c r="AQ15752" s="89">
        <v>10059435</v>
      </c>
      <c r="AR15752" s="90" t="str">
        <f t="shared" si="253"/>
        <v>O</v>
      </c>
      <c r="AS15752" t="s">
        <v>15549</v>
      </c>
    </row>
    <row r="15753" spans="43:45" x14ac:dyDescent="0.25">
      <c r="AQ15753" s="89">
        <v>10059436</v>
      </c>
      <c r="AR15753" s="90" t="str">
        <f t="shared" ref="AR15753:AR15816" si="254">IF(ISNA(VLOOKUP(AQ15753,$BP$18:$BQ$356,2,FALSE))=TRUE,"O",VLOOKUP(AQ15753,$BP$18:$BQ$356,2,FALSE))</f>
        <v>O</v>
      </c>
      <c r="AS15753" t="s">
        <v>15550</v>
      </c>
    </row>
    <row r="15754" spans="43:45" x14ac:dyDescent="0.25">
      <c r="AQ15754" s="89">
        <v>10059443</v>
      </c>
      <c r="AR15754" s="90" t="str">
        <f t="shared" si="254"/>
        <v>O</v>
      </c>
      <c r="AS15754" t="s">
        <v>15551</v>
      </c>
    </row>
    <row r="15755" spans="43:45" x14ac:dyDescent="0.25">
      <c r="AQ15755" s="89">
        <v>10059445</v>
      </c>
      <c r="AR15755" s="90" t="str">
        <f t="shared" si="254"/>
        <v>O</v>
      </c>
      <c r="AS15755" t="s">
        <v>15552</v>
      </c>
    </row>
    <row r="15756" spans="43:45" x14ac:dyDescent="0.25">
      <c r="AQ15756" s="89">
        <v>10059446</v>
      </c>
      <c r="AR15756" s="90" t="str">
        <f t="shared" si="254"/>
        <v>O</v>
      </c>
      <c r="AS15756" t="s">
        <v>15553</v>
      </c>
    </row>
    <row r="15757" spans="43:45" x14ac:dyDescent="0.25">
      <c r="AQ15757" s="89">
        <v>10059451</v>
      </c>
      <c r="AR15757" s="90" t="str">
        <f t="shared" si="254"/>
        <v>O</v>
      </c>
      <c r="AS15757" t="s">
        <v>15554</v>
      </c>
    </row>
    <row r="15758" spans="43:45" x14ac:dyDescent="0.25">
      <c r="AQ15758" s="89">
        <v>10059453</v>
      </c>
      <c r="AR15758" s="90" t="str">
        <f t="shared" si="254"/>
        <v>O</v>
      </c>
      <c r="AS15758" t="s">
        <v>15555</v>
      </c>
    </row>
    <row r="15759" spans="43:45" x14ac:dyDescent="0.25">
      <c r="AQ15759" s="89">
        <v>10059455</v>
      </c>
      <c r="AR15759" s="90" t="str">
        <f t="shared" si="254"/>
        <v>O</v>
      </c>
      <c r="AS15759" t="s">
        <v>15556</v>
      </c>
    </row>
    <row r="15760" spans="43:45" x14ac:dyDescent="0.25">
      <c r="AQ15760" s="89">
        <v>10059458</v>
      </c>
      <c r="AR15760" s="90" t="str">
        <f t="shared" si="254"/>
        <v>O</v>
      </c>
      <c r="AS15760" t="s">
        <v>6824</v>
      </c>
    </row>
    <row r="15761" spans="43:45" x14ac:dyDescent="0.25">
      <c r="AQ15761" s="89">
        <v>10059459</v>
      </c>
      <c r="AR15761" s="90" t="str">
        <f t="shared" si="254"/>
        <v>O</v>
      </c>
      <c r="AS15761" t="s">
        <v>15557</v>
      </c>
    </row>
    <row r="15762" spans="43:45" x14ac:dyDescent="0.25">
      <c r="AQ15762" s="89">
        <v>10059461</v>
      </c>
      <c r="AR15762" s="90" t="str">
        <f t="shared" si="254"/>
        <v>O</v>
      </c>
      <c r="AS15762" t="s">
        <v>15558</v>
      </c>
    </row>
    <row r="15763" spans="43:45" x14ac:dyDescent="0.25">
      <c r="AQ15763" s="89">
        <v>10057685</v>
      </c>
      <c r="AR15763" s="90" t="str">
        <f t="shared" si="254"/>
        <v>O</v>
      </c>
      <c r="AS15763" t="s">
        <v>15559</v>
      </c>
    </row>
    <row r="15764" spans="43:45" x14ac:dyDescent="0.25">
      <c r="AQ15764" s="89">
        <v>10057996</v>
      </c>
      <c r="AR15764" s="90" t="str">
        <f t="shared" si="254"/>
        <v>O</v>
      </c>
      <c r="AS15764" t="s">
        <v>15560</v>
      </c>
    </row>
    <row r="15765" spans="43:45" x14ac:dyDescent="0.25">
      <c r="AQ15765" s="89">
        <v>10060818</v>
      </c>
      <c r="AR15765" s="90" t="str">
        <f t="shared" si="254"/>
        <v>O</v>
      </c>
      <c r="AS15765" t="s">
        <v>15561</v>
      </c>
    </row>
    <row r="15766" spans="43:45" x14ac:dyDescent="0.25">
      <c r="AQ15766" s="89">
        <v>10060820</v>
      </c>
      <c r="AR15766" s="90" t="str">
        <f t="shared" si="254"/>
        <v>O</v>
      </c>
      <c r="AS15766" t="s">
        <v>15562</v>
      </c>
    </row>
    <row r="15767" spans="43:45" x14ac:dyDescent="0.25">
      <c r="AQ15767" s="89">
        <v>10060831</v>
      </c>
      <c r="AR15767" s="90" t="str">
        <f t="shared" si="254"/>
        <v>O</v>
      </c>
      <c r="AS15767" t="s">
        <v>15563</v>
      </c>
    </row>
    <row r="15768" spans="43:45" x14ac:dyDescent="0.25">
      <c r="AQ15768" s="89">
        <v>10060832</v>
      </c>
      <c r="AR15768" s="90" t="str">
        <f t="shared" si="254"/>
        <v>O</v>
      </c>
      <c r="AS15768" t="s">
        <v>15564</v>
      </c>
    </row>
    <row r="15769" spans="43:45" x14ac:dyDescent="0.25">
      <c r="AQ15769" s="89">
        <v>10060834</v>
      </c>
      <c r="AR15769" s="90" t="str">
        <f t="shared" si="254"/>
        <v>O</v>
      </c>
      <c r="AS15769" t="s">
        <v>15565</v>
      </c>
    </row>
    <row r="15770" spans="43:45" x14ac:dyDescent="0.25">
      <c r="AQ15770" s="89">
        <v>10060837</v>
      </c>
      <c r="AR15770" s="90" t="str">
        <f t="shared" si="254"/>
        <v>O</v>
      </c>
      <c r="AS15770" t="s">
        <v>15566</v>
      </c>
    </row>
    <row r="15771" spans="43:45" x14ac:dyDescent="0.25">
      <c r="AQ15771" s="89">
        <v>10060839</v>
      </c>
      <c r="AR15771" s="90" t="str">
        <f t="shared" si="254"/>
        <v>O</v>
      </c>
      <c r="AS15771" t="s">
        <v>15567</v>
      </c>
    </row>
    <row r="15772" spans="43:45" x14ac:dyDescent="0.25">
      <c r="AQ15772" s="89">
        <v>10060843</v>
      </c>
      <c r="AR15772" s="90" t="str">
        <f t="shared" si="254"/>
        <v>O</v>
      </c>
      <c r="AS15772" t="s">
        <v>15568</v>
      </c>
    </row>
    <row r="15773" spans="43:45" x14ac:dyDescent="0.25">
      <c r="AQ15773" s="89">
        <v>10060844</v>
      </c>
      <c r="AR15773" s="90" t="str">
        <f t="shared" si="254"/>
        <v>O</v>
      </c>
      <c r="AS15773" t="s">
        <v>15569</v>
      </c>
    </row>
    <row r="15774" spans="43:45" x14ac:dyDescent="0.25">
      <c r="AQ15774" s="89">
        <v>10060845</v>
      </c>
      <c r="AR15774" s="90" t="str">
        <f t="shared" si="254"/>
        <v>O</v>
      </c>
      <c r="AS15774" t="s">
        <v>15570</v>
      </c>
    </row>
    <row r="15775" spans="43:45" x14ac:dyDescent="0.25">
      <c r="AQ15775" s="89">
        <v>10060846</v>
      </c>
      <c r="AR15775" s="90" t="str">
        <f t="shared" si="254"/>
        <v>O</v>
      </c>
      <c r="AS15775" t="s">
        <v>15571</v>
      </c>
    </row>
    <row r="15776" spans="43:45" x14ac:dyDescent="0.25">
      <c r="AQ15776" s="89">
        <v>10060850</v>
      </c>
      <c r="AR15776" s="90" t="str">
        <f t="shared" si="254"/>
        <v>O</v>
      </c>
      <c r="AS15776" t="s">
        <v>15572</v>
      </c>
    </row>
    <row r="15777" spans="43:45" x14ac:dyDescent="0.25">
      <c r="AQ15777" s="89">
        <v>10060854</v>
      </c>
      <c r="AR15777" s="90" t="str">
        <f t="shared" si="254"/>
        <v>O</v>
      </c>
      <c r="AS15777" t="s">
        <v>9549</v>
      </c>
    </row>
    <row r="15778" spans="43:45" x14ac:dyDescent="0.25">
      <c r="AQ15778" s="89">
        <v>10061911</v>
      </c>
      <c r="AR15778" s="90" t="str">
        <f t="shared" si="254"/>
        <v>O</v>
      </c>
      <c r="AS15778" t="s">
        <v>15573</v>
      </c>
    </row>
    <row r="15779" spans="43:45" x14ac:dyDescent="0.25">
      <c r="AQ15779" s="89">
        <v>10061914</v>
      </c>
      <c r="AR15779" s="90" t="str">
        <f t="shared" si="254"/>
        <v>O</v>
      </c>
      <c r="AS15779" t="s">
        <v>15574</v>
      </c>
    </row>
    <row r="15780" spans="43:45" x14ac:dyDescent="0.25">
      <c r="AQ15780" s="89">
        <v>10061928</v>
      </c>
      <c r="AR15780" s="90" t="str">
        <f t="shared" si="254"/>
        <v>O</v>
      </c>
      <c r="AS15780" t="s">
        <v>15575</v>
      </c>
    </row>
    <row r="15781" spans="43:45" x14ac:dyDescent="0.25">
      <c r="AQ15781" s="89">
        <v>10061947</v>
      </c>
      <c r="AR15781" s="90" t="str">
        <f t="shared" si="254"/>
        <v>O</v>
      </c>
      <c r="AS15781" t="s">
        <v>15576</v>
      </c>
    </row>
    <row r="15782" spans="43:45" x14ac:dyDescent="0.25">
      <c r="AQ15782" s="89">
        <v>10061964</v>
      </c>
      <c r="AR15782" s="90" t="str">
        <f t="shared" si="254"/>
        <v>O</v>
      </c>
      <c r="AS15782" t="s">
        <v>15577</v>
      </c>
    </row>
    <row r="15783" spans="43:45" x14ac:dyDescent="0.25">
      <c r="AQ15783" s="89">
        <v>10062159</v>
      </c>
      <c r="AR15783" s="90" t="str">
        <f t="shared" si="254"/>
        <v>O</v>
      </c>
      <c r="AS15783" t="s">
        <v>15578</v>
      </c>
    </row>
    <row r="15784" spans="43:45" x14ac:dyDescent="0.25">
      <c r="AQ15784" s="89">
        <v>10062379</v>
      </c>
      <c r="AR15784" s="90" t="str">
        <f t="shared" si="254"/>
        <v>O</v>
      </c>
      <c r="AS15784" t="s">
        <v>15579</v>
      </c>
    </row>
    <row r="15785" spans="43:45" x14ac:dyDescent="0.25">
      <c r="AQ15785" s="89">
        <v>10062387</v>
      </c>
      <c r="AR15785" s="90" t="str">
        <f t="shared" si="254"/>
        <v>O</v>
      </c>
      <c r="AS15785" t="s">
        <v>15580</v>
      </c>
    </row>
    <row r="15786" spans="43:45" x14ac:dyDescent="0.25">
      <c r="AQ15786" s="89">
        <v>10062397</v>
      </c>
      <c r="AR15786" s="90" t="str">
        <f t="shared" si="254"/>
        <v>O</v>
      </c>
      <c r="AS15786" t="s">
        <v>15581</v>
      </c>
    </row>
    <row r="15787" spans="43:45" x14ac:dyDescent="0.25">
      <c r="AQ15787" s="89">
        <v>10062404</v>
      </c>
      <c r="AR15787" s="90" t="str">
        <f t="shared" si="254"/>
        <v>O</v>
      </c>
      <c r="AS15787" t="s">
        <v>15582</v>
      </c>
    </row>
    <row r="15788" spans="43:45" x14ac:dyDescent="0.25">
      <c r="AQ15788" s="89">
        <v>10062405</v>
      </c>
      <c r="AR15788" s="90" t="str">
        <f t="shared" si="254"/>
        <v>O</v>
      </c>
      <c r="AS15788" t="s">
        <v>15583</v>
      </c>
    </row>
    <row r="15789" spans="43:45" x14ac:dyDescent="0.25">
      <c r="AQ15789" s="89">
        <v>10062407</v>
      </c>
      <c r="AR15789" s="90" t="str">
        <f t="shared" si="254"/>
        <v>O</v>
      </c>
      <c r="AS15789" t="s">
        <v>15584</v>
      </c>
    </row>
    <row r="15790" spans="43:45" x14ac:dyDescent="0.25">
      <c r="AQ15790" s="89">
        <v>10057673</v>
      </c>
      <c r="AR15790" s="90" t="str">
        <f t="shared" si="254"/>
        <v>O</v>
      </c>
      <c r="AS15790" t="s">
        <v>15585</v>
      </c>
    </row>
    <row r="15791" spans="43:45" x14ac:dyDescent="0.25">
      <c r="AQ15791" s="89">
        <v>10058559</v>
      </c>
      <c r="AR15791" s="90" t="str">
        <f t="shared" si="254"/>
        <v>O</v>
      </c>
      <c r="AS15791" t="s">
        <v>15586</v>
      </c>
    </row>
    <row r="15792" spans="43:45" x14ac:dyDescent="0.25">
      <c r="AQ15792" s="89">
        <v>10058560</v>
      </c>
      <c r="AR15792" s="90" t="str">
        <f t="shared" si="254"/>
        <v>O</v>
      </c>
      <c r="AS15792" t="s">
        <v>15587</v>
      </c>
    </row>
    <row r="15793" spans="43:45" x14ac:dyDescent="0.25">
      <c r="AQ15793" s="89">
        <v>10058563</v>
      </c>
      <c r="AR15793" s="90" t="str">
        <f t="shared" si="254"/>
        <v>O</v>
      </c>
      <c r="AS15793" t="s">
        <v>15588</v>
      </c>
    </row>
    <row r="15794" spans="43:45" x14ac:dyDescent="0.25">
      <c r="AQ15794" s="89">
        <v>10058564</v>
      </c>
      <c r="AR15794" s="90" t="str">
        <f t="shared" si="254"/>
        <v>O</v>
      </c>
      <c r="AS15794" t="s">
        <v>15589</v>
      </c>
    </row>
    <row r="15795" spans="43:45" x14ac:dyDescent="0.25">
      <c r="AQ15795" s="89">
        <v>10058566</v>
      </c>
      <c r="AR15795" s="90" t="str">
        <f t="shared" si="254"/>
        <v>O</v>
      </c>
      <c r="AS15795" t="s">
        <v>6937</v>
      </c>
    </row>
    <row r="15796" spans="43:45" x14ac:dyDescent="0.25">
      <c r="AQ15796" s="89">
        <v>10058568</v>
      </c>
      <c r="AR15796" s="90" t="str">
        <f t="shared" si="254"/>
        <v>O</v>
      </c>
      <c r="AS15796" t="s">
        <v>6206</v>
      </c>
    </row>
    <row r="15797" spans="43:45" x14ac:dyDescent="0.25">
      <c r="AQ15797" s="89">
        <v>10058570</v>
      </c>
      <c r="AR15797" s="90" t="str">
        <f t="shared" si="254"/>
        <v>O</v>
      </c>
      <c r="AS15797" t="s">
        <v>15590</v>
      </c>
    </row>
    <row r="15798" spans="43:45" x14ac:dyDescent="0.25">
      <c r="AQ15798" s="89">
        <v>10058571</v>
      </c>
      <c r="AR15798" s="90" t="str">
        <f t="shared" si="254"/>
        <v>O</v>
      </c>
      <c r="AS15798" t="s">
        <v>15591</v>
      </c>
    </row>
    <row r="15799" spans="43:45" x14ac:dyDescent="0.25">
      <c r="AQ15799" s="89">
        <v>10058578</v>
      </c>
      <c r="AR15799" s="90" t="str">
        <f t="shared" si="254"/>
        <v>O</v>
      </c>
      <c r="AS15799" t="s">
        <v>15592</v>
      </c>
    </row>
    <row r="15800" spans="43:45" x14ac:dyDescent="0.25">
      <c r="AQ15800" s="89">
        <v>10058583</v>
      </c>
      <c r="AR15800" s="90" t="str">
        <f t="shared" si="254"/>
        <v>O</v>
      </c>
      <c r="AS15800" t="s">
        <v>15593</v>
      </c>
    </row>
    <row r="15801" spans="43:45" x14ac:dyDescent="0.25">
      <c r="AQ15801" s="89">
        <v>10058584</v>
      </c>
      <c r="AR15801" s="90" t="str">
        <f t="shared" si="254"/>
        <v>O</v>
      </c>
      <c r="AS15801" t="s">
        <v>15594</v>
      </c>
    </row>
    <row r="15802" spans="43:45" x14ac:dyDescent="0.25">
      <c r="AQ15802" s="89">
        <v>10058585</v>
      </c>
      <c r="AR15802" s="90" t="str">
        <f t="shared" si="254"/>
        <v>O</v>
      </c>
      <c r="AS15802" t="s">
        <v>15595</v>
      </c>
    </row>
    <row r="15803" spans="43:45" x14ac:dyDescent="0.25">
      <c r="AQ15803" s="89">
        <v>10058587</v>
      </c>
      <c r="AR15803" s="90" t="str">
        <f t="shared" si="254"/>
        <v>O</v>
      </c>
      <c r="AS15803" t="s">
        <v>6569</v>
      </c>
    </row>
    <row r="15804" spans="43:45" x14ac:dyDescent="0.25">
      <c r="AQ15804" s="89">
        <v>10058588</v>
      </c>
      <c r="AR15804" s="90" t="str">
        <f t="shared" si="254"/>
        <v>O</v>
      </c>
      <c r="AS15804" t="s">
        <v>15596</v>
      </c>
    </row>
    <row r="15805" spans="43:45" x14ac:dyDescent="0.25">
      <c r="AQ15805" s="89">
        <v>10058593</v>
      </c>
      <c r="AR15805" s="90" t="str">
        <f t="shared" si="254"/>
        <v>O</v>
      </c>
      <c r="AS15805" t="s">
        <v>15597</v>
      </c>
    </row>
    <row r="15806" spans="43:45" x14ac:dyDescent="0.25">
      <c r="AQ15806" s="89">
        <v>10058596</v>
      </c>
      <c r="AR15806" s="90" t="str">
        <f t="shared" si="254"/>
        <v>O</v>
      </c>
      <c r="AS15806" t="s">
        <v>15598</v>
      </c>
    </row>
    <row r="15807" spans="43:45" x14ac:dyDescent="0.25">
      <c r="AQ15807" s="89">
        <v>10058598</v>
      </c>
      <c r="AR15807" s="90" t="str">
        <f t="shared" si="254"/>
        <v>O</v>
      </c>
      <c r="AS15807" t="s">
        <v>15599</v>
      </c>
    </row>
    <row r="15808" spans="43:45" x14ac:dyDescent="0.25">
      <c r="AQ15808" s="89">
        <v>10058602</v>
      </c>
      <c r="AR15808" s="90" t="str">
        <f t="shared" si="254"/>
        <v>O</v>
      </c>
      <c r="AS15808" t="s">
        <v>6605</v>
      </c>
    </row>
    <row r="15809" spans="43:45" x14ac:dyDescent="0.25">
      <c r="AQ15809" s="89">
        <v>10058604</v>
      </c>
      <c r="AR15809" s="90" t="str">
        <f t="shared" si="254"/>
        <v>O</v>
      </c>
      <c r="AS15809" t="s">
        <v>15600</v>
      </c>
    </row>
    <row r="15810" spans="43:45" x14ac:dyDescent="0.25">
      <c r="AQ15810" s="89">
        <v>10058605</v>
      </c>
      <c r="AR15810" s="90" t="str">
        <f t="shared" si="254"/>
        <v>O</v>
      </c>
      <c r="AS15810" t="s">
        <v>15601</v>
      </c>
    </row>
    <row r="15811" spans="43:45" x14ac:dyDescent="0.25">
      <c r="AQ15811" s="89">
        <v>10058607</v>
      </c>
      <c r="AR15811" s="90" t="str">
        <f t="shared" si="254"/>
        <v>O</v>
      </c>
      <c r="AS15811" t="s">
        <v>6620</v>
      </c>
    </row>
    <row r="15812" spans="43:45" x14ac:dyDescent="0.25">
      <c r="AQ15812" s="89">
        <v>10058609</v>
      </c>
      <c r="AR15812" s="90" t="str">
        <f t="shared" si="254"/>
        <v>O</v>
      </c>
      <c r="AS15812" t="s">
        <v>15602</v>
      </c>
    </row>
    <row r="15813" spans="43:45" x14ac:dyDescent="0.25">
      <c r="AQ15813" s="89">
        <v>10059475</v>
      </c>
      <c r="AR15813" s="90" t="str">
        <f t="shared" si="254"/>
        <v>O</v>
      </c>
      <c r="AS15813" t="s">
        <v>15603</v>
      </c>
    </row>
    <row r="15814" spans="43:45" x14ac:dyDescent="0.25">
      <c r="AQ15814" s="89">
        <v>10059476</v>
      </c>
      <c r="AR15814" s="90" t="str">
        <f t="shared" si="254"/>
        <v>O</v>
      </c>
      <c r="AS15814" t="s">
        <v>15604</v>
      </c>
    </row>
    <row r="15815" spans="43:45" x14ac:dyDescent="0.25">
      <c r="AQ15815" s="89">
        <v>10059479</v>
      </c>
      <c r="AR15815" s="90" t="str">
        <f t="shared" si="254"/>
        <v>O</v>
      </c>
      <c r="AS15815" t="s">
        <v>15605</v>
      </c>
    </row>
    <row r="15816" spans="43:45" x14ac:dyDescent="0.25">
      <c r="AQ15816" s="89">
        <v>10059480</v>
      </c>
      <c r="AR15816" s="90" t="str">
        <f t="shared" si="254"/>
        <v>O</v>
      </c>
      <c r="AS15816" t="s">
        <v>15606</v>
      </c>
    </row>
    <row r="15817" spans="43:45" x14ac:dyDescent="0.25">
      <c r="AQ15817" s="89">
        <v>10059482</v>
      </c>
      <c r="AR15817" s="90" t="str">
        <f t="shared" ref="AR15817:AR15880" si="255">IF(ISNA(VLOOKUP(AQ15817,$BP$18:$BQ$356,2,FALSE))=TRUE,"O",VLOOKUP(AQ15817,$BP$18:$BQ$356,2,FALSE))</f>
        <v>O</v>
      </c>
      <c r="AS15817" t="s">
        <v>15607</v>
      </c>
    </row>
    <row r="15818" spans="43:45" x14ac:dyDescent="0.25">
      <c r="AQ15818" s="89">
        <v>10059491</v>
      </c>
      <c r="AR15818" s="90" t="str">
        <f t="shared" si="255"/>
        <v>O</v>
      </c>
      <c r="AS15818" t="s">
        <v>15608</v>
      </c>
    </row>
    <row r="15819" spans="43:45" x14ac:dyDescent="0.25">
      <c r="AQ15819" s="89">
        <v>10059492</v>
      </c>
      <c r="AR15819" s="90" t="str">
        <f t="shared" si="255"/>
        <v>O</v>
      </c>
      <c r="AS15819" t="s">
        <v>15609</v>
      </c>
    </row>
    <row r="15820" spans="43:45" x14ac:dyDescent="0.25">
      <c r="AQ15820" s="89">
        <v>10059495</v>
      </c>
      <c r="AR15820" s="90" t="str">
        <f t="shared" si="255"/>
        <v>O</v>
      </c>
      <c r="AS15820" t="s">
        <v>15610</v>
      </c>
    </row>
    <row r="15821" spans="43:45" x14ac:dyDescent="0.25">
      <c r="AQ15821" s="89">
        <v>10059497</v>
      </c>
      <c r="AR15821" s="90" t="str">
        <f t="shared" si="255"/>
        <v>O</v>
      </c>
      <c r="AS15821" t="s">
        <v>15611</v>
      </c>
    </row>
    <row r="15822" spans="43:45" x14ac:dyDescent="0.25">
      <c r="AQ15822" s="89">
        <v>10059499</v>
      </c>
      <c r="AR15822" s="90" t="str">
        <f t="shared" si="255"/>
        <v>O</v>
      </c>
      <c r="AS15822" t="s">
        <v>6247</v>
      </c>
    </row>
    <row r="15823" spans="43:45" x14ac:dyDescent="0.25">
      <c r="AQ15823" s="89">
        <v>10059500</v>
      </c>
      <c r="AR15823" s="90" t="str">
        <f t="shared" si="255"/>
        <v>O</v>
      </c>
      <c r="AS15823" t="s">
        <v>10087</v>
      </c>
    </row>
    <row r="15824" spans="43:45" x14ac:dyDescent="0.25">
      <c r="AQ15824" s="89">
        <v>10059502</v>
      </c>
      <c r="AR15824" s="90" t="str">
        <f t="shared" si="255"/>
        <v>O</v>
      </c>
      <c r="AS15824" t="s">
        <v>15612</v>
      </c>
    </row>
    <row r="15825" spans="43:45" x14ac:dyDescent="0.25">
      <c r="AQ15825" s="89">
        <v>10059505</v>
      </c>
      <c r="AR15825" s="90" t="str">
        <f t="shared" si="255"/>
        <v>O</v>
      </c>
      <c r="AS15825" t="s">
        <v>15613</v>
      </c>
    </row>
    <row r="15826" spans="43:45" x14ac:dyDescent="0.25">
      <c r="AQ15826" s="89">
        <v>10059508</v>
      </c>
      <c r="AR15826" s="90" t="str">
        <f t="shared" si="255"/>
        <v>O</v>
      </c>
      <c r="AS15826" t="s">
        <v>15614</v>
      </c>
    </row>
    <row r="15827" spans="43:45" x14ac:dyDescent="0.25">
      <c r="AQ15827" s="89">
        <v>10059509</v>
      </c>
      <c r="AR15827" s="90" t="str">
        <f t="shared" si="255"/>
        <v>O</v>
      </c>
      <c r="AS15827" t="s">
        <v>6213</v>
      </c>
    </row>
    <row r="15828" spans="43:45" x14ac:dyDescent="0.25">
      <c r="AQ15828" s="89">
        <v>10059518</v>
      </c>
      <c r="AR15828" s="90" t="str">
        <f t="shared" si="255"/>
        <v>O</v>
      </c>
      <c r="AS15828" t="s">
        <v>8886</v>
      </c>
    </row>
    <row r="15829" spans="43:45" x14ac:dyDescent="0.25">
      <c r="AQ15829" s="89">
        <v>10058045</v>
      </c>
      <c r="AR15829" s="90" t="str">
        <f t="shared" si="255"/>
        <v>O</v>
      </c>
      <c r="AS15829" t="s">
        <v>15615</v>
      </c>
    </row>
    <row r="15830" spans="43:45" x14ac:dyDescent="0.25">
      <c r="AQ15830" s="89">
        <v>10058053</v>
      </c>
      <c r="AR15830" s="90" t="str">
        <f t="shared" si="255"/>
        <v>O</v>
      </c>
      <c r="AS15830" t="s">
        <v>15616</v>
      </c>
    </row>
    <row r="15831" spans="43:45" x14ac:dyDescent="0.25">
      <c r="AQ15831" s="89">
        <v>10060856</v>
      </c>
      <c r="AR15831" s="90" t="str">
        <f t="shared" si="255"/>
        <v>O</v>
      </c>
      <c r="AS15831" t="s">
        <v>15617</v>
      </c>
    </row>
    <row r="15832" spans="43:45" x14ac:dyDescent="0.25">
      <c r="AQ15832" s="89">
        <v>10060857</v>
      </c>
      <c r="AR15832" s="90" t="str">
        <f t="shared" si="255"/>
        <v>O</v>
      </c>
      <c r="AS15832" t="s">
        <v>15618</v>
      </c>
    </row>
    <row r="15833" spans="43:45" x14ac:dyDescent="0.25">
      <c r="AQ15833" s="89">
        <v>10060860</v>
      </c>
      <c r="AR15833" s="90" t="str">
        <f t="shared" si="255"/>
        <v>O</v>
      </c>
      <c r="AS15833" t="s">
        <v>15619</v>
      </c>
    </row>
    <row r="15834" spans="43:45" x14ac:dyDescent="0.25">
      <c r="AQ15834" s="89">
        <v>10060861</v>
      </c>
      <c r="AR15834" s="90" t="str">
        <f t="shared" si="255"/>
        <v>O</v>
      </c>
      <c r="AS15834" t="s">
        <v>15620</v>
      </c>
    </row>
    <row r="15835" spans="43:45" x14ac:dyDescent="0.25">
      <c r="AQ15835" s="89">
        <v>10060862</v>
      </c>
      <c r="AR15835" s="90" t="str">
        <f t="shared" si="255"/>
        <v>O</v>
      </c>
      <c r="AS15835" t="s">
        <v>15621</v>
      </c>
    </row>
    <row r="15836" spans="43:45" x14ac:dyDescent="0.25">
      <c r="AQ15836" s="89">
        <v>10060864</v>
      </c>
      <c r="AR15836" s="90" t="str">
        <f t="shared" si="255"/>
        <v>O</v>
      </c>
      <c r="AS15836" t="s">
        <v>15622</v>
      </c>
    </row>
    <row r="15837" spans="43:45" x14ac:dyDescent="0.25">
      <c r="AQ15837" s="89">
        <v>10060865</v>
      </c>
      <c r="AR15837" s="90" t="str">
        <f t="shared" si="255"/>
        <v>O</v>
      </c>
      <c r="AS15837" t="s">
        <v>15623</v>
      </c>
    </row>
    <row r="15838" spans="43:45" x14ac:dyDescent="0.25">
      <c r="AQ15838" s="89">
        <v>10060872</v>
      </c>
      <c r="AR15838" s="90" t="str">
        <f t="shared" si="255"/>
        <v>O</v>
      </c>
      <c r="AS15838" t="s">
        <v>15624</v>
      </c>
    </row>
    <row r="15839" spans="43:45" x14ac:dyDescent="0.25">
      <c r="AQ15839" s="89">
        <v>10060875</v>
      </c>
      <c r="AR15839" s="90" t="str">
        <f t="shared" si="255"/>
        <v>O</v>
      </c>
      <c r="AS15839" t="s">
        <v>15625</v>
      </c>
    </row>
    <row r="15840" spans="43:45" x14ac:dyDescent="0.25">
      <c r="AQ15840" s="89">
        <v>10060880</v>
      </c>
      <c r="AR15840" s="90" t="str">
        <f t="shared" si="255"/>
        <v>O</v>
      </c>
      <c r="AS15840" t="s">
        <v>15626</v>
      </c>
    </row>
    <row r="15841" spans="43:45" x14ac:dyDescent="0.25">
      <c r="AQ15841" s="89">
        <v>10060882</v>
      </c>
      <c r="AR15841" s="90" t="str">
        <f t="shared" si="255"/>
        <v>O</v>
      </c>
      <c r="AS15841" t="s">
        <v>15627</v>
      </c>
    </row>
    <row r="15842" spans="43:45" x14ac:dyDescent="0.25">
      <c r="AQ15842" s="89">
        <v>10060883</v>
      </c>
      <c r="AR15842" s="90" t="str">
        <f t="shared" si="255"/>
        <v>O</v>
      </c>
      <c r="AS15842" t="s">
        <v>6101</v>
      </c>
    </row>
    <row r="15843" spans="43:45" x14ac:dyDescent="0.25">
      <c r="AQ15843" s="89">
        <v>10060888</v>
      </c>
      <c r="AR15843" s="90" t="str">
        <f t="shared" si="255"/>
        <v>O</v>
      </c>
      <c r="AS15843" t="s">
        <v>15628</v>
      </c>
    </row>
    <row r="15844" spans="43:45" x14ac:dyDescent="0.25">
      <c r="AQ15844" s="89">
        <v>10060889</v>
      </c>
      <c r="AR15844" s="90" t="str">
        <f t="shared" si="255"/>
        <v>O</v>
      </c>
      <c r="AS15844" t="s">
        <v>15629</v>
      </c>
    </row>
    <row r="15845" spans="43:45" x14ac:dyDescent="0.25">
      <c r="AQ15845" s="89">
        <v>10060891</v>
      </c>
      <c r="AR15845" s="90" t="str">
        <f t="shared" si="255"/>
        <v>O</v>
      </c>
      <c r="AS15845" t="s">
        <v>15630</v>
      </c>
    </row>
    <row r="15846" spans="43:45" x14ac:dyDescent="0.25">
      <c r="AQ15846" s="89">
        <v>10060892</v>
      </c>
      <c r="AR15846" s="90" t="str">
        <f t="shared" si="255"/>
        <v>O</v>
      </c>
      <c r="AS15846" t="s">
        <v>15631</v>
      </c>
    </row>
    <row r="15847" spans="43:45" x14ac:dyDescent="0.25">
      <c r="AQ15847" s="89">
        <v>10060899</v>
      </c>
      <c r="AR15847" s="90" t="str">
        <f t="shared" si="255"/>
        <v>O</v>
      </c>
      <c r="AS15847" t="s">
        <v>15632</v>
      </c>
    </row>
    <row r="15848" spans="43:45" x14ac:dyDescent="0.25">
      <c r="AQ15848" s="89">
        <v>10060902</v>
      </c>
      <c r="AR15848" s="90" t="str">
        <f t="shared" si="255"/>
        <v>O</v>
      </c>
      <c r="AS15848" t="s">
        <v>15633</v>
      </c>
    </row>
    <row r="15849" spans="43:45" x14ac:dyDescent="0.25">
      <c r="AQ15849" s="89">
        <v>10060904</v>
      </c>
      <c r="AR15849" s="90" t="str">
        <f t="shared" si="255"/>
        <v>O</v>
      </c>
      <c r="AS15849" t="s">
        <v>15634</v>
      </c>
    </row>
    <row r="15850" spans="43:45" x14ac:dyDescent="0.25">
      <c r="AQ15850" s="89">
        <v>10060905</v>
      </c>
      <c r="AR15850" s="90" t="str">
        <f t="shared" si="255"/>
        <v>O</v>
      </c>
      <c r="AS15850" t="s">
        <v>15635</v>
      </c>
    </row>
    <row r="15851" spans="43:45" x14ac:dyDescent="0.25">
      <c r="AQ15851" s="89">
        <v>10060908</v>
      </c>
      <c r="AR15851" s="90" t="str">
        <f t="shared" si="255"/>
        <v>O</v>
      </c>
      <c r="AS15851" t="s">
        <v>15636</v>
      </c>
    </row>
    <row r="15852" spans="43:45" x14ac:dyDescent="0.25">
      <c r="AQ15852" s="89">
        <v>10060910</v>
      </c>
      <c r="AR15852" s="90" t="str">
        <f t="shared" si="255"/>
        <v>O</v>
      </c>
      <c r="AS15852" t="s">
        <v>15637</v>
      </c>
    </row>
    <row r="15853" spans="43:45" x14ac:dyDescent="0.25">
      <c r="AQ15853" s="89">
        <v>10061115</v>
      </c>
      <c r="AR15853" s="90" t="str">
        <f t="shared" si="255"/>
        <v>O</v>
      </c>
      <c r="AS15853" t="s">
        <v>15638</v>
      </c>
    </row>
    <row r="15854" spans="43:45" x14ac:dyDescent="0.25">
      <c r="AQ15854" s="89">
        <v>10061336</v>
      </c>
      <c r="AR15854" s="90" t="str">
        <f t="shared" si="255"/>
        <v>O</v>
      </c>
      <c r="AS15854" t="s">
        <v>15639</v>
      </c>
    </row>
    <row r="15855" spans="43:45" x14ac:dyDescent="0.25">
      <c r="AQ15855" s="89">
        <v>10061518</v>
      </c>
      <c r="AR15855" s="90" t="str">
        <f t="shared" si="255"/>
        <v>O</v>
      </c>
      <c r="AS15855" t="s">
        <v>15640</v>
      </c>
    </row>
    <row r="15856" spans="43:45" x14ac:dyDescent="0.25">
      <c r="AQ15856" s="89">
        <v>10061525</v>
      </c>
      <c r="AR15856" s="90" t="str">
        <f t="shared" si="255"/>
        <v>O</v>
      </c>
      <c r="AS15856" t="s">
        <v>15641</v>
      </c>
    </row>
    <row r="15857" spans="43:45" x14ac:dyDescent="0.25">
      <c r="AQ15857" s="89">
        <v>10061547</v>
      </c>
      <c r="AR15857" s="90" t="str">
        <f t="shared" si="255"/>
        <v>O</v>
      </c>
      <c r="AS15857" t="s">
        <v>15642</v>
      </c>
    </row>
    <row r="15858" spans="43:45" x14ac:dyDescent="0.25">
      <c r="AQ15858" s="89">
        <v>10061645</v>
      </c>
      <c r="AR15858" s="90" t="str">
        <f t="shared" si="255"/>
        <v>O</v>
      </c>
      <c r="AS15858" t="s">
        <v>15643</v>
      </c>
    </row>
    <row r="15859" spans="43:45" x14ac:dyDescent="0.25">
      <c r="AQ15859" s="89">
        <v>10061849</v>
      </c>
      <c r="AR15859" s="90" t="str">
        <f t="shared" si="255"/>
        <v>O</v>
      </c>
      <c r="AS15859" t="s">
        <v>15644</v>
      </c>
    </row>
    <row r="15860" spans="43:45" x14ac:dyDescent="0.25">
      <c r="AQ15860" s="89">
        <v>10061859</v>
      </c>
      <c r="AR15860" s="90" t="str">
        <f t="shared" si="255"/>
        <v>O</v>
      </c>
      <c r="AS15860" t="s">
        <v>15645</v>
      </c>
    </row>
    <row r="15861" spans="43:45" x14ac:dyDescent="0.25">
      <c r="AQ15861" s="89">
        <v>10061868</v>
      </c>
      <c r="AR15861" s="90" t="str">
        <f t="shared" si="255"/>
        <v>O</v>
      </c>
      <c r="AS15861" t="s">
        <v>15646</v>
      </c>
    </row>
    <row r="15862" spans="43:45" x14ac:dyDescent="0.25">
      <c r="AQ15862" s="89">
        <v>10061903</v>
      </c>
      <c r="AR15862" s="90" t="str">
        <f t="shared" si="255"/>
        <v>O</v>
      </c>
      <c r="AS15862" t="s">
        <v>15647</v>
      </c>
    </row>
    <row r="15863" spans="43:45" x14ac:dyDescent="0.25">
      <c r="AQ15863" s="89">
        <v>10062320</v>
      </c>
      <c r="AR15863" s="90" t="str">
        <f t="shared" si="255"/>
        <v>O</v>
      </c>
      <c r="AS15863" t="s">
        <v>15648</v>
      </c>
    </row>
    <row r="15864" spans="43:45" x14ac:dyDescent="0.25">
      <c r="AQ15864" s="89">
        <v>10062409</v>
      </c>
      <c r="AR15864" s="90" t="str">
        <f t="shared" si="255"/>
        <v>O</v>
      </c>
      <c r="AS15864" t="s">
        <v>15649</v>
      </c>
    </row>
    <row r="15865" spans="43:45" x14ac:dyDescent="0.25">
      <c r="AQ15865" s="89">
        <v>10062415</v>
      </c>
      <c r="AR15865" s="90" t="str">
        <f t="shared" si="255"/>
        <v>O</v>
      </c>
      <c r="AS15865" t="s">
        <v>15650</v>
      </c>
    </row>
    <row r="15866" spans="43:45" x14ac:dyDescent="0.25">
      <c r="AQ15866" s="89">
        <v>10062422</v>
      </c>
      <c r="AR15866" s="90" t="str">
        <f t="shared" si="255"/>
        <v>O</v>
      </c>
      <c r="AS15866" t="s">
        <v>15651</v>
      </c>
    </row>
    <row r="15867" spans="43:45" x14ac:dyDescent="0.25">
      <c r="AQ15867" s="89">
        <v>10062423</v>
      </c>
      <c r="AR15867" s="90" t="str">
        <f t="shared" si="255"/>
        <v>O</v>
      </c>
      <c r="AS15867" t="s">
        <v>15652</v>
      </c>
    </row>
    <row r="15868" spans="43:45" x14ac:dyDescent="0.25">
      <c r="AQ15868" s="89">
        <v>10062431</v>
      </c>
      <c r="AR15868" s="90" t="str">
        <f t="shared" si="255"/>
        <v>O</v>
      </c>
      <c r="AS15868" t="s">
        <v>15653</v>
      </c>
    </row>
    <row r="15869" spans="43:45" x14ac:dyDescent="0.25">
      <c r="AQ15869" s="89">
        <v>10062434</v>
      </c>
      <c r="AR15869" s="90" t="str">
        <f t="shared" si="255"/>
        <v>O</v>
      </c>
      <c r="AS15869" t="s">
        <v>15654</v>
      </c>
    </row>
    <row r="15870" spans="43:45" x14ac:dyDescent="0.25">
      <c r="AQ15870" s="89">
        <v>10062438</v>
      </c>
      <c r="AR15870" s="90" t="str">
        <f t="shared" si="255"/>
        <v>O</v>
      </c>
      <c r="AS15870" t="s">
        <v>15655</v>
      </c>
    </row>
    <row r="15871" spans="43:45" x14ac:dyDescent="0.25">
      <c r="AQ15871" s="89">
        <v>10062442</v>
      </c>
      <c r="AR15871" s="90" t="str">
        <f t="shared" si="255"/>
        <v>O</v>
      </c>
      <c r="AS15871" t="s">
        <v>15656</v>
      </c>
    </row>
    <row r="15872" spans="43:45" x14ac:dyDescent="0.25">
      <c r="AQ15872" s="89">
        <v>10062448</v>
      </c>
      <c r="AR15872" s="90" t="str">
        <f t="shared" si="255"/>
        <v>O</v>
      </c>
      <c r="AS15872" t="s">
        <v>15657</v>
      </c>
    </row>
    <row r="15873" spans="43:45" x14ac:dyDescent="0.25">
      <c r="AQ15873" s="89">
        <v>10062449</v>
      </c>
      <c r="AR15873" s="90" t="str">
        <f t="shared" si="255"/>
        <v>O</v>
      </c>
      <c r="AS15873" t="s">
        <v>15658</v>
      </c>
    </row>
    <row r="15874" spans="43:45" x14ac:dyDescent="0.25">
      <c r="AQ15874" s="89">
        <v>10062451</v>
      </c>
      <c r="AR15874" s="90" t="str">
        <f t="shared" si="255"/>
        <v>O</v>
      </c>
      <c r="AS15874" t="s">
        <v>15659</v>
      </c>
    </row>
    <row r="15875" spans="43:45" x14ac:dyDescent="0.25">
      <c r="AQ15875" s="89">
        <v>10057743</v>
      </c>
      <c r="AR15875" s="90" t="str">
        <f t="shared" si="255"/>
        <v>O</v>
      </c>
      <c r="AS15875" t="s">
        <v>15660</v>
      </c>
    </row>
    <row r="15876" spans="43:45" x14ac:dyDescent="0.25">
      <c r="AQ15876" s="89">
        <v>10058610</v>
      </c>
      <c r="AR15876" s="90" t="str">
        <f t="shared" si="255"/>
        <v>O</v>
      </c>
      <c r="AS15876" t="s">
        <v>15661</v>
      </c>
    </row>
    <row r="15877" spans="43:45" x14ac:dyDescent="0.25">
      <c r="AQ15877" s="89">
        <v>10058611</v>
      </c>
      <c r="AR15877" s="90" t="str">
        <f t="shared" si="255"/>
        <v>O</v>
      </c>
      <c r="AS15877" t="s">
        <v>15662</v>
      </c>
    </row>
    <row r="15878" spans="43:45" x14ac:dyDescent="0.25">
      <c r="AQ15878" s="89">
        <v>10058613</v>
      </c>
      <c r="AR15878" s="90" t="str">
        <f t="shared" si="255"/>
        <v>O</v>
      </c>
      <c r="AS15878" t="s">
        <v>15663</v>
      </c>
    </row>
    <row r="15879" spans="43:45" x14ac:dyDescent="0.25">
      <c r="AQ15879" s="89">
        <v>10058616</v>
      </c>
      <c r="AR15879" s="90" t="str">
        <f t="shared" si="255"/>
        <v>O</v>
      </c>
      <c r="AS15879" t="s">
        <v>15664</v>
      </c>
    </row>
    <row r="15880" spans="43:45" x14ac:dyDescent="0.25">
      <c r="AQ15880" s="89">
        <v>10058617</v>
      </c>
      <c r="AR15880" s="90" t="str">
        <f t="shared" si="255"/>
        <v>O</v>
      </c>
      <c r="AS15880" t="s">
        <v>15665</v>
      </c>
    </row>
    <row r="15881" spans="43:45" x14ac:dyDescent="0.25">
      <c r="AQ15881" s="89">
        <v>10058618</v>
      </c>
      <c r="AR15881" s="90" t="str">
        <f t="shared" ref="AR15881:AR15944" si="256">IF(ISNA(VLOOKUP(AQ15881,$BP$18:$BQ$356,2,FALSE))=TRUE,"O",VLOOKUP(AQ15881,$BP$18:$BQ$356,2,FALSE))</f>
        <v>O</v>
      </c>
      <c r="AS15881" t="s">
        <v>15666</v>
      </c>
    </row>
    <row r="15882" spans="43:45" x14ac:dyDescent="0.25">
      <c r="AQ15882" s="89">
        <v>10058619</v>
      </c>
      <c r="AR15882" s="90" t="str">
        <f t="shared" si="256"/>
        <v>O</v>
      </c>
      <c r="AS15882" t="s">
        <v>15667</v>
      </c>
    </row>
    <row r="15883" spans="43:45" x14ac:dyDescent="0.25">
      <c r="AQ15883" s="89">
        <v>10058621</v>
      </c>
      <c r="AR15883" s="90" t="str">
        <f t="shared" si="256"/>
        <v>O</v>
      </c>
      <c r="AS15883" t="s">
        <v>15668</v>
      </c>
    </row>
    <row r="15884" spans="43:45" x14ac:dyDescent="0.25">
      <c r="AQ15884" s="89">
        <v>10058623</v>
      </c>
      <c r="AR15884" s="90" t="str">
        <f t="shared" si="256"/>
        <v>O</v>
      </c>
      <c r="AS15884" t="s">
        <v>15669</v>
      </c>
    </row>
    <row r="15885" spans="43:45" x14ac:dyDescent="0.25">
      <c r="AQ15885" s="89">
        <v>10058629</v>
      </c>
      <c r="AR15885" s="90" t="str">
        <f t="shared" si="256"/>
        <v>O</v>
      </c>
      <c r="AS15885" t="s">
        <v>6205</v>
      </c>
    </row>
    <row r="15886" spans="43:45" x14ac:dyDescent="0.25">
      <c r="AQ15886" s="89">
        <v>10058634</v>
      </c>
      <c r="AR15886" s="90" t="str">
        <f t="shared" si="256"/>
        <v>O</v>
      </c>
      <c r="AS15886" t="s">
        <v>15670</v>
      </c>
    </row>
    <row r="15887" spans="43:45" x14ac:dyDescent="0.25">
      <c r="AQ15887" s="89">
        <v>10058635</v>
      </c>
      <c r="AR15887" s="90" t="str">
        <f t="shared" si="256"/>
        <v>O</v>
      </c>
      <c r="AS15887" t="s">
        <v>15671</v>
      </c>
    </row>
    <row r="15888" spans="43:45" x14ac:dyDescent="0.25">
      <c r="AQ15888" s="89">
        <v>10058636</v>
      </c>
      <c r="AR15888" s="90" t="str">
        <f t="shared" si="256"/>
        <v>O</v>
      </c>
      <c r="AS15888" t="s">
        <v>15672</v>
      </c>
    </row>
    <row r="15889" spans="43:45" x14ac:dyDescent="0.25">
      <c r="AQ15889" s="89">
        <v>10058641</v>
      </c>
      <c r="AR15889" s="90" t="str">
        <f t="shared" si="256"/>
        <v>O</v>
      </c>
      <c r="AS15889" t="s">
        <v>6932</v>
      </c>
    </row>
    <row r="15890" spans="43:45" x14ac:dyDescent="0.25">
      <c r="AQ15890" s="89">
        <v>10058643</v>
      </c>
      <c r="AR15890" s="90" t="str">
        <f t="shared" si="256"/>
        <v>O</v>
      </c>
      <c r="AS15890" t="s">
        <v>15673</v>
      </c>
    </row>
    <row r="15891" spans="43:45" x14ac:dyDescent="0.25">
      <c r="AQ15891" s="89">
        <v>10058646</v>
      </c>
      <c r="AR15891" s="90" t="str">
        <f t="shared" si="256"/>
        <v>O</v>
      </c>
      <c r="AS15891" t="s">
        <v>15674</v>
      </c>
    </row>
    <row r="15892" spans="43:45" x14ac:dyDescent="0.25">
      <c r="AQ15892" s="89">
        <v>10058647</v>
      </c>
      <c r="AR15892" s="90" t="str">
        <f t="shared" si="256"/>
        <v>O</v>
      </c>
      <c r="AS15892" t="s">
        <v>15675</v>
      </c>
    </row>
    <row r="15893" spans="43:45" x14ac:dyDescent="0.25">
      <c r="AQ15893" s="89">
        <v>10058650</v>
      </c>
      <c r="AR15893" s="90" t="str">
        <f t="shared" si="256"/>
        <v>O</v>
      </c>
      <c r="AS15893" t="s">
        <v>15676</v>
      </c>
    </row>
    <row r="15894" spans="43:45" x14ac:dyDescent="0.25">
      <c r="AQ15894" s="89">
        <v>10058654</v>
      </c>
      <c r="AR15894" s="90" t="str">
        <f t="shared" si="256"/>
        <v>O</v>
      </c>
      <c r="AS15894" t="s">
        <v>15677</v>
      </c>
    </row>
    <row r="15895" spans="43:45" x14ac:dyDescent="0.25">
      <c r="AQ15895" s="89">
        <v>10058027</v>
      </c>
      <c r="AR15895" s="90" t="str">
        <f t="shared" si="256"/>
        <v>O</v>
      </c>
      <c r="AS15895" t="s">
        <v>15678</v>
      </c>
    </row>
    <row r="15896" spans="43:45" x14ac:dyDescent="0.25">
      <c r="AQ15896" s="89">
        <v>10059534</v>
      </c>
      <c r="AR15896" s="90" t="str">
        <f t="shared" si="256"/>
        <v>O</v>
      </c>
      <c r="AS15896" t="s">
        <v>15679</v>
      </c>
    </row>
    <row r="15897" spans="43:45" x14ac:dyDescent="0.25">
      <c r="AQ15897" s="89">
        <v>10059540</v>
      </c>
      <c r="AR15897" s="90" t="str">
        <f t="shared" si="256"/>
        <v>O</v>
      </c>
      <c r="AS15897" t="s">
        <v>15680</v>
      </c>
    </row>
    <row r="15898" spans="43:45" x14ac:dyDescent="0.25">
      <c r="AQ15898" s="89">
        <v>10059541</v>
      </c>
      <c r="AR15898" s="90" t="str">
        <f t="shared" si="256"/>
        <v>O</v>
      </c>
      <c r="AS15898" t="s">
        <v>9139</v>
      </c>
    </row>
    <row r="15899" spans="43:45" x14ac:dyDescent="0.25">
      <c r="AQ15899" s="89">
        <v>10059545</v>
      </c>
      <c r="AR15899" s="90" t="str">
        <f t="shared" si="256"/>
        <v>O</v>
      </c>
      <c r="AS15899" t="s">
        <v>15681</v>
      </c>
    </row>
    <row r="15900" spans="43:45" x14ac:dyDescent="0.25">
      <c r="AQ15900" s="89">
        <v>10059546</v>
      </c>
      <c r="AR15900" s="90" t="str">
        <f t="shared" si="256"/>
        <v>O</v>
      </c>
      <c r="AS15900" t="s">
        <v>15682</v>
      </c>
    </row>
    <row r="15901" spans="43:45" x14ac:dyDescent="0.25">
      <c r="AQ15901" s="89">
        <v>10059547</v>
      </c>
      <c r="AR15901" s="90" t="str">
        <f t="shared" si="256"/>
        <v>O</v>
      </c>
      <c r="AS15901" t="s">
        <v>15683</v>
      </c>
    </row>
    <row r="15902" spans="43:45" x14ac:dyDescent="0.25">
      <c r="AQ15902" s="89">
        <v>10059548</v>
      </c>
      <c r="AR15902" s="90" t="str">
        <f t="shared" si="256"/>
        <v>O</v>
      </c>
      <c r="AS15902" t="s">
        <v>15684</v>
      </c>
    </row>
    <row r="15903" spans="43:45" x14ac:dyDescent="0.25">
      <c r="AQ15903" s="89">
        <v>10059551</v>
      </c>
      <c r="AR15903" s="90" t="str">
        <f t="shared" si="256"/>
        <v>O</v>
      </c>
      <c r="AS15903" t="s">
        <v>15685</v>
      </c>
    </row>
    <row r="15904" spans="43:45" x14ac:dyDescent="0.25">
      <c r="AQ15904" s="89">
        <v>10059562</v>
      </c>
      <c r="AR15904" s="90" t="str">
        <f t="shared" si="256"/>
        <v>O</v>
      </c>
      <c r="AS15904" t="s">
        <v>7367</v>
      </c>
    </row>
    <row r="15905" spans="43:45" x14ac:dyDescent="0.25">
      <c r="AQ15905" s="89">
        <v>10059564</v>
      </c>
      <c r="AR15905" s="90" t="str">
        <f t="shared" si="256"/>
        <v>O</v>
      </c>
      <c r="AS15905" t="s">
        <v>15686</v>
      </c>
    </row>
    <row r="15906" spans="43:45" x14ac:dyDescent="0.25">
      <c r="AQ15906" s="89">
        <v>10059565</v>
      </c>
      <c r="AR15906" s="90" t="str">
        <f t="shared" si="256"/>
        <v>O</v>
      </c>
      <c r="AS15906" t="s">
        <v>15687</v>
      </c>
    </row>
    <row r="15907" spans="43:45" x14ac:dyDescent="0.25">
      <c r="AQ15907" s="89">
        <v>10059566</v>
      </c>
      <c r="AR15907" s="90" t="str">
        <f t="shared" si="256"/>
        <v>O</v>
      </c>
      <c r="AS15907" t="s">
        <v>15688</v>
      </c>
    </row>
    <row r="15908" spans="43:45" x14ac:dyDescent="0.25">
      <c r="AQ15908" s="89">
        <v>10059569</v>
      </c>
      <c r="AR15908" s="90" t="str">
        <f t="shared" si="256"/>
        <v>O</v>
      </c>
      <c r="AS15908" t="s">
        <v>15689</v>
      </c>
    </row>
    <row r="15909" spans="43:45" x14ac:dyDescent="0.25">
      <c r="AQ15909" s="89">
        <v>10059570</v>
      </c>
      <c r="AR15909" s="90" t="str">
        <f t="shared" si="256"/>
        <v>O</v>
      </c>
      <c r="AS15909" t="s">
        <v>15690</v>
      </c>
    </row>
    <row r="15910" spans="43:45" x14ac:dyDescent="0.25">
      <c r="AQ15910" s="89">
        <v>10059571</v>
      </c>
      <c r="AR15910" s="90" t="str">
        <f t="shared" si="256"/>
        <v>O</v>
      </c>
      <c r="AS15910" t="s">
        <v>15691</v>
      </c>
    </row>
    <row r="15911" spans="43:45" x14ac:dyDescent="0.25">
      <c r="AQ15911" s="89">
        <v>10059574</v>
      </c>
      <c r="AR15911" s="90" t="str">
        <f t="shared" si="256"/>
        <v>O</v>
      </c>
      <c r="AS15911" t="s">
        <v>7158</v>
      </c>
    </row>
    <row r="15912" spans="43:45" x14ac:dyDescent="0.25">
      <c r="AQ15912" s="89">
        <v>10059582</v>
      </c>
      <c r="AR15912" s="90" t="str">
        <f t="shared" si="256"/>
        <v>O</v>
      </c>
      <c r="AS15912" t="s">
        <v>7939</v>
      </c>
    </row>
    <row r="15913" spans="43:45" x14ac:dyDescent="0.25">
      <c r="AQ15913" s="89">
        <v>10059583</v>
      </c>
      <c r="AR15913" s="90" t="str">
        <f t="shared" si="256"/>
        <v>O</v>
      </c>
      <c r="AS15913" t="s">
        <v>15692</v>
      </c>
    </row>
    <row r="15914" spans="43:45" x14ac:dyDescent="0.25">
      <c r="AQ15914" s="89">
        <v>10060916</v>
      </c>
      <c r="AR15914" s="90" t="str">
        <f t="shared" si="256"/>
        <v>O</v>
      </c>
      <c r="AS15914" t="s">
        <v>15693</v>
      </c>
    </row>
    <row r="15915" spans="43:45" x14ac:dyDescent="0.25">
      <c r="AQ15915" s="89">
        <v>10060918</v>
      </c>
      <c r="AR15915" s="90" t="str">
        <f t="shared" si="256"/>
        <v>O</v>
      </c>
      <c r="AS15915" t="s">
        <v>10488</v>
      </c>
    </row>
    <row r="15916" spans="43:45" x14ac:dyDescent="0.25">
      <c r="AQ15916" s="89">
        <v>10060921</v>
      </c>
      <c r="AR15916" s="90" t="str">
        <f t="shared" si="256"/>
        <v>O</v>
      </c>
      <c r="AS15916" t="s">
        <v>15694</v>
      </c>
    </row>
    <row r="15917" spans="43:45" x14ac:dyDescent="0.25">
      <c r="AQ15917" s="89">
        <v>10060927</v>
      </c>
      <c r="AR15917" s="90" t="str">
        <f t="shared" si="256"/>
        <v>O</v>
      </c>
      <c r="AS15917" t="s">
        <v>15695</v>
      </c>
    </row>
    <row r="15918" spans="43:45" x14ac:dyDescent="0.25">
      <c r="AQ15918" s="89">
        <v>10060929</v>
      </c>
      <c r="AR15918" s="90" t="str">
        <f t="shared" si="256"/>
        <v>O</v>
      </c>
      <c r="AS15918" t="s">
        <v>15696</v>
      </c>
    </row>
    <row r="15919" spans="43:45" x14ac:dyDescent="0.25">
      <c r="AQ15919" s="89">
        <v>10060932</v>
      </c>
      <c r="AR15919" s="90" t="str">
        <f t="shared" si="256"/>
        <v>O</v>
      </c>
      <c r="AS15919" t="s">
        <v>15697</v>
      </c>
    </row>
    <row r="15920" spans="43:45" x14ac:dyDescent="0.25">
      <c r="AQ15920" s="89">
        <v>10060933</v>
      </c>
      <c r="AR15920" s="90" t="str">
        <f t="shared" si="256"/>
        <v>O</v>
      </c>
      <c r="AS15920" t="s">
        <v>15698</v>
      </c>
    </row>
    <row r="15921" spans="43:45" x14ac:dyDescent="0.25">
      <c r="AQ15921" s="89">
        <v>10060934</v>
      </c>
      <c r="AR15921" s="90" t="str">
        <f t="shared" si="256"/>
        <v>O</v>
      </c>
      <c r="AS15921" t="s">
        <v>15699</v>
      </c>
    </row>
    <row r="15922" spans="43:45" x14ac:dyDescent="0.25">
      <c r="AQ15922" s="89">
        <v>10060936</v>
      </c>
      <c r="AR15922" s="90" t="str">
        <f t="shared" si="256"/>
        <v>O</v>
      </c>
      <c r="AS15922" t="s">
        <v>15700</v>
      </c>
    </row>
    <row r="15923" spans="43:45" x14ac:dyDescent="0.25">
      <c r="AQ15923" s="89">
        <v>10060939</v>
      </c>
      <c r="AR15923" s="90" t="str">
        <f t="shared" si="256"/>
        <v>O</v>
      </c>
      <c r="AS15923" t="s">
        <v>15701</v>
      </c>
    </row>
    <row r="15924" spans="43:45" x14ac:dyDescent="0.25">
      <c r="AQ15924" s="89">
        <v>10060943</v>
      </c>
      <c r="AR15924" s="90" t="str">
        <f t="shared" si="256"/>
        <v>O</v>
      </c>
      <c r="AS15924" t="s">
        <v>15702</v>
      </c>
    </row>
    <row r="15925" spans="43:45" x14ac:dyDescent="0.25">
      <c r="AQ15925" s="89">
        <v>10060951</v>
      </c>
      <c r="AR15925" s="90" t="str">
        <f t="shared" si="256"/>
        <v>O</v>
      </c>
      <c r="AS15925" t="s">
        <v>15703</v>
      </c>
    </row>
    <row r="15926" spans="43:45" x14ac:dyDescent="0.25">
      <c r="AQ15926" s="89">
        <v>10060954</v>
      </c>
      <c r="AR15926" s="90" t="str">
        <f t="shared" si="256"/>
        <v>O</v>
      </c>
      <c r="AS15926" t="s">
        <v>15704</v>
      </c>
    </row>
    <row r="15927" spans="43:45" x14ac:dyDescent="0.25">
      <c r="AQ15927" s="89">
        <v>10060956</v>
      </c>
      <c r="AR15927" s="90" t="str">
        <f t="shared" si="256"/>
        <v>O</v>
      </c>
      <c r="AS15927" t="s">
        <v>15705</v>
      </c>
    </row>
    <row r="15928" spans="43:45" x14ac:dyDescent="0.25">
      <c r="AQ15928" s="89">
        <v>10060959</v>
      </c>
      <c r="AR15928" s="90" t="str">
        <f t="shared" si="256"/>
        <v>O</v>
      </c>
      <c r="AS15928" t="s">
        <v>15706</v>
      </c>
    </row>
    <row r="15929" spans="43:45" x14ac:dyDescent="0.25">
      <c r="AQ15929" s="89">
        <v>10060964</v>
      </c>
      <c r="AR15929" s="90" t="str">
        <f t="shared" si="256"/>
        <v>O</v>
      </c>
      <c r="AS15929" t="s">
        <v>15707</v>
      </c>
    </row>
    <row r="15930" spans="43:45" x14ac:dyDescent="0.25">
      <c r="AQ15930" s="89">
        <v>10063669</v>
      </c>
      <c r="AR15930" s="90" t="str">
        <f t="shared" si="256"/>
        <v>O</v>
      </c>
      <c r="AS15930" t="s">
        <v>15708</v>
      </c>
    </row>
    <row r="15931" spans="43:45" x14ac:dyDescent="0.25">
      <c r="AQ15931" s="89">
        <v>10063722</v>
      </c>
      <c r="AR15931" s="90" t="str">
        <f t="shared" si="256"/>
        <v>O</v>
      </c>
      <c r="AS15931" t="s">
        <v>15709</v>
      </c>
    </row>
    <row r="15932" spans="43:45" x14ac:dyDescent="0.25">
      <c r="AQ15932" s="89">
        <v>10063734</v>
      </c>
      <c r="AR15932" s="90" t="str">
        <f t="shared" si="256"/>
        <v>O</v>
      </c>
      <c r="AS15932" t="s">
        <v>15710</v>
      </c>
    </row>
    <row r="15933" spans="43:45" x14ac:dyDescent="0.25">
      <c r="AQ15933" s="89">
        <v>10063736</v>
      </c>
      <c r="AR15933" s="90" t="str">
        <f t="shared" si="256"/>
        <v>O</v>
      </c>
      <c r="AS15933" t="s">
        <v>15711</v>
      </c>
    </row>
    <row r="15934" spans="43:45" x14ac:dyDescent="0.25">
      <c r="AQ15934" s="89">
        <v>10063744</v>
      </c>
      <c r="AR15934" s="90" t="str">
        <f t="shared" si="256"/>
        <v>O</v>
      </c>
      <c r="AS15934" t="s">
        <v>15712</v>
      </c>
    </row>
    <row r="15935" spans="43:45" x14ac:dyDescent="0.25">
      <c r="AQ15935" s="89">
        <v>10063775</v>
      </c>
      <c r="AR15935" s="90" t="str">
        <f t="shared" si="256"/>
        <v>O</v>
      </c>
      <c r="AS15935" t="s">
        <v>15713</v>
      </c>
    </row>
    <row r="15936" spans="43:45" x14ac:dyDescent="0.25">
      <c r="AQ15936" s="89">
        <v>10063777</v>
      </c>
      <c r="AR15936" s="90" t="str">
        <f t="shared" si="256"/>
        <v>O</v>
      </c>
      <c r="AS15936" t="s">
        <v>15714</v>
      </c>
    </row>
    <row r="15937" spans="43:45" x14ac:dyDescent="0.25">
      <c r="AQ15937" s="89">
        <v>10063851</v>
      </c>
      <c r="AR15937" s="90" t="str">
        <f t="shared" si="256"/>
        <v>O</v>
      </c>
      <c r="AS15937" t="s">
        <v>15715</v>
      </c>
    </row>
    <row r="15938" spans="43:45" x14ac:dyDescent="0.25">
      <c r="AQ15938" s="89">
        <v>10063857</v>
      </c>
      <c r="AR15938" s="90" t="str">
        <f t="shared" si="256"/>
        <v>O</v>
      </c>
      <c r="AS15938" t="s">
        <v>15716</v>
      </c>
    </row>
    <row r="15939" spans="43:45" x14ac:dyDescent="0.25">
      <c r="AQ15939" s="89">
        <v>10063876</v>
      </c>
      <c r="AR15939" s="90" t="str">
        <f t="shared" si="256"/>
        <v>O</v>
      </c>
      <c r="AS15939" t="s">
        <v>15717</v>
      </c>
    </row>
    <row r="15940" spans="43:45" x14ac:dyDescent="0.25">
      <c r="AQ15940" s="89">
        <v>10063929</v>
      </c>
      <c r="AR15940" s="90" t="str">
        <f t="shared" si="256"/>
        <v>O</v>
      </c>
      <c r="AS15940" t="s">
        <v>15718</v>
      </c>
    </row>
    <row r="15941" spans="43:45" x14ac:dyDescent="0.25">
      <c r="AQ15941" s="89">
        <v>10063938</v>
      </c>
      <c r="AR15941" s="90" t="str">
        <f t="shared" si="256"/>
        <v>O</v>
      </c>
      <c r="AS15941" t="s">
        <v>15719</v>
      </c>
    </row>
    <row r="15942" spans="43:45" x14ac:dyDescent="0.25">
      <c r="AQ15942" s="89">
        <v>10064175</v>
      </c>
      <c r="AR15942" s="90" t="str">
        <f t="shared" si="256"/>
        <v>O</v>
      </c>
      <c r="AS15942" t="s">
        <v>15720</v>
      </c>
    </row>
    <row r="15943" spans="43:45" x14ac:dyDescent="0.25">
      <c r="AQ15943" s="89">
        <v>10064539</v>
      </c>
      <c r="AR15943" s="90" t="str">
        <f t="shared" si="256"/>
        <v>O</v>
      </c>
      <c r="AS15943" t="s">
        <v>15721</v>
      </c>
    </row>
    <row r="15944" spans="43:45" x14ac:dyDescent="0.25">
      <c r="AQ15944" s="89">
        <v>10064564</v>
      </c>
      <c r="AR15944" s="90" t="str">
        <f t="shared" si="256"/>
        <v>O</v>
      </c>
      <c r="AS15944" t="s">
        <v>15722</v>
      </c>
    </row>
    <row r="15945" spans="43:45" x14ac:dyDescent="0.25">
      <c r="AQ15945" s="89">
        <v>10065177</v>
      </c>
      <c r="AR15945" s="90" t="str">
        <f t="shared" ref="AR15945:AR16008" si="257">IF(ISNA(VLOOKUP(AQ15945,$BP$18:$BQ$356,2,FALSE))=TRUE,"O",VLOOKUP(AQ15945,$BP$18:$BQ$356,2,FALSE))</f>
        <v>O</v>
      </c>
      <c r="AS15945" t="s">
        <v>15723</v>
      </c>
    </row>
    <row r="15946" spans="43:45" x14ac:dyDescent="0.25">
      <c r="AQ15946" s="89">
        <v>10065189</v>
      </c>
      <c r="AR15946" s="90" t="str">
        <f t="shared" si="257"/>
        <v>O</v>
      </c>
      <c r="AS15946" t="s">
        <v>15724</v>
      </c>
    </row>
    <row r="15947" spans="43:45" x14ac:dyDescent="0.25">
      <c r="AQ15947" s="89">
        <v>10065370</v>
      </c>
      <c r="AR15947" s="90" t="str">
        <f t="shared" si="257"/>
        <v>O</v>
      </c>
      <c r="AS15947" t="s">
        <v>15725</v>
      </c>
    </row>
    <row r="15948" spans="43:45" x14ac:dyDescent="0.25">
      <c r="AQ15948" s="89">
        <v>10063536</v>
      </c>
      <c r="AR15948" s="90" t="str">
        <f t="shared" si="257"/>
        <v>O</v>
      </c>
      <c r="AS15948" t="s">
        <v>15726</v>
      </c>
    </row>
    <row r="15949" spans="43:45" x14ac:dyDescent="0.25">
      <c r="AQ15949" s="89">
        <v>10063862</v>
      </c>
      <c r="AR15949" s="90" t="str">
        <f t="shared" si="257"/>
        <v>O</v>
      </c>
      <c r="AS15949" t="s">
        <v>15727</v>
      </c>
    </row>
    <row r="15950" spans="43:45" x14ac:dyDescent="0.25">
      <c r="AQ15950" s="89">
        <v>10064228</v>
      </c>
      <c r="AR15950" s="90" t="str">
        <f t="shared" si="257"/>
        <v>O</v>
      </c>
      <c r="AS15950" t="s">
        <v>15728</v>
      </c>
    </row>
    <row r="15951" spans="43:45" x14ac:dyDescent="0.25">
      <c r="AQ15951" s="89">
        <v>10064285</v>
      </c>
      <c r="AR15951" s="90" t="str">
        <f t="shared" si="257"/>
        <v>O</v>
      </c>
      <c r="AS15951" t="s">
        <v>15729</v>
      </c>
    </row>
    <row r="15952" spans="43:45" x14ac:dyDescent="0.25">
      <c r="AQ15952" s="89">
        <v>10064311</v>
      </c>
      <c r="AR15952" s="90" t="str">
        <f t="shared" si="257"/>
        <v>O</v>
      </c>
      <c r="AS15952" t="s">
        <v>15730</v>
      </c>
    </row>
    <row r="15953" spans="43:45" x14ac:dyDescent="0.25">
      <c r="AQ15953" s="89">
        <v>10064318</v>
      </c>
      <c r="AR15953" s="90" t="str">
        <f t="shared" si="257"/>
        <v>O</v>
      </c>
      <c r="AS15953" t="s">
        <v>15731</v>
      </c>
    </row>
    <row r="15954" spans="43:45" x14ac:dyDescent="0.25">
      <c r="AQ15954" s="89">
        <v>10064576</v>
      </c>
      <c r="AR15954" s="90" t="str">
        <f t="shared" si="257"/>
        <v>O</v>
      </c>
      <c r="AS15954" t="s">
        <v>15732</v>
      </c>
    </row>
    <row r="15955" spans="43:45" x14ac:dyDescent="0.25">
      <c r="AQ15955" s="89">
        <v>10065220</v>
      </c>
      <c r="AR15955" s="90" t="str">
        <f t="shared" si="257"/>
        <v>O</v>
      </c>
      <c r="AS15955" t="s">
        <v>15733</v>
      </c>
    </row>
    <row r="15956" spans="43:45" x14ac:dyDescent="0.25">
      <c r="AQ15956" s="89">
        <v>10065343</v>
      </c>
      <c r="AR15956" s="90" t="str">
        <f t="shared" si="257"/>
        <v>O</v>
      </c>
      <c r="AS15956" t="s">
        <v>15734</v>
      </c>
    </row>
    <row r="15957" spans="43:45" x14ac:dyDescent="0.25">
      <c r="AQ15957" s="89">
        <v>10065431</v>
      </c>
      <c r="AR15957" s="90" t="str">
        <f t="shared" si="257"/>
        <v>O</v>
      </c>
      <c r="AS15957" t="s">
        <v>15735</v>
      </c>
    </row>
    <row r="15958" spans="43:45" x14ac:dyDescent="0.25">
      <c r="AQ15958" s="89">
        <v>10063516</v>
      </c>
      <c r="AR15958" s="90" t="str">
        <f t="shared" si="257"/>
        <v>O</v>
      </c>
      <c r="AS15958" t="s">
        <v>15736</v>
      </c>
    </row>
    <row r="15959" spans="43:45" x14ac:dyDescent="0.25">
      <c r="AQ15959" s="89">
        <v>10063654</v>
      </c>
      <c r="AR15959" s="90" t="str">
        <f t="shared" si="257"/>
        <v>O</v>
      </c>
      <c r="AS15959" t="s">
        <v>15737</v>
      </c>
    </row>
    <row r="15960" spans="43:45" x14ac:dyDescent="0.25">
      <c r="AQ15960" s="89">
        <v>10063919</v>
      </c>
      <c r="AR15960" s="90" t="str">
        <f t="shared" si="257"/>
        <v>O</v>
      </c>
      <c r="AS15960" t="s">
        <v>15738</v>
      </c>
    </row>
    <row r="15961" spans="43:45" x14ac:dyDescent="0.25">
      <c r="AQ15961" s="89">
        <v>10063927</v>
      </c>
      <c r="AR15961" s="90" t="str">
        <f t="shared" si="257"/>
        <v>O</v>
      </c>
      <c r="AS15961" t="s">
        <v>15739</v>
      </c>
    </row>
    <row r="15962" spans="43:45" x14ac:dyDescent="0.25">
      <c r="AQ15962" s="89">
        <v>10063954</v>
      </c>
      <c r="AR15962" s="90" t="str">
        <f t="shared" si="257"/>
        <v>O</v>
      </c>
      <c r="AS15962" t="s">
        <v>15740</v>
      </c>
    </row>
    <row r="15963" spans="43:45" x14ac:dyDescent="0.25">
      <c r="AQ15963" s="89">
        <v>10064142</v>
      </c>
      <c r="AR15963" s="90" t="str">
        <f t="shared" si="257"/>
        <v>O</v>
      </c>
      <c r="AS15963" t="s">
        <v>15741</v>
      </c>
    </row>
    <row r="15964" spans="43:45" x14ac:dyDescent="0.25">
      <c r="AQ15964" s="89">
        <v>10064549</v>
      </c>
      <c r="AR15964" s="90" t="str">
        <f t="shared" si="257"/>
        <v>O</v>
      </c>
      <c r="AS15964" t="s">
        <v>15742</v>
      </c>
    </row>
    <row r="15965" spans="43:45" x14ac:dyDescent="0.25">
      <c r="AQ15965" s="89">
        <v>10064568</v>
      </c>
      <c r="AR15965" s="90" t="str">
        <f t="shared" si="257"/>
        <v>O</v>
      </c>
      <c r="AS15965" t="s">
        <v>15743</v>
      </c>
    </row>
    <row r="15966" spans="43:45" x14ac:dyDescent="0.25">
      <c r="AQ15966" s="89">
        <v>10064582</v>
      </c>
      <c r="AR15966" s="90" t="str">
        <f t="shared" si="257"/>
        <v>O</v>
      </c>
      <c r="AS15966" t="s">
        <v>15744</v>
      </c>
    </row>
    <row r="15967" spans="43:45" x14ac:dyDescent="0.25">
      <c r="AQ15967" s="89">
        <v>10064650</v>
      </c>
      <c r="AR15967" s="90" t="str">
        <f t="shared" si="257"/>
        <v>O</v>
      </c>
      <c r="AS15967" t="s">
        <v>15745</v>
      </c>
    </row>
    <row r="15968" spans="43:45" x14ac:dyDescent="0.25">
      <c r="AQ15968" s="89">
        <v>10065241</v>
      </c>
      <c r="AR15968" s="90" t="str">
        <f t="shared" si="257"/>
        <v>O</v>
      </c>
      <c r="AS15968" t="s">
        <v>15746</v>
      </c>
    </row>
    <row r="15969" spans="43:45" x14ac:dyDescent="0.25">
      <c r="AQ15969" s="89">
        <v>10065386</v>
      </c>
      <c r="AR15969" s="90" t="str">
        <f t="shared" si="257"/>
        <v>O</v>
      </c>
      <c r="AS15969" t="s">
        <v>15747</v>
      </c>
    </row>
    <row r="15970" spans="43:45" x14ac:dyDescent="0.25">
      <c r="AQ15970" s="89">
        <v>10063677</v>
      </c>
      <c r="AR15970" s="90" t="str">
        <f t="shared" si="257"/>
        <v>O</v>
      </c>
      <c r="AS15970" t="s">
        <v>15748</v>
      </c>
    </row>
    <row r="15971" spans="43:45" x14ac:dyDescent="0.25">
      <c r="AQ15971" s="89">
        <v>10063695</v>
      </c>
      <c r="AR15971" s="90" t="str">
        <f t="shared" si="257"/>
        <v>O</v>
      </c>
      <c r="AS15971" t="s">
        <v>15749</v>
      </c>
    </row>
    <row r="15972" spans="43:45" x14ac:dyDescent="0.25">
      <c r="AQ15972" s="89">
        <v>10063717</v>
      </c>
      <c r="AR15972" s="90" t="str">
        <f t="shared" si="257"/>
        <v>O</v>
      </c>
      <c r="AS15972" t="s">
        <v>15750</v>
      </c>
    </row>
    <row r="15973" spans="43:45" x14ac:dyDescent="0.25">
      <c r="AQ15973" s="89">
        <v>10063719</v>
      </c>
      <c r="AR15973" s="90" t="str">
        <f t="shared" si="257"/>
        <v>O</v>
      </c>
      <c r="AS15973" t="s">
        <v>15751</v>
      </c>
    </row>
    <row r="15974" spans="43:45" x14ac:dyDescent="0.25">
      <c r="AQ15974" s="89">
        <v>10064728</v>
      </c>
      <c r="AR15974" s="90" t="str">
        <f t="shared" si="257"/>
        <v>O</v>
      </c>
      <c r="AS15974" t="s">
        <v>15752</v>
      </c>
    </row>
    <row r="15975" spans="43:45" x14ac:dyDescent="0.25">
      <c r="AQ15975" s="89">
        <v>10064789</v>
      </c>
      <c r="AR15975" s="90" t="str">
        <f t="shared" si="257"/>
        <v>O</v>
      </c>
      <c r="AS15975" t="s">
        <v>15753</v>
      </c>
    </row>
    <row r="15976" spans="43:45" x14ac:dyDescent="0.25">
      <c r="AQ15976" s="89">
        <v>10065460</v>
      </c>
      <c r="AR15976" s="90" t="str">
        <f t="shared" si="257"/>
        <v>O</v>
      </c>
      <c r="AS15976" t="s">
        <v>15754</v>
      </c>
    </row>
    <row r="15977" spans="43:45" x14ac:dyDescent="0.25">
      <c r="AQ15977" s="89">
        <v>10065524</v>
      </c>
      <c r="AR15977" s="90" t="str">
        <f t="shared" si="257"/>
        <v>O</v>
      </c>
      <c r="AS15977" t="s">
        <v>15755</v>
      </c>
    </row>
    <row r="15978" spans="43:45" x14ac:dyDescent="0.25">
      <c r="AQ15978" s="89">
        <v>10065527</v>
      </c>
      <c r="AR15978" s="90" t="str">
        <f t="shared" si="257"/>
        <v>O</v>
      </c>
      <c r="AS15978" t="s">
        <v>15756</v>
      </c>
    </row>
    <row r="15979" spans="43:45" x14ac:dyDescent="0.25">
      <c r="AQ15979" s="89">
        <v>10065536</v>
      </c>
      <c r="AR15979" s="90" t="str">
        <f t="shared" si="257"/>
        <v>O</v>
      </c>
      <c r="AS15979" t="s">
        <v>15757</v>
      </c>
    </row>
    <row r="15980" spans="43:45" x14ac:dyDescent="0.25">
      <c r="AQ15980" s="89">
        <v>10065559</v>
      </c>
      <c r="AR15980" s="90" t="str">
        <f t="shared" si="257"/>
        <v>O</v>
      </c>
      <c r="AS15980" t="s">
        <v>15758</v>
      </c>
    </row>
    <row r="15981" spans="43:45" x14ac:dyDescent="0.25">
      <c r="AQ15981" s="89">
        <v>10063877</v>
      </c>
      <c r="AR15981" s="90" t="str">
        <f t="shared" si="257"/>
        <v>O</v>
      </c>
      <c r="AS15981" t="s">
        <v>15759</v>
      </c>
    </row>
    <row r="15982" spans="43:45" x14ac:dyDescent="0.25">
      <c r="AQ15982" s="89">
        <v>10064127</v>
      </c>
      <c r="AR15982" s="90" t="str">
        <f t="shared" si="257"/>
        <v>O</v>
      </c>
      <c r="AS15982" t="s">
        <v>15760</v>
      </c>
    </row>
    <row r="15983" spans="43:45" x14ac:dyDescent="0.25">
      <c r="AQ15983" s="89">
        <v>10064235</v>
      </c>
      <c r="AR15983" s="90" t="str">
        <f t="shared" si="257"/>
        <v>O</v>
      </c>
      <c r="AS15983" t="s">
        <v>15761</v>
      </c>
    </row>
    <row r="15984" spans="43:45" x14ac:dyDescent="0.25">
      <c r="AQ15984" s="89">
        <v>10064278</v>
      </c>
      <c r="AR15984" s="90" t="str">
        <f t="shared" si="257"/>
        <v>O</v>
      </c>
      <c r="AS15984" t="s">
        <v>15762</v>
      </c>
    </row>
    <row r="15985" spans="43:45" x14ac:dyDescent="0.25">
      <c r="AQ15985" s="89">
        <v>10064360</v>
      </c>
      <c r="AR15985" s="90" t="str">
        <f t="shared" si="257"/>
        <v>O</v>
      </c>
      <c r="AS15985" t="s">
        <v>15763</v>
      </c>
    </row>
    <row r="15986" spans="43:45" x14ac:dyDescent="0.25">
      <c r="AQ15986" s="89">
        <v>10064551</v>
      </c>
      <c r="AR15986" s="90" t="str">
        <f t="shared" si="257"/>
        <v>O</v>
      </c>
      <c r="AS15986" t="s">
        <v>15764</v>
      </c>
    </row>
    <row r="15987" spans="43:45" x14ac:dyDescent="0.25">
      <c r="AQ15987" s="89">
        <v>10064660</v>
      </c>
      <c r="AR15987" s="90" t="str">
        <f t="shared" si="257"/>
        <v>O</v>
      </c>
      <c r="AS15987" t="s">
        <v>15765</v>
      </c>
    </row>
    <row r="15988" spans="43:45" x14ac:dyDescent="0.25">
      <c r="AQ15988" s="89">
        <v>10064690</v>
      </c>
      <c r="AR15988" s="90" t="str">
        <f t="shared" si="257"/>
        <v>O</v>
      </c>
      <c r="AS15988" t="s">
        <v>15766</v>
      </c>
    </row>
    <row r="15989" spans="43:45" x14ac:dyDescent="0.25">
      <c r="AQ15989" s="89">
        <v>10064780</v>
      </c>
      <c r="AR15989" s="90" t="str">
        <f t="shared" si="257"/>
        <v>O</v>
      </c>
      <c r="AS15989" t="s">
        <v>15767</v>
      </c>
    </row>
    <row r="15990" spans="43:45" x14ac:dyDescent="0.25">
      <c r="AQ15990" s="89">
        <v>10064956</v>
      </c>
      <c r="AR15990" s="90" t="str">
        <f t="shared" si="257"/>
        <v>O</v>
      </c>
      <c r="AS15990" t="s">
        <v>15768</v>
      </c>
    </row>
    <row r="15991" spans="43:45" x14ac:dyDescent="0.25">
      <c r="AQ15991" s="89">
        <v>10065011</v>
      </c>
      <c r="AR15991" s="90" t="str">
        <f t="shared" si="257"/>
        <v>O</v>
      </c>
      <c r="AS15991" t="s">
        <v>15769</v>
      </c>
    </row>
    <row r="15992" spans="43:45" x14ac:dyDescent="0.25">
      <c r="AQ15992" s="89">
        <v>10065036</v>
      </c>
      <c r="AR15992" s="90" t="str">
        <f t="shared" si="257"/>
        <v>O</v>
      </c>
      <c r="AS15992" t="s">
        <v>12573</v>
      </c>
    </row>
    <row r="15993" spans="43:45" x14ac:dyDescent="0.25">
      <c r="AQ15993" s="89">
        <v>10065122</v>
      </c>
      <c r="AR15993" s="90" t="str">
        <f t="shared" si="257"/>
        <v>O</v>
      </c>
      <c r="AS15993" t="s">
        <v>15770</v>
      </c>
    </row>
    <row r="15994" spans="43:45" x14ac:dyDescent="0.25">
      <c r="AQ15994" s="89">
        <v>10063831</v>
      </c>
      <c r="AR15994" s="90" t="str">
        <f t="shared" si="257"/>
        <v>O</v>
      </c>
      <c r="AS15994" t="s">
        <v>15771</v>
      </c>
    </row>
    <row r="15995" spans="43:45" x14ac:dyDescent="0.25">
      <c r="AQ15995" s="89">
        <v>10063837</v>
      </c>
      <c r="AR15995" s="90" t="str">
        <f t="shared" si="257"/>
        <v>O</v>
      </c>
      <c r="AS15995" t="s">
        <v>15772</v>
      </c>
    </row>
    <row r="15996" spans="43:45" x14ac:dyDescent="0.25">
      <c r="AQ15996" s="89">
        <v>10064116</v>
      </c>
      <c r="AR15996" s="90" t="str">
        <f t="shared" si="257"/>
        <v>O</v>
      </c>
      <c r="AS15996" t="s">
        <v>15773</v>
      </c>
    </row>
    <row r="15997" spans="43:45" x14ac:dyDescent="0.25">
      <c r="AQ15997" s="89">
        <v>10064325</v>
      </c>
      <c r="AR15997" s="90" t="str">
        <f t="shared" si="257"/>
        <v>O</v>
      </c>
      <c r="AS15997" t="s">
        <v>15774</v>
      </c>
    </row>
    <row r="15998" spans="43:45" x14ac:dyDescent="0.25">
      <c r="AQ15998" s="89">
        <v>10064935</v>
      </c>
      <c r="AR15998" s="90" t="str">
        <f t="shared" si="257"/>
        <v>O</v>
      </c>
      <c r="AS15998" t="s">
        <v>15775</v>
      </c>
    </row>
    <row r="15999" spans="43:45" x14ac:dyDescent="0.25">
      <c r="AQ15999" s="89">
        <v>10065001</v>
      </c>
      <c r="AR15999" s="90" t="str">
        <f t="shared" si="257"/>
        <v>O</v>
      </c>
      <c r="AS15999" t="s">
        <v>15776</v>
      </c>
    </row>
    <row r="16000" spans="43:45" x14ac:dyDescent="0.25">
      <c r="AQ16000" s="89">
        <v>10065005</v>
      </c>
      <c r="AR16000" s="90" t="str">
        <f t="shared" si="257"/>
        <v>O</v>
      </c>
      <c r="AS16000" t="s">
        <v>15777</v>
      </c>
    </row>
    <row r="16001" spans="43:45" x14ac:dyDescent="0.25">
      <c r="AQ16001" s="89">
        <v>10065240</v>
      </c>
      <c r="AR16001" s="90" t="str">
        <f t="shared" si="257"/>
        <v>O</v>
      </c>
      <c r="AS16001" t="s">
        <v>15778</v>
      </c>
    </row>
    <row r="16002" spans="43:45" x14ac:dyDescent="0.25">
      <c r="AQ16002" s="89">
        <v>10065242</v>
      </c>
      <c r="AR16002" s="90" t="str">
        <f t="shared" si="257"/>
        <v>O</v>
      </c>
      <c r="AS16002" t="s">
        <v>15779</v>
      </c>
    </row>
    <row r="16003" spans="43:45" x14ac:dyDescent="0.25">
      <c r="AQ16003" s="89">
        <v>10065256</v>
      </c>
      <c r="AR16003" s="90" t="str">
        <f t="shared" si="257"/>
        <v>O</v>
      </c>
      <c r="AS16003" t="s">
        <v>15780</v>
      </c>
    </row>
    <row r="16004" spans="43:45" x14ac:dyDescent="0.25">
      <c r="AQ16004" s="89">
        <v>10063346</v>
      </c>
      <c r="AR16004" s="90" t="str">
        <f t="shared" si="257"/>
        <v>O</v>
      </c>
      <c r="AS16004" t="s">
        <v>15781</v>
      </c>
    </row>
    <row r="16005" spans="43:45" x14ac:dyDescent="0.25">
      <c r="AQ16005" s="89">
        <v>10063457</v>
      </c>
      <c r="AR16005" s="90" t="str">
        <f t="shared" si="257"/>
        <v>O</v>
      </c>
      <c r="AS16005" t="s">
        <v>15782</v>
      </c>
    </row>
    <row r="16006" spans="43:45" x14ac:dyDescent="0.25">
      <c r="AQ16006" s="89">
        <v>10063485</v>
      </c>
      <c r="AR16006" s="90" t="str">
        <f t="shared" si="257"/>
        <v>O</v>
      </c>
      <c r="AS16006" t="s">
        <v>15783</v>
      </c>
    </row>
    <row r="16007" spans="43:45" x14ac:dyDescent="0.25">
      <c r="AQ16007" s="89">
        <v>10063682</v>
      </c>
      <c r="AR16007" s="90" t="str">
        <f t="shared" si="257"/>
        <v>O</v>
      </c>
      <c r="AS16007" t="s">
        <v>15784</v>
      </c>
    </row>
    <row r="16008" spans="43:45" x14ac:dyDescent="0.25">
      <c r="AQ16008" s="89">
        <v>10063715</v>
      </c>
      <c r="AR16008" s="90" t="str">
        <f t="shared" si="257"/>
        <v>O</v>
      </c>
      <c r="AS16008" t="s">
        <v>15785</v>
      </c>
    </row>
    <row r="16009" spans="43:45" x14ac:dyDescent="0.25">
      <c r="AQ16009" s="89">
        <v>10063752</v>
      </c>
      <c r="AR16009" s="90" t="str">
        <f t="shared" ref="AR16009:AR16072" si="258">IF(ISNA(VLOOKUP(AQ16009,$BP$18:$BQ$356,2,FALSE))=TRUE,"O",VLOOKUP(AQ16009,$BP$18:$BQ$356,2,FALSE))</f>
        <v>O</v>
      </c>
      <c r="AS16009" t="s">
        <v>15786</v>
      </c>
    </row>
    <row r="16010" spans="43:45" x14ac:dyDescent="0.25">
      <c r="AQ16010" s="89">
        <v>10063829</v>
      </c>
      <c r="AR16010" s="90" t="str">
        <f t="shared" si="258"/>
        <v>O</v>
      </c>
      <c r="AS16010" t="s">
        <v>15787</v>
      </c>
    </row>
    <row r="16011" spans="43:45" x14ac:dyDescent="0.25">
      <c r="AQ16011" s="89">
        <v>10063841</v>
      </c>
      <c r="AR16011" s="90" t="str">
        <f t="shared" si="258"/>
        <v>O</v>
      </c>
      <c r="AS16011" t="s">
        <v>15788</v>
      </c>
    </row>
    <row r="16012" spans="43:45" x14ac:dyDescent="0.25">
      <c r="AQ16012" s="89">
        <v>10064011</v>
      </c>
      <c r="AR16012" s="90" t="str">
        <f t="shared" si="258"/>
        <v>O</v>
      </c>
      <c r="AS16012" t="s">
        <v>15789</v>
      </c>
    </row>
    <row r="16013" spans="43:45" x14ac:dyDescent="0.25">
      <c r="AQ16013" s="89">
        <v>10064012</v>
      </c>
      <c r="AR16013" s="90" t="str">
        <f t="shared" si="258"/>
        <v>O</v>
      </c>
      <c r="AS16013" t="s">
        <v>15790</v>
      </c>
    </row>
    <row r="16014" spans="43:45" x14ac:dyDescent="0.25">
      <c r="AQ16014" s="89">
        <v>10064029</v>
      </c>
      <c r="AR16014" s="90" t="str">
        <f t="shared" si="258"/>
        <v>O</v>
      </c>
      <c r="AS16014" t="s">
        <v>15791</v>
      </c>
    </row>
    <row r="16015" spans="43:45" x14ac:dyDescent="0.25">
      <c r="AQ16015" s="89">
        <v>10064032</v>
      </c>
      <c r="AR16015" s="90" t="str">
        <f t="shared" si="258"/>
        <v>O</v>
      </c>
      <c r="AS16015" t="s">
        <v>15792</v>
      </c>
    </row>
    <row r="16016" spans="43:45" x14ac:dyDescent="0.25">
      <c r="AQ16016" s="89">
        <v>10064306</v>
      </c>
      <c r="AR16016" s="90" t="str">
        <f t="shared" si="258"/>
        <v>O</v>
      </c>
      <c r="AS16016" t="s">
        <v>15793</v>
      </c>
    </row>
    <row r="16017" spans="43:45" x14ac:dyDescent="0.25">
      <c r="AQ16017" s="89">
        <v>10064584</v>
      </c>
      <c r="AR16017" s="90" t="str">
        <f t="shared" si="258"/>
        <v>O</v>
      </c>
      <c r="AS16017" t="s">
        <v>15794</v>
      </c>
    </row>
    <row r="16018" spans="43:45" x14ac:dyDescent="0.25">
      <c r="AQ16018" s="89">
        <v>10064595</v>
      </c>
      <c r="AR16018" s="90" t="str">
        <f t="shared" si="258"/>
        <v>O</v>
      </c>
      <c r="AS16018" t="s">
        <v>15795</v>
      </c>
    </row>
    <row r="16019" spans="43:45" x14ac:dyDescent="0.25">
      <c r="AQ16019" s="89">
        <v>10064714</v>
      </c>
      <c r="AR16019" s="90" t="str">
        <f t="shared" si="258"/>
        <v>O</v>
      </c>
      <c r="AS16019" t="s">
        <v>15796</v>
      </c>
    </row>
    <row r="16020" spans="43:45" x14ac:dyDescent="0.25">
      <c r="AQ16020" s="89">
        <v>10064734</v>
      </c>
      <c r="AR16020" s="90" t="str">
        <f t="shared" si="258"/>
        <v>O</v>
      </c>
      <c r="AS16020" t="s">
        <v>15797</v>
      </c>
    </row>
    <row r="16021" spans="43:45" x14ac:dyDescent="0.25">
      <c r="AQ16021" s="89">
        <v>10064883</v>
      </c>
      <c r="AR16021" s="90" t="str">
        <f t="shared" si="258"/>
        <v>O</v>
      </c>
      <c r="AS16021" t="s">
        <v>15798</v>
      </c>
    </row>
    <row r="16022" spans="43:45" x14ac:dyDescent="0.25">
      <c r="AQ16022" s="89">
        <v>10065250</v>
      </c>
      <c r="AR16022" s="90" t="str">
        <f t="shared" si="258"/>
        <v>O</v>
      </c>
      <c r="AS16022" t="s">
        <v>15799</v>
      </c>
    </row>
    <row r="16023" spans="43:45" x14ac:dyDescent="0.25">
      <c r="AQ16023" s="89">
        <v>10065273</v>
      </c>
      <c r="AR16023" s="90" t="str">
        <f t="shared" si="258"/>
        <v>O</v>
      </c>
      <c r="AS16023" t="s">
        <v>15800</v>
      </c>
    </row>
    <row r="16024" spans="43:45" x14ac:dyDescent="0.25">
      <c r="AQ16024" s="89">
        <v>10063910</v>
      </c>
      <c r="AR16024" s="90" t="str">
        <f t="shared" si="258"/>
        <v>O</v>
      </c>
      <c r="AS16024" t="s">
        <v>15801</v>
      </c>
    </row>
    <row r="16025" spans="43:45" x14ac:dyDescent="0.25">
      <c r="AQ16025" s="89">
        <v>10063373</v>
      </c>
      <c r="AR16025" s="90" t="str">
        <f t="shared" si="258"/>
        <v>O</v>
      </c>
      <c r="AS16025" t="s">
        <v>15802</v>
      </c>
    </row>
    <row r="16026" spans="43:45" x14ac:dyDescent="0.25">
      <c r="AQ16026" s="89">
        <v>10063385</v>
      </c>
      <c r="AR16026" s="90" t="str">
        <f t="shared" si="258"/>
        <v>O</v>
      </c>
      <c r="AS16026" t="s">
        <v>15803</v>
      </c>
    </row>
    <row r="16027" spans="43:45" x14ac:dyDescent="0.25">
      <c r="AQ16027" s="89">
        <v>10063394</v>
      </c>
      <c r="AR16027" s="90" t="str">
        <f t="shared" si="258"/>
        <v>O</v>
      </c>
      <c r="AS16027" t="s">
        <v>15804</v>
      </c>
    </row>
    <row r="16028" spans="43:45" x14ac:dyDescent="0.25">
      <c r="AQ16028" s="89">
        <v>10063666</v>
      </c>
      <c r="AR16028" s="90" t="str">
        <f t="shared" si="258"/>
        <v>O</v>
      </c>
      <c r="AS16028" t="s">
        <v>15805</v>
      </c>
    </row>
    <row r="16029" spans="43:45" x14ac:dyDescent="0.25">
      <c r="AQ16029" s="89">
        <v>10063804</v>
      </c>
      <c r="AR16029" s="90" t="str">
        <f t="shared" si="258"/>
        <v>O</v>
      </c>
      <c r="AS16029" t="s">
        <v>15806</v>
      </c>
    </row>
    <row r="16030" spans="43:45" x14ac:dyDescent="0.25">
      <c r="AQ16030" s="89">
        <v>10063902</v>
      </c>
      <c r="AR16030" s="90" t="str">
        <f t="shared" si="258"/>
        <v>O</v>
      </c>
      <c r="AS16030" t="s">
        <v>15807</v>
      </c>
    </row>
    <row r="16031" spans="43:45" x14ac:dyDescent="0.25">
      <c r="AQ16031" s="89">
        <v>10064117</v>
      </c>
      <c r="AR16031" s="90" t="str">
        <f t="shared" si="258"/>
        <v>O</v>
      </c>
      <c r="AS16031" t="s">
        <v>15808</v>
      </c>
    </row>
    <row r="16032" spans="43:45" x14ac:dyDescent="0.25">
      <c r="AQ16032" s="89">
        <v>10064170</v>
      </c>
      <c r="AR16032" s="90" t="str">
        <f t="shared" si="258"/>
        <v>O</v>
      </c>
      <c r="AS16032" t="s">
        <v>15809</v>
      </c>
    </row>
    <row r="16033" spans="43:45" x14ac:dyDescent="0.25">
      <c r="AQ16033" s="89">
        <v>10064199</v>
      </c>
      <c r="AR16033" s="90" t="str">
        <f t="shared" si="258"/>
        <v>O</v>
      </c>
      <c r="AS16033" t="s">
        <v>15810</v>
      </c>
    </row>
    <row r="16034" spans="43:45" x14ac:dyDescent="0.25">
      <c r="AQ16034" s="89">
        <v>10064250</v>
      </c>
      <c r="AR16034" s="90" t="str">
        <f t="shared" si="258"/>
        <v>O</v>
      </c>
      <c r="AS16034" t="s">
        <v>15811</v>
      </c>
    </row>
    <row r="16035" spans="43:45" x14ac:dyDescent="0.25">
      <c r="AQ16035" s="89">
        <v>10064545</v>
      </c>
      <c r="AR16035" s="90" t="str">
        <f t="shared" si="258"/>
        <v>O</v>
      </c>
      <c r="AS16035" t="s">
        <v>15812</v>
      </c>
    </row>
    <row r="16036" spans="43:45" x14ac:dyDescent="0.25">
      <c r="AQ16036" s="89">
        <v>10064732</v>
      </c>
      <c r="AR16036" s="90" t="str">
        <f t="shared" si="258"/>
        <v>O</v>
      </c>
      <c r="AS16036" t="s">
        <v>15813</v>
      </c>
    </row>
    <row r="16037" spans="43:45" x14ac:dyDescent="0.25">
      <c r="AQ16037" s="89">
        <v>10064766</v>
      </c>
      <c r="AR16037" s="90" t="str">
        <f t="shared" si="258"/>
        <v>O</v>
      </c>
      <c r="AS16037" t="s">
        <v>15814</v>
      </c>
    </row>
    <row r="16038" spans="43:45" x14ac:dyDescent="0.25">
      <c r="AQ16038" s="89">
        <v>10064901</v>
      </c>
      <c r="AR16038" s="90" t="str">
        <f t="shared" si="258"/>
        <v>O</v>
      </c>
      <c r="AS16038" t="s">
        <v>15815</v>
      </c>
    </row>
    <row r="16039" spans="43:45" x14ac:dyDescent="0.25">
      <c r="AQ16039" s="89">
        <v>10065347</v>
      </c>
      <c r="AR16039" s="90" t="str">
        <f t="shared" si="258"/>
        <v>O</v>
      </c>
      <c r="AS16039" t="s">
        <v>15816</v>
      </c>
    </row>
    <row r="16040" spans="43:45" x14ac:dyDescent="0.25">
      <c r="AQ16040" s="89">
        <v>10063705</v>
      </c>
      <c r="AR16040" s="90" t="str">
        <f t="shared" si="258"/>
        <v>O</v>
      </c>
      <c r="AS16040" t="s">
        <v>15817</v>
      </c>
    </row>
    <row r="16041" spans="43:45" x14ac:dyDescent="0.25">
      <c r="AQ16041" s="89">
        <v>10063712</v>
      </c>
      <c r="AR16041" s="90" t="str">
        <f t="shared" si="258"/>
        <v>O</v>
      </c>
      <c r="AS16041" t="s">
        <v>15818</v>
      </c>
    </row>
    <row r="16042" spans="43:45" x14ac:dyDescent="0.25">
      <c r="AQ16042" s="89">
        <v>10063751</v>
      </c>
      <c r="AR16042" s="90" t="str">
        <f t="shared" si="258"/>
        <v>O</v>
      </c>
      <c r="AS16042" t="s">
        <v>15819</v>
      </c>
    </row>
    <row r="16043" spans="43:45" x14ac:dyDescent="0.25">
      <c r="AQ16043" s="89">
        <v>10063753</v>
      </c>
      <c r="AR16043" s="90" t="str">
        <f t="shared" si="258"/>
        <v>O</v>
      </c>
      <c r="AS16043" t="s">
        <v>15820</v>
      </c>
    </row>
    <row r="16044" spans="43:45" x14ac:dyDescent="0.25">
      <c r="AQ16044" s="89">
        <v>10063785</v>
      </c>
      <c r="AR16044" s="90" t="str">
        <f t="shared" si="258"/>
        <v>O</v>
      </c>
      <c r="AS16044" t="s">
        <v>15821</v>
      </c>
    </row>
    <row r="16045" spans="43:45" x14ac:dyDescent="0.25">
      <c r="AQ16045" s="89">
        <v>10063913</v>
      </c>
      <c r="AR16045" s="90" t="str">
        <f t="shared" si="258"/>
        <v>O</v>
      </c>
      <c r="AS16045" t="s">
        <v>15822</v>
      </c>
    </row>
    <row r="16046" spans="43:45" x14ac:dyDescent="0.25">
      <c r="AQ16046" s="89">
        <v>10063924</v>
      </c>
      <c r="AR16046" s="90" t="str">
        <f t="shared" si="258"/>
        <v>O</v>
      </c>
      <c r="AS16046" t="s">
        <v>15823</v>
      </c>
    </row>
    <row r="16047" spans="43:45" x14ac:dyDescent="0.25">
      <c r="AQ16047" s="89">
        <v>10064366</v>
      </c>
      <c r="AR16047" s="90" t="str">
        <f t="shared" si="258"/>
        <v>O</v>
      </c>
      <c r="AS16047" t="s">
        <v>15824</v>
      </c>
    </row>
    <row r="16048" spans="43:45" x14ac:dyDescent="0.25">
      <c r="AQ16048" s="89">
        <v>10064572</v>
      </c>
      <c r="AR16048" s="90" t="str">
        <f t="shared" si="258"/>
        <v>O</v>
      </c>
      <c r="AS16048" t="s">
        <v>15825</v>
      </c>
    </row>
    <row r="16049" spans="43:45" x14ac:dyDescent="0.25">
      <c r="AQ16049" s="89">
        <v>10064705</v>
      </c>
      <c r="AR16049" s="90" t="str">
        <f t="shared" si="258"/>
        <v>O</v>
      </c>
      <c r="AS16049" t="s">
        <v>15826</v>
      </c>
    </row>
    <row r="16050" spans="43:45" x14ac:dyDescent="0.25">
      <c r="AQ16050" s="89">
        <v>10064716</v>
      </c>
      <c r="AR16050" s="90" t="str">
        <f t="shared" si="258"/>
        <v>O</v>
      </c>
      <c r="AS16050" t="s">
        <v>15827</v>
      </c>
    </row>
    <row r="16051" spans="43:45" x14ac:dyDescent="0.25">
      <c r="AQ16051" s="89">
        <v>10064736</v>
      </c>
      <c r="AR16051" s="90" t="str">
        <f t="shared" si="258"/>
        <v>O</v>
      </c>
      <c r="AS16051" t="s">
        <v>15828</v>
      </c>
    </row>
    <row r="16052" spans="43:45" x14ac:dyDescent="0.25">
      <c r="AQ16052" s="89">
        <v>10064929</v>
      </c>
      <c r="AR16052" s="90" t="str">
        <f t="shared" si="258"/>
        <v>O</v>
      </c>
      <c r="AS16052" t="s">
        <v>15829</v>
      </c>
    </row>
    <row r="16053" spans="43:45" x14ac:dyDescent="0.25">
      <c r="AQ16053" s="89">
        <v>10064147</v>
      </c>
      <c r="AR16053" s="90" t="str">
        <f t="shared" si="258"/>
        <v>O</v>
      </c>
      <c r="AS16053" t="s">
        <v>15830</v>
      </c>
    </row>
    <row r="16054" spans="43:45" x14ac:dyDescent="0.25">
      <c r="AQ16054" s="89">
        <v>10063551</v>
      </c>
      <c r="AR16054" s="90" t="str">
        <f t="shared" si="258"/>
        <v>O</v>
      </c>
      <c r="AS16054" t="s">
        <v>15831</v>
      </c>
    </row>
    <row r="16055" spans="43:45" x14ac:dyDescent="0.25">
      <c r="AQ16055" s="89">
        <v>10063556</v>
      </c>
      <c r="AR16055" s="90" t="str">
        <f t="shared" si="258"/>
        <v>O</v>
      </c>
      <c r="AS16055" t="s">
        <v>15832</v>
      </c>
    </row>
    <row r="16056" spans="43:45" x14ac:dyDescent="0.25">
      <c r="AQ16056" s="89">
        <v>10063663</v>
      </c>
      <c r="AR16056" s="90" t="str">
        <f t="shared" si="258"/>
        <v>O</v>
      </c>
      <c r="AS16056" t="s">
        <v>15833</v>
      </c>
    </row>
    <row r="16057" spans="43:45" x14ac:dyDescent="0.25">
      <c r="AQ16057" s="89">
        <v>10063704</v>
      </c>
      <c r="AR16057" s="90" t="str">
        <f t="shared" si="258"/>
        <v>O</v>
      </c>
      <c r="AS16057" t="s">
        <v>15834</v>
      </c>
    </row>
    <row r="16058" spans="43:45" x14ac:dyDescent="0.25">
      <c r="AQ16058" s="89">
        <v>10063743</v>
      </c>
      <c r="AR16058" s="90" t="str">
        <f t="shared" si="258"/>
        <v>O</v>
      </c>
      <c r="AS16058" t="s">
        <v>15835</v>
      </c>
    </row>
    <row r="16059" spans="43:45" x14ac:dyDescent="0.25">
      <c r="AQ16059" s="89">
        <v>10063766</v>
      </c>
      <c r="AR16059" s="90" t="str">
        <f t="shared" si="258"/>
        <v>O</v>
      </c>
      <c r="AS16059" t="s">
        <v>15836</v>
      </c>
    </row>
    <row r="16060" spans="43:45" x14ac:dyDescent="0.25">
      <c r="AQ16060" s="89">
        <v>10063843</v>
      </c>
      <c r="AR16060" s="90" t="str">
        <f t="shared" si="258"/>
        <v>O</v>
      </c>
      <c r="AS16060" t="s">
        <v>15837</v>
      </c>
    </row>
    <row r="16061" spans="43:45" x14ac:dyDescent="0.25">
      <c r="AQ16061" s="89">
        <v>10063894</v>
      </c>
      <c r="AR16061" s="90" t="str">
        <f t="shared" si="258"/>
        <v>O</v>
      </c>
      <c r="AS16061" t="s">
        <v>15838</v>
      </c>
    </row>
    <row r="16062" spans="43:45" x14ac:dyDescent="0.25">
      <c r="AQ16062" s="89">
        <v>10063899</v>
      </c>
      <c r="AR16062" s="90" t="str">
        <f t="shared" si="258"/>
        <v>O</v>
      </c>
      <c r="AS16062" t="s">
        <v>15839</v>
      </c>
    </row>
    <row r="16063" spans="43:45" x14ac:dyDescent="0.25">
      <c r="AQ16063" s="89">
        <v>10064080</v>
      </c>
      <c r="AR16063" s="90" t="str">
        <f t="shared" si="258"/>
        <v>O</v>
      </c>
      <c r="AS16063" t="s">
        <v>15840</v>
      </c>
    </row>
    <row r="16064" spans="43:45" x14ac:dyDescent="0.25">
      <c r="AQ16064" s="89">
        <v>10064265</v>
      </c>
      <c r="AR16064" s="90" t="str">
        <f t="shared" si="258"/>
        <v>O</v>
      </c>
      <c r="AS16064" t="s">
        <v>15841</v>
      </c>
    </row>
    <row r="16065" spans="43:45" x14ac:dyDescent="0.25">
      <c r="AQ16065" s="89">
        <v>10064291</v>
      </c>
      <c r="AR16065" s="90" t="str">
        <f t="shared" si="258"/>
        <v>O</v>
      </c>
      <c r="AS16065" t="s">
        <v>15842</v>
      </c>
    </row>
    <row r="16066" spans="43:45" x14ac:dyDescent="0.25">
      <c r="AQ16066" s="89">
        <v>10064382</v>
      </c>
      <c r="AR16066" s="90" t="str">
        <f t="shared" si="258"/>
        <v>O</v>
      </c>
      <c r="AS16066" t="s">
        <v>15843</v>
      </c>
    </row>
    <row r="16067" spans="43:45" x14ac:dyDescent="0.25">
      <c r="AQ16067" s="89">
        <v>10064578</v>
      </c>
      <c r="AR16067" s="90" t="str">
        <f t="shared" si="258"/>
        <v>O</v>
      </c>
      <c r="AS16067" t="s">
        <v>15844</v>
      </c>
    </row>
    <row r="16068" spans="43:45" x14ac:dyDescent="0.25">
      <c r="AQ16068" s="89">
        <v>10064656</v>
      </c>
      <c r="AR16068" s="90" t="str">
        <f t="shared" si="258"/>
        <v>O</v>
      </c>
      <c r="AS16068" t="s">
        <v>15845</v>
      </c>
    </row>
    <row r="16069" spans="43:45" x14ac:dyDescent="0.25">
      <c r="AQ16069" s="89">
        <v>10064928</v>
      </c>
      <c r="AR16069" s="90" t="str">
        <f t="shared" si="258"/>
        <v>O</v>
      </c>
      <c r="AS16069" t="s">
        <v>15846</v>
      </c>
    </row>
    <row r="16070" spans="43:45" x14ac:dyDescent="0.25">
      <c r="AQ16070" s="89">
        <v>10064996</v>
      </c>
      <c r="AR16070" s="90" t="str">
        <f t="shared" si="258"/>
        <v>O</v>
      </c>
      <c r="AS16070" t="s">
        <v>15847</v>
      </c>
    </row>
    <row r="16071" spans="43:45" x14ac:dyDescent="0.25">
      <c r="AQ16071" s="89">
        <v>10063597</v>
      </c>
      <c r="AR16071" s="90" t="str">
        <f t="shared" si="258"/>
        <v>O</v>
      </c>
      <c r="AS16071" t="s">
        <v>15848</v>
      </c>
    </row>
    <row r="16072" spans="43:45" x14ac:dyDescent="0.25">
      <c r="AQ16072" s="89">
        <v>10063703</v>
      </c>
      <c r="AR16072" s="90" t="str">
        <f t="shared" si="258"/>
        <v>O</v>
      </c>
      <c r="AS16072" t="s">
        <v>15849</v>
      </c>
    </row>
    <row r="16073" spans="43:45" x14ac:dyDescent="0.25">
      <c r="AQ16073" s="89">
        <v>10063755</v>
      </c>
      <c r="AR16073" s="90" t="str">
        <f t="shared" ref="AR16073:AR16136" si="259">IF(ISNA(VLOOKUP(AQ16073,$BP$18:$BQ$356,2,FALSE))=TRUE,"O",VLOOKUP(AQ16073,$BP$18:$BQ$356,2,FALSE))</f>
        <v>O</v>
      </c>
      <c r="AS16073" t="s">
        <v>15850</v>
      </c>
    </row>
    <row r="16074" spans="43:45" x14ac:dyDescent="0.25">
      <c r="AQ16074" s="89">
        <v>10063799</v>
      </c>
      <c r="AR16074" s="90" t="str">
        <f t="shared" si="259"/>
        <v>O</v>
      </c>
      <c r="AS16074" t="s">
        <v>15851</v>
      </c>
    </row>
    <row r="16075" spans="43:45" x14ac:dyDescent="0.25">
      <c r="AQ16075" s="89">
        <v>10063801</v>
      </c>
      <c r="AR16075" s="90" t="str">
        <f t="shared" si="259"/>
        <v>O</v>
      </c>
      <c r="AS16075" t="s">
        <v>15852</v>
      </c>
    </row>
    <row r="16076" spans="43:45" x14ac:dyDescent="0.25">
      <c r="AQ16076" s="89">
        <v>10063833</v>
      </c>
      <c r="AR16076" s="90" t="str">
        <f t="shared" si="259"/>
        <v>O</v>
      </c>
      <c r="AS16076" t="s">
        <v>15853</v>
      </c>
    </row>
    <row r="16077" spans="43:45" x14ac:dyDescent="0.25">
      <c r="AQ16077" s="89">
        <v>10063838</v>
      </c>
      <c r="AR16077" s="90" t="str">
        <f t="shared" si="259"/>
        <v>O</v>
      </c>
      <c r="AS16077" t="s">
        <v>15854</v>
      </c>
    </row>
    <row r="16078" spans="43:45" x14ac:dyDescent="0.25">
      <c r="AQ16078" s="89">
        <v>10063845</v>
      </c>
      <c r="AR16078" s="90" t="str">
        <f t="shared" si="259"/>
        <v>O</v>
      </c>
      <c r="AS16078" t="s">
        <v>15855</v>
      </c>
    </row>
    <row r="16079" spans="43:45" x14ac:dyDescent="0.25">
      <c r="AQ16079" s="89">
        <v>10063849</v>
      </c>
      <c r="AR16079" s="90" t="str">
        <f t="shared" si="259"/>
        <v>O</v>
      </c>
      <c r="AS16079" t="s">
        <v>15856</v>
      </c>
    </row>
    <row r="16080" spans="43:45" x14ac:dyDescent="0.25">
      <c r="AQ16080" s="89">
        <v>10063933</v>
      </c>
      <c r="AR16080" s="90" t="str">
        <f t="shared" si="259"/>
        <v>O</v>
      </c>
      <c r="AS16080" t="s">
        <v>15857</v>
      </c>
    </row>
    <row r="16081" spans="43:45" x14ac:dyDescent="0.25">
      <c r="AQ16081" s="89">
        <v>10063952</v>
      </c>
      <c r="AR16081" s="90" t="str">
        <f t="shared" si="259"/>
        <v>O</v>
      </c>
      <c r="AS16081" t="s">
        <v>15858</v>
      </c>
    </row>
    <row r="16082" spans="43:45" x14ac:dyDescent="0.25">
      <c r="AQ16082" s="89">
        <v>10063963</v>
      </c>
      <c r="AR16082" s="90" t="str">
        <f t="shared" si="259"/>
        <v>O</v>
      </c>
      <c r="AS16082" t="s">
        <v>15859</v>
      </c>
    </row>
    <row r="16083" spans="43:45" x14ac:dyDescent="0.25">
      <c r="AQ16083" s="89">
        <v>10064014</v>
      </c>
      <c r="AR16083" s="90" t="str">
        <f t="shared" si="259"/>
        <v>O</v>
      </c>
      <c r="AS16083" t="s">
        <v>15860</v>
      </c>
    </row>
    <row r="16084" spans="43:45" x14ac:dyDescent="0.25">
      <c r="AQ16084" s="89">
        <v>10064020</v>
      </c>
      <c r="AR16084" s="90" t="str">
        <f t="shared" si="259"/>
        <v>O</v>
      </c>
      <c r="AS16084" t="s">
        <v>15861</v>
      </c>
    </row>
    <row r="16085" spans="43:45" x14ac:dyDescent="0.25">
      <c r="AQ16085" s="89">
        <v>10064122</v>
      </c>
      <c r="AR16085" s="90" t="str">
        <f t="shared" si="259"/>
        <v>O</v>
      </c>
      <c r="AS16085" t="s">
        <v>15862</v>
      </c>
    </row>
    <row r="16086" spans="43:45" x14ac:dyDescent="0.25">
      <c r="AQ16086" s="89">
        <v>10064179</v>
      </c>
      <c r="AR16086" s="90" t="str">
        <f t="shared" si="259"/>
        <v>O</v>
      </c>
      <c r="AS16086" t="s">
        <v>15863</v>
      </c>
    </row>
    <row r="16087" spans="43:45" x14ac:dyDescent="0.25">
      <c r="AQ16087" s="89">
        <v>10063513</v>
      </c>
      <c r="AR16087" s="90" t="str">
        <f t="shared" si="259"/>
        <v>O</v>
      </c>
      <c r="AS16087" t="s">
        <v>15864</v>
      </c>
    </row>
    <row r="16088" spans="43:45" x14ac:dyDescent="0.25">
      <c r="AQ16088" s="89">
        <v>10063547</v>
      </c>
      <c r="AR16088" s="90" t="str">
        <f t="shared" si="259"/>
        <v>O</v>
      </c>
      <c r="AS16088" t="s">
        <v>15865</v>
      </c>
    </row>
    <row r="16089" spans="43:45" x14ac:dyDescent="0.25">
      <c r="AQ16089" s="89">
        <v>10063969</v>
      </c>
      <c r="AR16089" s="90" t="str">
        <f t="shared" si="259"/>
        <v>O</v>
      </c>
      <c r="AS16089" t="s">
        <v>15866</v>
      </c>
    </row>
    <row r="16090" spans="43:45" x14ac:dyDescent="0.25">
      <c r="AQ16090" s="89">
        <v>10064057</v>
      </c>
      <c r="AR16090" s="90" t="str">
        <f t="shared" si="259"/>
        <v>O</v>
      </c>
      <c r="AS16090" t="s">
        <v>15867</v>
      </c>
    </row>
    <row r="16091" spans="43:45" x14ac:dyDescent="0.25">
      <c r="AQ16091" s="89">
        <v>10064075</v>
      </c>
      <c r="AR16091" s="90" t="str">
        <f t="shared" si="259"/>
        <v>O</v>
      </c>
      <c r="AS16091" t="s">
        <v>15868</v>
      </c>
    </row>
    <row r="16092" spans="43:45" x14ac:dyDescent="0.25">
      <c r="AQ16092" s="89">
        <v>10064126</v>
      </c>
      <c r="AR16092" s="90" t="str">
        <f t="shared" si="259"/>
        <v>O</v>
      </c>
      <c r="AS16092" t="s">
        <v>15869</v>
      </c>
    </row>
    <row r="16093" spans="43:45" x14ac:dyDescent="0.25">
      <c r="AQ16093" s="89">
        <v>10064130</v>
      </c>
      <c r="AR16093" s="90" t="str">
        <f t="shared" si="259"/>
        <v>O</v>
      </c>
      <c r="AS16093" t="s">
        <v>15870</v>
      </c>
    </row>
    <row r="16094" spans="43:45" x14ac:dyDescent="0.25">
      <c r="AQ16094" s="89">
        <v>10064590</v>
      </c>
      <c r="AR16094" s="90" t="str">
        <f t="shared" si="259"/>
        <v>O</v>
      </c>
      <c r="AS16094" t="s">
        <v>15871</v>
      </c>
    </row>
    <row r="16095" spans="43:45" x14ac:dyDescent="0.25">
      <c r="AQ16095" s="89">
        <v>10064645</v>
      </c>
      <c r="AR16095" s="90" t="str">
        <f t="shared" si="259"/>
        <v>O</v>
      </c>
      <c r="AS16095" t="s">
        <v>15872</v>
      </c>
    </row>
    <row r="16096" spans="43:45" x14ac:dyDescent="0.25">
      <c r="AQ16096" s="89">
        <v>10064703</v>
      </c>
      <c r="AR16096" s="90" t="str">
        <f t="shared" si="259"/>
        <v>O</v>
      </c>
      <c r="AS16096" t="s">
        <v>15873</v>
      </c>
    </row>
    <row r="16097" spans="43:45" x14ac:dyDescent="0.25">
      <c r="AQ16097" s="89">
        <v>10064874</v>
      </c>
      <c r="AR16097" s="90" t="str">
        <f t="shared" si="259"/>
        <v>O</v>
      </c>
      <c r="AS16097" t="s">
        <v>15874</v>
      </c>
    </row>
    <row r="16098" spans="43:45" x14ac:dyDescent="0.25">
      <c r="AQ16098" s="89">
        <v>10065021</v>
      </c>
      <c r="AR16098" s="90" t="str">
        <f t="shared" si="259"/>
        <v>O</v>
      </c>
      <c r="AS16098" t="s">
        <v>15875</v>
      </c>
    </row>
    <row r="16099" spans="43:45" x14ac:dyDescent="0.25">
      <c r="AQ16099" s="89">
        <v>10065026</v>
      </c>
      <c r="AR16099" s="90" t="str">
        <f t="shared" si="259"/>
        <v>O</v>
      </c>
      <c r="AS16099" t="s">
        <v>15876</v>
      </c>
    </row>
    <row r="16100" spans="43:45" x14ac:dyDescent="0.25">
      <c r="AQ16100" s="89">
        <v>10065034</v>
      </c>
      <c r="AR16100" s="90" t="str">
        <f t="shared" si="259"/>
        <v>O</v>
      </c>
      <c r="AS16100" t="s">
        <v>15877</v>
      </c>
    </row>
    <row r="16101" spans="43:45" x14ac:dyDescent="0.25">
      <c r="AQ16101" s="89">
        <v>10065221</v>
      </c>
      <c r="AR16101" s="90" t="str">
        <f t="shared" si="259"/>
        <v>O</v>
      </c>
      <c r="AS16101" t="s">
        <v>15878</v>
      </c>
    </row>
    <row r="16102" spans="43:45" x14ac:dyDescent="0.25">
      <c r="AQ16102" s="89">
        <v>10065445</v>
      </c>
      <c r="AR16102" s="90" t="str">
        <f t="shared" si="259"/>
        <v>O</v>
      </c>
      <c r="AS16102" t="s">
        <v>15879</v>
      </c>
    </row>
    <row r="16103" spans="43:45" x14ac:dyDescent="0.25">
      <c r="AQ16103" s="89">
        <v>10064268</v>
      </c>
      <c r="AR16103" s="90" t="str">
        <f t="shared" si="259"/>
        <v>O</v>
      </c>
      <c r="AS16103" t="s">
        <v>15880</v>
      </c>
    </row>
    <row r="16104" spans="43:45" x14ac:dyDescent="0.25">
      <c r="AQ16104" s="89">
        <v>10065293</v>
      </c>
      <c r="AR16104" s="90" t="str">
        <f t="shared" si="259"/>
        <v>O</v>
      </c>
      <c r="AS16104" t="s">
        <v>15881</v>
      </c>
    </row>
    <row r="16105" spans="43:45" x14ac:dyDescent="0.25">
      <c r="AQ16105" s="89">
        <v>10063464</v>
      </c>
      <c r="AR16105" s="90" t="str">
        <f t="shared" si="259"/>
        <v>O</v>
      </c>
      <c r="AS16105" t="s">
        <v>15882</v>
      </c>
    </row>
    <row r="16106" spans="43:45" x14ac:dyDescent="0.25">
      <c r="AQ16106" s="89">
        <v>10063481</v>
      </c>
      <c r="AR16106" s="90" t="str">
        <f t="shared" si="259"/>
        <v>O</v>
      </c>
      <c r="AS16106" t="s">
        <v>15883</v>
      </c>
    </row>
    <row r="16107" spans="43:45" x14ac:dyDescent="0.25">
      <c r="AQ16107" s="89">
        <v>10063613</v>
      </c>
      <c r="AR16107" s="90" t="str">
        <f t="shared" si="259"/>
        <v>O</v>
      </c>
      <c r="AS16107" t="s">
        <v>15884</v>
      </c>
    </row>
    <row r="16108" spans="43:45" x14ac:dyDescent="0.25">
      <c r="AQ16108" s="89">
        <v>10063918</v>
      </c>
      <c r="AR16108" s="90" t="str">
        <f t="shared" si="259"/>
        <v>O</v>
      </c>
      <c r="AS16108" t="s">
        <v>15885</v>
      </c>
    </row>
    <row r="16109" spans="43:45" x14ac:dyDescent="0.25">
      <c r="AQ16109" s="89">
        <v>10063923</v>
      </c>
      <c r="AR16109" s="90" t="str">
        <f t="shared" si="259"/>
        <v>O</v>
      </c>
      <c r="AS16109" t="s">
        <v>15886</v>
      </c>
    </row>
    <row r="16110" spans="43:45" x14ac:dyDescent="0.25">
      <c r="AQ16110" s="89">
        <v>10063932</v>
      </c>
      <c r="AR16110" s="90" t="str">
        <f t="shared" si="259"/>
        <v>O</v>
      </c>
      <c r="AS16110" t="s">
        <v>15887</v>
      </c>
    </row>
    <row r="16111" spans="43:45" x14ac:dyDescent="0.25">
      <c r="AQ16111" s="89">
        <v>10064009</v>
      </c>
      <c r="AR16111" s="90" t="str">
        <f t="shared" si="259"/>
        <v>O</v>
      </c>
      <c r="AS16111" t="s">
        <v>15888</v>
      </c>
    </row>
    <row r="16112" spans="43:45" x14ac:dyDescent="0.25">
      <c r="AQ16112" s="89">
        <v>10064141</v>
      </c>
      <c r="AR16112" s="90" t="str">
        <f t="shared" si="259"/>
        <v>O</v>
      </c>
      <c r="AS16112" t="s">
        <v>15889</v>
      </c>
    </row>
    <row r="16113" spans="43:45" x14ac:dyDescent="0.25">
      <c r="AQ16113" s="89">
        <v>10064295</v>
      </c>
      <c r="AR16113" s="90" t="str">
        <f t="shared" si="259"/>
        <v>O</v>
      </c>
      <c r="AS16113" t="s">
        <v>15890</v>
      </c>
    </row>
    <row r="16114" spans="43:45" x14ac:dyDescent="0.25">
      <c r="AQ16114" s="89">
        <v>10064301</v>
      </c>
      <c r="AR16114" s="90" t="str">
        <f t="shared" si="259"/>
        <v>O</v>
      </c>
      <c r="AS16114" t="s">
        <v>15891</v>
      </c>
    </row>
    <row r="16115" spans="43:45" x14ac:dyDescent="0.25">
      <c r="AQ16115" s="89">
        <v>10064315</v>
      </c>
      <c r="AR16115" s="90" t="str">
        <f t="shared" si="259"/>
        <v>O</v>
      </c>
      <c r="AS16115" t="s">
        <v>15892</v>
      </c>
    </row>
    <row r="16116" spans="43:45" x14ac:dyDescent="0.25">
      <c r="AQ16116" s="89">
        <v>10064327</v>
      </c>
      <c r="AR16116" s="90" t="str">
        <f t="shared" si="259"/>
        <v>O</v>
      </c>
      <c r="AS16116" t="s">
        <v>15893</v>
      </c>
    </row>
    <row r="16117" spans="43:45" x14ac:dyDescent="0.25">
      <c r="AQ16117" s="89">
        <v>10064373</v>
      </c>
      <c r="AR16117" s="90" t="str">
        <f t="shared" si="259"/>
        <v>O</v>
      </c>
      <c r="AS16117" t="s">
        <v>15894</v>
      </c>
    </row>
    <row r="16118" spans="43:45" x14ac:dyDescent="0.25">
      <c r="AQ16118" s="89">
        <v>10064442</v>
      </c>
      <c r="AR16118" s="90" t="str">
        <f t="shared" si="259"/>
        <v>O</v>
      </c>
      <c r="AS16118" t="s">
        <v>15895</v>
      </c>
    </row>
    <row r="16119" spans="43:45" x14ac:dyDescent="0.25">
      <c r="AQ16119" s="89">
        <v>10064472</v>
      </c>
      <c r="AR16119" s="90" t="str">
        <f t="shared" si="259"/>
        <v>O</v>
      </c>
      <c r="AS16119" t="s">
        <v>15896</v>
      </c>
    </row>
    <row r="16120" spans="43:45" x14ac:dyDescent="0.25">
      <c r="AQ16120" s="89">
        <v>10063411</v>
      </c>
      <c r="AR16120" s="90" t="str">
        <f t="shared" si="259"/>
        <v>O</v>
      </c>
      <c r="AS16120" t="s">
        <v>15897</v>
      </c>
    </row>
    <row r="16121" spans="43:45" x14ac:dyDescent="0.25">
      <c r="AQ16121" s="89">
        <v>10063533</v>
      </c>
      <c r="AR16121" s="90" t="str">
        <f t="shared" si="259"/>
        <v>O</v>
      </c>
      <c r="AS16121" t="s">
        <v>15898</v>
      </c>
    </row>
    <row r="16122" spans="43:45" x14ac:dyDescent="0.25">
      <c r="AQ16122" s="89">
        <v>10063639</v>
      </c>
      <c r="AR16122" s="90" t="str">
        <f t="shared" si="259"/>
        <v>O</v>
      </c>
      <c r="AS16122" t="s">
        <v>15899</v>
      </c>
    </row>
    <row r="16123" spans="43:45" x14ac:dyDescent="0.25">
      <c r="AQ16123" s="89">
        <v>10063949</v>
      </c>
      <c r="AR16123" s="90" t="str">
        <f t="shared" si="259"/>
        <v>O</v>
      </c>
      <c r="AS16123" t="s">
        <v>15900</v>
      </c>
    </row>
    <row r="16124" spans="43:45" x14ac:dyDescent="0.25">
      <c r="AQ16124" s="89">
        <v>10063966</v>
      </c>
      <c r="AR16124" s="90" t="str">
        <f t="shared" si="259"/>
        <v>O</v>
      </c>
      <c r="AS16124" t="s">
        <v>15901</v>
      </c>
    </row>
    <row r="16125" spans="43:45" x14ac:dyDescent="0.25">
      <c r="AQ16125" s="89">
        <v>10064052</v>
      </c>
      <c r="AR16125" s="90" t="str">
        <f t="shared" si="259"/>
        <v>O</v>
      </c>
      <c r="AS16125" t="s">
        <v>15902</v>
      </c>
    </row>
    <row r="16126" spans="43:45" x14ac:dyDescent="0.25">
      <c r="AQ16126" s="89">
        <v>10064055</v>
      </c>
      <c r="AR16126" s="90" t="str">
        <f t="shared" si="259"/>
        <v>O</v>
      </c>
      <c r="AS16126" t="s">
        <v>15903</v>
      </c>
    </row>
    <row r="16127" spans="43:45" x14ac:dyDescent="0.25">
      <c r="AQ16127" s="89">
        <v>10064099</v>
      </c>
      <c r="AR16127" s="90" t="str">
        <f t="shared" si="259"/>
        <v>O</v>
      </c>
      <c r="AS16127" t="s">
        <v>15904</v>
      </c>
    </row>
    <row r="16128" spans="43:45" x14ac:dyDescent="0.25">
      <c r="AQ16128" s="89">
        <v>10064133</v>
      </c>
      <c r="AR16128" s="90" t="str">
        <f t="shared" si="259"/>
        <v>O</v>
      </c>
      <c r="AS16128" t="s">
        <v>15905</v>
      </c>
    </row>
    <row r="16129" spans="43:45" x14ac:dyDescent="0.25">
      <c r="AQ16129" s="89">
        <v>10064139</v>
      </c>
      <c r="AR16129" s="90" t="str">
        <f t="shared" si="259"/>
        <v>O</v>
      </c>
      <c r="AS16129" t="s">
        <v>15906</v>
      </c>
    </row>
    <row r="16130" spans="43:45" x14ac:dyDescent="0.25">
      <c r="AQ16130" s="89">
        <v>10064163</v>
      </c>
      <c r="AR16130" s="90" t="str">
        <f t="shared" si="259"/>
        <v>O</v>
      </c>
      <c r="AS16130" t="s">
        <v>15907</v>
      </c>
    </row>
    <row r="16131" spans="43:45" x14ac:dyDescent="0.25">
      <c r="AQ16131" s="89">
        <v>10064189</v>
      </c>
      <c r="AR16131" s="90" t="str">
        <f t="shared" si="259"/>
        <v>O</v>
      </c>
      <c r="AS16131" t="s">
        <v>15908</v>
      </c>
    </row>
    <row r="16132" spans="43:45" x14ac:dyDescent="0.25">
      <c r="AQ16132" s="89">
        <v>10064256</v>
      </c>
      <c r="AR16132" s="90" t="str">
        <f t="shared" si="259"/>
        <v>O</v>
      </c>
      <c r="AS16132" t="s">
        <v>15909</v>
      </c>
    </row>
    <row r="16133" spans="43:45" x14ac:dyDescent="0.25">
      <c r="AQ16133" s="89">
        <v>10064320</v>
      </c>
      <c r="AR16133" s="90" t="str">
        <f t="shared" si="259"/>
        <v>O</v>
      </c>
      <c r="AS16133" t="s">
        <v>15910</v>
      </c>
    </row>
    <row r="16134" spans="43:45" x14ac:dyDescent="0.25">
      <c r="AQ16134" s="89">
        <v>10064374</v>
      </c>
      <c r="AR16134" s="90" t="str">
        <f t="shared" si="259"/>
        <v>O</v>
      </c>
      <c r="AS16134" t="s">
        <v>15911</v>
      </c>
    </row>
    <row r="16135" spans="43:45" x14ac:dyDescent="0.25">
      <c r="AQ16135" s="89">
        <v>10064424</v>
      </c>
      <c r="AR16135" s="90" t="str">
        <f t="shared" si="259"/>
        <v>O</v>
      </c>
      <c r="AS16135" t="s">
        <v>15912</v>
      </c>
    </row>
    <row r="16136" spans="43:45" x14ac:dyDescent="0.25">
      <c r="AQ16136" s="89">
        <v>10064603</v>
      </c>
      <c r="AR16136" s="90" t="str">
        <f t="shared" si="259"/>
        <v>O</v>
      </c>
      <c r="AS16136" t="s">
        <v>15913</v>
      </c>
    </row>
    <row r="16137" spans="43:45" x14ac:dyDescent="0.25">
      <c r="AQ16137" s="89">
        <v>10064071</v>
      </c>
      <c r="AR16137" s="90" t="str">
        <f t="shared" ref="AR16137:AR16200" si="260">IF(ISNA(VLOOKUP(AQ16137,$BP$18:$BQ$356,2,FALSE))=TRUE,"O",VLOOKUP(AQ16137,$BP$18:$BQ$356,2,FALSE))</f>
        <v>O</v>
      </c>
      <c r="AS16137" t="s">
        <v>15914</v>
      </c>
    </row>
    <row r="16138" spans="43:45" x14ac:dyDescent="0.25">
      <c r="AQ16138" s="89">
        <v>10064150</v>
      </c>
      <c r="AR16138" s="90" t="str">
        <f t="shared" si="260"/>
        <v>O</v>
      </c>
      <c r="AS16138" t="s">
        <v>15915</v>
      </c>
    </row>
    <row r="16139" spans="43:45" x14ac:dyDescent="0.25">
      <c r="AQ16139" s="89">
        <v>10064391</v>
      </c>
      <c r="AR16139" s="90" t="str">
        <f t="shared" si="260"/>
        <v>O</v>
      </c>
      <c r="AS16139" t="s">
        <v>15916</v>
      </c>
    </row>
    <row r="16140" spans="43:45" x14ac:dyDescent="0.25">
      <c r="AQ16140" s="89">
        <v>10064499</v>
      </c>
      <c r="AR16140" s="90" t="str">
        <f t="shared" si="260"/>
        <v>O</v>
      </c>
      <c r="AS16140" t="s">
        <v>15917</v>
      </c>
    </row>
    <row r="16141" spans="43:45" x14ac:dyDescent="0.25">
      <c r="AQ16141" s="89">
        <v>10064652</v>
      </c>
      <c r="AR16141" s="90" t="str">
        <f t="shared" si="260"/>
        <v>O</v>
      </c>
      <c r="AS16141" t="s">
        <v>15918</v>
      </c>
    </row>
    <row r="16142" spans="43:45" x14ac:dyDescent="0.25">
      <c r="AQ16142" s="89">
        <v>10064659</v>
      </c>
      <c r="AR16142" s="90" t="str">
        <f t="shared" si="260"/>
        <v>O</v>
      </c>
      <c r="AS16142" t="s">
        <v>15919</v>
      </c>
    </row>
    <row r="16143" spans="43:45" x14ac:dyDescent="0.25">
      <c r="AQ16143" s="89">
        <v>10064687</v>
      </c>
      <c r="AR16143" s="90" t="str">
        <f t="shared" si="260"/>
        <v>O</v>
      </c>
      <c r="AS16143" t="s">
        <v>15920</v>
      </c>
    </row>
    <row r="16144" spans="43:45" x14ac:dyDescent="0.25">
      <c r="AQ16144" s="89">
        <v>10064694</v>
      </c>
      <c r="AR16144" s="90" t="str">
        <f t="shared" si="260"/>
        <v>O</v>
      </c>
      <c r="AS16144" t="s">
        <v>15921</v>
      </c>
    </row>
    <row r="16145" spans="43:45" x14ac:dyDescent="0.25">
      <c r="AQ16145" s="89">
        <v>10064719</v>
      </c>
      <c r="AR16145" s="90" t="str">
        <f t="shared" si="260"/>
        <v>O</v>
      </c>
      <c r="AS16145" t="s">
        <v>15922</v>
      </c>
    </row>
    <row r="16146" spans="43:45" x14ac:dyDescent="0.25">
      <c r="AQ16146" s="89">
        <v>10064743</v>
      </c>
      <c r="AR16146" s="90" t="str">
        <f t="shared" si="260"/>
        <v>O</v>
      </c>
      <c r="AS16146" t="s">
        <v>15923</v>
      </c>
    </row>
    <row r="16147" spans="43:45" x14ac:dyDescent="0.25">
      <c r="AQ16147" s="89">
        <v>10064779</v>
      </c>
      <c r="AR16147" s="90" t="str">
        <f t="shared" si="260"/>
        <v>O</v>
      </c>
      <c r="AS16147" t="s">
        <v>11674</v>
      </c>
    </row>
    <row r="16148" spans="43:45" x14ac:dyDescent="0.25">
      <c r="AQ16148" s="89">
        <v>10064786</v>
      </c>
      <c r="AR16148" s="90" t="str">
        <f t="shared" si="260"/>
        <v>O</v>
      </c>
      <c r="AS16148" t="s">
        <v>15924</v>
      </c>
    </row>
    <row r="16149" spans="43:45" x14ac:dyDescent="0.25">
      <c r="AQ16149" s="89">
        <v>10064795</v>
      </c>
      <c r="AR16149" s="90" t="str">
        <f t="shared" si="260"/>
        <v>O</v>
      </c>
      <c r="AS16149" t="s">
        <v>15925</v>
      </c>
    </row>
    <row r="16150" spans="43:45" x14ac:dyDescent="0.25">
      <c r="AQ16150" s="89">
        <v>10064805</v>
      </c>
      <c r="AR16150" s="90" t="str">
        <f t="shared" si="260"/>
        <v>O</v>
      </c>
      <c r="AS16150" t="s">
        <v>15926</v>
      </c>
    </row>
    <row r="16151" spans="43:45" x14ac:dyDescent="0.25">
      <c r="AQ16151" s="89">
        <v>10064815</v>
      </c>
      <c r="AR16151" s="90" t="str">
        <f t="shared" si="260"/>
        <v>O</v>
      </c>
      <c r="AS16151" t="s">
        <v>15927</v>
      </c>
    </row>
    <row r="16152" spans="43:45" x14ac:dyDescent="0.25">
      <c r="AQ16152" s="89">
        <v>10064882</v>
      </c>
      <c r="AR16152" s="90" t="str">
        <f t="shared" si="260"/>
        <v>O</v>
      </c>
      <c r="AS16152" t="s">
        <v>15928</v>
      </c>
    </row>
    <row r="16153" spans="43:45" x14ac:dyDescent="0.25">
      <c r="AQ16153" s="89">
        <v>10064884</v>
      </c>
      <c r="AR16153" s="90" t="str">
        <f t="shared" si="260"/>
        <v>O</v>
      </c>
      <c r="AS16153" t="s">
        <v>15929</v>
      </c>
    </row>
    <row r="16154" spans="43:45" x14ac:dyDescent="0.25">
      <c r="AQ16154" s="89">
        <v>10064898</v>
      </c>
      <c r="AR16154" s="90" t="str">
        <f t="shared" si="260"/>
        <v>O</v>
      </c>
      <c r="AS16154" t="s">
        <v>15930</v>
      </c>
    </row>
    <row r="16155" spans="43:45" x14ac:dyDescent="0.25">
      <c r="AQ16155" s="89">
        <v>10064908</v>
      </c>
      <c r="AR16155" s="90" t="str">
        <f t="shared" si="260"/>
        <v>O</v>
      </c>
      <c r="AS16155" t="s">
        <v>15931</v>
      </c>
    </row>
    <row r="16156" spans="43:45" x14ac:dyDescent="0.25">
      <c r="AQ16156" s="89">
        <v>10063568</v>
      </c>
      <c r="AR16156" s="90" t="str">
        <f t="shared" si="260"/>
        <v>O</v>
      </c>
      <c r="AS16156" t="s">
        <v>15932</v>
      </c>
    </row>
    <row r="16157" spans="43:45" x14ac:dyDescent="0.25">
      <c r="AQ16157" s="89">
        <v>10063441</v>
      </c>
      <c r="AR16157" s="90" t="str">
        <f t="shared" si="260"/>
        <v>O</v>
      </c>
      <c r="AS16157" t="s">
        <v>15933</v>
      </c>
    </row>
    <row r="16158" spans="43:45" x14ac:dyDescent="0.25">
      <c r="AQ16158" s="89">
        <v>10063473</v>
      </c>
      <c r="AR16158" s="90" t="str">
        <f t="shared" si="260"/>
        <v>O</v>
      </c>
      <c r="AS16158" t="s">
        <v>15934</v>
      </c>
    </row>
    <row r="16159" spans="43:45" x14ac:dyDescent="0.25">
      <c r="AQ16159" s="89">
        <v>10063539</v>
      </c>
      <c r="AR16159" s="90" t="str">
        <f t="shared" si="260"/>
        <v>O</v>
      </c>
      <c r="AS16159" t="s">
        <v>15935</v>
      </c>
    </row>
    <row r="16160" spans="43:45" x14ac:dyDescent="0.25">
      <c r="AQ16160" s="89">
        <v>10063567</v>
      </c>
      <c r="AR16160" s="90" t="str">
        <f t="shared" si="260"/>
        <v>O</v>
      </c>
      <c r="AS16160" t="s">
        <v>15936</v>
      </c>
    </row>
    <row r="16161" spans="43:45" x14ac:dyDescent="0.25">
      <c r="AQ16161" s="89">
        <v>10063583</v>
      </c>
      <c r="AR16161" s="90" t="str">
        <f t="shared" si="260"/>
        <v>O</v>
      </c>
      <c r="AS16161" t="s">
        <v>15937</v>
      </c>
    </row>
    <row r="16162" spans="43:45" x14ac:dyDescent="0.25">
      <c r="AQ16162" s="89">
        <v>10064137</v>
      </c>
      <c r="AR16162" s="90" t="str">
        <f t="shared" si="260"/>
        <v>O</v>
      </c>
      <c r="AS16162" t="s">
        <v>15938</v>
      </c>
    </row>
    <row r="16163" spans="43:45" x14ac:dyDescent="0.25">
      <c r="AQ16163" s="89">
        <v>10064155</v>
      </c>
      <c r="AR16163" s="90" t="str">
        <f t="shared" si="260"/>
        <v>O</v>
      </c>
      <c r="AS16163" t="s">
        <v>15939</v>
      </c>
    </row>
    <row r="16164" spans="43:45" x14ac:dyDescent="0.25">
      <c r="AQ16164" s="89">
        <v>10064161</v>
      </c>
      <c r="AR16164" s="90" t="str">
        <f t="shared" si="260"/>
        <v>O</v>
      </c>
      <c r="AS16164" t="s">
        <v>15940</v>
      </c>
    </row>
    <row r="16165" spans="43:45" x14ac:dyDescent="0.25">
      <c r="AQ16165" s="89">
        <v>10064173</v>
      </c>
      <c r="AR16165" s="90" t="str">
        <f t="shared" si="260"/>
        <v>O</v>
      </c>
      <c r="AS16165" t="s">
        <v>15941</v>
      </c>
    </row>
    <row r="16166" spans="43:45" x14ac:dyDescent="0.25">
      <c r="AQ16166" s="89">
        <v>10064174</v>
      </c>
      <c r="AR16166" s="90" t="str">
        <f t="shared" si="260"/>
        <v>O</v>
      </c>
      <c r="AS16166" t="s">
        <v>15942</v>
      </c>
    </row>
    <row r="16167" spans="43:45" x14ac:dyDescent="0.25">
      <c r="AQ16167" s="89">
        <v>10064202</v>
      </c>
      <c r="AR16167" s="90" t="str">
        <f t="shared" si="260"/>
        <v>O</v>
      </c>
      <c r="AS16167" t="s">
        <v>15943</v>
      </c>
    </row>
    <row r="16168" spans="43:45" x14ac:dyDescent="0.25">
      <c r="AQ16168" s="89">
        <v>10064290</v>
      </c>
      <c r="AR16168" s="90" t="str">
        <f t="shared" si="260"/>
        <v>O</v>
      </c>
      <c r="AS16168" t="s">
        <v>15944</v>
      </c>
    </row>
    <row r="16169" spans="43:45" x14ac:dyDescent="0.25">
      <c r="AQ16169" s="89">
        <v>10064330</v>
      </c>
      <c r="AR16169" s="90" t="str">
        <f t="shared" si="260"/>
        <v>O</v>
      </c>
      <c r="AS16169" t="s">
        <v>15945</v>
      </c>
    </row>
    <row r="16170" spans="43:45" x14ac:dyDescent="0.25">
      <c r="AQ16170" s="89">
        <v>10064336</v>
      </c>
      <c r="AR16170" s="90" t="str">
        <f t="shared" si="260"/>
        <v>O</v>
      </c>
      <c r="AS16170" t="s">
        <v>15946</v>
      </c>
    </row>
    <row r="16171" spans="43:45" x14ac:dyDescent="0.25">
      <c r="AQ16171" s="89">
        <v>10064340</v>
      </c>
      <c r="AR16171" s="90" t="str">
        <f t="shared" si="260"/>
        <v>O</v>
      </c>
      <c r="AS16171" t="s">
        <v>15947</v>
      </c>
    </row>
    <row r="16172" spans="43:45" x14ac:dyDescent="0.25">
      <c r="AQ16172" s="89">
        <v>10064362</v>
      </c>
      <c r="AR16172" s="90" t="str">
        <f t="shared" si="260"/>
        <v>O</v>
      </c>
      <c r="AS16172" t="s">
        <v>15948</v>
      </c>
    </row>
    <row r="16173" spans="43:45" x14ac:dyDescent="0.25">
      <c r="AQ16173" s="89">
        <v>10064371</v>
      </c>
      <c r="AR16173" s="90" t="str">
        <f t="shared" si="260"/>
        <v>O</v>
      </c>
      <c r="AS16173" t="s">
        <v>15949</v>
      </c>
    </row>
    <row r="16174" spans="43:45" x14ac:dyDescent="0.25">
      <c r="AQ16174" s="89">
        <v>10064384</v>
      </c>
      <c r="AR16174" s="90" t="str">
        <f t="shared" si="260"/>
        <v>O</v>
      </c>
      <c r="AS16174" t="s">
        <v>15950</v>
      </c>
    </row>
    <row r="16175" spans="43:45" x14ac:dyDescent="0.25">
      <c r="AQ16175" s="89">
        <v>10064622</v>
      </c>
      <c r="AR16175" s="90" t="str">
        <f t="shared" si="260"/>
        <v>O</v>
      </c>
      <c r="AS16175" t="s">
        <v>15951</v>
      </c>
    </row>
    <row r="16176" spans="43:45" x14ac:dyDescent="0.25">
      <c r="AQ16176" s="89">
        <v>10064647</v>
      </c>
      <c r="AR16176" s="90" t="str">
        <f t="shared" si="260"/>
        <v>O</v>
      </c>
      <c r="AS16176" t="s">
        <v>15952</v>
      </c>
    </row>
    <row r="16177" spans="43:45" x14ac:dyDescent="0.25">
      <c r="AQ16177" s="89">
        <v>10064720</v>
      </c>
      <c r="AR16177" s="90" t="str">
        <f t="shared" si="260"/>
        <v>O</v>
      </c>
      <c r="AS16177" t="s">
        <v>15953</v>
      </c>
    </row>
    <row r="16178" spans="43:45" x14ac:dyDescent="0.25">
      <c r="AQ16178" s="89">
        <v>10064724</v>
      </c>
      <c r="AR16178" s="90" t="str">
        <f t="shared" si="260"/>
        <v>O</v>
      </c>
      <c r="AS16178" t="s">
        <v>15954</v>
      </c>
    </row>
    <row r="16179" spans="43:45" x14ac:dyDescent="0.25">
      <c r="AQ16179" s="89">
        <v>10064816</v>
      </c>
      <c r="AR16179" s="90" t="str">
        <f t="shared" si="260"/>
        <v>O</v>
      </c>
      <c r="AS16179" t="s">
        <v>15089</v>
      </c>
    </row>
    <row r="16180" spans="43:45" x14ac:dyDescent="0.25">
      <c r="AQ16180" s="89">
        <v>10063500</v>
      </c>
      <c r="AR16180" s="90" t="str">
        <f t="shared" si="260"/>
        <v>O</v>
      </c>
      <c r="AS16180" t="s">
        <v>15955</v>
      </c>
    </row>
    <row r="16181" spans="43:45" x14ac:dyDescent="0.25">
      <c r="AQ16181" s="89">
        <v>10063574</v>
      </c>
      <c r="AR16181" s="90" t="str">
        <f t="shared" si="260"/>
        <v>O</v>
      </c>
      <c r="AS16181" t="s">
        <v>15956</v>
      </c>
    </row>
    <row r="16182" spans="43:45" x14ac:dyDescent="0.25">
      <c r="AQ16182" s="89">
        <v>10063644</v>
      </c>
      <c r="AR16182" s="90" t="str">
        <f t="shared" si="260"/>
        <v>O</v>
      </c>
      <c r="AS16182" t="s">
        <v>15957</v>
      </c>
    </row>
    <row r="16183" spans="43:45" x14ac:dyDescent="0.25">
      <c r="AQ16183" s="89">
        <v>10063988</v>
      </c>
      <c r="AR16183" s="90" t="str">
        <f t="shared" si="260"/>
        <v>O</v>
      </c>
      <c r="AS16183" t="s">
        <v>15958</v>
      </c>
    </row>
    <row r="16184" spans="43:45" x14ac:dyDescent="0.25">
      <c r="AQ16184" s="89">
        <v>10063991</v>
      </c>
      <c r="AR16184" s="90" t="str">
        <f t="shared" si="260"/>
        <v>O</v>
      </c>
      <c r="AS16184" t="s">
        <v>15959</v>
      </c>
    </row>
    <row r="16185" spans="43:45" x14ac:dyDescent="0.25">
      <c r="AQ16185" s="89">
        <v>10064118</v>
      </c>
      <c r="AR16185" s="90" t="str">
        <f t="shared" si="260"/>
        <v>O</v>
      </c>
      <c r="AS16185" t="s">
        <v>15960</v>
      </c>
    </row>
    <row r="16186" spans="43:45" x14ac:dyDescent="0.25">
      <c r="AQ16186" s="89">
        <v>10064120</v>
      </c>
      <c r="AR16186" s="90" t="str">
        <f t="shared" si="260"/>
        <v>O</v>
      </c>
      <c r="AS16186" t="s">
        <v>15961</v>
      </c>
    </row>
    <row r="16187" spans="43:45" x14ac:dyDescent="0.25">
      <c r="AQ16187" s="89">
        <v>10064223</v>
      </c>
      <c r="AR16187" s="90" t="str">
        <f t="shared" si="260"/>
        <v>O</v>
      </c>
      <c r="AS16187" t="s">
        <v>15962</v>
      </c>
    </row>
    <row r="16188" spans="43:45" x14ac:dyDescent="0.25">
      <c r="AQ16188" s="89">
        <v>10064244</v>
      </c>
      <c r="AR16188" s="90" t="str">
        <f t="shared" si="260"/>
        <v>O</v>
      </c>
      <c r="AS16188" t="s">
        <v>15963</v>
      </c>
    </row>
    <row r="16189" spans="43:45" x14ac:dyDescent="0.25">
      <c r="AQ16189" s="89">
        <v>10064313</v>
      </c>
      <c r="AR16189" s="90" t="str">
        <f t="shared" si="260"/>
        <v>O</v>
      </c>
      <c r="AS16189" t="s">
        <v>15964</v>
      </c>
    </row>
    <row r="16190" spans="43:45" x14ac:dyDescent="0.25">
      <c r="AQ16190" s="89">
        <v>10064316</v>
      </c>
      <c r="AR16190" s="90" t="str">
        <f t="shared" si="260"/>
        <v>O</v>
      </c>
      <c r="AS16190" t="s">
        <v>15965</v>
      </c>
    </row>
    <row r="16191" spans="43:45" x14ac:dyDescent="0.25">
      <c r="AQ16191" s="89">
        <v>10064412</v>
      </c>
      <c r="AR16191" s="90" t="str">
        <f t="shared" si="260"/>
        <v>O</v>
      </c>
      <c r="AS16191" t="s">
        <v>15966</v>
      </c>
    </row>
    <row r="16192" spans="43:45" x14ac:dyDescent="0.25">
      <c r="AQ16192" s="89">
        <v>10064808</v>
      </c>
      <c r="AR16192" s="90" t="str">
        <f t="shared" si="260"/>
        <v>O</v>
      </c>
      <c r="AS16192" t="s">
        <v>15967</v>
      </c>
    </row>
    <row r="16193" spans="43:45" x14ac:dyDescent="0.25">
      <c r="AQ16193" s="89">
        <v>10064921</v>
      </c>
      <c r="AR16193" s="90" t="str">
        <f t="shared" si="260"/>
        <v>O</v>
      </c>
      <c r="AS16193" t="s">
        <v>15968</v>
      </c>
    </row>
    <row r="16194" spans="43:45" x14ac:dyDescent="0.25">
      <c r="AQ16194" s="89">
        <v>10064979</v>
      </c>
      <c r="AR16194" s="90" t="str">
        <f t="shared" si="260"/>
        <v>O</v>
      </c>
      <c r="AS16194" t="s">
        <v>15969</v>
      </c>
    </row>
    <row r="16195" spans="43:45" x14ac:dyDescent="0.25">
      <c r="AQ16195" s="89">
        <v>10065025</v>
      </c>
      <c r="AR16195" s="90" t="str">
        <f t="shared" si="260"/>
        <v>O</v>
      </c>
      <c r="AS16195" t="s">
        <v>15970</v>
      </c>
    </row>
    <row r="16196" spans="43:45" x14ac:dyDescent="0.25">
      <c r="AQ16196" s="89">
        <v>10065027</v>
      </c>
      <c r="AR16196" s="90" t="str">
        <f t="shared" si="260"/>
        <v>O</v>
      </c>
      <c r="AS16196" t="s">
        <v>15971</v>
      </c>
    </row>
    <row r="16197" spans="43:45" x14ac:dyDescent="0.25">
      <c r="AQ16197" s="89">
        <v>10063433</v>
      </c>
      <c r="AR16197" s="90" t="str">
        <f t="shared" si="260"/>
        <v>O</v>
      </c>
      <c r="AS16197" t="s">
        <v>15972</v>
      </c>
    </row>
    <row r="16198" spans="43:45" x14ac:dyDescent="0.25">
      <c r="AQ16198" s="89">
        <v>10063594</v>
      </c>
      <c r="AR16198" s="90" t="str">
        <f t="shared" si="260"/>
        <v>O</v>
      </c>
      <c r="AS16198" t="s">
        <v>15973</v>
      </c>
    </row>
    <row r="16199" spans="43:45" x14ac:dyDescent="0.25">
      <c r="AQ16199" s="89">
        <v>10063616</v>
      </c>
      <c r="AR16199" s="90" t="str">
        <f t="shared" si="260"/>
        <v>O</v>
      </c>
      <c r="AS16199" t="s">
        <v>15974</v>
      </c>
    </row>
    <row r="16200" spans="43:45" x14ac:dyDescent="0.25">
      <c r="AQ16200" s="89">
        <v>10064447</v>
      </c>
      <c r="AR16200" s="90" t="str">
        <f t="shared" si="260"/>
        <v>O</v>
      </c>
      <c r="AS16200" t="s">
        <v>15975</v>
      </c>
    </row>
    <row r="16201" spans="43:45" x14ac:dyDescent="0.25">
      <c r="AQ16201" s="89">
        <v>10064735</v>
      </c>
      <c r="AR16201" s="90" t="str">
        <f t="shared" ref="AR16201:AR16264" si="261">IF(ISNA(VLOOKUP(AQ16201,$BP$18:$BQ$356,2,FALSE))=TRUE,"O",VLOOKUP(AQ16201,$BP$18:$BQ$356,2,FALSE))</f>
        <v>O</v>
      </c>
      <c r="AS16201" t="s">
        <v>15976</v>
      </c>
    </row>
    <row r="16202" spans="43:45" x14ac:dyDescent="0.25">
      <c r="AQ16202" s="89">
        <v>10064820</v>
      </c>
      <c r="AR16202" s="90" t="str">
        <f t="shared" si="261"/>
        <v>O</v>
      </c>
      <c r="AS16202" t="s">
        <v>15977</v>
      </c>
    </row>
    <row r="16203" spans="43:45" x14ac:dyDescent="0.25">
      <c r="AQ16203" s="89">
        <v>10064842</v>
      </c>
      <c r="AR16203" s="90" t="str">
        <f t="shared" si="261"/>
        <v>O</v>
      </c>
      <c r="AS16203" t="s">
        <v>15978</v>
      </c>
    </row>
    <row r="16204" spans="43:45" x14ac:dyDescent="0.25">
      <c r="AQ16204" s="89">
        <v>10064854</v>
      </c>
      <c r="AR16204" s="90" t="str">
        <f t="shared" si="261"/>
        <v>O</v>
      </c>
      <c r="AS16204" t="s">
        <v>15979</v>
      </c>
    </row>
    <row r="16205" spans="43:45" x14ac:dyDescent="0.25">
      <c r="AQ16205" s="89">
        <v>10064861</v>
      </c>
      <c r="AR16205" s="90" t="str">
        <f t="shared" si="261"/>
        <v>O</v>
      </c>
      <c r="AS16205" t="s">
        <v>15980</v>
      </c>
    </row>
    <row r="16206" spans="43:45" x14ac:dyDescent="0.25">
      <c r="AQ16206" s="89">
        <v>10064893</v>
      </c>
      <c r="AR16206" s="90" t="str">
        <f t="shared" si="261"/>
        <v>O</v>
      </c>
      <c r="AS16206" t="s">
        <v>15981</v>
      </c>
    </row>
    <row r="16207" spans="43:45" x14ac:dyDescent="0.25">
      <c r="AQ16207" s="89">
        <v>10064922</v>
      </c>
      <c r="AR16207" s="90" t="str">
        <f t="shared" si="261"/>
        <v>O</v>
      </c>
      <c r="AS16207" t="s">
        <v>15982</v>
      </c>
    </row>
    <row r="16208" spans="43:45" x14ac:dyDescent="0.25">
      <c r="AQ16208" s="89">
        <v>10064927</v>
      </c>
      <c r="AR16208" s="90" t="str">
        <f t="shared" si="261"/>
        <v>O</v>
      </c>
      <c r="AS16208" t="s">
        <v>15983</v>
      </c>
    </row>
    <row r="16209" spans="43:45" x14ac:dyDescent="0.25">
      <c r="AQ16209" s="89">
        <v>10064943</v>
      </c>
      <c r="AR16209" s="90" t="str">
        <f t="shared" si="261"/>
        <v>O</v>
      </c>
      <c r="AS16209" t="s">
        <v>15984</v>
      </c>
    </row>
    <row r="16210" spans="43:45" x14ac:dyDescent="0.25">
      <c r="AQ16210" s="89">
        <v>10064964</v>
      </c>
      <c r="AR16210" s="90" t="str">
        <f t="shared" si="261"/>
        <v>O</v>
      </c>
      <c r="AS16210" t="s">
        <v>15985</v>
      </c>
    </row>
    <row r="16211" spans="43:45" x14ac:dyDescent="0.25">
      <c r="AQ16211" s="89">
        <v>10065029</v>
      </c>
      <c r="AR16211" s="90" t="str">
        <f t="shared" si="261"/>
        <v>O</v>
      </c>
      <c r="AS16211" t="s">
        <v>15986</v>
      </c>
    </row>
    <row r="16212" spans="43:45" x14ac:dyDescent="0.25">
      <c r="AQ16212" s="89">
        <v>10065035</v>
      </c>
      <c r="AR16212" s="90" t="str">
        <f t="shared" si="261"/>
        <v>O</v>
      </c>
      <c r="AS16212" t="s">
        <v>15987</v>
      </c>
    </row>
    <row r="16213" spans="43:45" x14ac:dyDescent="0.25">
      <c r="AQ16213" s="89">
        <v>10065066</v>
      </c>
      <c r="AR16213" s="90" t="str">
        <f t="shared" si="261"/>
        <v>O</v>
      </c>
      <c r="AS16213" t="s">
        <v>15988</v>
      </c>
    </row>
    <row r="16214" spans="43:45" x14ac:dyDescent="0.25">
      <c r="AQ16214" s="89">
        <v>10065129</v>
      </c>
      <c r="AR16214" s="90" t="str">
        <f t="shared" si="261"/>
        <v>O</v>
      </c>
      <c r="AS16214" t="s">
        <v>15989</v>
      </c>
    </row>
    <row r="16215" spans="43:45" x14ac:dyDescent="0.25">
      <c r="AQ16215" s="89">
        <v>10065130</v>
      </c>
      <c r="AR16215" s="90" t="str">
        <f t="shared" si="261"/>
        <v>O</v>
      </c>
      <c r="AS16215" t="s">
        <v>15990</v>
      </c>
    </row>
    <row r="16216" spans="43:45" x14ac:dyDescent="0.25">
      <c r="AQ16216" s="89">
        <v>10065144</v>
      </c>
      <c r="AR16216" s="90" t="str">
        <f t="shared" si="261"/>
        <v>O</v>
      </c>
      <c r="AS16216" t="s">
        <v>15991</v>
      </c>
    </row>
    <row r="16217" spans="43:45" x14ac:dyDescent="0.25">
      <c r="AQ16217" s="89">
        <v>10065175</v>
      </c>
      <c r="AR16217" s="90" t="str">
        <f t="shared" si="261"/>
        <v>O</v>
      </c>
      <c r="AS16217" t="s">
        <v>15992</v>
      </c>
    </row>
    <row r="16218" spans="43:45" x14ac:dyDescent="0.25">
      <c r="AQ16218" s="89">
        <v>10065182</v>
      </c>
      <c r="AR16218" s="90" t="str">
        <f t="shared" si="261"/>
        <v>O</v>
      </c>
      <c r="AS16218" t="s">
        <v>15993</v>
      </c>
    </row>
    <row r="16219" spans="43:45" x14ac:dyDescent="0.25">
      <c r="AQ16219" s="89">
        <v>10065198</v>
      </c>
      <c r="AR16219" s="90" t="str">
        <f t="shared" si="261"/>
        <v>O</v>
      </c>
      <c r="AS16219" t="s">
        <v>15994</v>
      </c>
    </row>
    <row r="16220" spans="43:45" x14ac:dyDescent="0.25">
      <c r="AQ16220" s="89">
        <v>10065204</v>
      </c>
      <c r="AR16220" s="90" t="str">
        <f t="shared" si="261"/>
        <v>O</v>
      </c>
      <c r="AS16220" t="s">
        <v>15995</v>
      </c>
    </row>
    <row r="16221" spans="43:45" x14ac:dyDescent="0.25">
      <c r="AQ16221" s="89">
        <v>10063510</v>
      </c>
      <c r="AR16221" s="90" t="str">
        <f t="shared" si="261"/>
        <v>O</v>
      </c>
      <c r="AS16221" t="s">
        <v>15996</v>
      </c>
    </row>
    <row r="16222" spans="43:45" x14ac:dyDescent="0.25">
      <c r="AQ16222" s="89">
        <v>10063564</v>
      </c>
      <c r="AR16222" s="90" t="str">
        <f t="shared" si="261"/>
        <v>O</v>
      </c>
      <c r="AS16222" t="s">
        <v>15997</v>
      </c>
    </row>
    <row r="16223" spans="43:45" x14ac:dyDescent="0.25">
      <c r="AQ16223" s="89">
        <v>10063573</v>
      </c>
      <c r="AR16223" s="90" t="str">
        <f t="shared" si="261"/>
        <v>O</v>
      </c>
      <c r="AS16223" t="s">
        <v>15998</v>
      </c>
    </row>
    <row r="16224" spans="43:45" x14ac:dyDescent="0.25">
      <c r="AQ16224" s="89">
        <v>10063598</v>
      </c>
      <c r="AR16224" s="90" t="str">
        <f t="shared" si="261"/>
        <v>O</v>
      </c>
      <c r="AS16224" t="s">
        <v>15999</v>
      </c>
    </row>
    <row r="16225" spans="43:45" x14ac:dyDescent="0.25">
      <c r="AQ16225" s="89">
        <v>10063634</v>
      </c>
      <c r="AR16225" s="90" t="str">
        <f t="shared" si="261"/>
        <v>O</v>
      </c>
      <c r="AS16225" t="s">
        <v>16000</v>
      </c>
    </row>
    <row r="16226" spans="43:45" x14ac:dyDescent="0.25">
      <c r="AQ16226" s="89">
        <v>10064341</v>
      </c>
      <c r="AR16226" s="90" t="str">
        <f t="shared" si="261"/>
        <v>O</v>
      </c>
      <c r="AS16226" t="s">
        <v>16001</v>
      </c>
    </row>
    <row r="16227" spans="43:45" x14ac:dyDescent="0.25">
      <c r="AQ16227" s="89">
        <v>10064394</v>
      </c>
      <c r="AR16227" s="90" t="str">
        <f t="shared" si="261"/>
        <v>O</v>
      </c>
      <c r="AS16227" t="s">
        <v>16002</v>
      </c>
    </row>
    <row r="16228" spans="43:45" x14ac:dyDescent="0.25">
      <c r="AQ16228" s="89">
        <v>10064427</v>
      </c>
      <c r="AR16228" s="90" t="str">
        <f t="shared" si="261"/>
        <v>O</v>
      </c>
      <c r="AS16228" t="s">
        <v>16003</v>
      </c>
    </row>
    <row r="16229" spans="43:45" x14ac:dyDescent="0.25">
      <c r="AQ16229" s="89">
        <v>10064428</v>
      </c>
      <c r="AR16229" s="90" t="str">
        <f t="shared" si="261"/>
        <v>O</v>
      </c>
      <c r="AS16229" t="s">
        <v>16004</v>
      </c>
    </row>
    <row r="16230" spans="43:45" x14ac:dyDescent="0.25">
      <c r="AQ16230" s="89">
        <v>10064680</v>
      </c>
      <c r="AR16230" s="90" t="str">
        <f t="shared" si="261"/>
        <v>O</v>
      </c>
      <c r="AS16230" t="s">
        <v>16005</v>
      </c>
    </row>
    <row r="16231" spans="43:45" x14ac:dyDescent="0.25">
      <c r="AQ16231" s="89">
        <v>10064753</v>
      </c>
      <c r="AR16231" s="90" t="str">
        <f t="shared" si="261"/>
        <v>O</v>
      </c>
      <c r="AS16231" t="s">
        <v>16006</v>
      </c>
    </row>
    <row r="16232" spans="43:45" x14ac:dyDescent="0.25">
      <c r="AQ16232" s="89">
        <v>10064757</v>
      </c>
      <c r="AR16232" s="90" t="str">
        <f t="shared" si="261"/>
        <v>O</v>
      </c>
      <c r="AS16232" t="s">
        <v>16007</v>
      </c>
    </row>
    <row r="16233" spans="43:45" x14ac:dyDescent="0.25">
      <c r="AQ16233" s="89">
        <v>10064803</v>
      </c>
      <c r="AR16233" s="90" t="str">
        <f t="shared" si="261"/>
        <v>O</v>
      </c>
      <c r="AS16233" t="s">
        <v>16008</v>
      </c>
    </row>
    <row r="16234" spans="43:45" x14ac:dyDescent="0.25">
      <c r="AQ16234" s="89">
        <v>10064868</v>
      </c>
      <c r="AR16234" s="90" t="str">
        <f t="shared" si="261"/>
        <v>O</v>
      </c>
      <c r="AS16234" t="s">
        <v>16009</v>
      </c>
    </row>
    <row r="16235" spans="43:45" x14ac:dyDescent="0.25">
      <c r="AQ16235" s="89">
        <v>10064905</v>
      </c>
      <c r="AR16235" s="90" t="str">
        <f t="shared" si="261"/>
        <v>O</v>
      </c>
      <c r="AS16235" t="s">
        <v>16010</v>
      </c>
    </row>
    <row r="16236" spans="43:45" x14ac:dyDescent="0.25">
      <c r="AQ16236" s="89">
        <v>10064918</v>
      </c>
      <c r="AR16236" s="90" t="str">
        <f t="shared" si="261"/>
        <v>O</v>
      </c>
      <c r="AS16236" t="s">
        <v>16011</v>
      </c>
    </row>
    <row r="16237" spans="43:45" x14ac:dyDescent="0.25">
      <c r="AQ16237" s="89">
        <v>10063335</v>
      </c>
      <c r="AR16237" s="90" t="str">
        <f t="shared" si="261"/>
        <v>O</v>
      </c>
      <c r="AS16237" t="s">
        <v>16012</v>
      </c>
    </row>
    <row r="16238" spans="43:45" x14ac:dyDescent="0.25">
      <c r="AQ16238" s="89">
        <v>10063437</v>
      </c>
      <c r="AR16238" s="90" t="str">
        <f t="shared" si="261"/>
        <v>O</v>
      </c>
      <c r="AS16238" t="s">
        <v>16013</v>
      </c>
    </row>
    <row r="16239" spans="43:45" x14ac:dyDescent="0.25">
      <c r="AQ16239" s="89">
        <v>10063438</v>
      </c>
      <c r="AR16239" s="90" t="str">
        <f t="shared" si="261"/>
        <v>O</v>
      </c>
      <c r="AS16239" t="s">
        <v>16014</v>
      </c>
    </row>
    <row r="16240" spans="43:45" x14ac:dyDescent="0.25">
      <c r="AQ16240" s="89">
        <v>10063483</v>
      </c>
      <c r="AR16240" s="90" t="str">
        <f t="shared" si="261"/>
        <v>O</v>
      </c>
      <c r="AS16240" t="s">
        <v>16015</v>
      </c>
    </row>
    <row r="16241" spans="43:45" x14ac:dyDescent="0.25">
      <c r="AQ16241" s="89">
        <v>10063499</v>
      </c>
      <c r="AR16241" s="90" t="str">
        <f t="shared" si="261"/>
        <v>O</v>
      </c>
      <c r="AS16241" t="s">
        <v>16016</v>
      </c>
    </row>
    <row r="16242" spans="43:45" x14ac:dyDescent="0.25">
      <c r="AQ16242" s="89">
        <v>10063519</v>
      </c>
      <c r="AR16242" s="90" t="str">
        <f t="shared" si="261"/>
        <v>O</v>
      </c>
      <c r="AS16242" t="s">
        <v>16017</v>
      </c>
    </row>
    <row r="16243" spans="43:45" x14ac:dyDescent="0.25">
      <c r="AQ16243" s="89">
        <v>10063527</v>
      </c>
      <c r="AR16243" s="90" t="str">
        <f t="shared" si="261"/>
        <v>O</v>
      </c>
      <c r="AS16243" t="s">
        <v>16018</v>
      </c>
    </row>
    <row r="16244" spans="43:45" x14ac:dyDescent="0.25">
      <c r="AQ16244" s="89">
        <v>10063656</v>
      </c>
      <c r="AR16244" s="90" t="str">
        <f t="shared" si="261"/>
        <v>O</v>
      </c>
      <c r="AS16244" t="s">
        <v>16019</v>
      </c>
    </row>
    <row r="16245" spans="43:45" x14ac:dyDescent="0.25">
      <c r="AQ16245" s="89">
        <v>10063972</v>
      </c>
      <c r="AR16245" s="90" t="str">
        <f t="shared" si="261"/>
        <v>O</v>
      </c>
      <c r="AS16245" t="s">
        <v>16020</v>
      </c>
    </row>
    <row r="16246" spans="43:45" x14ac:dyDescent="0.25">
      <c r="AQ16246" s="89">
        <v>10064380</v>
      </c>
      <c r="AR16246" s="90" t="str">
        <f t="shared" si="261"/>
        <v>O</v>
      </c>
      <c r="AS16246" t="s">
        <v>16021</v>
      </c>
    </row>
    <row r="16247" spans="43:45" x14ac:dyDescent="0.25">
      <c r="AQ16247" s="89">
        <v>10064386</v>
      </c>
      <c r="AR16247" s="90" t="str">
        <f t="shared" si="261"/>
        <v>O</v>
      </c>
      <c r="AS16247" t="s">
        <v>16022</v>
      </c>
    </row>
    <row r="16248" spans="43:45" x14ac:dyDescent="0.25">
      <c r="AQ16248" s="89">
        <v>10064664</v>
      </c>
      <c r="AR16248" s="90" t="str">
        <f t="shared" si="261"/>
        <v>O</v>
      </c>
      <c r="AS16248" t="s">
        <v>16023</v>
      </c>
    </row>
    <row r="16249" spans="43:45" x14ac:dyDescent="0.25">
      <c r="AQ16249" s="89">
        <v>10064799</v>
      </c>
      <c r="AR16249" s="90" t="str">
        <f t="shared" si="261"/>
        <v>O</v>
      </c>
      <c r="AS16249" t="s">
        <v>16024</v>
      </c>
    </row>
    <row r="16250" spans="43:45" x14ac:dyDescent="0.25">
      <c r="AQ16250" s="89">
        <v>10064809</v>
      </c>
      <c r="AR16250" s="90" t="str">
        <f t="shared" si="261"/>
        <v>O</v>
      </c>
      <c r="AS16250" t="s">
        <v>16025</v>
      </c>
    </row>
    <row r="16251" spans="43:45" x14ac:dyDescent="0.25">
      <c r="AQ16251" s="89">
        <v>10064824</v>
      </c>
      <c r="AR16251" s="90" t="str">
        <f t="shared" si="261"/>
        <v>O</v>
      </c>
      <c r="AS16251" t="s">
        <v>16026</v>
      </c>
    </row>
    <row r="16252" spans="43:45" x14ac:dyDescent="0.25">
      <c r="AQ16252" s="89">
        <v>10064915</v>
      </c>
      <c r="AR16252" s="90" t="str">
        <f t="shared" si="261"/>
        <v>O</v>
      </c>
      <c r="AS16252" t="s">
        <v>16027</v>
      </c>
    </row>
    <row r="16253" spans="43:45" x14ac:dyDescent="0.25">
      <c r="AQ16253" s="89">
        <v>10064957</v>
      </c>
      <c r="AR16253" s="90" t="str">
        <f t="shared" si="261"/>
        <v>O</v>
      </c>
      <c r="AS16253" t="s">
        <v>16028</v>
      </c>
    </row>
    <row r="16254" spans="43:45" x14ac:dyDescent="0.25">
      <c r="AQ16254" s="89">
        <v>10065233</v>
      </c>
      <c r="AR16254" s="90" t="str">
        <f t="shared" si="261"/>
        <v>O</v>
      </c>
      <c r="AS16254" t="s">
        <v>16029</v>
      </c>
    </row>
    <row r="16255" spans="43:45" x14ac:dyDescent="0.25">
      <c r="AQ16255" s="89">
        <v>10065410</v>
      </c>
      <c r="AR16255" s="90" t="str">
        <f t="shared" si="261"/>
        <v>O</v>
      </c>
      <c r="AS16255" t="s">
        <v>16030</v>
      </c>
    </row>
    <row r="16256" spans="43:45" x14ac:dyDescent="0.25">
      <c r="AQ16256" s="89">
        <v>10063439</v>
      </c>
      <c r="AR16256" s="90" t="str">
        <f t="shared" si="261"/>
        <v>O</v>
      </c>
      <c r="AS16256" t="s">
        <v>16031</v>
      </c>
    </row>
    <row r="16257" spans="43:45" x14ac:dyDescent="0.25">
      <c r="AQ16257" s="89">
        <v>10063552</v>
      </c>
      <c r="AR16257" s="90" t="str">
        <f t="shared" si="261"/>
        <v>O</v>
      </c>
      <c r="AS16257" t="s">
        <v>16032</v>
      </c>
    </row>
    <row r="16258" spans="43:45" x14ac:dyDescent="0.25">
      <c r="AQ16258" s="89">
        <v>10063834</v>
      </c>
      <c r="AR16258" s="90" t="str">
        <f t="shared" si="261"/>
        <v>O</v>
      </c>
      <c r="AS16258" t="s">
        <v>16033</v>
      </c>
    </row>
    <row r="16259" spans="43:45" x14ac:dyDescent="0.25">
      <c r="AQ16259" s="89">
        <v>10063836</v>
      </c>
      <c r="AR16259" s="90" t="str">
        <f t="shared" si="261"/>
        <v>O</v>
      </c>
      <c r="AS16259" t="s">
        <v>16034</v>
      </c>
    </row>
    <row r="16260" spans="43:45" x14ac:dyDescent="0.25">
      <c r="AQ16260" s="89">
        <v>10063888</v>
      </c>
      <c r="AR16260" s="90" t="str">
        <f t="shared" si="261"/>
        <v>O</v>
      </c>
      <c r="AS16260" t="s">
        <v>16035</v>
      </c>
    </row>
    <row r="16261" spans="43:45" x14ac:dyDescent="0.25">
      <c r="AQ16261" s="89">
        <v>10064131</v>
      </c>
      <c r="AR16261" s="90" t="str">
        <f t="shared" si="261"/>
        <v>O</v>
      </c>
      <c r="AS16261" t="s">
        <v>16036</v>
      </c>
    </row>
    <row r="16262" spans="43:45" x14ac:dyDescent="0.25">
      <c r="AQ16262" s="89">
        <v>10064377</v>
      </c>
      <c r="AR16262" s="90" t="str">
        <f t="shared" si="261"/>
        <v>O</v>
      </c>
      <c r="AS16262" t="s">
        <v>16037</v>
      </c>
    </row>
    <row r="16263" spans="43:45" x14ac:dyDescent="0.25">
      <c r="AQ16263" s="89">
        <v>10064661</v>
      </c>
      <c r="AR16263" s="90" t="str">
        <f t="shared" si="261"/>
        <v>O</v>
      </c>
      <c r="AS16263" t="s">
        <v>16038</v>
      </c>
    </row>
    <row r="16264" spans="43:45" x14ac:dyDescent="0.25">
      <c r="AQ16264" s="89">
        <v>10064666</v>
      </c>
      <c r="AR16264" s="90" t="str">
        <f t="shared" si="261"/>
        <v>O</v>
      </c>
      <c r="AS16264" t="s">
        <v>16039</v>
      </c>
    </row>
    <row r="16265" spans="43:45" x14ac:dyDescent="0.25">
      <c r="AQ16265" s="89">
        <v>10064695</v>
      </c>
      <c r="AR16265" s="90" t="str">
        <f t="shared" ref="AR16265:AR16328" si="262">IF(ISNA(VLOOKUP(AQ16265,$BP$18:$BQ$356,2,FALSE))=TRUE,"O",VLOOKUP(AQ16265,$BP$18:$BQ$356,2,FALSE))</f>
        <v>O</v>
      </c>
      <c r="AS16265" t="s">
        <v>16040</v>
      </c>
    </row>
    <row r="16266" spans="43:45" x14ac:dyDescent="0.25">
      <c r="AQ16266" s="89">
        <v>10064733</v>
      </c>
      <c r="AR16266" s="90" t="str">
        <f t="shared" si="262"/>
        <v>O</v>
      </c>
      <c r="AS16266" t="s">
        <v>1996</v>
      </c>
    </row>
    <row r="16267" spans="43:45" x14ac:dyDescent="0.25">
      <c r="AQ16267" s="89">
        <v>10064749</v>
      </c>
      <c r="AR16267" s="90" t="str">
        <f t="shared" si="262"/>
        <v>O</v>
      </c>
      <c r="AS16267" t="s">
        <v>16041</v>
      </c>
    </row>
    <row r="16268" spans="43:45" x14ac:dyDescent="0.25">
      <c r="AQ16268" s="89">
        <v>10064798</v>
      </c>
      <c r="AR16268" s="90" t="str">
        <f t="shared" si="262"/>
        <v>O</v>
      </c>
      <c r="AS16268" t="s">
        <v>16042</v>
      </c>
    </row>
    <row r="16269" spans="43:45" x14ac:dyDescent="0.25">
      <c r="AQ16269" s="89">
        <v>10064819</v>
      </c>
      <c r="AR16269" s="90" t="str">
        <f t="shared" si="262"/>
        <v>O</v>
      </c>
      <c r="AS16269" t="s">
        <v>16043</v>
      </c>
    </row>
    <row r="16270" spans="43:45" x14ac:dyDescent="0.25">
      <c r="AQ16270" s="89">
        <v>10064825</v>
      </c>
      <c r="AR16270" s="90" t="str">
        <f t="shared" si="262"/>
        <v>O</v>
      </c>
      <c r="AS16270" t="s">
        <v>16044</v>
      </c>
    </row>
    <row r="16271" spans="43:45" x14ac:dyDescent="0.25">
      <c r="AQ16271" s="89">
        <v>10064829</v>
      </c>
      <c r="AR16271" s="90" t="str">
        <f t="shared" si="262"/>
        <v>O</v>
      </c>
      <c r="AS16271" t="s">
        <v>947</v>
      </c>
    </row>
    <row r="16272" spans="43:45" x14ac:dyDescent="0.25">
      <c r="AQ16272" s="89">
        <v>10064857</v>
      </c>
      <c r="AR16272" s="90" t="str">
        <f t="shared" si="262"/>
        <v>O</v>
      </c>
      <c r="AS16272" t="s">
        <v>16045</v>
      </c>
    </row>
    <row r="16273" spans="43:45" x14ac:dyDescent="0.25">
      <c r="AQ16273" s="89">
        <v>10064938</v>
      </c>
      <c r="AR16273" s="90" t="str">
        <f t="shared" si="262"/>
        <v>O</v>
      </c>
      <c r="AS16273" t="s">
        <v>16046</v>
      </c>
    </row>
    <row r="16274" spans="43:45" x14ac:dyDescent="0.25">
      <c r="AQ16274" s="89">
        <v>10064976</v>
      </c>
      <c r="AR16274" s="90" t="str">
        <f t="shared" si="262"/>
        <v>O</v>
      </c>
      <c r="AS16274" t="s">
        <v>16047</v>
      </c>
    </row>
    <row r="16275" spans="43:45" x14ac:dyDescent="0.25">
      <c r="AQ16275" s="89">
        <v>10064983</v>
      </c>
      <c r="AR16275" s="90" t="str">
        <f t="shared" si="262"/>
        <v>O</v>
      </c>
      <c r="AS16275" t="s">
        <v>16048</v>
      </c>
    </row>
    <row r="16276" spans="43:45" x14ac:dyDescent="0.25">
      <c r="AQ16276" s="89">
        <v>10065062</v>
      </c>
      <c r="AR16276" s="90" t="str">
        <f t="shared" si="262"/>
        <v>O</v>
      </c>
      <c r="AS16276" t="s">
        <v>16049</v>
      </c>
    </row>
    <row r="16277" spans="43:45" x14ac:dyDescent="0.25">
      <c r="AQ16277" s="89">
        <v>10065079</v>
      </c>
      <c r="AR16277" s="90" t="str">
        <f t="shared" si="262"/>
        <v>O</v>
      </c>
      <c r="AS16277" t="s">
        <v>16050</v>
      </c>
    </row>
    <row r="16278" spans="43:45" x14ac:dyDescent="0.25">
      <c r="AQ16278" s="89">
        <v>10065127</v>
      </c>
      <c r="AR16278" s="90" t="str">
        <f t="shared" si="262"/>
        <v>O</v>
      </c>
      <c r="AS16278" t="s">
        <v>16051</v>
      </c>
    </row>
    <row r="16279" spans="43:45" x14ac:dyDescent="0.25">
      <c r="AQ16279" s="89">
        <v>10063406</v>
      </c>
      <c r="AR16279" s="90" t="str">
        <f t="shared" si="262"/>
        <v>O</v>
      </c>
      <c r="AS16279" t="s">
        <v>16052</v>
      </c>
    </row>
    <row r="16280" spans="43:45" x14ac:dyDescent="0.25">
      <c r="AQ16280" s="89">
        <v>10063416</v>
      </c>
      <c r="AR16280" s="90" t="str">
        <f t="shared" si="262"/>
        <v>O</v>
      </c>
      <c r="AS16280" t="s">
        <v>9945</v>
      </c>
    </row>
    <row r="16281" spans="43:45" x14ac:dyDescent="0.25">
      <c r="AQ16281" s="89">
        <v>10063999</v>
      </c>
      <c r="AR16281" s="90" t="str">
        <f t="shared" si="262"/>
        <v>O</v>
      </c>
      <c r="AS16281" t="s">
        <v>16053</v>
      </c>
    </row>
    <row r="16282" spans="43:45" x14ac:dyDescent="0.25">
      <c r="AQ16282" s="89">
        <v>10064015</v>
      </c>
      <c r="AR16282" s="90" t="str">
        <f t="shared" si="262"/>
        <v>O</v>
      </c>
      <c r="AS16282" t="s">
        <v>16054</v>
      </c>
    </row>
    <row r="16283" spans="43:45" x14ac:dyDescent="0.25">
      <c r="AQ16283" s="89">
        <v>10064046</v>
      </c>
      <c r="AR16283" s="90" t="str">
        <f t="shared" si="262"/>
        <v>O</v>
      </c>
      <c r="AS16283" t="s">
        <v>16055</v>
      </c>
    </row>
    <row r="16284" spans="43:45" x14ac:dyDescent="0.25">
      <c r="AQ16284" s="89">
        <v>10064410</v>
      </c>
      <c r="AR16284" s="90" t="str">
        <f t="shared" si="262"/>
        <v>O</v>
      </c>
      <c r="AS16284" t="s">
        <v>16056</v>
      </c>
    </row>
    <row r="16285" spans="43:45" x14ac:dyDescent="0.25">
      <c r="AQ16285" s="89">
        <v>10064914</v>
      </c>
      <c r="AR16285" s="90" t="str">
        <f t="shared" si="262"/>
        <v>O</v>
      </c>
      <c r="AS16285" t="s">
        <v>16057</v>
      </c>
    </row>
    <row r="16286" spans="43:45" x14ac:dyDescent="0.25">
      <c r="AQ16286" s="89">
        <v>10065237</v>
      </c>
      <c r="AR16286" s="90" t="str">
        <f t="shared" si="262"/>
        <v>O</v>
      </c>
      <c r="AS16286" t="s">
        <v>16058</v>
      </c>
    </row>
    <row r="16287" spans="43:45" x14ac:dyDescent="0.25">
      <c r="AQ16287" s="89">
        <v>10065261</v>
      </c>
      <c r="AR16287" s="90" t="str">
        <f t="shared" si="262"/>
        <v>O</v>
      </c>
      <c r="AS16287" t="s">
        <v>15691</v>
      </c>
    </row>
    <row r="16288" spans="43:45" x14ac:dyDescent="0.25">
      <c r="AQ16288" s="89">
        <v>10065266</v>
      </c>
      <c r="AR16288" s="90" t="str">
        <f t="shared" si="262"/>
        <v>O</v>
      </c>
      <c r="AS16288" t="s">
        <v>16059</v>
      </c>
    </row>
    <row r="16289" spans="43:45" x14ac:dyDescent="0.25">
      <c r="AQ16289" s="89">
        <v>10065268</v>
      </c>
      <c r="AR16289" s="90" t="str">
        <f t="shared" si="262"/>
        <v>O</v>
      </c>
      <c r="AS16289" t="s">
        <v>16060</v>
      </c>
    </row>
    <row r="16290" spans="43:45" x14ac:dyDescent="0.25">
      <c r="AQ16290" s="89">
        <v>10065275</v>
      </c>
      <c r="AR16290" s="90" t="str">
        <f t="shared" si="262"/>
        <v>O</v>
      </c>
      <c r="AS16290" t="s">
        <v>16061</v>
      </c>
    </row>
    <row r="16291" spans="43:45" x14ac:dyDescent="0.25">
      <c r="AQ16291" s="89">
        <v>10065295</v>
      </c>
      <c r="AR16291" s="90" t="str">
        <f t="shared" si="262"/>
        <v>O</v>
      </c>
      <c r="AS16291" t="s">
        <v>16062</v>
      </c>
    </row>
    <row r="16292" spans="43:45" x14ac:dyDescent="0.25">
      <c r="AQ16292" s="89">
        <v>10065297</v>
      </c>
      <c r="AR16292" s="90" t="str">
        <f t="shared" si="262"/>
        <v>O</v>
      </c>
      <c r="AS16292" t="s">
        <v>16063</v>
      </c>
    </row>
    <row r="16293" spans="43:45" x14ac:dyDescent="0.25">
      <c r="AQ16293" s="89">
        <v>10063891</v>
      </c>
      <c r="AR16293" s="90" t="str">
        <f t="shared" si="262"/>
        <v>O</v>
      </c>
      <c r="AS16293" t="s">
        <v>16064</v>
      </c>
    </row>
    <row r="16294" spans="43:45" x14ac:dyDescent="0.25">
      <c r="AQ16294" s="89">
        <v>10064292</v>
      </c>
      <c r="AR16294" s="90" t="str">
        <f t="shared" si="262"/>
        <v>O</v>
      </c>
      <c r="AS16294" t="s">
        <v>16065</v>
      </c>
    </row>
    <row r="16295" spans="43:45" x14ac:dyDescent="0.25">
      <c r="AQ16295" s="89">
        <v>10064971</v>
      </c>
      <c r="AR16295" s="90" t="str">
        <f t="shared" si="262"/>
        <v>O</v>
      </c>
      <c r="AS16295" t="s">
        <v>16066</v>
      </c>
    </row>
    <row r="16296" spans="43:45" x14ac:dyDescent="0.25">
      <c r="AQ16296" s="89">
        <v>10065038</v>
      </c>
      <c r="AR16296" s="90" t="str">
        <f t="shared" si="262"/>
        <v>O</v>
      </c>
      <c r="AS16296" t="s">
        <v>16067</v>
      </c>
    </row>
    <row r="16297" spans="43:45" x14ac:dyDescent="0.25">
      <c r="AQ16297" s="89">
        <v>10065044</v>
      </c>
      <c r="AR16297" s="90" t="str">
        <f t="shared" si="262"/>
        <v>O</v>
      </c>
      <c r="AS16297" t="s">
        <v>16068</v>
      </c>
    </row>
    <row r="16298" spans="43:45" x14ac:dyDescent="0.25">
      <c r="AQ16298" s="89">
        <v>10065069</v>
      </c>
      <c r="AR16298" s="90" t="str">
        <f t="shared" si="262"/>
        <v>O</v>
      </c>
      <c r="AS16298" t="s">
        <v>16069</v>
      </c>
    </row>
    <row r="16299" spans="43:45" x14ac:dyDescent="0.25">
      <c r="AQ16299" s="89">
        <v>10065133</v>
      </c>
      <c r="AR16299" s="90" t="str">
        <f t="shared" si="262"/>
        <v>O</v>
      </c>
      <c r="AS16299" t="s">
        <v>16070</v>
      </c>
    </row>
    <row r="16300" spans="43:45" x14ac:dyDescent="0.25">
      <c r="AQ16300" s="89">
        <v>10065152</v>
      </c>
      <c r="AR16300" s="90" t="str">
        <f t="shared" si="262"/>
        <v>O</v>
      </c>
      <c r="AS16300" t="s">
        <v>16071</v>
      </c>
    </row>
    <row r="16301" spans="43:45" x14ac:dyDescent="0.25">
      <c r="AQ16301" s="89">
        <v>10065180</v>
      </c>
      <c r="AR16301" s="90" t="str">
        <f t="shared" si="262"/>
        <v>O</v>
      </c>
      <c r="AS16301" t="s">
        <v>16072</v>
      </c>
    </row>
    <row r="16302" spans="43:45" x14ac:dyDescent="0.25">
      <c r="AQ16302" s="89">
        <v>10065187</v>
      </c>
      <c r="AR16302" s="90" t="str">
        <f t="shared" si="262"/>
        <v>O</v>
      </c>
      <c r="AS16302" t="s">
        <v>16073</v>
      </c>
    </row>
    <row r="16303" spans="43:45" x14ac:dyDescent="0.25">
      <c r="AQ16303" s="89">
        <v>10065200</v>
      </c>
      <c r="AR16303" s="90" t="str">
        <f t="shared" si="262"/>
        <v>O</v>
      </c>
      <c r="AS16303" t="s">
        <v>16074</v>
      </c>
    </row>
    <row r="16304" spans="43:45" x14ac:dyDescent="0.25">
      <c r="AQ16304" s="89">
        <v>10065226</v>
      </c>
      <c r="AR16304" s="90" t="str">
        <f t="shared" si="262"/>
        <v>O</v>
      </c>
      <c r="AS16304" t="s">
        <v>16075</v>
      </c>
    </row>
    <row r="16305" spans="43:45" x14ac:dyDescent="0.25">
      <c r="AQ16305" s="89">
        <v>10065274</v>
      </c>
      <c r="AR16305" s="90" t="str">
        <f t="shared" si="262"/>
        <v>O</v>
      </c>
      <c r="AS16305" t="s">
        <v>16076</v>
      </c>
    </row>
    <row r="16306" spans="43:45" x14ac:dyDescent="0.25">
      <c r="AQ16306" s="89">
        <v>10063936</v>
      </c>
      <c r="AR16306" s="90" t="str">
        <f t="shared" si="262"/>
        <v>O</v>
      </c>
      <c r="AS16306" t="s">
        <v>16077</v>
      </c>
    </row>
    <row r="16307" spans="43:45" x14ac:dyDescent="0.25">
      <c r="AQ16307" s="89">
        <v>10063940</v>
      </c>
      <c r="AR16307" s="90" t="str">
        <f t="shared" si="262"/>
        <v>O</v>
      </c>
      <c r="AS16307" t="s">
        <v>16078</v>
      </c>
    </row>
    <row r="16308" spans="43:45" x14ac:dyDescent="0.25">
      <c r="AQ16308" s="89">
        <v>10064420</v>
      </c>
      <c r="AR16308" s="90" t="str">
        <f t="shared" si="262"/>
        <v>O</v>
      </c>
      <c r="AS16308" t="s">
        <v>16079</v>
      </c>
    </row>
    <row r="16309" spans="43:45" x14ac:dyDescent="0.25">
      <c r="AQ16309" s="89">
        <v>10064451</v>
      </c>
      <c r="AR16309" s="90" t="str">
        <f t="shared" si="262"/>
        <v>O</v>
      </c>
      <c r="AS16309" t="s">
        <v>16080</v>
      </c>
    </row>
    <row r="16310" spans="43:45" x14ac:dyDescent="0.25">
      <c r="AQ16310" s="89">
        <v>10064479</v>
      </c>
      <c r="AR16310" s="90" t="str">
        <f t="shared" si="262"/>
        <v>O</v>
      </c>
      <c r="AS16310" t="s">
        <v>16081</v>
      </c>
    </row>
    <row r="16311" spans="43:45" x14ac:dyDescent="0.25">
      <c r="AQ16311" s="89">
        <v>10064488</v>
      </c>
      <c r="AR16311" s="90" t="str">
        <f t="shared" si="262"/>
        <v>O</v>
      </c>
      <c r="AS16311" t="s">
        <v>16082</v>
      </c>
    </row>
    <row r="16312" spans="43:45" x14ac:dyDescent="0.25">
      <c r="AQ16312" s="89">
        <v>10064843</v>
      </c>
      <c r="AR16312" s="90" t="str">
        <f t="shared" si="262"/>
        <v>O</v>
      </c>
      <c r="AS16312" t="s">
        <v>16083</v>
      </c>
    </row>
    <row r="16313" spans="43:45" x14ac:dyDescent="0.25">
      <c r="AQ16313" s="89">
        <v>10064930</v>
      </c>
      <c r="AR16313" s="90" t="str">
        <f t="shared" si="262"/>
        <v>O</v>
      </c>
      <c r="AS16313" t="s">
        <v>16084</v>
      </c>
    </row>
    <row r="16314" spans="43:45" x14ac:dyDescent="0.25">
      <c r="AQ16314" s="89">
        <v>10065015</v>
      </c>
      <c r="AR16314" s="90" t="str">
        <f t="shared" si="262"/>
        <v>O</v>
      </c>
      <c r="AS16314" t="s">
        <v>16085</v>
      </c>
    </row>
    <row r="16315" spans="43:45" x14ac:dyDescent="0.25">
      <c r="AQ16315" s="89">
        <v>10065037</v>
      </c>
      <c r="AR16315" s="90" t="str">
        <f t="shared" si="262"/>
        <v>O</v>
      </c>
      <c r="AS16315" t="s">
        <v>16086</v>
      </c>
    </row>
    <row r="16316" spans="43:45" x14ac:dyDescent="0.25">
      <c r="AQ16316" s="89">
        <v>10065095</v>
      </c>
      <c r="AR16316" s="90" t="str">
        <f t="shared" si="262"/>
        <v>O</v>
      </c>
      <c r="AS16316" t="s">
        <v>16087</v>
      </c>
    </row>
    <row r="16317" spans="43:45" x14ac:dyDescent="0.25">
      <c r="AQ16317" s="89">
        <v>10065156</v>
      </c>
      <c r="AR16317" s="90" t="str">
        <f t="shared" si="262"/>
        <v>O</v>
      </c>
      <c r="AS16317" t="s">
        <v>16088</v>
      </c>
    </row>
    <row r="16318" spans="43:45" x14ac:dyDescent="0.25">
      <c r="AQ16318" s="89">
        <v>10065174</v>
      </c>
      <c r="AR16318" s="90" t="str">
        <f t="shared" si="262"/>
        <v>O</v>
      </c>
      <c r="AS16318" t="s">
        <v>16089</v>
      </c>
    </row>
    <row r="16319" spans="43:45" x14ac:dyDescent="0.25">
      <c r="AQ16319" s="89">
        <v>10065225</v>
      </c>
      <c r="AR16319" s="90" t="str">
        <f t="shared" si="262"/>
        <v>O</v>
      </c>
      <c r="AS16319" t="s">
        <v>16090</v>
      </c>
    </row>
    <row r="16320" spans="43:45" x14ac:dyDescent="0.25">
      <c r="AQ16320" s="89">
        <v>10065324</v>
      </c>
      <c r="AR16320" s="90" t="str">
        <f t="shared" si="262"/>
        <v>O</v>
      </c>
      <c r="AS16320" t="s">
        <v>16091</v>
      </c>
    </row>
    <row r="16321" spans="43:45" x14ac:dyDescent="0.25">
      <c r="AQ16321" s="89">
        <v>10065333</v>
      </c>
      <c r="AR16321" s="90" t="str">
        <f t="shared" si="262"/>
        <v>O</v>
      </c>
      <c r="AS16321" t="s">
        <v>16092</v>
      </c>
    </row>
    <row r="16322" spans="43:45" x14ac:dyDescent="0.25">
      <c r="AQ16322" s="89">
        <v>10065356</v>
      </c>
      <c r="AR16322" s="90" t="str">
        <f t="shared" si="262"/>
        <v>O</v>
      </c>
      <c r="AS16322" t="s">
        <v>16093</v>
      </c>
    </row>
    <row r="16323" spans="43:45" x14ac:dyDescent="0.25">
      <c r="AQ16323" s="89">
        <v>10064530</v>
      </c>
      <c r="AR16323" s="90" t="str">
        <f t="shared" si="262"/>
        <v>O</v>
      </c>
      <c r="AS16323" t="s">
        <v>16094</v>
      </c>
    </row>
    <row r="16324" spans="43:45" x14ac:dyDescent="0.25">
      <c r="AQ16324" s="89">
        <v>10064533</v>
      </c>
      <c r="AR16324" s="90" t="str">
        <f t="shared" si="262"/>
        <v>O</v>
      </c>
      <c r="AS16324" t="s">
        <v>16095</v>
      </c>
    </row>
    <row r="16325" spans="43:45" x14ac:dyDescent="0.25">
      <c r="AQ16325" s="89">
        <v>10065289</v>
      </c>
      <c r="AR16325" s="90" t="str">
        <f t="shared" si="262"/>
        <v>O</v>
      </c>
      <c r="AS16325" t="s">
        <v>16096</v>
      </c>
    </row>
    <row r="16326" spans="43:45" x14ac:dyDescent="0.25">
      <c r="AQ16326" s="89">
        <v>10065299</v>
      </c>
      <c r="AR16326" s="90" t="str">
        <f t="shared" si="262"/>
        <v>O</v>
      </c>
      <c r="AS16326" t="s">
        <v>16097</v>
      </c>
    </row>
    <row r="16327" spans="43:45" x14ac:dyDescent="0.25">
      <c r="AQ16327" s="89">
        <v>10065330</v>
      </c>
      <c r="AR16327" s="90" t="str">
        <f t="shared" si="262"/>
        <v>O</v>
      </c>
      <c r="AS16327" t="s">
        <v>16098</v>
      </c>
    </row>
    <row r="16328" spans="43:45" x14ac:dyDescent="0.25">
      <c r="AQ16328" s="89">
        <v>10065338</v>
      </c>
      <c r="AR16328" s="90" t="str">
        <f t="shared" si="262"/>
        <v>O</v>
      </c>
      <c r="AS16328" t="s">
        <v>16099</v>
      </c>
    </row>
    <row r="16329" spans="43:45" x14ac:dyDescent="0.25">
      <c r="AQ16329" s="89">
        <v>10065349</v>
      </c>
      <c r="AR16329" s="90" t="str">
        <f t="shared" ref="AR16329:AR16392" si="263">IF(ISNA(VLOOKUP(AQ16329,$BP$18:$BQ$356,2,FALSE))=TRUE,"O",VLOOKUP(AQ16329,$BP$18:$BQ$356,2,FALSE))</f>
        <v>O</v>
      </c>
      <c r="AS16329" t="s">
        <v>16100</v>
      </c>
    </row>
    <row r="16330" spans="43:45" x14ac:dyDescent="0.25">
      <c r="AQ16330" s="89">
        <v>10065357</v>
      </c>
      <c r="AR16330" s="90" t="str">
        <f t="shared" si="263"/>
        <v>O</v>
      </c>
      <c r="AS16330" t="s">
        <v>16101</v>
      </c>
    </row>
    <row r="16331" spans="43:45" x14ac:dyDescent="0.25">
      <c r="AQ16331" s="89">
        <v>10065358</v>
      </c>
      <c r="AR16331" s="90" t="str">
        <f t="shared" si="263"/>
        <v>O</v>
      </c>
      <c r="AS16331" t="s">
        <v>16102</v>
      </c>
    </row>
    <row r="16332" spans="43:45" x14ac:dyDescent="0.25">
      <c r="AQ16332" s="89">
        <v>10065361</v>
      </c>
      <c r="AR16332" s="90" t="str">
        <f t="shared" si="263"/>
        <v>O</v>
      </c>
      <c r="AS16332" t="s">
        <v>16103</v>
      </c>
    </row>
    <row r="16333" spans="43:45" x14ac:dyDescent="0.25">
      <c r="AQ16333" s="89">
        <v>10065369</v>
      </c>
      <c r="AR16333" s="90" t="str">
        <f t="shared" si="263"/>
        <v>O</v>
      </c>
      <c r="AS16333" t="s">
        <v>16104</v>
      </c>
    </row>
    <row r="16334" spans="43:45" x14ac:dyDescent="0.25">
      <c r="AQ16334" s="89">
        <v>10065389</v>
      </c>
      <c r="AR16334" s="90" t="str">
        <f t="shared" si="263"/>
        <v>O</v>
      </c>
      <c r="AS16334" t="s">
        <v>16105</v>
      </c>
    </row>
    <row r="16335" spans="43:45" x14ac:dyDescent="0.25">
      <c r="AQ16335" s="89">
        <v>10065393</v>
      </c>
      <c r="AR16335" s="90" t="str">
        <f t="shared" si="263"/>
        <v>O</v>
      </c>
      <c r="AS16335" t="s">
        <v>16106</v>
      </c>
    </row>
    <row r="16336" spans="43:45" x14ac:dyDescent="0.25">
      <c r="AQ16336" s="89">
        <v>10065394</v>
      </c>
      <c r="AR16336" s="90" t="str">
        <f t="shared" si="263"/>
        <v>O</v>
      </c>
      <c r="AS16336" t="s">
        <v>16107</v>
      </c>
    </row>
    <row r="16337" spans="43:45" x14ac:dyDescent="0.25">
      <c r="AQ16337" s="89">
        <v>10065428</v>
      </c>
      <c r="AR16337" s="90" t="str">
        <f t="shared" si="263"/>
        <v>O</v>
      </c>
      <c r="AS16337" t="s">
        <v>16108</v>
      </c>
    </row>
    <row r="16338" spans="43:45" x14ac:dyDescent="0.25">
      <c r="AQ16338" s="89">
        <v>10065446</v>
      </c>
      <c r="AR16338" s="90" t="str">
        <f t="shared" si="263"/>
        <v>O</v>
      </c>
      <c r="AS16338" t="s">
        <v>16109</v>
      </c>
    </row>
    <row r="16339" spans="43:45" x14ac:dyDescent="0.25">
      <c r="AQ16339" s="89">
        <v>10065449</v>
      </c>
      <c r="AR16339" s="90" t="str">
        <f t="shared" si="263"/>
        <v>O</v>
      </c>
      <c r="AS16339" t="s">
        <v>16110</v>
      </c>
    </row>
    <row r="16340" spans="43:45" x14ac:dyDescent="0.25">
      <c r="AQ16340" s="89">
        <v>10065461</v>
      </c>
      <c r="AR16340" s="90" t="str">
        <f t="shared" si="263"/>
        <v>O</v>
      </c>
      <c r="AS16340" t="s">
        <v>16111</v>
      </c>
    </row>
    <row r="16341" spans="43:45" x14ac:dyDescent="0.25">
      <c r="AQ16341" s="89">
        <v>10065472</v>
      </c>
      <c r="AR16341" s="90" t="str">
        <f t="shared" si="263"/>
        <v>O</v>
      </c>
      <c r="AS16341" t="s">
        <v>16112</v>
      </c>
    </row>
    <row r="16342" spans="43:45" x14ac:dyDescent="0.25">
      <c r="AQ16342" s="89">
        <v>10063911</v>
      </c>
      <c r="AR16342" s="90" t="str">
        <f t="shared" si="263"/>
        <v>O</v>
      </c>
      <c r="AS16342" t="s">
        <v>16113</v>
      </c>
    </row>
    <row r="16343" spans="43:45" x14ac:dyDescent="0.25">
      <c r="AQ16343" s="89">
        <v>10064138</v>
      </c>
      <c r="AR16343" s="90" t="str">
        <f t="shared" si="263"/>
        <v>O</v>
      </c>
      <c r="AS16343" t="s">
        <v>16114</v>
      </c>
    </row>
    <row r="16344" spans="43:45" x14ac:dyDescent="0.25">
      <c r="AQ16344" s="89">
        <v>10064537</v>
      </c>
      <c r="AR16344" s="90" t="str">
        <f t="shared" si="263"/>
        <v>O</v>
      </c>
      <c r="AS16344" t="s">
        <v>16115</v>
      </c>
    </row>
    <row r="16345" spans="43:45" x14ac:dyDescent="0.25">
      <c r="AQ16345" s="89">
        <v>10065380</v>
      </c>
      <c r="AR16345" s="90" t="str">
        <f t="shared" si="263"/>
        <v>O</v>
      </c>
      <c r="AS16345" t="s">
        <v>16116</v>
      </c>
    </row>
    <row r="16346" spans="43:45" x14ac:dyDescent="0.25">
      <c r="AQ16346" s="89">
        <v>10065391</v>
      </c>
      <c r="AR16346" s="90" t="str">
        <f t="shared" si="263"/>
        <v>O</v>
      </c>
      <c r="AS16346" t="s">
        <v>16117</v>
      </c>
    </row>
    <row r="16347" spans="43:45" x14ac:dyDescent="0.25">
      <c r="AQ16347" s="89">
        <v>10065406</v>
      </c>
      <c r="AR16347" s="90" t="str">
        <f t="shared" si="263"/>
        <v>O</v>
      </c>
      <c r="AS16347" t="s">
        <v>16118</v>
      </c>
    </row>
    <row r="16348" spans="43:45" x14ac:dyDescent="0.25">
      <c r="AQ16348" s="89">
        <v>10065412</v>
      </c>
      <c r="AR16348" s="90" t="str">
        <f t="shared" si="263"/>
        <v>O</v>
      </c>
      <c r="AS16348" t="s">
        <v>16119</v>
      </c>
    </row>
    <row r="16349" spans="43:45" x14ac:dyDescent="0.25">
      <c r="AQ16349" s="89">
        <v>10065413</v>
      </c>
      <c r="AR16349" s="90" t="str">
        <f t="shared" si="263"/>
        <v>O</v>
      </c>
      <c r="AS16349" t="s">
        <v>16120</v>
      </c>
    </row>
    <row r="16350" spans="43:45" x14ac:dyDescent="0.25">
      <c r="AQ16350" s="89">
        <v>10065415</v>
      </c>
      <c r="AR16350" s="90" t="str">
        <f t="shared" si="263"/>
        <v>O</v>
      </c>
      <c r="AS16350" t="s">
        <v>16121</v>
      </c>
    </row>
    <row r="16351" spans="43:45" x14ac:dyDescent="0.25">
      <c r="AQ16351" s="89">
        <v>10065420</v>
      </c>
      <c r="AR16351" s="90" t="str">
        <f t="shared" si="263"/>
        <v>O</v>
      </c>
      <c r="AS16351" t="s">
        <v>16122</v>
      </c>
    </row>
    <row r="16352" spans="43:45" x14ac:dyDescent="0.25">
      <c r="AQ16352" s="89">
        <v>10065435</v>
      </c>
      <c r="AR16352" s="90" t="str">
        <f t="shared" si="263"/>
        <v>O</v>
      </c>
      <c r="AS16352" t="s">
        <v>16123</v>
      </c>
    </row>
    <row r="16353" spans="43:45" x14ac:dyDescent="0.25">
      <c r="AQ16353" s="89">
        <v>10065439</v>
      </c>
      <c r="AR16353" s="90" t="str">
        <f t="shared" si="263"/>
        <v>O</v>
      </c>
      <c r="AS16353" t="s">
        <v>16124</v>
      </c>
    </row>
    <row r="16354" spans="43:45" x14ac:dyDescent="0.25">
      <c r="AQ16354" s="89">
        <v>10065473</v>
      </c>
      <c r="AR16354" s="90" t="str">
        <f t="shared" si="263"/>
        <v>O</v>
      </c>
      <c r="AS16354" t="s">
        <v>16125</v>
      </c>
    </row>
    <row r="16355" spans="43:45" x14ac:dyDescent="0.25">
      <c r="AQ16355" s="89">
        <v>10065487</v>
      </c>
      <c r="AR16355" s="90" t="str">
        <f t="shared" si="263"/>
        <v>O</v>
      </c>
      <c r="AS16355" t="s">
        <v>16126</v>
      </c>
    </row>
    <row r="16356" spans="43:45" x14ac:dyDescent="0.25">
      <c r="AQ16356" s="89">
        <v>10065498</v>
      </c>
      <c r="AR16356" s="90" t="str">
        <f t="shared" si="263"/>
        <v>O</v>
      </c>
      <c r="AS16356" t="s">
        <v>16127</v>
      </c>
    </row>
    <row r="16357" spans="43:45" x14ac:dyDescent="0.25">
      <c r="AQ16357" s="89">
        <v>10065533</v>
      </c>
      <c r="AR16357" s="90" t="str">
        <f t="shared" si="263"/>
        <v>O</v>
      </c>
      <c r="AS16357" t="s">
        <v>16128</v>
      </c>
    </row>
    <row r="16358" spans="43:45" x14ac:dyDescent="0.25">
      <c r="AQ16358" s="89">
        <v>10065538</v>
      </c>
      <c r="AR16358" s="90" t="str">
        <f t="shared" si="263"/>
        <v>O</v>
      </c>
      <c r="AS16358" t="s">
        <v>16129</v>
      </c>
    </row>
    <row r="16359" spans="43:45" x14ac:dyDescent="0.25">
      <c r="AQ16359" s="89">
        <v>10065545</v>
      </c>
      <c r="AR16359" s="90" t="str">
        <f t="shared" si="263"/>
        <v>O</v>
      </c>
      <c r="AS16359" t="s">
        <v>16130</v>
      </c>
    </row>
    <row r="16360" spans="43:45" x14ac:dyDescent="0.25">
      <c r="AQ16360" s="89">
        <v>10065550</v>
      </c>
      <c r="AR16360" s="90" t="str">
        <f t="shared" si="263"/>
        <v>O</v>
      </c>
      <c r="AS16360" t="s">
        <v>16131</v>
      </c>
    </row>
    <row r="16361" spans="43:45" x14ac:dyDescent="0.25">
      <c r="AQ16361" s="89">
        <v>10065553</v>
      </c>
      <c r="AR16361" s="90" t="str">
        <f t="shared" si="263"/>
        <v>O</v>
      </c>
      <c r="AS16361" t="s">
        <v>16132</v>
      </c>
    </row>
    <row r="16362" spans="43:45" x14ac:dyDescent="0.25">
      <c r="AQ16362" s="89">
        <v>10063321</v>
      </c>
      <c r="AR16362" s="90" t="str">
        <f t="shared" si="263"/>
        <v>O</v>
      </c>
      <c r="AS16362" t="s">
        <v>16133</v>
      </c>
    </row>
    <row r="16363" spans="43:45" x14ac:dyDescent="0.25">
      <c r="AQ16363" s="89">
        <v>10063349</v>
      </c>
      <c r="AR16363" s="90" t="str">
        <f t="shared" si="263"/>
        <v>O</v>
      </c>
      <c r="AS16363" t="s">
        <v>16134</v>
      </c>
    </row>
    <row r="16364" spans="43:45" x14ac:dyDescent="0.25">
      <c r="AQ16364" s="89">
        <v>10063633</v>
      </c>
      <c r="AR16364" s="90" t="str">
        <f t="shared" si="263"/>
        <v>O</v>
      </c>
      <c r="AS16364" t="s">
        <v>16135</v>
      </c>
    </row>
    <row r="16365" spans="43:45" x14ac:dyDescent="0.25">
      <c r="AQ16365" s="89">
        <v>10065476</v>
      </c>
      <c r="AR16365" s="90" t="str">
        <f t="shared" si="263"/>
        <v>O</v>
      </c>
      <c r="AS16365" t="s">
        <v>1073</v>
      </c>
    </row>
    <row r="16366" spans="43:45" x14ac:dyDescent="0.25">
      <c r="AQ16366" s="89">
        <v>10065483</v>
      </c>
      <c r="AR16366" s="90" t="str">
        <f t="shared" si="263"/>
        <v>O</v>
      </c>
      <c r="AS16366" t="s">
        <v>16136</v>
      </c>
    </row>
    <row r="16367" spans="43:45" x14ac:dyDescent="0.25">
      <c r="AQ16367" s="89">
        <v>10065489</v>
      </c>
      <c r="AR16367" s="90" t="str">
        <f t="shared" si="263"/>
        <v>O</v>
      </c>
      <c r="AS16367" t="s">
        <v>16137</v>
      </c>
    </row>
    <row r="16368" spans="43:45" x14ac:dyDescent="0.25">
      <c r="AQ16368" s="89">
        <v>10065490</v>
      </c>
      <c r="AR16368" s="90" t="str">
        <f t="shared" si="263"/>
        <v>O</v>
      </c>
      <c r="AS16368" t="s">
        <v>16138</v>
      </c>
    </row>
    <row r="16369" spans="43:45" x14ac:dyDescent="0.25">
      <c r="AQ16369" s="89">
        <v>10065499</v>
      </c>
      <c r="AR16369" s="90" t="str">
        <f t="shared" si="263"/>
        <v>O</v>
      </c>
      <c r="AS16369" t="s">
        <v>16139</v>
      </c>
    </row>
    <row r="16370" spans="43:45" x14ac:dyDescent="0.25">
      <c r="AQ16370" s="89">
        <v>10065513</v>
      </c>
      <c r="AR16370" s="90" t="str">
        <f t="shared" si="263"/>
        <v>O</v>
      </c>
      <c r="AS16370" t="s">
        <v>16140</v>
      </c>
    </row>
    <row r="16371" spans="43:45" x14ac:dyDescent="0.25">
      <c r="AQ16371" s="89">
        <v>10065515</v>
      </c>
      <c r="AR16371" s="90" t="str">
        <f t="shared" si="263"/>
        <v>O</v>
      </c>
      <c r="AS16371" t="s">
        <v>16141</v>
      </c>
    </row>
    <row r="16372" spans="43:45" x14ac:dyDescent="0.25">
      <c r="AQ16372" s="89">
        <v>10065531</v>
      </c>
      <c r="AR16372" s="90" t="str">
        <f t="shared" si="263"/>
        <v>O</v>
      </c>
      <c r="AS16372" t="s">
        <v>16142</v>
      </c>
    </row>
    <row r="16373" spans="43:45" x14ac:dyDescent="0.25">
      <c r="AQ16373" s="89">
        <v>10065535</v>
      </c>
      <c r="AR16373" s="90" t="str">
        <f t="shared" si="263"/>
        <v>O</v>
      </c>
      <c r="AS16373" t="s">
        <v>16143</v>
      </c>
    </row>
    <row r="16374" spans="43:45" x14ac:dyDescent="0.25">
      <c r="AQ16374" s="89">
        <v>10065537</v>
      </c>
      <c r="AR16374" s="90" t="str">
        <f t="shared" si="263"/>
        <v>O</v>
      </c>
      <c r="AS16374" t="s">
        <v>16144</v>
      </c>
    </row>
    <row r="16375" spans="43:45" x14ac:dyDescent="0.25">
      <c r="AQ16375" s="89">
        <v>10065557</v>
      </c>
      <c r="AR16375" s="90" t="str">
        <f t="shared" si="263"/>
        <v>O</v>
      </c>
      <c r="AS16375" t="s">
        <v>16145</v>
      </c>
    </row>
    <row r="16376" spans="43:45" x14ac:dyDescent="0.25">
      <c r="AQ16376" s="89">
        <v>10065566</v>
      </c>
      <c r="AR16376" s="90" t="str">
        <f t="shared" si="263"/>
        <v>O</v>
      </c>
      <c r="AS16376" t="s">
        <v>16146</v>
      </c>
    </row>
    <row r="16377" spans="43:45" x14ac:dyDescent="0.25">
      <c r="AQ16377" s="89">
        <v>10065569</v>
      </c>
      <c r="AR16377" s="90" t="str">
        <f t="shared" si="263"/>
        <v>O</v>
      </c>
      <c r="AS16377" t="s">
        <v>16147</v>
      </c>
    </row>
    <row r="16378" spans="43:45" x14ac:dyDescent="0.25">
      <c r="AQ16378" s="89">
        <v>10065575</v>
      </c>
      <c r="AR16378" s="90" t="str">
        <f t="shared" si="263"/>
        <v>O</v>
      </c>
      <c r="AS16378" t="s">
        <v>16148</v>
      </c>
    </row>
    <row r="16379" spans="43:45" x14ac:dyDescent="0.25">
      <c r="AQ16379" s="89">
        <v>10063495</v>
      </c>
      <c r="AR16379" s="90" t="str">
        <f t="shared" si="263"/>
        <v>O</v>
      </c>
      <c r="AS16379" t="s">
        <v>16149</v>
      </c>
    </row>
    <row r="16380" spans="43:45" x14ac:dyDescent="0.25">
      <c r="AQ16380" s="89">
        <v>10063636</v>
      </c>
      <c r="AR16380" s="90" t="str">
        <f t="shared" si="263"/>
        <v>O</v>
      </c>
      <c r="AS16380" t="s">
        <v>16150</v>
      </c>
    </row>
    <row r="16381" spans="43:45" x14ac:dyDescent="0.25">
      <c r="AQ16381" s="89">
        <v>10063941</v>
      </c>
      <c r="AR16381" s="90" t="str">
        <f t="shared" si="263"/>
        <v>O</v>
      </c>
      <c r="AS16381" t="s">
        <v>16151</v>
      </c>
    </row>
    <row r="16382" spans="43:45" x14ac:dyDescent="0.25">
      <c r="AQ16382" s="89">
        <v>10065563</v>
      </c>
      <c r="AR16382" s="90" t="str">
        <f t="shared" si="263"/>
        <v>O</v>
      </c>
      <c r="AS16382" t="s">
        <v>16152</v>
      </c>
    </row>
    <row r="16383" spans="43:45" x14ac:dyDescent="0.25">
      <c r="AQ16383" s="89">
        <v>10063815</v>
      </c>
      <c r="AR16383" s="90" t="str">
        <f t="shared" si="263"/>
        <v>O</v>
      </c>
      <c r="AS16383" t="s">
        <v>16153</v>
      </c>
    </row>
    <row r="16384" spans="43:45" x14ac:dyDescent="0.25">
      <c r="AQ16384" s="89">
        <v>10064566</v>
      </c>
      <c r="AR16384" s="90" t="str">
        <f t="shared" si="263"/>
        <v>O</v>
      </c>
      <c r="AS16384" t="s">
        <v>16154</v>
      </c>
    </row>
    <row r="16385" spans="43:45" x14ac:dyDescent="0.25">
      <c r="AQ16385" s="89">
        <v>10063765</v>
      </c>
      <c r="AR16385" s="90" t="str">
        <f t="shared" si="263"/>
        <v>O</v>
      </c>
      <c r="AS16385" t="s">
        <v>16155</v>
      </c>
    </row>
    <row r="16386" spans="43:45" x14ac:dyDescent="0.25">
      <c r="AQ16386" s="89">
        <v>10063769</v>
      </c>
      <c r="AR16386" s="90" t="str">
        <f t="shared" si="263"/>
        <v>O</v>
      </c>
      <c r="AS16386" t="s">
        <v>16156</v>
      </c>
    </row>
    <row r="16387" spans="43:45" x14ac:dyDescent="0.25">
      <c r="AQ16387" s="89">
        <v>10063779</v>
      </c>
      <c r="AR16387" s="90" t="str">
        <f t="shared" si="263"/>
        <v>O</v>
      </c>
      <c r="AS16387" t="s">
        <v>16157</v>
      </c>
    </row>
    <row r="16388" spans="43:45" x14ac:dyDescent="0.25">
      <c r="AQ16388" s="89">
        <v>10064082</v>
      </c>
      <c r="AR16388" s="90" t="str">
        <f t="shared" si="263"/>
        <v>O</v>
      </c>
      <c r="AS16388" t="s">
        <v>16158</v>
      </c>
    </row>
    <row r="16389" spans="43:45" x14ac:dyDescent="0.25">
      <c r="AQ16389" s="89">
        <v>10064085</v>
      </c>
      <c r="AR16389" s="90" t="str">
        <f t="shared" si="263"/>
        <v>O</v>
      </c>
      <c r="AS16389" t="s">
        <v>16159</v>
      </c>
    </row>
    <row r="16390" spans="43:45" x14ac:dyDescent="0.25">
      <c r="AQ16390" s="89">
        <v>10064087</v>
      </c>
      <c r="AR16390" s="90" t="str">
        <f t="shared" si="263"/>
        <v>O</v>
      </c>
      <c r="AS16390" t="s">
        <v>16160</v>
      </c>
    </row>
    <row r="16391" spans="43:45" x14ac:dyDescent="0.25">
      <c r="AQ16391" s="89">
        <v>10065193</v>
      </c>
      <c r="AR16391" s="90" t="str">
        <f t="shared" si="263"/>
        <v>O</v>
      </c>
      <c r="AS16391" t="s">
        <v>16161</v>
      </c>
    </row>
    <row r="16392" spans="43:45" x14ac:dyDescent="0.25">
      <c r="AQ16392" s="89">
        <v>10065195</v>
      </c>
      <c r="AR16392" s="90" t="str">
        <f t="shared" si="263"/>
        <v>O</v>
      </c>
      <c r="AS16392" t="s">
        <v>16162</v>
      </c>
    </row>
    <row r="16393" spans="43:45" x14ac:dyDescent="0.25">
      <c r="AQ16393" s="89">
        <v>10063986</v>
      </c>
      <c r="AR16393" s="90" t="str">
        <f t="shared" ref="AR16393:AR16456" si="264">IF(ISNA(VLOOKUP(AQ16393,$BP$18:$BQ$356,2,FALSE))=TRUE,"O",VLOOKUP(AQ16393,$BP$18:$BQ$356,2,FALSE))</f>
        <v>O</v>
      </c>
      <c r="AS16393" t="s">
        <v>16163</v>
      </c>
    </row>
    <row r="16394" spans="43:45" x14ac:dyDescent="0.25">
      <c r="AQ16394" s="89">
        <v>10064058</v>
      </c>
      <c r="AR16394" s="90" t="str">
        <f t="shared" si="264"/>
        <v>O</v>
      </c>
      <c r="AS16394" t="s">
        <v>16164</v>
      </c>
    </row>
    <row r="16395" spans="43:45" x14ac:dyDescent="0.25">
      <c r="AQ16395" s="89">
        <v>10064151</v>
      </c>
      <c r="AR16395" s="90" t="str">
        <f t="shared" si="264"/>
        <v>O</v>
      </c>
      <c r="AS16395" t="s">
        <v>16165</v>
      </c>
    </row>
    <row r="16396" spans="43:45" x14ac:dyDescent="0.25">
      <c r="AQ16396" s="89">
        <v>10064168</v>
      </c>
      <c r="AR16396" s="90" t="str">
        <f t="shared" si="264"/>
        <v>O</v>
      </c>
      <c r="AS16396" t="s">
        <v>16166</v>
      </c>
    </row>
    <row r="16397" spans="43:45" x14ac:dyDescent="0.25">
      <c r="AQ16397" s="89">
        <v>10064209</v>
      </c>
      <c r="AR16397" s="90" t="str">
        <f t="shared" si="264"/>
        <v>O</v>
      </c>
      <c r="AS16397" t="s">
        <v>16167</v>
      </c>
    </row>
    <row r="16398" spans="43:45" x14ac:dyDescent="0.25">
      <c r="AQ16398" s="89">
        <v>10064624</v>
      </c>
      <c r="AR16398" s="90" t="str">
        <f t="shared" si="264"/>
        <v>O</v>
      </c>
      <c r="AS16398" t="s">
        <v>16168</v>
      </c>
    </row>
    <row r="16399" spans="43:45" x14ac:dyDescent="0.25">
      <c r="AQ16399" s="89">
        <v>10064629</v>
      </c>
      <c r="AR16399" s="90" t="str">
        <f t="shared" si="264"/>
        <v>O</v>
      </c>
      <c r="AS16399" t="s">
        <v>16169</v>
      </c>
    </row>
    <row r="16400" spans="43:45" x14ac:dyDescent="0.25">
      <c r="AQ16400" s="89">
        <v>10063363</v>
      </c>
      <c r="AR16400" s="90" t="str">
        <f t="shared" si="264"/>
        <v>O</v>
      </c>
      <c r="AS16400" t="s">
        <v>16170</v>
      </c>
    </row>
    <row r="16401" spans="43:45" x14ac:dyDescent="0.25">
      <c r="AQ16401" s="89">
        <v>10063645</v>
      </c>
      <c r="AR16401" s="90" t="str">
        <f t="shared" si="264"/>
        <v>O</v>
      </c>
      <c r="AS16401" t="s">
        <v>16171</v>
      </c>
    </row>
    <row r="16402" spans="43:45" x14ac:dyDescent="0.25">
      <c r="AQ16402" s="89">
        <v>10064997</v>
      </c>
      <c r="AR16402" s="90" t="str">
        <f t="shared" si="264"/>
        <v>O</v>
      </c>
      <c r="AS16402" t="s">
        <v>16172</v>
      </c>
    </row>
    <row r="16403" spans="43:45" x14ac:dyDescent="0.25">
      <c r="AQ16403" s="89">
        <v>10063356</v>
      </c>
      <c r="AR16403" s="90" t="str">
        <f t="shared" si="264"/>
        <v>O</v>
      </c>
      <c r="AS16403" t="s">
        <v>16173</v>
      </c>
    </row>
    <row r="16404" spans="43:45" x14ac:dyDescent="0.25">
      <c r="AQ16404" s="89">
        <v>10064208</v>
      </c>
      <c r="AR16404" s="90" t="str">
        <f t="shared" si="264"/>
        <v>O</v>
      </c>
      <c r="AS16404" t="s">
        <v>16174</v>
      </c>
    </row>
    <row r="16405" spans="43:45" x14ac:dyDescent="0.25">
      <c r="AQ16405" s="89">
        <v>10064217</v>
      </c>
      <c r="AR16405" s="90" t="str">
        <f t="shared" si="264"/>
        <v>O</v>
      </c>
      <c r="AS16405" t="s">
        <v>16175</v>
      </c>
    </row>
    <row r="16406" spans="43:45" x14ac:dyDescent="0.25">
      <c r="AQ16406" s="89">
        <v>10064649</v>
      </c>
      <c r="AR16406" s="90" t="str">
        <f t="shared" si="264"/>
        <v>O</v>
      </c>
      <c r="AS16406" t="s">
        <v>16176</v>
      </c>
    </row>
    <row r="16407" spans="43:45" x14ac:dyDescent="0.25">
      <c r="AQ16407" s="89">
        <v>10064708</v>
      </c>
      <c r="AR16407" s="90" t="str">
        <f t="shared" si="264"/>
        <v>O</v>
      </c>
      <c r="AS16407" t="s">
        <v>16177</v>
      </c>
    </row>
    <row r="16408" spans="43:45" x14ac:dyDescent="0.25">
      <c r="AQ16408" s="89">
        <v>10065028</v>
      </c>
      <c r="AR16408" s="90" t="str">
        <f t="shared" si="264"/>
        <v>O</v>
      </c>
      <c r="AS16408" t="s">
        <v>16178</v>
      </c>
    </row>
    <row r="16409" spans="43:45" x14ac:dyDescent="0.25">
      <c r="AQ16409" s="89">
        <v>10065504</v>
      </c>
      <c r="AR16409" s="90" t="str">
        <f t="shared" si="264"/>
        <v>O</v>
      </c>
      <c r="AS16409" t="s">
        <v>16179</v>
      </c>
    </row>
    <row r="16410" spans="43:45" x14ac:dyDescent="0.25">
      <c r="AQ16410" s="89">
        <v>10065546</v>
      </c>
      <c r="AR16410" s="90" t="str">
        <f t="shared" si="264"/>
        <v>O</v>
      </c>
      <c r="AS16410" t="s">
        <v>16180</v>
      </c>
    </row>
    <row r="16411" spans="43:45" x14ac:dyDescent="0.25">
      <c r="AQ16411" s="89">
        <v>10065574</v>
      </c>
      <c r="AR16411" s="90" t="str">
        <f t="shared" si="264"/>
        <v>O</v>
      </c>
      <c r="AS16411" t="s">
        <v>16181</v>
      </c>
    </row>
    <row r="16412" spans="43:45" x14ac:dyDescent="0.25">
      <c r="AQ16412" s="89">
        <v>10063855</v>
      </c>
      <c r="AR16412" s="90" t="str">
        <f t="shared" si="264"/>
        <v>O</v>
      </c>
      <c r="AS16412" t="s">
        <v>16182</v>
      </c>
    </row>
    <row r="16413" spans="43:45" x14ac:dyDescent="0.25">
      <c r="AQ16413" s="89">
        <v>10063903</v>
      </c>
      <c r="AR16413" s="90" t="str">
        <f t="shared" si="264"/>
        <v>O</v>
      </c>
      <c r="AS16413" t="s">
        <v>16183</v>
      </c>
    </row>
    <row r="16414" spans="43:45" x14ac:dyDescent="0.25">
      <c r="AQ16414" s="89">
        <v>10063906</v>
      </c>
      <c r="AR16414" s="90" t="str">
        <f t="shared" si="264"/>
        <v>O</v>
      </c>
      <c r="AS16414" t="s">
        <v>16184</v>
      </c>
    </row>
    <row r="16415" spans="43:45" x14ac:dyDescent="0.25">
      <c r="AQ16415" s="89">
        <v>10063964</v>
      </c>
      <c r="AR16415" s="90" t="str">
        <f t="shared" si="264"/>
        <v>O</v>
      </c>
      <c r="AS16415" t="s">
        <v>16185</v>
      </c>
    </row>
    <row r="16416" spans="43:45" x14ac:dyDescent="0.25">
      <c r="AQ16416" s="89">
        <v>10063975</v>
      </c>
      <c r="AR16416" s="90" t="str">
        <f t="shared" si="264"/>
        <v>O</v>
      </c>
      <c r="AS16416" t="s">
        <v>16186</v>
      </c>
    </row>
    <row r="16417" spans="43:45" x14ac:dyDescent="0.25">
      <c r="AQ16417" s="89">
        <v>10063983</v>
      </c>
      <c r="AR16417" s="90" t="str">
        <f t="shared" si="264"/>
        <v>O</v>
      </c>
      <c r="AS16417" t="s">
        <v>16187</v>
      </c>
    </row>
    <row r="16418" spans="43:45" x14ac:dyDescent="0.25">
      <c r="AQ16418" s="89">
        <v>10063987</v>
      </c>
      <c r="AR16418" s="90" t="str">
        <f t="shared" si="264"/>
        <v>O</v>
      </c>
      <c r="AS16418" t="s">
        <v>16188</v>
      </c>
    </row>
    <row r="16419" spans="43:45" x14ac:dyDescent="0.25">
      <c r="AQ16419" s="89">
        <v>10063994</v>
      </c>
      <c r="AR16419" s="90" t="str">
        <f t="shared" si="264"/>
        <v>O</v>
      </c>
      <c r="AS16419" t="s">
        <v>16189</v>
      </c>
    </row>
    <row r="16420" spans="43:45" x14ac:dyDescent="0.25">
      <c r="AQ16420" s="89">
        <v>10064158</v>
      </c>
      <c r="AR16420" s="90" t="str">
        <f t="shared" si="264"/>
        <v>O</v>
      </c>
      <c r="AS16420" t="s">
        <v>16190</v>
      </c>
    </row>
    <row r="16421" spans="43:45" x14ac:dyDescent="0.25">
      <c r="AQ16421" s="89">
        <v>10064333</v>
      </c>
      <c r="AR16421" s="90" t="str">
        <f t="shared" si="264"/>
        <v>O</v>
      </c>
      <c r="AS16421" t="s">
        <v>16191</v>
      </c>
    </row>
    <row r="16422" spans="43:45" x14ac:dyDescent="0.25">
      <c r="AQ16422" s="89">
        <v>10065090</v>
      </c>
      <c r="AR16422" s="90" t="str">
        <f t="shared" si="264"/>
        <v>O</v>
      </c>
      <c r="AS16422" t="s">
        <v>16192</v>
      </c>
    </row>
    <row r="16423" spans="43:45" x14ac:dyDescent="0.25">
      <c r="AQ16423" s="89">
        <v>10065480</v>
      </c>
      <c r="AR16423" s="90" t="str">
        <f t="shared" si="264"/>
        <v>O</v>
      </c>
      <c r="AS16423" t="s">
        <v>16193</v>
      </c>
    </row>
    <row r="16424" spans="43:45" x14ac:dyDescent="0.25">
      <c r="AQ16424" s="89">
        <v>10063873</v>
      </c>
      <c r="AR16424" s="90" t="str">
        <f t="shared" si="264"/>
        <v>O</v>
      </c>
      <c r="AS16424" t="s">
        <v>16194</v>
      </c>
    </row>
    <row r="16425" spans="43:45" x14ac:dyDescent="0.25">
      <c r="AQ16425" s="89">
        <v>10063973</v>
      </c>
      <c r="AR16425" s="90" t="str">
        <f t="shared" si="264"/>
        <v>O</v>
      </c>
      <c r="AS16425" t="s">
        <v>16195</v>
      </c>
    </row>
    <row r="16426" spans="43:45" x14ac:dyDescent="0.25">
      <c r="AQ16426" s="89">
        <v>10063992</v>
      </c>
      <c r="AR16426" s="90" t="str">
        <f t="shared" si="264"/>
        <v>O</v>
      </c>
      <c r="AS16426" t="s">
        <v>16196</v>
      </c>
    </row>
    <row r="16427" spans="43:45" x14ac:dyDescent="0.25">
      <c r="AQ16427" s="89">
        <v>10063993</v>
      </c>
      <c r="AR16427" s="90" t="str">
        <f t="shared" si="264"/>
        <v>O</v>
      </c>
      <c r="AS16427" t="s">
        <v>16197</v>
      </c>
    </row>
    <row r="16428" spans="43:45" x14ac:dyDescent="0.25">
      <c r="AQ16428" s="89">
        <v>10064093</v>
      </c>
      <c r="AR16428" s="90" t="str">
        <f t="shared" si="264"/>
        <v>O</v>
      </c>
      <c r="AS16428" t="s">
        <v>16198</v>
      </c>
    </row>
    <row r="16429" spans="43:45" x14ac:dyDescent="0.25">
      <c r="AQ16429" s="89">
        <v>10064517</v>
      </c>
      <c r="AR16429" s="90" t="str">
        <f t="shared" si="264"/>
        <v>O</v>
      </c>
      <c r="AS16429" t="s">
        <v>16199</v>
      </c>
    </row>
    <row r="16430" spans="43:45" x14ac:dyDescent="0.25">
      <c r="AQ16430" s="89">
        <v>10064676</v>
      </c>
      <c r="AR16430" s="90" t="str">
        <f t="shared" si="264"/>
        <v>O</v>
      </c>
      <c r="AS16430" t="s">
        <v>16200</v>
      </c>
    </row>
    <row r="16431" spans="43:45" x14ac:dyDescent="0.25">
      <c r="AQ16431" s="89">
        <v>10064685</v>
      </c>
      <c r="AR16431" s="90" t="str">
        <f t="shared" si="264"/>
        <v>O</v>
      </c>
      <c r="AS16431" t="s">
        <v>16201</v>
      </c>
    </row>
    <row r="16432" spans="43:45" x14ac:dyDescent="0.25">
      <c r="AQ16432" s="89">
        <v>10064781</v>
      </c>
      <c r="AR16432" s="90" t="str">
        <f t="shared" si="264"/>
        <v>O</v>
      </c>
      <c r="AS16432" t="s">
        <v>16202</v>
      </c>
    </row>
    <row r="16433" spans="43:45" x14ac:dyDescent="0.25">
      <c r="AQ16433" s="89">
        <v>10065150</v>
      </c>
      <c r="AR16433" s="90" t="str">
        <f t="shared" si="264"/>
        <v>O</v>
      </c>
      <c r="AS16433" t="s">
        <v>16203</v>
      </c>
    </row>
    <row r="16434" spans="43:45" x14ac:dyDescent="0.25">
      <c r="AQ16434" s="89">
        <v>10063410</v>
      </c>
      <c r="AR16434" s="90" t="str">
        <f t="shared" si="264"/>
        <v>O</v>
      </c>
      <c r="AS16434" t="s">
        <v>16204</v>
      </c>
    </row>
    <row r="16435" spans="43:45" x14ac:dyDescent="0.25">
      <c r="AQ16435" s="89">
        <v>10063445</v>
      </c>
      <c r="AR16435" s="90" t="str">
        <f t="shared" si="264"/>
        <v>O</v>
      </c>
      <c r="AS16435" t="s">
        <v>16205</v>
      </c>
    </row>
    <row r="16436" spans="43:45" x14ac:dyDescent="0.25">
      <c r="AQ16436" s="89">
        <v>10063515</v>
      </c>
      <c r="AR16436" s="90" t="str">
        <f t="shared" si="264"/>
        <v>O</v>
      </c>
      <c r="AS16436" t="s">
        <v>16206</v>
      </c>
    </row>
    <row r="16437" spans="43:45" x14ac:dyDescent="0.25">
      <c r="AQ16437" s="89">
        <v>10063707</v>
      </c>
      <c r="AR16437" s="90" t="str">
        <f t="shared" si="264"/>
        <v>O</v>
      </c>
      <c r="AS16437" t="s">
        <v>16207</v>
      </c>
    </row>
    <row r="16438" spans="43:45" x14ac:dyDescent="0.25">
      <c r="AQ16438" s="89">
        <v>10063823</v>
      </c>
      <c r="AR16438" s="90" t="str">
        <f t="shared" si="264"/>
        <v>O</v>
      </c>
      <c r="AS16438" t="s">
        <v>16208</v>
      </c>
    </row>
    <row r="16439" spans="43:45" x14ac:dyDescent="0.25">
      <c r="AQ16439" s="89">
        <v>10064092</v>
      </c>
      <c r="AR16439" s="90" t="str">
        <f t="shared" si="264"/>
        <v>O</v>
      </c>
      <c r="AS16439" t="s">
        <v>16209</v>
      </c>
    </row>
    <row r="16440" spans="43:45" x14ac:dyDescent="0.25">
      <c r="AQ16440" s="89">
        <v>10064397</v>
      </c>
      <c r="AR16440" s="90" t="str">
        <f t="shared" si="264"/>
        <v>O</v>
      </c>
      <c r="AS16440" t="s">
        <v>16210</v>
      </c>
    </row>
    <row r="16441" spans="43:45" x14ac:dyDescent="0.25">
      <c r="AQ16441" s="89">
        <v>10064547</v>
      </c>
      <c r="AR16441" s="90" t="str">
        <f t="shared" si="264"/>
        <v>O</v>
      </c>
      <c r="AS16441" t="s">
        <v>16211</v>
      </c>
    </row>
    <row r="16442" spans="43:45" x14ac:dyDescent="0.25">
      <c r="AQ16442" s="89">
        <v>10064552</v>
      </c>
      <c r="AR16442" s="90" t="str">
        <f t="shared" si="264"/>
        <v>O</v>
      </c>
      <c r="AS16442" t="s">
        <v>16212</v>
      </c>
    </row>
    <row r="16443" spans="43:45" x14ac:dyDescent="0.25">
      <c r="AQ16443" s="89">
        <v>10064699</v>
      </c>
      <c r="AR16443" s="90" t="str">
        <f t="shared" si="264"/>
        <v>O</v>
      </c>
      <c r="AS16443" t="s">
        <v>16213</v>
      </c>
    </row>
    <row r="16444" spans="43:45" x14ac:dyDescent="0.25">
      <c r="AQ16444" s="89">
        <v>10064712</v>
      </c>
      <c r="AR16444" s="90" t="str">
        <f t="shared" si="264"/>
        <v>O</v>
      </c>
      <c r="AS16444" t="s">
        <v>16214</v>
      </c>
    </row>
    <row r="16445" spans="43:45" x14ac:dyDescent="0.25">
      <c r="AQ16445" s="89">
        <v>10064721</v>
      </c>
      <c r="AR16445" s="90" t="str">
        <f t="shared" si="264"/>
        <v>O</v>
      </c>
      <c r="AS16445" t="s">
        <v>16215</v>
      </c>
    </row>
    <row r="16446" spans="43:45" x14ac:dyDescent="0.25">
      <c r="AQ16446" s="89">
        <v>10064725</v>
      </c>
      <c r="AR16446" s="90" t="str">
        <f t="shared" si="264"/>
        <v>O</v>
      </c>
      <c r="AS16446" t="s">
        <v>3287</v>
      </c>
    </row>
    <row r="16447" spans="43:45" x14ac:dyDescent="0.25">
      <c r="AQ16447" s="89">
        <v>10064739</v>
      </c>
      <c r="AR16447" s="90" t="str">
        <f t="shared" si="264"/>
        <v>O</v>
      </c>
      <c r="AS16447" t="s">
        <v>16216</v>
      </c>
    </row>
    <row r="16448" spans="43:45" x14ac:dyDescent="0.25">
      <c r="AQ16448" s="89">
        <v>10064900</v>
      </c>
      <c r="AR16448" s="90" t="str">
        <f t="shared" si="264"/>
        <v>O</v>
      </c>
      <c r="AS16448" t="s">
        <v>16217</v>
      </c>
    </row>
    <row r="16449" spans="43:45" x14ac:dyDescent="0.25">
      <c r="AQ16449" s="89">
        <v>10064911</v>
      </c>
      <c r="AR16449" s="90" t="str">
        <f t="shared" si="264"/>
        <v>O</v>
      </c>
      <c r="AS16449" t="s">
        <v>16218</v>
      </c>
    </row>
    <row r="16450" spans="43:45" x14ac:dyDescent="0.25">
      <c r="AQ16450" s="89">
        <v>10065252</v>
      </c>
      <c r="AR16450" s="90" t="str">
        <f t="shared" si="264"/>
        <v>O</v>
      </c>
      <c r="AS16450" t="s">
        <v>16219</v>
      </c>
    </row>
    <row r="16451" spans="43:45" x14ac:dyDescent="0.25">
      <c r="AQ16451" s="89">
        <v>10065260</v>
      </c>
      <c r="AR16451" s="90" t="str">
        <f t="shared" si="264"/>
        <v>O</v>
      </c>
      <c r="AS16451" t="s">
        <v>16220</v>
      </c>
    </row>
    <row r="16452" spans="43:45" x14ac:dyDescent="0.25">
      <c r="AQ16452" s="89">
        <v>10065267</v>
      </c>
      <c r="AR16452" s="90" t="str">
        <f t="shared" si="264"/>
        <v>O</v>
      </c>
      <c r="AS16452" t="s">
        <v>12519</v>
      </c>
    </row>
    <row r="16453" spans="43:45" x14ac:dyDescent="0.25">
      <c r="AQ16453" s="89">
        <v>10065447</v>
      </c>
      <c r="AR16453" s="90" t="str">
        <f t="shared" si="264"/>
        <v>O</v>
      </c>
      <c r="AS16453" t="s">
        <v>16221</v>
      </c>
    </row>
    <row r="16454" spans="43:45" x14ac:dyDescent="0.25">
      <c r="AQ16454" s="89">
        <v>10065471</v>
      </c>
      <c r="AR16454" s="90" t="str">
        <f t="shared" si="264"/>
        <v>O</v>
      </c>
      <c r="AS16454" t="s">
        <v>16222</v>
      </c>
    </row>
    <row r="16455" spans="43:45" x14ac:dyDescent="0.25">
      <c r="AQ16455" s="89">
        <v>10063587</v>
      </c>
      <c r="AR16455" s="90" t="str">
        <f t="shared" si="264"/>
        <v>O</v>
      </c>
      <c r="AS16455" t="s">
        <v>16223</v>
      </c>
    </row>
    <row r="16456" spans="43:45" x14ac:dyDescent="0.25">
      <c r="AQ16456" s="89">
        <v>10063724</v>
      </c>
      <c r="AR16456" s="90" t="str">
        <f t="shared" si="264"/>
        <v>O</v>
      </c>
      <c r="AS16456" t="s">
        <v>16224</v>
      </c>
    </row>
    <row r="16457" spans="43:45" x14ac:dyDescent="0.25">
      <c r="AQ16457" s="89">
        <v>10063730</v>
      </c>
      <c r="AR16457" s="90" t="str">
        <f t="shared" ref="AR16457:AR16520" si="265">IF(ISNA(VLOOKUP(AQ16457,$BP$18:$BQ$356,2,FALSE))=TRUE,"O",VLOOKUP(AQ16457,$BP$18:$BQ$356,2,FALSE))</f>
        <v>O</v>
      </c>
      <c r="AS16457" t="s">
        <v>16225</v>
      </c>
    </row>
    <row r="16458" spans="43:45" x14ac:dyDescent="0.25">
      <c r="AQ16458" s="89">
        <v>10063750</v>
      </c>
      <c r="AR16458" s="90" t="str">
        <f t="shared" si="265"/>
        <v>O</v>
      </c>
      <c r="AS16458" t="s">
        <v>16226</v>
      </c>
    </row>
    <row r="16459" spans="43:45" x14ac:dyDescent="0.25">
      <c r="AQ16459" s="89">
        <v>10063892</v>
      </c>
      <c r="AR16459" s="90" t="str">
        <f t="shared" si="265"/>
        <v>O</v>
      </c>
      <c r="AS16459" t="s">
        <v>16227</v>
      </c>
    </row>
    <row r="16460" spans="43:45" x14ac:dyDescent="0.25">
      <c r="AQ16460" s="89">
        <v>10064017</v>
      </c>
      <c r="AR16460" s="90" t="str">
        <f t="shared" si="265"/>
        <v>O</v>
      </c>
      <c r="AS16460" t="s">
        <v>16228</v>
      </c>
    </row>
    <row r="16461" spans="43:45" x14ac:dyDescent="0.25">
      <c r="AQ16461" s="89">
        <v>10064025</v>
      </c>
      <c r="AR16461" s="90" t="str">
        <f t="shared" si="265"/>
        <v>O</v>
      </c>
      <c r="AS16461" t="s">
        <v>16229</v>
      </c>
    </row>
    <row r="16462" spans="43:45" x14ac:dyDescent="0.25">
      <c r="AQ16462" s="89">
        <v>10064033</v>
      </c>
      <c r="AR16462" s="90" t="str">
        <f t="shared" si="265"/>
        <v>O</v>
      </c>
      <c r="AS16462" t="s">
        <v>16230</v>
      </c>
    </row>
    <row r="16463" spans="43:45" x14ac:dyDescent="0.25">
      <c r="AQ16463" s="89">
        <v>10064040</v>
      </c>
      <c r="AR16463" s="90" t="str">
        <f t="shared" si="265"/>
        <v>O</v>
      </c>
      <c r="AS16463" t="s">
        <v>16231</v>
      </c>
    </row>
    <row r="16464" spans="43:45" x14ac:dyDescent="0.25">
      <c r="AQ16464" s="89">
        <v>10064049</v>
      </c>
      <c r="AR16464" s="90" t="str">
        <f t="shared" si="265"/>
        <v>O</v>
      </c>
      <c r="AS16464" t="s">
        <v>16232</v>
      </c>
    </row>
    <row r="16465" spans="43:45" x14ac:dyDescent="0.25">
      <c r="AQ16465" s="89">
        <v>10064497</v>
      </c>
      <c r="AR16465" s="90" t="str">
        <f t="shared" si="265"/>
        <v>O</v>
      </c>
      <c r="AS16465" t="s">
        <v>16233</v>
      </c>
    </row>
    <row r="16466" spans="43:45" x14ac:dyDescent="0.25">
      <c r="AQ16466" s="89">
        <v>10064565</v>
      </c>
      <c r="AR16466" s="90" t="str">
        <f t="shared" si="265"/>
        <v>O</v>
      </c>
      <c r="AS16466" t="s">
        <v>16234</v>
      </c>
    </row>
    <row r="16467" spans="43:45" x14ac:dyDescent="0.25">
      <c r="AQ16467" s="89">
        <v>10064657</v>
      </c>
      <c r="AR16467" s="90" t="str">
        <f t="shared" si="265"/>
        <v>O</v>
      </c>
      <c r="AS16467" t="s">
        <v>16235</v>
      </c>
    </row>
    <row r="16468" spans="43:45" x14ac:dyDescent="0.25">
      <c r="AQ16468" s="89">
        <v>10064745</v>
      </c>
      <c r="AR16468" s="90" t="str">
        <f t="shared" si="265"/>
        <v>O</v>
      </c>
      <c r="AS16468" t="s">
        <v>16236</v>
      </c>
    </row>
    <row r="16469" spans="43:45" x14ac:dyDescent="0.25">
      <c r="AQ16469" s="89">
        <v>10064794</v>
      </c>
      <c r="AR16469" s="90" t="str">
        <f t="shared" si="265"/>
        <v>O</v>
      </c>
      <c r="AS16469" t="s">
        <v>16237</v>
      </c>
    </row>
    <row r="16470" spans="43:45" x14ac:dyDescent="0.25">
      <c r="AQ16470" s="89">
        <v>10065540</v>
      </c>
      <c r="AR16470" s="90" t="str">
        <f t="shared" si="265"/>
        <v>O</v>
      </c>
      <c r="AS16470" t="s">
        <v>16238</v>
      </c>
    </row>
    <row r="16471" spans="43:45" x14ac:dyDescent="0.25">
      <c r="AQ16471" s="89">
        <v>10063463</v>
      </c>
      <c r="AR16471" s="90" t="str">
        <f t="shared" si="265"/>
        <v>O</v>
      </c>
      <c r="AS16471" t="s">
        <v>16239</v>
      </c>
    </row>
    <row r="16472" spans="43:45" x14ac:dyDescent="0.25">
      <c r="AQ16472" s="89">
        <v>10063491</v>
      </c>
      <c r="AR16472" s="90" t="str">
        <f t="shared" si="265"/>
        <v>O</v>
      </c>
      <c r="AS16472" t="s">
        <v>16240</v>
      </c>
    </row>
    <row r="16473" spans="43:45" x14ac:dyDescent="0.25">
      <c r="AQ16473" s="89">
        <v>10063620</v>
      </c>
      <c r="AR16473" s="90" t="str">
        <f t="shared" si="265"/>
        <v>O</v>
      </c>
      <c r="AS16473" t="s">
        <v>16241</v>
      </c>
    </row>
    <row r="16474" spans="43:45" x14ac:dyDescent="0.25">
      <c r="AQ16474" s="89">
        <v>10063787</v>
      </c>
      <c r="AR16474" s="90" t="str">
        <f t="shared" si="265"/>
        <v>O</v>
      </c>
      <c r="AS16474" t="s">
        <v>16242</v>
      </c>
    </row>
    <row r="16475" spans="43:45" x14ac:dyDescent="0.25">
      <c r="AQ16475" s="89">
        <v>10063882</v>
      </c>
      <c r="AR16475" s="90" t="str">
        <f t="shared" si="265"/>
        <v>O</v>
      </c>
      <c r="AS16475" t="s">
        <v>16243</v>
      </c>
    </row>
    <row r="16476" spans="43:45" x14ac:dyDescent="0.25">
      <c r="AQ16476" s="89">
        <v>10063958</v>
      </c>
      <c r="AR16476" s="90" t="str">
        <f t="shared" si="265"/>
        <v>O</v>
      </c>
      <c r="AS16476" t="s">
        <v>16244</v>
      </c>
    </row>
    <row r="16477" spans="43:45" x14ac:dyDescent="0.25">
      <c r="AQ16477" s="89">
        <v>10064105</v>
      </c>
      <c r="AR16477" s="90" t="str">
        <f t="shared" si="265"/>
        <v>O</v>
      </c>
      <c r="AS16477" t="s">
        <v>16245</v>
      </c>
    </row>
    <row r="16478" spans="43:45" x14ac:dyDescent="0.25">
      <c r="AQ16478" s="89">
        <v>10064510</v>
      </c>
      <c r="AR16478" s="90" t="str">
        <f t="shared" si="265"/>
        <v>O</v>
      </c>
      <c r="AS16478" t="s">
        <v>16246</v>
      </c>
    </row>
    <row r="16479" spans="43:45" x14ac:dyDescent="0.25">
      <c r="AQ16479" s="89">
        <v>10064548</v>
      </c>
      <c r="AR16479" s="90" t="str">
        <f t="shared" si="265"/>
        <v>O</v>
      </c>
      <c r="AS16479" t="s">
        <v>16247</v>
      </c>
    </row>
    <row r="16480" spans="43:45" x14ac:dyDescent="0.25">
      <c r="AQ16480" s="89">
        <v>10064658</v>
      </c>
      <c r="AR16480" s="90" t="str">
        <f t="shared" si="265"/>
        <v>O</v>
      </c>
      <c r="AS16480" t="s">
        <v>16248</v>
      </c>
    </row>
    <row r="16481" spans="43:45" x14ac:dyDescent="0.25">
      <c r="AQ16481" s="89">
        <v>10064871</v>
      </c>
      <c r="AR16481" s="90" t="str">
        <f t="shared" si="265"/>
        <v>O</v>
      </c>
      <c r="AS16481" t="s">
        <v>16249</v>
      </c>
    </row>
    <row r="16482" spans="43:45" x14ac:dyDescent="0.25">
      <c r="AQ16482" s="89">
        <v>10065465</v>
      </c>
      <c r="AR16482" s="90" t="str">
        <f t="shared" si="265"/>
        <v>O</v>
      </c>
      <c r="AS16482" t="s">
        <v>16250</v>
      </c>
    </row>
    <row r="16483" spans="43:45" x14ac:dyDescent="0.25">
      <c r="AQ16483" s="89">
        <v>10065494</v>
      </c>
      <c r="AR16483" s="90" t="str">
        <f t="shared" si="265"/>
        <v>O</v>
      </c>
      <c r="AS16483" t="s">
        <v>16251</v>
      </c>
    </row>
    <row r="16484" spans="43:45" x14ac:dyDescent="0.25">
      <c r="AQ16484" s="89">
        <v>10063322</v>
      </c>
      <c r="AR16484" s="90" t="str">
        <f t="shared" si="265"/>
        <v>O</v>
      </c>
      <c r="AS16484" t="s">
        <v>16252</v>
      </c>
    </row>
    <row r="16485" spans="43:45" x14ac:dyDescent="0.25">
      <c r="AQ16485" s="89">
        <v>10063579</v>
      </c>
      <c r="AR16485" s="90" t="str">
        <f t="shared" si="265"/>
        <v>O</v>
      </c>
      <c r="AS16485" t="s">
        <v>16253</v>
      </c>
    </row>
    <row r="16486" spans="43:45" x14ac:dyDescent="0.25">
      <c r="AQ16486" s="89">
        <v>10063671</v>
      </c>
      <c r="AR16486" s="90" t="str">
        <f t="shared" si="265"/>
        <v>O</v>
      </c>
      <c r="AS16486" t="s">
        <v>16254</v>
      </c>
    </row>
    <row r="16487" spans="43:45" x14ac:dyDescent="0.25">
      <c r="AQ16487" s="89">
        <v>10064233</v>
      </c>
      <c r="AR16487" s="90" t="str">
        <f t="shared" si="265"/>
        <v>O</v>
      </c>
      <c r="AS16487" t="s">
        <v>16255</v>
      </c>
    </row>
    <row r="16488" spans="43:45" x14ac:dyDescent="0.25">
      <c r="AQ16488" s="89">
        <v>10064259</v>
      </c>
      <c r="AR16488" s="90" t="str">
        <f t="shared" si="265"/>
        <v>O</v>
      </c>
      <c r="AS16488" t="s">
        <v>16256</v>
      </c>
    </row>
    <row r="16489" spans="43:45" x14ac:dyDescent="0.25">
      <c r="AQ16489" s="89">
        <v>10064286</v>
      </c>
      <c r="AR16489" s="90" t="str">
        <f t="shared" si="265"/>
        <v>O</v>
      </c>
      <c r="AS16489" t="s">
        <v>16257</v>
      </c>
    </row>
    <row r="16490" spans="43:45" x14ac:dyDescent="0.25">
      <c r="AQ16490" s="89">
        <v>10064289</v>
      </c>
      <c r="AR16490" s="90" t="str">
        <f t="shared" si="265"/>
        <v>O</v>
      </c>
      <c r="AS16490" t="s">
        <v>16258</v>
      </c>
    </row>
    <row r="16491" spans="43:45" x14ac:dyDescent="0.25">
      <c r="AQ16491" s="89">
        <v>10064294</v>
      </c>
      <c r="AR16491" s="90" t="str">
        <f t="shared" si="265"/>
        <v>O</v>
      </c>
      <c r="AS16491" t="s">
        <v>16259</v>
      </c>
    </row>
    <row r="16492" spans="43:45" x14ac:dyDescent="0.25">
      <c r="AQ16492" s="89">
        <v>10064446</v>
      </c>
      <c r="AR16492" s="90" t="str">
        <f t="shared" si="265"/>
        <v>O</v>
      </c>
      <c r="AS16492" t="s">
        <v>16260</v>
      </c>
    </row>
    <row r="16493" spans="43:45" x14ac:dyDescent="0.25">
      <c r="AQ16493" s="89">
        <v>10064465</v>
      </c>
      <c r="AR16493" s="90" t="str">
        <f t="shared" si="265"/>
        <v>O</v>
      </c>
      <c r="AS16493" t="s">
        <v>16261</v>
      </c>
    </row>
    <row r="16494" spans="43:45" x14ac:dyDescent="0.25">
      <c r="AQ16494" s="89">
        <v>10064485</v>
      </c>
      <c r="AR16494" s="90" t="str">
        <f t="shared" si="265"/>
        <v>O</v>
      </c>
      <c r="AS16494" t="s">
        <v>16262</v>
      </c>
    </row>
    <row r="16495" spans="43:45" x14ac:dyDescent="0.25">
      <c r="AQ16495" s="89">
        <v>10064588</v>
      </c>
      <c r="AR16495" s="90" t="str">
        <f t="shared" si="265"/>
        <v>O</v>
      </c>
      <c r="AS16495" t="s">
        <v>16263</v>
      </c>
    </row>
    <row r="16496" spans="43:45" x14ac:dyDescent="0.25">
      <c r="AQ16496" s="89">
        <v>10064608</v>
      </c>
      <c r="AR16496" s="90" t="str">
        <f t="shared" si="265"/>
        <v>O</v>
      </c>
      <c r="AS16496" t="s">
        <v>16264</v>
      </c>
    </row>
    <row r="16497" spans="43:45" x14ac:dyDescent="0.25">
      <c r="AQ16497" s="89">
        <v>10064855</v>
      </c>
      <c r="AR16497" s="90" t="str">
        <f t="shared" si="265"/>
        <v>O</v>
      </c>
      <c r="AS16497" t="s">
        <v>16265</v>
      </c>
    </row>
    <row r="16498" spans="43:45" x14ac:dyDescent="0.25">
      <c r="AQ16498" s="89">
        <v>10064862</v>
      </c>
      <c r="AR16498" s="90" t="str">
        <f t="shared" si="265"/>
        <v>O</v>
      </c>
      <c r="AS16498" t="s">
        <v>16266</v>
      </c>
    </row>
    <row r="16499" spans="43:45" x14ac:dyDescent="0.25">
      <c r="AQ16499" s="89">
        <v>10065004</v>
      </c>
      <c r="AR16499" s="90" t="str">
        <f t="shared" si="265"/>
        <v>O</v>
      </c>
      <c r="AS16499" t="s">
        <v>16267</v>
      </c>
    </row>
    <row r="16500" spans="43:45" x14ac:dyDescent="0.25">
      <c r="AQ16500" s="89">
        <v>10065064</v>
      </c>
      <c r="AR16500" s="90" t="str">
        <f t="shared" si="265"/>
        <v>O</v>
      </c>
      <c r="AS16500" t="s">
        <v>16268</v>
      </c>
    </row>
    <row r="16501" spans="43:45" x14ac:dyDescent="0.25">
      <c r="AQ16501" s="89">
        <v>10065100</v>
      </c>
      <c r="AR16501" s="90" t="str">
        <f t="shared" si="265"/>
        <v>O</v>
      </c>
      <c r="AS16501" t="s">
        <v>16269</v>
      </c>
    </row>
    <row r="16502" spans="43:45" x14ac:dyDescent="0.25">
      <c r="AQ16502" s="89">
        <v>10064074</v>
      </c>
      <c r="AR16502" s="90" t="str">
        <f t="shared" si="265"/>
        <v>O</v>
      </c>
      <c r="AS16502" t="s">
        <v>16270</v>
      </c>
    </row>
    <row r="16503" spans="43:45" x14ac:dyDescent="0.25">
      <c r="AQ16503" s="89">
        <v>10063358</v>
      </c>
      <c r="AR16503" s="90" t="str">
        <f t="shared" si="265"/>
        <v>O</v>
      </c>
      <c r="AS16503" t="s">
        <v>16271</v>
      </c>
    </row>
    <row r="16504" spans="43:45" x14ac:dyDescent="0.25">
      <c r="AQ16504" s="89">
        <v>10063365</v>
      </c>
      <c r="AR16504" s="90" t="str">
        <f t="shared" si="265"/>
        <v>O</v>
      </c>
      <c r="AS16504" t="s">
        <v>16272</v>
      </c>
    </row>
    <row r="16505" spans="43:45" x14ac:dyDescent="0.25">
      <c r="AQ16505" s="89">
        <v>10063664</v>
      </c>
      <c r="AR16505" s="90" t="str">
        <f t="shared" si="265"/>
        <v>O</v>
      </c>
      <c r="AS16505" t="s">
        <v>16273</v>
      </c>
    </row>
    <row r="16506" spans="43:45" x14ac:dyDescent="0.25">
      <c r="AQ16506" s="89">
        <v>10063681</v>
      </c>
      <c r="AR16506" s="90" t="str">
        <f t="shared" si="265"/>
        <v>O</v>
      </c>
      <c r="AS16506" t="s">
        <v>16274</v>
      </c>
    </row>
    <row r="16507" spans="43:45" x14ac:dyDescent="0.25">
      <c r="AQ16507" s="89">
        <v>10063713</v>
      </c>
      <c r="AR16507" s="90" t="str">
        <f t="shared" si="265"/>
        <v>O</v>
      </c>
      <c r="AS16507" t="s">
        <v>16275</v>
      </c>
    </row>
    <row r="16508" spans="43:45" x14ac:dyDescent="0.25">
      <c r="AQ16508" s="89">
        <v>10063725</v>
      </c>
      <c r="AR16508" s="90" t="str">
        <f t="shared" si="265"/>
        <v>O</v>
      </c>
      <c r="AS16508" t="s">
        <v>16276</v>
      </c>
    </row>
    <row r="16509" spans="43:45" x14ac:dyDescent="0.25">
      <c r="AQ16509" s="89">
        <v>10063745</v>
      </c>
      <c r="AR16509" s="90" t="str">
        <f t="shared" si="265"/>
        <v>O</v>
      </c>
      <c r="AS16509" t="s">
        <v>16277</v>
      </c>
    </row>
    <row r="16510" spans="43:45" x14ac:dyDescent="0.25">
      <c r="AQ16510" s="89">
        <v>10063788</v>
      </c>
      <c r="AR16510" s="90" t="str">
        <f t="shared" si="265"/>
        <v>O</v>
      </c>
      <c r="AS16510" t="s">
        <v>16278</v>
      </c>
    </row>
    <row r="16511" spans="43:45" x14ac:dyDescent="0.25">
      <c r="AQ16511" s="89">
        <v>10063807</v>
      </c>
      <c r="AR16511" s="90" t="str">
        <f t="shared" si="265"/>
        <v>O</v>
      </c>
      <c r="AS16511" t="s">
        <v>16279</v>
      </c>
    </row>
    <row r="16512" spans="43:45" x14ac:dyDescent="0.25">
      <c r="AQ16512" s="89">
        <v>10063817</v>
      </c>
      <c r="AR16512" s="90" t="str">
        <f t="shared" si="265"/>
        <v>O</v>
      </c>
      <c r="AS16512" t="s">
        <v>16280</v>
      </c>
    </row>
    <row r="16513" spans="43:45" x14ac:dyDescent="0.25">
      <c r="AQ16513" s="89">
        <v>10063827</v>
      </c>
      <c r="AR16513" s="90" t="str">
        <f t="shared" si="265"/>
        <v>O</v>
      </c>
      <c r="AS16513" t="s">
        <v>16281</v>
      </c>
    </row>
    <row r="16514" spans="43:45" x14ac:dyDescent="0.25">
      <c r="AQ16514" s="89">
        <v>10063846</v>
      </c>
      <c r="AR16514" s="90" t="str">
        <f t="shared" si="265"/>
        <v>O</v>
      </c>
      <c r="AS16514" t="s">
        <v>16282</v>
      </c>
    </row>
    <row r="16515" spans="43:45" x14ac:dyDescent="0.25">
      <c r="AQ16515" s="89">
        <v>10063866</v>
      </c>
      <c r="AR16515" s="90" t="str">
        <f t="shared" si="265"/>
        <v>O</v>
      </c>
      <c r="AS16515" t="s">
        <v>16283</v>
      </c>
    </row>
    <row r="16516" spans="43:45" x14ac:dyDescent="0.25">
      <c r="AQ16516" s="89">
        <v>10063886</v>
      </c>
      <c r="AR16516" s="90" t="str">
        <f t="shared" si="265"/>
        <v>O</v>
      </c>
      <c r="AS16516" t="s">
        <v>16284</v>
      </c>
    </row>
    <row r="16517" spans="43:45" x14ac:dyDescent="0.25">
      <c r="AQ16517" s="89">
        <v>10064013</v>
      </c>
      <c r="AR16517" s="90" t="str">
        <f t="shared" si="265"/>
        <v>O</v>
      </c>
      <c r="AS16517" t="s">
        <v>16285</v>
      </c>
    </row>
    <row r="16518" spans="43:45" x14ac:dyDescent="0.25">
      <c r="AQ16518" s="89">
        <v>10064018</v>
      </c>
      <c r="AR16518" s="90" t="str">
        <f t="shared" si="265"/>
        <v>O</v>
      </c>
      <c r="AS16518" t="s">
        <v>16286</v>
      </c>
    </row>
    <row r="16519" spans="43:45" x14ac:dyDescent="0.25">
      <c r="AQ16519" s="89">
        <v>10064026</v>
      </c>
      <c r="AR16519" s="90" t="str">
        <f t="shared" si="265"/>
        <v>O</v>
      </c>
      <c r="AS16519" t="s">
        <v>16287</v>
      </c>
    </row>
    <row r="16520" spans="43:45" x14ac:dyDescent="0.25">
      <c r="AQ16520" s="89">
        <v>10064031</v>
      </c>
      <c r="AR16520" s="90" t="str">
        <f t="shared" si="265"/>
        <v>O</v>
      </c>
      <c r="AS16520" t="s">
        <v>16288</v>
      </c>
    </row>
    <row r="16521" spans="43:45" x14ac:dyDescent="0.25">
      <c r="AQ16521" s="89">
        <v>10064154</v>
      </c>
      <c r="AR16521" s="90" t="str">
        <f t="shared" ref="AR16521:AR16584" si="266">IF(ISNA(VLOOKUP(AQ16521,$BP$18:$BQ$356,2,FALSE))=TRUE,"O",VLOOKUP(AQ16521,$BP$18:$BQ$356,2,FALSE))</f>
        <v>O</v>
      </c>
      <c r="AS16521" t="s">
        <v>16289</v>
      </c>
    </row>
    <row r="16522" spans="43:45" x14ac:dyDescent="0.25">
      <c r="AQ16522" s="89">
        <v>10064182</v>
      </c>
      <c r="AR16522" s="90" t="str">
        <f t="shared" si="266"/>
        <v>O</v>
      </c>
      <c r="AS16522" t="s">
        <v>16290</v>
      </c>
    </row>
    <row r="16523" spans="43:45" x14ac:dyDescent="0.25">
      <c r="AQ16523" s="89">
        <v>10064194</v>
      </c>
      <c r="AR16523" s="90" t="str">
        <f t="shared" si="266"/>
        <v>O</v>
      </c>
      <c r="AS16523" t="s">
        <v>16291</v>
      </c>
    </row>
    <row r="16524" spans="43:45" x14ac:dyDescent="0.25">
      <c r="AQ16524" s="89">
        <v>10064546</v>
      </c>
      <c r="AR16524" s="90" t="str">
        <f t="shared" si="266"/>
        <v>O</v>
      </c>
      <c r="AS16524" t="s">
        <v>16292</v>
      </c>
    </row>
    <row r="16525" spans="43:45" x14ac:dyDescent="0.25">
      <c r="AQ16525" s="89">
        <v>10064562</v>
      </c>
      <c r="AR16525" s="90" t="str">
        <f t="shared" si="266"/>
        <v>O</v>
      </c>
      <c r="AS16525" t="s">
        <v>16293</v>
      </c>
    </row>
    <row r="16526" spans="43:45" x14ac:dyDescent="0.25">
      <c r="AQ16526" s="89">
        <v>10064601</v>
      </c>
      <c r="AR16526" s="90" t="str">
        <f t="shared" si="266"/>
        <v>O</v>
      </c>
      <c r="AS16526" t="s">
        <v>16294</v>
      </c>
    </row>
    <row r="16527" spans="43:45" x14ac:dyDescent="0.25">
      <c r="AQ16527" s="89">
        <v>10063544</v>
      </c>
      <c r="AR16527" s="90" t="str">
        <f t="shared" si="266"/>
        <v>O</v>
      </c>
      <c r="AS16527" t="s">
        <v>16295</v>
      </c>
    </row>
    <row r="16528" spans="43:45" x14ac:dyDescent="0.25">
      <c r="AQ16528" s="89">
        <v>10063697</v>
      </c>
      <c r="AR16528" s="90" t="str">
        <f t="shared" si="266"/>
        <v>O</v>
      </c>
      <c r="AS16528" t="s">
        <v>16296</v>
      </c>
    </row>
    <row r="16529" spans="43:45" x14ac:dyDescent="0.25">
      <c r="AQ16529" s="89">
        <v>10063738</v>
      </c>
      <c r="AR16529" s="90" t="str">
        <f t="shared" si="266"/>
        <v>O</v>
      </c>
      <c r="AS16529" t="s">
        <v>16297</v>
      </c>
    </row>
    <row r="16530" spans="43:45" x14ac:dyDescent="0.25">
      <c r="AQ16530" s="89">
        <v>10063762</v>
      </c>
      <c r="AR16530" s="90" t="str">
        <f t="shared" si="266"/>
        <v>O</v>
      </c>
      <c r="AS16530" t="s">
        <v>16298</v>
      </c>
    </row>
    <row r="16531" spans="43:45" x14ac:dyDescent="0.25">
      <c r="AQ16531" s="89">
        <v>10063770</v>
      </c>
      <c r="AR16531" s="90" t="str">
        <f t="shared" si="266"/>
        <v>O</v>
      </c>
      <c r="AS16531" t="s">
        <v>16299</v>
      </c>
    </row>
    <row r="16532" spans="43:45" x14ac:dyDescent="0.25">
      <c r="AQ16532" s="89">
        <v>10063828</v>
      </c>
      <c r="AR16532" s="90" t="str">
        <f t="shared" si="266"/>
        <v>O</v>
      </c>
      <c r="AS16532" t="s">
        <v>16300</v>
      </c>
    </row>
    <row r="16533" spans="43:45" x14ac:dyDescent="0.25">
      <c r="AQ16533" s="89">
        <v>10063835</v>
      </c>
      <c r="AR16533" s="90" t="str">
        <f t="shared" si="266"/>
        <v>O</v>
      </c>
      <c r="AS16533" t="s">
        <v>16301</v>
      </c>
    </row>
    <row r="16534" spans="43:45" x14ac:dyDescent="0.25">
      <c r="AQ16534" s="89">
        <v>10063854</v>
      </c>
      <c r="AR16534" s="90" t="str">
        <f t="shared" si="266"/>
        <v>O</v>
      </c>
      <c r="AS16534" t="s">
        <v>16302</v>
      </c>
    </row>
    <row r="16535" spans="43:45" x14ac:dyDescent="0.25">
      <c r="AQ16535" s="89">
        <v>10063874</v>
      </c>
      <c r="AR16535" s="90" t="str">
        <f t="shared" si="266"/>
        <v>O</v>
      </c>
      <c r="AS16535" t="s">
        <v>16303</v>
      </c>
    </row>
    <row r="16536" spans="43:45" x14ac:dyDescent="0.25">
      <c r="AQ16536" s="89">
        <v>10063930</v>
      </c>
      <c r="AR16536" s="90" t="str">
        <f t="shared" si="266"/>
        <v>O</v>
      </c>
      <c r="AS16536" t="s">
        <v>16304</v>
      </c>
    </row>
    <row r="16537" spans="43:45" x14ac:dyDescent="0.25">
      <c r="AQ16537" s="89">
        <v>10063984</v>
      </c>
      <c r="AR16537" s="90" t="str">
        <f t="shared" si="266"/>
        <v>O</v>
      </c>
      <c r="AS16537" t="s">
        <v>16305</v>
      </c>
    </row>
    <row r="16538" spans="43:45" x14ac:dyDescent="0.25">
      <c r="AQ16538" s="89">
        <v>10064153</v>
      </c>
      <c r="AR16538" s="90" t="str">
        <f t="shared" si="266"/>
        <v>O</v>
      </c>
      <c r="AS16538" t="s">
        <v>16306</v>
      </c>
    </row>
    <row r="16539" spans="43:45" x14ac:dyDescent="0.25">
      <c r="AQ16539" s="89">
        <v>10064267</v>
      </c>
      <c r="AR16539" s="90" t="str">
        <f t="shared" si="266"/>
        <v>O</v>
      </c>
      <c r="AS16539" t="s">
        <v>16307</v>
      </c>
    </row>
    <row r="16540" spans="43:45" x14ac:dyDescent="0.25">
      <c r="AQ16540" s="89">
        <v>10064282</v>
      </c>
      <c r="AR16540" s="90" t="str">
        <f t="shared" si="266"/>
        <v>O</v>
      </c>
      <c r="AS16540" t="s">
        <v>16308</v>
      </c>
    </row>
    <row r="16541" spans="43:45" x14ac:dyDescent="0.25">
      <c r="AQ16541" s="89">
        <v>10064398</v>
      </c>
      <c r="AR16541" s="90" t="str">
        <f t="shared" si="266"/>
        <v>O</v>
      </c>
      <c r="AS16541" t="s">
        <v>16309</v>
      </c>
    </row>
    <row r="16542" spans="43:45" x14ac:dyDescent="0.25">
      <c r="AQ16542" s="89">
        <v>10064433</v>
      </c>
      <c r="AR16542" s="90" t="str">
        <f t="shared" si="266"/>
        <v>O</v>
      </c>
      <c r="AS16542" t="s">
        <v>16310</v>
      </c>
    </row>
    <row r="16543" spans="43:45" x14ac:dyDescent="0.25">
      <c r="AQ16543" s="89">
        <v>10064443</v>
      </c>
      <c r="AR16543" s="90" t="str">
        <f t="shared" si="266"/>
        <v>O</v>
      </c>
      <c r="AS16543" t="s">
        <v>16311</v>
      </c>
    </row>
    <row r="16544" spans="43:45" x14ac:dyDescent="0.25">
      <c r="AQ16544" s="89">
        <v>10064559</v>
      </c>
      <c r="AR16544" s="90" t="str">
        <f t="shared" si="266"/>
        <v>O</v>
      </c>
      <c r="AS16544" t="s">
        <v>16312</v>
      </c>
    </row>
    <row r="16545" spans="43:45" x14ac:dyDescent="0.25">
      <c r="AQ16545" s="89">
        <v>10063401</v>
      </c>
      <c r="AR16545" s="90" t="str">
        <f t="shared" si="266"/>
        <v>O</v>
      </c>
      <c r="AS16545" t="s">
        <v>16313</v>
      </c>
    </row>
    <row r="16546" spans="43:45" x14ac:dyDescent="0.25">
      <c r="AQ16546" s="89">
        <v>10063922</v>
      </c>
      <c r="AR16546" s="90" t="str">
        <f t="shared" si="266"/>
        <v>O</v>
      </c>
      <c r="AS16546" t="s">
        <v>16314</v>
      </c>
    </row>
    <row r="16547" spans="43:45" x14ac:dyDescent="0.25">
      <c r="AQ16547" s="89">
        <v>10063997</v>
      </c>
      <c r="AR16547" s="90" t="str">
        <f t="shared" si="266"/>
        <v>O</v>
      </c>
      <c r="AS16547" t="s">
        <v>16315</v>
      </c>
    </row>
    <row r="16548" spans="43:45" x14ac:dyDescent="0.25">
      <c r="AQ16548" s="89">
        <v>10064067</v>
      </c>
      <c r="AR16548" s="90" t="str">
        <f t="shared" si="266"/>
        <v>O</v>
      </c>
      <c r="AS16548" t="s">
        <v>16316</v>
      </c>
    </row>
    <row r="16549" spans="43:45" x14ac:dyDescent="0.25">
      <c r="AQ16549" s="89">
        <v>10064111</v>
      </c>
      <c r="AR16549" s="90" t="str">
        <f t="shared" si="266"/>
        <v>O</v>
      </c>
      <c r="AS16549" t="s">
        <v>16317</v>
      </c>
    </row>
    <row r="16550" spans="43:45" x14ac:dyDescent="0.25">
      <c r="AQ16550" s="89">
        <v>10064186</v>
      </c>
      <c r="AR16550" s="90" t="str">
        <f t="shared" si="266"/>
        <v>O</v>
      </c>
      <c r="AS16550" t="s">
        <v>16318</v>
      </c>
    </row>
    <row r="16551" spans="43:45" x14ac:dyDescent="0.25">
      <c r="AQ16551" s="89">
        <v>10064431</v>
      </c>
      <c r="AR16551" s="90" t="str">
        <f t="shared" si="266"/>
        <v>O</v>
      </c>
      <c r="AS16551" t="s">
        <v>16319</v>
      </c>
    </row>
    <row r="16552" spans="43:45" x14ac:dyDescent="0.25">
      <c r="AQ16552" s="89">
        <v>10064526</v>
      </c>
      <c r="AR16552" s="90" t="str">
        <f t="shared" si="266"/>
        <v>O</v>
      </c>
      <c r="AS16552" t="s">
        <v>16320</v>
      </c>
    </row>
    <row r="16553" spans="43:45" x14ac:dyDescent="0.25">
      <c r="AQ16553" s="89">
        <v>10064840</v>
      </c>
      <c r="AR16553" s="90" t="str">
        <f t="shared" si="266"/>
        <v>O</v>
      </c>
      <c r="AS16553" t="s">
        <v>16321</v>
      </c>
    </row>
    <row r="16554" spans="43:45" x14ac:dyDescent="0.25">
      <c r="AQ16554" s="89">
        <v>10064851</v>
      </c>
      <c r="AR16554" s="90" t="str">
        <f t="shared" si="266"/>
        <v>O</v>
      </c>
      <c r="AS16554" t="s">
        <v>16322</v>
      </c>
    </row>
    <row r="16555" spans="43:45" x14ac:dyDescent="0.25">
      <c r="AQ16555" s="89">
        <v>10064995</v>
      </c>
      <c r="AR16555" s="90" t="str">
        <f t="shared" si="266"/>
        <v>O</v>
      </c>
      <c r="AS16555" t="s">
        <v>16323</v>
      </c>
    </row>
    <row r="16556" spans="43:45" x14ac:dyDescent="0.25">
      <c r="AQ16556" s="89">
        <v>10065404</v>
      </c>
      <c r="AR16556" s="90" t="str">
        <f t="shared" si="266"/>
        <v>O</v>
      </c>
      <c r="AS16556" t="s">
        <v>16324</v>
      </c>
    </row>
    <row r="16557" spans="43:45" x14ac:dyDescent="0.25">
      <c r="AQ16557" s="89">
        <v>10063599</v>
      </c>
      <c r="AR16557" s="90" t="str">
        <f t="shared" si="266"/>
        <v>O</v>
      </c>
      <c r="AS16557" t="s">
        <v>16325</v>
      </c>
    </row>
    <row r="16558" spans="43:45" x14ac:dyDescent="0.25">
      <c r="AQ16558" s="89">
        <v>10063948</v>
      </c>
      <c r="AR16558" s="90" t="str">
        <f t="shared" si="266"/>
        <v>O</v>
      </c>
      <c r="AS16558" t="s">
        <v>16326</v>
      </c>
    </row>
    <row r="16559" spans="43:45" x14ac:dyDescent="0.25">
      <c r="AQ16559" s="89">
        <v>10063355</v>
      </c>
      <c r="AR16559" s="90" t="str">
        <f t="shared" si="266"/>
        <v>O</v>
      </c>
      <c r="AS16559" t="s">
        <v>16327</v>
      </c>
    </row>
    <row r="16560" spans="43:45" x14ac:dyDescent="0.25">
      <c r="AQ16560" s="89">
        <v>10063383</v>
      </c>
      <c r="AR16560" s="90" t="str">
        <f t="shared" si="266"/>
        <v>O</v>
      </c>
      <c r="AS16560" t="s">
        <v>16328</v>
      </c>
    </row>
    <row r="16561" spans="43:45" x14ac:dyDescent="0.25">
      <c r="AQ16561" s="89">
        <v>10063474</v>
      </c>
      <c r="AR16561" s="90" t="str">
        <f t="shared" si="266"/>
        <v>O</v>
      </c>
      <c r="AS16561" t="s">
        <v>16329</v>
      </c>
    </row>
    <row r="16562" spans="43:45" x14ac:dyDescent="0.25">
      <c r="AQ16562" s="89">
        <v>10063482</v>
      </c>
      <c r="AR16562" s="90" t="str">
        <f t="shared" si="266"/>
        <v>O</v>
      </c>
      <c r="AS16562" t="s">
        <v>16330</v>
      </c>
    </row>
    <row r="16563" spans="43:45" x14ac:dyDescent="0.25">
      <c r="AQ16563" s="89">
        <v>10063982</v>
      </c>
      <c r="AR16563" s="90" t="str">
        <f t="shared" si="266"/>
        <v>O</v>
      </c>
      <c r="AS16563" t="s">
        <v>16331</v>
      </c>
    </row>
    <row r="16564" spans="43:45" x14ac:dyDescent="0.25">
      <c r="AQ16564" s="89">
        <v>10064007</v>
      </c>
      <c r="AR16564" s="90" t="str">
        <f t="shared" si="266"/>
        <v>O</v>
      </c>
      <c r="AS16564" t="s">
        <v>16332</v>
      </c>
    </row>
    <row r="16565" spans="43:45" x14ac:dyDescent="0.25">
      <c r="AQ16565" s="89">
        <v>10064021</v>
      </c>
      <c r="AR16565" s="90" t="str">
        <f t="shared" si="266"/>
        <v>O</v>
      </c>
      <c r="AS16565" t="s">
        <v>16333</v>
      </c>
    </row>
    <row r="16566" spans="43:45" x14ac:dyDescent="0.25">
      <c r="AQ16566" s="89">
        <v>10064090</v>
      </c>
      <c r="AR16566" s="90" t="str">
        <f t="shared" si="266"/>
        <v>O</v>
      </c>
      <c r="AS16566" t="s">
        <v>16334</v>
      </c>
    </row>
    <row r="16567" spans="43:45" x14ac:dyDescent="0.25">
      <c r="AQ16567" s="89">
        <v>10064107</v>
      </c>
      <c r="AR16567" s="90" t="str">
        <f t="shared" si="266"/>
        <v>O</v>
      </c>
      <c r="AS16567" t="s">
        <v>16335</v>
      </c>
    </row>
    <row r="16568" spans="43:45" x14ac:dyDescent="0.25">
      <c r="AQ16568" s="89">
        <v>10064506</v>
      </c>
      <c r="AR16568" s="90" t="str">
        <f t="shared" si="266"/>
        <v>O</v>
      </c>
      <c r="AS16568" t="s">
        <v>16336</v>
      </c>
    </row>
    <row r="16569" spans="43:45" x14ac:dyDescent="0.25">
      <c r="AQ16569" s="89">
        <v>10064681</v>
      </c>
      <c r="AR16569" s="90" t="str">
        <f t="shared" si="266"/>
        <v>O</v>
      </c>
      <c r="AS16569" t="s">
        <v>16337</v>
      </c>
    </row>
    <row r="16570" spans="43:45" x14ac:dyDescent="0.25">
      <c r="AQ16570" s="89">
        <v>10064896</v>
      </c>
      <c r="AR16570" s="90" t="str">
        <f t="shared" si="266"/>
        <v>O</v>
      </c>
      <c r="AS16570" t="s">
        <v>16338</v>
      </c>
    </row>
    <row r="16571" spans="43:45" x14ac:dyDescent="0.25">
      <c r="AQ16571" s="89">
        <v>10065365</v>
      </c>
      <c r="AR16571" s="90" t="str">
        <f t="shared" si="266"/>
        <v>O</v>
      </c>
      <c r="AS16571" t="s">
        <v>16339</v>
      </c>
    </row>
    <row r="16572" spans="43:45" x14ac:dyDescent="0.25">
      <c r="AQ16572" s="89">
        <v>10065381</v>
      </c>
      <c r="AR16572" s="90" t="str">
        <f t="shared" si="266"/>
        <v>O</v>
      </c>
      <c r="AS16572" t="s">
        <v>16340</v>
      </c>
    </row>
    <row r="16573" spans="43:45" x14ac:dyDescent="0.25">
      <c r="AQ16573" s="89">
        <v>10065482</v>
      </c>
      <c r="AR16573" s="90" t="str">
        <f t="shared" si="266"/>
        <v>O</v>
      </c>
      <c r="AS16573" t="s">
        <v>16341</v>
      </c>
    </row>
    <row r="16574" spans="43:45" x14ac:dyDescent="0.25">
      <c r="AQ16574" s="89">
        <v>10065493</v>
      </c>
      <c r="AR16574" s="90" t="str">
        <f t="shared" si="266"/>
        <v>O</v>
      </c>
      <c r="AS16574" t="s">
        <v>16342</v>
      </c>
    </row>
    <row r="16575" spans="43:45" x14ac:dyDescent="0.25">
      <c r="AQ16575" s="89">
        <v>10063327</v>
      </c>
      <c r="AR16575" s="90" t="str">
        <f t="shared" si="266"/>
        <v>O</v>
      </c>
      <c r="AS16575" t="s">
        <v>16343</v>
      </c>
    </row>
    <row r="16576" spans="43:45" x14ac:dyDescent="0.25">
      <c r="AQ16576" s="89">
        <v>10063362</v>
      </c>
      <c r="AR16576" s="90" t="str">
        <f t="shared" si="266"/>
        <v>O</v>
      </c>
      <c r="AS16576" t="s">
        <v>16344</v>
      </c>
    </row>
    <row r="16577" spans="43:45" x14ac:dyDescent="0.25">
      <c r="AQ16577" s="89">
        <v>10063494</v>
      </c>
      <c r="AR16577" s="90" t="str">
        <f t="shared" si="266"/>
        <v>O</v>
      </c>
      <c r="AS16577" t="s">
        <v>16345</v>
      </c>
    </row>
    <row r="16578" spans="43:45" x14ac:dyDescent="0.25">
      <c r="AQ16578" s="89">
        <v>10063609</v>
      </c>
      <c r="AR16578" s="90" t="str">
        <f t="shared" si="266"/>
        <v>O</v>
      </c>
      <c r="AS16578" t="s">
        <v>16346</v>
      </c>
    </row>
    <row r="16579" spans="43:45" x14ac:dyDescent="0.25">
      <c r="AQ16579" s="89">
        <v>10063995</v>
      </c>
      <c r="AR16579" s="90" t="str">
        <f t="shared" si="266"/>
        <v>O</v>
      </c>
      <c r="AS16579" t="s">
        <v>16347</v>
      </c>
    </row>
    <row r="16580" spans="43:45" x14ac:dyDescent="0.25">
      <c r="AQ16580" s="89">
        <v>10064006</v>
      </c>
      <c r="AR16580" s="90" t="str">
        <f t="shared" si="266"/>
        <v>O</v>
      </c>
      <c r="AS16580" t="s">
        <v>16348</v>
      </c>
    </row>
    <row r="16581" spans="43:45" x14ac:dyDescent="0.25">
      <c r="AQ16581" s="89">
        <v>10064023</v>
      </c>
      <c r="AR16581" s="90" t="str">
        <f t="shared" si="266"/>
        <v>O</v>
      </c>
      <c r="AS16581" t="s">
        <v>16349</v>
      </c>
    </row>
    <row r="16582" spans="43:45" x14ac:dyDescent="0.25">
      <c r="AQ16582" s="89">
        <v>10064490</v>
      </c>
      <c r="AR16582" s="90" t="str">
        <f t="shared" si="266"/>
        <v>O</v>
      </c>
      <c r="AS16582" t="s">
        <v>16350</v>
      </c>
    </row>
    <row r="16583" spans="43:45" x14ac:dyDescent="0.25">
      <c r="AQ16583" s="89">
        <v>10064507</v>
      </c>
      <c r="AR16583" s="90" t="str">
        <f t="shared" si="266"/>
        <v>O</v>
      </c>
      <c r="AS16583" t="s">
        <v>16351</v>
      </c>
    </row>
    <row r="16584" spans="43:45" x14ac:dyDescent="0.25">
      <c r="AQ16584" s="89">
        <v>10064589</v>
      </c>
      <c r="AR16584" s="90" t="str">
        <f t="shared" si="266"/>
        <v>O</v>
      </c>
      <c r="AS16584" t="s">
        <v>16352</v>
      </c>
    </row>
    <row r="16585" spans="43:45" x14ac:dyDescent="0.25">
      <c r="AQ16585" s="89">
        <v>10064917</v>
      </c>
      <c r="AR16585" s="90" t="str">
        <f t="shared" ref="AR16585:AR16648" si="267">IF(ISNA(VLOOKUP(AQ16585,$BP$18:$BQ$356,2,FALSE))=TRUE,"O",VLOOKUP(AQ16585,$BP$18:$BQ$356,2,FALSE))</f>
        <v>O</v>
      </c>
      <c r="AS16585" t="s">
        <v>16353</v>
      </c>
    </row>
    <row r="16586" spans="43:45" x14ac:dyDescent="0.25">
      <c r="AQ16586" s="89">
        <v>10064942</v>
      </c>
      <c r="AR16586" s="90" t="str">
        <f t="shared" si="267"/>
        <v>O</v>
      </c>
      <c r="AS16586" t="s">
        <v>16354</v>
      </c>
    </row>
    <row r="16587" spans="43:45" x14ac:dyDescent="0.25">
      <c r="AQ16587" s="89">
        <v>10064949</v>
      </c>
      <c r="AR16587" s="90" t="str">
        <f t="shared" si="267"/>
        <v>O</v>
      </c>
      <c r="AS16587" t="s">
        <v>16355</v>
      </c>
    </row>
    <row r="16588" spans="43:45" x14ac:dyDescent="0.25">
      <c r="AQ16588" s="89">
        <v>10064975</v>
      </c>
      <c r="AR16588" s="90" t="str">
        <f t="shared" si="267"/>
        <v>O</v>
      </c>
      <c r="AS16588" t="s">
        <v>16356</v>
      </c>
    </row>
    <row r="16589" spans="43:45" x14ac:dyDescent="0.25">
      <c r="AQ16589" s="89">
        <v>10065284</v>
      </c>
      <c r="AR16589" s="90" t="str">
        <f t="shared" si="267"/>
        <v>O</v>
      </c>
      <c r="AS16589" t="s">
        <v>16357</v>
      </c>
    </row>
    <row r="16590" spans="43:45" x14ac:dyDescent="0.25">
      <c r="AQ16590" s="89">
        <v>10065345</v>
      </c>
      <c r="AR16590" s="90" t="str">
        <f t="shared" si="267"/>
        <v>O</v>
      </c>
      <c r="AS16590" t="s">
        <v>16358</v>
      </c>
    </row>
    <row r="16591" spans="43:45" x14ac:dyDescent="0.25">
      <c r="AQ16591" s="89">
        <v>10063452</v>
      </c>
      <c r="AR16591" s="90" t="str">
        <f t="shared" si="267"/>
        <v>O</v>
      </c>
      <c r="AS16591" t="s">
        <v>16359</v>
      </c>
    </row>
    <row r="16592" spans="43:45" x14ac:dyDescent="0.25">
      <c r="AQ16592" s="89">
        <v>10063498</v>
      </c>
      <c r="AR16592" s="90" t="str">
        <f t="shared" si="267"/>
        <v>O</v>
      </c>
      <c r="AS16592" t="s">
        <v>16360</v>
      </c>
    </row>
    <row r="16593" spans="43:45" x14ac:dyDescent="0.25">
      <c r="AQ16593" s="89">
        <v>10063507</v>
      </c>
      <c r="AR16593" s="90" t="str">
        <f t="shared" si="267"/>
        <v>O</v>
      </c>
      <c r="AS16593" t="s">
        <v>16361</v>
      </c>
    </row>
    <row r="16594" spans="43:45" x14ac:dyDescent="0.25">
      <c r="AQ16594" s="89">
        <v>10063596</v>
      </c>
      <c r="AR16594" s="90" t="str">
        <f t="shared" si="267"/>
        <v>O</v>
      </c>
      <c r="AS16594" t="s">
        <v>16362</v>
      </c>
    </row>
    <row r="16595" spans="43:45" x14ac:dyDescent="0.25">
      <c r="AQ16595" s="89">
        <v>10064016</v>
      </c>
      <c r="AR16595" s="90" t="str">
        <f t="shared" si="267"/>
        <v>O</v>
      </c>
      <c r="AS16595" t="s">
        <v>16363</v>
      </c>
    </row>
    <row r="16596" spans="43:45" x14ac:dyDescent="0.25">
      <c r="AQ16596" s="89">
        <v>10064028</v>
      </c>
      <c r="AR16596" s="90" t="str">
        <f t="shared" si="267"/>
        <v>O</v>
      </c>
      <c r="AS16596" t="s">
        <v>16364</v>
      </c>
    </row>
    <row r="16597" spans="43:45" x14ac:dyDescent="0.25">
      <c r="AQ16597" s="89">
        <v>10064030</v>
      </c>
      <c r="AR16597" s="90" t="str">
        <f t="shared" si="267"/>
        <v>O</v>
      </c>
      <c r="AS16597" t="s">
        <v>16365</v>
      </c>
    </row>
    <row r="16598" spans="43:45" x14ac:dyDescent="0.25">
      <c r="AQ16598" s="89">
        <v>10064048</v>
      </c>
      <c r="AR16598" s="90" t="str">
        <f t="shared" si="267"/>
        <v>O</v>
      </c>
      <c r="AS16598" t="s">
        <v>16366</v>
      </c>
    </row>
    <row r="16599" spans="43:45" x14ac:dyDescent="0.25">
      <c r="AQ16599" s="89">
        <v>10064076</v>
      </c>
      <c r="AR16599" s="90" t="str">
        <f t="shared" si="267"/>
        <v>O</v>
      </c>
      <c r="AS16599" t="s">
        <v>16367</v>
      </c>
    </row>
    <row r="16600" spans="43:45" x14ac:dyDescent="0.25">
      <c r="AQ16600" s="89">
        <v>10064083</v>
      </c>
      <c r="AR16600" s="90" t="str">
        <f t="shared" si="267"/>
        <v>O</v>
      </c>
      <c r="AS16600" t="s">
        <v>16368</v>
      </c>
    </row>
    <row r="16601" spans="43:45" x14ac:dyDescent="0.25">
      <c r="AQ16601" s="89">
        <v>10064201</v>
      </c>
      <c r="AR16601" s="90" t="str">
        <f t="shared" si="267"/>
        <v>O</v>
      </c>
      <c r="AS16601" t="s">
        <v>16369</v>
      </c>
    </row>
    <row r="16602" spans="43:45" x14ac:dyDescent="0.25">
      <c r="AQ16602" s="89">
        <v>10064221</v>
      </c>
      <c r="AR16602" s="90" t="str">
        <f t="shared" si="267"/>
        <v>O</v>
      </c>
      <c r="AS16602" t="s">
        <v>16370</v>
      </c>
    </row>
    <row r="16603" spans="43:45" x14ac:dyDescent="0.25">
      <c r="AQ16603" s="89">
        <v>10064440</v>
      </c>
      <c r="AR16603" s="90" t="str">
        <f t="shared" si="267"/>
        <v>O</v>
      </c>
      <c r="AS16603" t="s">
        <v>16371</v>
      </c>
    </row>
    <row r="16604" spans="43:45" x14ac:dyDescent="0.25">
      <c r="AQ16604" s="89">
        <v>10064495</v>
      </c>
      <c r="AR16604" s="90" t="str">
        <f t="shared" si="267"/>
        <v>O</v>
      </c>
      <c r="AS16604" t="s">
        <v>16372</v>
      </c>
    </row>
    <row r="16605" spans="43:45" x14ac:dyDescent="0.25">
      <c r="AQ16605" s="89">
        <v>10064498</v>
      </c>
      <c r="AR16605" s="90" t="str">
        <f t="shared" si="267"/>
        <v>O</v>
      </c>
      <c r="AS16605" t="s">
        <v>16373</v>
      </c>
    </row>
    <row r="16606" spans="43:45" x14ac:dyDescent="0.25">
      <c r="AQ16606" s="89">
        <v>10064697</v>
      </c>
      <c r="AR16606" s="90" t="str">
        <f t="shared" si="267"/>
        <v>O</v>
      </c>
      <c r="AS16606" t="s">
        <v>16374</v>
      </c>
    </row>
    <row r="16607" spans="43:45" x14ac:dyDescent="0.25">
      <c r="AQ16607" s="89">
        <v>10064726</v>
      </c>
      <c r="AR16607" s="90" t="str">
        <f t="shared" si="267"/>
        <v>O</v>
      </c>
      <c r="AS16607" t="s">
        <v>16375</v>
      </c>
    </row>
    <row r="16608" spans="43:45" x14ac:dyDescent="0.25">
      <c r="AQ16608" s="89">
        <v>10064864</v>
      </c>
      <c r="AR16608" s="90" t="str">
        <f t="shared" si="267"/>
        <v>O</v>
      </c>
      <c r="AS16608" t="s">
        <v>16376</v>
      </c>
    </row>
    <row r="16609" spans="43:45" x14ac:dyDescent="0.25">
      <c r="AQ16609" s="89">
        <v>10065255</v>
      </c>
      <c r="AR16609" s="90" t="str">
        <f t="shared" si="267"/>
        <v>O</v>
      </c>
      <c r="AS16609" t="s">
        <v>16377</v>
      </c>
    </row>
    <row r="16610" spans="43:45" x14ac:dyDescent="0.25">
      <c r="AQ16610" s="89">
        <v>10065312</v>
      </c>
      <c r="AR16610" s="90" t="str">
        <f t="shared" si="267"/>
        <v>O</v>
      </c>
      <c r="AS16610" t="s">
        <v>16378</v>
      </c>
    </row>
    <row r="16611" spans="43:45" x14ac:dyDescent="0.25">
      <c r="AQ16611" s="89">
        <v>10063451</v>
      </c>
      <c r="AR16611" s="90" t="str">
        <f t="shared" si="267"/>
        <v>O</v>
      </c>
      <c r="AS16611" t="s">
        <v>16379</v>
      </c>
    </row>
    <row r="16612" spans="43:45" x14ac:dyDescent="0.25">
      <c r="AQ16612" s="89">
        <v>10063461</v>
      </c>
      <c r="AR16612" s="90" t="str">
        <f t="shared" si="267"/>
        <v>O</v>
      </c>
      <c r="AS16612" t="s">
        <v>16380</v>
      </c>
    </row>
    <row r="16613" spans="43:45" x14ac:dyDescent="0.25">
      <c r="AQ16613" s="89">
        <v>10063468</v>
      </c>
      <c r="AR16613" s="90" t="str">
        <f t="shared" si="267"/>
        <v>O</v>
      </c>
      <c r="AS16613" t="s">
        <v>3063</v>
      </c>
    </row>
    <row r="16614" spans="43:45" x14ac:dyDescent="0.25">
      <c r="AQ16614" s="89">
        <v>10063514</v>
      </c>
      <c r="AR16614" s="90" t="str">
        <f t="shared" si="267"/>
        <v>O</v>
      </c>
      <c r="AS16614" t="s">
        <v>16381</v>
      </c>
    </row>
    <row r="16615" spans="43:45" x14ac:dyDescent="0.25">
      <c r="AQ16615" s="89">
        <v>10063543</v>
      </c>
      <c r="AR16615" s="90" t="str">
        <f t="shared" si="267"/>
        <v>O</v>
      </c>
      <c r="AS16615" t="s">
        <v>16382</v>
      </c>
    </row>
    <row r="16616" spans="43:45" x14ac:dyDescent="0.25">
      <c r="AQ16616" s="89">
        <v>10064121</v>
      </c>
      <c r="AR16616" s="90" t="str">
        <f t="shared" si="267"/>
        <v>O</v>
      </c>
      <c r="AS16616" t="s">
        <v>16383</v>
      </c>
    </row>
    <row r="16617" spans="43:45" x14ac:dyDescent="0.25">
      <c r="AQ16617" s="89">
        <v>10064135</v>
      </c>
      <c r="AR16617" s="90" t="str">
        <f t="shared" si="267"/>
        <v>O</v>
      </c>
      <c r="AS16617" t="s">
        <v>16384</v>
      </c>
    </row>
    <row r="16618" spans="43:45" x14ac:dyDescent="0.25">
      <c r="AQ16618" s="89">
        <v>10064183</v>
      </c>
      <c r="AR16618" s="90" t="str">
        <f t="shared" si="267"/>
        <v>O</v>
      </c>
      <c r="AS16618" t="s">
        <v>16385</v>
      </c>
    </row>
    <row r="16619" spans="43:45" x14ac:dyDescent="0.25">
      <c r="AQ16619" s="89">
        <v>10064328</v>
      </c>
      <c r="AR16619" s="90" t="str">
        <f t="shared" si="267"/>
        <v>O</v>
      </c>
      <c r="AS16619" t="s">
        <v>16386</v>
      </c>
    </row>
    <row r="16620" spans="43:45" x14ac:dyDescent="0.25">
      <c r="AQ16620" s="89">
        <v>10064457</v>
      </c>
      <c r="AR16620" s="90" t="str">
        <f t="shared" si="267"/>
        <v>O</v>
      </c>
      <c r="AS16620" t="s">
        <v>16387</v>
      </c>
    </row>
    <row r="16621" spans="43:45" x14ac:dyDescent="0.25">
      <c r="AQ16621" s="89">
        <v>10064618</v>
      </c>
      <c r="AR16621" s="90" t="str">
        <f t="shared" si="267"/>
        <v>O</v>
      </c>
      <c r="AS16621" t="s">
        <v>16388</v>
      </c>
    </row>
    <row r="16622" spans="43:45" x14ac:dyDescent="0.25">
      <c r="AQ16622" s="89">
        <v>10065539</v>
      </c>
      <c r="AR16622" s="90" t="str">
        <f t="shared" si="267"/>
        <v>O</v>
      </c>
      <c r="AS16622" t="s">
        <v>16389</v>
      </c>
    </row>
    <row r="16623" spans="43:45" x14ac:dyDescent="0.25">
      <c r="AQ16623" s="89">
        <v>10063364</v>
      </c>
      <c r="AR16623" s="90" t="str">
        <f t="shared" si="267"/>
        <v>O</v>
      </c>
      <c r="AS16623" t="s">
        <v>16390</v>
      </c>
    </row>
    <row r="16624" spans="43:45" x14ac:dyDescent="0.25">
      <c r="AQ16624" s="89">
        <v>10063400</v>
      </c>
      <c r="AR16624" s="90" t="str">
        <f t="shared" si="267"/>
        <v>O</v>
      </c>
      <c r="AS16624" t="s">
        <v>16391</v>
      </c>
    </row>
    <row r="16625" spans="43:45" x14ac:dyDescent="0.25">
      <c r="AQ16625" s="89">
        <v>10063407</v>
      </c>
      <c r="AR16625" s="90" t="str">
        <f t="shared" si="267"/>
        <v>O</v>
      </c>
      <c r="AS16625" t="s">
        <v>16392</v>
      </c>
    </row>
    <row r="16626" spans="43:45" x14ac:dyDescent="0.25">
      <c r="AQ16626" s="89">
        <v>10063518</v>
      </c>
      <c r="AR16626" s="90" t="str">
        <f t="shared" si="267"/>
        <v>O</v>
      </c>
      <c r="AS16626" t="s">
        <v>16393</v>
      </c>
    </row>
    <row r="16627" spans="43:45" x14ac:dyDescent="0.25">
      <c r="AQ16627" s="89">
        <v>10063541</v>
      </c>
      <c r="AR16627" s="90" t="str">
        <f t="shared" si="267"/>
        <v>O</v>
      </c>
      <c r="AS16627" t="s">
        <v>16394</v>
      </c>
    </row>
    <row r="16628" spans="43:45" x14ac:dyDescent="0.25">
      <c r="AQ16628" s="89">
        <v>10063625</v>
      </c>
      <c r="AR16628" s="90" t="str">
        <f t="shared" si="267"/>
        <v>O</v>
      </c>
      <c r="AS16628" t="s">
        <v>16395</v>
      </c>
    </row>
    <row r="16629" spans="43:45" x14ac:dyDescent="0.25">
      <c r="AQ16629" s="89">
        <v>10064003</v>
      </c>
      <c r="AR16629" s="90" t="str">
        <f t="shared" si="267"/>
        <v>O</v>
      </c>
      <c r="AS16629" t="s">
        <v>16396</v>
      </c>
    </row>
    <row r="16630" spans="43:45" x14ac:dyDescent="0.25">
      <c r="AQ16630" s="89">
        <v>10064100</v>
      </c>
      <c r="AR16630" s="90" t="str">
        <f t="shared" si="267"/>
        <v>O</v>
      </c>
      <c r="AS16630" t="s">
        <v>16397</v>
      </c>
    </row>
    <row r="16631" spans="43:45" x14ac:dyDescent="0.25">
      <c r="AQ16631" s="89">
        <v>10064372</v>
      </c>
      <c r="AR16631" s="90" t="str">
        <f t="shared" si="267"/>
        <v>O</v>
      </c>
      <c r="AS16631" t="s">
        <v>16398</v>
      </c>
    </row>
    <row r="16632" spans="43:45" x14ac:dyDescent="0.25">
      <c r="AQ16632" s="89">
        <v>10064841</v>
      </c>
      <c r="AR16632" s="90" t="str">
        <f t="shared" si="267"/>
        <v>O</v>
      </c>
      <c r="AS16632" t="s">
        <v>16399</v>
      </c>
    </row>
    <row r="16633" spans="43:45" x14ac:dyDescent="0.25">
      <c r="AQ16633" s="89">
        <v>10064865</v>
      </c>
      <c r="AR16633" s="90" t="str">
        <f t="shared" si="267"/>
        <v>O</v>
      </c>
      <c r="AS16633" t="s">
        <v>16400</v>
      </c>
    </row>
    <row r="16634" spans="43:45" x14ac:dyDescent="0.25">
      <c r="AQ16634" s="89">
        <v>10064894</v>
      </c>
      <c r="AR16634" s="90" t="str">
        <f t="shared" si="267"/>
        <v>O</v>
      </c>
      <c r="AS16634" t="s">
        <v>16401</v>
      </c>
    </row>
    <row r="16635" spans="43:45" x14ac:dyDescent="0.25">
      <c r="AQ16635" s="89">
        <v>10064961</v>
      </c>
      <c r="AR16635" s="90" t="str">
        <f t="shared" si="267"/>
        <v>O</v>
      </c>
      <c r="AS16635" t="s">
        <v>16402</v>
      </c>
    </row>
    <row r="16636" spans="43:45" x14ac:dyDescent="0.25">
      <c r="AQ16636" s="89">
        <v>10064963</v>
      </c>
      <c r="AR16636" s="90" t="str">
        <f t="shared" si="267"/>
        <v>O</v>
      </c>
      <c r="AS16636" t="s">
        <v>16403</v>
      </c>
    </row>
    <row r="16637" spans="43:45" x14ac:dyDescent="0.25">
      <c r="AQ16637" s="89">
        <v>10065089</v>
      </c>
      <c r="AR16637" s="90" t="str">
        <f t="shared" si="267"/>
        <v>O</v>
      </c>
      <c r="AS16637" t="s">
        <v>16404</v>
      </c>
    </row>
    <row r="16638" spans="43:45" x14ac:dyDescent="0.25">
      <c r="AQ16638" s="89">
        <v>10065094</v>
      </c>
      <c r="AR16638" s="90" t="str">
        <f t="shared" si="267"/>
        <v>O</v>
      </c>
      <c r="AS16638" t="s">
        <v>3201</v>
      </c>
    </row>
    <row r="16639" spans="43:45" x14ac:dyDescent="0.25">
      <c r="AQ16639" s="89">
        <v>10065105</v>
      </c>
      <c r="AR16639" s="90" t="str">
        <f t="shared" si="267"/>
        <v>O</v>
      </c>
      <c r="AS16639" t="s">
        <v>16405</v>
      </c>
    </row>
    <row r="16640" spans="43:45" x14ac:dyDescent="0.25">
      <c r="AQ16640" s="89">
        <v>10065322</v>
      </c>
      <c r="AR16640" s="90" t="str">
        <f t="shared" si="267"/>
        <v>O</v>
      </c>
      <c r="AS16640" t="s">
        <v>16406</v>
      </c>
    </row>
    <row r="16641" spans="43:45" x14ac:dyDescent="0.25">
      <c r="AQ16641" s="89">
        <v>10064072</v>
      </c>
      <c r="AR16641" s="90" t="str">
        <f t="shared" si="267"/>
        <v>O</v>
      </c>
      <c r="AS16641" t="s">
        <v>16407</v>
      </c>
    </row>
    <row r="16642" spans="43:45" x14ac:dyDescent="0.25">
      <c r="AQ16642" s="89">
        <v>10063478</v>
      </c>
      <c r="AR16642" s="90" t="str">
        <f t="shared" si="267"/>
        <v>O</v>
      </c>
      <c r="AS16642" t="s">
        <v>16408</v>
      </c>
    </row>
    <row r="16643" spans="43:45" x14ac:dyDescent="0.25">
      <c r="AQ16643" s="89">
        <v>10063646</v>
      </c>
      <c r="AR16643" s="90" t="str">
        <f t="shared" si="267"/>
        <v>O</v>
      </c>
      <c r="AS16643" t="s">
        <v>16409</v>
      </c>
    </row>
    <row r="16644" spans="43:45" x14ac:dyDescent="0.25">
      <c r="AQ16644" s="89">
        <v>10064229</v>
      </c>
      <c r="AR16644" s="90" t="str">
        <f t="shared" si="267"/>
        <v>O</v>
      </c>
      <c r="AS16644" t="s">
        <v>16410</v>
      </c>
    </row>
    <row r="16645" spans="43:45" x14ac:dyDescent="0.25">
      <c r="AQ16645" s="89">
        <v>10064254</v>
      </c>
      <c r="AR16645" s="90" t="str">
        <f t="shared" si="267"/>
        <v>O</v>
      </c>
      <c r="AS16645" t="s">
        <v>16411</v>
      </c>
    </row>
    <row r="16646" spans="43:45" x14ac:dyDescent="0.25">
      <c r="AQ16646" s="89">
        <v>10064913</v>
      </c>
      <c r="AR16646" s="90" t="str">
        <f t="shared" si="267"/>
        <v>O</v>
      </c>
      <c r="AS16646" t="s">
        <v>16412</v>
      </c>
    </row>
    <row r="16647" spans="43:45" x14ac:dyDescent="0.25">
      <c r="AQ16647" s="89">
        <v>10065186</v>
      </c>
      <c r="AR16647" s="90" t="str">
        <f t="shared" si="267"/>
        <v>O</v>
      </c>
      <c r="AS16647" t="s">
        <v>16413</v>
      </c>
    </row>
    <row r="16648" spans="43:45" x14ac:dyDescent="0.25">
      <c r="AQ16648" s="89">
        <v>10065281</v>
      </c>
      <c r="AR16648" s="90" t="str">
        <f t="shared" si="267"/>
        <v>O</v>
      </c>
      <c r="AS16648" t="s">
        <v>16414</v>
      </c>
    </row>
    <row r="16649" spans="43:45" x14ac:dyDescent="0.25">
      <c r="AQ16649" s="89">
        <v>10065282</v>
      </c>
      <c r="AR16649" s="90" t="str">
        <f t="shared" ref="AR16649:AR16712" si="268">IF(ISNA(VLOOKUP(AQ16649,$BP$18:$BQ$356,2,FALSE))=TRUE,"O",VLOOKUP(AQ16649,$BP$18:$BQ$356,2,FALSE))</f>
        <v>O</v>
      </c>
      <c r="AS16649" t="s">
        <v>16415</v>
      </c>
    </row>
    <row r="16650" spans="43:45" x14ac:dyDescent="0.25">
      <c r="AQ16650" s="89">
        <v>10063334</v>
      </c>
      <c r="AR16650" s="90" t="str">
        <f t="shared" si="268"/>
        <v>O</v>
      </c>
      <c r="AS16650" t="s">
        <v>16416</v>
      </c>
    </row>
    <row r="16651" spans="43:45" x14ac:dyDescent="0.25">
      <c r="AQ16651" s="89">
        <v>10063344</v>
      </c>
      <c r="AR16651" s="90" t="str">
        <f t="shared" si="268"/>
        <v>O</v>
      </c>
      <c r="AS16651" t="s">
        <v>16417</v>
      </c>
    </row>
    <row r="16652" spans="43:45" x14ac:dyDescent="0.25">
      <c r="AQ16652" s="89">
        <v>10063353</v>
      </c>
      <c r="AR16652" s="90" t="str">
        <f t="shared" si="268"/>
        <v>O</v>
      </c>
      <c r="AS16652" t="s">
        <v>16418</v>
      </c>
    </row>
    <row r="16653" spans="43:45" x14ac:dyDescent="0.25">
      <c r="AQ16653" s="89">
        <v>10063369</v>
      </c>
      <c r="AR16653" s="90" t="str">
        <f t="shared" si="268"/>
        <v>O</v>
      </c>
      <c r="AS16653" t="s">
        <v>16419</v>
      </c>
    </row>
    <row r="16654" spans="43:45" x14ac:dyDescent="0.25">
      <c r="AQ16654" s="89">
        <v>10063386</v>
      </c>
      <c r="AR16654" s="90" t="str">
        <f t="shared" si="268"/>
        <v>O</v>
      </c>
      <c r="AS16654" t="s">
        <v>16420</v>
      </c>
    </row>
    <row r="16655" spans="43:45" x14ac:dyDescent="0.25">
      <c r="AQ16655" s="89">
        <v>10063469</v>
      </c>
      <c r="AR16655" s="90" t="str">
        <f t="shared" si="268"/>
        <v>O</v>
      </c>
      <c r="AS16655" t="s">
        <v>16421</v>
      </c>
    </row>
    <row r="16656" spans="43:45" x14ac:dyDescent="0.25">
      <c r="AQ16656" s="89">
        <v>10063529</v>
      </c>
      <c r="AR16656" s="90" t="str">
        <f t="shared" si="268"/>
        <v>O</v>
      </c>
      <c r="AS16656" t="s">
        <v>16422</v>
      </c>
    </row>
    <row r="16657" spans="43:45" x14ac:dyDescent="0.25">
      <c r="AQ16657" s="89">
        <v>10064342</v>
      </c>
      <c r="AR16657" s="90" t="str">
        <f t="shared" si="268"/>
        <v>O</v>
      </c>
      <c r="AS16657" t="s">
        <v>16423</v>
      </c>
    </row>
    <row r="16658" spans="43:45" x14ac:dyDescent="0.25">
      <c r="AQ16658" s="89">
        <v>10064638</v>
      </c>
      <c r="AR16658" s="90" t="str">
        <f t="shared" si="268"/>
        <v>O</v>
      </c>
      <c r="AS16658" t="s">
        <v>16424</v>
      </c>
    </row>
    <row r="16659" spans="43:45" x14ac:dyDescent="0.25">
      <c r="AQ16659" s="89">
        <v>10064769</v>
      </c>
      <c r="AR16659" s="90" t="str">
        <f t="shared" si="268"/>
        <v>O</v>
      </c>
      <c r="AS16659" t="s">
        <v>16425</v>
      </c>
    </row>
    <row r="16660" spans="43:45" x14ac:dyDescent="0.25">
      <c r="AQ16660" s="89">
        <v>10064784</v>
      </c>
      <c r="AR16660" s="90" t="str">
        <f t="shared" si="268"/>
        <v>O</v>
      </c>
      <c r="AS16660" t="s">
        <v>16426</v>
      </c>
    </row>
    <row r="16661" spans="43:45" x14ac:dyDescent="0.25">
      <c r="AQ16661" s="89">
        <v>10064909</v>
      </c>
      <c r="AR16661" s="90" t="str">
        <f t="shared" si="268"/>
        <v>O</v>
      </c>
      <c r="AS16661" t="s">
        <v>16427</v>
      </c>
    </row>
    <row r="16662" spans="43:45" x14ac:dyDescent="0.25">
      <c r="AQ16662" s="89">
        <v>10065160</v>
      </c>
      <c r="AR16662" s="90" t="str">
        <f t="shared" si="268"/>
        <v>O</v>
      </c>
      <c r="AS16662" t="s">
        <v>16428</v>
      </c>
    </row>
    <row r="16663" spans="43:45" x14ac:dyDescent="0.25">
      <c r="AQ16663" s="89">
        <v>10065165</v>
      </c>
      <c r="AR16663" s="90" t="str">
        <f t="shared" si="268"/>
        <v>O</v>
      </c>
      <c r="AS16663" t="s">
        <v>16429</v>
      </c>
    </row>
    <row r="16664" spans="43:45" x14ac:dyDescent="0.25">
      <c r="AQ16664" s="89">
        <v>10065247</v>
      </c>
      <c r="AR16664" s="90" t="str">
        <f t="shared" si="268"/>
        <v>O</v>
      </c>
      <c r="AS16664" t="s">
        <v>16430</v>
      </c>
    </row>
    <row r="16665" spans="43:45" x14ac:dyDescent="0.25">
      <c r="AQ16665" s="89">
        <v>10065321</v>
      </c>
      <c r="AR16665" s="90" t="str">
        <f t="shared" si="268"/>
        <v>O</v>
      </c>
      <c r="AS16665" t="s">
        <v>16431</v>
      </c>
    </row>
    <row r="16666" spans="43:45" x14ac:dyDescent="0.25">
      <c r="AQ16666" s="89">
        <v>10065398</v>
      </c>
      <c r="AR16666" s="90" t="str">
        <f t="shared" si="268"/>
        <v>O</v>
      </c>
      <c r="AS16666" t="s">
        <v>16432</v>
      </c>
    </row>
    <row r="16667" spans="43:45" x14ac:dyDescent="0.25">
      <c r="AQ16667" s="89">
        <v>10063354</v>
      </c>
      <c r="AR16667" s="90" t="str">
        <f t="shared" si="268"/>
        <v>O</v>
      </c>
      <c r="AS16667" t="s">
        <v>16433</v>
      </c>
    </row>
    <row r="16668" spans="43:45" x14ac:dyDescent="0.25">
      <c r="AQ16668" s="89">
        <v>10063429</v>
      </c>
      <c r="AR16668" s="90" t="str">
        <f t="shared" si="268"/>
        <v>O</v>
      </c>
      <c r="AS16668" t="s">
        <v>16434</v>
      </c>
    </row>
    <row r="16669" spans="43:45" x14ac:dyDescent="0.25">
      <c r="AQ16669" s="89">
        <v>10063458</v>
      </c>
      <c r="AR16669" s="90" t="str">
        <f t="shared" si="268"/>
        <v>O</v>
      </c>
      <c r="AS16669" t="s">
        <v>14245</v>
      </c>
    </row>
    <row r="16670" spans="43:45" x14ac:dyDescent="0.25">
      <c r="AQ16670" s="89">
        <v>10063520</v>
      </c>
      <c r="AR16670" s="90" t="str">
        <f t="shared" si="268"/>
        <v>O</v>
      </c>
      <c r="AS16670" t="s">
        <v>16435</v>
      </c>
    </row>
    <row r="16671" spans="43:45" x14ac:dyDescent="0.25">
      <c r="AQ16671" s="89">
        <v>10063526</v>
      </c>
      <c r="AR16671" s="90" t="str">
        <f t="shared" si="268"/>
        <v>O</v>
      </c>
      <c r="AS16671" t="s">
        <v>16436</v>
      </c>
    </row>
    <row r="16672" spans="43:45" x14ac:dyDescent="0.25">
      <c r="AQ16672" s="89">
        <v>10063531</v>
      </c>
      <c r="AR16672" s="90" t="str">
        <f t="shared" si="268"/>
        <v>O</v>
      </c>
      <c r="AS16672" t="s">
        <v>16437</v>
      </c>
    </row>
    <row r="16673" spans="43:45" x14ac:dyDescent="0.25">
      <c r="AQ16673" s="89">
        <v>10064215</v>
      </c>
      <c r="AR16673" s="90" t="str">
        <f t="shared" si="268"/>
        <v>O</v>
      </c>
      <c r="AS16673" t="s">
        <v>16438</v>
      </c>
    </row>
    <row r="16674" spans="43:45" x14ac:dyDescent="0.25">
      <c r="AQ16674" s="89">
        <v>10064348</v>
      </c>
      <c r="AR16674" s="90" t="str">
        <f t="shared" si="268"/>
        <v>O</v>
      </c>
      <c r="AS16674" t="s">
        <v>16439</v>
      </c>
    </row>
    <row r="16675" spans="43:45" x14ac:dyDescent="0.25">
      <c r="AQ16675" s="89">
        <v>10064432</v>
      </c>
      <c r="AR16675" s="90" t="str">
        <f t="shared" si="268"/>
        <v>O</v>
      </c>
      <c r="AS16675" t="s">
        <v>16440</v>
      </c>
    </row>
    <row r="16676" spans="43:45" x14ac:dyDescent="0.25">
      <c r="AQ16676" s="89">
        <v>10064696</v>
      </c>
      <c r="AR16676" s="90" t="str">
        <f t="shared" si="268"/>
        <v>O</v>
      </c>
      <c r="AS16676" t="s">
        <v>16441</v>
      </c>
    </row>
    <row r="16677" spans="43:45" x14ac:dyDescent="0.25">
      <c r="AQ16677" s="89">
        <v>10064863</v>
      </c>
      <c r="AR16677" s="90" t="str">
        <f t="shared" si="268"/>
        <v>O</v>
      </c>
      <c r="AS16677" t="s">
        <v>16442</v>
      </c>
    </row>
    <row r="16678" spans="43:45" x14ac:dyDescent="0.25">
      <c r="AQ16678" s="89">
        <v>10064890</v>
      </c>
      <c r="AR16678" s="90" t="str">
        <f t="shared" si="268"/>
        <v>O</v>
      </c>
      <c r="AS16678" t="s">
        <v>16443</v>
      </c>
    </row>
    <row r="16679" spans="43:45" x14ac:dyDescent="0.25">
      <c r="AQ16679" s="89">
        <v>10064947</v>
      </c>
      <c r="AR16679" s="90" t="str">
        <f t="shared" si="268"/>
        <v>O</v>
      </c>
      <c r="AS16679" t="s">
        <v>16444</v>
      </c>
    </row>
    <row r="16680" spans="43:45" x14ac:dyDescent="0.25">
      <c r="AQ16680" s="89">
        <v>10065057</v>
      </c>
      <c r="AR16680" s="90" t="str">
        <f t="shared" si="268"/>
        <v>O</v>
      </c>
      <c r="AS16680" t="s">
        <v>16445</v>
      </c>
    </row>
    <row r="16681" spans="43:45" x14ac:dyDescent="0.25">
      <c r="AQ16681" s="89">
        <v>10065065</v>
      </c>
      <c r="AR16681" s="90" t="str">
        <f t="shared" si="268"/>
        <v>O</v>
      </c>
      <c r="AS16681" t="s">
        <v>16446</v>
      </c>
    </row>
    <row r="16682" spans="43:45" x14ac:dyDescent="0.25">
      <c r="AQ16682" s="89">
        <v>10065188</v>
      </c>
      <c r="AR16682" s="90" t="str">
        <f t="shared" si="268"/>
        <v>O</v>
      </c>
      <c r="AS16682" t="s">
        <v>16447</v>
      </c>
    </row>
    <row r="16683" spans="43:45" x14ac:dyDescent="0.25">
      <c r="AQ16683" s="89">
        <v>10065234</v>
      </c>
      <c r="AR16683" s="90" t="str">
        <f t="shared" si="268"/>
        <v>O</v>
      </c>
      <c r="AS16683" t="s">
        <v>16448</v>
      </c>
    </row>
    <row r="16684" spans="43:45" x14ac:dyDescent="0.25">
      <c r="AQ16684" s="89">
        <v>10065302</v>
      </c>
      <c r="AR16684" s="90" t="str">
        <f t="shared" si="268"/>
        <v>O</v>
      </c>
      <c r="AS16684" t="s">
        <v>16449</v>
      </c>
    </row>
    <row r="16685" spans="43:45" x14ac:dyDescent="0.25">
      <c r="AQ16685" s="89">
        <v>10065306</v>
      </c>
      <c r="AR16685" s="90" t="str">
        <f t="shared" si="268"/>
        <v>O</v>
      </c>
      <c r="AS16685" t="s">
        <v>16450</v>
      </c>
    </row>
    <row r="16686" spans="43:45" x14ac:dyDescent="0.25">
      <c r="AQ16686" s="89">
        <v>10065437</v>
      </c>
      <c r="AR16686" s="90" t="str">
        <f t="shared" si="268"/>
        <v>O</v>
      </c>
      <c r="AS16686" t="s">
        <v>16451</v>
      </c>
    </row>
    <row r="16687" spans="43:45" x14ac:dyDescent="0.25">
      <c r="AQ16687" s="89">
        <v>10065484</v>
      </c>
      <c r="AR16687" s="90" t="str">
        <f t="shared" si="268"/>
        <v>O</v>
      </c>
      <c r="AS16687" t="s">
        <v>16452</v>
      </c>
    </row>
    <row r="16688" spans="43:45" x14ac:dyDescent="0.25">
      <c r="AQ16688" s="89">
        <v>10063632</v>
      </c>
      <c r="AR16688" s="90" t="str">
        <f t="shared" si="268"/>
        <v>O</v>
      </c>
      <c r="AS16688" t="s">
        <v>16453</v>
      </c>
    </row>
    <row r="16689" spans="43:45" x14ac:dyDescent="0.25">
      <c r="AQ16689" s="89">
        <v>10063338</v>
      </c>
      <c r="AR16689" s="90" t="str">
        <f t="shared" si="268"/>
        <v>O</v>
      </c>
      <c r="AS16689" t="s">
        <v>16454</v>
      </c>
    </row>
    <row r="16690" spans="43:45" x14ac:dyDescent="0.25">
      <c r="AQ16690" s="89">
        <v>10063371</v>
      </c>
      <c r="AR16690" s="90" t="str">
        <f t="shared" si="268"/>
        <v>O</v>
      </c>
      <c r="AS16690" t="s">
        <v>16455</v>
      </c>
    </row>
    <row r="16691" spans="43:45" x14ac:dyDescent="0.25">
      <c r="AQ16691" s="89">
        <v>10063377</v>
      </c>
      <c r="AR16691" s="90" t="str">
        <f t="shared" si="268"/>
        <v>O</v>
      </c>
      <c r="AS16691" t="s">
        <v>16456</v>
      </c>
    </row>
    <row r="16692" spans="43:45" x14ac:dyDescent="0.25">
      <c r="AQ16692" s="89">
        <v>10063421</v>
      </c>
      <c r="AR16692" s="90" t="str">
        <f t="shared" si="268"/>
        <v>O</v>
      </c>
      <c r="AS16692" t="s">
        <v>16457</v>
      </c>
    </row>
    <row r="16693" spans="43:45" x14ac:dyDescent="0.25">
      <c r="AQ16693" s="89">
        <v>10063434</v>
      </c>
      <c r="AR16693" s="90" t="str">
        <f t="shared" si="268"/>
        <v>O</v>
      </c>
      <c r="AS16693" t="s">
        <v>16458</v>
      </c>
    </row>
    <row r="16694" spans="43:45" x14ac:dyDescent="0.25">
      <c r="AQ16694" s="89">
        <v>10063479</v>
      </c>
      <c r="AR16694" s="90" t="str">
        <f t="shared" si="268"/>
        <v>O</v>
      </c>
      <c r="AS16694" t="s">
        <v>14253</v>
      </c>
    </row>
    <row r="16695" spans="43:45" x14ac:dyDescent="0.25">
      <c r="AQ16695" s="89">
        <v>10063578</v>
      </c>
      <c r="AR16695" s="90" t="str">
        <f t="shared" si="268"/>
        <v>O</v>
      </c>
      <c r="AS16695" t="s">
        <v>16459</v>
      </c>
    </row>
    <row r="16696" spans="43:45" x14ac:dyDescent="0.25">
      <c r="AQ16696" s="89">
        <v>10064419</v>
      </c>
      <c r="AR16696" s="90" t="str">
        <f t="shared" si="268"/>
        <v>O</v>
      </c>
      <c r="AS16696" t="s">
        <v>16460</v>
      </c>
    </row>
    <row r="16697" spans="43:45" x14ac:dyDescent="0.25">
      <c r="AQ16697" s="89">
        <v>10064478</v>
      </c>
      <c r="AR16697" s="90" t="str">
        <f t="shared" si="268"/>
        <v>O</v>
      </c>
      <c r="AS16697" t="s">
        <v>16461</v>
      </c>
    </row>
    <row r="16698" spans="43:45" x14ac:dyDescent="0.25">
      <c r="AQ16698" s="89">
        <v>10064709</v>
      </c>
      <c r="AR16698" s="90" t="str">
        <f t="shared" si="268"/>
        <v>O</v>
      </c>
      <c r="AS16698" t="s">
        <v>16462</v>
      </c>
    </row>
    <row r="16699" spans="43:45" x14ac:dyDescent="0.25">
      <c r="AQ16699" s="89">
        <v>10064738</v>
      </c>
      <c r="AR16699" s="90" t="str">
        <f t="shared" si="268"/>
        <v>O</v>
      </c>
      <c r="AS16699" t="s">
        <v>16463</v>
      </c>
    </row>
    <row r="16700" spans="43:45" x14ac:dyDescent="0.25">
      <c r="AQ16700" s="89">
        <v>10064759</v>
      </c>
      <c r="AR16700" s="90" t="str">
        <f t="shared" si="268"/>
        <v>O</v>
      </c>
      <c r="AS16700" t="s">
        <v>16464</v>
      </c>
    </row>
    <row r="16701" spans="43:45" x14ac:dyDescent="0.25">
      <c r="AQ16701" s="89">
        <v>10064810</v>
      </c>
      <c r="AR16701" s="90" t="str">
        <f t="shared" si="268"/>
        <v>O</v>
      </c>
      <c r="AS16701" t="s">
        <v>16465</v>
      </c>
    </row>
    <row r="16702" spans="43:45" x14ac:dyDescent="0.25">
      <c r="AQ16702" s="89">
        <v>10065085</v>
      </c>
      <c r="AR16702" s="90" t="str">
        <f t="shared" si="268"/>
        <v>O</v>
      </c>
      <c r="AS16702" t="s">
        <v>1159</v>
      </c>
    </row>
    <row r="16703" spans="43:45" x14ac:dyDescent="0.25">
      <c r="AQ16703" s="89">
        <v>10065088</v>
      </c>
      <c r="AR16703" s="90" t="str">
        <f t="shared" si="268"/>
        <v>O</v>
      </c>
      <c r="AS16703" t="s">
        <v>16466</v>
      </c>
    </row>
    <row r="16704" spans="43:45" x14ac:dyDescent="0.25">
      <c r="AQ16704" s="89">
        <v>10065213</v>
      </c>
      <c r="AR16704" s="90" t="str">
        <f t="shared" si="268"/>
        <v>O</v>
      </c>
      <c r="AS16704" t="s">
        <v>16467</v>
      </c>
    </row>
    <row r="16705" spans="43:45" x14ac:dyDescent="0.25">
      <c r="AQ16705" s="89">
        <v>10065215</v>
      </c>
      <c r="AR16705" s="90" t="str">
        <f t="shared" si="268"/>
        <v>O</v>
      </c>
      <c r="AS16705" t="s">
        <v>16468</v>
      </c>
    </row>
    <row r="16706" spans="43:45" x14ac:dyDescent="0.25">
      <c r="AQ16706" s="89">
        <v>10065290</v>
      </c>
      <c r="AR16706" s="90" t="str">
        <f t="shared" si="268"/>
        <v>O</v>
      </c>
      <c r="AS16706" t="s">
        <v>16469</v>
      </c>
    </row>
    <row r="16707" spans="43:45" x14ac:dyDescent="0.25">
      <c r="AQ16707" s="89">
        <v>10065291</v>
      </c>
      <c r="AR16707" s="90" t="str">
        <f t="shared" si="268"/>
        <v>O</v>
      </c>
      <c r="AS16707" t="s">
        <v>16470</v>
      </c>
    </row>
    <row r="16708" spans="43:45" x14ac:dyDescent="0.25">
      <c r="AQ16708" s="89">
        <v>10063443</v>
      </c>
      <c r="AR16708" s="90" t="str">
        <f t="shared" si="268"/>
        <v>O</v>
      </c>
      <c r="AS16708" t="s">
        <v>16471</v>
      </c>
    </row>
    <row r="16709" spans="43:45" x14ac:dyDescent="0.25">
      <c r="AQ16709" s="89">
        <v>10063545</v>
      </c>
      <c r="AR16709" s="90" t="str">
        <f t="shared" si="268"/>
        <v>O</v>
      </c>
      <c r="AS16709" t="s">
        <v>16472</v>
      </c>
    </row>
    <row r="16710" spans="43:45" x14ac:dyDescent="0.25">
      <c r="AQ16710" s="89">
        <v>10063658</v>
      </c>
      <c r="AR16710" s="90" t="str">
        <f t="shared" si="268"/>
        <v>O</v>
      </c>
      <c r="AS16710" t="s">
        <v>16473</v>
      </c>
    </row>
    <row r="16711" spans="43:45" x14ac:dyDescent="0.25">
      <c r="AQ16711" s="89">
        <v>10063659</v>
      </c>
      <c r="AR16711" s="90" t="str">
        <f t="shared" si="268"/>
        <v>O</v>
      </c>
      <c r="AS16711" t="s">
        <v>16474</v>
      </c>
    </row>
    <row r="16712" spans="43:45" x14ac:dyDescent="0.25">
      <c r="AQ16712" s="89">
        <v>10064392</v>
      </c>
      <c r="AR16712" s="90" t="str">
        <f t="shared" si="268"/>
        <v>O</v>
      </c>
      <c r="AS16712" t="s">
        <v>16475</v>
      </c>
    </row>
    <row r="16713" spans="43:45" x14ac:dyDescent="0.25">
      <c r="AQ16713" s="89">
        <v>10064445</v>
      </c>
      <c r="AR16713" s="90" t="str">
        <f t="shared" ref="AR16713:AR16776" si="269">IF(ISNA(VLOOKUP(AQ16713,$BP$18:$BQ$356,2,FALSE))=TRUE,"O",VLOOKUP(AQ16713,$BP$18:$BQ$356,2,FALSE))</f>
        <v>O</v>
      </c>
      <c r="AS16713" t="s">
        <v>16476</v>
      </c>
    </row>
    <row r="16714" spans="43:45" x14ac:dyDescent="0.25">
      <c r="AQ16714" s="89">
        <v>10064937</v>
      </c>
      <c r="AR16714" s="90" t="str">
        <f t="shared" si="269"/>
        <v>O</v>
      </c>
      <c r="AS16714" t="s">
        <v>16477</v>
      </c>
    </row>
    <row r="16715" spans="43:45" x14ac:dyDescent="0.25">
      <c r="AQ16715" s="89">
        <v>10064941</v>
      </c>
      <c r="AR16715" s="90" t="str">
        <f t="shared" si="269"/>
        <v>O</v>
      </c>
      <c r="AS16715" t="s">
        <v>16478</v>
      </c>
    </row>
    <row r="16716" spans="43:45" x14ac:dyDescent="0.25">
      <c r="AQ16716" s="89">
        <v>10065031</v>
      </c>
      <c r="AR16716" s="90" t="str">
        <f t="shared" si="269"/>
        <v>O</v>
      </c>
      <c r="AS16716" t="s">
        <v>16479</v>
      </c>
    </row>
    <row r="16717" spans="43:45" x14ac:dyDescent="0.25">
      <c r="AQ16717" s="89">
        <v>10065052</v>
      </c>
      <c r="AR16717" s="90" t="str">
        <f t="shared" si="269"/>
        <v>O</v>
      </c>
      <c r="AS16717" t="s">
        <v>16480</v>
      </c>
    </row>
    <row r="16718" spans="43:45" x14ac:dyDescent="0.25">
      <c r="AQ16718" s="89">
        <v>10065080</v>
      </c>
      <c r="AR16718" s="90" t="str">
        <f t="shared" si="269"/>
        <v>O</v>
      </c>
      <c r="AS16718" t="s">
        <v>16481</v>
      </c>
    </row>
    <row r="16719" spans="43:45" x14ac:dyDescent="0.25">
      <c r="AQ16719" s="89">
        <v>10065164</v>
      </c>
      <c r="AR16719" s="90" t="str">
        <f t="shared" si="269"/>
        <v>O</v>
      </c>
      <c r="AS16719" t="s">
        <v>16482</v>
      </c>
    </row>
    <row r="16720" spans="43:45" x14ac:dyDescent="0.25">
      <c r="AQ16720" s="89">
        <v>10065217</v>
      </c>
      <c r="AR16720" s="90" t="str">
        <f t="shared" si="269"/>
        <v>O</v>
      </c>
      <c r="AS16720" t="s">
        <v>16483</v>
      </c>
    </row>
    <row r="16721" spans="43:45" x14ac:dyDescent="0.25">
      <c r="AQ16721" s="89">
        <v>10065373</v>
      </c>
      <c r="AR16721" s="90" t="str">
        <f t="shared" si="269"/>
        <v>O</v>
      </c>
      <c r="AS16721" t="s">
        <v>16484</v>
      </c>
    </row>
    <row r="16722" spans="43:45" x14ac:dyDescent="0.25">
      <c r="AQ16722" s="89">
        <v>10065514</v>
      </c>
      <c r="AR16722" s="90" t="str">
        <f t="shared" si="269"/>
        <v>O</v>
      </c>
      <c r="AS16722" t="s">
        <v>16485</v>
      </c>
    </row>
    <row r="16723" spans="43:45" x14ac:dyDescent="0.25">
      <c r="AQ16723" s="89">
        <v>10063562</v>
      </c>
      <c r="AR16723" s="90" t="str">
        <f t="shared" si="269"/>
        <v>O</v>
      </c>
      <c r="AS16723" t="s">
        <v>16486</v>
      </c>
    </row>
    <row r="16724" spans="43:45" x14ac:dyDescent="0.25">
      <c r="AQ16724" s="89">
        <v>10063563</v>
      </c>
      <c r="AR16724" s="90" t="str">
        <f t="shared" si="269"/>
        <v>O</v>
      </c>
      <c r="AS16724" t="s">
        <v>16487</v>
      </c>
    </row>
    <row r="16725" spans="43:45" x14ac:dyDescent="0.25">
      <c r="AQ16725" s="89">
        <v>10064406</v>
      </c>
      <c r="AR16725" s="90" t="str">
        <f t="shared" si="269"/>
        <v>O</v>
      </c>
      <c r="AS16725" t="s">
        <v>16488</v>
      </c>
    </row>
    <row r="16726" spans="43:45" x14ac:dyDescent="0.25">
      <c r="AQ16726" s="89">
        <v>10064494</v>
      </c>
      <c r="AR16726" s="90" t="str">
        <f t="shared" si="269"/>
        <v>O</v>
      </c>
      <c r="AS16726" t="s">
        <v>16489</v>
      </c>
    </row>
    <row r="16727" spans="43:45" x14ac:dyDescent="0.25">
      <c r="AQ16727" s="89">
        <v>10064617</v>
      </c>
      <c r="AR16727" s="90" t="str">
        <f t="shared" si="269"/>
        <v>O</v>
      </c>
      <c r="AS16727" t="s">
        <v>16490</v>
      </c>
    </row>
    <row r="16728" spans="43:45" x14ac:dyDescent="0.25">
      <c r="AQ16728" s="89">
        <v>10064619</v>
      </c>
      <c r="AR16728" s="90" t="str">
        <f t="shared" si="269"/>
        <v>O</v>
      </c>
      <c r="AS16728" t="s">
        <v>16491</v>
      </c>
    </row>
    <row r="16729" spans="43:45" x14ac:dyDescent="0.25">
      <c r="AQ16729" s="89">
        <v>10064641</v>
      </c>
      <c r="AR16729" s="90" t="str">
        <f t="shared" si="269"/>
        <v>O</v>
      </c>
      <c r="AS16729" t="s">
        <v>16492</v>
      </c>
    </row>
    <row r="16730" spans="43:45" x14ac:dyDescent="0.25">
      <c r="AQ16730" s="89">
        <v>10064723</v>
      </c>
      <c r="AR16730" s="90" t="str">
        <f t="shared" si="269"/>
        <v>O</v>
      </c>
      <c r="AS16730" t="s">
        <v>321</v>
      </c>
    </row>
    <row r="16731" spans="43:45" x14ac:dyDescent="0.25">
      <c r="AQ16731" s="89">
        <v>10064730</v>
      </c>
      <c r="AR16731" s="90" t="str">
        <f t="shared" si="269"/>
        <v>O</v>
      </c>
      <c r="AS16731" t="s">
        <v>16493</v>
      </c>
    </row>
    <row r="16732" spans="43:45" x14ac:dyDescent="0.25">
      <c r="AQ16732" s="89">
        <v>10065055</v>
      </c>
      <c r="AR16732" s="90" t="str">
        <f t="shared" si="269"/>
        <v>O</v>
      </c>
      <c r="AS16732" t="s">
        <v>16494</v>
      </c>
    </row>
    <row r="16733" spans="43:45" x14ac:dyDescent="0.25">
      <c r="AQ16733" s="89">
        <v>10065058</v>
      </c>
      <c r="AR16733" s="90" t="str">
        <f t="shared" si="269"/>
        <v>O</v>
      </c>
      <c r="AS16733" t="s">
        <v>16495</v>
      </c>
    </row>
    <row r="16734" spans="43:45" x14ac:dyDescent="0.25">
      <c r="AQ16734" s="89">
        <v>10065119</v>
      </c>
      <c r="AR16734" s="90" t="str">
        <f t="shared" si="269"/>
        <v>O</v>
      </c>
      <c r="AS16734" t="s">
        <v>16496</v>
      </c>
    </row>
    <row r="16735" spans="43:45" x14ac:dyDescent="0.25">
      <c r="AQ16735" s="89">
        <v>10065236</v>
      </c>
      <c r="AR16735" s="90" t="str">
        <f t="shared" si="269"/>
        <v>O</v>
      </c>
      <c r="AS16735" t="s">
        <v>16497</v>
      </c>
    </row>
    <row r="16736" spans="43:45" x14ac:dyDescent="0.25">
      <c r="AQ16736" s="89">
        <v>10065253</v>
      </c>
      <c r="AR16736" s="90" t="str">
        <f t="shared" si="269"/>
        <v>O</v>
      </c>
      <c r="AS16736" t="s">
        <v>16498</v>
      </c>
    </row>
    <row r="16737" spans="43:45" x14ac:dyDescent="0.25">
      <c r="AQ16737" s="89">
        <v>10065307</v>
      </c>
      <c r="AR16737" s="90" t="str">
        <f t="shared" si="269"/>
        <v>O</v>
      </c>
      <c r="AS16737" t="s">
        <v>16499</v>
      </c>
    </row>
    <row r="16738" spans="43:45" x14ac:dyDescent="0.25">
      <c r="AQ16738" s="89">
        <v>10065395</v>
      </c>
      <c r="AR16738" s="90" t="str">
        <f t="shared" si="269"/>
        <v>O</v>
      </c>
      <c r="AS16738" t="s">
        <v>16500</v>
      </c>
    </row>
    <row r="16739" spans="43:45" x14ac:dyDescent="0.25">
      <c r="AQ16739" s="89">
        <v>10065454</v>
      </c>
      <c r="AR16739" s="90" t="str">
        <f t="shared" si="269"/>
        <v>O</v>
      </c>
      <c r="AS16739" t="s">
        <v>16501</v>
      </c>
    </row>
    <row r="16740" spans="43:45" x14ac:dyDescent="0.25">
      <c r="AQ16740" s="89">
        <v>10064701</v>
      </c>
      <c r="AR16740" s="90" t="str">
        <f t="shared" si="269"/>
        <v>O</v>
      </c>
      <c r="AS16740" t="s">
        <v>16502</v>
      </c>
    </row>
    <row r="16741" spans="43:45" x14ac:dyDescent="0.25">
      <c r="AQ16741" s="89">
        <v>10064748</v>
      </c>
      <c r="AR16741" s="90" t="str">
        <f t="shared" si="269"/>
        <v>O</v>
      </c>
      <c r="AS16741" t="s">
        <v>16503</v>
      </c>
    </row>
    <row r="16742" spans="43:45" x14ac:dyDescent="0.25">
      <c r="AQ16742" s="89">
        <v>10064960</v>
      </c>
      <c r="AR16742" s="90" t="str">
        <f t="shared" si="269"/>
        <v>O</v>
      </c>
      <c r="AS16742" t="s">
        <v>16504</v>
      </c>
    </row>
    <row r="16743" spans="43:45" x14ac:dyDescent="0.25">
      <c r="AQ16743" s="89">
        <v>10064973</v>
      </c>
      <c r="AR16743" s="90" t="str">
        <f t="shared" si="269"/>
        <v>O</v>
      </c>
      <c r="AS16743" t="s">
        <v>16505</v>
      </c>
    </row>
    <row r="16744" spans="43:45" x14ac:dyDescent="0.25">
      <c r="AQ16744" s="89">
        <v>10065051</v>
      </c>
      <c r="AR16744" s="90" t="str">
        <f t="shared" si="269"/>
        <v>O</v>
      </c>
      <c r="AS16744" t="s">
        <v>16506</v>
      </c>
    </row>
    <row r="16745" spans="43:45" x14ac:dyDescent="0.25">
      <c r="AQ16745" s="89">
        <v>10065132</v>
      </c>
      <c r="AR16745" s="90" t="str">
        <f t="shared" si="269"/>
        <v>O</v>
      </c>
      <c r="AS16745" t="s">
        <v>16507</v>
      </c>
    </row>
    <row r="16746" spans="43:45" x14ac:dyDescent="0.25">
      <c r="AQ16746" s="89">
        <v>10065477</v>
      </c>
      <c r="AR16746" s="90" t="str">
        <f t="shared" si="269"/>
        <v>O</v>
      </c>
      <c r="AS16746" t="s">
        <v>16508</v>
      </c>
    </row>
    <row r="16747" spans="43:45" x14ac:dyDescent="0.25">
      <c r="AQ16747" s="89">
        <v>10065512</v>
      </c>
      <c r="AR16747" s="90" t="str">
        <f t="shared" si="269"/>
        <v>O</v>
      </c>
      <c r="AS16747" t="s">
        <v>16509</v>
      </c>
    </row>
    <row r="16748" spans="43:45" x14ac:dyDescent="0.25">
      <c r="AQ16748" s="89">
        <v>10065518</v>
      </c>
      <c r="AR16748" s="90" t="str">
        <f t="shared" si="269"/>
        <v>O</v>
      </c>
      <c r="AS16748" t="s">
        <v>16510</v>
      </c>
    </row>
    <row r="16749" spans="43:45" x14ac:dyDescent="0.25">
      <c r="AQ16749" s="89">
        <v>10065548</v>
      </c>
      <c r="AR16749" s="90" t="str">
        <f t="shared" si="269"/>
        <v>O</v>
      </c>
      <c r="AS16749" t="s">
        <v>16511</v>
      </c>
    </row>
    <row r="16750" spans="43:45" x14ac:dyDescent="0.25">
      <c r="AQ16750" s="89">
        <v>10065551</v>
      </c>
      <c r="AR16750" s="90" t="str">
        <f t="shared" si="269"/>
        <v>O</v>
      </c>
      <c r="AS16750" t="s">
        <v>16512</v>
      </c>
    </row>
    <row r="16751" spans="43:45" x14ac:dyDescent="0.25">
      <c r="AQ16751" s="89">
        <v>10065565</v>
      </c>
      <c r="AR16751" s="90" t="str">
        <f t="shared" si="269"/>
        <v>O</v>
      </c>
      <c r="AS16751" t="s">
        <v>16513</v>
      </c>
    </row>
    <row r="16752" spans="43:45" x14ac:dyDescent="0.25">
      <c r="AQ16752" s="89">
        <v>10065056</v>
      </c>
      <c r="AR16752" s="90" t="str">
        <f t="shared" si="269"/>
        <v>O</v>
      </c>
      <c r="AS16752" t="s">
        <v>16514</v>
      </c>
    </row>
    <row r="16753" spans="43:45" x14ac:dyDescent="0.25">
      <c r="AQ16753" s="89">
        <v>10065409</v>
      </c>
      <c r="AR16753" s="90" t="str">
        <f t="shared" si="269"/>
        <v>O</v>
      </c>
      <c r="AS16753" t="s">
        <v>16515</v>
      </c>
    </row>
    <row r="16754" spans="43:45" x14ac:dyDescent="0.25">
      <c r="AQ16754" s="89">
        <v>10063861</v>
      </c>
      <c r="AR16754" s="90" t="str">
        <f t="shared" si="269"/>
        <v>O</v>
      </c>
      <c r="AS16754" t="s">
        <v>16516</v>
      </c>
    </row>
    <row r="16755" spans="43:45" x14ac:dyDescent="0.25">
      <c r="AQ16755" s="89">
        <v>10064475</v>
      </c>
      <c r="AR16755" s="90" t="str">
        <f t="shared" si="269"/>
        <v>O</v>
      </c>
      <c r="AS16755" t="s">
        <v>16517</v>
      </c>
    </row>
    <row r="16756" spans="43:45" x14ac:dyDescent="0.25">
      <c r="AQ16756" s="89">
        <v>10064483</v>
      </c>
      <c r="AR16756" s="90" t="str">
        <f t="shared" si="269"/>
        <v>O</v>
      </c>
      <c r="AS16756" t="s">
        <v>16518</v>
      </c>
    </row>
    <row r="16757" spans="43:45" x14ac:dyDescent="0.25">
      <c r="AQ16757" s="89">
        <v>10064966</v>
      </c>
      <c r="AR16757" s="90" t="str">
        <f t="shared" si="269"/>
        <v>O</v>
      </c>
      <c r="AS16757" t="s">
        <v>16519</v>
      </c>
    </row>
    <row r="16758" spans="43:45" x14ac:dyDescent="0.25">
      <c r="AQ16758" s="89">
        <v>10064968</v>
      </c>
      <c r="AR16758" s="90" t="str">
        <f t="shared" si="269"/>
        <v>O</v>
      </c>
      <c r="AS16758" t="s">
        <v>16520</v>
      </c>
    </row>
    <row r="16759" spans="43:45" x14ac:dyDescent="0.25">
      <c r="AQ16759" s="89">
        <v>10065008</v>
      </c>
      <c r="AR16759" s="90" t="str">
        <f t="shared" si="269"/>
        <v>O</v>
      </c>
      <c r="AS16759" t="s">
        <v>16521</v>
      </c>
    </row>
    <row r="16760" spans="43:45" x14ac:dyDescent="0.25">
      <c r="AQ16760" s="89">
        <v>10065068</v>
      </c>
      <c r="AR16760" s="90" t="str">
        <f t="shared" si="269"/>
        <v>O</v>
      </c>
      <c r="AS16760" t="s">
        <v>16522</v>
      </c>
    </row>
    <row r="16761" spans="43:45" x14ac:dyDescent="0.25">
      <c r="AQ16761" s="89">
        <v>10065102</v>
      </c>
      <c r="AR16761" s="90" t="str">
        <f t="shared" si="269"/>
        <v>O</v>
      </c>
      <c r="AS16761" t="s">
        <v>16523</v>
      </c>
    </row>
    <row r="16762" spans="43:45" x14ac:dyDescent="0.25">
      <c r="AQ16762" s="89">
        <v>10065128</v>
      </c>
      <c r="AR16762" s="90" t="str">
        <f t="shared" si="269"/>
        <v>O</v>
      </c>
      <c r="AS16762" t="s">
        <v>16524</v>
      </c>
    </row>
    <row r="16763" spans="43:45" x14ac:dyDescent="0.25">
      <c r="AQ16763" s="89">
        <v>10065138</v>
      </c>
      <c r="AR16763" s="90" t="str">
        <f t="shared" si="269"/>
        <v>O</v>
      </c>
      <c r="AS16763" t="s">
        <v>16525</v>
      </c>
    </row>
    <row r="16764" spans="43:45" x14ac:dyDescent="0.25">
      <c r="AQ16764" s="89">
        <v>10065166</v>
      </c>
      <c r="AR16764" s="90" t="str">
        <f t="shared" si="269"/>
        <v>O</v>
      </c>
      <c r="AS16764" t="s">
        <v>16526</v>
      </c>
    </row>
    <row r="16765" spans="43:45" x14ac:dyDescent="0.25">
      <c r="AQ16765" s="89">
        <v>10065173</v>
      </c>
      <c r="AR16765" s="90" t="str">
        <f t="shared" si="269"/>
        <v>O</v>
      </c>
      <c r="AS16765" t="s">
        <v>1082</v>
      </c>
    </row>
    <row r="16766" spans="43:45" x14ac:dyDescent="0.25">
      <c r="AQ16766" s="89">
        <v>10065418</v>
      </c>
      <c r="AR16766" s="90" t="str">
        <f t="shared" si="269"/>
        <v>O</v>
      </c>
      <c r="AS16766" t="s">
        <v>16527</v>
      </c>
    </row>
    <row r="16767" spans="43:45" x14ac:dyDescent="0.25">
      <c r="AQ16767" s="89">
        <v>10065430</v>
      </c>
      <c r="AR16767" s="90" t="str">
        <f t="shared" si="269"/>
        <v>O</v>
      </c>
      <c r="AS16767" t="s">
        <v>16528</v>
      </c>
    </row>
    <row r="16768" spans="43:45" x14ac:dyDescent="0.25">
      <c r="AQ16768" s="89">
        <v>10065441</v>
      </c>
      <c r="AR16768" s="90" t="str">
        <f t="shared" si="269"/>
        <v>O</v>
      </c>
      <c r="AS16768" t="s">
        <v>16529</v>
      </c>
    </row>
    <row r="16769" spans="43:45" x14ac:dyDescent="0.25">
      <c r="AQ16769" s="89">
        <v>10065470</v>
      </c>
      <c r="AR16769" s="90" t="str">
        <f t="shared" si="269"/>
        <v>O</v>
      </c>
      <c r="AS16769" t="s">
        <v>16530</v>
      </c>
    </row>
    <row r="16770" spans="43:45" x14ac:dyDescent="0.25">
      <c r="AQ16770" s="89">
        <v>10065497</v>
      </c>
      <c r="AR16770" s="90" t="str">
        <f t="shared" si="269"/>
        <v>O</v>
      </c>
      <c r="AS16770" t="s">
        <v>16531</v>
      </c>
    </row>
    <row r="16771" spans="43:45" x14ac:dyDescent="0.25">
      <c r="AQ16771" s="89">
        <v>10065500</v>
      </c>
      <c r="AR16771" s="90" t="str">
        <f t="shared" si="269"/>
        <v>O</v>
      </c>
      <c r="AS16771" t="s">
        <v>16532</v>
      </c>
    </row>
    <row r="16772" spans="43:45" x14ac:dyDescent="0.25">
      <c r="AQ16772" s="89">
        <v>10065511</v>
      </c>
      <c r="AR16772" s="90" t="str">
        <f t="shared" si="269"/>
        <v>O</v>
      </c>
      <c r="AS16772" t="s">
        <v>16533</v>
      </c>
    </row>
    <row r="16773" spans="43:45" x14ac:dyDescent="0.25">
      <c r="AQ16773" s="89">
        <v>10065521</v>
      </c>
      <c r="AR16773" s="90" t="str">
        <f t="shared" si="269"/>
        <v>O</v>
      </c>
      <c r="AS16773" t="s">
        <v>16534</v>
      </c>
    </row>
    <row r="16774" spans="43:45" x14ac:dyDescent="0.25">
      <c r="AQ16774" s="89">
        <v>10065522</v>
      </c>
      <c r="AR16774" s="90" t="str">
        <f t="shared" si="269"/>
        <v>O</v>
      </c>
      <c r="AS16774" t="s">
        <v>16535</v>
      </c>
    </row>
    <row r="16775" spans="43:45" x14ac:dyDescent="0.25">
      <c r="AQ16775" s="89">
        <v>10065523</v>
      </c>
      <c r="AR16775" s="90" t="str">
        <f t="shared" si="269"/>
        <v>O</v>
      </c>
      <c r="AS16775" t="s">
        <v>16536</v>
      </c>
    </row>
    <row r="16776" spans="43:45" x14ac:dyDescent="0.25">
      <c r="AQ16776" s="89">
        <v>10065528</v>
      </c>
      <c r="AR16776" s="90" t="str">
        <f t="shared" si="269"/>
        <v>O</v>
      </c>
      <c r="AS16776" t="s">
        <v>16537</v>
      </c>
    </row>
    <row r="16777" spans="43:45" x14ac:dyDescent="0.25">
      <c r="AQ16777" s="89">
        <v>10064114</v>
      </c>
      <c r="AR16777" s="90" t="str">
        <f t="shared" ref="AR16777:AR16840" si="270">IF(ISNA(VLOOKUP(AQ16777,$BP$18:$BQ$356,2,FALSE))=TRUE,"O",VLOOKUP(AQ16777,$BP$18:$BQ$356,2,FALSE))</f>
        <v>O</v>
      </c>
      <c r="AS16777" t="s">
        <v>16538</v>
      </c>
    </row>
    <row r="16778" spans="43:45" x14ac:dyDescent="0.25">
      <c r="AQ16778" s="89">
        <v>10064423</v>
      </c>
      <c r="AR16778" s="90" t="str">
        <f t="shared" si="270"/>
        <v>O</v>
      </c>
      <c r="AS16778" t="s">
        <v>16539</v>
      </c>
    </row>
    <row r="16779" spans="43:45" x14ac:dyDescent="0.25">
      <c r="AQ16779" s="89">
        <v>10065012</v>
      </c>
      <c r="AR16779" s="90" t="str">
        <f t="shared" si="270"/>
        <v>O</v>
      </c>
      <c r="AS16779" t="s">
        <v>16540</v>
      </c>
    </row>
    <row r="16780" spans="43:45" x14ac:dyDescent="0.25">
      <c r="AQ16780" s="89">
        <v>10065061</v>
      </c>
      <c r="AR16780" s="90" t="str">
        <f t="shared" si="270"/>
        <v>O</v>
      </c>
      <c r="AS16780" t="s">
        <v>16541</v>
      </c>
    </row>
    <row r="16781" spans="43:45" x14ac:dyDescent="0.25">
      <c r="AQ16781" s="89">
        <v>10065073</v>
      </c>
      <c r="AR16781" s="90" t="str">
        <f t="shared" si="270"/>
        <v>O</v>
      </c>
      <c r="AS16781" t="s">
        <v>16542</v>
      </c>
    </row>
    <row r="16782" spans="43:45" x14ac:dyDescent="0.25">
      <c r="AQ16782" s="89">
        <v>10065083</v>
      </c>
      <c r="AR16782" s="90" t="str">
        <f t="shared" si="270"/>
        <v>O</v>
      </c>
      <c r="AS16782" t="s">
        <v>16543</v>
      </c>
    </row>
    <row r="16783" spans="43:45" x14ac:dyDescent="0.25">
      <c r="AQ16783" s="89">
        <v>10065126</v>
      </c>
      <c r="AR16783" s="90" t="str">
        <f t="shared" si="270"/>
        <v>O</v>
      </c>
      <c r="AS16783" t="s">
        <v>16544</v>
      </c>
    </row>
    <row r="16784" spans="43:45" x14ac:dyDescent="0.25">
      <c r="AQ16784" s="89">
        <v>10065196</v>
      </c>
      <c r="AR16784" s="90" t="str">
        <f t="shared" si="270"/>
        <v>O</v>
      </c>
      <c r="AS16784" t="s">
        <v>16545</v>
      </c>
    </row>
    <row r="16785" spans="43:45" x14ac:dyDescent="0.25">
      <c r="AQ16785" s="89">
        <v>10065208</v>
      </c>
      <c r="AR16785" s="90" t="str">
        <f t="shared" si="270"/>
        <v>O</v>
      </c>
      <c r="AS16785" t="s">
        <v>15089</v>
      </c>
    </row>
    <row r="16786" spans="43:45" x14ac:dyDescent="0.25">
      <c r="AQ16786" s="89">
        <v>10065359</v>
      </c>
      <c r="AR16786" s="90" t="str">
        <f t="shared" si="270"/>
        <v>O</v>
      </c>
      <c r="AS16786" t="s">
        <v>16546</v>
      </c>
    </row>
    <row r="16787" spans="43:45" x14ac:dyDescent="0.25">
      <c r="AQ16787" s="89">
        <v>10065385</v>
      </c>
      <c r="AR16787" s="90" t="str">
        <f t="shared" si="270"/>
        <v>O</v>
      </c>
      <c r="AS16787" t="s">
        <v>16547</v>
      </c>
    </row>
    <row r="16788" spans="43:45" x14ac:dyDescent="0.25">
      <c r="AQ16788" s="89">
        <v>10063607</v>
      </c>
      <c r="AR16788" s="90" t="str">
        <f t="shared" si="270"/>
        <v>O</v>
      </c>
      <c r="AS16788" t="s">
        <v>16548</v>
      </c>
    </row>
    <row r="16789" spans="43:45" x14ac:dyDescent="0.25">
      <c r="AQ16789" s="89">
        <v>10064104</v>
      </c>
      <c r="AR16789" s="90" t="str">
        <f t="shared" si="270"/>
        <v>O</v>
      </c>
      <c r="AS16789" t="s">
        <v>16549</v>
      </c>
    </row>
    <row r="16790" spans="43:45" x14ac:dyDescent="0.25">
      <c r="AQ16790" s="89">
        <v>10064227</v>
      </c>
      <c r="AR16790" s="90" t="str">
        <f t="shared" si="270"/>
        <v>O</v>
      </c>
      <c r="AS16790" t="s">
        <v>16550</v>
      </c>
    </row>
    <row r="16791" spans="43:45" x14ac:dyDescent="0.25">
      <c r="AQ16791" s="89">
        <v>10064309</v>
      </c>
      <c r="AR16791" s="90" t="str">
        <f t="shared" si="270"/>
        <v>O</v>
      </c>
      <c r="AS16791" t="s">
        <v>16551</v>
      </c>
    </row>
    <row r="16792" spans="43:45" x14ac:dyDescent="0.25">
      <c r="AQ16792" s="89">
        <v>10064323</v>
      </c>
      <c r="AR16792" s="90" t="str">
        <f t="shared" si="270"/>
        <v>O</v>
      </c>
      <c r="AS16792" t="s">
        <v>16552</v>
      </c>
    </row>
    <row r="16793" spans="43:45" x14ac:dyDescent="0.25">
      <c r="AQ16793" s="89">
        <v>10065048</v>
      </c>
      <c r="AR16793" s="90" t="str">
        <f t="shared" si="270"/>
        <v>O</v>
      </c>
      <c r="AS16793" t="s">
        <v>16553</v>
      </c>
    </row>
    <row r="16794" spans="43:45" x14ac:dyDescent="0.25">
      <c r="AQ16794" s="89">
        <v>10065534</v>
      </c>
      <c r="AR16794" s="90" t="str">
        <f t="shared" si="270"/>
        <v>O</v>
      </c>
      <c r="AS16794" t="s">
        <v>16554</v>
      </c>
    </row>
    <row r="16795" spans="43:45" x14ac:dyDescent="0.25">
      <c r="AQ16795" s="89">
        <v>10065562</v>
      </c>
      <c r="AR16795" s="90" t="str">
        <f t="shared" si="270"/>
        <v>O</v>
      </c>
      <c r="AS16795" t="s">
        <v>16555</v>
      </c>
    </row>
    <row r="16796" spans="43:45" x14ac:dyDescent="0.25">
      <c r="AQ16796" s="89">
        <v>10065567</v>
      </c>
      <c r="AR16796" s="90" t="str">
        <f t="shared" si="270"/>
        <v>O</v>
      </c>
      <c r="AS16796" t="s">
        <v>16556</v>
      </c>
    </row>
    <row r="16797" spans="43:45" x14ac:dyDescent="0.25">
      <c r="AQ16797" s="89">
        <v>10063524</v>
      </c>
      <c r="AR16797" s="90" t="str">
        <f t="shared" si="270"/>
        <v>O</v>
      </c>
      <c r="AS16797" t="s">
        <v>16557</v>
      </c>
    </row>
    <row r="16798" spans="43:45" x14ac:dyDescent="0.25">
      <c r="AQ16798" s="89">
        <v>10063826</v>
      </c>
      <c r="AR16798" s="90" t="str">
        <f t="shared" si="270"/>
        <v>O</v>
      </c>
      <c r="AS16798" t="s">
        <v>16558</v>
      </c>
    </row>
    <row r="16799" spans="43:45" x14ac:dyDescent="0.25">
      <c r="AQ16799" s="89">
        <v>10064455</v>
      </c>
      <c r="AR16799" s="90" t="str">
        <f t="shared" si="270"/>
        <v>O</v>
      </c>
      <c r="AS16799" t="s">
        <v>16559</v>
      </c>
    </row>
    <row r="16800" spans="43:45" x14ac:dyDescent="0.25">
      <c r="AQ16800" s="89">
        <v>10064463</v>
      </c>
      <c r="AR16800" s="90" t="str">
        <f t="shared" si="270"/>
        <v>O</v>
      </c>
      <c r="AS16800" t="s">
        <v>16560</v>
      </c>
    </row>
    <row r="16801" spans="43:45" x14ac:dyDescent="0.25">
      <c r="AQ16801" s="89">
        <v>10064471</v>
      </c>
      <c r="AR16801" s="90" t="str">
        <f t="shared" si="270"/>
        <v>O</v>
      </c>
      <c r="AS16801" t="s">
        <v>16561</v>
      </c>
    </row>
    <row r="16802" spans="43:45" x14ac:dyDescent="0.25">
      <c r="AQ16802" s="89">
        <v>10065143</v>
      </c>
      <c r="AR16802" s="90" t="str">
        <f t="shared" si="270"/>
        <v>O</v>
      </c>
      <c r="AS16802" t="s">
        <v>16562</v>
      </c>
    </row>
    <row r="16803" spans="43:45" x14ac:dyDescent="0.25">
      <c r="AQ16803" s="89">
        <v>10065148</v>
      </c>
      <c r="AR16803" s="90" t="str">
        <f t="shared" si="270"/>
        <v>O</v>
      </c>
      <c r="AS16803" t="s">
        <v>16563</v>
      </c>
    </row>
    <row r="16804" spans="43:45" x14ac:dyDescent="0.25">
      <c r="AQ16804" s="89">
        <v>10063686</v>
      </c>
      <c r="AR16804" s="90" t="str">
        <f t="shared" si="270"/>
        <v>O</v>
      </c>
      <c r="AS16804" t="s">
        <v>16564</v>
      </c>
    </row>
    <row r="16805" spans="43:45" x14ac:dyDescent="0.25">
      <c r="AQ16805" s="89">
        <v>10063688</v>
      </c>
      <c r="AR16805" s="90" t="str">
        <f t="shared" si="270"/>
        <v>O</v>
      </c>
      <c r="AS16805" t="s">
        <v>12335</v>
      </c>
    </row>
    <row r="16806" spans="43:45" x14ac:dyDescent="0.25">
      <c r="AQ16806" s="89">
        <v>10063890</v>
      </c>
      <c r="AR16806" s="90" t="str">
        <f t="shared" si="270"/>
        <v>O</v>
      </c>
      <c r="AS16806" t="s">
        <v>16565</v>
      </c>
    </row>
    <row r="16807" spans="43:45" x14ac:dyDescent="0.25">
      <c r="AQ16807" s="89">
        <v>10064073</v>
      </c>
      <c r="AR16807" s="90" t="str">
        <f t="shared" si="270"/>
        <v>O</v>
      </c>
      <c r="AS16807" t="s">
        <v>16566</v>
      </c>
    </row>
    <row r="16808" spans="43:45" x14ac:dyDescent="0.25">
      <c r="AQ16808" s="89">
        <v>10063534</v>
      </c>
      <c r="AR16808" s="90" t="str">
        <f t="shared" si="270"/>
        <v>O</v>
      </c>
      <c r="AS16808" t="s">
        <v>16567</v>
      </c>
    </row>
    <row r="16809" spans="43:45" x14ac:dyDescent="0.25">
      <c r="AQ16809" s="89">
        <v>10063611</v>
      </c>
      <c r="AR16809" s="90" t="str">
        <f t="shared" si="270"/>
        <v>O</v>
      </c>
      <c r="AS16809" t="s">
        <v>16568</v>
      </c>
    </row>
    <row r="16810" spans="43:45" x14ac:dyDescent="0.25">
      <c r="AQ16810" s="89">
        <v>10063820</v>
      </c>
      <c r="AR16810" s="90" t="str">
        <f t="shared" si="270"/>
        <v>O</v>
      </c>
      <c r="AS16810" t="s">
        <v>16569</v>
      </c>
    </row>
    <row r="16811" spans="43:45" x14ac:dyDescent="0.25">
      <c r="AQ16811" s="89">
        <v>10064571</v>
      </c>
      <c r="AR16811" s="90" t="str">
        <f t="shared" si="270"/>
        <v>O</v>
      </c>
      <c r="AS16811" t="s">
        <v>16570</v>
      </c>
    </row>
    <row r="16812" spans="43:45" x14ac:dyDescent="0.25">
      <c r="AQ16812" s="89">
        <v>10064637</v>
      </c>
      <c r="AR16812" s="90" t="str">
        <f t="shared" si="270"/>
        <v>O</v>
      </c>
      <c r="AS16812" t="s">
        <v>6817</v>
      </c>
    </row>
    <row r="16813" spans="43:45" x14ac:dyDescent="0.25">
      <c r="AQ16813" s="89">
        <v>10063760</v>
      </c>
      <c r="AR16813" s="90" t="str">
        <f t="shared" si="270"/>
        <v>O</v>
      </c>
      <c r="AS16813" t="s">
        <v>16571</v>
      </c>
    </row>
    <row r="16814" spans="43:45" x14ac:dyDescent="0.25">
      <c r="AQ16814" s="89">
        <v>10063896</v>
      </c>
      <c r="AR16814" s="90" t="str">
        <f t="shared" si="270"/>
        <v>O</v>
      </c>
      <c r="AS16814" t="s">
        <v>16572</v>
      </c>
    </row>
    <row r="16815" spans="43:45" x14ac:dyDescent="0.25">
      <c r="AQ16815" s="89">
        <v>10063907</v>
      </c>
      <c r="AR16815" s="90" t="str">
        <f t="shared" si="270"/>
        <v>O</v>
      </c>
      <c r="AS16815" t="s">
        <v>16573</v>
      </c>
    </row>
    <row r="16816" spans="43:45" x14ac:dyDescent="0.25">
      <c r="AQ16816" s="89">
        <v>10064376</v>
      </c>
      <c r="AR16816" s="90" t="str">
        <f t="shared" si="270"/>
        <v>O</v>
      </c>
      <c r="AS16816" t="s">
        <v>16574</v>
      </c>
    </row>
    <row r="16817" spans="43:45" x14ac:dyDescent="0.25">
      <c r="AQ16817" s="89">
        <v>10064920</v>
      </c>
      <c r="AR16817" s="90" t="str">
        <f t="shared" si="270"/>
        <v>O</v>
      </c>
      <c r="AS16817" t="s">
        <v>16575</v>
      </c>
    </row>
    <row r="16818" spans="43:45" x14ac:dyDescent="0.25">
      <c r="AQ16818" s="89">
        <v>10063487</v>
      </c>
      <c r="AR16818" s="90" t="str">
        <f t="shared" si="270"/>
        <v>O</v>
      </c>
      <c r="AS16818" t="s">
        <v>16576</v>
      </c>
    </row>
    <row r="16819" spans="43:45" x14ac:dyDescent="0.25">
      <c r="AQ16819" s="89">
        <v>10064575</v>
      </c>
      <c r="AR16819" s="90" t="str">
        <f t="shared" si="270"/>
        <v>O</v>
      </c>
      <c r="AS16819" t="s">
        <v>16577</v>
      </c>
    </row>
    <row r="16820" spans="43:45" x14ac:dyDescent="0.25">
      <c r="AQ16820" s="89">
        <v>10063805</v>
      </c>
      <c r="AR16820" s="90" t="str">
        <f t="shared" si="270"/>
        <v>O</v>
      </c>
      <c r="AS16820" t="s">
        <v>16578</v>
      </c>
    </row>
    <row r="16821" spans="43:45" x14ac:dyDescent="0.25">
      <c r="AQ16821" s="89">
        <v>10064383</v>
      </c>
      <c r="AR16821" s="90" t="str">
        <f t="shared" si="270"/>
        <v>O</v>
      </c>
      <c r="AS16821" t="s">
        <v>16579</v>
      </c>
    </row>
    <row r="16822" spans="43:45" x14ac:dyDescent="0.25">
      <c r="AQ16822" s="89">
        <v>10065210</v>
      </c>
      <c r="AR16822" s="90" t="str">
        <f t="shared" si="270"/>
        <v>O</v>
      </c>
      <c r="AS16822" t="s">
        <v>16580</v>
      </c>
    </row>
    <row r="16823" spans="43:45" x14ac:dyDescent="0.25">
      <c r="AQ16823" s="89">
        <v>10000942</v>
      </c>
      <c r="AR16823" s="90" t="str">
        <f t="shared" si="270"/>
        <v>O</v>
      </c>
      <c r="AS16823" t="s">
        <v>16581</v>
      </c>
    </row>
    <row r="16824" spans="43:45" x14ac:dyDescent="0.25">
      <c r="AQ16824" s="89">
        <v>10000947</v>
      </c>
      <c r="AR16824" s="90" t="str">
        <f t="shared" si="270"/>
        <v>O</v>
      </c>
      <c r="AS16824" t="s">
        <v>16582</v>
      </c>
    </row>
    <row r="16825" spans="43:45" x14ac:dyDescent="0.25">
      <c r="AQ16825" s="89">
        <v>10000977</v>
      </c>
      <c r="AR16825" s="90" t="str">
        <f t="shared" si="270"/>
        <v>O</v>
      </c>
      <c r="AS16825" t="s">
        <v>16583</v>
      </c>
    </row>
    <row r="16826" spans="43:45" x14ac:dyDescent="0.25">
      <c r="AQ16826" s="89">
        <v>10000983</v>
      </c>
      <c r="AR16826" s="90" t="str">
        <f t="shared" si="270"/>
        <v>O</v>
      </c>
      <c r="AS16826" t="s">
        <v>16584</v>
      </c>
    </row>
    <row r="16827" spans="43:45" x14ac:dyDescent="0.25">
      <c r="AQ16827" s="89">
        <v>10001000</v>
      </c>
      <c r="AR16827" s="90" t="str">
        <f t="shared" si="270"/>
        <v>O</v>
      </c>
      <c r="AS16827" t="s">
        <v>16585</v>
      </c>
    </row>
    <row r="16828" spans="43:45" x14ac:dyDescent="0.25">
      <c r="AQ16828" s="89">
        <v>10001861</v>
      </c>
      <c r="AR16828" s="90" t="str">
        <f t="shared" si="270"/>
        <v>O</v>
      </c>
      <c r="AS16828" t="s">
        <v>16586</v>
      </c>
    </row>
    <row r="16829" spans="43:45" x14ac:dyDescent="0.25">
      <c r="AQ16829" s="89">
        <v>10001869</v>
      </c>
      <c r="AR16829" s="90" t="str">
        <f t="shared" si="270"/>
        <v>O</v>
      </c>
      <c r="AS16829" t="s">
        <v>16587</v>
      </c>
    </row>
    <row r="16830" spans="43:45" x14ac:dyDescent="0.25">
      <c r="AQ16830" s="89">
        <v>10001914</v>
      </c>
      <c r="AR16830" s="90" t="str">
        <f t="shared" si="270"/>
        <v>O</v>
      </c>
      <c r="AS16830" t="s">
        <v>16588</v>
      </c>
    </row>
    <row r="16831" spans="43:45" x14ac:dyDescent="0.25">
      <c r="AQ16831" s="89">
        <v>10002726</v>
      </c>
      <c r="AR16831" s="90" t="str">
        <f t="shared" si="270"/>
        <v>O</v>
      </c>
      <c r="AS16831" t="s">
        <v>16589</v>
      </c>
    </row>
    <row r="16832" spans="43:45" x14ac:dyDescent="0.25">
      <c r="AQ16832" s="89">
        <v>10002770</v>
      </c>
      <c r="AR16832" s="90" t="str">
        <f t="shared" si="270"/>
        <v>O</v>
      </c>
      <c r="AS16832" t="s">
        <v>16590</v>
      </c>
    </row>
    <row r="16833" spans="43:45" x14ac:dyDescent="0.25">
      <c r="AQ16833" s="89">
        <v>10002773</v>
      </c>
      <c r="AR16833" s="90" t="str">
        <f t="shared" si="270"/>
        <v>O</v>
      </c>
      <c r="AS16833" t="s">
        <v>16591</v>
      </c>
    </row>
    <row r="16834" spans="43:45" x14ac:dyDescent="0.25">
      <c r="AQ16834" s="89">
        <v>10003658</v>
      </c>
      <c r="AR16834" s="90" t="str">
        <f t="shared" si="270"/>
        <v>O</v>
      </c>
      <c r="AS16834" t="s">
        <v>16592</v>
      </c>
    </row>
    <row r="16835" spans="43:45" x14ac:dyDescent="0.25">
      <c r="AQ16835" s="89">
        <v>10003683</v>
      </c>
      <c r="AR16835" s="90" t="str">
        <f t="shared" si="270"/>
        <v>O</v>
      </c>
      <c r="AS16835" t="s">
        <v>16593</v>
      </c>
    </row>
    <row r="16836" spans="43:45" x14ac:dyDescent="0.25">
      <c r="AQ16836" s="89">
        <v>10003684</v>
      </c>
      <c r="AR16836" s="90" t="str">
        <f t="shared" si="270"/>
        <v>O</v>
      </c>
      <c r="AS16836" t="s">
        <v>16594</v>
      </c>
    </row>
    <row r="16837" spans="43:45" x14ac:dyDescent="0.25">
      <c r="AQ16837" s="89">
        <v>10003690</v>
      </c>
      <c r="AR16837" s="90" t="str">
        <f t="shared" si="270"/>
        <v>O</v>
      </c>
      <c r="AS16837" t="s">
        <v>16595</v>
      </c>
    </row>
    <row r="16838" spans="43:45" x14ac:dyDescent="0.25">
      <c r="AQ16838" s="89">
        <v>10003693</v>
      </c>
      <c r="AR16838" s="90" t="str">
        <f t="shared" si="270"/>
        <v>O</v>
      </c>
      <c r="AS16838" t="s">
        <v>16596</v>
      </c>
    </row>
    <row r="16839" spans="43:45" x14ac:dyDescent="0.25">
      <c r="AQ16839" s="89">
        <v>10003709</v>
      </c>
      <c r="AR16839" s="90" t="str">
        <f t="shared" si="270"/>
        <v>O</v>
      </c>
      <c r="AS16839" t="s">
        <v>16597</v>
      </c>
    </row>
    <row r="16840" spans="43:45" x14ac:dyDescent="0.25">
      <c r="AQ16840" s="89">
        <v>10003716</v>
      </c>
      <c r="AR16840" s="90" t="str">
        <f t="shared" si="270"/>
        <v>O</v>
      </c>
      <c r="AS16840" t="s">
        <v>16598</v>
      </c>
    </row>
    <row r="16841" spans="43:45" x14ac:dyDescent="0.25">
      <c r="AQ16841" s="89">
        <v>10000878</v>
      </c>
      <c r="AR16841" s="90" t="str">
        <f t="shared" ref="AR16841:AR16904" si="271">IF(ISNA(VLOOKUP(AQ16841,$BP$18:$BQ$356,2,FALSE))=TRUE,"O",VLOOKUP(AQ16841,$BP$18:$BQ$356,2,FALSE))</f>
        <v>O</v>
      </c>
      <c r="AS16841" t="s">
        <v>16599</v>
      </c>
    </row>
    <row r="16842" spans="43:45" x14ac:dyDescent="0.25">
      <c r="AQ16842" s="89">
        <v>10000882</v>
      </c>
      <c r="AR16842" s="90" t="str">
        <f t="shared" si="271"/>
        <v>O</v>
      </c>
      <c r="AS16842" t="s">
        <v>16600</v>
      </c>
    </row>
    <row r="16843" spans="43:45" x14ac:dyDescent="0.25">
      <c r="AQ16843" s="89">
        <v>10000916</v>
      </c>
      <c r="AR16843" s="90" t="str">
        <f t="shared" si="271"/>
        <v>O</v>
      </c>
      <c r="AS16843" t="s">
        <v>16601</v>
      </c>
    </row>
    <row r="16844" spans="43:45" x14ac:dyDescent="0.25">
      <c r="AQ16844" s="89">
        <v>10000922</v>
      </c>
      <c r="AR16844" s="90" t="str">
        <f t="shared" si="271"/>
        <v>O</v>
      </c>
      <c r="AS16844" t="s">
        <v>16602</v>
      </c>
    </row>
    <row r="16845" spans="43:45" x14ac:dyDescent="0.25">
      <c r="AQ16845" s="89">
        <v>10003825</v>
      </c>
      <c r="AR16845" s="90" t="str">
        <f t="shared" si="271"/>
        <v>O</v>
      </c>
      <c r="AS16845" t="s">
        <v>16603</v>
      </c>
    </row>
    <row r="16846" spans="43:45" x14ac:dyDescent="0.25">
      <c r="AQ16846" s="89">
        <v>10003830</v>
      </c>
      <c r="AR16846" s="90" t="str">
        <f t="shared" si="271"/>
        <v>O</v>
      </c>
      <c r="AS16846" t="s">
        <v>16604</v>
      </c>
    </row>
    <row r="16847" spans="43:45" x14ac:dyDescent="0.25">
      <c r="AQ16847" s="89">
        <v>10003841</v>
      </c>
      <c r="AR16847" s="90" t="str">
        <f t="shared" si="271"/>
        <v>O</v>
      </c>
      <c r="AS16847" t="s">
        <v>16605</v>
      </c>
    </row>
    <row r="16848" spans="43:45" x14ac:dyDescent="0.25">
      <c r="AQ16848" s="89">
        <v>10003868</v>
      </c>
      <c r="AR16848" s="90" t="str">
        <f t="shared" si="271"/>
        <v>O</v>
      </c>
      <c r="AS16848" t="s">
        <v>16606</v>
      </c>
    </row>
    <row r="16849" spans="43:45" x14ac:dyDescent="0.25">
      <c r="AQ16849" s="89">
        <v>10003881</v>
      </c>
      <c r="AR16849" s="90" t="str">
        <f t="shared" si="271"/>
        <v>O</v>
      </c>
      <c r="AS16849" t="s">
        <v>16607</v>
      </c>
    </row>
    <row r="16850" spans="43:45" x14ac:dyDescent="0.25">
      <c r="AQ16850" s="89">
        <v>10003884</v>
      </c>
      <c r="AR16850" s="90" t="str">
        <f t="shared" si="271"/>
        <v>O</v>
      </c>
      <c r="AS16850" t="s">
        <v>16608</v>
      </c>
    </row>
    <row r="16851" spans="43:45" x14ac:dyDescent="0.25">
      <c r="AQ16851" s="89">
        <v>10002781</v>
      </c>
      <c r="AR16851" s="90" t="str">
        <f t="shared" si="271"/>
        <v>O</v>
      </c>
      <c r="AS16851" t="s">
        <v>16609</v>
      </c>
    </row>
    <row r="16852" spans="43:45" x14ac:dyDescent="0.25">
      <c r="AQ16852" s="89">
        <v>10002796</v>
      </c>
      <c r="AR16852" s="90" t="str">
        <f t="shared" si="271"/>
        <v>O</v>
      </c>
      <c r="AS16852" t="s">
        <v>16610</v>
      </c>
    </row>
    <row r="16853" spans="43:45" x14ac:dyDescent="0.25">
      <c r="AQ16853" s="89">
        <v>10002799</v>
      </c>
      <c r="AR16853" s="90" t="str">
        <f t="shared" si="271"/>
        <v>O</v>
      </c>
      <c r="AS16853" t="s">
        <v>16611</v>
      </c>
    </row>
    <row r="16854" spans="43:45" x14ac:dyDescent="0.25">
      <c r="AQ16854" s="89">
        <v>10002802</v>
      </c>
      <c r="AR16854" s="90" t="str">
        <f t="shared" si="271"/>
        <v>O</v>
      </c>
      <c r="AS16854" t="s">
        <v>16612</v>
      </c>
    </row>
    <row r="16855" spans="43:45" x14ac:dyDescent="0.25">
      <c r="AQ16855" s="89">
        <v>10002805</v>
      </c>
      <c r="AR16855" s="90" t="str">
        <f t="shared" si="271"/>
        <v>O</v>
      </c>
      <c r="AS16855" t="s">
        <v>16613</v>
      </c>
    </row>
    <row r="16856" spans="43:45" x14ac:dyDescent="0.25">
      <c r="AQ16856" s="89">
        <v>10002808</v>
      </c>
      <c r="AR16856" s="90" t="str">
        <f t="shared" si="271"/>
        <v>O</v>
      </c>
      <c r="AS16856" t="s">
        <v>16614</v>
      </c>
    </row>
    <row r="16857" spans="43:45" x14ac:dyDescent="0.25">
      <c r="AQ16857" s="89">
        <v>10003744</v>
      </c>
      <c r="AR16857" s="90" t="str">
        <f t="shared" si="271"/>
        <v>O</v>
      </c>
      <c r="AS16857" t="s">
        <v>16615</v>
      </c>
    </row>
    <row r="16858" spans="43:45" x14ac:dyDescent="0.25">
      <c r="AQ16858" s="89">
        <v>10003783</v>
      </c>
      <c r="AR16858" s="90" t="str">
        <f t="shared" si="271"/>
        <v>O</v>
      </c>
      <c r="AS16858" t="s">
        <v>16616</v>
      </c>
    </row>
    <row r="16859" spans="43:45" x14ac:dyDescent="0.25">
      <c r="AQ16859" s="89">
        <v>10003798</v>
      </c>
      <c r="AR16859" s="90" t="str">
        <f t="shared" si="271"/>
        <v>O</v>
      </c>
      <c r="AS16859" t="s">
        <v>16617</v>
      </c>
    </row>
    <row r="16860" spans="43:45" x14ac:dyDescent="0.25">
      <c r="AQ16860" s="89">
        <v>10003803</v>
      </c>
      <c r="AR16860" s="90" t="str">
        <f t="shared" si="271"/>
        <v>O</v>
      </c>
      <c r="AS16860" t="s">
        <v>16618</v>
      </c>
    </row>
    <row r="16861" spans="43:45" x14ac:dyDescent="0.25">
      <c r="AQ16861" s="89">
        <v>10001037</v>
      </c>
      <c r="AR16861" s="90" t="str">
        <f t="shared" si="271"/>
        <v>O</v>
      </c>
      <c r="AS16861" t="s">
        <v>16619</v>
      </c>
    </row>
    <row r="16862" spans="43:45" x14ac:dyDescent="0.25">
      <c r="AQ16862" s="89">
        <v>10001061</v>
      </c>
      <c r="AR16862" s="90" t="str">
        <f t="shared" si="271"/>
        <v>O</v>
      </c>
      <c r="AS16862" t="s">
        <v>16620</v>
      </c>
    </row>
    <row r="16863" spans="43:45" x14ac:dyDescent="0.25">
      <c r="AQ16863" s="89">
        <v>10003965</v>
      </c>
      <c r="AR16863" s="90" t="str">
        <f t="shared" si="271"/>
        <v>O</v>
      </c>
      <c r="AS16863" t="s">
        <v>16621</v>
      </c>
    </row>
    <row r="16864" spans="43:45" x14ac:dyDescent="0.25">
      <c r="AQ16864" s="89">
        <v>10003974</v>
      </c>
      <c r="AR16864" s="90" t="str">
        <f t="shared" si="271"/>
        <v>O</v>
      </c>
      <c r="AS16864" t="s">
        <v>16622</v>
      </c>
    </row>
    <row r="16865" spans="43:45" x14ac:dyDescent="0.25">
      <c r="AQ16865" s="89">
        <v>10004009</v>
      </c>
      <c r="AR16865" s="90" t="str">
        <f t="shared" si="271"/>
        <v>O</v>
      </c>
      <c r="AS16865" t="s">
        <v>16623</v>
      </c>
    </row>
    <row r="16866" spans="43:45" x14ac:dyDescent="0.25">
      <c r="AQ16866" s="89">
        <v>10004035</v>
      </c>
      <c r="AR16866" s="90" t="str">
        <f t="shared" si="271"/>
        <v>O</v>
      </c>
      <c r="AS16866" t="s">
        <v>16624</v>
      </c>
    </row>
    <row r="16867" spans="43:45" x14ac:dyDescent="0.25">
      <c r="AQ16867" s="89">
        <v>10004052</v>
      </c>
      <c r="AR16867" s="90" t="str">
        <f t="shared" si="271"/>
        <v>O</v>
      </c>
      <c r="AS16867" t="s">
        <v>16625</v>
      </c>
    </row>
    <row r="16868" spans="43:45" x14ac:dyDescent="0.25">
      <c r="AQ16868" s="89">
        <v>10004069</v>
      </c>
      <c r="AR16868" s="90" t="str">
        <f t="shared" si="271"/>
        <v>O</v>
      </c>
      <c r="AS16868" t="s">
        <v>16626</v>
      </c>
    </row>
    <row r="16869" spans="43:45" x14ac:dyDescent="0.25">
      <c r="AQ16869" s="89">
        <v>10004073</v>
      </c>
      <c r="AR16869" s="90" t="str">
        <f t="shared" si="271"/>
        <v>O</v>
      </c>
      <c r="AS16869" t="s">
        <v>16627</v>
      </c>
    </row>
    <row r="16870" spans="43:45" x14ac:dyDescent="0.25">
      <c r="AQ16870" s="89">
        <v>10004078</v>
      </c>
      <c r="AR16870" s="90" t="str">
        <f t="shared" si="271"/>
        <v>O</v>
      </c>
      <c r="AS16870" t="s">
        <v>16628</v>
      </c>
    </row>
    <row r="16871" spans="43:45" x14ac:dyDescent="0.25">
      <c r="AQ16871" s="89">
        <v>10004081</v>
      </c>
      <c r="AR16871" s="90" t="str">
        <f t="shared" si="271"/>
        <v>O</v>
      </c>
      <c r="AS16871" t="s">
        <v>16629</v>
      </c>
    </row>
    <row r="16872" spans="43:45" x14ac:dyDescent="0.25">
      <c r="AQ16872" s="89">
        <v>10004086</v>
      </c>
      <c r="AR16872" s="90" t="str">
        <f t="shared" si="271"/>
        <v>O</v>
      </c>
      <c r="AS16872" t="s">
        <v>16630</v>
      </c>
    </row>
    <row r="16873" spans="43:45" x14ac:dyDescent="0.25">
      <c r="AQ16873" s="89">
        <v>10004134</v>
      </c>
      <c r="AR16873" s="90" t="str">
        <f t="shared" si="271"/>
        <v>O</v>
      </c>
      <c r="AS16873" t="s">
        <v>16631</v>
      </c>
    </row>
    <row r="16874" spans="43:45" x14ac:dyDescent="0.25">
      <c r="AQ16874" s="89">
        <v>10004144</v>
      </c>
      <c r="AR16874" s="90" t="str">
        <f t="shared" si="271"/>
        <v>O</v>
      </c>
      <c r="AS16874" t="s">
        <v>16632</v>
      </c>
    </row>
    <row r="16875" spans="43:45" x14ac:dyDescent="0.25">
      <c r="AQ16875" s="89">
        <v>10004188</v>
      </c>
      <c r="AR16875" s="90" t="str">
        <f t="shared" si="271"/>
        <v>O</v>
      </c>
      <c r="AS16875" t="s">
        <v>16633</v>
      </c>
    </row>
    <row r="16876" spans="43:45" x14ac:dyDescent="0.25">
      <c r="AQ16876" s="89">
        <v>10004221</v>
      </c>
      <c r="AR16876" s="90" t="str">
        <f t="shared" si="271"/>
        <v>O</v>
      </c>
      <c r="AS16876" t="s">
        <v>16634</v>
      </c>
    </row>
    <row r="16877" spans="43:45" x14ac:dyDescent="0.25">
      <c r="AQ16877" s="89">
        <v>10004246</v>
      </c>
      <c r="AR16877" s="90" t="str">
        <f t="shared" si="271"/>
        <v>O</v>
      </c>
      <c r="AS16877" t="s">
        <v>16635</v>
      </c>
    </row>
    <row r="16878" spans="43:45" x14ac:dyDescent="0.25">
      <c r="AQ16878" s="89">
        <v>10004280</v>
      </c>
      <c r="AR16878" s="90" t="str">
        <f t="shared" si="271"/>
        <v>O</v>
      </c>
      <c r="AS16878" t="s">
        <v>16636</v>
      </c>
    </row>
    <row r="16879" spans="43:45" x14ac:dyDescent="0.25">
      <c r="AQ16879" s="89">
        <v>10004340</v>
      </c>
      <c r="AR16879" s="90" t="str">
        <f t="shared" si="271"/>
        <v>O</v>
      </c>
      <c r="AS16879" t="s">
        <v>16637</v>
      </c>
    </row>
    <row r="16880" spans="43:45" x14ac:dyDescent="0.25">
      <c r="AQ16880" s="89">
        <v>10004341</v>
      </c>
      <c r="AR16880" s="90" t="str">
        <f t="shared" si="271"/>
        <v>O</v>
      </c>
      <c r="AS16880" t="s">
        <v>16638</v>
      </c>
    </row>
    <row r="16881" spans="43:45" x14ac:dyDescent="0.25">
      <c r="AQ16881" s="89">
        <v>10004353</v>
      </c>
      <c r="AR16881" s="90" t="str">
        <f t="shared" si="271"/>
        <v>O</v>
      </c>
      <c r="AS16881" t="s">
        <v>16639</v>
      </c>
    </row>
    <row r="16882" spans="43:45" x14ac:dyDescent="0.25">
      <c r="AQ16882" s="89">
        <v>10004365</v>
      </c>
      <c r="AR16882" s="90" t="str">
        <f t="shared" si="271"/>
        <v>O</v>
      </c>
      <c r="AS16882" t="s">
        <v>16640</v>
      </c>
    </row>
    <row r="16883" spans="43:45" x14ac:dyDescent="0.25">
      <c r="AQ16883" s="89">
        <v>10004370</v>
      </c>
      <c r="AR16883" s="90" t="str">
        <f t="shared" si="271"/>
        <v>O</v>
      </c>
      <c r="AS16883" t="s">
        <v>16641</v>
      </c>
    </row>
    <row r="16884" spans="43:45" x14ac:dyDescent="0.25">
      <c r="AQ16884" s="89">
        <v>10004376</v>
      </c>
      <c r="AR16884" s="90" t="str">
        <f t="shared" si="271"/>
        <v>O</v>
      </c>
      <c r="AS16884" t="s">
        <v>16642</v>
      </c>
    </row>
    <row r="16885" spans="43:45" x14ac:dyDescent="0.25">
      <c r="AQ16885" s="89">
        <v>10004382</v>
      </c>
      <c r="AR16885" s="90" t="str">
        <f t="shared" si="271"/>
        <v>O</v>
      </c>
      <c r="AS16885" t="s">
        <v>16643</v>
      </c>
    </row>
    <row r="16886" spans="43:45" x14ac:dyDescent="0.25">
      <c r="AQ16886" s="89">
        <v>10004583</v>
      </c>
      <c r="AR16886" s="90" t="str">
        <f t="shared" si="271"/>
        <v>O</v>
      </c>
      <c r="AS16886" t="s">
        <v>16644</v>
      </c>
    </row>
    <row r="16887" spans="43:45" x14ac:dyDescent="0.25">
      <c r="AQ16887" s="89">
        <v>10004584</v>
      </c>
      <c r="AR16887" s="90" t="str">
        <f t="shared" si="271"/>
        <v>O</v>
      </c>
      <c r="AS16887" t="s">
        <v>16645</v>
      </c>
    </row>
    <row r="16888" spans="43:45" x14ac:dyDescent="0.25">
      <c r="AQ16888" s="89">
        <v>10004589</v>
      </c>
      <c r="AR16888" s="90" t="str">
        <f t="shared" si="271"/>
        <v>O</v>
      </c>
      <c r="AS16888" t="s">
        <v>16646</v>
      </c>
    </row>
    <row r="16889" spans="43:45" x14ac:dyDescent="0.25">
      <c r="AQ16889" s="89">
        <v>10004607</v>
      </c>
      <c r="AR16889" s="90" t="str">
        <f t="shared" si="271"/>
        <v>O</v>
      </c>
      <c r="AS16889" t="s">
        <v>16647</v>
      </c>
    </row>
    <row r="16890" spans="43:45" x14ac:dyDescent="0.25">
      <c r="AQ16890" s="89">
        <v>10004632</v>
      </c>
      <c r="AR16890" s="90" t="str">
        <f t="shared" si="271"/>
        <v>O</v>
      </c>
      <c r="AS16890" t="s">
        <v>16648</v>
      </c>
    </row>
    <row r="16891" spans="43:45" x14ac:dyDescent="0.25">
      <c r="AQ16891" s="89">
        <v>10004633</v>
      </c>
      <c r="AR16891" s="90" t="str">
        <f t="shared" si="271"/>
        <v>O</v>
      </c>
      <c r="AS16891" t="s">
        <v>16649</v>
      </c>
    </row>
    <row r="16892" spans="43:45" x14ac:dyDescent="0.25">
      <c r="AQ16892" s="89">
        <v>10004442</v>
      </c>
      <c r="AR16892" s="90" t="str">
        <f t="shared" si="271"/>
        <v>O</v>
      </c>
      <c r="AS16892" t="s">
        <v>16650</v>
      </c>
    </row>
    <row r="16893" spans="43:45" x14ac:dyDescent="0.25">
      <c r="AQ16893" s="89">
        <v>10004484</v>
      </c>
      <c r="AR16893" s="90" t="str">
        <f t="shared" si="271"/>
        <v>O</v>
      </c>
      <c r="AS16893" t="s">
        <v>16651</v>
      </c>
    </row>
    <row r="16894" spans="43:45" x14ac:dyDescent="0.25">
      <c r="AQ16894" s="89">
        <v>10004499</v>
      </c>
      <c r="AR16894" s="90" t="str">
        <f t="shared" si="271"/>
        <v>O</v>
      </c>
      <c r="AS16894" t="s">
        <v>16652</v>
      </c>
    </row>
    <row r="16895" spans="43:45" x14ac:dyDescent="0.25">
      <c r="AQ16895" s="89">
        <v>10004561</v>
      </c>
      <c r="AR16895" s="90" t="str">
        <f t="shared" si="271"/>
        <v>O</v>
      </c>
      <c r="AS16895" t="s">
        <v>16653</v>
      </c>
    </row>
    <row r="16896" spans="43:45" x14ac:dyDescent="0.25">
      <c r="AQ16896" s="89">
        <v>10000022</v>
      </c>
      <c r="AR16896" s="90" t="str">
        <f t="shared" si="271"/>
        <v>O</v>
      </c>
      <c r="AS16896" t="s">
        <v>16654</v>
      </c>
    </row>
    <row r="16897" spans="43:45" x14ac:dyDescent="0.25">
      <c r="AQ16897" s="89">
        <v>10000033</v>
      </c>
      <c r="AR16897" s="90" t="str">
        <f t="shared" si="271"/>
        <v>O</v>
      </c>
      <c r="AS16897" t="s">
        <v>16655</v>
      </c>
    </row>
    <row r="16898" spans="43:45" x14ac:dyDescent="0.25">
      <c r="AQ16898" s="89">
        <v>10000048</v>
      </c>
      <c r="AR16898" s="90" t="str">
        <f t="shared" si="271"/>
        <v>O</v>
      </c>
      <c r="AS16898" t="s">
        <v>16656</v>
      </c>
    </row>
    <row r="16899" spans="43:45" x14ac:dyDescent="0.25">
      <c r="AQ16899" s="89">
        <v>10000060</v>
      </c>
      <c r="AR16899" s="90" t="str">
        <f t="shared" si="271"/>
        <v>O</v>
      </c>
      <c r="AS16899" t="s">
        <v>16657</v>
      </c>
    </row>
    <row r="16900" spans="43:45" x14ac:dyDescent="0.25">
      <c r="AQ16900" s="89">
        <v>10000061</v>
      </c>
      <c r="AR16900" s="90" t="str">
        <f t="shared" si="271"/>
        <v>O</v>
      </c>
      <c r="AS16900" t="s">
        <v>16658</v>
      </c>
    </row>
    <row r="16901" spans="43:45" x14ac:dyDescent="0.25">
      <c r="AQ16901" s="89">
        <v>10000063</v>
      </c>
      <c r="AR16901" s="90" t="str">
        <f t="shared" si="271"/>
        <v>O</v>
      </c>
      <c r="AS16901" t="s">
        <v>16659</v>
      </c>
    </row>
    <row r="16902" spans="43:45" x14ac:dyDescent="0.25">
      <c r="AQ16902" s="89">
        <v>10000066</v>
      </c>
      <c r="AR16902" s="90" t="str">
        <f t="shared" si="271"/>
        <v>O</v>
      </c>
      <c r="AS16902" t="s">
        <v>16660</v>
      </c>
    </row>
    <row r="16903" spans="43:45" x14ac:dyDescent="0.25">
      <c r="AQ16903" s="89">
        <v>10001079</v>
      </c>
      <c r="AR16903" s="90" t="str">
        <f t="shared" si="271"/>
        <v>O</v>
      </c>
      <c r="AS16903" t="s">
        <v>16661</v>
      </c>
    </row>
    <row r="16904" spans="43:45" x14ac:dyDescent="0.25">
      <c r="AQ16904" s="89">
        <v>10001082</v>
      </c>
      <c r="AR16904" s="90" t="str">
        <f t="shared" si="271"/>
        <v>O</v>
      </c>
      <c r="AS16904" t="s">
        <v>16662</v>
      </c>
    </row>
    <row r="16905" spans="43:45" x14ac:dyDescent="0.25">
      <c r="AQ16905" s="89">
        <v>10001103</v>
      </c>
      <c r="AR16905" s="90" t="str">
        <f t="shared" ref="AR16905:AR16968" si="272">IF(ISNA(VLOOKUP(AQ16905,$BP$18:$BQ$356,2,FALSE))=TRUE,"O",VLOOKUP(AQ16905,$BP$18:$BQ$356,2,FALSE))</f>
        <v>O</v>
      </c>
      <c r="AS16905" t="s">
        <v>16663</v>
      </c>
    </row>
    <row r="16906" spans="43:45" x14ac:dyDescent="0.25">
      <c r="AQ16906" s="89">
        <v>10001149</v>
      </c>
      <c r="AR16906" s="90" t="str">
        <f t="shared" si="272"/>
        <v>O</v>
      </c>
      <c r="AS16906" t="s">
        <v>16664</v>
      </c>
    </row>
    <row r="16907" spans="43:45" x14ac:dyDescent="0.25">
      <c r="AQ16907" s="89">
        <v>10001152</v>
      </c>
      <c r="AR16907" s="90" t="str">
        <f t="shared" si="272"/>
        <v>O</v>
      </c>
      <c r="AS16907" t="s">
        <v>16665</v>
      </c>
    </row>
    <row r="16908" spans="43:45" x14ac:dyDescent="0.25">
      <c r="AQ16908" s="89">
        <v>10001153</v>
      </c>
      <c r="AR16908" s="90" t="str">
        <f t="shared" si="272"/>
        <v>O</v>
      </c>
      <c r="AS16908" t="s">
        <v>16666</v>
      </c>
    </row>
    <row r="16909" spans="43:45" x14ac:dyDescent="0.25">
      <c r="AQ16909" s="89">
        <v>10001934</v>
      </c>
      <c r="AR16909" s="90" t="str">
        <f t="shared" si="272"/>
        <v>O</v>
      </c>
      <c r="AS16909" t="s">
        <v>16667</v>
      </c>
    </row>
    <row r="16910" spans="43:45" x14ac:dyDescent="0.25">
      <c r="AQ16910" s="89">
        <v>10001947</v>
      </c>
      <c r="AR16910" s="90" t="str">
        <f t="shared" si="272"/>
        <v>O</v>
      </c>
      <c r="AS16910" t="s">
        <v>16668</v>
      </c>
    </row>
    <row r="16911" spans="43:45" x14ac:dyDescent="0.25">
      <c r="AQ16911" s="89">
        <v>10001987</v>
      </c>
      <c r="AR16911" s="90" t="str">
        <f t="shared" si="272"/>
        <v>O</v>
      </c>
      <c r="AS16911" t="s">
        <v>16669</v>
      </c>
    </row>
    <row r="16912" spans="43:45" x14ac:dyDescent="0.25">
      <c r="AQ16912" s="89">
        <v>10001994</v>
      </c>
      <c r="AR16912" s="90" t="str">
        <f t="shared" si="272"/>
        <v>O</v>
      </c>
      <c r="AS16912" t="s">
        <v>16670</v>
      </c>
    </row>
    <row r="16913" spans="43:45" x14ac:dyDescent="0.25">
      <c r="AQ16913" s="89">
        <v>10002004</v>
      </c>
      <c r="AR16913" s="90" t="str">
        <f t="shared" si="272"/>
        <v>O</v>
      </c>
      <c r="AS16913" t="s">
        <v>16671</v>
      </c>
    </row>
    <row r="16914" spans="43:45" x14ac:dyDescent="0.25">
      <c r="AQ16914" s="89">
        <v>10002005</v>
      </c>
      <c r="AR16914" s="90" t="str">
        <f t="shared" si="272"/>
        <v>O</v>
      </c>
      <c r="AS16914" t="s">
        <v>16672</v>
      </c>
    </row>
    <row r="16915" spans="43:45" x14ac:dyDescent="0.25">
      <c r="AQ16915" s="89">
        <v>10002863</v>
      </c>
      <c r="AR16915" s="90" t="str">
        <f t="shared" si="272"/>
        <v>O</v>
      </c>
      <c r="AS16915" t="s">
        <v>16673</v>
      </c>
    </row>
    <row r="16916" spans="43:45" x14ac:dyDescent="0.25">
      <c r="AQ16916" s="89">
        <v>10002868</v>
      </c>
      <c r="AR16916" s="90" t="str">
        <f t="shared" si="272"/>
        <v>O</v>
      </c>
      <c r="AS16916" t="s">
        <v>16674</v>
      </c>
    </row>
    <row r="16917" spans="43:45" x14ac:dyDescent="0.25">
      <c r="AQ16917" s="89">
        <v>10002872</v>
      </c>
      <c r="AR16917" s="90" t="str">
        <f t="shared" si="272"/>
        <v>O</v>
      </c>
      <c r="AS16917" t="s">
        <v>16675</v>
      </c>
    </row>
    <row r="16918" spans="43:45" x14ac:dyDescent="0.25">
      <c r="AQ16918" s="89">
        <v>10002873</v>
      </c>
      <c r="AR16918" s="90" t="str">
        <f t="shared" si="272"/>
        <v>O</v>
      </c>
      <c r="AS16918" t="s">
        <v>16676</v>
      </c>
    </row>
    <row r="16919" spans="43:45" x14ac:dyDescent="0.25">
      <c r="AQ16919" s="89">
        <v>10002877</v>
      </c>
      <c r="AR16919" s="90" t="str">
        <f t="shared" si="272"/>
        <v>O</v>
      </c>
      <c r="AS16919" t="s">
        <v>16677</v>
      </c>
    </row>
    <row r="16920" spans="43:45" x14ac:dyDescent="0.25">
      <c r="AQ16920" s="89">
        <v>10002906</v>
      </c>
      <c r="AR16920" s="90" t="str">
        <f t="shared" si="272"/>
        <v>O</v>
      </c>
      <c r="AS16920" t="s">
        <v>16678</v>
      </c>
    </row>
    <row r="16921" spans="43:45" x14ac:dyDescent="0.25">
      <c r="AQ16921" s="89">
        <v>10002924</v>
      </c>
      <c r="AR16921" s="90" t="str">
        <f t="shared" si="272"/>
        <v>O</v>
      </c>
      <c r="AS16921" t="s">
        <v>16679</v>
      </c>
    </row>
    <row r="16922" spans="43:45" x14ac:dyDescent="0.25">
      <c r="AQ16922" s="89">
        <v>10002934</v>
      </c>
      <c r="AR16922" s="90" t="str">
        <f t="shared" si="272"/>
        <v>O</v>
      </c>
      <c r="AS16922" t="s">
        <v>16680</v>
      </c>
    </row>
    <row r="16923" spans="43:45" x14ac:dyDescent="0.25">
      <c r="AQ16923" s="89">
        <v>10000073</v>
      </c>
      <c r="AR16923" s="90" t="str">
        <f t="shared" si="272"/>
        <v>O</v>
      </c>
      <c r="AS16923" t="s">
        <v>16681</v>
      </c>
    </row>
    <row r="16924" spans="43:45" x14ac:dyDescent="0.25">
      <c r="AQ16924" s="89">
        <v>10000093</v>
      </c>
      <c r="AR16924" s="90" t="str">
        <f t="shared" si="272"/>
        <v>O</v>
      </c>
      <c r="AS16924" t="s">
        <v>16682</v>
      </c>
    </row>
    <row r="16925" spans="43:45" x14ac:dyDescent="0.25">
      <c r="AQ16925" s="89">
        <v>10000105</v>
      </c>
      <c r="AR16925" s="90" t="str">
        <f t="shared" si="272"/>
        <v>O</v>
      </c>
      <c r="AS16925" t="s">
        <v>16683</v>
      </c>
    </row>
    <row r="16926" spans="43:45" x14ac:dyDescent="0.25">
      <c r="AQ16926" s="89">
        <v>10001159</v>
      </c>
      <c r="AR16926" s="90" t="str">
        <f t="shared" si="272"/>
        <v>O</v>
      </c>
      <c r="AS16926" t="s">
        <v>16684</v>
      </c>
    </row>
    <row r="16927" spans="43:45" x14ac:dyDescent="0.25">
      <c r="AQ16927" s="89">
        <v>10001163</v>
      </c>
      <c r="AR16927" s="90" t="str">
        <f t="shared" si="272"/>
        <v>O</v>
      </c>
      <c r="AS16927" t="s">
        <v>16685</v>
      </c>
    </row>
    <row r="16928" spans="43:45" x14ac:dyDescent="0.25">
      <c r="AQ16928" s="89">
        <v>10001186</v>
      </c>
      <c r="AR16928" s="90" t="str">
        <f t="shared" si="272"/>
        <v>O</v>
      </c>
      <c r="AS16928" t="s">
        <v>16686</v>
      </c>
    </row>
    <row r="16929" spans="43:45" x14ac:dyDescent="0.25">
      <c r="AQ16929" s="89">
        <v>10001189</v>
      </c>
      <c r="AR16929" s="90" t="str">
        <f t="shared" si="272"/>
        <v>O</v>
      </c>
      <c r="AS16929" t="s">
        <v>16687</v>
      </c>
    </row>
    <row r="16930" spans="43:45" x14ac:dyDescent="0.25">
      <c r="AQ16930" s="89">
        <v>10001192</v>
      </c>
      <c r="AR16930" s="90" t="str">
        <f t="shared" si="272"/>
        <v>O</v>
      </c>
      <c r="AS16930" t="s">
        <v>16688</v>
      </c>
    </row>
    <row r="16931" spans="43:45" x14ac:dyDescent="0.25">
      <c r="AQ16931" s="89">
        <v>10001204</v>
      </c>
      <c r="AR16931" s="90" t="str">
        <f t="shared" si="272"/>
        <v>O</v>
      </c>
      <c r="AS16931" t="s">
        <v>16689</v>
      </c>
    </row>
    <row r="16932" spans="43:45" x14ac:dyDescent="0.25">
      <c r="AQ16932" s="89">
        <v>10001210</v>
      </c>
      <c r="AR16932" s="90" t="str">
        <f t="shared" si="272"/>
        <v>O</v>
      </c>
      <c r="AS16932" t="s">
        <v>16690</v>
      </c>
    </row>
    <row r="16933" spans="43:45" x14ac:dyDescent="0.25">
      <c r="AQ16933" s="89">
        <v>10002013</v>
      </c>
      <c r="AR16933" s="90" t="str">
        <f t="shared" si="272"/>
        <v>O</v>
      </c>
      <c r="AS16933" t="s">
        <v>16691</v>
      </c>
    </row>
    <row r="16934" spans="43:45" x14ac:dyDescent="0.25">
      <c r="AQ16934" s="89">
        <v>10002029</v>
      </c>
      <c r="AR16934" s="90" t="str">
        <f t="shared" si="272"/>
        <v>O</v>
      </c>
      <c r="AS16934" t="s">
        <v>16692</v>
      </c>
    </row>
    <row r="16935" spans="43:45" x14ac:dyDescent="0.25">
      <c r="AQ16935" s="89">
        <v>10002034</v>
      </c>
      <c r="AR16935" s="90" t="str">
        <f t="shared" si="272"/>
        <v>O</v>
      </c>
      <c r="AS16935" t="s">
        <v>16693</v>
      </c>
    </row>
    <row r="16936" spans="43:45" x14ac:dyDescent="0.25">
      <c r="AQ16936" s="89">
        <v>10002938</v>
      </c>
      <c r="AR16936" s="90" t="str">
        <f t="shared" si="272"/>
        <v>O</v>
      </c>
      <c r="AS16936" t="s">
        <v>16694</v>
      </c>
    </row>
    <row r="16937" spans="43:45" x14ac:dyDescent="0.25">
      <c r="AQ16937" s="89">
        <v>10002966</v>
      </c>
      <c r="AR16937" s="90" t="str">
        <f t="shared" si="272"/>
        <v>O</v>
      </c>
      <c r="AS16937" t="s">
        <v>16695</v>
      </c>
    </row>
    <row r="16938" spans="43:45" x14ac:dyDescent="0.25">
      <c r="AQ16938" s="89">
        <v>10003001</v>
      </c>
      <c r="AR16938" s="90" t="str">
        <f t="shared" si="272"/>
        <v>O</v>
      </c>
      <c r="AS16938" t="s">
        <v>16696</v>
      </c>
    </row>
    <row r="16939" spans="43:45" x14ac:dyDescent="0.25">
      <c r="AQ16939" s="89">
        <v>10013531</v>
      </c>
      <c r="AR16939" s="90" t="str">
        <f t="shared" si="272"/>
        <v>O</v>
      </c>
      <c r="AS16939" t="s">
        <v>16697</v>
      </c>
    </row>
    <row r="16940" spans="43:45" x14ac:dyDescent="0.25">
      <c r="AQ16940" s="89">
        <v>10000147</v>
      </c>
      <c r="AR16940" s="90" t="str">
        <f t="shared" si="272"/>
        <v>O</v>
      </c>
      <c r="AS16940" t="s">
        <v>16698</v>
      </c>
    </row>
    <row r="16941" spans="43:45" x14ac:dyDescent="0.25">
      <c r="AQ16941" s="89">
        <v>10000168</v>
      </c>
      <c r="AR16941" s="90" t="str">
        <f t="shared" si="272"/>
        <v>O</v>
      </c>
      <c r="AS16941" t="s">
        <v>16699</v>
      </c>
    </row>
    <row r="16942" spans="43:45" x14ac:dyDescent="0.25">
      <c r="AQ16942" s="89">
        <v>10000173</v>
      </c>
      <c r="AR16942" s="90" t="str">
        <f t="shared" si="272"/>
        <v>O</v>
      </c>
      <c r="AS16942" t="s">
        <v>16700</v>
      </c>
    </row>
    <row r="16943" spans="43:45" x14ac:dyDescent="0.25">
      <c r="AQ16943" s="89">
        <v>10000183</v>
      </c>
      <c r="AR16943" s="90" t="str">
        <f t="shared" si="272"/>
        <v>O</v>
      </c>
      <c r="AS16943" t="s">
        <v>16701</v>
      </c>
    </row>
    <row r="16944" spans="43:45" x14ac:dyDescent="0.25">
      <c r="AQ16944" s="89">
        <v>10000191</v>
      </c>
      <c r="AR16944" s="90" t="str">
        <f t="shared" si="272"/>
        <v>O</v>
      </c>
      <c r="AS16944" t="s">
        <v>16702</v>
      </c>
    </row>
    <row r="16945" spans="43:45" x14ac:dyDescent="0.25">
      <c r="AQ16945" s="89">
        <v>10000207</v>
      </c>
      <c r="AR16945" s="90" t="str">
        <f t="shared" si="272"/>
        <v>O</v>
      </c>
      <c r="AS16945" t="s">
        <v>16703</v>
      </c>
    </row>
    <row r="16946" spans="43:45" x14ac:dyDescent="0.25">
      <c r="AQ16946" s="89">
        <v>10001239</v>
      </c>
      <c r="AR16946" s="90" t="str">
        <f t="shared" si="272"/>
        <v>O</v>
      </c>
      <c r="AS16946" t="s">
        <v>16704</v>
      </c>
    </row>
    <row r="16947" spans="43:45" x14ac:dyDescent="0.25">
      <c r="AQ16947" s="89">
        <v>10001260</v>
      </c>
      <c r="AR16947" s="90" t="str">
        <f t="shared" si="272"/>
        <v>O</v>
      </c>
      <c r="AS16947" t="s">
        <v>16705</v>
      </c>
    </row>
    <row r="16948" spans="43:45" x14ac:dyDescent="0.25">
      <c r="AQ16948" s="89">
        <v>10001273</v>
      </c>
      <c r="AR16948" s="90" t="str">
        <f t="shared" si="272"/>
        <v>O</v>
      </c>
      <c r="AS16948" t="s">
        <v>16706</v>
      </c>
    </row>
    <row r="16949" spans="43:45" x14ac:dyDescent="0.25">
      <c r="AQ16949" s="89">
        <v>10001285</v>
      </c>
      <c r="AR16949" s="90" t="str">
        <f t="shared" si="272"/>
        <v>O</v>
      </c>
      <c r="AS16949" t="s">
        <v>16707</v>
      </c>
    </row>
    <row r="16950" spans="43:45" x14ac:dyDescent="0.25">
      <c r="AQ16950" s="89">
        <v>10001286</v>
      </c>
      <c r="AR16950" s="90" t="str">
        <f t="shared" si="272"/>
        <v>O</v>
      </c>
      <c r="AS16950" t="s">
        <v>16708</v>
      </c>
    </row>
    <row r="16951" spans="43:45" x14ac:dyDescent="0.25">
      <c r="AQ16951" s="89">
        <v>10001296</v>
      </c>
      <c r="AR16951" s="90" t="str">
        <f t="shared" si="272"/>
        <v>O</v>
      </c>
      <c r="AS16951" t="s">
        <v>16709</v>
      </c>
    </row>
    <row r="16952" spans="43:45" x14ac:dyDescent="0.25">
      <c r="AQ16952" s="89">
        <v>10002090</v>
      </c>
      <c r="AR16952" s="90" t="str">
        <f t="shared" si="272"/>
        <v>O</v>
      </c>
      <c r="AS16952" t="s">
        <v>16710</v>
      </c>
    </row>
    <row r="16953" spans="43:45" x14ac:dyDescent="0.25">
      <c r="AQ16953" s="89">
        <v>10002094</v>
      </c>
      <c r="AR16953" s="90" t="str">
        <f t="shared" si="272"/>
        <v>O</v>
      </c>
      <c r="AS16953" t="s">
        <v>16711</v>
      </c>
    </row>
    <row r="16954" spans="43:45" x14ac:dyDescent="0.25">
      <c r="AQ16954" s="89">
        <v>10002129</v>
      </c>
      <c r="AR16954" s="90" t="str">
        <f t="shared" si="272"/>
        <v>O</v>
      </c>
      <c r="AS16954" t="s">
        <v>16712</v>
      </c>
    </row>
    <row r="16955" spans="43:45" x14ac:dyDescent="0.25">
      <c r="AQ16955" s="89">
        <v>10002130</v>
      </c>
      <c r="AR16955" s="90" t="str">
        <f t="shared" si="272"/>
        <v>O</v>
      </c>
      <c r="AS16955" t="s">
        <v>16713</v>
      </c>
    </row>
    <row r="16956" spans="43:45" x14ac:dyDescent="0.25">
      <c r="AQ16956" s="89">
        <v>10002137</v>
      </c>
      <c r="AR16956" s="90" t="str">
        <f t="shared" si="272"/>
        <v>O</v>
      </c>
      <c r="AS16956" t="s">
        <v>16714</v>
      </c>
    </row>
    <row r="16957" spans="43:45" x14ac:dyDescent="0.25">
      <c r="AQ16957" s="89">
        <v>10002141</v>
      </c>
      <c r="AR16957" s="90" t="str">
        <f t="shared" si="272"/>
        <v>O</v>
      </c>
      <c r="AS16957" t="s">
        <v>16715</v>
      </c>
    </row>
    <row r="16958" spans="43:45" x14ac:dyDescent="0.25">
      <c r="AQ16958" s="89">
        <v>10002143</v>
      </c>
      <c r="AR16958" s="90" t="str">
        <f t="shared" si="272"/>
        <v>O</v>
      </c>
      <c r="AS16958" t="s">
        <v>16716</v>
      </c>
    </row>
    <row r="16959" spans="43:45" x14ac:dyDescent="0.25">
      <c r="AQ16959" s="89">
        <v>10002151</v>
      </c>
      <c r="AR16959" s="90" t="str">
        <f t="shared" si="272"/>
        <v>O</v>
      </c>
      <c r="AS16959" t="s">
        <v>16717</v>
      </c>
    </row>
    <row r="16960" spans="43:45" x14ac:dyDescent="0.25">
      <c r="AQ16960" s="89">
        <v>10003039</v>
      </c>
      <c r="AR16960" s="90" t="str">
        <f t="shared" si="272"/>
        <v>O</v>
      </c>
      <c r="AS16960" t="s">
        <v>16718</v>
      </c>
    </row>
    <row r="16961" spans="43:45" x14ac:dyDescent="0.25">
      <c r="AQ16961" s="89">
        <v>10003051</v>
      </c>
      <c r="AR16961" s="90" t="str">
        <f t="shared" si="272"/>
        <v>O</v>
      </c>
      <c r="AS16961" t="s">
        <v>16719</v>
      </c>
    </row>
    <row r="16962" spans="43:45" x14ac:dyDescent="0.25">
      <c r="AQ16962" s="89">
        <v>10003078</v>
      </c>
      <c r="AR16962" s="90" t="str">
        <f t="shared" si="272"/>
        <v>O</v>
      </c>
      <c r="AS16962" t="s">
        <v>16720</v>
      </c>
    </row>
    <row r="16963" spans="43:45" x14ac:dyDescent="0.25">
      <c r="AQ16963" s="89">
        <v>10000326</v>
      </c>
      <c r="AR16963" s="90" t="str">
        <f t="shared" si="272"/>
        <v>O</v>
      </c>
      <c r="AS16963" t="s">
        <v>16721</v>
      </c>
    </row>
    <row r="16964" spans="43:45" x14ac:dyDescent="0.25">
      <c r="AQ16964" s="89">
        <v>10000352</v>
      </c>
      <c r="AR16964" s="90" t="str">
        <f t="shared" si="272"/>
        <v>O</v>
      </c>
      <c r="AS16964" t="s">
        <v>16722</v>
      </c>
    </row>
    <row r="16965" spans="43:45" x14ac:dyDescent="0.25">
      <c r="AQ16965" s="89">
        <v>10001331</v>
      </c>
      <c r="AR16965" s="90" t="str">
        <f t="shared" si="272"/>
        <v>O</v>
      </c>
      <c r="AS16965" t="s">
        <v>16723</v>
      </c>
    </row>
    <row r="16966" spans="43:45" x14ac:dyDescent="0.25">
      <c r="AQ16966" s="89">
        <v>10001353</v>
      </c>
      <c r="AR16966" s="90" t="str">
        <f t="shared" si="272"/>
        <v>O</v>
      </c>
      <c r="AS16966" t="s">
        <v>16724</v>
      </c>
    </row>
    <row r="16967" spans="43:45" x14ac:dyDescent="0.25">
      <c r="AQ16967" s="89">
        <v>10001369</v>
      </c>
      <c r="AR16967" s="90" t="str">
        <f t="shared" si="272"/>
        <v>O</v>
      </c>
      <c r="AS16967" t="s">
        <v>16725</v>
      </c>
    </row>
    <row r="16968" spans="43:45" x14ac:dyDescent="0.25">
      <c r="AQ16968" s="89">
        <v>10001373</v>
      </c>
      <c r="AR16968" s="90" t="str">
        <f t="shared" si="272"/>
        <v>O</v>
      </c>
      <c r="AS16968" t="s">
        <v>16726</v>
      </c>
    </row>
    <row r="16969" spans="43:45" x14ac:dyDescent="0.25">
      <c r="AQ16969" s="89">
        <v>10002172</v>
      </c>
      <c r="AR16969" s="90" t="str">
        <f t="shared" ref="AR16969:AR17032" si="273">IF(ISNA(VLOOKUP(AQ16969,$BP$18:$BQ$356,2,FALSE))=TRUE,"O",VLOOKUP(AQ16969,$BP$18:$BQ$356,2,FALSE))</f>
        <v>O</v>
      </c>
      <c r="AS16969" t="s">
        <v>16727</v>
      </c>
    </row>
    <row r="16970" spans="43:45" x14ac:dyDescent="0.25">
      <c r="AQ16970" s="89">
        <v>10002241</v>
      </c>
      <c r="AR16970" s="90" t="str">
        <f t="shared" si="273"/>
        <v>O</v>
      </c>
      <c r="AS16970" t="s">
        <v>16728</v>
      </c>
    </row>
    <row r="16971" spans="43:45" x14ac:dyDescent="0.25">
      <c r="AQ16971" s="89">
        <v>10003101</v>
      </c>
      <c r="AR16971" s="90" t="str">
        <f t="shared" si="273"/>
        <v>O</v>
      </c>
      <c r="AS16971" t="s">
        <v>16729</v>
      </c>
    </row>
    <row r="16972" spans="43:45" x14ac:dyDescent="0.25">
      <c r="AQ16972" s="89">
        <v>10003135</v>
      </c>
      <c r="AR16972" s="90" t="str">
        <f t="shared" si="273"/>
        <v>O</v>
      </c>
      <c r="AS16972" t="s">
        <v>16730</v>
      </c>
    </row>
    <row r="16973" spans="43:45" x14ac:dyDescent="0.25">
      <c r="AQ16973" s="89">
        <v>10003146</v>
      </c>
      <c r="AR16973" s="90" t="str">
        <f t="shared" si="273"/>
        <v>O</v>
      </c>
      <c r="AS16973" t="s">
        <v>16731</v>
      </c>
    </row>
    <row r="16974" spans="43:45" x14ac:dyDescent="0.25">
      <c r="AQ16974" s="89">
        <v>10003171</v>
      </c>
      <c r="AR16974" s="90" t="str">
        <f t="shared" si="273"/>
        <v>O</v>
      </c>
      <c r="AS16974" t="s">
        <v>16732</v>
      </c>
    </row>
    <row r="16975" spans="43:45" x14ac:dyDescent="0.25">
      <c r="AQ16975" s="89">
        <v>10000239</v>
      </c>
      <c r="AR16975" s="90" t="str">
        <f t="shared" si="273"/>
        <v>O</v>
      </c>
      <c r="AS16975" t="s">
        <v>16733</v>
      </c>
    </row>
    <row r="16976" spans="43:45" x14ac:dyDescent="0.25">
      <c r="AQ16976" s="89">
        <v>10000257</v>
      </c>
      <c r="AR16976" s="90" t="str">
        <f t="shared" si="273"/>
        <v>O</v>
      </c>
      <c r="AS16976" t="s">
        <v>16734</v>
      </c>
    </row>
    <row r="16977" spans="43:45" x14ac:dyDescent="0.25">
      <c r="AQ16977" s="89">
        <v>10000272</v>
      </c>
      <c r="AR16977" s="90" t="str">
        <f t="shared" si="273"/>
        <v>O</v>
      </c>
      <c r="AS16977" t="s">
        <v>16735</v>
      </c>
    </row>
    <row r="16978" spans="43:45" x14ac:dyDescent="0.25">
      <c r="AQ16978" s="89">
        <v>10000279</v>
      </c>
      <c r="AR16978" s="90" t="str">
        <f t="shared" si="273"/>
        <v>O</v>
      </c>
      <c r="AS16978" t="s">
        <v>16736</v>
      </c>
    </row>
    <row r="16979" spans="43:45" x14ac:dyDescent="0.25">
      <c r="AQ16979" s="89">
        <v>10000281</v>
      </c>
      <c r="AR16979" s="90" t="str">
        <f t="shared" si="273"/>
        <v>O</v>
      </c>
      <c r="AS16979" t="s">
        <v>16737</v>
      </c>
    </row>
    <row r="16980" spans="43:45" x14ac:dyDescent="0.25">
      <c r="AQ16980" s="89">
        <v>10000285</v>
      </c>
      <c r="AR16980" s="90" t="str">
        <f t="shared" si="273"/>
        <v>O</v>
      </c>
      <c r="AS16980" t="s">
        <v>16738</v>
      </c>
    </row>
    <row r="16981" spans="43:45" x14ac:dyDescent="0.25">
      <c r="AQ16981" s="89">
        <v>10000293</v>
      </c>
      <c r="AR16981" s="90" t="str">
        <f t="shared" si="273"/>
        <v>O</v>
      </c>
      <c r="AS16981" t="s">
        <v>16739</v>
      </c>
    </row>
    <row r="16982" spans="43:45" x14ac:dyDescent="0.25">
      <c r="AQ16982" s="89">
        <v>10000297</v>
      </c>
      <c r="AR16982" s="90" t="str">
        <f t="shared" si="273"/>
        <v>O</v>
      </c>
      <c r="AS16982" t="s">
        <v>16740</v>
      </c>
    </row>
    <row r="16983" spans="43:45" x14ac:dyDescent="0.25">
      <c r="AQ16983" s="89">
        <v>10001401</v>
      </c>
      <c r="AR16983" s="90" t="str">
        <f t="shared" si="273"/>
        <v>O</v>
      </c>
      <c r="AS16983" t="s">
        <v>16741</v>
      </c>
    </row>
    <row r="16984" spans="43:45" x14ac:dyDescent="0.25">
      <c r="AQ16984" s="89">
        <v>10001418</v>
      </c>
      <c r="AR16984" s="90" t="str">
        <f t="shared" si="273"/>
        <v>O</v>
      </c>
      <c r="AS16984" t="s">
        <v>16742</v>
      </c>
    </row>
    <row r="16985" spans="43:45" x14ac:dyDescent="0.25">
      <c r="AQ16985" s="89">
        <v>10001429</v>
      </c>
      <c r="AR16985" s="90" t="str">
        <f t="shared" si="273"/>
        <v>O</v>
      </c>
      <c r="AS16985" t="s">
        <v>16743</v>
      </c>
    </row>
    <row r="16986" spans="43:45" x14ac:dyDescent="0.25">
      <c r="AQ16986" s="89">
        <v>10001431</v>
      </c>
      <c r="AR16986" s="90" t="str">
        <f t="shared" si="273"/>
        <v>O</v>
      </c>
      <c r="AS16986" t="s">
        <v>16744</v>
      </c>
    </row>
    <row r="16987" spans="43:45" x14ac:dyDescent="0.25">
      <c r="AQ16987" s="89">
        <v>10002259</v>
      </c>
      <c r="AR16987" s="90" t="str">
        <f t="shared" si="273"/>
        <v>O</v>
      </c>
      <c r="AS16987" t="s">
        <v>16745</v>
      </c>
    </row>
    <row r="16988" spans="43:45" x14ac:dyDescent="0.25">
      <c r="AQ16988" s="89">
        <v>10002261</v>
      </c>
      <c r="AR16988" s="90" t="str">
        <f t="shared" si="273"/>
        <v>O</v>
      </c>
      <c r="AS16988" t="s">
        <v>16746</v>
      </c>
    </row>
    <row r="16989" spans="43:45" x14ac:dyDescent="0.25">
      <c r="AQ16989" s="89">
        <v>10002264</v>
      </c>
      <c r="AR16989" s="90" t="str">
        <f t="shared" si="273"/>
        <v>O</v>
      </c>
      <c r="AS16989" t="s">
        <v>16747</v>
      </c>
    </row>
    <row r="16990" spans="43:45" x14ac:dyDescent="0.25">
      <c r="AQ16990" s="89">
        <v>10002268</v>
      </c>
      <c r="AR16990" s="90" t="str">
        <f t="shared" si="273"/>
        <v>O</v>
      </c>
      <c r="AS16990" t="s">
        <v>16748</v>
      </c>
    </row>
    <row r="16991" spans="43:45" x14ac:dyDescent="0.25">
      <c r="AQ16991" s="89">
        <v>10002297</v>
      </c>
      <c r="AR16991" s="90" t="str">
        <f t="shared" si="273"/>
        <v>O</v>
      </c>
      <c r="AS16991" t="s">
        <v>16749</v>
      </c>
    </row>
    <row r="16992" spans="43:45" x14ac:dyDescent="0.25">
      <c r="AQ16992" s="89">
        <v>10002303</v>
      </c>
      <c r="AR16992" s="90" t="str">
        <f t="shared" si="273"/>
        <v>O</v>
      </c>
      <c r="AS16992" t="s">
        <v>16750</v>
      </c>
    </row>
    <row r="16993" spans="43:45" x14ac:dyDescent="0.25">
      <c r="AQ16993" s="89">
        <v>10003183</v>
      </c>
      <c r="AR16993" s="90" t="str">
        <f t="shared" si="273"/>
        <v>O</v>
      </c>
      <c r="AS16993" t="s">
        <v>16751</v>
      </c>
    </row>
    <row r="16994" spans="43:45" x14ac:dyDescent="0.25">
      <c r="AQ16994" s="89">
        <v>10003203</v>
      </c>
      <c r="AR16994" s="90" t="str">
        <f t="shared" si="273"/>
        <v>O</v>
      </c>
      <c r="AS16994" t="s">
        <v>16752</v>
      </c>
    </row>
    <row r="16995" spans="43:45" x14ac:dyDescent="0.25">
      <c r="AQ16995" s="89">
        <v>10003213</v>
      </c>
      <c r="AR16995" s="90" t="str">
        <f t="shared" si="273"/>
        <v>O</v>
      </c>
      <c r="AS16995" t="s">
        <v>16753</v>
      </c>
    </row>
    <row r="16996" spans="43:45" x14ac:dyDescent="0.25">
      <c r="AQ16996" s="89">
        <v>10003234</v>
      </c>
      <c r="AR16996" s="90" t="str">
        <f t="shared" si="273"/>
        <v>O</v>
      </c>
      <c r="AS16996" t="s">
        <v>16754</v>
      </c>
    </row>
    <row r="16997" spans="43:45" x14ac:dyDescent="0.25">
      <c r="AQ16997" s="89">
        <v>10003247</v>
      </c>
      <c r="AR16997" s="90" t="str">
        <f t="shared" si="273"/>
        <v>O</v>
      </c>
      <c r="AS16997" t="s">
        <v>16755</v>
      </c>
    </row>
    <row r="16998" spans="43:45" x14ac:dyDescent="0.25">
      <c r="AQ16998" s="89">
        <v>10003248</v>
      </c>
      <c r="AR16998" s="90" t="str">
        <f t="shared" si="273"/>
        <v>O</v>
      </c>
      <c r="AS16998" t="s">
        <v>16756</v>
      </c>
    </row>
    <row r="16999" spans="43:45" x14ac:dyDescent="0.25">
      <c r="AQ16999" s="89">
        <v>10000383</v>
      </c>
      <c r="AR16999" s="90" t="str">
        <f t="shared" si="273"/>
        <v>O</v>
      </c>
      <c r="AS16999" t="s">
        <v>16757</v>
      </c>
    </row>
    <row r="17000" spans="43:45" x14ac:dyDescent="0.25">
      <c r="AQ17000" s="89">
        <v>10000392</v>
      </c>
      <c r="AR17000" s="90" t="str">
        <f t="shared" si="273"/>
        <v>O</v>
      </c>
      <c r="AS17000" t="s">
        <v>16758</v>
      </c>
    </row>
    <row r="17001" spans="43:45" x14ac:dyDescent="0.25">
      <c r="AQ17001" s="89">
        <v>10000394</v>
      </c>
      <c r="AR17001" s="90" t="str">
        <f t="shared" si="273"/>
        <v>O</v>
      </c>
      <c r="AS17001" t="s">
        <v>16759</v>
      </c>
    </row>
    <row r="17002" spans="43:45" x14ac:dyDescent="0.25">
      <c r="AQ17002" s="89">
        <v>10000408</v>
      </c>
      <c r="AR17002" s="90" t="str">
        <f t="shared" si="273"/>
        <v>O</v>
      </c>
      <c r="AS17002" t="s">
        <v>16760</v>
      </c>
    </row>
    <row r="17003" spans="43:45" x14ac:dyDescent="0.25">
      <c r="AQ17003" s="89">
        <v>10000421</v>
      </c>
      <c r="AR17003" s="90" t="str">
        <f t="shared" si="273"/>
        <v>O</v>
      </c>
      <c r="AS17003" t="s">
        <v>16761</v>
      </c>
    </row>
    <row r="17004" spans="43:45" x14ac:dyDescent="0.25">
      <c r="AQ17004" s="89">
        <v>10000430</v>
      </c>
      <c r="AR17004" s="90" t="str">
        <f t="shared" si="273"/>
        <v>O</v>
      </c>
      <c r="AS17004" t="s">
        <v>16762</v>
      </c>
    </row>
    <row r="17005" spans="43:45" x14ac:dyDescent="0.25">
      <c r="AQ17005" s="89">
        <v>10000432</v>
      </c>
      <c r="AR17005" s="90" t="str">
        <f t="shared" si="273"/>
        <v>O</v>
      </c>
      <c r="AS17005" t="s">
        <v>16763</v>
      </c>
    </row>
    <row r="17006" spans="43:45" x14ac:dyDescent="0.25">
      <c r="AQ17006" s="89">
        <v>10000438</v>
      </c>
      <c r="AR17006" s="90" t="str">
        <f t="shared" si="273"/>
        <v>O</v>
      </c>
      <c r="AS17006" t="s">
        <v>16764</v>
      </c>
    </row>
    <row r="17007" spans="43:45" x14ac:dyDescent="0.25">
      <c r="AQ17007" s="89">
        <v>10000441</v>
      </c>
      <c r="AR17007" s="90" t="str">
        <f t="shared" si="273"/>
        <v>O</v>
      </c>
      <c r="AS17007" t="s">
        <v>16765</v>
      </c>
    </row>
    <row r="17008" spans="43:45" x14ac:dyDescent="0.25">
      <c r="AQ17008" s="89">
        <v>10000445</v>
      </c>
      <c r="AR17008" s="90" t="str">
        <f t="shared" si="273"/>
        <v>O</v>
      </c>
      <c r="AS17008" t="s">
        <v>16766</v>
      </c>
    </row>
    <row r="17009" spans="43:45" x14ac:dyDescent="0.25">
      <c r="AQ17009" s="89">
        <v>10001476</v>
      </c>
      <c r="AR17009" s="90" t="str">
        <f t="shared" si="273"/>
        <v>O</v>
      </c>
      <c r="AS17009" t="s">
        <v>16767</v>
      </c>
    </row>
    <row r="17010" spans="43:45" x14ac:dyDescent="0.25">
      <c r="AQ17010" s="89">
        <v>10001488</v>
      </c>
      <c r="AR17010" s="90" t="str">
        <f t="shared" si="273"/>
        <v>O</v>
      </c>
      <c r="AS17010" t="s">
        <v>16768</v>
      </c>
    </row>
    <row r="17011" spans="43:45" x14ac:dyDescent="0.25">
      <c r="AQ17011" s="89">
        <v>10001490</v>
      </c>
      <c r="AR17011" s="90" t="str">
        <f t="shared" si="273"/>
        <v>O</v>
      </c>
      <c r="AS17011" t="s">
        <v>16769</v>
      </c>
    </row>
    <row r="17012" spans="43:45" x14ac:dyDescent="0.25">
      <c r="AQ17012" s="89">
        <v>10001514</v>
      </c>
      <c r="AR17012" s="90" t="str">
        <f t="shared" si="273"/>
        <v>O</v>
      </c>
      <c r="AS17012" t="s">
        <v>16770</v>
      </c>
    </row>
    <row r="17013" spans="43:45" x14ac:dyDescent="0.25">
      <c r="AQ17013" s="89">
        <v>10001526</v>
      </c>
      <c r="AR17013" s="90" t="str">
        <f t="shared" si="273"/>
        <v>O</v>
      </c>
      <c r="AS17013" t="s">
        <v>16771</v>
      </c>
    </row>
    <row r="17014" spans="43:45" x14ac:dyDescent="0.25">
      <c r="AQ17014" s="89">
        <v>10001531</v>
      </c>
      <c r="AR17014" s="90" t="str">
        <f t="shared" si="273"/>
        <v>O</v>
      </c>
      <c r="AS17014" t="s">
        <v>16772</v>
      </c>
    </row>
    <row r="17015" spans="43:45" x14ac:dyDescent="0.25">
      <c r="AQ17015" s="89">
        <v>10001537</v>
      </c>
      <c r="AR17015" s="90" t="str">
        <f t="shared" si="273"/>
        <v>O</v>
      </c>
      <c r="AS17015" t="s">
        <v>16773</v>
      </c>
    </row>
    <row r="17016" spans="43:45" x14ac:dyDescent="0.25">
      <c r="AQ17016" s="89">
        <v>10001538</v>
      </c>
      <c r="AR17016" s="90" t="str">
        <f t="shared" si="273"/>
        <v>O</v>
      </c>
      <c r="AS17016" t="s">
        <v>16774</v>
      </c>
    </row>
    <row r="17017" spans="43:45" x14ac:dyDescent="0.25">
      <c r="AQ17017" s="89">
        <v>10001540</v>
      </c>
      <c r="AR17017" s="90" t="str">
        <f t="shared" si="273"/>
        <v>O</v>
      </c>
      <c r="AS17017" t="s">
        <v>16775</v>
      </c>
    </row>
    <row r="17018" spans="43:45" x14ac:dyDescent="0.25">
      <c r="AQ17018" s="89">
        <v>10002354</v>
      </c>
      <c r="AR17018" s="90" t="str">
        <f t="shared" si="273"/>
        <v>O</v>
      </c>
      <c r="AS17018" t="s">
        <v>16776</v>
      </c>
    </row>
    <row r="17019" spans="43:45" x14ac:dyDescent="0.25">
      <c r="AQ17019" s="89">
        <v>10002369</v>
      </c>
      <c r="AR17019" s="90" t="str">
        <f t="shared" si="273"/>
        <v>O</v>
      </c>
      <c r="AS17019" t="s">
        <v>16777</v>
      </c>
    </row>
    <row r="17020" spans="43:45" x14ac:dyDescent="0.25">
      <c r="AQ17020" s="89">
        <v>10002373</v>
      </c>
      <c r="AR17020" s="90" t="str">
        <f t="shared" si="273"/>
        <v>O</v>
      </c>
      <c r="AS17020" t="s">
        <v>16778</v>
      </c>
    </row>
    <row r="17021" spans="43:45" x14ac:dyDescent="0.25">
      <c r="AQ17021" s="89">
        <v>10002393</v>
      </c>
      <c r="AR17021" s="90" t="str">
        <f t="shared" si="273"/>
        <v>O</v>
      </c>
      <c r="AS17021" t="s">
        <v>16779</v>
      </c>
    </row>
    <row r="17022" spans="43:45" x14ac:dyDescent="0.25">
      <c r="AQ17022" s="89">
        <v>10003320</v>
      </c>
      <c r="AR17022" s="90" t="str">
        <f t="shared" si="273"/>
        <v>O</v>
      </c>
      <c r="AS17022" t="s">
        <v>16780</v>
      </c>
    </row>
    <row r="17023" spans="43:45" x14ac:dyDescent="0.25">
      <c r="AQ17023" s="89">
        <v>10003330</v>
      </c>
      <c r="AR17023" s="90" t="str">
        <f t="shared" si="273"/>
        <v>O</v>
      </c>
      <c r="AS17023" t="s">
        <v>16781</v>
      </c>
    </row>
    <row r="17024" spans="43:45" x14ac:dyDescent="0.25">
      <c r="AQ17024" s="89">
        <v>10000456</v>
      </c>
      <c r="AR17024" s="90" t="str">
        <f t="shared" si="273"/>
        <v>O</v>
      </c>
      <c r="AS17024" t="s">
        <v>16782</v>
      </c>
    </row>
    <row r="17025" spans="43:45" x14ac:dyDescent="0.25">
      <c r="AQ17025" s="89">
        <v>10000478</v>
      </c>
      <c r="AR17025" s="90" t="str">
        <f t="shared" si="273"/>
        <v>O</v>
      </c>
      <c r="AS17025" t="s">
        <v>16783</v>
      </c>
    </row>
    <row r="17026" spans="43:45" x14ac:dyDescent="0.25">
      <c r="AQ17026" s="89">
        <v>10000505</v>
      </c>
      <c r="AR17026" s="90" t="str">
        <f t="shared" si="273"/>
        <v>O</v>
      </c>
      <c r="AS17026" t="s">
        <v>16784</v>
      </c>
    </row>
    <row r="17027" spans="43:45" x14ac:dyDescent="0.25">
      <c r="AQ17027" s="89">
        <v>10000514</v>
      </c>
      <c r="AR17027" s="90" t="str">
        <f t="shared" si="273"/>
        <v>O</v>
      </c>
      <c r="AS17027" t="s">
        <v>16785</v>
      </c>
    </row>
    <row r="17028" spans="43:45" x14ac:dyDescent="0.25">
      <c r="AQ17028" s="89">
        <v>10001551</v>
      </c>
      <c r="AR17028" s="90" t="str">
        <f t="shared" si="273"/>
        <v>O</v>
      </c>
      <c r="AS17028" t="s">
        <v>16786</v>
      </c>
    </row>
    <row r="17029" spans="43:45" x14ac:dyDescent="0.25">
      <c r="AQ17029" s="89">
        <v>10001564</v>
      </c>
      <c r="AR17029" s="90" t="str">
        <f t="shared" si="273"/>
        <v>O</v>
      </c>
      <c r="AS17029" t="s">
        <v>16787</v>
      </c>
    </row>
    <row r="17030" spans="43:45" x14ac:dyDescent="0.25">
      <c r="AQ17030" s="89">
        <v>10001568</v>
      </c>
      <c r="AR17030" s="90" t="str">
        <f t="shared" si="273"/>
        <v>O</v>
      </c>
      <c r="AS17030" t="s">
        <v>16788</v>
      </c>
    </row>
    <row r="17031" spans="43:45" x14ac:dyDescent="0.25">
      <c r="AQ17031" s="89">
        <v>10001621</v>
      </c>
      <c r="AR17031" s="90" t="str">
        <f t="shared" si="273"/>
        <v>O</v>
      </c>
      <c r="AS17031" t="s">
        <v>16789</v>
      </c>
    </row>
    <row r="17032" spans="43:45" x14ac:dyDescent="0.25">
      <c r="AQ17032" s="89">
        <v>10002405</v>
      </c>
      <c r="AR17032" s="90" t="str">
        <f t="shared" si="273"/>
        <v>O</v>
      </c>
      <c r="AS17032" t="s">
        <v>16790</v>
      </c>
    </row>
    <row r="17033" spans="43:45" x14ac:dyDescent="0.25">
      <c r="AQ17033" s="89">
        <v>10002424</v>
      </c>
      <c r="AR17033" s="90" t="str">
        <f t="shared" ref="AR17033:AR17096" si="274">IF(ISNA(VLOOKUP(AQ17033,$BP$18:$BQ$356,2,FALSE))=TRUE,"O",VLOOKUP(AQ17033,$BP$18:$BQ$356,2,FALSE))</f>
        <v>O</v>
      </c>
      <c r="AS17033" t="s">
        <v>16791</v>
      </c>
    </row>
    <row r="17034" spans="43:45" x14ac:dyDescent="0.25">
      <c r="AQ17034" s="89">
        <v>10003349</v>
      </c>
      <c r="AR17034" s="90" t="str">
        <f t="shared" si="274"/>
        <v>O</v>
      </c>
      <c r="AS17034" t="s">
        <v>16792</v>
      </c>
    </row>
    <row r="17035" spans="43:45" x14ac:dyDescent="0.25">
      <c r="AQ17035" s="89">
        <v>10003351</v>
      </c>
      <c r="AR17035" s="90" t="str">
        <f t="shared" si="274"/>
        <v>O</v>
      </c>
      <c r="AS17035" t="s">
        <v>16793</v>
      </c>
    </row>
    <row r="17036" spans="43:45" x14ac:dyDescent="0.25">
      <c r="AQ17036" s="89">
        <v>10003362</v>
      </c>
      <c r="AR17036" s="90" t="str">
        <f t="shared" si="274"/>
        <v>O</v>
      </c>
      <c r="AS17036" t="s">
        <v>16794</v>
      </c>
    </row>
    <row r="17037" spans="43:45" x14ac:dyDescent="0.25">
      <c r="AQ17037" s="89">
        <v>10003375</v>
      </c>
      <c r="AR17037" s="90" t="str">
        <f t="shared" si="274"/>
        <v>O</v>
      </c>
      <c r="AS17037" t="s">
        <v>16795</v>
      </c>
    </row>
    <row r="17038" spans="43:45" x14ac:dyDescent="0.25">
      <c r="AQ17038" s="89">
        <v>10003388</v>
      </c>
      <c r="AR17038" s="90" t="str">
        <f t="shared" si="274"/>
        <v>O</v>
      </c>
      <c r="AS17038" t="s">
        <v>16796</v>
      </c>
    </row>
    <row r="17039" spans="43:45" x14ac:dyDescent="0.25">
      <c r="AQ17039" s="89">
        <v>10003396</v>
      </c>
      <c r="AR17039" s="90" t="str">
        <f t="shared" si="274"/>
        <v>O</v>
      </c>
      <c r="AS17039" t="s">
        <v>16797</v>
      </c>
    </row>
    <row r="17040" spans="43:45" x14ac:dyDescent="0.25">
      <c r="AQ17040" s="89">
        <v>10000612</v>
      </c>
      <c r="AR17040" s="90" t="str">
        <f t="shared" si="274"/>
        <v>O</v>
      </c>
      <c r="AS17040" t="s">
        <v>16798</v>
      </c>
    </row>
    <row r="17041" spans="43:45" x14ac:dyDescent="0.25">
      <c r="AQ17041" s="89">
        <v>10000620</v>
      </c>
      <c r="AR17041" s="90" t="str">
        <f t="shared" si="274"/>
        <v>O</v>
      </c>
      <c r="AS17041" t="s">
        <v>16799</v>
      </c>
    </row>
    <row r="17042" spans="43:45" x14ac:dyDescent="0.25">
      <c r="AQ17042" s="89">
        <v>10000631</v>
      </c>
      <c r="AR17042" s="90" t="str">
        <f t="shared" si="274"/>
        <v>O</v>
      </c>
      <c r="AS17042" t="s">
        <v>16800</v>
      </c>
    </row>
    <row r="17043" spans="43:45" x14ac:dyDescent="0.25">
      <c r="AQ17043" s="89">
        <v>10000643</v>
      </c>
      <c r="AR17043" s="90" t="str">
        <f t="shared" si="274"/>
        <v>O</v>
      </c>
      <c r="AS17043" t="s">
        <v>16801</v>
      </c>
    </row>
    <row r="17044" spans="43:45" x14ac:dyDescent="0.25">
      <c r="AQ17044" s="89">
        <v>10000688</v>
      </c>
      <c r="AR17044" s="90" t="str">
        <f t="shared" si="274"/>
        <v>O</v>
      </c>
      <c r="AS17044" t="s">
        <v>16802</v>
      </c>
    </row>
    <row r="17045" spans="43:45" x14ac:dyDescent="0.25">
      <c r="AQ17045" s="89">
        <v>10001626</v>
      </c>
      <c r="AR17045" s="90" t="str">
        <f t="shared" si="274"/>
        <v>O</v>
      </c>
      <c r="AS17045" t="s">
        <v>16803</v>
      </c>
    </row>
    <row r="17046" spans="43:45" x14ac:dyDescent="0.25">
      <c r="AQ17046" s="89">
        <v>10001631</v>
      </c>
      <c r="AR17046" s="90" t="str">
        <f t="shared" si="274"/>
        <v>O</v>
      </c>
      <c r="AS17046" t="s">
        <v>16804</v>
      </c>
    </row>
    <row r="17047" spans="43:45" x14ac:dyDescent="0.25">
      <c r="AQ17047" s="89">
        <v>10001647</v>
      </c>
      <c r="AR17047" s="90" t="str">
        <f t="shared" si="274"/>
        <v>O</v>
      </c>
      <c r="AS17047" t="s">
        <v>16805</v>
      </c>
    </row>
    <row r="17048" spans="43:45" x14ac:dyDescent="0.25">
      <c r="AQ17048" s="89">
        <v>10001665</v>
      </c>
      <c r="AR17048" s="90" t="str">
        <f t="shared" si="274"/>
        <v>O</v>
      </c>
      <c r="AS17048" t="s">
        <v>16806</v>
      </c>
    </row>
    <row r="17049" spans="43:45" x14ac:dyDescent="0.25">
      <c r="AQ17049" s="89">
        <v>10002474</v>
      </c>
      <c r="AR17049" s="90" t="str">
        <f t="shared" si="274"/>
        <v>O</v>
      </c>
      <c r="AS17049" t="s">
        <v>16807</v>
      </c>
    </row>
    <row r="17050" spans="43:45" x14ac:dyDescent="0.25">
      <c r="AQ17050" s="89">
        <v>10002495</v>
      </c>
      <c r="AR17050" s="90" t="str">
        <f t="shared" si="274"/>
        <v>O</v>
      </c>
      <c r="AS17050" t="s">
        <v>16808</v>
      </c>
    </row>
    <row r="17051" spans="43:45" x14ac:dyDescent="0.25">
      <c r="AQ17051" s="89">
        <v>10002518</v>
      </c>
      <c r="AR17051" s="90" t="str">
        <f t="shared" si="274"/>
        <v>O</v>
      </c>
      <c r="AS17051" t="s">
        <v>16809</v>
      </c>
    </row>
    <row r="17052" spans="43:45" x14ac:dyDescent="0.25">
      <c r="AQ17052" s="89">
        <v>10002523</v>
      </c>
      <c r="AR17052" s="90" t="str">
        <f t="shared" si="274"/>
        <v>O</v>
      </c>
      <c r="AS17052" t="s">
        <v>16810</v>
      </c>
    </row>
    <row r="17053" spans="43:45" x14ac:dyDescent="0.25">
      <c r="AQ17053" s="89">
        <v>10002545</v>
      </c>
      <c r="AR17053" s="90" t="str">
        <f t="shared" si="274"/>
        <v>O</v>
      </c>
      <c r="AS17053" t="s">
        <v>16811</v>
      </c>
    </row>
    <row r="17054" spans="43:45" x14ac:dyDescent="0.25">
      <c r="AQ17054" s="89">
        <v>10003443</v>
      </c>
      <c r="AR17054" s="90" t="str">
        <f t="shared" si="274"/>
        <v>O</v>
      </c>
      <c r="AS17054" t="s">
        <v>16812</v>
      </c>
    </row>
    <row r="17055" spans="43:45" x14ac:dyDescent="0.25">
      <c r="AQ17055" s="89">
        <v>10003459</v>
      </c>
      <c r="AR17055" s="90" t="str">
        <f t="shared" si="274"/>
        <v>O</v>
      </c>
      <c r="AS17055" t="s">
        <v>16813</v>
      </c>
    </row>
    <row r="17056" spans="43:45" x14ac:dyDescent="0.25">
      <c r="AQ17056" s="89">
        <v>10003462</v>
      </c>
      <c r="AR17056" s="90" t="str">
        <f t="shared" si="274"/>
        <v>O</v>
      </c>
      <c r="AS17056" t="s">
        <v>16814</v>
      </c>
    </row>
    <row r="17057" spans="43:45" x14ac:dyDescent="0.25">
      <c r="AQ17057" s="89">
        <v>10000539</v>
      </c>
      <c r="AR17057" s="90" t="str">
        <f t="shared" si="274"/>
        <v>O</v>
      </c>
      <c r="AS17057" t="s">
        <v>16815</v>
      </c>
    </row>
    <row r="17058" spans="43:45" x14ac:dyDescent="0.25">
      <c r="AQ17058" s="89">
        <v>10000540</v>
      </c>
      <c r="AR17058" s="90" t="str">
        <f t="shared" si="274"/>
        <v>O</v>
      </c>
      <c r="AS17058" t="s">
        <v>16816</v>
      </c>
    </row>
    <row r="17059" spans="43:45" x14ac:dyDescent="0.25">
      <c r="AQ17059" s="89">
        <v>10000545</v>
      </c>
      <c r="AR17059" s="90" t="str">
        <f t="shared" si="274"/>
        <v>O</v>
      </c>
      <c r="AS17059" t="s">
        <v>16817</v>
      </c>
    </row>
    <row r="17060" spans="43:45" x14ac:dyDescent="0.25">
      <c r="AQ17060" s="89">
        <v>10000560</v>
      </c>
      <c r="AR17060" s="90" t="str">
        <f t="shared" si="274"/>
        <v>O</v>
      </c>
      <c r="AS17060" t="s">
        <v>16818</v>
      </c>
    </row>
    <row r="17061" spans="43:45" x14ac:dyDescent="0.25">
      <c r="AQ17061" s="89">
        <v>10000610</v>
      </c>
      <c r="AR17061" s="90" t="str">
        <f t="shared" si="274"/>
        <v>O</v>
      </c>
      <c r="AS17061" t="s">
        <v>16819</v>
      </c>
    </row>
    <row r="17062" spans="43:45" x14ac:dyDescent="0.25">
      <c r="AQ17062" s="89">
        <v>10001706</v>
      </c>
      <c r="AR17062" s="90" t="str">
        <f t="shared" si="274"/>
        <v>O</v>
      </c>
      <c r="AS17062" t="s">
        <v>16820</v>
      </c>
    </row>
    <row r="17063" spans="43:45" x14ac:dyDescent="0.25">
      <c r="AQ17063" s="89">
        <v>10001713</v>
      </c>
      <c r="AR17063" s="90" t="str">
        <f t="shared" si="274"/>
        <v>O</v>
      </c>
      <c r="AS17063" t="s">
        <v>16821</v>
      </c>
    </row>
    <row r="17064" spans="43:45" x14ac:dyDescent="0.25">
      <c r="AQ17064" s="89">
        <v>10001738</v>
      </c>
      <c r="AR17064" s="90" t="str">
        <f t="shared" si="274"/>
        <v>O</v>
      </c>
      <c r="AS17064" t="s">
        <v>16822</v>
      </c>
    </row>
    <row r="17065" spans="43:45" x14ac:dyDescent="0.25">
      <c r="AQ17065" s="89">
        <v>10001769</v>
      </c>
      <c r="AR17065" s="90" t="str">
        <f t="shared" si="274"/>
        <v>O</v>
      </c>
      <c r="AS17065" t="s">
        <v>16823</v>
      </c>
    </row>
    <row r="17066" spans="43:45" x14ac:dyDescent="0.25">
      <c r="AQ17066" s="89">
        <v>10002579</v>
      </c>
      <c r="AR17066" s="90" t="str">
        <f t="shared" si="274"/>
        <v>O</v>
      </c>
      <c r="AS17066" t="s">
        <v>16824</v>
      </c>
    </row>
    <row r="17067" spans="43:45" x14ac:dyDescent="0.25">
      <c r="AQ17067" s="89">
        <v>10002587</v>
      </c>
      <c r="AR17067" s="90" t="str">
        <f t="shared" si="274"/>
        <v>O</v>
      </c>
      <c r="AS17067" t="s">
        <v>16825</v>
      </c>
    </row>
    <row r="17068" spans="43:45" x14ac:dyDescent="0.25">
      <c r="AQ17068" s="89">
        <v>10002592</v>
      </c>
      <c r="AR17068" s="90" t="str">
        <f t="shared" si="274"/>
        <v>O</v>
      </c>
      <c r="AS17068" t="s">
        <v>16136</v>
      </c>
    </row>
    <row r="17069" spans="43:45" x14ac:dyDescent="0.25">
      <c r="AQ17069" s="89">
        <v>10002597</v>
      </c>
      <c r="AR17069" s="90" t="str">
        <f t="shared" si="274"/>
        <v>O</v>
      </c>
      <c r="AS17069" t="s">
        <v>16826</v>
      </c>
    </row>
    <row r="17070" spans="43:45" x14ac:dyDescent="0.25">
      <c r="AQ17070" s="89">
        <v>10002624</v>
      </c>
      <c r="AR17070" s="90" t="str">
        <f t="shared" si="274"/>
        <v>O</v>
      </c>
      <c r="AS17070" t="s">
        <v>16827</v>
      </c>
    </row>
    <row r="17071" spans="43:45" x14ac:dyDescent="0.25">
      <c r="AQ17071" s="89">
        <v>10002625</v>
      </c>
      <c r="AR17071" s="90" t="str">
        <f t="shared" si="274"/>
        <v>O</v>
      </c>
      <c r="AS17071" t="s">
        <v>16828</v>
      </c>
    </row>
    <row r="17072" spans="43:45" x14ac:dyDescent="0.25">
      <c r="AQ17072" s="89">
        <v>10003498</v>
      </c>
      <c r="AR17072" s="90" t="str">
        <f t="shared" si="274"/>
        <v>O</v>
      </c>
      <c r="AS17072" t="s">
        <v>16829</v>
      </c>
    </row>
    <row r="17073" spans="43:45" x14ac:dyDescent="0.25">
      <c r="AQ17073" s="89">
        <v>10003503</v>
      </c>
      <c r="AR17073" s="90" t="str">
        <f t="shared" si="274"/>
        <v>O</v>
      </c>
      <c r="AS17073" t="s">
        <v>16830</v>
      </c>
    </row>
    <row r="17074" spans="43:45" x14ac:dyDescent="0.25">
      <c r="AQ17074" s="89">
        <v>10003536</v>
      </c>
      <c r="AR17074" s="90" t="str">
        <f t="shared" si="274"/>
        <v>O</v>
      </c>
      <c r="AS17074" t="s">
        <v>16831</v>
      </c>
    </row>
    <row r="17075" spans="43:45" x14ac:dyDescent="0.25">
      <c r="AQ17075" s="89">
        <v>10000696</v>
      </c>
      <c r="AR17075" s="90" t="str">
        <f t="shared" si="274"/>
        <v>O</v>
      </c>
      <c r="AS17075" t="s">
        <v>16832</v>
      </c>
    </row>
    <row r="17076" spans="43:45" x14ac:dyDescent="0.25">
      <c r="AQ17076" s="89">
        <v>10000741</v>
      </c>
      <c r="AR17076" s="90" t="str">
        <f t="shared" si="274"/>
        <v>O</v>
      </c>
      <c r="AS17076" t="s">
        <v>16833</v>
      </c>
    </row>
    <row r="17077" spans="43:45" x14ac:dyDescent="0.25">
      <c r="AQ17077" s="89">
        <v>10000762</v>
      </c>
      <c r="AR17077" s="90" t="str">
        <f t="shared" si="274"/>
        <v>O</v>
      </c>
      <c r="AS17077" t="s">
        <v>16834</v>
      </c>
    </row>
    <row r="17078" spans="43:45" x14ac:dyDescent="0.25">
      <c r="AQ17078" s="89">
        <v>10001797</v>
      </c>
      <c r="AR17078" s="90" t="str">
        <f t="shared" si="274"/>
        <v>O</v>
      </c>
      <c r="AS17078" t="s">
        <v>16835</v>
      </c>
    </row>
    <row r="17079" spans="43:45" x14ac:dyDescent="0.25">
      <c r="AQ17079" s="89">
        <v>10001804</v>
      </c>
      <c r="AR17079" s="90" t="str">
        <f t="shared" si="274"/>
        <v>O</v>
      </c>
      <c r="AS17079" t="s">
        <v>16836</v>
      </c>
    </row>
    <row r="17080" spans="43:45" x14ac:dyDescent="0.25">
      <c r="AQ17080" s="89">
        <v>10001805</v>
      </c>
      <c r="AR17080" s="90" t="str">
        <f t="shared" si="274"/>
        <v>O</v>
      </c>
      <c r="AS17080" t="s">
        <v>16837</v>
      </c>
    </row>
    <row r="17081" spans="43:45" x14ac:dyDescent="0.25">
      <c r="AQ17081" s="89">
        <v>10001824</v>
      </c>
      <c r="AR17081" s="90" t="str">
        <f t="shared" si="274"/>
        <v>O</v>
      </c>
      <c r="AS17081" t="s">
        <v>16838</v>
      </c>
    </row>
    <row r="17082" spans="43:45" x14ac:dyDescent="0.25">
      <c r="AQ17082" s="89">
        <v>10001825</v>
      </c>
      <c r="AR17082" s="90" t="str">
        <f t="shared" si="274"/>
        <v>O</v>
      </c>
      <c r="AS17082" t="s">
        <v>16839</v>
      </c>
    </row>
    <row r="17083" spans="43:45" x14ac:dyDescent="0.25">
      <c r="AQ17083" s="89">
        <v>10001839</v>
      </c>
      <c r="AR17083" s="90" t="str">
        <f t="shared" si="274"/>
        <v>O</v>
      </c>
      <c r="AS17083" t="s">
        <v>16840</v>
      </c>
    </row>
    <row r="17084" spans="43:45" x14ac:dyDescent="0.25">
      <c r="AQ17084" s="89">
        <v>10001850</v>
      </c>
      <c r="AR17084" s="90" t="str">
        <f t="shared" si="274"/>
        <v>O</v>
      </c>
      <c r="AS17084" t="s">
        <v>16841</v>
      </c>
    </row>
    <row r="17085" spans="43:45" x14ac:dyDescent="0.25">
      <c r="AQ17085" s="89">
        <v>10002628</v>
      </c>
      <c r="AR17085" s="90" t="str">
        <f t="shared" si="274"/>
        <v>O</v>
      </c>
      <c r="AS17085" t="s">
        <v>16103</v>
      </c>
    </row>
    <row r="17086" spans="43:45" x14ac:dyDescent="0.25">
      <c r="AQ17086" s="89">
        <v>10002654</v>
      </c>
      <c r="AR17086" s="90" t="str">
        <f t="shared" si="274"/>
        <v>O</v>
      </c>
      <c r="AS17086" t="s">
        <v>16842</v>
      </c>
    </row>
    <row r="17087" spans="43:45" x14ac:dyDescent="0.25">
      <c r="AQ17087" s="89">
        <v>10002663</v>
      </c>
      <c r="AR17087" s="90" t="str">
        <f t="shared" si="274"/>
        <v>O</v>
      </c>
      <c r="AS17087" t="s">
        <v>16843</v>
      </c>
    </row>
    <row r="17088" spans="43:45" x14ac:dyDescent="0.25">
      <c r="AQ17088" s="89">
        <v>10002675</v>
      </c>
      <c r="AR17088" s="90" t="str">
        <f t="shared" si="274"/>
        <v>O</v>
      </c>
      <c r="AS17088" t="s">
        <v>16844</v>
      </c>
    </row>
    <row r="17089" spans="43:45" x14ac:dyDescent="0.25">
      <c r="AQ17089" s="89">
        <v>10002694</v>
      </c>
      <c r="AR17089" s="90" t="str">
        <f t="shared" si="274"/>
        <v>O</v>
      </c>
      <c r="AS17089" t="s">
        <v>16845</v>
      </c>
    </row>
    <row r="17090" spans="43:45" x14ac:dyDescent="0.25">
      <c r="AQ17090" s="89">
        <v>10002695</v>
      </c>
      <c r="AR17090" s="90" t="str">
        <f t="shared" si="274"/>
        <v>O</v>
      </c>
      <c r="AS17090" t="s">
        <v>16846</v>
      </c>
    </row>
    <row r="17091" spans="43:45" x14ac:dyDescent="0.25">
      <c r="AQ17091" s="89">
        <v>10002697</v>
      </c>
      <c r="AR17091" s="90" t="str">
        <f t="shared" si="274"/>
        <v>O</v>
      </c>
      <c r="AS17091" t="s">
        <v>16847</v>
      </c>
    </row>
    <row r="17092" spans="43:45" x14ac:dyDescent="0.25">
      <c r="AQ17092" s="89">
        <v>10003566</v>
      </c>
      <c r="AR17092" s="90" t="str">
        <f t="shared" si="274"/>
        <v>O</v>
      </c>
      <c r="AS17092" t="s">
        <v>16848</v>
      </c>
    </row>
    <row r="17093" spans="43:45" x14ac:dyDescent="0.25">
      <c r="AQ17093" s="89">
        <v>10003570</v>
      </c>
      <c r="AR17093" s="90" t="str">
        <f t="shared" si="274"/>
        <v>O</v>
      </c>
      <c r="AS17093" t="s">
        <v>16849</v>
      </c>
    </row>
    <row r="17094" spans="43:45" x14ac:dyDescent="0.25">
      <c r="AQ17094" s="89">
        <v>10003588</v>
      </c>
      <c r="AR17094" s="90" t="str">
        <f t="shared" si="274"/>
        <v>O</v>
      </c>
      <c r="AS17094" t="s">
        <v>16850</v>
      </c>
    </row>
    <row r="17095" spans="43:45" x14ac:dyDescent="0.25">
      <c r="AQ17095" s="89">
        <v>10003598</v>
      </c>
      <c r="AR17095" s="90" t="str">
        <f t="shared" si="274"/>
        <v>O</v>
      </c>
      <c r="AS17095" t="s">
        <v>16851</v>
      </c>
    </row>
    <row r="17096" spans="43:45" x14ac:dyDescent="0.25">
      <c r="AQ17096" s="89">
        <v>10003624</v>
      </c>
      <c r="AR17096" s="90" t="str">
        <f t="shared" si="274"/>
        <v>O</v>
      </c>
      <c r="AS17096" t="s">
        <v>16112</v>
      </c>
    </row>
    <row r="17097" spans="43:45" x14ac:dyDescent="0.25">
      <c r="AQ17097" s="89">
        <v>10000784</v>
      </c>
      <c r="AR17097" s="90" t="str">
        <f t="shared" ref="AR17097:AR17160" si="275">IF(ISNA(VLOOKUP(AQ17097,$BP$18:$BQ$356,2,FALSE))=TRUE,"O",VLOOKUP(AQ17097,$BP$18:$BQ$356,2,FALSE))</f>
        <v>O</v>
      </c>
      <c r="AS17097" t="s">
        <v>16852</v>
      </c>
    </row>
    <row r="17098" spans="43:45" x14ac:dyDescent="0.25">
      <c r="AQ17098" s="89">
        <v>10000794</v>
      </c>
      <c r="AR17098" s="90" t="str">
        <f t="shared" si="275"/>
        <v>O</v>
      </c>
      <c r="AS17098" t="s">
        <v>16853</v>
      </c>
    </row>
    <row r="17099" spans="43:45" x14ac:dyDescent="0.25">
      <c r="AQ17099" s="89">
        <v>10000796</v>
      </c>
      <c r="AR17099" s="90" t="str">
        <f t="shared" si="275"/>
        <v>O</v>
      </c>
      <c r="AS17099" t="s">
        <v>16854</v>
      </c>
    </row>
    <row r="17100" spans="43:45" x14ac:dyDescent="0.25">
      <c r="AQ17100" s="89">
        <v>10000825</v>
      </c>
      <c r="AR17100" s="90" t="str">
        <f t="shared" si="275"/>
        <v>O</v>
      </c>
      <c r="AS17100" t="s">
        <v>16855</v>
      </c>
    </row>
    <row r="17101" spans="43:45" x14ac:dyDescent="0.25">
      <c r="AQ17101" s="89">
        <v>10000830</v>
      </c>
      <c r="AR17101" s="90" t="str">
        <f t="shared" si="275"/>
        <v>O</v>
      </c>
      <c r="AS17101" t="s">
        <v>16856</v>
      </c>
    </row>
    <row r="17102" spans="43:45" x14ac:dyDescent="0.25">
      <c r="AQ17102" s="89">
        <v>10005680</v>
      </c>
      <c r="AR17102" s="90" t="str">
        <f t="shared" si="275"/>
        <v>O</v>
      </c>
      <c r="AS17102" t="s">
        <v>16857</v>
      </c>
    </row>
    <row r="17103" spans="43:45" x14ac:dyDescent="0.25">
      <c r="AQ17103" s="89">
        <v>10005700</v>
      </c>
      <c r="AR17103" s="90" t="str">
        <f t="shared" si="275"/>
        <v>O</v>
      </c>
      <c r="AS17103" t="s">
        <v>16858</v>
      </c>
    </row>
    <row r="17104" spans="43:45" x14ac:dyDescent="0.25">
      <c r="AQ17104" s="89">
        <v>10005732</v>
      </c>
      <c r="AR17104" s="90" t="str">
        <f t="shared" si="275"/>
        <v>O</v>
      </c>
      <c r="AS17104" t="s">
        <v>16859</v>
      </c>
    </row>
    <row r="17105" spans="43:45" x14ac:dyDescent="0.25">
      <c r="AQ17105" s="89">
        <v>10005735</v>
      </c>
      <c r="AR17105" s="90" t="str">
        <f t="shared" si="275"/>
        <v>O</v>
      </c>
      <c r="AS17105" t="s">
        <v>16860</v>
      </c>
    </row>
    <row r="17106" spans="43:45" x14ac:dyDescent="0.25">
      <c r="AQ17106" s="89">
        <v>10005736</v>
      </c>
      <c r="AR17106" s="90" t="str">
        <f t="shared" si="275"/>
        <v>O</v>
      </c>
      <c r="AS17106" t="s">
        <v>16861</v>
      </c>
    </row>
    <row r="17107" spans="43:45" x14ac:dyDescent="0.25">
      <c r="AQ17107" s="89">
        <v>10006693</v>
      </c>
      <c r="AR17107" s="90" t="str">
        <f t="shared" si="275"/>
        <v>O</v>
      </c>
      <c r="AS17107" t="s">
        <v>16862</v>
      </c>
    </row>
    <row r="17108" spans="43:45" x14ac:dyDescent="0.25">
      <c r="AQ17108" s="89">
        <v>10006710</v>
      </c>
      <c r="AR17108" s="90" t="str">
        <f t="shared" si="275"/>
        <v>O</v>
      </c>
      <c r="AS17108" t="s">
        <v>16863</v>
      </c>
    </row>
    <row r="17109" spans="43:45" x14ac:dyDescent="0.25">
      <c r="AQ17109" s="89">
        <v>10006732</v>
      </c>
      <c r="AR17109" s="90" t="str">
        <f t="shared" si="275"/>
        <v>O</v>
      </c>
      <c r="AS17109" t="s">
        <v>16864</v>
      </c>
    </row>
    <row r="17110" spans="43:45" x14ac:dyDescent="0.25">
      <c r="AQ17110" s="89">
        <v>10006755</v>
      </c>
      <c r="AR17110" s="90" t="str">
        <f t="shared" si="275"/>
        <v>O</v>
      </c>
      <c r="AS17110" t="s">
        <v>16865</v>
      </c>
    </row>
    <row r="17111" spans="43:45" x14ac:dyDescent="0.25">
      <c r="AQ17111" s="89">
        <v>10007785</v>
      </c>
      <c r="AR17111" s="90" t="str">
        <f t="shared" si="275"/>
        <v>O</v>
      </c>
      <c r="AS17111" t="s">
        <v>16866</v>
      </c>
    </row>
    <row r="17112" spans="43:45" x14ac:dyDescent="0.25">
      <c r="AQ17112" s="89">
        <v>10008790</v>
      </c>
      <c r="AR17112" s="90" t="str">
        <f t="shared" si="275"/>
        <v>O</v>
      </c>
      <c r="AS17112" t="s">
        <v>16867</v>
      </c>
    </row>
    <row r="17113" spans="43:45" x14ac:dyDescent="0.25">
      <c r="AQ17113" s="89">
        <v>10008792</v>
      </c>
      <c r="AR17113" s="90" t="str">
        <f t="shared" si="275"/>
        <v>O</v>
      </c>
      <c r="AS17113" t="s">
        <v>16868</v>
      </c>
    </row>
    <row r="17114" spans="43:45" x14ac:dyDescent="0.25">
      <c r="AQ17114" s="89">
        <v>10008801</v>
      </c>
      <c r="AR17114" s="90" t="str">
        <f t="shared" si="275"/>
        <v>O</v>
      </c>
      <c r="AS17114" t="s">
        <v>16869</v>
      </c>
    </row>
    <row r="17115" spans="43:45" x14ac:dyDescent="0.25">
      <c r="AQ17115" s="89">
        <v>10008806</v>
      </c>
      <c r="AR17115" s="90" t="str">
        <f t="shared" si="275"/>
        <v>O</v>
      </c>
      <c r="AS17115" t="s">
        <v>16870</v>
      </c>
    </row>
    <row r="17116" spans="43:45" x14ac:dyDescent="0.25">
      <c r="AQ17116" s="89">
        <v>10008810</v>
      </c>
      <c r="AR17116" s="90" t="str">
        <f t="shared" si="275"/>
        <v>O</v>
      </c>
      <c r="AS17116" t="s">
        <v>16871</v>
      </c>
    </row>
    <row r="17117" spans="43:45" x14ac:dyDescent="0.25">
      <c r="AQ17117" s="89">
        <v>10008827</v>
      </c>
      <c r="AR17117" s="90" t="str">
        <f t="shared" si="275"/>
        <v>O</v>
      </c>
      <c r="AS17117" t="s">
        <v>16872</v>
      </c>
    </row>
    <row r="17118" spans="43:45" x14ac:dyDescent="0.25">
      <c r="AQ17118" s="89">
        <v>10008843</v>
      </c>
      <c r="AR17118" s="90" t="str">
        <f t="shared" si="275"/>
        <v>O</v>
      </c>
      <c r="AS17118" t="s">
        <v>16873</v>
      </c>
    </row>
    <row r="17119" spans="43:45" x14ac:dyDescent="0.25">
      <c r="AQ17119" s="89">
        <v>10008851</v>
      </c>
      <c r="AR17119" s="90" t="str">
        <f t="shared" si="275"/>
        <v>O</v>
      </c>
      <c r="AS17119" t="s">
        <v>16874</v>
      </c>
    </row>
    <row r="17120" spans="43:45" x14ac:dyDescent="0.25">
      <c r="AQ17120" s="89">
        <v>10008855</v>
      </c>
      <c r="AR17120" s="90" t="str">
        <f t="shared" si="275"/>
        <v>O</v>
      </c>
      <c r="AS17120" t="s">
        <v>16875</v>
      </c>
    </row>
    <row r="17121" spans="43:45" x14ac:dyDescent="0.25">
      <c r="AQ17121" s="89">
        <v>10008857</v>
      </c>
      <c r="AR17121" s="90" t="str">
        <f t="shared" si="275"/>
        <v>O</v>
      </c>
      <c r="AS17121" t="s">
        <v>16876</v>
      </c>
    </row>
    <row r="17122" spans="43:45" x14ac:dyDescent="0.25">
      <c r="AQ17122" s="89">
        <v>10008864</v>
      </c>
      <c r="AR17122" s="90" t="str">
        <f t="shared" si="275"/>
        <v>O</v>
      </c>
      <c r="AS17122" t="s">
        <v>16877</v>
      </c>
    </row>
    <row r="17123" spans="43:45" x14ac:dyDescent="0.25">
      <c r="AQ17123" s="89">
        <v>10008866</v>
      </c>
      <c r="AR17123" s="90" t="str">
        <f t="shared" si="275"/>
        <v>O</v>
      </c>
      <c r="AS17123" t="s">
        <v>16878</v>
      </c>
    </row>
    <row r="17124" spans="43:45" x14ac:dyDescent="0.25">
      <c r="AQ17124" s="89">
        <v>10008870</v>
      </c>
      <c r="AR17124" s="90" t="str">
        <f t="shared" si="275"/>
        <v>O</v>
      </c>
      <c r="AS17124" t="s">
        <v>16879</v>
      </c>
    </row>
    <row r="17125" spans="43:45" x14ac:dyDescent="0.25">
      <c r="AQ17125" s="89">
        <v>10005585</v>
      </c>
      <c r="AR17125" s="90" t="str">
        <f t="shared" si="275"/>
        <v>O</v>
      </c>
      <c r="AS17125" t="s">
        <v>16880</v>
      </c>
    </row>
    <row r="17126" spans="43:45" x14ac:dyDescent="0.25">
      <c r="AQ17126" s="89">
        <v>10005587</v>
      </c>
      <c r="AR17126" s="90" t="str">
        <f t="shared" si="275"/>
        <v>O</v>
      </c>
      <c r="AS17126" t="s">
        <v>16881</v>
      </c>
    </row>
    <row r="17127" spans="43:45" x14ac:dyDescent="0.25">
      <c r="AQ17127" s="89">
        <v>10005651</v>
      </c>
      <c r="AR17127" s="90" t="str">
        <f t="shared" si="275"/>
        <v>O</v>
      </c>
      <c r="AS17127" t="s">
        <v>16882</v>
      </c>
    </row>
    <row r="17128" spans="43:45" x14ac:dyDescent="0.25">
      <c r="AQ17128" s="89">
        <v>10006770</v>
      </c>
      <c r="AR17128" s="90" t="str">
        <f t="shared" si="275"/>
        <v>O</v>
      </c>
      <c r="AS17128" t="s">
        <v>16883</v>
      </c>
    </row>
    <row r="17129" spans="43:45" x14ac:dyDescent="0.25">
      <c r="AQ17129" s="89">
        <v>10006797</v>
      </c>
      <c r="AR17129" s="90" t="str">
        <f t="shared" si="275"/>
        <v>O</v>
      </c>
      <c r="AS17129" t="s">
        <v>16884</v>
      </c>
    </row>
    <row r="17130" spans="43:45" x14ac:dyDescent="0.25">
      <c r="AQ17130" s="89">
        <v>10006823</v>
      </c>
      <c r="AR17130" s="90" t="str">
        <f t="shared" si="275"/>
        <v>O</v>
      </c>
      <c r="AS17130" t="s">
        <v>16885</v>
      </c>
    </row>
    <row r="17131" spans="43:45" x14ac:dyDescent="0.25">
      <c r="AQ17131" s="89">
        <v>10007792</v>
      </c>
      <c r="AR17131" s="90" t="str">
        <f t="shared" si="275"/>
        <v>O</v>
      </c>
      <c r="AS17131" t="s">
        <v>16886</v>
      </c>
    </row>
    <row r="17132" spans="43:45" x14ac:dyDescent="0.25">
      <c r="AQ17132" s="89">
        <v>10007799</v>
      </c>
      <c r="AR17132" s="90" t="str">
        <f t="shared" si="275"/>
        <v>O</v>
      </c>
      <c r="AS17132" t="s">
        <v>16887</v>
      </c>
    </row>
    <row r="17133" spans="43:45" x14ac:dyDescent="0.25">
      <c r="AQ17133" s="89">
        <v>10007803</v>
      </c>
      <c r="AR17133" s="90" t="str">
        <f t="shared" si="275"/>
        <v>O</v>
      </c>
      <c r="AS17133" t="s">
        <v>16888</v>
      </c>
    </row>
    <row r="17134" spans="43:45" x14ac:dyDescent="0.25">
      <c r="AQ17134" s="89">
        <v>10007820</v>
      </c>
      <c r="AR17134" s="90" t="str">
        <f t="shared" si="275"/>
        <v>O</v>
      </c>
      <c r="AS17134" t="s">
        <v>16889</v>
      </c>
    </row>
    <row r="17135" spans="43:45" x14ac:dyDescent="0.25">
      <c r="AQ17135" s="89">
        <v>10007830</v>
      </c>
      <c r="AR17135" s="90" t="str">
        <f t="shared" si="275"/>
        <v>O</v>
      </c>
      <c r="AS17135" t="s">
        <v>16890</v>
      </c>
    </row>
    <row r="17136" spans="43:45" x14ac:dyDescent="0.25">
      <c r="AQ17136" s="89">
        <v>10007831</v>
      </c>
      <c r="AR17136" s="90" t="str">
        <f t="shared" si="275"/>
        <v>O</v>
      </c>
      <c r="AS17136" t="s">
        <v>16891</v>
      </c>
    </row>
    <row r="17137" spans="43:45" x14ac:dyDescent="0.25">
      <c r="AQ17137" s="89">
        <v>10007834</v>
      </c>
      <c r="AR17137" s="90" t="str">
        <f t="shared" si="275"/>
        <v>O</v>
      </c>
      <c r="AS17137" t="s">
        <v>16892</v>
      </c>
    </row>
    <row r="17138" spans="43:45" x14ac:dyDescent="0.25">
      <c r="AQ17138" s="89">
        <v>10007856</v>
      </c>
      <c r="AR17138" s="90" t="str">
        <f t="shared" si="275"/>
        <v>O</v>
      </c>
      <c r="AS17138" t="s">
        <v>16893</v>
      </c>
    </row>
    <row r="17139" spans="43:45" x14ac:dyDescent="0.25">
      <c r="AQ17139" s="89">
        <v>10007858</v>
      </c>
      <c r="AR17139" s="90" t="str">
        <f t="shared" si="275"/>
        <v>O</v>
      </c>
      <c r="AS17139" t="s">
        <v>16894</v>
      </c>
    </row>
    <row r="17140" spans="43:45" x14ac:dyDescent="0.25">
      <c r="AQ17140" s="89">
        <v>10007870</v>
      </c>
      <c r="AR17140" s="90" t="str">
        <f t="shared" si="275"/>
        <v>O</v>
      </c>
      <c r="AS17140" t="s">
        <v>16895</v>
      </c>
    </row>
    <row r="17141" spans="43:45" x14ac:dyDescent="0.25">
      <c r="AQ17141" s="89">
        <v>10008893</v>
      </c>
      <c r="AR17141" s="90" t="str">
        <f t="shared" si="275"/>
        <v>O</v>
      </c>
      <c r="AS17141" t="s">
        <v>16896</v>
      </c>
    </row>
    <row r="17142" spans="43:45" x14ac:dyDescent="0.25">
      <c r="AQ17142" s="89">
        <v>10008918</v>
      </c>
      <c r="AR17142" s="90" t="str">
        <f t="shared" si="275"/>
        <v>O</v>
      </c>
      <c r="AS17142" t="s">
        <v>16897</v>
      </c>
    </row>
    <row r="17143" spans="43:45" x14ac:dyDescent="0.25">
      <c r="AQ17143" s="89">
        <v>10008946</v>
      </c>
      <c r="AR17143" s="90" t="str">
        <f t="shared" si="275"/>
        <v>O</v>
      </c>
      <c r="AS17143" t="s">
        <v>16898</v>
      </c>
    </row>
    <row r="17144" spans="43:45" x14ac:dyDescent="0.25">
      <c r="AQ17144" s="89">
        <v>10008947</v>
      </c>
      <c r="AR17144" s="90" t="str">
        <f t="shared" si="275"/>
        <v>O</v>
      </c>
      <c r="AS17144" t="s">
        <v>16899</v>
      </c>
    </row>
    <row r="17145" spans="43:45" x14ac:dyDescent="0.25">
      <c r="AQ17145" s="89">
        <v>10005744</v>
      </c>
      <c r="AR17145" s="90" t="str">
        <f t="shared" si="275"/>
        <v>O</v>
      </c>
      <c r="AS17145" t="s">
        <v>16900</v>
      </c>
    </row>
    <row r="17146" spans="43:45" x14ac:dyDescent="0.25">
      <c r="AQ17146" s="89">
        <v>10005745</v>
      </c>
      <c r="AR17146" s="90" t="str">
        <f t="shared" si="275"/>
        <v>O</v>
      </c>
      <c r="AS17146" t="s">
        <v>16901</v>
      </c>
    </row>
    <row r="17147" spans="43:45" x14ac:dyDescent="0.25">
      <c r="AQ17147" s="89">
        <v>10005774</v>
      </c>
      <c r="AR17147" s="90" t="str">
        <f t="shared" si="275"/>
        <v>O</v>
      </c>
      <c r="AS17147" t="s">
        <v>16902</v>
      </c>
    </row>
    <row r="17148" spans="43:45" x14ac:dyDescent="0.25">
      <c r="AQ17148" s="89">
        <v>10005804</v>
      </c>
      <c r="AR17148" s="90" t="str">
        <f t="shared" si="275"/>
        <v>O</v>
      </c>
      <c r="AS17148" t="s">
        <v>16903</v>
      </c>
    </row>
    <row r="17149" spans="43:45" x14ac:dyDescent="0.25">
      <c r="AQ17149" s="89">
        <v>10005810</v>
      </c>
      <c r="AR17149" s="90" t="str">
        <f t="shared" si="275"/>
        <v>O</v>
      </c>
      <c r="AS17149" t="s">
        <v>16904</v>
      </c>
    </row>
    <row r="17150" spans="43:45" x14ac:dyDescent="0.25">
      <c r="AQ17150" s="89">
        <v>10008952</v>
      </c>
      <c r="AR17150" s="90" t="str">
        <f t="shared" si="275"/>
        <v>O</v>
      </c>
      <c r="AS17150" t="s">
        <v>16905</v>
      </c>
    </row>
    <row r="17151" spans="43:45" x14ac:dyDescent="0.25">
      <c r="AQ17151" s="89">
        <v>10008959</v>
      </c>
      <c r="AR17151" s="90" t="str">
        <f t="shared" si="275"/>
        <v>O</v>
      </c>
      <c r="AS17151" t="s">
        <v>16906</v>
      </c>
    </row>
    <row r="17152" spans="43:45" x14ac:dyDescent="0.25">
      <c r="AQ17152" s="89">
        <v>10008962</v>
      </c>
      <c r="AR17152" s="90" t="str">
        <f t="shared" si="275"/>
        <v>O</v>
      </c>
      <c r="AS17152" t="s">
        <v>16907</v>
      </c>
    </row>
    <row r="17153" spans="43:45" x14ac:dyDescent="0.25">
      <c r="AQ17153" s="89">
        <v>10008986</v>
      </c>
      <c r="AR17153" s="90" t="str">
        <f t="shared" si="275"/>
        <v>O</v>
      </c>
      <c r="AS17153" t="s">
        <v>16908</v>
      </c>
    </row>
    <row r="17154" spans="43:45" x14ac:dyDescent="0.25">
      <c r="AQ17154" s="89">
        <v>10008990</v>
      </c>
      <c r="AR17154" s="90" t="str">
        <f t="shared" si="275"/>
        <v>O</v>
      </c>
      <c r="AS17154" t="s">
        <v>16909</v>
      </c>
    </row>
    <row r="17155" spans="43:45" x14ac:dyDescent="0.25">
      <c r="AQ17155" s="89">
        <v>10009019</v>
      </c>
      <c r="AR17155" s="90" t="str">
        <f t="shared" si="275"/>
        <v>O</v>
      </c>
      <c r="AS17155" t="s">
        <v>16910</v>
      </c>
    </row>
    <row r="17156" spans="43:45" x14ac:dyDescent="0.25">
      <c r="AQ17156" s="89">
        <v>10009038</v>
      </c>
      <c r="AR17156" s="90" t="str">
        <f t="shared" si="275"/>
        <v>O</v>
      </c>
      <c r="AS17156" t="s">
        <v>16911</v>
      </c>
    </row>
    <row r="17157" spans="43:45" x14ac:dyDescent="0.25">
      <c r="AQ17157" s="89">
        <v>10009062</v>
      </c>
      <c r="AR17157" s="90" t="str">
        <f t="shared" si="275"/>
        <v>O</v>
      </c>
      <c r="AS17157" t="s">
        <v>16912</v>
      </c>
    </row>
    <row r="17158" spans="43:45" x14ac:dyDescent="0.25">
      <c r="AQ17158" s="89">
        <v>10009137</v>
      </c>
      <c r="AR17158" s="90" t="str">
        <f t="shared" si="275"/>
        <v>O</v>
      </c>
      <c r="AS17158" t="s">
        <v>16913</v>
      </c>
    </row>
    <row r="17159" spans="43:45" x14ac:dyDescent="0.25">
      <c r="AQ17159" s="89">
        <v>10009183</v>
      </c>
      <c r="AR17159" s="90" t="str">
        <f t="shared" si="275"/>
        <v>O</v>
      </c>
      <c r="AS17159" t="s">
        <v>16914</v>
      </c>
    </row>
    <row r="17160" spans="43:45" x14ac:dyDescent="0.25">
      <c r="AQ17160" s="89">
        <v>10009188</v>
      </c>
      <c r="AR17160" s="90" t="str">
        <f t="shared" si="275"/>
        <v>O</v>
      </c>
      <c r="AS17160" t="s">
        <v>16915</v>
      </c>
    </row>
    <row r="17161" spans="43:45" x14ac:dyDescent="0.25">
      <c r="AQ17161" s="89">
        <v>10009192</v>
      </c>
      <c r="AR17161" s="90" t="str">
        <f t="shared" ref="AR17161:AR17224" si="276">IF(ISNA(VLOOKUP(AQ17161,$BP$18:$BQ$356,2,FALSE))=TRUE,"O",VLOOKUP(AQ17161,$BP$18:$BQ$356,2,FALSE))</f>
        <v>O</v>
      </c>
      <c r="AS17161" t="s">
        <v>16916</v>
      </c>
    </row>
    <row r="17162" spans="43:45" x14ac:dyDescent="0.25">
      <c r="AQ17162" s="89">
        <v>10009198</v>
      </c>
      <c r="AR17162" s="90" t="str">
        <f t="shared" si="276"/>
        <v>O</v>
      </c>
      <c r="AS17162" t="s">
        <v>16917</v>
      </c>
    </row>
    <row r="17163" spans="43:45" x14ac:dyDescent="0.25">
      <c r="AQ17163" s="89">
        <v>10009213</v>
      </c>
      <c r="AR17163" s="90" t="str">
        <f t="shared" si="276"/>
        <v>O</v>
      </c>
      <c r="AS17163" t="s">
        <v>16918</v>
      </c>
    </row>
    <row r="17164" spans="43:45" x14ac:dyDescent="0.25">
      <c r="AQ17164" s="89">
        <v>10009231</v>
      </c>
      <c r="AR17164" s="90" t="str">
        <f t="shared" si="276"/>
        <v>O</v>
      </c>
      <c r="AS17164" t="s">
        <v>16919</v>
      </c>
    </row>
    <row r="17165" spans="43:45" x14ac:dyDescent="0.25">
      <c r="AQ17165" s="89">
        <v>10009261</v>
      </c>
      <c r="AR17165" s="90" t="str">
        <f t="shared" si="276"/>
        <v>O</v>
      </c>
      <c r="AS17165" t="s">
        <v>16920</v>
      </c>
    </row>
    <row r="17166" spans="43:45" x14ac:dyDescent="0.25">
      <c r="AQ17166" s="89">
        <v>10009266</v>
      </c>
      <c r="AR17166" s="90" t="str">
        <f t="shared" si="276"/>
        <v>O</v>
      </c>
      <c r="AS17166" t="s">
        <v>16921</v>
      </c>
    </row>
    <row r="17167" spans="43:45" x14ac:dyDescent="0.25">
      <c r="AQ17167" s="89">
        <v>10009287</v>
      </c>
      <c r="AR17167" s="90" t="str">
        <f t="shared" si="276"/>
        <v>O</v>
      </c>
      <c r="AS17167" t="s">
        <v>16922</v>
      </c>
    </row>
    <row r="17168" spans="43:45" x14ac:dyDescent="0.25">
      <c r="AQ17168" s="89">
        <v>10009288</v>
      </c>
      <c r="AR17168" s="90" t="str">
        <f t="shared" si="276"/>
        <v>O</v>
      </c>
      <c r="AS17168" t="s">
        <v>16923</v>
      </c>
    </row>
    <row r="17169" spans="43:45" x14ac:dyDescent="0.25">
      <c r="AQ17169" s="89">
        <v>10009295</v>
      </c>
      <c r="AR17169" s="90" t="str">
        <f t="shared" si="276"/>
        <v>O</v>
      </c>
      <c r="AS17169" t="s">
        <v>16924</v>
      </c>
    </row>
    <row r="17170" spans="43:45" x14ac:dyDescent="0.25">
      <c r="AQ17170" s="89">
        <v>10009298</v>
      </c>
      <c r="AR17170" s="90" t="str">
        <f t="shared" si="276"/>
        <v>O</v>
      </c>
      <c r="AS17170" t="s">
        <v>16925</v>
      </c>
    </row>
    <row r="17171" spans="43:45" x14ac:dyDescent="0.25">
      <c r="AQ17171" s="89">
        <v>10009361</v>
      </c>
      <c r="AR17171" s="90" t="str">
        <f t="shared" si="276"/>
        <v>O</v>
      </c>
      <c r="AS17171" t="s">
        <v>16926</v>
      </c>
    </row>
    <row r="17172" spans="43:45" x14ac:dyDescent="0.25">
      <c r="AQ17172" s="89">
        <v>10009372</v>
      </c>
      <c r="AR17172" s="90" t="str">
        <f t="shared" si="276"/>
        <v>O</v>
      </c>
      <c r="AS17172" t="s">
        <v>16927</v>
      </c>
    </row>
    <row r="17173" spans="43:45" x14ac:dyDescent="0.25">
      <c r="AQ17173" s="89">
        <v>10009377</v>
      </c>
      <c r="AR17173" s="90" t="str">
        <f t="shared" si="276"/>
        <v>O</v>
      </c>
      <c r="AS17173" t="s">
        <v>16928</v>
      </c>
    </row>
    <row r="17174" spans="43:45" x14ac:dyDescent="0.25">
      <c r="AQ17174" s="89">
        <v>10009390</v>
      </c>
      <c r="AR17174" s="90" t="str">
        <f t="shared" si="276"/>
        <v>O</v>
      </c>
      <c r="AS17174" t="s">
        <v>16929</v>
      </c>
    </row>
    <row r="17175" spans="43:45" x14ac:dyDescent="0.25">
      <c r="AQ17175" s="89">
        <v>10009397</v>
      </c>
      <c r="AR17175" s="90" t="str">
        <f t="shared" si="276"/>
        <v>O</v>
      </c>
      <c r="AS17175" t="s">
        <v>16930</v>
      </c>
    </row>
    <row r="17176" spans="43:45" x14ac:dyDescent="0.25">
      <c r="AQ17176" s="89">
        <v>10009405</v>
      </c>
      <c r="AR17176" s="90" t="str">
        <f t="shared" si="276"/>
        <v>O</v>
      </c>
      <c r="AS17176" t="s">
        <v>16931</v>
      </c>
    </row>
    <row r="17177" spans="43:45" x14ac:dyDescent="0.25">
      <c r="AQ17177" s="89">
        <v>10009412</v>
      </c>
      <c r="AR17177" s="90" t="str">
        <f t="shared" si="276"/>
        <v>O</v>
      </c>
      <c r="AS17177" t="s">
        <v>16932</v>
      </c>
    </row>
    <row r="17178" spans="43:45" x14ac:dyDescent="0.25">
      <c r="AQ17178" s="89">
        <v>10009599</v>
      </c>
      <c r="AR17178" s="90" t="str">
        <f t="shared" si="276"/>
        <v>O</v>
      </c>
      <c r="AS17178" t="s">
        <v>16933</v>
      </c>
    </row>
    <row r="17179" spans="43:45" x14ac:dyDescent="0.25">
      <c r="AQ17179" s="89">
        <v>10009601</v>
      </c>
      <c r="AR17179" s="90" t="str">
        <f t="shared" si="276"/>
        <v>O</v>
      </c>
      <c r="AS17179" t="s">
        <v>16934</v>
      </c>
    </row>
    <row r="17180" spans="43:45" x14ac:dyDescent="0.25">
      <c r="AQ17180" s="89">
        <v>10009607</v>
      </c>
      <c r="AR17180" s="90" t="str">
        <f t="shared" si="276"/>
        <v>O</v>
      </c>
      <c r="AS17180" t="s">
        <v>16935</v>
      </c>
    </row>
    <row r="17181" spans="43:45" x14ac:dyDescent="0.25">
      <c r="AQ17181" s="89">
        <v>10009642</v>
      </c>
      <c r="AR17181" s="90" t="str">
        <f t="shared" si="276"/>
        <v>O</v>
      </c>
      <c r="AS17181" t="s">
        <v>16936</v>
      </c>
    </row>
    <row r="17182" spans="43:45" x14ac:dyDescent="0.25">
      <c r="AQ17182" s="89">
        <v>10009646</v>
      </c>
      <c r="AR17182" s="90" t="str">
        <f t="shared" si="276"/>
        <v>O</v>
      </c>
      <c r="AS17182" t="s">
        <v>16937</v>
      </c>
    </row>
    <row r="17183" spans="43:45" x14ac:dyDescent="0.25">
      <c r="AQ17183" s="89">
        <v>10009648</v>
      </c>
      <c r="AR17183" s="90" t="str">
        <f t="shared" si="276"/>
        <v>O</v>
      </c>
      <c r="AS17183" t="s">
        <v>16938</v>
      </c>
    </row>
    <row r="17184" spans="43:45" x14ac:dyDescent="0.25">
      <c r="AQ17184" s="89">
        <v>10009667</v>
      </c>
      <c r="AR17184" s="90" t="str">
        <f t="shared" si="276"/>
        <v>O</v>
      </c>
      <c r="AS17184" t="s">
        <v>16939</v>
      </c>
    </row>
    <row r="17185" spans="43:45" x14ac:dyDescent="0.25">
      <c r="AQ17185" s="89">
        <v>10009689</v>
      </c>
      <c r="AR17185" s="90" t="str">
        <f t="shared" si="276"/>
        <v>O</v>
      </c>
      <c r="AS17185" t="s">
        <v>16940</v>
      </c>
    </row>
    <row r="17186" spans="43:45" x14ac:dyDescent="0.25">
      <c r="AQ17186" s="89">
        <v>10009690</v>
      </c>
      <c r="AR17186" s="90" t="str">
        <f t="shared" si="276"/>
        <v>O</v>
      </c>
      <c r="AS17186" t="s">
        <v>16941</v>
      </c>
    </row>
    <row r="17187" spans="43:45" x14ac:dyDescent="0.25">
      <c r="AQ17187" s="89">
        <v>10009714</v>
      </c>
      <c r="AR17187" s="90" t="str">
        <f t="shared" si="276"/>
        <v>O</v>
      </c>
      <c r="AS17187" t="s">
        <v>16942</v>
      </c>
    </row>
    <row r="17188" spans="43:45" x14ac:dyDescent="0.25">
      <c r="AQ17188" s="89">
        <v>10009440</v>
      </c>
      <c r="AR17188" s="90" t="str">
        <f t="shared" si="276"/>
        <v>O</v>
      </c>
      <c r="AS17188" t="s">
        <v>16943</v>
      </c>
    </row>
    <row r="17189" spans="43:45" x14ac:dyDescent="0.25">
      <c r="AQ17189" s="89">
        <v>10009454</v>
      </c>
      <c r="AR17189" s="90" t="str">
        <f t="shared" si="276"/>
        <v>O</v>
      </c>
      <c r="AS17189" t="s">
        <v>16944</v>
      </c>
    </row>
    <row r="17190" spans="43:45" x14ac:dyDescent="0.25">
      <c r="AQ17190" s="89">
        <v>10009463</v>
      </c>
      <c r="AR17190" s="90" t="str">
        <f t="shared" si="276"/>
        <v>O</v>
      </c>
      <c r="AS17190" t="s">
        <v>16945</v>
      </c>
    </row>
    <row r="17191" spans="43:45" x14ac:dyDescent="0.25">
      <c r="AQ17191" s="89">
        <v>10009467</v>
      </c>
      <c r="AR17191" s="90" t="str">
        <f t="shared" si="276"/>
        <v>O</v>
      </c>
      <c r="AS17191" t="s">
        <v>16946</v>
      </c>
    </row>
    <row r="17192" spans="43:45" x14ac:dyDescent="0.25">
      <c r="AQ17192" s="89">
        <v>10009479</v>
      </c>
      <c r="AR17192" s="90" t="str">
        <f t="shared" si="276"/>
        <v>O</v>
      </c>
      <c r="AS17192" t="s">
        <v>16947</v>
      </c>
    </row>
    <row r="17193" spans="43:45" x14ac:dyDescent="0.25">
      <c r="AQ17193" s="89">
        <v>10009491</v>
      </c>
      <c r="AR17193" s="90" t="str">
        <f t="shared" si="276"/>
        <v>O</v>
      </c>
      <c r="AS17193" t="s">
        <v>16948</v>
      </c>
    </row>
    <row r="17194" spans="43:45" x14ac:dyDescent="0.25">
      <c r="AQ17194" s="89">
        <v>10009505</v>
      </c>
      <c r="AR17194" s="90" t="str">
        <f t="shared" si="276"/>
        <v>O</v>
      </c>
      <c r="AS17194" t="s">
        <v>16949</v>
      </c>
    </row>
    <row r="17195" spans="43:45" x14ac:dyDescent="0.25">
      <c r="AQ17195" s="89">
        <v>10009515</v>
      </c>
      <c r="AR17195" s="90" t="str">
        <f t="shared" si="276"/>
        <v>O</v>
      </c>
      <c r="AS17195" t="s">
        <v>16950</v>
      </c>
    </row>
    <row r="17196" spans="43:45" x14ac:dyDescent="0.25">
      <c r="AQ17196" s="89">
        <v>10009528</v>
      </c>
      <c r="AR17196" s="90" t="str">
        <f t="shared" si="276"/>
        <v>O</v>
      </c>
      <c r="AS17196" t="s">
        <v>16951</v>
      </c>
    </row>
    <row r="17197" spans="43:45" x14ac:dyDescent="0.25">
      <c r="AQ17197" s="89">
        <v>10009555</v>
      </c>
      <c r="AR17197" s="90" t="str">
        <f t="shared" si="276"/>
        <v>O</v>
      </c>
      <c r="AS17197" t="s">
        <v>16952</v>
      </c>
    </row>
    <row r="17198" spans="43:45" x14ac:dyDescent="0.25">
      <c r="AQ17198" s="89">
        <v>10004662</v>
      </c>
      <c r="AR17198" s="90" t="str">
        <f t="shared" si="276"/>
        <v>O</v>
      </c>
      <c r="AS17198" t="s">
        <v>16953</v>
      </c>
    </row>
    <row r="17199" spans="43:45" x14ac:dyDescent="0.25">
      <c r="AQ17199" s="89">
        <v>10004676</v>
      </c>
      <c r="AR17199" s="90" t="str">
        <f t="shared" si="276"/>
        <v>O</v>
      </c>
      <c r="AS17199" t="s">
        <v>16954</v>
      </c>
    </row>
    <row r="17200" spans="43:45" x14ac:dyDescent="0.25">
      <c r="AQ17200" s="89">
        <v>10004684</v>
      </c>
      <c r="AR17200" s="90" t="str">
        <f t="shared" si="276"/>
        <v>O</v>
      </c>
      <c r="AS17200" t="s">
        <v>16955</v>
      </c>
    </row>
    <row r="17201" spans="43:45" x14ac:dyDescent="0.25">
      <c r="AQ17201" s="89">
        <v>10004702</v>
      </c>
      <c r="AR17201" s="90" t="str">
        <f t="shared" si="276"/>
        <v>O</v>
      </c>
      <c r="AS17201" t="s">
        <v>16956</v>
      </c>
    </row>
    <row r="17202" spans="43:45" x14ac:dyDescent="0.25">
      <c r="AQ17202" s="89">
        <v>10005835</v>
      </c>
      <c r="AR17202" s="90" t="str">
        <f t="shared" si="276"/>
        <v>O</v>
      </c>
      <c r="AS17202" t="s">
        <v>16957</v>
      </c>
    </row>
    <row r="17203" spans="43:45" x14ac:dyDescent="0.25">
      <c r="AQ17203" s="89">
        <v>10005863</v>
      </c>
      <c r="AR17203" s="90" t="str">
        <f t="shared" si="276"/>
        <v>O</v>
      </c>
      <c r="AS17203" t="s">
        <v>16958</v>
      </c>
    </row>
    <row r="17204" spans="43:45" x14ac:dyDescent="0.25">
      <c r="AQ17204" s="89">
        <v>10005891</v>
      </c>
      <c r="AR17204" s="90" t="str">
        <f t="shared" si="276"/>
        <v>O</v>
      </c>
      <c r="AS17204" t="s">
        <v>16959</v>
      </c>
    </row>
    <row r="17205" spans="43:45" x14ac:dyDescent="0.25">
      <c r="AQ17205" s="89">
        <v>10005893</v>
      </c>
      <c r="AR17205" s="90" t="str">
        <f t="shared" si="276"/>
        <v>O</v>
      </c>
      <c r="AS17205" t="s">
        <v>16960</v>
      </c>
    </row>
    <row r="17206" spans="43:45" x14ac:dyDescent="0.25">
      <c r="AQ17206" s="89">
        <v>10006844</v>
      </c>
      <c r="AR17206" s="90" t="str">
        <f t="shared" si="276"/>
        <v>O</v>
      </c>
      <c r="AS17206" t="s">
        <v>16961</v>
      </c>
    </row>
    <row r="17207" spans="43:45" x14ac:dyDescent="0.25">
      <c r="AQ17207" s="89">
        <v>10006847</v>
      </c>
      <c r="AR17207" s="90" t="str">
        <f t="shared" si="276"/>
        <v>O</v>
      </c>
      <c r="AS17207" t="s">
        <v>16962</v>
      </c>
    </row>
    <row r="17208" spans="43:45" x14ac:dyDescent="0.25">
      <c r="AQ17208" s="89">
        <v>10006877</v>
      </c>
      <c r="AR17208" s="90" t="str">
        <f t="shared" si="276"/>
        <v>O</v>
      </c>
      <c r="AS17208" t="s">
        <v>16963</v>
      </c>
    </row>
    <row r="17209" spans="43:45" x14ac:dyDescent="0.25">
      <c r="AQ17209" s="89">
        <v>10006910</v>
      </c>
      <c r="AR17209" s="90" t="str">
        <f t="shared" si="276"/>
        <v>O</v>
      </c>
      <c r="AS17209" t="s">
        <v>16964</v>
      </c>
    </row>
    <row r="17210" spans="43:45" x14ac:dyDescent="0.25">
      <c r="AQ17210" s="89">
        <v>10006915</v>
      </c>
      <c r="AR17210" s="90" t="str">
        <f t="shared" si="276"/>
        <v>O</v>
      </c>
      <c r="AS17210" t="s">
        <v>16965</v>
      </c>
    </row>
    <row r="17211" spans="43:45" x14ac:dyDescent="0.25">
      <c r="AQ17211" s="89">
        <v>10006923</v>
      </c>
      <c r="AR17211" s="90" t="str">
        <f t="shared" si="276"/>
        <v>O</v>
      </c>
      <c r="AS17211" t="s">
        <v>16966</v>
      </c>
    </row>
    <row r="17212" spans="43:45" x14ac:dyDescent="0.25">
      <c r="AQ17212" s="89">
        <v>10007895</v>
      </c>
      <c r="AR17212" s="90" t="str">
        <f t="shared" si="276"/>
        <v>O</v>
      </c>
      <c r="AS17212" t="s">
        <v>16967</v>
      </c>
    </row>
    <row r="17213" spans="43:45" x14ac:dyDescent="0.25">
      <c r="AQ17213" s="89">
        <v>10007928</v>
      </c>
      <c r="AR17213" s="90" t="str">
        <f t="shared" si="276"/>
        <v>O</v>
      </c>
      <c r="AS17213" t="s">
        <v>16968</v>
      </c>
    </row>
    <row r="17214" spans="43:45" x14ac:dyDescent="0.25">
      <c r="AQ17214" s="89">
        <v>10007931</v>
      </c>
      <c r="AR17214" s="90" t="str">
        <f t="shared" si="276"/>
        <v>O</v>
      </c>
      <c r="AS17214" t="s">
        <v>16969</v>
      </c>
    </row>
    <row r="17215" spans="43:45" x14ac:dyDescent="0.25">
      <c r="AQ17215" s="89">
        <v>10004750</v>
      </c>
      <c r="AR17215" s="90" t="str">
        <f t="shared" si="276"/>
        <v>O</v>
      </c>
      <c r="AS17215" t="s">
        <v>16970</v>
      </c>
    </row>
    <row r="17216" spans="43:45" x14ac:dyDescent="0.25">
      <c r="AQ17216" s="89">
        <v>10004780</v>
      </c>
      <c r="AR17216" s="90" t="str">
        <f t="shared" si="276"/>
        <v>O</v>
      </c>
      <c r="AS17216" t="s">
        <v>16971</v>
      </c>
    </row>
    <row r="17217" spans="43:45" x14ac:dyDescent="0.25">
      <c r="AQ17217" s="89">
        <v>10004788</v>
      </c>
      <c r="AR17217" s="90" t="str">
        <f t="shared" si="276"/>
        <v>O</v>
      </c>
      <c r="AS17217" t="s">
        <v>16972</v>
      </c>
    </row>
    <row r="17218" spans="43:45" x14ac:dyDescent="0.25">
      <c r="AQ17218" s="89">
        <v>10004791</v>
      </c>
      <c r="AR17218" s="90" t="str">
        <f t="shared" si="276"/>
        <v>O</v>
      </c>
      <c r="AS17218" t="s">
        <v>16973</v>
      </c>
    </row>
    <row r="17219" spans="43:45" x14ac:dyDescent="0.25">
      <c r="AQ17219" s="89">
        <v>10004798</v>
      </c>
      <c r="AR17219" s="90" t="str">
        <f t="shared" si="276"/>
        <v>O</v>
      </c>
      <c r="AS17219" t="s">
        <v>16974</v>
      </c>
    </row>
    <row r="17220" spans="43:45" x14ac:dyDescent="0.25">
      <c r="AQ17220" s="89">
        <v>10004799</v>
      </c>
      <c r="AR17220" s="90" t="str">
        <f t="shared" si="276"/>
        <v>O</v>
      </c>
      <c r="AS17220" t="s">
        <v>16975</v>
      </c>
    </row>
    <row r="17221" spans="43:45" x14ac:dyDescent="0.25">
      <c r="AQ17221" s="89">
        <v>10004801</v>
      </c>
      <c r="AR17221" s="90" t="str">
        <f t="shared" si="276"/>
        <v>O</v>
      </c>
      <c r="AS17221" t="s">
        <v>16976</v>
      </c>
    </row>
    <row r="17222" spans="43:45" x14ac:dyDescent="0.25">
      <c r="AQ17222" s="89">
        <v>10004803</v>
      </c>
      <c r="AR17222" s="90" t="str">
        <f t="shared" si="276"/>
        <v>O</v>
      </c>
      <c r="AS17222" t="s">
        <v>16977</v>
      </c>
    </row>
    <row r="17223" spans="43:45" x14ac:dyDescent="0.25">
      <c r="AQ17223" s="89">
        <v>10005937</v>
      </c>
      <c r="AR17223" s="90" t="str">
        <f t="shared" si="276"/>
        <v>O</v>
      </c>
      <c r="AS17223" t="s">
        <v>16978</v>
      </c>
    </row>
    <row r="17224" spans="43:45" x14ac:dyDescent="0.25">
      <c r="AQ17224" s="89">
        <v>10005947</v>
      </c>
      <c r="AR17224" s="90" t="str">
        <f t="shared" si="276"/>
        <v>O</v>
      </c>
      <c r="AS17224" t="s">
        <v>16979</v>
      </c>
    </row>
    <row r="17225" spans="43:45" x14ac:dyDescent="0.25">
      <c r="AQ17225" s="89">
        <v>10005958</v>
      </c>
      <c r="AR17225" s="90" t="str">
        <f t="shared" ref="AR17225:AR17288" si="277">IF(ISNA(VLOOKUP(AQ17225,$BP$18:$BQ$356,2,FALSE))=TRUE,"O",VLOOKUP(AQ17225,$BP$18:$BQ$356,2,FALSE))</f>
        <v>O</v>
      </c>
      <c r="AS17225" t="s">
        <v>16980</v>
      </c>
    </row>
    <row r="17226" spans="43:45" x14ac:dyDescent="0.25">
      <c r="AQ17226" s="89">
        <v>10005959</v>
      </c>
      <c r="AR17226" s="90" t="str">
        <f t="shared" si="277"/>
        <v>O</v>
      </c>
      <c r="AS17226" t="s">
        <v>16981</v>
      </c>
    </row>
    <row r="17227" spans="43:45" x14ac:dyDescent="0.25">
      <c r="AQ17227" s="89">
        <v>10006942</v>
      </c>
      <c r="AR17227" s="90" t="str">
        <f t="shared" si="277"/>
        <v>O</v>
      </c>
      <c r="AS17227" t="s">
        <v>16982</v>
      </c>
    </row>
    <row r="17228" spans="43:45" x14ac:dyDescent="0.25">
      <c r="AQ17228" s="89">
        <v>10006956</v>
      </c>
      <c r="AR17228" s="90" t="str">
        <f t="shared" si="277"/>
        <v>O</v>
      </c>
      <c r="AS17228" t="s">
        <v>16983</v>
      </c>
    </row>
    <row r="17229" spans="43:45" x14ac:dyDescent="0.25">
      <c r="AQ17229" s="89">
        <v>10006975</v>
      </c>
      <c r="AR17229" s="90" t="str">
        <f t="shared" si="277"/>
        <v>O</v>
      </c>
      <c r="AS17229" t="s">
        <v>16984</v>
      </c>
    </row>
    <row r="17230" spans="43:45" x14ac:dyDescent="0.25">
      <c r="AQ17230" s="89">
        <v>10008011</v>
      </c>
      <c r="AR17230" s="90" t="str">
        <f t="shared" si="277"/>
        <v>O</v>
      </c>
      <c r="AS17230" t="s">
        <v>16985</v>
      </c>
    </row>
    <row r="17231" spans="43:45" x14ac:dyDescent="0.25">
      <c r="AQ17231" s="89">
        <v>10008028</v>
      </c>
      <c r="AR17231" s="90" t="str">
        <f t="shared" si="277"/>
        <v>O</v>
      </c>
      <c r="AS17231" t="s">
        <v>16986</v>
      </c>
    </row>
    <row r="17232" spans="43:45" x14ac:dyDescent="0.25">
      <c r="AQ17232" s="89">
        <v>10004844</v>
      </c>
      <c r="AR17232" s="90" t="str">
        <f t="shared" si="277"/>
        <v>O</v>
      </c>
      <c r="AS17232" t="s">
        <v>16987</v>
      </c>
    </row>
    <row r="17233" spans="43:45" x14ac:dyDescent="0.25">
      <c r="AQ17233" s="89">
        <v>10004845</v>
      </c>
      <c r="AR17233" s="90" t="str">
        <f t="shared" si="277"/>
        <v>O</v>
      </c>
      <c r="AS17233" t="s">
        <v>16988</v>
      </c>
    </row>
    <row r="17234" spans="43:45" x14ac:dyDescent="0.25">
      <c r="AQ17234" s="89">
        <v>10004878</v>
      </c>
      <c r="AR17234" s="90" t="str">
        <f t="shared" si="277"/>
        <v>O</v>
      </c>
      <c r="AS17234" t="s">
        <v>16989</v>
      </c>
    </row>
    <row r="17235" spans="43:45" x14ac:dyDescent="0.25">
      <c r="AQ17235" s="89">
        <v>10005978</v>
      </c>
      <c r="AR17235" s="90" t="str">
        <f t="shared" si="277"/>
        <v>O</v>
      </c>
      <c r="AS17235" t="s">
        <v>16990</v>
      </c>
    </row>
    <row r="17236" spans="43:45" x14ac:dyDescent="0.25">
      <c r="AQ17236" s="89">
        <v>10005992</v>
      </c>
      <c r="AR17236" s="90" t="str">
        <f t="shared" si="277"/>
        <v>O</v>
      </c>
      <c r="AS17236" t="s">
        <v>16991</v>
      </c>
    </row>
    <row r="17237" spans="43:45" x14ac:dyDescent="0.25">
      <c r="AQ17237" s="89">
        <v>10005998</v>
      </c>
      <c r="AR17237" s="90" t="str">
        <f t="shared" si="277"/>
        <v>O</v>
      </c>
      <c r="AS17237" t="s">
        <v>16992</v>
      </c>
    </row>
    <row r="17238" spans="43:45" x14ac:dyDescent="0.25">
      <c r="AQ17238" s="89">
        <v>10006000</v>
      </c>
      <c r="AR17238" s="90" t="str">
        <f t="shared" si="277"/>
        <v>O</v>
      </c>
      <c r="AS17238" t="s">
        <v>16993</v>
      </c>
    </row>
    <row r="17239" spans="43:45" x14ac:dyDescent="0.25">
      <c r="AQ17239" s="89">
        <v>10006022</v>
      </c>
      <c r="AR17239" s="90" t="str">
        <f t="shared" si="277"/>
        <v>O</v>
      </c>
      <c r="AS17239" t="s">
        <v>16994</v>
      </c>
    </row>
    <row r="17240" spans="43:45" x14ac:dyDescent="0.25">
      <c r="AQ17240" s="89">
        <v>10007013</v>
      </c>
      <c r="AR17240" s="90" t="str">
        <f t="shared" si="277"/>
        <v>O</v>
      </c>
      <c r="AS17240" t="s">
        <v>16995</v>
      </c>
    </row>
    <row r="17241" spans="43:45" x14ac:dyDescent="0.25">
      <c r="AQ17241" s="89">
        <v>10007028</v>
      </c>
      <c r="AR17241" s="90" t="str">
        <f t="shared" si="277"/>
        <v>O</v>
      </c>
      <c r="AS17241" t="s">
        <v>16996</v>
      </c>
    </row>
    <row r="17242" spans="43:45" x14ac:dyDescent="0.25">
      <c r="AQ17242" s="89">
        <v>10007033</v>
      </c>
      <c r="AR17242" s="90" t="str">
        <f t="shared" si="277"/>
        <v>O</v>
      </c>
      <c r="AS17242" t="s">
        <v>16997</v>
      </c>
    </row>
    <row r="17243" spans="43:45" x14ac:dyDescent="0.25">
      <c r="AQ17243" s="89">
        <v>10007076</v>
      </c>
      <c r="AR17243" s="90" t="str">
        <f t="shared" si="277"/>
        <v>O</v>
      </c>
      <c r="AS17243" t="s">
        <v>16998</v>
      </c>
    </row>
    <row r="17244" spans="43:45" x14ac:dyDescent="0.25">
      <c r="AQ17244" s="89">
        <v>10008079</v>
      </c>
      <c r="AR17244" s="90" t="str">
        <f t="shared" si="277"/>
        <v>O</v>
      </c>
      <c r="AS17244" t="s">
        <v>16999</v>
      </c>
    </row>
    <row r="17245" spans="43:45" x14ac:dyDescent="0.25">
      <c r="AQ17245" s="89">
        <v>10008098</v>
      </c>
      <c r="AR17245" s="90" t="str">
        <f t="shared" si="277"/>
        <v>O</v>
      </c>
      <c r="AS17245" t="s">
        <v>17000</v>
      </c>
    </row>
    <row r="17246" spans="43:45" x14ac:dyDescent="0.25">
      <c r="AQ17246" s="89">
        <v>10008116</v>
      </c>
      <c r="AR17246" s="90" t="str">
        <f t="shared" si="277"/>
        <v>O</v>
      </c>
      <c r="AS17246" t="s">
        <v>17001</v>
      </c>
    </row>
    <row r="17247" spans="43:45" x14ac:dyDescent="0.25">
      <c r="AQ17247" s="89">
        <v>10004891</v>
      </c>
      <c r="AR17247" s="90" t="str">
        <f t="shared" si="277"/>
        <v>O</v>
      </c>
      <c r="AS17247" t="s">
        <v>17002</v>
      </c>
    </row>
    <row r="17248" spans="43:45" x14ac:dyDescent="0.25">
      <c r="AQ17248" s="89">
        <v>10004905</v>
      </c>
      <c r="AR17248" s="90" t="str">
        <f t="shared" si="277"/>
        <v>O</v>
      </c>
      <c r="AS17248" t="s">
        <v>17003</v>
      </c>
    </row>
    <row r="17249" spans="43:45" x14ac:dyDescent="0.25">
      <c r="AQ17249" s="89">
        <v>10004912</v>
      </c>
      <c r="AR17249" s="90" t="str">
        <f t="shared" si="277"/>
        <v>O</v>
      </c>
      <c r="AS17249" t="s">
        <v>17004</v>
      </c>
    </row>
    <row r="17250" spans="43:45" x14ac:dyDescent="0.25">
      <c r="AQ17250" s="89">
        <v>10004927</v>
      </c>
      <c r="AR17250" s="90" t="str">
        <f t="shared" si="277"/>
        <v>O</v>
      </c>
      <c r="AS17250" t="s">
        <v>17005</v>
      </c>
    </row>
    <row r="17251" spans="43:45" x14ac:dyDescent="0.25">
      <c r="AQ17251" s="89">
        <v>10004948</v>
      </c>
      <c r="AR17251" s="90" t="str">
        <f t="shared" si="277"/>
        <v>O</v>
      </c>
      <c r="AS17251" t="s">
        <v>17006</v>
      </c>
    </row>
    <row r="17252" spans="43:45" x14ac:dyDescent="0.25">
      <c r="AQ17252" s="89">
        <v>10006084</v>
      </c>
      <c r="AR17252" s="90" t="str">
        <f t="shared" si="277"/>
        <v>O</v>
      </c>
      <c r="AS17252" t="s">
        <v>17007</v>
      </c>
    </row>
    <row r="17253" spans="43:45" x14ac:dyDescent="0.25">
      <c r="AQ17253" s="89">
        <v>10007090</v>
      </c>
      <c r="AR17253" s="90" t="str">
        <f t="shared" si="277"/>
        <v>O</v>
      </c>
      <c r="AS17253" t="s">
        <v>17008</v>
      </c>
    </row>
    <row r="17254" spans="43:45" x14ac:dyDescent="0.25">
      <c r="AQ17254" s="89">
        <v>10007100</v>
      </c>
      <c r="AR17254" s="90" t="str">
        <f t="shared" si="277"/>
        <v>O</v>
      </c>
      <c r="AS17254" t="s">
        <v>17009</v>
      </c>
    </row>
    <row r="17255" spans="43:45" x14ac:dyDescent="0.25">
      <c r="AQ17255" s="89">
        <v>10007144</v>
      </c>
      <c r="AR17255" s="90" t="str">
        <f t="shared" si="277"/>
        <v>O</v>
      </c>
      <c r="AS17255" t="s">
        <v>17010</v>
      </c>
    </row>
    <row r="17256" spans="43:45" x14ac:dyDescent="0.25">
      <c r="AQ17256" s="89">
        <v>10007148</v>
      </c>
      <c r="AR17256" s="90" t="str">
        <f t="shared" si="277"/>
        <v>O</v>
      </c>
      <c r="AS17256" t="s">
        <v>17011</v>
      </c>
    </row>
    <row r="17257" spans="43:45" x14ac:dyDescent="0.25">
      <c r="AQ17257" s="89">
        <v>10007150</v>
      </c>
      <c r="AR17257" s="90" t="str">
        <f t="shared" si="277"/>
        <v>O</v>
      </c>
      <c r="AS17257" t="s">
        <v>17012</v>
      </c>
    </row>
    <row r="17258" spans="43:45" x14ac:dyDescent="0.25">
      <c r="AQ17258" s="89">
        <v>10007158</v>
      </c>
      <c r="AR17258" s="90" t="str">
        <f t="shared" si="277"/>
        <v>O</v>
      </c>
      <c r="AS17258" t="s">
        <v>17013</v>
      </c>
    </row>
    <row r="17259" spans="43:45" x14ac:dyDescent="0.25">
      <c r="AQ17259" s="89">
        <v>10008144</v>
      </c>
      <c r="AR17259" s="90" t="str">
        <f t="shared" si="277"/>
        <v>O</v>
      </c>
      <c r="AS17259" t="s">
        <v>17014</v>
      </c>
    </row>
    <row r="17260" spans="43:45" x14ac:dyDescent="0.25">
      <c r="AQ17260" s="89">
        <v>10008156</v>
      </c>
      <c r="AR17260" s="90" t="str">
        <f t="shared" si="277"/>
        <v>O</v>
      </c>
      <c r="AS17260" t="s">
        <v>17015</v>
      </c>
    </row>
    <row r="17261" spans="43:45" x14ac:dyDescent="0.25">
      <c r="AQ17261" s="89">
        <v>10008157</v>
      </c>
      <c r="AR17261" s="90" t="str">
        <f t="shared" si="277"/>
        <v>O</v>
      </c>
      <c r="AS17261" t="s">
        <v>17016</v>
      </c>
    </row>
    <row r="17262" spans="43:45" x14ac:dyDescent="0.25">
      <c r="AQ17262" s="89">
        <v>10008175</v>
      </c>
      <c r="AR17262" s="90" t="str">
        <f t="shared" si="277"/>
        <v>O</v>
      </c>
      <c r="AS17262" t="s">
        <v>17017</v>
      </c>
    </row>
    <row r="17263" spans="43:45" x14ac:dyDescent="0.25">
      <c r="AQ17263" s="89">
        <v>10008180</v>
      </c>
      <c r="AR17263" s="90" t="str">
        <f t="shared" si="277"/>
        <v>O</v>
      </c>
      <c r="AS17263" t="s">
        <v>17018</v>
      </c>
    </row>
    <row r="17264" spans="43:45" x14ac:dyDescent="0.25">
      <c r="AQ17264" s="89">
        <v>10005046</v>
      </c>
      <c r="AR17264" s="90" t="str">
        <f t="shared" si="277"/>
        <v>O</v>
      </c>
      <c r="AS17264" t="s">
        <v>17019</v>
      </c>
    </row>
    <row r="17265" spans="43:45" x14ac:dyDescent="0.25">
      <c r="AQ17265" s="89">
        <v>10005050</v>
      </c>
      <c r="AR17265" s="90" t="str">
        <f t="shared" si="277"/>
        <v>O</v>
      </c>
      <c r="AS17265" t="s">
        <v>17020</v>
      </c>
    </row>
    <row r="17266" spans="43:45" x14ac:dyDescent="0.25">
      <c r="AQ17266" s="89">
        <v>10005099</v>
      </c>
      <c r="AR17266" s="90" t="str">
        <f t="shared" si="277"/>
        <v>O</v>
      </c>
      <c r="AS17266" t="s">
        <v>17021</v>
      </c>
    </row>
    <row r="17267" spans="43:45" x14ac:dyDescent="0.25">
      <c r="AQ17267" s="89">
        <v>10005107</v>
      </c>
      <c r="AR17267" s="90" t="str">
        <f t="shared" si="277"/>
        <v>O</v>
      </c>
      <c r="AS17267" t="s">
        <v>17022</v>
      </c>
    </row>
    <row r="17268" spans="43:45" x14ac:dyDescent="0.25">
      <c r="AQ17268" s="89">
        <v>10005108</v>
      </c>
      <c r="AR17268" s="90" t="str">
        <f t="shared" si="277"/>
        <v>O</v>
      </c>
      <c r="AS17268" t="s">
        <v>17023</v>
      </c>
    </row>
    <row r="17269" spans="43:45" x14ac:dyDescent="0.25">
      <c r="AQ17269" s="89">
        <v>10005111</v>
      </c>
      <c r="AR17269" s="90" t="str">
        <f t="shared" si="277"/>
        <v>O</v>
      </c>
      <c r="AS17269" t="s">
        <v>17024</v>
      </c>
    </row>
    <row r="17270" spans="43:45" x14ac:dyDescent="0.25">
      <c r="AQ17270" s="89">
        <v>10006151</v>
      </c>
      <c r="AR17270" s="90" t="str">
        <f t="shared" si="277"/>
        <v>O</v>
      </c>
      <c r="AS17270" t="s">
        <v>17025</v>
      </c>
    </row>
    <row r="17271" spans="43:45" x14ac:dyDescent="0.25">
      <c r="AQ17271" s="89">
        <v>10006162</v>
      </c>
      <c r="AR17271" s="90" t="str">
        <f t="shared" si="277"/>
        <v>O</v>
      </c>
      <c r="AS17271" t="s">
        <v>17026</v>
      </c>
    </row>
    <row r="17272" spans="43:45" x14ac:dyDescent="0.25">
      <c r="AQ17272" s="89">
        <v>10006182</v>
      </c>
      <c r="AR17272" s="90" t="str">
        <f t="shared" si="277"/>
        <v>O</v>
      </c>
      <c r="AS17272" t="s">
        <v>17027</v>
      </c>
    </row>
    <row r="17273" spans="43:45" x14ac:dyDescent="0.25">
      <c r="AQ17273" s="89">
        <v>10006183</v>
      </c>
      <c r="AR17273" s="90" t="str">
        <f t="shared" si="277"/>
        <v>O</v>
      </c>
      <c r="AS17273" t="s">
        <v>3232</v>
      </c>
    </row>
    <row r="17274" spans="43:45" x14ac:dyDescent="0.25">
      <c r="AQ17274" s="89">
        <v>10006198</v>
      </c>
      <c r="AR17274" s="90" t="str">
        <f t="shared" si="277"/>
        <v>O</v>
      </c>
      <c r="AS17274" t="s">
        <v>17028</v>
      </c>
    </row>
    <row r="17275" spans="43:45" x14ac:dyDescent="0.25">
      <c r="AQ17275" s="89">
        <v>10007162</v>
      </c>
      <c r="AR17275" s="90" t="str">
        <f t="shared" si="277"/>
        <v>O</v>
      </c>
      <c r="AS17275" t="s">
        <v>17029</v>
      </c>
    </row>
    <row r="17276" spans="43:45" x14ac:dyDescent="0.25">
      <c r="AQ17276" s="89">
        <v>10007169</v>
      </c>
      <c r="AR17276" s="90" t="str">
        <f t="shared" si="277"/>
        <v>O</v>
      </c>
      <c r="AS17276" t="s">
        <v>17030</v>
      </c>
    </row>
    <row r="17277" spans="43:45" x14ac:dyDescent="0.25">
      <c r="AQ17277" s="89">
        <v>10007206</v>
      </c>
      <c r="AR17277" s="90" t="str">
        <f t="shared" si="277"/>
        <v>O</v>
      </c>
      <c r="AS17277" t="s">
        <v>17031</v>
      </c>
    </row>
    <row r="17278" spans="43:45" x14ac:dyDescent="0.25">
      <c r="AQ17278" s="89">
        <v>10007212</v>
      </c>
      <c r="AR17278" s="90" t="str">
        <f t="shared" si="277"/>
        <v>O</v>
      </c>
      <c r="AS17278" t="s">
        <v>17032</v>
      </c>
    </row>
    <row r="17279" spans="43:45" x14ac:dyDescent="0.25">
      <c r="AQ17279" s="89">
        <v>10007214</v>
      </c>
      <c r="AR17279" s="90" t="str">
        <f t="shared" si="277"/>
        <v>O</v>
      </c>
      <c r="AS17279" t="s">
        <v>17033</v>
      </c>
    </row>
    <row r="17280" spans="43:45" x14ac:dyDescent="0.25">
      <c r="AQ17280" s="89">
        <v>10007233</v>
      </c>
      <c r="AR17280" s="90" t="str">
        <f t="shared" si="277"/>
        <v>O</v>
      </c>
      <c r="AS17280" t="s">
        <v>17034</v>
      </c>
    </row>
    <row r="17281" spans="43:45" x14ac:dyDescent="0.25">
      <c r="AQ17281" s="89">
        <v>10008218</v>
      </c>
      <c r="AR17281" s="90" t="str">
        <f t="shared" si="277"/>
        <v>O</v>
      </c>
      <c r="AS17281" t="s">
        <v>17035</v>
      </c>
    </row>
    <row r="17282" spans="43:45" x14ac:dyDescent="0.25">
      <c r="AQ17282" s="89">
        <v>10008237</v>
      </c>
      <c r="AR17282" s="90" t="str">
        <f t="shared" si="277"/>
        <v>O</v>
      </c>
      <c r="AS17282" t="s">
        <v>17036</v>
      </c>
    </row>
    <row r="17283" spans="43:45" x14ac:dyDescent="0.25">
      <c r="AQ17283" s="89">
        <v>10008243</v>
      </c>
      <c r="AR17283" s="90" t="str">
        <f t="shared" si="277"/>
        <v>O</v>
      </c>
      <c r="AS17283" t="s">
        <v>17037</v>
      </c>
    </row>
    <row r="17284" spans="43:45" x14ac:dyDescent="0.25">
      <c r="AQ17284" s="89">
        <v>10008246</v>
      </c>
      <c r="AR17284" s="90" t="str">
        <f t="shared" si="277"/>
        <v>O</v>
      </c>
      <c r="AS17284" t="s">
        <v>17038</v>
      </c>
    </row>
    <row r="17285" spans="43:45" x14ac:dyDescent="0.25">
      <c r="AQ17285" s="89">
        <v>10008256</v>
      </c>
      <c r="AR17285" s="90" t="str">
        <f t="shared" si="277"/>
        <v>O</v>
      </c>
      <c r="AS17285" t="s">
        <v>17039</v>
      </c>
    </row>
    <row r="17286" spans="43:45" x14ac:dyDescent="0.25">
      <c r="AQ17286" s="89">
        <v>10004984</v>
      </c>
      <c r="AR17286" s="90" t="str">
        <f t="shared" si="277"/>
        <v>O</v>
      </c>
      <c r="AS17286" t="s">
        <v>6579</v>
      </c>
    </row>
    <row r="17287" spans="43:45" x14ac:dyDescent="0.25">
      <c r="AQ17287" s="89">
        <v>10004992</v>
      </c>
      <c r="AR17287" s="90" t="str">
        <f t="shared" si="277"/>
        <v>O</v>
      </c>
      <c r="AS17287" t="s">
        <v>17040</v>
      </c>
    </row>
    <row r="17288" spans="43:45" x14ac:dyDescent="0.25">
      <c r="AQ17288" s="89">
        <v>10005001</v>
      </c>
      <c r="AR17288" s="90" t="str">
        <f t="shared" si="277"/>
        <v>O</v>
      </c>
      <c r="AS17288" t="s">
        <v>17041</v>
      </c>
    </row>
    <row r="17289" spans="43:45" x14ac:dyDescent="0.25">
      <c r="AQ17289" s="89">
        <v>10005006</v>
      </c>
      <c r="AR17289" s="90" t="str">
        <f t="shared" ref="AR17289:AR17352" si="278">IF(ISNA(VLOOKUP(AQ17289,$BP$18:$BQ$356,2,FALSE))=TRUE,"O",VLOOKUP(AQ17289,$BP$18:$BQ$356,2,FALSE))</f>
        <v>O</v>
      </c>
      <c r="AS17289" t="s">
        <v>17042</v>
      </c>
    </row>
    <row r="17290" spans="43:45" x14ac:dyDescent="0.25">
      <c r="AQ17290" s="89">
        <v>10005012</v>
      </c>
      <c r="AR17290" s="90" t="str">
        <f t="shared" si="278"/>
        <v>O</v>
      </c>
      <c r="AS17290" t="s">
        <v>17043</v>
      </c>
    </row>
    <row r="17291" spans="43:45" x14ac:dyDescent="0.25">
      <c r="AQ17291" s="89">
        <v>10005015</v>
      </c>
      <c r="AR17291" s="90" t="str">
        <f t="shared" si="278"/>
        <v>O</v>
      </c>
      <c r="AS17291" t="s">
        <v>17044</v>
      </c>
    </row>
    <row r="17292" spans="43:45" x14ac:dyDescent="0.25">
      <c r="AQ17292" s="89">
        <v>10005041</v>
      </c>
      <c r="AR17292" s="90" t="str">
        <f t="shared" si="278"/>
        <v>O</v>
      </c>
      <c r="AS17292" t="s">
        <v>17045</v>
      </c>
    </row>
    <row r="17293" spans="43:45" x14ac:dyDescent="0.25">
      <c r="AQ17293" s="89">
        <v>10006234</v>
      </c>
      <c r="AR17293" s="90" t="str">
        <f t="shared" si="278"/>
        <v>O</v>
      </c>
      <c r="AS17293" t="s">
        <v>1302</v>
      </c>
    </row>
    <row r="17294" spans="43:45" x14ac:dyDescent="0.25">
      <c r="AQ17294" s="89">
        <v>10006243</v>
      </c>
      <c r="AR17294" s="90" t="str">
        <f t="shared" si="278"/>
        <v>O</v>
      </c>
      <c r="AS17294" t="s">
        <v>17046</v>
      </c>
    </row>
    <row r="17295" spans="43:45" x14ac:dyDescent="0.25">
      <c r="AQ17295" s="89">
        <v>10007251</v>
      </c>
      <c r="AR17295" s="90" t="str">
        <f t="shared" si="278"/>
        <v>O</v>
      </c>
      <c r="AS17295" t="s">
        <v>17047</v>
      </c>
    </row>
    <row r="17296" spans="43:45" x14ac:dyDescent="0.25">
      <c r="AQ17296" s="89">
        <v>10007253</v>
      </c>
      <c r="AR17296" s="90" t="str">
        <f t="shared" si="278"/>
        <v>O</v>
      </c>
      <c r="AS17296" t="s">
        <v>17048</v>
      </c>
    </row>
    <row r="17297" spans="43:45" x14ac:dyDescent="0.25">
      <c r="AQ17297" s="89">
        <v>10007255</v>
      </c>
      <c r="AR17297" s="90" t="str">
        <f t="shared" si="278"/>
        <v>O</v>
      </c>
      <c r="AS17297" t="s">
        <v>17049</v>
      </c>
    </row>
    <row r="17298" spans="43:45" x14ac:dyDescent="0.25">
      <c r="AQ17298" s="89">
        <v>10007267</v>
      </c>
      <c r="AR17298" s="90" t="str">
        <f t="shared" si="278"/>
        <v>O</v>
      </c>
      <c r="AS17298" t="s">
        <v>17050</v>
      </c>
    </row>
    <row r="17299" spans="43:45" x14ac:dyDescent="0.25">
      <c r="AQ17299" s="89">
        <v>10007277</v>
      </c>
      <c r="AR17299" s="90" t="str">
        <f t="shared" si="278"/>
        <v>O</v>
      </c>
      <c r="AS17299" t="s">
        <v>17051</v>
      </c>
    </row>
    <row r="17300" spans="43:45" x14ac:dyDescent="0.25">
      <c r="AQ17300" s="89">
        <v>10007292</v>
      </c>
      <c r="AR17300" s="90" t="str">
        <f t="shared" si="278"/>
        <v>O</v>
      </c>
      <c r="AS17300" t="s">
        <v>17052</v>
      </c>
    </row>
    <row r="17301" spans="43:45" x14ac:dyDescent="0.25">
      <c r="AQ17301" s="89">
        <v>10007295</v>
      </c>
      <c r="AR17301" s="90" t="str">
        <f t="shared" si="278"/>
        <v>O</v>
      </c>
      <c r="AS17301" t="s">
        <v>17053</v>
      </c>
    </row>
    <row r="17302" spans="43:45" x14ac:dyDescent="0.25">
      <c r="AQ17302" s="89">
        <v>10007309</v>
      </c>
      <c r="AR17302" s="90" t="str">
        <f t="shared" si="278"/>
        <v>O</v>
      </c>
      <c r="AS17302" t="s">
        <v>17054</v>
      </c>
    </row>
    <row r="17303" spans="43:45" x14ac:dyDescent="0.25">
      <c r="AQ17303" s="89">
        <v>10008304</v>
      </c>
      <c r="AR17303" s="90" t="str">
        <f t="shared" si="278"/>
        <v>O</v>
      </c>
      <c r="AS17303" t="s">
        <v>17055</v>
      </c>
    </row>
    <row r="17304" spans="43:45" x14ac:dyDescent="0.25">
      <c r="AQ17304" s="89">
        <v>10008314</v>
      </c>
      <c r="AR17304" s="90" t="str">
        <f t="shared" si="278"/>
        <v>O</v>
      </c>
      <c r="AS17304" t="s">
        <v>17056</v>
      </c>
    </row>
    <row r="17305" spans="43:45" x14ac:dyDescent="0.25">
      <c r="AQ17305" s="89">
        <v>10008321</v>
      </c>
      <c r="AR17305" s="90" t="str">
        <f t="shared" si="278"/>
        <v>O</v>
      </c>
      <c r="AS17305" t="s">
        <v>17057</v>
      </c>
    </row>
    <row r="17306" spans="43:45" x14ac:dyDescent="0.25">
      <c r="AQ17306" s="89">
        <v>10008325</v>
      </c>
      <c r="AR17306" s="90" t="str">
        <f t="shared" si="278"/>
        <v>O</v>
      </c>
      <c r="AS17306" t="s">
        <v>17058</v>
      </c>
    </row>
    <row r="17307" spans="43:45" x14ac:dyDescent="0.25">
      <c r="AQ17307" s="89">
        <v>10008343</v>
      </c>
      <c r="AR17307" s="90" t="str">
        <f t="shared" si="278"/>
        <v>O</v>
      </c>
      <c r="AS17307" t="s">
        <v>17059</v>
      </c>
    </row>
    <row r="17308" spans="43:45" x14ac:dyDescent="0.25">
      <c r="AQ17308" s="89">
        <v>10008345</v>
      </c>
      <c r="AR17308" s="90" t="str">
        <f t="shared" si="278"/>
        <v>O</v>
      </c>
      <c r="AS17308" t="s">
        <v>17060</v>
      </c>
    </row>
    <row r="17309" spans="43:45" x14ac:dyDescent="0.25">
      <c r="AQ17309" s="89">
        <v>10008347</v>
      </c>
      <c r="AR17309" s="90" t="str">
        <f t="shared" si="278"/>
        <v>O</v>
      </c>
      <c r="AS17309" t="s">
        <v>17061</v>
      </c>
    </row>
    <row r="17310" spans="43:45" x14ac:dyDescent="0.25">
      <c r="AQ17310" s="89">
        <v>10008362</v>
      </c>
      <c r="AR17310" s="90" t="str">
        <f t="shared" si="278"/>
        <v>O</v>
      </c>
      <c r="AS17310" t="s">
        <v>17062</v>
      </c>
    </row>
    <row r="17311" spans="43:45" x14ac:dyDescent="0.25">
      <c r="AQ17311" s="89">
        <v>10005136</v>
      </c>
      <c r="AR17311" s="90" t="str">
        <f t="shared" si="278"/>
        <v>O</v>
      </c>
      <c r="AS17311" t="s">
        <v>17063</v>
      </c>
    </row>
    <row r="17312" spans="43:45" x14ac:dyDescent="0.25">
      <c r="AQ17312" s="89">
        <v>10005155</v>
      </c>
      <c r="AR17312" s="90" t="str">
        <f t="shared" si="278"/>
        <v>O</v>
      </c>
      <c r="AS17312" t="s">
        <v>17064</v>
      </c>
    </row>
    <row r="17313" spans="43:45" x14ac:dyDescent="0.25">
      <c r="AQ17313" s="89">
        <v>10005176</v>
      </c>
      <c r="AR17313" s="90" t="str">
        <f t="shared" si="278"/>
        <v>O</v>
      </c>
      <c r="AS17313" t="s">
        <v>17065</v>
      </c>
    </row>
    <row r="17314" spans="43:45" x14ac:dyDescent="0.25">
      <c r="AQ17314" s="89">
        <v>10005177</v>
      </c>
      <c r="AR17314" s="90" t="str">
        <f t="shared" si="278"/>
        <v>O</v>
      </c>
      <c r="AS17314" t="s">
        <v>17066</v>
      </c>
    </row>
    <row r="17315" spans="43:45" x14ac:dyDescent="0.25">
      <c r="AQ17315" s="89">
        <v>10005186</v>
      </c>
      <c r="AR17315" s="90" t="str">
        <f t="shared" si="278"/>
        <v>O</v>
      </c>
      <c r="AS17315" t="s">
        <v>17067</v>
      </c>
    </row>
    <row r="17316" spans="43:45" x14ac:dyDescent="0.25">
      <c r="AQ17316" s="89">
        <v>10006317</v>
      </c>
      <c r="AR17316" s="90" t="str">
        <f t="shared" si="278"/>
        <v>O</v>
      </c>
      <c r="AS17316" t="s">
        <v>17068</v>
      </c>
    </row>
    <row r="17317" spans="43:45" x14ac:dyDescent="0.25">
      <c r="AQ17317" s="89">
        <v>10006325</v>
      </c>
      <c r="AR17317" s="90" t="str">
        <f t="shared" si="278"/>
        <v>O</v>
      </c>
      <c r="AS17317" t="s">
        <v>17069</v>
      </c>
    </row>
    <row r="17318" spans="43:45" x14ac:dyDescent="0.25">
      <c r="AQ17318" s="89">
        <v>10006330</v>
      </c>
      <c r="AR17318" s="90" t="str">
        <f t="shared" si="278"/>
        <v>O</v>
      </c>
      <c r="AS17318" t="s">
        <v>17070</v>
      </c>
    </row>
    <row r="17319" spans="43:45" x14ac:dyDescent="0.25">
      <c r="AQ17319" s="89">
        <v>10006335</v>
      </c>
      <c r="AR17319" s="90" t="str">
        <f t="shared" si="278"/>
        <v>O</v>
      </c>
      <c r="AS17319" t="s">
        <v>17071</v>
      </c>
    </row>
    <row r="17320" spans="43:45" x14ac:dyDescent="0.25">
      <c r="AQ17320" s="89">
        <v>10007321</v>
      </c>
      <c r="AR17320" s="90" t="str">
        <f t="shared" si="278"/>
        <v>O</v>
      </c>
      <c r="AS17320" t="s">
        <v>17072</v>
      </c>
    </row>
    <row r="17321" spans="43:45" x14ac:dyDescent="0.25">
      <c r="AQ17321" s="89">
        <v>10007336</v>
      </c>
      <c r="AR17321" s="90" t="str">
        <f t="shared" si="278"/>
        <v>O</v>
      </c>
      <c r="AS17321" t="s">
        <v>17073</v>
      </c>
    </row>
    <row r="17322" spans="43:45" x14ac:dyDescent="0.25">
      <c r="AQ17322" s="89">
        <v>10007383</v>
      </c>
      <c r="AR17322" s="90" t="str">
        <f t="shared" si="278"/>
        <v>O</v>
      </c>
      <c r="AS17322" t="s">
        <v>17074</v>
      </c>
    </row>
    <row r="17323" spans="43:45" x14ac:dyDescent="0.25">
      <c r="AQ17323" s="89">
        <v>10008401</v>
      </c>
      <c r="AR17323" s="90" t="str">
        <f t="shared" si="278"/>
        <v>O</v>
      </c>
      <c r="AS17323" t="s">
        <v>17075</v>
      </c>
    </row>
    <row r="17324" spans="43:45" x14ac:dyDescent="0.25">
      <c r="AQ17324" s="89">
        <v>10008413</v>
      </c>
      <c r="AR17324" s="90" t="str">
        <f t="shared" si="278"/>
        <v>O</v>
      </c>
      <c r="AS17324" t="s">
        <v>17076</v>
      </c>
    </row>
    <row r="17325" spans="43:45" x14ac:dyDescent="0.25">
      <c r="AQ17325" s="89">
        <v>10008443</v>
      </c>
      <c r="AR17325" s="90" t="str">
        <f t="shared" si="278"/>
        <v>O</v>
      </c>
      <c r="AS17325" t="s">
        <v>17077</v>
      </c>
    </row>
    <row r="17326" spans="43:45" x14ac:dyDescent="0.25">
      <c r="AQ17326" s="89">
        <v>10005203</v>
      </c>
      <c r="AR17326" s="90" t="str">
        <f t="shared" si="278"/>
        <v>O</v>
      </c>
      <c r="AS17326" t="s">
        <v>17078</v>
      </c>
    </row>
    <row r="17327" spans="43:45" x14ac:dyDescent="0.25">
      <c r="AQ17327" s="89">
        <v>10005212</v>
      </c>
      <c r="AR17327" s="90" t="str">
        <f t="shared" si="278"/>
        <v>O</v>
      </c>
      <c r="AS17327" t="s">
        <v>17079</v>
      </c>
    </row>
    <row r="17328" spans="43:45" x14ac:dyDescent="0.25">
      <c r="AQ17328" s="89">
        <v>10005222</v>
      </c>
      <c r="AR17328" s="90" t="str">
        <f t="shared" si="278"/>
        <v>O</v>
      </c>
      <c r="AS17328" t="s">
        <v>17080</v>
      </c>
    </row>
    <row r="17329" spans="43:45" x14ac:dyDescent="0.25">
      <c r="AQ17329" s="89">
        <v>10005226</v>
      </c>
      <c r="AR17329" s="90" t="str">
        <f t="shared" si="278"/>
        <v>O</v>
      </c>
      <c r="AS17329" t="s">
        <v>17081</v>
      </c>
    </row>
    <row r="17330" spans="43:45" x14ac:dyDescent="0.25">
      <c r="AQ17330" s="89">
        <v>10006372</v>
      </c>
      <c r="AR17330" s="90" t="str">
        <f t="shared" si="278"/>
        <v>O</v>
      </c>
      <c r="AS17330" t="s">
        <v>17082</v>
      </c>
    </row>
    <row r="17331" spans="43:45" x14ac:dyDescent="0.25">
      <c r="AQ17331" s="89">
        <v>10006377</v>
      </c>
      <c r="AR17331" s="90" t="str">
        <f t="shared" si="278"/>
        <v>O</v>
      </c>
      <c r="AS17331" t="s">
        <v>17083</v>
      </c>
    </row>
    <row r="17332" spans="43:45" x14ac:dyDescent="0.25">
      <c r="AQ17332" s="89">
        <v>10006378</v>
      </c>
      <c r="AR17332" s="90" t="str">
        <f t="shared" si="278"/>
        <v>O</v>
      </c>
      <c r="AS17332" t="s">
        <v>17084</v>
      </c>
    </row>
    <row r="17333" spans="43:45" x14ac:dyDescent="0.25">
      <c r="AQ17333" s="89">
        <v>10006404</v>
      </c>
      <c r="AR17333" s="90" t="str">
        <f t="shared" si="278"/>
        <v>O</v>
      </c>
      <c r="AS17333" t="s">
        <v>17085</v>
      </c>
    </row>
    <row r="17334" spans="43:45" x14ac:dyDescent="0.25">
      <c r="AQ17334" s="89">
        <v>10006426</v>
      </c>
      <c r="AR17334" s="90" t="str">
        <f t="shared" si="278"/>
        <v>O</v>
      </c>
      <c r="AS17334" t="s">
        <v>17086</v>
      </c>
    </row>
    <row r="17335" spans="43:45" x14ac:dyDescent="0.25">
      <c r="AQ17335" s="89">
        <v>10006432</v>
      </c>
      <c r="AR17335" s="90" t="str">
        <f t="shared" si="278"/>
        <v>O</v>
      </c>
      <c r="AS17335" t="s">
        <v>17087</v>
      </c>
    </row>
    <row r="17336" spans="43:45" x14ac:dyDescent="0.25">
      <c r="AQ17336" s="89">
        <v>10007399</v>
      </c>
      <c r="AR17336" s="90" t="str">
        <f t="shared" si="278"/>
        <v>O</v>
      </c>
      <c r="AS17336" t="s">
        <v>17088</v>
      </c>
    </row>
    <row r="17337" spans="43:45" x14ac:dyDescent="0.25">
      <c r="AQ17337" s="89">
        <v>10007406</v>
      </c>
      <c r="AR17337" s="90" t="str">
        <f t="shared" si="278"/>
        <v>O</v>
      </c>
      <c r="AS17337" t="s">
        <v>17089</v>
      </c>
    </row>
    <row r="17338" spans="43:45" x14ac:dyDescent="0.25">
      <c r="AQ17338" s="89">
        <v>10007407</v>
      </c>
      <c r="AR17338" s="90" t="str">
        <f t="shared" si="278"/>
        <v>O</v>
      </c>
      <c r="AS17338" t="s">
        <v>17090</v>
      </c>
    </row>
    <row r="17339" spans="43:45" x14ac:dyDescent="0.25">
      <c r="AQ17339" s="89">
        <v>10007417</v>
      </c>
      <c r="AR17339" s="90" t="str">
        <f t="shared" si="278"/>
        <v>O</v>
      </c>
      <c r="AS17339" t="s">
        <v>17091</v>
      </c>
    </row>
    <row r="17340" spans="43:45" x14ac:dyDescent="0.25">
      <c r="AQ17340" s="89">
        <v>10007432</v>
      </c>
      <c r="AR17340" s="90" t="str">
        <f t="shared" si="278"/>
        <v>O</v>
      </c>
      <c r="AS17340" t="s">
        <v>17092</v>
      </c>
    </row>
    <row r="17341" spans="43:45" x14ac:dyDescent="0.25">
      <c r="AQ17341" s="89">
        <v>10007452</v>
      </c>
      <c r="AR17341" s="90" t="str">
        <f t="shared" si="278"/>
        <v>O</v>
      </c>
      <c r="AS17341" t="s">
        <v>17093</v>
      </c>
    </row>
    <row r="17342" spans="43:45" x14ac:dyDescent="0.25">
      <c r="AQ17342" s="89">
        <v>10007470</v>
      </c>
      <c r="AR17342" s="90" t="str">
        <f t="shared" si="278"/>
        <v>O</v>
      </c>
      <c r="AS17342" t="s">
        <v>17094</v>
      </c>
    </row>
    <row r="17343" spans="43:45" x14ac:dyDescent="0.25">
      <c r="AQ17343" s="89">
        <v>10008466</v>
      </c>
      <c r="AR17343" s="90" t="str">
        <f t="shared" si="278"/>
        <v>O</v>
      </c>
      <c r="AS17343" t="s">
        <v>17095</v>
      </c>
    </row>
    <row r="17344" spans="43:45" x14ac:dyDescent="0.25">
      <c r="AQ17344" s="89">
        <v>10008467</v>
      </c>
      <c r="AR17344" s="90" t="str">
        <f t="shared" si="278"/>
        <v>O</v>
      </c>
      <c r="AS17344" t="s">
        <v>17096</v>
      </c>
    </row>
    <row r="17345" spans="43:45" x14ac:dyDescent="0.25">
      <c r="AQ17345" s="89">
        <v>10008468</v>
      </c>
      <c r="AR17345" s="90" t="str">
        <f t="shared" si="278"/>
        <v>O</v>
      </c>
      <c r="AS17345" t="s">
        <v>17097</v>
      </c>
    </row>
    <row r="17346" spans="43:45" x14ac:dyDescent="0.25">
      <c r="AQ17346" s="89">
        <v>10008480</v>
      </c>
      <c r="AR17346" s="90" t="str">
        <f t="shared" si="278"/>
        <v>O</v>
      </c>
      <c r="AS17346" t="s">
        <v>17098</v>
      </c>
    </row>
    <row r="17347" spans="43:45" x14ac:dyDescent="0.25">
      <c r="AQ17347" s="89">
        <v>10008493</v>
      </c>
      <c r="AR17347" s="90" t="str">
        <f t="shared" si="278"/>
        <v>O</v>
      </c>
      <c r="AS17347" t="s">
        <v>17099</v>
      </c>
    </row>
    <row r="17348" spans="43:45" x14ac:dyDescent="0.25">
      <c r="AQ17348" s="89">
        <v>10008521</v>
      </c>
      <c r="AR17348" s="90" t="str">
        <f t="shared" si="278"/>
        <v>O</v>
      </c>
      <c r="AS17348" t="s">
        <v>17100</v>
      </c>
    </row>
    <row r="17349" spans="43:45" x14ac:dyDescent="0.25">
      <c r="AQ17349" s="89">
        <v>10005272</v>
      </c>
      <c r="AR17349" s="90" t="str">
        <f t="shared" si="278"/>
        <v>O</v>
      </c>
      <c r="AS17349" t="s">
        <v>17101</v>
      </c>
    </row>
    <row r="17350" spans="43:45" x14ac:dyDescent="0.25">
      <c r="AQ17350" s="89">
        <v>10005286</v>
      </c>
      <c r="AR17350" s="90" t="str">
        <f t="shared" si="278"/>
        <v>O</v>
      </c>
      <c r="AS17350" t="s">
        <v>17102</v>
      </c>
    </row>
    <row r="17351" spans="43:45" x14ac:dyDescent="0.25">
      <c r="AQ17351" s="89">
        <v>10005343</v>
      </c>
      <c r="AR17351" s="90" t="str">
        <f t="shared" si="278"/>
        <v>O</v>
      </c>
      <c r="AS17351" t="s">
        <v>17103</v>
      </c>
    </row>
    <row r="17352" spans="43:45" x14ac:dyDescent="0.25">
      <c r="AQ17352" s="89">
        <v>10006442</v>
      </c>
      <c r="AR17352" s="90" t="str">
        <f t="shared" si="278"/>
        <v>O</v>
      </c>
      <c r="AS17352" t="s">
        <v>17104</v>
      </c>
    </row>
    <row r="17353" spans="43:45" x14ac:dyDescent="0.25">
      <c r="AQ17353" s="89">
        <v>10006461</v>
      </c>
      <c r="AR17353" s="90" t="str">
        <f t="shared" ref="AR17353:AR17416" si="279">IF(ISNA(VLOOKUP(AQ17353,$BP$18:$BQ$356,2,FALSE))=TRUE,"O",VLOOKUP(AQ17353,$BP$18:$BQ$356,2,FALSE))</f>
        <v>O</v>
      </c>
      <c r="AS17353" t="s">
        <v>17105</v>
      </c>
    </row>
    <row r="17354" spans="43:45" x14ac:dyDescent="0.25">
      <c r="AQ17354" s="89">
        <v>10006462</v>
      </c>
      <c r="AR17354" s="90" t="str">
        <f t="shared" si="279"/>
        <v>O</v>
      </c>
      <c r="AS17354" t="s">
        <v>17106</v>
      </c>
    </row>
    <row r="17355" spans="43:45" x14ac:dyDescent="0.25">
      <c r="AQ17355" s="89">
        <v>10006465</v>
      </c>
      <c r="AR17355" s="90" t="str">
        <f t="shared" si="279"/>
        <v>O</v>
      </c>
      <c r="AS17355" t="s">
        <v>17107</v>
      </c>
    </row>
    <row r="17356" spans="43:45" x14ac:dyDescent="0.25">
      <c r="AQ17356" s="89">
        <v>10006481</v>
      </c>
      <c r="AR17356" s="90" t="str">
        <f t="shared" si="279"/>
        <v>O</v>
      </c>
      <c r="AS17356" t="s">
        <v>17108</v>
      </c>
    </row>
    <row r="17357" spans="43:45" x14ac:dyDescent="0.25">
      <c r="AQ17357" s="89">
        <v>10007477</v>
      </c>
      <c r="AR17357" s="90" t="str">
        <f t="shared" si="279"/>
        <v>O</v>
      </c>
      <c r="AS17357" t="s">
        <v>17109</v>
      </c>
    </row>
    <row r="17358" spans="43:45" x14ac:dyDescent="0.25">
      <c r="AQ17358" s="89">
        <v>10007483</v>
      </c>
      <c r="AR17358" s="90" t="str">
        <f t="shared" si="279"/>
        <v>O</v>
      </c>
      <c r="AS17358" t="s">
        <v>17110</v>
      </c>
    </row>
    <row r="17359" spans="43:45" x14ac:dyDescent="0.25">
      <c r="AQ17359" s="89">
        <v>10007497</v>
      </c>
      <c r="AR17359" s="90" t="str">
        <f t="shared" si="279"/>
        <v>O</v>
      </c>
      <c r="AS17359" t="s">
        <v>17111</v>
      </c>
    </row>
    <row r="17360" spans="43:45" x14ac:dyDescent="0.25">
      <c r="AQ17360" s="89">
        <v>10007523</v>
      </c>
      <c r="AR17360" s="90" t="str">
        <f t="shared" si="279"/>
        <v>O</v>
      </c>
      <c r="AS17360" t="s">
        <v>17112</v>
      </c>
    </row>
    <row r="17361" spans="43:45" x14ac:dyDescent="0.25">
      <c r="AQ17361" s="89">
        <v>10007531</v>
      </c>
      <c r="AR17361" s="90" t="str">
        <f t="shared" si="279"/>
        <v>O</v>
      </c>
      <c r="AS17361" t="s">
        <v>17113</v>
      </c>
    </row>
    <row r="17362" spans="43:45" x14ac:dyDescent="0.25">
      <c r="AQ17362" s="89">
        <v>10007546</v>
      </c>
      <c r="AR17362" s="90" t="str">
        <f t="shared" si="279"/>
        <v>O</v>
      </c>
      <c r="AS17362" t="s">
        <v>17114</v>
      </c>
    </row>
    <row r="17363" spans="43:45" x14ac:dyDescent="0.25">
      <c r="AQ17363" s="89">
        <v>10008552</v>
      </c>
      <c r="AR17363" s="90" t="str">
        <f t="shared" si="279"/>
        <v>O</v>
      </c>
      <c r="AS17363" t="s">
        <v>17115</v>
      </c>
    </row>
    <row r="17364" spans="43:45" x14ac:dyDescent="0.25">
      <c r="AQ17364" s="89">
        <v>10008581</v>
      </c>
      <c r="AR17364" s="90" t="str">
        <f t="shared" si="279"/>
        <v>O</v>
      </c>
      <c r="AS17364" t="s">
        <v>17116</v>
      </c>
    </row>
    <row r="17365" spans="43:45" x14ac:dyDescent="0.25">
      <c r="AQ17365" s="89">
        <v>10008584</v>
      </c>
      <c r="AR17365" s="90" t="str">
        <f t="shared" si="279"/>
        <v>O</v>
      </c>
      <c r="AS17365" t="s">
        <v>17117</v>
      </c>
    </row>
    <row r="17366" spans="43:45" x14ac:dyDescent="0.25">
      <c r="AQ17366" s="89">
        <v>10008588</v>
      </c>
      <c r="AR17366" s="90" t="str">
        <f t="shared" si="279"/>
        <v>O</v>
      </c>
      <c r="AS17366" t="s">
        <v>17118</v>
      </c>
    </row>
    <row r="17367" spans="43:45" x14ac:dyDescent="0.25">
      <c r="AQ17367" s="89">
        <v>10008593</v>
      </c>
      <c r="AR17367" s="90" t="str">
        <f t="shared" si="279"/>
        <v>O</v>
      </c>
      <c r="AS17367" t="s">
        <v>3538</v>
      </c>
    </row>
    <row r="17368" spans="43:45" x14ac:dyDescent="0.25">
      <c r="AQ17368" s="89">
        <v>10008609</v>
      </c>
      <c r="AR17368" s="90" t="str">
        <f t="shared" si="279"/>
        <v>O</v>
      </c>
      <c r="AS17368" t="s">
        <v>17119</v>
      </c>
    </row>
    <row r="17369" spans="43:45" x14ac:dyDescent="0.25">
      <c r="AQ17369" s="89">
        <v>10008618</v>
      </c>
      <c r="AR17369" s="90" t="str">
        <f t="shared" si="279"/>
        <v>O</v>
      </c>
      <c r="AS17369" t="s">
        <v>17120</v>
      </c>
    </row>
    <row r="17370" spans="43:45" x14ac:dyDescent="0.25">
      <c r="AQ17370" s="89">
        <v>10005394</v>
      </c>
      <c r="AR17370" s="90" t="str">
        <f t="shared" si="279"/>
        <v>O</v>
      </c>
      <c r="AS17370" t="s">
        <v>17121</v>
      </c>
    </row>
    <row r="17371" spans="43:45" x14ac:dyDescent="0.25">
      <c r="AQ17371" s="89">
        <v>10005395</v>
      </c>
      <c r="AR17371" s="90" t="str">
        <f t="shared" si="279"/>
        <v>O</v>
      </c>
      <c r="AS17371" t="s">
        <v>17122</v>
      </c>
    </row>
    <row r="17372" spans="43:45" x14ac:dyDescent="0.25">
      <c r="AQ17372" s="89">
        <v>10005411</v>
      </c>
      <c r="AR17372" s="90" t="str">
        <f t="shared" si="279"/>
        <v>O</v>
      </c>
      <c r="AS17372" t="s">
        <v>17123</v>
      </c>
    </row>
    <row r="17373" spans="43:45" x14ac:dyDescent="0.25">
      <c r="AQ17373" s="89">
        <v>10005419</v>
      </c>
      <c r="AR17373" s="90" t="str">
        <f t="shared" si="279"/>
        <v>O</v>
      </c>
      <c r="AS17373" t="s">
        <v>17124</v>
      </c>
    </row>
    <row r="17374" spans="43:45" x14ac:dyDescent="0.25">
      <c r="AQ17374" s="89">
        <v>10005423</v>
      </c>
      <c r="AR17374" s="90" t="str">
        <f t="shared" si="279"/>
        <v>O</v>
      </c>
      <c r="AS17374" t="s">
        <v>17125</v>
      </c>
    </row>
    <row r="17375" spans="43:45" x14ac:dyDescent="0.25">
      <c r="AQ17375" s="89">
        <v>10006518</v>
      </c>
      <c r="AR17375" s="90" t="str">
        <f t="shared" si="279"/>
        <v>O</v>
      </c>
      <c r="AS17375" t="s">
        <v>17126</v>
      </c>
    </row>
    <row r="17376" spans="43:45" x14ac:dyDescent="0.25">
      <c r="AQ17376" s="89">
        <v>10006544</v>
      </c>
      <c r="AR17376" s="90" t="str">
        <f t="shared" si="279"/>
        <v>O</v>
      </c>
      <c r="AS17376" t="s">
        <v>17127</v>
      </c>
    </row>
    <row r="17377" spans="43:45" x14ac:dyDescent="0.25">
      <c r="AQ17377" s="89">
        <v>10006589</v>
      </c>
      <c r="AR17377" s="90" t="str">
        <f t="shared" si="279"/>
        <v>O</v>
      </c>
      <c r="AS17377" t="s">
        <v>17128</v>
      </c>
    </row>
    <row r="17378" spans="43:45" x14ac:dyDescent="0.25">
      <c r="AQ17378" s="89">
        <v>10007556</v>
      </c>
      <c r="AR17378" s="90" t="str">
        <f t="shared" si="279"/>
        <v>O</v>
      </c>
      <c r="AS17378" t="s">
        <v>17129</v>
      </c>
    </row>
    <row r="17379" spans="43:45" x14ac:dyDescent="0.25">
      <c r="AQ17379" s="89">
        <v>10007558</v>
      </c>
      <c r="AR17379" s="90" t="str">
        <f t="shared" si="279"/>
        <v>O</v>
      </c>
      <c r="AS17379" t="s">
        <v>17130</v>
      </c>
    </row>
    <row r="17380" spans="43:45" x14ac:dyDescent="0.25">
      <c r="AQ17380" s="89">
        <v>10007596</v>
      </c>
      <c r="AR17380" s="90" t="str">
        <f t="shared" si="279"/>
        <v>O</v>
      </c>
      <c r="AS17380" t="s">
        <v>17131</v>
      </c>
    </row>
    <row r="17381" spans="43:45" x14ac:dyDescent="0.25">
      <c r="AQ17381" s="89">
        <v>10007602</v>
      </c>
      <c r="AR17381" s="90" t="str">
        <f t="shared" si="279"/>
        <v>O</v>
      </c>
      <c r="AS17381" t="s">
        <v>17132</v>
      </c>
    </row>
    <row r="17382" spans="43:45" x14ac:dyDescent="0.25">
      <c r="AQ17382" s="89">
        <v>10007610</v>
      </c>
      <c r="AR17382" s="90" t="str">
        <f t="shared" si="279"/>
        <v>O</v>
      </c>
      <c r="AS17382" t="s">
        <v>17133</v>
      </c>
    </row>
    <row r="17383" spans="43:45" x14ac:dyDescent="0.25">
      <c r="AQ17383" s="89">
        <v>10008626</v>
      </c>
      <c r="AR17383" s="90" t="str">
        <f t="shared" si="279"/>
        <v>O</v>
      </c>
      <c r="AS17383" t="s">
        <v>17134</v>
      </c>
    </row>
    <row r="17384" spans="43:45" x14ac:dyDescent="0.25">
      <c r="AQ17384" s="89">
        <v>10008628</v>
      </c>
      <c r="AR17384" s="90" t="str">
        <f t="shared" si="279"/>
        <v>O</v>
      </c>
      <c r="AS17384" t="s">
        <v>17135</v>
      </c>
    </row>
    <row r="17385" spans="43:45" x14ac:dyDescent="0.25">
      <c r="AQ17385" s="89">
        <v>10008630</v>
      </c>
      <c r="AR17385" s="90" t="str">
        <f t="shared" si="279"/>
        <v>O</v>
      </c>
      <c r="AS17385" t="s">
        <v>17136</v>
      </c>
    </row>
    <row r="17386" spans="43:45" x14ac:dyDescent="0.25">
      <c r="AQ17386" s="89">
        <v>10008631</v>
      </c>
      <c r="AR17386" s="90" t="str">
        <f t="shared" si="279"/>
        <v>O</v>
      </c>
      <c r="AS17386" t="s">
        <v>17137</v>
      </c>
    </row>
    <row r="17387" spans="43:45" x14ac:dyDescent="0.25">
      <c r="AQ17387" s="89">
        <v>10008637</v>
      </c>
      <c r="AR17387" s="90" t="str">
        <f t="shared" si="279"/>
        <v>O</v>
      </c>
      <c r="AS17387" t="s">
        <v>17138</v>
      </c>
    </row>
    <row r="17388" spans="43:45" x14ac:dyDescent="0.25">
      <c r="AQ17388" s="89">
        <v>10008643</v>
      </c>
      <c r="AR17388" s="90" t="str">
        <f t="shared" si="279"/>
        <v>O</v>
      </c>
      <c r="AS17388" t="s">
        <v>17139</v>
      </c>
    </row>
    <row r="17389" spans="43:45" x14ac:dyDescent="0.25">
      <c r="AQ17389" s="89">
        <v>10008656</v>
      </c>
      <c r="AR17389" s="90" t="str">
        <f t="shared" si="279"/>
        <v>O</v>
      </c>
      <c r="AS17389" t="s">
        <v>17140</v>
      </c>
    </row>
    <row r="17390" spans="43:45" x14ac:dyDescent="0.25">
      <c r="AQ17390" s="89">
        <v>10008658</v>
      </c>
      <c r="AR17390" s="90" t="str">
        <f t="shared" si="279"/>
        <v>O</v>
      </c>
      <c r="AS17390" t="s">
        <v>17141</v>
      </c>
    </row>
    <row r="17391" spans="43:45" x14ac:dyDescent="0.25">
      <c r="AQ17391" s="89">
        <v>10008676</v>
      </c>
      <c r="AR17391" s="90" t="str">
        <f t="shared" si="279"/>
        <v>O</v>
      </c>
      <c r="AS17391" t="s">
        <v>17142</v>
      </c>
    </row>
    <row r="17392" spans="43:45" x14ac:dyDescent="0.25">
      <c r="AQ17392" s="89">
        <v>10005442</v>
      </c>
      <c r="AR17392" s="90" t="str">
        <f t="shared" si="279"/>
        <v>O</v>
      </c>
      <c r="AS17392" t="s">
        <v>17143</v>
      </c>
    </row>
    <row r="17393" spans="43:45" x14ac:dyDescent="0.25">
      <c r="AQ17393" s="89">
        <v>10005448</v>
      </c>
      <c r="AR17393" s="90" t="str">
        <f t="shared" si="279"/>
        <v>O</v>
      </c>
      <c r="AS17393" t="s">
        <v>17144</v>
      </c>
    </row>
    <row r="17394" spans="43:45" x14ac:dyDescent="0.25">
      <c r="AQ17394" s="89">
        <v>10005456</v>
      </c>
      <c r="AR17394" s="90" t="str">
        <f t="shared" si="279"/>
        <v>O</v>
      </c>
      <c r="AS17394" t="s">
        <v>17145</v>
      </c>
    </row>
    <row r="17395" spans="43:45" x14ac:dyDescent="0.25">
      <c r="AQ17395" s="89">
        <v>10005466</v>
      </c>
      <c r="AR17395" s="90" t="str">
        <f t="shared" si="279"/>
        <v>O</v>
      </c>
      <c r="AS17395" t="s">
        <v>17146</v>
      </c>
    </row>
    <row r="17396" spans="43:45" x14ac:dyDescent="0.25">
      <c r="AQ17396" s="89">
        <v>10005503</v>
      </c>
      <c r="AR17396" s="90" t="str">
        <f t="shared" si="279"/>
        <v>O</v>
      </c>
      <c r="AS17396" t="s">
        <v>17147</v>
      </c>
    </row>
    <row r="17397" spans="43:45" x14ac:dyDescent="0.25">
      <c r="AQ17397" s="89">
        <v>10006617</v>
      </c>
      <c r="AR17397" s="90" t="str">
        <f t="shared" si="279"/>
        <v>O</v>
      </c>
      <c r="AS17397" t="s">
        <v>17148</v>
      </c>
    </row>
    <row r="17398" spans="43:45" x14ac:dyDescent="0.25">
      <c r="AQ17398" s="89">
        <v>10006622</v>
      </c>
      <c r="AR17398" s="90" t="str">
        <f t="shared" si="279"/>
        <v>O</v>
      </c>
      <c r="AS17398" t="s">
        <v>17149</v>
      </c>
    </row>
    <row r="17399" spans="43:45" x14ac:dyDescent="0.25">
      <c r="AQ17399" s="89">
        <v>10006641</v>
      </c>
      <c r="AR17399" s="90" t="str">
        <f t="shared" si="279"/>
        <v>O</v>
      </c>
      <c r="AS17399" t="s">
        <v>17150</v>
      </c>
    </row>
    <row r="17400" spans="43:45" x14ac:dyDescent="0.25">
      <c r="AQ17400" s="89">
        <v>10006642</v>
      </c>
      <c r="AR17400" s="90" t="str">
        <f t="shared" si="279"/>
        <v>O</v>
      </c>
      <c r="AS17400" t="s">
        <v>17151</v>
      </c>
    </row>
    <row r="17401" spans="43:45" x14ac:dyDescent="0.25">
      <c r="AQ17401" s="89">
        <v>10006647</v>
      </c>
      <c r="AR17401" s="90" t="str">
        <f t="shared" si="279"/>
        <v>O</v>
      </c>
      <c r="AS17401" t="s">
        <v>17152</v>
      </c>
    </row>
    <row r="17402" spans="43:45" x14ac:dyDescent="0.25">
      <c r="AQ17402" s="89">
        <v>10006659</v>
      </c>
      <c r="AR17402" s="90" t="str">
        <f t="shared" si="279"/>
        <v>O</v>
      </c>
      <c r="AS17402" t="s">
        <v>17153</v>
      </c>
    </row>
    <row r="17403" spans="43:45" x14ac:dyDescent="0.25">
      <c r="AQ17403" s="89">
        <v>10007666</v>
      </c>
      <c r="AR17403" s="90" t="str">
        <f t="shared" si="279"/>
        <v>O</v>
      </c>
      <c r="AS17403" t="s">
        <v>17154</v>
      </c>
    </row>
    <row r="17404" spans="43:45" x14ac:dyDescent="0.25">
      <c r="AQ17404" s="89">
        <v>10007670</v>
      </c>
      <c r="AR17404" s="90" t="str">
        <f t="shared" si="279"/>
        <v>O</v>
      </c>
      <c r="AS17404" t="s">
        <v>17155</v>
      </c>
    </row>
    <row r="17405" spans="43:45" x14ac:dyDescent="0.25">
      <c r="AQ17405" s="89">
        <v>10007702</v>
      </c>
      <c r="AR17405" s="90" t="str">
        <f t="shared" si="279"/>
        <v>O</v>
      </c>
      <c r="AS17405" t="s">
        <v>17156</v>
      </c>
    </row>
    <row r="17406" spans="43:45" x14ac:dyDescent="0.25">
      <c r="AQ17406" s="89">
        <v>10008712</v>
      </c>
      <c r="AR17406" s="90" t="str">
        <f t="shared" si="279"/>
        <v>O</v>
      </c>
      <c r="AS17406" t="s">
        <v>17157</v>
      </c>
    </row>
    <row r="17407" spans="43:45" x14ac:dyDescent="0.25">
      <c r="AQ17407" s="89">
        <v>10008726</v>
      </c>
      <c r="AR17407" s="90" t="str">
        <f t="shared" si="279"/>
        <v>O</v>
      </c>
      <c r="AS17407" t="s">
        <v>17158</v>
      </c>
    </row>
    <row r="17408" spans="43:45" x14ac:dyDescent="0.25">
      <c r="AQ17408" s="89">
        <v>10008735</v>
      </c>
      <c r="AR17408" s="90" t="str">
        <f t="shared" si="279"/>
        <v>O</v>
      </c>
      <c r="AS17408" t="s">
        <v>17159</v>
      </c>
    </row>
    <row r="17409" spans="43:45" x14ac:dyDescent="0.25">
      <c r="AQ17409" s="89">
        <v>10008748</v>
      </c>
      <c r="AR17409" s="90" t="str">
        <f t="shared" si="279"/>
        <v>O</v>
      </c>
      <c r="AS17409" t="s">
        <v>17160</v>
      </c>
    </row>
    <row r="17410" spans="43:45" x14ac:dyDescent="0.25">
      <c r="AQ17410" s="89">
        <v>10008756</v>
      </c>
      <c r="AR17410" s="90" t="str">
        <f t="shared" si="279"/>
        <v>O</v>
      </c>
      <c r="AS17410" t="s">
        <v>17161</v>
      </c>
    </row>
    <row r="17411" spans="43:45" x14ac:dyDescent="0.25">
      <c r="AQ17411" s="89">
        <v>10008762</v>
      </c>
      <c r="AR17411" s="90" t="str">
        <f t="shared" si="279"/>
        <v>O</v>
      </c>
      <c r="AS17411" t="s">
        <v>17162</v>
      </c>
    </row>
    <row r="17412" spans="43:45" x14ac:dyDescent="0.25">
      <c r="AQ17412" s="89">
        <v>10008782</v>
      </c>
      <c r="AR17412" s="90" t="str">
        <f t="shared" si="279"/>
        <v>O</v>
      </c>
      <c r="AS17412" t="s">
        <v>17163</v>
      </c>
    </row>
    <row r="17413" spans="43:45" x14ac:dyDescent="0.25">
      <c r="AQ17413" s="89">
        <v>10005506</v>
      </c>
      <c r="AR17413" s="90" t="str">
        <f t="shared" si="279"/>
        <v>O</v>
      </c>
      <c r="AS17413" t="s">
        <v>17164</v>
      </c>
    </row>
    <row r="17414" spans="43:45" x14ac:dyDescent="0.25">
      <c r="AQ17414" s="89">
        <v>10005514</v>
      </c>
      <c r="AR17414" s="90" t="str">
        <f t="shared" si="279"/>
        <v>O</v>
      </c>
      <c r="AS17414" t="s">
        <v>17165</v>
      </c>
    </row>
    <row r="17415" spans="43:45" x14ac:dyDescent="0.25">
      <c r="AQ17415" s="89">
        <v>10005527</v>
      </c>
      <c r="AR17415" s="90" t="str">
        <f t="shared" si="279"/>
        <v>O</v>
      </c>
      <c r="AS17415" t="s">
        <v>17166</v>
      </c>
    </row>
    <row r="17416" spans="43:45" x14ac:dyDescent="0.25">
      <c r="AQ17416" s="89">
        <v>10005542</v>
      </c>
      <c r="AR17416" s="90" t="str">
        <f t="shared" si="279"/>
        <v>O</v>
      </c>
      <c r="AS17416" t="s">
        <v>17167</v>
      </c>
    </row>
    <row r="17417" spans="43:45" x14ac:dyDescent="0.25">
      <c r="AQ17417" s="89">
        <v>10005576</v>
      </c>
      <c r="AR17417" s="90" t="str">
        <f t="shared" ref="AR17417:AR17480" si="280">IF(ISNA(VLOOKUP(AQ17417,$BP$18:$BQ$356,2,FALSE))=TRUE,"O",VLOOKUP(AQ17417,$BP$18:$BQ$356,2,FALSE))</f>
        <v>O</v>
      </c>
      <c r="AS17417" t="s">
        <v>17168</v>
      </c>
    </row>
    <row r="17418" spans="43:45" x14ac:dyDescent="0.25">
      <c r="AQ17418" s="89">
        <v>10010618</v>
      </c>
      <c r="AR17418" s="90" t="str">
        <f t="shared" si="280"/>
        <v>O</v>
      </c>
      <c r="AS17418" t="s">
        <v>17169</v>
      </c>
    </row>
    <row r="17419" spans="43:45" x14ac:dyDescent="0.25">
      <c r="AQ17419" s="89">
        <v>10010686</v>
      </c>
      <c r="AR17419" s="90" t="str">
        <f t="shared" si="280"/>
        <v>O</v>
      </c>
      <c r="AS17419" t="s">
        <v>17170</v>
      </c>
    </row>
    <row r="17420" spans="43:45" x14ac:dyDescent="0.25">
      <c r="AQ17420" s="89">
        <v>10011757</v>
      </c>
      <c r="AR17420" s="90" t="str">
        <f t="shared" si="280"/>
        <v>O</v>
      </c>
      <c r="AS17420" t="s">
        <v>17171</v>
      </c>
    </row>
    <row r="17421" spans="43:45" x14ac:dyDescent="0.25">
      <c r="AQ17421" s="89">
        <v>10011760</v>
      </c>
      <c r="AR17421" s="90" t="str">
        <f t="shared" si="280"/>
        <v>O</v>
      </c>
      <c r="AS17421" t="s">
        <v>17172</v>
      </c>
    </row>
    <row r="17422" spans="43:45" x14ac:dyDescent="0.25">
      <c r="AQ17422" s="89">
        <v>10013934</v>
      </c>
      <c r="AR17422" s="90" t="str">
        <f t="shared" si="280"/>
        <v>O</v>
      </c>
      <c r="AS17422" t="s">
        <v>17173</v>
      </c>
    </row>
    <row r="17423" spans="43:45" x14ac:dyDescent="0.25">
      <c r="AQ17423" s="89">
        <v>10013935</v>
      </c>
      <c r="AR17423" s="90" t="str">
        <f t="shared" si="280"/>
        <v>O</v>
      </c>
      <c r="AS17423" t="s">
        <v>17174</v>
      </c>
    </row>
    <row r="17424" spans="43:45" x14ac:dyDescent="0.25">
      <c r="AQ17424" s="89">
        <v>10013994</v>
      </c>
      <c r="AR17424" s="90" t="str">
        <f t="shared" si="280"/>
        <v>O</v>
      </c>
      <c r="AS17424" t="s">
        <v>17175</v>
      </c>
    </row>
    <row r="17425" spans="43:45" x14ac:dyDescent="0.25">
      <c r="AQ17425" s="89">
        <v>10014005</v>
      </c>
      <c r="AR17425" s="90" t="str">
        <f t="shared" si="280"/>
        <v>O</v>
      </c>
      <c r="AS17425" t="s">
        <v>13127</v>
      </c>
    </row>
    <row r="17426" spans="43:45" x14ac:dyDescent="0.25">
      <c r="AQ17426" s="89">
        <v>10015601</v>
      </c>
      <c r="AR17426" s="90" t="str">
        <f t="shared" si="280"/>
        <v>O</v>
      </c>
      <c r="AS17426" t="s">
        <v>17176</v>
      </c>
    </row>
    <row r="17427" spans="43:45" x14ac:dyDescent="0.25">
      <c r="AQ17427" s="89">
        <v>10015620</v>
      </c>
      <c r="AR17427" s="90" t="str">
        <f t="shared" si="280"/>
        <v>O</v>
      </c>
      <c r="AS17427" t="s">
        <v>17177</v>
      </c>
    </row>
    <row r="17428" spans="43:45" x14ac:dyDescent="0.25">
      <c r="AQ17428" s="89">
        <v>10015663</v>
      </c>
      <c r="AR17428" s="90" t="str">
        <f t="shared" si="280"/>
        <v>O</v>
      </c>
      <c r="AS17428" t="s">
        <v>17178</v>
      </c>
    </row>
    <row r="17429" spans="43:45" x14ac:dyDescent="0.25">
      <c r="AQ17429" s="89">
        <v>10015664</v>
      </c>
      <c r="AR17429" s="90" t="str">
        <f t="shared" si="280"/>
        <v>O</v>
      </c>
      <c r="AS17429" t="s">
        <v>17179</v>
      </c>
    </row>
    <row r="17430" spans="43:45" x14ac:dyDescent="0.25">
      <c r="AQ17430" s="89">
        <v>10010549</v>
      </c>
      <c r="AR17430" s="90" t="str">
        <f t="shared" si="280"/>
        <v>O</v>
      </c>
      <c r="AS17430" t="s">
        <v>17180</v>
      </c>
    </row>
    <row r="17431" spans="43:45" x14ac:dyDescent="0.25">
      <c r="AQ17431" s="89">
        <v>10010551</v>
      </c>
      <c r="AR17431" s="90" t="str">
        <f t="shared" si="280"/>
        <v>O</v>
      </c>
      <c r="AS17431" t="s">
        <v>17181</v>
      </c>
    </row>
    <row r="17432" spans="43:45" x14ac:dyDescent="0.25">
      <c r="AQ17432" s="89">
        <v>10010572</v>
      </c>
      <c r="AR17432" s="90" t="str">
        <f t="shared" si="280"/>
        <v>O</v>
      </c>
      <c r="AS17432" t="s">
        <v>17182</v>
      </c>
    </row>
    <row r="17433" spans="43:45" x14ac:dyDescent="0.25">
      <c r="AQ17433" s="89">
        <v>10010584</v>
      </c>
      <c r="AR17433" s="90" t="str">
        <f t="shared" si="280"/>
        <v>O</v>
      </c>
      <c r="AS17433" t="s">
        <v>17183</v>
      </c>
    </row>
    <row r="17434" spans="43:45" x14ac:dyDescent="0.25">
      <c r="AQ17434" s="89">
        <v>10010590</v>
      </c>
      <c r="AR17434" s="90" t="str">
        <f t="shared" si="280"/>
        <v>O</v>
      </c>
      <c r="AS17434" t="s">
        <v>17184</v>
      </c>
    </row>
    <row r="17435" spans="43:45" x14ac:dyDescent="0.25">
      <c r="AQ17435" s="89">
        <v>10010597</v>
      </c>
      <c r="AR17435" s="90" t="str">
        <f t="shared" si="280"/>
        <v>O</v>
      </c>
      <c r="AS17435" t="s">
        <v>17185</v>
      </c>
    </row>
    <row r="17436" spans="43:45" x14ac:dyDescent="0.25">
      <c r="AQ17436" s="89">
        <v>10010599</v>
      </c>
      <c r="AR17436" s="90" t="str">
        <f t="shared" si="280"/>
        <v>O</v>
      </c>
      <c r="AS17436" t="s">
        <v>17186</v>
      </c>
    </row>
    <row r="17437" spans="43:45" x14ac:dyDescent="0.25">
      <c r="AQ17437" s="89">
        <v>10010610</v>
      </c>
      <c r="AR17437" s="90" t="str">
        <f t="shared" si="280"/>
        <v>O</v>
      </c>
      <c r="AS17437" t="s">
        <v>17187</v>
      </c>
    </row>
    <row r="17438" spans="43:45" x14ac:dyDescent="0.25">
      <c r="AQ17438" s="89">
        <v>10010616</v>
      </c>
      <c r="AR17438" s="90" t="str">
        <f t="shared" si="280"/>
        <v>O</v>
      </c>
      <c r="AS17438" t="s">
        <v>17188</v>
      </c>
    </row>
    <row r="17439" spans="43:45" x14ac:dyDescent="0.25">
      <c r="AQ17439" s="89">
        <v>10012155</v>
      </c>
      <c r="AR17439" s="90" t="str">
        <f t="shared" si="280"/>
        <v>O</v>
      </c>
      <c r="AS17439" t="s">
        <v>17189</v>
      </c>
    </row>
    <row r="17440" spans="43:45" x14ac:dyDescent="0.25">
      <c r="AQ17440" s="89">
        <v>10012171</v>
      </c>
      <c r="AR17440" s="90" t="str">
        <f t="shared" si="280"/>
        <v>O</v>
      </c>
      <c r="AS17440" t="s">
        <v>17190</v>
      </c>
    </row>
    <row r="17441" spans="43:45" x14ac:dyDescent="0.25">
      <c r="AQ17441" s="89">
        <v>10012189</v>
      </c>
      <c r="AR17441" s="90" t="str">
        <f t="shared" si="280"/>
        <v>O</v>
      </c>
      <c r="AS17441" t="s">
        <v>17191</v>
      </c>
    </row>
    <row r="17442" spans="43:45" x14ac:dyDescent="0.25">
      <c r="AQ17442" s="89">
        <v>10012204</v>
      </c>
      <c r="AR17442" s="90" t="str">
        <f t="shared" si="280"/>
        <v>O</v>
      </c>
      <c r="AS17442" t="s">
        <v>17192</v>
      </c>
    </row>
    <row r="17443" spans="43:45" x14ac:dyDescent="0.25">
      <c r="AQ17443" s="89">
        <v>10012206</v>
      </c>
      <c r="AR17443" s="90" t="str">
        <f t="shared" si="280"/>
        <v>O</v>
      </c>
      <c r="AS17443" t="s">
        <v>17193</v>
      </c>
    </row>
    <row r="17444" spans="43:45" x14ac:dyDescent="0.25">
      <c r="AQ17444" s="89">
        <v>10012207</v>
      </c>
      <c r="AR17444" s="90" t="str">
        <f t="shared" si="280"/>
        <v>O</v>
      </c>
      <c r="AS17444" t="s">
        <v>17194</v>
      </c>
    </row>
    <row r="17445" spans="43:45" x14ac:dyDescent="0.25">
      <c r="AQ17445" s="89">
        <v>10014201</v>
      </c>
      <c r="AR17445" s="90" t="str">
        <f t="shared" si="280"/>
        <v>O</v>
      </c>
      <c r="AS17445" t="s">
        <v>17195</v>
      </c>
    </row>
    <row r="17446" spans="43:45" x14ac:dyDescent="0.25">
      <c r="AQ17446" s="89">
        <v>10014777</v>
      </c>
      <c r="AR17446" s="90" t="str">
        <f t="shared" si="280"/>
        <v>O</v>
      </c>
      <c r="AS17446" t="s">
        <v>17196</v>
      </c>
    </row>
    <row r="17447" spans="43:45" x14ac:dyDescent="0.25">
      <c r="AQ17447" s="89">
        <v>10014785</v>
      </c>
      <c r="AR17447" s="90" t="str">
        <f t="shared" si="280"/>
        <v>O</v>
      </c>
      <c r="AS17447" t="s">
        <v>17197</v>
      </c>
    </row>
    <row r="17448" spans="43:45" x14ac:dyDescent="0.25">
      <c r="AQ17448" s="89">
        <v>10014803</v>
      </c>
      <c r="AR17448" s="90" t="str">
        <f t="shared" si="280"/>
        <v>O</v>
      </c>
      <c r="AS17448" t="s">
        <v>17198</v>
      </c>
    </row>
    <row r="17449" spans="43:45" x14ac:dyDescent="0.25">
      <c r="AQ17449" s="89">
        <v>10014832</v>
      </c>
      <c r="AR17449" s="90" t="str">
        <f t="shared" si="280"/>
        <v>O</v>
      </c>
      <c r="AS17449" t="s">
        <v>17199</v>
      </c>
    </row>
    <row r="17450" spans="43:45" x14ac:dyDescent="0.25">
      <c r="AQ17450" s="89">
        <v>10015683</v>
      </c>
      <c r="AR17450" s="90" t="str">
        <f t="shared" si="280"/>
        <v>O</v>
      </c>
      <c r="AS17450" t="s">
        <v>17200</v>
      </c>
    </row>
    <row r="17451" spans="43:45" x14ac:dyDescent="0.25">
      <c r="AQ17451" s="89">
        <v>10015684</v>
      </c>
      <c r="AR17451" s="90" t="str">
        <f t="shared" si="280"/>
        <v>O</v>
      </c>
      <c r="AS17451" t="s">
        <v>17201</v>
      </c>
    </row>
    <row r="17452" spans="43:45" x14ac:dyDescent="0.25">
      <c r="AQ17452" s="89">
        <v>10015695</v>
      </c>
      <c r="AR17452" s="90" t="str">
        <f t="shared" si="280"/>
        <v>O</v>
      </c>
      <c r="AS17452" t="s">
        <v>17202</v>
      </c>
    </row>
    <row r="17453" spans="43:45" x14ac:dyDescent="0.25">
      <c r="AQ17453" s="89">
        <v>10015702</v>
      </c>
      <c r="AR17453" s="90" t="str">
        <f t="shared" si="280"/>
        <v>O</v>
      </c>
      <c r="AS17453" t="s">
        <v>17203</v>
      </c>
    </row>
    <row r="17454" spans="43:45" x14ac:dyDescent="0.25">
      <c r="AQ17454" s="89">
        <v>10015711</v>
      </c>
      <c r="AR17454" s="90" t="str">
        <f t="shared" si="280"/>
        <v>O</v>
      </c>
      <c r="AS17454" t="s">
        <v>17204</v>
      </c>
    </row>
    <row r="17455" spans="43:45" x14ac:dyDescent="0.25">
      <c r="AQ17455" s="89">
        <v>10015727</v>
      </c>
      <c r="AR17455" s="90" t="str">
        <f t="shared" si="280"/>
        <v>O</v>
      </c>
      <c r="AS17455" t="s">
        <v>17205</v>
      </c>
    </row>
    <row r="17456" spans="43:45" x14ac:dyDescent="0.25">
      <c r="AQ17456" s="89">
        <v>10015736</v>
      </c>
      <c r="AR17456" s="90" t="str">
        <f t="shared" si="280"/>
        <v>O</v>
      </c>
      <c r="AS17456" t="s">
        <v>17206</v>
      </c>
    </row>
    <row r="17457" spans="43:45" x14ac:dyDescent="0.25">
      <c r="AQ17457" s="89">
        <v>10015745</v>
      </c>
      <c r="AR17457" s="90" t="str">
        <f t="shared" si="280"/>
        <v>O</v>
      </c>
      <c r="AS17457" t="s">
        <v>2941</v>
      </c>
    </row>
    <row r="17458" spans="43:45" x14ac:dyDescent="0.25">
      <c r="AQ17458" s="89">
        <v>10015760</v>
      </c>
      <c r="AR17458" s="90" t="str">
        <f t="shared" si="280"/>
        <v>O</v>
      </c>
      <c r="AS17458" t="s">
        <v>17207</v>
      </c>
    </row>
    <row r="17459" spans="43:45" x14ac:dyDescent="0.25">
      <c r="AQ17459" s="89">
        <v>10015761</v>
      </c>
      <c r="AR17459" s="90" t="str">
        <f t="shared" si="280"/>
        <v>O</v>
      </c>
      <c r="AS17459" t="s">
        <v>17208</v>
      </c>
    </row>
    <row r="17460" spans="43:45" x14ac:dyDescent="0.25">
      <c r="AQ17460" s="89">
        <v>10010695</v>
      </c>
      <c r="AR17460" s="90" t="str">
        <f t="shared" si="280"/>
        <v>O</v>
      </c>
      <c r="AS17460" t="s">
        <v>17209</v>
      </c>
    </row>
    <row r="17461" spans="43:45" x14ac:dyDescent="0.25">
      <c r="AQ17461" s="89">
        <v>10010702</v>
      </c>
      <c r="AR17461" s="90" t="str">
        <f t="shared" si="280"/>
        <v>O</v>
      </c>
      <c r="AS17461" t="s">
        <v>17210</v>
      </c>
    </row>
    <row r="17462" spans="43:45" x14ac:dyDescent="0.25">
      <c r="AQ17462" s="89">
        <v>10010709</v>
      </c>
      <c r="AR17462" s="90" t="str">
        <f t="shared" si="280"/>
        <v>O</v>
      </c>
      <c r="AS17462" t="s">
        <v>17211</v>
      </c>
    </row>
    <row r="17463" spans="43:45" x14ac:dyDescent="0.25">
      <c r="AQ17463" s="89">
        <v>10010754</v>
      </c>
      <c r="AR17463" s="90" t="str">
        <f t="shared" si="280"/>
        <v>O</v>
      </c>
      <c r="AS17463" t="s">
        <v>17212</v>
      </c>
    </row>
    <row r="17464" spans="43:45" x14ac:dyDescent="0.25">
      <c r="AQ17464" s="89">
        <v>10014893</v>
      </c>
      <c r="AR17464" s="90" t="str">
        <f t="shared" si="280"/>
        <v>O</v>
      </c>
      <c r="AS17464" t="s">
        <v>17213</v>
      </c>
    </row>
    <row r="17465" spans="43:45" x14ac:dyDescent="0.25">
      <c r="AQ17465" s="89">
        <v>10014908</v>
      </c>
      <c r="AR17465" s="90" t="str">
        <f t="shared" si="280"/>
        <v>O</v>
      </c>
      <c r="AS17465" t="s">
        <v>17214</v>
      </c>
    </row>
    <row r="17466" spans="43:45" x14ac:dyDescent="0.25">
      <c r="AQ17466" s="89">
        <v>10015013</v>
      </c>
      <c r="AR17466" s="90" t="str">
        <f t="shared" si="280"/>
        <v>O</v>
      </c>
      <c r="AS17466" t="s">
        <v>17215</v>
      </c>
    </row>
    <row r="17467" spans="43:45" x14ac:dyDescent="0.25">
      <c r="AQ17467" s="89">
        <v>10015045</v>
      </c>
      <c r="AR17467" s="90" t="str">
        <f t="shared" si="280"/>
        <v>O</v>
      </c>
      <c r="AS17467" t="s">
        <v>17216</v>
      </c>
    </row>
    <row r="17468" spans="43:45" x14ac:dyDescent="0.25">
      <c r="AQ17468" s="89">
        <v>10015090</v>
      </c>
      <c r="AR17468" s="90" t="str">
        <f t="shared" si="280"/>
        <v>O</v>
      </c>
      <c r="AS17468" t="s">
        <v>15576</v>
      </c>
    </row>
    <row r="17469" spans="43:45" x14ac:dyDescent="0.25">
      <c r="AQ17469" s="89">
        <v>10015779</v>
      </c>
      <c r="AR17469" s="90" t="str">
        <f t="shared" si="280"/>
        <v>O</v>
      </c>
      <c r="AS17469" t="s">
        <v>17217</v>
      </c>
    </row>
    <row r="17470" spans="43:45" x14ac:dyDescent="0.25">
      <c r="AQ17470" s="89">
        <v>10015787</v>
      </c>
      <c r="AR17470" s="90" t="str">
        <f t="shared" si="280"/>
        <v>O</v>
      </c>
      <c r="AS17470" t="s">
        <v>17218</v>
      </c>
    </row>
    <row r="17471" spans="43:45" x14ac:dyDescent="0.25">
      <c r="AQ17471" s="89">
        <v>10015788</v>
      </c>
      <c r="AR17471" s="90" t="str">
        <f t="shared" si="280"/>
        <v>O</v>
      </c>
      <c r="AS17471" t="s">
        <v>17219</v>
      </c>
    </row>
    <row r="17472" spans="43:45" x14ac:dyDescent="0.25">
      <c r="AQ17472" s="89">
        <v>10015801</v>
      </c>
      <c r="AR17472" s="90" t="str">
        <f t="shared" si="280"/>
        <v>O</v>
      </c>
      <c r="AS17472" t="s">
        <v>17220</v>
      </c>
    </row>
    <row r="17473" spans="43:45" x14ac:dyDescent="0.25">
      <c r="AQ17473" s="89">
        <v>10015819</v>
      </c>
      <c r="AR17473" s="90" t="str">
        <f t="shared" si="280"/>
        <v>O</v>
      </c>
      <c r="AS17473" t="s">
        <v>17221</v>
      </c>
    </row>
    <row r="17474" spans="43:45" x14ac:dyDescent="0.25">
      <c r="AQ17474" s="89">
        <v>10013059</v>
      </c>
      <c r="AR17474" s="90" t="str">
        <f t="shared" si="280"/>
        <v>O</v>
      </c>
      <c r="AS17474" t="s">
        <v>17222</v>
      </c>
    </row>
    <row r="17475" spans="43:45" x14ac:dyDescent="0.25">
      <c r="AQ17475" s="89">
        <v>10013076</v>
      </c>
      <c r="AR17475" s="90" t="str">
        <f t="shared" si="280"/>
        <v>O</v>
      </c>
      <c r="AS17475" t="s">
        <v>17223</v>
      </c>
    </row>
    <row r="17476" spans="43:45" x14ac:dyDescent="0.25">
      <c r="AQ17476" s="89">
        <v>10013506</v>
      </c>
      <c r="AR17476" s="90" t="str">
        <f t="shared" si="280"/>
        <v>O</v>
      </c>
      <c r="AS17476" t="s">
        <v>17224</v>
      </c>
    </row>
    <row r="17477" spans="43:45" x14ac:dyDescent="0.25">
      <c r="AQ17477" s="89">
        <v>10013514</v>
      </c>
      <c r="AR17477" s="90" t="str">
        <f t="shared" si="280"/>
        <v>O</v>
      </c>
      <c r="AS17477" t="s">
        <v>17225</v>
      </c>
    </row>
    <row r="17478" spans="43:45" x14ac:dyDescent="0.25">
      <c r="AQ17478" s="89">
        <v>10013516</v>
      </c>
      <c r="AR17478" s="90" t="str">
        <f t="shared" si="280"/>
        <v>O</v>
      </c>
      <c r="AS17478" t="s">
        <v>17226</v>
      </c>
    </row>
    <row r="17479" spans="43:45" x14ac:dyDescent="0.25">
      <c r="AQ17479" s="89">
        <v>10013592</v>
      </c>
      <c r="AR17479" s="90" t="str">
        <f t="shared" si="280"/>
        <v>O</v>
      </c>
      <c r="AS17479" t="s">
        <v>17227</v>
      </c>
    </row>
    <row r="17480" spans="43:45" x14ac:dyDescent="0.25">
      <c r="AQ17480" s="89">
        <v>10014931</v>
      </c>
      <c r="AR17480" s="90" t="str">
        <f t="shared" si="280"/>
        <v>O</v>
      </c>
      <c r="AS17480" t="s">
        <v>17228</v>
      </c>
    </row>
    <row r="17481" spans="43:45" x14ac:dyDescent="0.25">
      <c r="AQ17481" s="89">
        <v>10014948</v>
      </c>
      <c r="AR17481" s="90" t="str">
        <f t="shared" ref="AR17481:AR17544" si="281">IF(ISNA(VLOOKUP(AQ17481,$BP$18:$BQ$356,2,FALSE))=TRUE,"O",VLOOKUP(AQ17481,$BP$18:$BQ$356,2,FALSE))</f>
        <v>O</v>
      </c>
      <c r="AS17481" t="s">
        <v>17229</v>
      </c>
    </row>
    <row r="17482" spans="43:45" x14ac:dyDescent="0.25">
      <c r="AQ17482" s="89">
        <v>10014963</v>
      </c>
      <c r="AR17482" s="90" t="str">
        <f t="shared" si="281"/>
        <v>O</v>
      </c>
      <c r="AS17482" t="s">
        <v>17230</v>
      </c>
    </row>
    <row r="17483" spans="43:45" x14ac:dyDescent="0.25">
      <c r="AQ17483" s="89">
        <v>10014978</v>
      </c>
      <c r="AR17483" s="90" t="str">
        <f t="shared" si="281"/>
        <v>O</v>
      </c>
      <c r="AS17483" t="s">
        <v>17231</v>
      </c>
    </row>
    <row r="17484" spans="43:45" x14ac:dyDescent="0.25">
      <c r="AQ17484" s="89">
        <v>10014980</v>
      </c>
      <c r="AR17484" s="90" t="str">
        <f t="shared" si="281"/>
        <v>O</v>
      </c>
      <c r="AS17484" t="s">
        <v>17232</v>
      </c>
    </row>
    <row r="17485" spans="43:45" x14ac:dyDescent="0.25">
      <c r="AQ17485" s="89">
        <v>10015102</v>
      </c>
      <c r="AR17485" s="90" t="str">
        <f t="shared" si="281"/>
        <v>O</v>
      </c>
      <c r="AS17485" t="s">
        <v>17233</v>
      </c>
    </row>
    <row r="17486" spans="43:45" x14ac:dyDescent="0.25">
      <c r="AQ17486" s="89">
        <v>10015137</v>
      </c>
      <c r="AR17486" s="90" t="str">
        <f t="shared" si="281"/>
        <v>O</v>
      </c>
      <c r="AS17486" t="s">
        <v>17234</v>
      </c>
    </row>
    <row r="17487" spans="43:45" x14ac:dyDescent="0.25">
      <c r="AQ17487" s="89">
        <v>10015175</v>
      </c>
      <c r="AR17487" s="90" t="str">
        <f t="shared" si="281"/>
        <v>O</v>
      </c>
      <c r="AS17487" t="s">
        <v>17235</v>
      </c>
    </row>
    <row r="17488" spans="43:45" x14ac:dyDescent="0.25">
      <c r="AQ17488" s="89">
        <v>10012785</v>
      </c>
      <c r="AR17488" s="90" t="str">
        <f t="shared" si="281"/>
        <v>O</v>
      </c>
      <c r="AS17488" t="s">
        <v>17236</v>
      </c>
    </row>
    <row r="17489" spans="43:45" x14ac:dyDescent="0.25">
      <c r="AQ17489" s="89">
        <v>10012832</v>
      </c>
      <c r="AR17489" s="90" t="str">
        <f t="shared" si="281"/>
        <v>O</v>
      </c>
      <c r="AS17489" t="s">
        <v>17237</v>
      </c>
    </row>
    <row r="17490" spans="43:45" x14ac:dyDescent="0.25">
      <c r="AQ17490" s="89">
        <v>10013044</v>
      </c>
      <c r="AR17490" s="90" t="str">
        <f t="shared" si="281"/>
        <v>O</v>
      </c>
      <c r="AS17490" t="s">
        <v>17238</v>
      </c>
    </row>
    <row r="17491" spans="43:45" x14ac:dyDescent="0.25">
      <c r="AQ17491" s="89">
        <v>10015851</v>
      </c>
      <c r="AR17491" s="90" t="str">
        <f t="shared" si="281"/>
        <v>O</v>
      </c>
      <c r="AS17491" t="s">
        <v>17239</v>
      </c>
    </row>
    <row r="17492" spans="43:45" x14ac:dyDescent="0.25">
      <c r="AQ17492" s="89">
        <v>10015865</v>
      </c>
      <c r="AR17492" s="90" t="str">
        <f t="shared" si="281"/>
        <v>O</v>
      </c>
      <c r="AS17492" t="s">
        <v>17240</v>
      </c>
    </row>
    <row r="17493" spans="43:45" x14ac:dyDescent="0.25">
      <c r="AQ17493" s="89">
        <v>10015869</v>
      </c>
      <c r="AR17493" s="90" t="str">
        <f t="shared" si="281"/>
        <v>O</v>
      </c>
      <c r="AS17493" t="s">
        <v>17241</v>
      </c>
    </row>
    <row r="17494" spans="43:45" x14ac:dyDescent="0.25">
      <c r="AQ17494" s="89">
        <v>10012806</v>
      </c>
      <c r="AR17494" s="90" t="str">
        <f t="shared" si="281"/>
        <v>O</v>
      </c>
      <c r="AS17494" t="s">
        <v>17242</v>
      </c>
    </row>
    <row r="17495" spans="43:45" x14ac:dyDescent="0.25">
      <c r="AQ17495" s="89">
        <v>10012809</v>
      </c>
      <c r="AR17495" s="90" t="str">
        <f t="shared" si="281"/>
        <v>O</v>
      </c>
      <c r="AS17495" t="s">
        <v>17243</v>
      </c>
    </row>
    <row r="17496" spans="43:45" x14ac:dyDescent="0.25">
      <c r="AQ17496" s="89">
        <v>10014226</v>
      </c>
      <c r="AR17496" s="90" t="str">
        <f t="shared" si="281"/>
        <v>O</v>
      </c>
      <c r="AS17496" t="s">
        <v>17244</v>
      </c>
    </row>
    <row r="17497" spans="43:45" x14ac:dyDescent="0.25">
      <c r="AQ17497" s="89">
        <v>10014848</v>
      </c>
      <c r="AR17497" s="90" t="str">
        <f t="shared" si="281"/>
        <v>O</v>
      </c>
      <c r="AS17497" t="s">
        <v>17245</v>
      </c>
    </row>
    <row r="17498" spans="43:45" x14ac:dyDescent="0.25">
      <c r="AQ17498" s="89">
        <v>10014854</v>
      </c>
      <c r="AR17498" s="90" t="str">
        <f t="shared" si="281"/>
        <v>O</v>
      </c>
      <c r="AS17498" t="s">
        <v>17246</v>
      </c>
    </row>
    <row r="17499" spans="43:45" x14ac:dyDescent="0.25">
      <c r="AQ17499" s="89">
        <v>10012483</v>
      </c>
      <c r="AR17499" s="90" t="str">
        <f t="shared" si="281"/>
        <v>O</v>
      </c>
      <c r="AS17499" t="s">
        <v>17247</v>
      </c>
    </row>
    <row r="17500" spans="43:45" x14ac:dyDescent="0.25">
      <c r="AQ17500" s="89">
        <v>10013109</v>
      </c>
      <c r="AR17500" s="90" t="str">
        <f t="shared" si="281"/>
        <v>O</v>
      </c>
      <c r="AS17500" t="s">
        <v>17248</v>
      </c>
    </row>
    <row r="17501" spans="43:45" x14ac:dyDescent="0.25">
      <c r="AQ17501" s="89">
        <v>10013228</v>
      </c>
      <c r="AR17501" s="90" t="str">
        <f t="shared" si="281"/>
        <v>O</v>
      </c>
      <c r="AS17501" t="s">
        <v>17249</v>
      </c>
    </row>
    <row r="17502" spans="43:45" x14ac:dyDescent="0.25">
      <c r="AQ17502" s="89">
        <v>10013519</v>
      </c>
      <c r="AR17502" s="90" t="str">
        <f t="shared" si="281"/>
        <v>O</v>
      </c>
      <c r="AS17502" t="s">
        <v>17250</v>
      </c>
    </row>
    <row r="17503" spans="43:45" x14ac:dyDescent="0.25">
      <c r="AQ17503" s="89">
        <v>10013624</v>
      </c>
      <c r="AR17503" s="90" t="str">
        <f t="shared" si="281"/>
        <v>O</v>
      </c>
      <c r="AS17503" t="s">
        <v>17251</v>
      </c>
    </row>
    <row r="17504" spans="43:45" x14ac:dyDescent="0.25">
      <c r="AQ17504" s="89">
        <v>10013626</v>
      </c>
      <c r="AR17504" s="90" t="str">
        <f t="shared" si="281"/>
        <v>O</v>
      </c>
      <c r="AS17504" t="s">
        <v>17252</v>
      </c>
    </row>
    <row r="17505" spans="43:45" x14ac:dyDescent="0.25">
      <c r="AQ17505" s="89">
        <v>10013627</v>
      </c>
      <c r="AR17505" s="90" t="str">
        <f t="shared" si="281"/>
        <v>O</v>
      </c>
      <c r="AS17505" t="s">
        <v>17253</v>
      </c>
    </row>
    <row r="17506" spans="43:45" x14ac:dyDescent="0.25">
      <c r="AQ17506" s="89">
        <v>10009724</v>
      </c>
      <c r="AR17506" s="90" t="str">
        <f t="shared" si="281"/>
        <v>O</v>
      </c>
      <c r="AS17506" t="s">
        <v>17254</v>
      </c>
    </row>
    <row r="17507" spans="43:45" x14ac:dyDescent="0.25">
      <c r="AQ17507" s="89">
        <v>10009732</v>
      </c>
      <c r="AR17507" s="90" t="str">
        <f t="shared" si="281"/>
        <v>O</v>
      </c>
      <c r="AS17507" t="s">
        <v>17255</v>
      </c>
    </row>
    <row r="17508" spans="43:45" x14ac:dyDescent="0.25">
      <c r="AQ17508" s="89">
        <v>10010792</v>
      </c>
      <c r="AR17508" s="90" t="str">
        <f t="shared" si="281"/>
        <v>O</v>
      </c>
      <c r="AS17508" t="s">
        <v>17256</v>
      </c>
    </row>
    <row r="17509" spans="43:45" x14ac:dyDescent="0.25">
      <c r="AQ17509" s="89">
        <v>10012256</v>
      </c>
      <c r="AR17509" s="90" t="str">
        <f t="shared" si="281"/>
        <v>O</v>
      </c>
      <c r="AS17509" t="s">
        <v>17257</v>
      </c>
    </row>
    <row r="17510" spans="43:45" x14ac:dyDescent="0.25">
      <c r="AQ17510" s="89">
        <v>10012281</v>
      </c>
      <c r="AR17510" s="90" t="str">
        <f t="shared" si="281"/>
        <v>O</v>
      </c>
      <c r="AS17510" t="s">
        <v>17258</v>
      </c>
    </row>
    <row r="17511" spans="43:45" x14ac:dyDescent="0.25">
      <c r="AQ17511" s="89">
        <v>10014154</v>
      </c>
      <c r="AR17511" s="90" t="str">
        <f t="shared" si="281"/>
        <v>O</v>
      </c>
      <c r="AS17511" t="s">
        <v>17259</v>
      </c>
    </row>
    <row r="17512" spans="43:45" x14ac:dyDescent="0.25">
      <c r="AQ17512" s="89">
        <v>10014165</v>
      </c>
      <c r="AR17512" s="90" t="str">
        <f t="shared" si="281"/>
        <v>O</v>
      </c>
      <c r="AS17512" t="s">
        <v>17260</v>
      </c>
    </row>
    <row r="17513" spans="43:45" x14ac:dyDescent="0.25">
      <c r="AQ17513" s="89">
        <v>10014167</v>
      </c>
      <c r="AR17513" s="90" t="str">
        <f t="shared" si="281"/>
        <v>O</v>
      </c>
      <c r="AS17513" t="s">
        <v>17261</v>
      </c>
    </row>
    <row r="17514" spans="43:45" x14ac:dyDescent="0.25">
      <c r="AQ17514" s="89">
        <v>10015214</v>
      </c>
      <c r="AR17514" s="90" t="str">
        <f t="shared" si="281"/>
        <v>O</v>
      </c>
      <c r="AS17514" t="s">
        <v>17262</v>
      </c>
    </row>
    <row r="17515" spans="43:45" x14ac:dyDescent="0.25">
      <c r="AQ17515" s="89">
        <v>10015216</v>
      </c>
      <c r="AR17515" s="90" t="str">
        <f t="shared" si="281"/>
        <v>O</v>
      </c>
      <c r="AS17515" t="s">
        <v>17263</v>
      </c>
    </row>
    <row r="17516" spans="43:45" x14ac:dyDescent="0.25">
      <c r="AQ17516" s="89">
        <v>10015218</v>
      </c>
      <c r="AR17516" s="90" t="str">
        <f t="shared" si="281"/>
        <v>O</v>
      </c>
      <c r="AS17516" t="s">
        <v>17264</v>
      </c>
    </row>
    <row r="17517" spans="43:45" x14ac:dyDescent="0.25">
      <c r="AQ17517" s="89">
        <v>10015220</v>
      </c>
      <c r="AR17517" s="90" t="str">
        <f t="shared" si="281"/>
        <v>O</v>
      </c>
      <c r="AS17517" t="s">
        <v>17265</v>
      </c>
    </row>
    <row r="17518" spans="43:45" x14ac:dyDescent="0.25">
      <c r="AQ17518" s="89">
        <v>10015222</v>
      </c>
      <c r="AR17518" s="90" t="str">
        <f t="shared" si="281"/>
        <v>O</v>
      </c>
      <c r="AS17518" t="s">
        <v>17266</v>
      </c>
    </row>
    <row r="17519" spans="43:45" x14ac:dyDescent="0.25">
      <c r="AQ17519" s="89">
        <v>10009807</v>
      </c>
      <c r="AR17519" s="90" t="str">
        <f t="shared" si="281"/>
        <v>O</v>
      </c>
      <c r="AS17519" t="s">
        <v>17267</v>
      </c>
    </row>
    <row r="17520" spans="43:45" x14ac:dyDescent="0.25">
      <c r="AQ17520" s="89">
        <v>10009823</v>
      </c>
      <c r="AR17520" s="90" t="str">
        <f t="shared" si="281"/>
        <v>O</v>
      </c>
      <c r="AS17520" t="s">
        <v>17268</v>
      </c>
    </row>
    <row r="17521" spans="43:45" x14ac:dyDescent="0.25">
      <c r="AQ17521" s="89">
        <v>10009831</v>
      </c>
      <c r="AR17521" s="90" t="str">
        <f t="shared" si="281"/>
        <v>O</v>
      </c>
      <c r="AS17521" t="s">
        <v>17269</v>
      </c>
    </row>
    <row r="17522" spans="43:45" x14ac:dyDescent="0.25">
      <c r="AQ17522" s="89">
        <v>10009840</v>
      </c>
      <c r="AR17522" s="90" t="str">
        <f t="shared" si="281"/>
        <v>O</v>
      </c>
      <c r="AS17522" t="s">
        <v>17270</v>
      </c>
    </row>
    <row r="17523" spans="43:45" x14ac:dyDescent="0.25">
      <c r="AQ17523" s="89">
        <v>10009851</v>
      </c>
      <c r="AR17523" s="90" t="str">
        <f t="shared" si="281"/>
        <v>O</v>
      </c>
      <c r="AS17523" t="s">
        <v>17271</v>
      </c>
    </row>
    <row r="17524" spans="43:45" x14ac:dyDescent="0.25">
      <c r="AQ17524" s="89">
        <v>10009852</v>
      </c>
      <c r="AR17524" s="90" t="str">
        <f t="shared" si="281"/>
        <v>O</v>
      </c>
      <c r="AS17524" t="s">
        <v>17272</v>
      </c>
    </row>
    <row r="17525" spans="43:45" x14ac:dyDescent="0.25">
      <c r="AQ17525" s="89">
        <v>10010859</v>
      </c>
      <c r="AR17525" s="90" t="str">
        <f t="shared" si="281"/>
        <v>O</v>
      </c>
      <c r="AS17525" t="s">
        <v>17273</v>
      </c>
    </row>
    <row r="17526" spans="43:45" x14ac:dyDescent="0.25">
      <c r="AQ17526" s="89">
        <v>10010871</v>
      </c>
      <c r="AR17526" s="90" t="str">
        <f t="shared" si="281"/>
        <v>O</v>
      </c>
      <c r="AS17526" t="s">
        <v>17274</v>
      </c>
    </row>
    <row r="17527" spans="43:45" x14ac:dyDescent="0.25">
      <c r="AQ17527" s="89">
        <v>10010872</v>
      </c>
      <c r="AR17527" s="90" t="str">
        <f t="shared" si="281"/>
        <v>O</v>
      </c>
      <c r="AS17527" t="s">
        <v>17275</v>
      </c>
    </row>
    <row r="17528" spans="43:45" x14ac:dyDescent="0.25">
      <c r="AQ17528" s="89">
        <v>10010884</v>
      </c>
      <c r="AR17528" s="90" t="str">
        <f t="shared" si="281"/>
        <v>O</v>
      </c>
      <c r="AS17528" t="s">
        <v>17276</v>
      </c>
    </row>
    <row r="17529" spans="43:45" x14ac:dyDescent="0.25">
      <c r="AQ17529" s="89">
        <v>10010896</v>
      </c>
      <c r="AR17529" s="90" t="str">
        <f t="shared" si="281"/>
        <v>O</v>
      </c>
      <c r="AS17529" t="s">
        <v>17277</v>
      </c>
    </row>
    <row r="17530" spans="43:45" x14ac:dyDescent="0.25">
      <c r="AQ17530" s="89">
        <v>10010901</v>
      </c>
      <c r="AR17530" s="90" t="str">
        <f t="shared" si="281"/>
        <v>O</v>
      </c>
      <c r="AS17530" t="s">
        <v>17278</v>
      </c>
    </row>
    <row r="17531" spans="43:45" x14ac:dyDescent="0.25">
      <c r="AQ17531" s="89">
        <v>10012325</v>
      </c>
      <c r="AR17531" s="90" t="str">
        <f t="shared" si="281"/>
        <v>O</v>
      </c>
      <c r="AS17531" t="s">
        <v>17279</v>
      </c>
    </row>
    <row r="17532" spans="43:45" x14ac:dyDescent="0.25">
      <c r="AQ17532" s="89">
        <v>10012876</v>
      </c>
      <c r="AR17532" s="90" t="str">
        <f t="shared" si="281"/>
        <v>O</v>
      </c>
      <c r="AS17532" t="s">
        <v>17280</v>
      </c>
    </row>
    <row r="17533" spans="43:45" x14ac:dyDescent="0.25">
      <c r="AQ17533" s="89">
        <v>10012892</v>
      </c>
      <c r="AR17533" s="90" t="str">
        <f t="shared" si="281"/>
        <v>O</v>
      </c>
      <c r="AS17533" t="s">
        <v>17281</v>
      </c>
    </row>
    <row r="17534" spans="43:45" x14ac:dyDescent="0.25">
      <c r="AQ17534" s="89">
        <v>10012900</v>
      </c>
      <c r="AR17534" s="90" t="str">
        <f t="shared" si="281"/>
        <v>O</v>
      </c>
      <c r="AS17534" t="s">
        <v>1492</v>
      </c>
    </row>
    <row r="17535" spans="43:45" x14ac:dyDescent="0.25">
      <c r="AQ17535" s="89">
        <v>10009897</v>
      </c>
      <c r="AR17535" s="90" t="str">
        <f t="shared" si="281"/>
        <v>O</v>
      </c>
      <c r="AS17535" t="s">
        <v>17282</v>
      </c>
    </row>
    <row r="17536" spans="43:45" x14ac:dyDescent="0.25">
      <c r="AQ17536" s="89">
        <v>10009915</v>
      </c>
      <c r="AR17536" s="90" t="str">
        <f t="shared" si="281"/>
        <v>O</v>
      </c>
      <c r="AS17536" t="s">
        <v>17283</v>
      </c>
    </row>
    <row r="17537" spans="43:45" x14ac:dyDescent="0.25">
      <c r="AQ17537" s="89">
        <v>10009925</v>
      </c>
      <c r="AR17537" s="90" t="str">
        <f t="shared" si="281"/>
        <v>O</v>
      </c>
      <c r="AS17537" t="s">
        <v>17284</v>
      </c>
    </row>
    <row r="17538" spans="43:45" x14ac:dyDescent="0.25">
      <c r="AQ17538" s="89">
        <v>10009940</v>
      </c>
      <c r="AR17538" s="90" t="str">
        <f t="shared" si="281"/>
        <v>O</v>
      </c>
      <c r="AS17538" t="s">
        <v>17285</v>
      </c>
    </row>
    <row r="17539" spans="43:45" x14ac:dyDescent="0.25">
      <c r="AQ17539" s="89">
        <v>10009945</v>
      </c>
      <c r="AR17539" s="90" t="str">
        <f t="shared" si="281"/>
        <v>O</v>
      </c>
      <c r="AS17539" t="s">
        <v>17286</v>
      </c>
    </row>
    <row r="17540" spans="43:45" x14ac:dyDescent="0.25">
      <c r="AQ17540" s="89">
        <v>10009949</v>
      </c>
      <c r="AR17540" s="90" t="str">
        <f t="shared" si="281"/>
        <v>O</v>
      </c>
      <c r="AS17540" t="s">
        <v>17287</v>
      </c>
    </row>
    <row r="17541" spans="43:45" x14ac:dyDescent="0.25">
      <c r="AQ17541" s="89">
        <v>10010933</v>
      </c>
      <c r="AR17541" s="90" t="str">
        <f t="shared" si="281"/>
        <v>O</v>
      </c>
      <c r="AS17541" t="s">
        <v>17288</v>
      </c>
    </row>
    <row r="17542" spans="43:45" x14ac:dyDescent="0.25">
      <c r="AQ17542" s="89">
        <v>10010943</v>
      </c>
      <c r="AR17542" s="90" t="str">
        <f t="shared" si="281"/>
        <v>O</v>
      </c>
      <c r="AS17542" t="s">
        <v>17289</v>
      </c>
    </row>
    <row r="17543" spans="43:45" x14ac:dyDescent="0.25">
      <c r="AQ17543" s="89">
        <v>10010952</v>
      </c>
      <c r="AR17543" s="90" t="str">
        <f t="shared" si="281"/>
        <v>O</v>
      </c>
      <c r="AS17543" t="s">
        <v>17290</v>
      </c>
    </row>
    <row r="17544" spans="43:45" x14ac:dyDescent="0.25">
      <c r="AQ17544" s="89">
        <v>10010971</v>
      </c>
      <c r="AR17544" s="90" t="str">
        <f t="shared" si="281"/>
        <v>O</v>
      </c>
      <c r="AS17544" t="s">
        <v>17291</v>
      </c>
    </row>
    <row r="17545" spans="43:45" x14ac:dyDescent="0.25">
      <c r="AQ17545" s="89">
        <v>10012440</v>
      </c>
      <c r="AR17545" s="90" t="str">
        <f t="shared" ref="AR17545:AR17608" si="282">IF(ISNA(VLOOKUP(AQ17545,$BP$18:$BQ$356,2,FALSE))=TRUE,"O",VLOOKUP(AQ17545,$BP$18:$BQ$356,2,FALSE))</f>
        <v>O</v>
      </c>
      <c r="AS17545" t="s">
        <v>17292</v>
      </c>
    </row>
    <row r="17546" spans="43:45" x14ac:dyDescent="0.25">
      <c r="AQ17546" s="89">
        <v>10012465</v>
      </c>
      <c r="AR17546" s="90" t="str">
        <f t="shared" si="282"/>
        <v>O</v>
      </c>
      <c r="AS17546" t="s">
        <v>17293</v>
      </c>
    </row>
    <row r="17547" spans="43:45" x14ac:dyDescent="0.25">
      <c r="AQ17547" s="89">
        <v>10012938</v>
      </c>
      <c r="AR17547" s="90" t="str">
        <f t="shared" si="282"/>
        <v>O</v>
      </c>
      <c r="AS17547" t="s">
        <v>17294</v>
      </c>
    </row>
    <row r="17548" spans="43:45" x14ac:dyDescent="0.25">
      <c r="AQ17548" s="89">
        <v>10012986</v>
      </c>
      <c r="AR17548" s="90" t="str">
        <f t="shared" si="282"/>
        <v>O</v>
      </c>
      <c r="AS17548" t="s">
        <v>17295</v>
      </c>
    </row>
    <row r="17549" spans="43:45" x14ac:dyDescent="0.25">
      <c r="AQ17549" s="89">
        <v>10013002</v>
      </c>
      <c r="AR17549" s="90" t="str">
        <f t="shared" si="282"/>
        <v>O</v>
      </c>
      <c r="AS17549" t="s">
        <v>17296</v>
      </c>
    </row>
    <row r="17550" spans="43:45" x14ac:dyDescent="0.25">
      <c r="AQ17550" s="89">
        <v>10013010</v>
      </c>
      <c r="AR17550" s="90" t="str">
        <f t="shared" si="282"/>
        <v>O</v>
      </c>
      <c r="AS17550" t="s">
        <v>17297</v>
      </c>
    </row>
    <row r="17551" spans="43:45" x14ac:dyDescent="0.25">
      <c r="AQ17551" s="89">
        <v>10010054</v>
      </c>
      <c r="AR17551" s="90" t="str">
        <f t="shared" si="282"/>
        <v>O</v>
      </c>
      <c r="AS17551" t="s">
        <v>17298</v>
      </c>
    </row>
    <row r="17552" spans="43:45" x14ac:dyDescent="0.25">
      <c r="AQ17552" s="89">
        <v>10010064</v>
      </c>
      <c r="AR17552" s="90" t="str">
        <f t="shared" si="282"/>
        <v>O</v>
      </c>
      <c r="AS17552" t="s">
        <v>17299</v>
      </c>
    </row>
    <row r="17553" spans="43:45" x14ac:dyDescent="0.25">
      <c r="AQ17553" s="89">
        <v>10010068</v>
      </c>
      <c r="AR17553" s="90" t="str">
        <f t="shared" si="282"/>
        <v>O</v>
      </c>
      <c r="AS17553" t="s">
        <v>17300</v>
      </c>
    </row>
    <row r="17554" spans="43:45" x14ac:dyDescent="0.25">
      <c r="AQ17554" s="89">
        <v>10010077</v>
      </c>
      <c r="AR17554" s="90" t="str">
        <f t="shared" si="282"/>
        <v>O</v>
      </c>
      <c r="AS17554" t="s">
        <v>17301</v>
      </c>
    </row>
    <row r="17555" spans="43:45" x14ac:dyDescent="0.25">
      <c r="AQ17555" s="89">
        <v>10010080</v>
      </c>
      <c r="AR17555" s="90" t="str">
        <f t="shared" si="282"/>
        <v>O</v>
      </c>
      <c r="AS17555" t="s">
        <v>17302</v>
      </c>
    </row>
    <row r="17556" spans="43:45" x14ac:dyDescent="0.25">
      <c r="AQ17556" s="89">
        <v>10010085</v>
      </c>
      <c r="AR17556" s="90" t="str">
        <f t="shared" si="282"/>
        <v>O</v>
      </c>
      <c r="AS17556" t="s">
        <v>17303</v>
      </c>
    </row>
    <row r="17557" spans="43:45" x14ac:dyDescent="0.25">
      <c r="AQ17557" s="89">
        <v>10010092</v>
      </c>
      <c r="AR17557" s="90" t="str">
        <f t="shared" si="282"/>
        <v>O</v>
      </c>
      <c r="AS17557" t="s">
        <v>17304</v>
      </c>
    </row>
    <row r="17558" spans="43:45" x14ac:dyDescent="0.25">
      <c r="AQ17558" s="89">
        <v>10011001</v>
      </c>
      <c r="AR17558" s="90" t="str">
        <f t="shared" si="282"/>
        <v>O</v>
      </c>
      <c r="AS17558" t="s">
        <v>17305</v>
      </c>
    </row>
    <row r="17559" spans="43:45" x14ac:dyDescent="0.25">
      <c r="AQ17559" s="89">
        <v>10011051</v>
      </c>
      <c r="AR17559" s="90" t="str">
        <f t="shared" si="282"/>
        <v>O</v>
      </c>
      <c r="AS17559" t="s">
        <v>17306</v>
      </c>
    </row>
    <row r="17560" spans="43:45" x14ac:dyDescent="0.25">
      <c r="AQ17560" s="89">
        <v>10013135</v>
      </c>
      <c r="AR17560" s="90" t="str">
        <f t="shared" si="282"/>
        <v>O</v>
      </c>
      <c r="AS17560" t="s">
        <v>17307</v>
      </c>
    </row>
    <row r="17561" spans="43:45" x14ac:dyDescent="0.25">
      <c r="AQ17561" s="89">
        <v>10013139</v>
      </c>
      <c r="AR17561" s="90" t="str">
        <f t="shared" si="282"/>
        <v>O</v>
      </c>
      <c r="AS17561" t="s">
        <v>17308</v>
      </c>
    </row>
    <row r="17562" spans="43:45" x14ac:dyDescent="0.25">
      <c r="AQ17562" s="89">
        <v>10013146</v>
      </c>
      <c r="AR17562" s="90" t="str">
        <f t="shared" si="282"/>
        <v>O</v>
      </c>
      <c r="AS17562" t="s">
        <v>17309</v>
      </c>
    </row>
    <row r="17563" spans="43:45" x14ac:dyDescent="0.25">
      <c r="AQ17563" s="89">
        <v>10013161</v>
      </c>
      <c r="AR17563" s="90" t="str">
        <f t="shared" si="282"/>
        <v>O</v>
      </c>
      <c r="AS17563" t="s">
        <v>17310</v>
      </c>
    </row>
    <row r="17564" spans="43:45" x14ac:dyDescent="0.25">
      <c r="AQ17564" s="89">
        <v>10013018</v>
      </c>
      <c r="AR17564" s="90" t="str">
        <f t="shared" si="282"/>
        <v>O</v>
      </c>
      <c r="AS17564" t="s">
        <v>17311</v>
      </c>
    </row>
    <row r="17565" spans="43:45" x14ac:dyDescent="0.25">
      <c r="AQ17565" s="89">
        <v>10014018</v>
      </c>
      <c r="AR17565" s="90" t="str">
        <f t="shared" si="282"/>
        <v>O</v>
      </c>
      <c r="AS17565" t="s">
        <v>17312</v>
      </c>
    </row>
    <row r="17566" spans="43:45" x14ac:dyDescent="0.25">
      <c r="AQ17566" s="89">
        <v>10014019</v>
      </c>
      <c r="AR17566" s="90" t="str">
        <f t="shared" si="282"/>
        <v>O</v>
      </c>
      <c r="AS17566" t="s">
        <v>17313</v>
      </c>
    </row>
    <row r="17567" spans="43:45" x14ac:dyDescent="0.25">
      <c r="AQ17567" s="89">
        <v>10014038</v>
      </c>
      <c r="AR17567" s="90" t="str">
        <f t="shared" si="282"/>
        <v>O</v>
      </c>
      <c r="AS17567" t="s">
        <v>17314</v>
      </c>
    </row>
    <row r="17568" spans="43:45" x14ac:dyDescent="0.25">
      <c r="AQ17568" s="89">
        <v>10014058</v>
      </c>
      <c r="AR17568" s="90" t="str">
        <f t="shared" si="282"/>
        <v>O</v>
      </c>
      <c r="AS17568" t="s">
        <v>17315</v>
      </c>
    </row>
    <row r="17569" spans="43:45" x14ac:dyDescent="0.25">
      <c r="AQ17569" s="89">
        <v>10009951</v>
      </c>
      <c r="AR17569" s="90" t="str">
        <f t="shared" si="282"/>
        <v>O</v>
      </c>
      <c r="AS17569" t="s">
        <v>17316</v>
      </c>
    </row>
    <row r="17570" spans="43:45" x14ac:dyDescent="0.25">
      <c r="AQ17570" s="89">
        <v>10009956</v>
      </c>
      <c r="AR17570" s="90" t="str">
        <f t="shared" si="282"/>
        <v>O</v>
      </c>
      <c r="AS17570" t="s">
        <v>17317</v>
      </c>
    </row>
    <row r="17571" spans="43:45" x14ac:dyDescent="0.25">
      <c r="AQ17571" s="89">
        <v>10009957</v>
      </c>
      <c r="AR17571" s="90" t="str">
        <f t="shared" si="282"/>
        <v>O</v>
      </c>
      <c r="AS17571" t="s">
        <v>17318</v>
      </c>
    </row>
    <row r="17572" spans="43:45" x14ac:dyDescent="0.25">
      <c r="AQ17572" s="89">
        <v>10009962</v>
      </c>
      <c r="AR17572" s="90" t="str">
        <f t="shared" si="282"/>
        <v>O</v>
      </c>
      <c r="AS17572" t="s">
        <v>17319</v>
      </c>
    </row>
    <row r="17573" spans="43:45" x14ac:dyDescent="0.25">
      <c r="AQ17573" s="89">
        <v>10009976</v>
      </c>
      <c r="AR17573" s="90" t="str">
        <f t="shared" si="282"/>
        <v>O</v>
      </c>
      <c r="AS17573" t="s">
        <v>17320</v>
      </c>
    </row>
    <row r="17574" spans="43:45" x14ac:dyDescent="0.25">
      <c r="AQ17574" s="89">
        <v>10009979</v>
      </c>
      <c r="AR17574" s="90" t="str">
        <f t="shared" si="282"/>
        <v>O</v>
      </c>
      <c r="AS17574" t="s">
        <v>17321</v>
      </c>
    </row>
    <row r="17575" spans="43:45" x14ac:dyDescent="0.25">
      <c r="AQ17575" s="89">
        <v>10009983</v>
      </c>
      <c r="AR17575" s="90" t="str">
        <f t="shared" si="282"/>
        <v>O</v>
      </c>
      <c r="AS17575" t="s">
        <v>17322</v>
      </c>
    </row>
    <row r="17576" spans="43:45" x14ac:dyDescent="0.25">
      <c r="AQ17576" s="89">
        <v>10009996</v>
      </c>
      <c r="AR17576" s="90" t="str">
        <f t="shared" si="282"/>
        <v>O</v>
      </c>
      <c r="AS17576" t="s">
        <v>17323</v>
      </c>
    </row>
    <row r="17577" spans="43:45" x14ac:dyDescent="0.25">
      <c r="AQ17577" s="89">
        <v>10010007</v>
      </c>
      <c r="AR17577" s="90" t="str">
        <f t="shared" si="282"/>
        <v>O</v>
      </c>
      <c r="AS17577" t="s">
        <v>17324</v>
      </c>
    </row>
    <row r="17578" spans="43:45" x14ac:dyDescent="0.25">
      <c r="AQ17578" s="89">
        <v>10011121</v>
      </c>
      <c r="AR17578" s="90" t="str">
        <f t="shared" si="282"/>
        <v>O</v>
      </c>
      <c r="AS17578" t="s">
        <v>17325</v>
      </c>
    </row>
    <row r="17579" spans="43:45" x14ac:dyDescent="0.25">
      <c r="AQ17579" s="89">
        <v>10011130</v>
      </c>
      <c r="AR17579" s="90" t="str">
        <f t="shared" si="282"/>
        <v>O</v>
      </c>
      <c r="AS17579" t="s">
        <v>17326</v>
      </c>
    </row>
    <row r="17580" spans="43:45" x14ac:dyDescent="0.25">
      <c r="AQ17580" s="89">
        <v>10012726</v>
      </c>
      <c r="AR17580" s="90" t="str">
        <f t="shared" si="282"/>
        <v>O</v>
      </c>
      <c r="AS17580" t="s">
        <v>17327</v>
      </c>
    </row>
    <row r="17581" spans="43:45" x14ac:dyDescent="0.25">
      <c r="AQ17581" s="89">
        <v>10012738</v>
      </c>
      <c r="AR17581" s="90" t="str">
        <f t="shared" si="282"/>
        <v>O</v>
      </c>
      <c r="AS17581" t="s">
        <v>17328</v>
      </c>
    </row>
    <row r="17582" spans="43:45" x14ac:dyDescent="0.25">
      <c r="AQ17582" s="89">
        <v>10012755</v>
      </c>
      <c r="AR17582" s="90" t="str">
        <f t="shared" si="282"/>
        <v>O</v>
      </c>
      <c r="AS17582" t="s">
        <v>17329</v>
      </c>
    </row>
    <row r="17583" spans="43:45" x14ac:dyDescent="0.25">
      <c r="AQ17583" s="89">
        <v>10013241</v>
      </c>
      <c r="AR17583" s="90" t="str">
        <f t="shared" si="282"/>
        <v>O</v>
      </c>
      <c r="AS17583" t="s">
        <v>17330</v>
      </c>
    </row>
    <row r="17584" spans="43:45" x14ac:dyDescent="0.25">
      <c r="AQ17584" s="89">
        <v>10012515</v>
      </c>
      <c r="AR17584" s="90" t="str">
        <f t="shared" si="282"/>
        <v>O</v>
      </c>
      <c r="AS17584" t="s">
        <v>17331</v>
      </c>
    </row>
    <row r="17585" spans="43:45" x14ac:dyDescent="0.25">
      <c r="AQ17585" s="89">
        <v>10012546</v>
      </c>
      <c r="AR17585" s="90" t="str">
        <f t="shared" si="282"/>
        <v>O</v>
      </c>
      <c r="AS17585" t="s">
        <v>17332</v>
      </c>
    </row>
    <row r="17586" spans="43:45" x14ac:dyDescent="0.25">
      <c r="AQ17586" s="89">
        <v>10010098</v>
      </c>
      <c r="AR17586" s="90" t="str">
        <f t="shared" si="282"/>
        <v>O</v>
      </c>
      <c r="AS17586" t="s">
        <v>17333</v>
      </c>
    </row>
    <row r="17587" spans="43:45" x14ac:dyDescent="0.25">
      <c r="AQ17587" s="89">
        <v>10010116</v>
      </c>
      <c r="AR17587" s="90" t="str">
        <f t="shared" si="282"/>
        <v>O</v>
      </c>
      <c r="AS17587" t="s">
        <v>17334</v>
      </c>
    </row>
    <row r="17588" spans="43:45" x14ac:dyDescent="0.25">
      <c r="AQ17588" s="89">
        <v>10010138</v>
      </c>
      <c r="AR17588" s="90" t="str">
        <f t="shared" si="282"/>
        <v>O</v>
      </c>
      <c r="AS17588" t="s">
        <v>17335</v>
      </c>
    </row>
    <row r="17589" spans="43:45" x14ac:dyDescent="0.25">
      <c r="AQ17589" s="89">
        <v>10010140</v>
      </c>
      <c r="AR17589" s="90" t="str">
        <f t="shared" si="282"/>
        <v>O</v>
      </c>
      <c r="AS17589" t="s">
        <v>17336</v>
      </c>
    </row>
    <row r="17590" spans="43:45" x14ac:dyDescent="0.25">
      <c r="AQ17590" s="89">
        <v>10010141</v>
      </c>
      <c r="AR17590" s="90" t="str">
        <f t="shared" si="282"/>
        <v>O</v>
      </c>
      <c r="AS17590" t="s">
        <v>17337</v>
      </c>
    </row>
    <row r="17591" spans="43:45" x14ac:dyDescent="0.25">
      <c r="AQ17591" s="89">
        <v>10010154</v>
      </c>
      <c r="AR17591" s="90" t="str">
        <f t="shared" si="282"/>
        <v>O</v>
      </c>
      <c r="AS17591" t="s">
        <v>17338</v>
      </c>
    </row>
    <row r="17592" spans="43:45" x14ac:dyDescent="0.25">
      <c r="AQ17592" s="89">
        <v>10011170</v>
      </c>
      <c r="AR17592" s="90" t="str">
        <f t="shared" si="282"/>
        <v>O</v>
      </c>
      <c r="AS17592" t="s">
        <v>17339</v>
      </c>
    </row>
    <row r="17593" spans="43:45" x14ac:dyDescent="0.25">
      <c r="AQ17593" s="89">
        <v>10011201</v>
      </c>
      <c r="AR17593" s="90" t="str">
        <f t="shared" si="282"/>
        <v>O</v>
      </c>
      <c r="AS17593" t="s">
        <v>17340</v>
      </c>
    </row>
    <row r="17594" spans="43:45" x14ac:dyDescent="0.25">
      <c r="AQ17594" s="89">
        <v>10011211</v>
      </c>
      <c r="AR17594" s="90" t="str">
        <f t="shared" si="282"/>
        <v>O</v>
      </c>
      <c r="AS17594" t="s">
        <v>17341</v>
      </c>
    </row>
    <row r="17595" spans="43:45" x14ac:dyDescent="0.25">
      <c r="AQ17595" s="89">
        <v>10011221</v>
      </c>
      <c r="AR17595" s="90" t="str">
        <f t="shared" si="282"/>
        <v>O</v>
      </c>
      <c r="AS17595" t="s">
        <v>17342</v>
      </c>
    </row>
    <row r="17596" spans="43:45" x14ac:dyDescent="0.25">
      <c r="AQ17596" s="89">
        <v>10013271</v>
      </c>
      <c r="AR17596" s="90" t="str">
        <f t="shared" si="282"/>
        <v>O</v>
      </c>
      <c r="AS17596" t="s">
        <v>17343</v>
      </c>
    </row>
    <row r="17597" spans="43:45" x14ac:dyDescent="0.25">
      <c r="AQ17597" s="89">
        <v>10013272</v>
      </c>
      <c r="AR17597" s="90" t="str">
        <f t="shared" si="282"/>
        <v>O</v>
      </c>
      <c r="AS17597" t="s">
        <v>17344</v>
      </c>
    </row>
    <row r="17598" spans="43:45" x14ac:dyDescent="0.25">
      <c r="AQ17598" s="89">
        <v>10014121</v>
      </c>
      <c r="AR17598" s="90" t="str">
        <f t="shared" si="282"/>
        <v>O</v>
      </c>
      <c r="AS17598" t="s">
        <v>17345</v>
      </c>
    </row>
    <row r="17599" spans="43:45" x14ac:dyDescent="0.25">
      <c r="AQ17599" s="89">
        <v>10014132</v>
      </c>
      <c r="AR17599" s="90" t="str">
        <f t="shared" si="282"/>
        <v>O</v>
      </c>
      <c r="AS17599" t="s">
        <v>17346</v>
      </c>
    </row>
    <row r="17600" spans="43:45" x14ac:dyDescent="0.25">
      <c r="AQ17600" s="89">
        <v>10014186</v>
      </c>
      <c r="AR17600" s="90" t="str">
        <f t="shared" si="282"/>
        <v>O</v>
      </c>
      <c r="AS17600" t="s">
        <v>17347</v>
      </c>
    </row>
    <row r="17601" spans="43:45" x14ac:dyDescent="0.25">
      <c r="AQ17601" s="89">
        <v>10014189</v>
      </c>
      <c r="AR17601" s="90" t="str">
        <f t="shared" si="282"/>
        <v>O</v>
      </c>
      <c r="AS17601" t="s">
        <v>17348</v>
      </c>
    </row>
    <row r="17602" spans="43:45" x14ac:dyDescent="0.25">
      <c r="AQ17602" s="89">
        <v>10015239</v>
      </c>
      <c r="AR17602" s="90" t="str">
        <f t="shared" si="282"/>
        <v>O</v>
      </c>
      <c r="AS17602" t="s">
        <v>17349</v>
      </c>
    </row>
    <row r="17603" spans="43:45" x14ac:dyDescent="0.25">
      <c r="AQ17603" s="89">
        <v>10010171</v>
      </c>
      <c r="AR17603" s="90" t="str">
        <f t="shared" si="282"/>
        <v>O</v>
      </c>
      <c r="AS17603" t="s">
        <v>17350</v>
      </c>
    </row>
    <row r="17604" spans="43:45" x14ac:dyDescent="0.25">
      <c r="AQ17604" s="89">
        <v>10010193</v>
      </c>
      <c r="AR17604" s="90" t="str">
        <f t="shared" si="282"/>
        <v>O</v>
      </c>
      <c r="AS17604" t="s">
        <v>17351</v>
      </c>
    </row>
    <row r="17605" spans="43:45" x14ac:dyDescent="0.25">
      <c r="AQ17605" s="89">
        <v>10010203</v>
      </c>
      <c r="AR17605" s="90" t="str">
        <f t="shared" si="282"/>
        <v>O</v>
      </c>
      <c r="AS17605" t="s">
        <v>17352</v>
      </c>
    </row>
    <row r="17606" spans="43:45" x14ac:dyDescent="0.25">
      <c r="AQ17606" s="89">
        <v>10011248</v>
      </c>
      <c r="AR17606" s="90" t="str">
        <f t="shared" si="282"/>
        <v>O</v>
      </c>
      <c r="AS17606" t="s">
        <v>17353</v>
      </c>
    </row>
    <row r="17607" spans="43:45" x14ac:dyDescent="0.25">
      <c r="AQ17607" s="89">
        <v>10011326</v>
      </c>
      <c r="AR17607" s="90" t="str">
        <f t="shared" si="282"/>
        <v>O</v>
      </c>
      <c r="AS17607" t="s">
        <v>17354</v>
      </c>
    </row>
    <row r="17608" spans="43:45" x14ac:dyDescent="0.25">
      <c r="AQ17608" s="89">
        <v>10013342</v>
      </c>
      <c r="AR17608" s="90" t="str">
        <f t="shared" si="282"/>
        <v>O</v>
      </c>
      <c r="AS17608" t="s">
        <v>17355</v>
      </c>
    </row>
    <row r="17609" spans="43:45" x14ac:dyDescent="0.25">
      <c r="AQ17609" s="89">
        <v>10013343</v>
      </c>
      <c r="AR17609" s="90" t="str">
        <f t="shared" ref="AR17609:AR17672" si="283">IF(ISNA(VLOOKUP(AQ17609,$BP$18:$BQ$356,2,FALSE))=TRUE,"O",VLOOKUP(AQ17609,$BP$18:$BQ$356,2,FALSE))</f>
        <v>O</v>
      </c>
      <c r="AS17609" t="s">
        <v>17356</v>
      </c>
    </row>
    <row r="17610" spans="43:45" x14ac:dyDescent="0.25">
      <c r="AQ17610" s="89">
        <v>10013372</v>
      </c>
      <c r="AR17610" s="90" t="str">
        <f t="shared" si="283"/>
        <v>O</v>
      </c>
      <c r="AS17610" t="s">
        <v>17357</v>
      </c>
    </row>
    <row r="17611" spans="43:45" x14ac:dyDescent="0.25">
      <c r="AQ17611" s="89">
        <v>10013377</v>
      </c>
      <c r="AR17611" s="90" t="str">
        <f t="shared" si="283"/>
        <v>O</v>
      </c>
      <c r="AS17611" t="s">
        <v>17358</v>
      </c>
    </row>
    <row r="17612" spans="43:45" x14ac:dyDescent="0.25">
      <c r="AQ17612" s="89">
        <v>10013386</v>
      </c>
      <c r="AR17612" s="90" t="str">
        <f t="shared" si="283"/>
        <v>O</v>
      </c>
      <c r="AS17612" t="s">
        <v>17359</v>
      </c>
    </row>
    <row r="17613" spans="43:45" x14ac:dyDescent="0.25">
      <c r="AQ17613" s="89">
        <v>10013403</v>
      </c>
      <c r="AR17613" s="90" t="str">
        <f t="shared" si="283"/>
        <v>O</v>
      </c>
      <c r="AS17613" t="s">
        <v>17360</v>
      </c>
    </row>
    <row r="17614" spans="43:45" x14ac:dyDescent="0.25">
      <c r="AQ17614" s="89">
        <v>10013422</v>
      </c>
      <c r="AR17614" s="90" t="str">
        <f t="shared" si="283"/>
        <v>O</v>
      </c>
      <c r="AS17614" t="s">
        <v>17361</v>
      </c>
    </row>
    <row r="17615" spans="43:45" x14ac:dyDescent="0.25">
      <c r="AQ17615" s="89">
        <v>10015275</v>
      </c>
      <c r="AR17615" s="90" t="str">
        <f t="shared" si="283"/>
        <v>O</v>
      </c>
      <c r="AS17615" t="s">
        <v>17362</v>
      </c>
    </row>
    <row r="17616" spans="43:45" x14ac:dyDescent="0.25">
      <c r="AQ17616" s="89">
        <v>10015277</v>
      </c>
      <c r="AR17616" s="90" t="str">
        <f t="shared" si="283"/>
        <v>O</v>
      </c>
      <c r="AS17616" t="s">
        <v>17363</v>
      </c>
    </row>
    <row r="17617" spans="43:45" x14ac:dyDescent="0.25">
      <c r="AQ17617" s="89">
        <v>10015313</v>
      </c>
      <c r="AR17617" s="90" t="str">
        <f t="shared" si="283"/>
        <v>O</v>
      </c>
      <c r="AS17617" t="s">
        <v>17364</v>
      </c>
    </row>
    <row r="17618" spans="43:45" x14ac:dyDescent="0.25">
      <c r="AQ17618" s="89">
        <v>10015323</v>
      </c>
      <c r="AR17618" s="90" t="str">
        <f t="shared" si="283"/>
        <v>O</v>
      </c>
      <c r="AS17618" t="s">
        <v>17365</v>
      </c>
    </row>
    <row r="17619" spans="43:45" x14ac:dyDescent="0.25">
      <c r="AQ17619" s="89">
        <v>10010325</v>
      </c>
      <c r="AR17619" s="90" t="str">
        <f t="shared" si="283"/>
        <v>O</v>
      </c>
      <c r="AS17619" t="s">
        <v>17366</v>
      </c>
    </row>
    <row r="17620" spans="43:45" x14ac:dyDescent="0.25">
      <c r="AQ17620" s="89">
        <v>10010330</v>
      </c>
      <c r="AR17620" s="90" t="str">
        <f t="shared" si="283"/>
        <v>O</v>
      </c>
      <c r="AS17620" t="s">
        <v>17367</v>
      </c>
    </row>
    <row r="17621" spans="43:45" x14ac:dyDescent="0.25">
      <c r="AQ17621" s="89">
        <v>10010347</v>
      </c>
      <c r="AR17621" s="90" t="str">
        <f t="shared" si="283"/>
        <v>O</v>
      </c>
      <c r="AS17621" t="s">
        <v>17368</v>
      </c>
    </row>
    <row r="17622" spans="43:45" x14ac:dyDescent="0.25">
      <c r="AQ17622" s="89">
        <v>10010350</v>
      </c>
      <c r="AR17622" s="90" t="str">
        <f t="shared" si="283"/>
        <v>O</v>
      </c>
      <c r="AS17622" t="s">
        <v>17369</v>
      </c>
    </row>
    <row r="17623" spans="43:45" x14ac:dyDescent="0.25">
      <c r="AQ17623" s="89">
        <v>10010374</v>
      </c>
      <c r="AR17623" s="90" t="str">
        <f t="shared" si="283"/>
        <v>O</v>
      </c>
      <c r="AS17623" t="s">
        <v>17370</v>
      </c>
    </row>
    <row r="17624" spans="43:45" x14ac:dyDescent="0.25">
      <c r="AQ17624" s="89">
        <v>10010379</v>
      </c>
      <c r="AR17624" s="90" t="str">
        <f t="shared" si="283"/>
        <v>O</v>
      </c>
      <c r="AS17624" t="s">
        <v>17371</v>
      </c>
    </row>
    <row r="17625" spans="43:45" x14ac:dyDescent="0.25">
      <c r="AQ17625" s="89">
        <v>10010380</v>
      </c>
      <c r="AR17625" s="90" t="str">
        <f t="shared" si="283"/>
        <v>O</v>
      </c>
      <c r="AS17625" t="s">
        <v>17372</v>
      </c>
    </row>
    <row r="17626" spans="43:45" x14ac:dyDescent="0.25">
      <c r="AQ17626" s="89">
        <v>10010382</v>
      </c>
      <c r="AR17626" s="90" t="str">
        <f t="shared" si="283"/>
        <v>O</v>
      </c>
      <c r="AS17626" t="s">
        <v>17373</v>
      </c>
    </row>
    <row r="17627" spans="43:45" x14ac:dyDescent="0.25">
      <c r="AQ17627" s="89">
        <v>10010385</v>
      </c>
      <c r="AR17627" s="90" t="str">
        <f t="shared" si="283"/>
        <v>O</v>
      </c>
      <c r="AS17627" t="s">
        <v>17374</v>
      </c>
    </row>
    <row r="17628" spans="43:45" x14ac:dyDescent="0.25">
      <c r="AQ17628" s="89">
        <v>10010389</v>
      </c>
      <c r="AR17628" s="90" t="str">
        <f t="shared" si="283"/>
        <v>O</v>
      </c>
      <c r="AS17628" t="s">
        <v>17375</v>
      </c>
    </row>
    <row r="17629" spans="43:45" x14ac:dyDescent="0.25">
      <c r="AQ17629" s="89">
        <v>10011863</v>
      </c>
      <c r="AR17629" s="90" t="str">
        <f t="shared" si="283"/>
        <v>O</v>
      </c>
      <c r="AS17629" t="s">
        <v>17376</v>
      </c>
    </row>
    <row r="17630" spans="43:45" x14ac:dyDescent="0.25">
      <c r="AQ17630" s="89">
        <v>10011867</v>
      </c>
      <c r="AR17630" s="90" t="str">
        <f t="shared" si="283"/>
        <v>O</v>
      </c>
      <c r="AS17630" t="s">
        <v>17377</v>
      </c>
    </row>
    <row r="17631" spans="43:45" x14ac:dyDescent="0.25">
      <c r="AQ17631" s="89">
        <v>10011870</v>
      </c>
      <c r="AR17631" s="90" t="str">
        <f t="shared" si="283"/>
        <v>O</v>
      </c>
      <c r="AS17631" t="s">
        <v>17378</v>
      </c>
    </row>
    <row r="17632" spans="43:45" x14ac:dyDescent="0.25">
      <c r="AQ17632" s="89">
        <v>10011877</v>
      </c>
      <c r="AR17632" s="90" t="str">
        <f t="shared" si="283"/>
        <v>O</v>
      </c>
      <c r="AS17632" t="s">
        <v>17379</v>
      </c>
    </row>
    <row r="17633" spans="43:45" x14ac:dyDescent="0.25">
      <c r="AQ17633" s="89">
        <v>10011891</v>
      </c>
      <c r="AR17633" s="90" t="str">
        <f t="shared" si="283"/>
        <v>O</v>
      </c>
      <c r="AS17633" t="s">
        <v>17380</v>
      </c>
    </row>
    <row r="17634" spans="43:45" x14ac:dyDescent="0.25">
      <c r="AQ17634" s="89">
        <v>10011934</v>
      </c>
      <c r="AR17634" s="90" t="str">
        <f t="shared" si="283"/>
        <v>O</v>
      </c>
      <c r="AS17634" t="s">
        <v>17381</v>
      </c>
    </row>
    <row r="17635" spans="43:45" x14ac:dyDescent="0.25">
      <c r="AQ17635" s="89">
        <v>10013432</v>
      </c>
      <c r="AR17635" s="90" t="str">
        <f t="shared" si="283"/>
        <v>O</v>
      </c>
      <c r="AS17635" t="s">
        <v>17382</v>
      </c>
    </row>
    <row r="17636" spans="43:45" x14ac:dyDescent="0.25">
      <c r="AQ17636" s="89">
        <v>10013447</v>
      </c>
      <c r="AR17636" s="90" t="str">
        <f t="shared" si="283"/>
        <v>O</v>
      </c>
      <c r="AS17636" t="s">
        <v>17383</v>
      </c>
    </row>
    <row r="17637" spans="43:45" x14ac:dyDescent="0.25">
      <c r="AQ17637" s="89">
        <v>10013471</v>
      </c>
      <c r="AR17637" s="90" t="str">
        <f t="shared" si="283"/>
        <v>O</v>
      </c>
      <c r="AS17637" t="s">
        <v>17384</v>
      </c>
    </row>
    <row r="17638" spans="43:45" x14ac:dyDescent="0.25">
      <c r="AQ17638" s="89">
        <v>10013566</v>
      </c>
      <c r="AR17638" s="90" t="str">
        <f t="shared" si="283"/>
        <v>O</v>
      </c>
      <c r="AS17638" t="s">
        <v>17385</v>
      </c>
    </row>
    <row r="17639" spans="43:45" x14ac:dyDescent="0.25">
      <c r="AQ17639" s="89">
        <v>10013571</v>
      </c>
      <c r="AR17639" s="90" t="str">
        <f t="shared" si="283"/>
        <v>O</v>
      </c>
      <c r="AS17639" t="s">
        <v>17386</v>
      </c>
    </row>
    <row r="17640" spans="43:45" x14ac:dyDescent="0.25">
      <c r="AQ17640" s="89">
        <v>10015349</v>
      </c>
      <c r="AR17640" s="90" t="str">
        <f t="shared" si="283"/>
        <v>O</v>
      </c>
      <c r="AS17640" t="s">
        <v>17387</v>
      </c>
    </row>
    <row r="17641" spans="43:45" x14ac:dyDescent="0.25">
      <c r="AQ17641" s="89">
        <v>10015364</v>
      </c>
      <c r="AR17641" s="90" t="str">
        <f t="shared" si="283"/>
        <v>O</v>
      </c>
      <c r="AS17641" t="s">
        <v>17388</v>
      </c>
    </row>
    <row r="17642" spans="43:45" x14ac:dyDescent="0.25">
      <c r="AQ17642" s="89">
        <v>10015390</v>
      </c>
      <c r="AR17642" s="90" t="str">
        <f t="shared" si="283"/>
        <v>O</v>
      </c>
      <c r="AS17642" t="s">
        <v>17389</v>
      </c>
    </row>
    <row r="17643" spans="43:45" x14ac:dyDescent="0.25">
      <c r="AQ17643" s="89">
        <v>10015414</v>
      </c>
      <c r="AR17643" s="90" t="str">
        <f t="shared" si="283"/>
        <v>O</v>
      </c>
      <c r="AS17643" t="s">
        <v>17390</v>
      </c>
    </row>
    <row r="17644" spans="43:45" x14ac:dyDescent="0.25">
      <c r="AQ17644" s="89">
        <v>10010260</v>
      </c>
      <c r="AR17644" s="90" t="str">
        <f t="shared" si="283"/>
        <v>O</v>
      </c>
      <c r="AS17644" t="s">
        <v>17391</v>
      </c>
    </row>
    <row r="17645" spans="43:45" x14ac:dyDescent="0.25">
      <c r="AQ17645" s="89">
        <v>10010275</v>
      </c>
      <c r="AR17645" s="90" t="str">
        <f t="shared" si="283"/>
        <v>O</v>
      </c>
      <c r="AS17645" t="s">
        <v>17392</v>
      </c>
    </row>
    <row r="17646" spans="43:45" x14ac:dyDescent="0.25">
      <c r="AQ17646" s="89">
        <v>10011966</v>
      </c>
      <c r="AR17646" s="90" t="str">
        <f t="shared" si="283"/>
        <v>O</v>
      </c>
      <c r="AS17646" t="s">
        <v>17393</v>
      </c>
    </row>
    <row r="17647" spans="43:45" x14ac:dyDescent="0.25">
      <c r="AQ17647" s="89">
        <v>10011992</v>
      </c>
      <c r="AR17647" s="90" t="str">
        <f t="shared" si="283"/>
        <v>O</v>
      </c>
      <c r="AS17647" t="s">
        <v>17394</v>
      </c>
    </row>
    <row r="17648" spans="43:45" x14ac:dyDescent="0.25">
      <c r="AQ17648" s="89">
        <v>10013591</v>
      </c>
      <c r="AR17648" s="90" t="str">
        <f t="shared" si="283"/>
        <v>O</v>
      </c>
      <c r="AS17648" t="s">
        <v>17395</v>
      </c>
    </row>
    <row r="17649" spans="43:45" x14ac:dyDescent="0.25">
      <c r="AQ17649" s="89">
        <v>10013679</v>
      </c>
      <c r="AR17649" s="90" t="str">
        <f t="shared" si="283"/>
        <v>O</v>
      </c>
      <c r="AS17649" t="s">
        <v>17396</v>
      </c>
    </row>
    <row r="17650" spans="43:45" x14ac:dyDescent="0.25">
      <c r="AQ17650" s="89">
        <v>10013724</v>
      </c>
      <c r="AR17650" s="90" t="str">
        <f t="shared" si="283"/>
        <v>O</v>
      </c>
      <c r="AS17650" t="s">
        <v>17397</v>
      </c>
    </row>
    <row r="17651" spans="43:45" x14ac:dyDescent="0.25">
      <c r="AQ17651" s="89">
        <v>10015434</v>
      </c>
      <c r="AR17651" s="90" t="str">
        <f t="shared" si="283"/>
        <v>O</v>
      </c>
      <c r="AS17651" t="s">
        <v>17398</v>
      </c>
    </row>
    <row r="17652" spans="43:45" x14ac:dyDescent="0.25">
      <c r="AQ17652" s="89">
        <v>10015449</v>
      </c>
      <c r="AR17652" s="90" t="str">
        <f t="shared" si="283"/>
        <v>O</v>
      </c>
      <c r="AS17652" t="s">
        <v>17399</v>
      </c>
    </row>
    <row r="17653" spans="43:45" x14ac:dyDescent="0.25">
      <c r="AQ17653" s="89">
        <v>10015452</v>
      </c>
      <c r="AR17653" s="90" t="str">
        <f t="shared" si="283"/>
        <v>O</v>
      </c>
      <c r="AS17653" t="s">
        <v>17400</v>
      </c>
    </row>
    <row r="17654" spans="43:45" x14ac:dyDescent="0.25">
      <c r="AQ17654" s="89">
        <v>10015454</v>
      </c>
      <c r="AR17654" s="90" t="str">
        <f t="shared" si="283"/>
        <v>O</v>
      </c>
      <c r="AS17654" t="s">
        <v>17401</v>
      </c>
    </row>
    <row r="17655" spans="43:45" x14ac:dyDescent="0.25">
      <c r="AQ17655" s="89">
        <v>10015467</v>
      </c>
      <c r="AR17655" s="90" t="str">
        <f t="shared" si="283"/>
        <v>O</v>
      </c>
      <c r="AS17655" t="s">
        <v>17402</v>
      </c>
    </row>
    <row r="17656" spans="43:45" x14ac:dyDescent="0.25">
      <c r="AQ17656" s="89">
        <v>10015469</v>
      </c>
      <c r="AR17656" s="90" t="str">
        <f t="shared" si="283"/>
        <v>O</v>
      </c>
      <c r="AS17656" t="s">
        <v>17403</v>
      </c>
    </row>
    <row r="17657" spans="43:45" x14ac:dyDescent="0.25">
      <c r="AQ17657" s="89">
        <v>10015498</v>
      </c>
      <c r="AR17657" s="90" t="str">
        <f t="shared" si="283"/>
        <v>O</v>
      </c>
      <c r="AS17657" t="s">
        <v>17404</v>
      </c>
    </row>
    <row r="17658" spans="43:45" x14ac:dyDescent="0.25">
      <c r="AQ17658" s="89">
        <v>10010431</v>
      </c>
      <c r="AR17658" s="90" t="str">
        <f t="shared" si="283"/>
        <v>O</v>
      </c>
      <c r="AS17658" t="s">
        <v>17405</v>
      </c>
    </row>
    <row r="17659" spans="43:45" x14ac:dyDescent="0.25">
      <c r="AQ17659" s="89">
        <v>10010432</v>
      </c>
      <c r="AR17659" s="90" t="str">
        <f t="shared" si="283"/>
        <v>O</v>
      </c>
      <c r="AS17659" t="s">
        <v>17406</v>
      </c>
    </row>
    <row r="17660" spans="43:45" x14ac:dyDescent="0.25">
      <c r="AQ17660" s="89">
        <v>10010435</v>
      </c>
      <c r="AR17660" s="90" t="str">
        <f t="shared" si="283"/>
        <v>O</v>
      </c>
      <c r="AS17660" t="s">
        <v>17407</v>
      </c>
    </row>
    <row r="17661" spans="43:45" x14ac:dyDescent="0.25">
      <c r="AQ17661" s="89">
        <v>10010449</v>
      </c>
      <c r="AR17661" s="90" t="str">
        <f t="shared" si="283"/>
        <v>O</v>
      </c>
      <c r="AS17661" t="s">
        <v>17408</v>
      </c>
    </row>
    <row r="17662" spans="43:45" x14ac:dyDescent="0.25">
      <c r="AQ17662" s="89">
        <v>10010460</v>
      </c>
      <c r="AR17662" s="90" t="str">
        <f t="shared" si="283"/>
        <v>O</v>
      </c>
      <c r="AS17662" t="s">
        <v>17409</v>
      </c>
    </row>
    <row r="17663" spans="43:45" x14ac:dyDescent="0.25">
      <c r="AQ17663" s="89">
        <v>10011774</v>
      </c>
      <c r="AR17663" s="90" t="str">
        <f t="shared" si="283"/>
        <v>O</v>
      </c>
      <c r="AS17663" t="s">
        <v>17410</v>
      </c>
    </row>
    <row r="17664" spans="43:45" x14ac:dyDescent="0.25">
      <c r="AQ17664" s="89">
        <v>10011796</v>
      </c>
      <c r="AR17664" s="90" t="str">
        <f t="shared" si="283"/>
        <v>O</v>
      </c>
      <c r="AS17664" t="s">
        <v>17411</v>
      </c>
    </row>
    <row r="17665" spans="43:45" x14ac:dyDescent="0.25">
      <c r="AQ17665" s="89">
        <v>10011805</v>
      </c>
      <c r="AR17665" s="90" t="str">
        <f t="shared" si="283"/>
        <v>O</v>
      </c>
      <c r="AS17665" t="s">
        <v>17412</v>
      </c>
    </row>
    <row r="17666" spans="43:45" x14ac:dyDescent="0.25">
      <c r="AQ17666" s="89">
        <v>10011808</v>
      </c>
      <c r="AR17666" s="90" t="str">
        <f t="shared" si="283"/>
        <v>O</v>
      </c>
      <c r="AS17666" t="s">
        <v>17413</v>
      </c>
    </row>
    <row r="17667" spans="43:45" x14ac:dyDescent="0.25">
      <c r="AQ17667" s="89">
        <v>10011817</v>
      </c>
      <c r="AR17667" s="90" t="str">
        <f t="shared" si="283"/>
        <v>O</v>
      </c>
      <c r="AS17667" t="s">
        <v>17414</v>
      </c>
    </row>
    <row r="17668" spans="43:45" x14ac:dyDescent="0.25">
      <c r="AQ17668" s="89">
        <v>10011823</v>
      </c>
      <c r="AR17668" s="90" t="str">
        <f t="shared" si="283"/>
        <v>O</v>
      </c>
      <c r="AS17668" t="s">
        <v>17415</v>
      </c>
    </row>
    <row r="17669" spans="43:45" x14ac:dyDescent="0.25">
      <c r="AQ17669" s="89">
        <v>10011831</v>
      </c>
      <c r="AR17669" s="90" t="str">
        <f t="shared" si="283"/>
        <v>O</v>
      </c>
      <c r="AS17669" t="s">
        <v>17416</v>
      </c>
    </row>
    <row r="17670" spans="43:45" x14ac:dyDescent="0.25">
      <c r="AQ17670" s="89">
        <v>10011833</v>
      </c>
      <c r="AR17670" s="90" t="str">
        <f t="shared" si="283"/>
        <v>O</v>
      </c>
      <c r="AS17670" t="s">
        <v>17417</v>
      </c>
    </row>
    <row r="17671" spans="43:45" x14ac:dyDescent="0.25">
      <c r="AQ17671" s="89">
        <v>10011834</v>
      </c>
      <c r="AR17671" s="90" t="str">
        <f t="shared" si="283"/>
        <v>O</v>
      </c>
      <c r="AS17671" t="s">
        <v>17418</v>
      </c>
    </row>
    <row r="17672" spans="43:45" x14ac:dyDescent="0.25">
      <c r="AQ17672" s="89">
        <v>10013756</v>
      </c>
      <c r="AR17672" s="90" t="str">
        <f t="shared" si="283"/>
        <v>O</v>
      </c>
      <c r="AS17672" t="s">
        <v>17419</v>
      </c>
    </row>
    <row r="17673" spans="43:45" x14ac:dyDescent="0.25">
      <c r="AQ17673" s="89">
        <v>10013773</v>
      </c>
      <c r="AR17673" s="90" t="str">
        <f t="shared" ref="AR17673:AR17736" si="284">IF(ISNA(VLOOKUP(AQ17673,$BP$18:$BQ$356,2,FALSE))=TRUE,"O",VLOOKUP(AQ17673,$BP$18:$BQ$356,2,FALSE))</f>
        <v>O</v>
      </c>
      <c r="AS17673" t="s">
        <v>17420</v>
      </c>
    </row>
    <row r="17674" spans="43:45" x14ac:dyDescent="0.25">
      <c r="AQ17674" s="89">
        <v>10013789</v>
      </c>
      <c r="AR17674" s="90" t="str">
        <f t="shared" si="284"/>
        <v>O</v>
      </c>
      <c r="AS17674" t="s">
        <v>17421</v>
      </c>
    </row>
    <row r="17675" spans="43:45" x14ac:dyDescent="0.25">
      <c r="AQ17675" s="89">
        <v>10013801</v>
      </c>
      <c r="AR17675" s="90" t="str">
        <f t="shared" si="284"/>
        <v>O</v>
      </c>
      <c r="AS17675" t="s">
        <v>17422</v>
      </c>
    </row>
    <row r="17676" spans="43:45" x14ac:dyDescent="0.25">
      <c r="AQ17676" s="89">
        <v>10013805</v>
      </c>
      <c r="AR17676" s="90" t="str">
        <f t="shared" si="284"/>
        <v>O</v>
      </c>
      <c r="AS17676" t="s">
        <v>17423</v>
      </c>
    </row>
    <row r="17677" spans="43:45" x14ac:dyDescent="0.25">
      <c r="AQ17677" s="89">
        <v>10015506</v>
      </c>
      <c r="AR17677" s="90" t="str">
        <f t="shared" si="284"/>
        <v>O</v>
      </c>
      <c r="AS17677" t="s">
        <v>17424</v>
      </c>
    </row>
    <row r="17678" spans="43:45" x14ac:dyDescent="0.25">
      <c r="AQ17678" s="89">
        <v>10015571</v>
      </c>
      <c r="AR17678" s="90" t="str">
        <f t="shared" si="284"/>
        <v>O</v>
      </c>
      <c r="AS17678" t="s">
        <v>17425</v>
      </c>
    </row>
    <row r="17679" spans="43:45" x14ac:dyDescent="0.25">
      <c r="AQ17679" s="89">
        <v>10010481</v>
      </c>
      <c r="AR17679" s="90" t="str">
        <f t="shared" si="284"/>
        <v>O</v>
      </c>
      <c r="AS17679" t="s">
        <v>17426</v>
      </c>
    </row>
    <row r="17680" spans="43:45" x14ac:dyDescent="0.25">
      <c r="AQ17680" s="89">
        <v>10010500</v>
      </c>
      <c r="AR17680" s="90" t="str">
        <f t="shared" si="284"/>
        <v>O</v>
      </c>
      <c r="AS17680" t="s">
        <v>17427</v>
      </c>
    </row>
    <row r="17681" spans="43:45" x14ac:dyDescent="0.25">
      <c r="AQ17681" s="89">
        <v>10010517</v>
      </c>
      <c r="AR17681" s="90" t="str">
        <f t="shared" si="284"/>
        <v>O</v>
      </c>
      <c r="AS17681" t="s">
        <v>17428</v>
      </c>
    </row>
    <row r="17682" spans="43:45" x14ac:dyDescent="0.25">
      <c r="AQ17682" s="89">
        <v>10010524</v>
      </c>
      <c r="AR17682" s="90" t="str">
        <f t="shared" si="284"/>
        <v>O</v>
      </c>
      <c r="AS17682" t="s">
        <v>17429</v>
      </c>
    </row>
    <row r="17683" spans="43:45" x14ac:dyDescent="0.25">
      <c r="AQ17683" s="89">
        <v>10010525</v>
      </c>
      <c r="AR17683" s="90" t="str">
        <f t="shared" si="284"/>
        <v>O</v>
      </c>
      <c r="AS17683" t="s">
        <v>17430</v>
      </c>
    </row>
    <row r="17684" spans="43:45" x14ac:dyDescent="0.25">
      <c r="AQ17684" s="89">
        <v>10011712</v>
      </c>
      <c r="AR17684" s="90" t="str">
        <f t="shared" si="284"/>
        <v>O</v>
      </c>
      <c r="AS17684" t="s">
        <v>17431</v>
      </c>
    </row>
    <row r="17685" spans="43:45" x14ac:dyDescent="0.25">
      <c r="AQ17685" s="89">
        <v>10011726</v>
      </c>
      <c r="AR17685" s="90" t="str">
        <f t="shared" si="284"/>
        <v>O</v>
      </c>
      <c r="AS17685" t="s">
        <v>17432</v>
      </c>
    </row>
    <row r="17686" spans="43:45" x14ac:dyDescent="0.25">
      <c r="AQ17686" s="89">
        <v>10011747</v>
      </c>
      <c r="AR17686" s="90" t="str">
        <f t="shared" si="284"/>
        <v>O</v>
      </c>
      <c r="AS17686" t="s">
        <v>17433</v>
      </c>
    </row>
    <row r="17687" spans="43:45" x14ac:dyDescent="0.25">
      <c r="AQ17687" s="89">
        <v>10013844</v>
      </c>
      <c r="AR17687" s="90" t="str">
        <f t="shared" si="284"/>
        <v>O</v>
      </c>
      <c r="AS17687" t="s">
        <v>17434</v>
      </c>
    </row>
    <row r="17688" spans="43:45" x14ac:dyDescent="0.25">
      <c r="AQ17688" s="89">
        <v>10013863</v>
      </c>
      <c r="AR17688" s="90" t="str">
        <f t="shared" si="284"/>
        <v>O</v>
      </c>
      <c r="AS17688" t="s">
        <v>17435</v>
      </c>
    </row>
    <row r="17689" spans="43:45" x14ac:dyDescent="0.25">
      <c r="AQ17689" s="89">
        <v>10013874</v>
      </c>
      <c r="AR17689" s="90" t="str">
        <f t="shared" si="284"/>
        <v>O</v>
      </c>
      <c r="AS17689" t="s">
        <v>17436</v>
      </c>
    </row>
    <row r="17690" spans="43:45" x14ac:dyDescent="0.25">
      <c r="AQ17690" s="89">
        <v>10013903</v>
      </c>
      <c r="AR17690" s="90" t="str">
        <f t="shared" si="284"/>
        <v>O</v>
      </c>
      <c r="AS17690" t="s">
        <v>17437</v>
      </c>
    </row>
    <row r="17691" spans="43:45" x14ac:dyDescent="0.25">
      <c r="AQ17691" s="89">
        <v>10013908</v>
      </c>
      <c r="AR17691" s="90" t="str">
        <f t="shared" si="284"/>
        <v>O</v>
      </c>
      <c r="AS17691" t="s">
        <v>17438</v>
      </c>
    </row>
    <row r="17692" spans="43:45" x14ac:dyDescent="0.25">
      <c r="AQ17692" s="89">
        <v>10013910</v>
      </c>
      <c r="AR17692" s="90" t="str">
        <f t="shared" si="284"/>
        <v>O</v>
      </c>
      <c r="AS17692" t="s">
        <v>17439</v>
      </c>
    </row>
    <row r="17693" spans="43:45" x14ac:dyDescent="0.25">
      <c r="AQ17693" s="89">
        <v>10017702</v>
      </c>
      <c r="AR17693" s="90" t="str">
        <f t="shared" si="284"/>
        <v>O</v>
      </c>
      <c r="AS17693" t="s">
        <v>17440</v>
      </c>
    </row>
    <row r="17694" spans="43:45" x14ac:dyDescent="0.25">
      <c r="AQ17694" s="89">
        <v>10018845</v>
      </c>
      <c r="AR17694" s="90" t="str">
        <f t="shared" si="284"/>
        <v>O</v>
      </c>
      <c r="AS17694" t="s">
        <v>17441</v>
      </c>
    </row>
    <row r="17695" spans="43:45" x14ac:dyDescent="0.25">
      <c r="AQ17695" s="89">
        <v>10018867</v>
      </c>
      <c r="AR17695" s="90" t="str">
        <f t="shared" si="284"/>
        <v>O</v>
      </c>
      <c r="AS17695" t="s">
        <v>17442</v>
      </c>
    </row>
    <row r="17696" spans="43:45" x14ac:dyDescent="0.25">
      <c r="AQ17696" s="89">
        <v>10018878</v>
      </c>
      <c r="AR17696" s="90" t="str">
        <f t="shared" si="284"/>
        <v>O</v>
      </c>
      <c r="AS17696" t="s">
        <v>17443</v>
      </c>
    </row>
    <row r="17697" spans="43:45" x14ac:dyDescent="0.25">
      <c r="AQ17697" s="89">
        <v>10018888</v>
      </c>
      <c r="AR17697" s="90" t="str">
        <f t="shared" si="284"/>
        <v>O</v>
      </c>
      <c r="AS17697" t="s">
        <v>17444</v>
      </c>
    </row>
    <row r="17698" spans="43:45" x14ac:dyDescent="0.25">
      <c r="AQ17698" s="89">
        <v>10018897</v>
      </c>
      <c r="AR17698" s="90" t="str">
        <f t="shared" si="284"/>
        <v>O</v>
      </c>
      <c r="AS17698" t="s">
        <v>17445</v>
      </c>
    </row>
    <row r="17699" spans="43:45" x14ac:dyDescent="0.25">
      <c r="AQ17699" s="89">
        <v>10018906</v>
      </c>
      <c r="AR17699" s="90" t="str">
        <f t="shared" si="284"/>
        <v>O</v>
      </c>
      <c r="AS17699" t="s">
        <v>17446</v>
      </c>
    </row>
    <row r="17700" spans="43:45" x14ac:dyDescent="0.25">
      <c r="AQ17700" s="89">
        <v>10019810</v>
      </c>
      <c r="AR17700" s="90" t="str">
        <f t="shared" si="284"/>
        <v>O</v>
      </c>
      <c r="AS17700" t="s">
        <v>17447</v>
      </c>
    </row>
    <row r="17701" spans="43:45" x14ac:dyDescent="0.25">
      <c r="AQ17701" s="89">
        <v>10017807</v>
      </c>
      <c r="AR17701" s="90" t="str">
        <f t="shared" si="284"/>
        <v>O</v>
      </c>
      <c r="AS17701" t="s">
        <v>17448</v>
      </c>
    </row>
    <row r="17702" spans="43:45" x14ac:dyDescent="0.25">
      <c r="AQ17702" s="89">
        <v>10017841</v>
      </c>
      <c r="AR17702" s="90" t="str">
        <f t="shared" si="284"/>
        <v>O</v>
      </c>
      <c r="AS17702" t="s">
        <v>17449</v>
      </c>
    </row>
    <row r="17703" spans="43:45" x14ac:dyDescent="0.25">
      <c r="AQ17703" s="89">
        <v>10017854</v>
      </c>
      <c r="AR17703" s="90" t="str">
        <f t="shared" si="284"/>
        <v>O</v>
      </c>
      <c r="AS17703" t="s">
        <v>17450</v>
      </c>
    </row>
    <row r="17704" spans="43:45" x14ac:dyDescent="0.25">
      <c r="AQ17704" s="89">
        <v>10017868</v>
      </c>
      <c r="AR17704" s="90" t="str">
        <f t="shared" si="284"/>
        <v>O</v>
      </c>
      <c r="AS17704" t="s">
        <v>17451</v>
      </c>
    </row>
    <row r="17705" spans="43:45" x14ac:dyDescent="0.25">
      <c r="AQ17705" s="89">
        <v>10017885</v>
      </c>
      <c r="AR17705" s="90" t="str">
        <f t="shared" si="284"/>
        <v>O</v>
      </c>
      <c r="AS17705" t="s">
        <v>17452</v>
      </c>
    </row>
    <row r="17706" spans="43:45" x14ac:dyDescent="0.25">
      <c r="AQ17706" s="89">
        <v>10018927</v>
      </c>
      <c r="AR17706" s="90" t="str">
        <f t="shared" si="284"/>
        <v>O</v>
      </c>
      <c r="AS17706" t="s">
        <v>17453</v>
      </c>
    </row>
    <row r="17707" spans="43:45" x14ac:dyDescent="0.25">
      <c r="AQ17707" s="89">
        <v>10019036</v>
      </c>
      <c r="AR17707" s="90" t="str">
        <f t="shared" si="284"/>
        <v>O</v>
      </c>
      <c r="AS17707" t="s">
        <v>17454</v>
      </c>
    </row>
    <row r="17708" spans="43:45" x14ac:dyDescent="0.25">
      <c r="AQ17708" s="89">
        <v>10017926</v>
      </c>
      <c r="AR17708" s="90" t="str">
        <f t="shared" si="284"/>
        <v>O</v>
      </c>
      <c r="AS17708" t="s">
        <v>17455</v>
      </c>
    </row>
    <row r="17709" spans="43:45" x14ac:dyDescent="0.25">
      <c r="AQ17709" s="89">
        <v>10019227</v>
      </c>
      <c r="AR17709" s="90" t="str">
        <f t="shared" si="284"/>
        <v>O</v>
      </c>
      <c r="AS17709" t="s">
        <v>17456</v>
      </c>
    </row>
    <row r="17710" spans="43:45" x14ac:dyDescent="0.25">
      <c r="AQ17710" s="89">
        <v>10019233</v>
      </c>
      <c r="AR17710" s="90" t="str">
        <f t="shared" si="284"/>
        <v>O</v>
      </c>
      <c r="AS17710" t="s">
        <v>17457</v>
      </c>
    </row>
    <row r="17711" spans="43:45" x14ac:dyDescent="0.25">
      <c r="AQ17711" s="89">
        <v>10017994</v>
      </c>
      <c r="AR17711" s="90" t="str">
        <f t="shared" si="284"/>
        <v>O</v>
      </c>
      <c r="AS17711" t="s">
        <v>17458</v>
      </c>
    </row>
    <row r="17712" spans="43:45" x14ac:dyDescent="0.25">
      <c r="AQ17712" s="89">
        <v>10018042</v>
      </c>
      <c r="AR17712" s="90" t="str">
        <f t="shared" si="284"/>
        <v>O</v>
      </c>
      <c r="AS17712" t="s">
        <v>17459</v>
      </c>
    </row>
    <row r="17713" spans="43:45" x14ac:dyDescent="0.25">
      <c r="AQ17713" s="89">
        <v>10018056</v>
      </c>
      <c r="AR17713" s="90" t="str">
        <f t="shared" si="284"/>
        <v>O</v>
      </c>
      <c r="AS17713" t="s">
        <v>17460</v>
      </c>
    </row>
    <row r="17714" spans="43:45" x14ac:dyDescent="0.25">
      <c r="AQ17714" s="89">
        <v>10019337</v>
      </c>
      <c r="AR17714" s="90" t="str">
        <f t="shared" si="284"/>
        <v>O</v>
      </c>
      <c r="AS17714" t="s">
        <v>17461</v>
      </c>
    </row>
    <row r="17715" spans="43:45" x14ac:dyDescent="0.25">
      <c r="AQ17715" s="89">
        <v>10019613</v>
      </c>
      <c r="AR17715" s="90" t="str">
        <f t="shared" si="284"/>
        <v>O</v>
      </c>
      <c r="AS17715" t="s">
        <v>17462</v>
      </c>
    </row>
    <row r="17716" spans="43:45" x14ac:dyDescent="0.25">
      <c r="AQ17716" s="89">
        <v>10018072</v>
      </c>
      <c r="AR17716" s="90" t="str">
        <f t="shared" si="284"/>
        <v>O</v>
      </c>
      <c r="AS17716" t="s">
        <v>17463</v>
      </c>
    </row>
    <row r="17717" spans="43:45" x14ac:dyDescent="0.25">
      <c r="AQ17717" s="89">
        <v>10018074</v>
      </c>
      <c r="AR17717" s="90" t="str">
        <f t="shared" si="284"/>
        <v>O</v>
      </c>
      <c r="AS17717" t="s">
        <v>17464</v>
      </c>
    </row>
    <row r="17718" spans="43:45" x14ac:dyDescent="0.25">
      <c r="AQ17718" s="89">
        <v>10018096</v>
      </c>
      <c r="AR17718" s="90" t="str">
        <f t="shared" si="284"/>
        <v>O</v>
      </c>
      <c r="AS17718" t="s">
        <v>17465</v>
      </c>
    </row>
    <row r="17719" spans="43:45" x14ac:dyDescent="0.25">
      <c r="AQ17719" s="89">
        <v>10018111</v>
      </c>
      <c r="AR17719" s="90" t="str">
        <f t="shared" si="284"/>
        <v>O</v>
      </c>
      <c r="AS17719" t="s">
        <v>17466</v>
      </c>
    </row>
    <row r="17720" spans="43:45" x14ac:dyDescent="0.25">
      <c r="AQ17720" s="89">
        <v>10018926</v>
      </c>
      <c r="AR17720" s="90" t="str">
        <f t="shared" si="284"/>
        <v>O</v>
      </c>
      <c r="AS17720" t="s">
        <v>17467</v>
      </c>
    </row>
    <row r="17721" spans="43:45" x14ac:dyDescent="0.25">
      <c r="AQ17721" s="89">
        <v>10018941</v>
      </c>
      <c r="AR17721" s="90" t="str">
        <f t="shared" si="284"/>
        <v>O</v>
      </c>
      <c r="AS17721" t="s">
        <v>17468</v>
      </c>
    </row>
    <row r="17722" spans="43:45" x14ac:dyDescent="0.25">
      <c r="AQ17722" s="89">
        <v>10018970</v>
      </c>
      <c r="AR17722" s="90" t="str">
        <f t="shared" si="284"/>
        <v>O</v>
      </c>
      <c r="AS17722" t="s">
        <v>17469</v>
      </c>
    </row>
    <row r="17723" spans="43:45" x14ac:dyDescent="0.25">
      <c r="AQ17723" s="89">
        <v>10019308</v>
      </c>
      <c r="AR17723" s="90" t="str">
        <f t="shared" si="284"/>
        <v>O</v>
      </c>
      <c r="AS17723" t="s">
        <v>17470</v>
      </c>
    </row>
    <row r="17724" spans="43:45" x14ac:dyDescent="0.25">
      <c r="AQ17724" s="89">
        <v>10019314</v>
      </c>
      <c r="AR17724" s="90" t="str">
        <f t="shared" si="284"/>
        <v>O</v>
      </c>
      <c r="AS17724" t="s">
        <v>17471</v>
      </c>
    </row>
    <row r="17725" spans="43:45" x14ac:dyDescent="0.25">
      <c r="AQ17725" s="89">
        <v>10019708</v>
      </c>
      <c r="AR17725" s="90" t="str">
        <f t="shared" si="284"/>
        <v>O</v>
      </c>
      <c r="AS17725" t="s">
        <v>17472</v>
      </c>
    </row>
    <row r="17726" spans="43:45" x14ac:dyDescent="0.25">
      <c r="AQ17726" s="89">
        <v>10018293</v>
      </c>
      <c r="AR17726" s="90" t="str">
        <f t="shared" si="284"/>
        <v>O</v>
      </c>
      <c r="AS17726" t="s">
        <v>17473</v>
      </c>
    </row>
    <row r="17727" spans="43:45" x14ac:dyDescent="0.25">
      <c r="AQ17727" s="89">
        <v>10018322</v>
      </c>
      <c r="AR17727" s="90" t="str">
        <f t="shared" si="284"/>
        <v>O</v>
      </c>
      <c r="AS17727" t="s">
        <v>17474</v>
      </c>
    </row>
    <row r="17728" spans="43:45" x14ac:dyDescent="0.25">
      <c r="AQ17728" s="89">
        <v>10018323</v>
      </c>
      <c r="AR17728" s="90" t="str">
        <f t="shared" si="284"/>
        <v>O</v>
      </c>
      <c r="AS17728" t="s">
        <v>17475</v>
      </c>
    </row>
    <row r="17729" spans="43:45" x14ac:dyDescent="0.25">
      <c r="AQ17729" s="89">
        <v>10018328</v>
      </c>
      <c r="AR17729" s="90" t="str">
        <f t="shared" si="284"/>
        <v>O</v>
      </c>
      <c r="AS17729" t="s">
        <v>17476</v>
      </c>
    </row>
    <row r="17730" spans="43:45" x14ac:dyDescent="0.25">
      <c r="AQ17730" s="89">
        <v>10018331</v>
      </c>
      <c r="AR17730" s="90" t="str">
        <f t="shared" si="284"/>
        <v>O</v>
      </c>
      <c r="AS17730" t="s">
        <v>17477</v>
      </c>
    </row>
    <row r="17731" spans="43:45" x14ac:dyDescent="0.25">
      <c r="AQ17731" s="89">
        <v>10019496</v>
      </c>
      <c r="AR17731" s="90" t="str">
        <f t="shared" si="284"/>
        <v>O</v>
      </c>
      <c r="AS17731" t="s">
        <v>17478</v>
      </c>
    </row>
    <row r="17732" spans="43:45" x14ac:dyDescent="0.25">
      <c r="AQ17732" s="89">
        <v>10019725</v>
      </c>
      <c r="AR17732" s="90" t="str">
        <f t="shared" si="284"/>
        <v>O</v>
      </c>
      <c r="AS17732" t="s">
        <v>17479</v>
      </c>
    </row>
    <row r="17733" spans="43:45" x14ac:dyDescent="0.25">
      <c r="AQ17733" s="89">
        <v>10017050</v>
      </c>
      <c r="AR17733" s="90" t="str">
        <f t="shared" si="284"/>
        <v>O</v>
      </c>
      <c r="AS17733" t="s">
        <v>11543</v>
      </c>
    </row>
    <row r="17734" spans="43:45" x14ac:dyDescent="0.25">
      <c r="AQ17734" s="89">
        <v>10017065</v>
      </c>
      <c r="AR17734" s="90" t="str">
        <f t="shared" si="284"/>
        <v>O</v>
      </c>
      <c r="AS17734" t="s">
        <v>17480</v>
      </c>
    </row>
    <row r="17735" spans="43:45" x14ac:dyDescent="0.25">
      <c r="AQ17735" s="89">
        <v>10017070</v>
      </c>
      <c r="AR17735" s="90" t="str">
        <f t="shared" si="284"/>
        <v>O</v>
      </c>
      <c r="AS17735" t="s">
        <v>17481</v>
      </c>
    </row>
    <row r="17736" spans="43:45" x14ac:dyDescent="0.25">
      <c r="AQ17736" s="89">
        <v>10017074</v>
      </c>
      <c r="AR17736" s="90" t="str">
        <f t="shared" si="284"/>
        <v>O</v>
      </c>
      <c r="AS17736" t="s">
        <v>17482</v>
      </c>
    </row>
    <row r="17737" spans="43:45" x14ac:dyDescent="0.25">
      <c r="AQ17737" s="89">
        <v>10017101</v>
      </c>
      <c r="AR17737" s="90" t="str">
        <f t="shared" ref="AR17737:AR17800" si="285">IF(ISNA(VLOOKUP(AQ17737,$BP$18:$BQ$356,2,FALSE))=TRUE,"O",VLOOKUP(AQ17737,$BP$18:$BQ$356,2,FALSE))</f>
        <v>O</v>
      </c>
      <c r="AS17737" t="s">
        <v>17483</v>
      </c>
    </row>
    <row r="17738" spans="43:45" x14ac:dyDescent="0.25">
      <c r="AQ17738" s="89">
        <v>10017106</v>
      </c>
      <c r="AR17738" s="90" t="str">
        <f t="shared" si="285"/>
        <v>O</v>
      </c>
      <c r="AS17738" t="s">
        <v>17484</v>
      </c>
    </row>
    <row r="17739" spans="43:45" x14ac:dyDescent="0.25">
      <c r="AQ17739" s="89">
        <v>10017107</v>
      </c>
      <c r="AR17739" s="90" t="str">
        <f t="shared" si="285"/>
        <v>O</v>
      </c>
      <c r="AS17739" t="s">
        <v>17485</v>
      </c>
    </row>
    <row r="17740" spans="43:45" x14ac:dyDescent="0.25">
      <c r="AQ17740" s="89">
        <v>10017120</v>
      </c>
      <c r="AR17740" s="90" t="str">
        <f t="shared" si="285"/>
        <v>O</v>
      </c>
      <c r="AS17740" t="s">
        <v>17486</v>
      </c>
    </row>
    <row r="17741" spans="43:45" x14ac:dyDescent="0.25">
      <c r="AQ17741" s="89">
        <v>10016400</v>
      </c>
      <c r="AR17741" s="90" t="str">
        <f t="shared" si="285"/>
        <v>O</v>
      </c>
      <c r="AS17741" t="s">
        <v>17487</v>
      </c>
    </row>
    <row r="17742" spans="43:45" x14ac:dyDescent="0.25">
      <c r="AQ17742" s="89">
        <v>10016757</v>
      </c>
      <c r="AR17742" s="90" t="str">
        <f t="shared" si="285"/>
        <v>O</v>
      </c>
      <c r="AS17742" t="s">
        <v>17488</v>
      </c>
    </row>
    <row r="17743" spans="43:45" x14ac:dyDescent="0.25">
      <c r="AQ17743" s="89">
        <v>10016772</v>
      </c>
      <c r="AR17743" s="90" t="str">
        <f t="shared" si="285"/>
        <v>O</v>
      </c>
      <c r="AS17743" t="s">
        <v>2829</v>
      </c>
    </row>
    <row r="17744" spans="43:45" x14ac:dyDescent="0.25">
      <c r="AQ17744" s="89">
        <v>10016804</v>
      </c>
      <c r="AR17744" s="90" t="str">
        <f t="shared" si="285"/>
        <v>O</v>
      </c>
      <c r="AS17744" t="s">
        <v>16006</v>
      </c>
    </row>
    <row r="17745" spans="43:45" x14ac:dyDescent="0.25">
      <c r="AQ17745" s="89">
        <v>10016815</v>
      </c>
      <c r="AR17745" s="90" t="str">
        <f t="shared" si="285"/>
        <v>O</v>
      </c>
      <c r="AS17745" t="s">
        <v>17489</v>
      </c>
    </row>
    <row r="17746" spans="43:45" x14ac:dyDescent="0.25">
      <c r="AQ17746" s="89">
        <v>10015943</v>
      </c>
      <c r="AR17746" s="90" t="str">
        <f t="shared" si="285"/>
        <v>O</v>
      </c>
      <c r="AS17746" t="s">
        <v>17490</v>
      </c>
    </row>
    <row r="17747" spans="43:45" x14ac:dyDescent="0.25">
      <c r="AQ17747" s="89">
        <v>10015967</v>
      </c>
      <c r="AR17747" s="90" t="str">
        <f t="shared" si="285"/>
        <v>O</v>
      </c>
      <c r="AS17747" t="s">
        <v>17491</v>
      </c>
    </row>
    <row r="17748" spans="43:45" x14ac:dyDescent="0.25">
      <c r="AQ17748" s="89">
        <v>10015975</v>
      </c>
      <c r="AR17748" s="90" t="str">
        <f t="shared" si="285"/>
        <v>O</v>
      </c>
      <c r="AS17748" t="s">
        <v>17492</v>
      </c>
    </row>
    <row r="17749" spans="43:45" x14ac:dyDescent="0.25">
      <c r="AQ17749" s="89">
        <v>10015976</v>
      </c>
      <c r="AR17749" s="90" t="str">
        <f t="shared" si="285"/>
        <v>O</v>
      </c>
      <c r="AS17749" t="s">
        <v>17493</v>
      </c>
    </row>
    <row r="17750" spans="43:45" x14ac:dyDescent="0.25">
      <c r="AQ17750" s="89">
        <v>10016410</v>
      </c>
      <c r="AR17750" s="90" t="str">
        <f t="shared" si="285"/>
        <v>O</v>
      </c>
      <c r="AS17750" t="s">
        <v>17494</v>
      </c>
    </row>
    <row r="17751" spans="43:45" x14ac:dyDescent="0.25">
      <c r="AQ17751" s="89">
        <v>10018266</v>
      </c>
      <c r="AR17751" s="90" t="str">
        <f t="shared" si="285"/>
        <v>O</v>
      </c>
      <c r="AS17751" t="s">
        <v>17495</v>
      </c>
    </row>
    <row r="17752" spans="43:45" x14ac:dyDescent="0.25">
      <c r="AQ17752" s="89">
        <v>10019105</v>
      </c>
      <c r="AR17752" s="90" t="str">
        <f t="shared" si="285"/>
        <v>O</v>
      </c>
      <c r="AS17752" t="s">
        <v>17496</v>
      </c>
    </row>
    <row r="17753" spans="43:45" x14ac:dyDescent="0.25">
      <c r="AQ17753" s="89">
        <v>10019517</v>
      </c>
      <c r="AR17753" s="90" t="str">
        <f t="shared" si="285"/>
        <v>O</v>
      </c>
      <c r="AS17753" t="s">
        <v>17497</v>
      </c>
    </row>
    <row r="17754" spans="43:45" x14ac:dyDescent="0.25">
      <c r="AQ17754" s="89">
        <v>10019661</v>
      </c>
      <c r="AR17754" s="90" t="str">
        <f t="shared" si="285"/>
        <v>O</v>
      </c>
      <c r="AS17754" t="s">
        <v>17498</v>
      </c>
    </row>
    <row r="17755" spans="43:45" x14ac:dyDescent="0.25">
      <c r="AQ17755" s="89">
        <v>10016399</v>
      </c>
      <c r="AR17755" s="90" t="str">
        <f t="shared" si="285"/>
        <v>O</v>
      </c>
      <c r="AS17755" t="s">
        <v>17499</v>
      </c>
    </row>
    <row r="17756" spans="43:45" x14ac:dyDescent="0.25">
      <c r="AQ17756" s="89">
        <v>10017149</v>
      </c>
      <c r="AR17756" s="90" t="str">
        <f t="shared" si="285"/>
        <v>O</v>
      </c>
      <c r="AS17756" t="s">
        <v>17500</v>
      </c>
    </row>
    <row r="17757" spans="43:45" x14ac:dyDescent="0.25">
      <c r="AQ17757" s="89">
        <v>10017196</v>
      </c>
      <c r="AR17757" s="90" t="str">
        <f t="shared" si="285"/>
        <v>O</v>
      </c>
      <c r="AS17757" t="s">
        <v>17501</v>
      </c>
    </row>
    <row r="17758" spans="43:45" x14ac:dyDescent="0.25">
      <c r="AQ17758" s="89">
        <v>10016837</v>
      </c>
      <c r="AR17758" s="90" t="str">
        <f t="shared" si="285"/>
        <v>O</v>
      </c>
      <c r="AS17758" t="s">
        <v>17502</v>
      </c>
    </row>
    <row r="17759" spans="43:45" x14ac:dyDescent="0.25">
      <c r="AQ17759" s="89">
        <v>10016840</v>
      </c>
      <c r="AR17759" s="90" t="str">
        <f t="shared" si="285"/>
        <v>O</v>
      </c>
      <c r="AS17759" t="s">
        <v>17503</v>
      </c>
    </row>
    <row r="17760" spans="43:45" x14ac:dyDescent="0.25">
      <c r="AQ17760" s="89">
        <v>10016871</v>
      </c>
      <c r="AR17760" s="90" t="str">
        <f t="shared" si="285"/>
        <v>O</v>
      </c>
      <c r="AS17760" t="s">
        <v>17504</v>
      </c>
    </row>
    <row r="17761" spans="43:45" x14ac:dyDescent="0.25">
      <c r="AQ17761" s="89">
        <v>10016007</v>
      </c>
      <c r="AR17761" s="90" t="str">
        <f t="shared" si="285"/>
        <v>O</v>
      </c>
      <c r="AS17761" t="s">
        <v>17505</v>
      </c>
    </row>
    <row r="17762" spans="43:45" x14ac:dyDescent="0.25">
      <c r="AQ17762" s="89">
        <v>10016022</v>
      </c>
      <c r="AR17762" s="90" t="str">
        <f t="shared" si="285"/>
        <v>O</v>
      </c>
      <c r="AS17762" t="s">
        <v>17506</v>
      </c>
    </row>
    <row r="17763" spans="43:45" x14ac:dyDescent="0.25">
      <c r="AQ17763" s="89">
        <v>10019009</v>
      </c>
      <c r="AR17763" s="90" t="str">
        <f t="shared" si="285"/>
        <v>O</v>
      </c>
      <c r="AS17763" t="s">
        <v>17507</v>
      </c>
    </row>
    <row r="17764" spans="43:45" x14ac:dyDescent="0.25">
      <c r="AQ17764" s="89">
        <v>10019761</v>
      </c>
      <c r="AR17764" s="90" t="str">
        <f t="shared" si="285"/>
        <v>O</v>
      </c>
      <c r="AS17764" t="s">
        <v>17508</v>
      </c>
    </row>
    <row r="17765" spans="43:45" x14ac:dyDescent="0.25">
      <c r="AQ17765" s="89">
        <v>10016441</v>
      </c>
      <c r="AR17765" s="90" t="str">
        <f t="shared" si="285"/>
        <v>O</v>
      </c>
      <c r="AS17765" t="s">
        <v>17509</v>
      </c>
    </row>
    <row r="17766" spans="43:45" x14ac:dyDescent="0.25">
      <c r="AQ17766" s="89">
        <v>10016478</v>
      </c>
      <c r="AR17766" s="90" t="str">
        <f t="shared" si="285"/>
        <v>O</v>
      </c>
      <c r="AS17766" t="s">
        <v>17510</v>
      </c>
    </row>
    <row r="17767" spans="43:45" x14ac:dyDescent="0.25">
      <c r="AQ17767" s="89">
        <v>10016969</v>
      </c>
      <c r="AR17767" s="90" t="str">
        <f t="shared" si="285"/>
        <v>O</v>
      </c>
      <c r="AS17767" t="s">
        <v>17511</v>
      </c>
    </row>
    <row r="17768" spans="43:45" x14ac:dyDescent="0.25">
      <c r="AQ17768" s="89">
        <v>10016106</v>
      </c>
      <c r="AR17768" s="90" t="str">
        <f t="shared" si="285"/>
        <v>O</v>
      </c>
      <c r="AS17768" t="s">
        <v>17512</v>
      </c>
    </row>
    <row r="17769" spans="43:45" x14ac:dyDescent="0.25">
      <c r="AQ17769" s="89">
        <v>10016107</v>
      </c>
      <c r="AR17769" s="90" t="str">
        <f t="shared" si="285"/>
        <v>O</v>
      </c>
      <c r="AS17769" t="s">
        <v>17513</v>
      </c>
    </row>
    <row r="17770" spans="43:45" x14ac:dyDescent="0.25">
      <c r="AQ17770" s="89">
        <v>10016523</v>
      </c>
      <c r="AR17770" s="90" t="str">
        <f t="shared" si="285"/>
        <v>O</v>
      </c>
      <c r="AS17770" t="s">
        <v>17514</v>
      </c>
    </row>
    <row r="17771" spans="43:45" x14ac:dyDescent="0.25">
      <c r="AQ17771" s="89">
        <v>10016577</v>
      </c>
      <c r="AR17771" s="90" t="str">
        <f t="shared" si="285"/>
        <v>O</v>
      </c>
      <c r="AS17771" t="s">
        <v>17515</v>
      </c>
    </row>
    <row r="17772" spans="43:45" x14ac:dyDescent="0.25">
      <c r="AQ17772" s="89">
        <v>10016580</v>
      </c>
      <c r="AR17772" s="90" t="str">
        <f t="shared" si="285"/>
        <v>O</v>
      </c>
      <c r="AS17772" t="s">
        <v>17516</v>
      </c>
    </row>
    <row r="17773" spans="43:45" x14ac:dyDescent="0.25">
      <c r="AQ17773" s="89">
        <v>10016588</v>
      </c>
      <c r="AR17773" s="90" t="str">
        <f t="shared" si="285"/>
        <v>O</v>
      </c>
      <c r="AS17773" t="s">
        <v>17517</v>
      </c>
    </row>
    <row r="17774" spans="43:45" x14ac:dyDescent="0.25">
      <c r="AQ17774" s="89">
        <v>10017001</v>
      </c>
      <c r="AR17774" s="90" t="str">
        <f t="shared" si="285"/>
        <v>O</v>
      </c>
      <c r="AS17774" t="s">
        <v>6736</v>
      </c>
    </row>
    <row r="17775" spans="43:45" x14ac:dyDescent="0.25">
      <c r="AQ17775" s="89">
        <v>10017020</v>
      </c>
      <c r="AR17775" s="90" t="str">
        <f t="shared" si="285"/>
        <v>O</v>
      </c>
      <c r="AS17775" t="s">
        <v>17518</v>
      </c>
    </row>
    <row r="17776" spans="43:45" x14ac:dyDescent="0.25">
      <c r="AQ17776" s="89">
        <v>10017029</v>
      </c>
      <c r="AR17776" s="90" t="str">
        <f t="shared" si="285"/>
        <v>O</v>
      </c>
      <c r="AS17776" t="s">
        <v>17519</v>
      </c>
    </row>
    <row r="17777" spans="43:45" x14ac:dyDescent="0.25">
      <c r="AQ17777" s="89">
        <v>10017031</v>
      </c>
      <c r="AR17777" s="90" t="str">
        <f t="shared" si="285"/>
        <v>O</v>
      </c>
      <c r="AS17777" t="s">
        <v>17520</v>
      </c>
    </row>
    <row r="17778" spans="43:45" x14ac:dyDescent="0.25">
      <c r="AQ17778" s="89">
        <v>10017747</v>
      </c>
      <c r="AR17778" s="90" t="str">
        <f t="shared" si="285"/>
        <v>O</v>
      </c>
      <c r="AS17778" t="s">
        <v>17521</v>
      </c>
    </row>
    <row r="17779" spans="43:45" x14ac:dyDescent="0.25">
      <c r="AQ17779" s="89">
        <v>10017766</v>
      </c>
      <c r="AR17779" s="90" t="str">
        <f t="shared" si="285"/>
        <v>O</v>
      </c>
      <c r="AS17779" t="s">
        <v>17522</v>
      </c>
    </row>
    <row r="17780" spans="43:45" x14ac:dyDescent="0.25">
      <c r="AQ17780" s="89">
        <v>10016184</v>
      </c>
      <c r="AR17780" s="90" t="str">
        <f t="shared" si="285"/>
        <v>O</v>
      </c>
      <c r="AS17780" t="s">
        <v>17523</v>
      </c>
    </row>
    <row r="17781" spans="43:45" x14ac:dyDescent="0.25">
      <c r="AQ17781" s="89">
        <v>10016206</v>
      </c>
      <c r="AR17781" s="90" t="str">
        <f t="shared" si="285"/>
        <v>O</v>
      </c>
      <c r="AS17781" t="s">
        <v>17524</v>
      </c>
    </row>
    <row r="17782" spans="43:45" x14ac:dyDescent="0.25">
      <c r="AQ17782" s="89">
        <v>10016239</v>
      </c>
      <c r="AR17782" s="90" t="str">
        <f t="shared" si="285"/>
        <v>O</v>
      </c>
      <c r="AS17782" t="s">
        <v>17525</v>
      </c>
    </row>
    <row r="17783" spans="43:45" x14ac:dyDescent="0.25">
      <c r="AQ17783" s="89">
        <v>10016242</v>
      </c>
      <c r="AR17783" s="90" t="str">
        <f t="shared" si="285"/>
        <v>O</v>
      </c>
      <c r="AS17783" t="s">
        <v>17526</v>
      </c>
    </row>
    <row r="17784" spans="43:45" x14ac:dyDescent="0.25">
      <c r="AQ17784" s="89">
        <v>10016620</v>
      </c>
      <c r="AR17784" s="90" t="str">
        <f t="shared" si="285"/>
        <v>O</v>
      </c>
      <c r="AS17784" t="s">
        <v>17527</v>
      </c>
    </row>
    <row r="17785" spans="43:45" x14ac:dyDescent="0.25">
      <c r="AQ17785" s="89">
        <v>10016630</v>
      </c>
      <c r="AR17785" s="90" t="str">
        <f t="shared" si="285"/>
        <v>O</v>
      </c>
      <c r="AS17785" t="s">
        <v>17528</v>
      </c>
    </row>
    <row r="17786" spans="43:45" x14ac:dyDescent="0.25">
      <c r="AQ17786" s="89">
        <v>10016631</v>
      </c>
      <c r="AR17786" s="90" t="str">
        <f t="shared" si="285"/>
        <v>O</v>
      </c>
      <c r="AS17786" t="s">
        <v>17529</v>
      </c>
    </row>
    <row r="17787" spans="43:45" x14ac:dyDescent="0.25">
      <c r="AQ17787" s="89">
        <v>10016644</v>
      </c>
      <c r="AR17787" s="90" t="str">
        <f t="shared" si="285"/>
        <v>O</v>
      </c>
      <c r="AS17787" t="s">
        <v>17530</v>
      </c>
    </row>
    <row r="17788" spans="43:45" x14ac:dyDescent="0.25">
      <c r="AQ17788" s="89">
        <v>10016653</v>
      </c>
      <c r="AR17788" s="90" t="str">
        <f t="shared" si="285"/>
        <v>O</v>
      </c>
      <c r="AS17788" t="s">
        <v>17531</v>
      </c>
    </row>
    <row r="17789" spans="43:45" x14ac:dyDescent="0.25">
      <c r="AQ17789" s="89">
        <v>10016661</v>
      </c>
      <c r="AR17789" s="90" t="str">
        <f t="shared" si="285"/>
        <v>O</v>
      </c>
      <c r="AS17789" t="s">
        <v>17532</v>
      </c>
    </row>
    <row r="17790" spans="43:45" x14ac:dyDescent="0.25">
      <c r="AQ17790" s="89">
        <v>10016670</v>
      </c>
      <c r="AR17790" s="90" t="str">
        <f t="shared" si="285"/>
        <v>O</v>
      </c>
      <c r="AS17790" t="s">
        <v>17533</v>
      </c>
    </row>
    <row r="17791" spans="43:45" x14ac:dyDescent="0.25">
      <c r="AQ17791" s="89">
        <v>10017782</v>
      </c>
      <c r="AR17791" s="90" t="str">
        <f t="shared" si="285"/>
        <v>O</v>
      </c>
      <c r="AS17791" t="s">
        <v>17534</v>
      </c>
    </row>
    <row r="17792" spans="43:45" x14ac:dyDescent="0.25">
      <c r="AQ17792" s="89">
        <v>10017786</v>
      </c>
      <c r="AR17792" s="90" t="str">
        <f t="shared" si="285"/>
        <v>O</v>
      </c>
      <c r="AS17792" t="s">
        <v>17535</v>
      </c>
    </row>
    <row r="17793" spans="43:45" x14ac:dyDescent="0.25">
      <c r="AQ17793" s="89">
        <v>10018261</v>
      </c>
      <c r="AR17793" s="90" t="str">
        <f t="shared" si="285"/>
        <v>O</v>
      </c>
      <c r="AS17793" t="s">
        <v>17536</v>
      </c>
    </row>
    <row r="17794" spans="43:45" x14ac:dyDescent="0.25">
      <c r="AQ17794" s="89">
        <v>10018345</v>
      </c>
      <c r="AR17794" s="90" t="str">
        <f t="shared" si="285"/>
        <v>O</v>
      </c>
      <c r="AS17794" t="s">
        <v>17537</v>
      </c>
    </row>
    <row r="17795" spans="43:45" x14ac:dyDescent="0.25">
      <c r="AQ17795" s="89">
        <v>10018362</v>
      </c>
      <c r="AR17795" s="90" t="str">
        <f t="shared" si="285"/>
        <v>O</v>
      </c>
      <c r="AS17795" t="s">
        <v>17538</v>
      </c>
    </row>
    <row r="17796" spans="43:45" x14ac:dyDescent="0.25">
      <c r="AQ17796" s="89">
        <v>10018384</v>
      </c>
      <c r="AR17796" s="90" t="str">
        <f t="shared" si="285"/>
        <v>O</v>
      </c>
      <c r="AS17796" t="s">
        <v>17539</v>
      </c>
    </row>
    <row r="17797" spans="43:45" x14ac:dyDescent="0.25">
      <c r="AQ17797" s="89">
        <v>10018398</v>
      </c>
      <c r="AR17797" s="90" t="str">
        <f t="shared" si="285"/>
        <v>O</v>
      </c>
      <c r="AS17797" t="s">
        <v>17540</v>
      </c>
    </row>
    <row r="17798" spans="43:45" x14ac:dyDescent="0.25">
      <c r="AQ17798" s="89">
        <v>10016259</v>
      </c>
      <c r="AR17798" s="90" t="str">
        <f t="shared" si="285"/>
        <v>O</v>
      </c>
      <c r="AS17798" t="s">
        <v>17541</v>
      </c>
    </row>
    <row r="17799" spans="43:45" x14ac:dyDescent="0.25">
      <c r="AQ17799" s="89">
        <v>10016260</v>
      </c>
      <c r="AR17799" s="90" t="str">
        <f t="shared" si="285"/>
        <v>O</v>
      </c>
      <c r="AS17799" t="s">
        <v>17542</v>
      </c>
    </row>
    <row r="17800" spans="43:45" x14ac:dyDescent="0.25">
      <c r="AQ17800" s="89">
        <v>10016270</v>
      </c>
      <c r="AR17800" s="90" t="str">
        <f t="shared" si="285"/>
        <v>O</v>
      </c>
      <c r="AS17800" t="s">
        <v>17543</v>
      </c>
    </row>
    <row r="17801" spans="43:45" x14ac:dyDescent="0.25">
      <c r="AQ17801" s="89">
        <v>10016274</v>
      </c>
      <c r="AR17801" s="90" t="str">
        <f t="shared" ref="AR17801:AR17864" si="286">IF(ISNA(VLOOKUP(AQ17801,$BP$18:$BQ$356,2,FALSE))=TRUE,"O",VLOOKUP(AQ17801,$BP$18:$BQ$356,2,FALSE))</f>
        <v>O</v>
      </c>
      <c r="AS17801" t="s">
        <v>17544</v>
      </c>
    </row>
    <row r="17802" spans="43:45" x14ac:dyDescent="0.25">
      <c r="AQ17802" s="89">
        <v>10016324</v>
      </c>
      <c r="AR17802" s="90" t="str">
        <f t="shared" si="286"/>
        <v>O</v>
      </c>
      <c r="AS17802" t="s">
        <v>17545</v>
      </c>
    </row>
    <row r="17803" spans="43:45" x14ac:dyDescent="0.25">
      <c r="AQ17803" s="89">
        <v>10016689</v>
      </c>
      <c r="AR17803" s="90" t="str">
        <f t="shared" si="286"/>
        <v>O</v>
      </c>
      <c r="AS17803" t="s">
        <v>17546</v>
      </c>
    </row>
    <row r="17804" spans="43:45" x14ac:dyDescent="0.25">
      <c r="AQ17804" s="89">
        <v>10016719</v>
      </c>
      <c r="AR17804" s="90" t="str">
        <f t="shared" si="286"/>
        <v>O</v>
      </c>
      <c r="AS17804" t="s">
        <v>17547</v>
      </c>
    </row>
    <row r="17805" spans="43:45" x14ac:dyDescent="0.25">
      <c r="AQ17805" s="89">
        <v>10016732</v>
      </c>
      <c r="AR17805" s="90" t="str">
        <f t="shared" si="286"/>
        <v>O</v>
      </c>
      <c r="AS17805" t="s">
        <v>17548</v>
      </c>
    </row>
    <row r="17806" spans="43:45" x14ac:dyDescent="0.25">
      <c r="AQ17806" s="89">
        <v>10017218</v>
      </c>
      <c r="AR17806" s="90" t="str">
        <f t="shared" si="286"/>
        <v>O</v>
      </c>
      <c r="AS17806" t="s">
        <v>17549</v>
      </c>
    </row>
    <row r="17807" spans="43:45" x14ac:dyDescent="0.25">
      <c r="AQ17807" s="89">
        <v>10018413</v>
      </c>
      <c r="AR17807" s="90" t="str">
        <f t="shared" si="286"/>
        <v>O</v>
      </c>
      <c r="AS17807" t="s">
        <v>17550</v>
      </c>
    </row>
    <row r="17808" spans="43:45" x14ac:dyDescent="0.25">
      <c r="AQ17808" s="89">
        <v>10018420</v>
      </c>
      <c r="AR17808" s="90" t="str">
        <f t="shared" si="286"/>
        <v>O</v>
      </c>
      <c r="AS17808" t="s">
        <v>17551</v>
      </c>
    </row>
    <row r="17809" spans="43:45" x14ac:dyDescent="0.25">
      <c r="AQ17809" s="89">
        <v>10018431</v>
      </c>
      <c r="AR17809" s="90" t="str">
        <f t="shared" si="286"/>
        <v>O</v>
      </c>
      <c r="AS17809" t="s">
        <v>17552</v>
      </c>
    </row>
    <row r="17810" spans="43:45" x14ac:dyDescent="0.25">
      <c r="AQ17810" s="89">
        <v>10018452</v>
      </c>
      <c r="AR17810" s="90" t="str">
        <f t="shared" si="286"/>
        <v>O</v>
      </c>
      <c r="AS17810" t="s">
        <v>17553</v>
      </c>
    </row>
    <row r="17811" spans="43:45" x14ac:dyDescent="0.25">
      <c r="AQ17811" s="89">
        <v>10018458</v>
      </c>
      <c r="AR17811" s="90" t="str">
        <f t="shared" si="286"/>
        <v>O</v>
      </c>
      <c r="AS17811" t="s">
        <v>17554</v>
      </c>
    </row>
    <row r="17812" spans="43:45" x14ac:dyDescent="0.25">
      <c r="AQ17812" s="89">
        <v>10016334</v>
      </c>
      <c r="AR17812" s="90" t="str">
        <f t="shared" si="286"/>
        <v>O</v>
      </c>
      <c r="AS17812" t="s">
        <v>17555</v>
      </c>
    </row>
    <row r="17813" spans="43:45" x14ac:dyDescent="0.25">
      <c r="AQ17813" s="89">
        <v>10018177</v>
      </c>
      <c r="AR17813" s="90" t="str">
        <f t="shared" si="286"/>
        <v>O</v>
      </c>
      <c r="AS17813" t="s">
        <v>17556</v>
      </c>
    </row>
    <row r="17814" spans="43:45" x14ac:dyDescent="0.25">
      <c r="AQ17814" s="89">
        <v>10018179</v>
      </c>
      <c r="AR17814" s="90" t="str">
        <f t="shared" si="286"/>
        <v>O</v>
      </c>
      <c r="AS17814" t="s">
        <v>17557</v>
      </c>
    </row>
    <row r="17815" spans="43:45" x14ac:dyDescent="0.25">
      <c r="AQ17815" s="89">
        <v>10018192</v>
      </c>
      <c r="AR17815" s="90" t="str">
        <f t="shared" si="286"/>
        <v>O</v>
      </c>
      <c r="AS17815" t="s">
        <v>17558</v>
      </c>
    </row>
    <row r="17816" spans="43:45" x14ac:dyDescent="0.25">
      <c r="AQ17816" s="89">
        <v>10018199</v>
      </c>
      <c r="AR17816" s="90" t="str">
        <f t="shared" si="286"/>
        <v>O</v>
      </c>
      <c r="AS17816" t="s">
        <v>17559</v>
      </c>
    </row>
    <row r="17817" spans="43:45" x14ac:dyDescent="0.25">
      <c r="AQ17817" s="89">
        <v>10017232</v>
      </c>
      <c r="AR17817" s="90" t="str">
        <f t="shared" si="286"/>
        <v>O</v>
      </c>
      <c r="AS17817" t="s">
        <v>17560</v>
      </c>
    </row>
    <row r="17818" spans="43:45" x14ac:dyDescent="0.25">
      <c r="AQ17818" s="89">
        <v>10017240</v>
      </c>
      <c r="AR17818" s="90" t="str">
        <f t="shared" si="286"/>
        <v>O</v>
      </c>
      <c r="AS17818" t="s">
        <v>17561</v>
      </c>
    </row>
    <row r="17819" spans="43:45" x14ac:dyDescent="0.25">
      <c r="AQ17819" s="89">
        <v>10017241</v>
      </c>
      <c r="AR17819" s="90" t="str">
        <f t="shared" si="286"/>
        <v>O</v>
      </c>
      <c r="AS17819" t="s">
        <v>17562</v>
      </c>
    </row>
    <row r="17820" spans="43:45" x14ac:dyDescent="0.25">
      <c r="AQ17820" s="89">
        <v>10017269</v>
      </c>
      <c r="AR17820" s="90" t="str">
        <f t="shared" si="286"/>
        <v>O</v>
      </c>
      <c r="AS17820" t="s">
        <v>17563</v>
      </c>
    </row>
    <row r="17821" spans="43:45" x14ac:dyDescent="0.25">
      <c r="AQ17821" s="89">
        <v>10018522</v>
      </c>
      <c r="AR17821" s="90" t="str">
        <f t="shared" si="286"/>
        <v>O</v>
      </c>
      <c r="AS17821" t="s">
        <v>17564</v>
      </c>
    </row>
    <row r="17822" spans="43:45" x14ac:dyDescent="0.25">
      <c r="AQ17822" s="89">
        <v>10018525</v>
      </c>
      <c r="AR17822" s="90" t="str">
        <f t="shared" si="286"/>
        <v>O</v>
      </c>
      <c r="AS17822" t="s">
        <v>17565</v>
      </c>
    </row>
    <row r="17823" spans="43:45" x14ac:dyDescent="0.25">
      <c r="AQ17823" s="89">
        <v>10018545</v>
      </c>
      <c r="AR17823" s="90" t="str">
        <f t="shared" si="286"/>
        <v>O</v>
      </c>
      <c r="AS17823" t="s">
        <v>17566</v>
      </c>
    </row>
    <row r="17824" spans="43:45" x14ac:dyDescent="0.25">
      <c r="AQ17824" s="89">
        <v>10018546</v>
      </c>
      <c r="AR17824" s="90" t="str">
        <f t="shared" si="286"/>
        <v>O</v>
      </c>
      <c r="AS17824" t="s">
        <v>17567</v>
      </c>
    </row>
    <row r="17825" spans="43:45" x14ac:dyDescent="0.25">
      <c r="AQ17825" s="89">
        <v>10018245</v>
      </c>
      <c r="AR17825" s="90" t="str">
        <f t="shared" si="286"/>
        <v>O</v>
      </c>
      <c r="AS17825" t="s">
        <v>17568</v>
      </c>
    </row>
    <row r="17826" spans="43:45" x14ac:dyDescent="0.25">
      <c r="AQ17826" s="89">
        <v>10018248</v>
      </c>
      <c r="AR17826" s="90" t="str">
        <f t="shared" si="286"/>
        <v>O</v>
      </c>
      <c r="AS17826" t="s">
        <v>17569</v>
      </c>
    </row>
    <row r="17827" spans="43:45" x14ac:dyDescent="0.25">
      <c r="AQ17827" s="89">
        <v>10018252</v>
      </c>
      <c r="AR17827" s="90" t="str">
        <f t="shared" si="286"/>
        <v>O</v>
      </c>
      <c r="AS17827" t="s">
        <v>17570</v>
      </c>
    </row>
    <row r="17828" spans="43:45" x14ac:dyDescent="0.25">
      <c r="AQ17828" s="89">
        <v>10019063</v>
      </c>
      <c r="AR17828" s="90" t="str">
        <f t="shared" si="286"/>
        <v>O</v>
      </c>
      <c r="AS17828" t="s">
        <v>17571</v>
      </c>
    </row>
    <row r="17829" spans="43:45" x14ac:dyDescent="0.25">
      <c r="AQ17829" s="89">
        <v>10017342</v>
      </c>
      <c r="AR17829" s="90" t="str">
        <f t="shared" si="286"/>
        <v>O</v>
      </c>
      <c r="AS17829" t="s">
        <v>17572</v>
      </c>
    </row>
    <row r="17830" spans="43:45" x14ac:dyDescent="0.25">
      <c r="AQ17830" s="89">
        <v>10017368</v>
      </c>
      <c r="AR17830" s="90" t="str">
        <f t="shared" si="286"/>
        <v>O</v>
      </c>
      <c r="AS17830" t="s">
        <v>8169</v>
      </c>
    </row>
    <row r="17831" spans="43:45" x14ac:dyDescent="0.25">
      <c r="AQ17831" s="89">
        <v>10017390</v>
      </c>
      <c r="AR17831" s="90" t="str">
        <f t="shared" si="286"/>
        <v>O</v>
      </c>
      <c r="AS17831" t="s">
        <v>17573</v>
      </c>
    </row>
    <row r="17832" spans="43:45" x14ac:dyDescent="0.25">
      <c r="AQ17832" s="89">
        <v>10017402</v>
      </c>
      <c r="AR17832" s="90" t="str">
        <f t="shared" si="286"/>
        <v>O</v>
      </c>
      <c r="AS17832" t="s">
        <v>17574</v>
      </c>
    </row>
    <row r="17833" spans="43:45" x14ac:dyDescent="0.25">
      <c r="AQ17833" s="89">
        <v>10017403</v>
      </c>
      <c r="AR17833" s="90" t="str">
        <f t="shared" si="286"/>
        <v>O</v>
      </c>
      <c r="AS17833" t="s">
        <v>17575</v>
      </c>
    </row>
    <row r="17834" spans="43:45" x14ac:dyDescent="0.25">
      <c r="AQ17834" s="89">
        <v>10018594</v>
      </c>
      <c r="AR17834" s="90" t="str">
        <f t="shared" si="286"/>
        <v>O</v>
      </c>
      <c r="AS17834" t="s">
        <v>17576</v>
      </c>
    </row>
    <row r="17835" spans="43:45" x14ac:dyDescent="0.25">
      <c r="AQ17835" s="89">
        <v>10018598</v>
      </c>
      <c r="AR17835" s="90" t="str">
        <f t="shared" si="286"/>
        <v>O</v>
      </c>
      <c r="AS17835" t="s">
        <v>17577</v>
      </c>
    </row>
    <row r="17836" spans="43:45" x14ac:dyDescent="0.25">
      <c r="AQ17836" s="89">
        <v>10018611</v>
      </c>
      <c r="AR17836" s="90" t="str">
        <f t="shared" si="286"/>
        <v>O</v>
      </c>
      <c r="AS17836" t="s">
        <v>17578</v>
      </c>
    </row>
    <row r="17837" spans="43:45" x14ac:dyDescent="0.25">
      <c r="AQ17837" s="89">
        <v>10018632</v>
      </c>
      <c r="AR17837" s="90" t="str">
        <f t="shared" si="286"/>
        <v>O</v>
      </c>
      <c r="AS17837" t="s">
        <v>17579</v>
      </c>
    </row>
    <row r="17838" spans="43:45" x14ac:dyDescent="0.25">
      <c r="AQ17838" s="89">
        <v>10018634</v>
      </c>
      <c r="AR17838" s="90" t="str">
        <f t="shared" si="286"/>
        <v>O</v>
      </c>
      <c r="AS17838" t="s">
        <v>17580</v>
      </c>
    </row>
    <row r="17839" spans="43:45" x14ac:dyDescent="0.25">
      <c r="AQ17839" s="89">
        <v>10018640</v>
      </c>
      <c r="AR17839" s="90" t="str">
        <f t="shared" si="286"/>
        <v>O</v>
      </c>
      <c r="AS17839" t="s">
        <v>17581</v>
      </c>
    </row>
    <row r="17840" spans="43:45" x14ac:dyDescent="0.25">
      <c r="AQ17840" s="89">
        <v>10018645</v>
      </c>
      <c r="AR17840" s="90" t="str">
        <f t="shared" si="286"/>
        <v>O</v>
      </c>
      <c r="AS17840" t="s">
        <v>17582</v>
      </c>
    </row>
    <row r="17841" spans="43:45" x14ac:dyDescent="0.25">
      <c r="AQ17841" s="89">
        <v>10018646</v>
      </c>
      <c r="AR17841" s="90" t="str">
        <f t="shared" si="286"/>
        <v>O</v>
      </c>
      <c r="AS17841" t="s">
        <v>17583</v>
      </c>
    </row>
    <row r="17842" spans="43:45" x14ac:dyDescent="0.25">
      <c r="AQ17842" s="89">
        <v>10018649</v>
      </c>
      <c r="AR17842" s="90" t="str">
        <f t="shared" si="286"/>
        <v>O</v>
      </c>
      <c r="AS17842" t="s">
        <v>17584</v>
      </c>
    </row>
    <row r="17843" spans="43:45" x14ac:dyDescent="0.25">
      <c r="AQ17843" s="89">
        <v>10019124</v>
      </c>
      <c r="AR17843" s="90" t="str">
        <f t="shared" si="286"/>
        <v>O</v>
      </c>
      <c r="AS17843" t="s">
        <v>17585</v>
      </c>
    </row>
    <row r="17844" spans="43:45" x14ac:dyDescent="0.25">
      <c r="AQ17844" s="89">
        <v>10019168</v>
      </c>
      <c r="AR17844" s="90" t="str">
        <f t="shared" si="286"/>
        <v>O</v>
      </c>
      <c r="AS17844" t="s">
        <v>17586</v>
      </c>
    </row>
    <row r="17845" spans="43:45" x14ac:dyDescent="0.25">
      <c r="AQ17845" s="89">
        <v>10019329</v>
      </c>
      <c r="AR17845" s="90" t="str">
        <f t="shared" si="286"/>
        <v>O</v>
      </c>
      <c r="AS17845" t="s">
        <v>17587</v>
      </c>
    </row>
    <row r="17846" spans="43:45" x14ac:dyDescent="0.25">
      <c r="AQ17846" s="89">
        <v>10019407</v>
      </c>
      <c r="AR17846" s="90" t="str">
        <f t="shared" si="286"/>
        <v>O</v>
      </c>
      <c r="AS17846" t="s">
        <v>17588</v>
      </c>
    </row>
    <row r="17847" spans="43:45" x14ac:dyDescent="0.25">
      <c r="AQ17847" s="89">
        <v>10019429</v>
      </c>
      <c r="AR17847" s="90" t="str">
        <f t="shared" si="286"/>
        <v>O</v>
      </c>
      <c r="AS17847" t="s">
        <v>17589</v>
      </c>
    </row>
    <row r="17848" spans="43:45" x14ac:dyDescent="0.25">
      <c r="AQ17848" s="89">
        <v>10017408</v>
      </c>
      <c r="AR17848" s="90" t="str">
        <f t="shared" si="286"/>
        <v>O</v>
      </c>
      <c r="AS17848" t="s">
        <v>17590</v>
      </c>
    </row>
    <row r="17849" spans="43:45" x14ac:dyDescent="0.25">
      <c r="AQ17849" s="89">
        <v>10017412</v>
      </c>
      <c r="AR17849" s="90" t="str">
        <f t="shared" si="286"/>
        <v>O</v>
      </c>
      <c r="AS17849" t="s">
        <v>17591</v>
      </c>
    </row>
    <row r="17850" spans="43:45" x14ac:dyDescent="0.25">
      <c r="AQ17850" s="89">
        <v>10017423</v>
      </c>
      <c r="AR17850" s="90" t="str">
        <f t="shared" si="286"/>
        <v>O</v>
      </c>
      <c r="AS17850" t="s">
        <v>17592</v>
      </c>
    </row>
    <row r="17851" spans="43:45" x14ac:dyDescent="0.25">
      <c r="AQ17851" s="89">
        <v>10017433</v>
      </c>
      <c r="AR17851" s="90" t="str">
        <f t="shared" si="286"/>
        <v>O</v>
      </c>
      <c r="AS17851" t="s">
        <v>17593</v>
      </c>
    </row>
    <row r="17852" spans="43:45" x14ac:dyDescent="0.25">
      <c r="AQ17852" s="89">
        <v>10017476</v>
      </c>
      <c r="AR17852" s="90" t="str">
        <f t="shared" si="286"/>
        <v>O</v>
      </c>
      <c r="AS17852" t="s">
        <v>17594</v>
      </c>
    </row>
    <row r="17853" spans="43:45" x14ac:dyDescent="0.25">
      <c r="AQ17853" s="89">
        <v>10017489</v>
      </c>
      <c r="AR17853" s="90" t="str">
        <f t="shared" si="286"/>
        <v>O</v>
      </c>
      <c r="AS17853" t="s">
        <v>5732</v>
      </c>
    </row>
    <row r="17854" spans="43:45" x14ac:dyDescent="0.25">
      <c r="AQ17854" s="89">
        <v>10018663</v>
      </c>
      <c r="AR17854" s="90" t="str">
        <f t="shared" si="286"/>
        <v>O</v>
      </c>
      <c r="AS17854" t="s">
        <v>3261</v>
      </c>
    </row>
    <row r="17855" spans="43:45" x14ac:dyDescent="0.25">
      <c r="AQ17855" s="89">
        <v>10018671</v>
      </c>
      <c r="AR17855" s="90" t="str">
        <f t="shared" si="286"/>
        <v>O</v>
      </c>
      <c r="AS17855" t="s">
        <v>17595</v>
      </c>
    </row>
    <row r="17856" spans="43:45" x14ac:dyDescent="0.25">
      <c r="AQ17856" s="89">
        <v>10018679</v>
      </c>
      <c r="AR17856" s="90" t="str">
        <f t="shared" si="286"/>
        <v>O</v>
      </c>
      <c r="AS17856" t="s">
        <v>17596</v>
      </c>
    </row>
    <row r="17857" spans="43:45" x14ac:dyDescent="0.25">
      <c r="AQ17857" s="89">
        <v>10018697</v>
      </c>
      <c r="AR17857" s="90" t="str">
        <f t="shared" si="286"/>
        <v>O</v>
      </c>
      <c r="AS17857" t="s">
        <v>17597</v>
      </c>
    </row>
    <row r="17858" spans="43:45" x14ac:dyDescent="0.25">
      <c r="AQ17858" s="89">
        <v>10018713</v>
      </c>
      <c r="AR17858" s="90" t="str">
        <f t="shared" si="286"/>
        <v>O</v>
      </c>
      <c r="AS17858" t="s">
        <v>3057</v>
      </c>
    </row>
    <row r="17859" spans="43:45" x14ac:dyDescent="0.25">
      <c r="AQ17859" s="89">
        <v>10018719</v>
      </c>
      <c r="AR17859" s="90" t="str">
        <f t="shared" si="286"/>
        <v>O</v>
      </c>
      <c r="AS17859" t="s">
        <v>17598</v>
      </c>
    </row>
    <row r="17860" spans="43:45" x14ac:dyDescent="0.25">
      <c r="AQ17860" s="89">
        <v>10018731</v>
      </c>
      <c r="AR17860" s="90" t="str">
        <f t="shared" si="286"/>
        <v>O</v>
      </c>
      <c r="AS17860" t="s">
        <v>17599</v>
      </c>
    </row>
    <row r="17861" spans="43:45" x14ac:dyDescent="0.25">
      <c r="AQ17861" s="89">
        <v>10019513</v>
      </c>
      <c r="AR17861" s="90" t="str">
        <f t="shared" si="286"/>
        <v>O</v>
      </c>
      <c r="AS17861" t="s">
        <v>17600</v>
      </c>
    </row>
    <row r="17862" spans="43:45" x14ac:dyDescent="0.25">
      <c r="AQ17862" s="89">
        <v>10019514</v>
      </c>
      <c r="AR17862" s="90" t="str">
        <f t="shared" si="286"/>
        <v>O</v>
      </c>
      <c r="AS17862" t="s">
        <v>17601</v>
      </c>
    </row>
    <row r="17863" spans="43:45" x14ac:dyDescent="0.25">
      <c r="AQ17863" s="89">
        <v>10019528</v>
      </c>
      <c r="AR17863" s="90" t="str">
        <f t="shared" si="286"/>
        <v>O</v>
      </c>
      <c r="AS17863" t="s">
        <v>17602</v>
      </c>
    </row>
    <row r="17864" spans="43:45" x14ac:dyDescent="0.25">
      <c r="AQ17864" s="89">
        <v>10019552</v>
      </c>
      <c r="AR17864" s="90" t="str">
        <f t="shared" si="286"/>
        <v>O</v>
      </c>
      <c r="AS17864" t="s">
        <v>17603</v>
      </c>
    </row>
    <row r="17865" spans="43:45" x14ac:dyDescent="0.25">
      <c r="AQ17865" s="89">
        <v>10017496</v>
      </c>
      <c r="AR17865" s="90" t="str">
        <f t="shared" ref="AR17865:AR17928" si="287">IF(ISNA(VLOOKUP(AQ17865,$BP$18:$BQ$356,2,FALSE))=TRUE,"O",VLOOKUP(AQ17865,$BP$18:$BQ$356,2,FALSE))</f>
        <v>O</v>
      </c>
      <c r="AS17865" t="s">
        <v>17604</v>
      </c>
    </row>
    <row r="17866" spans="43:45" x14ac:dyDescent="0.25">
      <c r="AQ17866" s="89">
        <v>10017503</v>
      </c>
      <c r="AR17866" s="90" t="str">
        <f t="shared" si="287"/>
        <v>O</v>
      </c>
      <c r="AS17866" t="s">
        <v>17605</v>
      </c>
    </row>
    <row r="17867" spans="43:45" x14ac:dyDescent="0.25">
      <c r="AQ17867" s="89">
        <v>10017515</v>
      </c>
      <c r="AR17867" s="90" t="str">
        <f t="shared" si="287"/>
        <v>O</v>
      </c>
      <c r="AS17867" t="s">
        <v>17606</v>
      </c>
    </row>
    <row r="17868" spans="43:45" x14ac:dyDescent="0.25">
      <c r="AQ17868" s="89">
        <v>10017541</v>
      </c>
      <c r="AR17868" s="90" t="str">
        <f t="shared" si="287"/>
        <v>O</v>
      </c>
      <c r="AS17868" t="s">
        <v>17607</v>
      </c>
    </row>
    <row r="17869" spans="43:45" x14ac:dyDescent="0.25">
      <c r="AQ17869" s="89">
        <v>10017555</v>
      </c>
      <c r="AR17869" s="90" t="str">
        <f t="shared" si="287"/>
        <v>O</v>
      </c>
      <c r="AS17869" t="s">
        <v>17608</v>
      </c>
    </row>
    <row r="17870" spans="43:45" x14ac:dyDescent="0.25">
      <c r="AQ17870" s="89">
        <v>10017560</v>
      </c>
      <c r="AR17870" s="90" t="str">
        <f t="shared" si="287"/>
        <v>O</v>
      </c>
      <c r="AS17870" t="s">
        <v>17609</v>
      </c>
    </row>
    <row r="17871" spans="43:45" x14ac:dyDescent="0.25">
      <c r="AQ17871" s="89">
        <v>10017566</v>
      </c>
      <c r="AR17871" s="90" t="str">
        <f t="shared" si="287"/>
        <v>O</v>
      </c>
      <c r="AS17871" t="s">
        <v>17610</v>
      </c>
    </row>
    <row r="17872" spans="43:45" x14ac:dyDescent="0.25">
      <c r="AQ17872" s="89">
        <v>10017570</v>
      </c>
      <c r="AR17872" s="90" t="str">
        <f t="shared" si="287"/>
        <v>O</v>
      </c>
      <c r="AS17872" t="s">
        <v>17611</v>
      </c>
    </row>
    <row r="17873" spans="43:45" x14ac:dyDescent="0.25">
      <c r="AQ17873" s="89">
        <v>10018793</v>
      </c>
      <c r="AR17873" s="90" t="str">
        <f t="shared" si="287"/>
        <v>O</v>
      </c>
      <c r="AS17873" t="s">
        <v>17612</v>
      </c>
    </row>
    <row r="17874" spans="43:45" x14ac:dyDescent="0.25">
      <c r="AQ17874" s="89">
        <v>10018809</v>
      </c>
      <c r="AR17874" s="90" t="str">
        <f t="shared" si="287"/>
        <v>O</v>
      </c>
      <c r="AS17874" t="s">
        <v>17613</v>
      </c>
    </row>
    <row r="17875" spans="43:45" x14ac:dyDescent="0.25">
      <c r="AQ17875" s="89">
        <v>10018811</v>
      </c>
      <c r="AR17875" s="90" t="str">
        <f t="shared" si="287"/>
        <v>O</v>
      </c>
      <c r="AS17875" t="s">
        <v>2882</v>
      </c>
    </row>
    <row r="17876" spans="43:45" x14ac:dyDescent="0.25">
      <c r="AQ17876" s="89">
        <v>10019717</v>
      </c>
      <c r="AR17876" s="90" t="str">
        <f t="shared" si="287"/>
        <v>O</v>
      </c>
      <c r="AS17876" t="s">
        <v>17614</v>
      </c>
    </row>
    <row r="17877" spans="43:45" x14ac:dyDescent="0.25">
      <c r="AQ17877" s="89">
        <v>10019747</v>
      </c>
      <c r="AR17877" s="90" t="str">
        <f t="shared" si="287"/>
        <v>O</v>
      </c>
      <c r="AS17877" t="s">
        <v>17615</v>
      </c>
    </row>
    <row r="17878" spans="43:45" x14ac:dyDescent="0.25">
      <c r="AQ17878" s="89">
        <v>10019773</v>
      </c>
      <c r="AR17878" s="90" t="str">
        <f t="shared" si="287"/>
        <v>O</v>
      </c>
      <c r="AS17878" t="s">
        <v>17616</v>
      </c>
    </row>
    <row r="17879" spans="43:45" x14ac:dyDescent="0.25">
      <c r="AQ17879" s="89">
        <v>10019776</v>
      </c>
      <c r="AR17879" s="90" t="str">
        <f t="shared" si="287"/>
        <v>O</v>
      </c>
      <c r="AS17879" t="s">
        <v>17617</v>
      </c>
    </row>
    <row r="17880" spans="43:45" x14ac:dyDescent="0.25">
      <c r="AQ17880" s="89">
        <v>10017591</v>
      </c>
      <c r="AR17880" s="90" t="str">
        <f t="shared" si="287"/>
        <v>O</v>
      </c>
      <c r="AS17880" t="s">
        <v>17618</v>
      </c>
    </row>
    <row r="17881" spans="43:45" x14ac:dyDescent="0.25">
      <c r="AQ17881" s="89">
        <v>10017608</v>
      </c>
      <c r="AR17881" s="90" t="str">
        <f t="shared" si="287"/>
        <v>O</v>
      </c>
      <c r="AS17881" t="s">
        <v>17619</v>
      </c>
    </row>
    <row r="17882" spans="43:45" x14ac:dyDescent="0.25">
      <c r="AQ17882" s="89">
        <v>10017619</v>
      </c>
      <c r="AR17882" s="90" t="str">
        <f t="shared" si="287"/>
        <v>O</v>
      </c>
      <c r="AS17882" t="s">
        <v>17620</v>
      </c>
    </row>
    <row r="17883" spans="43:45" x14ac:dyDescent="0.25">
      <c r="AQ17883" s="89">
        <v>10017654</v>
      </c>
      <c r="AR17883" s="90" t="str">
        <f t="shared" si="287"/>
        <v>O</v>
      </c>
      <c r="AS17883" t="s">
        <v>17621</v>
      </c>
    </row>
    <row r="17884" spans="43:45" x14ac:dyDescent="0.25">
      <c r="AQ17884" s="89">
        <v>10019896</v>
      </c>
      <c r="AR17884" s="90" t="str">
        <f t="shared" si="287"/>
        <v>O</v>
      </c>
      <c r="AS17884" t="s">
        <v>17622</v>
      </c>
    </row>
    <row r="17885" spans="43:45" x14ac:dyDescent="0.25">
      <c r="AQ17885" s="89">
        <v>10019879</v>
      </c>
      <c r="AR17885" s="90" t="str">
        <f t="shared" si="287"/>
        <v>O</v>
      </c>
      <c r="AS17885" t="s">
        <v>17623</v>
      </c>
    </row>
    <row r="17886" spans="43:45" x14ac:dyDescent="0.25">
      <c r="AQ17886" s="89">
        <v>10019873</v>
      </c>
      <c r="AR17886" s="90" t="str">
        <f t="shared" si="287"/>
        <v>O</v>
      </c>
      <c r="AS17886" t="s">
        <v>17624</v>
      </c>
    </row>
    <row r="17887" spans="43:45" x14ac:dyDescent="0.25">
      <c r="AQ17887" s="89">
        <v>10019867</v>
      </c>
      <c r="AR17887" s="90" t="str">
        <f t="shared" si="287"/>
        <v>O</v>
      </c>
      <c r="AS17887" t="s">
        <v>17625</v>
      </c>
    </row>
    <row r="17888" spans="43:45" x14ac:dyDescent="0.25">
      <c r="AQ17888" s="89">
        <v>10022592</v>
      </c>
      <c r="AR17888" s="90" t="str">
        <f t="shared" si="287"/>
        <v>O</v>
      </c>
      <c r="AS17888" t="s">
        <v>17626</v>
      </c>
    </row>
    <row r="17889" spans="43:45" x14ac:dyDescent="0.25">
      <c r="AQ17889" s="89">
        <v>10022623</v>
      </c>
      <c r="AR17889" s="90" t="str">
        <f t="shared" si="287"/>
        <v>O</v>
      </c>
      <c r="AS17889" t="s">
        <v>17627</v>
      </c>
    </row>
    <row r="17890" spans="43:45" x14ac:dyDescent="0.25">
      <c r="AQ17890" s="89">
        <v>10022674</v>
      </c>
      <c r="AR17890" s="90" t="str">
        <f t="shared" si="287"/>
        <v>O</v>
      </c>
      <c r="AS17890" t="s">
        <v>17628</v>
      </c>
    </row>
    <row r="17891" spans="43:45" x14ac:dyDescent="0.25">
      <c r="AQ17891" s="89">
        <v>10022835</v>
      </c>
      <c r="AR17891" s="90" t="str">
        <f t="shared" si="287"/>
        <v>O</v>
      </c>
      <c r="AS17891" t="s">
        <v>17629</v>
      </c>
    </row>
    <row r="17892" spans="43:45" x14ac:dyDescent="0.25">
      <c r="AQ17892" s="89">
        <v>10022877</v>
      </c>
      <c r="AR17892" s="90" t="str">
        <f t="shared" si="287"/>
        <v>O</v>
      </c>
      <c r="AS17892" t="s">
        <v>17630</v>
      </c>
    </row>
    <row r="17893" spans="43:45" x14ac:dyDescent="0.25">
      <c r="AQ17893" s="89">
        <v>10022915</v>
      </c>
      <c r="AR17893" s="90" t="str">
        <f t="shared" si="287"/>
        <v>O</v>
      </c>
      <c r="AS17893" t="s">
        <v>17631</v>
      </c>
    </row>
    <row r="17894" spans="43:45" x14ac:dyDescent="0.25">
      <c r="AQ17894" s="89">
        <v>10023035</v>
      </c>
      <c r="AR17894" s="90" t="str">
        <f t="shared" si="287"/>
        <v>O</v>
      </c>
      <c r="AS17894" t="s">
        <v>17632</v>
      </c>
    </row>
    <row r="17895" spans="43:45" x14ac:dyDescent="0.25">
      <c r="AQ17895" s="89">
        <v>10023609</v>
      </c>
      <c r="AR17895" s="90" t="str">
        <f t="shared" si="287"/>
        <v>O</v>
      </c>
      <c r="AS17895" t="s">
        <v>17633</v>
      </c>
    </row>
    <row r="17896" spans="43:45" x14ac:dyDescent="0.25">
      <c r="AQ17896" s="89">
        <v>10023610</v>
      </c>
      <c r="AR17896" s="90" t="str">
        <f t="shared" si="287"/>
        <v>O</v>
      </c>
      <c r="AS17896" t="s">
        <v>17634</v>
      </c>
    </row>
    <row r="17897" spans="43:45" x14ac:dyDescent="0.25">
      <c r="AQ17897" s="89">
        <v>10023271</v>
      </c>
      <c r="AR17897" s="90" t="str">
        <f t="shared" si="287"/>
        <v>O</v>
      </c>
      <c r="AS17897" t="s">
        <v>17635</v>
      </c>
    </row>
    <row r="17898" spans="43:45" x14ac:dyDescent="0.25">
      <c r="AQ17898" s="89">
        <v>10023291</v>
      </c>
      <c r="AR17898" s="90" t="str">
        <f t="shared" si="287"/>
        <v>O</v>
      </c>
      <c r="AS17898" t="s">
        <v>17636</v>
      </c>
    </row>
    <row r="17899" spans="43:45" x14ac:dyDescent="0.25">
      <c r="AQ17899" s="89">
        <v>10023391</v>
      </c>
      <c r="AR17899" s="90" t="str">
        <f t="shared" si="287"/>
        <v>O</v>
      </c>
      <c r="AS17899" t="s">
        <v>17637</v>
      </c>
    </row>
    <row r="17900" spans="43:45" x14ac:dyDescent="0.25">
      <c r="AQ17900" s="89">
        <v>10023394</v>
      </c>
      <c r="AR17900" s="90" t="str">
        <f t="shared" si="287"/>
        <v>O</v>
      </c>
      <c r="AS17900" t="s">
        <v>17638</v>
      </c>
    </row>
    <row r="17901" spans="43:45" x14ac:dyDescent="0.25">
      <c r="AQ17901" s="89">
        <v>10023181</v>
      </c>
      <c r="AR17901" s="90" t="str">
        <f t="shared" si="287"/>
        <v>O</v>
      </c>
      <c r="AS17901" t="s">
        <v>17639</v>
      </c>
    </row>
    <row r="17902" spans="43:45" x14ac:dyDescent="0.25">
      <c r="AQ17902" s="89">
        <v>10023415</v>
      </c>
      <c r="AR17902" s="90" t="str">
        <f t="shared" si="287"/>
        <v>O</v>
      </c>
      <c r="AS17902" t="s">
        <v>17640</v>
      </c>
    </row>
    <row r="17903" spans="43:45" x14ac:dyDescent="0.25">
      <c r="AQ17903" s="89">
        <v>10023416</v>
      </c>
      <c r="AR17903" s="90" t="str">
        <f t="shared" si="287"/>
        <v>O</v>
      </c>
      <c r="AS17903" t="s">
        <v>17641</v>
      </c>
    </row>
    <row r="17904" spans="43:45" x14ac:dyDescent="0.25">
      <c r="AQ17904" s="89">
        <v>10023455</v>
      </c>
      <c r="AR17904" s="90" t="str">
        <f t="shared" si="287"/>
        <v>O</v>
      </c>
      <c r="AS17904" t="s">
        <v>17642</v>
      </c>
    </row>
    <row r="17905" spans="43:45" x14ac:dyDescent="0.25">
      <c r="AQ17905" s="89">
        <v>10023603</v>
      </c>
      <c r="AR17905" s="90" t="str">
        <f t="shared" si="287"/>
        <v>O</v>
      </c>
      <c r="AS17905" t="s">
        <v>17643</v>
      </c>
    </row>
    <row r="17906" spans="43:45" x14ac:dyDescent="0.25">
      <c r="AQ17906" s="89">
        <v>10020783</v>
      </c>
      <c r="AR17906" s="90" t="str">
        <f t="shared" si="287"/>
        <v>O</v>
      </c>
      <c r="AS17906" t="s">
        <v>17644</v>
      </c>
    </row>
    <row r="17907" spans="43:45" x14ac:dyDescent="0.25">
      <c r="AQ17907" s="89">
        <v>10020810</v>
      </c>
      <c r="AR17907" s="90" t="str">
        <f t="shared" si="287"/>
        <v>O</v>
      </c>
      <c r="AS17907" t="s">
        <v>17645</v>
      </c>
    </row>
    <row r="17908" spans="43:45" x14ac:dyDescent="0.25">
      <c r="AQ17908" s="89">
        <v>10020812</v>
      </c>
      <c r="AR17908" s="90" t="str">
        <f t="shared" si="287"/>
        <v>O</v>
      </c>
      <c r="AS17908" t="s">
        <v>17646</v>
      </c>
    </row>
    <row r="17909" spans="43:45" x14ac:dyDescent="0.25">
      <c r="AQ17909" s="89">
        <v>10020257</v>
      </c>
      <c r="AR17909" s="90" t="str">
        <f t="shared" si="287"/>
        <v>O</v>
      </c>
      <c r="AS17909" t="s">
        <v>17647</v>
      </c>
    </row>
    <row r="17910" spans="43:45" x14ac:dyDescent="0.25">
      <c r="AQ17910" s="89">
        <v>10022712</v>
      </c>
      <c r="AR17910" s="90" t="str">
        <f t="shared" si="287"/>
        <v>O</v>
      </c>
      <c r="AS17910" t="s">
        <v>17648</v>
      </c>
    </row>
    <row r="17911" spans="43:45" x14ac:dyDescent="0.25">
      <c r="AQ17911" s="89">
        <v>10022787</v>
      </c>
      <c r="AR17911" s="90" t="str">
        <f t="shared" si="287"/>
        <v>O</v>
      </c>
      <c r="AS17911" t="s">
        <v>17649</v>
      </c>
    </row>
    <row r="17912" spans="43:45" x14ac:dyDescent="0.25">
      <c r="AQ17912" s="89">
        <v>10022801</v>
      </c>
      <c r="AR17912" s="90" t="str">
        <f t="shared" si="287"/>
        <v>O</v>
      </c>
      <c r="AS17912" t="s">
        <v>17650</v>
      </c>
    </row>
    <row r="17913" spans="43:45" x14ac:dyDescent="0.25">
      <c r="AQ17913" s="89">
        <v>10022880</v>
      </c>
      <c r="AR17913" s="90" t="str">
        <f t="shared" si="287"/>
        <v>O</v>
      </c>
      <c r="AS17913" t="s">
        <v>17651</v>
      </c>
    </row>
    <row r="17914" spans="43:45" x14ac:dyDescent="0.25">
      <c r="AQ17914" s="89">
        <v>10022926</v>
      </c>
      <c r="AR17914" s="90" t="str">
        <f t="shared" si="287"/>
        <v>O</v>
      </c>
      <c r="AS17914" t="s">
        <v>17652</v>
      </c>
    </row>
    <row r="17915" spans="43:45" x14ac:dyDescent="0.25">
      <c r="AQ17915" s="89">
        <v>10020070</v>
      </c>
      <c r="AR17915" s="90" t="str">
        <f t="shared" si="287"/>
        <v>O</v>
      </c>
      <c r="AS17915" t="s">
        <v>17653</v>
      </c>
    </row>
    <row r="17916" spans="43:45" x14ac:dyDescent="0.25">
      <c r="AQ17916" s="89">
        <v>10020191</v>
      </c>
      <c r="AR17916" s="90" t="str">
        <f t="shared" si="287"/>
        <v>O</v>
      </c>
      <c r="AS17916" t="s">
        <v>17654</v>
      </c>
    </row>
    <row r="17917" spans="43:45" x14ac:dyDescent="0.25">
      <c r="AQ17917" s="89">
        <v>10020921</v>
      </c>
      <c r="AR17917" s="90" t="str">
        <f t="shared" si="287"/>
        <v>O</v>
      </c>
      <c r="AS17917" t="s">
        <v>17655</v>
      </c>
    </row>
    <row r="17918" spans="43:45" x14ac:dyDescent="0.25">
      <c r="AQ17918" s="89">
        <v>10020930</v>
      </c>
      <c r="AR17918" s="90" t="str">
        <f t="shared" si="287"/>
        <v>O</v>
      </c>
      <c r="AS17918" t="s">
        <v>17656</v>
      </c>
    </row>
    <row r="17919" spans="43:45" x14ac:dyDescent="0.25">
      <c r="AQ17919" s="89">
        <v>10020972</v>
      </c>
      <c r="AR17919" s="90" t="str">
        <f t="shared" si="287"/>
        <v>O</v>
      </c>
      <c r="AS17919" t="s">
        <v>17657</v>
      </c>
    </row>
    <row r="17920" spans="43:45" x14ac:dyDescent="0.25">
      <c r="AQ17920" s="89">
        <v>10020998</v>
      </c>
      <c r="AR17920" s="90" t="str">
        <f t="shared" si="287"/>
        <v>O</v>
      </c>
      <c r="AS17920" t="s">
        <v>17658</v>
      </c>
    </row>
    <row r="17921" spans="43:45" x14ac:dyDescent="0.25">
      <c r="AQ17921" s="89">
        <v>10021043</v>
      </c>
      <c r="AR17921" s="90" t="str">
        <f t="shared" si="287"/>
        <v>O</v>
      </c>
      <c r="AS17921" t="s">
        <v>17659</v>
      </c>
    </row>
    <row r="17922" spans="43:45" x14ac:dyDescent="0.25">
      <c r="AQ17922" s="89">
        <v>10020060</v>
      </c>
      <c r="AR17922" s="90" t="str">
        <f t="shared" si="287"/>
        <v>O</v>
      </c>
      <c r="AS17922" t="s">
        <v>17660</v>
      </c>
    </row>
    <row r="17923" spans="43:45" x14ac:dyDescent="0.25">
      <c r="AQ17923" s="89">
        <v>10020420</v>
      </c>
      <c r="AR17923" s="90" t="str">
        <f t="shared" si="287"/>
        <v>O</v>
      </c>
      <c r="AS17923" t="s">
        <v>17661</v>
      </c>
    </row>
    <row r="17924" spans="43:45" x14ac:dyDescent="0.25">
      <c r="AQ17924" s="89">
        <v>10020421</v>
      </c>
      <c r="AR17924" s="90" t="str">
        <f t="shared" si="287"/>
        <v>O</v>
      </c>
      <c r="AS17924" t="s">
        <v>17662</v>
      </c>
    </row>
    <row r="17925" spans="43:45" x14ac:dyDescent="0.25">
      <c r="AQ17925" s="89">
        <v>10020438</v>
      </c>
      <c r="AR17925" s="90" t="str">
        <f t="shared" si="287"/>
        <v>O</v>
      </c>
      <c r="AS17925" t="s">
        <v>17663</v>
      </c>
    </row>
    <row r="17926" spans="43:45" x14ac:dyDescent="0.25">
      <c r="AQ17926" s="89">
        <v>10020439</v>
      </c>
      <c r="AR17926" s="90" t="str">
        <f t="shared" si="287"/>
        <v>O</v>
      </c>
      <c r="AS17926" t="s">
        <v>17664</v>
      </c>
    </row>
    <row r="17927" spans="43:45" x14ac:dyDescent="0.25">
      <c r="AQ17927" s="89">
        <v>10019939</v>
      </c>
      <c r="AR17927" s="90" t="str">
        <f t="shared" si="287"/>
        <v>O</v>
      </c>
      <c r="AS17927" t="s">
        <v>17665</v>
      </c>
    </row>
    <row r="17928" spans="43:45" x14ac:dyDescent="0.25">
      <c r="AQ17928" s="89">
        <v>10019955</v>
      </c>
      <c r="AR17928" s="90" t="str">
        <f t="shared" si="287"/>
        <v>O</v>
      </c>
      <c r="AS17928" t="s">
        <v>17666</v>
      </c>
    </row>
    <row r="17929" spans="43:45" x14ac:dyDescent="0.25">
      <c r="AQ17929" s="89">
        <v>10020063</v>
      </c>
      <c r="AR17929" s="90" t="str">
        <f t="shared" ref="AR17929:AR17992" si="288">IF(ISNA(VLOOKUP(AQ17929,$BP$18:$BQ$356,2,FALSE))=TRUE,"O",VLOOKUP(AQ17929,$BP$18:$BQ$356,2,FALSE))</f>
        <v>O</v>
      </c>
      <c r="AS17929" t="s">
        <v>17667</v>
      </c>
    </row>
    <row r="17930" spans="43:45" x14ac:dyDescent="0.25">
      <c r="AQ17930" s="89">
        <v>10020208</v>
      </c>
      <c r="AR17930" s="90" t="str">
        <f t="shared" si="288"/>
        <v>O</v>
      </c>
      <c r="AS17930" t="s">
        <v>17668</v>
      </c>
    </row>
    <row r="17931" spans="43:45" x14ac:dyDescent="0.25">
      <c r="AQ17931" s="89">
        <v>10020334</v>
      </c>
      <c r="AR17931" s="90" t="str">
        <f t="shared" si="288"/>
        <v>O</v>
      </c>
      <c r="AS17931" t="s">
        <v>17669</v>
      </c>
    </row>
    <row r="17932" spans="43:45" x14ac:dyDescent="0.25">
      <c r="AQ17932" s="89">
        <v>10020718</v>
      </c>
      <c r="AR17932" s="90" t="str">
        <f t="shared" si="288"/>
        <v>O</v>
      </c>
      <c r="AS17932" t="s">
        <v>17670</v>
      </c>
    </row>
    <row r="17933" spans="43:45" x14ac:dyDescent="0.25">
      <c r="AQ17933" s="89">
        <v>10020731</v>
      </c>
      <c r="AR17933" s="90" t="str">
        <f t="shared" si="288"/>
        <v>O</v>
      </c>
      <c r="AS17933" t="s">
        <v>17671</v>
      </c>
    </row>
    <row r="17934" spans="43:45" x14ac:dyDescent="0.25">
      <c r="AQ17934" s="89">
        <v>10019952</v>
      </c>
      <c r="AR17934" s="90" t="str">
        <f t="shared" si="288"/>
        <v>O</v>
      </c>
      <c r="AS17934" t="s">
        <v>17672</v>
      </c>
    </row>
    <row r="17935" spans="43:45" x14ac:dyDescent="0.25">
      <c r="AQ17935" s="89">
        <v>10020576</v>
      </c>
      <c r="AR17935" s="90" t="str">
        <f t="shared" si="288"/>
        <v>O</v>
      </c>
      <c r="AS17935" t="s">
        <v>17673</v>
      </c>
    </row>
    <row r="17936" spans="43:45" x14ac:dyDescent="0.25">
      <c r="AQ17936" s="89">
        <v>10020320</v>
      </c>
      <c r="AR17936" s="90" t="str">
        <f t="shared" si="288"/>
        <v>O</v>
      </c>
      <c r="AS17936" t="s">
        <v>17674</v>
      </c>
    </row>
    <row r="17937" spans="43:45" x14ac:dyDescent="0.25">
      <c r="AQ17937" s="89">
        <v>10020345</v>
      </c>
      <c r="AR17937" s="90" t="str">
        <f t="shared" si="288"/>
        <v>O</v>
      </c>
      <c r="AS17937" t="s">
        <v>17675</v>
      </c>
    </row>
    <row r="17938" spans="43:45" x14ac:dyDescent="0.25">
      <c r="AQ17938" s="89">
        <v>10020390</v>
      </c>
      <c r="AR17938" s="90" t="str">
        <f t="shared" si="288"/>
        <v>O</v>
      </c>
      <c r="AS17938" t="s">
        <v>17676</v>
      </c>
    </row>
    <row r="17939" spans="43:45" x14ac:dyDescent="0.25">
      <c r="AQ17939" s="89">
        <v>10020988</v>
      </c>
      <c r="AR17939" s="90" t="str">
        <f t="shared" si="288"/>
        <v>O</v>
      </c>
      <c r="AS17939" t="s">
        <v>17677</v>
      </c>
    </row>
    <row r="17940" spans="43:45" x14ac:dyDescent="0.25">
      <c r="AQ17940" s="89">
        <v>10021904</v>
      </c>
      <c r="AR17940" s="90" t="str">
        <f t="shared" si="288"/>
        <v>O</v>
      </c>
      <c r="AS17940" t="s">
        <v>17678</v>
      </c>
    </row>
    <row r="17941" spans="43:45" x14ac:dyDescent="0.25">
      <c r="AQ17941" s="89">
        <v>10020628</v>
      </c>
      <c r="AR17941" s="90" t="str">
        <f t="shared" si="288"/>
        <v>O</v>
      </c>
      <c r="AS17941" t="s">
        <v>17679</v>
      </c>
    </row>
    <row r="17942" spans="43:45" x14ac:dyDescent="0.25">
      <c r="AQ17942" s="89">
        <v>10020636</v>
      </c>
      <c r="AR17942" s="90" t="str">
        <f t="shared" si="288"/>
        <v>O</v>
      </c>
      <c r="AS17942" t="s">
        <v>17680</v>
      </c>
    </row>
    <row r="17943" spans="43:45" x14ac:dyDescent="0.25">
      <c r="AQ17943" s="89">
        <v>10020666</v>
      </c>
      <c r="AR17943" s="90" t="str">
        <f t="shared" si="288"/>
        <v>O</v>
      </c>
      <c r="AS17943" t="s">
        <v>17681</v>
      </c>
    </row>
    <row r="17944" spans="43:45" x14ac:dyDescent="0.25">
      <c r="AQ17944" s="89">
        <v>10020674</v>
      </c>
      <c r="AR17944" s="90" t="str">
        <f t="shared" si="288"/>
        <v>O</v>
      </c>
      <c r="AS17944" t="s">
        <v>17682</v>
      </c>
    </row>
    <row r="17945" spans="43:45" x14ac:dyDescent="0.25">
      <c r="AQ17945" s="89">
        <v>10020686</v>
      </c>
      <c r="AR17945" s="90" t="str">
        <f t="shared" si="288"/>
        <v>O</v>
      </c>
      <c r="AS17945" t="s">
        <v>17683</v>
      </c>
    </row>
    <row r="17946" spans="43:45" x14ac:dyDescent="0.25">
      <c r="AQ17946" s="89">
        <v>10020357</v>
      </c>
      <c r="AR17946" s="90" t="str">
        <f t="shared" si="288"/>
        <v>O</v>
      </c>
      <c r="AS17946" t="s">
        <v>17684</v>
      </c>
    </row>
    <row r="17947" spans="43:45" x14ac:dyDescent="0.25">
      <c r="AQ17947" s="89">
        <v>10020368</v>
      </c>
      <c r="AR17947" s="90" t="str">
        <f t="shared" si="288"/>
        <v>O</v>
      </c>
      <c r="AS17947" t="s">
        <v>17685</v>
      </c>
    </row>
    <row r="17948" spans="43:45" x14ac:dyDescent="0.25">
      <c r="AQ17948" s="89">
        <v>10020377</v>
      </c>
      <c r="AR17948" s="90" t="str">
        <f t="shared" si="288"/>
        <v>O</v>
      </c>
      <c r="AS17948" t="s">
        <v>17686</v>
      </c>
    </row>
    <row r="17949" spans="43:45" x14ac:dyDescent="0.25">
      <c r="AQ17949" s="89">
        <v>10020382</v>
      </c>
      <c r="AR17949" s="90" t="str">
        <f t="shared" si="288"/>
        <v>O</v>
      </c>
      <c r="AS17949" t="s">
        <v>17687</v>
      </c>
    </row>
    <row r="17950" spans="43:45" x14ac:dyDescent="0.25">
      <c r="AQ17950" s="89">
        <v>10020385</v>
      </c>
      <c r="AR17950" s="90" t="str">
        <f t="shared" si="288"/>
        <v>O</v>
      </c>
      <c r="AS17950" t="s">
        <v>17688</v>
      </c>
    </row>
    <row r="17951" spans="43:45" x14ac:dyDescent="0.25">
      <c r="AQ17951" s="89">
        <v>10020750</v>
      </c>
      <c r="AR17951" s="90" t="str">
        <f t="shared" si="288"/>
        <v>O</v>
      </c>
      <c r="AS17951" t="s">
        <v>17689</v>
      </c>
    </row>
    <row r="17952" spans="43:45" x14ac:dyDescent="0.25">
      <c r="AQ17952" s="89">
        <v>10020999</v>
      </c>
      <c r="AR17952" s="90" t="str">
        <f t="shared" si="288"/>
        <v>O</v>
      </c>
      <c r="AS17952" t="s">
        <v>17690</v>
      </c>
    </row>
    <row r="17953" spans="43:45" x14ac:dyDescent="0.25">
      <c r="AQ17953" s="89">
        <v>10021018</v>
      </c>
      <c r="AR17953" s="90" t="str">
        <f t="shared" si="288"/>
        <v>O</v>
      </c>
      <c r="AS17953" t="s">
        <v>17691</v>
      </c>
    </row>
    <row r="17954" spans="43:45" x14ac:dyDescent="0.25">
      <c r="AQ17954" s="89">
        <v>10021931</v>
      </c>
      <c r="AR17954" s="90" t="str">
        <f t="shared" si="288"/>
        <v>O</v>
      </c>
      <c r="AS17954" t="s">
        <v>17692</v>
      </c>
    </row>
    <row r="17955" spans="43:45" x14ac:dyDescent="0.25">
      <c r="AQ17955" s="89">
        <v>10020696</v>
      </c>
      <c r="AR17955" s="90" t="str">
        <f t="shared" si="288"/>
        <v>O</v>
      </c>
      <c r="AS17955" t="s">
        <v>17693</v>
      </c>
    </row>
    <row r="17956" spans="43:45" x14ac:dyDescent="0.25">
      <c r="AQ17956" s="89">
        <v>10021094</v>
      </c>
      <c r="AR17956" s="90" t="str">
        <f t="shared" si="288"/>
        <v>O</v>
      </c>
      <c r="AS17956" t="s">
        <v>17694</v>
      </c>
    </row>
    <row r="17957" spans="43:45" x14ac:dyDescent="0.25">
      <c r="AQ17957" s="89">
        <v>10021127</v>
      </c>
      <c r="AR17957" s="90" t="str">
        <f t="shared" si="288"/>
        <v>O</v>
      </c>
      <c r="AS17957" t="s">
        <v>17695</v>
      </c>
    </row>
    <row r="17958" spans="43:45" x14ac:dyDescent="0.25">
      <c r="AQ17958" s="89">
        <v>10021139</v>
      </c>
      <c r="AR17958" s="90" t="str">
        <f t="shared" si="288"/>
        <v>O</v>
      </c>
      <c r="AS17958" t="s">
        <v>17696</v>
      </c>
    </row>
    <row r="17959" spans="43:45" x14ac:dyDescent="0.25">
      <c r="AQ17959" s="89">
        <v>10021149</v>
      </c>
      <c r="AR17959" s="90" t="str">
        <f t="shared" si="288"/>
        <v>O</v>
      </c>
      <c r="AS17959" t="s">
        <v>17697</v>
      </c>
    </row>
    <row r="17960" spans="43:45" x14ac:dyDescent="0.25">
      <c r="AQ17960" s="89">
        <v>10021155</v>
      </c>
      <c r="AR17960" s="90" t="str">
        <f t="shared" si="288"/>
        <v>O</v>
      </c>
      <c r="AS17960" t="s">
        <v>17698</v>
      </c>
    </row>
    <row r="17961" spans="43:45" x14ac:dyDescent="0.25">
      <c r="AQ17961" s="89">
        <v>10020954</v>
      </c>
      <c r="AR17961" s="90" t="str">
        <f t="shared" si="288"/>
        <v>O</v>
      </c>
      <c r="AS17961" t="s">
        <v>17699</v>
      </c>
    </row>
    <row r="17962" spans="43:45" x14ac:dyDescent="0.25">
      <c r="AQ17962" s="89">
        <v>10020989</v>
      </c>
      <c r="AR17962" s="90" t="str">
        <f t="shared" si="288"/>
        <v>O</v>
      </c>
      <c r="AS17962" t="s">
        <v>17700</v>
      </c>
    </row>
    <row r="17963" spans="43:45" x14ac:dyDescent="0.25">
      <c r="AQ17963" s="89">
        <v>10020992</v>
      </c>
      <c r="AR17963" s="90" t="str">
        <f t="shared" si="288"/>
        <v>O</v>
      </c>
      <c r="AS17963" t="s">
        <v>17701</v>
      </c>
    </row>
    <row r="17964" spans="43:45" x14ac:dyDescent="0.25">
      <c r="AQ17964" s="89">
        <v>10021031</v>
      </c>
      <c r="AR17964" s="90" t="str">
        <f t="shared" si="288"/>
        <v>O</v>
      </c>
      <c r="AS17964" t="s">
        <v>17702</v>
      </c>
    </row>
    <row r="17965" spans="43:45" x14ac:dyDescent="0.25">
      <c r="AQ17965" s="89">
        <v>10021161</v>
      </c>
      <c r="AR17965" s="90" t="str">
        <f t="shared" si="288"/>
        <v>O</v>
      </c>
      <c r="AS17965" t="s">
        <v>17703</v>
      </c>
    </row>
    <row r="17966" spans="43:45" x14ac:dyDescent="0.25">
      <c r="AQ17966" s="89">
        <v>10021167</v>
      </c>
      <c r="AR17966" s="90" t="str">
        <f t="shared" si="288"/>
        <v>O</v>
      </c>
      <c r="AS17966" t="s">
        <v>17704</v>
      </c>
    </row>
    <row r="17967" spans="43:45" x14ac:dyDescent="0.25">
      <c r="AQ17967" s="89">
        <v>10021170</v>
      </c>
      <c r="AR17967" s="90" t="str">
        <f t="shared" si="288"/>
        <v>O</v>
      </c>
      <c r="AS17967" t="s">
        <v>17705</v>
      </c>
    </row>
    <row r="17968" spans="43:45" x14ac:dyDescent="0.25">
      <c r="AQ17968" s="89">
        <v>10021025</v>
      </c>
      <c r="AR17968" s="90" t="str">
        <f t="shared" si="288"/>
        <v>O</v>
      </c>
      <c r="AS17968" t="s">
        <v>17706</v>
      </c>
    </row>
    <row r="17969" spans="43:45" x14ac:dyDescent="0.25">
      <c r="AQ17969" s="89">
        <v>10022038</v>
      </c>
      <c r="AR17969" s="90" t="str">
        <f t="shared" si="288"/>
        <v>O</v>
      </c>
      <c r="AS17969" t="s">
        <v>17707</v>
      </c>
    </row>
    <row r="17970" spans="43:45" x14ac:dyDescent="0.25">
      <c r="AQ17970" s="89">
        <v>10021294</v>
      </c>
      <c r="AR17970" s="90" t="str">
        <f t="shared" si="288"/>
        <v>O</v>
      </c>
      <c r="AS17970" t="s">
        <v>17708</v>
      </c>
    </row>
    <row r="17971" spans="43:45" x14ac:dyDescent="0.25">
      <c r="AQ17971" s="89">
        <v>10021302</v>
      </c>
      <c r="AR17971" s="90" t="str">
        <f t="shared" si="288"/>
        <v>O</v>
      </c>
      <c r="AS17971" t="s">
        <v>17709</v>
      </c>
    </row>
    <row r="17972" spans="43:45" x14ac:dyDescent="0.25">
      <c r="AQ17972" s="89">
        <v>10021334</v>
      </c>
      <c r="AR17972" s="90" t="str">
        <f t="shared" si="288"/>
        <v>O</v>
      </c>
      <c r="AS17972" t="s">
        <v>17710</v>
      </c>
    </row>
    <row r="17973" spans="43:45" x14ac:dyDescent="0.25">
      <c r="AQ17973" s="89">
        <v>10021336</v>
      </c>
      <c r="AR17973" s="90" t="str">
        <f t="shared" si="288"/>
        <v>O</v>
      </c>
      <c r="AS17973" t="s">
        <v>17711</v>
      </c>
    </row>
    <row r="17974" spans="43:45" x14ac:dyDescent="0.25">
      <c r="AQ17974" s="89">
        <v>10021342</v>
      </c>
      <c r="AR17974" s="90" t="str">
        <f t="shared" si="288"/>
        <v>O</v>
      </c>
      <c r="AS17974" t="s">
        <v>17712</v>
      </c>
    </row>
    <row r="17975" spans="43:45" x14ac:dyDescent="0.25">
      <c r="AQ17975" s="89">
        <v>10021496</v>
      </c>
      <c r="AR17975" s="90" t="str">
        <f t="shared" si="288"/>
        <v>O</v>
      </c>
      <c r="AS17975" t="s">
        <v>17713</v>
      </c>
    </row>
    <row r="17976" spans="43:45" x14ac:dyDescent="0.25">
      <c r="AQ17976" s="89">
        <v>10021190</v>
      </c>
      <c r="AR17976" s="90" t="str">
        <f t="shared" si="288"/>
        <v>O</v>
      </c>
      <c r="AS17976" t="s">
        <v>17714</v>
      </c>
    </row>
    <row r="17977" spans="43:45" x14ac:dyDescent="0.25">
      <c r="AQ17977" s="89">
        <v>10021203</v>
      </c>
      <c r="AR17977" s="90" t="str">
        <f t="shared" si="288"/>
        <v>O</v>
      </c>
      <c r="AS17977" t="s">
        <v>17715</v>
      </c>
    </row>
    <row r="17978" spans="43:45" x14ac:dyDescent="0.25">
      <c r="AQ17978" s="89">
        <v>10021204</v>
      </c>
      <c r="AR17978" s="90" t="str">
        <f t="shared" si="288"/>
        <v>O</v>
      </c>
      <c r="AS17978" t="s">
        <v>17716</v>
      </c>
    </row>
    <row r="17979" spans="43:45" x14ac:dyDescent="0.25">
      <c r="AQ17979" s="89">
        <v>10021226</v>
      </c>
      <c r="AR17979" s="90" t="str">
        <f t="shared" si="288"/>
        <v>O</v>
      </c>
      <c r="AS17979" t="s">
        <v>17717</v>
      </c>
    </row>
    <row r="17980" spans="43:45" x14ac:dyDescent="0.25">
      <c r="AQ17980" s="89">
        <v>10021258</v>
      </c>
      <c r="AR17980" s="90" t="str">
        <f t="shared" si="288"/>
        <v>O</v>
      </c>
      <c r="AS17980" t="s">
        <v>17718</v>
      </c>
    </row>
    <row r="17981" spans="43:45" x14ac:dyDescent="0.25">
      <c r="AQ17981" s="89">
        <v>10021273</v>
      </c>
      <c r="AR17981" s="90" t="str">
        <f t="shared" si="288"/>
        <v>O</v>
      </c>
      <c r="AS17981" t="s">
        <v>17719</v>
      </c>
    </row>
    <row r="17982" spans="43:45" x14ac:dyDescent="0.25">
      <c r="AQ17982" s="89">
        <v>10021274</v>
      </c>
      <c r="AR17982" s="90" t="str">
        <f t="shared" si="288"/>
        <v>O</v>
      </c>
      <c r="AS17982" t="s">
        <v>17720</v>
      </c>
    </row>
    <row r="17983" spans="43:45" x14ac:dyDescent="0.25">
      <c r="AQ17983" s="89">
        <v>10021280</v>
      </c>
      <c r="AR17983" s="90" t="str">
        <f t="shared" si="288"/>
        <v>O</v>
      </c>
      <c r="AS17983" t="s">
        <v>17721</v>
      </c>
    </row>
    <row r="17984" spans="43:45" x14ac:dyDescent="0.25">
      <c r="AQ17984" s="89">
        <v>10021456</v>
      </c>
      <c r="AR17984" s="90" t="str">
        <f t="shared" si="288"/>
        <v>O</v>
      </c>
      <c r="AS17984" t="s">
        <v>17722</v>
      </c>
    </row>
    <row r="17985" spans="43:45" x14ac:dyDescent="0.25">
      <c r="AQ17985" s="89">
        <v>10021482</v>
      </c>
      <c r="AR17985" s="90" t="str">
        <f t="shared" si="288"/>
        <v>O</v>
      </c>
      <c r="AS17985" t="s">
        <v>17723</v>
      </c>
    </row>
    <row r="17986" spans="43:45" x14ac:dyDescent="0.25">
      <c r="AQ17986" s="89">
        <v>10021556</v>
      </c>
      <c r="AR17986" s="90" t="str">
        <f t="shared" si="288"/>
        <v>O</v>
      </c>
      <c r="AS17986" t="s">
        <v>17724</v>
      </c>
    </row>
    <row r="17987" spans="43:45" x14ac:dyDescent="0.25">
      <c r="AQ17987" s="89">
        <v>10022227</v>
      </c>
      <c r="AR17987" s="90" t="str">
        <f t="shared" si="288"/>
        <v>O</v>
      </c>
      <c r="AS17987" t="s">
        <v>17725</v>
      </c>
    </row>
    <row r="17988" spans="43:45" x14ac:dyDescent="0.25">
      <c r="AQ17988" s="89">
        <v>10022861</v>
      </c>
      <c r="AR17988" s="90" t="str">
        <f t="shared" si="288"/>
        <v>O</v>
      </c>
      <c r="AS17988" t="s">
        <v>17726</v>
      </c>
    </row>
    <row r="17989" spans="43:45" x14ac:dyDescent="0.25">
      <c r="AQ17989" s="89">
        <v>10021530</v>
      </c>
      <c r="AR17989" s="90" t="str">
        <f t="shared" si="288"/>
        <v>O</v>
      </c>
      <c r="AS17989" t="s">
        <v>17727</v>
      </c>
    </row>
    <row r="17990" spans="43:45" x14ac:dyDescent="0.25">
      <c r="AQ17990" s="89">
        <v>10021595</v>
      </c>
      <c r="AR17990" s="90" t="str">
        <f t="shared" si="288"/>
        <v>O</v>
      </c>
      <c r="AS17990" t="s">
        <v>17728</v>
      </c>
    </row>
    <row r="17991" spans="43:45" x14ac:dyDescent="0.25">
      <c r="AQ17991" s="89">
        <v>10021596</v>
      </c>
      <c r="AR17991" s="90" t="str">
        <f t="shared" si="288"/>
        <v>O</v>
      </c>
      <c r="AS17991" t="s">
        <v>17729</v>
      </c>
    </row>
    <row r="17992" spans="43:45" x14ac:dyDescent="0.25">
      <c r="AQ17992" s="89">
        <v>10021617</v>
      </c>
      <c r="AR17992" s="90" t="str">
        <f t="shared" si="288"/>
        <v>O</v>
      </c>
      <c r="AS17992" t="s">
        <v>17730</v>
      </c>
    </row>
    <row r="17993" spans="43:45" x14ac:dyDescent="0.25">
      <c r="AQ17993" s="89">
        <v>10021618</v>
      </c>
      <c r="AR17993" s="90" t="str">
        <f t="shared" ref="AR17993:AR18056" si="289">IF(ISNA(VLOOKUP(AQ17993,$BP$18:$BQ$356,2,FALSE))=TRUE,"O",VLOOKUP(AQ17993,$BP$18:$BQ$356,2,FALSE))</f>
        <v>O</v>
      </c>
      <c r="AS17993" t="s">
        <v>17731</v>
      </c>
    </row>
    <row r="17994" spans="43:45" x14ac:dyDescent="0.25">
      <c r="AQ17994" s="89">
        <v>10021664</v>
      </c>
      <c r="AR17994" s="90" t="str">
        <f t="shared" si="289"/>
        <v>O</v>
      </c>
      <c r="AS17994" t="s">
        <v>17732</v>
      </c>
    </row>
    <row r="17995" spans="43:45" x14ac:dyDescent="0.25">
      <c r="AQ17995" s="89">
        <v>10021535</v>
      </c>
      <c r="AR17995" s="90" t="str">
        <f t="shared" si="289"/>
        <v>O</v>
      </c>
      <c r="AS17995" t="s">
        <v>17733</v>
      </c>
    </row>
    <row r="17996" spans="43:45" x14ac:dyDescent="0.25">
      <c r="AQ17996" s="89">
        <v>10021570</v>
      </c>
      <c r="AR17996" s="90" t="str">
        <f t="shared" si="289"/>
        <v>O</v>
      </c>
      <c r="AS17996" t="s">
        <v>17734</v>
      </c>
    </row>
    <row r="17997" spans="43:45" x14ac:dyDescent="0.25">
      <c r="AQ17997" s="89">
        <v>10021616</v>
      </c>
      <c r="AR17997" s="90" t="str">
        <f t="shared" si="289"/>
        <v>O</v>
      </c>
      <c r="AS17997" t="s">
        <v>17735</v>
      </c>
    </row>
    <row r="17998" spans="43:45" x14ac:dyDescent="0.25">
      <c r="AQ17998" s="89">
        <v>10021811</v>
      </c>
      <c r="AR17998" s="90" t="str">
        <f t="shared" si="289"/>
        <v>O</v>
      </c>
      <c r="AS17998" t="s">
        <v>17736</v>
      </c>
    </row>
    <row r="17999" spans="43:45" x14ac:dyDescent="0.25">
      <c r="AQ17999" s="89">
        <v>10022059</v>
      </c>
      <c r="AR17999" s="90" t="str">
        <f t="shared" si="289"/>
        <v>O</v>
      </c>
      <c r="AS17999" t="s">
        <v>17737</v>
      </c>
    </row>
    <row r="18000" spans="43:45" x14ac:dyDescent="0.25">
      <c r="AQ18000" s="89">
        <v>10022929</v>
      </c>
      <c r="AR18000" s="90" t="str">
        <f t="shared" si="289"/>
        <v>O</v>
      </c>
      <c r="AS18000" t="s">
        <v>17738</v>
      </c>
    </row>
    <row r="18001" spans="43:45" x14ac:dyDescent="0.25">
      <c r="AQ18001" s="89">
        <v>10022930</v>
      </c>
      <c r="AR18001" s="90" t="str">
        <f t="shared" si="289"/>
        <v>O</v>
      </c>
      <c r="AS18001" t="s">
        <v>17739</v>
      </c>
    </row>
    <row r="18002" spans="43:45" x14ac:dyDescent="0.25">
      <c r="AQ18002" s="89">
        <v>10022946</v>
      </c>
      <c r="AR18002" s="90" t="str">
        <f t="shared" si="289"/>
        <v>O</v>
      </c>
      <c r="AS18002" t="s">
        <v>17740</v>
      </c>
    </row>
    <row r="18003" spans="43:45" x14ac:dyDescent="0.25">
      <c r="AQ18003" s="89">
        <v>10022959</v>
      </c>
      <c r="AR18003" s="90" t="str">
        <f t="shared" si="289"/>
        <v>O</v>
      </c>
      <c r="AS18003" t="s">
        <v>17741</v>
      </c>
    </row>
    <row r="18004" spans="43:45" x14ac:dyDescent="0.25">
      <c r="AQ18004" s="89">
        <v>10022963</v>
      </c>
      <c r="AR18004" s="90" t="str">
        <f t="shared" si="289"/>
        <v>O</v>
      </c>
      <c r="AS18004" t="s">
        <v>17742</v>
      </c>
    </row>
    <row r="18005" spans="43:45" x14ac:dyDescent="0.25">
      <c r="AQ18005" s="89">
        <v>10022971</v>
      </c>
      <c r="AR18005" s="90" t="str">
        <f t="shared" si="289"/>
        <v>O</v>
      </c>
      <c r="AS18005" t="s">
        <v>17743</v>
      </c>
    </row>
    <row r="18006" spans="43:45" x14ac:dyDescent="0.25">
      <c r="AQ18006" s="89">
        <v>10021729</v>
      </c>
      <c r="AR18006" s="90" t="str">
        <f t="shared" si="289"/>
        <v>O</v>
      </c>
      <c r="AS18006" t="s">
        <v>17744</v>
      </c>
    </row>
    <row r="18007" spans="43:45" x14ac:dyDescent="0.25">
      <c r="AQ18007" s="89">
        <v>10021842</v>
      </c>
      <c r="AR18007" s="90" t="str">
        <f t="shared" si="289"/>
        <v>O</v>
      </c>
      <c r="AS18007" t="s">
        <v>17745</v>
      </c>
    </row>
    <row r="18008" spans="43:45" x14ac:dyDescent="0.25">
      <c r="AQ18008" s="89">
        <v>10021872</v>
      </c>
      <c r="AR18008" s="90" t="str">
        <f t="shared" si="289"/>
        <v>O</v>
      </c>
      <c r="AS18008" t="s">
        <v>17746</v>
      </c>
    </row>
    <row r="18009" spans="43:45" x14ac:dyDescent="0.25">
      <c r="AQ18009" s="89">
        <v>10021677</v>
      </c>
      <c r="AR18009" s="90" t="str">
        <f t="shared" si="289"/>
        <v>O</v>
      </c>
      <c r="AS18009" t="s">
        <v>17747</v>
      </c>
    </row>
    <row r="18010" spans="43:45" x14ac:dyDescent="0.25">
      <c r="AQ18010" s="89">
        <v>10021824</v>
      </c>
      <c r="AR18010" s="90" t="str">
        <f t="shared" si="289"/>
        <v>O</v>
      </c>
      <c r="AS18010" t="s">
        <v>17748</v>
      </c>
    </row>
    <row r="18011" spans="43:45" x14ac:dyDescent="0.25">
      <c r="AQ18011" s="89">
        <v>10022110</v>
      </c>
      <c r="AR18011" s="90" t="str">
        <f t="shared" si="289"/>
        <v>O</v>
      </c>
      <c r="AS18011" t="s">
        <v>17749</v>
      </c>
    </row>
    <row r="18012" spans="43:45" x14ac:dyDescent="0.25">
      <c r="AQ18012" s="89">
        <v>10022362</v>
      </c>
      <c r="AR18012" s="90" t="str">
        <f t="shared" si="289"/>
        <v>O</v>
      </c>
      <c r="AS18012" t="s">
        <v>17750</v>
      </c>
    </row>
    <row r="18013" spans="43:45" x14ac:dyDescent="0.25">
      <c r="AQ18013" s="89">
        <v>10023013</v>
      </c>
      <c r="AR18013" s="90" t="str">
        <f t="shared" si="289"/>
        <v>O</v>
      </c>
      <c r="AS18013" t="s">
        <v>17751</v>
      </c>
    </row>
    <row r="18014" spans="43:45" x14ac:dyDescent="0.25">
      <c r="AQ18014" s="89">
        <v>10022106</v>
      </c>
      <c r="AR18014" s="90" t="str">
        <f t="shared" si="289"/>
        <v>O</v>
      </c>
      <c r="AS18014" t="s">
        <v>17752</v>
      </c>
    </row>
    <row r="18015" spans="43:45" x14ac:dyDescent="0.25">
      <c r="AQ18015" s="89">
        <v>10021884</v>
      </c>
      <c r="AR18015" s="90" t="str">
        <f t="shared" si="289"/>
        <v>O</v>
      </c>
      <c r="AS18015" t="s">
        <v>17753</v>
      </c>
    </row>
    <row r="18016" spans="43:45" x14ac:dyDescent="0.25">
      <c r="AQ18016" s="89">
        <v>10022326</v>
      </c>
      <c r="AR18016" s="90" t="str">
        <f t="shared" si="289"/>
        <v>O</v>
      </c>
      <c r="AS18016" t="s">
        <v>17754</v>
      </c>
    </row>
    <row r="18017" spans="43:45" x14ac:dyDescent="0.25">
      <c r="AQ18017" s="89">
        <v>10022442</v>
      </c>
      <c r="AR18017" s="90" t="str">
        <f t="shared" si="289"/>
        <v>O</v>
      </c>
      <c r="AS18017" t="s">
        <v>17755</v>
      </c>
    </row>
    <row r="18018" spans="43:45" x14ac:dyDescent="0.25">
      <c r="AQ18018" s="89">
        <v>10022567</v>
      </c>
      <c r="AR18018" s="90" t="str">
        <f t="shared" si="289"/>
        <v>O</v>
      </c>
      <c r="AS18018" t="s">
        <v>17756</v>
      </c>
    </row>
    <row r="18019" spans="43:45" x14ac:dyDescent="0.25">
      <c r="AQ18019" s="89">
        <v>10022611</v>
      </c>
      <c r="AR18019" s="90" t="str">
        <f t="shared" si="289"/>
        <v>O</v>
      </c>
      <c r="AS18019" t="s">
        <v>17757</v>
      </c>
    </row>
    <row r="18020" spans="43:45" x14ac:dyDescent="0.25">
      <c r="AQ18020" s="89">
        <v>10023127</v>
      </c>
      <c r="AR18020" s="90" t="str">
        <f t="shared" si="289"/>
        <v>O</v>
      </c>
      <c r="AS18020" t="s">
        <v>17758</v>
      </c>
    </row>
    <row r="18021" spans="43:45" x14ac:dyDescent="0.25">
      <c r="AQ18021" s="89">
        <v>10023331</v>
      </c>
      <c r="AR18021" s="90" t="str">
        <f t="shared" si="289"/>
        <v>O</v>
      </c>
      <c r="AS18021" t="s">
        <v>17759</v>
      </c>
    </row>
    <row r="18022" spans="43:45" x14ac:dyDescent="0.25">
      <c r="AQ18022" s="89">
        <v>10023371</v>
      </c>
      <c r="AR18022" s="90" t="str">
        <f t="shared" si="289"/>
        <v>O</v>
      </c>
      <c r="AS18022" t="s">
        <v>17760</v>
      </c>
    </row>
    <row r="18023" spans="43:45" x14ac:dyDescent="0.25">
      <c r="AQ18023" s="89">
        <v>10023489</v>
      </c>
      <c r="AR18023" s="90" t="str">
        <f t="shared" si="289"/>
        <v>O</v>
      </c>
      <c r="AS18023" t="s">
        <v>17761</v>
      </c>
    </row>
    <row r="18024" spans="43:45" x14ac:dyDescent="0.25">
      <c r="AQ18024" s="89">
        <v>10022327</v>
      </c>
      <c r="AR18024" s="90" t="str">
        <f t="shared" si="289"/>
        <v>O</v>
      </c>
      <c r="AS18024" t="s">
        <v>17762</v>
      </c>
    </row>
    <row r="18025" spans="43:45" x14ac:dyDescent="0.25">
      <c r="AQ18025" s="89">
        <v>10022329</v>
      </c>
      <c r="AR18025" s="90" t="str">
        <f t="shared" si="289"/>
        <v>O</v>
      </c>
      <c r="AS18025" t="s">
        <v>17763</v>
      </c>
    </row>
    <row r="18026" spans="43:45" x14ac:dyDescent="0.25">
      <c r="AQ18026" s="89">
        <v>10022382</v>
      </c>
      <c r="AR18026" s="90" t="str">
        <f t="shared" si="289"/>
        <v>O</v>
      </c>
      <c r="AS18026" t="s">
        <v>17764</v>
      </c>
    </row>
    <row r="18027" spans="43:45" x14ac:dyDescent="0.25">
      <c r="AQ18027" s="89">
        <v>10022408</v>
      </c>
      <c r="AR18027" s="90" t="str">
        <f t="shared" si="289"/>
        <v>O</v>
      </c>
      <c r="AS18027" t="s">
        <v>17765</v>
      </c>
    </row>
    <row r="18028" spans="43:45" x14ac:dyDescent="0.25">
      <c r="AQ18028" s="89">
        <v>10022506</v>
      </c>
      <c r="AR18028" s="90" t="str">
        <f t="shared" si="289"/>
        <v>O</v>
      </c>
      <c r="AS18028" t="s">
        <v>17766</v>
      </c>
    </row>
    <row r="18029" spans="43:45" x14ac:dyDescent="0.25">
      <c r="AQ18029" s="89">
        <v>10022509</v>
      </c>
      <c r="AR18029" s="90" t="str">
        <f t="shared" si="289"/>
        <v>O</v>
      </c>
      <c r="AS18029" t="s">
        <v>17767</v>
      </c>
    </row>
    <row r="18030" spans="43:45" x14ac:dyDescent="0.25">
      <c r="AQ18030" s="89">
        <v>10022518</v>
      </c>
      <c r="AR18030" s="90" t="str">
        <f t="shared" si="289"/>
        <v>O</v>
      </c>
      <c r="AS18030" t="s">
        <v>17768</v>
      </c>
    </row>
    <row r="18031" spans="43:45" x14ac:dyDescent="0.25">
      <c r="AQ18031" s="89">
        <v>10022538</v>
      </c>
      <c r="AR18031" s="90" t="str">
        <f t="shared" si="289"/>
        <v>O</v>
      </c>
      <c r="AS18031" t="s">
        <v>17769</v>
      </c>
    </row>
    <row r="18032" spans="43:45" x14ac:dyDescent="0.25">
      <c r="AQ18032" s="89">
        <v>10022544</v>
      </c>
      <c r="AR18032" s="90" t="str">
        <f t="shared" si="289"/>
        <v>O</v>
      </c>
      <c r="AS18032" t="s">
        <v>17770</v>
      </c>
    </row>
    <row r="18033" spans="43:45" x14ac:dyDescent="0.25">
      <c r="AQ18033" s="89">
        <v>10022590</v>
      </c>
      <c r="AR18033" s="90" t="str">
        <f t="shared" si="289"/>
        <v>O</v>
      </c>
      <c r="AS18033" t="s">
        <v>17771</v>
      </c>
    </row>
    <row r="18034" spans="43:45" x14ac:dyDescent="0.25">
      <c r="AQ18034" s="89">
        <v>10023129</v>
      </c>
      <c r="AR18034" s="90" t="str">
        <f t="shared" si="289"/>
        <v>O</v>
      </c>
      <c r="AS18034" t="s">
        <v>17772</v>
      </c>
    </row>
    <row r="18035" spans="43:45" x14ac:dyDescent="0.25">
      <c r="AQ18035" s="89">
        <v>10023266</v>
      </c>
      <c r="AR18035" s="90" t="str">
        <f t="shared" si="289"/>
        <v>O</v>
      </c>
      <c r="AS18035" t="s">
        <v>17773</v>
      </c>
    </row>
    <row r="18036" spans="43:45" x14ac:dyDescent="0.25">
      <c r="AQ18036" s="89">
        <v>10023301</v>
      </c>
      <c r="AR18036" s="90" t="str">
        <f t="shared" si="289"/>
        <v>O</v>
      </c>
      <c r="AS18036" t="s">
        <v>17774</v>
      </c>
    </row>
    <row r="18037" spans="43:45" x14ac:dyDescent="0.25">
      <c r="AQ18037" s="89">
        <v>10023587</v>
      </c>
      <c r="AR18037" s="90" t="str">
        <f t="shared" si="289"/>
        <v>O</v>
      </c>
      <c r="AS18037" t="s">
        <v>17775</v>
      </c>
    </row>
    <row r="18038" spans="43:45" x14ac:dyDescent="0.25">
      <c r="AQ18038" s="89">
        <v>10022422</v>
      </c>
      <c r="AR18038" s="90" t="str">
        <f t="shared" si="289"/>
        <v>O</v>
      </c>
      <c r="AS18038" t="s">
        <v>17776</v>
      </c>
    </row>
    <row r="18039" spans="43:45" x14ac:dyDescent="0.25">
      <c r="AQ18039" s="89">
        <v>10022441</v>
      </c>
      <c r="AR18039" s="90" t="str">
        <f t="shared" si="289"/>
        <v>O</v>
      </c>
      <c r="AS18039" t="s">
        <v>17777</v>
      </c>
    </row>
    <row r="18040" spans="43:45" x14ac:dyDescent="0.25">
      <c r="AQ18040" s="89">
        <v>10022460</v>
      </c>
      <c r="AR18040" s="90" t="str">
        <f t="shared" si="289"/>
        <v>O</v>
      </c>
      <c r="AS18040" t="s">
        <v>17778</v>
      </c>
    </row>
    <row r="18041" spans="43:45" x14ac:dyDescent="0.25">
      <c r="AQ18041" s="89">
        <v>10022629</v>
      </c>
      <c r="AR18041" s="90" t="str">
        <f t="shared" si="289"/>
        <v>O</v>
      </c>
      <c r="AS18041" t="s">
        <v>17779</v>
      </c>
    </row>
    <row r="18042" spans="43:45" x14ac:dyDescent="0.25">
      <c r="AQ18042" s="89">
        <v>10022636</v>
      </c>
      <c r="AR18042" s="90" t="str">
        <f t="shared" si="289"/>
        <v>O</v>
      </c>
      <c r="AS18042" t="s">
        <v>17780</v>
      </c>
    </row>
    <row r="18043" spans="43:45" x14ac:dyDescent="0.25">
      <c r="AQ18043" s="89">
        <v>10022693</v>
      </c>
      <c r="AR18043" s="90" t="str">
        <f t="shared" si="289"/>
        <v>O</v>
      </c>
      <c r="AS18043" t="s">
        <v>17781</v>
      </c>
    </row>
    <row r="18044" spans="43:45" x14ac:dyDescent="0.25">
      <c r="AQ18044" s="89">
        <v>10022699</v>
      </c>
      <c r="AR18044" s="90" t="str">
        <f t="shared" si="289"/>
        <v>O</v>
      </c>
      <c r="AS18044" t="s">
        <v>17782</v>
      </c>
    </row>
    <row r="18045" spans="43:45" x14ac:dyDescent="0.25">
      <c r="AQ18045" s="89">
        <v>10022745</v>
      </c>
      <c r="AR18045" s="90" t="str">
        <f t="shared" si="289"/>
        <v>O</v>
      </c>
      <c r="AS18045" t="s">
        <v>17783</v>
      </c>
    </row>
    <row r="18046" spans="43:45" x14ac:dyDescent="0.25">
      <c r="AQ18046" s="89">
        <v>10022755</v>
      </c>
      <c r="AR18046" s="90" t="str">
        <f t="shared" si="289"/>
        <v>O</v>
      </c>
      <c r="AS18046" t="s">
        <v>17784</v>
      </c>
    </row>
    <row r="18047" spans="43:45" x14ac:dyDescent="0.25">
      <c r="AQ18047" s="89">
        <v>10022774</v>
      </c>
      <c r="AR18047" s="90" t="str">
        <f t="shared" si="289"/>
        <v>O</v>
      </c>
      <c r="AS18047" t="s">
        <v>17785</v>
      </c>
    </row>
    <row r="18048" spans="43:45" x14ac:dyDescent="0.25">
      <c r="AQ18048" s="89">
        <v>10023353</v>
      </c>
      <c r="AR18048" s="90" t="str">
        <f t="shared" si="289"/>
        <v>O</v>
      </c>
      <c r="AS18048" t="s">
        <v>17786</v>
      </c>
    </row>
    <row r="18049" spans="43:45" x14ac:dyDescent="0.25">
      <c r="AQ18049" s="89">
        <v>10023412</v>
      </c>
      <c r="AR18049" s="90" t="str">
        <f t="shared" si="289"/>
        <v>O</v>
      </c>
      <c r="AS18049" t="s">
        <v>17787</v>
      </c>
    </row>
    <row r="18050" spans="43:45" x14ac:dyDescent="0.25">
      <c r="AQ18050" s="89">
        <v>10023424</v>
      </c>
      <c r="AR18050" s="90" t="str">
        <f t="shared" si="289"/>
        <v>O</v>
      </c>
      <c r="AS18050" t="s">
        <v>17788</v>
      </c>
    </row>
    <row r="18051" spans="43:45" x14ac:dyDescent="0.25">
      <c r="AQ18051" s="89">
        <v>10023452</v>
      </c>
      <c r="AR18051" s="90" t="str">
        <f t="shared" si="289"/>
        <v>O</v>
      </c>
      <c r="AS18051" t="s">
        <v>17789</v>
      </c>
    </row>
    <row r="18052" spans="43:45" x14ac:dyDescent="0.25">
      <c r="AQ18052" s="89">
        <v>10046539</v>
      </c>
      <c r="AR18052" s="90" t="str">
        <f t="shared" si="289"/>
        <v>O</v>
      </c>
      <c r="AS18052" t="s">
        <v>17790</v>
      </c>
    </row>
    <row r="18053" spans="43:45" x14ac:dyDescent="0.25">
      <c r="AQ18053" s="89">
        <v>10046546</v>
      </c>
      <c r="AR18053" s="90" t="str">
        <f t="shared" si="289"/>
        <v>O</v>
      </c>
      <c r="AS18053" t="s">
        <v>17791</v>
      </c>
    </row>
    <row r="18054" spans="43:45" x14ac:dyDescent="0.25">
      <c r="AQ18054" s="89">
        <v>10023684</v>
      </c>
      <c r="AR18054" s="90" t="str">
        <f t="shared" si="289"/>
        <v>O</v>
      </c>
      <c r="AS18054" t="s">
        <v>17792</v>
      </c>
    </row>
    <row r="18055" spans="43:45" x14ac:dyDescent="0.25">
      <c r="AQ18055" s="89">
        <v>10023696</v>
      </c>
      <c r="AR18055" s="90" t="str">
        <f t="shared" si="289"/>
        <v>O</v>
      </c>
      <c r="AS18055" t="s">
        <v>17793</v>
      </c>
    </row>
    <row r="18056" spans="43:45" x14ac:dyDescent="0.25">
      <c r="AQ18056" s="89">
        <v>10024016</v>
      </c>
      <c r="AR18056" s="90" t="str">
        <f t="shared" si="289"/>
        <v>O</v>
      </c>
      <c r="AS18056" t="s">
        <v>17794</v>
      </c>
    </row>
    <row r="18057" spans="43:45" x14ac:dyDescent="0.25">
      <c r="AQ18057" s="89">
        <v>10024027</v>
      </c>
      <c r="AR18057" s="90" t="str">
        <f t="shared" ref="AR18057:AR18120" si="290">IF(ISNA(VLOOKUP(AQ18057,$BP$18:$BQ$356,2,FALSE))=TRUE,"O",VLOOKUP(AQ18057,$BP$18:$BQ$356,2,FALSE))</f>
        <v>O</v>
      </c>
      <c r="AS18057" t="s">
        <v>17795</v>
      </c>
    </row>
    <row r="18058" spans="43:45" x14ac:dyDescent="0.25">
      <c r="AQ18058" s="89">
        <v>10024057</v>
      </c>
      <c r="AR18058" s="90" t="str">
        <f t="shared" si="290"/>
        <v>O</v>
      </c>
      <c r="AS18058" t="s">
        <v>17796</v>
      </c>
    </row>
    <row r="18059" spans="43:45" x14ac:dyDescent="0.25">
      <c r="AQ18059" s="89">
        <v>10024370</v>
      </c>
      <c r="AR18059" s="90" t="str">
        <f t="shared" si="290"/>
        <v>O</v>
      </c>
      <c r="AS18059" t="s">
        <v>17797</v>
      </c>
    </row>
    <row r="18060" spans="43:45" x14ac:dyDescent="0.25">
      <c r="AQ18060" s="89">
        <v>10024391</v>
      </c>
      <c r="AR18060" s="90" t="str">
        <f t="shared" si="290"/>
        <v>O</v>
      </c>
      <c r="AS18060" t="s">
        <v>17798</v>
      </c>
    </row>
    <row r="18061" spans="43:45" x14ac:dyDescent="0.25">
      <c r="AQ18061" s="89">
        <v>10024444</v>
      </c>
      <c r="AR18061" s="90" t="str">
        <f t="shared" si="290"/>
        <v>O</v>
      </c>
      <c r="AS18061" t="s">
        <v>17799</v>
      </c>
    </row>
    <row r="18062" spans="43:45" x14ac:dyDescent="0.25">
      <c r="AQ18062" s="89">
        <v>10024550</v>
      </c>
      <c r="AR18062" s="90" t="str">
        <f t="shared" si="290"/>
        <v>O</v>
      </c>
      <c r="AS18062" t="s">
        <v>17800</v>
      </c>
    </row>
    <row r="18063" spans="43:45" x14ac:dyDescent="0.25">
      <c r="AQ18063" s="89">
        <v>10023686</v>
      </c>
      <c r="AR18063" s="90" t="str">
        <f t="shared" si="290"/>
        <v>O</v>
      </c>
      <c r="AS18063" t="s">
        <v>17801</v>
      </c>
    </row>
    <row r="18064" spans="43:45" x14ac:dyDescent="0.25">
      <c r="AQ18064" s="89">
        <v>10023919</v>
      </c>
      <c r="AR18064" s="90" t="str">
        <f t="shared" si="290"/>
        <v>O</v>
      </c>
      <c r="AS18064" t="s">
        <v>17802</v>
      </c>
    </row>
    <row r="18065" spans="43:45" x14ac:dyDescent="0.25">
      <c r="AQ18065" s="89">
        <v>10023938</v>
      </c>
      <c r="AR18065" s="90" t="str">
        <f t="shared" si="290"/>
        <v>O</v>
      </c>
      <c r="AS18065" t="s">
        <v>17803</v>
      </c>
    </row>
    <row r="18066" spans="43:45" x14ac:dyDescent="0.25">
      <c r="AQ18066" s="89">
        <v>10023949</v>
      </c>
      <c r="AR18066" s="90" t="str">
        <f t="shared" si="290"/>
        <v>O</v>
      </c>
      <c r="AS18066" t="s">
        <v>17804</v>
      </c>
    </row>
    <row r="18067" spans="43:45" x14ac:dyDescent="0.25">
      <c r="AQ18067" s="89">
        <v>10023985</v>
      </c>
      <c r="AR18067" s="90" t="str">
        <f t="shared" si="290"/>
        <v>O</v>
      </c>
      <c r="AS18067" t="s">
        <v>17805</v>
      </c>
    </row>
    <row r="18068" spans="43:45" x14ac:dyDescent="0.25">
      <c r="AQ18068" s="89">
        <v>10024208</v>
      </c>
      <c r="AR18068" s="90" t="str">
        <f t="shared" si="290"/>
        <v>O</v>
      </c>
      <c r="AS18068" t="s">
        <v>17806</v>
      </c>
    </row>
    <row r="18069" spans="43:45" x14ac:dyDescent="0.25">
      <c r="AQ18069" s="89">
        <v>10024301</v>
      </c>
      <c r="AR18069" s="90" t="str">
        <f t="shared" si="290"/>
        <v>O</v>
      </c>
      <c r="AS18069" t="s">
        <v>17807</v>
      </c>
    </row>
    <row r="18070" spans="43:45" x14ac:dyDescent="0.25">
      <c r="AQ18070" s="89">
        <v>10024335</v>
      </c>
      <c r="AR18070" s="90" t="str">
        <f t="shared" si="290"/>
        <v>O</v>
      </c>
      <c r="AS18070" t="s">
        <v>17808</v>
      </c>
    </row>
    <row r="18071" spans="43:45" x14ac:dyDescent="0.25">
      <c r="AQ18071" s="89">
        <v>10024429</v>
      </c>
      <c r="AR18071" s="90" t="str">
        <f t="shared" si="290"/>
        <v>O</v>
      </c>
      <c r="AS18071" t="s">
        <v>17809</v>
      </c>
    </row>
    <row r="18072" spans="43:45" x14ac:dyDescent="0.25">
      <c r="AQ18072" s="89">
        <v>10023724</v>
      </c>
      <c r="AR18072" s="90" t="str">
        <f t="shared" si="290"/>
        <v>O</v>
      </c>
      <c r="AS18072" t="s">
        <v>17810</v>
      </c>
    </row>
    <row r="18073" spans="43:45" x14ac:dyDescent="0.25">
      <c r="AQ18073" s="89">
        <v>10023872</v>
      </c>
      <c r="AR18073" s="90" t="str">
        <f t="shared" si="290"/>
        <v>O</v>
      </c>
      <c r="AS18073" t="s">
        <v>17811</v>
      </c>
    </row>
    <row r="18074" spans="43:45" x14ac:dyDescent="0.25">
      <c r="AQ18074" s="89">
        <v>10024031</v>
      </c>
      <c r="AR18074" s="90" t="str">
        <f t="shared" si="290"/>
        <v>O</v>
      </c>
      <c r="AS18074" t="s">
        <v>17812</v>
      </c>
    </row>
    <row r="18075" spans="43:45" x14ac:dyDescent="0.25">
      <c r="AQ18075" s="89">
        <v>10024416</v>
      </c>
      <c r="AR18075" s="90" t="str">
        <f t="shared" si="290"/>
        <v>O</v>
      </c>
      <c r="AS18075" t="s">
        <v>17813</v>
      </c>
    </row>
    <row r="18076" spans="43:45" x14ac:dyDescent="0.25">
      <c r="AQ18076" s="89">
        <v>10024440</v>
      </c>
      <c r="AR18076" s="90" t="str">
        <f t="shared" si="290"/>
        <v>O</v>
      </c>
      <c r="AS18076" t="s">
        <v>17814</v>
      </c>
    </row>
    <row r="18077" spans="43:45" x14ac:dyDescent="0.25">
      <c r="AQ18077" s="89">
        <v>10027791</v>
      </c>
      <c r="AR18077" s="90" t="str">
        <f t="shared" si="290"/>
        <v>O</v>
      </c>
      <c r="AS18077" t="s">
        <v>17815</v>
      </c>
    </row>
    <row r="18078" spans="43:45" x14ac:dyDescent="0.25">
      <c r="AQ18078" s="89">
        <v>10028485</v>
      </c>
      <c r="AR18078" s="90" t="str">
        <f t="shared" si="290"/>
        <v>O</v>
      </c>
      <c r="AS18078" t="s">
        <v>17816</v>
      </c>
    </row>
    <row r="18079" spans="43:45" x14ac:dyDescent="0.25">
      <c r="AQ18079" s="89">
        <v>10028513</v>
      </c>
      <c r="AR18079" s="90" t="str">
        <f t="shared" si="290"/>
        <v>O</v>
      </c>
      <c r="AS18079" t="s">
        <v>17817</v>
      </c>
    </row>
    <row r="18080" spans="43:45" x14ac:dyDescent="0.25">
      <c r="AQ18080" s="89">
        <v>10028579</v>
      </c>
      <c r="AR18080" s="90" t="str">
        <f t="shared" si="290"/>
        <v>O</v>
      </c>
      <c r="AS18080" t="s">
        <v>17818</v>
      </c>
    </row>
    <row r="18081" spans="43:45" x14ac:dyDescent="0.25">
      <c r="AQ18081" s="89">
        <v>10029230</v>
      </c>
      <c r="AR18081" s="90" t="str">
        <f t="shared" si="290"/>
        <v>O</v>
      </c>
      <c r="AS18081" t="s">
        <v>17819</v>
      </c>
    </row>
    <row r="18082" spans="43:45" x14ac:dyDescent="0.25">
      <c r="AQ18082" s="89">
        <v>10027569</v>
      </c>
      <c r="AR18082" s="90" t="str">
        <f t="shared" si="290"/>
        <v>O</v>
      </c>
      <c r="AS18082" t="s">
        <v>17820</v>
      </c>
    </row>
    <row r="18083" spans="43:45" x14ac:dyDescent="0.25">
      <c r="AQ18083" s="89">
        <v>10029121</v>
      </c>
      <c r="AR18083" s="90" t="str">
        <f t="shared" si="290"/>
        <v>O</v>
      </c>
      <c r="AS18083" t="s">
        <v>17821</v>
      </c>
    </row>
    <row r="18084" spans="43:45" x14ac:dyDescent="0.25">
      <c r="AQ18084" s="89">
        <v>10029148</v>
      </c>
      <c r="AR18084" s="90" t="str">
        <f t="shared" si="290"/>
        <v>O</v>
      </c>
      <c r="AS18084" t="s">
        <v>17822</v>
      </c>
    </row>
    <row r="18085" spans="43:45" x14ac:dyDescent="0.25">
      <c r="AQ18085" s="89">
        <v>10023820</v>
      </c>
      <c r="AR18085" s="90" t="str">
        <f t="shared" si="290"/>
        <v>O</v>
      </c>
      <c r="AS18085" t="s">
        <v>17823</v>
      </c>
    </row>
    <row r="18086" spans="43:45" x14ac:dyDescent="0.25">
      <c r="AQ18086" s="89">
        <v>10024374</v>
      </c>
      <c r="AR18086" s="90" t="str">
        <f t="shared" si="290"/>
        <v>O</v>
      </c>
      <c r="AS18086" t="s">
        <v>17824</v>
      </c>
    </row>
    <row r="18087" spans="43:45" x14ac:dyDescent="0.25">
      <c r="AQ18087" s="89">
        <v>10025404</v>
      </c>
      <c r="AR18087" s="90" t="str">
        <f t="shared" si="290"/>
        <v>O</v>
      </c>
      <c r="AS18087" t="s">
        <v>17825</v>
      </c>
    </row>
    <row r="18088" spans="43:45" x14ac:dyDescent="0.25">
      <c r="AQ18088" s="89">
        <v>10027355</v>
      </c>
      <c r="AR18088" s="90" t="str">
        <f t="shared" si="290"/>
        <v>O</v>
      </c>
      <c r="AS18088" t="s">
        <v>17826</v>
      </c>
    </row>
    <row r="18089" spans="43:45" x14ac:dyDescent="0.25">
      <c r="AQ18089" s="89">
        <v>10027526</v>
      </c>
      <c r="AR18089" s="90" t="str">
        <f t="shared" si="290"/>
        <v>O</v>
      </c>
      <c r="AS18089" t="s">
        <v>17827</v>
      </c>
    </row>
    <row r="18090" spans="43:45" x14ac:dyDescent="0.25">
      <c r="AQ18090" s="89">
        <v>10027884</v>
      </c>
      <c r="AR18090" s="90" t="str">
        <f t="shared" si="290"/>
        <v>O</v>
      </c>
      <c r="AS18090" t="s">
        <v>17828</v>
      </c>
    </row>
    <row r="18091" spans="43:45" x14ac:dyDescent="0.25">
      <c r="AQ18091" s="89">
        <v>10027929</v>
      </c>
      <c r="AR18091" s="90" t="str">
        <f t="shared" si="290"/>
        <v>O</v>
      </c>
      <c r="AS18091" t="s">
        <v>17829</v>
      </c>
    </row>
    <row r="18092" spans="43:45" x14ac:dyDescent="0.25">
      <c r="AQ18092" s="89">
        <v>10027931</v>
      </c>
      <c r="AR18092" s="90" t="str">
        <f t="shared" si="290"/>
        <v>O</v>
      </c>
      <c r="AS18092" t="s">
        <v>17830</v>
      </c>
    </row>
    <row r="18093" spans="43:45" x14ac:dyDescent="0.25">
      <c r="AQ18093" s="89">
        <v>10024838</v>
      </c>
      <c r="AR18093" s="90" t="str">
        <f t="shared" si="290"/>
        <v>O</v>
      </c>
      <c r="AS18093" t="s">
        <v>17831</v>
      </c>
    </row>
    <row r="18094" spans="43:45" x14ac:dyDescent="0.25">
      <c r="AQ18094" s="89">
        <v>10024861</v>
      </c>
      <c r="AR18094" s="90" t="str">
        <f t="shared" si="290"/>
        <v>O</v>
      </c>
      <c r="AS18094" t="s">
        <v>17832</v>
      </c>
    </row>
    <row r="18095" spans="43:45" x14ac:dyDescent="0.25">
      <c r="AQ18095" s="89">
        <v>10026442</v>
      </c>
      <c r="AR18095" s="90" t="str">
        <f t="shared" si="290"/>
        <v>O</v>
      </c>
      <c r="AS18095" t="s">
        <v>17833</v>
      </c>
    </row>
    <row r="18096" spans="43:45" x14ac:dyDescent="0.25">
      <c r="AQ18096" s="89">
        <v>10028661</v>
      </c>
      <c r="AR18096" s="90" t="str">
        <f t="shared" si="290"/>
        <v>O</v>
      </c>
      <c r="AS18096" t="s">
        <v>17834</v>
      </c>
    </row>
    <row r="18097" spans="43:45" x14ac:dyDescent="0.25">
      <c r="AQ18097" s="89">
        <v>10028662</v>
      </c>
      <c r="AR18097" s="90" t="str">
        <f t="shared" si="290"/>
        <v>O</v>
      </c>
      <c r="AS18097" t="s">
        <v>17835</v>
      </c>
    </row>
    <row r="18098" spans="43:45" x14ac:dyDescent="0.25">
      <c r="AQ18098" s="89">
        <v>10028677</v>
      </c>
      <c r="AR18098" s="90" t="str">
        <f t="shared" si="290"/>
        <v>O</v>
      </c>
      <c r="AS18098" t="s">
        <v>17836</v>
      </c>
    </row>
    <row r="18099" spans="43:45" x14ac:dyDescent="0.25">
      <c r="AQ18099" s="89">
        <v>10028683</v>
      </c>
      <c r="AR18099" s="90" t="str">
        <f t="shared" si="290"/>
        <v>O</v>
      </c>
      <c r="AS18099" t="s">
        <v>17837</v>
      </c>
    </row>
    <row r="18100" spans="43:45" x14ac:dyDescent="0.25">
      <c r="AQ18100" s="89">
        <v>10025190</v>
      </c>
      <c r="AR18100" s="90" t="str">
        <f t="shared" si="290"/>
        <v>O</v>
      </c>
      <c r="AS18100" t="s">
        <v>17838</v>
      </c>
    </row>
    <row r="18101" spans="43:45" x14ac:dyDescent="0.25">
      <c r="AQ18101" s="89">
        <v>10026662</v>
      </c>
      <c r="AR18101" s="90" t="str">
        <f t="shared" si="290"/>
        <v>O</v>
      </c>
      <c r="AS18101" t="s">
        <v>17839</v>
      </c>
    </row>
    <row r="18102" spans="43:45" x14ac:dyDescent="0.25">
      <c r="AQ18102" s="89">
        <v>10027716</v>
      </c>
      <c r="AR18102" s="90" t="str">
        <f t="shared" si="290"/>
        <v>O</v>
      </c>
      <c r="AS18102" t="s">
        <v>17840</v>
      </c>
    </row>
    <row r="18103" spans="43:45" x14ac:dyDescent="0.25">
      <c r="AQ18103" s="89">
        <v>10028416</v>
      </c>
      <c r="AR18103" s="90" t="str">
        <f t="shared" si="290"/>
        <v>O</v>
      </c>
      <c r="AS18103" t="s">
        <v>17841</v>
      </c>
    </row>
    <row r="18104" spans="43:45" x14ac:dyDescent="0.25">
      <c r="AQ18104" s="89">
        <v>10029159</v>
      </c>
      <c r="AR18104" s="90" t="str">
        <f t="shared" si="290"/>
        <v>O</v>
      </c>
      <c r="AS18104" t="s">
        <v>17842</v>
      </c>
    </row>
    <row r="18105" spans="43:45" x14ac:dyDescent="0.25">
      <c r="AQ18105" s="89">
        <v>10029179</v>
      </c>
      <c r="AR18105" s="90" t="str">
        <f t="shared" si="290"/>
        <v>O</v>
      </c>
      <c r="AS18105" t="s">
        <v>17843</v>
      </c>
    </row>
    <row r="18106" spans="43:45" x14ac:dyDescent="0.25">
      <c r="AQ18106" s="89">
        <v>10026330</v>
      </c>
      <c r="AR18106" s="90" t="str">
        <f t="shared" si="290"/>
        <v>O</v>
      </c>
      <c r="AS18106" t="s">
        <v>17844</v>
      </c>
    </row>
    <row r="18107" spans="43:45" x14ac:dyDescent="0.25">
      <c r="AQ18107" s="89">
        <v>10026396</v>
      </c>
      <c r="AR18107" s="90" t="str">
        <f t="shared" si="290"/>
        <v>O</v>
      </c>
      <c r="AS18107" t="s">
        <v>17845</v>
      </c>
    </row>
    <row r="18108" spans="43:45" x14ac:dyDescent="0.25">
      <c r="AQ18108" s="89">
        <v>10028404</v>
      </c>
      <c r="AR18108" s="90" t="str">
        <f t="shared" si="290"/>
        <v>O</v>
      </c>
      <c r="AS18108" t="s">
        <v>17846</v>
      </c>
    </row>
    <row r="18109" spans="43:45" x14ac:dyDescent="0.25">
      <c r="AQ18109" s="89">
        <v>10029221</v>
      </c>
      <c r="AR18109" s="90" t="str">
        <f t="shared" si="290"/>
        <v>O</v>
      </c>
      <c r="AS18109" t="s">
        <v>17847</v>
      </c>
    </row>
    <row r="18110" spans="43:45" x14ac:dyDescent="0.25">
      <c r="AQ18110" s="89">
        <v>10024258</v>
      </c>
      <c r="AR18110" s="90" t="str">
        <f t="shared" si="290"/>
        <v>O</v>
      </c>
      <c r="AS18110" t="s">
        <v>17848</v>
      </c>
    </row>
    <row r="18111" spans="43:45" x14ac:dyDescent="0.25">
      <c r="AQ18111" s="89">
        <v>10027871</v>
      </c>
      <c r="AR18111" s="90" t="str">
        <f t="shared" si="290"/>
        <v>O</v>
      </c>
      <c r="AS18111" t="s">
        <v>17849</v>
      </c>
    </row>
    <row r="18112" spans="43:45" x14ac:dyDescent="0.25">
      <c r="AQ18112" s="89">
        <v>10028068</v>
      </c>
      <c r="AR18112" s="90" t="str">
        <f t="shared" si="290"/>
        <v>O</v>
      </c>
      <c r="AS18112" t="s">
        <v>17850</v>
      </c>
    </row>
    <row r="18113" spans="43:45" x14ac:dyDescent="0.25">
      <c r="AQ18113" s="89">
        <v>10028086</v>
      </c>
      <c r="AR18113" s="90" t="str">
        <f t="shared" si="290"/>
        <v>O</v>
      </c>
      <c r="AS18113" t="s">
        <v>17851</v>
      </c>
    </row>
    <row r="18114" spans="43:45" x14ac:dyDescent="0.25">
      <c r="AQ18114" s="89">
        <v>10027313</v>
      </c>
      <c r="AR18114" s="90" t="str">
        <f t="shared" si="290"/>
        <v>O</v>
      </c>
      <c r="AS18114" t="s">
        <v>17852</v>
      </c>
    </row>
    <row r="18115" spans="43:45" x14ac:dyDescent="0.25">
      <c r="AQ18115" s="89">
        <v>10027727</v>
      </c>
      <c r="AR18115" s="90" t="str">
        <f t="shared" si="290"/>
        <v>O</v>
      </c>
      <c r="AS18115" t="s">
        <v>17853</v>
      </c>
    </row>
    <row r="18116" spans="43:45" x14ac:dyDescent="0.25">
      <c r="AQ18116" s="89">
        <v>10028690</v>
      </c>
      <c r="AR18116" s="90" t="str">
        <f t="shared" si="290"/>
        <v>O</v>
      </c>
      <c r="AS18116" t="s">
        <v>17854</v>
      </c>
    </row>
    <row r="18117" spans="43:45" x14ac:dyDescent="0.25">
      <c r="AQ18117" s="89">
        <v>10024383</v>
      </c>
      <c r="AR18117" s="90" t="str">
        <f t="shared" si="290"/>
        <v>O</v>
      </c>
      <c r="AS18117" t="s">
        <v>17855</v>
      </c>
    </row>
    <row r="18118" spans="43:45" x14ac:dyDescent="0.25">
      <c r="AQ18118" s="89">
        <v>10025178</v>
      </c>
      <c r="AR18118" s="90" t="str">
        <f t="shared" si="290"/>
        <v>O</v>
      </c>
      <c r="AS18118" t="s">
        <v>17856</v>
      </c>
    </row>
    <row r="18119" spans="43:45" x14ac:dyDescent="0.25">
      <c r="AQ18119" s="89">
        <v>10025258</v>
      </c>
      <c r="AR18119" s="90" t="str">
        <f t="shared" si="290"/>
        <v>O</v>
      </c>
      <c r="AS18119" t="s">
        <v>17857</v>
      </c>
    </row>
    <row r="18120" spans="43:45" x14ac:dyDescent="0.25">
      <c r="AQ18120" s="89">
        <v>10025254</v>
      </c>
      <c r="AR18120" s="90" t="str">
        <f t="shared" si="290"/>
        <v>O</v>
      </c>
      <c r="AS18120" t="s">
        <v>17858</v>
      </c>
    </row>
    <row r="18121" spans="43:45" x14ac:dyDescent="0.25">
      <c r="AQ18121" s="89">
        <v>10025269</v>
      </c>
      <c r="AR18121" s="90" t="str">
        <f t="shared" ref="AR18121:AR18184" si="291">IF(ISNA(VLOOKUP(AQ18121,$BP$18:$BQ$356,2,FALSE))=TRUE,"O",VLOOKUP(AQ18121,$BP$18:$BQ$356,2,FALSE))</f>
        <v>O</v>
      </c>
      <c r="AS18121" t="s">
        <v>17859</v>
      </c>
    </row>
    <row r="18122" spans="43:45" x14ac:dyDescent="0.25">
      <c r="AQ18122" s="89">
        <v>10027715</v>
      </c>
      <c r="AR18122" s="90" t="str">
        <f t="shared" si="291"/>
        <v>O</v>
      </c>
      <c r="AS18122" t="s">
        <v>17860</v>
      </c>
    </row>
    <row r="18123" spans="43:45" x14ac:dyDescent="0.25">
      <c r="AQ18123" s="89">
        <v>10028973</v>
      </c>
      <c r="AR18123" s="90" t="str">
        <f t="shared" si="291"/>
        <v>O</v>
      </c>
      <c r="AS18123" t="s">
        <v>17861</v>
      </c>
    </row>
    <row r="18124" spans="43:45" x14ac:dyDescent="0.25">
      <c r="AQ18124" s="89">
        <v>10029260</v>
      </c>
      <c r="AR18124" s="90" t="str">
        <f t="shared" si="291"/>
        <v>O</v>
      </c>
      <c r="AS18124" t="s">
        <v>17862</v>
      </c>
    </row>
    <row r="18125" spans="43:45" x14ac:dyDescent="0.25">
      <c r="AQ18125" s="89">
        <v>10027822</v>
      </c>
      <c r="AR18125" s="90" t="str">
        <f t="shared" si="291"/>
        <v>O</v>
      </c>
      <c r="AS18125" t="s">
        <v>17863</v>
      </c>
    </row>
    <row r="18126" spans="43:45" x14ac:dyDescent="0.25">
      <c r="AQ18126" s="89">
        <v>10028145</v>
      </c>
      <c r="AR18126" s="90" t="str">
        <f t="shared" si="291"/>
        <v>O</v>
      </c>
      <c r="AS18126" t="s">
        <v>17864</v>
      </c>
    </row>
    <row r="18127" spans="43:45" x14ac:dyDescent="0.25">
      <c r="AQ18127" s="89">
        <v>10028260</v>
      </c>
      <c r="AR18127" s="90" t="str">
        <f t="shared" si="291"/>
        <v>O</v>
      </c>
      <c r="AS18127" t="s">
        <v>17865</v>
      </c>
    </row>
    <row r="18128" spans="43:45" x14ac:dyDescent="0.25">
      <c r="AQ18128" s="89">
        <v>10026371</v>
      </c>
      <c r="AR18128" s="90" t="str">
        <f t="shared" si="291"/>
        <v>O</v>
      </c>
      <c r="AS18128" t="s">
        <v>17866</v>
      </c>
    </row>
    <row r="18129" spans="43:45" x14ac:dyDescent="0.25">
      <c r="AQ18129" s="89">
        <v>10027846</v>
      </c>
      <c r="AR18129" s="90" t="str">
        <f t="shared" si="291"/>
        <v>O</v>
      </c>
      <c r="AS18129" t="s">
        <v>17867</v>
      </c>
    </row>
    <row r="18130" spans="43:45" x14ac:dyDescent="0.25">
      <c r="AQ18130" s="89">
        <v>10024130</v>
      </c>
      <c r="AR18130" s="90" t="str">
        <f t="shared" si="291"/>
        <v>O</v>
      </c>
      <c r="AS18130" t="s">
        <v>17868</v>
      </c>
    </row>
    <row r="18131" spans="43:45" x14ac:dyDescent="0.25">
      <c r="AQ18131" s="89">
        <v>10026402</v>
      </c>
      <c r="AR18131" s="90" t="str">
        <f t="shared" si="291"/>
        <v>O</v>
      </c>
      <c r="AS18131" t="s">
        <v>17869</v>
      </c>
    </row>
    <row r="18132" spans="43:45" x14ac:dyDescent="0.25">
      <c r="AQ18132" s="89">
        <v>10026973</v>
      </c>
      <c r="AR18132" s="90" t="str">
        <f t="shared" si="291"/>
        <v>O</v>
      </c>
      <c r="AS18132" t="s">
        <v>17870</v>
      </c>
    </row>
    <row r="18133" spans="43:45" x14ac:dyDescent="0.25">
      <c r="AQ18133" s="89">
        <v>10027548</v>
      </c>
      <c r="AR18133" s="90" t="str">
        <f t="shared" si="291"/>
        <v>O</v>
      </c>
      <c r="AS18133" t="s">
        <v>17871</v>
      </c>
    </row>
    <row r="18134" spans="43:45" x14ac:dyDescent="0.25">
      <c r="AQ18134" s="89">
        <v>10027724</v>
      </c>
      <c r="AR18134" s="90" t="str">
        <f t="shared" si="291"/>
        <v>O</v>
      </c>
      <c r="AS18134" t="s">
        <v>17872</v>
      </c>
    </row>
    <row r="18135" spans="43:45" x14ac:dyDescent="0.25">
      <c r="AQ18135" s="89">
        <v>10028042</v>
      </c>
      <c r="AR18135" s="90" t="str">
        <f t="shared" si="291"/>
        <v>O</v>
      </c>
      <c r="AS18135" t="s">
        <v>17873</v>
      </c>
    </row>
    <row r="18136" spans="43:45" x14ac:dyDescent="0.25">
      <c r="AQ18136" s="89">
        <v>10029198</v>
      </c>
      <c r="AR18136" s="90" t="str">
        <f t="shared" si="291"/>
        <v>O</v>
      </c>
      <c r="AS18136" t="s">
        <v>17874</v>
      </c>
    </row>
    <row r="18137" spans="43:45" x14ac:dyDescent="0.25">
      <c r="AQ18137" s="89">
        <v>10023884</v>
      </c>
      <c r="AR18137" s="90" t="str">
        <f t="shared" si="291"/>
        <v>O</v>
      </c>
      <c r="AS18137" t="s">
        <v>17875</v>
      </c>
    </row>
    <row r="18138" spans="43:45" x14ac:dyDescent="0.25">
      <c r="AQ18138" s="89">
        <v>10024573</v>
      </c>
      <c r="AR18138" s="90" t="str">
        <f t="shared" si="291"/>
        <v>O</v>
      </c>
      <c r="AS18138" t="s">
        <v>17876</v>
      </c>
    </row>
    <row r="18139" spans="43:45" x14ac:dyDescent="0.25">
      <c r="AQ18139" s="89">
        <v>10024808</v>
      </c>
      <c r="AR18139" s="90" t="str">
        <f t="shared" si="291"/>
        <v>O</v>
      </c>
      <c r="AS18139" t="s">
        <v>17877</v>
      </c>
    </row>
    <row r="18140" spans="43:45" x14ac:dyDescent="0.25">
      <c r="AQ18140" s="89">
        <v>10025023</v>
      </c>
      <c r="AR18140" s="90" t="str">
        <f t="shared" si="291"/>
        <v>O</v>
      </c>
      <c r="AS18140" t="s">
        <v>17878</v>
      </c>
    </row>
    <row r="18141" spans="43:45" x14ac:dyDescent="0.25">
      <c r="AQ18141" s="89">
        <v>10025366</v>
      </c>
      <c r="AR18141" s="90" t="str">
        <f t="shared" si="291"/>
        <v>O</v>
      </c>
      <c r="AS18141" t="s">
        <v>17879</v>
      </c>
    </row>
    <row r="18142" spans="43:45" x14ac:dyDescent="0.25">
      <c r="AQ18142" s="89">
        <v>10025881</v>
      </c>
      <c r="AR18142" s="90" t="str">
        <f t="shared" si="291"/>
        <v>O</v>
      </c>
      <c r="AS18142" t="s">
        <v>17880</v>
      </c>
    </row>
    <row r="18143" spans="43:45" x14ac:dyDescent="0.25">
      <c r="AQ18143" s="89">
        <v>10027806</v>
      </c>
      <c r="AR18143" s="90" t="str">
        <f t="shared" si="291"/>
        <v>O</v>
      </c>
      <c r="AS18143" t="s">
        <v>17881</v>
      </c>
    </row>
    <row r="18144" spans="43:45" x14ac:dyDescent="0.25">
      <c r="AQ18144" s="89">
        <v>10024710</v>
      </c>
      <c r="AR18144" s="90" t="str">
        <f t="shared" si="291"/>
        <v>O</v>
      </c>
      <c r="AS18144" t="s">
        <v>17882</v>
      </c>
    </row>
    <row r="18145" spans="43:45" x14ac:dyDescent="0.25">
      <c r="AQ18145" s="89">
        <v>10027373</v>
      </c>
      <c r="AR18145" s="90" t="str">
        <f t="shared" si="291"/>
        <v>O</v>
      </c>
      <c r="AS18145" t="s">
        <v>17883</v>
      </c>
    </row>
    <row r="18146" spans="43:45" x14ac:dyDescent="0.25">
      <c r="AQ18146" s="89">
        <v>10028803</v>
      </c>
      <c r="AR18146" s="90" t="str">
        <f t="shared" si="291"/>
        <v>O</v>
      </c>
      <c r="AS18146" t="s">
        <v>17884</v>
      </c>
    </row>
    <row r="18147" spans="43:45" x14ac:dyDescent="0.25">
      <c r="AQ18147" s="89">
        <v>10028821</v>
      </c>
      <c r="AR18147" s="90" t="str">
        <f t="shared" si="291"/>
        <v>O</v>
      </c>
      <c r="AS18147" t="s">
        <v>17885</v>
      </c>
    </row>
    <row r="18148" spans="43:45" x14ac:dyDescent="0.25">
      <c r="AQ18148" s="89">
        <v>10024131</v>
      </c>
      <c r="AR18148" s="90" t="str">
        <f t="shared" si="291"/>
        <v>O</v>
      </c>
      <c r="AS18148" t="s">
        <v>17886</v>
      </c>
    </row>
    <row r="18149" spans="43:45" x14ac:dyDescent="0.25">
      <c r="AQ18149" s="89">
        <v>10026985</v>
      </c>
      <c r="AR18149" s="90" t="str">
        <f t="shared" si="291"/>
        <v>O</v>
      </c>
      <c r="AS18149" t="s">
        <v>17887</v>
      </c>
    </row>
    <row r="18150" spans="43:45" x14ac:dyDescent="0.25">
      <c r="AQ18150" s="89">
        <v>10027790</v>
      </c>
      <c r="AR18150" s="90" t="str">
        <f t="shared" si="291"/>
        <v>O</v>
      </c>
      <c r="AS18150" t="s">
        <v>17888</v>
      </c>
    </row>
    <row r="18151" spans="43:45" x14ac:dyDescent="0.25">
      <c r="AQ18151" s="89">
        <v>10028308</v>
      </c>
      <c r="AR18151" s="90" t="str">
        <f t="shared" si="291"/>
        <v>O</v>
      </c>
      <c r="AS18151" t="s">
        <v>17889</v>
      </c>
    </row>
    <row r="18152" spans="43:45" x14ac:dyDescent="0.25">
      <c r="AQ18152" s="89">
        <v>10024700</v>
      </c>
      <c r="AR18152" s="90" t="str">
        <f t="shared" si="291"/>
        <v>O</v>
      </c>
      <c r="AS18152" t="s">
        <v>17890</v>
      </c>
    </row>
    <row r="18153" spans="43:45" x14ac:dyDescent="0.25">
      <c r="AQ18153" s="89">
        <v>10024882</v>
      </c>
      <c r="AR18153" s="90" t="str">
        <f t="shared" si="291"/>
        <v>O</v>
      </c>
      <c r="AS18153" t="s">
        <v>17891</v>
      </c>
    </row>
    <row r="18154" spans="43:45" x14ac:dyDescent="0.25">
      <c r="AQ18154" s="89">
        <v>10024917</v>
      </c>
      <c r="AR18154" s="90" t="str">
        <f t="shared" si="291"/>
        <v>O</v>
      </c>
      <c r="AS18154" t="s">
        <v>17892</v>
      </c>
    </row>
    <row r="18155" spans="43:45" x14ac:dyDescent="0.25">
      <c r="AQ18155" s="89">
        <v>10025220</v>
      </c>
      <c r="AR18155" s="90" t="str">
        <f t="shared" si="291"/>
        <v>O</v>
      </c>
      <c r="AS18155" t="s">
        <v>17893</v>
      </c>
    </row>
    <row r="18156" spans="43:45" x14ac:dyDescent="0.25">
      <c r="AQ18156" s="89">
        <v>10024233</v>
      </c>
      <c r="AR18156" s="90" t="str">
        <f t="shared" si="291"/>
        <v>O</v>
      </c>
      <c r="AS18156" t="s">
        <v>17894</v>
      </c>
    </row>
    <row r="18157" spans="43:45" x14ac:dyDescent="0.25">
      <c r="AQ18157" s="89">
        <v>10024494</v>
      </c>
      <c r="AR18157" s="90" t="str">
        <f t="shared" si="291"/>
        <v>O</v>
      </c>
      <c r="AS18157" t="s">
        <v>17895</v>
      </c>
    </row>
    <row r="18158" spans="43:45" x14ac:dyDescent="0.25">
      <c r="AQ18158" s="89">
        <v>10025143</v>
      </c>
      <c r="AR18158" s="90" t="str">
        <f t="shared" si="291"/>
        <v>O</v>
      </c>
      <c r="AS18158" t="s">
        <v>17896</v>
      </c>
    </row>
    <row r="18159" spans="43:45" x14ac:dyDescent="0.25">
      <c r="AQ18159" s="89">
        <v>10025307</v>
      </c>
      <c r="AR18159" s="90" t="str">
        <f t="shared" si="291"/>
        <v>O</v>
      </c>
      <c r="AS18159" t="s">
        <v>17897</v>
      </c>
    </row>
    <row r="18160" spans="43:45" x14ac:dyDescent="0.25">
      <c r="AQ18160" s="89">
        <v>10026309</v>
      </c>
      <c r="AR18160" s="90" t="str">
        <f t="shared" si="291"/>
        <v>O</v>
      </c>
      <c r="AS18160" t="s">
        <v>17898</v>
      </c>
    </row>
    <row r="18161" spans="43:45" x14ac:dyDescent="0.25">
      <c r="AQ18161" s="89">
        <v>10026335</v>
      </c>
      <c r="AR18161" s="90" t="str">
        <f t="shared" si="291"/>
        <v>O</v>
      </c>
      <c r="AS18161" t="s">
        <v>17899</v>
      </c>
    </row>
    <row r="18162" spans="43:45" x14ac:dyDescent="0.25">
      <c r="AQ18162" s="89">
        <v>10028441</v>
      </c>
      <c r="AR18162" s="90" t="str">
        <f t="shared" si="291"/>
        <v>O</v>
      </c>
      <c r="AS18162" t="s">
        <v>17900</v>
      </c>
    </row>
    <row r="18163" spans="43:45" x14ac:dyDescent="0.25">
      <c r="AQ18163" s="89">
        <v>10023943</v>
      </c>
      <c r="AR18163" s="90" t="str">
        <f t="shared" si="291"/>
        <v>O</v>
      </c>
      <c r="AS18163" t="s">
        <v>17901</v>
      </c>
    </row>
    <row r="18164" spans="43:45" x14ac:dyDescent="0.25">
      <c r="AQ18164" s="89">
        <v>10024040</v>
      </c>
      <c r="AR18164" s="90" t="str">
        <f t="shared" si="291"/>
        <v>O</v>
      </c>
      <c r="AS18164" t="s">
        <v>17902</v>
      </c>
    </row>
    <row r="18165" spans="43:45" x14ac:dyDescent="0.25">
      <c r="AQ18165" s="89">
        <v>10024493</v>
      </c>
      <c r="AR18165" s="90" t="str">
        <f t="shared" si="291"/>
        <v>O</v>
      </c>
      <c r="AS18165" t="s">
        <v>17903</v>
      </c>
    </row>
    <row r="18166" spans="43:45" x14ac:dyDescent="0.25">
      <c r="AQ18166" s="89">
        <v>10025132</v>
      </c>
      <c r="AR18166" s="90" t="str">
        <f t="shared" si="291"/>
        <v>O</v>
      </c>
      <c r="AS18166" t="s">
        <v>17904</v>
      </c>
    </row>
    <row r="18167" spans="43:45" x14ac:dyDescent="0.25">
      <c r="AQ18167" s="89">
        <v>10025425</v>
      </c>
      <c r="AR18167" s="90" t="str">
        <f t="shared" si="291"/>
        <v>O</v>
      </c>
      <c r="AS18167" t="s">
        <v>17905</v>
      </c>
    </row>
    <row r="18168" spans="43:45" x14ac:dyDescent="0.25">
      <c r="AQ18168" s="89">
        <v>10025940</v>
      </c>
      <c r="AR18168" s="90" t="str">
        <f t="shared" si="291"/>
        <v>O</v>
      </c>
      <c r="AS18168" t="s">
        <v>17906</v>
      </c>
    </row>
    <row r="18169" spans="43:45" x14ac:dyDescent="0.25">
      <c r="AQ18169" s="89">
        <v>10026987</v>
      </c>
      <c r="AR18169" s="90" t="str">
        <f t="shared" si="291"/>
        <v>O</v>
      </c>
      <c r="AS18169" t="s">
        <v>17907</v>
      </c>
    </row>
    <row r="18170" spans="43:45" x14ac:dyDescent="0.25">
      <c r="AQ18170" s="89">
        <v>10026098</v>
      </c>
      <c r="AR18170" s="90" t="str">
        <f t="shared" si="291"/>
        <v>O</v>
      </c>
      <c r="AS18170" t="s">
        <v>17908</v>
      </c>
    </row>
    <row r="18171" spans="43:45" x14ac:dyDescent="0.25">
      <c r="AQ18171" s="89">
        <v>10026364</v>
      </c>
      <c r="AR18171" s="90" t="str">
        <f t="shared" si="291"/>
        <v>O</v>
      </c>
      <c r="AS18171" t="s">
        <v>17909</v>
      </c>
    </row>
    <row r="18172" spans="43:45" x14ac:dyDescent="0.25">
      <c r="AQ18172" s="89">
        <v>10027320</v>
      </c>
      <c r="AR18172" s="90" t="str">
        <f t="shared" si="291"/>
        <v>O</v>
      </c>
      <c r="AS18172" t="s">
        <v>17910</v>
      </c>
    </row>
    <row r="18173" spans="43:45" x14ac:dyDescent="0.25">
      <c r="AQ18173" s="89">
        <v>10027371</v>
      </c>
      <c r="AR18173" s="90" t="str">
        <f t="shared" si="291"/>
        <v>O</v>
      </c>
      <c r="AS18173" t="s">
        <v>17911</v>
      </c>
    </row>
    <row r="18174" spans="43:45" x14ac:dyDescent="0.25">
      <c r="AQ18174" s="89">
        <v>10025070</v>
      </c>
      <c r="AR18174" s="90" t="str">
        <f t="shared" si="291"/>
        <v>O</v>
      </c>
      <c r="AS18174" t="s">
        <v>17912</v>
      </c>
    </row>
    <row r="18175" spans="43:45" x14ac:dyDescent="0.25">
      <c r="AQ18175" s="89">
        <v>10026622</v>
      </c>
      <c r="AR18175" s="90" t="str">
        <f t="shared" si="291"/>
        <v>O</v>
      </c>
      <c r="AS18175" t="s">
        <v>17913</v>
      </c>
    </row>
    <row r="18176" spans="43:45" x14ac:dyDescent="0.25">
      <c r="AQ18176" s="89">
        <v>10027696</v>
      </c>
      <c r="AR18176" s="90" t="str">
        <f t="shared" si="291"/>
        <v>O</v>
      </c>
      <c r="AS18176" t="s">
        <v>17914</v>
      </c>
    </row>
    <row r="18177" spans="43:45" x14ac:dyDescent="0.25">
      <c r="AQ18177" s="89">
        <v>10024072</v>
      </c>
      <c r="AR18177" s="90" t="str">
        <f t="shared" si="291"/>
        <v>O</v>
      </c>
      <c r="AS18177" t="s">
        <v>17915</v>
      </c>
    </row>
    <row r="18178" spans="43:45" x14ac:dyDescent="0.25">
      <c r="AQ18178" s="89">
        <v>10025448</v>
      </c>
      <c r="AR18178" s="90" t="str">
        <f t="shared" si="291"/>
        <v>O</v>
      </c>
      <c r="AS18178" t="s">
        <v>17916</v>
      </c>
    </row>
    <row r="18179" spans="43:45" x14ac:dyDescent="0.25">
      <c r="AQ18179" s="89">
        <v>10026422</v>
      </c>
      <c r="AR18179" s="90" t="str">
        <f t="shared" si="291"/>
        <v>O</v>
      </c>
      <c r="AS18179" t="s">
        <v>17917</v>
      </c>
    </row>
    <row r="18180" spans="43:45" x14ac:dyDescent="0.25">
      <c r="AQ18180" s="89">
        <v>10026077</v>
      </c>
      <c r="AR18180" s="90" t="str">
        <f t="shared" si="291"/>
        <v>O</v>
      </c>
      <c r="AS18180" t="s">
        <v>17918</v>
      </c>
    </row>
    <row r="18181" spans="43:45" x14ac:dyDescent="0.25">
      <c r="AQ18181" s="89">
        <v>10027171</v>
      </c>
      <c r="AR18181" s="90" t="str">
        <f t="shared" si="291"/>
        <v>O</v>
      </c>
      <c r="AS18181" t="s">
        <v>17919</v>
      </c>
    </row>
    <row r="18182" spans="43:45" x14ac:dyDescent="0.25">
      <c r="AQ18182" s="89">
        <v>10027369</v>
      </c>
      <c r="AR18182" s="90" t="str">
        <f t="shared" si="291"/>
        <v>O</v>
      </c>
      <c r="AS18182" t="s">
        <v>17920</v>
      </c>
    </row>
    <row r="18183" spans="43:45" x14ac:dyDescent="0.25">
      <c r="AQ18183" s="89">
        <v>10027523</v>
      </c>
      <c r="AR18183" s="90" t="str">
        <f t="shared" si="291"/>
        <v>O</v>
      </c>
      <c r="AS18183" t="s">
        <v>17921</v>
      </c>
    </row>
    <row r="18184" spans="43:45" x14ac:dyDescent="0.25">
      <c r="AQ18184" s="89">
        <v>10024469</v>
      </c>
      <c r="AR18184" s="90" t="str">
        <f t="shared" si="291"/>
        <v>O</v>
      </c>
      <c r="AS18184" t="s">
        <v>17922</v>
      </c>
    </row>
    <row r="18185" spans="43:45" x14ac:dyDescent="0.25">
      <c r="AQ18185" s="89">
        <v>10024707</v>
      </c>
      <c r="AR18185" s="90" t="str">
        <f t="shared" ref="AR18185:AR18248" si="292">IF(ISNA(VLOOKUP(AQ18185,$BP$18:$BQ$356,2,FALSE))=TRUE,"O",VLOOKUP(AQ18185,$BP$18:$BQ$356,2,FALSE))</f>
        <v>O</v>
      </c>
      <c r="AS18185" t="s">
        <v>17923</v>
      </c>
    </row>
    <row r="18186" spans="43:45" x14ac:dyDescent="0.25">
      <c r="AQ18186" s="89">
        <v>10025021</v>
      </c>
      <c r="AR18186" s="90" t="str">
        <f t="shared" si="292"/>
        <v>O</v>
      </c>
      <c r="AS18186" t="s">
        <v>17924</v>
      </c>
    </row>
    <row r="18187" spans="43:45" x14ac:dyDescent="0.25">
      <c r="AQ18187" s="89">
        <v>10025186</v>
      </c>
      <c r="AR18187" s="90" t="str">
        <f t="shared" si="292"/>
        <v>O</v>
      </c>
      <c r="AS18187" t="s">
        <v>17925</v>
      </c>
    </row>
    <row r="18188" spans="43:45" x14ac:dyDescent="0.25">
      <c r="AQ18188" s="89">
        <v>10026265</v>
      </c>
      <c r="AR18188" s="90" t="str">
        <f t="shared" si="292"/>
        <v>O</v>
      </c>
      <c r="AS18188" t="s">
        <v>17926</v>
      </c>
    </row>
    <row r="18189" spans="43:45" x14ac:dyDescent="0.25">
      <c r="AQ18189" s="89">
        <v>10026302</v>
      </c>
      <c r="AR18189" s="90" t="str">
        <f t="shared" si="292"/>
        <v>O</v>
      </c>
      <c r="AS18189" t="s">
        <v>17927</v>
      </c>
    </row>
    <row r="18190" spans="43:45" x14ac:dyDescent="0.25">
      <c r="AQ18190" s="89">
        <v>10024859</v>
      </c>
      <c r="AR18190" s="90" t="str">
        <f t="shared" si="292"/>
        <v>O</v>
      </c>
      <c r="AS18190" t="s">
        <v>17928</v>
      </c>
    </row>
    <row r="18191" spans="43:45" x14ac:dyDescent="0.25">
      <c r="AQ18191" s="89">
        <v>10025753</v>
      </c>
      <c r="AR18191" s="90" t="str">
        <f t="shared" si="292"/>
        <v>O</v>
      </c>
      <c r="AS18191" t="s">
        <v>17929</v>
      </c>
    </row>
    <row r="18192" spans="43:45" x14ac:dyDescent="0.25">
      <c r="AQ18192" s="89">
        <v>10027080</v>
      </c>
      <c r="AR18192" s="90" t="str">
        <f t="shared" si="292"/>
        <v>O</v>
      </c>
      <c r="AS18192" t="s">
        <v>17930</v>
      </c>
    </row>
    <row r="18193" spans="43:45" x14ac:dyDescent="0.25">
      <c r="AQ18193" s="89">
        <v>10027165</v>
      </c>
      <c r="AR18193" s="90" t="str">
        <f t="shared" si="292"/>
        <v>O</v>
      </c>
      <c r="AS18193" t="s">
        <v>17931</v>
      </c>
    </row>
    <row r="18194" spans="43:45" x14ac:dyDescent="0.25">
      <c r="AQ18194" s="89">
        <v>10025310</v>
      </c>
      <c r="AR18194" s="90" t="str">
        <f t="shared" si="292"/>
        <v>O</v>
      </c>
      <c r="AS18194" t="s">
        <v>17932</v>
      </c>
    </row>
    <row r="18195" spans="43:45" x14ac:dyDescent="0.25">
      <c r="AQ18195" s="89">
        <v>10026038</v>
      </c>
      <c r="AR18195" s="90" t="str">
        <f t="shared" si="292"/>
        <v>O</v>
      </c>
      <c r="AS18195" t="s">
        <v>17933</v>
      </c>
    </row>
    <row r="18196" spans="43:45" x14ac:dyDescent="0.25">
      <c r="AQ18196" s="89">
        <v>10026418</v>
      </c>
      <c r="AR18196" s="90" t="str">
        <f t="shared" si="292"/>
        <v>O</v>
      </c>
      <c r="AS18196" t="s">
        <v>17934</v>
      </c>
    </row>
    <row r="18197" spans="43:45" x14ac:dyDescent="0.25">
      <c r="AQ18197" s="89">
        <v>10026685</v>
      </c>
      <c r="AR18197" s="90" t="str">
        <f t="shared" si="292"/>
        <v>O</v>
      </c>
      <c r="AS18197" t="s">
        <v>17935</v>
      </c>
    </row>
    <row r="18198" spans="43:45" x14ac:dyDescent="0.25">
      <c r="AQ18198" s="89">
        <v>10026687</v>
      </c>
      <c r="AR18198" s="90" t="str">
        <f t="shared" si="292"/>
        <v>O</v>
      </c>
      <c r="AS18198" t="s">
        <v>17936</v>
      </c>
    </row>
    <row r="18199" spans="43:45" x14ac:dyDescent="0.25">
      <c r="AQ18199" s="89">
        <v>10026744</v>
      </c>
      <c r="AR18199" s="90" t="str">
        <f t="shared" si="292"/>
        <v>O</v>
      </c>
      <c r="AS18199" t="s">
        <v>17937</v>
      </c>
    </row>
    <row r="18200" spans="43:45" x14ac:dyDescent="0.25">
      <c r="AQ18200" s="89">
        <v>10024640</v>
      </c>
      <c r="AR18200" s="90" t="str">
        <f t="shared" si="292"/>
        <v>O</v>
      </c>
      <c r="AS18200" t="s">
        <v>17938</v>
      </c>
    </row>
    <row r="18201" spans="43:45" x14ac:dyDescent="0.25">
      <c r="AQ18201" s="89">
        <v>10024867</v>
      </c>
      <c r="AR18201" s="90" t="str">
        <f t="shared" si="292"/>
        <v>O</v>
      </c>
      <c r="AS18201" t="s">
        <v>17939</v>
      </c>
    </row>
    <row r="18202" spans="43:45" x14ac:dyDescent="0.25">
      <c r="AQ18202" s="89">
        <v>10026006</v>
      </c>
      <c r="AR18202" s="90" t="str">
        <f t="shared" si="292"/>
        <v>O</v>
      </c>
      <c r="AS18202" t="s">
        <v>17940</v>
      </c>
    </row>
    <row r="18203" spans="43:45" x14ac:dyDescent="0.25">
      <c r="AQ18203" s="89">
        <v>10026197</v>
      </c>
      <c r="AR18203" s="90" t="str">
        <f t="shared" si="292"/>
        <v>O</v>
      </c>
      <c r="AS18203" t="s">
        <v>17941</v>
      </c>
    </row>
    <row r="18204" spans="43:45" x14ac:dyDescent="0.25">
      <c r="AQ18204" s="89">
        <v>10024806</v>
      </c>
      <c r="AR18204" s="90" t="str">
        <f t="shared" si="292"/>
        <v>O</v>
      </c>
      <c r="AS18204" t="s">
        <v>17942</v>
      </c>
    </row>
    <row r="18205" spans="43:45" x14ac:dyDescent="0.25">
      <c r="AQ18205" s="89">
        <v>10024832</v>
      </c>
      <c r="AR18205" s="90" t="str">
        <f t="shared" si="292"/>
        <v>O</v>
      </c>
      <c r="AS18205" t="s">
        <v>17943</v>
      </c>
    </row>
    <row r="18206" spans="43:45" x14ac:dyDescent="0.25">
      <c r="AQ18206" s="89">
        <v>10024935</v>
      </c>
      <c r="AR18206" s="90" t="str">
        <f t="shared" si="292"/>
        <v>O</v>
      </c>
      <c r="AS18206" t="s">
        <v>17944</v>
      </c>
    </row>
    <row r="18207" spans="43:45" x14ac:dyDescent="0.25">
      <c r="AQ18207" s="89">
        <v>10026312</v>
      </c>
      <c r="AR18207" s="90" t="str">
        <f t="shared" si="292"/>
        <v>O</v>
      </c>
      <c r="AS18207" t="s">
        <v>17945</v>
      </c>
    </row>
    <row r="18208" spans="43:45" x14ac:dyDescent="0.25">
      <c r="AQ18208" s="89">
        <v>10027255</v>
      </c>
      <c r="AR18208" s="90" t="str">
        <f t="shared" si="292"/>
        <v>O</v>
      </c>
      <c r="AS18208" t="s">
        <v>17946</v>
      </c>
    </row>
    <row r="18209" spans="43:45" x14ac:dyDescent="0.25">
      <c r="AQ18209" s="89">
        <v>10027712</v>
      </c>
      <c r="AR18209" s="90" t="str">
        <f t="shared" si="292"/>
        <v>O</v>
      </c>
      <c r="AS18209" t="s">
        <v>17947</v>
      </c>
    </row>
    <row r="18210" spans="43:45" x14ac:dyDescent="0.25">
      <c r="AQ18210" s="89">
        <v>10024433</v>
      </c>
      <c r="AR18210" s="90" t="str">
        <f t="shared" si="292"/>
        <v>O</v>
      </c>
      <c r="AS18210" t="s">
        <v>17948</v>
      </c>
    </row>
    <row r="18211" spans="43:45" x14ac:dyDescent="0.25">
      <c r="AQ18211" s="89">
        <v>10026271</v>
      </c>
      <c r="AR18211" s="90" t="str">
        <f t="shared" si="292"/>
        <v>O</v>
      </c>
      <c r="AS18211" t="s">
        <v>17949</v>
      </c>
    </row>
    <row r="18212" spans="43:45" x14ac:dyDescent="0.25">
      <c r="AQ18212" s="89">
        <v>10026630</v>
      </c>
      <c r="AR18212" s="90" t="str">
        <f t="shared" si="292"/>
        <v>O</v>
      </c>
      <c r="AS18212" t="s">
        <v>17950</v>
      </c>
    </row>
    <row r="18213" spans="43:45" x14ac:dyDescent="0.25">
      <c r="AQ18213" s="89">
        <v>10024065</v>
      </c>
      <c r="AR18213" s="90" t="str">
        <f t="shared" si="292"/>
        <v>O</v>
      </c>
      <c r="AS18213" t="s">
        <v>17951</v>
      </c>
    </row>
    <row r="18214" spans="43:45" x14ac:dyDescent="0.25">
      <c r="AQ18214" s="89">
        <v>10024974</v>
      </c>
      <c r="AR18214" s="90" t="str">
        <f t="shared" si="292"/>
        <v>O</v>
      </c>
      <c r="AS18214" t="s">
        <v>17952</v>
      </c>
    </row>
    <row r="18215" spans="43:45" x14ac:dyDescent="0.25">
      <c r="AQ18215" s="89">
        <v>10025695</v>
      </c>
      <c r="AR18215" s="90" t="str">
        <f t="shared" si="292"/>
        <v>O</v>
      </c>
      <c r="AS18215" t="s">
        <v>17953</v>
      </c>
    </row>
    <row r="18216" spans="43:45" x14ac:dyDescent="0.25">
      <c r="AQ18216" s="89">
        <v>10027234</v>
      </c>
      <c r="AR18216" s="90" t="str">
        <f t="shared" si="292"/>
        <v>O</v>
      </c>
      <c r="AS18216" t="s">
        <v>17954</v>
      </c>
    </row>
    <row r="18217" spans="43:45" x14ac:dyDescent="0.25">
      <c r="AQ18217" s="89">
        <v>10026317</v>
      </c>
      <c r="AR18217" s="90" t="str">
        <f t="shared" si="292"/>
        <v>O</v>
      </c>
      <c r="AS18217" t="s">
        <v>17955</v>
      </c>
    </row>
    <row r="18218" spans="43:45" x14ac:dyDescent="0.25">
      <c r="AQ18218" s="89">
        <v>10026592</v>
      </c>
      <c r="AR18218" s="90" t="str">
        <f t="shared" si="292"/>
        <v>O</v>
      </c>
      <c r="AS18218" t="s">
        <v>17956</v>
      </c>
    </row>
    <row r="18219" spans="43:45" x14ac:dyDescent="0.25">
      <c r="AQ18219" s="89">
        <v>10025074</v>
      </c>
      <c r="AR18219" s="90" t="str">
        <f t="shared" si="292"/>
        <v>O</v>
      </c>
      <c r="AS18219" t="s">
        <v>17957</v>
      </c>
    </row>
    <row r="18220" spans="43:45" x14ac:dyDescent="0.25">
      <c r="AQ18220" s="89">
        <v>10025772</v>
      </c>
      <c r="AR18220" s="90" t="str">
        <f t="shared" si="292"/>
        <v>O</v>
      </c>
      <c r="AS18220" t="s">
        <v>17958</v>
      </c>
    </row>
    <row r="18221" spans="43:45" x14ac:dyDescent="0.25">
      <c r="AQ18221" s="89">
        <v>10026030</v>
      </c>
      <c r="AR18221" s="90" t="str">
        <f t="shared" si="292"/>
        <v>O</v>
      </c>
      <c r="AS18221" t="s">
        <v>17959</v>
      </c>
    </row>
    <row r="18222" spans="43:45" x14ac:dyDescent="0.25">
      <c r="AQ18222" s="89">
        <v>10026551</v>
      </c>
      <c r="AR18222" s="90" t="str">
        <f t="shared" si="292"/>
        <v>O</v>
      </c>
      <c r="AS18222" t="s">
        <v>17960</v>
      </c>
    </row>
    <row r="18223" spans="43:45" x14ac:dyDescent="0.25">
      <c r="AQ18223" s="89">
        <v>10024632</v>
      </c>
      <c r="AR18223" s="90" t="str">
        <f t="shared" si="292"/>
        <v>O</v>
      </c>
      <c r="AS18223" t="s">
        <v>17961</v>
      </c>
    </row>
    <row r="18224" spans="43:45" x14ac:dyDescent="0.25">
      <c r="AQ18224" s="89">
        <v>10026158</v>
      </c>
      <c r="AR18224" s="90" t="str">
        <f t="shared" si="292"/>
        <v>O</v>
      </c>
      <c r="AS18224" t="s">
        <v>17962</v>
      </c>
    </row>
    <row r="18225" spans="43:45" x14ac:dyDescent="0.25">
      <c r="AQ18225" s="89">
        <v>10026794</v>
      </c>
      <c r="AR18225" s="90" t="str">
        <f t="shared" si="292"/>
        <v>O</v>
      </c>
      <c r="AS18225" t="s">
        <v>17963</v>
      </c>
    </row>
    <row r="18226" spans="43:45" x14ac:dyDescent="0.25">
      <c r="AQ18226" s="89">
        <v>10026803</v>
      </c>
      <c r="AR18226" s="90" t="str">
        <f t="shared" si="292"/>
        <v>O</v>
      </c>
      <c r="AS18226" t="s">
        <v>17964</v>
      </c>
    </row>
    <row r="18227" spans="43:45" x14ac:dyDescent="0.25">
      <c r="AQ18227" s="89">
        <v>10026832</v>
      </c>
      <c r="AR18227" s="90" t="str">
        <f t="shared" si="292"/>
        <v>O</v>
      </c>
      <c r="AS18227" t="s">
        <v>17965</v>
      </c>
    </row>
    <row r="18228" spans="43:45" x14ac:dyDescent="0.25">
      <c r="AQ18228" s="89">
        <v>10024498</v>
      </c>
      <c r="AR18228" s="90" t="str">
        <f t="shared" si="292"/>
        <v>O</v>
      </c>
      <c r="AS18228" t="s">
        <v>17966</v>
      </c>
    </row>
    <row r="18229" spans="43:45" x14ac:dyDescent="0.25">
      <c r="AQ18229" s="89">
        <v>10025729</v>
      </c>
      <c r="AR18229" s="90" t="str">
        <f t="shared" si="292"/>
        <v>O</v>
      </c>
      <c r="AS18229" t="s">
        <v>17967</v>
      </c>
    </row>
    <row r="18230" spans="43:45" x14ac:dyDescent="0.25">
      <c r="AQ18230" s="89">
        <v>10025779</v>
      </c>
      <c r="AR18230" s="90" t="str">
        <f t="shared" si="292"/>
        <v>O</v>
      </c>
      <c r="AS18230" t="s">
        <v>17968</v>
      </c>
    </row>
    <row r="18231" spans="43:45" x14ac:dyDescent="0.25">
      <c r="AQ18231" s="89">
        <v>10025867</v>
      </c>
      <c r="AR18231" s="90" t="str">
        <f t="shared" si="292"/>
        <v>O</v>
      </c>
      <c r="AS18231" t="s">
        <v>17969</v>
      </c>
    </row>
    <row r="18232" spans="43:45" x14ac:dyDescent="0.25">
      <c r="AQ18232" s="89">
        <v>10026599</v>
      </c>
      <c r="AR18232" s="90" t="str">
        <f t="shared" si="292"/>
        <v>O</v>
      </c>
      <c r="AS18232" t="s">
        <v>17970</v>
      </c>
    </row>
    <row r="18233" spans="43:45" x14ac:dyDescent="0.25">
      <c r="AQ18233" s="89">
        <v>10025385</v>
      </c>
      <c r="AR18233" s="90" t="str">
        <f t="shared" si="292"/>
        <v>O</v>
      </c>
      <c r="AS18233" t="s">
        <v>17971</v>
      </c>
    </row>
    <row r="18234" spans="43:45" x14ac:dyDescent="0.25">
      <c r="AQ18234" s="89">
        <v>10026398</v>
      </c>
      <c r="AR18234" s="90" t="str">
        <f t="shared" si="292"/>
        <v>O</v>
      </c>
      <c r="AS18234" t="s">
        <v>17972</v>
      </c>
    </row>
    <row r="18235" spans="43:45" x14ac:dyDescent="0.25">
      <c r="AQ18235" s="89">
        <v>10027761</v>
      </c>
      <c r="AR18235" s="90" t="str">
        <f t="shared" si="292"/>
        <v>O</v>
      </c>
      <c r="AS18235" t="s">
        <v>17973</v>
      </c>
    </row>
    <row r="18236" spans="43:45" x14ac:dyDescent="0.25">
      <c r="AQ18236" s="89">
        <v>10028063</v>
      </c>
      <c r="AR18236" s="90" t="str">
        <f t="shared" si="292"/>
        <v>O</v>
      </c>
      <c r="AS18236" t="s">
        <v>17974</v>
      </c>
    </row>
    <row r="18237" spans="43:45" x14ac:dyDescent="0.25">
      <c r="AQ18237" s="89">
        <v>10028167</v>
      </c>
      <c r="AR18237" s="90" t="str">
        <f t="shared" si="292"/>
        <v>O</v>
      </c>
      <c r="AS18237" t="s">
        <v>17975</v>
      </c>
    </row>
    <row r="18238" spans="43:45" x14ac:dyDescent="0.25">
      <c r="AQ18238" s="89">
        <v>10028272</v>
      </c>
      <c r="AR18238" s="90" t="str">
        <f t="shared" si="292"/>
        <v>O</v>
      </c>
      <c r="AS18238" t="s">
        <v>17976</v>
      </c>
    </row>
    <row r="18239" spans="43:45" x14ac:dyDescent="0.25">
      <c r="AQ18239" s="89">
        <v>10028289</v>
      </c>
      <c r="AR18239" s="90" t="str">
        <f t="shared" si="292"/>
        <v>O</v>
      </c>
      <c r="AS18239" t="s">
        <v>17977</v>
      </c>
    </row>
    <row r="18240" spans="43:45" x14ac:dyDescent="0.25">
      <c r="AQ18240" s="89">
        <v>10024502</v>
      </c>
      <c r="AR18240" s="90" t="str">
        <f t="shared" si="292"/>
        <v>O</v>
      </c>
      <c r="AS18240" t="s">
        <v>17978</v>
      </c>
    </row>
    <row r="18241" spans="43:45" x14ac:dyDescent="0.25">
      <c r="AQ18241" s="89">
        <v>10024701</v>
      </c>
      <c r="AR18241" s="90" t="str">
        <f t="shared" si="292"/>
        <v>O</v>
      </c>
      <c r="AS18241" t="s">
        <v>17979</v>
      </c>
    </row>
    <row r="18242" spans="43:45" x14ac:dyDescent="0.25">
      <c r="AQ18242" s="89">
        <v>10024810</v>
      </c>
      <c r="AR18242" s="90" t="str">
        <f t="shared" si="292"/>
        <v>O</v>
      </c>
      <c r="AS18242" t="s">
        <v>17980</v>
      </c>
    </row>
    <row r="18243" spans="43:45" x14ac:dyDescent="0.25">
      <c r="AQ18243" s="89">
        <v>10025464</v>
      </c>
      <c r="AR18243" s="90" t="str">
        <f t="shared" si="292"/>
        <v>O</v>
      </c>
      <c r="AS18243" t="s">
        <v>17981</v>
      </c>
    </row>
    <row r="18244" spans="43:45" x14ac:dyDescent="0.25">
      <c r="AQ18244" s="89">
        <v>10025465</v>
      </c>
      <c r="AR18244" s="90" t="str">
        <f t="shared" si="292"/>
        <v>O</v>
      </c>
      <c r="AS18244" t="s">
        <v>17982</v>
      </c>
    </row>
    <row r="18245" spans="43:45" x14ac:dyDescent="0.25">
      <c r="AQ18245" s="89">
        <v>10025473</v>
      </c>
      <c r="AR18245" s="90" t="str">
        <f t="shared" si="292"/>
        <v>O</v>
      </c>
      <c r="AS18245" t="s">
        <v>17983</v>
      </c>
    </row>
    <row r="18246" spans="43:45" x14ac:dyDescent="0.25">
      <c r="AQ18246" s="89">
        <v>10025476</v>
      </c>
      <c r="AR18246" s="90" t="str">
        <f t="shared" si="292"/>
        <v>O</v>
      </c>
      <c r="AS18246" t="s">
        <v>17984</v>
      </c>
    </row>
    <row r="18247" spans="43:45" x14ac:dyDescent="0.25">
      <c r="AQ18247" s="89">
        <v>10025515</v>
      </c>
      <c r="AR18247" s="90" t="str">
        <f t="shared" si="292"/>
        <v>O</v>
      </c>
      <c r="AS18247" t="s">
        <v>17985</v>
      </c>
    </row>
    <row r="18248" spans="43:45" x14ac:dyDescent="0.25">
      <c r="AQ18248" s="89">
        <v>10024055</v>
      </c>
      <c r="AR18248" s="90" t="str">
        <f t="shared" si="292"/>
        <v>O</v>
      </c>
      <c r="AS18248" t="s">
        <v>17986</v>
      </c>
    </row>
    <row r="18249" spans="43:45" x14ac:dyDescent="0.25">
      <c r="AQ18249" s="89">
        <v>10024297</v>
      </c>
      <c r="AR18249" s="90" t="str">
        <f t="shared" ref="AR18249:AR18312" si="293">IF(ISNA(VLOOKUP(AQ18249,$BP$18:$BQ$356,2,FALSE))=TRUE,"O",VLOOKUP(AQ18249,$BP$18:$BQ$356,2,FALSE))</f>
        <v>O</v>
      </c>
      <c r="AS18249" t="s">
        <v>17987</v>
      </c>
    </row>
    <row r="18250" spans="43:45" x14ac:dyDescent="0.25">
      <c r="AQ18250" s="89">
        <v>10027543</v>
      </c>
      <c r="AR18250" s="90" t="str">
        <f t="shared" si="293"/>
        <v>O</v>
      </c>
      <c r="AS18250" t="s">
        <v>17988</v>
      </c>
    </row>
    <row r="18251" spans="43:45" x14ac:dyDescent="0.25">
      <c r="AQ18251" s="89">
        <v>10027607</v>
      </c>
      <c r="AR18251" s="90" t="str">
        <f t="shared" si="293"/>
        <v>O</v>
      </c>
      <c r="AS18251" t="s">
        <v>17989</v>
      </c>
    </row>
    <row r="18252" spans="43:45" x14ac:dyDescent="0.25">
      <c r="AQ18252" s="89">
        <v>10027797</v>
      </c>
      <c r="AR18252" s="90" t="str">
        <f t="shared" si="293"/>
        <v>O</v>
      </c>
      <c r="AS18252" t="s">
        <v>17990</v>
      </c>
    </row>
    <row r="18253" spans="43:45" x14ac:dyDescent="0.25">
      <c r="AQ18253" s="89">
        <v>10027807</v>
      </c>
      <c r="AR18253" s="90" t="str">
        <f t="shared" si="293"/>
        <v>O</v>
      </c>
      <c r="AS18253" t="s">
        <v>17991</v>
      </c>
    </row>
    <row r="18254" spans="43:45" x14ac:dyDescent="0.25">
      <c r="AQ18254" s="89">
        <v>10027912</v>
      </c>
      <c r="AR18254" s="90" t="str">
        <f t="shared" si="293"/>
        <v>O</v>
      </c>
      <c r="AS18254" t="s">
        <v>17992</v>
      </c>
    </row>
    <row r="18255" spans="43:45" x14ac:dyDescent="0.25">
      <c r="AQ18255" s="89">
        <v>10024629</v>
      </c>
      <c r="AR18255" s="90" t="str">
        <f t="shared" si="293"/>
        <v>O</v>
      </c>
      <c r="AS18255" t="s">
        <v>17993</v>
      </c>
    </row>
    <row r="18256" spans="43:45" x14ac:dyDescent="0.25">
      <c r="AQ18256" s="89">
        <v>10026380</v>
      </c>
      <c r="AR18256" s="90" t="str">
        <f t="shared" si="293"/>
        <v>O</v>
      </c>
      <c r="AS18256" t="s">
        <v>17994</v>
      </c>
    </row>
    <row r="18257" spans="43:45" x14ac:dyDescent="0.25">
      <c r="AQ18257" s="89">
        <v>10028431</v>
      </c>
      <c r="AR18257" s="90" t="str">
        <f t="shared" si="293"/>
        <v>O</v>
      </c>
      <c r="AS18257" t="s">
        <v>17995</v>
      </c>
    </row>
    <row r="18258" spans="43:45" x14ac:dyDescent="0.25">
      <c r="AQ18258" s="89">
        <v>10028656</v>
      </c>
      <c r="AR18258" s="90" t="str">
        <f t="shared" si="293"/>
        <v>O</v>
      </c>
      <c r="AS18258" t="s">
        <v>17996</v>
      </c>
    </row>
    <row r="18259" spans="43:45" x14ac:dyDescent="0.25">
      <c r="AQ18259" s="89">
        <v>10028836</v>
      </c>
      <c r="AR18259" s="90" t="str">
        <f t="shared" si="293"/>
        <v>O</v>
      </c>
      <c r="AS18259" t="s">
        <v>17997</v>
      </c>
    </row>
    <row r="18260" spans="43:45" x14ac:dyDescent="0.25">
      <c r="AQ18260" s="89">
        <v>10027763</v>
      </c>
      <c r="AR18260" s="90" t="str">
        <f t="shared" si="293"/>
        <v>O</v>
      </c>
      <c r="AS18260" t="s">
        <v>17998</v>
      </c>
    </row>
    <row r="18261" spans="43:45" x14ac:dyDescent="0.25">
      <c r="AQ18261" s="89">
        <v>10027803</v>
      </c>
      <c r="AR18261" s="90" t="str">
        <f t="shared" si="293"/>
        <v>O</v>
      </c>
      <c r="AS18261" t="s">
        <v>17999</v>
      </c>
    </row>
    <row r="18262" spans="43:45" x14ac:dyDescent="0.25">
      <c r="AQ18262" s="89">
        <v>10027993</v>
      </c>
      <c r="AR18262" s="90" t="str">
        <f t="shared" si="293"/>
        <v>O</v>
      </c>
      <c r="AS18262" t="s">
        <v>18000</v>
      </c>
    </row>
    <row r="18263" spans="43:45" x14ac:dyDescent="0.25">
      <c r="AQ18263" s="89">
        <v>10028003</v>
      </c>
      <c r="AR18263" s="90" t="str">
        <f t="shared" si="293"/>
        <v>O</v>
      </c>
      <c r="AS18263" t="s">
        <v>18001</v>
      </c>
    </row>
    <row r="18264" spans="43:45" x14ac:dyDescent="0.25">
      <c r="AQ18264" s="89">
        <v>10025598</v>
      </c>
      <c r="AR18264" s="90" t="str">
        <f t="shared" si="293"/>
        <v>O</v>
      </c>
      <c r="AS18264" t="s">
        <v>18002</v>
      </c>
    </row>
    <row r="18265" spans="43:45" x14ac:dyDescent="0.25">
      <c r="AQ18265" s="89">
        <v>10025610</v>
      </c>
      <c r="AR18265" s="90" t="str">
        <f t="shared" si="293"/>
        <v>O</v>
      </c>
      <c r="AS18265" t="s">
        <v>18003</v>
      </c>
    </row>
    <row r="18266" spans="43:45" x14ac:dyDescent="0.25">
      <c r="AQ18266" s="89">
        <v>10025291</v>
      </c>
      <c r="AR18266" s="90" t="str">
        <f t="shared" si="293"/>
        <v>O</v>
      </c>
      <c r="AS18266" t="s">
        <v>18004</v>
      </c>
    </row>
    <row r="18267" spans="43:45" x14ac:dyDescent="0.25">
      <c r="AQ18267" s="89">
        <v>10025342</v>
      </c>
      <c r="AR18267" s="90" t="str">
        <f t="shared" si="293"/>
        <v>O</v>
      </c>
      <c r="AS18267" t="s">
        <v>18005</v>
      </c>
    </row>
    <row r="18268" spans="43:45" x14ac:dyDescent="0.25">
      <c r="AQ18268" s="89">
        <v>10028009</v>
      </c>
      <c r="AR18268" s="90" t="str">
        <f t="shared" si="293"/>
        <v>O</v>
      </c>
      <c r="AS18268" t="s">
        <v>18006</v>
      </c>
    </row>
    <row r="18269" spans="43:45" x14ac:dyDescent="0.25">
      <c r="AQ18269" s="89">
        <v>10028033</v>
      </c>
      <c r="AR18269" s="90" t="str">
        <f t="shared" si="293"/>
        <v>O</v>
      </c>
      <c r="AS18269" t="s">
        <v>18007</v>
      </c>
    </row>
    <row r="18270" spans="43:45" x14ac:dyDescent="0.25">
      <c r="AQ18270" s="89">
        <v>10028847</v>
      </c>
      <c r="AR18270" s="90" t="str">
        <f t="shared" si="293"/>
        <v>O</v>
      </c>
      <c r="AS18270" t="s">
        <v>18008</v>
      </c>
    </row>
    <row r="18271" spans="43:45" x14ac:dyDescent="0.25">
      <c r="AQ18271" s="89">
        <v>10028859</v>
      </c>
      <c r="AR18271" s="90" t="str">
        <f t="shared" si="293"/>
        <v>O</v>
      </c>
      <c r="AS18271" t="s">
        <v>18009</v>
      </c>
    </row>
    <row r="18272" spans="43:45" x14ac:dyDescent="0.25">
      <c r="AQ18272" s="89">
        <v>10028862</v>
      </c>
      <c r="AR18272" s="90" t="str">
        <f t="shared" si="293"/>
        <v>O</v>
      </c>
      <c r="AS18272" t="s">
        <v>18010</v>
      </c>
    </row>
    <row r="18273" spans="43:45" x14ac:dyDescent="0.25">
      <c r="AQ18273" s="89">
        <v>10028869</v>
      </c>
      <c r="AR18273" s="90" t="str">
        <f t="shared" si="293"/>
        <v>O</v>
      </c>
      <c r="AS18273" t="s">
        <v>18011</v>
      </c>
    </row>
    <row r="18274" spans="43:45" x14ac:dyDescent="0.25">
      <c r="AQ18274" s="89">
        <v>10028875</v>
      </c>
      <c r="AR18274" s="90" t="str">
        <f t="shared" si="293"/>
        <v>O</v>
      </c>
      <c r="AS18274" t="s">
        <v>18012</v>
      </c>
    </row>
    <row r="18275" spans="43:45" x14ac:dyDescent="0.25">
      <c r="AQ18275" s="89">
        <v>10028893</v>
      </c>
      <c r="AR18275" s="90" t="str">
        <f t="shared" si="293"/>
        <v>O</v>
      </c>
      <c r="AS18275" t="s">
        <v>18013</v>
      </c>
    </row>
    <row r="18276" spans="43:45" x14ac:dyDescent="0.25">
      <c r="AQ18276" s="89">
        <v>10028906</v>
      </c>
      <c r="AR18276" s="90" t="str">
        <f t="shared" si="293"/>
        <v>O</v>
      </c>
      <c r="AS18276" t="s">
        <v>18014</v>
      </c>
    </row>
    <row r="18277" spans="43:45" x14ac:dyDescent="0.25">
      <c r="AQ18277" s="89">
        <v>10024708</v>
      </c>
      <c r="AR18277" s="90" t="str">
        <f t="shared" si="293"/>
        <v>O</v>
      </c>
      <c r="AS18277" t="s">
        <v>18015</v>
      </c>
    </row>
    <row r="18278" spans="43:45" x14ac:dyDescent="0.25">
      <c r="AQ18278" s="89">
        <v>10028130</v>
      </c>
      <c r="AR18278" s="90" t="str">
        <f t="shared" si="293"/>
        <v>O</v>
      </c>
      <c r="AS18278" t="s">
        <v>18016</v>
      </c>
    </row>
    <row r="18279" spans="43:45" x14ac:dyDescent="0.25">
      <c r="AQ18279" s="89">
        <v>10028169</v>
      </c>
      <c r="AR18279" s="90" t="str">
        <f t="shared" si="293"/>
        <v>O</v>
      </c>
      <c r="AS18279" t="s">
        <v>18017</v>
      </c>
    </row>
    <row r="18280" spans="43:45" x14ac:dyDescent="0.25">
      <c r="AQ18280" s="89">
        <v>10028262</v>
      </c>
      <c r="AR18280" s="90" t="str">
        <f t="shared" si="293"/>
        <v>O</v>
      </c>
      <c r="AS18280" t="s">
        <v>18018</v>
      </c>
    </row>
    <row r="18281" spans="43:45" x14ac:dyDescent="0.25">
      <c r="AQ18281" s="89">
        <v>10028374</v>
      </c>
      <c r="AR18281" s="90" t="str">
        <f t="shared" si="293"/>
        <v>O</v>
      </c>
      <c r="AS18281" t="s">
        <v>18019</v>
      </c>
    </row>
    <row r="18282" spans="43:45" x14ac:dyDescent="0.25">
      <c r="AQ18282" s="89">
        <v>10028386</v>
      </c>
      <c r="AR18282" s="90" t="str">
        <f t="shared" si="293"/>
        <v>O</v>
      </c>
      <c r="AS18282" t="s">
        <v>18020</v>
      </c>
    </row>
    <row r="18283" spans="43:45" x14ac:dyDescent="0.25">
      <c r="AQ18283" s="89">
        <v>10026836</v>
      </c>
      <c r="AR18283" s="90" t="str">
        <f t="shared" si="293"/>
        <v>O</v>
      </c>
      <c r="AS18283" t="s">
        <v>18021</v>
      </c>
    </row>
    <row r="18284" spans="43:45" x14ac:dyDescent="0.25">
      <c r="AQ18284" s="89">
        <v>10023786</v>
      </c>
      <c r="AR18284" s="90" t="str">
        <f t="shared" si="293"/>
        <v>O</v>
      </c>
      <c r="AS18284" t="s">
        <v>18022</v>
      </c>
    </row>
    <row r="18285" spans="43:45" x14ac:dyDescent="0.25">
      <c r="AQ18285" s="89">
        <v>10024549</v>
      </c>
      <c r="AR18285" s="90" t="str">
        <f t="shared" si="293"/>
        <v>O</v>
      </c>
      <c r="AS18285" t="s">
        <v>18023</v>
      </c>
    </row>
    <row r="18286" spans="43:45" x14ac:dyDescent="0.25">
      <c r="AQ18286" s="89">
        <v>10028213</v>
      </c>
      <c r="AR18286" s="90" t="str">
        <f t="shared" si="293"/>
        <v>O</v>
      </c>
      <c r="AS18286" t="s">
        <v>18024</v>
      </c>
    </row>
    <row r="18287" spans="43:45" x14ac:dyDescent="0.25">
      <c r="AQ18287" s="89">
        <v>10028238</v>
      </c>
      <c r="AR18287" s="90" t="str">
        <f t="shared" si="293"/>
        <v>O</v>
      </c>
      <c r="AS18287" t="s">
        <v>18025</v>
      </c>
    </row>
    <row r="18288" spans="43:45" x14ac:dyDescent="0.25">
      <c r="AQ18288" s="89">
        <v>10028241</v>
      </c>
      <c r="AR18288" s="90" t="str">
        <f t="shared" si="293"/>
        <v>O</v>
      </c>
      <c r="AS18288" t="s">
        <v>18026</v>
      </c>
    </row>
    <row r="18289" spans="43:45" x14ac:dyDescent="0.25">
      <c r="AQ18289" s="89">
        <v>10024765</v>
      </c>
      <c r="AR18289" s="90" t="str">
        <f t="shared" si="293"/>
        <v>O</v>
      </c>
      <c r="AS18289" t="s">
        <v>18027</v>
      </c>
    </row>
    <row r="18290" spans="43:45" x14ac:dyDescent="0.25">
      <c r="AQ18290" s="89">
        <v>10026698</v>
      </c>
      <c r="AR18290" s="90" t="str">
        <f t="shared" si="293"/>
        <v>O</v>
      </c>
      <c r="AS18290" t="s">
        <v>18028</v>
      </c>
    </row>
    <row r="18291" spans="43:45" x14ac:dyDescent="0.25">
      <c r="AQ18291" s="89">
        <v>10028996</v>
      </c>
      <c r="AR18291" s="90" t="str">
        <f t="shared" si="293"/>
        <v>O</v>
      </c>
      <c r="AS18291" t="s">
        <v>18029</v>
      </c>
    </row>
    <row r="18292" spans="43:45" x14ac:dyDescent="0.25">
      <c r="AQ18292" s="89">
        <v>10029013</v>
      </c>
      <c r="AR18292" s="90" t="str">
        <f t="shared" si="293"/>
        <v>O</v>
      </c>
      <c r="AS18292" t="s">
        <v>18030</v>
      </c>
    </row>
    <row r="18293" spans="43:45" x14ac:dyDescent="0.25">
      <c r="AQ18293" s="89">
        <v>10023758</v>
      </c>
      <c r="AR18293" s="90" t="str">
        <f t="shared" si="293"/>
        <v>O</v>
      </c>
      <c r="AS18293" t="s">
        <v>18031</v>
      </c>
    </row>
    <row r="18294" spans="43:45" x14ac:dyDescent="0.25">
      <c r="AQ18294" s="89">
        <v>10024755</v>
      </c>
      <c r="AR18294" s="90" t="str">
        <f t="shared" si="293"/>
        <v>O</v>
      </c>
      <c r="AS18294" t="s">
        <v>18032</v>
      </c>
    </row>
    <row r="18295" spans="43:45" x14ac:dyDescent="0.25">
      <c r="AQ18295" s="89">
        <v>10026071</v>
      </c>
      <c r="AR18295" s="90" t="str">
        <f t="shared" si="293"/>
        <v>O</v>
      </c>
      <c r="AS18295" t="s">
        <v>18033</v>
      </c>
    </row>
    <row r="18296" spans="43:45" x14ac:dyDescent="0.25">
      <c r="AQ18296" s="89">
        <v>10026081</v>
      </c>
      <c r="AR18296" s="90" t="str">
        <f t="shared" si="293"/>
        <v>O</v>
      </c>
      <c r="AS18296" t="s">
        <v>18034</v>
      </c>
    </row>
    <row r="18297" spans="43:45" x14ac:dyDescent="0.25">
      <c r="AQ18297" s="89">
        <v>10028442</v>
      </c>
      <c r="AR18297" s="90" t="str">
        <f t="shared" si="293"/>
        <v>O</v>
      </c>
      <c r="AS18297" t="s">
        <v>18035</v>
      </c>
    </row>
    <row r="18298" spans="43:45" x14ac:dyDescent="0.25">
      <c r="AQ18298" s="89">
        <v>10028542</v>
      </c>
      <c r="AR18298" s="90" t="str">
        <f t="shared" si="293"/>
        <v>O</v>
      </c>
      <c r="AS18298" t="s">
        <v>18036</v>
      </c>
    </row>
    <row r="18299" spans="43:45" x14ac:dyDescent="0.25">
      <c r="AQ18299" s="89">
        <v>10026082</v>
      </c>
      <c r="AR18299" s="90" t="str">
        <f t="shared" si="293"/>
        <v>O</v>
      </c>
      <c r="AS18299" t="s">
        <v>18037</v>
      </c>
    </row>
    <row r="18300" spans="43:45" x14ac:dyDescent="0.25">
      <c r="AQ18300" s="89">
        <v>10026226</v>
      </c>
      <c r="AR18300" s="90" t="str">
        <f t="shared" si="293"/>
        <v>O</v>
      </c>
      <c r="AS18300" t="s">
        <v>18038</v>
      </c>
    </row>
    <row r="18301" spans="43:45" x14ac:dyDescent="0.25">
      <c r="AQ18301" s="89">
        <v>10026843</v>
      </c>
      <c r="AR18301" s="90" t="str">
        <f t="shared" si="293"/>
        <v>O</v>
      </c>
      <c r="AS18301" t="s">
        <v>18039</v>
      </c>
    </row>
    <row r="18302" spans="43:45" x14ac:dyDescent="0.25">
      <c r="AQ18302" s="89">
        <v>10026851</v>
      </c>
      <c r="AR18302" s="90" t="str">
        <f t="shared" si="293"/>
        <v>O</v>
      </c>
      <c r="AS18302" t="s">
        <v>18040</v>
      </c>
    </row>
    <row r="18303" spans="43:45" x14ac:dyDescent="0.25">
      <c r="AQ18303" s="89">
        <v>10026854</v>
      </c>
      <c r="AR18303" s="90" t="str">
        <f t="shared" si="293"/>
        <v>O</v>
      </c>
      <c r="AS18303" t="s">
        <v>18041</v>
      </c>
    </row>
    <row r="18304" spans="43:45" x14ac:dyDescent="0.25">
      <c r="AQ18304" s="89">
        <v>10026871</v>
      </c>
      <c r="AR18304" s="90" t="str">
        <f t="shared" si="293"/>
        <v>O</v>
      </c>
      <c r="AS18304" t="s">
        <v>18042</v>
      </c>
    </row>
    <row r="18305" spans="43:45" x14ac:dyDescent="0.25">
      <c r="AQ18305" s="89">
        <v>10023771</v>
      </c>
      <c r="AR18305" s="90" t="str">
        <f t="shared" si="293"/>
        <v>O</v>
      </c>
      <c r="AS18305" t="s">
        <v>18043</v>
      </c>
    </row>
    <row r="18306" spans="43:45" x14ac:dyDescent="0.25">
      <c r="AQ18306" s="89">
        <v>10024210</v>
      </c>
      <c r="AR18306" s="90" t="str">
        <f t="shared" si="293"/>
        <v>O</v>
      </c>
      <c r="AS18306" t="s">
        <v>18044</v>
      </c>
    </row>
    <row r="18307" spans="43:45" x14ac:dyDescent="0.25">
      <c r="AQ18307" s="89">
        <v>10027497</v>
      </c>
      <c r="AR18307" s="90" t="str">
        <f t="shared" si="293"/>
        <v>O</v>
      </c>
      <c r="AS18307" t="s">
        <v>18045</v>
      </c>
    </row>
    <row r="18308" spans="43:45" x14ac:dyDescent="0.25">
      <c r="AQ18308" s="89">
        <v>10028258</v>
      </c>
      <c r="AR18308" s="90" t="str">
        <f t="shared" si="293"/>
        <v>O</v>
      </c>
      <c r="AS18308" t="s">
        <v>18046</v>
      </c>
    </row>
    <row r="18309" spans="43:45" x14ac:dyDescent="0.25">
      <c r="AQ18309" s="89">
        <v>10028270</v>
      </c>
      <c r="AR18309" s="90" t="str">
        <f t="shared" si="293"/>
        <v>O</v>
      </c>
      <c r="AS18309" t="s">
        <v>18047</v>
      </c>
    </row>
    <row r="18310" spans="43:45" x14ac:dyDescent="0.25">
      <c r="AQ18310" s="89">
        <v>10028309</v>
      </c>
      <c r="AR18310" s="90" t="str">
        <f t="shared" si="293"/>
        <v>O</v>
      </c>
      <c r="AS18310" t="s">
        <v>18048</v>
      </c>
    </row>
    <row r="18311" spans="43:45" x14ac:dyDescent="0.25">
      <c r="AQ18311" s="89">
        <v>10025909</v>
      </c>
      <c r="AR18311" s="90" t="str">
        <f t="shared" si="293"/>
        <v>O</v>
      </c>
      <c r="AS18311" t="s">
        <v>18049</v>
      </c>
    </row>
    <row r="18312" spans="43:45" x14ac:dyDescent="0.25">
      <c r="AQ18312" s="89">
        <v>10029058</v>
      </c>
      <c r="AR18312" s="90" t="str">
        <f t="shared" si="293"/>
        <v>O</v>
      </c>
      <c r="AS18312" t="s">
        <v>18050</v>
      </c>
    </row>
    <row r="18313" spans="43:45" x14ac:dyDescent="0.25">
      <c r="AQ18313" s="89">
        <v>10029079</v>
      </c>
      <c r="AR18313" s="90" t="str">
        <f t="shared" ref="AR18313:AR18376" si="294">IF(ISNA(VLOOKUP(AQ18313,$BP$18:$BQ$356,2,FALSE))=TRUE,"O",VLOOKUP(AQ18313,$BP$18:$BQ$356,2,FALSE))</f>
        <v>O</v>
      </c>
      <c r="AS18313" t="s">
        <v>18051</v>
      </c>
    </row>
    <row r="18314" spans="43:45" x14ac:dyDescent="0.25">
      <c r="AQ18314" s="89">
        <v>10023983</v>
      </c>
      <c r="AR18314" s="90" t="str">
        <f t="shared" si="294"/>
        <v>O</v>
      </c>
      <c r="AS18314" t="s">
        <v>18052</v>
      </c>
    </row>
    <row r="18315" spans="43:45" x14ac:dyDescent="0.25">
      <c r="AQ18315" s="89">
        <v>10024190</v>
      </c>
      <c r="AR18315" s="90" t="str">
        <f t="shared" si="294"/>
        <v>O</v>
      </c>
      <c r="AS18315" t="s">
        <v>18053</v>
      </c>
    </row>
    <row r="18316" spans="43:45" x14ac:dyDescent="0.25">
      <c r="AQ18316" s="89">
        <v>10027354</v>
      </c>
      <c r="AR18316" s="90" t="str">
        <f t="shared" si="294"/>
        <v>O</v>
      </c>
      <c r="AS18316" t="s">
        <v>18054</v>
      </c>
    </row>
    <row r="18317" spans="43:45" x14ac:dyDescent="0.25">
      <c r="AQ18317" s="89">
        <v>10028843</v>
      </c>
      <c r="AR18317" s="90" t="str">
        <f t="shared" si="294"/>
        <v>O</v>
      </c>
      <c r="AS18317" t="s">
        <v>18055</v>
      </c>
    </row>
    <row r="18318" spans="43:45" x14ac:dyDescent="0.25">
      <c r="AQ18318" s="89">
        <v>10025314</v>
      </c>
      <c r="AR18318" s="90" t="str">
        <f t="shared" si="294"/>
        <v>O</v>
      </c>
      <c r="AS18318" t="s">
        <v>18056</v>
      </c>
    </row>
    <row r="18319" spans="43:45" x14ac:dyDescent="0.25">
      <c r="AQ18319" s="89">
        <v>10026918</v>
      </c>
      <c r="AR18319" s="90" t="str">
        <f t="shared" si="294"/>
        <v>O</v>
      </c>
      <c r="AS18319" t="s">
        <v>18057</v>
      </c>
    </row>
    <row r="18320" spans="43:45" x14ac:dyDescent="0.25">
      <c r="AQ18320" s="89">
        <v>10027133</v>
      </c>
      <c r="AR18320" s="90" t="str">
        <f t="shared" si="294"/>
        <v>O</v>
      </c>
      <c r="AS18320" t="s">
        <v>18058</v>
      </c>
    </row>
    <row r="18321" spans="43:45" x14ac:dyDescent="0.25">
      <c r="AQ18321" s="89">
        <v>10027150</v>
      </c>
      <c r="AR18321" s="90" t="str">
        <f t="shared" si="294"/>
        <v>O</v>
      </c>
      <c r="AS18321" t="s">
        <v>18059</v>
      </c>
    </row>
    <row r="18322" spans="43:45" x14ac:dyDescent="0.25">
      <c r="AQ18322" s="89">
        <v>10027321</v>
      </c>
      <c r="AR18322" s="90" t="str">
        <f t="shared" si="294"/>
        <v>O</v>
      </c>
      <c r="AS18322" t="s">
        <v>18060</v>
      </c>
    </row>
    <row r="18323" spans="43:45" x14ac:dyDescent="0.25">
      <c r="AQ18323" s="89">
        <v>10024033</v>
      </c>
      <c r="AR18323" s="90" t="str">
        <f t="shared" si="294"/>
        <v>O</v>
      </c>
      <c r="AS18323" t="s">
        <v>18061</v>
      </c>
    </row>
    <row r="18324" spans="43:45" x14ac:dyDescent="0.25">
      <c r="AQ18324" s="89">
        <v>10025304</v>
      </c>
      <c r="AR18324" s="90" t="str">
        <f t="shared" si="294"/>
        <v>O</v>
      </c>
      <c r="AS18324" t="s">
        <v>18062</v>
      </c>
    </row>
    <row r="18325" spans="43:45" x14ac:dyDescent="0.25">
      <c r="AQ18325" s="89">
        <v>10028326</v>
      </c>
      <c r="AR18325" s="90" t="str">
        <f t="shared" si="294"/>
        <v>O</v>
      </c>
      <c r="AS18325" t="s">
        <v>18063</v>
      </c>
    </row>
    <row r="18326" spans="43:45" x14ac:dyDescent="0.25">
      <c r="AQ18326" s="89">
        <v>10028339</v>
      </c>
      <c r="AR18326" s="90" t="str">
        <f t="shared" si="294"/>
        <v>O</v>
      </c>
      <c r="AS18326" t="s">
        <v>18064</v>
      </c>
    </row>
    <row r="18327" spans="43:45" x14ac:dyDescent="0.25">
      <c r="AQ18327" s="89">
        <v>10028342</v>
      </c>
      <c r="AR18327" s="90" t="str">
        <f t="shared" si="294"/>
        <v>O</v>
      </c>
      <c r="AS18327" t="s">
        <v>18065</v>
      </c>
    </row>
    <row r="18328" spans="43:45" x14ac:dyDescent="0.25">
      <c r="AQ18328" s="89">
        <v>10028401</v>
      </c>
      <c r="AR18328" s="90" t="str">
        <f t="shared" si="294"/>
        <v>O</v>
      </c>
      <c r="AS18328" t="s">
        <v>18066</v>
      </c>
    </row>
    <row r="18329" spans="43:45" x14ac:dyDescent="0.25">
      <c r="AQ18329" s="89">
        <v>10027785</v>
      </c>
      <c r="AR18329" s="90" t="str">
        <f t="shared" si="294"/>
        <v>O</v>
      </c>
      <c r="AS18329" t="s">
        <v>18067</v>
      </c>
    </row>
    <row r="18330" spans="43:45" x14ac:dyDescent="0.25">
      <c r="AQ18330" s="89">
        <v>10029133</v>
      </c>
      <c r="AR18330" s="90" t="str">
        <f t="shared" si="294"/>
        <v>O</v>
      </c>
      <c r="AS18330" t="s">
        <v>18068</v>
      </c>
    </row>
    <row r="18331" spans="43:45" x14ac:dyDescent="0.25">
      <c r="AQ18331" s="89">
        <v>10029167</v>
      </c>
      <c r="AR18331" s="90" t="str">
        <f t="shared" si="294"/>
        <v>O</v>
      </c>
      <c r="AS18331" t="s">
        <v>18069</v>
      </c>
    </row>
    <row r="18332" spans="43:45" x14ac:dyDescent="0.25">
      <c r="AQ18332" s="89">
        <v>10029175</v>
      </c>
      <c r="AR18332" s="90" t="str">
        <f t="shared" si="294"/>
        <v>O</v>
      </c>
      <c r="AS18332" t="s">
        <v>18070</v>
      </c>
    </row>
    <row r="18333" spans="43:45" x14ac:dyDescent="0.25">
      <c r="AQ18333" s="89">
        <v>10023775</v>
      </c>
      <c r="AR18333" s="90" t="str">
        <f t="shared" si="294"/>
        <v>O</v>
      </c>
      <c r="AS18333" t="s">
        <v>18071</v>
      </c>
    </row>
    <row r="18334" spans="43:45" x14ac:dyDescent="0.25">
      <c r="AQ18334" s="89">
        <v>10024289</v>
      </c>
      <c r="AR18334" s="90" t="str">
        <f t="shared" si="294"/>
        <v>O</v>
      </c>
      <c r="AS18334" t="s">
        <v>18072</v>
      </c>
    </row>
    <row r="18335" spans="43:45" x14ac:dyDescent="0.25">
      <c r="AQ18335" s="89">
        <v>10025161</v>
      </c>
      <c r="AR18335" s="90" t="str">
        <f t="shared" si="294"/>
        <v>O</v>
      </c>
      <c r="AS18335" t="s">
        <v>18073</v>
      </c>
    </row>
    <row r="18336" spans="43:45" x14ac:dyDescent="0.25">
      <c r="AQ18336" s="89">
        <v>10027449</v>
      </c>
      <c r="AR18336" s="90" t="str">
        <f t="shared" si="294"/>
        <v>O</v>
      </c>
      <c r="AS18336" t="s">
        <v>18074</v>
      </c>
    </row>
    <row r="18337" spans="43:45" x14ac:dyDescent="0.25">
      <c r="AQ18337" s="89">
        <v>10028995</v>
      </c>
      <c r="AR18337" s="90" t="str">
        <f t="shared" si="294"/>
        <v>O</v>
      </c>
      <c r="AS18337" t="s">
        <v>18075</v>
      </c>
    </row>
    <row r="18338" spans="43:45" x14ac:dyDescent="0.25">
      <c r="AQ18338" s="89">
        <v>10025256</v>
      </c>
      <c r="AR18338" s="90" t="str">
        <f t="shared" si="294"/>
        <v>O</v>
      </c>
      <c r="AS18338" t="s">
        <v>18076</v>
      </c>
    </row>
    <row r="18339" spans="43:45" x14ac:dyDescent="0.25">
      <c r="AQ18339" s="89">
        <v>10027439</v>
      </c>
      <c r="AR18339" s="90" t="str">
        <f t="shared" si="294"/>
        <v>O</v>
      </c>
      <c r="AS18339" t="s">
        <v>18077</v>
      </c>
    </row>
    <row r="18340" spans="43:45" x14ac:dyDescent="0.25">
      <c r="AQ18340" s="89">
        <v>10027477</v>
      </c>
      <c r="AR18340" s="90" t="str">
        <f t="shared" si="294"/>
        <v>O</v>
      </c>
      <c r="AS18340" t="s">
        <v>18078</v>
      </c>
    </row>
    <row r="18341" spans="43:45" x14ac:dyDescent="0.25">
      <c r="AQ18341" s="89">
        <v>10027688</v>
      </c>
      <c r="AR18341" s="90" t="str">
        <f t="shared" si="294"/>
        <v>O</v>
      </c>
      <c r="AS18341" t="s">
        <v>15135</v>
      </c>
    </row>
    <row r="18342" spans="43:45" x14ac:dyDescent="0.25">
      <c r="AQ18342" s="89">
        <v>10027805</v>
      </c>
      <c r="AR18342" s="90" t="str">
        <f t="shared" si="294"/>
        <v>O</v>
      </c>
      <c r="AS18342" t="s">
        <v>18079</v>
      </c>
    </row>
    <row r="18343" spans="43:45" x14ac:dyDescent="0.25">
      <c r="AQ18343" s="89">
        <v>10027829</v>
      </c>
      <c r="AR18343" s="90" t="str">
        <f t="shared" si="294"/>
        <v>O</v>
      </c>
      <c r="AS18343" t="s">
        <v>18080</v>
      </c>
    </row>
    <row r="18344" spans="43:45" x14ac:dyDescent="0.25">
      <c r="AQ18344" s="89">
        <v>10025010</v>
      </c>
      <c r="AR18344" s="90" t="str">
        <f t="shared" si="294"/>
        <v>O</v>
      </c>
      <c r="AS18344" t="s">
        <v>18081</v>
      </c>
    </row>
    <row r="18345" spans="43:45" x14ac:dyDescent="0.25">
      <c r="AQ18345" s="89">
        <v>10025917</v>
      </c>
      <c r="AR18345" s="90" t="str">
        <f t="shared" si="294"/>
        <v>O</v>
      </c>
      <c r="AS18345" t="s">
        <v>18082</v>
      </c>
    </row>
    <row r="18346" spans="43:45" x14ac:dyDescent="0.25">
      <c r="AQ18346" s="89">
        <v>10027422</v>
      </c>
      <c r="AR18346" s="90" t="str">
        <f t="shared" si="294"/>
        <v>O</v>
      </c>
      <c r="AS18346" t="s">
        <v>18083</v>
      </c>
    </row>
    <row r="18347" spans="43:45" x14ac:dyDescent="0.25">
      <c r="AQ18347" s="89">
        <v>10028457</v>
      </c>
      <c r="AR18347" s="90" t="str">
        <f t="shared" si="294"/>
        <v>O</v>
      </c>
      <c r="AS18347" t="s">
        <v>18084</v>
      </c>
    </row>
    <row r="18348" spans="43:45" x14ac:dyDescent="0.25">
      <c r="AQ18348" s="89">
        <v>10031242</v>
      </c>
      <c r="AR18348" s="90" t="str">
        <f t="shared" si="294"/>
        <v>O</v>
      </c>
      <c r="AS18348" t="s">
        <v>18085</v>
      </c>
    </row>
    <row r="18349" spans="43:45" x14ac:dyDescent="0.25">
      <c r="AQ18349" s="89">
        <v>10032499</v>
      </c>
      <c r="AR18349" s="90" t="str">
        <f t="shared" si="294"/>
        <v>O</v>
      </c>
      <c r="AS18349" t="s">
        <v>18086</v>
      </c>
    </row>
    <row r="18350" spans="43:45" x14ac:dyDescent="0.25">
      <c r="AQ18350" s="89">
        <v>10033400</v>
      </c>
      <c r="AR18350" s="90" t="str">
        <f t="shared" si="294"/>
        <v>O</v>
      </c>
      <c r="AS18350" t="s">
        <v>18087</v>
      </c>
    </row>
    <row r="18351" spans="43:45" x14ac:dyDescent="0.25">
      <c r="AQ18351" s="89">
        <v>10033762</v>
      </c>
      <c r="AR18351" s="90" t="str">
        <f t="shared" si="294"/>
        <v>O</v>
      </c>
      <c r="AS18351" t="s">
        <v>18088</v>
      </c>
    </row>
    <row r="18352" spans="43:45" x14ac:dyDescent="0.25">
      <c r="AQ18352" s="89">
        <v>10033231</v>
      </c>
      <c r="AR18352" s="90" t="str">
        <f t="shared" si="294"/>
        <v>O</v>
      </c>
      <c r="AS18352" t="s">
        <v>18089</v>
      </c>
    </row>
    <row r="18353" spans="43:45" x14ac:dyDescent="0.25">
      <c r="AQ18353" s="89">
        <v>10033234</v>
      </c>
      <c r="AR18353" s="90" t="str">
        <f t="shared" si="294"/>
        <v>O</v>
      </c>
      <c r="AS18353" t="s">
        <v>18090</v>
      </c>
    </row>
    <row r="18354" spans="43:45" x14ac:dyDescent="0.25">
      <c r="AQ18354" s="89">
        <v>10033584</v>
      </c>
      <c r="AR18354" s="90" t="str">
        <f t="shared" si="294"/>
        <v>O</v>
      </c>
      <c r="AS18354" t="s">
        <v>18091</v>
      </c>
    </row>
    <row r="18355" spans="43:45" x14ac:dyDescent="0.25">
      <c r="AQ18355" s="89">
        <v>10033588</v>
      </c>
      <c r="AR18355" s="90" t="str">
        <f t="shared" si="294"/>
        <v>O</v>
      </c>
      <c r="AS18355" t="s">
        <v>18092</v>
      </c>
    </row>
    <row r="18356" spans="43:45" x14ac:dyDescent="0.25">
      <c r="AQ18356" s="89">
        <v>10033598</v>
      </c>
      <c r="AR18356" s="90" t="str">
        <f t="shared" si="294"/>
        <v>O</v>
      </c>
      <c r="AS18356" t="s">
        <v>18093</v>
      </c>
    </row>
    <row r="18357" spans="43:45" x14ac:dyDescent="0.25">
      <c r="AQ18357" s="89">
        <v>10033619</v>
      </c>
      <c r="AR18357" s="90" t="str">
        <f t="shared" si="294"/>
        <v>O</v>
      </c>
      <c r="AS18357" t="s">
        <v>18094</v>
      </c>
    </row>
    <row r="18358" spans="43:45" x14ac:dyDescent="0.25">
      <c r="AQ18358" s="89">
        <v>10033715</v>
      </c>
      <c r="AR18358" s="90" t="str">
        <f t="shared" si="294"/>
        <v>O</v>
      </c>
      <c r="AS18358" t="s">
        <v>18095</v>
      </c>
    </row>
    <row r="18359" spans="43:45" x14ac:dyDescent="0.25">
      <c r="AQ18359" s="89">
        <v>10033890</v>
      </c>
      <c r="AR18359" s="90" t="str">
        <f t="shared" si="294"/>
        <v>O</v>
      </c>
      <c r="AS18359" t="s">
        <v>18096</v>
      </c>
    </row>
    <row r="18360" spans="43:45" x14ac:dyDescent="0.25">
      <c r="AQ18360" s="89">
        <v>10033914</v>
      </c>
      <c r="AR18360" s="90" t="str">
        <f t="shared" si="294"/>
        <v>O</v>
      </c>
      <c r="AS18360" t="s">
        <v>18097</v>
      </c>
    </row>
    <row r="18361" spans="43:45" x14ac:dyDescent="0.25">
      <c r="AQ18361" s="89">
        <v>10030065</v>
      </c>
      <c r="AR18361" s="90" t="str">
        <f t="shared" si="294"/>
        <v>O</v>
      </c>
      <c r="AS18361" t="s">
        <v>18098</v>
      </c>
    </row>
    <row r="18362" spans="43:45" x14ac:dyDescent="0.25">
      <c r="AQ18362" s="89">
        <v>10031022</v>
      </c>
      <c r="AR18362" s="90" t="str">
        <f t="shared" si="294"/>
        <v>O</v>
      </c>
      <c r="AS18362" t="s">
        <v>18099</v>
      </c>
    </row>
    <row r="18363" spans="43:45" x14ac:dyDescent="0.25">
      <c r="AQ18363" s="89">
        <v>10032989</v>
      </c>
      <c r="AR18363" s="90" t="str">
        <f t="shared" si="294"/>
        <v>O</v>
      </c>
      <c r="AS18363" t="s">
        <v>18100</v>
      </c>
    </row>
    <row r="18364" spans="43:45" x14ac:dyDescent="0.25">
      <c r="AQ18364" s="89">
        <v>10032573</v>
      </c>
      <c r="AR18364" s="90" t="str">
        <f t="shared" si="294"/>
        <v>O</v>
      </c>
      <c r="AS18364" t="s">
        <v>18101</v>
      </c>
    </row>
    <row r="18365" spans="43:45" x14ac:dyDescent="0.25">
      <c r="AQ18365" s="89">
        <v>10032591</v>
      </c>
      <c r="AR18365" s="90" t="str">
        <f t="shared" si="294"/>
        <v>O</v>
      </c>
      <c r="AS18365" t="s">
        <v>18102</v>
      </c>
    </row>
    <row r="18366" spans="43:45" x14ac:dyDescent="0.25">
      <c r="AQ18366" s="89">
        <v>10032802</v>
      </c>
      <c r="AR18366" s="90" t="str">
        <f t="shared" si="294"/>
        <v>O</v>
      </c>
      <c r="AS18366" t="s">
        <v>18103</v>
      </c>
    </row>
    <row r="18367" spans="43:45" x14ac:dyDescent="0.25">
      <c r="AQ18367" s="89">
        <v>10032848</v>
      </c>
      <c r="AR18367" s="90" t="str">
        <f t="shared" si="294"/>
        <v>O</v>
      </c>
      <c r="AS18367" t="s">
        <v>18104</v>
      </c>
    </row>
    <row r="18368" spans="43:45" x14ac:dyDescent="0.25">
      <c r="AQ18368" s="89">
        <v>10032955</v>
      </c>
      <c r="AR18368" s="90" t="str">
        <f t="shared" si="294"/>
        <v>O</v>
      </c>
      <c r="AS18368" t="s">
        <v>18105</v>
      </c>
    </row>
    <row r="18369" spans="43:45" x14ac:dyDescent="0.25">
      <c r="AQ18369" s="89">
        <v>10033089</v>
      </c>
      <c r="AR18369" s="90" t="str">
        <f t="shared" si="294"/>
        <v>O</v>
      </c>
      <c r="AS18369" t="s">
        <v>18106</v>
      </c>
    </row>
    <row r="18370" spans="43:45" x14ac:dyDescent="0.25">
      <c r="AQ18370" s="89">
        <v>10033259</v>
      </c>
      <c r="AR18370" s="90" t="str">
        <f t="shared" si="294"/>
        <v>O</v>
      </c>
      <c r="AS18370" t="s">
        <v>18107</v>
      </c>
    </row>
    <row r="18371" spans="43:45" x14ac:dyDescent="0.25">
      <c r="AQ18371" s="89">
        <v>10033380</v>
      </c>
      <c r="AR18371" s="90" t="str">
        <f t="shared" si="294"/>
        <v>O</v>
      </c>
      <c r="AS18371" t="s">
        <v>18108</v>
      </c>
    </row>
    <row r="18372" spans="43:45" x14ac:dyDescent="0.25">
      <c r="AQ18372" s="89">
        <v>10033421</v>
      </c>
      <c r="AR18372" s="90" t="str">
        <f t="shared" si="294"/>
        <v>O</v>
      </c>
      <c r="AS18372" t="s">
        <v>18109</v>
      </c>
    </row>
    <row r="18373" spans="43:45" x14ac:dyDescent="0.25">
      <c r="AQ18373" s="89">
        <v>10032937</v>
      </c>
      <c r="AR18373" s="90" t="str">
        <f t="shared" si="294"/>
        <v>O</v>
      </c>
      <c r="AS18373" t="s">
        <v>18110</v>
      </c>
    </row>
    <row r="18374" spans="43:45" x14ac:dyDescent="0.25">
      <c r="AQ18374" s="89">
        <v>10033243</v>
      </c>
      <c r="AR18374" s="90" t="str">
        <f t="shared" si="294"/>
        <v>O</v>
      </c>
      <c r="AS18374" t="s">
        <v>18111</v>
      </c>
    </row>
    <row r="18375" spans="43:45" x14ac:dyDescent="0.25">
      <c r="AQ18375" s="89">
        <v>10034053</v>
      </c>
      <c r="AR18375" s="90" t="str">
        <f t="shared" si="294"/>
        <v>O</v>
      </c>
      <c r="AS18375" t="s">
        <v>18112</v>
      </c>
    </row>
    <row r="18376" spans="43:45" x14ac:dyDescent="0.25">
      <c r="AQ18376" s="89">
        <v>10034165</v>
      </c>
      <c r="AR18376" s="90" t="str">
        <f t="shared" si="294"/>
        <v>O</v>
      </c>
      <c r="AS18376" t="s">
        <v>18113</v>
      </c>
    </row>
    <row r="18377" spans="43:45" x14ac:dyDescent="0.25">
      <c r="AQ18377" s="89">
        <v>10031162</v>
      </c>
      <c r="AR18377" s="90" t="str">
        <f t="shared" ref="AR18377:AR18440" si="295">IF(ISNA(VLOOKUP(AQ18377,$BP$18:$BQ$356,2,FALSE))=TRUE,"O",VLOOKUP(AQ18377,$BP$18:$BQ$356,2,FALSE))</f>
        <v>O</v>
      </c>
      <c r="AS18377" t="s">
        <v>18114</v>
      </c>
    </row>
    <row r="18378" spans="43:45" x14ac:dyDescent="0.25">
      <c r="AQ18378" s="89">
        <v>10033161</v>
      </c>
      <c r="AR18378" s="90" t="str">
        <f t="shared" si="295"/>
        <v>O</v>
      </c>
      <c r="AS18378" t="s">
        <v>18115</v>
      </c>
    </row>
    <row r="18379" spans="43:45" x14ac:dyDescent="0.25">
      <c r="AQ18379" s="89">
        <v>10034131</v>
      </c>
      <c r="AR18379" s="90" t="str">
        <f t="shared" si="295"/>
        <v>O</v>
      </c>
      <c r="AS18379" t="s">
        <v>18116</v>
      </c>
    </row>
    <row r="18380" spans="43:45" x14ac:dyDescent="0.25">
      <c r="AQ18380" s="89">
        <v>10033590</v>
      </c>
      <c r="AR18380" s="90" t="str">
        <f t="shared" si="295"/>
        <v>O</v>
      </c>
      <c r="AS18380" t="s">
        <v>18117</v>
      </c>
    </row>
    <row r="18381" spans="43:45" x14ac:dyDescent="0.25">
      <c r="AQ18381" s="89">
        <v>10033811</v>
      </c>
      <c r="AR18381" s="90" t="str">
        <f t="shared" si="295"/>
        <v>O</v>
      </c>
      <c r="AS18381" t="s">
        <v>18118</v>
      </c>
    </row>
    <row r="18382" spans="43:45" x14ac:dyDescent="0.25">
      <c r="AQ18382" s="89">
        <v>10033849</v>
      </c>
      <c r="AR18382" s="90" t="str">
        <f t="shared" si="295"/>
        <v>O</v>
      </c>
      <c r="AS18382" t="s">
        <v>18119</v>
      </c>
    </row>
    <row r="18383" spans="43:45" x14ac:dyDescent="0.25">
      <c r="AQ18383" s="89">
        <v>10022238</v>
      </c>
      <c r="AR18383" s="90" t="str">
        <f t="shared" si="295"/>
        <v>O</v>
      </c>
      <c r="AS18383" t="s">
        <v>18120</v>
      </c>
    </row>
    <row r="18384" spans="43:45" x14ac:dyDescent="0.25">
      <c r="AQ18384" s="89">
        <v>10033916</v>
      </c>
      <c r="AR18384" s="90" t="str">
        <f t="shared" si="295"/>
        <v>O</v>
      </c>
      <c r="AS18384" t="s">
        <v>18121</v>
      </c>
    </row>
    <row r="18385" spans="43:45" x14ac:dyDescent="0.25">
      <c r="AQ18385" s="89">
        <v>10034099</v>
      </c>
      <c r="AR18385" s="90" t="str">
        <f t="shared" si="295"/>
        <v>O</v>
      </c>
      <c r="AS18385" t="s">
        <v>18122</v>
      </c>
    </row>
    <row r="18386" spans="43:45" x14ac:dyDescent="0.25">
      <c r="AQ18386" s="89">
        <v>10034101</v>
      </c>
      <c r="AR18386" s="90" t="str">
        <f t="shared" si="295"/>
        <v>O</v>
      </c>
      <c r="AS18386" t="s">
        <v>14893</v>
      </c>
    </row>
    <row r="18387" spans="43:45" x14ac:dyDescent="0.25">
      <c r="AQ18387" s="89">
        <v>10030648</v>
      </c>
      <c r="AR18387" s="90" t="str">
        <f t="shared" si="295"/>
        <v>O</v>
      </c>
      <c r="AS18387" t="s">
        <v>18123</v>
      </c>
    </row>
    <row r="18388" spans="43:45" x14ac:dyDescent="0.25">
      <c r="AQ18388" s="89">
        <v>10032967</v>
      </c>
      <c r="AR18388" s="90" t="str">
        <f t="shared" si="295"/>
        <v>O</v>
      </c>
      <c r="AS18388" t="s">
        <v>18124</v>
      </c>
    </row>
    <row r="18389" spans="43:45" x14ac:dyDescent="0.25">
      <c r="AQ18389" s="89">
        <v>10033897</v>
      </c>
      <c r="AR18389" s="90" t="str">
        <f t="shared" si="295"/>
        <v>O</v>
      </c>
      <c r="AS18389" t="s">
        <v>18125</v>
      </c>
    </row>
    <row r="18390" spans="43:45" x14ac:dyDescent="0.25">
      <c r="AQ18390" s="89">
        <v>10034931</v>
      </c>
      <c r="AR18390" s="90" t="str">
        <f t="shared" si="295"/>
        <v>O</v>
      </c>
      <c r="AS18390" t="s">
        <v>18126</v>
      </c>
    </row>
    <row r="18391" spans="43:45" x14ac:dyDescent="0.25">
      <c r="AQ18391" s="89">
        <v>10034969</v>
      </c>
      <c r="AR18391" s="90" t="str">
        <f t="shared" si="295"/>
        <v>O</v>
      </c>
      <c r="AS18391" t="s">
        <v>18127</v>
      </c>
    </row>
    <row r="18392" spans="43:45" x14ac:dyDescent="0.25">
      <c r="AQ18392" s="89">
        <v>10035171</v>
      </c>
      <c r="AR18392" s="90" t="str">
        <f t="shared" si="295"/>
        <v>O</v>
      </c>
      <c r="AS18392" t="s">
        <v>18128</v>
      </c>
    </row>
    <row r="18393" spans="43:45" x14ac:dyDescent="0.25">
      <c r="AQ18393" s="89">
        <v>10035204</v>
      </c>
      <c r="AR18393" s="90" t="str">
        <f t="shared" si="295"/>
        <v>O</v>
      </c>
      <c r="AS18393" t="s">
        <v>18129</v>
      </c>
    </row>
    <row r="18394" spans="43:45" x14ac:dyDescent="0.25">
      <c r="AQ18394" s="89">
        <v>10035252</v>
      </c>
      <c r="AR18394" s="90" t="str">
        <f t="shared" si="295"/>
        <v>O</v>
      </c>
      <c r="AS18394" t="s">
        <v>18130</v>
      </c>
    </row>
    <row r="18395" spans="43:45" x14ac:dyDescent="0.25">
      <c r="AQ18395" s="89">
        <v>10033213</v>
      </c>
      <c r="AR18395" s="90" t="str">
        <f t="shared" si="295"/>
        <v>O</v>
      </c>
      <c r="AS18395" t="s">
        <v>18131</v>
      </c>
    </row>
    <row r="18396" spans="43:45" x14ac:dyDescent="0.25">
      <c r="AQ18396" s="89">
        <v>10034252</v>
      </c>
      <c r="AR18396" s="90" t="str">
        <f t="shared" si="295"/>
        <v>O</v>
      </c>
      <c r="AS18396" t="s">
        <v>18132</v>
      </c>
    </row>
    <row r="18397" spans="43:45" x14ac:dyDescent="0.25">
      <c r="AQ18397" s="89">
        <v>10034306</v>
      </c>
      <c r="AR18397" s="90" t="str">
        <f t="shared" si="295"/>
        <v>O</v>
      </c>
      <c r="AS18397" t="s">
        <v>18133</v>
      </c>
    </row>
    <row r="18398" spans="43:45" x14ac:dyDescent="0.25">
      <c r="AQ18398" s="89">
        <v>10034352</v>
      </c>
      <c r="AR18398" s="90" t="str">
        <f t="shared" si="295"/>
        <v>O</v>
      </c>
      <c r="AS18398" t="s">
        <v>18134</v>
      </c>
    </row>
    <row r="18399" spans="43:45" x14ac:dyDescent="0.25">
      <c r="AQ18399" s="89">
        <v>10034541</v>
      </c>
      <c r="AR18399" s="90" t="str">
        <f t="shared" si="295"/>
        <v>O</v>
      </c>
      <c r="AS18399" t="s">
        <v>18135</v>
      </c>
    </row>
    <row r="18400" spans="43:45" x14ac:dyDescent="0.25">
      <c r="AQ18400" s="89">
        <v>10034568</v>
      </c>
      <c r="AR18400" s="90" t="str">
        <f t="shared" si="295"/>
        <v>O</v>
      </c>
      <c r="AS18400" t="s">
        <v>18136</v>
      </c>
    </row>
    <row r="18401" spans="43:45" x14ac:dyDescent="0.25">
      <c r="AQ18401" s="89">
        <v>10034571</v>
      </c>
      <c r="AR18401" s="90" t="str">
        <f t="shared" si="295"/>
        <v>O</v>
      </c>
      <c r="AS18401" t="s">
        <v>18137</v>
      </c>
    </row>
    <row r="18402" spans="43:45" x14ac:dyDescent="0.25">
      <c r="AQ18402" s="89">
        <v>10034582</v>
      </c>
      <c r="AR18402" s="90" t="str">
        <f t="shared" si="295"/>
        <v>O</v>
      </c>
      <c r="AS18402" t="s">
        <v>18138</v>
      </c>
    </row>
    <row r="18403" spans="43:45" x14ac:dyDescent="0.25">
      <c r="AQ18403" s="89">
        <v>10034591</v>
      </c>
      <c r="AR18403" s="90" t="str">
        <f t="shared" si="295"/>
        <v>O</v>
      </c>
      <c r="AS18403" t="s">
        <v>18139</v>
      </c>
    </row>
    <row r="18404" spans="43:45" x14ac:dyDescent="0.25">
      <c r="AQ18404" s="89">
        <v>10034600</v>
      </c>
      <c r="AR18404" s="90" t="str">
        <f t="shared" si="295"/>
        <v>O</v>
      </c>
      <c r="AS18404" t="s">
        <v>18140</v>
      </c>
    </row>
    <row r="18405" spans="43:45" x14ac:dyDescent="0.25">
      <c r="AQ18405" s="89">
        <v>10029814</v>
      </c>
      <c r="AR18405" s="90" t="str">
        <f t="shared" si="295"/>
        <v>O</v>
      </c>
      <c r="AS18405" t="s">
        <v>18141</v>
      </c>
    </row>
    <row r="18406" spans="43:45" x14ac:dyDescent="0.25">
      <c r="AQ18406" s="89">
        <v>10033748</v>
      </c>
      <c r="AR18406" s="90" t="str">
        <f t="shared" si="295"/>
        <v>O</v>
      </c>
      <c r="AS18406" t="s">
        <v>18142</v>
      </c>
    </row>
    <row r="18407" spans="43:45" x14ac:dyDescent="0.25">
      <c r="AQ18407" s="89">
        <v>10033754</v>
      </c>
      <c r="AR18407" s="90" t="str">
        <f t="shared" si="295"/>
        <v>O</v>
      </c>
      <c r="AS18407" t="s">
        <v>18143</v>
      </c>
    </row>
    <row r="18408" spans="43:45" x14ac:dyDescent="0.25">
      <c r="AQ18408" s="89">
        <v>10034121</v>
      </c>
      <c r="AR18408" s="90" t="str">
        <f t="shared" si="295"/>
        <v>O</v>
      </c>
      <c r="AS18408" t="s">
        <v>18144</v>
      </c>
    </row>
    <row r="18409" spans="43:45" x14ac:dyDescent="0.25">
      <c r="AQ18409" s="89">
        <v>10034223</v>
      </c>
      <c r="AR18409" s="90" t="str">
        <f t="shared" si="295"/>
        <v>O</v>
      </c>
      <c r="AS18409" t="s">
        <v>18145</v>
      </c>
    </row>
    <row r="18410" spans="43:45" x14ac:dyDescent="0.25">
      <c r="AQ18410" s="89">
        <v>10035405</v>
      </c>
      <c r="AR18410" s="90" t="str">
        <f t="shared" si="295"/>
        <v>O</v>
      </c>
      <c r="AS18410" t="s">
        <v>18146</v>
      </c>
    </row>
    <row r="18411" spans="43:45" x14ac:dyDescent="0.25">
      <c r="AQ18411" s="89">
        <v>10035430</v>
      </c>
      <c r="AR18411" s="90" t="str">
        <f t="shared" si="295"/>
        <v>O</v>
      </c>
      <c r="AS18411" t="s">
        <v>18147</v>
      </c>
    </row>
    <row r="18412" spans="43:45" x14ac:dyDescent="0.25">
      <c r="AQ18412" s="89">
        <v>10035616</v>
      </c>
      <c r="AR18412" s="90" t="str">
        <f t="shared" si="295"/>
        <v>O</v>
      </c>
      <c r="AS18412" t="s">
        <v>18148</v>
      </c>
    </row>
    <row r="18413" spans="43:45" x14ac:dyDescent="0.25">
      <c r="AQ18413" s="89">
        <v>10035670</v>
      </c>
      <c r="AR18413" s="90" t="str">
        <f t="shared" si="295"/>
        <v>O</v>
      </c>
      <c r="AS18413" t="s">
        <v>18149</v>
      </c>
    </row>
    <row r="18414" spans="43:45" x14ac:dyDescent="0.25">
      <c r="AQ18414" s="89">
        <v>10035690</v>
      </c>
      <c r="AR18414" s="90" t="str">
        <f t="shared" si="295"/>
        <v>O</v>
      </c>
      <c r="AS18414" t="s">
        <v>15471</v>
      </c>
    </row>
    <row r="18415" spans="43:45" x14ac:dyDescent="0.25">
      <c r="AQ18415" s="89">
        <v>10035704</v>
      </c>
      <c r="AR18415" s="90" t="str">
        <f t="shared" si="295"/>
        <v>O</v>
      </c>
      <c r="AS18415" t="s">
        <v>18150</v>
      </c>
    </row>
    <row r="18416" spans="43:45" x14ac:dyDescent="0.25">
      <c r="AQ18416" s="89">
        <v>10033303</v>
      </c>
      <c r="AR18416" s="90" t="str">
        <f t="shared" si="295"/>
        <v>O</v>
      </c>
      <c r="AS18416" t="s">
        <v>18151</v>
      </c>
    </row>
    <row r="18417" spans="43:45" x14ac:dyDescent="0.25">
      <c r="AQ18417" s="89">
        <v>10034113</v>
      </c>
      <c r="AR18417" s="90" t="str">
        <f t="shared" si="295"/>
        <v>O</v>
      </c>
      <c r="AS18417" t="s">
        <v>14908</v>
      </c>
    </row>
    <row r="18418" spans="43:45" x14ac:dyDescent="0.25">
      <c r="AQ18418" s="89">
        <v>10034425</v>
      </c>
      <c r="AR18418" s="90" t="str">
        <f t="shared" si="295"/>
        <v>O</v>
      </c>
      <c r="AS18418" t="s">
        <v>18152</v>
      </c>
    </row>
    <row r="18419" spans="43:45" x14ac:dyDescent="0.25">
      <c r="AQ18419" s="89">
        <v>10034617</v>
      </c>
      <c r="AR18419" s="90" t="str">
        <f t="shared" si="295"/>
        <v>O</v>
      </c>
      <c r="AS18419" t="s">
        <v>14774</v>
      </c>
    </row>
    <row r="18420" spans="43:45" x14ac:dyDescent="0.25">
      <c r="AQ18420" s="89">
        <v>10034631</v>
      </c>
      <c r="AR18420" s="90" t="str">
        <f t="shared" si="295"/>
        <v>O</v>
      </c>
      <c r="AS18420" t="s">
        <v>18153</v>
      </c>
    </row>
    <row r="18421" spans="43:45" x14ac:dyDescent="0.25">
      <c r="AQ18421" s="89">
        <v>10034645</v>
      </c>
      <c r="AR18421" s="90" t="str">
        <f t="shared" si="295"/>
        <v>O</v>
      </c>
      <c r="AS18421" t="s">
        <v>18154</v>
      </c>
    </row>
    <row r="18422" spans="43:45" x14ac:dyDescent="0.25">
      <c r="AQ18422" s="89">
        <v>10034657</v>
      </c>
      <c r="AR18422" s="90" t="str">
        <f t="shared" si="295"/>
        <v>O</v>
      </c>
      <c r="AS18422" t="s">
        <v>18155</v>
      </c>
    </row>
    <row r="18423" spans="43:45" x14ac:dyDescent="0.25">
      <c r="AQ18423" s="89">
        <v>10034659</v>
      </c>
      <c r="AR18423" s="90" t="str">
        <f t="shared" si="295"/>
        <v>O</v>
      </c>
      <c r="AS18423" t="s">
        <v>18156</v>
      </c>
    </row>
    <row r="18424" spans="43:45" x14ac:dyDescent="0.25">
      <c r="AQ18424" s="89">
        <v>10034661</v>
      </c>
      <c r="AR18424" s="90" t="str">
        <f t="shared" si="295"/>
        <v>O</v>
      </c>
      <c r="AS18424" t="s">
        <v>18157</v>
      </c>
    </row>
    <row r="18425" spans="43:45" x14ac:dyDescent="0.25">
      <c r="AQ18425" s="89">
        <v>10034670</v>
      </c>
      <c r="AR18425" s="90" t="str">
        <f t="shared" si="295"/>
        <v>O</v>
      </c>
      <c r="AS18425" t="s">
        <v>18158</v>
      </c>
    </row>
    <row r="18426" spans="43:45" x14ac:dyDescent="0.25">
      <c r="AQ18426" s="89">
        <v>10034689</v>
      </c>
      <c r="AR18426" s="90" t="str">
        <f t="shared" si="295"/>
        <v>O</v>
      </c>
      <c r="AS18426" t="s">
        <v>18159</v>
      </c>
    </row>
    <row r="18427" spans="43:45" x14ac:dyDescent="0.25">
      <c r="AQ18427" s="89">
        <v>10029919</v>
      </c>
      <c r="AR18427" s="90" t="str">
        <f t="shared" si="295"/>
        <v>O</v>
      </c>
      <c r="AS18427" t="s">
        <v>18160</v>
      </c>
    </row>
    <row r="18428" spans="43:45" x14ac:dyDescent="0.25">
      <c r="AQ18428" s="89">
        <v>10033413</v>
      </c>
      <c r="AR18428" s="90" t="str">
        <f t="shared" si="295"/>
        <v>O</v>
      </c>
      <c r="AS18428" t="s">
        <v>18161</v>
      </c>
    </row>
    <row r="18429" spans="43:45" x14ac:dyDescent="0.25">
      <c r="AQ18429" s="89">
        <v>10033480</v>
      </c>
      <c r="AR18429" s="90" t="str">
        <f t="shared" si="295"/>
        <v>O</v>
      </c>
      <c r="AS18429" t="s">
        <v>18162</v>
      </c>
    </row>
    <row r="18430" spans="43:45" x14ac:dyDescent="0.25">
      <c r="AQ18430" s="89">
        <v>10033879</v>
      </c>
      <c r="AR18430" s="90" t="str">
        <f t="shared" si="295"/>
        <v>O</v>
      </c>
      <c r="AS18430" t="s">
        <v>18163</v>
      </c>
    </row>
    <row r="18431" spans="43:45" x14ac:dyDescent="0.25">
      <c r="AQ18431" s="89">
        <v>10030958</v>
      </c>
      <c r="AR18431" s="90" t="str">
        <f t="shared" si="295"/>
        <v>O</v>
      </c>
      <c r="AS18431" t="s">
        <v>18164</v>
      </c>
    </row>
    <row r="18432" spans="43:45" x14ac:dyDescent="0.25">
      <c r="AQ18432" s="89">
        <v>10037936</v>
      </c>
      <c r="AR18432" s="90" t="str">
        <f t="shared" si="295"/>
        <v>O</v>
      </c>
      <c r="AS18432" t="s">
        <v>18165</v>
      </c>
    </row>
    <row r="18433" spans="43:45" x14ac:dyDescent="0.25">
      <c r="AQ18433" s="89">
        <v>10037946</v>
      </c>
      <c r="AR18433" s="90" t="str">
        <f t="shared" si="295"/>
        <v>O</v>
      </c>
      <c r="AS18433" t="s">
        <v>18166</v>
      </c>
    </row>
    <row r="18434" spans="43:45" x14ac:dyDescent="0.25">
      <c r="AQ18434" s="89">
        <v>10038000</v>
      </c>
      <c r="AR18434" s="90" t="str">
        <f t="shared" si="295"/>
        <v>O</v>
      </c>
      <c r="AS18434" t="s">
        <v>18167</v>
      </c>
    </row>
    <row r="18435" spans="43:45" x14ac:dyDescent="0.25">
      <c r="AQ18435" s="89">
        <v>10038085</v>
      </c>
      <c r="AR18435" s="90" t="str">
        <f t="shared" si="295"/>
        <v>O</v>
      </c>
      <c r="AS18435" t="s">
        <v>18168</v>
      </c>
    </row>
    <row r="18436" spans="43:45" x14ac:dyDescent="0.25">
      <c r="AQ18436" s="89">
        <v>10029376</v>
      </c>
      <c r="AR18436" s="90" t="str">
        <f t="shared" si="295"/>
        <v>O</v>
      </c>
      <c r="AS18436" t="s">
        <v>18169</v>
      </c>
    </row>
    <row r="18437" spans="43:45" x14ac:dyDescent="0.25">
      <c r="AQ18437" s="89">
        <v>10029379</v>
      </c>
      <c r="AR18437" s="90" t="str">
        <f t="shared" si="295"/>
        <v>O</v>
      </c>
      <c r="AS18437" t="s">
        <v>18170</v>
      </c>
    </row>
    <row r="18438" spans="43:45" x14ac:dyDescent="0.25">
      <c r="AQ18438" s="89">
        <v>10029499</v>
      </c>
      <c r="AR18438" s="90" t="str">
        <f t="shared" si="295"/>
        <v>O</v>
      </c>
      <c r="AS18438" t="s">
        <v>18171</v>
      </c>
    </row>
    <row r="18439" spans="43:45" x14ac:dyDescent="0.25">
      <c r="AQ18439" s="89">
        <v>10029811</v>
      </c>
      <c r="AR18439" s="90" t="str">
        <f t="shared" si="295"/>
        <v>O</v>
      </c>
      <c r="AS18439" t="s">
        <v>18172</v>
      </c>
    </row>
    <row r="18440" spans="43:45" x14ac:dyDescent="0.25">
      <c r="AQ18440" s="89">
        <v>10033218</v>
      </c>
      <c r="AR18440" s="90" t="str">
        <f t="shared" si="295"/>
        <v>O</v>
      </c>
      <c r="AS18440" t="s">
        <v>18173</v>
      </c>
    </row>
    <row r="18441" spans="43:45" x14ac:dyDescent="0.25">
      <c r="AQ18441" s="89">
        <v>10033817</v>
      </c>
      <c r="AR18441" s="90" t="str">
        <f t="shared" ref="AR18441:AR18504" si="296">IF(ISNA(VLOOKUP(AQ18441,$BP$18:$BQ$356,2,FALSE))=TRUE,"O",VLOOKUP(AQ18441,$BP$18:$BQ$356,2,FALSE))</f>
        <v>O</v>
      </c>
      <c r="AS18441" t="s">
        <v>18174</v>
      </c>
    </row>
    <row r="18442" spans="43:45" x14ac:dyDescent="0.25">
      <c r="AQ18442" s="89">
        <v>10034691</v>
      </c>
      <c r="AR18442" s="90" t="str">
        <f t="shared" si="296"/>
        <v>O</v>
      </c>
      <c r="AS18442" t="s">
        <v>18175</v>
      </c>
    </row>
    <row r="18443" spans="43:45" x14ac:dyDescent="0.25">
      <c r="AQ18443" s="89">
        <v>10034882</v>
      </c>
      <c r="AR18443" s="90" t="str">
        <f t="shared" si="296"/>
        <v>O</v>
      </c>
      <c r="AS18443" t="s">
        <v>18176</v>
      </c>
    </row>
    <row r="18444" spans="43:45" x14ac:dyDescent="0.25">
      <c r="AQ18444" s="89">
        <v>10034899</v>
      </c>
      <c r="AR18444" s="90" t="str">
        <f t="shared" si="296"/>
        <v>O</v>
      </c>
      <c r="AS18444" t="s">
        <v>18177</v>
      </c>
    </row>
    <row r="18445" spans="43:45" x14ac:dyDescent="0.25">
      <c r="AQ18445" s="89">
        <v>10034964</v>
      </c>
      <c r="AR18445" s="90" t="str">
        <f t="shared" si="296"/>
        <v>O</v>
      </c>
      <c r="AS18445" t="s">
        <v>18178</v>
      </c>
    </row>
    <row r="18446" spans="43:45" x14ac:dyDescent="0.25">
      <c r="AQ18446" s="89">
        <v>10035238</v>
      </c>
      <c r="AR18446" s="90" t="str">
        <f t="shared" si="296"/>
        <v>O</v>
      </c>
      <c r="AS18446" t="s">
        <v>18179</v>
      </c>
    </row>
    <row r="18447" spans="43:45" x14ac:dyDescent="0.25">
      <c r="AQ18447" s="89">
        <v>10035257</v>
      </c>
      <c r="AR18447" s="90" t="str">
        <f t="shared" si="296"/>
        <v>O</v>
      </c>
      <c r="AS18447" t="s">
        <v>18180</v>
      </c>
    </row>
    <row r="18448" spans="43:45" x14ac:dyDescent="0.25">
      <c r="AQ18448" s="89">
        <v>10029895</v>
      </c>
      <c r="AR18448" s="90" t="str">
        <f t="shared" si="296"/>
        <v>O</v>
      </c>
      <c r="AS18448" t="s">
        <v>18181</v>
      </c>
    </row>
    <row r="18449" spans="43:45" x14ac:dyDescent="0.25">
      <c r="AQ18449" s="89">
        <v>10030458</v>
      </c>
      <c r="AR18449" s="90" t="str">
        <f t="shared" si="296"/>
        <v>O</v>
      </c>
      <c r="AS18449" t="s">
        <v>18182</v>
      </c>
    </row>
    <row r="18450" spans="43:45" x14ac:dyDescent="0.25">
      <c r="AQ18450" s="89">
        <v>10033408</v>
      </c>
      <c r="AR18450" s="90" t="str">
        <f t="shared" si="296"/>
        <v>O</v>
      </c>
      <c r="AS18450" t="s">
        <v>18183</v>
      </c>
    </row>
    <row r="18451" spans="43:45" x14ac:dyDescent="0.25">
      <c r="AQ18451" s="89">
        <v>10033410</v>
      </c>
      <c r="AR18451" s="90" t="str">
        <f t="shared" si="296"/>
        <v>O</v>
      </c>
      <c r="AS18451" t="s">
        <v>18184</v>
      </c>
    </row>
    <row r="18452" spans="43:45" x14ac:dyDescent="0.25">
      <c r="AQ18452" s="89">
        <v>10033645</v>
      </c>
      <c r="AR18452" s="90" t="str">
        <f t="shared" si="296"/>
        <v>O</v>
      </c>
      <c r="AS18452" t="s">
        <v>18185</v>
      </c>
    </row>
    <row r="18453" spans="43:45" x14ac:dyDescent="0.25">
      <c r="AQ18453" s="89">
        <v>10033712</v>
      </c>
      <c r="AR18453" s="90" t="str">
        <f t="shared" si="296"/>
        <v>O</v>
      </c>
      <c r="AS18453" t="s">
        <v>18186</v>
      </c>
    </row>
    <row r="18454" spans="43:45" x14ac:dyDescent="0.25">
      <c r="AQ18454" s="89">
        <v>10034127</v>
      </c>
      <c r="AR18454" s="90" t="str">
        <f t="shared" si="296"/>
        <v>O</v>
      </c>
      <c r="AS18454" t="s">
        <v>18187</v>
      </c>
    </row>
    <row r="18455" spans="43:45" x14ac:dyDescent="0.25">
      <c r="AQ18455" s="89">
        <v>10034391</v>
      </c>
      <c r="AR18455" s="90" t="str">
        <f t="shared" si="296"/>
        <v>O</v>
      </c>
      <c r="AS18455" t="s">
        <v>18188</v>
      </c>
    </row>
    <row r="18456" spans="43:45" x14ac:dyDescent="0.25">
      <c r="AQ18456" s="89">
        <v>10035951</v>
      </c>
      <c r="AR18456" s="90" t="str">
        <f t="shared" si="296"/>
        <v>O</v>
      </c>
      <c r="AS18456" t="s">
        <v>18189</v>
      </c>
    </row>
    <row r="18457" spans="43:45" x14ac:dyDescent="0.25">
      <c r="AQ18457" s="89">
        <v>10036418</v>
      </c>
      <c r="AR18457" s="90" t="str">
        <f t="shared" si="296"/>
        <v>O</v>
      </c>
      <c r="AS18457" t="s">
        <v>18190</v>
      </c>
    </row>
    <row r="18458" spans="43:45" x14ac:dyDescent="0.25">
      <c r="AQ18458" s="89">
        <v>10036634</v>
      </c>
      <c r="AR18458" s="90" t="str">
        <f t="shared" si="296"/>
        <v>O</v>
      </c>
      <c r="AS18458" t="s">
        <v>18191</v>
      </c>
    </row>
    <row r="18459" spans="43:45" x14ac:dyDescent="0.25">
      <c r="AQ18459" s="89">
        <v>10037240</v>
      </c>
      <c r="AR18459" s="90" t="str">
        <f t="shared" si="296"/>
        <v>O</v>
      </c>
      <c r="AS18459" t="s">
        <v>18192</v>
      </c>
    </row>
    <row r="18460" spans="43:45" x14ac:dyDescent="0.25">
      <c r="AQ18460" s="89">
        <v>10037899</v>
      </c>
      <c r="AR18460" s="90" t="str">
        <f t="shared" si="296"/>
        <v>O</v>
      </c>
      <c r="AS18460" t="s">
        <v>18193</v>
      </c>
    </row>
    <row r="18461" spans="43:45" x14ac:dyDescent="0.25">
      <c r="AQ18461" s="89">
        <v>10029758</v>
      </c>
      <c r="AR18461" s="90" t="str">
        <f t="shared" si="296"/>
        <v>O</v>
      </c>
      <c r="AS18461" t="s">
        <v>18194</v>
      </c>
    </row>
    <row r="18462" spans="43:45" x14ac:dyDescent="0.25">
      <c r="AQ18462" s="89">
        <v>10031911</v>
      </c>
      <c r="AR18462" s="90" t="str">
        <f t="shared" si="296"/>
        <v>O</v>
      </c>
      <c r="AS18462" t="s">
        <v>18195</v>
      </c>
    </row>
    <row r="18463" spans="43:45" x14ac:dyDescent="0.25">
      <c r="AQ18463" s="89">
        <v>10033256</v>
      </c>
      <c r="AR18463" s="90" t="str">
        <f t="shared" si="296"/>
        <v>O</v>
      </c>
      <c r="AS18463" t="s">
        <v>18196</v>
      </c>
    </row>
    <row r="18464" spans="43:45" x14ac:dyDescent="0.25">
      <c r="AQ18464" s="89">
        <v>10033772</v>
      </c>
      <c r="AR18464" s="90" t="str">
        <f t="shared" si="296"/>
        <v>O</v>
      </c>
      <c r="AS18464" t="s">
        <v>18197</v>
      </c>
    </row>
    <row r="18465" spans="43:45" x14ac:dyDescent="0.25">
      <c r="AQ18465" s="89">
        <v>10033935</v>
      </c>
      <c r="AR18465" s="90" t="str">
        <f t="shared" si="296"/>
        <v>O</v>
      </c>
      <c r="AS18465" t="s">
        <v>18198</v>
      </c>
    </row>
    <row r="18466" spans="43:45" x14ac:dyDescent="0.25">
      <c r="AQ18466" s="89">
        <v>10035401</v>
      </c>
      <c r="AR18466" s="90" t="str">
        <f t="shared" si="296"/>
        <v>O</v>
      </c>
      <c r="AS18466" t="s">
        <v>18199</v>
      </c>
    </row>
    <row r="18467" spans="43:45" x14ac:dyDescent="0.25">
      <c r="AQ18467" s="89">
        <v>10035557</v>
      </c>
      <c r="AR18467" s="90" t="str">
        <f t="shared" si="296"/>
        <v>O</v>
      </c>
      <c r="AS18467" t="s">
        <v>18200</v>
      </c>
    </row>
    <row r="18468" spans="43:45" x14ac:dyDescent="0.25">
      <c r="AQ18468" s="89">
        <v>10035568</v>
      </c>
      <c r="AR18468" s="90" t="str">
        <f t="shared" si="296"/>
        <v>O</v>
      </c>
      <c r="AS18468" t="s">
        <v>18201</v>
      </c>
    </row>
    <row r="18469" spans="43:45" x14ac:dyDescent="0.25">
      <c r="AQ18469" s="89">
        <v>10033557</v>
      </c>
      <c r="AR18469" s="90" t="str">
        <f t="shared" si="296"/>
        <v>O</v>
      </c>
      <c r="AS18469" t="s">
        <v>18202</v>
      </c>
    </row>
    <row r="18470" spans="43:45" x14ac:dyDescent="0.25">
      <c r="AQ18470" s="89">
        <v>10034448</v>
      </c>
      <c r="AR18470" s="90" t="str">
        <f t="shared" si="296"/>
        <v>O</v>
      </c>
      <c r="AS18470" t="s">
        <v>18203</v>
      </c>
    </row>
    <row r="18471" spans="43:45" x14ac:dyDescent="0.25">
      <c r="AQ18471" s="89">
        <v>10034450</v>
      </c>
      <c r="AR18471" s="90" t="str">
        <f t="shared" si="296"/>
        <v>O</v>
      </c>
      <c r="AS18471" t="s">
        <v>18204</v>
      </c>
    </row>
    <row r="18472" spans="43:45" x14ac:dyDescent="0.25">
      <c r="AQ18472" s="89">
        <v>10035796</v>
      </c>
      <c r="AR18472" s="90" t="str">
        <f t="shared" si="296"/>
        <v>O</v>
      </c>
      <c r="AS18472" t="s">
        <v>18205</v>
      </c>
    </row>
    <row r="18473" spans="43:45" x14ac:dyDescent="0.25">
      <c r="AQ18473" s="89">
        <v>10036167</v>
      </c>
      <c r="AR18473" s="90" t="str">
        <f t="shared" si="296"/>
        <v>O</v>
      </c>
      <c r="AS18473" t="s">
        <v>18206</v>
      </c>
    </row>
    <row r="18474" spans="43:45" x14ac:dyDescent="0.25">
      <c r="AQ18474" s="89">
        <v>10036662</v>
      </c>
      <c r="AR18474" s="90" t="str">
        <f t="shared" si="296"/>
        <v>O</v>
      </c>
      <c r="AS18474" t="s">
        <v>18207</v>
      </c>
    </row>
    <row r="18475" spans="43:45" x14ac:dyDescent="0.25">
      <c r="AQ18475" s="89">
        <v>10037514</v>
      </c>
      <c r="AR18475" s="90" t="str">
        <f t="shared" si="296"/>
        <v>O</v>
      </c>
      <c r="AS18475" t="s">
        <v>18208</v>
      </c>
    </row>
    <row r="18476" spans="43:45" x14ac:dyDescent="0.25">
      <c r="AQ18476" s="89">
        <v>10030757</v>
      </c>
      <c r="AR18476" s="90" t="str">
        <f t="shared" si="296"/>
        <v>O</v>
      </c>
      <c r="AS18476" t="s">
        <v>18209</v>
      </c>
    </row>
    <row r="18477" spans="43:45" x14ac:dyDescent="0.25">
      <c r="AQ18477" s="89">
        <v>10032457</v>
      </c>
      <c r="AR18477" s="90" t="str">
        <f t="shared" si="296"/>
        <v>O</v>
      </c>
      <c r="AS18477" t="s">
        <v>18210</v>
      </c>
    </row>
    <row r="18478" spans="43:45" x14ac:dyDescent="0.25">
      <c r="AQ18478" s="89">
        <v>10036043</v>
      </c>
      <c r="AR18478" s="90" t="str">
        <f t="shared" si="296"/>
        <v>O</v>
      </c>
      <c r="AS18478" t="s">
        <v>18211</v>
      </c>
    </row>
    <row r="18479" spans="43:45" x14ac:dyDescent="0.25">
      <c r="AQ18479" s="89">
        <v>10036353</v>
      </c>
      <c r="AR18479" s="90" t="str">
        <f t="shared" si="296"/>
        <v>O</v>
      </c>
      <c r="AS18479" t="s">
        <v>18212</v>
      </c>
    </row>
    <row r="18480" spans="43:45" x14ac:dyDescent="0.25">
      <c r="AQ18480" s="89">
        <v>10029958</v>
      </c>
      <c r="AR18480" s="90" t="str">
        <f t="shared" si="296"/>
        <v>O</v>
      </c>
      <c r="AS18480" t="s">
        <v>18213</v>
      </c>
    </row>
    <row r="18481" spans="43:45" x14ac:dyDescent="0.25">
      <c r="AQ18481" s="89">
        <v>10030280</v>
      </c>
      <c r="AR18481" s="90" t="str">
        <f t="shared" si="296"/>
        <v>O</v>
      </c>
      <c r="AS18481" t="s">
        <v>18214</v>
      </c>
    </row>
    <row r="18482" spans="43:45" x14ac:dyDescent="0.25">
      <c r="AQ18482" s="89">
        <v>10031304</v>
      </c>
      <c r="AR18482" s="90" t="str">
        <f t="shared" si="296"/>
        <v>O</v>
      </c>
      <c r="AS18482" t="s">
        <v>18215</v>
      </c>
    </row>
    <row r="18483" spans="43:45" x14ac:dyDescent="0.25">
      <c r="AQ18483" s="89">
        <v>10032203</v>
      </c>
      <c r="AR18483" s="90" t="str">
        <f t="shared" si="296"/>
        <v>O</v>
      </c>
      <c r="AS18483" t="s">
        <v>18216</v>
      </c>
    </row>
    <row r="18484" spans="43:45" x14ac:dyDescent="0.25">
      <c r="AQ18484" s="89">
        <v>10032569</v>
      </c>
      <c r="AR18484" s="90" t="str">
        <f t="shared" si="296"/>
        <v>O</v>
      </c>
      <c r="AS18484" t="s">
        <v>18217</v>
      </c>
    </row>
    <row r="18485" spans="43:45" x14ac:dyDescent="0.25">
      <c r="AQ18485" s="89">
        <v>10035771</v>
      </c>
      <c r="AR18485" s="90" t="str">
        <f t="shared" si="296"/>
        <v>O</v>
      </c>
      <c r="AS18485" t="s">
        <v>18218</v>
      </c>
    </row>
    <row r="18486" spans="43:45" x14ac:dyDescent="0.25">
      <c r="AQ18486" s="89">
        <v>10035938</v>
      </c>
      <c r="AR18486" s="90" t="str">
        <f t="shared" si="296"/>
        <v>O</v>
      </c>
      <c r="AS18486" t="s">
        <v>18219</v>
      </c>
    </row>
    <row r="18487" spans="43:45" x14ac:dyDescent="0.25">
      <c r="AQ18487" s="89">
        <v>10036630</v>
      </c>
      <c r="AR18487" s="90" t="str">
        <f t="shared" si="296"/>
        <v>O</v>
      </c>
      <c r="AS18487" t="s">
        <v>18220</v>
      </c>
    </row>
    <row r="18488" spans="43:45" x14ac:dyDescent="0.25">
      <c r="AQ18488" s="89">
        <v>10037245</v>
      </c>
      <c r="AR18488" s="90" t="str">
        <f t="shared" si="296"/>
        <v>O</v>
      </c>
      <c r="AS18488" t="s">
        <v>18221</v>
      </c>
    </row>
    <row r="18489" spans="43:45" x14ac:dyDescent="0.25">
      <c r="AQ18489" s="89">
        <v>10037474</v>
      </c>
      <c r="AR18489" s="90" t="str">
        <f t="shared" si="296"/>
        <v>O</v>
      </c>
      <c r="AS18489" t="s">
        <v>18222</v>
      </c>
    </row>
    <row r="18490" spans="43:45" x14ac:dyDescent="0.25">
      <c r="AQ18490" s="89">
        <v>10037475</v>
      </c>
      <c r="AR18490" s="90" t="str">
        <f t="shared" si="296"/>
        <v>O</v>
      </c>
      <c r="AS18490" t="s">
        <v>18223</v>
      </c>
    </row>
    <row r="18491" spans="43:45" x14ac:dyDescent="0.25">
      <c r="AQ18491" s="89">
        <v>10037606</v>
      </c>
      <c r="AR18491" s="90" t="str">
        <f t="shared" si="296"/>
        <v>O</v>
      </c>
      <c r="AS18491" t="s">
        <v>18224</v>
      </c>
    </row>
    <row r="18492" spans="43:45" x14ac:dyDescent="0.25">
      <c r="AQ18492" s="89">
        <v>10037649</v>
      </c>
      <c r="AR18492" s="90" t="str">
        <f t="shared" si="296"/>
        <v>O</v>
      </c>
      <c r="AS18492" t="s">
        <v>18225</v>
      </c>
    </row>
    <row r="18493" spans="43:45" x14ac:dyDescent="0.25">
      <c r="AQ18493" s="89">
        <v>10037687</v>
      </c>
      <c r="AR18493" s="90" t="str">
        <f t="shared" si="296"/>
        <v>O</v>
      </c>
      <c r="AS18493" t="s">
        <v>18226</v>
      </c>
    </row>
    <row r="18494" spans="43:45" x14ac:dyDescent="0.25">
      <c r="AQ18494" s="89">
        <v>10030377</v>
      </c>
      <c r="AR18494" s="90" t="str">
        <f t="shared" si="296"/>
        <v>O</v>
      </c>
      <c r="AS18494" t="s">
        <v>18227</v>
      </c>
    </row>
    <row r="18495" spans="43:45" x14ac:dyDescent="0.25">
      <c r="AQ18495" s="89">
        <v>10032441</v>
      </c>
      <c r="AR18495" s="90" t="str">
        <f t="shared" si="296"/>
        <v>O</v>
      </c>
      <c r="AS18495" t="s">
        <v>18228</v>
      </c>
    </row>
    <row r="18496" spans="43:45" x14ac:dyDescent="0.25">
      <c r="AQ18496" s="89">
        <v>10032549</v>
      </c>
      <c r="AR18496" s="90" t="str">
        <f t="shared" si="296"/>
        <v>O</v>
      </c>
      <c r="AS18496" t="s">
        <v>18229</v>
      </c>
    </row>
    <row r="18497" spans="43:45" x14ac:dyDescent="0.25">
      <c r="AQ18497" s="89">
        <v>10035235</v>
      </c>
      <c r="AR18497" s="90" t="str">
        <f t="shared" si="296"/>
        <v>O</v>
      </c>
      <c r="AS18497" t="s">
        <v>14947</v>
      </c>
    </row>
    <row r="18498" spans="43:45" x14ac:dyDescent="0.25">
      <c r="AQ18498" s="89">
        <v>10036715</v>
      </c>
      <c r="AR18498" s="90" t="str">
        <f t="shared" si="296"/>
        <v>O</v>
      </c>
      <c r="AS18498" t="s">
        <v>18230</v>
      </c>
    </row>
    <row r="18499" spans="43:45" x14ac:dyDescent="0.25">
      <c r="AQ18499" s="89">
        <v>10037020</v>
      </c>
      <c r="AR18499" s="90" t="str">
        <f t="shared" si="296"/>
        <v>O</v>
      </c>
      <c r="AS18499" t="s">
        <v>14790</v>
      </c>
    </row>
    <row r="18500" spans="43:45" x14ac:dyDescent="0.25">
      <c r="AQ18500" s="89">
        <v>10037916</v>
      </c>
      <c r="AR18500" s="90" t="str">
        <f t="shared" si="296"/>
        <v>O</v>
      </c>
      <c r="AS18500" t="s">
        <v>18231</v>
      </c>
    </row>
    <row r="18501" spans="43:45" x14ac:dyDescent="0.25">
      <c r="AQ18501" s="89">
        <v>10031832</v>
      </c>
      <c r="AR18501" s="90" t="str">
        <f t="shared" si="296"/>
        <v>O</v>
      </c>
      <c r="AS18501" t="s">
        <v>18232</v>
      </c>
    </row>
    <row r="18502" spans="43:45" x14ac:dyDescent="0.25">
      <c r="AQ18502" s="89">
        <v>10031947</v>
      </c>
      <c r="AR18502" s="90" t="str">
        <f t="shared" si="296"/>
        <v>O</v>
      </c>
      <c r="AS18502" t="s">
        <v>18233</v>
      </c>
    </row>
    <row r="18503" spans="43:45" x14ac:dyDescent="0.25">
      <c r="AQ18503" s="89">
        <v>10032330</v>
      </c>
      <c r="AR18503" s="90" t="str">
        <f t="shared" si="296"/>
        <v>O</v>
      </c>
      <c r="AS18503" t="s">
        <v>15390</v>
      </c>
    </row>
    <row r="18504" spans="43:45" x14ac:dyDescent="0.25">
      <c r="AQ18504" s="89">
        <v>10032356</v>
      </c>
      <c r="AR18504" s="90" t="str">
        <f t="shared" si="296"/>
        <v>O</v>
      </c>
      <c r="AS18504" t="s">
        <v>18234</v>
      </c>
    </row>
    <row r="18505" spans="43:45" x14ac:dyDescent="0.25">
      <c r="AQ18505" s="89">
        <v>10032576</v>
      </c>
      <c r="AR18505" s="90" t="str">
        <f t="shared" ref="AR18505:AR18568" si="297">IF(ISNA(VLOOKUP(AQ18505,$BP$18:$BQ$356,2,FALSE))=TRUE,"O",VLOOKUP(AQ18505,$BP$18:$BQ$356,2,FALSE))</f>
        <v>O</v>
      </c>
      <c r="AS18505" t="s">
        <v>18235</v>
      </c>
    </row>
    <row r="18506" spans="43:45" x14ac:dyDescent="0.25">
      <c r="AQ18506" s="89">
        <v>10032660</v>
      </c>
      <c r="AR18506" s="90" t="str">
        <f t="shared" si="297"/>
        <v>O</v>
      </c>
      <c r="AS18506" t="s">
        <v>18236</v>
      </c>
    </row>
    <row r="18507" spans="43:45" x14ac:dyDescent="0.25">
      <c r="AQ18507" s="89">
        <v>10035864</v>
      </c>
      <c r="AR18507" s="90" t="str">
        <f t="shared" si="297"/>
        <v>O</v>
      </c>
      <c r="AS18507" t="s">
        <v>18237</v>
      </c>
    </row>
    <row r="18508" spans="43:45" x14ac:dyDescent="0.25">
      <c r="AQ18508" s="89">
        <v>10036753</v>
      </c>
      <c r="AR18508" s="90" t="str">
        <f t="shared" si="297"/>
        <v>O</v>
      </c>
      <c r="AS18508" t="s">
        <v>18238</v>
      </c>
    </row>
    <row r="18509" spans="43:45" x14ac:dyDescent="0.25">
      <c r="AQ18509" s="89">
        <v>10038175</v>
      </c>
      <c r="AR18509" s="90" t="str">
        <f t="shared" si="297"/>
        <v>O</v>
      </c>
      <c r="AS18509" t="s">
        <v>14629</v>
      </c>
    </row>
    <row r="18510" spans="43:45" x14ac:dyDescent="0.25">
      <c r="AQ18510" s="89">
        <v>10030176</v>
      </c>
      <c r="AR18510" s="90" t="str">
        <f t="shared" si="297"/>
        <v>O</v>
      </c>
      <c r="AS18510" t="s">
        <v>18239</v>
      </c>
    </row>
    <row r="18511" spans="43:45" x14ac:dyDescent="0.25">
      <c r="AQ18511" s="89">
        <v>10030870</v>
      </c>
      <c r="AR18511" s="90" t="str">
        <f t="shared" si="297"/>
        <v>O</v>
      </c>
      <c r="AS18511" t="s">
        <v>18240</v>
      </c>
    </row>
    <row r="18512" spans="43:45" x14ac:dyDescent="0.25">
      <c r="AQ18512" s="89">
        <v>10031382</v>
      </c>
      <c r="AR18512" s="90" t="str">
        <f t="shared" si="297"/>
        <v>O</v>
      </c>
      <c r="AS18512" t="s">
        <v>15193</v>
      </c>
    </row>
    <row r="18513" spans="43:45" x14ac:dyDescent="0.25">
      <c r="AQ18513" s="89">
        <v>10031621</v>
      </c>
      <c r="AR18513" s="90" t="str">
        <f t="shared" si="297"/>
        <v>O</v>
      </c>
      <c r="AS18513" t="s">
        <v>18241</v>
      </c>
    </row>
    <row r="18514" spans="43:45" x14ac:dyDescent="0.25">
      <c r="AQ18514" s="89">
        <v>10031873</v>
      </c>
      <c r="AR18514" s="90" t="str">
        <f t="shared" si="297"/>
        <v>O</v>
      </c>
      <c r="AS18514" t="s">
        <v>18242</v>
      </c>
    </row>
    <row r="18515" spans="43:45" x14ac:dyDescent="0.25">
      <c r="AQ18515" s="89">
        <v>10032059</v>
      </c>
      <c r="AR18515" s="90" t="str">
        <f t="shared" si="297"/>
        <v>O</v>
      </c>
      <c r="AS18515" t="s">
        <v>18243</v>
      </c>
    </row>
    <row r="18516" spans="43:45" x14ac:dyDescent="0.25">
      <c r="AQ18516" s="89">
        <v>10033725</v>
      </c>
      <c r="AR18516" s="90" t="str">
        <f t="shared" si="297"/>
        <v>O</v>
      </c>
      <c r="AS18516" t="s">
        <v>18244</v>
      </c>
    </row>
    <row r="18517" spans="43:45" x14ac:dyDescent="0.25">
      <c r="AQ18517" s="89">
        <v>10035770</v>
      </c>
      <c r="AR18517" s="90" t="str">
        <f t="shared" si="297"/>
        <v>O</v>
      </c>
      <c r="AS18517" t="s">
        <v>18245</v>
      </c>
    </row>
    <row r="18518" spans="43:45" x14ac:dyDescent="0.25">
      <c r="AQ18518" s="89">
        <v>10036368</v>
      </c>
      <c r="AR18518" s="90" t="str">
        <f t="shared" si="297"/>
        <v>O</v>
      </c>
      <c r="AS18518" t="s">
        <v>18246</v>
      </c>
    </row>
    <row r="18519" spans="43:45" x14ac:dyDescent="0.25">
      <c r="AQ18519" s="89">
        <v>10036972</v>
      </c>
      <c r="AR18519" s="90" t="str">
        <f t="shared" si="297"/>
        <v>O</v>
      </c>
      <c r="AS18519" t="s">
        <v>18247</v>
      </c>
    </row>
    <row r="18520" spans="43:45" x14ac:dyDescent="0.25">
      <c r="AQ18520" s="89">
        <v>10037112</v>
      </c>
      <c r="AR18520" s="90" t="str">
        <f t="shared" si="297"/>
        <v>O</v>
      </c>
      <c r="AS18520" t="s">
        <v>18248</v>
      </c>
    </row>
    <row r="18521" spans="43:45" x14ac:dyDescent="0.25">
      <c r="AQ18521" s="89">
        <v>10037301</v>
      </c>
      <c r="AR18521" s="90" t="str">
        <f t="shared" si="297"/>
        <v>O</v>
      </c>
      <c r="AS18521" t="s">
        <v>18249</v>
      </c>
    </row>
    <row r="18522" spans="43:45" x14ac:dyDescent="0.25">
      <c r="AQ18522" s="89">
        <v>10030166</v>
      </c>
      <c r="AR18522" s="90" t="str">
        <f t="shared" si="297"/>
        <v>O</v>
      </c>
      <c r="AS18522" t="s">
        <v>18250</v>
      </c>
    </row>
    <row r="18523" spans="43:45" x14ac:dyDescent="0.25">
      <c r="AQ18523" s="89">
        <v>10031413</v>
      </c>
      <c r="AR18523" s="90" t="str">
        <f t="shared" si="297"/>
        <v>O</v>
      </c>
      <c r="AS18523" t="s">
        <v>18251</v>
      </c>
    </row>
    <row r="18524" spans="43:45" x14ac:dyDescent="0.25">
      <c r="AQ18524" s="89">
        <v>10031542</v>
      </c>
      <c r="AR18524" s="90" t="str">
        <f t="shared" si="297"/>
        <v>O</v>
      </c>
      <c r="AS18524" t="s">
        <v>18252</v>
      </c>
    </row>
    <row r="18525" spans="43:45" x14ac:dyDescent="0.25">
      <c r="AQ18525" s="89">
        <v>10031923</v>
      </c>
      <c r="AR18525" s="90" t="str">
        <f t="shared" si="297"/>
        <v>O</v>
      </c>
      <c r="AS18525" t="s">
        <v>18253</v>
      </c>
    </row>
    <row r="18526" spans="43:45" x14ac:dyDescent="0.25">
      <c r="AQ18526" s="89">
        <v>10032395</v>
      </c>
      <c r="AR18526" s="90" t="str">
        <f t="shared" si="297"/>
        <v>O</v>
      </c>
      <c r="AS18526" t="s">
        <v>18254</v>
      </c>
    </row>
    <row r="18527" spans="43:45" x14ac:dyDescent="0.25">
      <c r="AQ18527" s="89">
        <v>10032409</v>
      </c>
      <c r="AR18527" s="90" t="str">
        <f t="shared" si="297"/>
        <v>O</v>
      </c>
      <c r="AS18527" t="s">
        <v>18255</v>
      </c>
    </row>
    <row r="18528" spans="43:45" x14ac:dyDescent="0.25">
      <c r="AQ18528" s="89">
        <v>10032474</v>
      </c>
      <c r="AR18528" s="90" t="str">
        <f t="shared" si="297"/>
        <v>O</v>
      </c>
      <c r="AS18528" t="s">
        <v>18256</v>
      </c>
    </row>
    <row r="18529" spans="43:45" x14ac:dyDescent="0.25">
      <c r="AQ18529" s="89">
        <v>10036194</v>
      </c>
      <c r="AR18529" s="90" t="str">
        <f t="shared" si="297"/>
        <v>O</v>
      </c>
      <c r="AS18529" t="s">
        <v>18257</v>
      </c>
    </row>
    <row r="18530" spans="43:45" x14ac:dyDescent="0.25">
      <c r="AQ18530" s="89">
        <v>10036231</v>
      </c>
      <c r="AR18530" s="90" t="str">
        <f t="shared" si="297"/>
        <v>O</v>
      </c>
      <c r="AS18530" t="s">
        <v>18258</v>
      </c>
    </row>
    <row r="18531" spans="43:45" x14ac:dyDescent="0.25">
      <c r="AQ18531" s="89">
        <v>10036959</v>
      </c>
      <c r="AR18531" s="90" t="str">
        <f t="shared" si="297"/>
        <v>O</v>
      </c>
      <c r="AS18531" t="s">
        <v>18259</v>
      </c>
    </row>
    <row r="18532" spans="43:45" x14ac:dyDescent="0.25">
      <c r="AQ18532" s="89">
        <v>10037078</v>
      </c>
      <c r="AR18532" s="90" t="str">
        <f t="shared" si="297"/>
        <v>O</v>
      </c>
      <c r="AS18532" t="s">
        <v>18260</v>
      </c>
    </row>
    <row r="18533" spans="43:45" x14ac:dyDescent="0.25">
      <c r="AQ18533" s="89">
        <v>10037340</v>
      </c>
      <c r="AR18533" s="90" t="str">
        <f t="shared" si="297"/>
        <v>O</v>
      </c>
      <c r="AS18533" t="s">
        <v>18261</v>
      </c>
    </row>
    <row r="18534" spans="43:45" x14ac:dyDescent="0.25">
      <c r="AQ18534" s="89">
        <v>10030696</v>
      </c>
      <c r="AR18534" s="90" t="str">
        <f t="shared" si="297"/>
        <v>O</v>
      </c>
      <c r="AS18534" t="s">
        <v>18262</v>
      </c>
    </row>
    <row r="18535" spans="43:45" x14ac:dyDescent="0.25">
      <c r="AQ18535" s="89">
        <v>10030771</v>
      </c>
      <c r="AR18535" s="90" t="str">
        <f t="shared" si="297"/>
        <v>O</v>
      </c>
      <c r="AS18535" t="s">
        <v>18263</v>
      </c>
    </row>
    <row r="18536" spans="43:45" x14ac:dyDescent="0.25">
      <c r="AQ18536" s="89">
        <v>10030795</v>
      </c>
      <c r="AR18536" s="90" t="str">
        <f t="shared" si="297"/>
        <v>O</v>
      </c>
      <c r="AS18536" t="s">
        <v>18264</v>
      </c>
    </row>
    <row r="18537" spans="43:45" x14ac:dyDescent="0.25">
      <c r="AQ18537" s="89">
        <v>10030991</v>
      </c>
      <c r="AR18537" s="90" t="str">
        <f t="shared" si="297"/>
        <v>O</v>
      </c>
      <c r="AS18537" t="s">
        <v>18265</v>
      </c>
    </row>
    <row r="18538" spans="43:45" x14ac:dyDescent="0.25">
      <c r="AQ18538" s="89">
        <v>10031719</v>
      </c>
      <c r="AR18538" s="90" t="str">
        <f t="shared" si="297"/>
        <v>O</v>
      </c>
      <c r="AS18538" t="s">
        <v>18266</v>
      </c>
    </row>
    <row r="18539" spans="43:45" x14ac:dyDescent="0.25">
      <c r="AQ18539" s="89">
        <v>10032303</v>
      </c>
      <c r="AR18539" s="90" t="str">
        <f t="shared" si="297"/>
        <v>O</v>
      </c>
      <c r="AS18539" t="s">
        <v>18267</v>
      </c>
    </row>
    <row r="18540" spans="43:45" x14ac:dyDescent="0.25">
      <c r="AQ18540" s="89">
        <v>10033194</v>
      </c>
      <c r="AR18540" s="90" t="str">
        <f t="shared" si="297"/>
        <v>O</v>
      </c>
      <c r="AS18540" t="s">
        <v>18268</v>
      </c>
    </row>
    <row r="18541" spans="43:45" x14ac:dyDescent="0.25">
      <c r="AQ18541" s="89">
        <v>10035913</v>
      </c>
      <c r="AR18541" s="90" t="str">
        <f t="shared" si="297"/>
        <v>O</v>
      </c>
      <c r="AS18541" t="s">
        <v>18269</v>
      </c>
    </row>
    <row r="18542" spans="43:45" x14ac:dyDescent="0.25">
      <c r="AQ18542" s="89">
        <v>10036669</v>
      </c>
      <c r="AR18542" s="90" t="str">
        <f t="shared" si="297"/>
        <v>O</v>
      </c>
      <c r="AS18542" t="s">
        <v>18270</v>
      </c>
    </row>
    <row r="18543" spans="43:45" x14ac:dyDescent="0.25">
      <c r="AQ18543" s="89">
        <v>10037077</v>
      </c>
      <c r="AR18543" s="90" t="str">
        <f t="shared" si="297"/>
        <v>O</v>
      </c>
      <c r="AS18543" t="s">
        <v>18271</v>
      </c>
    </row>
    <row r="18544" spans="43:45" x14ac:dyDescent="0.25">
      <c r="AQ18544" s="89">
        <v>10037145</v>
      </c>
      <c r="AR18544" s="90" t="str">
        <f t="shared" si="297"/>
        <v>O</v>
      </c>
      <c r="AS18544" t="s">
        <v>18272</v>
      </c>
    </row>
    <row r="18545" spans="43:45" x14ac:dyDescent="0.25">
      <c r="AQ18545" s="89">
        <v>10037725</v>
      </c>
      <c r="AR18545" s="90" t="str">
        <f t="shared" si="297"/>
        <v>O</v>
      </c>
      <c r="AS18545" t="s">
        <v>18273</v>
      </c>
    </row>
    <row r="18546" spans="43:45" x14ac:dyDescent="0.25">
      <c r="AQ18546" s="89">
        <v>10038186</v>
      </c>
      <c r="AR18546" s="90" t="str">
        <f t="shared" si="297"/>
        <v>O</v>
      </c>
      <c r="AS18546" t="s">
        <v>18274</v>
      </c>
    </row>
    <row r="18547" spans="43:45" x14ac:dyDescent="0.25">
      <c r="AQ18547" s="89">
        <v>10038193</v>
      </c>
      <c r="AR18547" s="90" t="str">
        <f t="shared" si="297"/>
        <v>O</v>
      </c>
      <c r="AS18547" t="s">
        <v>18275</v>
      </c>
    </row>
    <row r="18548" spans="43:45" x14ac:dyDescent="0.25">
      <c r="AQ18548" s="89">
        <v>10038202</v>
      </c>
      <c r="AR18548" s="90" t="str">
        <f t="shared" si="297"/>
        <v>O</v>
      </c>
      <c r="AS18548" t="s">
        <v>18276</v>
      </c>
    </row>
    <row r="18549" spans="43:45" x14ac:dyDescent="0.25">
      <c r="AQ18549" s="89">
        <v>10012765</v>
      </c>
      <c r="AR18549" s="90" t="str">
        <f t="shared" si="297"/>
        <v>O</v>
      </c>
      <c r="AS18549" t="s">
        <v>18277</v>
      </c>
    </row>
    <row r="18550" spans="43:45" x14ac:dyDescent="0.25">
      <c r="AQ18550" s="89">
        <v>10031828</v>
      </c>
      <c r="AR18550" s="90" t="str">
        <f t="shared" si="297"/>
        <v>O</v>
      </c>
      <c r="AS18550" t="s">
        <v>18278</v>
      </c>
    </row>
    <row r="18551" spans="43:45" x14ac:dyDescent="0.25">
      <c r="AQ18551" s="89">
        <v>10034712</v>
      </c>
      <c r="AR18551" s="90" t="str">
        <f t="shared" si="297"/>
        <v>O</v>
      </c>
      <c r="AS18551" t="s">
        <v>18279</v>
      </c>
    </row>
    <row r="18552" spans="43:45" x14ac:dyDescent="0.25">
      <c r="AQ18552" s="89">
        <v>10035992</v>
      </c>
      <c r="AR18552" s="90" t="str">
        <f t="shared" si="297"/>
        <v>O</v>
      </c>
      <c r="AS18552" t="s">
        <v>18280</v>
      </c>
    </row>
    <row r="18553" spans="43:45" x14ac:dyDescent="0.25">
      <c r="AQ18553" s="89">
        <v>10036109</v>
      </c>
      <c r="AR18553" s="90" t="str">
        <f t="shared" si="297"/>
        <v>O</v>
      </c>
      <c r="AS18553" t="s">
        <v>18281</v>
      </c>
    </row>
    <row r="18554" spans="43:45" x14ac:dyDescent="0.25">
      <c r="AQ18554" s="89">
        <v>10036129</v>
      </c>
      <c r="AR18554" s="90" t="str">
        <f t="shared" si="297"/>
        <v>O</v>
      </c>
      <c r="AS18554" t="s">
        <v>18282</v>
      </c>
    </row>
    <row r="18555" spans="43:45" x14ac:dyDescent="0.25">
      <c r="AQ18555" s="89">
        <v>10036815</v>
      </c>
      <c r="AR18555" s="90" t="str">
        <f t="shared" si="297"/>
        <v>O</v>
      </c>
      <c r="AS18555" t="s">
        <v>18283</v>
      </c>
    </row>
    <row r="18556" spans="43:45" x14ac:dyDescent="0.25">
      <c r="AQ18556" s="89">
        <v>10036957</v>
      </c>
      <c r="AR18556" s="90" t="str">
        <f t="shared" si="297"/>
        <v>O</v>
      </c>
      <c r="AS18556" t="s">
        <v>18284</v>
      </c>
    </row>
    <row r="18557" spans="43:45" x14ac:dyDescent="0.25">
      <c r="AQ18557" s="89">
        <v>10037357</v>
      </c>
      <c r="AR18557" s="90" t="str">
        <f t="shared" si="297"/>
        <v>O</v>
      </c>
      <c r="AS18557" t="s">
        <v>18285</v>
      </c>
    </row>
    <row r="18558" spans="43:45" x14ac:dyDescent="0.25">
      <c r="AQ18558" s="89">
        <v>10037554</v>
      </c>
      <c r="AR18558" s="90" t="str">
        <f t="shared" si="297"/>
        <v>O</v>
      </c>
      <c r="AS18558" t="s">
        <v>18286</v>
      </c>
    </row>
    <row r="18559" spans="43:45" x14ac:dyDescent="0.25">
      <c r="AQ18559" s="89">
        <v>10029863</v>
      </c>
      <c r="AR18559" s="90" t="str">
        <f t="shared" si="297"/>
        <v>O</v>
      </c>
      <c r="AS18559" t="s">
        <v>18287</v>
      </c>
    </row>
    <row r="18560" spans="43:45" x14ac:dyDescent="0.25">
      <c r="AQ18560" s="89">
        <v>10030666</v>
      </c>
      <c r="AR18560" s="90" t="str">
        <f t="shared" si="297"/>
        <v>O</v>
      </c>
      <c r="AS18560" t="s">
        <v>18288</v>
      </c>
    </row>
    <row r="18561" spans="43:45" x14ac:dyDescent="0.25">
      <c r="AQ18561" s="89">
        <v>10030758</v>
      </c>
      <c r="AR18561" s="90" t="str">
        <f t="shared" si="297"/>
        <v>O</v>
      </c>
      <c r="AS18561" t="s">
        <v>18289</v>
      </c>
    </row>
    <row r="18562" spans="43:45" x14ac:dyDescent="0.25">
      <c r="AQ18562" s="89">
        <v>10030818</v>
      </c>
      <c r="AR18562" s="90" t="str">
        <f t="shared" si="297"/>
        <v>O</v>
      </c>
      <c r="AS18562" t="s">
        <v>18290</v>
      </c>
    </row>
    <row r="18563" spans="43:45" x14ac:dyDescent="0.25">
      <c r="AQ18563" s="89">
        <v>10030911</v>
      </c>
      <c r="AR18563" s="90" t="str">
        <f t="shared" si="297"/>
        <v>O</v>
      </c>
      <c r="AS18563" t="s">
        <v>18291</v>
      </c>
    </row>
    <row r="18564" spans="43:45" x14ac:dyDescent="0.25">
      <c r="AQ18564" s="89">
        <v>10031741</v>
      </c>
      <c r="AR18564" s="90" t="str">
        <f t="shared" si="297"/>
        <v>O</v>
      </c>
      <c r="AS18564" t="s">
        <v>18292</v>
      </c>
    </row>
    <row r="18565" spans="43:45" x14ac:dyDescent="0.25">
      <c r="AQ18565" s="89">
        <v>10036084</v>
      </c>
      <c r="AR18565" s="90" t="str">
        <f t="shared" si="297"/>
        <v>O</v>
      </c>
      <c r="AS18565" t="s">
        <v>18293</v>
      </c>
    </row>
    <row r="18566" spans="43:45" x14ac:dyDescent="0.25">
      <c r="AQ18566" s="89">
        <v>10036140</v>
      </c>
      <c r="AR18566" s="90" t="str">
        <f t="shared" si="297"/>
        <v>O</v>
      </c>
      <c r="AS18566" t="s">
        <v>18294</v>
      </c>
    </row>
    <row r="18567" spans="43:45" x14ac:dyDescent="0.25">
      <c r="AQ18567" s="89">
        <v>10036523</v>
      </c>
      <c r="AR18567" s="90" t="str">
        <f t="shared" si="297"/>
        <v>O</v>
      </c>
      <c r="AS18567" t="s">
        <v>18295</v>
      </c>
    </row>
    <row r="18568" spans="43:45" x14ac:dyDescent="0.25">
      <c r="AQ18568" s="89">
        <v>10036810</v>
      </c>
      <c r="AR18568" s="90" t="str">
        <f t="shared" si="297"/>
        <v>O</v>
      </c>
      <c r="AS18568" t="s">
        <v>18296</v>
      </c>
    </row>
    <row r="18569" spans="43:45" x14ac:dyDescent="0.25">
      <c r="AQ18569" s="89">
        <v>10037086</v>
      </c>
      <c r="AR18569" s="90" t="str">
        <f t="shared" ref="AR18569:AR18632" si="298">IF(ISNA(VLOOKUP(AQ18569,$BP$18:$BQ$356,2,FALSE))=TRUE,"O",VLOOKUP(AQ18569,$BP$18:$BQ$356,2,FALSE))</f>
        <v>O</v>
      </c>
      <c r="AS18569" t="s">
        <v>18297</v>
      </c>
    </row>
    <row r="18570" spans="43:45" x14ac:dyDescent="0.25">
      <c r="AQ18570" s="89">
        <v>10030101</v>
      </c>
      <c r="AR18570" s="90" t="str">
        <f t="shared" si="298"/>
        <v>O</v>
      </c>
      <c r="AS18570" t="s">
        <v>18298</v>
      </c>
    </row>
    <row r="18571" spans="43:45" x14ac:dyDescent="0.25">
      <c r="AQ18571" s="89">
        <v>10030649</v>
      </c>
      <c r="AR18571" s="90" t="str">
        <f t="shared" si="298"/>
        <v>O</v>
      </c>
      <c r="AS18571" t="s">
        <v>18299</v>
      </c>
    </row>
    <row r="18572" spans="43:45" x14ac:dyDescent="0.25">
      <c r="AQ18572" s="89">
        <v>10032065</v>
      </c>
      <c r="AR18572" s="90" t="str">
        <f t="shared" si="298"/>
        <v>O</v>
      </c>
      <c r="AS18572" t="s">
        <v>18300</v>
      </c>
    </row>
    <row r="18573" spans="43:45" x14ac:dyDescent="0.25">
      <c r="AQ18573" s="89">
        <v>10032447</v>
      </c>
      <c r="AR18573" s="90" t="str">
        <f t="shared" si="298"/>
        <v>O</v>
      </c>
      <c r="AS18573" t="s">
        <v>18301</v>
      </c>
    </row>
    <row r="18574" spans="43:45" x14ac:dyDescent="0.25">
      <c r="AQ18574" s="89">
        <v>10032550</v>
      </c>
      <c r="AR18574" s="90" t="str">
        <f t="shared" si="298"/>
        <v>O</v>
      </c>
      <c r="AS18574" t="s">
        <v>18302</v>
      </c>
    </row>
    <row r="18575" spans="43:45" x14ac:dyDescent="0.25">
      <c r="AQ18575" s="89">
        <v>10032901</v>
      </c>
      <c r="AR18575" s="90" t="str">
        <f t="shared" si="298"/>
        <v>O</v>
      </c>
      <c r="AS18575" t="s">
        <v>18303</v>
      </c>
    </row>
    <row r="18576" spans="43:45" x14ac:dyDescent="0.25">
      <c r="AQ18576" s="89">
        <v>10032956</v>
      </c>
      <c r="AR18576" s="90" t="str">
        <f t="shared" si="298"/>
        <v>O</v>
      </c>
      <c r="AS18576" t="s">
        <v>15451</v>
      </c>
    </row>
    <row r="18577" spans="43:45" x14ac:dyDescent="0.25">
      <c r="AQ18577" s="89">
        <v>10036430</v>
      </c>
      <c r="AR18577" s="90" t="str">
        <f t="shared" si="298"/>
        <v>O</v>
      </c>
      <c r="AS18577" t="s">
        <v>18304</v>
      </c>
    </row>
    <row r="18578" spans="43:45" x14ac:dyDescent="0.25">
      <c r="AQ18578" s="89">
        <v>10036779</v>
      </c>
      <c r="AR18578" s="90" t="str">
        <f t="shared" si="298"/>
        <v>O</v>
      </c>
      <c r="AS18578" t="s">
        <v>18305</v>
      </c>
    </row>
    <row r="18579" spans="43:45" x14ac:dyDescent="0.25">
      <c r="AQ18579" s="89">
        <v>10030020</v>
      </c>
      <c r="AR18579" s="90" t="str">
        <f t="shared" si="298"/>
        <v>O</v>
      </c>
      <c r="AS18579" t="s">
        <v>18306</v>
      </c>
    </row>
    <row r="18580" spans="43:45" x14ac:dyDescent="0.25">
      <c r="AQ18580" s="89">
        <v>10030265</v>
      </c>
      <c r="AR18580" s="90" t="str">
        <f t="shared" si="298"/>
        <v>O</v>
      </c>
      <c r="AS18580" t="s">
        <v>18307</v>
      </c>
    </row>
    <row r="18581" spans="43:45" x14ac:dyDescent="0.25">
      <c r="AQ18581" s="89">
        <v>10031021</v>
      </c>
      <c r="AR18581" s="90" t="str">
        <f t="shared" si="298"/>
        <v>O</v>
      </c>
      <c r="AS18581" t="s">
        <v>18308</v>
      </c>
    </row>
    <row r="18582" spans="43:45" x14ac:dyDescent="0.25">
      <c r="AQ18582" s="89">
        <v>10031377</v>
      </c>
      <c r="AR18582" s="90" t="str">
        <f t="shared" si="298"/>
        <v>O</v>
      </c>
      <c r="AS18582" t="s">
        <v>15250</v>
      </c>
    </row>
    <row r="18583" spans="43:45" x14ac:dyDescent="0.25">
      <c r="AQ18583" s="89">
        <v>10036138</v>
      </c>
      <c r="AR18583" s="90" t="str">
        <f t="shared" si="298"/>
        <v>O</v>
      </c>
      <c r="AS18583" t="s">
        <v>18309</v>
      </c>
    </row>
    <row r="18584" spans="43:45" x14ac:dyDescent="0.25">
      <c r="AQ18584" s="89">
        <v>10036203</v>
      </c>
      <c r="AR18584" s="90" t="str">
        <f t="shared" si="298"/>
        <v>O</v>
      </c>
      <c r="AS18584" t="s">
        <v>18310</v>
      </c>
    </row>
    <row r="18585" spans="43:45" x14ac:dyDescent="0.25">
      <c r="AQ18585" s="89">
        <v>10036269</v>
      </c>
      <c r="AR18585" s="90" t="str">
        <f t="shared" si="298"/>
        <v>O</v>
      </c>
      <c r="AS18585" t="s">
        <v>18311</v>
      </c>
    </row>
    <row r="18586" spans="43:45" x14ac:dyDescent="0.25">
      <c r="AQ18586" s="89">
        <v>10036670</v>
      </c>
      <c r="AR18586" s="90" t="str">
        <f t="shared" si="298"/>
        <v>O</v>
      </c>
      <c r="AS18586" t="s">
        <v>18312</v>
      </c>
    </row>
    <row r="18587" spans="43:45" x14ac:dyDescent="0.25">
      <c r="AQ18587" s="89">
        <v>10036730</v>
      </c>
      <c r="AR18587" s="90" t="str">
        <f t="shared" si="298"/>
        <v>O</v>
      </c>
      <c r="AS18587" t="s">
        <v>18313</v>
      </c>
    </row>
    <row r="18588" spans="43:45" x14ac:dyDescent="0.25">
      <c r="AQ18588" s="89">
        <v>10036863</v>
      </c>
      <c r="AR18588" s="90" t="str">
        <f t="shared" si="298"/>
        <v>O</v>
      </c>
      <c r="AS18588" t="s">
        <v>18314</v>
      </c>
    </row>
    <row r="18589" spans="43:45" x14ac:dyDescent="0.25">
      <c r="AQ18589" s="89">
        <v>10029600</v>
      </c>
      <c r="AR18589" s="90" t="str">
        <f t="shared" si="298"/>
        <v>O</v>
      </c>
      <c r="AS18589" t="s">
        <v>18315</v>
      </c>
    </row>
    <row r="18590" spans="43:45" x14ac:dyDescent="0.25">
      <c r="AQ18590" s="89">
        <v>10031545</v>
      </c>
      <c r="AR18590" s="90" t="str">
        <f t="shared" si="298"/>
        <v>O</v>
      </c>
      <c r="AS18590" t="s">
        <v>18316</v>
      </c>
    </row>
    <row r="18591" spans="43:45" x14ac:dyDescent="0.25">
      <c r="AQ18591" s="89">
        <v>10031786</v>
      </c>
      <c r="AR18591" s="90" t="str">
        <f t="shared" si="298"/>
        <v>O</v>
      </c>
      <c r="AS18591" t="s">
        <v>18317</v>
      </c>
    </row>
    <row r="18592" spans="43:45" x14ac:dyDescent="0.25">
      <c r="AQ18592" s="89">
        <v>10032850</v>
      </c>
      <c r="AR18592" s="90" t="str">
        <f t="shared" si="298"/>
        <v>O</v>
      </c>
      <c r="AS18592" t="s">
        <v>18318</v>
      </c>
    </row>
    <row r="18593" spans="43:45" x14ac:dyDescent="0.25">
      <c r="AQ18593" s="89">
        <v>10035746</v>
      </c>
      <c r="AR18593" s="90" t="str">
        <f t="shared" si="298"/>
        <v>O</v>
      </c>
      <c r="AS18593" t="s">
        <v>18319</v>
      </c>
    </row>
    <row r="18594" spans="43:45" x14ac:dyDescent="0.25">
      <c r="AQ18594" s="89">
        <v>10035809</v>
      </c>
      <c r="AR18594" s="90" t="str">
        <f t="shared" si="298"/>
        <v>O</v>
      </c>
      <c r="AS18594" t="s">
        <v>18320</v>
      </c>
    </row>
    <row r="18595" spans="43:45" x14ac:dyDescent="0.25">
      <c r="AQ18595" s="89">
        <v>10035899</v>
      </c>
      <c r="AR18595" s="90" t="str">
        <f t="shared" si="298"/>
        <v>O</v>
      </c>
      <c r="AS18595" t="s">
        <v>18321</v>
      </c>
    </row>
    <row r="18596" spans="43:45" x14ac:dyDescent="0.25">
      <c r="AQ18596" s="89">
        <v>10036213</v>
      </c>
      <c r="AR18596" s="90" t="str">
        <f t="shared" si="298"/>
        <v>O</v>
      </c>
      <c r="AS18596" t="s">
        <v>18322</v>
      </c>
    </row>
    <row r="18597" spans="43:45" x14ac:dyDescent="0.25">
      <c r="AQ18597" s="89">
        <v>10036446</v>
      </c>
      <c r="AR18597" s="90" t="str">
        <f t="shared" si="298"/>
        <v>O</v>
      </c>
      <c r="AS18597" t="s">
        <v>18323</v>
      </c>
    </row>
    <row r="18598" spans="43:45" x14ac:dyDescent="0.25">
      <c r="AQ18598" s="89">
        <v>10036931</v>
      </c>
      <c r="AR18598" s="90" t="str">
        <f t="shared" si="298"/>
        <v>O</v>
      </c>
      <c r="AS18598" t="s">
        <v>18324</v>
      </c>
    </row>
    <row r="18599" spans="43:45" x14ac:dyDescent="0.25">
      <c r="AQ18599" s="89">
        <v>10037054</v>
      </c>
      <c r="AR18599" s="90" t="str">
        <f t="shared" si="298"/>
        <v>O</v>
      </c>
      <c r="AS18599" t="s">
        <v>18325</v>
      </c>
    </row>
    <row r="18600" spans="43:45" x14ac:dyDescent="0.25">
      <c r="AQ18600" s="89">
        <v>10037304</v>
      </c>
      <c r="AR18600" s="90" t="str">
        <f t="shared" si="298"/>
        <v>O</v>
      </c>
      <c r="AS18600" t="s">
        <v>18326</v>
      </c>
    </row>
    <row r="18601" spans="43:45" x14ac:dyDescent="0.25">
      <c r="AQ18601" s="89">
        <v>10037406</v>
      </c>
      <c r="AR18601" s="90" t="str">
        <f t="shared" si="298"/>
        <v>O</v>
      </c>
      <c r="AS18601" t="s">
        <v>18327</v>
      </c>
    </row>
    <row r="18602" spans="43:45" x14ac:dyDescent="0.25">
      <c r="AQ18602" s="89">
        <v>10029364</v>
      </c>
      <c r="AR18602" s="90" t="str">
        <f t="shared" si="298"/>
        <v>O</v>
      </c>
      <c r="AS18602" t="s">
        <v>18328</v>
      </c>
    </row>
    <row r="18603" spans="43:45" x14ac:dyDescent="0.25">
      <c r="AQ18603" s="89">
        <v>10031688</v>
      </c>
      <c r="AR18603" s="90" t="str">
        <f t="shared" si="298"/>
        <v>O</v>
      </c>
      <c r="AS18603" t="s">
        <v>18329</v>
      </c>
    </row>
    <row r="18604" spans="43:45" x14ac:dyDescent="0.25">
      <c r="AQ18604" s="89">
        <v>10031713</v>
      </c>
      <c r="AR18604" s="90" t="str">
        <f t="shared" si="298"/>
        <v>O</v>
      </c>
      <c r="AS18604" t="s">
        <v>18330</v>
      </c>
    </row>
    <row r="18605" spans="43:45" x14ac:dyDescent="0.25">
      <c r="AQ18605" s="89">
        <v>10031838</v>
      </c>
      <c r="AR18605" s="90" t="str">
        <f t="shared" si="298"/>
        <v>O</v>
      </c>
      <c r="AS18605" t="s">
        <v>18331</v>
      </c>
    </row>
    <row r="18606" spans="43:45" x14ac:dyDescent="0.25">
      <c r="AQ18606" s="89">
        <v>10034862</v>
      </c>
      <c r="AR18606" s="90" t="str">
        <f t="shared" si="298"/>
        <v>O</v>
      </c>
      <c r="AS18606" t="s">
        <v>18332</v>
      </c>
    </row>
    <row r="18607" spans="43:45" x14ac:dyDescent="0.25">
      <c r="AQ18607" s="89">
        <v>10035475</v>
      </c>
      <c r="AR18607" s="90" t="str">
        <f t="shared" si="298"/>
        <v>O</v>
      </c>
      <c r="AS18607" t="s">
        <v>18333</v>
      </c>
    </row>
    <row r="18608" spans="43:45" x14ac:dyDescent="0.25">
      <c r="AQ18608" s="89">
        <v>10035488</v>
      </c>
      <c r="AR18608" s="90" t="str">
        <f t="shared" si="298"/>
        <v>O</v>
      </c>
      <c r="AS18608" t="s">
        <v>18334</v>
      </c>
    </row>
    <row r="18609" spans="43:45" x14ac:dyDescent="0.25">
      <c r="AQ18609" s="89">
        <v>10035493</v>
      </c>
      <c r="AR18609" s="90" t="str">
        <f t="shared" si="298"/>
        <v>O</v>
      </c>
      <c r="AS18609" t="s">
        <v>18335</v>
      </c>
    </row>
    <row r="18610" spans="43:45" x14ac:dyDescent="0.25">
      <c r="AQ18610" s="89">
        <v>10035504</v>
      </c>
      <c r="AR18610" s="90" t="str">
        <f t="shared" si="298"/>
        <v>O</v>
      </c>
      <c r="AS18610" t="s">
        <v>18336</v>
      </c>
    </row>
    <row r="18611" spans="43:45" x14ac:dyDescent="0.25">
      <c r="AQ18611" s="89">
        <v>10035509</v>
      </c>
      <c r="AR18611" s="90" t="str">
        <f t="shared" si="298"/>
        <v>O</v>
      </c>
      <c r="AS18611" t="s">
        <v>18337</v>
      </c>
    </row>
    <row r="18612" spans="43:45" x14ac:dyDescent="0.25">
      <c r="AQ18612" s="89">
        <v>10035585</v>
      </c>
      <c r="AR18612" s="90" t="str">
        <f t="shared" si="298"/>
        <v>O</v>
      </c>
      <c r="AS18612" t="s">
        <v>18338</v>
      </c>
    </row>
    <row r="18613" spans="43:45" x14ac:dyDescent="0.25">
      <c r="AQ18613" s="89">
        <v>10036165</v>
      </c>
      <c r="AR18613" s="90" t="str">
        <f t="shared" si="298"/>
        <v>O</v>
      </c>
      <c r="AS18613" t="s">
        <v>18339</v>
      </c>
    </row>
    <row r="18614" spans="43:45" x14ac:dyDescent="0.25">
      <c r="AQ18614" s="89">
        <v>10032041</v>
      </c>
      <c r="AR18614" s="90" t="str">
        <f t="shared" si="298"/>
        <v>O</v>
      </c>
      <c r="AS18614" t="s">
        <v>18340</v>
      </c>
    </row>
    <row r="18615" spans="43:45" x14ac:dyDescent="0.25">
      <c r="AQ18615" s="89">
        <v>10032297</v>
      </c>
      <c r="AR18615" s="90" t="str">
        <f t="shared" si="298"/>
        <v>O</v>
      </c>
      <c r="AS18615" t="s">
        <v>18341</v>
      </c>
    </row>
    <row r="18616" spans="43:45" x14ac:dyDescent="0.25">
      <c r="AQ18616" s="89">
        <v>10035753</v>
      </c>
      <c r="AR18616" s="90" t="str">
        <f t="shared" si="298"/>
        <v>O</v>
      </c>
      <c r="AS18616" t="s">
        <v>18342</v>
      </c>
    </row>
    <row r="18617" spans="43:45" x14ac:dyDescent="0.25">
      <c r="AQ18617" s="89">
        <v>10037147</v>
      </c>
      <c r="AR18617" s="90" t="str">
        <f t="shared" si="298"/>
        <v>O</v>
      </c>
      <c r="AS18617" t="s">
        <v>18343</v>
      </c>
    </row>
    <row r="18618" spans="43:45" x14ac:dyDescent="0.25">
      <c r="AQ18618" s="89">
        <v>10030472</v>
      </c>
      <c r="AR18618" s="90" t="str">
        <f t="shared" si="298"/>
        <v>O</v>
      </c>
      <c r="AS18618" t="s">
        <v>18344</v>
      </c>
    </row>
    <row r="18619" spans="43:45" x14ac:dyDescent="0.25">
      <c r="AQ18619" s="89">
        <v>10031104</v>
      </c>
      <c r="AR18619" s="90" t="str">
        <f t="shared" si="298"/>
        <v>O</v>
      </c>
      <c r="AS18619" t="s">
        <v>18345</v>
      </c>
    </row>
    <row r="18620" spans="43:45" x14ac:dyDescent="0.25">
      <c r="AQ18620" s="89">
        <v>10031325</v>
      </c>
      <c r="AR18620" s="90" t="str">
        <f t="shared" si="298"/>
        <v>O</v>
      </c>
      <c r="AS18620" t="s">
        <v>18346</v>
      </c>
    </row>
    <row r="18621" spans="43:45" x14ac:dyDescent="0.25">
      <c r="AQ18621" s="89">
        <v>10031895</v>
      </c>
      <c r="AR18621" s="90" t="str">
        <f t="shared" si="298"/>
        <v>O</v>
      </c>
      <c r="AS18621" t="s">
        <v>18347</v>
      </c>
    </row>
    <row r="18622" spans="43:45" x14ac:dyDescent="0.25">
      <c r="AQ18622" s="89">
        <v>10032075</v>
      </c>
      <c r="AR18622" s="90" t="str">
        <f t="shared" si="298"/>
        <v>O</v>
      </c>
      <c r="AS18622" t="s">
        <v>18348</v>
      </c>
    </row>
    <row r="18623" spans="43:45" x14ac:dyDescent="0.25">
      <c r="AQ18623" s="89">
        <v>10035215</v>
      </c>
      <c r="AR18623" s="90" t="str">
        <f t="shared" si="298"/>
        <v>O</v>
      </c>
      <c r="AS18623" t="s">
        <v>18349</v>
      </c>
    </row>
    <row r="18624" spans="43:45" x14ac:dyDescent="0.25">
      <c r="AQ18624" s="89">
        <v>10035547</v>
      </c>
      <c r="AR18624" s="90" t="str">
        <f t="shared" si="298"/>
        <v>O</v>
      </c>
      <c r="AS18624" t="s">
        <v>18350</v>
      </c>
    </row>
    <row r="18625" spans="43:45" x14ac:dyDescent="0.25">
      <c r="AQ18625" s="89">
        <v>10035990</v>
      </c>
      <c r="AR18625" s="90" t="str">
        <f t="shared" si="298"/>
        <v>O</v>
      </c>
      <c r="AS18625" t="s">
        <v>18351</v>
      </c>
    </row>
    <row r="18626" spans="43:45" x14ac:dyDescent="0.25">
      <c r="AQ18626" s="89">
        <v>10036449</v>
      </c>
      <c r="AR18626" s="90" t="str">
        <f t="shared" si="298"/>
        <v>O</v>
      </c>
      <c r="AS18626" t="s">
        <v>18352</v>
      </c>
    </row>
    <row r="18627" spans="43:45" x14ac:dyDescent="0.25">
      <c r="AQ18627" s="89">
        <v>10037168</v>
      </c>
      <c r="AR18627" s="90" t="str">
        <f t="shared" si="298"/>
        <v>O</v>
      </c>
      <c r="AS18627" t="s">
        <v>18353</v>
      </c>
    </row>
    <row r="18628" spans="43:45" x14ac:dyDescent="0.25">
      <c r="AQ18628" s="89">
        <v>10037337</v>
      </c>
      <c r="AR18628" s="90" t="str">
        <f t="shared" si="298"/>
        <v>O</v>
      </c>
      <c r="AS18628" t="s">
        <v>18354</v>
      </c>
    </row>
    <row r="18629" spans="43:45" x14ac:dyDescent="0.25">
      <c r="AQ18629" s="89">
        <v>10029686</v>
      </c>
      <c r="AR18629" s="90" t="str">
        <f t="shared" si="298"/>
        <v>O</v>
      </c>
      <c r="AS18629" t="s">
        <v>18355</v>
      </c>
    </row>
    <row r="18630" spans="43:45" x14ac:dyDescent="0.25">
      <c r="AQ18630" s="89">
        <v>10030836</v>
      </c>
      <c r="AR18630" s="90" t="str">
        <f t="shared" si="298"/>
        <v>O</v>
      </c>
      <c r="AS18630" t="s">
        <v>18356</v>
      </c>
    </row>
    <row r="18631" spans="43:45" x14ac:dyDescent="0.25">
      <c r="AQ18631" s="89">
        <v>10032289</v>
      </c>
      <c r="AR18631" s="90" t="str">
        <f t="shared" si="298"/>
        <v>O</v>
      </c>
      <c r="AS18631" t="s">
        <v>18357</v>
      </c>
    </row>
    <row r="18632" spans="43:45" x14ac:dyDescent="0.25">
      <c r="AQ18632" s="89">
        <v>10032426</v>
      </c>
      <c r="AR18632" s="90" t="str">
        <f t="shared" si="298"/>
        <v>O</v>
      </c>
      <c r="AS18632" t="s">
        <v>18358</v>
      </c>
    </row>
    <row r="18633" spans="43:45" x14ac:dyDescent="0.25">
      <c r="AQ18633" s="89">
        <v>10032539</v>
      </c>
      <c r="AR18633" s="90" t="str">
        <f t="shared" ref="AR18633:AR18696" si="299">IF(ISNA(VLOOKUP(AQ18633,$BP$18:$BQ$356,2,FALSE))=TRUE,"O",VLOOKUP(AQ18633,$BP$18:$BQ$356,2,FALSE))</f>
        <v>O</v>
      </c>
      <c r="AS18633" t="s">
        <v>18359</v>
      </c>
    </row>
    <row r="18634" spans="43:45" x14ac:dyDescent="0.25">
      <c r="AQ18634" s="89">
        <v>10032823</v>
      </c>
      <c r="AR18634" s="90" t="str">
        <f t="shared" si="299"/>
        <v>O</v>
      </c>
      <c r="AS18634" t="s">
        <v>18360</v>
      </c>
    </row>
    <row r="18635" spans="43:45" x14ac:dyDescent="0.25">
      <c r="AQ18635" s="89">
        <v>10035342</v>
      </c>
      <c r="AR18635" s="90" t="str">
        <f t="shared" si="299"/>
        <v>O</v>
      </c>
      <c r="AS18635" t="s">
        <v>18361</v>
      </c>
    </row>
    <row r="18636" spans="43:45" x14ac:dyDescent="0.25">
      <c r="AQ18636" s="89">
        <v>10035830</v>
      </c>
      <c r="AR18636" s="90" t="str">
        <f t="shared" si="299"/>
        <v>O</v>
      </c>
      <c r="AS18636" t="s">
        <v>18362</v>
      </c>
    </row>
    <row r="18637" spans="43:45" x14ac:dyDescent="0.25">
      <c r="AQ18637" s="89">
        <v>10036447</v>
      </c>
      <c r="AR18637" s="90" t="str">
        <f t="shared" si="299"/>
        <v>O</v>
      </c>
      <c r="AS18637" t="s">
        <v>18363</v>
      </c>
    </row>
    <row r="18638" spans="43:45" x14ac:dyDescent="0.25">
      <c r="AQ18638" s="89">
        <v>10036481</v>
      </c>
      <c r="AR18638" s="90" t="str">
        <f t="shared" si="299"/>
        <v>O</v>
      </c>
      <c r="AS18638" t="s">
        <v>18364</v>
      </c>
    </row>
    <row r="18639" spans="43:45" x14ac:dyDescent="0.25">
      <c r="AQ18639" s="89">
        <v>10036955</v>
      </c>
      <c r="AR18639" s="90" t="str">
        <f t="shared" si="299"/>
        <v>O</v>
      </c>
      <c r="AS18639" t="s">
        <v>18365</v>
      </c>
    </row>
    <row r="18640" spans="43:45" x14ac:dyDescent="0.25">
      <c r="AQ18640" s="89">
        <v>10036999</v>
      </c>
      <c r="AR18640" s="90" t="str">
        <f t="shared" si="299"/>
        <v>O</v>
      </c>
      <c r="AS18640" t="s">
        <v>18366</v>
      </c>
    </row>
    <row r="18641" spans="43:45" x14ac:dyDescent="0.25">
      <c r="AQ18641" s="89">
        <v>10037006</v>
      </c>
      <c r="AR18641" s="90" t="str">
        <f t="shared" si="299"/>
        <v>O</v>
      </c>
      <c r="AS18641" t="s">
        <v>18367</v>
      </c>
    </row>
    <row r="18642" spans="43:45" x14ac:dyDescent="0.25">
      <c r="AQ18642" s="89">
        <v>10037126</v>
      </c>
      <c r="AR18642" s="90" t="str">
        <f t="shared" si="299"/>
        <v>O</v>
      </c>
      <c r="AS18642" t="s">
        <v>18368</v>
      </c>
    </row>
    <row r="18643" spans="43:45" x14ac:dyDescent="0.25">
      <c r="AQ18643" s="89">
        <v>10037234</v>
      </c>
      <c r="AR18643" s="90" t="str">
        <f t="shared" si="299"/>
        <v>O</v>
      </c>
      <c r="AS18643" t="s">
        <v>14331</v>
      </c>
    </row>
    <row r="18644" spans="43:45" x14ac:dyDescent="0.25">
      <c r="AQ18644" s="89">
        <v>10037391</v>
      </c>
      <c r="AR18644" s="90" t="str">
        <f t="shared" si="299"/>
        <v>O</v>
      </c>
      <c r="AS18644" t="s">
        <v>18369</v>
      </c>
    </row>
    <row r="18645" spans="43:45" x14ac:dyDescent="0.25">
      <c r="AQ18645" s="89">
        <v>10037460</v>
      </c>
      <c r="AR18645" s="90" t="str">
        <f t="shared" si="299"/>
        <v>O</v>
      </c>
      <c r="AS18645" t="s">
        <v>18370</v>
      </c>
    </row>
    <row r="18646" spans="43:45" x14ac:dyDescent="0.25">
      <c r="AQ18646" s="89">
        <v>10029709</v>
      </c>
      <c r="AR18646" s="90" t="str">
        <f t="shared" si="299"/>
        <v>O</v>
      </c>
      <c r="AS18646" t="s">
        <v>18371</v>
      </c>
    </row>
    <row r="18647" spans="43:45" x14ac:dyDescent="0.25">
      <c r="AQ18647" s="89">
        <v>10030253</v>
      </c>
      <c r="AR18647" s="90" t="str">
        <f t="shared" si="299"/>
        <v>O</v>
      </c>
      <c r="AS18647" t="s">
        <v>18372</v>
      </c>
    </row>
    <row r="18648" spans="43:45" x14ac:dyDescent="0.25">
      <c r="AQ18648" s="89">
        <v>10032114</v>
      </c>
      <c r="AR18648" s="90" t="str">
        <f t="shared" si="299"/>
        <v>O</v>
      </c>
      <c r="AS18648" t="s">
        <v>18373</v>
      </c>
    </row>
    <row r="18649" spans="43:45" x14ac:dyDescent="0.25">
      <c r="AQ18649" s="89">
        <v>10034486</v>
      </c>
      <c r="AR18649" s="90" t="str">
        <f t="shared" si="299"/>
        <v>O</v>
      </c>
      <c r="AS18649" t="s">
        <v>18374</v>
      </c>
    </row>
    <row r="18650" spans="43:45" x14ac:dyDescent="0.25">
      <c r="AQ18650" s="89">
        <v>10036632</v>
      </c>
      <c r="AR18650" s="90" t="str">
        <f t="shared" si="299"/>
        <v>O</v>
      </c>
      <c r="AS18650" t="s">
        <v>18375</v>
      </c>
    </row>
    <row r="18651" spans="43:45" x14ac:dyDescent="0.25">
      <c r="AQ18651" s="89">
        <v>10037470</v>
      </c>
      <c r="AR18651" s="90" t="str">
        <f t="shared" si="299"/>
        <v>O</v>
      </c>
      <c r="AS18651" t="s">
        <v>18376</v>
      </c>
    </row>
    <row r="18652" spans="43:45" x14ac:dyDescent="0.25">
      <c r="AQ18652" s="89">
        <v>10037773</v>
      </c>
      <c r="AR18652" s="90" t="str">
        <f t="shared" si="299"/>
        <v>O</v>
      </c>
      <c r="AS18652" t="s">
        <v>18377</v>
      </c>
    </row>
    <row r="18653" spans="43:45" x14ac:dyDescent="0.25">
      <c r="AQ18653" s="89">
        <v>10037882</v>
      </c>
      <c r="AR18653" s="90" t="str">
        <f t="shared" si="299"/>
        <v>O</v>
      </c>
      <c r="AS18653" t="s">
        <v>18378</v>
      </c>
    </row>
    <row r="18654" spans="43:45" x14ac:dyDescent="0.25">
      <c r="AQ18654" s="89">
        <v>10030143</v>
      </c>
      <c r="AR18654" s="90" t="str">
        <f t="shared" si="299"/>
        <v>O</v>
      </c>
      <c r="AS18654" t="s">
        <v>18379</v>
      </c>
    </row>
    <row r="18655" spans="43:45" x14ac:dyDescent="0.25">
      <c r="AQ18655" s="89">
        <v>10031908</v>
      </c>
      <c r="AR18655" s="90" t="str">
        <f t="shared" si="299"/>
        <v>O</v>
      </c>
      <c r="AS18655" t="s">
        <v>18380</v>
      </c>
    </row>
    <row r="18656" spans="43:45" x14ac:dyDescent="0.25">
      <c r="AQ18656" s="89">
        <v>10032181</v>
      </c>
      <c r="AR18656" s="90" t="str">
        <f t="shared" si="299"/>
        <v>O</v>
      </c>
      <c r="AS18656" t="s">
        <v>18381</v>
      </c>
    </row>
    <row r="18657" spans="43:45" x14ac:dyDescent="0.25">
      <c r="AQ18657" s="89">
        <v>10033039</v>
      </c>
      <c r="AR18657" s="90" t="str">
        <f t="shared" si="299"/>
        <v>O</v>
      </c>
      <c r="AS18657" t="s">
        <v>18382</v>
      </c>
    </row>
    <row r="18658" spans="43:45" x14ac:dyDescent="0.25">
      <c r="AQ18658" s="89">
        <v>10035656</v>
      </c>
      <c r="AR18658" s="90" t="str">
        <f t="shared" si="299"/>
        <v>O</v>
      </c>
      <c r="AS18658" t="s">
        <v>18383</v>
      </c>
    </row>
    <row r="18659" spans="43:45" x14ac:dyDescent="0.25">
      <c r="AQ18659" s="89">
        <v>10036982</v>
      </c>
      <c r="AR18659" s="90" t="str">
        <f t="shared" si="299"/>
        <v>O</v>
      </c>
      <c r="AS18659" t="s">
        <v>18384</v>
      </c>
    </row>
    <row r="18660" spans="43:45" x14ac:dyDescent="0.25">
      <c r="AQ18660" s="89">
        <v>10033248</v>
      </c>
      <c r="AR18660" s="90" t="str">
        <f t="shared" si="299"/>
        <v>O</v>
      </c>
      <c r="AS18660" t="s">
        <v>18385</v>
      </c>
    </row>
    <row r="18661" spans="43:45" x14ac:dyDescent="0.25">
      <c r="AQ18661" s="89">
        <v>10033277</v>
      </c>
      <c r="AR18661" s="90" t="str">
        <f t="shared" si="299"/>
        <v>O</v>
      </c>
      <c r="AS18661" t="s">
        <v>15672</v>
      </c>
    </row>
    <row r="18662" spans="43:45" x14ac:dyDescent="0.25">
      <c r="AQ18662" s="89">
        <v>10033281</v>
      </c>
      <c r="AR18662" s="90" t="str">
        <f t="shared" si="299"/>
        <v>O</v>
      </c>
      <c r="AS18662" t="s">
        <v>18386</v>
      </c>
    </row>
    <row r="18663" spans="43:45" x14ac:dyDescent="0.25">
      <c r="AQ18663" s="89">
        <v>10033356</v>
      </c>
      <c r="AR18663" s="90" t="str">
        <f t="shared" si="299"/>
        <v>O</v>
      </c>
      <c r="AS18663" t="s">
        <v>18387</v>
      </c>
    </row>
    <row r="18664" spans="43:45" x14ac:dyDescent="0.25">
      <c r="AQ18664" s="89">
        <v>10033398</v>
      </c>
      <c r="AR18664" s="90" t="str">
        <f t="shared" si="299"/>
        <v>O</v>
      </c>
      <c r="AS18664" t="s">
        <v>18388</v>
      </c>
    </row>
    <row r="18665" spans="43:45" x14ac:dyDescent="0.25">
      <c r="AQ18665" s="89">
        <v>10033525</v>
      </c>
      <c r="AR18665" s="90" t="str">
        <f t="shared" si="299"/>
        <v>O</v>
      </c>
      <c r="AS18665" t="s">
        <v>18389</v>
      </c>
    </row>
    <row r="18666" spans="43:45" x14ac:dyDescent="0.25">
      <c r="AQ18666" s="89">
        <v>10033653</v>
      </c>
      <c r="AR18666" s="90" t="str">
        <f t="shared" si="299"/>
        <v>O</v>
      </c>
      <c r="AS18666" t="s">
        <v>18390</v>
      </c>
    </row>
    <row r="18667" spans="43:45" x14ac:dyDescent="0.25">
      <c r="AQ18667" s="89">
        <v>10033655</v>
      </c>
      <c r="AR18667" s="90" t="str">
        <f t="shared" si="299"/>
        <v>O</v>
      </c>
      <c r="AS18667" t="s">
        <v>18391</v>
      </c>
    </row>
    <row r="18668" spans="43:45" x14ac:dyDescent="0.25">
      <c r="AQ18668" s="89">
        <v>10029822</v>
      </c>
      <c r="AR18668" s="90" t="str">
        <f t="shared" si="299"/>
        <v>O</v>
      </c>
      <c r="AS18668" t="s">
        <v>18392</v>
      </c>
    </row>
    <row r="18669" spans="43:45" x14ac:dyDescent="0.25">
      <c r="AQ18669" s="89">
        <v>10033163</v>
      </c>
      <c r="AR18669" s="90" t="str">
        <f t="shared" si="299"/>
        <v>O</v>
      </c>
      <c r="AS18669" t="s">
        <v>18393</v>
      </c>
    </row>
    <row r="18670" spans="43:45" x14ac:dyDescent="0.25">
      <c r="AQ18670" s="89">
        <v>10033264</v>
      </c>
      <c r="AR18670" s="90" t="str">
        <f t="shared" si="299"/>
        <v>O</v>
      </c>
      <c r="AS18670" t="s">
        <v>18394</v>
      </c>
    </row>
    <row r="18671" spans="43:45" x14ac:dyDescent="0.25">
      <c r="AQ18671" s="89">
        <v>10033581</v>
      </c>
      <c r="AR18671" s="90" t="str">
        <f t="shared" si="299"/>
        <v>O</v>
      </c>
      <c r="AS18671" t="s">
        <v>18395</v>
      </c>
    </row>
    <row r="18672" spans="43:45" x14ac:dyDescent="0.25">
      <c r="AQ18672" s="89">
        <v>10032478</v>
      </c>
      <c r="AR18672" s="90" t="str">
        <f t="shared" si="299"/>
        <v>O</v>
      </c>
      <c r="AS18672" t="s">
        <v>18396</v>
      </c>
    </row>
    <row r="18673" spans="43:45" x14ac:dyDescent="0.25">
      <c r="AQ18673" s="89">
        <v>10032509</v>
      </c>
      <c r="AR18673" s="90" t="str">
        <f t="shared" si="299"/>
        <v>O</v>
      </c>
      <c r="AS18673" t="s">
        <v>18397</v>
      </c>
    </row>
    <row r="18674" spans="43:45" x14ac:dyDescent="0.25">
      <c r="AQ18674" s="89">
        <v>10032760</v>
      </c>
      <c r="AR18674" s="90" t="str">
        <f t="shared" si="299"/>
        <v>O</v>
      </c>
      <c r="AS18674" t="s">
        <v>18398</v>
      </c>
    </row>
    <row r="18675" spans="43:45" x14ac:dyDescent="0.25">
      <c r="AQ18675" s="89">
        <v>10029732</v>
      </c>
      <c r="AR18675" s="90" t="str">
        <f t="shared" si="299"/>
        <v>O</v>
      </c>
      <c r="AS18675" t="s">
        <v>18399</v>
      </c>
    </row>
    <row r="18676" spans="43:45" x14ac:dyDescent="0.25">
      <c r="AQ18676" s="89">
        <v>10030064</v>
      </c>
      <c r="AR18676" s="90" t="str">
        <f t="shared" si="299"/>
        <v>O</v>
      </c>
      <c r="AS18676" t="s">
        <v>18400</v>
      </c>
    </row>
    <row r="18677" spans="43:45" x14ac:dyDescent="0.25">
      <c r="AQ18677" s="89">
        <v>10034184</v>
      </c>
      <c r="AR18677" s="90" t="str">
        <f t="shared" si="299"/>
        <v>O</v>
      </c>
      <c r="AS18677" t="s">
        <v>18401</v>
      </c>
    </row>
    <row r="18678" spans="43:45" x14ac:dyDescent="0.25">
      <c r="AQ18678" s="89">
        <v>10034282</v>
      </c>
      <c r="AR18678" s="90" t="str">
        <f t="shared" si="299"/>
        <v>O</v>
      </c>
      <c r="AS18678" t="s">
        <v>18402</v>
      </c>
    </row>
    <row r="18679" spans="43:45" x14ac:dyDescent="0.25">
      <c r="AQ18679" s="89">
        <v>10034462</v>
      </c>
      <c r="AR18679" s="90" t="str">
        <f t="shared" si="299"/>
        <v>O</v>
      </c>
      <c r="AS18679" t="s">
        <v>18403</v>
      </c>
    </row>
    <row r="18680" spans="43:45" x14ac:dyDescent="0.25">
      <c r="AQ18680" s="89">
        <v>10034740</v>
      </c>
      <c r="AR18680" s="90" t="str">
        <f t="shared" si="299"/>
        <v>O</v>
      </c>
      <c r="AS18680" t="s">
        <v>18404</v>
      </c>
    </row>
    <row r="18681" spans="43:45" x14ac:dyDescent="0.25">
      <c r="AQ18681" s="89">
        <v>10034741</v>
      </c>
      <c r="AR18681" s="90" t="str">
        <f t="shared" si="299"/>
        <v>O</v>
      </c>
      <c r="AS18681" t="s">
        <v>18405</v>
      </c>
    </row>
    <row r="18682" spans="43:45" x14ac:dyDescent="0.25">
      <c r="AQ18682" s="89">
        <v>10034744</v>
      </c>
      <c r="AR18682" s="90" t="str">
        <f t="shared" si="299"/>
        <v>O</v>
      </c>
      <c r="AS18682" t="s">
        <v>18406</v>
      </c>
    </row>
    <row r="18683" spans="43:45" x14ac:dyDescent="0.25">
      <c r="AQ18683" s="89">
        <v>10034746</v>
      </c>
      <c r="AR18683" s="90" t="str">
        <f t="shared" si="299"/>
        <v>O</v>
      </c>
      <c r="AS18683" t="s">
        <v>18407</v>
      </c>
    </row>
    <row r="18684" spans="43:45" x14ac:dyDescent="0.25">
      <c r="AQ18684" s="89">
        <v>10034756</v>
      </c>
      <c r="AR18684" s="90" t="str">
        <f t="shared" si="299"/>
        <v>O</v>
      </c>
      <c r="AS18684" t="s">
        <v>18408</v>
      </c>
    </row>
    <row r="18685" spans="43:45" x14ac:dyDescent="0.25">
      <c r="AQ18685" s="89">
        <v>10034759</v>
      </c>
      <c r="AR18685" s="90" t="str">
        <f t="shared" si="299"/>
        <v>O</v>
      </c>
      <c r="AS18685" t="s">
        <v>18409</v>
      </c>
    </row>
    <row r="18686" spans="43:45" x14ac:dyDescent="0.25">
      <c r="AQ18686" s="89">
        <v>10030974</v>
      </c>
      <c r="AR18686" s="90" t="str">
        <f t="shared" si="299"/>
        <v>O</v>
      </c>
      <c r="AS18686" t="s">
        <v>18410</v>
      </c>
    </row>
    <row r="18687" spans="43:45" x14ac:dyDescent="0.25">
      <c r="AQ18687" s="89">
        <v>10033038</v>
      </c>
      <c r="AR18687" s="90" t="str">
        <f t="shared" si="299"/>
        <v>O</v>
      </c>
      <c r="AS18687" t="s">
        <v>18411</v>
      </c>
    </row>
    <row r="18688" spans="43:45" x14ac:dyDescent="0.25">
      <c r="AQ18688" s="89">
        <v>10033169</v>
      </c>
      <c r="AR18688" s="90" t="str">
        <f t="shared" si="299"/>
        <v>O</v>
      </c>
      <c r="AS18688" t="s">
        <v>18412</v>
      </c>
    </row>
    <row r="18689" spans="43:45" x14ac:dyDescent="0.25">
      <c r="AQ18689" s="89">
        <v>10033206</v>
      </c>
      <c r="AR18689" s="90" t="str">
        <f t="shared" si="299"/>
        <v>O</v>
      </c>
      <c r="AS18689" t="s">
        <v>18413</v>
      </c>
    </row>
    <row r="18690" spans="43:45" x14ac:dyDescent="0.25">
      <c r="AQ18690" s="89">
        <v>10033827</v>
      </c>
      <c r="AR18690" s="90" t="str">
        <f t="shared" si="299"/>
        <v>O</v>
      </c>
      <c r="AS18690" t="s">
        <v>18414</v>
      </c>
    </row>
    <row r="18691" spans="43:45" x14ac:dyDescent="0.25">
      <c r="AQ18691" s="89">
        <v>10024476</v>
      </c>
      <c r="AR18691" s="90" t="str">
        <f t="shared" si="299"/>
        <v>O</v>
      </c>
      <c r="AS18691" t="s">
        <v>18415</v>
      </c>
    </row>
    <row r="18692" spans="43:45" x14ac:dyDescent="0.25">
      <c r="AQ18692" s="89">
        <v>10034023</v>
      </c>
      <c r="AR18692" s="90" t="str">
        <f t="shared" si="299"/>
        <v>O</v>
      </c>
      <c r="AS18692" t="s">
        <v>18416</v>
      </c>
    </row>
    <row r="18693" spans="43:45" x14ac:dyDescent="0.25">
      <c r="AQ18693" s="89">
        <v>10034138</v>
      </c>
      <c r="AR18693" s="90" t="str">
        <f t="shared" si="299"/>
        <v>O</v>
      </c>
      <c r="AS18693" t="s">
        <v>18417</v>
      </c>
    </row>
    <row r="18694" spans="43:45" x14ac:dyDescent="0.25">
      <c r="AQ18694" s="89">
        <v>10032977</v>
      </c>
      <c r="AR18694" s="90" t="str">
        <f t="shared" si="299"/>
        <v>O</v>
      </c>
      <c r="AS18694" t="s">
        <v>18418</v>
      </c>
    </row>
    <row r="18695" spans="43:45" x14ac:dyDescent="0.25">
      <c r="AQ18695" s="89">
        <v>10032979</v>
      </c>
      <c r="AR18695" s="90" t="str">
        <f t="shared" si="299"/>
        <v>O</v>
      </c>
      <c r="AS18695" t="s">
        <v>18419</v>
      </c>
    </row>
    <row r="18696" spans="43:45" x14ac:dyDescent="0.25">
      <c r="AQ18696" s="89">
        <v>10033290</v>
      </c>
      <c r="AR18696" s="90" t="str">
        <f t="shared" si="299"/>
        <v>O</v>
      </c>
      <c r="AS18696" t="s">
        <v>18420</v>
      </c>
    </row>
    <row r="18697" spans="43:45" x14ac:dyDescent="0.25">
      <c r="AQ18697" s="89">
        <v>10033414</v>
      </c>
      <c r="AR18697" s="90" t="str">
        <f t="shared" ref="AR18697:AR18760" si="300">IF(ISNA(VLOOKUP(AQ18697,$BP$18:$BQ$356,2,FALSE))=TRUE,"O",VLOOKUP(AQ18697,$BP$18:$BQ$356,2,FALSE))</f>
        <v>O</v>
      </c>
      <c r="AS18697" t="s">
        <v>18421</v>
      </c>
    </row>
    <row r="18698" spans="43:45" x14ac:dyDescent="0.25">
      <c r="AQ18698" s="89">
        <v>10033451</v>
      </c>
      <c r="AR18698" s="90" t="str">
        <f t="shared" si="300"/>
        <v>O</v>
      </c>
      <c r="AS18698" t="s">
        <v>18422</v>
      </c>
    </row>
    <row r="18699" spans="43:45" x14ac:dyDescent="0.25">
      <c r="AQ18699" s="89">
        <v>10033553</v>
      </c>
      <c r="AR18699" s="90" t="str">
        <f t="shared" si="300"/>
        <v>O</v>
      </c>
      <c r="AS18699" t="s">
        <v>18423</v>
      </c>
    </row>
    <row r="18700" spans="43:45" x14ac:dyDescent="0.25">
      <c r="AQ18700" s="89">
        <v>10030384</v>
      </c>
      <c r="AR18700" s="90" t="str">
        <f t="shared" si="300"/>
        <v>O</v>
      </c>
      <c r="AS18700" t="s">
        <v>18424</v>
      </c>
    </row>
    <row r="18701" spans="43:45" x14ac:dyDescent="0.25">
      <c r="AQ18701" s="89">
        <v>10031274</v>
      </c>
      <c r="AR18701" s="90" t="str">
        <f t="shared" si="300"/>
        <v>O</v>
      </c>
      <c r="AS18701" t="s">
        <v>18425</v>
      </c>
    </row>
    <row r="18702" spans="43:45" x14ac:dyDescent="0.25">
      <c r="AQ18702" s="89">
        <v>10031517</v>
      </c>
      <c r="AR18702" s="90" t="str">
        <f t="shared" si="300"/>
        <v>O</v>
      </c>
      <c r="AS18702" t="s">
        <v>18426</v>
      </c>
    </row>
    <row r="18703" spans="43:45" x14ac:dyDescent="0.25">
      <c r="AQ18703" s="89">
        <v>10033250</v>
      </c>
      <c r="AR18703" s="90" t="str">
        <f t="shared" si="300"/>
        <v>O</v>
      </c>
      <c r="AS18703" t="s">
        <v>18427</v>
      </c>
    </row>
    <row r="18704" spans="43:45" x14ac:dyDescent="0.25">
      <c r="AQ18704" s="89">
        <v>10033519</v>
      </c>
      <c r="AR18704" s="90" t="str">
        <f t="shared" si="300"/>
        <v>O</v>
      </c>
      <c r="AS18704" t="s">
        <v>18428</v>
      </c>
    </row>
    <row r="18705" spans="43:45" x14ac:dyDescent="0.25">
      <c r="AQ18705" s="89">
        <v>10035421</v>
      </c>
      <c r="AR18705" s="90" t="str">
        <f t="shared" si="300"/>
        <v>O</v>
      </c>
      <c r="AS18705" t="s">
        <v>18429</v>
      </c>
    </row>
    <row r="18706" spans="43:45" x14ac:dyDescent="0.25">
      <c r="AQ18706" s="89">
        <v>10035447</v>
      </c>
      <c r="AR18706" s="90" t="str">
        <f t="shared" si="300"/>
        <v>O</v>
      </c>
      <c r="AS18706" t="s">
        <v>18430</v>
      </c>
    </row>
    <row r="18707" spans="43:45" x14ac:dyDescent="0.25">
      <c r="AQ18707" s="89">
        <v>10035632</v>
      </c>
      <c r="AR18707" s="90" t="str">
        <f t="shared" si="300"/>
        <v>O</v>
      </c>
      <c r="AS18707" t="s">
        <v>18431</v>
      </c>
    </row>
    <row r="18708" spans="43:45" x14ac:dyDescent="0.25">
      <c r="AQ18708" s="89">
        <v>10035641</v>
      </c>
      <c r="AR18708" s="90" t="str">
        <f t="shared" si="300"/>
        <v>O</v>
      </c>
      <c r="AS18708" t="s">
        <v>18432</v>
      </c>
    </row>
    <row r="18709" spans="43:45" x14ac:dyDescent="0.25">
      <c r="AQ18709" s="89">
        <v>10035805</v>
      </c>
      <c r="AR18709" s="90" t="str">
        <f t="shared" si="300"/>
        <v>O</v>
      </c>
      <c r="AS18709" t="s">
        <v>18433</v>
      </c>
    </row>
    <row r="18710" spans="43:45" x14ac:dyDescent="0.25">
      <c r="AQ18710" s="89">
        <v>10029527</v>
      </c>
      <c r="AR18710" s="90" t="str">
        <f t="shared" si="300"/>
        <v>O</v>
      </c>
      <c r="AS18710" t="s">
        <v>18434</v>
      </c>
    </row>
    <row r="18711" spans="43:45" x14ac:dyDescent="0.25">
      <c r="AQ18711" s="89">
        <v>10033135</v>
      </c>
      <c r="AR18711" s="90" t="str">
        <f t="shared" si="300"/>
        <v>O</v>
      </c>
      <c r="AS18711" t="s">
        <v>18435</v>
      </c>
    </row>
    <row r="18712" spans="43:45" x14ac:dyDescent="0.25">
      <c r="AQ18712" s="89">
        <v>10033616</v>
      </c>
      <c r="AR18712" s="90" t="str">
        <f t="shared" si="300"/>
        <v>O</v>
      </c>
      <c r="AS18712" t="s">
        <v>18436</v>
      </c>
    </row>
    <row r="18713" spans="43:45" x14ac:dyDescent="0.25">
      <c r="AQ18713" s="89">
        <v>10034518</v>
      </c>
      <c r="AR18713" s="90" t="str">
        <f t="shared" si="300"/>
        <v>O</v>
      </c>
      <c r="AS18713" t="s">
        <v>18437</v>
      </c>
    </row>
    <row r="18714" spans="43:45" x14ac:dyDescent="0.25">
      <c r="AQ18714" s="89">
        <v>10034297</v>
      </c>
      <c r="AR18714" s="90" t="str">
        <f t="shared" si="300"/>
        <v>O</v>
      </c>
      <c r="AS18714" t="s">
        <v>18438</v>
      </c>
    </row>
    <row r="18715" spans="43:45" x14ac:dyDescent="0.25">
      <c r="AQ18715" s="89">
        <v>10034482</v>
      </c>
      <c r="AR18715" s="90" t="str">
        <f t="shared" si="300"/>
        <v>O</v>
      </c>
      <c r="AS18715" t="s">
        <v>18439</v>
      </c>
    </row>
    <row r="18716" spans="43:45" x14ac:dyDescent="0.25">
      <c r="AQ18716" s="89">
        <v>10034527</v>
      </c>
      <c r="AR18716" s="90" t="str">
        <f t="shared" si="300"/>
        <v>O</v>
      </c>
      <c r="AS18716" t="s">
        <v>18440</v>
      </c>
    </row>
    <row r="18717" spans="43:45" x14ac:dyDescent="0.25">
      <c r="AQ18717" s="89">
        <v>10035242</v>
      </c>
      <c r="AR18717" s="90" t="str">
        <f t="shared" si="300"/>
        <v>O</v>
      </c>
      <c r="AS18717" t="s">
        <v>18441</v>
      </c>
    </row>
    <row r="18718" spans="43:45" x14ac:dyDescent="0.25">
      <c r="AQ18718" s="89">
        <v>10029340</v>
      </c>
      <c r="AR18718" s="90" t="str">
        <f t="shared" si="300"/>
        <v>O</v>
      </c>
      <c r="AS18718" t="s">
        <v>18442</v>
      </c>
    </row>
    <row r="18719" spans="43:45" x14ac:dyDescent="0.25">
      <c r="AQ18719" s="89">
        <v>10029859</v>
      </c>
      <c r="AR18719" s="90" t="str">
        <f t="shared" si="300"/>
        <v>O</v>
      </c>
      <c r="AS18719" t="s">
        <v>18443</v>
      </c>
    </row>
    <row r="18720" spans="43:45" x14ac:dyDescent="0.25">
      <c r="AQ18720" s="89">
        <v>10032997</v>
      </c>
      <c r="AR18720" s="90" t="str">
        <f t="shared" si="300"/>
        <v>O</v>
      </c>
      <c r="AS18720" t="s">
        <v>18444</v>
      </c>
    </row>
    <row r="18721" spans="43:45" x14ac:dyDescent="0.25">
      <c r="AQ18721" s="89">
        <v>10033440</v>
      </c>
      <c r="AR18721" s="90" t="str">
        <f t="shared" si="300"/>
        <v>O</v>
      </c>
      <c r="AS18721" t="s">
        <v>18445</v>
      </c>
    </row>
    <row r="18722" spans="43:45" x14ac:dyDescent="0.25">
      <c r="AQ18722" s="89">
        <v>10033747</v>
      </c>
      <c r="AR18722" s="90" t="str">
        <f t="shared" si="300"/>
        <v>O</v>
      </c>
      <c r="AS18722" t="s">
        <v>18446</v>
      </c>
    </row>
    <row r="18723" spans="43:45" x14ac:dyDescent="0.25">
      <c r="AQ18723" s="89">
        <v>10034011</v>
      </c>
      <c r="AR18723" s="90" t="str">
        <f t="shared" si="300"/>
        <v>O</v>
      </c>
      <c r="AS18723" t="s">
        <v>18447</v>
      </c>
    </row>
    <row r="18724" spans="43:45" x14ac:dyDescent="0.25">
      <c r="AQ18724" s="89">
        <v>10034315</v>
      </c>
      <c r="AR18724" s="90" t="str">
        <f t="shared" si="300"/>
        <v>O</v>
      </c>
      <c r="AS18724" t="s">
        <v>18448</v>
      </c>
    </row>
    <row r="18725" spans="43:45" x14ac:dyDescent="0.25">
      <c r="AQ18725" s="89">
        <v>10034328</v>
      </c>
      <c r="AR18725" s="90" t="str">
        <f t="shared" si="300"/>
        <v>O</v>
      </c>
      <c r="AS18725" t="s">
        <v>18449</v>
      </c>
    </row>
    <row r="18726" spans="43:45" x14ac:dyDescent="0.25">
      <c r="AQ18726" s="89">
        <v>10035871</v>
      </c>
      <c r="AR18726" s="90" t="str">
        <f t="shared" si="300"/>
        <v>O</v>
      </c>
      <c r="AS18726" t="s">
        <v>18450</v>
      </c>
    </row>
    <row r="18727" spans="43:45" x14ac:dyDescent="0.25">
      <c r="AQ18727" s="89">
        <v>10035942</v>
      </c>
      <c r="AR18727" s="90" t="str">
        <f t="shared" si="300"/>
        <v>O</v>
      </c>
      <c r="AS18727" t="s">
        <v>18451</v>
      </c>
    </row>
    <row r="18728" spans="43:45" x14ac:dyDescent="0.25">
      <c r="AQ18728" s="89">
        <v>10035969</v>
      </c>
      <c r="AR18728" s="90" t="str">
        <f t="shared" si="300"/>
        <v>O</v>
      </c>
      <c r="AS18728" t="s">
        <v>18452</v>
      </c>
    </row>
    <row r="18729" spans="43:45" x14ac:dyDescent="0.25">
      <c r="AQ18729" s="89">
        <v>10035978</v>
      </c>
      <c r="AR18729" s="90" t="str">
        <f t="shared" si="300"/>
        <v>O</v>
      </c>
      <c r="AS18729" t="s">
        <v>18453</v>
      </c>
    </row>
    <row r="18730" spans="43:45" x14ac:dyDescent="0.25">
      <c r="AQ18730" s="89">
        <v>10036042</v>
      </c>
      <c r="AR18730" s="90" t="str">
        <f t="shared" si="300"/>
        <v>O</v>
      </c>
      <c r="AS18730" t="s">
        <v>18454</v>
      </c>
    </row>
    <row r="18731" spans="43:45" x14ac:dyDescent="0.25">
      <c r="AQ18731" s="89">
        <v>10036068</v>
      </c>
      <c r="AR18731" s="90" t="str">
        <f t="shared" si="300"/>
        <v>O</v>
      </c>
      <c r="AS18731" t="s">
        <v>18455</v>
      </c>
    </row>
    <row r="18732" spans="43:45" x14ac:dyDescent="0.25">
      <c r="AQ18732" s="89">
        <v>10036069</v>
      </c>
      <c r="AR18732" s="90" t="str">
        <f t="shared" si="300"/>
        <v>O</v>
      </c>
      <c r="AS18732" t="s">
        <v>18456</v>
      </c>
    </row>
    <row r="18733" spans="43:45" x14ac:dyDescent="0.25">
      <c r="AQ18733" s="89">
        <v>10036121</v>
      </c>
      <c r="AR18733" s="90" t="str">
        <f t="shared" si="300"/>
        <v>O</v>
      </c>
      <c r="AS18733" t="s">
        <v>18457</v>
      </c>
    </row>
    <row r="18734" spans="43:45" x14ac:dyDescent="0.25">
      <c r="AQ18734" s="89">
        <v>10036150</v>
      </c>
      <c r="AR18734" s="90" t="str">
        <f t="shared" si="300"/>
        <v>O</v>
      </c>
      <c r="AS18734" t="s">
        <v>18458</v>
      </c>
    </row>
    <row r="18735" spans="43:45" x14ac:dyDescent="0.25">
      <c r="AQ18735" s="89">
        <v>10029331</v>
      </c>
      <c r="AR18735" s="90" t="str">
        <f t="shared" si="300"/>
        <v>O</v>
      </c>
      <c r="AS18735" t="s">
        <v>18459</v>
      </c>
    </row>
    <row r="18736" spans="43:45" x14ac:dyDescent="0.25">
      <c r="AQ18736" s="89">
        <v>10029639</v>
      </c>
      <c r="AR18736" s="90" t="str">
        <f t="shared" si="300"/>
        <v>O</v>
      </c>
      <c r="AS18736" t="s">
        <v>18460</v>
      </c>
    </row>
    <row r="18737" spans="43:45" x14ac:dyDescent="0.25">
      <c r="AQ18737" s="89">
        <v>10029836</v>
      </c>
      <c r="AR18737" s="90" t="str">
        <f t="shared" si="300"/>
        <v>O</v>
      </c>
      <c r="AS18737" t="s">
        <v>18461</v>
      </c>
    </row>
    <row r="18738" spans="43:45" x14ac:dyDescent="0.25">
      <c r="AQ18738" s="89">
        <v>10033068</v>
      </c>
      <c r="AR18738" s="90" t="str">
        <f t="shared" si="300"/>
        <v>O</v>
      </c>
      <c r="AS18738" t="s">
        <v>18462</v>
      </c>
    </row>
    <row r="18739" spans="43:45" x14ac:dyDescent="0.25">
      <c r="AQ18739" s="89">
        <v>10035341</v>
      </c>
      <c r="AR18739" s="90" t="str">
        <f t="shared" si="300"/>
        <v>O</v>
      </c>
      <c r="AS18739" t="s">
        <v>18463</v>
      </c>
    </row>
    <row r="18740" spans="43:45" x14ac:dyDescent="0.25">
      <c r="AQ18740" s="89">
        <v>10035373</v>
      </c>
      <c r="AR18740" s="90" t="str">
        <f t="shared" si="300"/>
        <v>O</v>
      </c>
      <c r="AS18740" t="s">
        <v>18464</v>
      </c>
    </row>
    <row r="18741" spans="43:45" x14ac:dyDescent="0.25">
      <c r="AQ18741" s="89">
        <v>10035374</v>
      </c>
      <c r="AR18741" s="90" t="str">
        <f t="shared" si="300"/>
        <v>O</v>
      </c>
      <c r="AS18741" t="s">
        <v>18465</v>
      </c>
    </row>
    <row r="18742" spans="43:45" x14ac:dyDescent="0.25">
      <c r="AQ18742" s="89">
        <v>10035418</v>
      </c>
      <c r="AR18742" s="90" t="str">
        <f t="shared" si="300"/>
        <v>O</v>
      </c>
      <c r="AS18742" t="s">
        <v>18466</v>
      </c>
    </row>
    <row r="18743" spans="43:45" x14ac:dyDescent="0.25">
      <c r="AQ18743" s="89">
        <v>10035462</v>
      </c>
      <c r="AR18743" s="90" t="str">
        <f t="shared" si="300"/>
        <v>O</v>
      </c>
      <c r="AS18743" t="s">
        <v>18467</v>
      </c>
    </row>
    <row r="18744" spans="43:45" x14ac:dyDescent="0.25">
      <c r="AQ18744" s="89">
        <v>10035572</v>
      </c>
      <c r="AR18744" s="90" t="str">
        <f t="shared" si="300"/>
        <v>O</v>
      </c>
      <c r="AS18744" t="s">
        <v>18468</v>
      </c>
    </row>
    <row r="18745" spans="43:45" x14ac:dyDescent="0.25">
      <c r="AQ18745" s="89">
        <v>10035748</v>
      </c>
      <c r="AR18745" s="90" t="str">
        <f t="shared" si="300"/>
        <v>O</v>
      </c>
      <c r="AS18745" t="s">
        <v>18469</v>
      </c>
    </row>
    <row r="18746" spans="43:45" x14ac:dyDescent="0.25">
      <c r="AQ18746" s="89">
        <v>10035764</v>
      </c>
      <c r="AR18746" s="90" t="str">
        <f t="shared" si="300"/>
        <v>O</v>
      </c>
      <c r="AS18746" t="s">
        <v>18470</v>
      </c>
    </row>
    <row r="18747" spans="43:45" x14ac:dyDescent="0.25">
      <c r="AQ18747" s="89">
        <v>10029333</v>
      </c>
      <c r="AR18747" s="90" t="str">
        <f t="shared" si="300"/>
        <v>O</v>
      </c>
      <c r="AS18747" t="s">
        <v>18471</v>
      </c>
    </row>
    <row r="18748" spans="43:45" x14ac:dyDescent="0.25">
      <c r="AQ18748" s="89">
        <v>10033056</v>
      </c>
      <c r="AR18748" s="90" t="str">
        <f t="shared" si="300"/>
        <v>O</v>
      </c>
      <c r="AS18748" t="s">
        <v>18472</v>
      </c>
    </row>
    <row r="18749" spans="43:45" x14ac:dyDescent="0.25">
      <c r="AQ18749" s="89">
        <v>10033299</v>
      </c>
      <c r="AR18749" s="90" t="str">
        <f t="shared" si="300"/>
        <v>O</v>
      </c>
      <c r="AS18749" t="s">
        <v>15518</v>
      </c>
    </row>
    <row r="18750" spans="43:45" x14ac:dyDescent="0.25">
      <c r="AQ18750" s="89">
        <v>10037837</v>
      </c>
      <c r="AR18750" s="90" t="str">
        <f t="shared" si="300"/>
        <v>O</v>
      </c>
      <c r="AS18750" t="s">
        <v>18473</v>
      </c>
    </row>
    <row r="18751" spans="43:45" x14ac:dyDescent="0.25">
      <c r="AQ18751" s="89">
        <v>10037941</v>
      </c>
      <c r="AR18751" s="90" t="str">
        <f t="shared" si="300"/>
        <v>O</v>
      </c>
      <c r="AS18751" t="s">
        <v>18474</v>
      </c>
    </row>
    <row r="18752" spans="43:45" x14ac:dyDescent="0.25">
      <c r="AQ18752" s="89">
        <v>10038038</v>
      </c>
      <c r="AR18752" s="90" t="str">
        <f t="shared" si="300"/>
        <v>O</v>
      </c>
      <c r="AS18752" t="s">
        <v>18475</v>
      </c>
    </row>
    <row r="18753" spans="43:45" x14ac:dyDescent="0.25">
      <c r="AQ18753" s="89">
        <v>10038087</v>
      </c>
      <c r="AR18753" s="90" t="str">
        <f t="shared" si="300"/>
        <v>O</v>
      </c>
      <c r="AS18753" t="s">
        <v>18476</v>
      </c>
    </row>
    <row r="18754" spans="43:45" x14ac:dyDescent="0.25">
      <c r="AQ18754" s="89">
        <v>10029647</v>
      </c>
      <c r="AR18754" s="90" t="str">
        <f t="shared" si="300"/>
        <v>O</v>
      </c>
      <c r="AS18754" t="s">
        <v>18477</v>
      </c>
    </row>
    <row r="18755" spans="43:45" x14ac:dyDescent="0.25">
      <c r="AQ18755" s="89">
        <v>10031670</v>
      </c>
      <c r="AR18755" s="90" t="str">
        <f t="shared" si="300"/>
        <v>O</v>
      </c>
      <c r="AS18755" t="s">
        <v>18478</v>
      </c>
    </row>
    <row r="18756" spans="43:45" x14ac:dyDescent="0.25">
      <c r="AQ18756" s="89">
        <v>10033269</v>
      </c>
      <c r="AR18756" s="90" t="str">
        <f t="shared" si="300"/>
        <v>O</v>
      </c>
      <c r="AS18756" t="s">
        <v>18479</v>
      </c>
    </row>
    <row r="18757" spans="43:45" x14ac:dyDescent="0.25">
      <c r="AQ18757" s="89">
        <v>10033837</v>
      </c>
      <c r="AR18757" s="90" t="str">
        <f t="shared" si="300"/>
        <v>O</v>
      </c>
      <c r="AS18757" t="s">
        <v>18480</v>
      </c>
    </row>
    <row r="18758" spans="43:45" x14ac:dyDescent="0.25">
      <c r="AQ18758" s="89">
        <v>10034216</v>
      </c>
      <c r="AR18758" s="90" t="str">
        <f t="shared" si="300"/>
        <v>O</v>
      </c>
      <c r="AS18758" t="s">
        <v>18481</v>
      </c>
    </row>
    <row r="18759" spans="43:45" x14ac:dyDescent="0.25">
      <c r="AQ18759" s="89">
        <v>10034870</v>
      </c>
      <c r="AR18759" s="90" t="str">
        <f t="shared" si="300"/>
        <v>O</v>
      </c>
      <c r="AS18759" t="s">
        <v>18482</v>
      </c>
    </row>
    <row r="18760" spans="43:45" x14ac:dyDescent="0.25">
      <c r="AQ18760" s="89">
        <v>10035811</v>
      </c>
      <c r="AR18760" s="90" t="str">
        <f t="shared" si="300"/>
        <v>O</v>
      </c>
      <c r="AS18760" t="s">
        <v>18483</v>
      </c>
    </row>
    <row r="18761" spans="43:45" x14ac:dyDescent="0.25">
      <c r="AQ18761" s="89">
        <v>10035905</v>
      </c>
      <c r="AR18761" s="90" t="str">
        <f t="shared" ref="AR18761:AR18824" si="301">IF(ISNA(VLOOKUP(AQ18761,$BP$18:$BQ$356,2,FALSE))=TRUE,"O",VLOOKUP(AQ18761,$BP$18:$BQ$356,2,FALSE))</f>
        <v>O</v>
      </c>
      <c r="AS18761" t="s">
        <v>18484</v>
      </c>
    </row>
    <row r="18762" spans="43:45" x14ac:dyDescent="0.25">
      <c r="AQ18762" s="89">
        <v>10035906</v>
      </c>
      <c r="AR18762" s="90" t="str">
        <f t="shared" si="301"/>
        <v>O</v>
      </c>
      <c r="AS18762" t="s">
        <v>18485</v>
      </c>
    </row>
    <row r="18763" spans="43:45" x14ac:dyDescent="0.25">
      <c r="AQ18763" s="89">
        <v>10035932</v>
      </c>
      <c r="AR18763" s="90" t="str">
        <f t="shared" si="301"/>
        <v>O</v>
      </c>
      <c r="AS18763" t="s">
        <v>18486</v>
      </c>
    </row>
    <row r="18764" spans="43:45" x14ac:dyDescent="0.25">
      <c r="AQ18764" s="89">
        <v>10035933</v>
      </c>
      <c r="AR18764" s="90" t="str">
        <f t="shared" si="301"/>
        <v>O</v>
      </c>
      <c r="AS18764" t="s">
        <v>18487</v>
      </c>
    </row>
    <row r="18765" spans="43:45" x14ac:dyDescent="0.25">
      <c r="AQ18765" s="89">
        <v>10036011</v>
      </c>
      <c r="AR18765" s="90" t="str">
        <f t="shared" si="301"/>
        <v>O</v>
      </c>
      <c r="AS18765" t="s">
        <v>18488</v>
      </c>
    </row>
    <row r="18766" spans="43:45" x14ac:dyDescent="0.25">
      <c r="AQ18766" s="89">
        <v>10036027</v>
      </c>
      <c r="AR18766" s="90" t="str">
        <f t="shared" si="301"/>
        <v>O</v>
      </c>
      <c r="AS18766" t="s">
        <v>18489</v>
      </c>
    </row>
    <row r="18767" spans="43:45" x14ac:dyDescent="0.25">
      <c r="AQ18767" s="89">
        <v>10033331</v>
      </c>
      <c r="AR18767" s="90" t="str">
        <f t="shared" si="301"/>
        <v>O</v>
      </c>
      <c r="AS18767" t="s">
        <v>18490</v>
      </c>
    </row>
    <row r="18768" spans="43:45" x14ac:dyDescent="0.25">
      <c r="AQ18768" s="89">
        <v>10034054</v>
      </c>
      <c r="AR18768" s="90" t="str">
        <f t="shared" si="301"/>
        <v>O</v>
      </c>
      <c r="AS18768" t="s">
        <v>18491</v>
      </c>
    </row>
    <row r="18769" spans="43:45" x14ac:dyDescent="0.25">
      <c r="AQ18769" s="89">
        <v>10034856</v>
      </c>
      <c r="AR18769" s="90" t="str">
        <f t="shared" si="301"/>
        <v>O</v>
      </c>
      <c r="AS18769" t="s">
        <v>18492</v>
      </c>
    </row>
    <row r="18770" spans="43:45" x14ac:dyDescent="0.25">
      <c r="AQ18770" s="89">
        <v>10034868</v>
      </c>
      <c r="AR18770" s="90" t="str">
        <f t="shared" si="301"/>
        <v>O</v>
      </c>
      <c r="AS18770" t="s">
        <v>18493</v>
      </c>
    </row>
    <row r="18771" spans="43:45" x14ac:dyDescent="0.25">
      <c r="AQ18771" s="89">
        <v>10034946</v>
      </c>
      <c r="AR18771" s="90" t="str">
        <f t="shared" si="301"/>
        <v>O</v>
      </c>
      <c r="AS18771" t="s">
        <v>18494</v>
      </c>
    </row>
    <row r="18772" spans="43:45" x14ac:dyDescent="0.25">
      <c r="AQ18772" s="89">
        <v>10035173</v>
      </c>
      <c r="AR18772" s="90" t="str">
        <f t="shared" si="301"/>
        <v>O</v>
      </c>
      <c r="AS18772" t="s">
        <v>18495</v>
      </c>
    </row>
    <row r="18773" spans="43:45" x14ac:dyDescent="0.25">
      <c r="AQ18773" s="89">
        <v>10036362</v>
      </c>
      <c r="AR18773" s="90" t="str">
        <f t="shared" si="301"/>
        <v>O</v>
      </c>
      <c r="AS18773" t="s">
        <v>18496</v>
      </c>
    </row>
    <row r="18774" spans="43:45" x14ac:dyDescent="0.25">
      <c r="AQ18774" s="89">
        <v>10036926</v>
      </c>
      <c r="AR18774" s="90" t="str">
        <f t="shared" si="301"/>
        <v>O</v>
      </c>
      <c r="AS18774" t="s">
        <v>18497</v>
      </c>
    </row>
    <row r="18775" spans="43:45" x14ac:dyDescent="0.25">
      <c r="AQ18775" s="89">
        <v>10029740</v>
      </c>
      <c r="AR18775" s="90" t="str">
        <f t="shared" si="301"/>
        <v>O</v>
      </c>
      <c r="AS18775" t="s">
        <v>18498</v>
      </c>
    </row>
    <row r="18776" spans="43:45" x14ac:dyDescent="0.25">
      <c r="AQ18776" s="89">
        <v>10034914</v>
      </c>
      <c r="AR18776" s="90" t="str">
        <f t="shared" si="301"/>
        <v>O</v>
      </c>
      <c r="AS18776" t="s">
        <v>18499</v>
      </c>
    </row>
    <row r="18777" spans="43:45" x14ac:dyDescent="0.25">
      <c r="AQ18777" s="89">
        <v>10034924</v>
      </c>
      <c r="AR18777" s="90" t="str">
        <f t="shared" si="301"/>
        <v>O</v>
      </c>
      <c r="AS18777" t="s">
        <v>18500</v>
      </c>
    </row>
    <row r="18778" spans="43:45" x14ac:dyDescent="0.25">
      <c r="AQ18778" s="89">
        <v>10034925</v>
      </c>
      <c r="AR18778" s="90" t="str">
        <f t="shared" si="301"/>
        <v>O</v>
      </c>
      <c r="AS18778" t="s">
        <v>18501</v>
      </c>
    </row>
    <row r="18779" spans="43:45" x14ac:dyDescent="0.25">
      <c r="AQ18779" s="89">
        <v>10036091</v>
      </c>
      <c r="AR18779" s="90" t="str">
        <f t="shared" si="301"/>
        <v>O</v>
      </c>
      <c r="AS18779" t="s">
        <v>18502</v>
      </c>
    </row>
    <row r="18780" spans="43:45" x14ac:dyDescent="0.25">
      <c r="AQ18780" s="89">
        <v>10036178</v>
      </c>
      <c r="AR18780" s="90" t="str">
        <f t="shared" si="301"/>
        <v>O</v>
      </c>
      <c r="AS18780" t="s">
        <v>18503</v>
      </c>
    </row>
    <row r="18781" spans="43:45" x14ac:dyDescent="0.25">
      <c r="AQ18781" s="89">
        <v>10037453</v>
      </c>
      <c r="AR18781" s="90" t="str">
        <f t="shared" si="301"/>
        <v>O</v>
      </c>
      <c r="AS18781" t="s">
        <v>18504</v>
      </c>
    </row>
    <row r="18782" spans="43:45" x14ac:dyDescent="0.25">
      <c r="AQ18782" s="89">
        <v>10037634</v>
      </c>
      <c r="AR18782" s="90" t="str">
        <f t="shared" si="301"/>
        <v>O</v>
      </c>
      <c r="AS18782" t="s">
        <v>14382</v>
      </c>
    </row>
    <row r="18783" spans="43:45" x14ac:dyDescent="0.25">
      <c r="AQ18783" s="89">
        <v>10037934</v>
      </c>
      <c r="AR18783" s="90" t="str">
        <f t="shared" si="301"/>
        <v>O</v>
      </c>
      <c r="AS18783" t="s">
        <v>18505</v>
      </c>
    </row>
    <row r="18784" spans="43:45" x14ac:dyDescent="0.25">
      <c r="AQ18784" s="89">
        <v>10038103</v>
      </c>
      <c r="AR18784" s="90" t="str">
        <f t="shared" si="301"/>
        <v>O</v>
      </c>
      <c r="AS18784" t="s">
        <v>18506</v>
      </c>
    </row>
    <row r="18785" spans="43:45" x14ac:dyDescent="0.25">
      <c r="AQ18785" s="89">
        <v>10029465</v>
      </c>
      <c r="AR18785" s="90" t="str">
        <f t="shared" si="301"/>
        <v>O</v>
      </c>
      <c r="AS18785" t="s">
        <v>18507</v>
      </c>
    </row>
    <row r="18786" spans="43:45" x14ac:dyDescent="0.25">
      <c r="AQ18786" s="89">
        <v>10033601</v>
      </c>
      <c r="AR18786" s="90" t="str">
        <f t="shared" si="301"/>
        <v>O</v>
      </c>
      <c r="AS18786" t="s">
        <v>6186</v>
      </c>
    </row>
    <row r="18787" spans="43:45" x14ac:dyDescent="0.25">
      <c r="AQ18787" s="89">
        <v>10033634</v>
      </c>
      <c r="AR18787" s="90" t="str">
        <f t="shared" si="301"/>
        <v>O</v>
      </c>
      <c r="AS18787" t="s">
        <v>18508</v>
      </c>
    </row>
    <row r="18788" spans="43:45" x14ac:dyDescent="0.25">
      <c r="AQ18788" s="89">
        <v>10034049</v>
      </c>
      <c r="AR18788" s="90" t="str">
        <f t="shared" si="301"/>
        <v>O</v>
      </c>
      <c r="AS18788" t="s">
        <v>18509</v>
      </c>
    </row>
    <row r="18789" spans="43:45" x14ac:dyDescent="0.25">
      <c r="AQ18789" s="89">
        <v>10035259</v>
      </c>
      <c r="AR18789" s="90" t="str">
        <f t="shared" si="301"/>
        <v>O</v>
      </c>
      <c r="AS18789" t="s">
        <v>18510</v>
      </c>
    </row>
    <row r="18790" spans="43:45" x14ac:dyDescent="0.25">
      <c r="AQ18790" s="89">
        <v>10037039</v>
      </c>
      <c r="AR18790" s="90" t="str">
        <f t="shared" si="301"/>
        <v>O</v>
      </c>
      <c r="AS18790" t="s">
        <v>18511</v>
      </c>
    </row>
    <row r="18791" spans="43:45" x14ac:dyDescent="0.25">
      <c r="AQ18791" s="89">
        <v>10030657</v>
      </c>
      <c r="AR18791" s="90" t="str">
        <f t="shared" si="301"/>
        <v>O</v>
      </c>
      <c r="AS18791" t="s">
        <v>18512</v>
      </c>
    </row>
    <row r="18792" spans="43:45" x14ac:dyDescent="0.25">
      <c r="AQ18792" s="89">
        <v>10032834</v>
      </c>
      <c r="AR18792" s="90" t="str">
        <f t="shared" si="301"/>
        <v>O</v>
      </c>
      <c r="AS18792" t="s">
        <v>18513</v>
      </c>
    </row>
    <row r="18793" spans="43:45" x14ac:dyDescent="0.25">
      <c r="AQ18793" s="89">
        <v>10032860</v>
      </c>
      <c r="AR18793" s="90" t="str">
        <f t="shared" si="301"/>
        <v>O</v>
      </c>
      <c r="AS18793" t="s">
        <v>18514</v>
      </c>
    </row>
    <row r="18794" spans="43:45" x14ac:dyDescent="0.25">
      <c r="AQ18794" s="89">
        <v>10036707</v>
      </c>
      <c r="AR18794" s="90" t="str">
        <f t="shared" si="301"/>
        <v>O</v>
      </c>
      <c r="AS18794" t="s">
        <v>14742</v>
      </c>
    </row>
    <row r="18795" spans="43:45" x14ac:dyDescent="0.25">
      <c r="AQ18795" s="89">
        <v>10036939</v>
      </c>
      <c r="AR18795" s="90" t="str">
        <f t="shared" si="301"/>
        <v>O</v>
      </c>
      <c r="AS18795" t="s">
        <v>18515</v>
      </c>
    </row>
    <row r="18796" spans="43:45" x14ac:dyDescent="0.25">
      <c r="AQ18796" s="89">
        <v>10037021</v>
      </c>
      <c r="AR18796" s="90" t="str">
        <f t="shared" si="301"/>
        <v>O</v>
      </c>
      <c r="AS18796" t="s">
        <v>18516</v>
      </c>
    </row>
    <row r="18797" spans="43:45" x14ac:dyDescent="0.25">
      <c r="AQ18797" s="89">
        <v>10037530</v>
      </c>
      <c r="AR18797" s="90" t="str">
        <f t="shared" si="301"/>
        <v>O</v>
      </c>
      <c r="AS18797" t="s">
        <v>18517</v>
      </c>
    </row>
    <row r="18798" spans="43:45" x14ac:dyDescent="0.25">
      <c r="AQ18798" s="89">
        <v>10037547</v>
      </c>
      <c r="AR18798" s="90" t="str">
        <f t="shared" si="301"/>
        <v>O</v>
      </c>
      <c r="AS18798" t="s">
        <v>18518</v>
      </c>
    </row>
    <row r="18799" spans="43:45" x14ac:dyDescent="0.25">
      <c r="AQ18799" s="89">
        <v>10037610</v>
      </c>
      <c r="AR18799" s="90" t="str">
        <f t="shared" si="301"/>
        <v>O</v>
      </c>
      <c r="AS18799" t="s">
        <v>18519</v>
      </c>
    </row>
    <row r="18800" spans="43:45" x14ac:dyDescent="0.25">
      <c r="AQ18800" s="89">
        <v>10029922</v>
      </c>
      <c r="AR18800" s="90" t="str">
        <f t="shared" si="301"/>
        <v>O</v>
      </c>
      <c r="AS18800" t="s">
        <v>18520</v>
      </c>
    </row>
    <row r="18801" spans="43:45" x14ac:dyDescent="0.25">
      <c r="AQ18801" s="89">
        <v>10030082</v>
      </c>
      <c r="AR18801" s="90" t="str">
        <f t="shared" si="301"/>
        <v>O</v>
      </c>
      <c r="AS18801" t="s">
        <v>18521</v>
      </c>
    </row>
    <row r="18802" spans="43:45" x14ac:dyDescent="0.25">
      <c r="AQ18802" s="89">
        <v>10032183</v>
      </c>
      <c r="AR18802" s="90" t="str">
        <f t="shared" si="301"/>
        <v>O</v>
      </c>
      <c r="AS18802" t="s">
        <v>18522</v>
      </c>
    </row>
    <row r="18803" spans="43:45" x14ac:dyDescent="0.25">
      <c r="AQ18803" s="89">
        <v>10034446</v>
      </c>
      <c r="AR18803" s="90" t="str">
        <f t="shared" si="301"/>
        <v>O</v>
      </c>
      <c r="AS18803" t="s">
        <v>18523</v>
      </c>
    </row>
    <row r="18804" spans="43:45" x14ac:dyDescent="0.25">
      <c r="AQ18804" s="89">
        <v>10035436</v>
      </c>
      <c r="AR18804" s="90" t="str">
        <f t="shared" si="301"/>
        <v>O</v>
      </c>
      <c r="AS18804" t="s">
        <v>18524</v>
      </c>
    </row>
    <row r="18805" spans="43:45" x14ac:dyDescent="0.25">
      <c r="AQ18805" s="89">
        <v>10036235</v>
      </c>
      <c r="AR18805" s="90" t="str">
        <f t="shared" si="301"/>
        <v>O</v>
      </c>
      <c r="AS18805" t="s">
        <v>18525</v>
      </c>
    </row>
    <row r="18806" spans="43:45" x14ac:dyDescent="0.25">
      <c r="AQ18806" s="89">
        <v>10036366</v>
      </c>
      <c r="AR18806" s="90" t="str">
        <f t="shared" si="301"/>
        <v>O</v>
      </c>
      <c r="AS18806" t="s">
        <v>18526</v>
      </c>
    </row>
    <row r="18807" spans="43:45" x14ac:dyDescent="0.25">
      <c r="AQ18807" s="89">
        <v>10036398</v>
      </c>
      <c r="AR18807" s="90" t="str">
        <f t="shared" si="301"/>
        <v>O</v>
      </c>
      <c r="AS18807" t="s">
        <v>18527</v>
      </c>
    </row>
    <row r="18808" spans="43:45" x14ac:dyDescent="0.25">
      <c r="AQ18808" s="89">
        <v>10036399</v>
      </c>
      <c r="AR18808" s="90" t="str">
        <f t="shared" si="301"/>
        <v>O</v>
      </c>
      <c r="AS18808" t="s">
        <v>18528</v>
      </c>
    </row>
    <row r="18809" spans="43:45" x14ac:dyDescent="0.25">
      <c r="AQ18809" s="89">
        <v>10037187</v>
      </c>
      <c r="AR18809" s="90" t="str">
        <f t="shared" si="301"/>
        <v>O</v>
      </c>
      <c r="AS18809" t="s">
        <v>18529</v>
      </c>
    </row>
    <row r="18810" spans="43:45" x14ac:dyDescent="0.25">
      <c r="AQ18810" s="89">
        <v>10038134</v>
      </c>
      <c r="AR18810" s="90" t="str">
        <f t="shared" si="301"/>
        <v>O</v>
      </c>
      <c r="AS18810" t="s">
        <v>18530</v>
      </c>
    </row>
    <row r="18811" spans="43:45" x14ac:dyDescent="0.25">
      <c r="AQ18811" s="89">
        <v>10038137</v>
      </c>
      <c r="AR18811" s="90" t="str">
        <f t="shared" si="301"/>
        <v>O</v>
      </c>
      <c r="AS18811" t="s">
        <v>18531</v>
      </c>
    </row>
    <row r="18812" spans="43:45" x14ac:dyDescent="0.25">
      <c r="AQ18812" s="89">
        <v>10038148</v>
      </c>
      <c r="AR18812" s="90" t="str">
        <f t="shared" si="301"/>
        <v>O</v>
      </c>
      <c r="AS18812" t="s">
        <v>18532</v>
      </c>
    </row>
    <row r="18813" spans="43:45" x14ac:dyDescent="0.25">
      <c r="AQ18813" s="89">
        <v>10030120</v>
      </c>
      <c r="AR18813" s="90" t="str">
        <f t="shared" si="301"/>
        <v>O</v>
      </c>
      <c r="AS18813" t="s">
        <v>18533</v>
      </c>
    </row>
    <row r="18814" spans="43:45" x14ac:dyDescent="0.25">
      <c r="AQ18814" s="89">
        <v>10030681</v>
      </c>
      <c r="AR18814" s="90" t="str">
        <f t="shared" si="301"/>
        <v>O</v>
      </c>
      <c r="AS18814" t="s">
        <v>18534</v>
      </c>
    </row>
    <row r="18815" spans="43:45" x14ac:dyDescent="0.25">
      <c r="AQ18815" s="89">
        <v>10032170</v>
      </c>
      <c r="AR18815" s="90" t="str">
        <f t="shared" si="301"/>
        <v>O</v>
      </c>
      <c r="AS18815" t="s">
        <v>18535</v>
      </c>
    </row>
    <row r="18816" spans="43:45" x14ac:dyDescent="0.25">
      <c r="AQ18816" s="89">
        <v>10036176</v>
      </c>
      <c r="AR18816" s="90" t="str">
        <f t="shared" si="301"/>
        <v>O</v>
      </c>
      <c r="AS18816" t="s">
        <v>18536</v>
      </c>
    </row>
    <row r="18817" spans="43:45" x14ac:dyDescent="0.25">
      <c r="AQ18817" s="89">
        <v>10036227</v>
      </c>
      <c r="AR18817" s="90" t="str">
        <f t="shared" si="301"/>
        <v>O</v>
      </c>
      <c r="AS18817" t="s">
        <v>18537</v>
      </c>
    </row>
    <row r="18818" spans="43:45" x14ac:dyDescent="0.25">
      <c r="AQ18818" s="89">
        <v>10037293</v>
      </c>
      <c r="AR18818" s="90" t="str">
        <f t="shared" si="301"/>
        <v>O</v>
      </c>
      <c r="AS18818" t="s">
        <v>18538</v>
      </c>
    </row>
    <row r="18819" spans="43:45" x14ac:dyDescent="0.25">
      <c r="AQ18819" s="89">
        <v>10037574</v>
      </c>
      <c r="AR18819" s="90" t="str">
        <f t="shared" si="301"/>
        <v>O</v>
      </c>
      <c r="AS18819" t="s">
        <v>6101</v>
      </c>
    </row>
    <row r="18820" spans="43:45" x14ac:dyDescent="0.25">
      <c r="AQ18820" s="89">
        <v>10037784</v>
      </c>
      <c r="AR18820" s="90" t="str">
        <f t="shared" si="301"/>
        <v>O</v>
      </c>
      <c r="AS18820" t="s">
        <v>18539</v>
      </c>
    </row>
    <row r="18821" spans="43:45" x14ac:dyDescent="0.25">
      <c r="AQ18821" s="89">
        <v>10032140</v>
      </c>
      <c r="AR18821" s="90" t="str">
        <f t="shared" si="301"/>
        <v>O</v>
      </c>
      <c r="AS18821" t="s">
        <v>18540</v>
      </c>
    </row>
    <row r="18822" spans="43:45" x14ac:dyDescent="0.25">
      <c r="AQ18822" s="89">
        <v>10032207</v>
      </c>
      <c r="AR18822" s="90" t="str">
        <f t="shared" si="301"/>
        <v>O</v>
      </c>
      <c r="AS18822" t="s">
        <v>18541</v>
      </c>
    </row>
    <row r="18823" spans="43:45" x14ac:dyDescent="0.25">
      <c r="AQ18823" s="89">
        <v>10035589</v>
      </c>
      <c r="AR18823" s="90" t="str">
        <f t="shared" si="301"/>
        <v>O</v>
      </c>
      <c r="AS18823" t="s">
        <v>18542</v>
      </c>
    </row>
    <row r="18824" spans="43:45" x14ac:dyDescent="0.25">
      <c r="AQ18824" s="89">
        <v>10036345</v>
      </c>
      <c r="AR18824" s="90" t="str">
        <f t="shared" si="301"/>
        <v>O</v>
      </c>
      <c r="AS18824" t="s">
        <v>18543</v>
      </c>
    </row>
    <row r="18825" spans="43:45" x14ac:dyDescent="0.25">
      <c r="AQ18825" s="89">
        <v>10036642</v>
      </c>
      <c r="AR18825" s="90" t="str">
        <f t="shared" ref="AR18825:AR18888" si="302">IF(ISNA(VLOOKUP(AQ18825,$BP$18:$BQ$356,2,FALSE))=TRUE,"O",VLOOKUP(AQ18825,$BP$18:$BQ$356,2,FALSE))</f>
        <v>O</v>
      </c>
      <c r="AS18825" t="s">
        <v>18544</v>
      </c>
    </row>
    <row r="18826" spans="43:45" x14ac:dyDescent="0.25">
      <c r="AQ18826" s="89">
        <v>10037462</v>
      </c>
      <c r="AR18826" s="90" t="str">
        <f t="shared" si="302"/>
        <v>O</v>
      </c>
      <c r="AS18826" t="s">
        <v>18545</v>
      </c>
    </row>
    <row r="18827" spans="43:45" x14ac:dyDescent="0.25">
      <c r="AQ18827" s="89">
        <v>10037490</v>
      </c>
      <c r="AR18827" s="90" t="str">
        <f t="shared" si="302"/>
        <v>O</v>
      </c>
      <c r="AS18827" t="s">
        <v>18546</v>
      </c>
    </row>
    <row r="18828" spans="43:45" x14ac:dyDescent="0.25">
      <c r="AQ18828" s="89">
        <v>10037706</v>
      </c>
      <c r="AR18828" s="90" t="str">
        <f t="shared" si="302"/>
        <v>O</v>
      </c>
      <c r="AS18828" t="s">
        <v>18547</v>
      </c>
    </row>
    <row r="18829" spans="43:45" x14ac:dyDescent="0.25">
      <c r="AQ18829" s="89">
        <v>10037730</v>
      </c>
      <c r="AR18829" s="90" t="str">
        <f t="shared" si="302"/>
        <v>O</v>
      </c>
      <c r="AS18829" t="s">
        <v>18548</v>
      </c>
    </row>
    <row r="18830" spans="43:45" x14ac:dyDescent="0.25">
      <c r="AQ18830" s="89">
        <v>10030367</v>
      </c>
      <c r="AR18830" s="90" t="str">
        <f t="shared" si="302"/>
        <v>O</v>
      </c>
      <c r="AS18830" t="s">
        <v>18549</v>
      </c>
    </row>
    <row r="18831" spans="43:45" x14ac:dyDescent="0.25">
      <c r="AQ18831" s="89">
        <v>10030510</v>
      </c>
      <c r="AR18831" s="90" t="str">
        <f t="shared" si="302"/>
        <v>O</v>
      </c>
      <c r="AS18831" t="s">
        <v>18550</v>
      </c>
    </row>
    <row r="18832" spans="43:45" x14ac:dyDescent="0.25">
      <c r="AQ18832" s="89">
        <v>10032087</v>
      </c>
      <c r="AR18832" s="90" t="str">
        <f t="shared" si="302"/>
        <v>O</v>
      </c>
      <c r="AS18832" t="s">
        <v>18551</v>
      </c>
    </row>
    <row r="18833" spans="43:45" x14ac:dyDescent="0.25">
      <c r="AQ18833" s="89">
        <v>10032231</v>
      </c>
      <c r="AR18833" s="90" t="str">
        <f t="shared" si="302"/>
        <v>O</v>
      </c>
      <c r="AS18833" t="s">
        <v>15333</v>
      </c>
    </row>
    <row r="18834" spans="43:45" x14ac:dyDescent="0.25">
      <c r="AQ18834" s="89">
        <v>10033397</v>
      </c>
      <c r="AR18834" s="90" t="str">
        <f t="shared" si="302"/>
        <v>O</v>
      </c>
      <c r="AS18834" t="s">
        <v>18552</v>
      </c>
    </row>
    <row r="18835" spans="43:45" x14ac:dyDescent="0.25">
      <c r="AQ18835" s="89">
        <v>10037023</v>
      </c>
      <c r="AR18835" s="90" t="str">
        <f t="shared" si="302"/>
        <v>O</v>
      </c>
      <c r="AS18835" t="s">
        <v>18553</v>
      </c>
    </row>
    <row r="18836" spans="43:45" x14ac:dyDescent="0.25">
      <c r="AQ18836" s="89">
        <v>10037028</v>
      </c>
      <c r="AR18836" s="90" t="str">
        <f t="shared" si="302"/>
        <v>O</v>
      </c>
      <c r="AS18836" t="s">
        <v>14235</v>
      </c>
    </row>
    <row r="18837" spans="43:45" x14ac:dyDescent="0.25">
      <c r="AQ18837" s="89">
        <v>10037108</v>
      </c>
      <c r="AR18837" s="90" t="str">
        <f t="shared" si="302"/>
        <v>O</v>
      </c>
      <c r="AS18837" t="s">
        <v>18554</v>
      </c>
    </row>
    <row r="18838" spans="43:45" x14ac:dyDescent="0.25">
      <c r="AQ18838" s="89">
        <v>10037136</v>
      </c>
      <c r="AR18838" s="90" t="str">
        <f t="shared" si="302"/>
        <v>O</v>
      </c>
      <c r="AS18838" t="s">
        <v>18555</v>
      </c>
    </row>
    <row r="18839" spans="43:45" x14ac:dyDescent="0.25">
      <c r="AQ18839" s="89">
        <v>10038157</v>
      </c>
      <c r="AR18839" s="90" t="str">
        <f t="shared" si="302"/>
        <v>O</v>
      </c>
      <c r="AS18839" t="s">
        <v>18556</v>
      </c>
    </row>
    <row r="18840" spans="43:45" x14ac:dyDescent="0.25">
      <c r="AQ18840" s="89">
        <v>10038158</v>
      </c>
      <c r="AR18840" s="90" t="str">
        <f t="shared" si="302"/>
        <v>O</v>
      </c>
      <c r="AS18840" t="s">
        <v>18557</v>
      </c>
    </row>
    <row r="18841" spans="43:45" x14ac:dyDescent="0.25">
      <c r="AQ18841" s="89">
        <v>10030493</v>
      </c>
      <c r="AR18841" s="90" t="str">
        <f t="shared" si="302"/>
        <v>O</v>
      </c>
      <c r="AS18841" t="s">
        <v>18558</v>
      </c>
    </row>
    <row r="18842" spans="43:45" x14ac:dyDescent="0.25">
      <c r="AQ18842" s="89">
        <v>10030774</v>
      </c>
      <c r="AR18842" s="90" t="str">
        <f t="shared" si="302"/>
        <v>O</v>
      </c>
      <c r="AS18842" t="s">
        <v>18559</v>
      </c>
    </row>
    <row r="18843" spans="43:45" x14ac:dyDescent="0.25">
      <c r="AQ18843" s="89">
        <v>10031006</v>
      </c>
      <c r="AR18843" s="90" t="str">
        <f t="shared" si="302"/>
        <v>O</v>
      </c>
      <c r="AS18843" t="s">
        <v>18560</v>
      </c>
    </row>
    <row r="18844" spans="43:45" x14ac:dyDescent="0.25">
      <c r="AQ18844" s="89">
        <v>10031293</v>
      </c>
      <c r="AR18844" s="90" t="str">
        <f t="shared" si="302"/>
        <v>O</v>
      </c>
      <c r="AS18844" t="s">
        <v>18561</v>
      </c>
    </row>
    <row r="18845" spans="43:45" x14ac:dyDescent="0.25">
      <c r="AQ18845" s="89">
        <v>10037216</v>
      </c>
      <c r="AR18845" s="90" t="str">
        <f t="shared" si="302"/>
        <v>O</v>
      </c>
      <c r="AS18845" t="s">
        <v>18562</v>
      </c>
    </row>
    <row r="18846" spans="43:45" x14ac:dyDescent="0.25">
      <c r="AQ18846" s="89">
        <v>10037239</v>
      </c>
      <c r="AR18846" s="90" t="str">
        <f t="shared" si="302"/>
        <v>O</v>
      </c>
      <c r="AS18846" t="s">
        <v>18563</v>
      </c>
    </row>
    <row r="18847" spans="43:45" x14ac:dyDescent="0.25">
      <c r="AQ18847" s="89">
        <v>10037597</v>
      </c>
      <c r="AR18847" s="90" t="str">
        <f t="shared" si="302"/>
        <v>O</v>
      </c>
      <c r="AS18847" t="s">
        <v>3231</v>
      </c>
    </row>
    <row r="18848" spans="43:45" x14ac:dyDescent="0.25">
      <c r="AQ18848" s="89">
        <v>10029947</v>
      </c>
      <c r="AR18848" s="90" t="str">
        <f t="shared" si="302"/>
        <v>O</v>
      </c>
      <c r="AS18848" t="s">
        <v>18564</v>
      </c>
    </row>
    <row r="18849" spans="43:45" x14ac:dyDescent="0.25">
      <c r="AQ18849" s="89">
        <v>10030872</v>
      </c>
      <c r="AR18849" s="90" t="str">
        <f t="shared" si="302"/>
        <v>O</v>
      </c>
      <c r="AS18849" t="s">
        <v>18565</v>
      </c>
    </row>
    <row r="18850" spans="43:45" x14ac:dyDescent="0.25">
      <c r="AQ18850" s="89">
        <v>10032564</v>
      </c>
      <c r="AR18850" s="90" t="str">
        <f t="shared" si="302"/>
        <v>O</v>
      </c>
      <c r="AS18850" t="s">
        <v>18566</v>
      </c>
    </row>
    <row r="18851" spans="43:45" x14ac:dyDescent="0.25">
      <c r="AQ18851" s="89">
        <v>10032888</v>
      </c>
      <c r="AR18851" s="90" t="str">
        <f t="shared" si="302"/>
        <v>O</v>
      </c>
      <c r="AS18851" t="s">
        <v>18567</v>
      </c>
    </row>
    <row r="18852" spans="43:45" x14ac:dyDescent="0.25">
      <c r="AQ18852" s="89">
        <v>10034183</v>
      </c>
      <c r="AR18852" s="90" t="str">
        <f t="shared" si="302"/>
        <v>O</v>
      </c>
      <c r="AS18852" t="s">
        <v>18568</v>
      </c>
    </row>
    <row r="18853" spans="43:45" x14ac:dyDescent="0.25">
      <c r="AQ18853" s="89">
        <v>10029486</v>
      </c>
      <c r="AR18853" s="90" t="str">
        <f t="shared" si="302"/>
        <v>O</v>
      </c>
      <c r="AS18853" t="s">
        <v>18569</v>
      </c>
    </row>
    <row r="18854" spans="43:45" x14ac:dyDescent="0.25">
      <c r="AQ18854" s="89">
        <v>10037516</v>
      </c>
      <c r="AR18854" s="90" t="str">
        <f t="shared" si="302"/>
        <v>O</v>
      </c>
      <c r="AS18854" t="s">
        <v>18570</v>
      </c>
    </row>
    <row r="18855" spans="43:45" x14ac:dyDescent="0.25">
      <c r="AQ18855" s="89">
        <v>10037604</v>
      </c>
      <c r="AR18855" s="90" t="str">
        <f t="shared" si="302"/>
        <v>O</v>
      </c>
      <c r="AS18855" t="s">
        <v>18571</v>
      </c>
    </row>
    <row r="18856" spans="43:45" x14ac:dyDescent="0.25">
      <c r="AQ18856" s="89">
        <v>10030841</v>
      </c>
      <c r="AR18856" s="90" t="str">
        <f t="shared" si="302"/>
        <v>O</v>
      </c>
      <c r="AS18856" t="s">
        <v>18572</v>
      </c>
    </row>
    <row r="18857" spans="43:45" x14ac:dyDescent="0.25">
      <c r="AQ18857" s="89">
        <v>10031916</v>
      </c>
      <c r="AR18857" s="90" t="str">
        <f t="shared" si="302"/>
        <v>O</v>
      </c>
      <c r="AS18857" t="s">
        <v>18573</v>
      </c>
    </row>
    <row r="18858" spans="43:45" x14ac:dyDescent="0.25">
      <c r="AQ18858" s="89">
        <v>10035009</v>
      </c>
      <c r="AR18858" s="90" t="str">
        <f t="shared" si="302"/>
        <v>O</v>
      </c>
      <c r="AS18858" t="s">
        <v>18574</v>
      </c>
    </row>
    <row r="18859" spans="43:45" x14ac:dyDescent="0.25">
      <c r="AQ18859" s="89">
        <v>10035015</v>
      </c>
      <c r="AR18859" s="90" t="str">
        <f t="shared" si="302"/>
        <v>O</v>
      </c>
      <c r="AS18859" t="s">
        <v>18575</v>
      </c>
    </row>
    <row r="18860" spans="43:45" x14ac:dyDescent="0.25">
      <c r="AQ18860" s="89">
        <v>10035029</v>
      </c>
      <c r="AR18860" s="90" t="str">
        <f t="shared" si="302"/>
        <v>O</v>
      </c>
      <c r="AS18860" t="s">
        <v>18576</v>
      </c>
    </row>
    <row r="18861" spans="43:45" x14ac:dyDescent="0.25">
      <c r="AQ18861" s="89">
        <v>10035033</v>
      </c>
      <c r="AR18861" s="90" t="str">
        <f t="shared" si="302"/>
        <v>O</v>
      </c>
      <c r="AS18861" t="s">
        <v>18577</v>
      </c>
    </row>
    <row r="18862" spans="43:45" x14ac:dyDescent="0.25">
      <c r="AQ18862" s="89">
        <v>10035049</v>
      </c>
      <c r="AR18862" s="90" t="str">
        <f t="shared" si="302"/>
        <v>O</v>
      </c>
      <c r="AS18862" t="s">
        <v>18578</v>
      </c>
    </row>
    <row r="18863" spans="43:45" x14ac:dyDescent="0.25">
      <c r="AQ18863" s="89">
        <v>10035050</v>
      </c>
      <c r="AR18863" s="90" t="str">
        <f t="shared" si="302"/>
        <v>O</v>
      </c>
      <c r="AS18863" t="s">
        <v>18579</v>
      </c>
    </row>
    <row r="18864" spans="43:45" x14ac:dyDescent="0.25">
      <c r="AQ18864" s="89">
        <v>10035052</v>
      </c>
      <c r="AR18864" s="90" t="str">
        <f t="shared" si="302"/>
        <v>O</v>
      </c>
      <c r="AS18864" t="s">
        <v>15261</v>
      </c>
    </row>
    <row r="18865" spans="43:45" x14ac:dyDescent="0.25">
      <c r="AQ18865" s="89">
        <v>10035061</v>
      </c>
      <c r="AR18865" s="90" t="str">
        <f t="shared" si="302"/>
        <v>O</v>
      </c>
      <c r="AS18865" t="s">
        <v>18580</v>
      </c>
    </row>
    <row r="18866" spans="43:45" x14ac:dyDescent="0.25">
      <c r="AQ18866" s="89">
        <v>10035084</v>
      </c>
      <c r="AR18866" s="90" t="str">
        <f t="shared" si="302"/>
        <v>O</v>
      </c>
      <c r="AS18866" t="s">
        <v>18581</v>
      </c>
    </row>
    <row r="18867" spans="43:45" x14ac:dyDescent="0.25">
      <c r="AQ18867" s="89">
        <v>10035086</v>
      </c>
      <c r="AR18867" s="90" t="str">
        <f t="shared" si="302"/>
        <v>O</v>
      </c>
      <c r="AS18867" t="s">
        <v>18582</v>
      </c>
    </row>
    <row r="18868" spans="43:45" x14ac:dyDescent="0.25">
      <c r="AQ18868" s="89">
        <v>10035088</v>
      </c>
      <c r="AR18868" s="90" t="str">
        <f t="shared" si="302"/>
        <v>O</v>
      </c>
      <c r="AS18868" t="s">
        <v>15276</v>
      </c>
    </row>
    <row r="18869" spans="43:45" x14ac:dyDescent="0.25">
      <c r="AQ18869" s="89">
        <v>10030545</v>
      </c>
      <c r="AR18869" s="90" t="str">
        <f t="shared" si="302"/>
        <v>O</v>
      </c>
      <c r="AS18869" t="s">
        <v>18583</v>
      </c>
    </row>
    <row r="18870" spans="43:45" x14ac:dyDescent="0.25">
      <c r="AQ18870" s="89">
        <v>10030555</v>
      </c>
      <c r="AR18870" s="90" t="str">
        <f t="shared" si="302"/>
        <v>O</v>
      </c>
      <c r="AS18870" t="s">
        <v>18584</v>
      </c>
    </row>
    <row r="18871" spans="43:45" x14ac:dyDescent="0.25">
      <c r="AQ18871" s="89">
        <v>10030562</v>
      </c>
      <c r="AR18871" s="90" t="str">
        <f t="shared" si="302"/>
        <v>O</v>
      </c>
      <c r="AS18871" t="s">
        <v>18585</v>
      </c>
    </row>
    <row r="18872" spans="43:45" x14ac:dyDescent="0.25">
      <c r="AQ18872" s="89">
        <v>10030568</v>
      </c>
      <c r="AR18872" s="90" t="str">
        <f t="shared" si="302"/>
        <v>O</v>
      </c>
      <c r="AS18872" t="s">
        <v>18586</v>
      </c>
    </row>
    <row r="18873" spans="43:45" x14ac:dyDescent="0.25">
      <c r="AQ18873" s="89">
        <v>10030573</v>
      </c>
      <c r="AR18873" s="90" t="str">
        <f t="shared" si="302"/>
        <v>O</v>
      </c>
      <c r="AS18873" t="s">
        <v>18587</v>
      </c>
    </row>
    <row r="18874" spans="43:45" x14ac:dyDescent="0.25">
      <c r="AQ18874" s="89">
        <v>10036286</v>
      </c>
      <c r="AR18874" s="90" t="str">
        <f t="shared" si="302"/>
        <v>O</v>
      </c>
      <c r="AS18874" t="s">
        <v>18588</v>
      </c>
    </row>
    <row r="18875" spans="43:45" x14ac:dyDescent="0.25">
      <c r="AQ18875" s="89">
        <v>10036493</v>
      </c>
      <c r="AR18875" s="90" t="str">
        <f t="shared" si="302"/>
        <v>O</v>
      </c>
      <c r="AS18875" t="s">
        <v>18589</v>
      </c>
    </row>
    <row r="18876" spans="43:45" x14ac:dyDescent="0.25">
      <c r="AQ18876" s="89">
        <v>10036654</v>
      </c>
      <c r="AR18876" s="90" t="str">
        <f t="shared" si="302"/>
        <v>O</v>
      </c>
      <c r="AS18876" t="s">
        <v>18590</v>
      </c>
    </row>
    <row r="18877" spans="43:45" x14ac:dyDescent="0.25">
      <c r="AQ18877" s="89">
        <v>10036896</v>
      </c>
      <c r="AR18877" s="90" t="str">
        <f t="shared" si="302"/>
        <v>O</v>
      </c>
      <c r="AS18877" t="s">
        <v>18591</v>
      </c>
    </row>
    <row r="18878" spans="43:45" x14ac:dyDescent="0.25">
      <c r="AQ18878" s="89">
        <v>10036973</v>
      </c>
      <c r="AR18878" s="90" t="str">
        <f t="shared" si="302"/>
        <v>O</v>
      </c>
      <c r="AS18878" t="s">
        <v>18592</v>
      </c>
    </row>
    <row r="18879" spans="43:45" x14ac:dyDescent="0.25">
      <c r="AQ18879" s="89">
        <v>10036990</v>
      </c>
      <c r="AR18879" s="90" t="str">
        <f t="shared" si="302"/>
        <v>O</v>
      </c>
      <c r="AS18879" t="s">
        <v>18593</v>
      </c>
    </row>
    <row r="18880" spans="43:45" x14ac:dyDescent="0.25">
      <c r="AQ18880" s="89">
        <v>10037434</v>
      </c>
      <c r="AR18880" s="90" t="str">
        <f t="shared" si="302"/>
        <v>O</v>
      </c>
      <c r="AS18880" t="s">
        <v>18594</v>
      </c>
    </row>
    <row r="18881" spans="43:45" x14ac:dyDescent="0.25">
      <c r="AQ18881" s="89">
        <v>10030675</v>
      </c>
      <c r="AR18881" s="90" t="str">
        <f t="shared" si="302"/>
        <v>O</v>
      </c>
      <c r="AS18881" t="s">
        <v>18595</v>
      </c>
    </row>
    <row r="18882" spans="43:45" x14ac:dyDescent="0.25">
      <c r="AQ18882" s="89">
        <v>10035122</v>
      </c>
      <c r="AR18882" s="90" t="str">
        <f t="shared" si="302"/>
        <v>O</v>
      </c>
      <c r="AS18882" t="s">
        <v>18596</v>
      </c>
    </row>
    <row r="18883" spans="43:45" x14ac:dyDescent="0.25">
      <c r="AQ18883" s="89">
        <v>10035139</v>
      </c>
      <c r="AR18883" s="90" t="str">
        <f t="shared" si="302"/>
        <v>O</v>
      </c>
      <c r="AS18883" t="s">
        <v>18597</v>
      </c>
    </row>
    <row r="18884" spans="43:45" x14ac:dyDescent="0.25">
      <c r="AQ18884" s="89">
        <v>10035153</v>
      </c>
      <c r="AR18884" s="90" t="str">
        <f t="shared" si="302"/>
        <v>O</v>
      </c>
      <c r="AS18884" t="s">
        <v>18598</v>
      </c>
    </row>
    <row r="18885" spans="43:45" x14ac:dyDescent="0.25">
      <c r="AQ18885" s="89">
        <v>10035154</v>
      </c>
      <c r="AR18885" s="90" t="str">
        <f t="shared" si="302"/>
        <v>O</v>
      </c>
      <c r="AS18885" t="s">
        <v>18599</v>
      </c>
    </row>
    <row r="18886" spans="43:45" x14ac:dyDescent="0.25">
      <c r="AQ18886" s="89">
        <v>10035155</v>
      </c>
      <c r="AR18886" s="90" t="str">
        <f t="shared" si="302"/>
        <v>O</v>
      </c>
      <c r="AS18886" t="s">
        <v>18600</v>
      </c>
    </row>
    <row r="18887" spans="43:45" x14ac:dyDescent="0.25">
      <c r="AQ18887" s="89">
        <v>10035166</v>
      </c>
      <c r="AR18887" s="90" t="str">
        <f t="shared" si="302"/>
        <v>O</v>
      </c>
      <c r="AS18887" t="s">
        <v>18601</v>
      </c>
    </row>
    <row r="18888" spans="43:45" x14ac:dyDescent="0.25">
      <c r="AQ18888" s="89">
        <v>10029516</v>
      </c>
      <c r="AR18888" s="90" t="str">
        <f t="shared" si="302"/>
        <v>O</v>
      </c>
      <c r="AS18888" t="s">
        <v>18602</v>
      </c>
    </row>
    <row r="18889" spans="43:45" x14ac:dyDescent="0.25">
      <c r="AQ18889" s="89">
        <v>10030244</v>
      </c>
      <c r="AR18889" s="90" t="str">
        <f t="shared" ref="AR18889:AR18952" si="303">IF(ISNA(VLOOKUP(AQ18889,$BP$18:$BQ$356,2,FALSE))=TRUE,"O",VLOOKUP(AQ18889,$BP$18:$BQ$356,2,FALSE))</f>
        <v>O</v>
      </c>
      <c r="AS18889" t="s">
        <v>18603</v>
      </c>
    </row>
    <row r="18890" spans="43:45" x14ac:dyDescent="0.25">
      <c r="AQ18890" s="89">
        <v>10030600</v>
      </c>
      <c r="AR18890" s="90" t="str">
        <f t="shared" si="303"/>
        <v>O</v>
      </c>
      <c r="AS18890" t="s">
        <v>18604</v>
      </c>
    </row>
    <row r="18891" spans="43:45" x14ac:dyDescent="0.25">
      <c r="AQ18891" s="89">
        <v>10030604</v>
      </c>
      <c r="AR18891" s="90" t="str">
        <f t="shared" si="303"/>
        <v>O</v>
      </c>
      <c r="AS18891" t="s">
        <v>18605</v>
      </c>
    </row>
    <row r="18892" spans="43:45" x14ac:dyDescent="0.25">
      <c r="AQ18892" s="89">
        <v>10030654</v>
      </c>
      <c r="AR18892" s="90" t="str">
        <f t="shared" si="303"/>
        <v>O</v>
      </c>
      <c r="AS18892" t="s">
        <v>18606</v>
      </c>
    </row>
    <row r="18893" spans="43:45" x14ac:dyDescent="0.25">
      <c r="AQ18893" s="89">
        <v>10030873</v>
      </c>
      <c r="AR18893" s="90" t="str">
        <f t="shared" si="303"/>
        <v>O</v>
      </c>
      <c r="AS18893" t="s">
        <v>18607</v>
      </c>
    </row>
    <row r="18894" spans="43:45" x14ac:dyDescent="0.25">
      <c r="AQ18894" s="89">
        <v>10031111</v>
      </c>
      <c r="AR18894" s="90" t="str">
        <f t="shared" si="303"/>
        <v>O</v>
      </c>
      <c r="AS18894" t="s">
        <v>18608</v>
      </c>
    </row>
    <row r="18895" spans="43:45" x14ac:dyDescent="0.25">
      <c r="AQ18895" s="89">
        <v>10034923</v>
      </c>
      <c r="AR18895" s="90" t="str">
        <f t="shared" si="303"/>
        <v>O</v>
      </c>
      <c r="AS18895" t="s">
        <v>18609</v>
      </c>
    </row>
    <row r="18896" spans="43:45" x14ac:dyDescent="0.25">
      <c r="AQ18896" s="89">
        <v>10036580</v>
      </c>
      <c r="AR18896" s="90" t="str">
        <f t="shared" si="303"/>
        <v>O</v>
      </c>
      <c r="AS18896" t="s">
        <v>18610</v>
      </c>
    </row>
    <row r="18897" spans="43:45" x14ac:dyDescent="0.25">
      <c r="AQ18897" s="89">
        <v>10036720</v>
      </c>
      <c r="AR18897" s="90" t="str">
        <f t="shared" si="303"/>
        <v>O</v>
      </c>
      <c r="AS18897" t="s">
        <v>18611</v>
      </c>
    </row>
    <row r="18898" spans="43:45" x14ac:dyDescent="0.25">
      <c r="AQ18898" s="89">
        <v>10036993</v>
      </c>
      <c r="AR18898" s="90" t="str">
        <f t="shared" si="303"/>
        <v>O</v>
      </c>
      <c r="AS18898" t="s">
        <v>18612</v>
      </c>
    </row>
    <row r="18899" spans="43:45" x14ac:dyDescent="0.25">
      <c r="AQ18899" s="89">
        <v>10037119</v>
      </c>
      <c r="AR18899" s="90" t="str">
        <f t="shared" si="303"/>
        <v>O</v>
      </c>
      <c r="AS18899" t="s">
        <v>18613</v>
      </c>
    </row>
    <row r="18900" spans="43:45" x14ac:dyDescent="0.25">
      <c r="AQ18900" s="89">
        <v>10031090</v>
      </c>
      <c r="AR18900" s="90" t="str">
        <f t="shared" si="303"/>
        <v>O</v>
      </c>
      <c r="AS18900" t="s">
        <v>18614</v>
      </c>
    </row>
    <row r="18901" spans="43:45" x14ac:dyDescent="0.25">
      <c r="AQ18901" s="89">
        <v>10032205</v>
      </c>
      <c r="AR18901" s="90" t="str">
        <f t="shared" si="303"/>
        <v>O</v>
      </c>
      <c r="AS18901" t="s">
        <v>18615</v>
      </c>
    </row>
    <row r="18902" spans="43:45" x14ac:dyDescent="0.25">
      <c r="AQ18902" s="89">
        <v>10032287</v>
      </c>
      <c r="AR18902" s="90" t="str">
        <f t="shared" si="303"/>
        <v>O</v>
      </c>
      <c r="AS18902" t="s">
        <v>18616</v>
      </c>
    </row>
    <row r="18903" spans="43:45" x14ac:dyDescent="0.25">
      <c r="AQ18903" s="89">
        <v>10032724</v>
      </c>
      <c r="AR18903" s="90" t="str">
        <f t="shared" si="303"/>
        <v>O</v>
      </c>
      <c r="AS18903" t="s">
        <v>18617</v>
      </c>
    </row>
    <row r="18904" spans="43:45" x14ac:dyDescent="0.25">
      <c r="AQ18904" s="89">
        <v>10034951</v>
      </c>
      <c r="AR18904" s="90" t="str">
        <f t="shared" si="303"/>
        <v>O</v>
      </c>
      <c r="AS18904" t="s">
        <v>18618</v>
      </c>
    </row>
    <row r="18905" spans="43:45" x14ac:dyDescent="0.25">
      <c r="AQ18905" s="89">
        <v>10030205</v>
      </c>
      <c r="AR18905" s="90" t="str">
        <f t="shared" si="303"/>
        <v>O</v>
      </c>
      <c r="AS18905" t="s">
        <v>18619</v>
      </c>
    </row>
    <row r="18906" spans="43:45" x14ac:dyDescent="0.25">
      <c r="AQ18906" s="89">
        <v>10031303</v>
      </c>
      <c r="AR18906" s="90" t="str">
        <f t="shared" si="303"/>
        <v>O</v>
      </c>
      <c r="AS18906" t="s">
        <v>18620</v>
      </c>
    </row>
    <row r="18907" spans="43:45" x14ac:dyDescent="0.25">
      <c r="AQ18907" s="89">
        <v>10031471</v>
      </c>
      <c r="AR18907" s="90" t="str">
        <f t="shared" si="303"/>
        <v>O</v>
      </c>
      <c r="AS18907" t="s">
        <v>18621</v>
      </c>
    </row>
    <row r="18908" spans="43:45" x14ac:dyDescent="0.25">
      <c r="AQ18908" s="89">
        <v>10031499</v>
      </c>
      <c r="AR18908" s="90" t="str">
        <f t="shared" si="303"/>
        <v>O</v>
      </c>
      <c r="AS18908" t="s">
        <v>18622</v>
      </c>
    </row>
    <row r="18909" spans="43:45" x14ac:dyDescent="0.25">
      <c r="AQ18909" s="89">
        <v>10031550</v>
      </c>
      <c r="AR18909" s="90" t="str">
        <f t="shared" si="303"/>
        <v>O</v>
      </c>
      <c r="AS18909" t="s">
        <v>18623</v>
      </c>
    </row>
    <row r="18910" spans="43:45" x14ac:dyDescent="0.25">
      <c r="AQ18910" s="89">
        <v>10031596</v>
      </c>
      <c r="AR18910" s="90" t="str">
        <f t="shared" si="303"/>
        <v>O</v>
      </c>
      <c r="AS18910" t="s">
        <v>18624</v>
      </c>
    </row>
    <row r="18911" spans="43:45" x14ac:dyDescent="0.25">
      <c r="AQ18911" s="89">
        <v>10031641</v>
      </c>
      <c r="AR18911" s="90" t="str">
        <f t="shared" si="303"/>
        <v>O</v>
      </c>
      <c r="AS18911" t="s">
        <v>18625</v>
      </c>
    </row>
    <row r="18912" spans="43:45" x14ac:dyDescent="0.25">
      <c r="AQ18912" s="89">
        <v>10031766</v>
      </c>
      <c r="AR18912" s="90" t="str">
        <f t="shared" si="303"/>
        <v>O</v>
      </c>
      <c r="AS18912" t="s">
        <v>18626</v>
      </c>
    </row>
    <row r="18913" spans="43:45" x14ac:dyDescent="0.25">
      <c r="AQ18913" s="89">
        <v>10031815</v>
      </c>
      <c r="AR18913" s="90" t="str">
        <f t="shared" si="303"/>
        <v>O</v>
      </c>
      <c r="AS18913" t="s">
        <v>18627</v>
      </c>
    </row>
    <row r="18914" spans="43:45" x14ac:dyDescent="0.25">
      <c r="AQ18914" s="89">
        <v>10034057</v>
      </c>
      <c r="AR18914" s="90" t="str">
        <f t="shared" si="303"/>
        <v>O</v>
      </c>
      <c r="AS18914" t="s">
        <v>18628</v>
      </c>
    </row>
    <row r="18915" spans="43:45" x14ac:dyDescent="0.25">
      <c r="AQ18915" s="89">
        <v>10036833</v>
      </c>
      <c r="AR18915" s="90" t="str">
        <f t="shared" si="303"/>
        <v>O</v>
      </c>
      <c r="AS18915" t="s">
        <v>18629</v>
      </c>
    </row>
    <row r="18916" spans="43:45" x14ac:dyDescent="0.25">
      <c r="AQ18916" s="89">
        <v>10031589</v>
      </c>
      <c r="AR18916" s="90" t="str">
        <f t="shared" si="303"/>
        <v>O</v>
      </c>
      <c r="AS18916" t="s">
        <v>18630</v>
      </c>
    </row>
    <row r="18917" spans="43:45" x14ac:dyDescent="0.25">
      <c r="AQ18917" s="89">
        <v>10032113</v>
      </c>
      <c r="AR18917" s="90" t="str">
        <f t="shared" si="303"/>
        <v>O</v>
      </c>
      <c r="AS18917" t="s">
        <v>18631</v>
      </c>
    </row>
    <row r="18918" spans="43:45" x14ac:dyDescent="0.25">
      <c r="AQ18918" s="89">
        <v>10034773</v>
      </c>
      <c r="AR18918" s="90" t="str">
        <f t="shared" si="303"/>
        <v>O</v>
      </c>
      <c r="AS18918" t="s">
        <v>18632</v>
      </c>
    </row>
    <row r="18919" spans="43:45" x14ac:dyDescent="0.25">
      <c r="AQ18919" s="89">
        <v>10034776</v>
      </c>
      <c r="AR18919" s="90" t="str">
        <f t="shared" si="303"/>
        <v>O</v>
      </c>
      <c r="AS18919" t="s">
        <v>15140</v>
      </c>
    </row>
    <row r="18920" spans="43:45" x14ac:dyDescent="0.25">
      <c r="AQ18920" s="89">
        <v>10034779</v>
      </c>
      <c r="AR18920" s="90" t="str">
        <f t="shared" si="303"/>
        <v>O</v>
      </c>
      <c r="AS18920" t="s">
        <v>18633</v>
      </c>
    </row>
    <row r="18921" spans="43:45" x14ac:dyDescent="0.25">
      <c r="AQ18921" s="89">
        <v>10034780</v>
      </c>
      <c r="AR18921" s="90" t="str">
        <f t="shared" si="303"/>
        <v>O</v>
      </c>
      <c r="AS18921" t="s">
        <v>18634</v>
      </c>
    </row>
    <row r="18922" spans="43:45" x14ac:dyDescent="0.25">
      <c r="AQ18922" s="89">
        <v>10034782</v>
      </c>
      <c r="AR18922" s="90" t="str">
        <f t="shared" si="303"/>
        <v>O</v>
      </c>
      <c r="AS18922" t="s">
        <v>18635</v>
      </c>
    </row>
    <row r="18923" spans="43:45" x14ac:dyDescent="0.25">
      <c r="AQ18923" s="89">
        <v>10034792</v>
      </c>
      <c r="AR18923" s="90" t="str">
        <f t="shared" si="303"/>
        <v>O</v>
      </c>
      <c r="AS18923" t="s">
        <v>18636</v>
      </c>
    </row>
    <row r="18924" spans="43:45" x14ac:dyDescent="0.25">
      <c r="AQ18924" s="89">
        <v>10034801</v>
      </c>
      <c r="AR18924" s="90" t="str">
        <f t="shared" si="303"/>
        <v>O</v>
      </c>
      <c r="AS18924" t="s">
        <v>18637</v>
      </c>
    </row>
    <row r="18925" spans="43:45" x14ac:dyDescent="0.25">
      <c r="AQ18925" s="89">
        <v>10034823</v>
      </c>
      <c r="AR18925" s="90" t="str">
        <f t="shared" si="303"/>
        <v>O</v>
      </c>
      <c r="AS18925" t="s">
        <v>18638</v>
      </c>
    </row>
    <row r="18926" spans="43:45" x14ac:dyDescent="0.25">
      <c r="AQ18926" s="89">
        <v>10034824</v>
      </c>
      <c r="AR18926" s="90" t="str">
        <f t="shared" si="303"/>
        <v>O</v>
      </c>
      <c r="AS18926" t="s">
        <v>18639</v>
      </c>
    </row>
    <row r="18927" spans="43:45" x14ac:dyDescent="0.25">
      <c r="AQ18927" s="89">
        <v>10034827</v>
      </c>
      <c r="AR18927" s="90" t="str">
        <f t="shared" si="303"/>
        <v>O</v>
      </c>
      <c r="AS18927" t="s">
        <v>18640</v>
      </c>
    </row>
    <row r="18928" spans="43:45" x14ac:dyDescent="0.25">
      <c r="AQ18928" s="89">
        <v>10030684</v>
      </c>
      <c r="AR18928" s="90" t="str">
        <f t="shared" si="303"/>
        <v>O</v>
      </c>
      <c r="AS18928" t="s">
        <v>18641</v>
      </c>
    </row>
    <row r="18929" spans="43:45" x14ac:dyDescent="0.25">
      <c r="AQ18929" s="89">
        <v>10030928</v>
      </c>
      <c r="AR18929" s="90" t="str">
        <f t="shared" si="303"/>
        <v>O</v>
      </c>
      <c r="AS18929" t="s">
        <v>18642</v>
      </c>
    </row>
    <row r="18930" spans="43:45" x14ac:dyDescent="0.25">
      <c r="AQ18930" s="89">
        <v>10031374</v>
      </c>
      <c r="AR18930" s="90" t="str">
        <f t="shared" si="303"/>
        <v>O</v>
      </c>
      <c r="AS18930" t="s">
        <v>18643</v>
      </c>
    </row>
    <row r="18931" spans="43:45" x14ac:dyDescent="0.25">
      <c r="AQ18931" s="89">
        <v>10031398</v>
      </c>
      <c r="AR18931" s="90" t="str">
        <f t="shared" si="303"/>
        <v>O</v>
      </c>
      <c r="AS18931" t="s">
        <v>18644</v>
      </c>
    </row>
    <row r="18932" spans="43:45" x14ac:dyDescent="0.25">
      <c r="AQ18932" s="89">
        <v>10031943</v>
      </c>
      <c r="AR18932" s="90" t="str">
        <f t="shared" si="303"/>
        <v>O</v>
      </c>
      <c r="AS18932" t="s">
        <v>18645</v>
      </c>
    </row>
    <row r="18933" spans="43:45" x14ac:dyDescent="0.25">
      <c r="AQ18933" s="89">
        <v>10033732</v>
      </c>
      <c r="AR18933" s="90" t="str">
        <f t="shared" si="303"/>
        <v>O</v>
      </c>
      <c r="AS18933" t="s">
        <v>18646</v>
      </c>
    </row>
    <row r="18934" spans="43:45" x14ac:dyDescent="0.25">
      <c r="AQ18934" s="89">
        <v>10034000</v>
      </c>
      <c r="AR18934" s="90" t="str">
        <f t="shared" si="303"/>
        <v>O</v>
      </c>
      <c r="AS18934" t="s">
        <v>18647</v>
      </c>
    </row>
    <row r="18935" spans="43:45" x14ac:dyDescent="0.25">
      <c r="AQ18935" s="89">
        <v>10036590</v>
      </c>
      <c r="AR18935" s="90" t="str">
        <f t="shared" si="303"/>
        <v>O</v>
      </c>
      <c r="AS18935" t="s">
        <v>18648</v>
      </c>
    </row>
    <row r="18936" spans="43:45" x14ac:dyDescent="0.25">
      <c r="AQ18936" s="89">
        <v>10037487</v>
      </c>
      <c r="AR18936" s="90" t="str">
        <f t="shared" si="303"/>
        <v>O</v>
      </c>
      <c r="AS18936" t="s">
        <v>18649</v>
      </c>
    </row>
    <row r="18937" spans="43:45" x14ac:dyDescent="0.25">
      <c r="AQ18937" s="89">
        <v>10037823</v>
      </c>
      <c r="AR18937" s="90" t="str">
        <f t="shared" si="303"/>
        <v>O</v>
      </c>
      <c r="AS18937" t="s">
        <v>18650</v>
      </c>
    </row>
    <row r="18938" spans="43:45" x14ac:dyDescent="0.25">
      <c r="AQ18938" s="89">
        <v>10037849</v>
      </c>
      <c r="AR18938" s="90" t="str">
        <f t="shared" si="303"/>
        <v>O</v>
      </c>
      <c r="AS18938" t="s">
        <v>18651</v>
      </c>
    </row>
    <row r="18939" spans="43:45" x14ac:dyDescent="0.25">
      <c r="AQ18939" s="89">
        <v>10037850</v>
      </c>
      <c r="AR18939" s="90" t="str">
        <f t="shared" si="303"/>
        <v>O</v>
      </c>
      <c r="AS18939" t="s">
        <v>18652</v>
      </c>
    </row>
    <row r="18940" spans="43:45" x14ac:dyDescent="0.25">
      <c r="AQ18940" s="89">
        <v>10037856</v>
      </c>
      <c r="AR18940" s="90" t="str">
        <f t="shared" si="303"/>
        <v>O</v>
      </c>
      <c r="AS18940" t="s">
        <v>18653</v>
      </c>
    </row>
    <row r="18941" spans="43:45" x14ac:dyDescent="0.25">
      <c r="AQ18941" s="89">
        <v>10037875</v>
      </c>
      <c r="AR18941" s="90" t="str">
        <f t="shared" si="303"/>
        <v>O</v>
      </c>
      <c r="AS18941" t="s">
        <v>14511</v>
      </c>
    </row>
    <row r="18942" spans="43:45" x14ac:dyDescent="0.25">
      <c r="AQ18942" s="89">
        <v>10037885</v>
      </c>
      <c r="AR18942" s="90" t="str">
        <f t="shared" si="303"/>
        <v>O</v>
      </c>
      <c r="AS18942" t="s">
        <v>18654</v>
      </c>
    </row>
    <row r="18943" spans="43:45" x14ac:dyDescent="0.25">
      <c r="AQ18943" s="89">
        <v>10030262</v>
      </c>
      <c r="AR18943" s="90" t="str">
        <f t="shared" si="303"/>
        <v>O</v>
      </c>
      <c r="AS18943" t="s">
        <v>18655</v>
      </c>
    </row>
    <row r="18944" spans="43:45" x14ac:dyDescent="0.25">
      <c r="AQ18944" s="89">
        <v>10031361</v>
      </c>
      <c r="AR18944" s="90" t="str">
        <f t="shared" si="303"/>
        <v>O</v>
      </c>
      <c r="AS18944" t="s">
        <v>18656</v>
      </c>
    </row>
    <row r="18945" spans="43:45" x14ac:dyDescent="0.25">
      <c r="AQ18945" s="89">
        <v>10032300</v>
      </c>
      <c r="AR18945" s="90" t="str">
        <f t="shared" si="303"/>
        <v>O</v>
      </c>
      <c r="AS18945" t="s">
        <v>18657</v>
      </c>
    </row>
    <row r="18946" spans="43:45" x14ac:dyDescent="0.25">
      <c r="AQ18946" s="89">
        <v>10034065</v>
      </c>
      <c r="AR18946" s="90" t="str">
        <f t="shared" si="303"/>
        <v>O</v>
      </c>
      <c r="AS18946" t="s">
        <v>18658</v>
      </c>
    </row>
    <row r="18947" spans="43:45" x14ac:dyDescent="0.25">
      <c r="AQ18947" s="89">
        <v>10034849</v>
      </c>
      <c r="AR18947" s="90" t="str">
        <f t="shared" si="303"/>
        <v>O</v>
      </c>
      <c r="AS18947" t="s">
        <v>18659</v>
      </c>
    </row>
    <row r="18948" spans="43:45" x14ac:dyDescent="0.25">
      <c r="AQ18948" s="89">
        <v>10034850</v>
      </c>
      <c r="AR18948" s="90" t="str">
        <f t="shared" si="303"/>
        <v>O</v>
      </c>
      <c r="AS18948" t="s">
        <v>15155</v>
      </c>
    </row>
    <row r="18949" spans="43:45" x14ac:dyDescent="0.25">
      <c r="AQ18949" s="89">
        <v>10034982</v>
      </c>
      <c r="AR18949" s="90" t="str">
        <f t="shared" si="303"/>
        <v>O</v>
      </c>
      <c r="AS18949" t="s">
        <v>18660</v>
      </c>
    </row>
    <row r="18950" spans="43:45" x14ac:dyDescent="0.25">
      <c r="AQ18950" s="89">
        <v>10035182</v>
      </c>
      <c r="AR18950" s="90" t="str">
        <f t="shared" si="303"/>
        <v>O</v>
      </c>
      <c r="AS18950" t="s">
        <v>18661</v>
      </c>
    </row>
    <row r="18951" spans="43:45" x14ac:dyDescent="0.25">
      <c r="AQ18951" s="89">
        <v>10035247</v>
      </c>
      <c r="AR18951" s="90" t="str">
        <f t="shared" si="303"/>
        <v>O</v>
      </c>
      <c r="AS18951" t="s">
        <v>18662</v>
      </c>
    </row>
    <row r="18952" spans="43:45" x14ac:dyDescent="0.25">
      <c r="AQ18952" s="89">
        <v>10035352</v>
      </c>
      <c r="AR18952" s="90" t="str">
        <f t="shared" si="303"/>
        <v>O</v>
      </c>
      <c r="AS18952" t="s">
        <v>18663</v>
      </c>
    </row>
    <row r="18953" spans="43:45" x14ac:dyDescent="0.25">
      <c r="AQ18953" s="89">
        <v>10035354</v>
      </c>
      <c r="AR18953" s="90" t="str">
        <f t="shared" ref="AR18953:AR19016" si="304">IF(ISNA(VLOOKUP(AQ18953,$BP$18:$BQ$356,2,FALSE))=TRUE,"O",VLOOKUP(AQ18953,$BP$18:$BQ$356,2,FALSE))</f>
        <v>O</v>
      </c>
      <c r="AS18953" t="s">
        <v>18664</v>
      </c>
    </row>
    <row r="18954" spans="43:45" x14ac:dyDescent="0.25">
      <c r="AQ18954" s="89">
        <v>10036887</v>
      </c>
      <c r="AR18954" s="90" t="str">
        <f t="shared" si="304"/>
        <v>O</v>
      </c>
      <c r="AS18954" t="s">
        <v>18665</v>
      </c>
    </row>
    <row r="18955" spans="43:45" x14ac:dyDescent="0.25">
      <c r="AQ18955" s="89">
        <v>10036981</v>
      </c>
      <c r="AR18955" s="90" t="str">
        <f t="shared" si="304"/>
        <v>O</v>
      </c>
      <c r="AS18955" t="s">
        <v>18666</v>
      </c>
    </row>
    <row r="18956" spans="43:45" x14ac:dyDescent="0.25">
      <c r="AQ18956" s="89">
        <v>10037250</v>
      </c>
      <c r="AR18956" s="90" t="str">
        <f t="shared" si="304"/>
        <v>O</v>
      </c>
      <c r="AS18956" t="s">
        <v>18667</v>
      </c>
    </row>
    <row r="18957" spans="43:45" x14ac:dyDescent="0.25">
      <c r="AQ18957" s="89">
        <v>10037257</v>
      </c>
      <c r="AR18957" s="90" t="str">
        <f t="shared" si="304"/>
        <v>O</v>
      </c>
      <c r="AS18957" t="s">
        <v>18668</v>
      </c>
    </row>
    <row r="18958" spans="43:45" x14ac:dyDescent="0.25">
      <c r="AQ18958" s="89">
        <v>10029722</v>
      </c>
      <c r="AR18958" s="90" t="str">
        <f t="shared" si="304"/>
        <v>O</v>
      </c>
      <c r="AS18958" t="s">
        <v>18669</v>
      </c>
    </row>
    <row r="18959" spans="43:45" x14ac:dyDescent="0.25">
      <c r="AQ18959" s="89">
        <v>10030279</v>
      </c>
      <c r="AR18959" s="90" t="str">
        <f t="shared" si="304"/>
        <v>O</v>
      </c>
      <c r="AS18959" t="s">
        <v>18670</v>
      </c>
    </row>
    <row r="18960" spans="43:45" x14ac:dyDescent="0.25">
      <c r="AQ18960" s="89">
        <v>10030306</v>
      </c>
      <c r="AR18960" s="90" t="str">
        <f t="shared" si="304"/>
        <v>O</v>
      </c>
      <c r="AS18960" t="s">
        <v>18671</v>
      </c>
    </row>
    <row r="18961" spans="43:45" x14ac:dyDescent="0.25">
      <c r="AQ18961" s="89">
        <v>10031168</v>
      </c>
      <c r="AR18961" s="90" t="str">
        <f t="shared" si="304"/>
        <v>O</v>
      </c>
      <c r="AS18961" t="s">
        <v>18672</v>
      </c>
    </row>
    <row r="18962" spans="43:45" x14ac:dyDescent="0.25">
      <c r="AQ18962" s="89">
        <v>10031379</v>
      </c>
      <c r="AR18962" s="90" t="str">
        <f t="shared" si="304"/>
        <v>O</v>
      </c>
      <c r="AS18962" t="s">
        <v>15255</v>
      </c>
    </row>
    <row r="18963" spans="43:45" x14ac:dyDescent="0.25">
      <c r="AQ18963" s="89">
        <v>10032130</v>
      </c>
      <c r="AR18963" s="90" t="str">
        <f t="shared" si="304"/>
        <v>O</v>
      </c>
      <c r="AS18963" t="s">
        <v>18673</v>
      </c>
    </row>
    <row r="18964" spans="43:45" x14ac:dyDescent="0.25">
      <c r="AQ18964" s="89">
        <v>10034886</v>
      </c>
      <c r="AR18964" s="90" t="str">
        <f t="shared" si="304"/>
        <v>O</v>
      </c>
      <c r="AS18964" t="s">
        <v>18674</v>
      </c>
    </row>
    <row r="18965" spans="43:45" x14ac:dyDescent="0.25">
      <c r="AQ18965" s="89">
        <v>10036677</v>
      </c>
      <c r="AR18965" s="90" t="str">
        <f t="shared" si="304"/>
        <v>O</v>
      </c>
      <c r="AS18965" t="s">
        <v>18675</v>
      </c>
    </row>
    <row r="18966" spans="43:45" x14ac:dyDescent="0.25">
      <c r="AQ18966" s="89">
        <v>10036996</v>
      </c>
      <c r="AR18966" s="90" t="str">
        <f t="shared" si="304"/>
        <v>O</v>
      </c>
      <c r="AS18966" t="s">
        <v>18676</v>
      </c>
    </row>
    <row r="18967" spans="43:45" x14ac:dyDescent="0.25">
      <c r="AQ18967" s="89">
        <v>10037165</v>
      </c>
      <c r="AR18967" s="90" t="str">
        <f t="shared" si="304"/>
        <v>O</v>
      </c>
      <c r="AS18967" t="s">
        <v>18677</v>
      </c>
    </row>
    <row r="18968" spans="43:45" x14ac:dyDescent="0.25">
      <c r="AQ18968" s="89">
        <v>10037311</v>
      </c>
      <c r="AR18968" s="90" t="str">
        <f t="shared" si="304"/>
        <v>O</v>
      </c>
      <c r="AS18968" t="s">
        <v>18678</v>
      </c>
    </row>
    <row r="18969" spans="43:45" x14ac:dyDescent="0.25">
      <c r="AQ18969" s="89">
        <v>10037312</v>
      </c>
      <c r="AR18969" s="90" t="str">
        <f t="shared" si="304"/>
        <v>O</v>
      </c>
      <c r="AS18969" t="s">
        <v>18679</v>
      </c>
    </row>
    <row r="18970" spans="43:45" x14ac:dyDescent="0.25">
      <c r="AQ18970" s="89">
        <v>10029375</v>
      </c>
      <c r="AR18970" s="90" t="str">
        <f t="shared" si="304"/>
        <v>O</v>
      </c>
      <c r="AS18970" t="s">
        <v>18680</v>
      </c>
    </row>
    <row r="18971" spans="43:45" x14ac:dyDescent="0.25">
      <c r="AQ18971" s="89">
        <v>10030839</v>
      </c>
      <c r="AR18971" s="90" t="str">
        <f t="shared" si="304"/>
        <v>O</v>
      </c>
      <c r="AS18971" t="s">
        <v>18681</v>
      </c>
    </row>
    <row r="18972" spans="43:45" x14ac:dyDescent="0.25">
      <c r="AQ18972" s="89">
        <v>10031818</v>
      </c>
      <c r="AR18972" s="90" t="str">
        <f t="shared" si="304"/>
        <v>O</v>
      </c>
      <c r="AS18972" t="s">
        <v>18682</v>
      </c>
    </row>
    <row r="18973" spans="43:45" x14ac:dyDescent="0.25">
      <c r="AQ18973" s="89">
        <v>10032889</v>
      </c>
      <c r="AR18973" s="90" t="str">
        <f t="shared" si="304"/>
        <v>O</v>
      </c>
      <c r="AS18973" t="s">
        <v>18683</v>
      </c>
    </row>
    <row r="18974" spans="43:45" x14ac:dyDescent="0.25">
      <c r="AQ18974" s="89">
        <v>10032892</v>
      </c>
      <c r="AR18974" s="90" t="str">
        <f t="shared" si="304"/>
        <v>O</v>
      </c>
      <c r="AS18974" t="s">
        <v>18684</v>
      </c>
    </row>
    <row r="18975" spans="43:45" x14ac:dyDescent="0.25">
      <c r="AQ18975" s="89">
        <v>10032995</v>
      </c>
      <c r="AR18975" s="90" t="str">
        <f t="shared" si="304"/>
        <v>O</v>
      </c>
      <c r="AS18975" t="s">
        <v>18685</v>
      </c>
    </row>
    <row r="18976" spans="43:45" x14ac:dyDescent="0.25">
      <c r="AQ18976" s="89">
        <v>10034917</v>
      </c>
      <c r="AR18976" s="90" t="str">
        <f t="shared" si="304"/>
        <v>O</v>
      </c>
      <c r="AS18976" t="s">
        <v>18686</v>
      </c>
    </row>
    <row r="18977" spans="43:45" x14ac:dyDescent="0.25">
      <c r="AQ18977" s="89">
        <v>10037335</v>
      </c>
      <c r="AR18977" s="90" t="str">
        <f t="shared" si="304"/>
        <v>O</v>
      </c>
      <c r="AS18977" t="s">
        <v>18687</v>
      </c>
    </row>
    <row r="18978" spans="43:45" x14ac:dyDescent="0.25">
      <c r="AQ18978" s="89">
        <v>10037813</v>
      </c>
      <c r="AR18978" s="90" t="str">
        <f t="shared" si="304"/>
        <v>O</v>
      </c>
      <c r="AS18978" t="s">
        <v>18688</v>
      </c>
    </row>
    <row r="18979" spans="43:45" x14ac:dyDescent="0.25">
      <c r="AQ18979" s="89">
        <v>10037912</v>
      </c>
      <c r="AR18979" s="90" t="str">
        <f t="shared" si="304"/>
        <v>O</v>
      </c>
      <c r="AS18979" t="s">
        <v>18689</v>
      </c>
    </row>
    <row r="18980" spans="43:45" x14ac:dyDescent="0.25">
      <c r="AQ18980" s="89">
        <v>10037919</v>
      </c>
      <c r="AR18980" s="90" t="str">
        <f t="shared" si="304"/>
        <v>O</v>
      </c>
      <c r="AS18980" t="s">
        <v>18690</v>
      </c>
    </row>
    <row r="18981" spans="43:45" x14ac:dyDescent="0.25">
      <c r="AQ18981" s="89">
        <v>10037921</v>
      </c>
      <c r="AR18981" s="90" t="str">
        <f t="shared" si="304"/>
        <v>O</v>
      </c>
      <c r="AS18981" t="s">
        <v>18691</v>
      </c>
    </row>
    <row r="18982" spans="43:45" x14ac:dyDescent="0.25">
      <c r="AQ18982" s="89">
        <v>10037922</v>
      </c>
      <c r="AR18982" s="90" t="str">
        <f t="shared" si="304"/>
        <v>O</v>
      </c>
      <c r="AS18982" t="s">
        <v>18692</v>
      </c>
    </row>
    <row r="18983" spans="43:45" x14ac:dyDescent="0.25">
      <c r="AQ18983" s="89">
        <v>10037927</v>
      </c>
      <c r="AR18983" s="90" t="str">
        <f t="shared" si="304"/>
        <v>O</v>
      </c>
      <c r="AS18983" t="s">
        <v>18693</v>
      </c>
    </row>
    <row r="18984" spans="43:45" x14ac:dyDescent="0.25">
      <c r="AQ18984" s="89">
        <v>10037982</v>
      </c>
      <c r="AR18984" s="90" t="str">
        <f t="shared" si="304"/>
        <v>O</v>
      </c>
      <c r="AS18984" t="s">
        <v>18694</v>
      </c>
    </row>
    <row r="18985" spans="43:45" x14ac:dyDescent="0.25">
      <c r="AQ18985" s="89">
        <v>10029984</v>
      </c>
      <c r="AR18985" s="90" t="str">
        <f t="shared" si="304"/>
        <v>O</v>
      </c>
      <c r="AS18985" t="s">
        <v>18695</v>
      </c>
    </row>
    <row r="18986" spans="43:45" x14ac:dyDescent="0.25">
      <c r="AQ18986" s="89">
        <v>10030317</v>
      </c>
      <c r="AR18986" s="90" t="str">
        <f t="shared" si="304"/>
        <v>O</v>
      </c>
      <c r="AS18986" t="s">
        <v>18696</v>
      </c>
    </row>
    <row r="18987" spans="43:45" x14ac:dyDescent="0.25">
      <c r="AQ18987" s="89">
        <v>10030464</v>
      </c>
      <c r="AR18987" s="90" t="str">
        <f t="shared" si="304"/>
        <v>O</v>
      </c>
      <c r="AS18987" t="s">
        <v>18697</v>
      </c>
    </row>
    <row r="18988" spans="43:45" x14ac:dyDescent="0.25">
      <c r="AQ18988" s="89">
        <v>10032306</v>
      </c>
      <c r="AR18988" s="90" t="str">
        <f t="shared" si="304"/>
        <v>O</v>
      </c>
      <c r="AS18988" t="s">
        <v>18698</v>
      </c>
    </row>
    <row r="18989" spans="43:45" x14ac:dyDescent="0.25">
      <c r="AQ18989" s="89">
        <v>10032353</v>
      </c>
      <c r="AR18989" s="90" t="str">
        <f t="shared" si="304"/>
        <v>O</v>
      </c>
      <c r="AS18989" t="s">
        <v>18699</v>
      </c>
    </row>
    <row r="18990" spans="43:45" x14ac:dyDescent="0.25">
      <c r="AQ18990" s="89">
        <v>10032384</v>
      </c>
      <c r="AR18990" s="90" t="str">
        <f t="shared" si="304"/>
        <v>O</v>
      </c>
      <c r="AS18990" t="s">
        <v>18700</v>
      </c>
    </row>
    <row r="18991" spans="43:45" x14ac:dyDescent="0.25">
      <c r="AQ18991" s="89">
        <v>10032386</v>
      </c>
      <c r="AR18991" s="90" t="str">
        <f t="shared" si="304"/>
        <v>O</v>
      </c>
      <c r="AS18991" t="s">
        <v>18701</v>
      </c>
    </row>
    <row r="18992" spans="43:45" x14ac:dyDescent="0.25">
      <c r="AQ18992" s="89">
        <v>10034973</v>
      </c>
      <c r="AR18992" s="90" t="str">
        <f t="shared" si="304"/>
        <v>O</v>
      </c>
      <c r="AS18992" t="s">
        <v>18702</v>
      </c>
    </row>
    <row r="18993" spans="43:45" x14ac:dyDescent="0.25">
      <c r="AQ18993" s="89">
        <v>10037196</v>
      </c>
      <c r="AR18993" s="90" t="str">
        <f t="shared" si="304"/>
        <v>O</v>
      </c>
      <c r="AS18993" t="s">
        <v>14282</v>
      </c>
    </row>
    <row r="18994" spans="43:45" x14ac:dyDescent="0.25">
      <c r="AQ18994" s="89">
        <v>10037467</v>
      </c>
      <c r="AR18994" s="90" t="str">
        <f t="shared" si="304"/>
        <v>O</v>
      </c>
      <c r="AS18994" t="s">
        <v>18703</v>
      </c>
    </row>
    <row r="18995" spans="43:45" x14ac:dyDescent="0.25">
      <c r="AQ18995" s="89">
        <v>10037513</v>
      </c>
      <c r="AR18995" s="90" t="str">
        <f t="shared" si="304"/>
        <v>O</v>
      </c>
      <c r="AS18995" t="s">
        <v>18704</v>
      </c>
    </row>
    <row r="18996" spans="43:45" x14ac:dyDescent="0.25">
      <c r="AQ18996" s="89">
        <v>10029440</v>
      </c>
      <c r="AR18996" s="90" t="str">
        <f t="shared" si="304"/>
        <v>O</v>
      </c>
      <c r="AS18996" t="s">
        <v>18705</v>
      </c>
    </row>
    <row r="18997" spans="43:45" x14ac:dyDescent="0.25">
      <c r="AQ18997" s="89">
        <v>10029532</v>
      </c>
      <c r="AR18997" s="90" t="str">
        <f t="shared" si="304"/>
        <v>O</v>
      </c>
      <c r="AS18997" t="s">
        <v>18706</v>
      </c>
    </row>
    <row r="18998" spans="43:45" x14ac:dyDescent="0.25">
      <c r="AQ18998" s="89">
        <v>10029733</v>
      </c>
      <c r="AR18998" s="90" t="str">
        <f t="shared" si="304"/>
        <v>O</v>
      </c>
      <c r="AS18998" t="s">
        <v>18707</v>
      </c>
    </row>
    <row r="18999" spans="43:45" x14ac:dyDescent="0.25">
      <c r="AQ18999" s="89">
        <v>10033010</v>
      </c>
      <c r="AR18999" s="90" t="str">
        <f t="shared" si="304"/>
        <v>O</v>
      </c>
      <c r="AS18999" t="s">
        <v>18708</v>
      </c>
    </row>
    <row r="19000" spans="43:45" x14ac:dyDescent="0.25">
      <c r="AQ19000" s="89">
        <v>10033112</v>
      </c>
      <c r="AR19000" s="90" t="str">
        <f t="shared" si="304"/>
        <v>O</v>
      </c>
      <c r="AS19000" t="s">
        <v>18709</v>
      </c>
    </row>
    <row r="19001" spans="43:45" x14ac:dyDescent="0.25">
      <c r="AQ19001" s="89">
        <v>10033113</v>
      </c>
      <c r="AR19001" s="90" t="str">
        <f t="shared" si="304"/>
        <v>O</v>
      </c>
      <c r="AS19001" t="s">
        <v>18710</v>
      </c>
    </row>
    <row r="19002" spans="43:45" x14ac:dyDescent="0.25">
      <c r="AQ19002" s="89">
        <v>10039905</v>
      </c>
      <c r="AR19002" s="90" t="str">
        <f t="shared" si="304"/>
        <v>O</v>
      </c>
      <c r="AS19002" t="s">
        <v>18711</v>
      </c>
    </row>
    <row r="19003" spans="43:45" x14ac:dyDescent="0.25">
      <c r="AQ19003" s="89">
        <v>10040313</v>
      </c>
      <c r="AR19003" s="90" t="str">
        <f t="shared" si="304"/>
        <v>O</v>
      </c>
      <c r="AS19003" t="s">
        <v>18712</v>
      </c>
    </row>
    <row r="19004" spans="43:45" x14ac:dyDescent="0.25">
      <c r="AQ19004" s="89">
        <v>10042847</v>
      </c>
      <c r="AR19004" s="90" t="str">
        <f t="shared" si="304"/>
        <v>O</v>
      </c>
      <c r="AS19004" t="s">
        <v>18713</v>
      </c>
    </row>
    <row r="19005" spans="43:45" x14ac:dyDescent="0.25">
      <c r="AQ19005" s="89">
        <v>90000249</v>
      </c>
      <c r="AR19005" s="90" t="str">
        <f t="shared" si="304"/>
        <v>O</v>
      </c>
      <c r="AS19005" t="s">
        <v>18714</v>
      </c>
    </row>
    <row r="19006" spans="43:45" x14ac:dyDescent="0.25">
      <c r="AQ19006" s="89">
        <v>90000250</v>
      </c>
      <c r="AR19006" s="90" t="str">
        <f t="shared" si="304"/>
        <v>O</v>
      </c>
      <c r="AS19006" t="s">
        <v>18715</v>
      </c>
    </row>
    <row r="19007" spans="43:45" x14ac:dyDescent="0.25">
      <c r="AQ19007" s="89">
        <v>90000251</v>
      </c>
      <c r="AR19007" s="90" t="str">
        <f t="shared" si="304"/>
        <v>O</v>
      </c>
      <c r="AS19007" t="s">
        <v>18716</v>
      </c>
    </row>
    <row r="19008" spans="43:45" x14ac:dyDescent="0.25">
      <c r="AQ19008" s="89">
        <v>90000259</v>
      </c>
      <c r="AR19008" s="90" t="str">
        <f t="shared" si="304"/>
        <v>O</v>
      </c>
      <c r="AS19008" t="s">
        <v>18717</v>
      </c>
    </row>
    <row r="19009" spans="43:45" x14ac:dyDescent="0.25">
      <c r="AQ19009" s="89">
        <v>90000266</v>
      </c>
      <c r="AR19009" s="90" t="str">
        <f t="shared" si="304"/>
        <v>O</v>
      </c>
      <c r="AS19009" t="s">
        <v>18718</v>
      </c>
    </row>
    <row r="19010" spans="43:45" x14ac:dyDescent="0.25">
      <c r="AQ19010" s="89">
        <v>90000271</v>
      </c>
      <c r="AR19010" s="90" t="str">
        <f t="shared" si="304"/>
        <v>O</v>
      </c>
      <c r="AS19010" t="s">
        <v>18719</v>
      </c>
    </row>
    <row r="19011" spans="43:45" x14ac:dyDescent="0.25">
      <c r="AQ19011" s="89">
        <v>90000276</v>
      </c>
      <c r="AR19011" s="90" t="str">
        <f t="shared" si="304"/>
        <v>O</v>
      </c>
      <c r="AS19011" t="s">
        <v>18720</v>
      </c>
    </row>
    <row r="19012" spans="43:45" x14ac:dyDescent="0.25">
      <c r="AQ19012" s="89">
        <v>90000003</v>
      </c>
      <c r="AR19012" s="90" t="str">
        <f t="shared" si="304"/>
        <v>O</v>
      </c>
      <c r="AS19012" t="s">
        <v>18721</v>
      </c>
    </row>
    <row r="19013" spans="43:45" x14ac:dyDescent="0.25">
      <c r="AQ19013" s="89">
        <v>90000072</v>
      </c>
      <c r="AR19013" s="90" t="str">
        <f t="shared" si="304"/>
        <v>O</v>
      </c>
      <c r="AS19013" t="s">
        <v>18722</v>
      </c>
    </row>
    <row r="19014" spans="43:45" x14ac:dyDescent="0.25">
      <c r="AQ19014" s="89">
        <v>90000082</v>
      </c>
      <c r="AR19014" s="90" t="str">
        <f t="shared" si="304"/>
        <v>O</v>
      </c>
      <c r="AS19014" t="s">
        <v>18723</v>
      </c>
    </row>
    <row r="19015" spans="43:45" x14ac:dyDescent="0.25">
      <c r="AQ19015" s="89">
        <v>90000085</v>
      </c>
      <c r="AR19015" s="90" t="str">
        <f t="shared" si="304"/>
        <v>O</v>
      </c>
      <c r="AS19015" t="s">
        <v>18724</v>
      </c>
    </row>
    <row r="19016" spans="43:45" x14ac:dyDescent="0.25">
      <c r="AQ19016" s="89">
        <v>10039481</v>
      </c>
      <c r="AR19016" s="90" t="str">
        <f t="shared" si="304"/>
        <v>O</v>
      </c>
      <c r="AS19016" t="s">
        <v>18725</v>
      </c>
    </row>
    <row r="19017" spans="43:45" x14ac:dyDescent="0.25">
      <c r="AQ19017" s="89">
        <v>10039592</v>
      </c>
      <c r="AR19017" s="90" t="str">
        <f t="shared" ref="AR19017:AR19080" si="305">IF(ISNA(VLOOKUP(AQ19017,$BP$18:$BQ$356,2,FALSE))=TRUE,"O",VLOOKUP(AQ19017,$BP$18:$BQ$356,2,FALSE))</f>
        <v>O</v>
      </c>
      <c r="AS19017" t="s">
        <v>18726</v>
      </c>
    </row>
    <row r="19018" spans="43:45" x14ac:dyDescent="0.25">
      <c r="AQ19018" s="89">
        <v>10041483</v>
      </c>
      <c r="AR19018" s="90" t="str">
        <f t="shared" si="305"/>
        <v>O</v>
      </c>
      <c r="AS19018" t="s">
        <v>18727</v>
      </c>
    </row>
    <row r="19019" spans="43:45" x14ac:dyDescent="0.25">
      <c r="AQ19019" s="89">
        <v>10042024</v>
      </c>
      <c r="AR19019" s="90" t="str">
        <f t="shared" si="305"/>
        <v>O</v>
      </c>
      <c r="AS19019" t="s">
        <v>18728</v>
      </c>
    </row>
    <row r="19020" spans="43:45" x14ac:dyDescent="0.25">
      <c r="AQ19020" s="89">
        <v>10042040</v>
      </c>
      <c r="AR19020" s="90" t="str">
        <f t="shared" si="305"/>
        <v>O</v>
      </c>
      <c r="AS19020" t="s">
        <v>18729</v>
      </c>
    </row>
    <row r="19021" spans="43:45" x14ac:dyDescent="0.25">
      <c r="AQ19021" s="89">
        <v>10042085</v>
      </c>
      <c r="AR19021" s="90" t="str">
        <f t="shared" si="305"/>
        <v>O</v>
      </c>
      <c r="AS19021" t="s">
        <v>18730</v>
      </c>
    </row>
    <row r="19022" spans="43:45" x14ac:dyDescent="0.25">
      <c r="AQ19022" s="89">
        <v>10042143</v>
      </c>
      <c r="AR19022" s="90" t="str">
        <f t="shared" si="305"/>
        <v>O</v>
      </c>
      <c r="AS19022" t="s">
        <v>18731</v>
      </c>
    </row>
    <row r="19023" spans="43:45" x14ac:dyDescent="0.25">
      <c r="AQ19023" s="89">
        <v>10038374</v>
      </c>
      <c r="AR19023" s="90" t="str">
        <f t="shared" si="305"/>
        <v>O</v>
      </c>
      <c r="AS19023" t="s">
        <v>18732</v>
      </c>
    </row>
    <row r="19024" spans="43:45" x14ac:dyDescent="0.25">
      <c r="AQ19024" s="89">
        <v>10039274</v>
      </c>
      <c r="AR19024" s="90" t="str">
        <f t="shared" si="305"/>
        <v>O</v>
      </c>
      <c r="AS19024" t="s">
        <v>18733</v>
      </c>
    </row>
    <row r="19025" spans="43:45" x14ac:dyDescent="0.25">
      <c r="AQ19025" s="89">
        <v>10040129</v>
      </c>
      <c r="AR19025" s="90" t="str">
        <f t="shared" si="305"/>
        <v>O</v>
      </c>
      <c r="AS19025" t="s">
        <v>18734</v>
      </c>
    </row>
    <row r="19026" spans="43:45" x14ac:dyDescent="0.25">
      <c r="AQ19026" s="89">
        <v>10040526</v>
      </c>
      <c r="AR19026" s="90" t="str">
        <f t="shared" si="305"/>
        <v>O</v>
      </c>
      <c r="AS19026" t="s">
        <v>18735</v>
      </c>
    </row>
    <row r="19027" spans="43:45" x14ac:dyDescent="0.25">
      <c r="AQ19027" s="89">
        <v>10040993</v>
      </c>
      <c r="AR19027" s="90" t="str">
        <f t="shared" si="305"/>
        <v>O</v>
      </c>
      <c r="AS19027" t="s">
        <v>14172</v>
      </c>
    </row>
    <row r="19028" spans="43:45" x14ac:dyDescent="0.25">
      <c r="AQ19028" s="89">
        <v>10042725</v>
      </c>
      <c r="AR19028" s="90" t="str">
        <f t="shared" si="305"/>
        <v>O</v>
      </c>
      <c r="AS19028" t="s">
        <v>18736</v>
      </c>
    </row>
    <row r="19029" spans="43:45" x14ac:dyDescent="0.25">
      <c r="AQ19029" s="89">
        <v>90000089</v>
      </c>
      <c r="AR19029" s="90" t="str">
        <f t="shared" si="305"/>
        <v>O</v>
      </c>
      <c r="AS19029" t="s">
        <v>18737</v>
      </c>
    </row>
    <row r="19030" spans="43:45" x14ac:dyDescent="0.25">
      <c r="AQ19030" s="89">
        <v>90000099</v>
      </c>
      <c r="AR19030" s="90" t="str">
        <f t="shared" si="305"/>
        <v>O</v>
      </c>
      <c r="AS19030" t="s">
        <v>18738</v>
      </c>
    </row>
    <row r="19031" spans="43:45" x14ac:dyDescent="0.25">
      <c r="AQ19031" s="89">
        <v>90000117</v>
      </c>
      <c r="AR19031" s="90" t="str">
        <f t="shared" si="305"/>
        <v>O</v>
      </c>
      <c r="AS19031" t="s">
        <v>18739</v>
      </c>
    </row>
    <row r="19032" spans="43:45" x14ac:dyDescent="0.25">
      <c r="AQ19032" s="89">
        <v>90000128</v>
      </c>
      <c r="AR19032" s="90" t="str">
        <f t="shared" si="305"/>
        <v>O</v>
      </c>
      <c r="AS19032" t="s">
        <v>18740</v>
      </c>
    </row>
    <row r="19033" spans="43:45" x14ac:dyDescent="0.25">
      <c r="AQ19033" s="89">
        <v>90000135</v>
      </c>
      <c r="AR19033" s="90" t="str">
        <f t="shared" si="305"/>
        <v>O</v>
      </c>
      <c r="AS19033" t="s">
        <v>18741</v>
      </c>
    </row>
    <row r="19034" spans="43:45" x14ac:dyDescent="0.25">
      <c r="AQ19034" s="89">
        <v>90000136</v>
      </c>
      <c r="AR19034" s="90" t="str">
        <f t="shared" si="305"/>
        <v>O</v>
      </c>
      <c r="AS19034" t="s">
        <v>18742</v>
      </c>
    </row>
    <row r="19035" spans="43:45" x14ac:dyDescent="0.25">
      <c r="AQ19035" s="89">
        <v>90000143</v>
      </c>
      <c r="AR19035" s="90" t="str">
        <f t="shared" si="305"/>
        <v>O</v>
      </c>
      <c r="AS19035" t="s">
        <v>18743</v>
      </c>
    </row>
    <row r="19036" spans="43:45" x14ac:dyDescent="0.25">
      <c r="AQ19036" s="89">
        <v>90000159</v>
      </c>
      <c r="AR19036" s="90" t="str">
        <f t="shared" si="305"/>
        <v>O</v>
      </c>
      <c r="AS19036" t="s">
        <v>18744</v>
      </c>
    </row>
    <row r="19037" spans="43:45" x14ac:dyDescent="0.25">
      <c r="AQ19037" s="89">
        <v>90000160</v>
      </c>
      <c r="AR19037" s="90" t="str">
        <f t="shared" si="305"/>
        <v>O</v>
      </c>
      <c r="AS19037" t="s">
        <v>18745</v>
      </c>
    </row>
    <row r="19038" spans="43:45" x14ac:dyDescent="0.25">
      <c r="AQ19038" s="89">
        <v>90000164</v>
      </c>
      <c r="AR19038" s="90" t="str">
        <f t="shared" si="305"/>
        <v>O</v>
      </c>
      <c r="AS19038" t="s">
        <v>18746</v>
      </c>
    </row>
    <row r="19039" spans="43:45" x14ac:dyDescent="0.25">
      <c r="AQ19039" s="89">
        <v>10038206</v>
      </c>
      <c r="AR19039" s="90" t="str">
        <f t="shared" si="305"/>
        <v>O</v>
      </c>
      <c r="AS19039" t="s">
        <v>18747</v>
      </c>
    </row>
    <row r="19040" spans="43:45" x14ac:dyDescent="0.25">
      <c r="AQ19040" s="89">
        <v>10039087</v>
      </c>
      <c r="AR19040" s="90" t="str">
        <f t="shared" si="305"/>
        <v>O</v>
      </c>
      <c r="AS19040" t="s">
        <v>18748</v>
      </c>
    </row>
    <row r="19041" spans="43:45" x14ac:dyDescent="0.25">
      <c r="AQ19041" s="89">
        <v>10040686</v>
      </c>
      <c r="AR19041" s="90" t="str">
        <f t="shared" si="305"/>
        <v>O</v>
      </c>
      <c r="AS19041" t="s">
        <v>18749</v>
      </c>
    </row>
    <row r="19042" spans="43:45" x14ac:dyDescent="0.25">
      <c r="AQ19042" s="89">
        <v>10041481</v>
      </c>
      <c r="AR19042" s="90" t="str">
        <f t="shared" si="305"/>
        <v>O</v>
      </c>
      <c r="AS19042" t="s">
        <v>18750</v>
      </c>
    </row>
    <row r="19043" spans="43:45" x14ac:dyDescent="0.25">
      <c r="AQ19043" s="89">
        <v>10042279</v>
      </c>
      <c r="AR19043" s="90" t="str">
        <f t="shared" si="305"/>
        <v>O</v>
      </c>
      <c r="AS19043" t="s">
        <v>14092</v>
      </c>
    </row>
    <row r="19044" spans="43:45" x14ac:dyDescent="0.25">
      <c r="AQ19044" s="89">
        <v>10042286</v>
      </c>
      <c r="AR19044" s="90" t="str">
        <f t="shared" si="305"/>
        <v>O</v>
      </c>
      <c r="AS19044" t="s">
        <v>18751</v>
      </c>
    </row>
    <row r="19045" spans="43:45" x14ac:dyDescent="0.25">
      <c r="AQ19045" s="89">
        <v>10042288</v>
      </c>
      <c r="AR19045" s="90" t="str">
        <f t="shared" si="305"/>
        <v>O</v>
      </c>
      <c r="AS19045" t="s">
        <v>18752</v>
      </c>
    </row>
    <row r="19046" spans="43:45" x14ac:dyDescent="0.25">
      <c r="AQ19046" s="89">
        <v>10042292</v>
      </c>
      <c r="AR19046" s="90" t="str">
        <f t="shared" si="305"/>
        <v>O</v>
      </c>
      <c r="AS19046" t="s">
        <v>18753</v>
      </c>
    </row>
    <row r="19047" spans="43:45" x14ac:dyDescent="0.25">
      <c r="AQ19047" s="89">
        <v>10042329</v>
      </c>
      <c r="AR19047" s="90" t="str">
        <f t="shared" si="305"/>
        <v>O</v>
      </c>
      <c r="AS19047" t="s">
        <v>11641</v>
      </c>
    </row>
    <row r="19048" spans="43:45" x14ac:dyDescent="0.25">
      <c r="AQ19048" s="89">
        <v>10042412</v>
      </c>
      <c r="AR19048" s="90" t="str">
        <f t="shared" si="305"/>
        <v>O</v>
      </c>
      <c r="AS19048" t="s">
        <v>18754</v>
      </c>
    </row>
    <row r="19049" spans="43:45" x14ac:dyDescent="0.25">
      <c r="AQ19049" s="89">
        <v>10038743</v>
      </c>
      <c r="AR19049" s="90" t="str">
        <f t="shared" si="305"/>
        <v>O</v>
      </c>
      <c r="AS19049" t="s">
        <v>18755</v>
      </c>
    </row>
    <row r="19050" spans="43:45" x14ac:dyDescent="0.25">
      <c r="AQ19050" s="89">
        <v>10040924</v>
      </c>
      <c r="AR19050" s="90" t="str">
        <f t="shared" si="305"/>
        <v>O</v>
      </c>
      <c r="AS19050" t="s">
        <v>18756</v>
      </c>
    </row>
    <row r="19051" spans="43:45" x14ac:dyDescent="0.25">
      <c r="AQ19051" s="89">
        <v>10041096</v>
      </c>
      <c r="AR19051" s="90" t="str">
        <f t="shared" si="305"/>
        <v>O</v>
      </c>
      <c r="AS19051" t="s">
        <v>18757</v>
      </c>
    </row>
    <row r="19052" spans="43:45" x14ac:dyDescent="0.25">
      <c r="AQ19052" s="89">
        <v>10042114</v>
      </c>
      <c r="AR19052" s="90" t="str">
        <f t="shared" si="305"/>
        <v>O</v>
      </c>
      <c r="AS19052" t="s">
        <v>18758</v>
      </c>
    </row>
    <row r="19053" spans="43:45" x14ac:dyDescent="0.25">
      <c r="AQ19053" s="89">
        <v>10042197</v>
      </c>
      <c r="AR19053" s="90" t="str">
        <f t="shared" si="305"/>
        <v>O</v>
      </c>
      <c r="AS19053" t="s">
        <v>18759</v>
      </c>
    </row>
    <row r="19054" spans="43:45" x14ac:dyDescent="0.25">
      <c r="AQ19054" s="89">
        <v>90000193</v>
      </c>
      <c r="AR19054" s="90" t="str">
        <f t="shared" si="305"/>
        <v>O</v>
      </c>
      <c r="AS19054" t="s">
        <v>18760</v>
      </c>
    </row>
    <row r="19055" spans="43:45" x14ac:dyDescent="0.25">
      <c r="AQ19055" s="89">
        <v>90000206</v>
      </c>
      <c r="AR19055" s="90" t="str">
        <f t="shared" si="305"/>
        <v>O</v>
      </c>
      <c r="AS19055" t="s">
        <v>18761</v>
      </c>
    </row>
    <row r="19056" spans="43:45" x14ac:dyDescent="0.25">
      <c r="AQ19056" s="89">
        <v>90000226</v>
      </c>
      <c r="AR19056" s="90" t="str">
        <f t="shared" si="305"/>
        <v>O</v>
      </c>
      <c r="AS19056" t="s">
        <v>18762</v>
      </c>
    </row>
    <row r="19057" spans="43:45" x14ac:dyDescent="0.25">
      <c r="AQ19057" s="89">
        <v>90000235</v>
      </c>
      <c r="AR19057" s="90" t="str">
        <f t="shared" si="305"/>
        <v>O</v>
      </c>
      <c r="AS19057" t="s">
        <v>18763</v>
      </c>
    </row>
    <row r="19058" spans="43:45" x14ac:dyDescent="0.25">
      <c r="AQ19058" s="89">
        <v>90000284</v>
      </c>
      <c r="AR19058" s="90" t="str">
        <f t="shared" si="305"/>
        <v>O</v>
      </c>
      <c r="AS19058" t="s">
        <v>18764</v>
      </c>
    </row>
    <row r="19059" spans="43:45" x14ac:dyDescent="0.25">
      <c r="AQ19059" s="89">
        <v>90000288</v>
      </c>
      <c r="AR19059" s="90" t="str">
        <f t="shared" si="305"/>
        <v>O</v>
      </c>
      <c r="AS19059" t="s">
        <v>18765</v>
      </c>
    </row>
    <row r="19060" spans="43:45" x14ac:dyDescent="0.25">
      <c r="AQ19060" s="89">
        <v>10042668</v>
      </c>
      <c r="AR19060" s="90" t="str">
        <f t="shared" si="305"/>
        <v>O</v>
      </c>
      <c r="AS19060" t="s">
        <v>18766</v>
      </c>
    </row>
    <row r="19061" spans="43:45" x14ac:dyDescent="0.25">
      <c r="AQ19061" s="89">
        <v>10038277</v>
      </c>
      <c r="AR19061" s="90" t="str">
        <f t="shared" si="305"/>
        <v>O</v>
      </c>
      <c r="AS19061" t="s">
        <v>18767</v>
      </c>
    </row>
    <row r="19062" spans="43:45" x14ac:dyDescent="0.25">
      <c r="AQ19062" s="89">
        <v>10038517</v>
      </c>
      <c r="AR19062" s="90" t="str">
        <f t="shared" si="305"/>
        <v>O</v>
      </c>
      <c r="AS19062" t="s">
        <v>18768</v>
      </c>
    </row>
    <row r="19063" spans="43:45" x14ac:dyDescent="0.25">
      <c r="AQ19063" s="89">
        <v>10040497</v>
      </c>
      <c r="AR19063" s="90" t="str">
        <f t="shared" si="305"/>
        <v>O</v>
      </c>
      <c r="AS19063" t="s">
        <v>18769</v>
      </c>
    </row>
    <row r="19064" spans="43:45" x14ac:dyDescent="0.25">
      <c r="AQ19064" s="89">
        <v>10039818</v>
      </c>
      <c r="AR19064" s="90" t="str">
        <f t="shared" si="305"/>
        <v>O</v>
      </c>
      <c r="AS19064" t="s">
        <v>18770</v>
      </c>
    </row>
    <row r="19065" spans="43:45" x14ac:dyDescent="0.25">
      <c r="AQ19065" s="89">
        <v>10042636</v>
      </c>
      <c r="AR19065" s="90" t="str">
        <f t="shared" si="305"/>
        <v>O</v>
      </c>
      <c r="AS19065" t="s">
        <v>18771</v>
      </c>
    </row>
    <row r="19066" spans="43:45" x14ac:dyDescent="0.25">
      <c r="AQ19066" s="89">
        <v>10042698</v>
      </c>
      <c r="AR19066" s="90" t="str">
        <f t="shared" si="305"/>
        <v>O</v>
      </c>
      <c r="AS19066" t="s">
        <v>18772</v>
      </c>
    </row>
    <row r="19067" spans="43:45" x14ac:dyDescent="0.25">
      <c r="AQ19067" s="89">
        <v>10042765</v>
      </c>
      <c r="AR19067" s="90" t="str">
        <f t="shared" si="305"/>
        <v>O</v>
      </c>
      <c r="AS19067" t="s">
        <v>18773</v>
      </c>
    </row>
    <row r="19068" spans="43:45" x14ac:dyDescent="0.25">
      <c r="AQ19068" s="89">
        <v>10042826</v>
      </c>
      <c r="AR19068" s="90" t="str">
        <f t="shared" si="305"/>
        <v>O</v>
      </c>
      <c r="AS19068" t="s">
        <v>18774</v>
      </c>
    </row>
    <row r="19069" spans="43:45" x14ac:dyDescent="0.25">
      <c r="AQ19069" s="89">
        <v>10042829</v>
      </c>
      <c r="AR19069" s="90" t="str">
        <f t="shared" si="305"/>
        <v>O</v>
      </c>
      <c r="AS19069" t="s">
        <v>18775</v>
      </c>
    </row>
    <row r="19070" spans="43:45" x14ac:dyDescent="0.25">
      <c r="AQ19070" s="89">
        <v>10042853</v>
      </c>
      <c r="AR19070" s="90" t="str">
        <f t="shared" si="305"/>
        <v>O</v>
      </c>
      <c r="AS19070" t="s">
        <v>18776</v>
      </c>
    </row>
    <row r="19071" spans="43:45" x14ac:dyDescent="0.25">
      <c r="AQ19071" s="89">
        <v>10042894</v>
      </c>
      <c r="AR19071" s="90" t="str">
        <f t="shared" si="305"/>
        <v>O</v>
      </c>
      <c r="AS19071" t="s">
        <v>18777</v>
      </c>
    </row>
    <row r="19072" spans="43:45" x14ac:dyDescent="0.25">
      <c r="AQ19072" s="89">
        <v>10039238</v>
      </c>
      <c r="AR19072" s="90" t="str">
        <f t="shared" si="305"/>
        <v>O</v>
      </c>
      <c r="AS19072" t="s">
        <v>18778</v>
      </c>
    </row>
    <row r="19073" spans="43:45" x14ac:dyDescent="0.25">
      <c r="AQ19073" s="89">
        <v>10039388</v>
      </c>
      <c r="AR19073" s="90" t="str">
        <f t="shared" si="305"/>
        <v>O</v>
      </c>
      <c r="AS19073" t="s">
        <v>18779</v>
      </c>
    </row>
    <row r="19074" spans="43:45" x14ac:dyDescent="0.25">
      <c r="AQ19074" s="89">
        <v>10039460</v>
      </c>
      <c r="AR19074" s="90" t="str">
        <f t="shared" si="305"/>
        <v>O</v>
      </c>
      <c r="AS19074" t="s">
        <v>18780</v>
      </c>
    </row>
    <row r="19075" spans="43:45" x14ac:dyDescent="0.25">
      <c r="AQ19075" s="89">
        <v>10040084</v>
      </c>
      <c r="AR19075" s="90" t="str">
        <f t="shared" si="305"/>
        <v>O</v>
      </c>
      <c r="AS19075" t="s">
        <v>18781</v>
      </c>
    </row>
    <row r="19076" spans="43:45" x14ac:dyDescent="0.25">
      <c r="AQ19076" s="89">
        <v>10040987</v>
      </c>
      <c r="AR19076" s="90" t="str">
        <f t="shared" si="305"/>
        <v>O</v>
      </c>
      <c r="AS19076" t="s">
        <v>18782</v>
      </c>
    </row>
    <row r="19077" spans="43:45" x14ac:dyDescent="0.25">
      <c r="AQ19077" s="89">
        <v>90000455</v>
      </c>
      <c r="AR19077" s="90" t="str">
        <f t="shared" si="305"/>
        <v>O</v>
      </c>
      <c r="AS19077" t="s">
        <v>18783</v>
      </c>
    </row>
    <row r="19078" spans="43:45" x14ac:dyDescent="0.25">
      <c r="AQ19078" s="89">
        <v>90000458</v>
      </c>
      <c r="AR19078" s="90" t="str">
        <f t="shared" si="305"/>
        <v>O</v>
      </c>
      <c r="AS19078" t="s">
        <v>18784</v>
      </c>
    </row>
    <row r="19079" spans="43:45" x14ac:dyDescent="0.25">
      <c r="AQ19079" s="89">
        <v>90000468</v>
      </c>
      <c r="AR19079" s="90" t="str">
        <f t="shared" si="305"/>
        <v>O</v>
      </c>
      <c r="AS19079" t="s">
        <v>18785</v>
      </c>
    </row>
    <row r="19080" spans="43:45" x14ac:dyDescent="0.25">
      <c r="AQ19080" s="89">
        <v>90000474</v>
      </c>
      <c r="AR19080" s="90" t="str">
        <f t="shared" si="305"/>
        <v>O</v>
      </c>
      <c r="AS19080" t="s">
        <v>18786</v>
      </c>
    </row>
    <row r="19081" spans="43:45" x14ac:dyDescent="0.25">
      <c r="AQ19081" s="89">
        <v>90000475</v>
      </c>
      <c r="AR19081" s="90" t="str">
        <f t="shared" ref="AR19081:AR19144" si="306">IF(ISNA(VLOOKUP(AQ19081,$BP$18:$BQ$356,2,FALSE))=TRUE,"O",VLOOKUP(AQ19081,$BP$18:$BQ$356,2,FALSE))</f>
        <v>O</v>
      </c>
      <c r="AS19081" t="s">
        <v>18787</v>
      </c>
    </row>
    <row r="19082" spans="43:45" x14ac:dyDescent="0.25">
      <c r="AQ19082" s="89">
        <v>90000482</v>
      </c>
      <c r="AR19082" s="90" t="str">
        <f t="shared" si="306"/>
        <v>O</v>
      </c>
      <c r="AS19082" t="s">
        <v>18788</v>
      </c>
    </row>
    <row r="19083" spans="43:45" x14ac:dyDescent="0.25">
      <c r="AQ19083" s="89">
        <v>90000493</v>
      </c>
      <c r="AR19083" s="90" t="str">
        <f t="shared" si="306"/>
        <v>O</v>
      </c>
      <c r="AS19083" t="s">
        <v>18789</v>
      </c>
    </row>
    <row r="19084" spans="43:45" x14ac:dyDescent="0.25">
      <c r="AQ19084" s="89">
        <v>90000495</v>
      </c>
      <c r="AR19084" s="90" t="str">
        <f t="shared" si="306"/>
        <v>O</v>
      </c>
      <c r="AS19084" t="s">
        <v>18790</v>
      </c>
    </row>
    <row r="19085" spans="43:45" x14ac:dyDescent="0.25">
      <c r="AQ19085" s="89">
        <v>90000305</v>
      </c>
      <c r="AR19085" s="90" t="str">
        <f t="shared" si="306"/>
        <v>O</v>
      </c>
      <c r="AS19085" t="s">
        <v>18791</v>
      </c>
    </row>
    <row r="19086" spans="43:45" x14ac:dyDescent="0.25">
      <c r="AQ19086" s="89">
        <v>90000310</v>
      </c>
      <c r="AR19086" s="90" t="str">
        <f t="shared" si="306"/>
        <v>O</v>
      </c>
      <c r="AS19086" t="s">
        <v>18792</v>
      </c>
    </row>
    <row r="19087" spans="43:45" x14ac:dyDescent="0.25">
      <c r="AQ19087" s="89">
        <v>90000325</v>
      </c>
      <c r="AR19087" s="90" t="str">
        <f t="shared" si="306"/>
        <v>O</v>
      </c>
      <c r="AS19087" t="s">
        <v>18793</v>
      </c>
    </row>
    <row r="19088" spans="43:45" x14ac:dyDescent="0.25">
      <c r="AQ19088" s="89">
        <v>10038337</v>
      </c>
      <c r="AR19088" s="90" t="str">
        <f t="shared" si="306"/>
        <v>O</v>
      </c>
      <c r="AS19088" t="s">
        <v>18794</v>
      </c>
    </row>
    <row r="19089" spans="43:45" x14ac:dyDescent="0.25">
      <c r="AQ19089" s="89">
        <v>10039482</v>
      </c>
      <c r="AR19089" s="90" t="str">
        <f t="shared" si="306"/>
        <v>O</v>
      </c>
      <c r="AS19089" t="s">
        <v>18795</v>
      </c>
    </row>
    <row r="19090" spans="43:45" x14ac:dyDescent="0.25">
      <c r="AQ19090" s="89">
        <v>10039918</v>
      </c>
      <c r="AR19090" s="90" t="str">
        <f t="shared" si="306"/>
        <v>O</v>
      </c>
      <c r="AS19090" t="s">
        <v>18796</v>
      </c>
    </row>
    <row r="19091" spans="43:45" x14ac:dyDescent="0.25">
      <c r="AQ19091" s="89">
        <v>10039921</v>
      </c>
      <c r="AR19091" s="90" t="str">
        <f t="shared" si="306"/>
        <v>O</v>
      </c>
      <c r="AS19091" t="s">
        <v>18797</v>
      </c>
    </row>
    <row r="19092" spans="43:45" x14ac:dyDescent="0.25">
      <c r="AQ19092" s="89">
        <v>10040173</v>
      </c>
      <c r="AR19092" s="90" t="str">
        <f t="shared" si="306"/>
        <v>O</v>
      </c>
      <c r="AS19092" t="s">
        <v>18798</v>
      </c>
    </row>
    <row r="19093" spans="43:45" x14ac:dyDescent="0.25">
      <c r="AQ19093" s="89">
        <v>10040861</v>
      </c>
      <c r="AR19093" s="90" t="str">
        <f t="shared" si="306"/>
        <v>O</v>
      </c>
      <c r="AS19093" t="s">
        <v>18799</v>
      </c>
    </row>
    <row r="19094" spans="43:45" x14ac:dyDescent="0.25">
      <c r="AQ19094" s="89">
        <v>10041149</v>
      </c>
      <c r="AR19094" s="90" t="str">
        <f t="shared" si="306"/>
        <v>O</v>
      </c>
      <c r="AS19094" t="s">
        <v>18800</v>
      </c>
    </row>
    <row r="19095" spans="43:45" x14ac:dyDescent="0.25">
      <c r="AQ19095" s="89">
        <v>10041380</v>
      </c>
      <c r="AR19095" s="90" t="str">
        <f t="shared" si="306"/>
        <v>O</v>
      </c>
      <c r="AS19095" t="s">
        <v>18801</v>
      </c>
    </row>
    <row r="19096" spans="43:45" x14ac:dyDescent="0.25">
      <c r="AQ19096" s="89">
        <v>10042957</v>
      </c>
      <c r="AR19096" s="90" t="str">
        <f t="shared" si="306"/>
        <v>O</v>
      </c>
      <c r="AS19096" t="s">
        <v>18802</v>
      </c>
    </row>
    <row r="19097" spans="43:45" x14ac:dyDescent="0.25">
      <c r="AQ19097" s="89">
        <v>10042989</v>
      </c>
      <c r="AR19097" s="90" t="str">
        <f t="shared" si="306"/>
        <v>O</v>
      </c>
      <c r="AS19097" t="s">
        <v>18803</v>
      </c>
    </row>
    <row r="19098" spans="43:45" x14ac:dyDescent="0.25">
      <c r="AQ19098" s="89">
        <v>10043008</v>
      </c>
      <c r="AR19098" s="90" t="str">
        <f t="shared" si="306"/>
        <v>O</v>
      </c>
      <c r="AS19098" t="s">
        <v>18804</v>
      </c>
    </row>
    <row r="19099" spans="43:45" x14ac:dyDescent="0.25">
      <c r="AQ19099" s="89">
        <v>10043025</v>
      </c>
      <c r="AR19099" s="90" t="str">
        <f t="shared" si="306"/>
        <v>O</v>
      </c>
      <c r="AS19099" t="s">
        <v>18805</v>
      </c>
    </row>
    <row r="19100" spans="43:45" x14ac:dyDescent="0.25">
      <c r="AQ19100" s="89">
        <v>10043046</v>
      </c>
      <c r="AR19100" s="90" t="str">
        <f t="shared" si="306"/>
        <v>O</v>
      </c>
      <c r="AS19100" t="s">
        <v>18806</v>
      </c>
    </row>
    <row r="19101" spans="43:45" x14ac:dyDescent="0.25">
      <c r="AQ19101" s="89">
        <v>10038392</v>
      </c>
      <c r="AR19101" s="90" t="str">
        <f t="shared" si="306"/>
        <v>O</v>
      </c>
      <c r="AS19101" t="s">
        <v>18807</v>
      </c>
    </row>
    <row r="19102" spans="43:45" x14ac:dyDescent="0.25">
      <c r="AQ19102" s="89">
        <v>10039504</v>
      </c>
      <c r="AR19102" s="90" t="str">
        <f t="shared" si="306"/>
        <v>O</v>
      </c>
      <c r="AS19102" t="s">
        <v>18808</v>
      </c>
    </row>
    <row r="19103" spans="43:45" x14ac:dyDescent="0.25">
      <c r="AQ19103" s="89">
        <v>10039637</v>
      </c>
      <c r="AR19103" s="90" t="str">
        <f t="shared" si="306"/>
        <v>O</v>
      </c>
      <c r="AS19103" t="s">
        <v>18809</v>
      </c>
    </row>
    <row r="19104" spans="43:45" x14ac:dyDescent="0.25">
      <c r="AQ19104" s="89">
        <v>10040921</v>
      </c>
      <c r="AR19104" s="90" t="str">
        <f t="shared" si="306"/>
        <v>O</v>
      </c>
      <c r="AS19104" t="s">
        <v>18810</v>
      </c>
    </row>
    <row r="19105" spans="43:45" x14ac:dyDescent="0.25">
      <c r="AQ19105" s="89">
        <v>10041035</v>
      </c>
      <c r="AR19105" s="90" t="str">
        <f t="shared" si="306"/>
        <v>O</v>
      </c>
      <c r="AS19105" t="s">
        <v>12584</v>
      </c>
    </row>
    <row r="19106" spans="43:45" x14ac:dyDescent="0.25">
      <c r="AQ19106" s="89">
        <v>10041068</v>
      </c>
      <c r="AR19106" s="90" t="str">
        <f t="shared" si="306"/>
        <v>O</v>
      </c>
      <c r="AS19106" t="s">
        <v>18811</v>
      </c>
    </row>
    <row r="19107" spans="43:45" x14ac:dyDescent="0.25">
      <c r="AQ19107" s="89">
        <v>10041282</v>
      </c>
      <c r="AR19107" s="90" t="str">
        <f t="shared" si="306"/>
        <v>O</v>
      </c>
      <c r="AS19107" t="s">
        <v>18812</v>
      </c>
    </row>
    <row r="19108" spans="43:45" x14ac:dyDescent="0.25">
      <c r="AQ19108" s="89">
        <v>90000348</v>
      </c>
      <c r="AR19108" s="90" t="str">
        <f t="shared" si="306"/>
        <v>O</v>
      </c>
      <c r="AS19108" t="s">
        <v>18813</v>
      </c>
    </row>
    <row r="19109" spans="43:45" x14ac:dyDescent="0.25">
      <c r="AQ19109" s="89">
        <v>90000351</v>
      </c>
      <c r="AR19109" s="90" t="str">
        <f t="shared" si="306"/>
        <v>O</v>
      </c>
      <c r="AS19109" t="s">
        <v>18814</v>
      </c>
    </row>
    <row r="19110" spans="43:45" x14ac:dyDescent="0.25">
      <c r="AQ19110" s="89">
        <v>90000355</v>
      </c>
      <c r="AR19110" s="90" t="str">
        <f t="shared" si="306"/>
        <v>O</v>
      </c>
      <c r="AS19110" t="s">
        <v>18815</v>
      </c>
    </row>
    <row r="19111" spans="43:45" x14ac:dyDescent="0.25">
      <c r="AQ19111" s="89">
        <v>90000362</v>
      </c>
      <c r="AR19111" s="90" t="str">
        <f t="shared" si="306"/>
        <v>O</v>
      </c>
      <c r="AS19111" t="s">
        <v>18816</v>
      </c>
    </row>
    <row r="19112" spans="43:45" x14ac:dyDescent="0.25">
      <c r="AQ19112" s="89">
        <v>90000368</v>
      </c>
      <c r="AR19112" s="90" t="str">
        <f t="shared" si="306"/>
        <v>O</v>
      </c>
      <c r="AS19112" t="s">
        <v>18817</v>
      </c>
    </row>
    <row r="19113" spans="43:45" x14ac:dyDescent="0.25">
      <c r="AQ19113" s="89">
        <v>90000371</v>
      </c>
      <c r="AR19113" s="90" t="str">
        <f t="shared" si="306"/>
        <v>O</v>
      </c>
      <c r="AS19113" t="s">
        <v>18818</v>
      </c>
    </row>
    <row r="19114" spans="43:45" x14ac:dyDescent="0.25">
      <c r="AQ19114" s="89">
        <v>90000373</v>
      </c>
      <c r="AR19114" s="90" t="str">
        <f t="shared" si="306"/>
        <v>O</v>
      </c>
      <c r="AS19114" t="s">
        <v>18819</v>
      </c>
    </row>
    <row r="19115" spans="43:45" x14ac:dyDescent="0.25">
      <c r="AQ19115" s="89">
        <v>90000385</v>
      </c>
      <c r="AR19115" s="90" t="str">
        <f t="shared" si="306"/>
        <v>O</v>
      </c>
      <c r="AS19115" t="s">
        <v>18820</v>
      </c>
    </row>
    <row r="19116" spans="43:45" x14ac:dyDescent="0.25">
      <c r="AQ19116" s="89">
        <v>90000391</v>
      </c>
      <c r="AR19116" s="90" t="str">
        <f t="shared" si="306"/>
        <v>O</v>
      </c>
      <c r="AS19116" t="s">
        <v>18821</v>
      </c>
    </row>
    <row r="19117" spans="43:45" x14ac:dyDescent="0.25">
      <c r="AQ19117" s="89">
        <v>90000395</v>
      </c>
      <c r="AR19117" s="90" t="str">
        <f t="shared" si="306"/>
        <v>O</v>
      </c>
      <c r="AS19117" t="s">
        <v>18822</v>
      </c>
    </row>
    <row r="19118" spans="43:45" x14ac:dyDescent="0.25">
      <c r="AQ19118" s="89">
        <v>10038586</v>
      </c>
      <c r="AR19118" s="90" t="str">
        <f t="shared" si="306"/>
        <v>O</v>
      </c>
      <c r="AS19118" t="s">
        <v>18823</v>
      </c>
    </row>
    <row r="19119" spans="43:45" x14ac:dyDescent="0.25">
      <c r="AQ19119" s="89">
        <v>10038618</v>
      </c>
      <c r="AR19119" s="90" t="str">
        <f t="shared" si="306"/>
        <v>O</v>
      </c>
      <c r="AS19119" t="s">
        <v>18824</v>
      </c>
    </row>
    <row r="19120" spans="43:45" x14ac:dyDescent="0.25">
      <c r="AQ19120" s="89">
        <v>10038624</v>
      </c>
      <c r="AR19120" s="90" t="str">
        <f t="shared" si="306"/>
        <v>O</v>
      </c>
      <c r="AS19120" t="s">
        <v>18825</v>
      </c>
    </row>
    <row r="19121" spans="43:45" x14ac:dyDescent="0.25">
      <c r="AQ19121" s="89">
        <v>10038637</v>
      </c>
      <c r="AR19121" s="90" t="str">
        <f t="shared" si="306"/>
        <v>O</v>
      </c>
      <c r="AS19121" t="s">
        <v>18826</v>
      </c>
    </row>
    <row r="19122" spans="43:45" x14ac:dyDescent="0.25">
      <c r="AQ19122" s="89">
        <v>10038638</v>
      </c>
      <c r="AR19122" s="90" t="str">
        <f t="shared" si="306"/>
        <v>O</v>
      </c>
      <c r="AS19122" t="s">
        <v>14585</v>
      </c>
    </row>
    <row r="19123" spans="43:45" x14ac:dyDescent="0.25">
      <c r="AQ19123" s="89">
        <v>10038640</v>
      </c>
      <c r="AR19123" s="90" t="str">
        <f t="shared" si="306"/>
        <v>O</v>
      </c>
      <c r="AS19123" t="s">
        <v>18827</v>
      </c>
    </row>
    <row r="19124" spans="43:45" x14ac:dyDescent="0.25">
      <c r="AQ19124" s="89">
        <v>10038653</v>
      </c>
      <c r="AR19124" s="90" t="str">
        <f t="shared" si="306"/>
        <v>O</v>
      </c>
      <c r="AS19124" t="s">
        <v>18828</v>
      </c>
    </row>
    <row r="19125" spans="43:45" x14ac:dyDescent="0.25">
      <c r="AQ19125" s="89">
        <v>10043187</v>
      </c>
      <c r="AR19125" s="90" t="str">
        <f t="shared" si="306"/>
        <v>O</v>
      </c>
      <c r="AS19125" t="s">
        <v>18829</v>
      </c>
    </row>
    <row r="19126" spans="43:45" x14ac:dyDescent="0.25">
      <c r="AQ19126" s="89">
        <v>10043227</v>
      </c>
      <c r="AR19126" s="90" t="str">
        <f t="shared" si="306"/>
        <v>O</v>
      </c>
      <c r="AS19126" t="s">
        <v>18830</v>
      </c>
    </row>
    <row r="19127" spans="43:45" x14ac:dyDescent="0.25">
      <c r="AQ19127" s="89">
        <v>10043693</v>
      </c>
      <c r="AR19127" s="90" t="str">
        <f t="shared" si="306"/>
        <v>O</v>
      </c>
      <c r="AS19127" t="s">
        <v>18831</v>
      </c>
    </row>
    <row r="19128" spans="43:45" x14ac:dyDescent="0.25">
      <c r="AQ19128" s="89">
        <v>10043942</v>
      </c>
      <c r="AR19128" s="90" t="str">
        <f t="shared" si="306"/>
        <v>O</v>
      </c>
      <c r="AS19128" t="s">
        <v>18832</v>
      </c>
    </row>
    <row r="19129" spans="43:45" x14ac:dyDescent="0.25">
      <c r="AQ19129" s="89">
        <v>10044078</v>
      </c>
      <c r="AR19129" s="90" t="str">
        <f t="shared" si="306"/>
        <v>O</v>
      </c>
      <c r="AS19129" t="s">
        <v>18833</v>
      </c>
    </row>
    <row r="19130" spans="43:45" x14ac:dyDescent="0.25">
      <c r="AQ19130" s="89">
        <v>10044388</v>
      </c>
      <c r="AR19130" s="90" t="str">
        <f t="shared" si="306"/>
        <v>O</v>
      </c>
      <c r="AS19130" t="s">
        <v>18834</v>
      </c>
    </row>
    <row r="19131" spans="43:45" x14ac:dyDescent="0.25">
      <c r="AQ19131" s="89">
        <v>10044858</v>
      </c>
      <c r="AR19131" s="90" t="str">
        <f t="shared" si="306"/>
        <v>O</v>
      </c>
      <c r="AS19131" t="s">
        <v>18835</v>
      </c>
    </row>
    <row r="19132" spans="43:45" x14ac:dyDescent="0.25">
      <c r="AQ19132" s="89">
        <v>10045093</v>
      </c>
      <c r="AR19132" s="90" t="str">
        <f t="shared" si="306"/>
        <v>O</v>
      </c>
      <c r="AS19132" t="s">
        <v>18836</v>
      </c>
    </row>
    <row r="19133" spans="43:45" x14ac:dyDescent="0.25">
      <c r="AQ19133" s="89">
        <v>10038291</v>
      </c>
      <c r="AR19133" s="90" t="str">
        <f t="shared" si="306"/>
        <v>O</v>
      </c>
      <c r="AS19133" t="s">
        <v>18837</v>
      </c>
    </row>
    <row r="19134" spans="43:45" x14ac:dyDescent="0.25">
      <c r="AQ19134" s="89">
        <v>10038308</v>
      </c>
      <c r="AR19134" s="90" t="str">
        <f t="shared" si="306"/>
        <v>O</v>
      </c>
      <c r="AS19134" t="s">
        <v>18838</v>
      </c>
    </row>
    <row r="19135" spans="43:45" x14ac:dyDescent="0.25">
      <c r="AQ19135" s="89">
        <v>10016216</v>
      </c>
      <c r="AR19135" s="90" t="str">
        <f t="shared" si="306"/>
        <v>O</v>
      </c>
      <c r="AS19135" t="s">
        <v>18839</v>
      </c>
    </row>
    <row r="19136" spans="43:45" x14ac:dyDescent="0.25">
      <c r="AQ19136" s="89">
        <v>10039080</v>
      </c>
      <c r="AR19136" s="90" t="str">
        <f t="shared" si="306"/>
        <v>O</v>
      </c>
      <c r="AS19136" t="s">
        <v>18840</v>
      </c>
    </row>
    <row r="19137" spans="43:45" x14ac:dyDescent="0.25">
      <c r="AQ19137" s="89">
        <v>10039097</v>
      </c>
      <c r="AR19137" s="90" t="str">
        <f t="shared" si="306"/>
        <v>O</v>
      </c>
      <c r="AS19137" t="s">
        <v>18841</v>
      </c>
    </row>
    <row r="19138" spans="43:45" x14ac:dyDescent="0.25">
      <c r="AQ19138" s="89">
        <v>10040139</v>
      </c>
      <c r="AR19138" s="90" t="str">
        <f t="shared" si="306"/>
        <v>O</v>
      </c>
      <c r="AS19138" t="s">
        <v>18842</v>
      </c>
    </row>
    <row r="19139" spans="43:45" x14ac:dyDescent="0.25">
      <c r="AQ19139" s="89">
        <v>10041388</v>
      </c>
      <c r="AR19139" s="90" t="str">
        <f t="shared" si="306"/>
        <v>O</v>
      </c>
      <c r="AS19139" t="s">
        <v>18843</v>
      </c>
    </row>
    <row r="19140" spans="43:45" x14ac:dyDescent="0.25">
      <c r="AQ19140" s="89">
        <v>10041522</v>
      </c>
      <c r="AR19140" s="90" t="str">
        <f t="shared" si="306"/>
        <v>O</v>
      </c>
      <c r="AS19140" t="s">
        <v>18844</v>
      </c>
    </row>
    <row r="19141" spans="43:45" x14ac:dyDescent="0.25">
      <c r="AQ19141" s="89">
        <v>90000426</v>
      </c>
      <c r="AR19141" s="90" t="str">
        <f t="shared" si="306"/>
        <v>O</v>
      </c>
      <c r="AS19141" t="s">
        <v>18845</v>
      </c>
    </row>
    <row r="19142" spans="43:45" x14ac:dyDescent="0.25">
      <c r="AQ19142" s="89">
        <v>90000432</v>
      </c>
      <c r="AR19142" s="90" t="str">
        <f t="shared" si="306"/>
        <v>O</v>
      </c>
      <c r="AS19142" t="s">
        <v>18846</v>
      </c>
    </row>
    <row r="19143" spans="43:45" x14ac:dyDescent="0.25">
      <c r="AQ19143" s="89">
        <v>90000433</v>
      </c>
      <c r="AR19143" s="90" t="str">
        <f t="shared" si="306"/>
        <v>O</v>
      </c>
      <c r="AS19143" t="s">
        <v>18847</v>
      </c>
    </row>
    <row r="19144" spans="43:45" x14ac:dyDescent="0.25">
      <c r="AQ19144" s="89">
        <v>90000436</v>
      </c>
      <c r="AR19144" s="90" t="str">
        <f t="shared" si="306"/>
        <v>O</v>
      </c>
      <c r="AS19144" t="s">
        <v>18848</v>
      </c>
    </row>
    <row r="19145" spans="43:45" x14ac:dyDescent="0.25">
      <c r="AQ19145" s="89">
        <v>90000438</v>
      </c>
      <c r="AR19145" s="90" t="str">
        <f t="shared" ref="AR19145:AR19208" si="307">IF(ISNA(VLOOKUP(AQ19145,$BP$18:$BQ$356,2,FALSE))=TRUE,"O",VLOOKUP(AQ19145,$BP$18:$BQ$356,2,FALSE))</f>
        <v>O</v>
      </c>
      <c r="AS19145" t="s">
        <v>18849</v>
      </c>
    </row>
    <row r="19146" spans="43:45" x14ac:dyDescent="0.25">
      <c r="AQ19146" s="89">
        <v>10042791</v>
      </c>
      <c r="AR19146" s="90" t="str">
        <f t="shared" si="307"/>
        <v>O</v>
      </c>
      <c r="AS19146" t="s">
        <v>18850</v>
      </c>
    </row>
    <row r="19147" spans="43:45" x14ac:dyDescent="0.25">
      <c r="AQ19147" s="89">
        <v>10042883</v>
      </c>
      <c r="AR19147" s="90" t="str">
        <f t="shared" si="307"/>
        <v>O</v>
      </c>
      <c r="AS19147" t="s">
        <v>18851</v>
      </c>
    </row>
    <row r="19148" spans="43:45" x14ac:dyDescent="0.25">
      <c r="AQ19148" s="89">
        <v>10038659</v>
      </c>
      <c r="AR19148" s="90" t="str">
        <f t="shared" si="307"/>
        <v>O</v>
      </c>
      <c r="AS19148" t="s">
        <v>18852</v>
      </c>
    </row>
    <row r="19149" spans="43:45" x14ac:dyDescent="0.25">
      <c r="AQ19149" s="89">
        <v>10038661</v>
      </c>
      <c r="AR19149" s="90" t="str">
        <f t="shared" si="307"/>
        <v>O</v>
      </c>
      <c r="AS19149" t="s">
        <v>18853</v>
      </c>
    </row>
    <row r="19150" spans="43:45" x14ac:dyDescent="0.25">
      <c r="AQ19150" s="89">
        <v>10038669</v>
      </c>
      <c r="AR19150" s="90" t="str">
        <f t="shared" si="307"/>
        <v>O</v>
      </c>
      <c r="AS19150" t="s">
        <v>18854</v>
      </c>
    </row>
    <row r="19151" spans="43:45" x14ac:dyDescent="0.25">
      <c r="AQ19151" s="89">
        <v>10038676</v>
      </c>
      <c r="AR19151" s="90" t="str">
        <f t="shared" si="307"/>
        <v>O</v>
      </c>
      <c r="AS19151" t="s">
        <v>14583</v>
      </c>
    </row>
    <row r="19152" spans="43:45" x14ac:dyDescent="0.25">
      <c r="AQ19152" s="89">
        <v>10038692</v>
      </c>
      <c r="AR19152" s="90" t="str">
        <f t="shared" si="307"/>
        <v>O</v>
      </c>
      <c r="AS19152" t="s">
        <v>18855</v>
      </c>
    </row>
    <row r="19153" spans="43:45" x14ac:dyDescent="0.25">
      <c r="AQ19153" s="89">
        <v>10038696</v>
      </c>
      <c r="AR19153" s="90" t="str">
        <f t="shared" si="307"/>
        <v>O</v>
      </c>
      <c r="AS19153" t="s">
        <v>13101</v>
      </c>
    </row>
    <row r="19154" spans="43:45" x14ac:dyDescent="0.25">
      <c r="AQ19154" s="89">
        <v>10038697</v>
      </c>
      <c r="AR19154" s="90" t="str">
        <f t="shared" si="307"/>
        <v>O</v>
      </c>
      <c r="AS19154" t="s">
        <v>14584</v>
      </c>
    </row>
    <row r="19155" spans="43:45" x14ac:dyDescent="0.25">
      <c r="AQ19155" s="89">
        <v>10038703</v>
      </c>
      <c r="AR19155" s="90" t="str">
        <f t="shared" si="307"/>
        <v>O</v>
      </c>
      <c r="AS19155" t="s">
        <v>18856</v>
      </c>
    </row>
    <row r="19156" spans="43:45" x14ac:dyDescent="0.25">
      <c r="AQ19156" s="89">
        <v>10038704</v>
      </c>
      <c r="AR19156" s="90" t="str">
        <f t="shared" si="307"/>
        <v>O</v>
      </c>
      <c r="AS19156" t="s">
        <v>18857</v>
      </c>
    </row>
    <row r="19157" spans="43:45" x14ac:dyDescent="0.25">
      <c r="AQ19157" s="89">
        <v>10038757</v>
      </c>
      <c r="AR19157" s="90" t="str">
        <f t="shared" si="307"/>
        <v>O</v>
      </c>
      <c r="AS19157" t="s">
        <v>18858</v>
      </c>
    </row>
    <row r="19158" spans="43:45" x14ac:dyDescent="0.25">
      <c r="AQ19158" s="89">
        <v>10015136</v>
      </c>
      <c r="AR19158" s="90" t="str">
        <f t="shared" si="307"/>
        <v>O</v>
      </c>
      <c r="AS19158" t="s">
        <v>18859</v>
      </c>
    </row>
    <row r="19159" spans="43:45" x14ac:dyDescent="0.25">
      <c r="AQ19159" s="89">
        <v>10043884</v>
      </c>
      <c r="AR19159" s="90" t="str">
        <f t="shared" si="307"/>
        <v>O</v>
      </c>
      <c r="AS19159" t="s">
        <v>18860</v>
      </c>
    </row>
    <row r="19160" spans="43:45" x14ac:dyDescent="0.25">
      <c r="AQ19160" s="89">
        <v>10043969</v>
      </c>
      <c r="AR19160" s="90" t="str">
        <f t="shared" si="307"/>
        <v>O</v>
      </c>
      <c r="AS19160" t="s">
        <v>18861</v>
      </c>
    </row>
    <row r="19161" spans="43:45" x14ac:dyDescent="0.25">
      <c r="AQ19161" s="89">
        <v>10044095</v>
      </c>
      <c r="AR19161" s="90" t="str">
        <f t="shared" si="307"/>
        <v>O</v>
      </c>
      <c r="AS19161" t="s">
        <v>18862</v>
      </c>
    </row>
    <row r="19162" spans="43:45" x14ac:dyDescent="0.25">
      <c r="AQ19162" s="89">
        <v>10044114</v>
      </c>
      <c r="AR19162" s="90" t="str">
        <f t="shared" si="307"/>
        <v>O</v>
      </c>
      <c r="AS19162" t="s">
        <v>18863</v>
      </c>
    </row>
    <row r="19163" spans="43:45" x14ac:dyDescent="0.25">
      <c r="AQ19163" s="89">
        <v>10044979</v>
      </c>
      <c r="AR19163" s="90" t="str">
        <f t="shared" si="307"/>
        <v>O</v>
      </c>
      <c r="AS19163" t="s">
        <v>18864</v>
      </c>
    </row>
    <row r="19164" spans="43:45" x14ac:dyDescent="0.25">
      <c r="AQ19164" s="89">
        <v>10044981</v>
      </c>
      <c r="AR19164" s="90" t="str">
        <f t="shared" si="307"/>
        <v>O</v>
      </c>
      <c r="AS19164" t="s">
        <v>18865</v>
      </c>
    </row>
    <row r="19165" spans="43:45" x14ac:dyDescent="0.25">
      <c r="AQ19165" s="89">
        <v>10019410</v>
      </c>
      <c r="AR19165" s="90" t="str">
        <f t="shared" si="307"/>
        <v>O</v>
      </c>
      <c r="AS19165" t="s">
        <v>18866</v>
      </c>
    </row>
    <row r="19166" spans="43:45" x14ac:dyDescent="0.25">
      <c r="AQ19166" s="89">
        <v>10045229</v>
      </c>
      <c r="AR19166" s="90" t="str">
        <f t="shared" si="307"/>
        <v>O</v>
      </c>
      <c r="AS19166" t="s">
        <v>18867</v>
      </c>
    </row>
    <row r="19167" spans="43:45" x14ac:dyDescent="0.25">
      <c r="AQ19167" s="89">
        <v>10025172</v>
      </c>
      <c r="AR19167" s="90" t="str">
        <f t="shared" si="307"/>
        <v>O</v>
      </c>
      <c r="AS19167" t="s">
        <v>18868</v>
      </c>
    </row>
    <row r="19168" spans="43:45" x14ac:dyDescent="0.25">
      <c r="AQ19168" s="89">
        <v>10038969</v>
      </c>
      <c r="AR19168" s="90" t="str">
        <f t="shared" si="307"/>
        <v>O</v>
      </c>
      <c r="AS19168" t="s">
        <v>18869</v>
      </c>
    </row>
    <row r="19169" spans="43:45" x14ac:dyDescent="0.25">
      <c r="AQ19169" s="89">
        <v>10039146</v>
      </c>
      <c r="AR19169" s="90" t="str">
        <f t="shared" si="307"/>
        <v>O</v>
      </c>
      <c r="AS19169" t="s">
        <v>18870</v>
      </c>
    </row>
    <row r="19170" spans="43:45" x14ac:dyDescent="0.25">
      <c r="AQ19170" s="89">
        <v>10039930</v>
      </c>
      <c r="AR19170" s="90" t="str">
        <f t="shared" si="307"/>
        <v>O</v>
      </c>
      <c r="AS19170" t="s">
        <v>18871</v>
      </c>
    </row>
    <row r="19171" spans="43:45" x14ac:dyDescent="0.25">
      <c r="AQ19171" s="89">
        <v>10040528</v>
      </c>
      <c r="AR19171" s="90" t="str">
        <f t="shared" si="307"/>
        <v>O</v>
      </c>
      <c r="AS19171" t="s">
        <v>18872</v>
      </c>
    </row>
    <row r="19172" spans="43:45" x14ac:dyDescent="0.25">
      <c r="AQ19172" s="89">
        <v>10041066</v>
      </c>
      <c r="AR19172" s="90" t="str">
        <f t="shared" si="307"/>
        <v>O</v>
      </c>
      <c r="AS19172" t="s">
        <v>18873</v>
      </c>
    </row>
    <row r="19173" spans="43:45" x14ac:dyDescent="0.25">
      <c r="AQ19173" s="89">
        <v>10041090</v>
      </c>
      <c r="AR19173" s="90" t="str">
        <f t="shared" si="307"/>
        <v>O</v>
      </c>
      <c r="AS19173" t="s">
        <v>18874</v>
      </c>
    </row>
    <row r="19174" spans="43:45" x14ac:dyDescent="0.25">
      <c r="AQ19174" s="89">
        <v>10042905</v>
      </c>
      <c r="AR19174" s="90" t="str">
        <f t="shared" si="307"/>
        <v>O</v>
      </c>
      <c r="AS19174" t="s">
        <v>18875</v>
      </c>
    </row>
    <row r="19175" spans="43:45" x14ac:dyDescent="0.25">
      <c r="AQ19175" s="89">
        <v>10042968</v>
      </c>
      <c r="AR19175" s="90" t="str">
        <f t="shared" si="307"/>
        <v>O</v>
      </c>
      <c r="AS19175" t="s">
        <v>18876</v>
      </c>
    </row>
    <row r="19176" spans="43:45" x14ac:dyDescent="0.25">
      <c r="AQ19176" s="89">
        <v>10043019</v>
      </c>
      <c r="AR19176" s="90" t="str">
        <f t="shared" si="307"/>
        <v>O</v>
      </c>
      <c r="AS19176" t="s">
        <v>15044</v>
      </c>
    </row>
    <row r="19177" spans="43:45" x14ac:dyDescent="0.25">
      <c r="AQ19177" s="89">
        <v>10043032</v>
      </c>
      <c r="AR19177" s="90" t="str">
        <f t="shared" si="307"/>
        <v>O</v>
      </c>
      <c r="AS19177" t="s">
        <v>18877</v>
      </c>
    </row>
    <row r="19178" spans="43:45" x14ac:dyDescent="0.25">
      <c r="AQ19178" s="89">
        <v>90001033</v>
      </c>
      <c r="AR19178" s="90" t="str">
        <f t="shared" si="307"/>
        <v>O</v>
      </c>
      <c r="AS19178" t="s">
        <v>18878</v>
      </c>
    </row>
    <row r="19179" spans="43:45" x14ac:dyDescent="0.25">
      <c r="AQ19179" s="89">
        <v>10038720</v>
      </c>
      <c r="AR19179" s="90" t="str">
        <f t="shared" si="307"/>
        <v>O</v>
      </c>
      <c r="AS19179" t="s">
        <v>18879</v>
      </c>
    </row>
    <row r="19180" spans="43:45" x14ac:dyDescent="0.25">
      <c r="AQ19180" s="89">
        <v>10038836</v>
      </c>
      <c r="AR19180" s="90" t="str">
        <f t="shared" si="307"/>
        <v>O</v>
      </c>
      <c r="AS19180" t="s">
        <v>18880</v>
      </c>
    </row>
    <row r="19181" spans="43:45" x14ac:dyDescent="0.25">
      <c r="AQ19181" s="89">
        <v>10039025</v>
      </c>
      <c r="AR19181" s="90" t="str">
        <f t="shared" si="307"/>
        <v>O</v>
      </c>
      <c r="AS19181" t="s">
        <v>13850</v>
      </c>
    </row>
    <row r="19182" spans="43:45" x14ac:dyDescent="0.25">
      <c r="AQ19182" s="89">
        <v>10039171</v>
      </c>
      <c r="AR19182" s="90" t="str">
        <f t="shared" si="307"/>
        <v>O</v>
      </c>
      <c r="AS19182" t="s">
        <v>18881</v>
      </c>
    </row>
    <row r="19183" spans="43:45" x14ac:dyDescent="0.25">
      <c r="AQ19183" s="89">
        <v>10039516</v>
      </c>
      <c r="AR19183" s="90" t="str">
        <f t="shared" si="307"/>
        <v>O</v>
      </c>
      <c r="AS19183" t="s">
        <v>18882</v>
      </c>
    </row>
    <row r="19184" spans="43:45" x14ac:dyDescent="0.25">
      <c r="AQ19184" s="89">
        <v>10039646</v>
      </c>
      <c r="AR19184" s="90" t="str">
        <f t="shared" si="307"/>
        <v>O</v>
      </c>
      <c r="AS19184" t="s">
        <v>18883</v>
      </c>
    </row>
    <row r="19185" spans="43:45" x14ac:dyDescent="0.25">
      <c r="AQ19185" s="89">
        <v>10039674</v>
      </c>
      <c r="AR19185" s="90" t="str">
        <f t="shared" si="307"/>
        <v>O</v>
      </c>
      <c r="AS19185" t="s">
        <v>18884</v>
      </c>
    </row>
    <row r="19186" spans="43:45" x14ac:dyDescent="0.25">
      <c r="AQ19186" s="89">
        <v>10039875</v>
      </c>
      <c r="AR19186" s="90" t="str">
        <f t="shared" si="307"/>
        <v>O</v>
      </c>
      <c r="AS19186" t="s">
        <v>18885</v>
      </c>
    </row>
    <row r="19187" spans="43:45" x14ac:dyDescent="0.25">
      <c r="AQ19187" s="89">
        <v>10043485</v>
      </c>
      <c r="AR19187" s="90" t="str">
        <f t="shared" si="307"/>
        <v>O</v>
      </c>
      <c r="AS19187" t="s">
        <v>18886</v>
      </c>
    </row>
    <row r="19188" spans="43:45" x14ac:dyDescent="0.25">
      <c r="AQ19188" s="89">
        <v>10043666</v>
      </c>
      <c r="AR19188" s="90" t="str">
        <f t="shared" si="307"/>
        <v>O</v>
      </c>
      <c r="AS19188" t="s">
        <v>18887</v>
      </c>
    </row>
    <row r="19189" spans="43:45" x14ac:dyDescent="0.25">
      <c r="AQ19189" s="89">
        <v>10043874</v>
      </c>
      <c r="AR19189" s="90" t="str">
        <f t="shared" si="307"/>
        <v>O</v>
      </c>
      <c r="AS19189" t="s">
        <v>18888</v>
      </c>
    </row>
    <row r="19190" spans="43:45" x14ac:dyDescent="0.25">
      <c r="AQ19190" s="89">
        <v>10044556</v>
      </c>
      <c r="AR19190" s="90" t="str">
        <f t="shared" si="307"/>
        <v>O</v>
      </c>
      <c r="AS19190" t="s">
        <v>18889</v>
      </c>
    </row>
    <row r="19191" spans="43:45" x14ac:dyDescent="0.25">
      <c r="AQ19191" s="89">
        <v>10039354</v>
      </c>
      <c r="AR19191" s="90" t="str">
        <f t="shared" si="307"/>
        <v>O</v>
      </c>
      <c r="AS19191" t="s">
        <v>18890</v>
      </c>
    </row>
    <row r="19192" spans="43:45" x14ac:dyDescent="0.25">
      <c r="AQ19192" s="89">
        <v>10043206</v>
      </c>
      <c r="AR19192" s="90" t="str">
        <f t="shared" si="307"/>
        <v>O</v>
      </c>
      <c r="AS19192" t="s">
        <v>18891</v>
      </c>
    </row>
    <row r="19193" spans="43:45" x14ac:dyDescent="0.25">
      <c r="AQ19193" s="89">
        <v>10044085</v>
      </c>
      <c r="AR19193" s="90" t="str">
        <f t="shared" si="307"/>
        <v>O</v>
      </c>
      <c r="AS19193" t="s">
        <v>18892</v>
      </c>
    </row>
    <row r="19194" spans="43:45" x14ac:dyDescent="0.25">
      <c r="AQ19194" s="89">
        <v>10013549</v>
      </c>
      <c r="AR19194" s="90" t="str">
        <f t="shared" si="307"/>
        <v>O</v>
      </c>
      <c r="AS19194" t="s">
        <v>18893</v>
      </c>
    </row>
    <row r="19195" spans="43:45" x14ac:dyDescent="0.25">
      <c r="AQ19195" s="89">
        <v>10010925</v>
      </c>
      <c r="AR19195" s="90" t="str">
        <f t="shared" si="307"/>
        <v>O</v>
      </c>
      <c r="AS19195" t="s">
        <v>18894</v>
      </c>
    </row>
    <row r="19196" spans="43:45" x14ac:dyDescent="0.25">
      <c r="AQ19196" s="89">
        <v>10012392</v>
      </c>
      <c r="AR19196" s="90" t="str">
        <f t="shared" si="307"/>
        <v>O</v>
      </c>
      <c r="AS19196" t="s">
        <v>18895</v>
      </c>
    </row>
    <row r="19197" spans="43:45" x14ac:dyDescent="0.25">
      <c r="AQ19197" s="89">
        <v>10038815</v>
      </c>
      <c r="AR19197" s="90" t="str">
        <f t="shared" si="307"/>
        <v>O</v>
      </c>
      <c r="AS19197" t="s">
        <v>18896</v>
      </c>
    </row>
    <row r="19198" spans="43:45" x14ac:dyDescent="0.25">
      <c r="AQ19198" s="89">
        <v>10039299</v>
      </c>
      <c r="AR19198" s="90" t="str">
        <f t="shared" si="307"/>
        <v>O</v>
      </c>
      <c r="AS19198" t="s">
        <v>18897</v>
      </c>
    </row>
    <row r="19199" spans="43:45" x14ac:dyDescent="0.25">
      <c r="AQ19199" s="89">
        <v>10039324</v>
      </c>
      <c r="AR19199" s="90" t="str">
        <f t="shared" si="307"/>
        <v>O</v>
      </c>
      <c r="AS19199" t="s">
        <v>18898</v>
      </c>
    </row>
    <row r="19200" spans="43:45" x14ac:dyDescent="0.25">
      <c r="AQ19200" s="89">
        <v>10039408</v>
      </c>
      <c r="AR19200" s="90" t="str">
        <f t="shared" si="307"/>
        <v>O</v>
      </c>
      <c r="AS19200" t="s">
        <v>18899</v>
      </c>
    </row>
    <row r="19201" spans="43:45" x14ac:dyDescent="0.25">
      <c r="AQ19201" s="89">
        <v>10040026</v>
      </c>
      <c r="AR19201" s="90" t="str">
        <f t="shared" si="307"/>
        <v>O</v>
      </c>
      <c r="AS19201" t="s">
        <v>18900</v>
      </c>
    </row>
    <row r="19202" spans="43:45" x14ac:dyDescent="0.25">
      <c r="AQ19202" s="89">
        <v>10040110</v>
      </c>
      <c r="AR19202" s="90" t="str">
        <f t="shared" si="307"/>
        <v>O</v>
      </c>
      <c r="AS19202" t="s">
        <v>18901</v>
      </c>
    </row>
    <row r="19203" spans="43:45" x14ac:dyDescent="0.25">
      <c r="AQ19203" s="89">
        <v>10040209</v>
      </c>
      <c r="AR19203" s="90" t="str">
        <f t="shared" si="307"/>
        <v>O</v>
      </c>
      <c r="AS19203" t="s">
        <v>18902</v>
      </c>
    </row>
    <row r="19204" spans="43:45" x14ac:dyDescent="0.25">
      <c r="AQ19204" s="89">
        <v>10040249</v>
      </c>
      <c r="AR19204" s="90" t="str">
        <f t="shared" si="307"/>
        <v>O</v>
      </c>
      <c r="AS19204" t="s">
        <v>18903</v>
      </c>
    </row>
    <row r="19205" spans="43:45" x14ac:dyDescent="0.25">
      <c r="AQ19205" s="89">
        <v>10043542</v>
      </c>
      <c r="AR19205" s="90" t="str">
        <f t="shared" si="307"/>
        <v>O</v>
      </c>
      <c r="AS19205" t="s">
        <v>18904</v>
      </c>
    </row>
    <row r="19206" spans="43:45" x14ac:dyDescent="0.25">
      <c r="AQ19206" s="89">
        <v>10043902</v>
      </c>
      <c r="AR19206" s="90" t="str">
        <f t="shared" si="307"/>
        <v>O</v>
      </c>
      <c r="AS19206" t="s">
        <v>18905</v>
      </c>
    </row>
    <row r="19207" spans="43:45" x14ac:dyDescent="0.25">
      <c r="AQ19207" s="89">
        <v>10044153</v>
      </c>
      <c r="AR19207" s="90" t="str">
        <f t="shared" si="307"/>
        <v>O</v>
      </c>
      <c r="AS19207" t="s">
        <v>18906</v>
      </c>
    </row>
    <row r="19208" spans="43:45" x14ac:dyDescent="0.25">
      <c r="AQ19208" s="89">
        <v>10041663</v>
      </c>
      <c r="AR19208" s="90" t="str">
        <f t="shared" si="307"/>
        <v>O</v>
      </c>
      <c r="AS19208" t="s">
        <v>18907</v>
      </c>
    </row>
    <row r="19209" spans="43:45" x14ac:dyDescent="0.25">
      <c r="AQ19209" s="89">
        <v>10043523</v>
      </c>
      <c r="AR19209" s="90" t="str">
        <f t="shared" ref="AR19209:AR19272" si="308">IF(ISNA(VLOOKUP(AQ19209,$BP$18:$BQ$356,2,FALSE))=TRUE,"O",VLOOKUP(AQ19209,$BP$18:$BQ$356,2,FALSE))</f>
        <v>O</v>
      </c>
      <c r="AS19209" t="s">
        <v>18908</v>
      </c>
    </row>
    <row r="19210" spans="43:45" x14ac:dyDescent="0.25">
      <c r="AQ19210" s="89">
        <v>10043668</v>
      </c>
      <c r="AR19210" s="90" t="str">
        <f t="shared" si="308"/>
        <v>O</v>
      </c>
      <c r="AS19210" t="s">
        <v>18909</v>
      </c>
    </row>
    <row r="19211" spans="43:45" x14ac:dyDescent="0.25">
      <c r="AQ19211" s="89">
        <v>10043831</v>
      </c>
      <c r="AR19211" s="90" t="str">
        <f t="shared" si="308"/>
        <v>O</v>
      </c>
      <c r="AS19211" t="s">
        <v>18910</v>
      </c>
    </row>
    <row r="19212" spans="43:45" x14ac:dyDescent="0.25">
      <c r="AQ19212" s="89">
        <v>10039529</v>
      </c>
      <c r="AR19212" s="90" t="str">
        <f t="shared" si="308"/>
        <v>O</v>
      </c>
      <c r="AS19212" t="s">
        <v>18911</v>
      </c>
    </row>
    <row r="19213" spans="43:45" x14ac:dyDescent="0.25">
      <c r="AQ19213" s="89">
        <v>10040468</v>
      </c>
      <c r="AR19213" s="90" t="str">
        <f t="shared" si="308"/>
        <v>O</v>
      </c>
      <c r="AS19213" t="s">
        <v>18912</v>
      </c>
    </row>
    <row r="19214" spans="43:45" x14ac:dyDescent="0.25">
      <c r="AQ19214" s="89">
        <v>10040562</v>
      </c>
      <c r="AR19214" s="90" t="str">
        <f t="shared" si="308"/>
        <v>O</v>
      </c>
      <c r="AS19214" t="s">
        <v>18913</v>
      </c>
    </row>
    <row r="19215" spans="43:45" x14ac:dyDescent="0.25">
      <c r="AQ19215" s="89">
        <v>10040579</v>
      </c>
      <c r="AR19215" s="90" t="str">
        <f t="shared" si="308"/>
        <v>O</v>
      </c>
      <c r="AS19215" t="s">
        <v>18914</v>
      </c>
    </row>
    <row r="19216" spans="43:45" x14ac:dyDescent="0.25">
      <c r="AQ19216" s="89">
        <v>10040581</v>
      </c>
      <c r="AR19216" s="90" t="str">
        <f t="shared" si="308"/>
        <v>O</v>
      </c>
      <c r="AS19216" t="s">
        <v>18915</v>
      </c>
    </row>
    <row r="19217" spans="43:45" x14ac:dyDescent="0.25">
      <c r="AQ19217" s="89">
        <v>10040692</v>
      </c>
      <c r="AR19217" s="90" t="str">
        <f t="shared" si="308"/>
        <v>O</v>
      </c>
      <c r="AS19217" t="s">
        <v>18916</v>
      </c>
    </row>
    <row r="19218" spans="43:45" x14ac:dyDescent="0.25">
      <c r="AQ19218" s="89">
        <v>10043252</v>
      </c>
      <c r="AR19218" s="90" t="str">
        <f t="shared" si="308"/>
        <v>O</v>
      </c>
      <c r="AS19218" t="s">
        <v>18917</v>
      </c>
    </row>
    <row r="19219" spans="43:45" x14ac:dyDescent="0.25">
      <c r="AQ19219" s="89">
        <v>10045059</v>
      </c>
      <c r="AR19219" s="90" t="str">
        <f t="shared" si="308"/>
        <v>O</v>
      </c>
      <c r="AS19219" t="s">
        <v>18918</v>
      </c>
    </row>
    <row r="19220" spans="43:45" x14ac:dyDescent="0.25">
      <c r="AQ19220" s="89">
        <v>10045282</v>
      </c>
      <c r="AR19220" s="90" t="str">
        <f t="shared" si="308"/>
        <v>O</v>
      </c>
      <c r="AS19220" t="s">
        <v>18919</v>
      </c>
    </row>
    <row r="19221" spans="43:45" x14ac:dyDescent="0.25">
      <c r="AQ19221" s="89">
        <v>10038350</v>
      </c>
      <c r="AR19221" s="90" t="str">
        <f t="shared" si="308"/>
        <v>O</v>
      </c>
      <c r="AS19221" t="s">
        <v>18920</v>
      </c>
    </row>
    <row r="19222" spans="43:45" x14ac:dyDescent="0.25">
      <c r="AQ19222" s="89">
        <v>10038483</v>
      </c>
      <c r="AR19222" s="90" t="str">
        <f t="shared" si="308"/>
        <v>O</v>
      </c>
      <c r="AS19222" t="s">
        <v>16947</v>
      </c>
    </row>
    <row r="19223" spans="43:45" x14ac:dyDescent="0.25">
      <c r="AQ19223" s="89">
        <v>10038790</v>
      </c>
      <c r="AR19223" s="90" t="str">
        <f t="shared" si="308"/>
        <v>O</v>
      </c>
      <c r="AS19223" t="s">
        <v>18921</v>
      </c>
    </row>
    <row r="19224" spans="43:45" x14ac:dyDescent="0.25">
      <c r="AQ19224" s="89">
        <v>10039250</v>
      </c>
      <c r="AR19224" s="90" t="str">
        <f t="shared" si="308"/>
        <v>O</v>
      </c>
      <c r="AS19224" t="s">
        <v>18922</v>
      </c>
    </row>
    <row r="19225" spans="43:45" x14ac:dyDescent="0.25">
      <c r="AQ19225" s="89">
        <v>10039749</v>
      </c>
      <c r="AR19225" s="90" t="str">
        <f t="shared" si="308"/>
        <v>O</v>
      </c>
      <c r="AS19225" t="s">
        <v>18923</v>
      </c>
    </row>
    <row r="19226" spans="43:45" x14ac:dyDescent="0.25">
      <c r="AQ19226" s="89">
        <v>10039989</v>
      </c>
      <c r="AR19226" s="90" t="str">
        <f t="shared" si="308"/>
        <v>O</v>
      </c>
      <c r="AS19226" t="s">
        <v>13962</v>
      </c>
    </row>
    <row r="19227" spans="43:45" x14ac:dyDescent="0.25">
      <c r="AQ19227" s="89">
        <v>10040056</v>
      </c>
      <c r="AR19227" s="90" t="str">
        <f t="shared" si="308"/>
        <v>O</v>
      </c>
      <c r="AS19227" t="s">
        <v>18924</v>
      </c>
    </row>
    <row r="19228" spans="43:45" x14ac:dyDescent="0.25">
      <c r="AQ19228" s="89">
        <v>10042007</v>
      </c>
      <c r="AR19228" s="90" t="str">
        <f t="shared" si="308"/>
        <v>O</v>
      </c>
      <c r="AS19228" t="s">
        <v>18925</v>
      </c>
    </row>
    <row r="19229" spans="43:45" x14ac:dyDescent="0.25">
      <c r="AQ19229" s="89">
        <v>10042069</v>
      </c>
      <c r="AR19229" s="90" t="str">
        <f t="shared" si="308"/>
        <v>O</v>
      </c>
      <c r="AS19229" t="s">
        <v>18926</v>
      </c>
    </row>
    <row r="19230" spans="43:45" x14ac:dyDescent="0.25">
      <c r="AQ19230" s="89">
        <v>10043518</v>
      </c>
      <c r="AR19230" s="90" t="str">
        <f t="shared" si="308"/>
        <v>O</v>
      </c>
      <c r="AS19230" t="s">
        <v>18927</v>
      </c>
    </row>
    <row r="19231" spans="43:45" x14ac:dyDescent="0.25">
      <c r="AQ19231" s="89">
        <v>10043716</v>
      </c>
      <c r="AR19231" s="90" t="str">
        <f t="shared" si="308"/>
        <v>O</v>
      </c>
      <c r="AS19231" t="s">
        <v>18928</v>
      </c>
    </row>
    <row r="19232" spans="43:45" x14ac:dyDescent="0.25">
      <c r="AQ19232" s="89">
        <v>10043786</v>
      </c>
      <c r="AR19232" s="90" t="str">
        <f t="shared" si="308"/>
        <v>O</v>
      </c>
      <c r="AS19232" t="s">
        <v>18929</v>
      </c>
    </row>
    <row r="19233" spans="43:45" x14ac:dyDescent="0.25">
      <c r="AQ19233" s="89">
        <v>10043822</v>
      </c>
      <c r="AR19233" s="90" t="str">
        <f t="shared" si="308"/>
        <v>O</v>
      </c>
      <c r="AS19233" t="s">
        <v>18930</v>
      </c>
    </row>
    <row r="19234" spans="43:45" x14ac:dyDescent="0.25">
      <c r="AQ19234" s="89">
        <v>10044612</v>
      </c>
      <c r="AR19234" s="90" t="str">
        <f t="shared" si="308"/>
        <v>O</v>
      </c>
      <c r="AS19234" t="s">
        <v>18931</v>
      </c>
    </row>
    <row r="19235" spans="43:45" x14ac:dyDescent="0.25">
      <c r="AQ19235" s="89">
        <v>10045013</v>
      </c>
      <c r="AR19235" s="90" t="str">
        <f t="shared" si="308"/>
        <v>O</v>
      </c>
      <c r="AS19235" t="s">
        <v>18932</v>
      </c>
    </row>
    <row r="19236" spans="43:45" x14ac:dyDescent="0.25">
      <c r="AQ19236" s="89">
        <v>10045112</v>
      </c>
      <c r="AR19236" s="90" t="str">
        <f t="shared" si="308"/>
        <v>O</v>
      </c>
      <c r="AS19236" t="s">
        <v>18933</v>
      </c>
    </row>
    <row r="19237" spans="43:45" x14ac:dyDescent="0.25">
      <c r="AQ19237" s="89">
        <v>10029045</v>
      </c>
      <c r="AR19237" s="90" t="str">
        <f t="shared" si="308"/>
        <v>O</v>
      </c>
      <c r="AS19237" t="s">
        <v>18934</v>
      </c>
    </row>
    <row r="19238" spans="43:45" x14ac:dyDescent="0.25">
      <c r="AQ19238" s="89">
        <v>10026423</v>
      </c>
      <c r="AR19238" s="90" t="str">
        <f t="shared" si="308"/>
        <v>O</v>
      </c>
      <c r="AS19238" t="s">
        <v>18935</v>
      </c>
    </row>
    <row r="19239" spans="43:45" x14ac:dyDescent="0.25">
      <c r="AQ19239" s="89">
        <v>10039473</v>
      </c>
      <c r="AR19239" s="90" t="str">
        <f t="shared" si="308"/>
        <v>O</v>
      </c>
      <c r="AS19239" t="s">
        <v>18936</v>
      </c>
    </row>
    <row r="19240" spans="43:45" x14ac:dyDescent="0.25">
      <c r="AQ19240" s="89">
        <v>10040687</v>
      </c>
      <c r="AR19240" s="90" t="str">
        <f t="shared" si="308"/>
        <v>O</v>
      </c>
      <c r="AS19240" t="s">
        <v>18937</v>
      </c>
    </row>
    <row r="19241" spans="43:45" x14ac:dyDescent="0.25">
      <c r="AQ19241" s="89">
        <v>10040770</v>
      </c>
      <c r="AR19241" s="90" t="str">
        <f t="shared" si="308"/>
        <v>O</v>
      </c>
      <c r="AS19241" t="s">
        <v>18938</v>
      </c>
    </row>
    <row r="19242" spans="43:45" x14ac:dyDescent="0.25">
      <c r="AQ19242" s="89">
        <v>10040840</v>
      </c>
      <c r="AR19242" s="90" t="str">
        <f t="shared" si="308"/>
        <v>O</v>
      </c>
      <c r="AS19242" t="s">
        <v>18939</v>
      </c>
    </row>
    <row r="19243" spans="43:45" x14ac:dyDescent="0.25">
      <c r="AQ19243" s="89">
        <v>10040973</v>
      </c>
      <c r="AR19243" s="90" t="str">
        <f t="shared" si="308"/>
        <v>O</v>
      </c>
      <c r="AS19243" t="s">
        <v>15790</v>
      </c>
    </row>
    <row r="19244" spans="43:45" x14ac:dyDescent="0.25">
      <c r="AQ19244" s="89">
        <v>10043428</v>
      </c>
      <c r="AR19244" s="90" t="str">
        <f t="shared" si="308"/>
        <v>O</v>
      </c>
      <c r="AS19244" t="s">
        <v>18940</v>
      </c>
    </row>
    <row r="19245" spans="43:45" x14ac:dyDescent="0.25">
      <c r="AQ19245" s="89">
        <v>10043653</v>
      </c>
      <c r="AR19245" s="90" t="str">
        <f t="shared" si="308"/>
        <v>O</v>
      </c>
      <c r="AS19245" t="s">
        <v>18941</v>
      </c>
    </row>
    <row r="19246" spans="43:45" x14ac:dyDescent="0.25">
      <c r="AQ19246" s="89">
        <v>10044482</v>
      </c>
      <c r="AR19246" s="90" t="str">
        <f t="shared" si="308"/>
        <v>O</v>
      </c>
      <c r="AS19246" t="s">
        <v>15305</v>
      </c>
    </row>
    <row r="19247" spans="43:45" x14ac:dyDescent="0.25">
      <c r="AQ19247" s="89">
        <v>10045281</v>
      </c>
      <c r="AR19247" s="90" t="str">
        <f t="shared" si="308"/>
        <v>O</v>
      </c>
      <c r="AS19247" t="s">
        <v>18942</v>
      </c>
    </row>
    <row r="19248" spans="43:45" x14ac:dyDescent="0.25">
      <c r="AQ19248" s="89">
        <v>10039794</v>
      </c>
      <c r="AR19248" s="90" t="str">
        <f t="shared" si="308"/>
        <v>O</v>
      </c>
      <c r="AS19248" t="s">
        <v>18943</v>
      </c>
    </row>
    <row r="19249" spans="43:45" x14ac:dyDescent="0.25">
      <c r="AQ19249" s="89">
        <v>10040443</v>
      </c>
      <c r="AR19249" s="90" t="str">
        <f t="shared" si="308"/>
        <v>O</v>
      </c>
      <c r="AS19249" t="s">
        <v>18944</v>
      </c>
    </row>
    <row r="19250" spans="43:45" x14ac:dyDescent="0.25">
      <c r="AQ19250" s="89">
        <v>10041012</v>
      </c>
      <c r="AR19250" s="90" t="str">
        <f t="shared" si="308"/>
        <v>O</v>
      </c>
      <c r="AS19250" t="s">
        <v>18945</v>
      </c>
    </row>
    <row r="19251" spans="43:45" x14ac:dyDescent="0.25">
      <c r="AQ19251" s="89">
        <v>10041144</v>
      </c>
      <c r="AR19251" s="90" t="str">
        <f t="shared" si="308"/>
        <v>O</v>
      </c>
      <c r="AS19251" t="s">
        <v>18946</v>
      </c>
    </row>
    <row r="19252" spans="43:45" x14ac:dyDescent="0.25">
      <c r="AQ19252" s="89">
        <v>10042192</v>
      </c>
      <c r="AR19252" s="90" t="str">
        <f t="shared" si="308"/>
        <v>O</v>
      </c>
      <c r="AS19252" t="s">
        <v>18947</v>
      </c>
    </row>
    <row r="19253" spans="43:45" x14ac:dyDescent="0.25">
      <c r="AQ19253" s="89">
        <v>10017303</v>
      </c>
      <c r="AR19253" s="90" t="str">
        <f t="shared" si="308"/>
        <v>O</v>
      </c>
      <c r="AS19253" t="s">
        <v>18948</v>
      </c>
    </row>
    <row r="19254" spans="43:45" x14ac:dyDescent="0.25">
      <c r="AQ19254" s="89">
        <v>10032094</v>
      </c>
      <c r="AR19254" s="90" t="str">
        <f t="shared" si="308"/>
        <v>O</v>
      </c>
      <c r="AS19254" t="s">
        <v>18949</v>
      </c>
    </row>
    <row r="19255" spans="43:45" x14ac:dyDescent="0.25">
      <c r="AQ19255" s="89">
        <v>10043818</v>
      </c>
      <c r="AR19255" s="90" t="str">
        <f t="shared" si="308"/>
        <v>O</v>
      </c>
      <c r="AS19255" t="s">
        <v>18950</v>
      </c>
    </row>
    <row r="19256" spans="43:45" x14ac:dyDescent="0.25">
      <c r="AQ19256" s="89">
        <v>10043954</v>
      </c>
      <c r="AR19256" s="90" t="str">
        <f t="shared" si="308"/>
        <v>O</v>
      </c>
      <c r="AS19256" t="s">
        <v>18951</v>
      </c>
    </row>
    <row r="19257" spans="43:45" x14ac:dyDescent="0.25">
      <c r="AQ19257" s="89">
        <v>10043976</v>
      </c>
      <c r="AR19257" s="90" t="str">
        <f t="shared" si="308"/>
        <v>O</v>
      </c>
      <c r="AS19257" t="s">
        <v>18952</v>
      </c>
    </row>
    <row r="19258" spans="43:45" x14ac:dyDescent="0.25">
      <c r="AQ19258" s="89">
        <v>10044725</v>
      </c>
      <c r="AR19258" s="90" t="str">
        <f t="shared" si="308"/>
        <v>O</v>
      </c>
      <c r="AS19258" t="s">
        <v>18953</v>
      </c>
    </row>
    <row r="19259" spans="43:45" x14ac:dyDescent="0.25">
      <c r="AQ19259" s="89">
        <v>10044877</v>
      </c>
      <c r="AR19259" s="90" t="str">
        <f t="shared" si="308"/>
        <v>O</v>
      </c>
      <c r="AS19259" t="s">
        <v>18954</v>
      </c>
    </row>
    <row r="19260" spans="43:45" x14ac:dyDescent="0.25">
      <c r="AQ19260" s="89">
        <v>10045196</v>
      </c>
      <c r="AR19260" s="90" t="str">
        <f t="shared" si="308"/>
        <v>O</v>
      </c>
      <c r="AS19260" t="s">
        <v>12176</v>
      </c>
    </row>
    <row r="19261" spans="43:45" x14ac:dyDescent="0.25">
      <c r="AQ19261" s="89">
        <v>10038578</v>
      </c>
      <c r="AR19261" s="90" t="str">
        <f t="shared" si="308"/>
        <v>O</v>
      </c>
      <c r="AS19261" t="s">
        <v>18955</v>
      </c>
    </row>
    <row r="19262" spans="43:45" x14ac:dyDescent="0.25">
      <c r="AQ19262" s="89">
        <v>10040427</v>
      </c>
      <c r="AR19262" s="90" t="str">
        <f t="shared" si="308"/>
        <v>O</v>
      </c>
      <c r="AS19262" t="s">
        <v>18956</v>
      </c>
    </row>
    <row r="19263" spans="43:45" x14ac:dyDescent="0.25">
      <c r="AQ19263" s="89">
        <v>10041087</v>
      </c>
      <c r="AR19263" s="90" t="str">
        <f t="shared" si="308"/>
        <v>O</v>
      </c>
      <c r="AS19263" t="s">
        <v>18957</v>
      </c>
    </row>
    <row r="19264" spans="43:45" x14ac:dyDescent="0.25">
      <c r="AQ19264" s="89">
        <v>10041244</v>
      </c>
      <c r="AR19264" s="90" t="str">
        <f t="shared" si="308"/>
        <v>O</v>
      </c>
      <c r="AS19264" t="s">
        <v>18958</v>
      </c>
    </row>
    <row r="19265" spans="43:45" x14ac:dyDescent="0.25">
      <c r="AQ19265" s="89">
        <v>10041412</v>
      </c>
      <c r="AR19265" s="90" t="str">
        <f t="shared" si="308"/>
        <v>O</v>
      </c>
      <c r="AS19265" t="s">
        <v>18959</v>
      </c>
    </row>
    <row r="19266" spans="43:45" x14ac:dyDescent="0.25">
      <c r="AQ19266" s="89">
        <v>10041438</v>
      </c>
      <c r="AR19266" s="90" t="str">
        <f t="shared" si="308"/>
        <v>O</v>
      </c>
      <c r="AS19266" t="s">
        <v>18960</v>
      </c>
    </row>
    <row r="19267" spans="43:45" x14ac:dyDescent="0.25">
      <c r="AQ19267" s="89">
        <v>10041580</v>
      </c>
      <c r="AR19267" s="90" t="str">
        <f t="shared" si="308"/>
        <v>O</v>
      </c>
      <c r="AS19267" t="s">
        <v>18961</v>
      </c>
    </row>
    <row r="19268" spans="43:45" x14ac:dyDescent="0.25">
      <c r="AQ19268" s="89">
        <v>10043250</v>
      </c>
      <c r="AR19268" s="90" t="str">
        <f t="shared" si="308"/>
        <v>O</v>
      </c>
      <c r="AS19268" t="s">
        <v>18962</v>
      </c>
    </row>
    <row r="19269" spans="43:45" x14ac:dyDescent="0.25">
      <c r="AQ19269" s="89">
        <v>10043251</v>
      </c>
      <c r="AR19269" s="90" t="str">
        <f t="shared" si="308"/>
        <v>O</v>
      </c>
      <c r="AS19269" t="s">
        <v>18963</v>
      </c>
    </row>
    <row r="19270" spans="43:45" x14ac:dyDescent="0.25">
      <c r="AQ19270" s="89">
        <v>10043510</v>
      </c>
      <c r="AR19270" s="90" t="str">
        <f t="shared" si="308"/>
        <v>O</v>
      </c>
      <c r="AS19270" t="s">
        <v>18964</v>
      </c>
    </row>
    <row r="19271" spans="43:45" x14ac:dyDescent="0.25">
      <c r="AQ19271" s="89">
        <v>10043986</v>
      </c>
      <c r="AR19271" s="90" t="str">
        <f t="shared" si="308"/>
        <v>O</v>
      </c>
      <c r="AS19271" t="s">
        <v>18965</v>
      </c>
    </row>
    <row r="19272" spans="43:45" x14ac:dyDescent="0.25">
      <c r="AQ19272" s="89">
        <v>10044732</v>
      </c>
      <c r="AR19272" s="90" t="str">
        <f t="shared" si="308"/>
        <v>O</v>
      </c>
      <c r="AS19272" t="s">
        <v>18966</v>
      </c>
    </row>
    <row r="19273" spans="43:45" x14ac:dyDescent="0.25">
      <c r="AQ19273" s="89">
        <v>10038412</v>
      </c>
      <c r="AR19273" s="90" t="str">
        <f t="shared" ref="AR19273:AR19336" si="309">IF(ISNA(VLOOKUP(AQ19273,$BP$18:$BQ$356,2,FALSE))=TRUE,"O",VLOOKUP(AQ19273,$BP$18:$BQ$356,2,FALSE))</f>
        <v>O</v>
      </c>
      <c r="AS19273" t="s">
        <v>18967</v>
      </c>
    </row>
    <row r="19274" spans="43:45" x14ac:dyDescent="0.25">
      <c r="AQ19274" s="89">
        <v>10039032</v>
      </c>
      <c r="AR19274" s="90" t="str">
        <f t="shared" si="309"/>
        <v>O</v>
      </c>
      <c r="AS19274" t="s">
        <v>18968</v>
      </c>
    </row>
    <row r="19275" spans="43:45" x14ac:dyDescent="0.25">
      <c r="AQ19275" s="89">
        <v>10039869</v>
      </c>
      <c r="AR19275" s="90" t="str">
        <f t="shared" si="309"/>
        <v>O</v>
      </c>
      <c r="AS19275" t="s">
        <v>18969</v>
      </c>
    </row>
    <row r="19276" spans="43:45" x14ac:dyDescent="0.25">
      <c r="AQ19276" s="89">
        <v>10042490</v>
      </c>
      <c r="AR19276" s="90" t="str">
        <f t="shared" si="309"/>
        <v>O</v>
      </c>
      <c r="AS19276" t="s">
        <v>18970</v>
      </c>
    </row>
    <row r="19277" spans="43:45" x14ac:dyDescent="0.25">
      <c r="AQ19277" s="89">
        <v>10042533</v>
      </c>
      <c r="AR19277" s="90" t="str">
        <f t="shared" si="309"/>
        <v>O</v>
      </c>
      <c r="AS19277" t="s">
        <v>18971</v>
      </c>
    </row>
    <row r="19278" spans="43:45" x14ac:dyDescent="0.25">
      <c r="AQ19278" s="89">
        <v>10043514</v>
      </c>
      <c r="AR19278" s="90" t="str">
        <f t="shared" si="309"/>
        <v>O</v>
      </c>
      <c r="AS19278" t="s">
        <v>18972</v>
      </c>
    </row>
    <row r="19279" spans="43:45" x14ac:dyDescent="0.25">
      <c r="AQ19279" s="89">
        <v>10006444</v>
      </c>
      <c r="AR19279" s="90" t="str">
        <f t="shared" si="309"/>
        <v>O</v>
      </c>
      <c r="AS19279" t="s">
        <v>18973</v>
      </c>
    </row>
    <row r="19280" spans="43:45" x14ac:dyDescent="0.25">
      <c r="AQ19280" s="89">
        <v>10044271</v>
      </c>
      <c r="AR19280" s="90" t="str">
        <f t="shared" si="309"/>
        <v>O</v>
      </c>
      <c r="AS19280" t="s">
        <v>18974</v>
      </c>
    </row>
    <row r="19281" spans="43:45" x14ac:dyDescent="0.25">
      <c r="AQ19281" s="89">
        <v>10044350</v>
      </c>
      <c r="AR19281" s="90" t="str">
        <f t="shared" si="309"/>
        <v>O</v>
      </c>
      <c r="AS19281" t="s">
        <v>18975</v>
      </c>
    </row>
    <row r="19282" spans="43:45" x14ac:dyDescent="0.25">
      <c r="AQ19282" s="89">
        <v>10044567</v>
      </c>
      <c r="AR19282" s="90" t="str">
        <f t="shared" si="309"/>
        <v>O</v>
      </c>
      <c r="AS19282" t="s">
        <v>18976</v>
      </c>
    </row>
    <row r="19283" spans="43:45" x14ac:dyDescent="0.25">
      <c r="AQ19283" s="89">
        <v>10023663</v>
      </c>
      <c r="AR19283" s="90" t="str">
        <f t="shared" si="309"/>
        <v>O</v>
      </c>
      <c r="AS19283" t="s">
        <v>18977</v>
      </c>
    </row>
    <row r="19284" spans="43:45" x14ac:dyDescent="0.25">
      <c r="AQ19284" s="89">
        <v>10023674</v>
      </c>
      <c r="AR19284" s="90" t="str">
        <f t="shared" si="309"/>
        <v>O</v>
      </c>
      <c r="AS19284" t="s">
        <v>18978</v>
      </c>
    </row>
    <row r="19285" spans="43:45" x14ac:dyDescent="0.25">
      <c r="AQ19285" s="89">
        <v>10039738</v>
      </c>
      <c r="AR19285" s="90" t="str">
        <f t="shared" si="309"/>
        <v>O</v>
      </c>
      <c r="AS19285" t="s">
        <v>18979</v>
      </c>
    </row>
    <row r="19286" spans="43:45" x14ac:dyDescent="0.25">
      <c r="AQ19286" s="89">
        <v>10039945</v>
      </c>
      <c r="AR19286" s="90" t="str">
        <f t="shared" si="309"/>
        <v>O</v>
      </c>
      <c r="AS19286" t="s">
        <v>18980</v>
      </c>
    </row>
    <row r="19287" spans="43:45" x14ac:dyDescent="0.25">
      <c r="AQ19287" s="89">
        <v>10040106</v>
      </c>
      <c r="AR19287" s="90" t="str">
        <f t="shared" si="309"/>
        <v>O</v>
      </c>
      <c r="AS19287" t="s">
        <v>18981</v>
      </c>
    </row>
    <row r="19288" spans="43:45" x14ac:dyDescent="0.25">
      <c r="AQ19288" s="89">
        <v>10041671</v>
      </c>
      <c r="AR19288" s="90" t="str">
        <f t="shared" si="309"/>
        <v>O</v>
      </c>
      <c r="AS19288" t="s">
        <v>18982</v>
      </c>
    </row>
    <row r="19289" spans="43:45" x14ac:dyDescent="0.25">
      <c r="AQ19289" s="89">
        <v>10041722</v>
      </c>
      <c r="AR19289" s="90" t="str">
        <f t="shared" si="309"/>
        <v>O</v>
      </c>
      <c r="AS19289" t="s">
        <v>18983</v>
      </c>
    </row>
    <row r="19290" spans="43:45" x14ac:dyDescent="0.25">
      <c r="AQ19290" s="89">
        <v>10041752</v>
      </c>
      <c r="AR19290" s="90" t="str">
        <f t="shared" si="309"/>
        <v>O</v>
      </c>
      <c r="AS19290" t="s">
        <v>18984</v>
      </c>
    </row>
    <row r="19291" spans="43:45" x14ac:dyDescent="0.25">
      <c r="AQ19291" s="89">
        <v>10041768</v>
      </c>
      <c r="AR19291" s="90" t="str">
        <f t="shared" si="309"/>
        <v>O</v>
      </c>
      <c r="AS19291" t="s">
        <v>18985</v>
      </c>
    </row>
    <row r="19292" spans="43:45" x14ac:dyDescent="0.25">
      <c r="AQ19292" s="89">
        <v>10043944</v>
      </c>
      <c r="AR19292" s="90" t="str">
        <f t="shared" si="309"/>
        <v>O</v>
      </c>
      <c r="AS19292" t="s">
        <v>11441</v>
      </c>
    </row>
    <row r="19293" spans="43:45" x14ac:dyDescent="0.25">
      <c r="AQ19293" s="89">
        <v>10044335</v>
      </c>
      <c r="AR19293" s="90" t="str">
        <f t="shared" si="309"/>
        <v>O</v>
      </c>
      <c r="AS19293" t="s">
        <v>18986</v>
      </c>
    </row>
    <row r="19294" spans="43:45" x14ac:dyDescent="0.25">
      <c r="AQ19294" s="89">
        <v>10044463</v>
      </c>
      <c r="AR19294" s="90" t="str">
        <f t="shared" si="309"/>
        <v>O</v>
      </c>
      <c r="AS19294" t="s">
        <v>18987</v>
      </c>
    </row>
    <row r="19295" spans="43:45" x14ac:dyDescent="0.25">
      <c r="AQ19295" s="89">
        <v>10016593</v>
      </c>
      <c r="AR19295" s="90" t="str">
        <f t="shared" si="309"/>
        <v>O</v>
      </c>
      <c r="AS19295" t="s">
        <v>18988</v>
      </c>
    </row>
    <row r="19296" spans="43:45" x14ac:dyDescent="0.25">
      <c r="AQ19296" s="89">
        <v>10038961</v>
      </c>
      <c r="AR19296" s="90" t="str">
        <f t="shared" si="309"/>
        <v>O</v>
      </c>
      <c r="AS19296" t="s">
        <v>18989</v>
      </c>
    </row>
    <row r="19297" spans="43:45" x14ac:dyDescent="0.25">
      <c r="AQ19297" s="89">
        <v>10039161</v>
      </c>
      <c r="AR19297" s="90" t="str">
        <f t="shared" si="309"/>
        <v>O</v>
      </c>
      <c r="AS19297" t="s">
        <v>18990</v>
      </c>
    </row>
    <row r="19298" spans="43:45" x14ac:dyDescent="0.25">
      <c r="AQ19298" s="89">
        <v>10040194</v>
      </c>
      <c r="AR19298" s="90" t="str">
        <f t="shared" si="309"/>
        <v>O</v>
      </c>
      <c r="AS19298" t="s">
        <v>18991</v>
      </c>
    </row>
    <row r="19299" spans="43:45" x14ac:dyDescent="0.25">
      <c r="AQ19299" s="89">
        <v>10040529</v>
      </c>
      <c r="AR19299" s="90" t="str">
        <f t="shared" si="309"/>
        <v>O</v>
      </c>
      <c r="AS19299" t="s">
        <v>18992</v>
      </c>
    </row>
    <row r="19300" spans="43:45" x14ac:dyDescent="0.25">
      <c r="AQ19300" s="89">
        <v>10041629</v>
      </c>
      <c r="AR19300" s="90" t="str">
        <f t="shared" si="309"/>
        <v>O</v>
      </c>
      <c r="AS19300" t="s">
        <v>18993</v>
      </c>
    </row>
    <row r="19301" spans="43:45" x14ac:dyDescent="0.25">
      <c r="AQ19301" s="89">
        <v>10041903</v>
      </c>
      <c r="AR19301" s="90" t="str">
        <f t="shared" si="309"/>
        <v>O</v>
      </c>
      <c r="AS19301" t="s">
        <v>18994</v>
      </c>
    </row>
    <row r="19302" spans="43:45" x14ac:dyDescent="0.25">
      <c r="AQ19302" s="89">
        <v>10042209</v>
      </c>
      <c r="AR19302" s="90" t="str">
        <f t="shared" si="309"/>
        <v>O</v>
      </c>
      <c r="AS19302" t="s">
        <v>18995</v>
      </c>
    </row>
    <row r="19303" spans="43:45" x14ac:dyDescent="0.25">
      <c r="AQ19303" s="89">
        <v>10042593</v>
      </c>
      <c r="AR19303" s="90" t="str">
        <f t="shared" si="309"/>
        <v>O</v>
      </c>
      <c r="AS19303" t="s">
        <v>18996</v>
      </c>
    </row>
    <row r="19304" spans="43:45" x14ac:dyDescent="0.25">
      <c r="AQ19304" s="89">
        <v>10043337</v>
      </c>
      <c r="AR19304" s="90" t="str">
        <f t="shared" si="309"/>
        <v>O</v>
      </c>
      <c r="AS19304" t="s">
        <v>18997</v>
      </c>
    </row>
    <row r="19305" spans="43:45" x14ac:dyDescent="0.25">
      <c r="AQ19305" s="89">
        <v>10030871</v>
      </c>
      <c r="AR19305" s="90" t="str">
        <f t="shared" si="309"/>
        <v>O</v>
      </c>
      <c r="AS19305" t="s">
        <v>18998</v>
      </c>
    </row>
    <row r="19306" spans="43:45" x14ac:dyDescent="0.25">
      <c r="AQ19306" s="89">
        <v>10044380</v>
      </c>
      <c r="AR19306" s="90" t="str">
        <f t="shared" si="309"/>
        <v>O</v>
      </c>
      <c r="AS19306" t="s">
        <v>18999</v>
      </c>
    </row>
    <row r="19307" spans="43:45" x14ac:dyDescent="0.25">
      <c r="AQ19307" s="89">
        <v>10044644</v>
      </c>
      <c r="AR19307" s="90" t="str">
        <f t="shared" si="309"/>
        <v>O</v>
      </c>
      <c r="AS19307" t="s">
        <v>19000</v>
      </c>
    </row>
    <row r="19308" spans="43:45" x14ac:dyDescent="0.25">
      <c r="AQ19308" s="89">
        <v>10045109</v>
      </c>
      <c r="AR19308" s="90" t="str">
        <f t="shared" si="309"/>
        <v>O</v>
      </c>
      <c r="AS19308" t="s">
        <v>19001</v>
      </c>
    </row>
    <row r="19309" spans="43:45" x14ac:dyDescent="0.25">
      <c r="AQ19309" s="89">
        <v>10024561</v>
      </c>
      <c r="AR19309" s="90" t="str">
        <f t="shared" si="309"/>
        <v>O</v>
      </c>
      <c r="AS19309" t="s">
        <v>19002</v>
      </c>
    </row>
    <row r="19310" spans="43:45" x14ac:dyDescent="0.25">
      <c r="AQ19310" s="89">
        <v>10038290</v>
      </c>
      <c r="AR19310" s="90" t="str">
        <f t="shared" si="309"/>
        <v>O</v>
      </c>
      <c r="AS19310" t="s">
        <v>19003</v>
      </c>
    </row>
    <row r="19311" spans="43:45" x14ac:dyDescent="0.25">
      <c r="AQ19311" s="89">
        <v>10038482</v>
      </c>
      <c r="AR19311" s="90" t="str">
        <f t="shared" si="309"/>
        <v>O</v>
      </c>
      <c r="AS19311" t="s">
        <v>19004</v>
      </c>
    </row>
    <row r="19312" spans="43:45" x14ac:dyDescent="0.25">
      <c r="AQ19312" s="89">
        <v>10038515</v>
      </c>
      <c r="AR19312" s="90" t="str">
        <f t="shared" si="309"/>
        <v>O</v>
      </c>
      <c r="AS19312" t="s">
        <v>19005</v>
      </c>
    </row>
    <row r="19313" spans="43:45" x14ac:dyDescent="0.25">
      <c r="AQ19313" s="89">
        <v>10038566</v>
      </c>
      <c r="AR19313" s="90" t="str">
        <f t="shared" si="309"/>
        <v>O</v>
      </c>
      <c r="AS19313" t="s">
        <v>19006</v>
      </c>
    </row>
    <row r="19314" spans="43:45" x14ac:dyDescent="0.25">
      <c r="AQ19314" s="89">
        <v>10039137</v>
      </c>
      <c r="AR19314" s="90" t="str">
        <f t="shared" si="309"/>
        <v>O</v>
      </c>
      <c r="AS19314" t="s">
        <v>19007</v>
      </c>
    </row>
    <row r="19315" spans="43:45" x14ac:dyDescent="0.25">
      <c r="AQ19315" s="89">
        <v>10039380</v>
      </c>
      <c r="AR19315" s="90" t="str">
        <f t="shared" si="309"/>
        <v>O</v>
      </c>
      <c r="AS19315" t="s">
        <v>13893</v>
      </c>
    </row>
    <row r="19316" spans="43:45" x14ac:dyDescent="0.25">
      <c r="AQ19316" s="89">
        <v>10040357</v>
      </c>
      <c r="AR19316" s="90" t="str">
        <f t="shared" si="309"/>
        <v>O</v>
      </c>
      <c r="AS19316" t="s">
        <v>19008</v>
      </c>
    </row>
    <row r="19317" spans="43:45" x14ac:dyDescent="0.25">
      <c r="AQ19317" s="89">
        <v>10043404</v>
      </c>
      <c r="AR19317" s="90" t="str">
        <f t="shared" si="309"/>
        <v>O</v>
      </c>
      <c r="AS19317" t="s">
        <v>19009</v>
      </c>
    </row>
    <row r="19318" spans="43:45" x14ac:dyDescent="0.25">
      <c r="AQ19318" s="89">
        <v>10043937</v>
      </c>
      <c r="AR19318" s="90" t="str">
        <f t="shared" si="309"/>
        <v>O</v>
      </c>
      <c r="AS19318" t="s">
        <v>19010</v>
      </c>
    </row>
    <row r="19319" spans="43:45" x14ac:dyDescent="0.25">
      <c r="AQ19319" s="89">
        <v>10043962</v>
      </c>
      <c r="AR19319" s="90" t="str">
        <f t="shared" si="309"/>
        <v>O</v>
      </c>
      <c r="AS19319" t="s">
        <v>19011</v>
      </c>
    </row>
    <row r="19320" spans="43:45" x14ac:dyDescent="0.25">
      <c r="AQ19320" s="89">
        <v>10044159</v>
      </c>
      <c r="AR19320" s="90" t="str">
        <f t="shared" si="309"/>
        <v>O</v>
      </c>
      <c r="AS19320" t="s">
        <v>19012</v>
      </c>
    </row>
    <row r="19321" spans="43:45" x14ac:dyDescent="0.25">
      <c r="AQ19321" s="89">
        <v>10024092</v>
      </c>
      <c r="AR19321" s="90" t="str">
        <f t="shared" si="309"/>
        <v>O</v>
      </c>
      <c r="AS19321" t="s">
        <v>19013</v>
      </c>
    </row>
    <row r="19322" spans="43:45" x14ac:dyDescent="0.25">
      <c r="AQ19322" s="89">
        <v>10038509</v>
      </c>
      <c r="AR19322" s="90" t="str">
        <f t="shared" si="309"/>
        <v>O</v>
      </c>
      <c r="AS19322" t="s">
        <v>19014</v>
      </c>
    </row>
    <row r="19323" spans="43:45" x14ac:dyDescent="0.25">
      <c r="AQ19323" s="89">
        <v>10040287</v>
      </c>
      <c r="AR19323" s="90" t="str">
        <f t="shared" si="309"/>
        <v>O</v>
      </c>
      <c r="AS19323" t="s">
        <v>19015</v>
      </c>
    </row>
    <row r="19324" spans="43:45" x14ac:dyDescent="0.25">
      <c r="AQ19324" s="89">
        <v>10041362</v>
      </c>
      <c r="AR19324" s="90" t="str">
        <f t="shared" si="309"/>
        <v>O</v>
      </c>
      <c r="AS19324" t="s">
        <v>19016</v>
      </c>
    </row>
    <row r="19325" spans="43:45" x14ac:dyDescent="0.25">
      <c r="AQ19325" s="89">
        <v>10041476</v>
      </c>
      <c r="AR19325" s="90" t="str">
        <f t="shared" si="309"/>
        <v>O</v>
      </c>
      <c r="AS19325" t="s">
        <v>19017</v>
      </c>
    </row>
    <row r="19326" spans="43:45" x14ac:dyDescent="0.25">
      <c r="AQ19326" s="89">
        <v>10042223</v>
      </c>
      <c r="AR19326" s="90" t="str">
        <f t="shared" si="309"/>
        <v>O</v>
      </c>
      <c r="AS19326" t="s">
        <v>19018</v>
      </c>
    </row>
    <row r="19327" spans="43:45" x14ac:dyDescent="0.25">
      <c r="AQ19327" s="89">
        <v>10042274</v>
      </c>
      <c r="AR19327" s="90" t="str">
        <f t="shared" si="309"/>
        <v>O</v>
      </c>
      <c r="AS19327" t="s">
        <v>19019</v>
      </c>
    </row>
    <row r="19328" spans="43:45" x14ac:dyDescent="0.25">
      <c r="AQ19328" s="89">
        <v>10042724</v>
      </c>
      <c r="AR19328" s="90" t="str">
        <f t="shared" si="309"/>
        <v>O</v>
      </c>
      <c r="AS19328" t="s">
        <v>19020</v>
      </c>
    </row>
    <row r="19329" spans="43:45" x14ac:dyDescent="0.25">
      <c r="AQ19329" s="89">
        <v>10043298</v>
      </c>
      <c r="AR19329" s="90" t="str">
        <f t="shared" si="309"/>
        <v>O</v>
      </c>
      <c r="AS19329" t="s">
        <v>19021</v>
      </c>
    </row>
    <row r="19330" spans="43:45" x14ac:dyDescent="0.25">
      <c r="AQ19330" s="89">
        <v>10043458</v>
      </c>
      <c r="AR19330" s="90" t="str">
        <f t="shared" si="309"/>
        <v>O</v>
      </c>
      <c r="AS19330" t="s">
        <v>19022</v>
      </c>
    </row>
    <row r="19331" spans="43:45" x14ac:dyDescent="0.25">
      <c r="AQ19331" s="89">
        <v>10043746</v>
      </c>
      <c r="AR19331" s="90" t="str">
        <f t="shared" si="309"/>
        <v>O</v>
      </c>
      <c r="AS19331" t="s">
        <v>19023</v>
      </c>
    </row>
    <row r="19332" spans="43:45" x14ac:dyDescent="0.25">
      <c r="AQ19332" s="89">
        <v>10044429</v>
      </c>
      <c r="AR19332" s="90" t="str">
        <f t="shared" si="309"/>
        <v>O</v>
      </c>
      <c r="AS19332" t="s">
        <v>19024</v>
      </c>
    </row>
    <row r="19333" spans="43:45" x14ac:dyDescent="0.25">
      <c r="AQ19333" s="89">
        <v>10044470</v>
      </c>
      <c r="AR19333" s="90" t="str">
        <f t="shared" si="309"/>
        <v>O</v>
      </c>
      <c r="AS19333" t="s">
        <v>19025</v>
      </c>
    </row>
    <row r="19334" spans="43:45" x14ac:dyDescent="0.25">
      <c r="AQ19334" s="89">
        <v>10044715</v>
      </c>
      <c r="AR19334" s="90" t="str">
        <f t="shared" si="309"/>
        <v>O</v>
      </c>
      <c r="AS19334" t="s">
        <v>19026</v>
      </c>
    </row>
    <row r="19335" spans="43:45" x14ac:dyDescent="0.25">
      <c r="AQ19335" s="89">
        <v>10045020</v>
      </c>
      <c r="AR19335" s="90" t="str">
        <f t="shared" si="309"/>
        <v>O</v>
      </c>
      <c r="AS19335" t="s">
        <v>19027</v>
      </c>
    </row>
    <row r="19336" spans="43:45" x14ac:dyDescent="0.25">
      <c r="AQ19336" s="89">
        <v>10026626</v>
      </c>
      <c r="AR19336" s="90" t="str">
        <f t="shared" si="309"/>
        <v>O</v>
      </c>
      <c r="AS19336" t="s">
        <v>19028</v>
      </c>
    </row>
    <row r="19337" spans="43:45" x14ac:dyDescent="0.25">
      <c r="AQ19337" s="89">
        <v>10026664</v>
      </c>
      <c r="AR19337" s="90" t="str">
        <f t="shared" ref="AR19337:AR19400" si="310">IF(ISNA(VLOOKUP(AQ19337,$BP$18:$BQ$356,2,FALSE))=TRUE,"O",VLOOKUP(AQ19337,$BP$18:$BQ$356,2,FALSE))</f>
        <v>O</v>
      </c>
      <c r="AS19337" t="s">
        <v>19029</v>
      </c>
    </row>
    <row r="19338" spans="43:45" x14ac:dyDescent="0.25">
      <c r="AQ19338" s="89">
        <v>10027022</v>
      </c>
      <c r="AR19338" s="90" t="str">
        <f t="shared" si="310"/>
        <v>O</v>
      </c>
      <c r="AS19338" t="s">
        <v>19030</v>
      </c>
    </row>
    <row r="19339" spans="43:45" x14ac:dyDescent="0.25">
      <c r="AQ19339" s="89">
        <v>10040649</v>
      </c>
      <c r="AR19339" s="90" t="str">
        <f t="shared" si="310"/>
        <v>O</v>
      </c>
      <c r="AS19339" t="s">
        <v>19031</v>
      </c>
    </row>
    <row r="19340" spans="43:45" x14ac:dyDescent="0.25">
      <c r="AQ19340" s="89">
        <v>10041021</v>
      </c>
      <c r="AR19340" s="90" t="str">
        <f t="shared" si="310"/>
        <v>O</v>
      </c>
      <c r="AS19340" t="s">
        <v>19032</v>
      </c>
    </row>
    <row r="19341" spans="43:45" x14ac:dyDescent="0.25">
      <c r="AQ19341" s="89">
        <v>10041955</v>
      </c>
      <c r="AR19341" s="90" t="str">
        <f t="shared" si="310"/>
        <v>O</v>
      </c>
      <c r="AS19341" t="s">
        <v>19033</v>
      </c>
    </row>
    <row r="19342" spans="43:45" x14ac:dyDescent="0.25">
      <c r="AQ19342" s="89">
        <v>10043312</v>
      </c>
      <c r="AR19342" s="90" t="str">
        <f t="shared" si="310"/>
        <v>O</v>
      </c>
      <c r="AS19342" t="s">
        <v>19034</v>
      </c>
    </row>
    <row r="19343" spans="43:45" x14ac:dyDescent="0.25">
      <c r="AQ19343" s="89">
        <v>10043745</v>
      </c>
      <c r="AR19343" s="90" t="str">
        <f t="shared" si="310"/>
        <v>O</v>
      </c>
      <c r="AS19343" t="s">
        <v>19035</v>
      </c>
    </row>
    <row r="19344" spans="43:45" x14ac:dyDescent="0.25">
      <c r="AQ19344" s="89">
        <v>10043914</v>
      </c>
      <c r="AR19344" s="90" t="str">
        <f t="shared" si="310"/>
        <v>O</v>
      </c>
      <c r="AS19344" t="s">
        <v>19036</v>
      </c>
    </row>
    <row r="19345" spans="43:45" x14ac:dyDescent="0.25">
      <c r="AQ19345" s="89">
        <v>10043925</v>
      </c>
      <c r="AR19345" s="90" t="str">
        <f t="shared" si="310"/>
        <v>O</v>
      </c>
      <c r="AS19345" t="s">
        <v>15295</v>
      </c>
    </row>
    <row r="19346" spans="43:45" x14ac:dyDescent="0.25">
      <c r="AQ19346" s="89">
        <v>10044217</v>
      </c>
      <c r="AR19346" s="90" t="str">
        <f t="shared" si="310"/>
        <v>O</v>
      </c>
      <c r="AS19346" t="s">
        <v>19037</v>
      </c>
    </row>
    <row r="19347" spans="43:45" x14ac:dyDescent="0.25">
      <c r="AQ19347" s="89">
        <v>10044287</v>
      </c>
      <c r="AR19347" s="90" t="str">
        <f t="shared" si="310"/>
        <v>O</v>
      </c>
      <c r="AS19347" t="s">
        <v>19038</v>
      </c>
    </row>
    <row r="19348" spans="43:45" x14ac:dyDescent="0.25">
      <c r="AQ19348" s="89">
        <v>10045271</v>
      </c>
      <c r="AR19348" s="90" t="str">
        <f t="shared" si="310"/>
        <v>O</v>
      </c>
      <c r="AS19348" t="s">
        <v>19039</v>
      </c>
    </row>
    <row r="19349" spans="43:45" x14ac:dyDescent="0.25">
      <c r="AQ19349" s="89">
        <v>10024797</v>
      </c>
      <c r="AR19349" s="90" t="str">
        <f t="shared" si="310"/>
        <v>O</v>
      </c>
      <c r="AS19349" t="s">
        <v>19040</v>
      </c>
    </row>
    <row r="19350" spans="43:45" x14ac:dyDescent="0.25">
      <c r="AQ19350" s="89">
        <v>10024937</v>
      </c>
      <c r="AR19350" s="90" t="str">
        <f t="shared" si="310"/>
        <v>O</v>
      </c>
      <c r="AS19350" t="s">
        <v>19041</v>
      </c>
    </row>
    <row r="19351" spans="43:45" x14ac:dyDescent="0.25">
      <c r="AQ19351" s="89">
        <v>10038479</v>
      </c>
      <c r="AR19351" s="90" t="str">
        <f t="shared" si="310"/>
        <v>O</v>
      </c>
      <c r="AS19351" t="s">
        <v>19042</v>
      </c>
    </row>
    <row r="19352" spans="43:45" x14ac:dyDescent="0.25">
      <c r="AQ19352" s="89">
        <v>10040395</v>
      </c>
      <c r="AR19352" s="90" t="str">
        <f t="shared" si="310"/>
        <v>O</v>
      </c>
      <c r="AS19352" t="s">
        <v>19043</v>
      </c>
    </row>
    <row r="19353" spans="43:45" x14ac:dyDescent="0.25">
      <c r="AQ19353" s="89">
        <v>10041197</v>
      </c>
      <c r="AR19353" s="90" t="str">
        <f t="shared" si="310"/>
        <v>O</v>
      </c>
      <c r="AS19353" t="s">
        <v>19044</v>
      </c>
    </row>
    <row r="19354" spans="43:45" x14ac:dyDescent="0.25">
      <c r="AQ19354" s="89">
        <v>10041445</v>
      </c>
      <c r="AR19354" s="90" t="str">
        <f t="shared" si="310"/>
        <v>O</v>
      </c>
      <c r="AS19354" t="s">
        <v>19045</v>
      </c>
    </row>
    <row r="19355" spans="43:45" x14ac:dyDescent="0.25">
      <c r="AQ19355" s="89">
        <v>10042025</v>
      </c>
      <c r="AR19355" s="90" t="str">
        <f t="shared" si="310"/>
        <v>O</v>
      </c>
      <c r="AS19355" t="s">
        <v>19046</v>
      </c>
    </row>
    <row r="19356" spans="43:45" x14ac:dyDescent="0.25">
      <c r="AQ19356" s="89">
        <v>10043332</v>
      </c>
      <c r="AR19356" s="90" t="str">
        <f t="shared" si="310"/>
        <v>O</v>
      </c>
      <c r="AS19356" t="s">
        <v>19047</v>
      </c>
    </row>
    <row r="19357" spans="43:45" x14ac:dyDescent="0.25">
      <c r="AQ19357" s="89">
        <v>10043384</v>
      </c>
      <c r="AR19357" s="90" t="str">
        <f t="shared" si="310"/>
        <v>O</v>
      </c>
      <c r="AS19357" t="s">
        <v>19048</v>
      </c>
    </row>
    <row r="19358" spans="43:45" x14ac:dyDescent="0.25">
      <c r="AQ19358" s="89">
        <v>10043598</v>
      </c>
      <c r="AR19358" s="90" t="str">
        <f t="shared" si="310"/>
        <v>O</v>
      </c>
      <c r="AS19358" t="s">
        <v>19049</v>
      </c>
    </row>
    <row r="19359" spans="43:45" x14ac:dyDescent="0.25">
      <c r="AQ19359" s="89">
        <v>10044005</v>
      </c>
      <c r="AR19359" s="90" t="str">
        <f t="shared" si="310"/>
        <v>O</v>
      </c>
      <c r="AS19359" t="s">
        <v>19050</v>
      </c>
    </row>
    <row r="19360" spans="43:45" x14ac:dyDescent="0.25">
      <c r="AQ19360" s="89">
        <v>10044087</v>
      </c>
      <c r="AR19360" s="90" t="str">
        <f t="shared" si="310"/>
        <v>O</v>
      </c>
      <c r="AS19360" t="s">
        <v>19051</v>
      </c>
    </row>
    <row r="19361" spans="43:45" x14ac:dyDescent="0.25">
      <c r="AQ19361" s="89">
        <v>10044508</v>
      </c>
      <c r="AR19361" s="90" t="str">
        <f t="shared" si="310"/>
        <v>O</v>
      </c>
      <c r="AS19361" t="s">
        <v>19052</v>
      </c>
    </row>
    <row r="19362" spans="43:45" x14ac:dyDescent="0.25">
      <c r="AQ19362" s="89">
        <v>10045017</v>
      </c>
      <c r="AR19362" s="90" t="str">
        <f t="shared" si="310"/>
        <v>O</v>
      </c>
      <c r="AS19362" t="s">
        <v>19053</v>
      </c>
    </row>
    <row r="19363" spans="43:45" x14ac:dyDescent="0.25">
      <c r="AQ19363" s="89">
        <v>10024259</v>
      </c>
      <c r="AR19363" s="90" t="str">
        <f t="shared" si="310"/>
        <v>O</v>
      </c>
      <c r="AS19363" t="s">
        <v>19054</v>
      </c>
    </row>
    <row r="19364" spans="43:45" x14ac:dyDescent="0.25">
      <c r="AQ19364" s="89">
        <v>10024316</v>
      </c>
      <c r="AR19364" s="90" t="str">
        <f t="shared" si="310"/>
        <v>O</v>
      </c>
      <c r="AS19364" t="s">
        <v>19055</v>
      </c>
    </row>
    <row r="19365" spans="43:45" x14ac:dyDescent="0.25">
      <c r="AQ19365" s="89">
        <v>10038383</v>
      </c>
      <c r="AR19365" s="90" t="str">
        <f t="shared" si="310"/>
        <v>O</v>
      </c>
      <c r="AS19365" t="s">
        <v>19056</v>
      </c>
    </row>
    <row r="19366" spans="43:45" x14ac:dyDescent="0.25">
      <c r="AQ19366" s="89">
        <v>10041093</v>
      </c>
      <c r="AR19366" s="90" t="str">
        <f t="shared" si="310"/>
        <v>O</v>
      </c>
      <c r="AS19366" t="s">
        <v>19057</v>
      </c>
    </row>
    <row r="19367" spans="43:45" x14ac:dyDescent="0.25">
      <c r="AQ19367" s="89">
        <v>10041966</v>
      </c>
      <c r="AR19367" s="90" t="str">
        <f t="shared" si="310"/>
        <v>O</v>
      </c>
      <c r="AS19367" t="s">
        <v>19058</v>
      </c>
    </row>
    <row r="19368" spans="43:45" x14ac:dyDescent="0.25">
      <c r="AQ19368" s="89">
        <v>10043448</v>
      </c>
      <c r="AR19368" s="90" t="str">
        <f t="shared" si="310"/>
        <v>O</v>
      </c>
      <c r="AS19368" t="s">
        <v>19059</v>
      </c>
    </row>
    <row r="19369" spans="43:45" x14ac:dyDescent="0.25">
      <c r="AQ19369" s="89">
        <v>10044406</v>
      </c>
      <c r="AR19369" s="90" t="str">
        <f t="shared" si="310"/>
        <v>O</v>
      </c>
      <c r="AS19369" t="s">
        <v>19060</v>
      </c>
    </row>
    <row r="19370" spans="43:45" x14ac:dyDescent="0.25">
      <c r="AQ19370" s="89">
        <v>10044563</v>
      </c>
      <c r="AR19370" s="90" t="str">
        <f t="shared" si="310"/>
        <v>O</v>
      </c>
      <c r="AS19370" t="s">
        <v>19061</v>
      </c>
    </row>
    <row r="19371" spans="43:45" x14ac:dyDescent="0.25">
      <c r="AQ19371" s="89">
        <v>10025375</v>
      </c>
      <c r="AR19371" s="90" t="str">
        <f t="shared" si="310"/>
        <v>O</v>
      </c>
      <c r="AS19371" t="s">
        <v>19062</v>
      </c>
    </row>
    <row r="19372" spans="43:45" x14ac:dyDescent="0.25">
      <c r="AQ19372" s="89">
        <v>10025461</v>
      </c>
      <c r="AR19372" s="90" t="str">
        <f t="shared" si="310"/>
        <v>O</v>
      </c>
      <c r="AS19372" t="s">
        <v>19063</v>
      </c>
    </row>
    <row r="19373" spans="43:45" x14ac:dyDescent="0.25">
      <c r="AQ19373" s="89">
        <v>10025710</v>
      </c>
      <c r="AR19373" s="90" t="str">
        <f t="shared" si="310"/>
        <v>O</v>
      </c>
      <c r="AS19373" t="s">
        <v>19064</v>
      </c>
    </row>
    <row r="19374" spans="43:45" x14ac:dyDescent="0.25">
      <c r="AQ19374" s="89">
        <v>10018275</v>
      </c>
      <c r="AR19374" s="90" t="str">
        <f t="shared" si="310"/>
        <v>O</v>
      </c>
      <c r="AS19374" t="s">
        <v>19065</v>
      </c>
    </row>
    <row r="19375" spans="43:45" x14ac:dyDescent="0.25">
      <c r="AQ19375" s="89">
        <v>10039023</v>
      </c>
      <c r="AR19375" s="90" t="str">
        <f t="shared" si="310"/>
        <v>O</v>
      </c>
      <c r="AS19375" t="s">
        <v>19066</v>
      </c>
    </row>
    <row r="19376" spans="43:45" x14ac:dyDescent="0.25">
      <c r="AQ19376" s="89">
        <v>10039737</v>
      </c>
      <c r="AR19376" s="90" t="str">
        <f t="shared" si="310"/>
        <v>O</v>
      </c>
      <c r="AS19376" t="s">
        <v>19067</v>
      </c>
    </row>
    <row r="19377" spans="43:45" x14ac:dyDescent="0.25">
      <c r="AQ19377" s="89">
        <v>10040740</v>
      </c>
      <c r="AR19377" s="90" t="str">
        <f t="shared" si="310"/>
        <v>O</v>
      </c>
      <c r="AS19377" t="s">
        <v>19068</v>
      </c>
    </row>
    <row r="19378" spans="43:45" x14ac:dyDescent="0.25">
      <c r="AQ19378" s="89">
        <v>10040991</v>
      </c>
      <c r="AR19378" s="90" t="str">
        <f t="shared" si="310"/>
        <v>O</v>
      </c>
      <c r="AS19378" t="s">
        <v>19069</v>
      </c>
    </row>
    <row r="19379" spans="43:45" x14ac:dyDescent="0.25">
      <c r="AQ19379" s="89">
        <v>10043321</v>
      </c>
      <c r="AR19379" s="90" t="str">
        <f t="shared" si="310"/>
        <v>O</v>
      </c>
      <c r="AS19379" t="s">
        <v>19070</v>
      </c>
    </row>
    <row r="19380" spans="43:45" x14ac:dyDescent="0.25">
      <c r="AQ19380" s="89">
        <v>10043411</v>
      </c>
      <c r="AR19380" s="90" t="str">
        <f t="shared" si="310"/>
        <v>O</v>
      </c>
      <c r="AS19380" t="s">
        <v>19071</v>
      </c>
    </row>
    <row r="19381" spans="43:45" x14ac:dyDescent="0.25">
      <c r="AQ19381" s="89">
        <v>10043572</v>
      </c>
      <c r="AR19381" s="90" t="str">
        <f t="shared" si="310"/>
        <v>O</v>
      </c>
      <c r="AS19381" t="s">
        <v>19072</v>
      </c>
    </row>
    <row r="19382" spans="43:45" x14ac:dyDescent="0.25">
      <c r="AQ19382" s="89">
        <v>10042500</v>
      </c>
      <c r="AR19382" s="90" t="str">
        <f t="shared" si="310"/>
        <v>O</v>
      </c>
      <c r="AS19382" t="s">
        <v>19073</v>
      </c>
    </row>
    <row r="19383" spans="43:45" x14ac:dyDescent="0.25">
      <c r="AQ19383" s="89">
        <v>10042525</v>
      </c>
      <c r="AR19383" s="90" t="str">
        <f t="shared" si="310"/>
        <v>O</v>
      </c>
      <c r="AS19383" t="s">
        <v>19074</v>
      </c>
    </row>
    <row r="19384" spans="43:45" x14ac:dyDescent="0.25">
      <c r="AQ19384" s="89">
        <v>90000508</v>
      </c>
      <c r="AR19384" s="90" t="str">
        <f t="shared" si="310"/>
        <v>O</v>
      </c>
      <c r="AS19384" t="s">
        <v>19075</v>
      </c>
    </row>
    <row r="19385" spans="43:45" x14ac:dyDescent="0.25">
      <c r="AQ19385" s="89">
        <v>90000511</v>
      </c>
      <c r="AR19385" s="90" t="str">
        <f t="shared" si="310"/>
        <v>O</v>
      </c>
      <c r="AS19385" t="s">
        <v>19076</v>
      </c>
    </row>
    <row r="19386" spans="43:45" x14ac:dyDescent="0.25">
      <c r="AQ19386" s="89">
        <v>90000514</v>
      </c>
      <c r="AR19386" s="90" t="str">
        <f t="shared" si="310"/>
        <v>O</v>
      </c>
      <c r="AS19386" t="s">
        <v>19077</v>
      </c>
    </row>
    <row r="19387" spans="43:45" x14ac:dyDescent="0.25">
      <c r="AQ19387" s="89">
        <v>90000515</v>
      </c>
      <c r="AR19387" s="90" t="str">
        <f t="shared" si="310"/>
        <v>O</v>
      </c>
      <c r="AS19387" t="s">
        <v>19078</v>
      </c>
    </row>
    <row r="19388" spans="43:45" x14ac:dyDescent="0.25">
      <c r="AQ19388" s="89">
        <v>10038802</v>
      </c>
      <c r="AR19388" s="90" t="str">
        <f t="shared" si="310"/>
        <v>O</v>
      </c>
      <c r="AS19388" t="s">
        <v>19079</v>
      </c>
    </row>
    <row r="19389" spans="43:45" x14ac:dyDescent="0.25">
      <c r="AQ19389" s="89">
        <v>10039013</v>
      </c>
      <c r="AR19389" s="90" t="str">
        <f t="shared" si="310"/>
        <v>O</v>
      </c>
      <c r="AS19389" t="s">
        <v>19080</v>
      </c>
    </row>
    <row r="19390" spans="43:45" x14ac:dyDescent="0.25">
      <c r="AQ19390" s="89">
        <v>10042301</v>
      </c>
      <c r="AR19390" s="90" t="str">
        <f t="shared" si="310"/>
        <v>O</v>
      </c>
      <c r="AS19390" t="s">
        <v>19081</v>
      </c>
    </row>
    <row r="19391" spans="43:45" x14ac:dyDescent="0.25">
      <c r="AQ19391" s="89">
        <v>10042430</v>
      </c>
      <c r="AR19391" s="90" t="str">
        <f t="shared" si="310"/>
        <v>O</v>
      </c>
      <c r="AS19391" t="s">
        <v>19082</v>
      </c>
    </row>
    <row r="19392" spans="43:45" x14ac:dyDescent="0.25">
      <c r="AQ19392" s="89">
        <v>10014998</v>
      </c>
      <c r="AR19392" s="90" t="str">
        <f t="shared" si="310"/>
        <v>O</v>
      </c>
      <c r="AS19392" t="s">
        <v>19083</v>
      </c>
    </row>
    <row r="19393" spans="43:45" x14ac:dyDescent="0.25">
      <c r="AQ19393" s="89">
        <v>10042520</v>
      </c>
      <c r="AR19393" s="90" t="str">
        <f t="shared" si="310"/>
        <v>O</v>
      </c>
      <c r="AS19393" t="s">
        <v>19084</v>
      </c>
    </row>
    <row r="19394" spans="43:45" x14ac:dyDescent="0.25">
      <c r="AQ19394" s="89">
        <v>90000531</v>
      </c>
      <c r="AR19394" s="90" t="str">
        <f t="shared" si="310"/>
        <v>O</v>
      </c>
      <c r="AS19394" t="s">
        <v>19085</v>
      </c>
    </row>
    <row r="19395" spans="43:45" x14ac:dyDescent="0.25">
      <c r="AQ19395" s="89">
        <v>90000551</v>
      </c>
      <c r="AR19395" s="90" t="str">
        <f t="shared" si="310"/>
        <v>O</v>
      </c>
      <c r="AS19395" t="s">
        <v>19086</v>
      </c>
    </row>
    <row r="19396" spans="43:45" x14ac:dyDescent="0.25">
      <c r="AQ19396" s="89">
        <v>90000557</v>
      </c>
      <c r="AR19396" s="90" t="str">
        <f t="shared" si="310"/>
        <v>O</v>
      </c>
      <c r="AS19396" t="s">
        <v>19087</v>
      </c>
    </row>
    <row r="19397" spans="43:45" x14ac:dyDescent="0.25">
      <c r="AQ19397" s="89">
        <v>90000561</v>
      </c>
      <c r="AR19397" s="90" t="str">
        <f t="shared" si="310"/>
        <v>O</v>
      </c>
      <c r="AS19397" t="s">
        <v>19088</v>
      </c>
    </row>
    <row r="19398" spans="43:45" x14ac:dyDescent="0.25">
      <c r="AQ19398" s="89">
        <v>90000579</v>
      </c>
      <c r="AR19398" s="90" t="str">
        <f t="shared" si="310"/>
        <v>O</v>
      </c>
      <c r="AS19398" t="s">
        <v>19089</v>
      </c>
    </row>
    <row r="19399" spans="43:45" x14ac:dyDescent="0.25">
      <c r="AQ19399" s="89">
        <v>10039859</v>
      </c>
      <c r="AR19399" s="90" t="str">
        <f t="shared" si="310"/>
        <v>O</v>
      </c>
      <c r="AS19399" t="s">
        <v>19090</v>
      </c>
    </row>
    <row r="19400" spans="43:45" x14ac:dyDescent="0.25">
      <c r="AQ19400" s="89">
        <v>10039994</v>
      </c>
      <c r="AR19400" s="90" t="str">
        <f t="shared" si="310"/>
        <v>O</v>
      </c>
      <c r="AS19400" t="s">
        <v>19091</v>
      </c>
    </row>
    <row r="19401" spans="43:45" x14ac:dyDescent="0.25">
      <c r="AQ19401" s="89">
        <v>10040276</v>
      </c>
      <c r="AR19401" s="90" t="str">
        <f t="shared" ref="AR19401:AR19464" si="311">IF(ISNA(VLOOKUP(AQ19401,$BP$18:$BQ$356,2,FALSE))=TRUE,"O",VLOOKUP(AQ19401,$BP$18:$BQ$356,2,FALSE))</f>
        <v>O</v>
      </c>
      <c r="AS19401" t="s">
        <v>19092</v>
      </c>
    </row>
    <row r="19402" spans="43:45" x14ac:dyDescent="0.25">
      <c r="AQ19402" s="89">
        <v>10040780</v>
      </c>
      <c r="AR19402" s="90" t="str">
        <f t="shared" si="311"/>
        <v>O</v>
      </c>
      <c r="AS19402" t="s">
        <v>19093</v>
      </c>
    </row>
    <row r="19403" spans="43:45" x14ac:dyDescent="0.25">
      <c r="AQ19403" s="89">
        <v>90000580</v>
      </c>
      <c r="AR19403" s="90" t="str">
        <f t="shared" si="311"/>
        <v>O</v>
      </c>
      <c r="AS19403" t="s">
        <v>19094</v>
      </c>
    </row>
    <row r="19404" spans="43:45" x14ac:dyDescent="0.25">
      <c r="AQ19404" s="89">
        <v>90000581</v>
      </c>
      <c r="AR19404" s="90" t="str">
        <f t="shared" si="311"/>
        <v>O</v>
      </c>
      <c r="AS19404" t="s">
        <v>19095</v>
      </c>
    </row>
    <row r="19405" spans="43:45" x14ac:dyDescent="0.25">
      <c r="AQ19405" s="89">
        <v>90000591</v>
      </c>
      <c r="AR19405" s="90" t="str">
        <f t="shared" si="311"/>
        <v>O</v>
      </c>
      <c r="AS19405" t="s">
        <v>19096</v>
      </c>
    </row>
    <row r="19406" spans="43:45" x14ac:dyDescent="0.25">
      <c r="AQ19406" s="89">
        <v>90000595</v>
      </c>
      <c r="AR19406" s="90" t="str">
        <f t="shared" si="311"/>
        <v>O</v>
      </c>
      <c r="AS19406" t="s">
        <v>19097</v>
      </c>
    </row>
    <row r="19407" spans="43:45" x14ac:dyDescent="0.25">
      <c r="AQ19407" s="89">
        <v>90000600</v>
      </c>
      <c r="AR19407" s="90" t="str">
        <f t="shared" si="311"/>
        <v>O</v>
      </c>
      <c r="AS19407" t="s">
        <v>19098</v>
      </c>
    </row>
    <row r="19408" spans="43:45" x14ac:dyDescent="0.25">
      <c r="AQ19408" s="89">
        <v>90000605</v>
      </c>
      <c r="AR19408" s="90" t="str">
        <f t="shared" si="311"/>
        <v>O</v>
      </c>
      <c r="AS19408" t="s">
        <v>19099</v>
      </c>
    </row>
    <row r="19409" spans="43:45" x14ac:dyDescent="0.25">
      <c r="AQ19409" s="89">
        <v>90000606</v>
      </c>
      <c r="AR19409" s="90" t="str">
        <f t="shared" si="311"/>
        <v>O</v>
      </c>
      <c r="AS19409" t="s">
        <v>19100</v>
      </c>
    </row>
    <row r="19410" spans="43:45" x14ac:dyDescent="0.25">
      <c r="AQ19410" s="89">
        <v>10042633</v>
      </c>
      <c r="AR19410" s="90" t="str">
        <f t="shared" si="311"/>
        <v>O</v>
      </c>
      <c r="AS19410" t="s">
        <v>19101</v>
      </c>
    </row>
    <row r="19411" spans="43:45" x14ac:dyDescent="0.25">
      <c r="AQ19411" s="89">
        <v>10042674</v>
      </c>
      <c r="AR19411" s="90" t="str">
        <f t="shared" si="311"/>
        <v>O</v>
      </c>
      <c r="AS19411" t="s">
        <v>19102</v>
      </c>
    </row>
    <row r="19412" spans="43:45" x14ac:dyDescent="0.25">
      <c r="AQ19412" s="89">
        <v>10042756</v>
      </c>
      <c r="AR19412" s="90" t="str">
        <f t="shared" si="311"/>
        <v>O</v>
      </c>
      <c r="AS19412" t="s">
        <v>19103</v>
      </c>
    </row>
    <row r="19413" spans="43:45" x14ac:dyDescent="0.25">
      <c r="AQ19413" s="89">
        <v>10038872</v>
      </c>
      <c r="AR19413" s="90" t="str">
        <f t="shared" si="311"/>
        <v>O</v>
      </c>
      <c r="AS19413" t="s">
        <v>19104</v>
      </c>
    </row>
    <row r="19414" spans="43:45" x14ac:dyDescent="0.25">
      <c r="AQ19414" s="89">
        <v>10039950</v>
      </c>
      <c r="AR19414" s="90" t="str">
        <f t="shared" si="311"/>
        <v>O</v>
      </c>
      <c r="AS19414" t="s">
        <v>19105</v>
      </c>
    </row>
    <row r="19415" spans="43:45" x14ac:dyDescent="0.25">
      <c r="AQ19415" s="89">
        <v>10040202</v>
      </c>
      <c r="AR19415" s="90" t="str">
        <f t="shared" si="311"/>
        <v>O</v>
      </c>
      <c r="AS19415" t="s">
        <v>19106</v>
      </c>
    </row>
    <row r="19416" spans="43:45" x14ac:dyDescent="0.25">
      <c r="AQ19416" s="89">
        <v>10042723</v>
      </c>
      <c r="AR19416" s="90" t="str">
        <f t="shared" si="311"/>
        <v>O</v>
      </c>
      <c r="AS19416" t="s">
        <v>19107</v>
      </c>
    </row>
    <row r="19417" spans="43:45" x14ac:dyDescent="0.25">
      <c r="AQ19417" s="89">
        <v>10042730</v>
      </c>
      <c r="AR19417" s="90" t="str">
        <f t="shared" si="311"/>
        <v>O</v>
      </c>
      <c r="AS19417" t="s">
        <v>19108</v>
      </c>
    </row>
    <row r="19418" spans="43:45" x14ac:dyDescent="0.25">
      <c r="AQ19418" s="89">
        <v>10042742</v>
      </c>
      <c r="AR19418" s="90" t="str">
        <f t="shared" si="311"/>
        <v>O</v>
      </c>
      <c r="AS19418" t="s">
        <v>19109</v>
      </c>
    </row>
    <row r="19419" spans="43:45" x14ac:dyDescent="0.25">
      <c r="AQ19419" s="89">
        <v>10042751</v>
      </c>
      <c r="AR19419" s="90" t="str">
        <f t="shared" si="311"/>
        <v>O</v>
      </c>
      <c r="AS19419" t="s">
        <v>19110</v>
      </c>
    </row>
    <row r="19420" spans="43:45" x14ac:dyDescent="0.25">
      <c r="AQ19420" s="89">
        <v>10042781</v>
      </c>
      <c r="AR19420" s="90" t="str">
        <f t="shared" si="311"/>
        <v>O</v>
      </c>
      <c r="AS19420" t="s">
        <v>19111</v>
      </c>
    </row>
    <row r="19421" spans="43:45" x14ac:dyDescent="0.25">
      <c r="AQ19421" s="89">
        <v>10042868</v>
      </c>
      <c r="AR19421" s="90" t="str">
        <f t="shared" si="311"/>
        <v>O</v>
      </c>
      <c r="AS19421" t="s">
        <v>2839</v>
      </c>
    </row>
    <row r="19422" spans="43:45" x14ac:dyDescent="0.25">
      <c r="AQ19422" s="89">
        <v>10042899</v>
      </c>
      <c r="AR19422" s="90" t="str">
        <f t="shared" si="311"/>
        <v>O</v>
      </c>
      <c r="AS19422" t="s">
        <v>19112</v>
      </c>
    </row>
    <row r="19423" spans="43:45" x14ac:dyDescent="0.25">
      <c r="AQ19423" s="89">
        <v>10038302</v>
      </c>
      <c r="AR19423" s="90" t="str">
        <f t="shared" si="311"/>
        <v>O</v>
      </c>
      <c r="AS19423" t="s">
        <v>19113</v>
      </c>
    </row>
    <row r="19424" spans="43:45" x14ac:dyDescent="0.25">
      <c r="AQ19424" s="89">
        <v>10038512</v>
      </c>
      <c r="AR19424" s="90" t="str">
        <f t="shared" si="311"/>
        <v>O</v>
      </c>
      <c r="AS19424" t="s">
        <v>19114</v>
      </c>
    </row>
    <row r="19425" spans="43:45" x14ac:dyDescent="0.25">
      <c r="AQ19425" s="89">
        <v>10038580</v>
      </c>
      <c r="AR19425" s="90" t="str">
        <f t="shared" si="311"/>
        <v>O</v>
      </c>
      <c r="AS19425" t="s">
        <v>19115</v>
      </c>
    </row>
    <row r="19426" spans="43:45" x14ac:dyDescent="0.25">
      <c r="AQ19426" s="89">
        <v>10039310</v>
      </c>
      <c r="AR19426" s="90" t="str">
        <f t="shared" si="311"/>
        <v>O</v>
      </c>
      <c r="AS19426" t="s">
        <v>19116</v>
      </c>
    </row>
    <row r="19427" spans="43:45" x14ac:dyDescent="0.25">
      <c r="AQ19427" s="89">
        <v>10039685</v>
      </c>
      <c r="AR19427" s="90" t="str">
        <f t="shared" si="311"/>
        <v>O</v>
      </c>
      <c r="AS19427" t="s">
        <v>19117</v>
      </c>
    </row>
    <row r="19428" spans="43:45" x14ac:dyDescent="0.25">
      <c r="AQ19428" s="89">
        <v>10040849</v>
      </c>
      <c r="AR19428" s="90" t="str">
        <f t="shared" si="311"/>
        <v>O</v>
      </c>
      <c r="AS19428" t="s">
        <v>19118</v>
      </c>
    </row>
    <row r="19429" spans="43:45" x14ac:dyDescent="0.25">
      <c r="AQ19429" s="89">
        <v>10042802</v>
      </c>
      <c r="AR19429" s="90" t="str">
        <f t="shared" si="311"/>
        <v>O</v>
      </c>
      <c r="AS19429" t="s">
        <v>19119</v>
      </c>
    </row>
    <row r="19430" spans="43:45" x14ac:dyDescent="0.25">
      <c r="AQ19430" s="89">
        <v>10042804</v>
      </c>
      <c r="AR19430" s="90" t="str">
        <f t="shared" si="311"/>
        <v>O</v>
      </c>
      <c r="AS19430" t="s">
        <v>19120</v>
      </c>
    </row>
    <row r="19431" spans="43:45" x14ac:dyDescent="0.25">
      <c r="AQ19431" s="89">
        <v>10042862</v>
      </c>
      <c r="AR19431" s="90" t="str">
        <f t="shared" si="311"/>
        <v>O</v>
      </c>
      <c r="AS19431" t="s">
        <v>19121</v>
      </c>
    </row>
    <row r="19432" spans="43:45" x14ac:dyDescent="0.25">
      <c r="AQ19432" s="89">
        <v>90001004</v>
      </c>
      <c r="AR19432" s="90" t="str">
        <f t="shared" si="311"/>
        <v>O</v>
      </c>
      <c r="AS19432" t="s">
        <v>19122</v>
      </c>
    </row>
    <row r="19433" spans="43:45" x14ac:dyDescent="0.25">
      <c r="AQ19433" s="89">
        <v>90001006</v>
      </c>
      <c r="AR19433" s="90" t="str">
        <f t="shared" si="311"/>
        <v>O</v>
      </c>
      <c r="AS19433" t="s">
        <v>19123</v>
      </c>
    </row>
    <row r="19434" spans="43:45" x14ac:dyDescent="0.25">
      <c r="AQ19434" s="89">
        <v>90001019</v>
      </c>
      <c r="AR19434" s="90" t="str">
        <f t="shared" si="311"/>
        <v>O</v>
      </c>
      <c r="AS19434" t="s">
        <v>19124</v>
      </c>
    </row>
    <row r="19435" spans="43:45" x14ac:dyDescent="0.25">
      <c r="AQ19435" s="89">
        <v>10042917</v>
      </c>
      <c r="AR19435" s="90" t="str">
        <f t="shared" si="311"/>
        <v>O</v>
      </c>
      <c r="AS19435" t="s">
        <v>19125</v>
      </c>
    </row>
    <row r="19436" spans="43:45" x14ac:dyDescent="0.25">
      <c r="AQ19436" s="89">
        <v>10039403</v>
      </c>
      <c r="AR19436" s="90" t="str">
        <f t="shared" si="311"/>
        <v>O</v>
      </c>
      <c r="AS19436" t="s">
        <v>19126</v>
      </c>
    </row>
    <row r="19437" spans="43:45" x14ac:dyDescent="0.25">
      <c r="AQ19437" s="89">
        <v>10039409</v>
      </c>
      <c r="AR19437" s="90" t="str">
        <f t="shared" si="311"/>
        <v>O</v>
      </c>
      <c r="AS19437" t="s">
        <v>19127</v>
      </c>
    </row>
    <row r="19438" spans="43:45" x14ac:dyDescent="0.25">
      <c r="AQ19438" s="89">
        <v>10040124</v>
      </c>
      <c r="AR19438" s="90" t="str">
        <f t="shared" si="311"/>
        <v>O</v>
      </c>
      <c r="AS19438" t="s">
        <v>19128</v>
      </c>
    </row>
    <row r="19439" spans="43:45" x14ac:dyDescent="0.25">
      <c r="AQ19439" s="89">
        <v>10041561</v>
      </c>
      <c r="AR19439" s="90" t="str">
        <f t="shared" si="311"/>
        <v>O</v>
      </c>
      <c r="AS19439" t="s">
        <v>19129</v>
      </c>
    </row>
    <row r="19440" spans="43:45" x14ac:dyDescent="0.25">
      <c r="AQ19440" s="89">
        <v>10041609</v>
      </c>
      <c r="AR19440" s="90" t="str">
        <f t="shared" si="311"/>
        <v>O</v>
      </c>
      <c r="AS19440" t="s">
        <v>19130</v>
      </c>
    </row>
    <row r="19441" spans="43:45" x14ac:dyDescent="0.25">
      <c r="AQ19441" s="89">
        <v>10043110</v>
      </c>
      <c r="AR19441" s="90" t="str">
        <f t="shared" si="311"/>
        <v>O</v>
      </c>
      <c r="AS19441" t="s">
        <v>19131</v>
      </c>
    </row>
    <row r="19442" spans="43:45" x14ac:dyDescent="0.25">
      <c r="AQ19442" s="89">
        <v>10043202</v>
      </c>
      <c r="AR19442" s="90" t="str">
        <f t="shared" si="311"/>
        <v>O</v>
      </c>
      <c r="AS19442" t="s">
        <v>19132</v>
      </c>
    </row>
    <row r="19443" spans="43:45" x14ac:dyDescent="0.25">
      <c r="AQ19443" s="89">
        <v>10043207</v>
      </c>
      <c r="AR19443" s="90" t="str">
        <f t="shared" si="311"/>
        <v>O</v>
      </c>
      <c r="AS19443" t="s">
        <v>19133</v>
      </c>
    </row>
    <row r="19444" spans="43:45" x14ac:dyDescent="0.25">
      <c r="AQ19444" s="89">
        <v>90000621</v>
      </c>
      <c r="AR19444" s="90" t="str">
        <f t="shared" si="311"/>
        <v>O</v>
      </c>
      <c r="AS19444" t="s">
        <v>19134</v>
      </c>
    </row>
    <row r="19445" spans="43:45" x14ac:dyDescent="0.25">
      <c r="AQ19445" s="89">
        <v>10039688</v>
      </c>
      <c r="AR19445" s="90" t="str">
        <f t="shared" si="311"/>
        <v>O</v>
      </c>
      <c r="AS19445" t="s">
        <v>19135</v>
      </c>
    </row>
    <row r="19446" spans="43:45" x14ac:dyDescent="0.25">
      <c r="AQ19446" s="89">
        <v>10039772</v>
      </c>
      <c r="AR19446" s="90" t="str">
        <f t="shared" si="311"/>
        <v>O</v>
      </c>
      <c r="AS19446" t="s">
        <v>19136</v>
      </c>
    </row>
    <row r="19447" spans="43:45" x14ac:dyDescent="0.25">
      <c r="AQ19447" s="89">
        <v>10040368</v>
      </c>
      <c r="AR19447" s="90" t="str">
        <f t="shared" si="311"/>
        <v>O</v>
      </c>
      <c r="AS19447" t="s">
        <v>19137</v>
      </c>
    </row>
    <row r="19448" spans="43:45" x14ac:dyDescent="0.25">
      <c r="AQ19448" s="89">
        <v>10040628</v>
      </c>
      <c r="AR19448" s="90" t="str">
        <f t="shared" si="311"/>
        <v>O</v>
      </c>
      <c r="AS19448" t="s">
        <v>19138</v>
      </c>
    </row>
    <row r="19449" spans="43:45" x14ac:dyDescent="0.25">
      <c r="AQ19449" s="89">
        <v>10042935</v>
      </c>
      <c r="AR19449" s="90" t="str">
        <f t="shared" si="311"/>
        <v>O</v>
      </c>
      <c r="AS19449" t="s">
        <v>19139</v>
      </c>
    </row>
    <row r="19450" spans="43:45" x14ac:dyDescent="0.25">
      <c r="AQ19450" s="89">
        <v>10043002</v>
      </c>
      <c r="AR19450" s="90" t="str">
        <f t="shared" si="311"/>
        <v>O</v>
      </c>
      <c r="AS19450" t="s">
        <v>19140</v>
      </c>
    </row>
    <row r="19451" spans="43:45" x14ac:dyDescent="0.25">
      <c r="AQ19451" s="89">
        <v>10043012</v>
      </c>
      <c r="AR19451" s="90" t="str">
        <f t="shared" si="311"/>
        <v>O</v>
      </c>
      <c r="AS19451" t="s">
        <v>19141</v>
      </c>
    </row>
    <row r="19452" spans="43:45" x14ac:dyDescent="0.25">
      <c r="AQ19452" s="89">
        <v>10043051</v>
      </c>
      <c r="AR19452" s="90" t="str">
        <f t="shared" si="311"/>
        <v>O</v>
      </c>
      <c r="AS19452" t="s">
        <v>19142</v>
      </c>
    </row>
    <row r="19453" spans="43:45" x14ac:dyDescent="0.25">
      <c r="AQ19453" s="89">
        <v>10043130</v>
      </c>
      <c r="AR19453" s="90" t="str">
        <f t="shared" si="311"/>
        <v>O</v>
      </c>
      <c r="AS19453" t="s">
        <v>19143</v>
      </c>
    </row>
    <row r="19454" spans="43:45" x14ac:dyDescent="0.25">
      <c r="AQ19454" s="89">
        <v>10038238</v>
      </c>
      <c r="AR19454" s="90" t="str">
        <f t="shared" si="311"/>
        <v>O</v>
      </c>
      <c r="AS19454" t="s">
        <v>19144</v>
      </c>
    </row>
    <row r="19455" spans="43:45" x14ac:dyDescent="0.25">
      <c r="AQ19455" s="89">
        <v>10038557</v>
      </c>
      <c r="AR19455" s="90" t="str">
        <f t="shared" si="311"/>
        <v>O</v>
      </c>
      <c r="AS19455" t="s">
        <v>19145</v>
      </c>
    </row>
    <row r="19456" spans="43:45" x14ac:dyDescent="0.25">
      <c r="AQ19456" s="89">
        <v>10038574</v>
      </c>
      <c r="AR19456" s="90" t="str">
        <f t="shared" si="311"/>
        <v>O</v>
      </c>
      <c r="AS19456" t="s">
        <v>14786</v>
      </c>
    </row>
    <row r="19457" spans="43:45" x14ac:dyDescent="0.25">
      <c r="AQ19457" s="89">
        <v>10039076</v>
      </c>
      <c r="AR19457" s="90" t="str">
        <f t="shared" si="311"/>
        <v>O</v>
      </c>
      <c r="AS19457" t="s">
        <v>19146</v>
      </c>
    </row>
    <row r="19458" spans="43:45" x14ac:dyDescent="0.25">
      <c r="AQ19458" s="89">
        <v>10039131</v>
      </c>
      <c r="AR19458" s="90" t="str">
        <f t="shared" si="311"/>
        <v>O</v>
      </c>
      <c r="AS19458" t="s">
        <v>19147</v>
      </c>
    </row>
    <row r="19459" spans="43:45" x14ac:dyDescent="0.25">
      <c r="AQ19459" s="89">
        <v>10040307</v>
      </c>
      <c r="AR19459" s="90" t="str">
        <f t="shared" si="311"/>
        <v>O</v>
      </c>
      <c r="AS19459" t="s">
        <v>19148</v>
      </c>
    </row>
    <row r="19460" spans="43:45" x14ac:dyDescent="0.25">
      <c r="AQ19460" s="89">
        <v>10040337</v>
      </c>
      <c r="AR19460" s="90" t="str">
        <f t="shared" si="311"/>
        <v>O</v>
      </c>
      <c r="AS19460" t="s">
        <v>19149</v>
      </c>
    </row>
    <row r="19461" spans="43:45" x14ac:dyDescent="0.25">
      <c r="AQ19461" s="89">
        <v>10041427</v>
      </c>
      <c r="AR19461" s="90" t="str">
        <f t="shared" si="311"/>
        <v>O</v>
      </c>
      <c r="AS19461" t="s">
        <v>19150</v>
      </c>
    </row>
    <row r="19462" spans="43:45" x14ac:dyDescent="0.25">
      <c r="AQ19462" s="89">
        <v>10043272</v>
      </c>
      <c r="AR19462" s="90" t="str">
        <f t="shared" si="311"/>
        <v>O</v>
      </c>
      <c r="AS19462" t="s">
        <v>19151</v>
      </c>
    </row>
    <row r="19463" spans="43:45" x14ac:dyDescent="0.25">
      <c r="AQ19463" s="89">
        <v>10043300</v>
      </c>
      <c r="AR19463" s="90" t="str">
        <f t="shared" si="311"/>
        <v>O</v>
      </c>
      <c r="AS19463" t="s">
        <v>19152</v>
      </c>
    </row>
    <row r="19464" spans="43:45" x14ac:dyDescent="0.25">
      <c r="AQ19464" s="89">
        <v>10043397</v>
      </c>
      <c r="AR19464" s="90" t="str">
        <f t="shared" si="311"/>
        <v>O</v>
      </c>
      <c r="AS19464" t="s">
        <v>19153</v>
      </c>
    </row>
    <row r="19465" spans="43:45" x14ac:dyDescent="0.25">
      <c r="AQ19465" s="89">
        <v>10043405</v>
      </c>
      <c r="AR19465" s="90" t="str">
        <f t="shared" ref="AR19465:AR19528" si="312">IF(ISNA(VLOOKUP(AQ19465,$BP$18:$BQ$356,2,FALSE))=TRUE,"O",VLOOKUP(AQ19465,$BP$18:$BQ$356,2,FALSE))</f>
        <v>O</v>
      </c>
      <c r="AS19465" t="s">
        <v>19154</v>
      </c>
    </row>
    <row r="19466" spans="43:45" x14ac:dyDescent="0.25">
      <c r="AQ19466" s="89">
        <v>10043471</v>
      </c>
      <c r="AR19466" s="90" t="str">
        <f t="shared" si="312"/>
        <v>O</v>
      </c>
      <c r="AS19466" t="s">
        <v>19155</v>
      </c>
    </row>
    <row r="19467" spans="43:45" x14ac:dyDescent="0.25">
      <c r="AQ19467" s="89">
        <v>10043529</v>
      </c>
      <c r="AR19467" s="90" t="str">
        <f t="shared" si="312"/>
        <v>O</v>
      </c>
      <c r="AS19467" t="s">
        <v>19156</v>
      </c>
    </row>
    <row r="19468" spans="43:45" x14ac:dyDescent="0.25">
      <c r="AQ19468" s="89">
        <v>10038271</v>
      </c>
      <c r="AR19468" s="90" t="str">
        <f t="shared" si="312"/>
        <v>O</v>
      </c>
      <c r="AS19468" t="s">
        <v>19157</v>
      </c>
    </row>
    <row r="19469" spans="43:45" x14ac:dyDescent="0.25">
      <c r="AQ19469" s="89">
        <v>10038511</v>
      </c>
      <c r="AR19469" s="90" t="str">
        <f t="shared" si="312"/>
        <v>O</v>
      </c>
      <c r="AS19469" t="s">
        <v>19158</v>
      </c>
    </row>
    <row r="19470" spans="43:45" x14ac:dyDescent="0.25">
      <c r="AQ19470" s="89">
        <v>10039066</v>
      </c>
      <c r="AR19470" s="90" t="str">
        <f t="shared" si="312"/>
        <v>O</v>
      </c>
      <c r="AS19470" t="s">
        <v>19159</v>
      </c>
    </row>
    <row r="19471" spans="43:45" x14ac:dyDescent="0.25">
      <c r="AQ19471" s="89">
        <v>10039221</v>
      </c>
      <c r="AR19471" s="90" t="str">
        <f t="shared" si="312"/>
        <v>O</v>
      </c>
      <c r="AS19471" t="s">
        <v>19160</v>
      </c>
    </row>
    <row r="19472" spans="43:45" x14ac:dyDescent="0.25">
      <c r="AQ19472" s="89">
        <v>10039644</v>
      </c>
      <c r="AR19472" s="90" t="str">
        <f t="shared" si="312"/>
        <v>O</v>
      </c>
      <c r="AS19472" t="s">
        <v>19161</v>
      </c>
    </row>
    <row r="19473" spans="43:45" x14ac:dyDescent="0.25">
      <c r="AQ19473" s="89">
        <v>10039748</v>
      </c>
      <c r="AR19473" s="90" t="str">
        <f t="shared" si="312"/>
        <v>O</v>
      </c>
      <c r="AS19473" t="s">
        <v>19162</v>
      </c>
    </row>
    <row r="19474" spans="43:45" x14ac:dyDescent="0.25">
      <c r="AQ19474" s="89">
        <v>10039953</v>
      </c>
      <c r="AR19474" s="90" t="str">
        <f t="shared" si="312"/>
        <v>O</v>
      </c>
      <c r="AS19474" t="s">
        <v>19163</v>
      </c>
    </row>
    <row r="19475" spans="43:45" x14ac:dyDescent="0.25">
      <c r="AQ19475" s="89">
        <v>10040777</v>
      </c>
      <c r="AR19475" s="90" t="str">
        <f t="shared" si="312"/>
        <v>O</v>
      </c>
      <c r="AS19475" t="s">
        <v>19164</v>
      </c>
    </row>
    <row r="19476" spans="43:45" x14ac:dyDescent="0.25">
      <c r="AQ19476" s="89">
        <v>10040802</v>
      </c>
      <c r="AR19476" s="90" t="str">
        <f t="shared" si="312"/>
        <v>O</v>
      </c>
      <c r="AS19476" t="s">
        <v>6099</v>
      </c>
    </row>
    <row r="19477" spans="43:45" x14ac:dyDescent="0.25">
      <c r="AQ19477" s="89">
        <v>10043222</v>
      </c>
      <c r="AR19477" s="90" t="str">
        <f t="shared" si="312"/>
        <v>O</v>
      </c>
      <c r="AS19477" t="s">
        <v>19165</v>
      </c>
    </row>
    <row r="19478" spans="43:45" x14ac:dyDescent="0.25">
      <c r="AQ19478" s="89">
        <v>10043329</v>
      </c>
      <c r="AR19478" s="90" t="str">
        <f t="shared" si="312"/>
        <v>O</v>
      </c>
      <c r="AS19478" t="s">
        <v>19166</v>
      </c>
    </row>
    <row r="19479" spans="43:45" x14ac:dyDescent="0.25">
      <c r="AQ19479" s="89">
        <v>10038371</v>
      </c>
      <c r="AR19479" s="90" t="str">
        <f t="shared" si="312"/>
        <v>O</v>
      </c>
      <c r="AS19479" t="s">
        <v>19167</v>
      </c>
    </row>
    <row r="19480" spans="43:45" x14ac:dyDescent="0.25">
      <c r="AQ19480" s="89">
        <v>10038440</v>
      </c>
      <c r="AR19480" s="90" t="str">
        <f t="shared" si="312"/>
        <v>O</v>
      </c>
      <c r="AS19480" t="s">
        <v>19168</v>
      </c>
    </row>
    <row r="19481" spans="43:45" x14ac:dyDescent="0.25">
      <c r="AQ19481" s="89">
        <v>10039576</v>
      </c>
      <c r="AR19481" s="90" t="str">
        <f t="shared" si="312"/>
        <v>O</v>
      </c>
      <c r="AS19481" t="s">
        <v>19169</v>
      </c>
    </row>
    <row r="19482" spans="43:45" x14ac:dyDescent="0.25">
      <c r="AQ19482" s="89">
        <v>10039627</v>
      </c>
      <c r="AR19482" s="90" t="str">
        <f t="shared" si="312"/>
        <v>O</v>
      </c>
      <c r="AS19482" t="s">
        <v>19170</v>
      </c>
    </row>
    <row r="19483" spans="43:45" x14ac:dyDescent="0.25">
      <c r="AQ19483" s="89">
        <v>10040095</v>
      </c>
      <c r="AR19483" s="90" t="str">
        <f t="shared" si="312"/>
        <v>O</v>
      </c>
      <c r="AS19483" t="s">
        <v>18900</v>
      </c>
    </row>
    <row r="19484" spans="43:45" x14ac:dyDescent="0.25">
      <c r="AQ19484" s="89">
        <v>10041212</v>
      </c>
      <c r="AR19484" s="90" t="str">
        <f t="shared" si="312"/>
        <v>O</v>
      </c>
      <c r="AS19484" t="s">
        <v>19171</v>
      </c>
    </row>
    <row r="19485" spans="43:45" x14ac:dyDescent="0.25">
      <c r="AQ19485" s="89">
        <v>10044157</v>
      </c>
      <c r="AR19485" s="90" t="str">
        <f t="shared" si="312"/>
        <v>O</v>
      </c>
      <c r="AS19485" t="s">
        <v>19172</v>
      </c>
    </row>
    <row r="19486" spans="43:45" x14ac:dyDescent="0.25">
      <c r="AQ19486" s="89">
        <v>10044169</v>
      </c>
      <c r="AR19486" s="90" t="str">
        <f t="shared" si="312"/>
        <v>O</v>
      </c>
      <c r="AS19486" t="s">
        <v>19173</v>
      </c>
    </row>
    <row r="19487" spans="43:45" x14ac:dyDescent="0.25">
      <c r="AQ19487" s="89">
        <v>10044201</v>
      </c>
      <c r="AR19487" s="90" t="str">
        <f t="shared" si="312"/>
        <v>O</v>
      </c>
      <c r="AS19487" t="s">
        <v>19174</v>
      </c>
    </row>
    <row r="19488" spans="43:45" x14ac:dyDescent="0.25">
      <c r="AQ19488" s="89">
        <v>10018501</v>
      </c>
      <c r="AR19488" s="90" t="str">
        <f t="shared" si="312"/>
        <v>O</v>
      </c>
      <c r="AS19488" t="s">
        <v>19175</v>
      </c>
    </row>
    <row r="19489" spans="43:45" x14ac:dyDescent="0.25">
      <c r="AQ19489" s="89">
        <v>10018636</v>
      </c>
      <c r="AR19489" s="90" t="str">
        <f t="shared" si="312"/>
        <v>O</v>
      </c>
      <c r="AS19489" t="s">
        <v>19176</v>
      </c>
    </row>
    <row r="19490" spans="43:45" x14ac:dyDescent="0.25">
      <c r="AQ19490" s="89">
        <v>10018802</v>
      </c>
      <c r="AR19490" s="90" t="str">
        <f t="shared" si="312"/>
        <v>O</v>
      </c>
      <c r="AS19490" t="s">
        <v>1809</v>
      </c>
    </row>
    <row r="19491" spans="43:45" x14ac:dyDescent="0.25">
      <c r="AQ19491" s="89">
        <v>10016797</v>
      </c>
      <c r="AR19491" s="90" t="str">
        <f t="shared" si="312"/>
        <v>O</v>
      </c>
      <c r="AS19491" t="s">
        <v>16006</v>
      </c>
    </row>
    <row r="19492" spans="43:45" x14ac:dyDescent="0.25">
      <c r="AQ19492" s="89">
        <v>10017558</v>
      </c>
      <c r="AR19492" s="90" t="str">
        <f t="shared" si="312"/>
        <v>O</v>
      </c>
      <c r="AS19492" t="s">
        <v>19177</v>
      </c>
    </row>
    <row r="19493" spans="43:45" x14ac:dyDescent="0.25">
      <c r="AQ19493" s="89">
        <v>10021063</v>
      </c>
      <c r="AR19493" s="90" t="str">
        <f t="shared" si="312"/>
        <v>O</v>
      </c>
      <c r="AS19493" t="s">
        <v>19178</v>
      </c>
    </row>
    <row r="19494" spans="43:45" x14ac:dyDescent="0.25">
      <c r="AQ19494" s="89">
        <v>10023019</v>
      </c>
      <c r="AR19494" s="90" t="str">
        <f t="shared" si="312"/>
        <v>O</v>
      </c>
      <c r="AS19494" t="s">
        <v>19179</v>
      </c>
    </row>
    <row r="19495" spans="43:45" x14ac:dyDescent="0.25">
      <c r="AQ19495" s="89">
        <v>10012810</v>
      </c>
      <c r="AR19495" s="90" t="str">
        <f t="shared" si="312"/>
        <v>O</v>
      </c>
      <c r="AS19495" t="s">
        <v>19180</v>
      </c>
    </row>
    <row r="19496" spans="43:45" x14ac:dyDescent="0.25">
      <c r="AQ19496" s="89">
        <v>10038925</v>
      </c>
      <c r="AR19496" s="90" t="str">
        <f t="shared" si="312"/>
        <v>O</v>
      </c>
      <c r="AS19496" t="s">
        <v>19181</v>
      </c>
    </row>
    <row r="19497" spans="43:45" x14ac:dyDescent="0.25">
      <c r="AQ19497" s="89">
        <v>10038986</v>
      </c>
      <c r="AR19497" s="90" t="str">
        <f t="shared" si="312"/>
        <v>O</v>
      </c>
      <c r="AS19497" t="s">
        <v>19182</v>
      </c>
    </row>
    <row r="19498" spans="43:45" x14ac:dyDescent="0.25">
      <c r="AQ19498" s="89">
        <v>10039312</v>
      </c>
      <c r="AR19498" s="90" t="str">
        <f t="shared" si="312"/>
        <v>O</v>
      </c>
      <c r="AS19498" t="s">
        <v>19183</v>
      </c>
    </row>
    <row r="19499" spans="43:45" x14ac:dyDescent="0.25">
      <c r="AQ19499" s="89">
        <v>10039425</v>
      </c>
      <c r="AR19499" s="90" t="str">
        <f t="shared" si="312"/>
        <v>O</v>
      </c>
      <c r="AS19499" t="s">
        <v>19184</v>
      </c>
    </row>
    <row r="19500" spans="43:45" x14ac:dyDescent="0.25">
      <c r="AQ19500" s="89">
        <v>10040125</v>
      </c>
      <c r="AR19500" s="90" t="str">
        <f t="shared" si="312"/>
        <v>O</v>
      </c>
      <c r="AS19500" t="s">
        <v>19185</v>
      </c>
    </row>
    <row r="19501" spans="43:45" x14ac:dyDescent="0.25">
      <c r="AQ19501" s="89">
        <v>10040541</v>
      </c>
      <c r="AR19501" s="90" t="str">
        <f t="shared" si="312"/>
        <v>O</v>
      </c>
      <c r="AS19501" t="s">
        <v>19186</v>
      </c>
    </row>
    <row r="19502" spans="43:45" x14ac:dyDescent="0.25">
      <c r="AQ19502" s="89">
        <v>10043534</v>
      </c>
      <c r="AR19502" s="90" t="str">
        <f t="shared" si="312"/>
        <v>O</v>
      </c>
      <c r="AS19502" t="s">
        <v>19187</v>
      </c>
    </row>
    <row r="19503" spans="43:45" x14ac:dyDescent="0.25">
      <c r="AQ19503" s="89">
        <v>10030817</v>
      </c>
      <c r="AR19503" s="90" t="str">
        <f t="shared" si="312"/>
        <v>O</v>
      </c>
      <c r="AS19503" t="s">
        <v>19188</v>
      </c>
    </row>
    <row r="19504" spans="43:45" x14ac:dyDescent="0.25">
      <c r="AQ19504" s="89">
        <v>10016832</v>
      </c>
      <c r="AR19504" s="90" t="str">
        <f t="shared" si="312"/>
        <v>O</v>
      </c>
      <c r="AS19504" t="s">
        <v>19189</v>
      </c>
    </row>
    <row r="19505" spans="43:45" x14ac:dyDescent="0.25">
      <c r="AQ19505" s="89">
        <v>10044381</v>
      </c>
      <c r="AR19505" s="90" t="str">
        <f t="shared" si="312"/>
        <v>O</v>
      </c>
      <c r="AS19505" t="s">
        <v>19190</v>
      </c>
    </row>
    <row r="19506" spans="43:45" x14ac:dyDescent="0.25">
      <c r="AQ19506" s="89">
        <v>10044384</v>
      </c>
      <c r="AR19506" s="90" t="str">
        <f t="shared" si="312"/>
        <v>O</v>
      </c>
      <c r="AS19506" t="s">
        <v>19191</v>
      </c>
    </row>
    <row r="19507" spans="43:45" x14ac:dyDescent="0.25">
      <c r="AQ19507" s="89">
        <v>10038828</v>
      </c>
      <c r="AR19507" s="90" t="str">
        <f t="shared" si="312"/>
        <v>O</v>
      </c>
      <c r="AS19507" t="s">
        <v>19192</v>
      </c>
    </row>
    <row r="19508" spans="43:45" x14ac:dyDescent="0.25">
      <c r="AQ19508" s="89">
        <v>10039703</v>
      </c>
      <c r="AR19508" s="90" t="str">
        <f t="shared" si="312"/>
        <v>O</v>
      </c>
      <c r="AS19508" t="s">
        <v>19193</v>
      </c>
    </row>
    <row r="19509" spans="43:45" x14ac:dyDescent="0.25">
      <c r="AQ19509" s="89">
        <v>10043575</v>
      </c>
      <c r="AR19509" s="90" t="str">
        <f t="shared" si="312"/>
        <v>O</v>
      </c>
      <c r="AS19509" t="s">
        <v>19194</v>
      </c>
    </row>
    <row r="19510" spans="43:45" x14ac:dyDescent="0.25">
      <c r="AQ19510" s="89">
        <v>10043998</v>
      </c>
      <c r="AR19510" s="90" t="str">
        <f t="shared" si="312"/>
        <v>O</v>
      </c>
      <c r="AS19510" t="s">
        <v>19195</v>
      </c>
    </row>
    <row r="19511" spans="43:45" x14ac:dyDescent="0.25">
      <c r="AQ19511" s="89">
        <v>10044126</v>
      </c>
      <c r="AR19511" s="90" t="str">
        <f t="shared" si="312"/>
        <v>O</v>
      </c>
      <c r="AS19511" t="s">
        <v>19196</v>
      </c>
    </row>
    <row r="19512" spans="43:45" x14ac:dyDescent="0.25">
      <c r="AQ19512" s="89">
        <v>10044132</v>
      </c>
      <c r="AR19512" s="90" t="str">
        <f t="shared" si="312"/>
        <v>O</v>
      </c>
      <c r="AS19512" t="s">
        <v>19197</v>
      </c>
    </row>
    <row r="19513" spans="43:45" x14ac:dyDescent="0.25">
      <c r="AQ19513" s="89">
        <v>10044707</v>
      </c>
      <c r="AR19513" s="90" t="str">
        <f t="shared" si="312"/>
        <v>O</v>
      </c>
      <c r="AS19513" t="s">
        <v>19198</v>
      </c>
    </row>
    <row r="19514" spans="43:45" x14ac:dyDescent="0.25">
      <c r="AQ19514" s="89">
        <v>10038507</v>
      </c>
      <c r="AR19514" s="90" t="str">
        <f t="shared" si="312"/>
        <v>O</v>
      </c>
      <c r="AS19514" t="s">
        <v>19199</v>
      </c>
    </row>
    <row r="19515" spans="43:45" x14ac:dyDescent="0.25">
      <c r="AQ19515" s="89">
        <v>10038571</v>
      </c>
      <c r="AR19515" s="90" t="str">
        <f t="shared" si="312"/>
        <v>O</v>
      </c>
      <c r="AS19515" t="s">
        <v>19200</v>
      </c>
    </row>
    <row r="19516" spans="43:45" x14ac:dyDescent="0.25">
      <c r="AQ19516" s="89">
        <v>10039222</v>
      </c>
      <c r="AR19516" s="90" t="str">
        <f t="shared" si="312"/>
        <v>O</v>
      </c>
      <c r="AS19516" t="s">
        <v>19201</v>
      </c>
    </row>
    <row r="19517" spans="43:45" x14ac:dyDescent="0.25">
      <c r="AQ19517" s="89">
        <v>10039355</v>
      </c>
      <c r="AR19517" s="90" t="str">
        <f t="shared" si="312"/>
        <v>O</v>
      </c>
      <c r="AS19517" t="s">
        <v>19202</v>
      </c>
    </row>
    <row r="19518" spans="43:45" x14ac:dyDescent="0.25">
      <c r="AQ19518" s="89">
        <v>10040518</v>
      </c>
      <c r="AR19518" s="90" t="str">
        <f t="shared" si="312"/>
        <v>O</v>
      </c>
      <c r="AS19518" t="s">
        <v>19203</v>
      </c>
    </row>
    <row r="19519" spans="43:45" x14ac:dyDescent="0.25">
      <c r="AQ19519" s="89">
        <v>10040977</v>
      </c>
      <c r="AR19519" s="90" t="str">
        <f t="shared" si="312"/>
        <v>O</v>
      </c>
      <c r="AS19519" t="s">
        <v>19204</v>
      </c>
    </row>
    <row r="19520" spans="43:45" x14ac:dyDescent="0.25">
      <c r="AQ19520" s="89">
        <v>10041113</v>
      </c>
      <c r="AR19520" s="90" t="str">
        <f t="shared" si="312"/>
        <v>O</v>
      </c>
      <c r="AS19520" t="s">
        <v>19205</v>
      </c>
    </row>
    <row r="19521" spans="43:45" x14ac:dyDescent="0.25">
      <c r="AQ19521" s="89">
        <v>10044018</v>
      </c>
      <c r="AR19521" s="90" t="str">
        <f t="shared" si="312"/>
        <v>O</v>
      </c>
      <c r="AS19521" t="s">
        <v>19206</v>
      </c>
    </row>
    <row r="19522" spans="43:45" x14ac:dyDescent="0.25">
      <c r="AQ19522" s="89">
        <v>10044709</v>
      </c>
      <c r="AR19522" s="90" t="str">
        <f t="shared" si="312"/>
        <v>O</v>
      </c>
      <c r="AS19522" t="s">
        <v>19207</v>
      </c>
    </row>
    <row r="19523" spans="43:45" x14ac:dyDescent="0.25">
      <c r="AQ19523" s="89">
        <v>10038853</v>
      </c>
      <c r="AR19523" s="90" t="str">
        <f t="shared" si="312"/>
        <v>O</v>
      </c>
      <c r="AS19523" t="s">
        <v>13842</v>
      </c>
    </row>
    <row r="19524" spans="43:45" x14ac:dyDescent="0.25">
      <c r="AQ19524" s="89">
        <v>10039108</v>
      </c>
      <c r="AR19524" s="90" t="str">
        <f t="shared" si="312"/>
        <v>O</v>
      </c>
      <c r="AS19524" t="s">
        <v>19208</v>
      </c>
    </row>
    <row r="19525" spans="43:45" x14ac:dyDescent="0.25">
      <c r="AQ19525" s="89">
        <v>10039192</v>
      </c>
      <c r="AR19525" s="90" t="str">
        <f t="shared" si="312"/>
        <v>O</v>
      </c>
      <c r="AS19525" t="s">
        <v>19209</v>
      </c>
    </row>
    <row r="19526" spans="43:45" x14ac:dyDescent="0.25">
      <c r="AQ19526" s="89">
        <v>10040280</v>
      </c>
      <c r="AR19526" s="90" t="str">
        <f t="shared" si="312"/>
        <v>O</v>
      </c>
      <c r="AS19526" t="s">
        <v>19210</v>
      </c>
    </row>
    <row r="19527" spans="43:45" x14ac:dyDescent="0.25">
      <c r="AQ19527" s="89">
        <v>10040747</v>
      </c>
      <c r="AR19527" s="90" t="str">
        <f t="shared" si="312"/>
        <v>O</v>
      </c>
      <c r="AS19527" t="s">
        <v>19211</v>
      </c>
    </row>
    <row r="19528" spans="43:45" x14ac:dyDescent="0.25">
      <c r="AQ19528" s="89">
        <v>10040808</v>
      </c>
      <c r="AR19528" s="90" t="str">
        <f t="shared" si="312"/>
        <v>O</v>
      </c>
      <c r="AS19528" t="s">
        <v>19212</v>
      </c>
    </row>
    <row r="19529" spans="43:45" x14ac:dyDescent="0.25">
      <c r="AQ19529" s="89">
        <v>10040881</v>
      </c>
      <c r="AR19529" s="90" t="str">
        <f t="shared" ref="AR19529:AR19592" si="313">IF(ISNA(VLOOKUP(AQ19529,$BP$18:$BQ$356,2,FALSE))=TRUE,"O",VLOOKUP(AQ19529,$BP$18:$BQ$356,2,FALSE))</f>
        <v>O</v>
      </c>
      <c r="AS19529" t="s">
        <v>19213</v>
      </c>
    </row>
    <row r="19530" spans="43:45" x14ac:dyDescent="0.25">
      <c r="AQ19530" s="89">
        <v>10041088</v>
      </c>
      <c r="AR19530" s="90" t="str">
        <f t="shared" si="313"/>
        <v>O</v>
      </c>
      <c r="AS19530" t="s">
        <v>19214</v>
      </c>
    </row>
    <row r="19531" spans="43:45" x14ac:dyDescent="0.25">
      <c r="AQ19531" s="89">
        <v>10041132</v>
      </c>
      <c r="AR19531" s="90" t="str">
        <f t="shared" si="313"/>
        <v>O</v>
      </c>
      <c r="AS19531" t="s">
        <v>19215</v>
      </c>
    </row>
    <row r="19532" spans="43:45" x14ac:dyDescent="0.25">
      <c r="AQ19532" s="89">
        <v>10044741</v>
      </c>
      <c r="AR19532" s="90" t="str">
        <f t="shared" si="313"/>
        <v>O</v>
      </c>
      <c r="AS19532" t="s">
        <v>19216</v>
      </c>
    </row>
    <row r="19533" spans="43:45" x14ac:dyDescent="0.25">
      <c r="AQ19533" s="89">
        <v>10044918</v>
      </c>
      <c r="AR19533" s="90" t="str">
        <f t="shared" si="313"/>
        <v>O</v>
      </c>
      <c r="AS19533" t="s">
        <v>19217</v>
      </c>
    </row>
    <row r="19534" spans="43:45" x14ac:dyDescent="0.25">
      <c r="AQ19534" s="89">
        <v>10045011</v>
      </c>
      <c r="AR19534" s="90" t="str">
        <f t="shared" si="313"/>
        <v>O</v>
      </c>
      <c r="AS19534" t="s">
        <v>19218</v>
      </c>
    </row>
    <row r="19535" spans="43:45" x14ac:dyDescent="0.25">
      <c r="AQ19535" s="89">
        <v>10045126</v>
      </c>
      <c r="AR19535" s="90" t="str">
        <f t="shared" si="313"/>
        <v>O</v>
      </c>
      <c r="AS19535" t="s">
        <v>19219</v>
      </c>
    </row>
    <row r="19536" spans="43:45" x14ac:dyDescent="0.25">
      <c r="AQ19536" s="89">
        <v>10045147</v>
      </c>
      <c r="AR19536" s="90" t="str">
        <f t="shared" si="313"/>
        <v>O</v>
      </c>
      <c r="AS19536" t="s">
        <v>19220</v>
      </c>
    </row>
    <row r="19537" spans="43:45" x14ac:dyDescent="0.25">
      <c r="AQ19537" s="89">
        <v>10045189</v>
      </c>
      <c r="AR19537" s="90" t="str">
        <f t="shared" si="313"/>
        <v>O</v>
      </c>
      <c r="AS19537" t="s">
        <v>19221</v>
      </c>
    </row>
    <row r="19538" spans="43:45" x14ac:dyDescent="0.25">
      <c r="AQ19538" s="89">
        <v>10038954</v>
      </c>
      <c r="AR19538" s="90" t="str">
        <f t="shared" si="313"/>
        <v>O</v>
      </c>
      <c r="AS19538" t="s">
        <v>19222</v>
      </c>
    </row>
    <row r="19539" spans="43:45" x14ac:dyDescent="0.25">
      <c r="AQ19539" s="89">
        <v>10039514</v>
      </c>
      <c r="AR19539" s="90" t="str">
        <f t="shared" si="313"/>
        <v>O</v>
      </c>
      <c r="AS19539" t="s">
        <v>19223</v>
      </c>
    </row>
    <row r="19540" spans="43:45" x14ac:dyDescent="0.25">
      <c r="AQ19540" s="89">
        <v>10041164</v>
      </c>
      <c r="AR19540" s="90" t="str">
        <f t="shared" si="313"/>
        <v>O</v>
      </c>
      <c r="AS19540" t="s">
        <v>19224</v>
      </c>
    </row>
    <row r="19541" spans="43:45" x14ac:dyDescent="0.25">
      <c r="AQ19541" s="89">
        <v>10041247</v>
      </c>
      <c r="AR19541" s="90" t="str">
        <f t="shared" si="313"/>
        <v>O</v>
      </c>
      <c r="AS19541" t="s">
        <v>19225</v>
      </c>
    </row>
    <row r="19542" spans="43:45" x14ac:dyDescent="0.25">
      <c r="AQ19542" s="89">
        <v>10041285</v>
      </c>
      <c r="AR19542" s="90" t="str">
        <f t="shared" si="313"/>
        <v>O</v>
      </c>
      <c r="AS19542" t="s">
        <v>19226</v>
      </c>
    </row>
    <row r="19543" spans="43:45" x14ac:dyDescent="0.25">
      <c r="AQ19543" s="89">
        <v>10043689</v>
      </c>
      <c r="AR19543" s="90" t="str">
        <f t="shared" si="313"/>
        <v>O</v>
      </c>
      <c r="AS19543" t="s">
        <v>19227</v>
      </c>
    </row>
    <row r="19544" spans="43:45" x14ac:dyDescent="0.25">
      <c r="AQ19544" s="89">
        <v>10044094</v>
      </c>
      <c r="AR19544" s="90" t="str">
        <f t="shared" si="313"/>
        <v>O</v>
      </c>
      <c r="AS19544" t="s">
        <v>19228</v>
      </c>
    </row>
    <row r="19545" spans="43:45" x14ac:dyDescent="0.25">
      <c r="AQ19545" s="89">
        <v>10044656</v>
      </c>
      <c r="AR19545" s="90" t="str">
        <f t="shared" si="313"/>
        <v>O</v>
      </c>
      <c r="AS19545" t="s">
        <v>19229</v>
      </c>
    </row>
    <row r="19546" spans="43:45" x14ac:dyDescent="0.25">
      <c r="AQ19546" s="89">
        <v>10038312</v>
      </c>
      <c r="AR19546" s="90" t="str">
        <f t="shared" si="313"/>
        <v>O</v>
      </c>
      <c r="AS19546" t="s">
        <v>19230</v>
      </c>
    </row>
    <row r="19547" spans="43:45" x14ac:dyDescent="0.25">
      <c r="AQ19547" s="89">
        <v>10039679</v>
      </c>
      <c r="AR19547" s="90" t="str">
        <f t="shared" si="313"/>
        <v>O</v>
      </c>
      <c r="AS19547" t="s">
        <v>19231</v>
      </c>
    </row>
    <row r="19548" spans="43:45" x14ac:dyDescent="0.25">
      <c r="AQ19548" s="89">
        <v>10041162</v>
      </c>
      <c r="AR19548" s="90" t="str">
        <f t="shared" si="313"/>
        <v>O</v>
      </c>
      <c r="AS19548" t="s">
        <v>19232</v>
      </c>
    </row>
    <row r="19549" spans="43:45" x14ac:dyDescent="0.25">
      <c r="AQ19549" s="89">
        <v>10041443</v>
      </c>
      <c r="AR19549" s="90" t="str">
        <f t="shared" si="313"/>
        <v>O</v>
      </c>
      <c r="AS19549" t="s">
        <v>19233</v>
      </c>
    </row>
    <row r="19550" spans="43:45" x14ac:dyDescent="0.25">
      <c r="AQ19550" s="89">
        <v>10041521</v>
      </c>
      <c r="AR19550" s="90" t="str">
        <f t="shared" si="313"/>
        <v>O</v>
      </c>
      <c r="AS19550" t="s">
        <v>19234</v>
      </c>
    </row>
    <row r="19551" spans="43:45" x14ac:dyDescent="0.25">
      <c r="AQ19551" s="89">
        <v>10041920</v>
      </c>
      <c r="AR19551" s="90" t="str">
        <f t="shared" si="313"/>
        <v>O</v>
      </c>
      <c r="AS19551" t="s">
        <v>19235</v>
      </c>
    </row>
    <row r="19552" spans="43:45" x14ac:dyDescent="0.25">
      <c r="AQ19552" s="89">
        <v>10044791</v>
      </c>
      <c r="AR19552" s="90" t="str">
        <f t="shared" si="313"/>
        <v>O</v>
      </c>
      <c r="AS19552" t="s">
        <v>19236</v>
      </c>
    </row>
    <row r="19553" spans="43:45" x14ac:dyDescent="0.25">
      <c r="AQ19553" s="89">
        <v>10044889</v>
      </c>
      <c r="AR19553" s="90" t="str">
        <f t="shared" si="313"/>
        <v>O</v>
      </c>
      <c r="AS19553" t="s">
        <v>19237</v>
      </c>
    </row>
    <row r="19554" spans="43:45" x14ac:dyDescent="0.25">
      <c r="AQ19554" s="89">
        <v>10038306</v>
      </c>
      <c r="AR19554" s="90" t="str">
        <f t="shared" si="313"/>
        <v>O</v>
      </c>
      <c r="AS19554" t="s">
        <v>19238</v>
      </c>
    </row>
    <row r="19555" spans="43:45" x14ac:dyDescent="0.25">
      <c r="AQ19555" s="89">
        <v>10039265</v>
      </c>
      <c r="AR19555" s="90" t="str">
        <f t="shared" si="313"/>
        <v>O</v>
      </c>
      <c r="AS19555" t="s">
        <v>19239</v>
      </c>
    </row>
    <row r="19556" spans="43:45" x14ac:dyDescent="0.25">
      <c r="AQ19556" s="89">
        <v>10040656</v>
      </c>
      <c r="AR19556" s="90" t="str">
        <f t="shared" si="313"/>
        <v>O</v>
      </c>
      <c r="AS19556" t="s">
        <v>19240</v>
      </c>
    </row>
    <row r="19557" spans="43:45" x14ac:dyDescent="0.25">
      <c r="AQ19557" s="89">
        <v>10041117</v>
      </c>
      <c r="AR19557" s="90" t="str">
        <f t="shared" si="313"/>
        <v>O</v>
      </c>
      <c r="AS19557" t="s">
        <v>19241</v>
      </c>
    </row>
    <row r="19558" spans="43:45" x14ac:dyDescent="0.25">
      <c r="AQ19558" s="89">
        <v>10018542</v>
      </c>
      <c r="AR19558" s="90" t="str">
        <f t="shared" si="313"/>
        <v>O</v>
      </c>
      <c r="AS19558" t="s">
        <v>19242</v>
      </c>
    </row>
    <row r="19559" spans="43:45" x14ac:dyDescent="0.25">
      <c r="AQ19559" s="89">
        <v>10041422</v>
      </c>
      <c r="AR19559" s="90" t="str">
        <f t="shared" si="313"/>
        <v>O</v>
      </c>
      <c r="AS19559" t="s">
        <v>19243</v>
      </c>
    </row>
    <row r="19560" spans="43:45" x14ac:dyDescent="0.25">
      <c r="AQ19560" s="89">
        <v>10041428</v>
      </c>
      <c r="AR19560" s="90" t="str">
        <f t="shared" si="313"/>
        <v>O</v>
      </c>
      <c r="AS19560" t="s">
        <v>19244</v>
      </c>
    </row>
    <row r="19561" spans="43:45" x14ac:dyDescent="0.25">
      <c r="AQ19561" s="89">
        <v>10041459</v>
      </c>
      <c r="AR19561" s="90" t="str">
        <f t="shared" si="313"/>
        <v>O</v>
      </c>
      <c r="AS19561" t="s">
        <v>19245</v>
      </c>
    </row>
    <row r="19562" spans="43:45" x14ac:dyDescent="0.25">
      <c r="AQ19562" s="89">
        <v>10041477</v>
      </c>
      <c r="AR19562" s="90" t="str">
        <f t="shared" si="313"/>
        <v>O</v>
      </c>
      <c r="AS19562" t="s">
        <v>19246</v>
      </c>
    </row>
    <row r="19563" spans="43:45" x14ac:dyDescent="0.25">
      <c r="AQ19563" s="89">
        <v>10041482</v>
      </c>
      <c r="AR19563" s="90" t="str">
        <f t="shared" si="313"/>
        <v>O</v>
      </c>
      <c r="AS19563" t="s">
        <v>19247</v>
      </c>
    </row>
    <row r="19564" spans="43:45" x14ac:dyDescent="0.25">
      <c r="AQ19564" s="89">
        <v>10044261</v>
      </c>
      <c r="AR19564" s="90" t="str">
        <f t="shared" si="313"/>
        <v>O</v>
      </c>
      <c r="AS19564" t="s">
        <v>19248</v>
      </c>
    </row>
    <row r="19565" spans="43:45" x14ac:dyDescent="0.25">
      <c r="AQ19565" s="89">
        <v>10045056</v>
      </c>
      <c r="AR19565" s="90" t="str">
        <f t="shared" si="313"/>
        <v>O</v>
      </c>
      <c r="AS19565" t="s">
        <v>19249</v>
      </c>
    </row>
    <row r="19566" spans="43:45" x14ac:dyDescent="0.25">
      <c r="AQ19566" s="89">
        <v>10038357</v>
      </c>
      <c r="AR19566" s="90" t="str">
        <f t="shared" si="313"/>
        <v>O</v>
      </c>
      <c r="AS19566" t="s">
        <v>19250</v>
      </c>
    </row>
    <row r="19567" spans="43:45" x14ac:dyDescent="0.25">
      <c r="AQ19567" s="89">
        <v>10038713</v>
      </c>
      <c r="AR19567" s="90" t="str">
        <f t="shared" si="313"/>
        <v>O</v>
      </c>
      <c r="AS19567" t="s">
        <v>19251</v>
      </c>
    </row>
    <row r="19568" spans="43:45" x14ac:dyDescent="0.25">
      <c r="AQ19568" s="89">
        <v>10038784</v>
      </c>
      <c r="AR19568" s="90" t="str">
        <f t="shared" si="313"/>
        <v>O</v>
      </c>
      <c r="AS19568" t="s">
        <v>19252</v>
      </c>
    </row>
    <row r="19569" spans="43:45" x14ac:dyDescent="0.25">
      <c r="AQ19569" s="89">
        <v>10041971</v>
      </c>
      <c r="AR19569" s="90" t="str">
        <f t="shared" si="313"/>
        <v>O</v>
      </c>
      <c r="AS19569" t="s">
        <v>19253</v>
      </c>
    </row>
    <row r="19570" spans="43:45" x14ac:dyDescent="0.25">
      <c r="AQ19570" s="89">
        <v>10041993</v>
      </c>
      <c r="AR19570" s="90" t="str">
        <f t="shared" si="313"/>
        <v>O</v>
      </c>
      <c r="AS19570" t="s">
        <v>19254</v>
      </c>
    </row>
    <row r="19571" spans="43:45" x14ac:dyDescent="0.25">
      <c r="AQ19571" s="89">
        <v>10042159</v>
      </c>
      <c r="AR19571" s="90" t="str">
        <f t="shared" si="313"/>
        <v>O</v>
      </c>
      <c r="AS19571" t="s">
        <v>19255</v>
      </c>
    </row>
    <row r="19572" spans="43:45" x14ac:dyDescent="0.25">
      <c r="AQ19572" s="89">
        <v>10044353</v>
      </c>
      <c r="AR19572" s="90" t="str">
        <f t="shared" si="313"/>
        <v>O</v>
      </c>
      <c r="AS19572" t="s">
        <v>19256</v>
      </c>
    </row>
    <row r="19573" spans="43:45" x14ac:dyDescent="0.25">
      <c r="AQ19573" s="89">
        <v>10044688</v>
      </c>
      <c r="AR19573" s="90" t="str">
        <f t="shared" si="313"/>
        <v>O</v>
      </c>
      <c r="AS19573" t="s">
        <v>19257</v>
      </c>
    </row>
    <row r="19574" spans="43:45" x14ac:dyDescent="0.25">
      <c r="AQ19574" s="89">
        <v>10045055</v>
      </c>
      <c r="AR19574" s="90" t="str">
        <f t="shared" si="313"/>
        <v>O</v>
      </c>
      <c r="AS19574" t="s">
        <v>19258</v>
      </c>
    </row>
    <row r="19575" spans="43:45" x14ac:dyDescent="0.25">
      <c r="AQ19575" s="89">
        <v>10039549</v>
      </c>
      <c r="AR19575" s="90" t="str">
        <f t="shared" si="313"/>
        <v>O</v>
      </c>
      <c r="AS19575" t="s">
        <v>19259</v>
      </c>
    </row>
    <row r="19576" spans="43:45" x14ac:dyDescent="0.25">
      <c r="AQ19576" s="89">
        <v>10039813</v>
      </c>
      <c r="AR19576" s="90" t="str">
        <f t="shared" si="313"/>
        <v>O</v>
      </c>
      <c r="AS19576" t="s">
        <v>19260</v>
      </c>
    </row>
    <row r="19577" spans="43:45" x14ac:dyDescent="0.25">
      <c r="AQ19577" s="89">
        <v>10041570</v>
      </c>
      <c r="AR19577" s="90" t="str">
        <f t="shared" si="313"/>
        <v>O</v>
      </c>
      <c r="AS19577" t="s">
        <v>19261</v>
      </c>
    </row>
    <row r="19578" spans="43:45" x14ac:dyDescent="0.25">
      <c r="AQ19578" s="89">
        <v>10041594</v>
      </c>
      <c r="AR19578" s="90" t="str">
        <f t="shared" si="313"/>
        <v>O</v>
      </c>
      <c r="AS19578" t="s">
        <v>19262</v>
      </c>
    </row>
    <row r="19579" spans="43:45" x14ac:dyDescent="0.25">
      <c r="AQ19579" s="89">
        <v>10041676</v>
      </c>
      <c r="AR19579" s="90" t="str">
        <f t="shared" si="313"/>
        <v>O</v>
      </c>
      <c r="AS19579" t="s">
        <v>19263</v>
      </c>
    </row>
    <row r="19580" spans="43:45" x14ac:dyDescent="0.25">
      <c r="AQ19580" s="89">
        <v>10043789</v>
      </c>
      <c r="AR19580" s="90" t="str">
        <f t="shared" si="313"/>
        <v>O</v>
      </c>
      <c r="AS19580" t="s">
        <v>19264</v>
      </c>
    </row>
    <row r="19581" spans="43:45" x14ac:dyDescent="0.25">
      <c r="AQ19581" s="89">
        <v>10043941</v>
      </c>
      <c r="AR19581" s="90" t="str">
        <f t="shared" si="313"/>
        <v>O</v>
      </c>
      <c r="AS19581" t="s">
        <v>19265</v>
      </c>
    </row>
    <row r="19582" spans="43:45" x14ac:dyDescent="0.25">
      <c r="AQ19582" s="89">
        <v>10044777</v>
      </c>
      <c r="AR19582" s="90" t="str">
        <f t="shared" si="313"/>
        <v>O</v>
      </c>
      <c r="AS19582" t="s">
        <v>19266</v>
      </c>
    </row>
    <row r="19583" spans="43:45" x14ac:dyDescent="0.25">
      <c r="AQ19583" s="89">
        <v>10044917</v>
      </c>
      <c r="AR19583" s="90" t="str">
        <f t="shared" si="313"/>
        <v>O</v>
      </c>
      <c r="AS19583" t="s">
        <v>19267</v>
      </c>
    </row>
    <row r="19584" spans="43:45" x14ac:dyDescent="0.25">
      <c r="AQ19584" s="89">
        <v>10039090</v>
      </c>
      <c r="AR19584" s="90" t="str">
        <f t="shared" si="313"/>
        <v>O</v>
      </c>
      <c r="AS19584" t="s">
        <v>19268</v>
      </c>
    </row>
    <row r="19585" spans="43:45" x14ac:dyDescent="0.25">
      <c r="AQ19585" s="89">
        <v>10040331</v>
      </c>
      <c r="AR19585" s="90" t="str">
        <f t="shared" si="313"/>
        <v>O</v>
      </c>
      <c r="AS19585" t="s">
        <v>19269</v>
      </c>
    </row>
    <row r="19586" spans="43:45" x14ac:dyDescent="0.25">
      <c r="AQ19586" s="89">
        <v>10042282</v>
      </c>
      <c r="AR19586" s="90" t="str">
        <f t="shared" si="313"/>
        <v>O</v>
      </c>
      <c r="AS19586" t="s">
        <v>19270</v>
      </c>
    </row>
    <row r="19587" spans="43:45" x14ac:dyDescent="0.25">
      <c r="AQ19587" s="89">
        <v>10042428</v>
      </c>
      <c r="AR19587" s="90" t="str">
        <f t="shared" si="313"/>
        <v>O</v>
      </c>
      <c r="AS19587" t="s">
        <v>8257</v>
      </c>
    </row>
    <row r="19588" spans="43:45" x14ac:dyDescent="0.25">
      <c r="AQ19588" s="89">
        <v>10042455</v>
      </c>
      <c r="AR19588" s="90" t="str">
        <f t="shared" si="313"/>
        <v>O</v>
      </c>
      <c r="AS19588" t="s">
        <v>19271</v>
      </c>
    </row>
    <row r="19589" spans="43:45" x14ac:dyDescent="0.25">
      <c r="AQ19589" s="89">
        <v>10042498</v>
      </c>
      <c r="AR19589" s="90" t="str">
        <f t="shared" si="313"/>
        <v>O</v>
      </c>
      <c r="AS19589" t="s">
        <v>19272</v>
      </c>
    </row>
    <row r="19590" spans="43:45" x14ac:dyDescent="0.25">
      <c r="AQ19590" s="89">
        <v>10042502</v>
      </c>
      <c r="AR19590" s="90" t="str">
        <f t="shared" si="313"/>
        <v>O</v>
      </c>
      <c r="AS19590" t="s">
        <v>19273</v>
      </c>
    </row>
    <row r="19591" spans="43:45" x14ac:dyDescent="0.25">
      <c r="AQ19591" s="89">
        <v>10043700</v>
      </c>
      <c r="AR19591" s="90" t="str">
        <f t="shared" si="313"/>
        <v>O</v>
      </c>
      <c r="AS19591" t="s">
        <v>19274</v>
      </c>
    </row>
    <row r="19592" spans="43:45" x14ac:dyDescent="0.25">
      <c r="AQ19592" s="89">
        <v>10044322</v>
      </c>
      <c r="AR19592" s="90" t="str">
        <f t="shared" si="313"/>
        <v>O</v>
      </c>
      <c r="AS19592" t="s">
        <v>19275</v>
      </c>
    </row>
    <row r="19593" spans="43:45" x14ac:dyDescent="0.25">
      <c r="AQ19593" s="89">
        <v>10045072</v>
      </c>
      <c r="AR19593" s="90" t="str">
        <f t="shared" ref="AR19593:AR19656" si="314">IF(ISNA(VLOOKUP(AQ19593,$BP$18:$BQ$356,2,FALSE))=TRUE,"O",VLOOKUP(AQ19593,$BP$18:$BQ$356,2,FALSE))</f>
        <v>O</v>
      </c>
      <c r="AS19593" t="s">
        <v>19276</v>
      </c>
    </row>
    <row r="19594" spans="43:45" x14ac:dyDescent="0.25">
      <c r="AQ19594" s="89">
        <v>10045287</v>
      </c>
      <c r="AR19594" s="90" t="str">
        <f t="shared" si="314"/>
        <v>O</v>
      </c>
      <c r="AS19594" t="s">
        <v>19277</v>
      </c>
    </row>
    <row r="19595" spans="43:45" x14ac:dyDescent="0.25">
      <c r="AQ19595" s="89">
        <v>10041817</v>
      </c>
      <c r="AR19595" s="90" t="str">
        <f t="shared" si="314"/>
        <v>O</v>
      </c>
      <c r="AS19595" t="s">
        <v>19278</v>
      </c>
    </row>
    <row r="19596" spans="43:45" x14ac:dyDescent="0.25">
      <c r="AQ19596" s="89">
        <v>10041821</v>
      </c>
      <c r="AR19596" s="90" t="str">
        <f t="shared" si="314"/>
        <v>O</v>
      </c>
      <c r="AS19596" t="s">
        <v>19279</v>
      </c>
    </row>
    <row r="19597" spans="43:45" x14ac:dyDescent="0.25">
      <c r="AQ19597" s="89">
        <v>10043938</v>
      </c>
      <c r="AR19597" s="90" t="str">
        <f t="shared" si="314"/>
        <v>O</v>
      </c>
      <c r="AS19597" t="s">
        <v>19280</v>
      </c>
    </row>
    <row r="19598" spans="43:45" x14ac:dyDescent="0.25">
      <c r="AQ19598" s="89">
        <v>10044298</v>
      </c>
      <c r="AR19598" s="90" t="str">
        <f t="shared" si="314"/>
        <v>O</v>
      </c>
      <c r="AS19598" t="s">
        <v>19281</v>
      </c>
    </row>
    <row r="19599" spans="43:45" x14ac:dyDescent="0.25">
      <c r="AQ19599" s="89">
        <v>10045002</v>
      </c>
      <c r="AR19599" s="90" t="str">
        <f t="shared" si="314"/>
        <v>O</v>
      </c>
      <c r="AS19599" t="s">
        <v>19282</v>
      </c>
    </row>
    <row r="19600" spans="43:45" x14ac:dyDescent="0.25">
      <c r="AQ19600" s="89">
        <v>10045179</v>
      </c>
      <c r="AR19600" s="90" t="str">
        <f t="shared" si="314"/>
        <v>O</v>
      </c>
      <c r="AS19600" t="s">
        <v>19283</v>
      </c>
    </row>
    <row r="19601" spans="43:45" x14ac:dyDescent="0.25">
      <c r="AQ19601" s="89">
        <v>10038261</v>
      </c>
      <c r="AR19601" s="90" t="str">
        <f t="shared" si="314"/>
        <v>O</v>
      </c>
      <c r="AS19601" t="s">
        <v>19284</v>
      </c>
    </row>
    <row r="19602" spans="43:45" x14ac:dyDescent="0.25">
      <c r="AQ19602" s="89">
        <v>10038878</v>
      </c>
      <c r="AR19602" s="90" t="str">
        <f t="shared" si="314"/>
        <v>O</v>
      </c>
      <c r="AS19602" t="s">
        <v>19285</v>
      </c>
    </row>
    <row r="19603" spans="43:45" x14ac:dyDescent="0.25">
      <c r="AQ19603" s="89">
        <v>10042023</v>
      </c>
      <c r="AR19603" s="90" t="str">
        <f t="shared" si="314"/>
        <v>O</v>
      </c>
      <c r="AS19603" t="s">
        <v>19286</v>
      </c>
    </row>
    <row r="19604" spans="43:45" x14ac:dyDescent="0.25">
      <c r="AQ19604" s="89">
        <v>10042145</v>
      </c>
      <c r="AR19604" s="90" t="str">
        <f t="shared" si="314"/>
        <v>O</v>
      </c>
      <c r="AS19604" t="s">
        <v>19287</v>
      </c>
    </row>
    <row r="19605" spans="43:45" x14ac:dyDescent="0.25">
      <c r="AQ19605" s="89">
        <v>10042289</v>
      </c>
      <c r="AR19605" s="90" t="str">
        <f t="shared" si="314"/>
        <v>O</v>
      </c>
      <c r="AS19605" t="s">
        <v>19288</v>
      </c>
    </row>
    <row r="19606" spans="43:45" x14ac:dyDescent="0.25">
      <c r="AQ19606" s="89">
        <v>10042295</v>
      </c>
      <c r="AR19606" s="90" t="str">
        <f t="shared" si="314"/>
        <v>O</v>
      </c>
      <c r="AS19606" t="s">
        <v>19289</v>
      </c>
    </row>
    <row r="19607" spans="43:45" x14ac:dyDescent="0.25">
      <c r="AQ19607" s="89">
        <v>10042583</v>
      </c>
      <c r="AR19607" s="90" t="str">
        <f t="shared" si="314"/>
        <v>O</v>
      </c>
      <c r="AS19607" t="s">
        <v>19290</v>
      </c>
    </row>
    <row r="19608" spans="43:45" x14ac:dyDescent="0.25">
      <c r="AQ19608" s="89">
        <v>10044009</v>
      </c>
      <c r="AR19608" s="90" t="str">
        <f t="shared" si="314"/>
        <v>O</v>
      </c>
      <c r="AS19608" t="s">
        <v>19291</v>
      </c>
    </row>
    <row r="19609" spans="43:45" x14ac:dyDescent="0.25">
      <c r="AQ19609" s="89">
        <v>10044935</v>
      </c>
      <c r="AR19609" s="90" t="str">
        <f t="shared" si="314"/>
        <v>O</v>
      </c>
      <c r="AS19609" t="s">
        <v>19292</v>
      </c>
    </row>
    <row r="19610" spans="43:45" x14ac:dyDescent="0.25">
      <c r="AQ19610" s="89">
        <v>10045140</v>
      </c>
      <c r="AR19610" s="90" t="str">
        <f t="shared" si="314"/>
        <v>O</v>
      </c>
      <c r="AS19610" t="s">
        <v>19293</v>
      </c>
    </row>
    <row r="19611" spans="43:45" x14ac:dyDescent="0.25">
      <c r="AQ19611" s="89">
        <v>10038471</v>
      </c>
      <c r="AR19611" s="90" t="str">
        <f t="shared" si="314"/>
        <v>O</v>
      </c>
      <c r="AS19611" t="s">
        <v>19294</v>
      </c>
    </row>
    <row r="19612" spans="43:45" x14ac:dyDescent="0.25">
      <c r="AQ19612" s="89">
        <v>10038993</v>
      </c>
      <c r="AR19612" s="90" t="str">
        <f t="shared" si="314"/>
        <v>O</v>
      </c>
      <c r="AS19612" t="s">
        <v>19295</v>
      </c>
    </row>
    <row r="19613" spans="43:45" x14ac:dyDescent="0.25">
      <c r="AQ19613" s="89">
        <v>10040376</v>
      </c>
      <c r="AR19613" s="90" t="str">
        <f t="shared" si="314"/>
        <v>O</v>
      </c>
      <c r="AS19613" t="s">
        <v>19296</v>
      </c>
    </row>
    <row r="19614" spans="43:45" x14ac:dyDescent="0.25">
      <c r="AQ19614" s="89">
        <v>10041980</v>
      </c>
      <c r="AR19614" s="90" t="str">
        <f t="shared" si="314"/>
        <v>O</v>
      </c>
      <c r="AS19614" t="s">
        <v>19297</v>
      </c>
    </row>
    <row r="19615" spans="43:45" x14ac:dyDescent="0.25">
      <c r="AQ19615" s="89">
        <v>10042039</v>
      </c>
      <c r="AR19615" s="90" t="str">
        <f t="shared" si="314"/>
        <v>O</v>
      </c>
      <c r="AS19615" t="s">
        <v>19298</v>
      </c>
    </row>
    <row r="19616" spans="43:45" x14ac:dyDescent="0.25">
      <c r="AQ19616" s="89">
        <v>10043791</v>
      </c>
      <c r="AR19616" s="90" t="str">
        <f t="shared" si="314"/>
        <v>O</v>
      </c>
      <c r="AS19616" t="s">
        <v>19299</v>
      </c>
    </row>
    <row r="19617" spans="43:45" x14ac:dyDescent="0.25">
      <c r="AQ19617" s="89">
        <v>10044312</v>
      </c>
      <c r="AR19617" s="90" t="str">
        <f t="shared" si="314"/>
        <v>O</v>
      </c>
      <c r="AS19617" t="s">
        <v>19300</v>
      </c>
    </row>
    <row r="19618" spans="43:45" x14ac:dyDescent="0.25">
      <c r="AQ19618" s="89">
        <v>10044405</v>
      </c>
      <c r="AR19618" s="90" t="str">
        <f t="shared" si="314"/>
        <v>O</v>
      </c>
      <c r="AS19618" t="s">
        <v>19301</v>
      </c>
    </row>
    <row r="19619" spans="43:45" x14ac:dyDescent="0.25">
      <c r="AQ19619" s="89">
        <v>10044447</v>
      </c>
      <c r="AR19619" s="90" t="str">
        <f t="shared" si="314"/>
        <v>O</v>
      </c>
      <c r="AS19619" t="s">
        <v>19302</v>
      </c>
    </row>
    <row r="19620" spans="43:45" x14ac:dyDescent="0.25">
      <c r="AQ19620" s="89">
        <v>10032148</v>
      </c>
      <c r="AR19620" s="90" t="str">
        <f t="shared" si="314"/>
        <v>O</v>
      </c>
      <c r="AS19620" t="s">
        <v>19303</v>
      </c>
    </row>
    <row r="19621" spans="43:45" x14ac:dyDescent="0.25">
      <c r="AQ19621" s="89">
        <v>10042333</v>
      </c>
      <c r="AR19621" s="90" t="str">
        <f t="shared" si="314"/>
        <v>O</v>
      </c>
      <c r="AS19621" t="s">
        <v>19304</v>
      </c>
    </row>
    <row r="19622" spans="43:45" x14ac:dyDescent="0.25">
      <c r="AQ19622" s="89">
        <v>10042610</v>
      </c>
      <c r="AR19622" s="90" t="str">
        <f t="shared" si="314"/>
        <v>O</v>
      </c>
      <c r="AS19622" t="s">
        <v>19305</v>
      </c>
    </row>
    <row r="19623" spans="43:45" x14ac:dyDescent="0.25">
      <c r="AQ19623" s="89">
        <v>10042635</v>
      </c>
      <c r="AR19623" s="90" t="str">
        <f t="shared" si="314"/>
        <v>O</v>
      </c>
      <c r="AS19623" t="s">
        <v>19306</v>
      </c>
    </row>
    <row r="19624" spans="43:45" x14ac:dyDescent="0.25">
      <c r="AQ19624" s="89">
        <v>10042667</v>
      </c>
      <c r="AR19624" s="90" t="str">
        <f t="shared" si="314"/>
        <v>O</v>
      </c>
      <c r="AS19624" t="s">
        <v>19307</v>
      </c>
    </row>
    <row r="19625" spans="43:45" x14ac:dyDescent="0.25">
      <c r="AQ19625" s="89">
        <v>10043713</v>
      </c>
      <c r="AR19625" s="90" t="str">
        <f t="shared" si="314"/>
        <v>O</v>
      </c>
      <c r="AS19625" t="s">
        <v>19308</v>
      </c>
    </row>
    <row r="19626" spans="43:45" x14ac:dyDescent="0.25">
      <c r="AQ19626" s="89">
        <v>10044419</v>
      </c>
      <c r="AR19626" s="90" t="str">
        <f t="shared" si="314"/>
        <v>O</v>
      </c>
      <c r="AS19626" t="s">
        <v>19309</v>
      </c>
    </row>
    <row r="19627" spans="43:45" x14ac:dyDescent="0.25">
      <c r="AQ19627" s="89">
        <v>10044878</v>
      </c>
      <c r="AR19627" s="90" t="str">
        <f t="shared" si="314"/>
        <v>O</v>
      </c>
      <c r="AS19627" t="s">
        <v>19310</v>
      </c>
    </row>
    <row r="19628" spans="43:45" x14ac:dyDescent="0.25">
      <c r="AQ19628" s="89">
        <v>10045009</v>
      </c>
      <c r="AR19628" s="90" t="str">
        <f t="shared" si="314"/>
        <v>O</v>
      </c>
      <c r="AS19628" t="s">
        <v>19311</v>
      </c>
    </row>
    <row r="19629" spans="43:45" x14ac:dyDescent="0.25">
      <c r="AQ19629" s="89">
        <v>10045082</v>
      </c>
      <c r="AR19629" s="90" t="str">
        <f t="shared" si="314"/>
        <v>O</v>
      </c>
      <c r="AS19629" t="s">
        <v>19312</v>
      </c>
    </row>
    <row r="19630" spans="43:45" x14ac:dyDescent="0.25">
      <c r="AQ19630" s="89">
        <v>10023581</v>
      </c>
      <c r="AR19630" s="90" t="str">
        <f t="shared" si="314"/>
        <v>O</v>
      </c>
      <c r="AS19630" t="s">
        <v>19313</v>
      </c>
    </row>
    <row r="19631" spans="43:45" x14ac:dyDescent="0.25">
      <c r="AQ19631" s="89">
        <v>10040339</v>
      </c>
      <c r="AR19631" s="90" t="str">
        <f t="shared" si="314"/>
        <v>O</v>
      </c>
      <c r="AS19631" t="s">
        <v>19314</v>
      </c>
    </row>
    <row r="19632" spans="43:45" x14ac:dyDescent="0.25">
      <c r="AQ19632" s="89">
        <v>10041467</v>
      </c>
      <c r="AR19632" s="90" t="str">
        <f t="shared" si="314"/>
        <v>O</v>
      </c>
      <c r="AS19632" t="s">
        <v>19315</v>
      </c>
    </row>
    <row r="19633" spans="43:45" x14ac:dyDescent="0.25">
      <c r="AQ19633" s="89">
        <v>10043604</v>
      </c>
      <c r="AR19633" s="90" t="str">
        <f t="shared" si="314"/>
        <v>O</v>
      </c>
      <c r="AS19633" t="s">
        <v>19316</v>
      </c>
    </row>
    <row r="19634" spans="43:45" x14ac:dyDescent="0.25">
      <c r="AQ19634" s="89">
        <v>10044232</v>
      </c>
      <c r="AR19634" s="90" t="str">
        <f t="shared" si="314"/>
        <v>O</v>
      </c>
      <c r="AS19634" t="s">
        <v>19317</v>
      </c>
    </row>
    <row r="19635" spans="43:45" x14ac:dyDescent="0.25">
      <c r="AQ19635" s="89">
        <v>10044355</v>
      </c>
      <c r="AR19635" s="90" t="str">
        <f t="shared" si="314"/>
        <v>O</v>
      </c>
      <c r="AS19635" t="s">
        <v>19318</v>
      </c>
    </row>
    <row r="19636" spans="43:45" x14ac:dyDescent="0.25">
      <c r="AQ19636" s="89">
        <v>10038722</v>
      </c>
      <c r="AR19636" s="90" t="str">
        <f t="shared" si="314"/>
        <v>O</v>
      </c>
      <c r="AS19636" t="s">
        <v>19319</v>
      </c>
    </row>
    <row r="19637" spans="43:45" x14ac:dyDescent="0.25">
      <c r="AQ19637" s="89">
        <v>10038799</v>
      </c>
      <c r="AR19637" s="90" t="str">
        <f t="shared" si="314"/>
        <v>O</v>
      </c>
      <c r="AS19637" t="s">
        <v>19320</v>
      </c>
    </row>
    <row r="19638" spans="43:45" x14ac:dyDescent="0.25">
      <c r="AQ19638" s="89">
        <v>10039550</v>
      </c>
      <c r="AR19638" s="90" t="str">
        <f t="shared" si="314"/>
        <v>O</v>
      </c>
      <c r="AS19638" t="s">
        <v>19321</v>
      </c>
    </row>
    <row r="19639" spans="43:45" x14ac:dyDescent="0.25">
      <c r="AQ19639" s="89">
        <v>10041288</v>
      </c>
      <c r="AR19639" s="90" t="str">
        <f t="shared" si="314"/>
        <v>O</v>
      </c>
      <c r="AS19639" t="s">
        <v>19322</v>
      </c>
    </row>
    <row r="19640" spans="43:45" x14ac:dyDescent="0.25">
      <c r="AQ19640" s="89">
        <v>10041684</v>
      </c>
      <c r="AR19640" s="90" t="str">
        <f t="shared" si="314"/>
        <v>O</v>
      </c>
      <c r="AS19640" t="s">
        <v>19323</v>
      </c>
    </row>
    <row r="19641" spans="43:45" x14ac:dyDescent="0.25">
      <c r="AQ19641" s="89">
        <v>10041709</v>
      </c>
      <c r="AR19641" s="90" t="str">
        <f t="shared" si="314"/>
        <v>O</v>
      </c>
      <c r="AS19641" t="s">
        <v>19324</v>
      </c>
    </row>
    <row r="19642" spans="43:45" x14ac:dyDescent="0.25">
      <c r="AQ19642" s="89">
        <v>10044394</v>
      </c>
      <c r="AR19642" s="90" t="str">
        <f t="shared" si="314"/>
        <v>O</v>
      </c>
      <c r="AS19642" t="s">
        <v>19325</v>
      </c>
    </row>
    <row r="19643" spans="43:45" x14ac:dyDescent="0.25">
      <c r="AQ19643" s="89">
        <v>10044442</v>
      </c>
      <c r="AR19643" s="90" t="str">
        <f t="shared" si="314"/>
        <v>O</v>
      </c>
      <c r="AS19643" t="s">
        <v>19326</v>
      </c>
    </row>
    <row r="19644" spans="43:45" x14ac:dyDescent="0.25">
      <c r="AQ19644" s="89">
        <v>10044504</v>
      </c>
      <c r="AR19644" s="90" t="str">
        <f t="shared" si="314"/>
        <v>O</v>
      </c>
      <c r="AS19644" t="s">
        <v>19327</v>
      </c>
    </row>
    <row r="19645" spans="43:45" x14ac:dyDescent="0.25">
      <c r="AQ19645" s="89">
        <v>10044527</v>
      </c>
      <c r="AR19645" s="90" t="str">
        <f t="shared" si="314"/>
        <v>O</v>
      </c>
      <c r="AS19645" t="s">
        <v>19328</v>
      </c>
    </row>
    <row r="19646" spans="43:45" x14ac:dyDescent="0.25">
      <c r="AQ19646" s="89">
        <v>10044986</v>
      </c>
      <c r="AR19646" s="90" t="str">
        <f t="shared" si="314"/>
        <v>O</v>
      </c>
      <c r="AS19646" t="s">
        <v>19329</v>
      </c>
    </row>
    <row r="19647" spans="43:45" x14ac:dyDescent="0.25">
      <c r="AQ19647" s="89">
        <v>10045063</v>
      </c>
      <c r="AR19647" s="90" t="str">
        <f t="shared" si="314"/>
        <v>O</v>
      </c>
      <c r="AS19647" t="s">
        <v>19330</v>
      </c>
    </row>
    <row r="19648" spans="43:45" x14ac:dyDescent="0.25">
      <c r="AQ19648" s="89">
        <v>10032000</v>
      </c>
      <c r="AR19648" s="90" t="str">
        <f t="shared" si="314"/>
        <v>O</v>
      </c>
      <c r="AS19648" t="s">
        <v>19331</v>
      </c>
    </row>
    <row r="19649" spans="43:45" x14ac:dyDescent="0.25">
      <c r="AQ19649" s="89">
        <v>10041030</v>
      </c>
      <c r="AR19649" s="90" t="str">
        <f t="shared" si="314"/>
        <v>O</v>
      </c>
      <c r="AS19649" t="s">
        <v>19332</v>
      </c>
    </row>
    <row r="19650" spans="43:45" x14ac:dyDescent="0.25">
      <c r="AQ19650" s="89">
        <v>10041265</v>
      </c>
      <c r="AR19650" s="90" t="str">
        <f t="shared" si="314"/>
        <v>O</v>
      </c>
      <c r="AS19650" t="s">
        <v>19333</v>
      </c>
    </row>
    <row r="19651" spans="43:45" x14ac:dyDescent="0.25">
      <c r="AQ19651" s="89">
        <v>10041585</v>
      </c>
      <c r="AR19651" s="90" t="str">
        <f t="shared" si="314"/>
        <v>O</v>
      </c>
      <c r="AS19651" t="s">
        <v>19334</v>
      </c>
    </row>
    <row r="19652" spans="43:45" x14ac:dyDescent="0.25">
      <c r="AQ19652" s="89">
        <v>10042328</v>
      </c>
      <c r="AR19652" s="90" t="str">
        <f t="shared" si="314"/>
        <v>O</v>
      </c>
      <c r="AS19652" t="s">
        <v>19335</v>
      </c>
    </row>
    <row r="19653" spans="43:45" x14ac:dyDescent="0.25">
      <c r="AQ19653" s="89">
        <v>10042354</v>
      </c>
      <c r="AR19653" s="90" t="str">
        <f t="shared" si="314"/>
        <v>O</v>
      </c>
      <c r="AS19653" t="s">
        <v>19336</v>
      </c>
    </row>
    <row r="19654" spans="43:45" x14ac:dyDescent="0.25">
      <c r="AQ19654" s="89">
        <v>10044915</v>
      </c>
      <c r="AR19654" s="90" t="str">
        <f t="shared" si="314"/>
        <v>O</v>
      </c>
      <c r="AS19654" t="s">
        <v>19337</v>
      </c>
    </row>
    <row r="19655" spans="43:45" x14ac:dyDescent="0.25">
      <c r="AQ19655" s="89">
        <v>10039140</v>
      </c>
      <c r="AR19655" s="90" t="str">
        <f t="shared" si="314"/>
        <v>O</v>
      </c>
      <c r="AS19655" t="s">
        <v>19338</v>
      </c>
    </row>
    <row r="19656" spans="43:45" x14ac:dyDescent="0.25">
      <c r="AQ19656" s="89">
        <v>10040210</v>
      </c>
      <c r="AR19656" s="90" t="str">
        <f t="shared" si="314"/>
        <v>O</v>
      </c>
      <c r="AS19656" t="s">
        <v>19339</v>
      </c>
    </row>
    <row r="19657" spans="43:45" x14ac:dyDescent="0.25">
      <c r="AQ19657" s="89">
        <v>10040926</v>
      </c>
      <c r="AR19657" s="90" t="str">
        <f t="shared" ref="AR19657:AR19720" si="315">IF(ISNA(VLOOKUP(AQ19657,$BP$18:$BQ$356,2,FALSE))=TRUE,"O",VLOOKUP(AQ19657,$BP$18:$BQ$356,2,FALSE))</f>
        <v>O</v>
      </c>
      <c r="AS19657" t="s">
        <v>19340</v>
      </c>
    </row>
    <row r="19658" spans="43:45" x14ac:dyDescent="0.25">
      <c r="AQ19658" s="89">
        <v>10041886</v>
      </c>
      <c r="AR19658" s="90" t="str">
        <f t="shared" si="315"/>
        <v>O</v>
      </c>
      <c r="AS19658" t="s">
        <v>19341</v>
      </c>
    </row>
    <row r="19659" spans="43:45" x14ac:dyDescent="0.25">
      <c r="AQ19659" s="89">
        <v>10041890</v>
      </c>
      <c r="AR19659" s="90" t="str">
        <f t="shared" si="315"/>
        <v>O</v>
      </c>
      <c r="AS19659" t="s">
        <v>19342</v>
      </c>
    </row>
    <row r="19660" spans="43:45" x14ac:dyDescent="0.25">
      <c r="AQ19660" s="89">
        <v>10041899</v>
      </c>
      <c r="AR19660" s="90" t="str">
        <f t="shared" si="315"/>
        <v>O</v>
      </c>
      <c r="AS19660" t="s">
        <v>19343</v>
      </c>
    </row>
    <row r="19661" spans="43:45" x14ac:dyDescent="0.25">
      <c r="AQ19661" s="89">
        <v>10043844</v>
      </c>
      <c r="AR19661" s="90" t="str">
        <f t="shared" si="315"/>
        <v>O</v>
      </c>
      <c r="AS19661" t="s">
        <v>19344</v>
      </c>
    </row>
    <row r="19662" spans="43:45" x14ac:dyDescent="0.25">
      <c r="AQ19662" s="89">
        <v>10044315</v>
      </c>
      <c r="AR19662" s="90" t="str">
        <f t="shared" si="315"/>
        <v>O</v>
      </c>
      <c r="AS19662" t="s">
        <v>19345</v>
      </c>
    </row>
    <row r="19663" spans="43:45" x14ac:dyDescent="0.25">
      <c r="AQ19663" s="89">
        <v>10044998</v>
      </c>
      <c r="AR19663" s="90" t="str">
        <f t="shared" si="315"/>
        <v>O</v>
      </c>
      <c r="AS19663" t="s">
        <v>19346</v>
      </c>
    </row>
    <row r="19664" spans="43:45" x14ac:dyDescent="0.25">
      <c r="AQ19664" s="89">
        <v>10045169</v>
      </c>
      <c r="AR19664" s="90" t="str">
        <f t="shared" si="315"/>
        <v>O</v>
      </c>
      <c r="AS19664" t="s">
        <v>19347</v>
      </c>
    </row>
    <row r="19665" spans="43:45" x14ac:dyDescent="0.25">
      <c r="AQ19665" s="89">
        <v>10041645</v>
      </c>
      <c r="AR19665" s="90" t="str">
        <f t="shared" si="315"/>
        <v>O</v>
      </c>
      <c r="AS19665" t="s">
        <v>19348</v>
      </c>
    </row>
    <row r="19666" spans="43:45" x14ac:dyDescent="0.25">
      <c r="AQ19666" s="89">
        <v>10042150</v>
      </c>
      <c r="AR19666" s="90" t="str">
        <f t="shared" si="315"/>
        <v>O</v>
      </c>
      <c r="AS19666" t="s">
        <v>19349</v>
      </c>
    </row>
    <row r="19667" spans="43:45" x14ac:dyDescent="0.25">
      <c r="AQ19667" s="89">
        <v>10042447</v>
      </c>
      <c r="AR19667" s="90" t="str">
        <f t="shared" si="315"/>
        <v>O</v>
      </c>
      <c r="AS19667" t="s">
        <v>19350</v>
      </c>
    </row>
    <row r="19668" spans="43:45" x14ac:dyDescent="0.25">
      <c r="AQ19668" s="89">
        <v>10043792</v>
      </c>
      <c r="AR19668" s="90" t="str">
        <f t="shared" si="315"/>
        <v>O</v>
      </c>
      <c r="AS19668" t="s">
        <v>19351</v>
      </c>
    </row>
    <row r="19669" spans="43:45" x14ac:dyDescent="0.25">
      <c r="AQ19669" s="89">
        <v>10044211</v>
      </c>
      <c r="AR19669" s="90" t="str">
        <f t="shared" si="315"/>
        <v>O</v>
      </c>
      <c r="AS19669" t="s">
        <v>19352</v>
      </c>
    </row>
    <row r="19670" spans="43:45" x14ac:dyDescent="0.25">
      <c r="AQ19670" s="89">
        <v>10044435</v>
      </c>
      <c r="AR19670" s="90" t="str">
        <f t="shared" si="315"/>
        <v>O</v>
      </c>
      <c r="AS19670" t="s">
        <v>19353</v>
      </c>
    </row>
    <row r="19671" spans="43:45" x14ac:dyDescent="0.25">
      <c r="AQ19671" s="89">
        <v>10017010</v>
      </c>
      <c r="AR19671" s="90" t="str">
        <f t="shared" si="315"/>
        <v>O</v>
      </c>
      <c r="AS19671" t="s">
        <v>19354</v>
      </c>
    </row>
    <row r="19672" spans="43:45" x14ac:dyDescent="0.25">
      <c r="AQ19672" s="89">
        <v>10017227</v>
      </c>
      <c r="AR19672" s="90" t="str">
        <f t="shared" si="315"/>
        <v>O</v>
      </c>
      <c r="AS19672" t="s">
        <v>19355</v>
      </c>
    </row>
    <row r="19673" spans="43:45" x14ac:dyDescent="0.25">
      <c r="AQ19673" s="89">
        <v>10017310</v>
      </c>
      <c r="AR19673" s="90" t="str">
        <f t="shared" si="315"/>
        <v>O</v>
      </c>
      <c r="AS19673" t="s">
        <v>1654</v>
      </c>
    </row>
    <row r="19674" spans="43:45" x14ac:dyDescent="0.25">
      <c r="AQ19674" s="89">
        <v>10017562</v>
      </c>
      <c r="AR19674" s="90" t="str">
        <f t="shared" si="315"/>
        <v>O</v>
      </c>
      <c r="AS19674" t="s">
        <v>19356</v>
      </c>
    </row>
    <row r="19675" spans="43:45" x14ac:dyDescent="0.25">
      <c r="AQ19675" s="89">
        <v>10038862</v>
      </c>
      <c r="AR19675" s="90" t="str">
        <f t="shared" si="315"/>
        <v>O</v>
      </c>
      <c r="AS19675" t="s">
        <v>19357</v>
      </c>
    </row>
    <row r="19676" spans="43:45" x14ac:dyDescent="0.25">
      <c r="AQ19676" s="89">
        <v>10039512</v>
      </c>
      <c r="AR19676" s="90" t="str">
        <f t="shared" si="315"/>
        <v>O</v>
      </c>
      <c r="AS19676" t="s">
        <v>19358</v>
      </c>
    </row>
    <row r="19677" spans="43:45" x14ac:dyDescent="0.25">
      <c r="AQ19677" s="89">
        <v>10039855</v>
      </c>
      <c r="AR19677" s="90" t="str">
        <f t="shared" si="315"/>
        <v>O</v>
      </c>
      <c r="AS19677" t="s">
        <v>19359</v>
      </c>
    </row>
    <row r="19678" spans="43:45" x14ac:dyDescent="0.25">
      <c r="AQ19678" s="89">
        <v>10040075</v>
      </c>
      <c r="AR19678" s="90" t="str">
        <f t="shared" si="315"/>
        <v>O</v>
      </c>
      <c r="AS19678" t="s">
        <v>19360</v>
      </c>
    </row>
    <row r="19679" spans="43:45" x14ac:dyDescent="0.25">
      <c r="AQ19679" s="89">
        <v>10040335</v>
      </c>
      <c r="AR19679" s="90" t="str">
        <f t="shared" si="315"/>
        <v>O</v>
      </c>
      <c r="AS19679" t="s">
        <v>19361</v>
      </c>
    </row>
    <row r="19680" spans="43:45" x14ac:dyDescent="0.25">
      <c r="AQ19680" s="89">
        <v>10040514</v>
      </c>
      <c r="AR19680" s="90" t="str">
        <f t="shared" si="315"/>
        <v>O</v>
      </c>
      <c r="AS19680" t="s">
        <v>19362</v>
      </c>
    </row>
    <row r="19681" spans="43:45" x14ac:dyDescent="0.25">
      <c r="AQ19681" s="89">
        <v>10040701</v>
      </c>
      <c r="AR19681" s="90" t="str">
        <f t="shared" si="315"/>
        <v>O</v>
      </c>
      <c r="AS19681" t="s">
        <v>19363</v>
      </c>
    </row>
    <row r="19682" spans="43:45" x14ac:dyDescent="0.25">
      <c r="AQ19682" s="89">
        <v>10040832</v>
      </c>
      <c r="AR19682" s="90" t="str">
        <f t="shared" si="315"/>
        <v>O</v>
      </c>
      <c r="AS19682" t="s">
        <v>19364</v>
      </c>
    </row>
    <row r="19683" spans="43:45" x14ac:dyDescent="0.25">
      <c r="AQ19683" s="89">
        <v>10007428</v>
      </c>
      <c r="AR19683" s="90" t="str">
        <f t="shared" si="315"/>
        <v>O</v>
      </c>
      <c r="AS19683" t="s">
        <v>19365</v>
      </c>
    </row>
    <row r="19684" spans="43:45" x14ac:dyDescent="0.25">
      <c r="AQ19684" s="89">
        <v>10041637</v>
      </c>
      <c r="AR19684" s="90" t="str">
        <f t="shared" si="315"/>
        <v>O</v>
      </c>
      <c r="AS19684" t="s">
        <v>19366</v>
      </c>
    </row>
    <row r="19685" spans="43:45" x14ac:dyDescent="0.25">
      <c r="AQ19685" s="89">
        <v>10043991</v>
      </c>
      <c r="AR19685" s="90" t="str">
        <f t="shared" si="315"/>
        <v>O</v>
      </c>
      <c r="AS19685" t="s">
        <v>19367</v>
      </c>
    </row>
    <row r="19686" spans="43:45" x14ac:dyDescent="0.25">
      <c r="AQ19686" s="89">
        <v>10044243</v>
      </c>
      <c r="AR19686" s="90" t="str">
        <f t="shared" si="315"/>
        <v>O</v>
      </c>
      <c r="AS19686" t="s">
        <v>19368</v>
      </c>
    </row>
    <row r="19687" spans="43:45" x14ac:dyDescent="0.25">
      <c r="AQ19687" s="89">
        <v>10044821</v>
      </c>
      <c r="AR19687" s="90" t="str">
        <f t="shared" si="315"/>
        <v>O</v>
      </c>
      <c r="AS19687" t="s">
        <v>19369</v>
      </c>
    </row>
    <row r="19688" spans="43:45" x14ac:dyDescent="0.25">
      <c r="AQ19688" s="89">
        <v>10039135</v>
      </c>
      <c r="AR19688" s="90" t="str">
        <f t="shared" si="315"/>
        <v>O</v>
      </c>
      <c r="AS19688" t="s">
        <v>19370</v>
      </c>
    </row>
    <row r="19689" spans="43:45" x14ac:dyDescent="0.25">
      <c r="AQ19689" s="89">
        <v>10041603</v>
      </c>
      <c r="AR19689" s="90" t="str">
        <f t="shared" si="315"/>
        <v>O</v>
      </c>
      <c r="AS19689" t="s">
        <v>19371</v>
      </c>
    </row>
    <row r="19690" spans="43:45" x14ac:dyDescent="0.25">
      <c r="AQ19690" s="89">
        <v>10041644</v>
      </c>
      <c r="AR19690" s="90" t="str">
        <f t="shared" si="315"/>
        <v>O</v>
      </c>
      <c r="AS19690" t="s">
        <v>19372</v>
      </c>
    </row>
    <row r="19691" spans="43:45" x14ac:dyDescent="0.25">
      <c r="AQ19691" s="89">
        <v>10044275</v>
      </c>
      <c r="AR19691" s="90" t="str">
        <f t="shared" si="315"/>
        <v>O</v>
      </c>
      <c r="AS19691" t="s">
        <v>15292</v>
      </c>
    </row>
    <row r="19692" spans="43:45" x14ac:dyDescent="0.25">
      <c r="AQ19692" s="89">
        <v>10044283</v>
      </c>
      <c r="AR19692" s="90" t="str">
        <f t="shared" si="315"/>
        <v>O</v>
      </c>
      <c r="AS19692" t="s">
        <v>19373</v>
      </c>
    </row>
    <row r="19693" spans="43:45" x14ac:dyDescent="0.25">
      <c r="AQ19693" s="89">
        <v>10044290</v>
      </c>
      <c r="AR19693" s="90" t="str">
        <f t="shared" si="315"/>
        <v>O</v>
      </c>
      <c r="AS19693" t="s">
        <v>19374</v>
      </c>
    </row>
    <row r="19694" spans="43:45" x14ac:dyDescent="0.25">
      <c r="AQ19694" s="89">
        <v>10044292</v>
      </c>
      <c r="AR19694" s="90" t="str">
        <f t="shared" si="315"/>
        <v>O</v>
      </c>
      <c r="AS19694" t="s">
        <v>19375</v>
      </c>
    </row>
    <row r="19695" spans="43:45" x14ac:dyDescent="0.25">
      <c r="AQ19695" s="89">
        <v>10044448</v>
      </c>
      <c r="AR19695" s="90" t="str">
        <f t="shared" si="315"/>
        <v>O</v>
      </c>
      <c r="AS19695" t="s">
        <v>19376</v>
      </c>
    </row>
    <row r="19696" spans="43:45" x14ac:dyDescent="0.25">
      <c r="AQ19696" s="89">
        <v>10044455</v>
      </c>
      <c r="AR19696" s="90" t="str">
        <f t="shared" si="315"/>
        <v>O</v>
      </c>
      <c r="AS19696" t="s">
        <v>19377</v>
      </c>
    </row>
    <row r="19697" spans="43:45" x14ac:dyDescent="0.25">
      <c r="AQ19697" s="89">
        <v>10044762</v>
      </c>
      <c r="AR19697" s="90" t="str">
        <f t="shared" si="315"/>
        <v>O</v>
      </c>
      <c r="AS19697" t="s">
        <v>19378</v>
      </c>
    </row>
    <row r="19698" spans="43:45" x14ac:dyDescent="0.25">
      <c r="AQ19698" s="89">
        <v>10038727</v>
      </c>
      <c r="AR19698" s="90" t="str">
        <f t="shared" si="315"/>
        <v>O</v>
      </c>
      <c r="AS19698" t="s">
        <v>19379</v>
      </c>
    </row>
    <row r="19699" spans="43:45" x14ac:dyDescent="0.25">
      <c r="AQ19699" s="89">
        <v>10039424</v>
      </c>
      <c r="AR19699" s="90" t="str">
        <f t="shared" si="315"/>
        <v>O</v>
      </c>
      <c r="AS19699" t="s">
        <v>19380</v>
      </c>
    </row>
    <row r="19700" spans="43:45" x14ac:dyDescent="0.25">
      <c r="AQ19700" s="89">
        <v>10039668</v>
      </c>
      <c r="AR19700" s="90" t="str">
        <f t="shared" si="315"/>
        <v>O</v>
      </c>
      <c r="AS19700" t="s">
        <v>19381</v>
      </c>
    </row>
    <row r="19701" spans="43:45" x14ac:dyDescent="0.25">
      <c r="AQ19701" s="89">
        <v>10040843</v>
      </c>
      <c r="AR19701" s="90" t="str">
        <f t="shared" si="315"/>
        <v>O</v>
      </c>
      <c r="AS19701" t="s">
        <v>19382</v>
      </c>
    </row>
    <row r="19702" spans="43:45" x14ac:dyDescent="0.25">
      <c r="AQ19702" s="89">
        <v>10041625</v>
      </c>
      <c r="AR19702" s="90" t="str">
        <f t="shared" si="315"/>
        <v>O</v>
      </c>
      <c r="AS19702" t="s">
        <v>19383</v>
      </c>
    </row>
    <row r="19703" spans="43:45" x14ac:dyDescent="0.25">
      <c r="AQ19703" s="89">
        <v>10041981</v>
      </c>
      <c r="AR19703" s="90" t="str">
        <f t="shared" si="315"/>
        <v>O</v>
      </c>
      <c r="AS19703" t="s">
        <v>19384</v>
      </c>
    </row>
    <row r="19704" spans="43:45" x14ac:dyDescent="0.25">
      <c r="AQ19704" s="89">
        <v>10042359</v>
      </c>
      <c r="AR19704" s="90" t="str">
        <f t="shared" si="315"/>
        <v>O</v>
      </c>
      <c r="AS19704" t="s">
        <v>19385</v>
      </c>
    </row>
    <row r="19705" spans="43:45" x14ac:dyDescent="0.25">
      <c r="AQ19705" s="89">
        <v>10042380</v>
      </c>
      <c r="AR19705" s="90" t="str">
        <f t="shared" si="315"/>
        <v>O</v>
      </c>
      <c r="AS19705" t="s">
        <v>19386</v>
      </c>
    </row>
    <row r="19706" spans="43:45" x14ac:dyDescent="0.25">
      <c r="AQ19706" s="89">
        <v>10043584</v>
      </c>
      <c r="AR19706" s="90" t="str">
        <f t="shared" si="315"/>
        <v>O</v>
      </c>
      <c r="AS19706" t="s">
        <v>19387</v>
      </c>
    </row>
    <row r="19707" spans="43:45" x14ac:dyDescent="0.25">
      <c r="AQ19707" s="89">
        <v>10044369</v>
      </c>
      <c r="AR19707" s="90" t="str">
        <f t="shared" si="315"/>
        <v>O</v>
      </c>
      <c r="AS19707" t="s">
        <v>19388</v>
      </c>
    </row>
    <row r="19708" spans="43:45" x14ac:dyDescent="0.25">
      <c r="AQ19708" s="89">
        <v>10045118</v>
      </c>
      <c r="AR19708" s="90" t="str">
        <f t="shared" si="315"/>
        <v>O</v>
      </c>
      <c r="AS19708" t="s">
        <v>19389</v>
      </c>
    </row>
    <row r="19709" spans="43:45" x14ac:dyDescent="0.25">
      <c r="AQ19709" s="89">
        <v>10017792</v>
      </c>
      <c r="AR19709" s="90" t="str">
        <f t="shared" si="315"/>
        <v>O</v>
      </c>
      <c r="AS19709" t="s">
        <v>19390</v>
      </c>
    </row>
    <row r="19710" spans="43:45" x14ac:dyDescent="0.25">
      <c r="AQ19710" s="89">
        <v>10018241</v>
      </c>
      <c r="AR19710" s="90" t="str">
        <f t="shared" si="315"/>
        <v>O</v>
      </c>
      <c r="AS19710" t="s">
        <v>19391</v>
      </c>
    </row>
    <row r="19711" spans="43:45" x14ac:dyDescent="0.25">
      <c r="AQ19711" s="89">
        <v>10038490</v>
      </c>
      <c r="AR19711" s="90" t="str">
        <f t="shared" si="315"/>
        <v>O</v>
      </c>
      <c r="AS19711" t="s">
        <v>19392</v>
      </c>
    </row>
    <row r="19712" spans="43:45" x14ac:dyDescent="0.25">
      <c r="AQ19712" s="89">
        <v>10038542</v>
      </c>
      <c r="AR19712" s="90" t="str">
        <f t="shared" si="315"/>
        <v>O</v>
      </c>
      <c r="AS19712" t="s">
        <v>19393</v>
      </c>
    </row>
    <row r="19713" spans="43:45" x14ac:dyDescent="0.25">
      <c r="AQ19713" s="89">
        <v>10039058</v>
      </c>
      <c r="AR19713" s="90" t="str">
        <f t="shared" si="315"/>
        <v>O</v>
      </c>
      <c r="AS19713" t="s">
        <v>13848</v>
      </c>
    </row>
    <row r="19714" spans="43:45" x14ac:dyDescent="0.25">
      <c r="AQ19714" s="89">
        <v>10039416</v>
      </c>
      <c r="AR19714" s="90" t="str">
        <f t="shared" si="315"/>
        <v>O</v>
      </c>
      <c r="AS19714" t="s">
        <v>19394</v>
      </c>
    </row>
    <row r="19715" spans="43:45" x14ac:dyDescent="0.25">
      <c r="AQ19715" s="89">
        <v>10039725</v>
      </c>
      <c r="AR19715" s="90" t="str">
        <f t="shared" si="315"/>
        <v>O</v>
      </c>
      <c r="AS19715" t="s">
        <v>19395</v>
      </c>
    </row>
    <row r="19716" spans="43:45" x14ac:dyDescent="0.25">
      <c r="AQ19716" s="89">
        <v>10040439</v>
      </c>
      <c r="AR19716" s="90" t="str">
        <f t="shared" si="315"/>
        <v>O</v>
      </c>
      <c r="AS19716" t="s">
        <v>19396</v>
      </c>
    </row>
    <row r="19717" spans="43:45" x14ac:dyDescent="0.25">
      <c r="AQ19717" s="89">
        <v>10040694</v>
      </c>
      <c r="AR19717" s="90" t="str">
        <f t="shared" si="315"/>
        <v>O</v>
      </c>
      <c r="AS19717" t="s">
        <v>19397</v>
      </c>
    </row>
    <row r="19718" spans="43:45" x14ac:dyDescent="0.25">
      <c r="AQ19718" s="89">
        <v>10040737</v>
      </c>
      <c r="AR19718" s="90" t="str">
        <f t="shared" si="315"/>
        <v>O</v>
      </c>
      <c r="AS19718" t="s">
        <v>19398</v>
      </c>
    </row>
    <row r="19719" spans="43:45" x14ac:dyDescent="0.25">
      <c r="AQ19719" s="89">
        <v>10045543</v>
      </c>
      <c r="AR19719" s="90" t="str">
        <f t="shared" si="315"/>
        <v>O</v>
      </c>
      <c r="AS19719" t="s">
        <v>19399</v>
      </c>
    </row>
    <row r="19720" spans="43:45" x14ac:dyDescent="0.25">
      <c r="AQ19720" s="89">
        <v>10045604</v>
      </c>
      <c r="AR19720" s="90" t="str">
        <f t="shared" si="315"/>
        <v>O</v>
      </c>
      <c r="AS19720" t="s">
        <v>19400</v>
      </c>
    </row>
    <row r="19721" spans="43:45" x14ac:dyDescent="0.25">
      <c r="AQ19721" s="89">
        <v>10046764</v>
      </c>
      <c r="AR19721" s="90" t="str">
        <f t="shared" ref="AR19721:AR19784" si="316">IF(ISNA(VLOOKUP(AQ19721,$BP$18:$BQ$356,2,FALSE))=TRUE,"O",VLOOKUP(AQ19721,$BP$18:$BQ$356,2,FALSE))</f>
        <v>O</v>
      </c>
      <c r="AS19721" t="s">
        <v>19401</v>
      </c>
    </row>
    <row r="19722" spans="43:45" x14ac:dyDescent="0.25">
      <c r="AQ19722" s="89">
        <v>10037594</v>
      </c>
      <c r="AR19722" s="90" t="str">
        <f t="shared" si="316"/>
        <v>O</v>
      </c>
      <c r="AS19722" t="s">
        <v>3005</v>
      </c>
    </row>
    <row r="19723" spans="43:45" x14ac:dyDescent="0.25">
      <c r="AQ19723" s="89">
        <v>10037727</v>
      </c>
      <c r="AR19723" s="90" t="str">
        <f t="shared" si="316"/>
        <v>O</v>
      </c>
      <c r="AS19723" t="s">
        <v>19402</v>
      </c>
    </row>
    <row r="19724" spans="43:45" x14ac:dyDescent="0.25">
      <c r="AQ19724" s="89">
        <v>10031277</v>
      </c>
      <c r="AR19724" s="90" t="str">
        <f t="shared" si="316"/>
        <v>O</v>
      </c>
      <c r="AS19724" t="s">
        <v>19403</v>
      </c>
    </row>
    <row r="19725" spans="43:45" x14ac:dyDescent="0.25">
      <c r="AQ19725" s="89">
        <v>10011294</v>
      </c>
      <c r="AR19725" s="90" t="str">
        <f t="shared" si="316"/>
        <v>O</v>
      </c>
      <c r="AS19725" t="s">
        <v>19404</v>
      </c>
    </row>
    <row r="19726" spans="43:45" x14ac:dyDescent="0.25">
      <c r="AQ19726" s="89">
        <v>10010206</v>
      </c>
      <c r="AR19726" s="90" t="str">
        <f t="shared" si="316"/>
        <v>O</v>
      </c>
      <c r="AS19726" t="s">
        <v>19405</v>
      </c>
    </row>
    <row r="19727" spans="43:45" x14ac:dyDescent="0.25">
      <c r="AQ19727" s="89">
        <v>10035855</v>
      </c>
      <c r="AR19727" s="90" t="str">
        <f t="shared" si="316"/>
        <v>O</v>
      </c>
      <c r="AS19727" t="s">
        <v>19406</v>
      </c>
    </row>
    <row r="19728" spans="43:45" x14ac:dyDescent="0.25">
      <c r="AQ19728" s="89">
        <v>10031394</v>
      </c>
      <c r="AR19728" s="90" t="str">
        <f t="shared" si="316"/>
        <v>O</v>
      </c>
      <c r="AS19728" t="s">
        <v>19407</v>
      </c>
    </row>
    <row r="19729" spans="43:45" x14ac:dyDescent="0.25">
      <c r="AQ19729" s="89">
        <v>10027935</v>
      </c>
      <c r="AR19729" s="90" t="str">
        <f t="shared" si="316"/>
        <v>O</v>
      </c>
      <c r="AS19729" t="s">
        <v>19408</v>
      </c>
    </row>
    <row r="19730" spans="43:45" x14ac:dyDescent="0.25">
      <c r="AQ19730" s="89">
        <v>10035372</v>
      </c>
      <c r="AR19730" s="90" t="str">
        <f t="shared" si="316"/>
        <v>O</v>
      </c>
      <c r="AS19730" t="s">
        <v>19409</v>
      </c>
    </row>
    <row r="19731" spans="43:45" x14ac:dyDescent="0.25">
      <c r="AQ19731" s="89">
        <v>10035617</v>
      </c>
      <c r="AR19731" s="90" t="str">
        <f t="shared" si="316"/>
        <v>O</v>
      </c>
      <c r="AS19731" t="s">
        <v>19410</v>
      </c>
    </row>
    <row r="19732" spans="43:45" x14ac:dyDescent="0.25">
      <c r="AQ19732" s="89">
        <v>10035721</v>
      </c>
      <c r="AR19732" s="90" t="str">
        <f t="shared" si="316"/>
        <v>O</v>
      </c>
      <c r="AS19732" t="s">
        <v>19411</v>
      </c>
    </row>
    <row r="19733" spans="43:45" x14ac:dyDescent="0.25">
      <c r="AQ19733" s="89">
        <v>10045595</v>
      </c>
      <c r="AR19733" s="90" t="str">
        <f t="shared" si="316"/>
        <v>O</v>
      </c>
      <c r="AS19733" t="s">
        <v>19412</v>
      </c>
    </row>
    <row r="19734" spans="43:45" x14ac:dyDescent="0.25">
      <c r="AQ19734" s="89">
        <v>10045954</v>
      </c>
      <c r="AR19734" s="90" t="str">
        <f t="shared" si="316"/>
        <v>O</v>
      </c>
      <c r="AS19734" t="s">
        <v>19413</v>
      </c>
    </row>
    <row r="19735" spans="43:45" x14ac:dyDescent="0.25">
      <c r="AQ19735" s="89">
        <v>10022999</v>
      </c>
      <c r="AR19735" s="90" t="str">
        <f t="shared" si="316"/>
        <v>O</v>
      </c>
      <c r="AS19735" t="s">
        <v>19414</v>
      </c>
    </row>
    <row r="19736" spans="43:45" x14ac:dyDescent="0.25">
      <c r="AQ19736" s="89">
        <v>10046523</v>
      </c>
      <c r="AR19736" s="90" t="str">
        <f t="shared" si="316"/>
        <v>O</v>
      </c>
      <c r="AS19736" t="s">
        <v>19415</v>
      </c>
    </row>
    <row r="19737" spans="43:45" x14ac:dyDescent="0.25">
      <c r="AQ19737" s="89">
        <v>10047152</v>
      </c>
      <c r="AR19737" s="90" t="str">
        <f t="shared" si="316"/>
        <v>O</v>
      </c>
      <c r="AS19737" t="s">
        <v>19416</v>
      </c>
    </row>
    <row r="19738" spans="43:45" x14ac:dyDescent="0.25">
      <c r="AQ19738" s="89">
        <v>10037904</v>
      </c>
      <c r="AR19738" s="90" t="str">
        <f t="shared" si="316"/>
        <v>O</v>
      </c>
      <c r="AS19738" t="s">
        <v>19417</v>
      </c>
    </row>
    <row r="19739" spans="43:45" x14ac:dyDescent="0.25">
      <c r="AQ19739" s="89">
        <v>10022133</v>
      </c>
      <c r="AR19739" s="90" t="str">
        <f t="shared" si="316"/>
        <v>O</v>
      </c>
      <c r="AS19739" t="s">
        <v>19418</v>
      </c>
    </row>
    <row r="19740" spans="43:45" x14ac:dyDescent="0.25">
      <c r="AQ19740" s="89">
        <v>10038195</v>
      </c>
      <c r="AR19740" s="90" t="str">
        <f t="shared" si="316"/>
        <v>O</v>
      </c>
      <c r="AS19740" t="s">
        <v>19419</v>
      </c>
    </row>
    <row r="19741" spans="43:45" x14ac:dyDescent="0.25">
      <c r="AQ19741" s="89">
        <v>10038203</v>
      </c>
      <c r="AR19741" s="90" t="str">
        <f t="shared" si="316"/>
        <v>O</v>
      </c>
      <c r="AS19741" t="s">
        <v>19420</v>
      </c>
    </row>
    <row r="19742" spans="43:45" x14ac:dyDescent="0.25">
      <c r="AQ19742" s="89">
        <v>10039271</v>
      </c>
      <c r="AR19742" s="90" t="str">
        <f t="shared" si="316"/>
        <v>O</v>
      </c>
      <c r="AS19742" t="s">
        <v>19421</v>
      </c>
    </row>
    <row r="19743" spans="43:45" x14ac:dyDescent="0.25">
      <c r="AQ19743" s="89">
        <v>10032773</v>
      </c>
      <c r="AR19743" s="90" t="str">
        <f t="shared" si="316"/>
        <v>O</v>
      </c>
      <c r="AS19743" t="s">
        <v>19422</v>
      </c>
    </row>
    <row r="19744" spans="43:45" x14ac:dyDescent="0.25">
      <c r="AQ19744" s="89">
        <v>10036071</v>
      </c>
      <c r="AR19744" s="90" t="str">
        <f t="shared" si="316"/>
        <v>O</v>
      </c>
      <c r="AS19744" t="s">
        <v>19423</v>
      </c>
    </row>
    <row r="19745" spans="43:45" x14ac:dyDescent="0.25">
      <c r="AQ19745" s="89">
        <v>10039466</v>
      </c>
      <c r="AR19745" s="90" t="str">
        <f t="shared" si="316"/>
        <v>O</v>
      </c>
      <c r="AS19745" t="s">
        <v>19424</v>
      </c>
    </row>
    <row r="19746" spans="43:45" x14ac:dyDescent="0.25">
      <c r="AQ19746" s="89">
        <v>10027453</v>
      </c>
      <c r="AR19746" s="90" t="str">
        <f t="shared" si="316"/>
        <v>O</v>
      </c>
      <c r="AS19746" t="s">
        <v>19425</v>
      </c>
    </row>
    <row r="19747" spans="43:45" x14ac:dyDescent="0.25">
      <c r="AQ19747" s="89">
        <v>10018980</v>
      </c>
      <c r="AR19747" s="90" t="str">
        <f t="shared" si="316"/>
        <v>O</v>
      </c>
      <c r="AS19747" t="s">
        <v>19426</v>
      </c>
    </row>
    <row r="19748" spans="43:45" x14ac:dyDescent="0.25">
      <c r="AQ19748" s="89">
        <v>10026340</v>
      </c>
      <c r="AR19748" s="90" t="str">
        <f t="shared" si="316"/>
        <v>O</v>
      </c>
      <c r="AS19748" t="s">
        <v>19427</v>
      </c>
    </row>
    <row r="19749" spans="43:45" x14ac:dyDescent="0.25">
      <c r="AQ19749" s="89">
        <v>10039691</v>
      </c>
      <c r="AR19749" s="90" t="str">
        <f t="shared" si="316"/>
        <v>O</v>
      </c>
      <c r="AS19749" t="s">
        <v>19428</v>
      </c>
    </row>
    <row r="19750" spans="43:45" x14ac:dyDescent="0.25">
      <c r="AQ19750" s="89">
        <v>10030670</v>
      </c>
      <c r="AR19750" s="90" t="str">
        <f t="shared" si="316"/>
        <v>O</v>
      </c>
      <c r="AS19750" t="s">
        <v>19429</v>
      </c>
    </row>
    <row r="19751" spans="43:45" x14ac:dyDescent="0.25">
      <c r="AQ19751" s="89">
        <v>10000836</v>
      </c>
      <c r="AR19751" s="90" t="str">
        <f t="shared" si="316"/>
        <v>O</v>
      </c>
      <c r="AS19751" t="s">
        <v>19430</v>
      </c>
    </row>
    <row r="19752" spans="43:45" x14ac:dyDescent="0.25">
      <c r="AQ19752" s="89">
        <v>10021101</v>
      </c>
      <c r="AR19752" s="90" t="str">
        <f t="shared" si="316"/>
        <v>O</v>
      </c>
      <c r="AS19752" t="s">
        <v>19431</v>
      </c>
    </row>
    <row r="19753" spans="43:45" x14ac:dyDescent="0.25">
      <c r="AQ19753" s="89">
        <v>10001933</v>
      </c>
      <c r="AR19753" s="90" t="str">
        <f t="shared" si="316"/>
        <v>O</v>
      </c>
      <c r="AS19753" t="s">
        <v>19432</v>
      </c>
    </row>
    <row r="19754" spans="43:45" x14ac:dyDescent="0.25">
      <c r="AQ19754" s="89">
        <v>10005994</v>
      </c>
      <c r="AR19754" s="90" t="str">
        <f t="shared" si="316"/>
        <v>O</v>
      </c>
      <c r="AS19754" t="s">
        <v>19433</v>
      </c>
    </row>
    <row r="19755" spans="43:45" x14ac:dyDescent="0.25">
      <c r="AQ19755" s="89">
        <v>10019498</v>
      </c>
      <c r="AR19755" s="90" t="str">
        <f t="shared" si="316"/>
        <v>O</v>
      </c>
      <c r="AS19755" t="s">
        <v>19434</v>
      </c>
    </row>
    <row r="19756" spans="43:45" x14ac:dyDescent="0.25">
      <c r="AQ19756" s="89">
        <v>10019566</v>
      </c>
      <c r="AR19756" s="90" t="str">
        <f t="shared" si="316"/>
        <v>O</v>
      </c>
      <c r="AS19756" t="s">
        <v>19435</v>
      </c>
    </row>
    <row r="19757" spans="43:45" x14ac:dyDescent="0.25">
      <c r="AQ19757" s="89">
        <v>10002756</v>
      </c>
      <c r="AR19757" s="90" t="str">
        <f t="shared" si="316"/>
        <v>O</v>
      </c>
      <c r="AS19757" t="s">
        <v>19436</v>
      </c>
    </row>
    <row r="19758" spans="43:45" x14ac:dyDescent="0.25">
      <c r="AQ19758" s="89">
        <v>10000861</v>
      </c>
      <c r="AR19758" s="90" t="str">
        <f t="shared" si="316"/>
        <v>O</v>
      </c>
      <c r="AS19758" t="s">
        <v>19437</v>
      </c>
    </row>
    <row r="19759" spans="43:45" x14ac:dyDescent="0.25">
      <c r="AQ19759" s="89">
        <v>10045576</v>
      </c>
      <c r="AR19759" s="90" t="str">
        <f t="shared" si="316"/>
        <v>O</v>
      </c>
      <c r="AS19759" t="s">
        <v>19438</v>
      </c>
    </row>
    <row r="19760" spans="43:45" x14ac:dyDescent="0.25">
      <c r="AQ19760" s="89">
        <v>10045668</v>
      </c>
      <c r="AR19760" s="90" t="str">
        <f t="shared" si="316"/>
        <v>O</v>
      </c>
      <c r="AS19760" t="s">
        <v>19439</v>
      </c>
    </row>
    <row r="19761" spans="43:45" x14ac:dyDescent="0.25">
      <c r="AQ19761" s="89">
        <v>10011917</v>
      </c>
      <c r="AR19761" s="90" t="str">
        <f t="shared" si="316"/>
        <v>O</v>
      </c>
      <c r="AS19761" t="s">
        <v>19440</v>
      </c>
    </row>
    <row r="19762" spans="43:45" x14ac:dyDescent="0.25">
      <c r="AQ19762" s="89">
        <v>10045970</v>
      </c>
      <c r="AR19762" s="90" t="str">
        <f t="shared" si="316"/>
        <v>O</v>
      </c>
      <c r="AS19762" t="s">
        <v>19441</v>
      </c>
    </row>
    <row r="19763" spans="43:45" x14ac:dyDescent="0.25">
      <c r="AQ19763" s="89">
        <v>10046125</v>
      </c>
      <c r="AR19763" s="90" t="str">
        <f t="shared" si="316"/>
        <v>O</v>
      </c>
      <c r="AS19763" t="s">
        <v>19442</v>
      </c>
    </row>
    <row r="19764" spans="43:45" x14ac:dyDescent="0.25">
      <c r="AQ19764" s="89">
        <v>10047408</v>
      </c>
      <c r="AR19764" s="90" t="str">
        <f t="shared" si="316"/>
        <v>O</v>
      </c>
      <c r="AS19764" t="s">
        <v>19443</v>
      </c>
    </row>
    <row r="19765" spans="43:45" x14ac:dyDescent="0.25">
      <c r="AQ19765" s="89">
        <v>10047482</v>
      </c>
      <c r="AR19765" s="90" t="str">
        <f t="shared" si="316"/>
        <v>O</v>
      </c>
      <c r="AS19765" t="s">
        <v>19444</v>
      </c>
    </row>
    <row r="19766" spans="43:45" x14ac:dyDescent="0.25">
      <c r="AQ19766" s="89">
        <v>10047630</v>
      </c>
      <c r="AR19766" s="90" t="str">
        <f t="shared" si="316"/>
        <v>O</v>
      </c>
      <c r="AS19766" t="s">
        <v>10696</v>
      </c>
    </row>
    <row r="19767" spans="43:45" x14ac:dyDescent="0.25">
      <c r="AQ19767" s="89">
        <v>10047761</v>
      </c>
      <c r="AR19767" s="90" t="str">
        <f t="shared" si="316"/>
        <v>O</v>
      </c>
      <c r="AS19767" t="s">
        <v>19445</v>
      </c>
    </row>
    <row r="19768" spans="43:45" x14ac:dyDescent="0.25">
      <c r="AQ19768" s="89">
        <v>10047763</v>
      </c>
      <c r="AR19768" s="90" t="str">
        <f t="shared" si="316"/>
        <v>O</v>
      </c>
      <c r="AS19768" t="s">
        <v>19446</v>
      </c>
    </row>
    <row r="19769" spans="43:45" x14ac:dyDescent="0.25">
      <c r="AQ19769" s="89">
        <v>10047852</v>
      </c>
      <c r="AR19769" s="90" t="str">
        <f t="shared" si="316"/>
        <v>O</v>
      </c>
      <c r="AS19769" t="s">
        <v>19447</v>
      </c>
    </row>
    <row r="19770" spans="43:45" x14ac:dyDescent="0.25">
      <c r="AQ19770" s="89">
        <v>10037097</v>
      </c>
      <c r="AR19770" s="90" t="str">
        <f t="shared" si="316"/>
        <v>O</v>
      </c>
      <c r="AS19770" t="s">
        <v>19448</v>
      </c>
    </row>
    <row r="19771" spans="43:45" x14ac:dyDescent="0.25">
      <c r="AQ19771" s="89">
        <v>10038948</v>
      </c>
      <c r="AR19771" s="90" t="str">
        <f t="shared" si="316"/>
        <v>O</v>
      </c>
      <c r="AS19771" t="s">
        <v>19449</v>
      </c>
    </row>
    <row r="19772" spans="43:45" x14ac:dyDescent="0.25">
      <c r="AQ19772" s="89">
        <v>10014804</v>
      </c>
      <c r="AR19772" s="90" t="str">
        <f t="shared" si="316"/>
        <v>O</v>
      </c>
      <c r="AS19772" t="s">
        <v>19450</v>
      </c>
    </row>
    <row r="19773" spans="43:45" x14ac:dyDescent="0.25">
      <c r="AQ19773" s="89">
        <v>10014867</v>
      </c>
      <c r="AR19773" s="90" t="str">
        <f t="shared" si="316"/>
        <v>O</v>
      </c>
      <c r="AS19773" t="s">
        <v>19451</v>
      </c>
    </row>
    <row r="19774" spans="43:45" x14ac:dyDescent="0.25">
      <c r="AQ19774" s="89">
        <v>10039758</v>
      </c>
      <c r="AR19774" s="90" t="str">
        <f t="shared" si="316"/>
        <v>O</v>
      </c>
      <c r="AS19774" t="s">
        <v>19452</v>
      </c>
    </row>
    <row r="19775" spans="43:45" x14ac:dyDescent="0.25">
      <c r="AQ19775" s="89">
        <v>10001999</v>
      </c>
      <c r="AR19775" s="90" t="str">
        <f t="shared" si="316"/>
        <v>O</v>
      </c>
      <c r="AS19775" t="s">
        <v>19453</v>
      </c>
    </row>
    <row r="19776" spans="43:45" x14ac:dyDescent="0.25">
      <c r="AQ19776" s="89">
        <v>10045913</v>
      </c>
      <c r="AR19776" s="90" t="str">
        <f t="shared" si="316"/>
        <v>O</v>
      </c>
      <c r="AS19776" t="s">
        <v>19454</v>
      </c>
    </row>
    <row r="19777" spans="43:45" x14ac:dyDescent="0.25">
      <c r="AQ19777" s="89">
        <v>10042362</v>
      </c>
      <c r="AR19777" s="90" t="str">
        <f t="shared" si="316"/>
        <v>O</v>
      </c>
      <c r="AS19777" t="s">
        <v>19455</v>
      </c>
    </row>
    <row r="19778" spans="43:45" x14ac:dyDescent="0.25">
      <c r="AQ19778" s="89">
        <v>10045646</v>
      </c>
      <c r="AR19778" s="90" t="str">
        <f t="shared" si="316"/>
        <v>O</v>
      </c>
      <c r="AS19778" t="s">
        <v>19456</v>
      </c>
    </row>
    <row r="19779" spans="43:45" x14ac:dyDescent="0.25">
      <c r="AQ19779" s="89">
        <v>10045721</v>
      </c>
      <c r="AR19779" s="90" t="str">
        <f t="shared" si="316"/>
        <v>O</v>
      </c>
      <c r="AS19779" t="s">
        <v>19457</v>
      </c>
    </row>
    <row r="19780" spans="43:45" x14ac:dyDescent="0.25">
      <c r="AQ19780" s="89">
        <v>10045879</v>
      </c>
      <c r="AR19780" s="90" t="str">
        <f t="shared" si="316"/>
        <v>O</v>
      </c>
      <c r="AS19780" t="s">
        <v>19458</v>
      </c>
    </row>
    <row r="19781" spans="43:45" x14ac:dyDescent="0.25">
      <c r="AQ19781" s="89">
        <v>10045888</v>
      </c>
      <c r="AR19781" s="90" t="str">
        <f t="shared" si="316"/>
        <v>O</v>
      </c>
      <c r="AS19781" t="s">
        <v>19459</v>
      </c>
    </row>
    <row r="19782" spans="43:45" x14ac:dyDescent="0.25">
      <c r="AQ19782" s="89">
        <v>10021100</v>
      </c>
      <c r="AR19782" s="90" t="str">
        <f t="shared" si="316"/>
        <v>O</v>
      </c>
      <c r="AS19782" t="s">
        <v>19460</v>
      </c>
    </row>
    <row r="19783" spans="43:45" x14ac:dyDescent="0.25">
      <c r="AQ19783" s="89">
        <v>10047336</v>
      </c>
      <c r="AR19783" s="90" t="str">
        <f t="shared" si="316"/>
        <v>O</v>
      </c>
      <c r="AS19783" t="s">
        <v>19461</v>
      </c>
    </row>
    <row r="19784" spans="43:45" x14ac:dyDescent="0.25">
      <c r="AQ19784" s="89">
        <v>10047907</v>
      </c>
      <c r="AR19784" s="90" t="str">
        <f t="shared" si="316"/>
        <v>O</v>
      </c>
      <c r="AS19784" t="s">
        <v>19462</v>
      </c>
    </row>
    <row r="19785" spans="43:45" x14ac:dyDescent="0.25">
      <c r="AQ19785" s="89">
        <v>10021054</v>
      </c>
      <c r="AR19785" s="90" t="str">
        <f t="shared" ref="AR19785:AR19848" si="317">IF(ISNA(VLOOKUP(AQ19785,$BP$18:$BQ$356,2,FALSE))=TRUE,"O",VLOOKUP(AQ19785,$BP$18:$BQ$356,2,FALSE))</f>
        <v>O</v>
      </c>
      <c r="AS19785" t="s">
        <v>19463</v>
      </c>
    </row>
    <row r="19786" spans="43:45" x14ac:dyDescent="0.25">
      <c r="AQ19786" s="89">
        <v>10040947</v>
      </c>
      <c r="AR19786" s="90" t="str">
        <f t="shared" si="317"/>
        <v>O</v>
      </c>
      <c r="AS19786" t="s">
        <v>19464</v>
      </c>
    </row>
    <row r="19787" spans="43:45" x14ac:dyDescent="0.25">
      <c r="AQ19787" s="89">
        <v>10037183</v>
      </c>
      <c r="AR19787" s="90" t="str">
        <f t="shared" si="317"/>
        <v>O</v>
      </c>
      <c r="AS19787" t="s">
        <v>19465</v>
      </c>
    </row>
    <row r="19788" spans="43:45" x14ac:dyDescent="0.25">
      <c r="AQ19788" s="89">
        <v>10045706</v>
      </c>
      <c r="AR19788" s="90" t="str">
        <f t="shared" si="317"/>
        <v>O</v>
      </c>
      <c r="AS19788" t="s">
        <v>19466</v>
      </c>
    </row>
    <row r="19789" spans="43:45" x14ac:dyDescent="0.25">
      <c r="AQ19789" s="89">
        <v>10045856</v>
      </c>
      <c r="AR19789" s="90" t="str">
        <f t="shared" si="317"/>
        <v>O</v>
      </c>
      <c r="AS19789" t="s">
        <v>19467</v>
      </c>
    </row>
    <row r="19790" spans="43:45" x14ac:dyDescent="0.25">
      <c r="AQ19790" s="89">
        <v>10045857</v>
      </c>
      <c r="AR19790" s="90" t="str">
        <f t="shared" si="317"/>
        <v>O</v>
      </c>
      <c r="AS19790" t="s">
        <v>19468</v>
      </c>
    </row>
    <row r="19791" spans="43:45" x14ac:dyDescent="0.25">
      <c r="AQ19791" s="89">
        <v>10046069</v>
      </c>
      <c r="AR19791" s="90" t="str">
        <f t="shared" si="317"/>
        <v>O</v>
      </c>
      <c r="AS19791" t="s">
        <v>19469</v>
      </c>
    </row>
    <row r="19792" spans="43:45" x14ac:dyDescent="0.25">
      <c r="AQ19792" s="89">
        <v>10022229</v>
      </c>
      <c r="AR19792" s="90" t="str">
        <f t="shared" si="317"/>
        <v>O</v>
      </c>
      <c r="AS19792" t="s">
        <v>19470</v>
      </c>
    </row>
    <row r="19793" spans="43:45" x14ac:dyDescent="0.25">
      <c r="AQ19793" s="89">
        <v>10008969</v>
      </c>
      <c r="AR19793" s="90" t="str">
        <f t="shared" si="317"/>
        <v>O</v>
      </c>
      <c r="AS19793" t="s">
        <v>19471</v>
      </c>
    </row>
    <row r="19794" spans="43:45" x14ac:dyDescent="0.25">
      <c r="AQ19794" s="89">
        <v>10046166</v>
      </c>
      <c r="AR19794" s="90" t="str">
        <f t="shared" si="317"/>
        <v>O</v>
      </c>
      <c r="AS19794" t="s">
        <v>19472</v>
      </c>
    </row>
    <row r="19795" spans="43:45" x14ac:dyDescent="0.25">
      <c r="AQ19795" s="89">
        <v>10046233</v>
      </c>
      <c r="AR19795" s="90" t="str">
        <f t="shared" si="317"/>
        <v>O</v>
      </c>
      <c r="AS19795" t="s">
        <v>19473</v>
      </c>
    </row>
    <row r="19796" spans="43:45" x14ac:dyDescent="0.25">
      <c r="AQ19796" s="89">
        <v>10046247</v>
      </c>
      <c r="AR19796" s="90" t="str">
        <f t="shared" si="317"/>
        <v>O</v>
      </c>
      <c r="AS19796" t="s">
        <v>19474</v>
      </c>
    </row>
    <row r="19797" spans="43:45" x14ac:dyDescent="0.25">
      <c r="AQ19797" s="89">
        <v>10012307</v>
      </c>
      <c r="AR19797" s="90" t="str">
        <f t="shared" si="317"/>
        <v>O</v>
      </c>
      <c r="AS19797" t="s">
        <v>19475</v>
      </c>
    </row>
    <row r="19798" spans="43:45" x14ac:dyDescent="0.25">
      <c r="AQ19798" s="89">
        <v>10003593</v>
      </c>
      <c r="AR19798" s="90" t="str">
        <f t="shared" si="317"/>
        <v>O</v>
      </c>
      <c r="AS19798" t="s">
        <v>19476</v>
      </c>
    </row>
    <row r="19799" spans="43:45" x14ac:dyDescent="0.25">
      <c r="AQ19799" s="89">
        <v>10046399</v>
      </c>
      <c r="AR19799" s="90" t="str">
        <f t="shared" si="317"/>
        <v>O</v>
      </c>
      <c r="AS19799" t="s">
        <v>19477</v>
      </c>
    </row>
    <row r="19800" spans="43:45" x14ac:dyDescent="0.25">
      <c r="AQ19800" s="89">
        <v>10046415</v>
      </c>
      <c r="AR19800" s="90" t="str">
        <f t="shared" si="317"/>
        <v>O</v>
      </c>
      <c r="AS19800" t="s">
        <v>19478</v>
      </c>
    </row>
    <row r="19801" spans="43:45" x14ac:dyDescent="0.25">
      <c r="AQ19801" s="89">
        <v>10045626</v>
      </c>
      <c r="AR19801" s="90" t="str">
        <f t="shared" si="317"/>
        <v>O</v>
      </c>
      <c r="AS19801" t="s">
        <v>19479</v>
      </c>
    </row>
    <row r="19802" spans="43:45" x14ac:dyDescent="0.25">
      <c r="AQ19802" s="89">
        <v>10045641</v>
      </c>
      <c r="AR19802" s="90" t="str">
        <f t="shared" si="317"/>
        <v>O</v>
      </c>
      <c r="AS19802" t="s">
        <v>19480</v>
      </c>
    </row>
    <row r="19803" spans="43:45" x14ac:dyDescent="0.25">
      <c r="AQ19803" s="89">
        <v>10045669</v>
      </c>
      <c r="AR19803" s="90" t="str">
        <f t="shared" si="317"/>
        <v>O</v>
      </c>
      <c r="AS19803" t="s">
        <v>19481</v>
      </c>
    </row>
    <row r="19804" spans="43:45" x14ac:dyDescent="0.25">
      <c r="AQ19804" s="89">
        <v>10046252</v>
      </c>
      <c r="AR19804" s="90" t="str">
        <f t="shared" si="317"/>
        <v>O</v>
      </c>
      <c r="AS19804" t="s">
        <v>19482</v>
      </c>
    </row>
    <row r="19805" spans="43:45" x14ac:dyDescent="0.25">
      <c r="AQ19805" s="89">
        <v>10047962</v>
      </c>
      <c r="AR19805" s="90" t="str">
        <f t="shared" si="317"/>
        <v>O</v>
      </c>
      <c r="AS19805" t="s">
        <v>19483</v>
      </c>
    </row>
    <row r="19806" spans="43:45" x14ac:dyDescent="0.25">
      <c r="AQ19806" s="89">
        <v>10041136</v>
      </c>
      <c r="AR19806" s="90" t="str">
        <f t="shared" si="317"/>
        <v>O</v>
      </c>
      <c r="AS19806" t="s">
        <v>19484</v>
      </c>
    </row>
    <row r="19807" spans="43:45" x14ac:dyDescent="0.25">
      <c r="AQ19807" s="89">
        <v>10026388</v>
      </c>
      <c r="AR19807" s="90" t="str">
        <f t="shared" si="317"/>
        <v>O</v>
      </c>
      <c r="AS19807" t="s">
        <v>19485</v>
      </c>
    </row>
    <row r="19808" spans="43:45" x14ac:dyDescent="0.25">
      <c r="AQ19808" s="89">
        <v>10041142</v>
      </c>
      <c r="AR19808" s="90" t="str">
        <f t="shared" si="317"/>
        <v>O</v>
      </c>
      <c r="AS19808" t="s">
        <v>19486</v>
      </c>
    </row>
    <row r="19809" spans="43:45" x14ac:dyDescent="0.25">
      <c r="AQ19809" s="89">
        <v>10041217</v>
      </c>
      <c r="AR19809" s="90" t="str">
        <f t="shared" si="317"/>
        <v>O</v>
      </c>
      <c r="AS19809" t="s">
        <v>19487</v>
      </c>
    </row>
    <row r="19810" spans="43:45" x14ac:dyDescent="0.25">
      <c r="AQ19810" s="89">
        <v>10003806</v>
      </c>
      <c r="AR19810" s="90" t="str">
        <f t="shared" si="317"/>
        <v>O</v>
      </c>
      <c r="AS19810" t="s">
        <v>19488</v>
      </c>
    </row>
    <row r="19811" spans="43:45" x14ac:dyDescent="0.25">
      <c r="AQ19811" s="89">
        <v>10004749</v>
      </c>
      <c r="AR19811" s="90" t="str">
        <f t="shared" si="317"/>
        <v>O</v>
      </c>
      <c r="AS19811" t="s">
        <v>19489</v>
      </c>
    </row>
    <row r="19812" spans="43:45" x14ac:dyDescent="0.25">
      <c r="AQ19812" s="89">
        <v>10046324</v>
      </c>
      <c r="AR19812" s="90" t="str">
        <f t="shared" si="317"/>
        <v>O</v>
      </c>
      <c r="AS19812" t="s">
        <v>19490</v>
      </c>
    </row>
    <row r="19813" spans="43:45" x14ac:dyDescent="0.25">
      <c r="AQ19813" s="89">
        <v>10016359</v>
      </c>
      <c r="AR19813" s="90" t="str">
        <f t="shared" si="317"/>
        <v>O</v>
      </c>
      <c r="AS19813" t="s">
        <v>19491</v>
      </c>
    </row>
    <row r="19814" spans="43:45" x14ac:dyDescent="0.25">
      <c r="AQ19814" s="89">
        <v>10046624</v>
      </c>
      <c r="AR19814" s="90" t="str">
        <f t="shared" si="317"/>
        <v>O</v>
      </c>
      <c r="AS19814" t="s">
        <v>19492</v>
      </c>
    </row>
    <row r="19815" spans="43:45" x14ac:dyDescent="0.25">
      <c r="AQ19815" s="89">
        <v>10046588</v>
      </c>
      <c r="AR19815" s="90" t="str">
        <f t="shared" si="317"/>
        <v>O</v>
      </c>
      <c r="AS19815" t="s">
        <v>19493</v>
      </c>
    </row>
    <row r="19816" spans="43:45" x14ac:dyDescent="0.25">
      <c r="AQ19816" s="89">
        <v>10046610</v>
      </c>
      <c r="AR19816" s="90" t="str">
        <f t="shared" si="317"/>
        <v>O</v>
      </c>
      <c r="AS19816" t="s">
        <v>19494</v>
      </c>
    </row>
    <row r="19817" spans="43:45" x14ac:dyDescent="0.25">
      <c r="AQ19817" s="89">
        <v>10020793</v>
      </c>
      <c r="AR19817" s="90" t="str">
        <f t="shared" si="317"/>
        <v>O</v>
      </c>
      <c r="AS19817" t="s">
        <v>19495</v>
      </c>
    </row>
    <row r="19818" spans="43:45" x14ac:dyDescent="0.25">
      <c r="AQ19818" s="89">
        <v>10046681</v>
      </c>
      <c r="AR19818" s="90" t="str">
        <f t="shared" si="317"/>
        <v>O</v>
      </c>
      <c r="AS19818" t="s">
        <v>19496</v>
      </c>
    </row>
    <row r="19819" spans="43:45" x14ac:dyDescent="0.25">
      <c r="AQ19819" s="89">
        <v>10045761</v>
      </c>
      <c r="AR19819" s="90" t="str">
        <f t="shared" si="317"/>
        <v>O</v>
      </c>
      <c r="AS19819" t="s">
        <v>19497</v>
      </c>
    </row>
    <row r="19820" spans="43:45" x14ac:dyDescent="0.25">
      <c r="AQ19820" s="89">
        <v>10045808</v>
      </c>
      <c r="AR19820" s="90" t="str">
        <f t="shared" si="317"/>
        <v>O</v>
      </c>
      <c r="AS19820" t="s">
        <v>19498</v>
      </c>
    </row>
    <row r="19821" spans="43:45" x14ac:dyDescent="0.25">
      <c r="AQ19821" s="89">
        <v>10045971</v>
      </c>
      <c r="AR19821" s="90" t="str">
        <f t="shared" si="317"/>
        <v>O</v>
      </c>
      <c r="AS19821" t="s">
        <v>19499</v>
      </c>
    </row>
    <row r="19822" spans="43:45" x14ac:dyDescent="0.25">
      <c r="AQ19822" s="89">
        <v>10041635</v>
      </c>
      <c r="AR19822" s="90" t="str">
        <f t="shared" si="317"/>
        <v>O</v>
      </c>
      <c r="AS19822" t="s">
        <v>19500</v>
      </c>
    </row>
    <row r="19823" spans="43:45" x14ac:dyDescent="0.25">
      <c r="AQ19823" s="89">
        <v>10041774</v>
      </c>
      <c r="AR19823" s="90" t="str">
        <f t="shared" si="317"/>
        <v>O</v>
      </c>
      <c r="AS19823" t="s">
        <v>19501</v>
      </c>
    </row>
    <row r="19824" spans="43:45" x14ac:dyDescent="0.25">
      <c r="AQ19824" s="89">
        <v>10042966</v>
      </c>
      <c r="AR19824" s="90" t="str">
        <f t="shared" si="317"/>
        <v>O</v>
      </c>
      <c r="AS19824" t="s">
        <v>19502</v>
      </c>
    </row>
    <row r="19825" spans="43:45" x14ac:dyDescent="0.25">
      <c r="AQ19825" s="89">
        <v>10027756</v>
      </c>
      <c r="AR19825" s="90" t="str">
        <f t="shared" si="317"/>
        <v>O</v>
      </c>
      <c r="AS19825" t="s">
        <v>19503</v>
      </c>
    </row>
    <row r="19826" spans="43:45" x14ac:dyDescent="0.25">
      <c r="AQ19826" s="89">
        <v>10027974</v>
      </c>
      <c r="AR19826" s="90" t="str">
        <f t="shared" si="317"/>
        <v>O</v>
      </c>
      <c r="AS19826" t="s">
        <v>19504</v>
      </c>
    </row>
    <row r="19827" spans="43:45" x14ac:dyDescent="0.25">
      <c r="AQ19827" s="89">
        <v>10028016</v>
      </c>
      <c r="AR19827" s="90" t="str">
        <f t="shared" si="317"/>
        <v>O</v>
      </c>
      <c r="AS19827" t="s">
        <v>19505</v>
      </c>
    </row>
    <row r="19828" spans="43:45" x14ac:dyDescent="0.25">
      <c r="AQ19828" s="89">
        <v>10028290</v>
      </c>
      <c r="AR19828" s="90" t="str">
        <f t="shared" si="317"/>
        <v>O</v>
      </c>
      <c r="AS19828" t="s">
        <v>19506</v>
      </c>
    </row>
    <row r="19829" spans="43:45" x14ac:dyDescent="0.25">
      <c r="AQ19829" s="89">
        <v>10028310</v>
      </c>
      <c r="AR19829" s="90" t="str">
        <f t="shared" si="317"/>
        <v>O</v>
      </c>
      <c r="AS19829" t="s">
        <v>19507</v>
      </c>
    </row>
    <row r="19830" spans="43:45" x14ac:dyDescent="0.25">
      <c r="AQ19830" s="89">
        <v>10028376</v>
      </c>
      <c r="AR19830" s="90" t="str">
        <f t="shared" si="317"/>
        <v>O</v>
      </c>
      <c r="AS19830" t="s">
        <v>19508</v>
      </c>
    </row>
    <row r="19831" spans="43:45" x14ac:dyDescent="0.25">
      <c r="AQ19831" s="89">
        <v>10038054</v>
      </c>
      <c r="AR19831" s="90" t="str">
        <f t="shared" si="317"/>
        <v>O</v>
      </c>
      <c r="AS19831" t="s">
        <v>19509</v>
      </c>
    </row>
    <row r="19832" spans="43:45" x14ac:dyDescent="0.25">
      <c r="AQ19832" s="89">
        <v>10037860</v>
      </c>
      <c r="AR19832" s="90" t="str">
        <f t="shared" si="317"/>
        <v>O</v>
      </c>
      <c r="AS19832" t="s">
        <v>19510</v>
      </c>
    </row>
    <row r="19833" spans="43:45" x14ac:dyDescent="0.25">
      <c r="AQ19833" s="89">
        <v>10035623</v>
      </c>
      <c r="AR19833" s="90" t="str">
        <f t="shared" si="317"/>
        <v>O</v>
      </c>
      <c r="AS19833" t="s">
        <v>19511</v>
      </c>
    </row>
    <row r="19834" spans="43:45" x14ac:dyDescent="0.25">
      <c r="AQ19834" s="89">
        <v>10046775</v>
      </c>
      <c r="AR19834" s="90" t="str">
        <f t="shared" si="317"/>
        <v>O</v>
      </c>
      <c r="AS19834" t="s">
        <v>19512</v>
      </c>
    </row>
    <row r="19835" spans="43:45" x14ac:dyDescent="0.25">
      <c r="AQ19835" s="89">
        <v>10003200</v>
      </c>
      <c r="AR19835" s="90" t="str">
        <f t="shared" si="317"/>
        <v>O</v>
      </c>
      <c r="AS19835" t="s">
        <v>19513</v>
      </c>
    </row>
    <row r="19836" spans="43:45" x14ac:dyDescent="0.25">
      <c r="AQ19836" s="89">
        <v>10046850</v>
      </c>
      <c r="AR19836" s="90" t="str">
        <f t="shared" si="317"/>
        <v>O</v>
      </c>
      <c r="AS19836" t="s">
        <v>19514</v>
      </c>
    </row>
    <row r="19837" spans="43:45" x14ac:dyDescent="0.25">
      <c r="AQ19837" s="89">
        <v>10046865</v>
      </c>
      <c r="AR19837" s="90" t="str">
        <f t="shared" si="317"/>
        <v>O</v>
      </c>
      <c r="AS19837" t="s">
        <v>19515</v>
      </c>
    </row>
    <row r="19838" spans="43:45" x14ac:dyDescent="0.25">
      <c r="AQ19838" s="89">
        <v>10045356</v>
      </c>
      <c r="AR19838" s="90" t="str">
        <f t="shared" si="317"/>
        <v>O</v>
      </c>
      <c r="AS19838" t="s">
        <v>19516</v>
      </c>
    </row>
    <row r="19839" spans="43:45" x14ac:dyDescent="0.25">
      <c r="AQ19839" s="89">
        <v>10046053</v>
      </c>
      <c r="AR19839" s="90" t="str">
        <f t="shared" si="317"/>
        <v>O</v>
      </c>
      <c r="AS19839" t="s">
        <v>19517</v>
      </c>
    </row>
    <row r="19840" spans="43:45" x14ac:dyDescent="0.25">
      <c r="AQ19840" s="89">
        <v>10031959</v>
      </c>
      <c r="AR19840" s="90" t="str">
        <f t="shared" si="317"/>
        <v>O</v>
      </c>
      <c r="AS19840" t="s">
        <v>19518</v>
      </c>
    </row>
    <row r="19841" spans="43:45" x14ac:dyDescent="0.25">
      <c r="AQ19841" s="89">
        <v>10027771</v>
      </c>
      <c r="AR19841" s="90" t="str">
        <f t="shared" si="317"/>
        <v>O</v>
      </c>
      <c r="AS19841" t="s">
        <v>19519</v>
      </c>
    </row>
    <row r="19842" spans="43:45" x14ac:dyDescent="0.25">
      <c r="AQ19842" s="89">
        <v>10021542</v>
      </c>
      <c r="AR19842" s="90" t="str">
        <f t="shared" si="317"/>
        <v>O</v>
      </c>
      <c r="AS19842" t="s">
        <v>19520</v>
      </c>
    </row>
    <row r="19843" spans="43:45" x14ac:dyDescent="0.25">
      <c r="AQ19843" s="89">
        <v>10046300</v>
      </c>
      <c r="AR19843" s="90" t="str">
        <f t="shared" si="317"/>
        <v>O</v>
      </c>
      <c r="AS19843" t="s">
        <v>19521</v>
      </c>
    </row>
    <row r="19844" spans="43:45" x14ac:dyDescent="0.25">
      <c r="AQ19844" s="89">
        <v>10043136</v>
      </c>
      <c r="AR19844" s="90" t="str">
        <f t="shared" si="317"/>
        <v>O</v>
      </c>
      <c r="AS19844" t="s">
        <v>19522</v>
      </c>
    </row>
    <row r="19845" spans="43:45" x14ac:dyDescent="0.25">
      <c r="AQ19845" s="89">
        <v>10024308</v>
      </c>
      <c r="AR19845" s="90" t="str">
        <f t="shared" si="317"/>
        <v>O</v>
      </c>
      <c r="AS19845" t="s">
        <v>19523</v>
      </c>
    </row>
    <row r="19846" spans="43:45" x14ac:dyDescent="0.25">
      <c r="AQ19846" s="89">
        <v>10043292</v>
      </c>
      <c r="AR19846" s="90" t="str">
        <f t="shared" si="317"/>
        <v>O</v>
      </c>
      <c r="AS19846" t="s">
        <v>19524</v>
      </c>
    </row>
    <row r="19847" spans="43:45" x14ac:dyDescent="0.25">
      <c r="AQ19847" s="89">
        <v>10019349</v>
      </c>
      <c r="AR19847" s="90" t="str">
        <f t="shared" si="317"/>
        <v>O</v>
      </c>
      <c r="AS19847" t="s">
        <v>19525</v>
      </c>
    </row>
    <row r="19848" spans="43:45" x14ac:dyDescent="0.25">
      <c r="AQ19848" s="89">
        <v>10007635</v>
      </c>
      <c r="AR19848" s="90" t="str">
        <f t="shared" si="317"/>
        <v>O</v>
      </c>
      <c r="AS19848" t="s">
        <v>19526</v>
      </c>
    </row>
    <row r="19849" spans="43:45" x14ac:dyDescent="0.25">
      <c r="AQ19849" s="89">
        <v>10028428</v>
      </c>
      <c r="AR19849" s="90" t="str">
        <f t="shared" ref="AR19849:AR19912" si="318">IF(ISNA(VLOOKUP(AQ19849,$BP$18:$BQ$356,2,FALSE))=TRUE,"O",VLOOKUP(AQ19849,$BP$18:$BQ$356,2,FALSE))</f>
        <v>O</v>
      </c>
      <c r="AS19849" t="s">
        <v>19527</v>
      </c>
    </row>
    <row r="19850" spans="43:45" x14ac:dyDescent="0.25">
      <c r="AQ19850" s="89">
        <v>10004605</v>
      </c>
      <c r="AR19850" s="90" t="str">
        <f t="shared" si="318"/>
        <v>O</v>
      </c>
      <c r="AS19850" t="s">
        <v>19528</v>
      </c>
    </row>
    <row r="19851" spans="43:45" x14ac:dyDescent="0.25">
      <c r="AQ19851" s="89">
        <v>10002943</v>
      </c>
      <c r="AR19851" s="90" t="str">
        <f t="shared" si="318"/>
        <v>O</v>
      </c>
      <c r="AS19851" t="s">
        <v>19529</v>
      </c>
    </row>
    <row r="19852" spans="43:45" x14ac:dyDescent="0.25">
      <c r="AQ19852" s="89">
        <v>10003003</v>
      </c>
      <c r="AR19852" s="90" t="str">
        <f t="shared" si="318"/>
        <v>O</v>
      </c>
      <c r="AS19852" t="s">
        <v>19530</v>
      </c>
    </row>
    <row r="19853" spans="43:45" x14ac:dyDescent="0.25">
      <c r="AQ19853" s="89">
        <v>10001336</v>
      </c>
      <c r="AR19853" s="90" t="str">
        <f t="shared" si="318"/>
        <v>O</v>
      </c>
      <c r="AS19853" t="s">
        <v>19531</v>
      </c>
    </row>
    <row r="19854" spans="43:45" x14ac:dyDescent="0.25">
      <c r="AQ19854" s="89">
        <v>10023918</v>
      </c>
      <c r="AR19854" s="90" t="str">
        <f t="shared" si="318"/>
        <v>O</v>
      </c>
      <c r="AS19854" t="s">
        <v>19532</v>
      </c>
    </row>
    <row r="19855" spans="43:45" x14ac:dyDescent="0.25">
      <c r="AQ19855" s="89">
        <v>10022813</v>
      </c>
      <c r="AR19855" s="90" t="str">
        <f t="shared" si="318"/>
        <v>O</v>
      </c>
      <c r="AS19855" t="s">
        <v>19533</v>
      </c>
    </row>
    <row r="19856" spans="43:45" x14ac:dyDescent="0.25">
      <c r="AQ19856" s="89">
        <v>10003341</v>
      </c>
      <c r="AR19856" s="90" t="str">
        <f t="shared" si="318"/>
        <v>O</v>
      </c>
      <c r="AS19856" t="s">
        <v>19534</v>
      </c>
    </row>
    <row r="19857" spans="43:45" x14ac:dyDescent="0.25">
      <c r="AQ19857" s="89">
        <v>10002555</v>
      </c>
      <c r="AR19857" s="90" t="str">
        <f t="shared" si="318"/>
        <v>O</v>
      </c>
      <c r="AS19857" t="s">
        <v>19535</v>
      </c>
    </row>
    <row r="19858" spans="43:45" x14ac:dyDescent="0.25">
      <c r="AQ19858" s="89">
        <v>10007719</v>
      </c>
      <c r="AR19858" s="90" t="str">
        <f t="shared" si="318"/>
        <v>O</v>
      </c>
      <c r="AS19858" t="s">
        <v>19536</v>
      </c>
    </row>
    <row r="19859" spans="43:45" x14ac:dyDescent="0.25">
      <c r="AQ19859" s="89">
        <v>10046924</v>
      </c>
      <c r="AR19859" s="90" t="str">
        <f t="shared" si="318"/>
        <v>O</v>
      </c>
      <c r="AS19859" t="s">
        <v>19537</v>
      </c>
    </row>
    <row r="19860" spans="43:45" x14ac:dyDescent="0.25">
      <c r="AQ19860" s="89">
        <v>10047005</v>
      </c>
      <c r="AR19860" s="90" t="str">
        <f t="shared" si="318"/>
        <v>O</v>
      </c>
      <c r="AS19860" t="s">
        <v>3313</v>
      </c>
    </row>
    <row r="19861" spans="43:45" x14ac:dyDescent="0.25">
      <c r="AQ19861" s="89">
        <v>10047042</v>
      </c>
      <c r="AR19861" s="90" t="str">
        <f t="shared" si="318"/>
        <v>O</v>
      </c>
      <c r="AS19861" t="s">
        <v>19538</v>
      </c>
    </row>
    <row r="19862" spans="43:45" x14ac:dyDescent="0.25">
      <c r="AQ19862" s="89">
        <v>10047050</v>
      </c>
      <c r="AR19862" s="90" t="str">
        <f t="shared" si="318"/>
        <v>O</v>
      </c>
      <c r="AS19862" t="s">
        <v>19539</v>
      </c>
    </row>
    <row r="19863" spans="43:45" x14ac:dyDescent="0.25">
      <c r="AQ19863" s="89">
        <v>10045412</v>
      </c>
      <c r="AR19863" s="90" t="str">
        <f t="shared" si="318"/>
        <v>O</v>
      </c>
      <c r="AS19863" t="s">
        <v>19540</v>
      </c>
    </row>
    <row r="19864" spans="43:45" x14ac:dyDescent="0.25">
      <c r="AQ19864" s="89">
        <v>10046010</v>
      </c>
      <c r="AR19864" s="90" t="str">
        <f t="shared" si="318"/>
        <v>O</v>
      </c>
      <c r="AS19864" t="s">
        <v>19541</v>
      </c>
    </row>
    <row r="19865" spans="43:45" x14ac:dyDescent="0.25">
      <c r="AQ19865" s="89">
        <v>10016035</v>
      </c>
      <c r="AR19865" s="90" t="str">
        <f t="shared" si="318"/>
        <v>O</v>
      </c>
      <c r="AS19865" t="s">
        <v>19542</v>
      </c>
    </row>
    <row r="19866" spans="43:45" x14ac:dyDescent="0.25">
      <c r="AQ19866" s="89">
        <v>10046904</v>
      </c>
      <c r="AR19866" s="90" t="str">
        <f t="shared" si="318"/>
        <v>O</v>
      </c>
      <c r="AS19866" t="s">
        <v>19543</v>
      </c>
    </row>
    <row r="19867" spans="43:45" x14ac:dyDescent="0.25">
      <c r="AQ19867" s="89">
        <v>10046961</v>
      </c>
      <c r="AR19867" s="90" t="str">
        <f t="shared" si="318"/>
        <v>O</v>
      </c>
      <c r="AS19867" t="s">
        <v>19544</v>
      </c>
    </row>
    <row r="19868" spans="43:45" x14ac:dyDescent="0.25">
      <c r="AQ19868" s="89">
        <v>10045594</v>
      </c>
      <c r="AR19868" s="90" t="str">
        <f t="shared" si="318"/>
        <v>O</v>
      </c>
      <c r="AS19868" t="s">
        <v>19545</v>
      </c>
    </row>
    <row r="19869" spans="43:45" x14ac:dyDescent="0.25">
      <c r="AQ19869" s="89">
        <v>10013198</v>
      </c>
      <c r="AR19869" s="90" t="str">
        <f t="shared" si="318"/>
        <v>O</v>
      </c>
      <c r="AS19869" t="s">
        <v>19546</v>
      </c>
    </row>
    <row r="19870" spans="43:45" x14ac:dyDescent="0.25">
      <c r="AQ19870" s="89">
        <v>10014156</v>
      </c>
      <c r="AR19870" s="90" t="str">
        <f t="shared" si="318"/>
        <v>O</v>
      </c>
      <c r="AS19870" t="s">
        <v>19547</v>
      </c>
    </row>
    <row r="19871" spans="43:45" x14ac:dyDescent="0.25">
      <c r="AQ19871" s="89">
        <v>10022058</v>
      </c>
      <c r="AR19871" s="90" t="str">
        <f t="shared" si="318"/>
        <v>O</v>
      </c>
      <c r="AS19871" t="s">
        <v>19548</v>
      </c>
    </row>
    <row r="19872" spans="43:45" x14ac:dyDescent="0.25">
      <c r="AQ19872" s="89">
        <v>10022070</v>
      </c>
      <c r="AR19872" s="90" t="str">
        <f t="shared" si="318"/>
        <v>O</v>
      </c>
      <c r="AS19872" t="s">
        <v>19549</v>
      </c>
    </row>
    <row r="19873" spans="43:45" x14ac:dyDescent="0.25">
      <c r="AQ19873" s="89">
        <v>10022517</v>
      </c>
      <c r="AR19873" s="90" t="str">
        <f t="shared" si="318"/>
        <v>O</v>
      </c>
      <c r="AS19873" t="s">
        <v>19550</v>
      </c>
    </row>
    <row r="19874" spans="43:45" x14ac:dyDescent="0.25">
      <c r="AQ19874" s="89">
        <v>10045795</v>
      </c>
      <c r="AR19874" s="90" t="str">
        <f t="shared" si="318"/>
        <v>O</v>
      </c>
      <c r="AS19874" t="s">
        <v>19551</v>
      </c>
    </row>
    <row r="19875" spans="43:45" x14ac:dyDescent="0.25">
      <c r="AQ19875" s="89">
        <v>10033603</v>
      </c>
      <c r="AR19875" s="90" t="str">
        <f t="shared" si="318"/>
        <v>O</v>
      </c>
      <c r="AS19875" t="s">
        <v>19552</v>
      </c>
    </row>
    <row r="19876" spans="43:45" x14ac:dyDescent="0.25">
      <c r="AQ19876" s="89">
        <v>10041904</v>
      </c>
      <c r="AR19876" s="90" t="str">
        <f t="shared" si="318"/>
        <v>O</v>
      </c>
      <c r="AS19876" t="s">
        <v>19553</v>
      </c>
    </row>
    <row r="19877" spans="43:45" x14ac:dyDescent="0.25">
      <c r="AQ19877" s="89">
        <v>10047126</v>
      </c>
      <c r="AR19877" s="90" t="str">
        <f t="shared" si="318"/>
        <v>O</v>
      </c>
      <c r="AS19877" t="s">
        <v>19554</v>
      </c>
    </row>
    <row r="19878" spans="43:45" x14ac:dyDescent="0.25">
      <c r="AQ19878" s="89">
        <v>10047194</v>
      </c>
      <c r="AR19878" s="90" t="str">
        <f t="shared" si="318"/>
        <v>O</v>
      </c>
      <c r="AS19878" t="s">
        <v>19555</v>
      </c>
    </row>
    <row r="19879" spans="43:45" x14ac:dyDescent="0.25">
      <c r="AQ19879" s="89">
        <v>10047203</v>
      </c>
      <c r="AR19879" s="90" t="str">
        <f t="shared" si="318"/>
        <v>O</v>
      </c>
      <c r="AS19879" t="s">
        <v>19556</v>
      </c>
    </row>
    <row r="19880" spans="43:45" x14ac:dyDescent="0.25">
      <c r="AQ19880" s="89">
        <v>10047225</v>
      </c>
      <c r="AR19880" s="90" t="str">
        <f t="shared" si="318"/>
        <v>O</v>
      </c>
      <c r="AS19880" t="s">
        <v>15159</v>
      </c>
    </row>
    <row r="19881" spans="43:45" x14ac:dyDescent="0.25">
      <c r="AQ19881" s="89">
        <v>10047253</v>
      </c>
      <c r="AR19881" s="90" t="str">
        <f t="shared" si="318"/>
        <v>O</v>
      </c>
      <c r="AS19881" t="s">
        <v>13901</v>
      </c>
    </row>
    <row r="19882" spans="43:45" x14ac:dyDescent="0.25">
      <c r="AQ19882" s="89">
        <v>10047295</v>
      </c>
      <c r="AR19882" s="90" t="str">
        <f t="shared" si="318"/>
        <v>O</v>
      </c>
      <c r="AS19882" t="s">
        <v>19557</v>
      </c>
    </row>
    <row r="19883" spans="43:45" x14ac:dyDescent="0.25">
      <c r="AQ19883" s="89">
        <v>10034569</v>
      </c>
      <c r="AR19883" s="90" t="str">
        <f t="shared" si="318"/>
        <v>O</v>
      </c>
      <c r="AS19883" t="s">
        <v>19558</v>
      </c>
    </row>
    <row r="19884" spans="43:45" x14ac:dyDescent="0.25">
      <c r="AQ19884" s="89">
        <v>10003915</v>
      </c>
      <c r="AR19884" s="90" t="str">
        <f t="shared" si="318"/>
        <v>O</v>
      </c>
      <c r="AS19884" t="s">
        <v>19559</v>
      </c>
    </row>
    <row r="19885" spans="43:45" x14ac:dyDescent="0.25">
      <c r="AQ19885" s="89">
        <v>10019278</v>
      </c>
      <c r="AR19885" s="90" t="str">
        <f t="shared" si="318"/>
        <v>O</v>
      </c>
      <c r="AS19885" t="s">
        <v>19560</v>
      </c>
    </row>
    <row r="19886" spans="43:45" x14ac:dyDescent="0.25">
      <c r="AQ19886" s="89">
        <v>10045616</v>
      </c>
      <c r="AR19886" s="90" t="str">
        <f t="shared" si="318"/>
        <v>O</v>
      </c>
      <c r="AS19886" t="s">
        <v>19561</v>
      </c>
    </row>
    <row r="19887" spans="43:45" x14ac:dyDescent="0.25">
      <c r="AQ19887" s="89">
        <v>10045717</v>
      </c>
      <c r="AR19887" s="90" t="str">
        <f t="shared" si="318"/>
        <v>O</v>
      </c>
      <c r="AS19887" t="s">
        <v>19562</v>
      </c>
    </row>
    <row r="19888" spans="43:45" x14ac:dyDescent="0.25">
      <c r="AQ19888" s="89">
        <v>10045722</v>
      </c>
      <c r="AR19888" s="90" t="str">
        <f t="shared" si="318"/>
        <v>O</v>
      </c>
      <c r="AS19888" t="s">
        <v>19563</v>
      </c>
    </row>
    <row r="19889" spans="43:45" x14ac:dyDescent="0.25">
      <c r="AQ19889" s="89">
        <v>10045897</v>
      </c>
      <c r="AR19889" s="90" t="str">
        <f t="shared" si="318"/>
        <v>O</v>
      </c>
      <c r="AS19889" t="s">
        <v>19564</v>
      </c>
    </row>
    <row r="19890" spans="43:45" x14ac:dyDescent="0.25">
      <c r="AQ19890" s="89">
        <v>10036404</v>
      </c>
      <c r="AR19890" s="90" t="str">
        <f t="shared" si="318"/>
        <v>O</v>
      </c>
      <c r="AS19890" t="s">
        <v>19565</v>
      </c>
    </row>
    <row r="19891" spans="43:45" x14ac:dyDescent="0.25">
      <c r="AQ19891" s="89">
        <v>10046072</v>
      </c>
      <c r="AR19891" s="90" t="str">
        <f t="shared" si="318"/>
        <v>O</v>
      </c>
      <c r="AS19891" t="s">
        <v>19566</v>
      </c>
    </row>
    <row r="19892" spans="43:45" x14ac:dyDescent="0.25">
      <c r="AQ19892" s="89">
        <v>10046079</v>
      </c>
      <c r="AR19892" s="90" t="str">
        <f t="shared" si="318"/>
        <v>O</v>
      </c>
      <c r="AS19892" t="s">
        <v>19567</v>
      </c>
    </row>
    <row r="19893" spans="43:45" x14ac:dyDescent="0.25">
      <c r="AQ19893" s="89">
        <v>10046140</v>
      </c>
      <c r="AR19893" s="90" t="str">
        <f t="shared" si="318"/>
        <v>O</v>
      </c>
      <c r="AS19893" t="s">
        <v>19568</v>
      </c>
    </row>
    <row r="19894" spans="43:45" x14ac:dyDescent="0.25">
      <c r="AQ19894" s="89">
        <v>10046461</v>
      </c>
      <c r="AR19894" s="90" t="str">
        <f t="shared" si="318"/>
        <v>O</v>
      </c>
      <c r="AS19894" t="s">
        <v>19569</v>
      </c>
    </row>
    <row r="19895" spans="43:45" x14ac:dyDescent="0.25">
      <c r="AQ19895" s="89">
        <v>10047464</v>
      </c>
      <c r="AR19895" s="90" t="str">
        <f t="shared" si="318"/>
        <v>O</v>
      </c>
      <c r="AS19895" t="s">
        <v>19570</v>
      </c>
    </row>
    <row r="19896" spans="43:45" x14ac:dyDescent="0.25">
      <c r="AQ19896" s="89">
        <v>10047478</v>
      </c>
      <c r="AR19896" s="90" t="str">
        <f t="shared" si="318"/>
        <v>O</v>
      </c>
      <c r="AS19896" t="s">
        <v>19571</v>
      </c>
    </row>
    <row r="19897" spans="43:45" x14ac:dyDescent="0.25">
      <c r="AQ19897" s="89">
        <v>10047486</v>
      </c>
      <c r="AR19897" s="90" t="str">
        <f t="shared" si="318"/>
        <v>O</v>
      </c>
      <c r="AS19897" t="s">
        <v>19572</v>
      </c>
    </row>
    <row r="19898" spans="43:45" x14ac:dyDescent="0.25">
      <c r="AQ19898" s="89">
        <v>10047502</v>
      </c>
      <c r="AR19898" s="90" t="str">
        <f t="shared" si="318"/>
        <v>O</v>
      </c>
      <c r="AS19898" t="s">
        <v>19573</v>
      </c>
    </row>
    <row r="19899" spans="43:45" x14ac:dyDescent="0.25">
      <c r="AQ19899" s="89">
        <v>10026481</v>
      </c>
      <c r="AR19899" s="90" t="str">
        <f t="shared" si="318"/>
        <v>O</v>
      </c>
      <c r="AS19899" t="s">
        <v>19574</v>
      </c>
    </row>
    <row r="19900" spans="43:45" x14ac:dyDescent="0.25">
      <c r="AQ19900" s="89">
        <v>10028569</v>
      </c>
      <c r="AR19900" s="90" t="str">
        <f t="shared" si="318"/>
        <v>O</v>
      </c>
      <c r="AS19900" t="s">
        <v>19575</v>
      </c>
    </row>
    <row r="19901" spans="43:45" x14ac:dyDescent="0.25">
      <c r="AQ19901" s="89">
        <v>10028937</v>
      </c>
      <c r="AR19901" s="90" t="str">
        <f t="shared" si="318"/>
        <v>O</v>
      </c>
      <c r="AS19901" t="s">
        <v>19576</v>
      </c>
    </row>
    <row r="19902" spans="43:45" x14ac:dyDescent="0.25">
      <c r="AQ19902" s="89">
        <v>10029029</v>
      </c>
      <c r="AR19902" s="90" t="str">
        <f t="shared" si="318"/>
        <v>O</v>
      </c>
      <c r="AS19902" t="s">
        <v>19577</v>
      </c>
    </row>
    <row r="19903" spans="43:45" x14ac:dyDescent="0.25">
      <c r="AQ19903" s="89">
        <v>10035382</v>
      </c>
      <c r="AR19903" s="90" t="str">
        <f t="shared" si="318"/>
        <v>O</v>
      </c>
      <c r="AS19903" t="s">
        <v>19578</v>
      </c>
    </row>
    <row r="19904" spans="43:45" x14ac:dyDescent="0.25">
      <c r="AQ19904" s="89">
        <v>10045932</v>
      </c>
      <c r="AR19904" s="90" t="str">
        <f t="shared" si="318"/>
        <v>O</v>
      </c>
      <c r="AS19904" t="s">
        <v>19579</v>
      </c>
    </row>
    <row r="19905" spans="43:45" x14ac:dyDescent="0.25">
      <c r="AQ19905" s="89">
        <v>10045952</v>
      </c>
      <c r="AR19905" s="90" t="str">
        <f t="shared" si="318"/>
        <v>O</v>
      </c>
      <c r="AS19905" t="s">
        <v>19580</v>
      </c>
    </row>
    <row r="19906" spans="43:45" x14ac:dyDescent="0.25">
      <c r="AQ19906" s="89">
        <v>10045965</v>
      </c>
      <c r="AR19906" s="90" t="str">
        <f t="shared" si="318"/>
        <v>O</v>
      </c>
      <c r="AS19906" t="s">
        <v>19581</v>
      </c>
    </row>
    <row r="19907" spans="43:45" x14ac:dyDescent="0.25">
      <c r="AQ19907" s="89">
        <v>10045998</v>
      </c>
      <c r="AR19907" s="90" t="str">
        <f t="shared" si="318"/>
        <v>O</v>
      </c>
      <c r="AS19907" t="s">
        <v>19582</v>
      </c>
    </row>
    <row r="19908" spans="43:45" x14ac:dyDescent="0.25">
      <c r="AQ19908" s="89">
        <v>10046045</v>
      </c>
      <c r="AR19908" s="90" t="str">
        <f t="shared" si="318"/>
        <v>O</v>
      </c>
      <c r="AS19908" t="s">
        <v>19583</v>
      </c>
    </row>
    <row r="19909" spans="43:45" x14ac:dyDescent="0.25">
      <c r="AQ19909" s="89">
        <v>10043499</v>
      </c>
      <c r="AR19909" s="90" t="str">
        <f t="shared" si="318"/>
        <v>O</v>
      </c>
      <c r="AS19909" t="s">
        <v>19584</v>
      </c>
    </row>
    <row r="19910" spans="43:45" x14ac:dyDescent="0.25">
      <c r="AQ19910" s="89">
        <v>10046059</v>
      </c>
      <c r="AR19910" s="90" t="str">
        <f t="shared" si="318"/>
        <v>O</v>
      </c>
      <c r="AS19910" t="s">
        <v>19585</v>
      </c>
    </row>
    <row r="19911" spans="43:45" x14ac:dyDescent="0.25">
      <c r="AQ19911" s="89">
        <v>10031075</v>
      </c>
      <c r="AR19911" s="90" t="str">
        <f t="shared" si="318"/>
        <v>O</v>
      </c>
      <c r="AS19911" t="s">
        <v>19586</v>
      </c>
    </row>
    <row r="19912" spans="43:45" x14ac:dyDescent="0.25">
      <c r="AQ19912" s="89">
        <v>10045892</v>
      </c>
      <c r="AR19912" s="90" t="str">
        <f t="shared" si="318"/>
        <v>O</v>
      </c>
      <c r="AS19912" t="s">
        <v>19587</v>
      </c>
    </row>
    <row r="19913" spans="43:45" x14ac:dyDescent="0.25">
      <c r="AQ19913" s="89">
        <v>10046277</v>
      </c>
      <c r="AR19913" s="90" t="str">
        <f t="shared" ref="AR19913:AR19976" si="319">IF(ISNA(VLOOKUP(AQ19913,$BP$18:$BQ$356,2,FALSE))=TRUE,"O",VLOOKUP(AQ19913,$BP$18:$BQ$356,2,FALSE))</f>
        <v>O</v>
      </c>
      <c r="AS19913" t="s">
        <v>19588</v>
      </c>
    </row>
    <row r="19914" spans="43:45" x14ac:dyDescent="0.25">
      <c r="AQ19914" s="89">
        <v>10046353</v>
      </c>
      <c r="AR19914" s="90" t="str">
        <f t="shared" si="319"/>
        <v>O</v>
      </c>
      <c r="AS19914" t="s">
        <v>19589</v>
      </c>
    </row>
    <row r="19915" spans="43:45" x14ac:dyDescent="0.25">
      <c r="AQ19915" s="89">
        <v>10046589</v>
      </c>
      <c r="AR19915" s="90" t="str">
        <f t="shared" si="319"/>
        <v>O</v>
      </c>
      <c r="AS19915" t="s">
        <v>19590</v>
      </c>
    </row>
    <row r="19916" spans="43:45" x14ac:dyDescent="0.25">
      <c r="AQ19916" s="89">
        <v>10047544</v>
      </c>
      <c r="AR19916" s="90" t="str">
        <f t="shared" si="319"/>
        <v>O</v>
      </c>
      <c r="AS19916" t="s">
        <v>19591</v>
      </c>
    </row>
    <row r="19917" spans="43:45" x14ac:dyDescent="0.25">
      <c r="AQ19917" s="89">
        <v>10009765</v>
      </c>
      <c r="AR19917" s="90" t="str">
        <f t="shared" si="319"/>
        <v>O</v>
      </c>
      <c r="AS19917" t="s">
        <v>19592</v>
      </c>
    </row>
    <row r="19918" spans="43:45" x14ac:dyDescent="0.25">
      <c r="AQ19918" s="89">
        <v>10047606</v>
      </c>
      <c r="AR19918" s="90" t="str">
        <f t="shared" si="319"/>
        <v>O</v>
      </c>
      <c r="AS19918" t="s">
        <v>19593</v>
      </c>
    </row>
    <row r="19919" spans="43:45" x14ac:dyDescent="0.25">
      <c r="AQ19919" s="89">
        <v>10013466</v>
      </c>
      <c r="AR19919" s="90" t="str">
        <f t="shared" si="319"/>
        <v>O</v>
      </c>
      <c r="AS19919" t="s">
        <v>19594</v>
      </c>
    </row>
    <row r="19920" spans="43:45" x14ac:dyDescent="0.25">
      <c r="AQ19920" s="89">
        <v>10019934</v>
      </c>
      <c r="AR19920" s="90" t="str">
        <f t="shared" si="319"/>
        <v>O</v>
      </c>
      <c r="AS19920" t="s">
        <v>19595</v>
      </c>
    </row>
    <row r="19921" spans="43:45" x14ac:dyDescent="0.25">
      <c r="AQ19921" s="89">
        <v>10029391</v>
      </c>
      <c r="AR19921" s="90" t="str">
        <f t="shared" si="319"/>
        <v>O</v>
      </c>
      <c r="AS19921" t="s">
        <v>19596</v>
      </c>
    </row>
    <row r="19922" spans="43:45" x14ac:dyDescent="0.25">
      <c r="AQ19922" s="89">
        <v>10029567</v>
      </c>
      <c r="AR19922" s="90" t="str">
        <f t="shared" si="319"/>
        <v>O</v>
      </c>
      <c r="AS19922" t="s">
        <v>19597</v>
      </c>
    </row>
    <row r="19923" spans="43:45" x14ac:dyDescent="0.25">
      <c r="AQ19923" s="89">
        <v>10046138</v>
      </c>
      <c r="AR19923" s="90" t="str">
        <f t="shared" si="319"/>
        <v>O</v>
      </c>
      <c r="AS19923" t="s">
        <v>19598</v>
      </c>
    </row>
    <row r="19924" spans="43:45" x14ac:dyDescent="0.25">
      <c r="AQ19924" s="89">
        <v>10046190</v>
      </c>
      <c r="AR19924" s="90" t="str">
        <f t="shared" si="319"/>
        <v>O</v>
      </c>
      <c r="AS19924" t="s">
        <v>19599</v>
      </c>
    </row>
    <row r="19925" spans="43:45" x14ac:dyDescent="0.25">
      <c r="AQ19925" s="89">
        <v>10025182</v>
      </c>
      <c r="AR19925" s="90" t="str">
        <f t="shared" si="319"/>
        <v>O</v>
      </c>
      <c r="AS19925" t="s">
        <v>19600</v>
      </c>
    </row>
    <row r="19926" spans="43:45" x14ac:dyDescent="0.25">
      <c r="AQ19926" s="89">
        <v>10046350</v>
      </c>
      <c r="AR19926" s="90" t="str">
        <f t="shared" si="319"/>
        <v>O</v>
      </c>
      <c r="AS19926" t="s">
        <v>14029</v>
      </c>
    </row>
    <row r="19927" spans="43:45" x14ac:dyDescent="0.25">
      <c r="AQ19927" s="89">
        <v>10000950</v>
      </c>
      <c r="AR19927" s="90" t="str">
        <f t="shared" si="319"/>
        <v>O</v>
      </c>
      <c r="AS19927" t="s">
        <v>19601</v>
      </c>
    </row>
    <row r="19928" spans="43:45" x14ac:dyDescent="0.25">
      <c r="AQ19928" s="89">
        <v>10045622</v>
      </c>
      <c r="AR19928" s="90" t="str">
        <f t="shared" si="319"/>
        <v>O</v>
      </c>
      <c r="AS19928" t="s">
        <v>19602</v>
      </c>
    </row>
    <row r="19929" spans="43:45" x14ac:dyDescent="0.25">
      <c r="AQ19929" s="89">
        <v>10021347</v>
      </c>
      <c r="AR19929" s="90" t="str">
        <f t="shared" si="319"/>
        <v>O</v>
      </c>
      <c r="AS19929" t="s">
        <v>19603</v>
      </c>
    </row>
    <row r="19930" spans="43:45" x14ac:dyDescent="0.25">
      <c r="AQ19930" s="89">
        <v>10046666</v>
      </c>
      <c r="AR19930" s="90" t="str">
        <f t="shared" si="319"/>
        <v>O</v>
      </c>
      <c r="AS19930" t="s">
        <v>19604</v>
      </c>
    </row>
    <row r="19931" spans="43:45" x14ac:dyDescent="0.25">
      <c r="AQ19931" s="89">
        <v>10047677</v>
      </c>
      <c r="AR19931" s="90" t="str">
        <f t="shared" si="319"/>
        <v>O</v>
      </c>
      <c r="AS19931" t="s">
        <v>19605</v>
      </c>
    </row>
    <row r="19932" spans="43:45" x14ac:dyDescent="0.25">
      <c r="AQ19932" s="89">
        <v>10047752</v>
      </c>
      <c r="AR19932" s="90" t="str">
        <f t="shared" si="319"/>
        <v>O</v>
      </c>
      <c r="AS19932" t="s">
        <v>19606</v>
      </c>
    </row>
    <row r="19933" spans="43:45" x14ac:dyDescent="0.25">
      <c r="AQ19933" s="89">
        <v>10047782</v>
      </c>
      <c r="AR19933" s="90" t="str">
        <f t="shared" si="319"/>
        <v>O</v>
      </c>
      <c r="AS19933" t="s">
        <v>19607</v>
      </c>
    </row>
    <row r="19934" spans="43:45" x14ac:dyDescent="0.25">
      <c r="AQ19934" s="89">
        <v>10047786</v>
      </c>
      <c r="AR19934" s="90" t="str">
        <f t="shared" si="319"/>
        <v>O</v>
      </c>
      <c r="AS19934" t="s">
        <v>19608</v>
      </c>
    </row>
    <row r="19935" spans="43:45" x14ac:dyDescent="0.25">
      <c r="AQ19935" s="89">
        <v>10029791</v>
      </c>
      <c r="AR19935" s="90" t="str">
        <f t="shared" si="319"/>
        <v>O</v>
      </c>
      <c r="AS19935" t="s">
        <v>19609</v>
      </c>
    </row>
    <row r="19936" spans="43:45" x14ac:dyDescent="0.25">
      <c r="AQ19936" s="89">
        <v>10029795</v>
      </c>
      <c r="AR19936" s="90" t="str">
        <f t="shared" si="319"/>
        <v>O</v>
      </c>
      <c r="AS19936" t="s">
        <v>19610</v>
      </c>
    </row>
    <row r="19937" spans="43:45" x14ac:dyDescent="0.25">
      <c r="AQ19937" s="89">
        <v>10029901</v>
      </c>
      <c r="AR19937" s="90" t="str">
        <f t="shared" si="319"/>
        <v>O</v>
      </c>
      <c r="AS19937" t="s">
        <v>19611</v>
      </c>
    </row>
    <row r="19938" spans="43:45" x14ac:dyDescent="0.25">
      <c r="AQ19938" s="89">
        <v>10029952</v>
      </c>
      <c r="AR19938" s="90" t="str">
        <f t="shared" si="319"/>
        <v>O</v>
      </c>
      <c r="AS19938" t="s">
        <v>19612</v>
      </c>
    </row>
    <row r="19939" spans="43:45" x14ac:dyDescent="0.25">
      <c r="AQ19939" s="89">
        <v>10045392</v>
      </c>
      <c r="AR19939" s="90" t="str">
        <f t="shared" si="319"/>
        <v>O</v>
      </c>
      <c r="AS19939" t="s">
        <v>19613</v>
      </c>
    </row>
    <row r="19940" spans="43:45" x14ac:dyDescent="0.25">
      <c r="AQ19940" s="89">
        <v>10033245</v>
      </c>
      <c r="AR19940" s="90" t="str">
        <f t="shared" si="319"/>
        <v>O</v>
      </c>
      <c r="AS19940" t="s">
        <v>19614</v>
      </c>
    </row>
    <row r="19941" spans="43:45" x14ac:dyDescent="0.25">
      <c r="AQ19941" s="89">
        <v>10031967</v>
      </c>
      <c r="AR19941" s="90" t="str">
        <f t="shared" si="319"/>
        <v>O</v>
      </c>
      <c r="AS19941" t="s">
        <v>19615</v>
      </c>
    </row>
    <row r="19942" spans="43:45" x14ac:dyDescent="0.25">
      <c r="AQ19942" s="89">
        <v>10046376</v>
      </c>
      <c r="AR19942" s="90" t="str">
        <f t="shared" si="319"/>
        <v>O</v>
      </c>
      <c r="AS19942" t="s">
        <v>19616</v>
      </c>
    </row>
    <row r="19943" spans="43:45" x14ac:dyDescent="0.25">
      <c r="AQ19943" s="89">
        <v>10046431</v>
      </c>
      <c r="AR19943" s="90" t="str">
        <f t="shared" si="319"/>
        <v>O</v>
      </c>
      <c r="AS19943" t="s">
        <v>19617</v>
      </c>
    </row>
    <row r="19944" spans="43:45" x14ac:dyDescent="0.25">
      <c r="AQ19944" s="89">
        <v>10046444</v>
      </c>
      <c r="AR19944" s="90" t="str">
        <f t="shared" si="319"/>
        <v>O</v>
      </c>
      <c r="AS19944" t="s">
        <v>19618</v>
      </c>
    </row>
    <row r="19945" spans="43:45" x14ac:dyDescent="0.25">
      <c r="AQ19945" s="89">
        <v>10046454</v>
      </c>
      <c r="AR19945" s="90" t="str">
        <f t="shared" si="319"/>
        <v>O</v>
      </c>
      <c r="AS19945" t="s">
        <v>19619</v>
      </c>
    </row>
    <row r="19946" spans="43:45" x14ac:dyDescent="0.25">
      <c r="AQ19946" s="89">
        <v>10046470</v>
      </c>
      <c r="AR19946" s="90" t="str">
        <f t="shared" si="319"/>
        <v>O</v>
      </c>
      <c r="AS19946" t="s">
        <v>19620</v>
      </c>
    </row>
    <row r="19947" spans="43:45" x14ac:dyDescent="0.25">
      <c r="AQ19947" s="89">
        <v>10041870</v>
      </c>
      <c r="AR19947" s="90" t="str">
        <f t="shared" si="319"/>
        <v>O</v>
      </c>
      <c r="AS19947" t="s">
        <v>19621</v>
      </c>
    </row>
    <row r="19948" spans="43:45" x14ac:dyDescent="0.25">
      <c r="AQ19948" s="89">
        <v>10039823</v>
      </c>
      <c r="AR19948" s="90" t="str">
        <f t="shared" si="319"/>
        <v>O</v>
      </c>
      <c r="AS19948" t="s">
        <v>19622</v>
      </c>
    </row>
    <row r="19949" spans="43:45" x14ac:dyDescent="0.25">
      <c r="AQ19949" s="89">
        <v>10041879</v>
      </c>
      <c r="AR19949" s="90" t="str">
        <f t="shared" si="319"/>
        <v>O</v>
      </c>
      <c r="AS19949" t="s">
        <v>19623</v>
      </c>
    </row>
    <row r="19950" spans="43:45" x14ac:dyDescent="0.25">
      <c r="AQ19950" s="89">
        <v>10040792</v>
      </c>
      <c r="AR19950" s="90" t="str">
        <f t="shared" si="319"/>
        <v>O</v>
      </c>
      <c r="AS19950" t="s">
        <v>19624</v>
      </c>
    </row>
    <row r="19951" spans="43:45" x14ac:dyDescent="0.25">
      <c r="AQ19951" s="89">
        <v>10042049</v>
      </c>
      <c r="AR19951" s="90" t="str">
        <f t="shared" si="319"/>
        <v>O</v>
      </c>
      <c r="AS19951" t="s">
        <v>19625</v>
      </c>
    </row>
    <row r="19952" spans="43:45" x14ac:dyDescent="0.25">
      <c r="AQ19952" s="89">
        <v>10042118</v>
      </c>
      <c r="AR19952" s="90" t="str">
        <f t="shared" si="319"/>
        <v>O</v>
      </c>
      <c r="AS19952" t="s">
        <v>19626</v>
      </c>
    </row>
    <row r="19953" spans="43:45" x14ac:dyDescent="0.25">
      <c r="AQ19953" s="89">
        <v>10047827</v>
      </c>
      <c r="AR19953" s="90" t="str">
        <f t="shared" si="319"/>
        <v>O</v>
      </c>
      <c r="AS19953" t="s">
        <v>19627</v>
      </c>
    </row>
    <row r="19954" spans="43:45" x14ac:dyDescent="0.25">
      <c r="AQ19954" s="89">
        <v>10047832</v>
      </c>
      <c r="AR19954" s="90" t="str">
        <f t="shared" si="319"/>
        <v>O</v>
      </c>
      <c r="AS19954" t="s">
        <v>19628</v>
      </c>
    </row>
    <row r="19955" spans="43:45" x14ac:dyDescent="0.25">
      <c r="AQ19955" s="89">
        <v>10047836</v>
      </c>
      <c r="AR19955" s="90" t="str">
        <f t="shared" si="319"/>
        <v>O</v>
      </c>
      <c r="AS19955" t="s">
        <v>19629</v>
      </c>
    </row>
    <row r="19956" spans="43:45" x14ac:dyDescent="0.25">
      <c r="AQ19956" s="89">
        <v>10032209</v>
      </c>
      <c r="AR19956" s="90" t="str">
        <f t="shared" si="319"/>
        <v>O</v>
      </c>
      <c r="AS19956" t="s">
        <v>19630</v>
      </c>
    </row>
    <row r="19957" spans="43:45" x14ac:dyDescent="0.25">
      <c r="AQ19957" s="89">
        <v>10034680</v>
      </c>
      <c r="AR19957" s="90" t="str">
        <f t="shared" si="319"/>
        <v>O</v>
      </c>
      <c r="AS19957" t="s">
        <v>19631</v>
      </c>
    </row>
    <row r="19958" spans="43:45" x14ac:dyDescent="0.25">
      <c r="AQ19958" s="89">
        <v>10034072</v>
      </c>
      <c r="AR19958" s="90" t="str">
        <f t="shared" si="319"/>
        <v>O</v>
      </c>
      <c r="AS19958" t="s">
        <v>19632</v>
      </c>
    </row>
    <row r="19959" spans="43:45" x14ac:dyDescent="0.25">
      <c r="AQ19959" s="89">
        <v>10035262</v>
      </c>
      <c r="AR19959" s="90" t="str">
        <f t="shared" si="319"/>
        <v>O</v>
      </c>
      <c r="AS19959" t="s">
        <v>19633</v>
      </c>
    </row>
    <row r="19960" spans="43:45" x14ac:dyDescent="0.25">
      <c r="AQ19960" s="89">
        <v>10034772</v>
      </c>
      <c r="AR19960" s="90" t="str">
        <f t="shared" si="319"/>
        <v>O</v>
      </c>
      <c r="AS19960" t="s">
        <v>19634</v>
      </c>
    </row>
    <row r="19961" spans="43:45" x14ac:dyDescent="0.25">
      <c r="AQ19961" s="89">
        <v>10042934</v>
      </c>
      <c r="AR19961" s="90" t="str">
        <f t="shared" si="319"/>
        <v>O</v>
      </c>
      <c r="AS19961" t="s">
        <v>19635</v>
      </c>
    </row>
    <row r="19962" spans="43:45" x14ac:dyDescent="0.25">
      <c r="AQ19962" s="89">
        <v>10019802</v>
      </c>
      <c r="AR19962" s="90" t="str">
        <f t="shared" si="319"/>
        <v>O</v>
      </c>
      <c r="AS19962" t="s">
        <v>19636</v>
      </c>
    </row>
    <row r="19963" spans="43:45" x14ac:dyDescent="0.25">
      <c r="AQ19963" s="89">
        <v>10019696</v>
      </c>
      <c r="AR19963" s="90" t="str">
        <f t="shared" si="319"/>
        <v>O</v>
      </c>
      <c r="AS19963" t="s">
        <v>19637</v>
      </c>
    </row>
    <row r="19964" spans="43:45" x14ac:dyDescent="0.25">
      <c r="AQ19964" s="89">
        <v>10046640</v>
      </c>
      <c r="AR19964" s="90" t="str">
        <f t="shared" si="319"/>
        <v>O</v>
      </c>
      <c r="AS19964" t="s">
        <v>19638</v>
      </c>
    </row>
    <row r="19965" spans="43:45" x14ac:dyDescent="0.25">
      <c r="AQ19965" s="89">
        <v>10009637</v>
      </c>
      <c r="AR19965" s="90" t="str">
        <f t="shared" si="319"/>
        <v>O</v>
      </c>
      <c r="AS19965" t="s">
        <v>19639</v>
      </c>
    </row>
    <row r="19966" spans="43:45" x14ac:dyDescent="0.25">
      <c r="AQ19966" s="89">
        <v>10031876</v>
      </c>
      <c r="AR19966" s="90" t="str">
        <f t="shared" si="319"/>
        <v>O</v>
      </c>
      <c r="AS19966" t="s">
        <v>19640</v>
      </c>
    </row>
    <row r="19967" spans="43:45" x14ac:dyDescent="0.25">
      <c r="AQ19967" s="89">
        <v>10026185</v>
      </c>
      <c r="AR19967" s="90" t="str">
        <f t="shared" si="319"/>
        <v>O</v>
      </c>
      <c r="AS19967" t="s">
        <v>19641</v>
      </c>
    </row>
    <row r="19968" spans="43:45" x14ac:dyDescent="0.25">
      <c r="AQ19968" s="89">
        <v>10026707</v>
      </c>
      <c r="AR19968" s="90" t="str">
        <f t="shared" si="319"/>
        <v>O</v>
      </c>
      <c r="AS19968" t="s">
        <v>19642</v>
      </c>
    </row>
    <row r="19969" spans="43:45" x14ac:dyDescent="0.25">
      <c r="AQ19969" s="89">
        <v>10042385</v>
      </c>
      <c r="AR19969" s="90" t="str">
        <f t="shared" si="319"/>
        <v>O</v>
      </c>
      <c r="AS19969" t="s">
        <v>19643</v>
      </c>
    </row>
    <row r="19970" spans="43:45" x14ac:dyDescent="0.25">
      <c r="AQ19970" s="89">
        <v>10047849</v>
      </c>
      <c r="AR19970" s="90" t="str">
        <f t="shared" si="319"/>
        <v>O</v>
      </c>
      <c r="AS19970" t="s">
        <v>19644</v>
      </c>
    </row>
    <row r="19971" spans="43:45" x14ac:dyDescent="0.25">
      <c r="AQ19971" s="89">
        <v>10024165</v>
      </c>
      <c r="AR19971" s="90" t="str">
        <f t="shared" si="319"/>
        <v>O</v>
      </c>
      <c r="AS19971" t="s">
        <v>19645</v>
      </c>
    </row>
    <row r="19972" spans="43:45" x14ac:dyDescent="0.25">
      <c r="AQ19972" s="89">
        <v>10013615</v>
      </c>
      <c r="AR19972" s="90" t="str">
        <f t="shared" si="319"/>
        <v>O</v>
      </c>
      <c r="AS19972" t="s">
        <v>19646</v>
      </c>
    </row>
    <row r="19973" spans="43:45" x14ac:dyDescent="0.25">
      <c r="AQ19973" s="89">
        <v>10047863</v>
      </c>
      <c r="AR19973" s="90" t="str">
        <f t="shared" si="319"/>
        <v>O</v>
      </c>
      <c r="AS19973" t="s">
        <v>19647</v>
      </c>
    </row>
    <row r="19974" spans="43:45" x14ac:dyDescent="0.25">
      <c r="AQ19974" s="89">
        <v>10047864</v>
      </c>
      <c r="AR19974" s="90" t="str">
        <f t="shared" si="319"/>
        <v>O</v>
      </c>
      <c r="AS19974" t="s">
        <v>19648</v>
      </c>
    </row>
    <row r="19975" spans="43:45" x14ac:dyDescent="0.25">
      <c r="AQ19975" s="89">
        <v>10029306</v>
      </c>
      <c r="AR19975" s="90" t="str">
        <f t="shared" si="319"/>
        <v>O</v>
      </c>
      <c r="AS19975" t="s">
        <v>19649</v>
      </c>
    </row>
    <row r="19976" spans="43:45" x14ac:dyDescent="0.25">
      <c r="AQ19976" s="89">
        <v>10021293</v>
      </c>
      <c r="AR19976" s="90" t="str">
        <f t="shared" si="319"/>
        <v>O</v>
      </c>
      <c r="AS19976" t="s">
        <v>19650</v>
      </c>
    </row>
    <row r="19977" spans="43:45" x14ac:dyDescent="0.25">
      <c r="AQ19977" s="89">
        <v>10022875</v>
      </c>
      <c r="AR19977" s="90" t="str">
        <f t="shared" ref="AR19977:AR20040" si="320">IF(ISNA(VLOOKUP(AQ19977,$BP$18:$BQ$356,2,FALSE))=TRUE,"O",VLOOKUP(AQ19977,$BP$18:$BQ$356,2,FALSE))</f>
        <v>O</v>
      </c>
      <c r="AS19977" t="s">
        <v>19651</v>
      </c>
    </row>
    <row r="19978" spans="43:45" x14ac:dyDescent="0.25">
      <c r="AQ19978" s="89">
        <v>10029902</v>
      </c>
      <c r="AR19978" s="90" t="str">
        <f t="shared" si="320"/>
        <v>O</v>
      </c>
      <c r="AS19978" t="s">
        <v>19652</v>
      </c>
    </row>
    <row r="19979" spans="43:45" x14ac:dyDescent="0.25">
      <c r="AQ19979" s="89">
        <v>10021747</v>
      </c>
      <c r="AR19979" s="90" t="str">
        <f t="shared" si="320"/>
        <v>O</v>
      </c>
      <c r="AS19979" t="s">
        <v>19653</v>
      </c>
    </row>
    <row r="19980" spans="43:45" x14ac:dyDescent="0.25">
      <c r="AQ19980" s="89">
        <v>10035470</v>
      </c>
      <c r="AR19980" s="90" t="str">
        <f t="shared" si="320"/>
        <v>O</v>
      </c>
      <c r="AS19980" t="s">
        <v>19654</v>
      </c>
    </row>
    <row r="19981" spans="43:45" x14ac:dyDescent="0.25">
      <c r="AQ19981" s="89">
        <v>10046737</v>
      </c>
      <c r="AR19981" s="90" t="str">
        <f t="shared" si="320"/>
        <v>O</v>
      </c>
      <c r="AS19981" t="s">
        <v>19655</v>
      </c>
    </row>
    <row r="19982" spans="43:45" x14ac:dyDescent="0.25">
      <c r="AQ19982" s="89">
        <v>10004302</v>
      </c>
      <c r="AR19982" s="90" t="str">
        <f t="shared" si="320"/>
        <v>O</v>
      </c>
      <c r="AS19982" t="s">
        <v>19656</v>
      </c>
    </row>
    <row r="19983" spans="43:45" x14ac:dyDescent="0.25">
      <c r="AQ19983" s="89">
        <v>10046785</v>
      </c>
      <c r="AR19983" s="90" t="str">
        <f t="shared" si="320"/>
        <v>O</v>
      </c>
      <c r="AS19983" t="s">
        <v>19657</v>
      </c>
    </row>
    <row r="19984" spans="43:45" x14ac:dyDescent="0.25">
      <c r="AQ19984" s="89">
        <v>10005999</v>
      </c>
      <c r="AR19984" s="90" t="str">
        <f t="shared" si="320"/>
        <v>O</v>
      </c>
      <c r="AS19984" t="s">
        <v>19658</v>
      </c>
    </row>
    <row r="19985" spans="43:45" x14ac:dyDescent="0.25">
      <c r="AQ19985" s="89">
        <v>10046809</v>
      </c>
      <c r="AR19985" s="90" t="str">
        <f t="shared" si="320"/>
        <v>O</v>
      </c>
      <c r="AS19985" t="s">
        <v>19659</v>
      </c>
    </row>
    <row r="19986" spans="43:45" x14ac:dyDescent="0.25">
      <c r="AQ19986" s="89">
        <v>10046830</v>
      </c>
      <c r="AR19986" s="90" t="str">
        <f t="shared" si="320"/>
        <v>O</v>
      </c>
      <c r="AS19986" t="s">
        <v>19660</v>
      </c>
    </row>
    <row r="19987" spans="43:45" x14ac:dyDescent="0.25">
      <c r="AQ19987" s="89">
        <v>10046881</v>
      </c>
      <c r="AR19987" s="90" t="str">
        <f t="shared" si="320"/>
        <v>O</v>
      </c>
      <c r="AS19987" t="s">
        <v>19661</v>
      </c>
    </row>
    <row r="19988" spans="43:45" x14ac:dyDescent="0.25">
      <c r="AQ19988" s="89">
        <v>10046952</v>
      </c>
      <c r="AR19988" s="90" t="str">
        <f t="shared" si="320"/>
        <v>O</v>
      </c>
      <c r="AS19988" t="s">
        <v>19662</v>
      </c>
    </row>
    <row r="19989" spans="43:45" x14ac:dyDescent="0.25">
      <c r="AQ19989" s="89">
        <v>10047097</v>
      </c>
      <c r="AR19989" s="90" t="str">
        <f t="shared" si="320"/>
        <v>O</v>
      </c>
      <c r="AS19989" t="s">
        <v>19663</v>
      </c>
    </row>
    <row r="19990" spans="43:45" x14ac:dyDescent="0.25">
      <c r="AQ19990" s="89">
        <v>10033570</v>
      </c>
      <c r="AR19990" s="90" t="str">
        <f t="shared" si="320"/>
        <v>O</v>
      </c>
      <c r="AS19990" t="s">
        <v>19664</v>
      </c>
    </row>
    <row r="19991" spans="43:45" x14ac:dyDescent="0.25">
      <c r="AQ19991" s="89">
        <v>10034151</v>
      </c>
      <c r="AR19991" s="90" t="str">
        <f t="shared" si="320"/>
        <v>O</v>
      </c>
      <c r="AS19991" t="s">
        <v>19665</v>
      </c>
    </row>
    <row r="19992" spans="43:45" x14ac:dyDescent="0.25">
      <c r="AQ19992" s="89">
        <v>10042445</v>
      </c>
      <c r="AR19992" s="90" t="str">
        <f t="shared" si="320"/>
        <v>O</v>
      </c>
      <c r="AS19992" t="s">
        <v>19666</v>
      </c>
    </row>
    <row r="19993" spans="43:45" x14ac:dyDescent="0.25">
      <c r="AQ19993" s="89">
        <v>10047875</v>
      </c>
      <c r="AR19993" s="90" t="str">
        <f t="shared" si="320"/>
        <v>O</v>
      </c>
      <c r="AS19993" t="s">
        <v>19667</v>
      </c>
    </row>
    <row r="19994" spans="43:45" x14ac:dyDescent="0.25">
      <c r="AQ19994" s="89">
        <v>10047890</v>
      </c>
      <c r="AR19994" s="90" t="str">
        <f t="shared" si="320"/>
        <v>O</v>
      </c>
      <c r="AS19994" t="s">
        <v>19668</v>
      </c>
    </row>
    <row r="19995" spans="43:45" x14ac:dyDescent="0.25">
      <c r="AQ19995" s="89">
        <v>10047891</v>
      </c>
      <c r="AR19995" s="90" t="str">
        <f t="shared" si="320"/>
        <v>O</v>
      </c>
      <c r="AS19995" t="s">
        <v>6101</v>
      </c>
    </row>
    <row r="19996" spans="43:45" x14ac:dyDescent="0.25">
      <c r="AQ19996" s="89">
        <v>10047901</v>
      </c>
      <c r="AR19996" s="90" t="str">
        <f t="shared" si="320"/>
        <v>O</v>
      </c>
      <c r="AS19996" t="s">
        <v>19669</v>
      </c>
    </row>
    <row r="19997" spans="43:45" x14ac:dyDescent="0.25">
      <c r="AQ19997" s="89">
        <v>10047931</v>
      </c>
      <c r="AR19997" s="90" t="str">
        <f t="shared" si="320"/>
        <v>O</v>
      </c>
      <c r="AS19997" t="s">
        <v>19670</v>
      </c>
    </row>
    <row r="19998" spans="43:45" x14ac:dyDescent="0.25">
      <c r="AQ19998" s="89">
        <v>10036976</v>
      </c>
      <c r="AR19998" s="90" t="str">
        <f t="shared" si="320"/>
        <v>O</v>
      </c>
      <c r="AS19998" t="s">
        <v>19671</v>
      </c>
    </row>
    <row r="19999" spans="43:45" x14ac:dyDescent="0.25">
      <c r="AQ19999" s="89">
        <v>10000334</v>
      </c>
      <c r="AR19999" s="90" t="str">
        <f t="shared" si="320"/>
        <v>O</v>
      </c>
      <c r="AS19999" t="s">
        <v>19672</v>
      </c>
    </row>
    <row r="20000" spans="43:45" x14ac:dyDescent="0.25">
      <c r="AQ20000" s="89">
        <v>10009824</v>
      </c>
      <c r="AR20000" s="90" t="str">
        <f t="shared" si="320"/>
        <v>O</v>
      </c>
      <c r="AS20000" t="s">
        <v>19673</v>
      </c>
    </row>
    <row r="20001" spans="43:45" x14ac:dyDescent="0.25">
      <c r="AQ20001" s="89">
        <v>10009594</v>
      </c>
      <c r="AR20001" s="90" t="str">
        <f t="shared" si="320"/>
        <v>O</v>
      </c>
      <c r="AS20001" t="s">
        <v>19674</v>
      </c>
    </row>
    <row r="20002" spans="43:45" x14ac:dyDescent="0.25">
      <c r="AQ20002" s="89">
        <v>10037284</v>
      </c>
      <c r="AR20002" s="90" t="str">
        <f t="shared" si="320"/>
        <v>O</v>
      </c>
      <c r="AS20002" t="s">
        <v>19675</v>
      </c>
    </row>
    <row r="20003" spans="43:45" x14ac:dyDescent="0.25">
      <c r="AQ20003" s="89">
        <v>10047150</v>
      </c>
      <c r="AR20003" s="90" t="str">
        <f t="shared" si="320"/>
        <v>O</v>
      </c>
      <c r="AS20003" t="s">
        <v>19676</v>
      </c>
    </row>
    <row r="20004" spans="43:45" x14ac:dyDescent="0.25">
      <c r="AQ20004" s="89">
        <v>10047154</v>
      </c>
      <c r="AR20004" s="90" t="str">
        <f t="shared" si="320"/>
        <v>O</v>
      </c>
      <c r="AS20004" t="s">
        <v>19677</v>
      </c>
    </row>
    <row r="20005" spans="43:45" x14ac:dyDescent="0.25">
      <c r="AQ20005" s="89">
        <v>10047204</v>
      </c>
      <c r="AR20005" s="90" t="str">
        <f t="shared" si="320"/>
        <v>O</v>
      </c>
      <c r="AS20005" t="s">
        <v>19678</v>
      </c>
    </row>
    <row r="20006" spans="43:45" x14ac:dyDescent="0.25">
      <c r="AQ20006" s="89">
        <v>10047266</v>
      </c>
      <c r="AR20006" s="90" t="str">
        <f t="shared" si="320"/>
        <v>O</v>
      </c>
      <c r="AS20006" t="s">
        <v>19679</v>
      </c>
    </row>
    <row r="20007" spans="43:45" x14ac:dyDescent="0.25">
      <c r="AQ20007" s="89">
        <v>10047286</v>
      </c>
      <c r="AR20007" s="90" t="str">
        <f t="shared" si="320"/>
        <v>O</v>
      </c>
      <c r="AS20007" t="s">
        <v>19680</v>
      </c>
    </row>
    <row r="20008" spans="43:45" x14ac:dyDescent="0.25">
      <c r="AQ20008" s="89">
        <v>10047411</v>
      </c>
      <c r="AR20008" s="90" t="str">
        <f t="shared" si="320"/>
        <v>O</v>
      </c>
      <c r="AS20008" t="s">
        <v>19681</v>
      </c>
    </row>
    <row r="20009" spans="43:45" x14ac:dyDescent="0.25">
      <c r="AQ20009" s="89">
        <v>10047412</v>
      </c>
      <c r="AR20009" s="90" t="str">
        <f t="shared" si="320"/>
        <v>O</v>
      </c>
      <c r="AS20009" t="s">
        <v>19682</v>
      </c>
    </row>
    <row r="20010" spans="43:45" x14ac:dyDescent="0.25">
      <c r="AQ20010" s="89">
        <v>10047459</v>
      </c>
      <c r="AR20010" s="90" t="str">
        <f t="shared" si="320"/>
        <v>O</v>
      </c>
      <c r="AS20010" t="s">
        <v>19683</v>
      </c>
    </row>
    <row r="20011" spans="43:45" x14ac:dyDescent="0.25">
      <c r="AQ20011" s="89">
        <v>10038565</v>
      </c>
      <c r="AR20011" s="90" t="str">
        <f t="shared" si="320"/>
        <v>O</v>
      </c>
      <c r="AS20011" t="s">
        <v>19684</v>
      </c>
    </row>
    <row r="20012" spans="43:45" x14ac:dyDescent="0.25">
      <c r="AQ20012" s="89">
        <v>10042554</v>
      </c>
      <c r="AR20012" s="90" t="str">
        <f t="shared" si="320"/>
        <v>O</v>
      </c>
      <c r="AS20012" t="s">
        <v>19685</v>
      </c>
    </row>
    <row r="20013" spans="43:45" x14ac:dyDescent="0.25">
      <c r="AQ20013" s="89">
        <v>10029727</v>
      </c>
      <c r="AR20013" s="90" t="str">
        <f t="shared" si="320"/>
        <v>O</v>
      </c>
      <c r="AS20013" t="s">
        <v>19686</v>
      </c>
    </row>
    <row r="20014" spans="43:45" x14ac:dyDescent="0.25">
      <c r="AQ20014" s="89">
        <v>10045498</v>
      </c>
      <c r="AR20014" s="90" t="str">
        <f t="shared" si="320"/>
        <v>O</v>
      </c>
      <c r="AS20014" t="s">
        <v>19687</v>
      </c>
    </row>
    <row r="20015" spans="43:45" x14ac:dyDescent="0.25">
      <c r="AQ20015" s="89">
        <v>10045507</v>
      </c>
      <c r="AR20015" s="90" t="str">
        <f t="shared" si="320"/>
        <v>O</v>
      </c>
      <c r="AS20015" t="s">
        <v>19688</v>
      </c>
    </row>
    <row r="20016" spans="43:45" x14ac:dyDescent="0.25">
      <c r="AQ20016" s="89">
        <v>10025781</v>
      </c>
      <c r="AR20016" s="90" t="str">
        <f t="shared" si="320"/>
        <v>O</v>
      </c>
      <c r="AS20016" t="s">
        <v>19689</v>
      </c>
    </row>
    <row r="20017" spans="43:45" x14ac:dyDescent="0.25">
      <c r="AQ20017" s="89">
        <v>10022694</v>
      </c>
      <c r="AR20017" s="90" t="str">
        <f t="shared" si="320"/>
        <v>O</v>
      </c>
      <c r="AS20017" t="s">
        <v>19690</v>
      </c>
    </row>
    <row r="20018" spans="43:45" x14ac:dyDescent="0.25">
      <c r="AQ20018" s="89">
        <v>10026874</v>
      </c>
      <c r="AR20018" s="90" t="str">
        <f t="shared" si="320"/>
        <v>O</v>
      </c>
      <c r="AS20018" t="s">
        <v>19691</v>
      </c>
    </row>
    <row r="20019" spans="43:45" x14ac:dyDescent="0.25">
      <c r="AQ20019" s="89">
        <v>10023896</v>
      </c>
      <c r="AR20019" s="90" t="str">
        <f t="shared" si="320"/>
        <v>O</v>
      </c>
      <c r="AS20019" t="s">
        <v>19692</v>
      </c>
    </row>
    <row r="20020" spans="43:45" x14ac:dyDescent="0.25">
      <c r="AQ20020" s="89">
        <v>10030801</v>
      </c>
      <c r="AR20020" s="90" t="str">
        <f t="shared" si="320"/>
        <v>O</v>
      </c>
      <c r="AS20020" t="s">
        <v>19693</v>
      </c>
    </row>
    <row r="20021" spans="43:45" x14ac:dyDescent="0.25">
      <c r="AQ20021" s="89">
        <v>10047915</v>
      </c>
      <c r="AR20021" s="90" t="str">
        <f t="shared" si="320"/>
        <v>O</v>
      </c>
      <c r="AS20021" t="s">
        <v>19694</v>
      </c>
    </row>
    <row r="20022" spans="43:45" x14ac:dyDescent="0.25">
      <c r="AQ20022" s="89">
        <v>10047949</v>
      </c>
      <c r="AR20022" s="90" t="str">
        <f t="shared" si="320"/>
        <v>O</v>
      </c>
      <c r="AS20022" t="s">
        <v>19695</v>
      </c>
    </row>
    <row r="20023" spans="43:45" x14ac:dyDescent="0.25">
      <c r="AQ20023" s="89">
        <v>10020799</v>
      </c>
      <c r="AR20023" s="90" t="str">
        <f t="shared" si="320"/>
        <v>O</v>
      </c>
      <c r="AS20023" t="s">
        <v>19696</v>
      </c>
    </row>
    <row r="20024" spans="43:45" x14ac:dyDescent="0.25">
      <c r="AQ20024" s="89">
        <v>10021239</v>
      </c>
      <c r="AR20024" s="90" t="str">
        <f t="shared" si="320"/>
        <v>O</v>
      </c>
      <c r="AS20024" t="s">
        <v>19697</v>
      </c>
    </row>
    <row r="20025" spans="43:45" x14ac:dyDescent="0.25">
      <c r="AQ20025" s="89">
        <v>10027245</v>
      </c>
      <c r="AR20025" s="90" t="str">
        <f t="shared" si="320"/>
        <v>O</v>
      </c>
      <c r="AS20025" t="s">
        <v>19698</v>
      </c>
    </row>
    <row r="20026" spans="43:45" x14ac:dyDescent="0.25">
      <c r="AQ20026" s="89">
        <v>10036956</v>
      </c>
      <c r="AR20026" s="90" t="str">
        <f t="shared" si="320"/>
        <v>O</v>
      </c>
      <c r="AS20026" t="s">
        <v>19699</v>
      </c>
    </row>
    <row r="20027" spans="43:45" x14ac:dyDescent="0.25">
      <c r="AQ20027" s="89">
        <v>10047524</v>
      </c>
      <c r="AR20027" s="90" t="str">
        <f t="shared" si="320"/>
        <v>O</v>
      </c>
      <c r="AS20027" t="s">
        <v>19700</v>
      </c>
    </row>
    <row r="20028" spans="43:45" x14ac:dyDescent="0.25">
      <c r="AQ20028" s="89">
        <v>10047545</v>
      </c>
      <c r="AR20028" s="90" t="str">
        <f t="shared" si="320"/>
        <v>O</v>
      </c>
      <c r="AS20028" t="s">
        <v>19701</v>
      </c>
    </row>
    <row r="20029" spans="43:45" x14ac:dyDescent="0.25">
      <c r="AQ20029" s="89">
        <v>10047632</v>
      </c>
      <c r="AR20029" s="90" t="str">
        <f t="shared" si="320"/>
        <v>O</v>
      </c>
      <c r="AS20029" t="s">
        <v>19702</v>
      </c>
    </row>
    <row r="20030" spans="43:45" x14ac:dyDescent="0.25">
      <c r="AQ20030" s="89">
        <v>10047634</v>
      </c>
      <c r="AR20030" s="90" t="str">
        <f t="shared" si="320"/>
        <v>O</v>
      </c>
      <c r="AS20030" t="s">
        <v>9212</v>
      </c>
    </row>
    <row r="20031" spans="43:45" x14ac:dyDescent="0.25">
      <c r="AQ20031" s="89">
        <v>10047684</v>
      </c>
      <c r="AR20031" s="90" t="str">
        <f t="shared" si="320"/>
        <v>O</v>
      </c>
      <c r="AS20031" t="s">
        <v>19703</v>
      </c>
    </row>
    <row r="20032" spans="43:45" x14ac:dyDescent="0.25">
      <c r="AQ20032" s="89">
        <v>10047705</v>
      </c>
      <c r="AR20032" s="90" t="str">
        <f t="shared" si="320"/>
        <v>O</v>
      </c>
      <c r="AS20032" t="s">
        <v>19704</v>
      </c>
    </row>
    <row r="20033" spans="43:45" x14ac:dyDescent="0.25">
      <c r="AQ20033" s="89">
        <v>10047737</v>
      </c>
      <c r="AR20033" s="90" t="str">
        <f t="shared" si="320"/>
        <v>O</v>
      </c>
      <c r="AS20033" t="s">
        <v>19705</v>
      </c>
    </row>
    <row r="20034" spans="43:45" x14ac:dyDescent="0.25">
      <c r="AQ20034" s="89">
        <v>10047762</v>
      </c>
      <c r="AR20034" s="90" t="str">
        <f t="shared" si="320"/>
        <v>O</v>
      </c>
      <c r="AS20034" t="s">
        <v>19706</v>
      </c>
    </row>
    <row r="20035" spans="43:45" x14ac:dyDescent="0.25">
      <c r="AQ20035" s="89">
        <v>10045751</v>
      </c>
      <c r="AR20035" s="90" t="str">
        <f t="shared" si="320"/>
        <v>O</v>
      </c>
      <c r="AS20035" t="s">
        <v>19707</v>
      </c>
    </row>
    <row r="20036" spans="43:45" x14ac:dyDescent="0.25">
      <c r="AQ20036" s="89">
        <v>10045853</v>
      </c>
      <c r="AR20036" s="90" t="str">
        <f t="shared" si="320"/>
        <v>O</v>
      </c>
      <c r="AS20036" t="s">
        <v>19708</v>
      </c>
    </row>
    <row r="20037" spans="43:45" x14ac:dyDescent="0.25">
      <c r="AQ20037" s="89">
        <v>10045854</v>
      </c>
      <c r="AR20037" s="90" t="str">
        <f t="shared" si="320"/>
        <v>O</v>
      </c>
      <c r="AS20037" t="s">
        <v>19709</v>
      </c>
    </row>
    <row r="20038" spans="43:45" x14ac:dyDescent="0.25">
      <c r="AQ20038" s="89">
        <v>10045864</v>
      </c>
      <c r="AR20038" s="90" t="str">
        <f t="shared" si="320"/>
        <v>O</v>
      </c>
      <c r="AS20038" t="s">
        <v>19710</v>
      </c>
    </row>
    <row r="20039" spans="43:45" x14ac:dyDescent="0.25">
      <c r="AQ20039" s="89">
        <v>10045905</v>
      </c>
      <c r="AR20039" s="90" t="str">
        <f t="shared" si="320"/>
        <v>O</v>
      </c>
      <c r="AS20039" t="s">
        <v>19711</v>
      </c>
    </row>
    <row r="20040" spans="43:45" x14ac:dyDescent="0.25">
      <c r="AQ20040" s="89">
        <v>10017215</v>
      </c>
      <c r="AR20040" s="90" t="str">
        <f t="shared" si="320"/>
        <v>O</v>
      </c>
      <c r="AS20040" t="s">
        <v>19712</v>
      </c>
    </row>
    <row r="20041" spans="43:45" x14ac:dyDescent="0.25">
      <c r="AQ20041" s="89">
        <v>10046394</v>
      </c>
      <c r="AR20041" s="90" t="str">
        <f t="shared" ref="AR20041:AR20104" si="321">IF(ISNA(VLOOKUP(AQ20041,$BP$18:$BQ$356,2,FALSE))=TRUE,"O",VLOOKUP(AQ20041,$BP$18:$BQ$356,2,FALSE))</f>
        <v>O</v>
      </c>
      <c r="AS20041" t="s">
        <v>19713</v>
      </c>
    </row>
    <row r="20042" spans="43:45" x14ac:dyDescent="0.25">
      <c r="AQ20042" s="89">
        <v>10023900</v>
      </c>
      <c r="AR20042" s="90" t="str">
        <f t="shared" si="321"/>
        <v>O</v>
      </c>
      <c r="AS20042" t="s">
        <v>19714</v>
      </c>
    </row>
    <row r="20043" spans="43:45" x14ac:dyDescent="0.25">
      <c r="AQ20043" s="89">
        <v>10040383</v>
      </c>
      <c r="AR20043" s="90" t="str">
        <f t="shared" si="321"/>
        <v>O</v>
      </c>
      <c r="AS20043" t="s">
        <v>19715</v>
      </c>
    </row>
    <row r="20044" spans="43:45" x14ac:dyDescent="0.25">
      <c r="AQ20044" s="89">
        <v>10045949</v>
      </c>
      <c r="AR20044" s="90" t="str">
        <f t="shared" si="321"/>
        <v>O</v>
      </c>
      <c r="AS20044" t="s">
        <v>19716</v>
      </c>
    </row>
    <row r="20045" spans="43:45" x14ac:dyDescent="0.25">
      <c r="AQ20045" s="89">
        <v>10039119</v>
      </c>
      <c r="AR20045" s="90" t="str">
        <f t="shared" si="321"/>
        <v>O</v>
      </c>
      <c r="AS20045" t="s">
        <v>19717</v>
      </c>
    </row>
    <row r="20046" spans="43:45" x14ac:dyDescent="0.25">
      <c r="AQ20046" s="89">
        <v>10045984</v>
      </c>
      <c r="AR20046" s="90" t="str">
        <f t="shared" si="321"/>
        <v>O</v>
      </c>
      <c r="AS20046" t="s">
        <v>19718</v>
      </c>
    </row>
    <row r="20047" spans="43:45" x14ac:dyDescent="0.25">
      <c r="AQ20047" s="89">
        <v>10046024</v>
      </c>
      <c r="AR20047" s="90" t="str">
        <f t="shared" si="321"/>
        <v>O</v>
      </c>
      <c r="AS20047" t="s">
        <v>19719</v>
      </c>
    </row>
    <row r="20048" spans="43:45" x14ac:dyDescent="0.25">
      <c r="AQ20048" s="89">
        <v>10046042</v>
      </c>
      <c r="AR20048" s="90" t="str">
        <f t="shared" si="321"/>
        <v>O</v>
      </c>
      <c r="AS20048" t="s">
        <v>19720</v>
      </c>
    </row>
    <row r="20049" spans="43:45" x14ac:dyDescent="0.25">
      <c r="AQ20049" s="89">
        <v>10046468</v>
      </c>
      <c r="AR20049" s="90" t="str">
        <f t="shared" si="321"/>
        <v>O</v>
      </c>
      <c r="AS20049" t="s">
        <v>19721</v>
      </c>
    </row>
    <row r="20050" spans="43:45" x14ac:dyDescent="0.25">
      <c r="AQ20050" s="89">
        <v>10045508</v>
      </c>
      <c r="AR20050" s="90" t="str">
        <f t="shared" si="321"/>
        <v>O</v>
      </c>
      <c r="AS20050" t="s">
        <v>19722</v>
      </c>
    </row>
    <row r="20051" spans="43:45" x14ac:dyDescent="0.25">
      <c r="AQ20051" s="89">
        <v>10013053</v>
      </c>
      <c r="AR20051" s="90" t="str">
        <f t="shared" si="321"/>
        <v>O</v>
      </c>
      <c r="AS20051" t="s">
        <v>19723</v>
      </c>
    </row>
    <row r="20052" spans="43:45" x14ac:dyDescent="0.25">
      <c r="AQ20052" s="89">
        <v>10034364</v>
      </c>
      <c r="AR20052" s="90" t="str">
        <f t="shared" si="321"/>
        <v>O</v>
      </c>
      <c r="AS20052" t="s">
        <v>19724</v>
      </c>
    </row>
    <row r="20053" spans="43:45" x14ac:dyDescent="0.25">
      <c r="AQ20053" s="89">
        <v>10025289</v>
      </c>
      <c r="AR20053" s="90" t="str">
        <f t="shared" si="321"/>
        <v>O</v>
      </c>
      <c r="AS20053" t="s">
        <v>19725</v>
      </c>
    </row>
    <row r="20054" spans="43:45" x14ac:dyDescent="0.25">
      <c r="AQ20054" s="89">
        <v>10018274</v>
      </c>
      <c r="AR20054" s="90" t="str">
        <f t="shared" si="321"/>
        <v>O</v>
      </c>
      <c r="AS20054" t="s">
        <v>19726</v>
      </c>
    </row>
    <row r="20055" spans="43:45" x14ac:dyDescent="0.25">
      <c r="AQ20055" s="89">
        <v>10024441</v>
      </c>
      <c r="AR20055" s="90" t="str">
        <f t="shared" si="321"/>
        <v>O</v>
      </c>
      <c r="AS20055" t="s">
        <v>19727</v>
      </c>
    </row>
    <row r="20056" spans="43:45" x14ac:dyDescent="0.25">
      <c r="AQ20056" s="89">
        <v>10033064</v>
      </c>
      <c r="AR20056" s="90" t="str">
        <f t="shared" si="321"/>
        <v>O</v>
      </c>
      <c r="AS20056" t="s">
        <v>19728</v>
      </c>
    </row>
    <row r="20057" spans="43:45" x14ac:dyDescent="0.25">
      <c r="AQ20057" s="89">
        <v>10033108</v>
      </c>
      <c r="AR20057" s="90" t="str">
        <f t="shared" si="321"/>
        <v>O</v>
      </c>
      <c r="AS20057" t="s">
        <v>19729</v>
      </c>
    </row>
    <row r="20058" spans="43:45" x14ac:dyDescent="0.25">
      <c r="AQ20058" s="89">
        <v>10033217</v>
      </c>
      <c r="AR20058" s="90" t="str">
        <f t="shared" si="321"/>
        <v>O</v>
      </c>
      <c r="AS20058" t="s">
        <v>19730</v>
      </c>
    </row>
    <row r="20059" spans="43:45" x14ac:dyDescent="0.25">
      <c r="AQ20059" s="89">
        <v>10033510</v>
      </c>
      <c r="AR20059" s="90" t="str">
        <f t="shared" si="321"/>
        <v>O</v>
      </c>
      <c r="AS20059" t="s">
        <v>19731</v>
      </c>
    </row>
    <row r="20060" spans="43:45" x14ac:dyDescent="0.25">
      <c r="AQ20060" s="89">
        <v>10004810</v>
      </c>
      <c r="AR20060" s="90" t="str">
        <f t="shared" si="321"/>
        <v>O</v>
      </c>
      <c r="AS20060" t="s">
        <v>19732</v>
      </c>
    </row>
    <row r="20061" spans="43:45" x14ac:dyDescent="0.25">
      <c r="AQ20061" s="89">
        <v>10002888</v>
      </c>
      <c r="AR20061" s="90" t="str">
        <f t="shared" si="321"/>
        <v>O</v>
      </c>
      <c r="AS20061" t="s">
        <v>19733</v>
      </c>
    </row>
    <row r="20062" spans="43:45" x14ac:dyDescent="0.25">
      <c r="AQ20062" s="89">
        <v>10033813</v>
      </c>
      <c r="AR20062" s="90" t="str">
        <f t="shared" si="321"/>
        <v>O</v>
      </c>
      <c r="AS20062" t="s">
        <v>19734</v>
      </c>
    </row>
    <row r="20063" spans="43:45" x14ac:dyDescent="0.25">
      <c r="AQ20063" s="89">
        <v>10046245</v>
      </c>
      <c r="AR20063" s="90" t="str">
        <f t="shared" si="321"/>
        <v>O</v>
      </c>
      <c r="AS20063" t="s">
        <v>19735</v>
      </c>
    </row>
    <row r="20064" spans="43:45" x14ac:dyDescent="0.25">
      <c r="AQ20064" s="89">
        <v>10046295</v>
      </c>
      <c r="AR20064" s="90" t="str">
        <f t="shared" si="321"/>
        <v>O</v>
      </c>
      <c r="AS20064" t="s">
        <v>19736</v>
      </c>
    </row>
    <row r="20065" spans="43:45" x14ac:dyDescent="0.25">
      <c r="AQ20065" s="89">
        <v>10046521</v>
      </c>
      <c r="AR20065" s="90" t="str">
        <f t="shared" si="321"/>
        <v>O</v>
      </c>
      <c r="AS20065" t="s">
        <v>19737</v>
      </c>
    </row>
    <row r="20066" spans="43:45" x14ac:dyDescent="0.25">
      <c r="AQ20066" s="89">
        <v>10045440</v>
      </c>
      <c r="AR20066" s="90" t="str">
        <f t="shared" si="321"/>
        <v>O</v>
      </c>
      <c r="AS20066" t="s">
        <v>19738</v>
      </c>
    </row>
    <row r="20067" spans="43:45" x14ac:dyDescent="0.25">
      <c r="AQ20067" s="89">
        <v>10019688</v>
      </c>
      <c r="AR20067" s="90" t="str">
        <f t="shared" si="321"/>
        <v>O</v>
      </c>
      <c r="AS20067" t="s">
        <v>19739</v>
      </c>
    </row>
    <row r="20068" spans="43:45" x14ac:dyDescent="0.25">
      <c r="AQ20068" s="89">
        <v>10046703</v>
      </c>
      <c r="AR20068" s="90" t="str">
        <f t="shared" si="321"/>
        <v>O</v>
      </c>
      <c r="AS20068" t="s">
        <v>19740</v>
      </c>
    </row>
    <row r="20069" spans="43:45" x14ac:dyDescent="0.25">
      <c r="AQ20069" s="89">
        <v>10046711</v>
      </c>
      <c r="AR20069" s="90" t="str">
        <f t="shared" si="321"/>
        <v>O</v>
      </c>
      <c r="AS20069" t="s">
        <v>19741</v>
      </c>
    </row>
    <row r="20070" spans="43:45" x14ac:dyDescent="0.25">
      <c r="AQ20070" s="89">
        <v>10038018</v>
      </c>
      <c r="AR20070" s="90" t="str">
        <f t="shared" si="321"/>
        <v>O</v>
      </c>
      <c r="AS20070" t="s">
        <v>19742</v>
      </c>
    </row>
    <row r="20071" spans="43:45" x14ac:dyDescent="0.25">
      <c r="AQ20071" s="89">
        <v>10011161</v>
      </c>
      <c r="AR20071" s="90" t="str">
        <f t="shared" si="321"/>
        <v>O</v>
      </c>
      <c r="AS20071" t="s">
        <v>19743</v>
      </c>
    </row>
    <row r="20072" spans="43:45" x14ac:dyDescent="0.25">
      <c r="AQ20072" s="89">
        <v>10028424</v>
      </c>
      <c r="AR20072" s="90" t="str">
        <f t="shared" si="321"/>
        <v>O</v>
      </c>
      <c r="AS20072" t="s">
        <v>19744</v>
      </c>
    </row>
    <row r="20073" spans="43:45" x14ac:dyDescent="0.25">
      <c r="AQ20073" s="89">
        <v>10024177</v>
      </c>
      <c r="AR20073" s="90" t="str">
        <f t="shared" si="321"/>
        <v>O</v>
      </c>
      <c r="AS20073" t="s">
        <v>19745</v>
      </c>
    </row>
    <row r="20074" spans="43:45" x14ac:dyDescent="0.25">
      <c r="AQ20074" s="89">
        <v>10041434</v>
      </c>
      <c r="AR20074" s="90" t="str">
        <f t="shared" si="321"/>
        <v>O</v>
      </c>
      <c r="AS20074" t="s">
        <v>19746</v>
      </c>
    </row>
    <row r="20075" spans="43:45" x14ac:dyDescent="0.25">
      <c r="AQ20075" s="89">
        <v>10030426</v>
      </c>
      <c r="AR20075" s="90" t="str">
        <f t="shared" si="321"/>
        <v>O</v>
      </c>
      <c r="AS20075" t="s">
        <v>19747</v>
      </c>
    </row>
    <row r="20076" spans="43:45" x14ac:dyDescent="0.25">
      <c r="AQ20076" s="89">
        <v>10033639</v>
      </c>
      <c r="AR20076" s="90" t="str">
        <f t="shared" si="321"/>
        <v>O</v>
      </c>
      <c r="AS20076" t="s">
        <v>19748</v>
      </c>
    </row>
    <row r="20077" spans="43:45" x14ac:dyDescent="0.25">
      <c r="AQ20077" s="89">
        <v>10033660</v>
      </c>
      <c r="AR20077" s="90" t="str">
        <f t="shared" si="321"/>
        <v>O</v>
      </c>
      <c r="AS20077" t="s">
        <v>19749</v>
      </c>
    </row>
    <row r="20078" spans="43:45" x14ac:dyDescent="0.25">
      <c r="AQ20078" s="89">
        <v>10030662</v>
      </c>
      <c r="AR20078" s="90" t="str">
        <f t="shared" si="321"/>
        <v>O</v>
      </c>
      <c r="AS20078" t="s">
        <v>19750</v>
      </c>
    </row>
    <row r="20079" spans="43:45" x14ac:dyDescent="0.25">
      <c r="AQ20079" s="89">
        <v>10003002</v>
      </c>
      <c r="AR20079" s="90" t="str">
        <f t="shared" si="321"/>
        <v>O</v>
      </c>
      <c r="AS20079" t="s">
        <v>19751</v>
      </c>
    </row>
    <row r="20080" spans="43:45" x14ac:dyDescent="0.25">
      <c r="AQ20080" s="89">
        <v>10034913</v>
      </c>
      <c r="AR20080" s="90" t="str">
        <f t="shared" si="321"/>
        <v>O</v>
      </c>
      <c r="AS20080" t="s">
        <v>19752</v>
      </c>
    </row>
    <row r="20081" spans="43:45" x14ac:dyDescent="0.25">
      <c r="AQ20081" s="89">
        <v>10028024</v>
      </c>
      <c r="AR20081" s="90" t="str">
        <f t="shared" si="321"/>
        <v>O</v>
      </c>
      <c r="AS20081" t="s">
        <v>19753</v>
      </c>
    </row>
    <row r="20082" spans="43:45" x14ac:dyDescent="0.25">
      <c r="AQ20082" s="89">
        <v>10046783</v>
      </c>
      <c r="AR20082" s="90" t="str">
        <f t="shared" si="321"/>
        <v>O</v>
      </c>
      <c r="AS20082" t="s">
        <v>19754</v>
      </c>
    </row>
    <row r="20083" spans="43:45" x14ac:dyDescent="0.25">
      <c r="AQ20083" s="89">
        <v>10045973</v>
      </c>
      <c r="AR20083" s="90" t="str">
        <f t="shared" si="321"/>
        <v>O</v>
      </c>
      <c r="AS20083" t="s">
        <v>19755</v>
      </c>
    </row>
    <row r="20084" spans="43:45" x14ac:dyDescent="0.25">
      <c r="AQ20084" s="89">
        <v>10046695</v>
      </c>
      <c r="AR20084" s="90" t="str">
        <f t="shared" si="321"/>
        <v>O</v>
      </c>
      <c r="AS20084" t="s">
        <v>19756</v>
      </c>
    </row>
    <row r="20085" spans="43:45" x14ac:dyDescent="0.25">
      <c r="AQ20085" s="89">
        <v>10038218</v>
      </c>
      <c r="AR20085" s="90" t="str">
        <f t="shared" si="321"/>
        <v>O</v>
      </c>
      <c r="AS20085" t="s">
        <v>19757</v>
      </c>
    </row>
    <row r="20086" spans="43:45" x14ac:dyDescent="0.25">
      <c r="AQ20086" s="89">
        <v>10028295</v>
      </c>
      <c r="AR20086" s="90" t="str">
        <f t="shared" si="321"/>
        <v>O</v>
      </c>
      <c r="AS20086" t="s">
        <v>19758</v>
      </c>
    </row>
    <row r="20087" spans="43:45" x14ac:dyDescent="0.25">
      <c r="AQ20087" s="89">
        <v>10043165</v>
      </c>
      <c r="AR20087" s="90" t="str">
        <f t="shared" si="321"/>
        <v>O</v>
      </c>
      <c r="AS20087" t="s">
        <v>19759</v>
      </c>
    </row>
    <row r="20088" spans="43:45" x14ac:dyDescent="0.25">
      <c r="AQ20088" s="89">
        <v>10003520</v>
      </c>
      <c r="AR20088" s="90" t="str">
        <f t="shared" si="321"/>
        <v>O</v>
      </c>
      <c r="AS20088" t="s">
        <v>19760</v>
      </c>
    </row>
    <row r="20089" spans="43:45" x14ac:dyDescent="0.25">
      <c r="AQ20089" s="89">
        <v>10020950</v>
      </c>
      <c r="AR20089" s="90" t="str">
        <f t="shared" si="321"/>
        <v>O</v>
      </c>
      <c r="AS20089" t="s">
        <v>19761</v>
      </c>
    </row>
    <row r="20090" spans="43:45" x14ac:dyDescent="0.25">
      <c r="AQ20090" s="89">
        <v>10031355</v>
      </c>
      <c r="AR20090" s="90" t="str">
        <f t="shared" si="321"/>
        <v>O</v>
      </c>
      <c r="AS20090" t="s">
        <v>19762</v>
      </c>
    </row>
    <row r="20091" spans="43:45" x14ac:dyDescent="0.25">
      <c r="AQ20091" s="89">
        <v>10032671</v>
      </c>
      <c r="AR20091" s="90" t="str">
        <f t="shared" si="321"/>
        <v>O</v>
      </c>
      <c r="AS20091" t="s">
        <v>19763</v>
      </c>
    </row>
    <row r="20092" spans="43:45" x14ac:dyDescent="0.25">
      <c r="AQ20092" s="89">
        <v>10024554</v>
      </c>
      <c r="AR20092" s="90" t="str">
        <f t="shared" si="321"/>
        <v>O</v>
      </c>
      <c r="AS20092" t="s">
        <v>19764</v>
      </c>
    </row>
    <row r="20093" spans="43:45" x14ac:dyDescent="0.25">
      <c r="AQ20093" s="89">
        <v>10026952</v>
      </c>
      <c r="AR20093" s="90" t="str">
        <f t="shared" si="321"/>
        <v>O</v>
      </c>
      <c r="AS20093" t="s">
        <v>19765</v>
      </c>
    </row>
    <row r="20094" spans="43:45" x14ac:dyDescent="0.25">
      <c r="AQ20094" s="89">
        <v>10013586</v>
      </c>
      <c r="AR20094" s="90" t="str">
        <f t="shared" si="321"/>
        <v>O</v>
      </c>
      <c r="AS20094" t="s">
        <v>19766</v>
      </c>
    </row>
    <row r="20095" spans="43:45" x14ac:dyDescent="0.25">
      <c r="AQ20095" s="89">
        <v>10007160</v>
      </c>
      <c r="AR20095" s="90" t="str">
        <f t="shared" si="321"/>
        <v>O</v>
      </c>
      <c r="AS20095" t="s">
        <v>19767</v>
      </c>
    </row>
    <row r="20096" spans="43:45" x14ac:dyDescent="0.25">
      <c r="AQ20096" s="89">
        <v>10046898</v>
      </c>
      <c r="AR20096" s="90" t="str">
        <f t="shared" si="321"/>
        <v>O</v>
      </c>
      <c r="AS20096" t="s">
        <v>19768</v>
      </c>
    </row>
    <row r="20097" spans="43:45" x14ac:dyDescent="0.25">
      <c r="AQ20097" s="89">
        <v>10046970</v>
      </c>
      <c r="AR20097" s="90" t="str">
        <f t="shared" si="321"/>
        <v>O</v>
      </c>
      <c r="AS20097" t="s">
        <v>19769</v>
      </c>
    </row>
    <row r="20098" spans="43:45" x14ac:dyDescent="0.25">
      <c r="AQ20098" s="89">
        <v>10047098</v>
      </c>
      <c r="AR20098" s="90" t="str">
        <f t="shared" si="321"/>
        <v>O</v>
      </c>
      <c r="AS20098" t="s">
        <v>19770</v>
      </c>
    </row>
    <row r="20099" spans="43:45" x14ac:dyDescent="0.25">
      <c r="AQ20099" s="89">
        <v>10047144</v>
      </c>
      <c r="AR20099" s="90" t="str">
        <f t="shared" si="321"/>
        <v>O</v>
      </c>
      <c r="AS20099" t="s">
        <v>7773</v>
      </c>
    </row>
    <row r="20100" spans="43:45" x14ac:dyDescent="0.25">
      <c r="AQ20100" s="89">
        <v>10045404</v>
      </c>
      <c r="AR20100" s="90" t="str">
        <f t="shared" si="321"/>
        <v>O</v>
      </c>
      <c r="AS20100" t="s">
        <v>19771</v>
      </c>
    </row>
    <row r="20101" spans="43:45" x14ac:dyDescent="0.25">
      <c r="AQ20101" s="89">
        <v>10045609</v>
      </c>
      <c r="AR20101" s="90" t="str">
        <f t="shared" si="321"/>
        <v>O</v>
      </c>
      <c r="AS20101" t="s">
        <v>19772</v>
      </c>
    </row>
    <row r="20102" spans="43:45" x14ac:dyDescent="0.25">
      <c r="AQ20102" s="89">
        <v>10046074</v>
      </c>
      <c r="AR20102" s="90" t="str">
        <f t="shared" si="321"/>
        <v>O</v>
      </c>
      <c r="AS20102" t="s">
        <v>19773</v>
      </c>
    </row>
    <row r="20103" spans="43:45" x14ac:dyDescent="0.25">
      <c r="AQ20103" s="89">
        <v>10047125</v>
      </c>
      <c r="AR20103" s="90" t="str">
        <f t="shared" si="321"/>
        <v>O</v>
      </c>
      <c r="AS20103" t="s">
        <v>19774</v>
      </c>
    </row>
    <row r="20104" spans="43:45" x14ac:dyDescent="0.25">
      <c r="AQ20104" s="89">
        <v>10039317</v>
      </c>
      <c r="AR20104" s="90" t="str">
        <f t="shared" si="321"/>
        <v>O</v>
      </c>
      <c r="AS20104" t="s">
        <v>19775</v>
      </c>
    </row>
    <row r="20105" spans="43:45" x14ac:dyDescent="0.25">
      <c r="AQ20105" s="89">
        <v>10041300</v>
      </c>
      <c r="AR20105" s="90" t="str">
        <f t="shared" ref="AR20105:AR20168" si="322">IF(ISNA(VLOOKUP(AQ20105,$BP$18:$BQ$356,2,FALSE))=TRUE,"O",VLOOKUP(AQ20105,$BP$18:$BQ$356,2,FALSE))</f>
        <v>O</v>
      </c>
      <c r="AS20105" t="s">
        <v>19776</v>
      </c>
    </row>
    <row r="20106" spans="43:45" x14ac:dyDescent="0.25">
      <c r="AQ20106" s="89">
        <v>10029870</v>
      </c>
      <c r="AR20106" s="90" t="str">
        <f t="shared" si="322"/>
        <v>O</v>
      </c>
      <c r="AS20106" t="s">
        <v>19777</v>
      </c>
    </row>
    <row r="20107" spans="43:45" x14ac:dyDescent="0.25">
      <c r="AQ20107" s="89">
        <v>10044310</v>
      </c>
      <c r="AR20107" s="90" t="str">
        <f t="shared" si="322"/>
        <v>O</v>
      </c>
      <c r="AS20107" t="s">
        <v>19778</v>
      </c>
    </row>
    <row r="20108" spans="43:45" x14ac:dyDescent="0.25">
      <c r="AQ20108" s="89">
        <v>10035609</v>
      </c>
      <c r="AR20108" s="90" t="str">
        <f t="shared" si="322"/>
        <v>O</v>
      </c>
      <c r="AS20108" t="s">
        <v>19779</v>
      </c>
    </row>
    <row r="20109" spans="43:45" x14ac:dyDescent="0.25">
      <c r="AQ20109" s="89">
        <v>10004067</v>
      </c>
      <c r="AR20109" s="90" t="str">
        <f t="shared" si="322"/>
        <v>O</v>
      </c>
      <c r="AS20109" t="s">
        <v>19780</v>
      </c>
    </row>
    <row r="20110" spans="43:45" x14ac:dyDescent="0.25">
      <c r="AQ20110" s="89">
        <v>10032296</v>
      </c>
      <c r="AR20110" s="90" t="str">
        <f t="shared" si="322"/>
        <v>O</v>
      </c>
      <c r="AS20110" t="s">
        <v>19781</v>
      </c>
    </row>
    <row r="20111" spans="43:45" x14ac:dyDescent="0.25">
      <c r="AQ20111" s="89">
        <v>10021373</v>
      </c>
      <c r="AR20111" s="90" t="str">
        <f t="shared" si="322"/>
        <v>O</v>
      </c>
      <c r="AS20111" t="s">
        <v>19782</v>
      </c>
    </row>
    <row r="20112" spans="43:45" x14ac:dyDescent="0.25">
      <c r="AQ20112" s="89">
        <v>10021992</v>
      </c>
      <c r="AR20112" s="90" t="str">
        <f t="shared" si="322"/>
        <v>O</v>
      </c>
      <c r="AS20112" t="s">
        <v>19783</v>
      </c>
    </row>
    <row r="20113" spans="43:45" x14ac:dyDescent="0.25">
      <c r="AQ20113" s="89">
        <v>10004222</v>
      </c>
      <c r="AR20113" s="90" t="str">
        <f t="shared" si="322"/>
        <v>O</v>
      </c>
      <c r="AS20113" t="s">
        <v>19784</v>
      </c>
    </row>
    <row r="20114" spans="43:45" x14ac:dyDescent="0.25">
      <c r="AQ20114" s="89">
        <v>10040812</v>
      </c>
      <c r="AR20114" s="90" t="str">
        <f t="shared" si="322"/>
        <v>O</v>
      </c>
      <c r="AS20114" t="s">
        <v>19785</v>
      </c>
    </row>
    <row r="20115" spans="43:45" x14ac:dyDescent="0.25">
      <c r="AQ20115" s="89">
        <v>10045307</v>
      </c>
      <c r="AR20115" s="90" t="str">
        <f t="shared" si="322"/>
        <v>O</v>
      </c>
      <c r="AS20115" t="s">
        <v>19786</v>
      </c>
    </row>
    <row r="20116" spans="43:45" x14ac:dyDescent="0.25">
      <c r="AQ20116" s="89">
        <v>10030170</v>
      </c>
      <c r="AR20116" s="90" t="str">
        <f t="shared" si="322"/>
        <v>O</v>
      </c>
      <c r="AS20116" t="s">
        <v>19787</v>
      </c>
    </row>
    <row r="20117" spans="43:45" x14ac:dyDescent="0.25">
      <c r="AQ20117" s="89">
        <v>10030584</v>
      </c>
      <c r="AR20117" s="90" t="str">
        <f t="shared" si="322"/>
        <v>O</v>
      </c>
      <c r="AS20117" t="s">
        <v>19788</v>
      </c>
    </row>
    <row r="20118" spans="43:45" x14ac:dyDescent="0.25">
      <c r="AQ20118" s="89">
        <v>10030640</v>
      </c>
      <c r="AR20118" s="90" t="str">
        <f t="shared" si="322"/>
        <v>O</v>
      </c>
      <c r="AS20118" t="s">
        <v>19789</v>
      </c>
    </row>
    <row r="20119" spans="43:45" x14ac:dyDescent="0.25">
      <c r="AQ20119" s="89">
        <v>10045927</v>
      </c>
      <c r="AR20119" s="90" t="str">
        <f t="shared" si="322"/>
        <v>O</v>
      </c>
      <c r="AS20119" t="s">
        <v>19790</v>
      </c>
    </row>
    <row r="20120" spans="43:45" x14ac:dyDescent="0.25">
      <c r="AQ20120" s="89">
        <v>10047758</v>
      </c>
      <c r="AR20120" s="90" t="str">
        <f t="shared" si="322"/>
        <v>O</v>
      </c>
      <c r="AS20120" t="s">
        <v>19791</v>
      </c>
    </row>
    <row r="20121" spans="43:45" x14ac:dyDescent="0.25">
      <c r="AQ20121" s="89">
        <v>10047767</v>
      </c>
      <c r="AR20121" s="90" t="str">
        <f t="shared" si="322"/>
        <v>O</v>
      </c>
      <c r="AS20121" t="s">
        <v>19792</v>
      </c>
    </row>
    <row r="20122" spans="43:45" x14ac:dyDescent="0.25">
      <c r="AQ20122" s="89">
        <v>10046048</v>
      </c>
      <c r="AR20122" s="90" t="str">
        <f t="shared" si="322"/>
        <v>O</v>
      </c>
      <c r="AS20122" t="s">
        <v>19793</v>
      </c>
    </row>
    <row r="20123" spans="43:45" x14ac:dyDescent="0.25">
      <c r="AQ20123" s="89">
        <v>10046195</v>
      </c>
      <c r="AR20123" s="90" t="str">
        <f t="shared" si="322"/>
        <v>O</v>
      </c>
      <c r="AS20123" t="s">
        <v>19794</v>
      </c>
    </row>
    <row r="20124" spans="43:45" x14ac:dyDescent="0.25">
      <c r="AQ20124" s="89">
        <v>10046707</v>
      </c>
      <c r="AR20124" s="90" t="str">
        <f t="shared" si="322"/>
        <v>O</v>
      </c>
      <c r="AS20124" t="s">
        <v>19795</v>
      </c>
    </row>
    <row r="20125" spans="43:45" x14ac:dyDescent="0.25">
      <c r="AQ20125" s="89">
        <v>10046884</v>
      </c>
      <c r="AR20125" s="90" t="str">
        <f t="shared" si="322"/>
        <v>O</v>
      </c>
      <c r="AS20125" t="s">
        <v>19796</v>
      </c>
    </row>
    <row r="20126" spans="43:45" x14ac:dyDescent="0.25">
      <c r="AQ20126" s="89">
        <v>10047168</v>
      </c>
      <c r="AR20126" s="90" t="str">
        <f t="shared" si="322"/>
        <v>O</v>
      </c>
      <c r="AS20126" t="s">
        <v>19797</v>
      </c>
    </row>
    <row r="20127" spans="43:45" x14ac:dyDescent="0.25">
      <c r="AQ20127" s="89">
        <v>10047205</v>
      </c>
      <c r="AR20127" s="90" t="str">
        <f t="shared" si="322"/>
        <v>O</v>
      </c>
      <c r="AS20127" t="s">
        <v>19798</v>
      </c>
    </row>
    <row r="20128" spans="43:45" x14ac:dyDescent="0.25">
      <c r="AQ20128" s="89">
        <v>10045670</v>
      </c>
      <c r="AR20128" s="90" t="str">
        <f t="shared" si="322"/>
        <v>O</v>
      </c>
      <c r="AS20128" t="s">
        <v>19799</v>
      </c>
    </row>
    <row r="20129" spans="43:45" x14ac:dyDescent="0.25">
      <c r="AQ20129" s="89">
        <v>10045707</v>
      </c>
      <c r="AR20129" s="90" t="str">
        <f t="shared" si="322"/>
        <v>O</v>
      </c>
      <c r="AS20129" t="s">
        <v>19800</v>
      </c>
    </row>
    <row r="20130" spans="43:45" x14ac:dyDescent="0.25">
      <c r="AQ20130" s="89">
        <v>10029328</v>
      </c>
      <c r="AR20130" s="90" t="str">
        <f t="shared" si="322"/>
        <v>O</v>
      </c>
      <c r="AS20130" t="s">
        <v>19801</v>
      </c>
    </row>
    <row r="20131" spans="43:45" x14ac:dyDescent="0.25">
      <c r="AQ20131" s="89">
        <v>10045841</v>
      </c>
      <c r="AR20131" s="90" t="str">
        <f t="shared" si="322"/>
        <v>O</v>
      </c>
      <c r="AS20131" t="s">
        <v>19802</v>
      </c>
    </row>
    <row r="20132" spans="43:45" x14ac:dyDescent="0.25">
      <c r="AQ20132" s="89">
        <v>10030940</v>
      </c>
      <c r="AR20132" s="90" t="str">
        <f t="shared" si="322"/>
        <v>O</v>
      </c>
      <c r="AS20132" t="s">
        <v>19803</v>
      </c>
    </row>
    <row r="20133" spans="43:45" x14ac:dyDescent="0.25">
      <c r="AQ20133" s="89">
        <v>10004932</v>
      </c>
      <c r="AR20133" s="90" t="str">
        <f t="shared" si="322"/>
        <v>O</v>
      </c>
      <c r="AS20133" t="s">
        <v>19804</v>
      </c>
    </row>
    <row r="20134" spans="43:45" x14ac:dyDescent="0.25">
      <c r="AQ20134" s="89">
        <v>10013528</v>
      </c>
      <c r="AR20134" s="90" t="str">
        <f t="shared" si="322"/>
        <v>O</v>
      </c>
      <c r="AS20134" t="s">
        <v>19805</v>
      </c>
    </row>
    <row r="20135" spans="43:45" x14ac:dyDescent="0.25">
      <c r="AQ20135" s="89">
        <v>10027633</v>
      </c>
      <c r="AR20135" s="90" t="str">
        <f t="shared" si="322"/>
        <v>O</v>
      </c>
      <c r="AS20135" t="s">
        <v>19806</v>
      </c>
    </row>
    <row r="20136" spans="43:45" x14ac:dyDescent="0.25">
      <c r="AQ20136" s="89">
        <v>10047354</v>
      </c>
      <c r="AR20136" s="90" t="str">
        <f t="shared" si="322"/>
        <v>O</v>
      </c>
      <c r="AS20136" t="s">
        <v>19807</v>
      </c>
    </row>
    <row r="20137" spans="43:45" x14ac:dyDescent="0.25">
      <c r="AQ20137" s="89">
        <v>10047466</v>
      </c>
      <c r="AR20137" s="90" t="str">
        <f t="shared" si="322"/>
        <v>O</v>
      </c>
      <c r="AS20137" t="s">
        <v>19808</v>
      </c>
    </row>
    <row r="20138" spans="43:45" x14ac:dyDescent="0.25">
      <c r="AQ20138" s="89">
        <v>10045317</v>
      </c>
      <c r="AR20138" s="90" t="str">
        <f t="shared" si="322"/>
        <v>O</v>
      </c>
      <c r="AS20138" t="s">
        <v>19809</v>
      </c>
    </row>
    <row r="20139" spans="43:45" x14ac:dyDescent="0.25">
      <c r="AQ20139" s="89">
        <v>10017768</v>
      </c>
      <c r="AR20139" s="90" t="str">
        <f t="shared" si="322"/>
        <v>O</v>
      </c>
      <c r="AS20139" t="s">
        <v>19810</v>
      </c>
    </row>
    <row r="20140" spans="43:45" x14ac:dyDescent="0.25">
      <c r="AQ20140" s="89">
        <v>10015200</v>
      </c>
      <c r="AR20140" s="90" t="str">
        <f t="shared" si="322"/>
        <v>O</v>
      </c>
      <c r="AS20140" t="s">
        <v>19811</v>
      </c>
    </row>
    <row r="20141" spans="43:45" x14ac:dyDescent="0.25">
      <c r="AQ20141" s="89">
        <v>10039967</v>
      </c>
      <c r="AR20141" s="90" t="str">
        <f t="shared" si="322"/>
        <v>O</v>
      </c>
      <c r="AS20141" t="s">
        <v>19812</v>
      </c>
    </row>
    <row r="20142" spans="43:45" x14ac:dyDescent="0.25">
      <c r="AQ20142" s="89">
        <v>10040457</v>
      </c>
      <c r="AR20142" s="90" t="str">
        <f t="shared" si="322"/>
        <v>O</v>
      </c>
      <c r="AS20142" t="s">
        <v>19813</v>
      </c>
    </row>
    <row r="20143" spans="43:45" x14ac:dyDescent="0.25">
      <c r="AQ20143" s="89">
        <v>10031710</v>
      </c>
      <c r="AR20143" s="90" t="str">
        <f t="shared" si="322"/>
        <v>O</v>
      </c>
      <c r="AS20143" t="s">
        <v>19814</v>
      </c>
    </row>
    <row r="20144" spans="43:45" x14ac:dyDescent="0.25">
      <c r="AQ20144" s="89">
        <v>10046006</v>
      </c>
      <c r="AR20144" s="90" t="str">
        <f t="shared" si="322"/>
        <v>O</v>
      </c>
      <c r="AS20144" t="s">
        <v>19815</v>
      </c>
    </row>
    <row r="20145" spans="43:45" x14ac:dyDescent="0.25">
      <c r="AQ20145" s="89">
        <v>10046413</v>
      </c>
      <c r="AR20145" s="90" t="str">
        <f t="shared" si="322"/>
        <v>O</v>
      </c>
      <c r="AS20145" t="s">
        <v>19816</v>
      </c>
    </row>
    <row r="20146" spans="43:45" x14ac:dyDescent="0.25">
      <c r="AQ20146" s="89">
        <v>10046509</v>
      </c>
      <c r="AR20146" s="90" t="str">
        <f t="shared" si="322"/>
        <v>O</v>
      </c>
      <c r="AS20146" t="s">
        <v>19817</v>
      </c>
    </row>
    <row r="20147" spans="43:45" x14ac:dyDescent="0.25">
      <c r="AQ20147" s="89">
        <v>10043539</v>
      </c>
      <c r="AR20147" s="90" t="str">
        <f t="shared" si="322"/>
        <v>O</v>
      </c>
      <c r="AS20147" t="s">
        <v>19818</v>
      </c>
    </row>
    <row r="20148" spans="43:45" x14ac:dyDescent="0.25">
      <c r="AQ20148" s="89">
        <v>10007299</v>
      </c>
      <c r="AR20148" s="90" t="str">
        <f t="shared" si="322"/>
        <v>O</v>
      </c>
      <c r="AS20148" t="s">
        <v>19819</v>
      </c>
    </row>
    <row r="20149" spans="43:45" x14ac:dyDescent="0.25">
      <c r="AQ20149" s="89">
        <v>10010831</v>
      </c>
      <c r="AR20149" s="90" t="str">
        <f t="shared" si="322"/>
        <v>O</v>
      </c>
      <c r="AS20149" t="s">
        <v>19820</v>
      </c>
    </row>
    <row r="20150" spans="43:45" x14ac:dyDescent="0.25">
      <c r="AQ20150" s="89">
        <v>10010221</v>
      </c>
      <c r="AR20150" s="90" t="str">
        <f t="shared" si="322"/>
        <v>O</v>
      </c>
      <c r="AS20150" t="s">
        <v>19821</v>
      </c>
    </row>
    <row r="20151" spans="43:45" x14ac:dyDescent="0.25">
      <c r="AQ20151" s="89">
        <v>10010235</v>
      </c>
      <c r="AR20151" s="90" t="str">
        <f t="shared" si="322"/>
        <v>O</v>
      </c>
      <c r="AS20151" t="s">
        <v>19822</v>
      </c>
    </row>
    <row r="20152" spans="43:45" x14ac:dyDescent="0.25">
      <c r="AQ20152" s="89">
        <v>10020412</v>
      </c>
      <c r="AR20152" s="90" t="str">
        <f t="shared" si="322"/>
        <v>O</v>
      </c>
      <c r="AS20152" t="s">
        <v>19823</v>
      </c>
    </row>
    <row r="20153" spans="43:45" x14ac:dyDescent="0.25">
      <c r="AQ20153" s="89">
        <v>10044849</v>
      </c>
      <c r="AR20153" s="90" t="str">
        <f t="shared" si="322"/>
        <v>O</v>
      </c>
      <c r="AS20153" t="s">
        <v>19824</v>
      </c>
    </row>
    <row r="20154" spans="43:45" x14ac:dyDescent="0.25">
      <c r="AQ20154" s="89">
        <v>10046430</v>
      </c>
      <c r="AR20154" s="90" t="str">
        <f t="shared" si="322"/>
        <v>O</v>
      </c>
      <c r="AS20154" t="s">
        <v>19825</v>
      </c>
    </row>
    <row r="20155" spans="43:45" x14ac:dyDescent="0.25">
      <c r="AQ20155" s="89">
        <v>10047238</v>
      </c>
      <c r="AR20155" s="90" t="str">
        <f t="shared" si="322"/>
        <v>O</v>
      </c>
      <c r="AS20155" t="s">
        <v>19826</v>
      </c>
    </row>
    <row r="20156" spans="43:45" x14ac:dyDescent="0.25">
      <c r="AQ20156" s="89">
        <v>10047285</v>
      </c>
      <c r="AR20156" s="90" t="str">
        <f t="shared" si="322"/>
        <v>O</v>
      </c>
      <c r="AS20156" t="s">
        <v>19827</v>
      </c>
    </row>
    <row r="20157" spans="43:45" x14ac:dyDescent="0.25">
      <c r="AQ20157" s="89">
        <v>10047358</v>
      </c>
      <c r="AR20157" s="90" t="str">
        <f t="shared" si="322"/>
        <v>O</v>
      </c>
      <c r="AS20157" t="s">
        <v>19828</v>
      </c>
    </row>
    <row r="20158" spans="43:45" x14ac:dyDescent="0.25">
      <c r="AQ20158" s="89">
        <v>10040479</v>
      </c>
      <c r="AR20158" s="90" t="str">
        <f t="shared" si="322"/>
        <v>O</v>
      </c>
      <c r="AS20158" t="s">
        <v>19829</v>
      </c>
    </row>
    <row r="20159" spans="43:45" x14ac:dyDescent="0.25">
      <c r="AQ20159" s="89">
        <v>10037192</v>
      </c>
      <c r="AR20159" s="90" t="str">
        <f t="shared" si="322"/>
        <v>O</v>
      </c>
      <c r="AS20159" t="s">
        <v>19830</v>
      </c>
    </row>
    <row r="20160" spans="43:45" x14ac:dyDescent="0.25">
      <c r="AQ20160" s="89">
        <v>10020000</v>
      </c>
      <c r="AR20160" s="90" t="str">
        <f t="shared" si="322"/>
        <v>O</v>
      </c>
      <c r="AS20160" t="s">
        <v>19831</v>
      </c>
    </row>
    <row r="20161" spans="43:45" x14ac:dyDescent="0.25">
      <c r="AQ20161" s="89">
        <v>10046297</v>
      </c>
      <c r="AR20161" s="90" t="str">
        <f t="shared" si="322"/>
        <v>O</v>
      </c>
      <c r="AS20161" t="s">
        <v>19832</v>
      </c>
    </row>
    <row r="20162" spans="43:45" x14ac:dyDescent="0.25">
      <c r="AQ20162" s="89">
        <v>10047228</v>
      </c>
      <c r="AR20162" s="90" t="str">
        <f t="shared" si="322"/>
        <v>O</v>
      </c>
      <c r="AS20162" t="s">
        <v>19833</v>
      </c>
    </row>
    <row r="20163" spans="43:45" x14ac:dyDescent="0.25">
      <c r="AQ20163" s="89">
        <v>10047624</v>
      </c>
      <c r="AR20163" s="90" t="str">
        <f t="shared" si="322"/>
        <v>O</v>
      </c>
      <c r="AS20163" t="s">
        <v>19834</v>
      </c>
    </row>
    <row r="20164" spans="43:45" x14ac:dyDescent="0.25">
      <c r="AQ20164" s="89">
        <v>10047639</v>
      </c>
      <c r="AR20164" s="90" t="str">
        <f t="shared" si="322"/>
        <v>O</v>
      </c>
      <c r="AS20164" t="s">
        <v>19835</v>
      </c>
    </row>
    <row r="20165" spans="43:45" x14ac:dyDescent="0.25">
      <c r="AQ20165" s="89">
        <v>10001928</v>
      </c>
      <c r="AR20165" s="90" t="str">
        <f t="shared" si="322"/>
        <v>O</v>
      </c>
      <c r="AS20165" t="s">
        <v>19836</v>
      </c>
    </row>
    <row r="20166" spans="43:45" x14ac:dyDescent="0.25">
      <c r="AQ20166" s="89">
        <v>10019011</v>
      </c>
      <c r="AR20166" s="90" t="str">
        <f t="shared" si="322"/>
        <v>O</v>
      </c>
      <c r="AS20166" t="s">
        <v>19837</v>
      </c>
    </row>
    <row r="20167" spans="43:45" x14ac:dyDescent="0.25">
      <c r="AQ20167" s="89">
        <v>10036513</v>
      </c>
      <c r="AR20167" s="90" t="str">
        <f t="shared" si="322"/>
        <v>O</v>
      </c>
      <c r="AS20167" t="s">
        <v>19838</v>
      </c>
    </row>
    <row r="20168" spans="43:45" x14ac:dyDescent="0.25">
      <c r="AQ20168" s="89">
        <v>10046953</v>
      </c>
      <c r="AR20168" s="90" t="str">
        <f t="shared" si="322"/>
        <v>O</v>
      </c>
      <c r="AS20168" t="s">
        <v>19839</v>
      </c>
    </row>
    <row r="20169" spans="43:45" x14ac:dyDescent="0.25">
      <c r="AQ20169" s="89">
        <v>10047190</v>
      </c>
      <c r="AR20169" s="90" t="str">
        <f t="shared" ref="AR20169:AR20232" si="323">IF(ISNA(VLOOKUP(AQ20169,$BP$18:$BQ$356,2,FALSE))=TRUE,"O",VLOOKUP(AQ20169,$BP$18:$BQ$356,2,FALSE))</f>
        <v>O</v>
      </c>
      <c r="AS20169" t="s">
        <v>19840</v>
      </c>
    </row>
    <row r="20170" spans="43:45" x14ac:dyDescent="0.25">
      <c r="AQ20170" s="89">
        <v>10047193</v>
      </c>
      <c r="AR20170" s="90" t="str">
        <f t="shared" si="323"/>
        <v>O</v>
      </c>
      <c r="AS20170" t="s">
        <v>19841</v>
      </c>
    </row>
    <row r="20171" spans="43:45" x14ac:dyDescent="0.25">
      <c r="AQ20171" s="89">
        <v>10047265</v>
      </c>
      <c r="AR20171" s="90" t="str">
        <f t="shared" si="323"/>
        <v>O</v>
      </c>
      <c r="AS20171" t="s">
        <v>19842</v>
      </c>
    </row>
    <row r="20172" spans="43:45" x14ac:dyDescent="0.25">
      <c r="AQ20172" s="89">
        <v>10047323</v>
      </c>
      <c r="AR20172" s="90" t="str">
        <f t="shared" si="323"/>
        <v>O</v>
      </c>
      <c r="AS20172" t="s">
        <v>19843</v>
      </c>
    </row>
    <row r="20173" spans="43:45" x14ac:dyDescent="0.25">
      <c r="AQ20173" s="89">
        <v>10047325</v>
      </c>
      <c r="AR20173" s="90" t="str">
        <f t="shared" si="323"/>
        <v>O</v>
      </c>
      <c r="AS20173" t="s">
        <v>19844</v>
      </c>
    </row>
    <row r="20174" spans="43:45" x14ac:dyDescent="0.25">
      <c r="AQ20174" s="89">
        <v>10047390</v>
      </c>
      <c r="AR20174" s="90" t="str">
        <f t="shared" si="323"/>
        <v>O</v>
      </c>
      <c r="AS20174" t="s">
        <v>19845</v>
      </c>
    </row>
    <row r="20175" spans="43:45" x14ac:dyDescent="0.25">
      <c r="AQ20175" s="89">
        <v>10047406</v>
      </c>
      <c r="AR20175" s="90" t="str">
        <f t="shared" si="323"/>
        <v>O</v>
      </c>
      <c r="AS20175" t="s">
        <v>19846</v>
      </c>
    </row>
    <row r="20176" spans="43:45" x14ac:dyDescent="0.25">
      <c r="AQ20176" s="89">
        <v>10026549</v>
      </c>
      <c r="AR20176" s="90" t="str">
        <f t="shared" si="323"/>
        <v>O</v>
      </c>
      <c r="AS20176" t="s">
        <v>19847</v>
      </c>
    </row>
    <row r="20177" spans="43:45" x14ac:dyDescent="0.25">
      <c r="AQ20177" s="89">
        <v>10027902</v>
      </c>
      <c r="AR20177" s="90" t="str">
        <f t="shared" si="323"/>
        <v>O</v>
      </c>
      <c r="AS20177" t="s">
        <v>19848</v>
      </c>
    </row>
    <row r="20178" spans="43:45" x14ac:dyDescent="0.25">
      <c r="AQ20178" s="89">
        <v>10024318</v>
      </c>
      <c r="AR20178" s="90" t="str">
        <f t="shared" si="323"/>
        <v>O</v>
      </c>
      <c r="AS20178" t="s">
        <v>19849</v>
      </c>
    </row>
    <row r="20179" spans="43:45" x14ac:dyDescent="0.25">
      <c r="AQ20179" s="89">
        <v>10013038</v>
      </c>
      <c r="AR20179" s="90" t="str">
        <f t="shared" si="323"/>
        <v>O</v>
      </c>
      <c r="AS20179" t="s">
        <v>19850</v>
      </c>
    </row>
    <row r="20180" spans="43:45" x14ac:dyDescent="0.25">
      <c r="AQ20180" s="89">
        <v>10028939</v>
      </c>
      <c r="AR20180" s="90" t="str">
        <f t="shared" si="323"/>
        <v>O</v>
      </c>
      <c r="AS20180" t="s">
        <v>19851</v>
      </c>
    </row>
    <row r="20181" spans="43:45" x14ac:dyDescent="0.25">
      <c r="AQ20181" s="89">
        <v>10031620</v>
      </c>
      <c r="AR20181" s="90" t="str">
        <f t="shared" si="323"/>
        <v>O</v>
      </c>
      <c r="AS20181" t="s">
        <v>19852</v>
      </c>
    </row>
    <row r="20182" spans="43:45" x14ac:dyDescent="0.25">
      <c r="AQ20182" s="89">
        <v>10000419</v>
      </c>
      <c r="AR20182" s="90" t="str">
        <f t="shared" si="323"/>
        <v>O</v>
      </c>
      <c r="AS20182" t="s">
        <v>19853</v>
      </c>
    </row>
    <row r="20183" spans="43:45" x14ac:dyDescent="0.25">
      <c r="AQ20183" s="89">
        <v>10047551</v>
      </c>
      <c r="AR20183" s="90" t="str">
        <f t="shared" si="323"/>
        <v>O</v>
      </c>
      <c r="AS20183" t="s">
        <v>19854</v>
      </c>
    </row>
    <row r="20184" spans="43:45" x14ac:dyDescent="0.25">
      <c r="AQ20184" s="89">
        <v>10047559</v>
      </c>
      <c r="AR20184" s="90" t="str">
        <f t="shared" si="323"/>
        <v>O</v>
      </c>
      <c r="AS20184" t="s">
        <v>19855</v>
      </c>
    </row>
    <row r="20185" spans="43:45" x14ac:dyDescent="0.25">
      <c r="AQ20185" s="89">
        <v>10047571</v>
      </c>
      <c r="AR20185" s="90" t="str">
        <f t="shared" si="323"/>
        <v>O</v>
      </c>
      <c r="AS20185" t="s">
        <v>19856</v>
      </c>
    </row>
    <row r="20186" spans="43:45" x14ac:dyDescent="0.25">
      <c r="AQ20186" s="89">
        <v>10045541</v>
      </c>
      <c r="AR20186" s="90" t="str">
        <f t="shared" si="323"/>
        <v>O</v>
      </c>
      <c r="AS20186" t="s">
        <v>19857</v>
      </c>
    </row>
    <row r="20187" spans="43:45" x14ac:dyDescent="0.25">
      <c r="AQ20187" s="89">
        <v>10030109</v>
      </c>
      <c r="AR20187" s="90" t="str">
        <f t="shared" si="323"/>
        <v>O</v>
      </c>
      <c r="AS20187" t="s">
        <v>19858</v>
      </c>
    </row>
    <row r="20188" spans="43:45" x14ac:dyDescent="0.25">
      <c r="AQ20188" s="89">
        <v>10021457</v>
      </c>
      <c r="AR20188" s="90" t="str">
        <f t="shared" si="323"/>
        <v>O</v>
      </c>
      <c r="AS20188" t="s">
        <v>19859</v>
      </c>
    </row>
    <row r="20189" spans="43:45" x14ac:dyDescent="0.25">
      <c r="AQ20189" s="89">
        <v>10009389</v>
      </c>
      <c r="AR20189" s="90" t="str">
        <f t="shared" si="323"/>
        <v>O</v>
      </c>
      <c r="AS20189" t="s">
        <v>19860</v>
      </c>
    </row>
    <row r="20190" spans="43:45" x14ac:dyDescent="0.25">
      <c r="AQ20190" s="89">
        <v>10009650</v>
      </c>
      <c r="AR20190" s="90" t="str">
        <f t="shared" si="323"/>
        <v>O</v>
      </c>
      <c r="AS20190" t="s">
        <v>19861</v>
      </c>
    </row>
    <row r="20191" spans="43:45" x14ac:dyDescent="0.25">
      <c r="AQ20191" s="89">
        <v>10007926</v>
      </c>
      <c r="AR20191" s="90" t="str">
        <f t="shared" si="323"/>
        <v>O</v>
      </c>
      <c r="AS20191" t="s">
        <v>19862</v>
      </c>
    </row>
    <row r="20192" spans="43:45" x14ac:dyDescent="0.25">
      <c r="AQ20192" s="89">
        <v>10007330</v>
      </c>
      <c r="AR20192" s="90" t="str">
        <f t="shared" si="323"/>
        <v>O</v>
      </c>
      <c r="AS20192" t="s">
        <v>19863</v>
      </c>
    </row>
    <row r="20193" spans="43:45" x14ac:dyDescent="0.25">
      <c r="AQ20193" s="89">
        <v>10005557</v>
      </c>
      <c r="AR20193" s="90" t="str">
        <f t="shared" si="323"/>
        <v>O</v>
      </c>
      <c r="AS20193" t="s">
        <v>19864</v>
      </c>
    </row>
    <row r="20194" spans="43:45" x14ac:dyDescent="0.25">
      <c r="AQ20194" s="89">
        <v>10014171</v>
      </c>
      <c r="AR20194" s="90" t="str">
        <f t="shared" si="323"/>
        <v>O</v>
      </c>
      <c r="AS20194" t="s">
        <v>19865</v>
      </c>
    </row>
    <row r="20195" spans="43:45" x14ac:dyDescent="0.25">
      <c r="AQ20195" s="89">
        <v>10010006</v>
      </c>
      <c r="AR20195" s="90" t="str">
        <f t="shared" si="323"/>
        <v>O</v>
      </c>
      <c r="AS20195" t="s">
        <v>19866</v>
      </c>
    </row>
    <row r="20196" spans="43:45" x14ac:dyDescent="0.25">
      <c r="AQ20196" s="89">
        <v>10047453</v>
      </c>
      <c r="AR20196" s="90" t="str">
        <f t="shared" si="323"/>
        <v>O</v>
      </c>
      <c r="AS20196" t="s">
        <v>19867</v>
      </c>
    </row>
    <row r="20197" spans="43:45" x14ac:dyDescent="0.25">
      <c r="AQ20197" s="89">
        <v>10047662</v>
      </c>
      <c r="AR20197" s="90" t="str">
        <f t="shared" si="323"/>
        <v>O</v>
      </c>
      <c r="AS20197" t="s">
        <v>19868</v>
      </c>
    </row>
    <row r="20198" spans="43:45" x14ac:dyDescent="0.25">
      <c r="AQ20198" s="89">
        <v>10035296</v>
      </c>
      <c r="AR20198" s="90" t="str">
        <f t="shared" si="323"/>
        <v>O</v>
      </c>
      <c r="AS20198" t="s">
        <v>19869</v>
      </c>
    </row>
    <row r="20199" spans="43:45" x14ac:dyDescent="0.25">
      <c r="AQ20199" s="89">
        <v>10017695</v>
      </c>
      <c r="AR20199" s="90" t="str">
        <f t="shared" si="323"/>
        <v>O</v>
      </c>
      <c r="AS20199" t="s">
        <v>19870</v>
      </c>
    </row>
    <row r="20200" spans="43:45" x14ac:dyDescent="0.25">
      <c r="AQ20200" s="89">
        <v>10035804</v>
      </c>
      <c r="AR20200" s="90" t="str">
        <f t="shared" si="323"/>
        <v>O</v>
      </c>
      <c r="AS20200" t="s">
        <v>15474</v>
      </c>
    </row>
    <row r="20201" spans="43:45" x14ac:dyDescent="0.25">
      <c r="AQ20201" s="89">
        <v>10030770</v>
      </c>
      <c r="AR20201" s="90" t="str">
        <f t="shared" si="323"/>
        <v>O</v>
      </c>
      <c r="AS20201" t="s">
        <v>19871</v>
      </c>
    </row>
    <row r="20202" spans="43:45" x14ac:dyDescent="0.25">
      <c r="AQ20202" s="89">
        <v>10016768</v>
      </c>
      <c r="AR20202" s="90" t="str">
        <f t="shared" si="323"/>
        <v>O</v>
      </c>
      <c r="AS20202" t="s">
        <v>19872</v>
      </c>
    </row>
    <row r="20203" spans="43:45" x14ac:dyDescent="0.25">
      <c r="AQ20203" s="89">
        <v>10032311</v>
      </c>
      <c r="AR20203" s="90" t="str">
        <f t="shared" si="323"/>
        <v>O</v>
      </c>
      <c r="AS20203" t="s">
        <v>19873</v>
      </c>
    </row>
    <row r="20204" spans="43:45" x14ac:dyDescent="0.25">
      <c r="AQ20204" s="89">
        <v>10032313</v>
      </c>
      <c r="AR20204" s="90" t="str">
        <f t="shared" si="323"/>
        <v>O</v>
      </c>
      <c r="AS20204" t="s">
        <v>19874</v>
      </c>
    </row>
    <row r="20205" spans="43:45" x14ac:dyDescent="0.25">
      <c r="AQ20205" s="89">
        <v>10032619</v>
      </c>
      <c r="AR20205" s="90" t="str">
        <f t="shared" si="323"/>
        <v>O</v>
      </c>
      <c r="AS20205" t="s">
        <v>19875</v>
      </c>
    </row>
    <row r="20206" spans="43:45" x14ac:dyDescent="0.25">
      <c r="AQ20206" s="89">
        <v>10032681</v>
      </c>
      <c r="AR20206" s="90" t="str">
        <f t="shared" si="323"/>
        <v>O</v>
      </c>
      <c r="AS20206" t="s">
        <v>19876</v>
      </c>
    </row>
    <row r="20207" spans="43:45" x14ac:dyDescent="0.25">
      <c r="AQ20207" s="89">
        <v>10032917</v>
      </c>
      <c r="AR20207" s="90" t="str">
        <f t="shared" si="323"/>
        <v>O</v>
      </c>
      <c r="AS20207" t="s">
        <v>19877</v>
      </c>
    </row>
    <row r="20208" spans="43:45" x14ac:dyDescent="0.25">
      <c r="AQ20208" s="89">
        <v>10032160</v>
      </c>
      <c r="AR20208" s="90" t="str">
        <f t="shared" si="323"/>
        <v>O</v>
      </c>
      <c r="AS20208" t="s">
        <v>19878</v>
      </c>
    </row>
    <row r="20209" spans="43:45" x14ac:dyDescent="0.25">
      <c r="AQ20209" s="89">
        <v>10045473</v>
      </c>
      <c r="AR20209" s="90" t="str">
        <f t="shared" si="323"/>
        <v>O</v>
      </c>
      <c r="AS20209" t="s">
        <v>19879</v>
      </c>
    </row>
    <row r="20210" spans="43:45" x14ac:dyDescent="0.25">
      <c r="AQ20210" s="89">
        <v>10019844</v>
      </c>
      <c r="AR20210" s="90" t="str">
        <f t="shared" si="323"/>
        <v>O</v>
      </c>
      <c r="AS20210" t="s">
        <v>19880</v>
      </c>
    </row>
    <row r="20211" spans="43:45" x14ac:dyDescent="0.25">
      <c r="AQ20211" s="89">
        <v>10020682</v>
      </c>
      <c r="AR20211" s="90" t="str">
        <f t="shared" si="323"/>
        <v>O</v>
      </c>
      <c r="AS20211" t="s">
        <v>19881</v>
      </c>
    </row>
    <row r="20212" spans="43:45" x14ac:dyDescent="0.25">
      <c r="AQ20212" s="89">
        <v>10021048</v>
      </c>
      <c r="AR20212" s="90" t="str">
        <f t="shared" si="323"/>
        <v>O</v>
      </c>
      <c r="AS20212" t="s">
        <v>19882</v>
      </c>
    </row>
    <row r="20213" spans="43:45" x14ac:dyDescent="0.25">
      <c r="AQ20213" s="89">
        <v>10021265</v>
      </c>
      <c r="AR20213" s="90" t="str">
        <f t="shared" si="323"/>
        <v>O</v>
      </c>
      <c r="AS20213" t="s">
        <v>19883</v>
      </c>
    </row>
    <row r="20214" spans="43:45" x14ac:dyDescent="0.25">
      <c r="AQ20214" s="89">
        <v>10021604</v>
      </c>
      <c r="AR20214" s="90" t="str">
        <f t="shared" si="323"/>
        <v>O</v>
      </c>
      <c r="AS20214" t="s">
        <v>19884</v>
      </c>
    </row>
    <row r="20215" spans="43:45" x14ac:dyDescent="0.25">
      <c r="AQ20215" s="89">
        <v>10021611</v>
      </c>
      <c r="AR20215" s="90" t="str">
        <f t="shared" si="323"/>
        <v>O</v>
      </c>
      <c r="AS20215" t="s">
        <v>19885</v>
      </c>
    </row>
    <row r="20216" spans="43:45" x14ac:dyDescent="0.25">
      <c r="AQ20216" s="89">
        <v>10021656</v>
      </c>
      <c r="AR20216" s="90" t="str">
        <f t="shared" si="323"/>
        <v>O</v>
      </c>
      <c r="AS20216" t="s">
        <v>19886</v>
      </c>
    </row>
    <row r="20217" spans="43:45" x14ac:dyDescent="0.25">
      <c r="AQ20217" s="89">
        <v>10046375</v>
      </c>
      <c r="AR20217" s="90" t="str">
        <f t="shared" si="323"/>
        <v>O</v>
      </c>
      <c r="AS20217" t="s">
        <v>19887</v>
      </c>
    </row>
    <row r="20218" spans="43:45" x14ac:dyDescent="0.25">
      <c r="AQ20218" s="89">
        <v>10046408</v>
      </c>
      <c r="AR20218" s="90" t="str">
        <f t="shared" si="323"/>
        <v>O</v>
      </c>
      <c r="AS20218" t="s">
        <v>19888</v>
      </c>
    </row>
    <row r="20219" spans="43:45" x14ac:dyDescent="0.25">
      <c r="AQ20219" s="89">
        <v>10000948</v>
      </c>
      <c r="AR20219" s="90" t="str">
        <f t="shared" si="323"/>
        <v>O</v>
      </c>
      <c r="AS20219" t="s">
        <v>19889</v>
      </c>
    </row>
    <row r="20220" spans="43:45" x14ac:dyDescent="0.25">
      <c r="AQ20220" s="89">
        <v>10047649</v>
      </c>
      <c r="AR20220" s="90" t="str">
        <f t="shared" si="323"/>
        <v>O</v>
      </c>
      <c r="AS20220" t="s">
        <v>19890</v>
      </c>
    </row>
    <row r="20221" spans="43:45" x14ac:dyDescent="0.25">
      <c r="AQ20221" s="89">
        <v>10003993</v>
      </c>
      <c r="AR20221" s="90" t="str">
        <f t="shared" si="323"/>
        <v>O</v>
      </c>
      <c r="AS20221" t="s">
        <v>19891</v>
      </c>
    </row>
    <row r="20222" spans="43:45" x14ac:dyDescent="0.25">
      <c r="AQ20222" s="89">
        <v>10004002</v>
      </c>
      <c r="AR20222" s="90" t="str">
        <f t="shared" si="323"/>
        <v>O</v>
      </c>
      <c r="AS20222" t="s">
        <v>19892</v>
      </c>
    </row>
    <row r="20223" spans="43:45" x14ac:dyDescent="0.25">
      <c r="AQ20223" s="89">
        <v>10005157</v>
      </c>
      <c r="AR20223" s="90" t="str">
        <f t="shared" si="323"/>
        <v>O</v>
      </c>
      <c r="AS20223" t="s">
        <v>19893</v>
      </c>
    </row>
    <row r="20224" spans="43:45" x14ac:dyDescent="0.25">
      <c r="AQ20224" s="89">
        <v>10031803</v>
      </c>
      <c r="AR20224" s="90" t="str">
        <f t="shared" si="323"/>
        <v>O</v>
      </c>
      <c r="AS20224" t="s">
        <v>19894</v>
      </c>
    </row>
    <row r="20225" spans="43:45" x14ac:dyDescent="0.25">
      <c r="AQ20225" s="89">
        <v>10031904</v>
      </c>
      <c r="AR20225" s="90" t="str">
        <f t="shared" si="323"/>
        <v>O</v>
      </c>
      <c r="AS20225" t="s">
        <v>19895</v>
      </c>
    </row>
    <row r="20226" spans="43:45" x14ac:dyDescent="0.25">
      <c r="AQ20226" s="89">
        <v>10019064</v>
      </c>
      <c r="AR20226" s="90" t="str">
        <f t="shared" si="323"/>
        <v>O</v>
      </c>
      <c r="AS20226" t="s">
        <v>19896</v>
      </c>
    </row>
    <row r="20227" spans="43:45" x14ac:dyDescent="0.25">
      <c r="AQ20227" s="89">
        <v>10032096</v>
      </c>
      <c r="AR20227" s="90" t="str">
        <f t="shared" si="323"/>
        <v>O</v>
      </c>
      <c r="AS20227" t="s">
        <v>19897</v>
      </c>
    </row>
    <row r="20228" spans="43:45" x14ac:dyDescent="0.25">
      <c r="AQ20228" s="89">
        <v>10032126</v>
      </c>
      <c r="AR20228" s="90" t="str">
        <f t="shared" si="323"/>
        <v>O</v>
      </c>
      <c r="AS20228" t="s">
        <v>19898</v>
      </c>
    </row>
    <row r="20229" spans="43:45" x14ac:dyDescent="0.25">
      <c r="AQ20229" s="89">
        <v>10000228</v>
      </c>
      <c r="AR20229" s="90" t="str">
        <f t="shared" si="323"/>
        <v>O</v>
      </c>
      <c r="AS20229" t="s">
        <v>19899</v>
      </c>
    </row>
    <row r="20230" spans="43:45" x14ac:dyDescent="0.25">
      <c r="AQ20230" s="89">
        <v>10028857</v>
      </c>
      <c r="AR20230" s="90" t="str">
        <f t="shared" si="323"/>
        <v>O</v>
      </c>
      <c r="AS20230" t="s">
        <v>19900</v>
      </c>
    </row>
    <row r="20231" spans="43:45" x14ac:dyDescent="0.25">
      <c r="AQ20231" s="89">
        <v>10026990</v>
      </c>
      <c r="AR20231" s="90" t="str">
        <f t="shared" si="323"/>
        <v>O</v>
      </c>
      <c r="AS20231" t="s">
        <v>19901</v>
      </c>
    </row>
    <row r="20232" spans="43:45" x14ac:dyDescent="0.25">
      <c r="AQ20232" s="89">
        <v>10002614</v>
      </c>
      <c r="AR20232" s="90" t="str">
        <f t="shared" si="323"/>
        <v>O</v>
      </c>
      <c r="AS20232" t="s">
        <v>19902</v>
      </c>
    </row>
    <row r="20233" spans="43:45" x14ac:dyDescent="0.25">
      <c r="AQ20233" s="89">
        <v>10010921</v>
      </c>
      <c r="AR20233" s="90" t="str">
        <f t="shared" ref="AR20233:AR20296" si="324">IF(ISNA(VLOOKUP(AQ20233,$BP$18:$BQ$356,2,FALSE))=TRUE,"O",VLOOKUP(AQ20233,$BP$18:$BQ$356,2,FALSE))</f>
        <v>O</v>
      </c>
      <c r="AS20233" t="s">
        <v>19903</v>
      </c>
    </row>
    <row r="20234" spans="43:45" x14ac:dyDescent="0.25">
      <c r="AQ20234" s="89">
        <v>10033006</v>
      </c>
      <c r="AR20234" s="90" t="str">
        <f t="shared" si="324"/>
        <v>O</v>
      </c>
      <c r="AS20234" t="s">
        <v>19904</v>
      </c>
    </row>
    <row r="20235" spans="43:45" x14ac:dyDescent="0.25">
      <c r="AQ20235" s="89">
        <v>10010961</v>
      </c>
      <c r="AR20235" s="90" t="str">
        <f t="shared" si="324"/>
        <v>O</v>
      </c>
      <c r="AS20235" t="s">
        <v>19905</v>
      </c>
    </row>
    <row r="20236" spans="43:45" x14ac:dyDescent="0.25">
      <c r="AQ20236" s="89">
        <v>10011878</v>
      </c>
      <c r="AR20236" s="90" t="str">
        <f t="shared" si="324"/>
        <v>O</v>
      </c>
      <c r="AS20236" t="s">
        <v>19906</v>
      </c>
    </row>
    <row r="20237" spans="43:45" x14ac:dyDescent="0.25">
      <c r="AQ20237" s="89">
        <v>10045639</v>
      </c>
      <c r="AR20237" s="90" t="str">
        <f t="shared" si="324"/>
        <v>O</v>
      </c>
      <c r="AS20237" t="s">
        <v>19907</v>
      </c>
    </row>
    <row r="20238" spans="43:45" x14ac:dyDescent="0.25">
      <c r="AQ20238" s="89">
        <v>10045673</v>
      </c>
      <c r="AR20238" s="90" t="str">
        <f t="shared" si="324"/>
        <v>O</v>
      </c>
      <c r="AS20238" t="s">
        <v>15435</v>
      </c>
    </row>
    <row r="20239" spans="43:45" x14ac:dyDescent="0.25">
      <c r="AQ20239" s="89">
        <v>10045704</v>
      </c>
      <c r="AR20239" s="90" t="str">
        <f t="shared" si="324"/>
        <v>O</v>
      </c>
      <c r="AS20239" t="s">
        <v>19908</v>
      </c>
    </row>
    <row r="20240" spans="43:45" x14ac:dyDescent="0.25">
      <c r="AQ20240" s="89">
        <v>10035890</v>
      </c>
      <c r="AR20240" s="90" t="str">
        <f t="shared" si="324"/>
        <v>O</v>
      </c>
      <c r="AS20240" t="s">
        <v>19909</v>
      </c>
    </row>
    <row r="20241" spans="43:45" x14ac:dyDescent="0.25">
      <c r="AQ20241" s="89">
        <v>10045813</v>
      </c>
      <c r="AR20241" s="90" t="str">
        <f t="shared" si="324"/>
        <v>O</v>
      </c>
      <c r="AS20241" t="s">
        <v>19910</v>
      </c>
    </row>
    <row r="20242" spans="43:45" x14ac:dyDescent="0.25">
      <c r="AQ20242" s="89">
        <v>10020681</v>
      </c>
      <c r="AR20242" s="90" t="str">
        <f t="shared" si="324"/>
        <v>O</v>
      </c>
      <c r="AS20242" t="s">
        <v>19911</v>
      </c>
    </row>
    <row r="20243" spans="43:45" x14ac:dyDescent="0.25">
      <c r="AQ20243" s="89">
        <v>10045234</v>
      </c>
      <c r="AR20243" s="90" t="str">
        <f t="shared" si="324"/>
        <v>O</v>
      </c>
      <c r="AS20243" t="s">
        <v>19912</v>
      </c>
    </row>
    <row r="20244" spans="43:45" x14ac:dyDescent="0.25">
      <c r="AQ20244" s="89">
        <v>10037185</v>
      </c>
      <c r="AR20244" s="90" t="str">
        <f t="shared" si="324"/>
        <v>O</v>
      </c>
      <c r="AS20244" t="s">
        <v>19913</v>
      </c>
    </row>
    <row r="20245" spans="43:45" x14ac:dyDescent="0.25">
      <c r="AQ20245" s="89">
        <v>10046471</v>
      </c>
      <c r="AR20245" s="90" t="str">
        <f t="shared" si="324"/>
        <v>O</v>
      </c>
      <c r="AS20245" t="s">
        <v>19914</v>
      </c>
    </row>
    <row r="20246" spans="43:45" x14ac:dyDescent="0.25">
      <c r="AQ20246" s="89">
        <v>10034580</v>
      </c>
      <c r="AR20246" s="90" t="str">
        <f t="shared" si="324"/>
        <v>O</v>
      </c>
      <c r="AS20246" t="s">
        <v>19915</v>
      </c>
    </row>
    <row r="20247" spans="43:45" x14ac:dyDescent="0.25">
      <c r="AQ20247" s="89">
        <v>10017487</v>
      </c>
      <c r="AR20247" s="90" t="str">
        <f t="shared" si="324"/>
        <v>O</v>
      </c>
      <c r="AS20247" t="s">
        <v>19916</v>
      </c>
    </row>
    <row r="20248" spans="43:45" x14ac:dyDescent="0.25">
      <c r="AQ20248" s="89">
        <v>10017175</v>
      </c>
      <c r="AR20248" s="90" t="str">
        <f t="shared" si="324"/>
        <v>O</v>
      </c>
      <c r="AS20248" t="s">
        <v>19917</v>
      </c>
    </row>
    <row r="20249" spans="43:45" x14ac:dyDescent="0.25">
      <c r="AQ20249" s="89">
        <v>10045380</v>
      </c>
      <c r="AR20249" s="90" t="str">
        <f t="shared" si="324"/>
        <v>O</v>
      </c>
      <c r="AS20249" t="s">
        <v>19918</v>
      </c>
    </row>
    <row r="20250" spans="43:45" x14ac:dyDescent="0.25">
      <c r="AQ20250" s="89">
        <v>10009825</v>
      </c>
      <c r="AR20250" s="90" t="str">
        <f t="shared" si="324"/>
        <v>O</v>
      </c>
      <c r="AS20250" t="s">
        <v>19919</v>
      </c>
    </row>
    <row r="20251" spans="43:45" x14ac:dyDescent="0.25">
      <c r="AQ20251" s="89">
        <v>10022237</v>
      </c>
      <c r="AR20251" s="90" t="str">
        <f t="shared" si="324"/>
        <v>O</v>
      </c>
      <c r="AS20251" t="s">
        <v>19920</v>
      </c>
    </row>
    <row r="20252" spans="43:45" x14ac:dyDescent="0.25">
      <c r="AQ20252" s="89">
        <v>10005318</v>
      </c>
      <c r="AR20252" s="90" t="str">
        <f t="shared" si="324"/>
        <v>O</v>
      </c>
      <c r="AS20252" t="s">
        <v>19921</v>
      </c>
    </row>
    <row r="20253" spans="43:45" x14ac:dyDescent="0.25">
      <c r="AQ20253" s="89">
        <v>10036250</v>
      </c>
      <c r="AR20253" s="90" t="str">
        <f t="shared" si="324"/>
        <v>O</v>
      </c>
      <c r="AS20253" t="s">
        <v>19922</v>
      </c>
    </row>
    <row r="20254" spans="43:45" x14ac:dyDescent="0.25">
      <c r="AQ20254" s="89">
        <v>10000772</v>
      </c>
      <c r="AR20254" s="90" t="str">
        <f t="shared" si="324"/>
        <v>O</v>
      </c>
      <c r="AS20254" t="s">
        <v>19923</v>
      </c>
    </row>
    <row r="20255" spans="43:45" x14ac:dyDescent="0.25">
      <c r="AQ20255" s="89">
        <v>10002486</v>
      </c>
      <c r="AR20255" s="90" t="str">
        <f t="shared" si="324"/>
        <v>O</v>
      </c>
      <c r="AS20255" t="s">
        <v>19924</v>
      </c>
    </row>
    <row r="20256" spans="43:45" x14ac:dyDescent="0.25">
      <c r="AQ20256" s="89">
        <v>10010707</v>
      </c>
      <c r="AR20256" s="90" t="str">
        <f t="shared" si="324"/>
        <v>O</v>
      </c>
      <c r="AS20256" t="s">
        <v>19925</v>
      </c>
    </row>
    <row r="20257" spans="43:45" x14ac:dyDescent="0.25">
      <c r="AQ20257" s="89">
        <v>10006001</v>
      </c>
      <c r="AR20257" s="90" t="str">
        <f t="shared" si="324"/>
        <v>O</v>
      </c>
      <c r="AS20257" t="s">
        <v>19926</v>
      </c>
    </row>
    <row r="20258" spans="43:45" x14ac:dyDescent="0.25">
      <c r="AQ20258" s="89">
        <v>10025356</v>
      </c>
      <c r="AR20258" s="90" t="str">
        <f t="shared" si="324"/>
        <v>O</v>
      </c>
      <c r="AS20258" t="s">
        <v>19927</v>
      </c>
    </row>
    <row r="20259" spans="43:45" x14ac:dyDescent="0.25">
      <c r="AQ20259" s="89">
        <v>10017014</v>
      </c>
      <c r="AR20259" s="90" t="str">
        <f t="shared" si="324"/>
        <v>O</v>
      </c>
      <c r="AS20259" t="s">
        <v>19928</v>
      </c>
    </row>
    <row r="20260" spans="43:45" x14ac:dyDescent="0.25">
      <c r="AQ20260" s="89">
        <v>10027351</v>
      </c>
      <c r="AR20260" s="90" t="str">
        <f t="shared" si="324"/>
        <v>O</v>
      </c>
      <c r="AS20260" t="s">
        <v>19929</v>
      </c>
    </row>
    <row r="20261" spans="43:45" x14ac:dyDescent="0.25">
      <c r="AQ20261" s="89">
        <v>10027377</v>
      </c>
      <c r="AR20261" s="90" t="str">
        <f t="shared" si="324"/>
        <v>O</v>
      </c>
      <c r="AS20261" t="s">
        <v>19930</v>
      </c>
    </row>
    <row r="20262" spans="43:45" x14ac:dyDescent="0.25">
      <c r="AQ20262" s="89">
        <v>10027378</v>
      </c>
      <c r="AR20262" s="90" t="str">
        <f t="shared" si="324"/>
        <v>O</v>
      </c>
      <c r="AS20262" t="s">
        <v>19931</v>
      </c>
    </row>
    <row r="20263" spans="43:45" x14ac:dyDescent="0.25">
      <c r="AQ20263" s="89">
        <v>10028147</v>
      </c>
      <c r="AR20263" s="90" t="str">
        <f t="shared" si="324"/>
        <v>O</v>
      </c>
      <c r="AS20263" t="s">
        <v>19932</v>
      </c>
    </row>
    <row r="20264" spans="43:45" x14ac:dyDescent="0.25">
      <c r="AQ20264" s="89">
        <v>10045964</v>
      </c>
      <c r="AR20264" s="90" t="str">
        <f t="shared" si="324"/>
        <v>O</v>
      </c>
      <c r="AS20264" t="s">
        <v>19933</v>
      </c>
    </row>
    <row r="20265" spans="43:45" x14ac:dyDescent="0.25">
      <c r="AQ20265" s="89">
        <v>10041506</v>
      </c>
      <c r="AR20265" s="90" t="str">
        <f t="shared" si="324"/>
        <v>O</v>
      </c>
      <c r="AS20265" t="s">
        <v>19934</v>
      </c>
    </row>
    <row r="20266" spans="43:45" x14ac:dyDescent="0.25">
      <c r="AQ20266" s="89">
        <v>10046604</v>
      </c>
      <c r="AR20266" s="90" t="str">
        <f t="shared" si="324"/>
        <v>O</v>
      </c>
      <c r="AS20266" t="s">
        <v>19935</v>
      </c>
    </row>
    <row r="20267" spans="43:45" x14ac:dyDescent="0.25">
      <c r="AQ20267" s="89">
        <v>10008040</v>
      </c>
      <c r="AR20267" s="90" t="str">
        <f t="shared" si="324"/>
        <v>O</v>
      </c>
      <c r="AS20267" t="s">
        <v>19936</v>
      </c>
    </row>
    <row r="20268" spans="43:45" x14ac:dyDescent="0.25">
      <c r="AQ20268" s="89">
        <v>10025171</v>
      </c>
      <c r="AR20268" s="90" t="str">
        <f t="shared" si="324"/>
        <v>O</v>
      </c>
      <c r="AS20268" t="s">
        <v>19937</v>
      </c>
    </row>
    <row r="20269" spans="43:45" x14ac:dyDescent="0.25">
      <c r="AQ20269" s="89">
        <v>10033193</v>
      </c>
      <c r="AR20269" s="90" t="str">
        <f t="shared" si="324"/>
        <v>O</v>
      </c>
      <c r="AS20269" t="s">
        <v>19938</v>
      </c>
    </row>
    <row r="20270" spans="43:45" x14ac:dyDescent="0.25">
      <c r="AQ20270" s="89">
        <v>10046080</v>
      </c>
      <c r="AR20270" s="90" t="str">
        <f t="shared" si="324"/>
        <v>O</v>
      </c>
      <c r="AS20270" t="s">
        <v>19939</v>
      </c>
    </row>
    <row r="20271" spans="43:45" x14ac:dyDescent="0.25">
      <c r="AQ20271" s="89">
        <v>10046109</v>
      </c>
      <c r="AR20271" s="90" t="str">
        <f t="shared" si="324"/>
        <v>O</v>
      </c>
      <c r="AS20271" t="s">
        <v>19940</v>
      </c>
    </row>
    <row r="20272" spans="43:45" x14ac:dyDescent="0.25">
      <c r="AQ20272" s="89">
        <v>10046315</v>
      </c>
      <c r="AR20272" s="90" t="str">
        <f t="shared" si="324"/>
        <v>O</v>
      </c>
      <c r="AS20272" t="s">
        <v>19941</v>
      </c>
    </row>
    <row r="20273" spans="43:45" x14ac:dyDescent="0.25">
      <c r="AQ20273" s="89">
        <v>10032211</v>
      </c>
      <c r="AR20273" s="90" t="str">
        <f t="shared" si="324"/>
        <v>O</v>
      </c>
      <c r="AS20273" t="s">
        <v>19942</v>
      </c>
    </row>
    <row r="20274" spans="43:45" x14ac:dyDescent="0.25">
      <c r="AQ20274" s="89">
        <v>10016958</v>
      </c>
      <c r="AR20274" s="90" t="str">
        <f t="shared" si="324"/>
        <v>O</v>
      </c>
      <c r="AS20274" t="s">
        <v>19943</v>
      </c>
    </row>
    <row r="20275" spans="43:45" x14ac:dyDescent="0.25">
      <c r="AQ20275" s="89">
        <v>10033418</v>
      </c>
      <c r="AR20275" s="90" t="str">
        <f t="shared" si="324"/>
        <v>O</v>
      </c>
      <c r="AS20275" t="s">
        <v>19944</v>
      </c>
    </row>
    <row r="20276" spans="43:45" x14ac:dyDescent="0.25">
      <c r="AQ20276" s="89">
        <v>10045431</v>
      </c>
      <c r="AR20276" s="90" t="str">
        <f t="shared" si="324"/>
        <v>O</v>
      </c>
      <c r="AS20276" t="s">
        <v>19945</v>
      </c>
    </row>
    <row r="20277" spans="43:45" x14ac:dyDescent="0.25">
      <c r="AQ20277" s="89">
        <v>10033280</v>
      </c>
      <c r="AR20277" s="90" t="str">
        <f t="shared" si="324"/>
        <v>O</v>
      </c>
      <c r="AS20277" t="s">
        <v>19946</v>
      </c>
    </row>
    <row r="20278" spans="43:45" x14ac:dyDescent="0.25">
      <c r="AQ20278" s="89">
        <v>10037013</v>
      </c>
      <c r="AR20278" s="90" t="str">
        <f t="shared" si="324"/>
        <v>O</v>
      </c>
      <c r="AS20278" t="s">
        <v>19947</v>
      </c>
    </row>
    <row r="20279" spans="43:45" x14ac:dyDescent="0.25">
      <c r="AQ20279" s="89">
        <v>10016990</v>
      </c>
      <c r="AR20279" s="90" t="str">
        <f t="shared" si="324"/>
        <v>O</v>
      </c>
      <c r="AS20279" t="s">
        <v>19948</v>
      </c>
    </row>
    <row r="20280" spans="43:45" x14ac:dyDescent="0.25">
      <c r="AQ20280" s="89">
        <v>10037774</v>
      </c>
      <c r="AR20280" s="90" t="str">
        <f t="shared" si="324"/>
        <v>O</v>
      </c>
      <c r="AS20280" t="s">
        <v>19949</v>
      </c>
    </row>
    <row r="20281" spans="43:45" x14ac:dyDescent="0.25">
      <c r="AQ20281" s="89">
        <v>10034124</v>
      </c>
      <c r="AR20281" s="90" t="str">
        <f t="shared" si="324"/>
        <v>O</v>
      </c>
      <c r="AS20281" t="s">
        <v>19950</v>
      </c>
    </row>
    <row r="20282" spans="43:45" x14ac:dyDescent="0.25">
      <c r="AQ20282" s="89">
        <v>10035028</v>
      </c>
      <c r="AR20282" s="90" t="str">
        <f t="shared" si="324"/>
        <v>O</v>
      </c>
      <c r="AS20282" t="s">
        <v>19951</v>
      </c>
    </row>
    <row r="20283" spans="43:45" x14ac:dyDescent="0.25">
      <c r="AQ20283" s="89">
        <v>10036606</v>
      </c>
      <c r="AR20283" s="90" t="str">
        <f t="shared" si="324"/>
        <v>O</v>
      </c>
      <c r="AS20283" t="s">
        <v>15687</v>
      </c>
    </row>
    <row r="20284" spans="43:45" x14ac:dyDescent="0.25">
      <c r="AQ20284" s="89">
        <v>10017109</v>
      </c>
      <c r="AR20284" s="90" t="str">
        <f t="shared" si="324"/>
        <v>O</v>
      </c>
      <c r="AS20284" t="s">
        <v>19952</v>
      </c>
    </row>
    <row r="20285" spans="43:45" x14ac:dyDescent="0.25">
      <c r="AQ20285" s="89">
        <v>10020761</v>
      </c>
      <c r="AR20285" s="90" t="str">
        <f t="shared" si="324"/>
        <v>O</v>
      </c>
      <c r="AS20285" t="s">
        <v>19953</v>
      </c>
    </row>
    <row r="20286" spans="43:45" x14ac:dyDescent="0.25">
      <c r="AQ20286" s="89">
        <v>10046374</v>
      </c>
      <c r="AR20286" s="90" t="str">
        <f t="shared" si="324"/>
        <v>O</v>
      </c>
      <c r="AS20286" t="s">
        <v>19954</v>
      </c>
    </row>
    <row r="20287" spans="43:45" x14ac:dyDescent="0.25">
      <c r="AQ20287" s="89">
        <v>10046379</v>
      </c>
      <c r="AR20287" s="90" t="str">
        <f t="shared" si="324"/>
        <v>O</v>
      </c>
      <c r="AS20287" t="s">
        <v>19955</v>
      </c>
    </row>
    <row r="20288" spans="43:45" x14ac:dyDescent="0.25">
      <c r="AQ20288" s="89">
        <v>10004229</v>
      </c>
      <c r="AR20288" s="90" t="str">
        <f t="shared" si="324"/>
        <v>O</v>
      </c>
      <c r="AS20288" t="s">
        <v>19956</v>
      </c>
    </row>
    <row r="20289" spans="43:45" x14ac:dyDescent="0.25">
      <c r="AQ20289" s="89">
        <v>10014050</v>
      </c>
      <c r="AR20289" s="90" t="str">
        <f t="shared" si="324"/>
        <v>O</v>
      </c>
      <c r="AS20289" t="s">
        <v>19957</v>
      </c>
    </row>
    <row r="20290" spans="43:45" x14ac:dyDescent="0.25">
      <c r="AQ20290" s="89">
        <v>10015954</v>
      </c>
      <c r="AR20290" s="90" t="str">
        <f t="shared" si="324"/>
        <v>O</v>
      </c>
      <c r="AS20290" t="s">
        <v>19958</v>
      </c>
    </row>
    <row r="20291" spans="43:45" x14ac:dyDescent="0.25">
      <c r="AQ20291" s="89">
        <v>10015189</v>
      </c>
      <c r="AR20291" s="90" t="str">
        <f t="shared" si="324"/>
        <v>O</v>
      </c>
      <c r="AS20291" t="s">
        <v>2469</v>
      </c>
    </row>
    <row r="20292" spans="43:45" x14ac:dyDescent="0.25">
      <c r="AQ20292" s="89">
        <v>10015213</v>
      </c>
      <c r="AR20292" s="90" t="str">
        <f t="shared" si="324"/>
        <v>O</v>
      </c>
      <c r="AS20292" t="s">
        <v>19959</v>
      </c>
    </row>
    <row r="20293" spans="43:45" x14ac:dyDescent="0.25">
      <c r="AQ20293" s="89">
        <v>10015332</v>
      </c>
      <c r="AR20293" s="90" t="str">
        <f t="shared" si="324"/>
        <v>O</v>
      </c>
      <c r="AS20293" t="s">
        <v>19960</v>
      </c>
    </row>
    <row r="20294" spans="43:45" x14ac:dyDescent="0.25">
      <c r="AQ20294" s="89">
        <v>10015715</v>
      </c>
      <c r="AR20294" s="90" t="str">
        <f t="shared" si="324"/>
        <v>O</v>
      </c>
      <c r="AS20294" t="s">
        <v>19961</v>
      </c>
    </row>
    <row r="20295" spans="43:45" x14ac:dyDescent="0.25">
      <c r="AQ20295" s="89">
        <v>10025517</v>
      </c>
      <c r="AR20295" s="90" t="str">
        <f t="shared" si="324"/>
        <v>O</v>
      </c>
      <c r="AS20295" t="s">
        <v>19962</v>
      </c>
    </row>
    <row r="20296" spans="43:45" x14ac:dyDescent="0.25">
      <c r="AQ20296" s="89">
        <v>10018447</v>
      </c>
      <c r="AR20296" s="90" t="str">
        <f t="shared" si="324"/>
        <v>O</v>
      </c>
      <c r="AS20296" t="s">
        <v>19963</v>
      </c>
    </row>
    <row r="20297" spans="43:45" x14ac:dyDescent="0.25">
      <c r="AQ20297" s="89">
        <v>10015685</v>
      </c>
      <c r="AR20297" s="90" t="str">
        <f t="shared" ref="AR20297:AR20360" si="325">IF(ISNA(VLOOKUP(AQ20297,$BP$18:$BQ$356,2,FALSE))=TRUE,"O",VLOOKUP(AQ20297,$BP$18:$BQ$356,2,FALSE))</f>
        <v>O</v>
      </c>
      <c r="AS20297" t="s">
        <v>19964</v>
      </c>
    </row>
    <row r="20298" spans="43:45" x14ac:dyDescent="0.25">
      <c r="AQ20298" s="89">
        <v>10030438</v>
      </c>
      <c r="AR20298" s="90" t="str">
        <f t="shared" si="325"/>
        <v>O</v>
      </c>
      <c r="AS20298" t="s">
        <v>19965</v>
      </c>
    </row>
    <row r="20299" spans="43:45" x14ac:dyDescent="0.25">
      <c r="AQ20299" s="89">
        <v>10018202</v>
      </c>
      <c r="AR20299" s="90" t="str">
        <f t="shared" si="325"/>
        <v>O</v>
      </c>
      <c r="AS20299" t="s">
        <v>19966</v>
      </c>
    </row>
    <row r="20300" spans="43:45" x14ac:dyDescent="0.25">
      <c r="AQ20300" s="89">
        <v>10003772</v>
      </c>
      <c r="AR20300" s="90" t="str">
        <f t="shared" si="325"/>
        <v>O</v>
      </c>
      <c r="AS20300" t="s">
        <v>19967</v>
      </c>
    </row>
    <row r="20301" spans="43:45" x14ac:dyDescent="0.25">
      <c r="AQ20301" s="89">
        <v>10046009</v>
      </c>
      <c r="AR20301" s="90" t="str">
        <f t="shared" si="325"/>
        <v>O</v>
      </c>
      <c r="AS20301" t="s">
        <v>19968</v>
      </c>
    </row>
    <row r="20302" spans="43:45" x14ac:dyDescent="0.25">
      <c r="AQ20302" s="89">
        <v>10046823</v>
      </c>
      <c r="AR20302" s="90" t="str">
        <f t="shared" si="325"/>
        <v>O</v>
      </c>
      <c r="AS20302" t="s">
        <v>19969</v>
      </c>
    </row>
    <row r="20303" spans="43:45" x14ac:dyDescent="0.25">
      <c r="AQ20303" s="89">
        <v>10046915</v>
      </c>
      <c r="AR20303" s="90" t="str">
        <f t="shared" si="325"/>
        <v>O</v>
      </c>
      <c r="AS20303" t="s">
        <v>19970</v>
      </c>
    </row>
    <row r="20304" spans="43:45" x14ac:dyDescent="0.25">
      <c r="AQ20304" s="89">
        <v>10022841</v>
      </c>
      <c r="AR20304" s="90" t="str">
        <f t="shared" si="325"/>
        <v>O</v>
      </c>
      <c r="AS20304" t="s">
        <v>19971</v>
      </c>
    </row>
    <row r="20305" spans="43:45" x14ac:dyDescent="0.25">
      <c r="AQ20305" s="89">
        <v>10006945</v>
      </c>
      <c r="AR20305" s="90" t="str">
        <f t="shared" si="325"/>
        <v>O</v>
      </c>
      <c r="AS20305" t="s">
        <v>19972</v>
      </c>
    </row>
    <row r="20306" spans="43:45" x14ac:dyDescent="0.25">
      <c r="AQ20306" s="89">
        <v>10047170</v>
      </c>
      <c r="AR20306" s="90" t="str">
        <f t="shared" si="325"/>
        <v>O</v>
      </c>
      <c r="AS20306" t="s">
        <v>19973</v>
      </c>
    </row>
    <row r="20307" spans="43:45" x14ac:dyDescent="0.25">
      <c r="AQ20307" s="89">
        <v>10047217</v>
      </c>
      <c r="AR20307" s="90" t="str">
        <f t="shared" si="325"/>
        <v>O</v>
      </c>
      <c r="AS20307" t="s">
        <v>19974</v>
      </c>
    </row>
    <row r="20308" spans="43:45" x14ac:dyDescent="0.25">
      <c r="AQ20308" s="89">
        <v>10006012</v>
      </c>
      <c r="AR20308" s="90" t="str">
        <f t="shared" si="325"/>
        <v>O</v>
      </c>
      <c r="AS20308" t="s">
        <v>19975</v>
      </c>
    </row>
    <row r="20309" spans="43:45" x14ac:dyDescent="0.25">
      <c r="AQ20309" s="89">
        <v>10008830</v>
      </c>
      <c r="AR20309" s="90" t="str">
        <f t="shared" si="325"/>
        <v>O</v>
      </c>
      <c r="AS20309" t="s">
        <v>19976</v>
      </c>
    </row>
    <row r="20310" spans="43:45" x14ac:dyDescent="0.25">
      <c r="AQ20310" s="89">
        <v>10016037</v>
      </c>
      <c r="AR20310" s="90" t="str">
        <f t="shared" si="325"/>
        <v>O</v>
      </c>
      <c r="AS20310" t="s">
        <v>19977</v>
      </c>
    </row>
    <row r="20311" spans="43:45" x14ac:dyDescent="0.25">
      <c r="AQ20311" s="89">
        <v>10016471</v>
      </c>
      <c r="AR20311" s="90" t="str">
        <f t="shared" si="325"/>
        <v>O</v>
      </c>
      <c r="AS20311" t="s">
        <v>1284</v>
      </c>
    </row>
    <row r="20312" spans="43:45" x14ac:dyDescent="0.25">
      <c r="AQ20312" s="89">
        <v>10018493</v>
      </c>
      <c r="AR20312" s="90" t="str">
        <f t="shared" si="325"/>
        <v>O</v>
      </c>
      <c r="AS20312" t="s">
        <v>19978</v>
      </c>
    </row>
    <row r="20313" spans="43:45" x14ac:dyDescent="0.25">
      <c r="AQ20313" s="89">
        <v>10016613</v>
      </c>
      <c r="AR20313" s="90" t="str">
        <f t="shared" si="325"/>
        <v>O</v>
      </c>
      <c r="AS20313" t="s">
        <v>19979</v>
      </c>
    </row>
    <row r="20314" spans="43:45" x14ac:dyDescent="0.25">
      <c r="AQ20314" s="89">
        <v>10015117</v>
      </c>
      <c r="AR20314" s="90" t="str">
        <f t="shared" si="325"/>
        <v>O</v>
      </c>
      <c r="AS20314" t="s">
        <v>19980</v>
      </c>
    </row>
    <row r="20315" spans="43:45" x14ac:dyDescent="0.25">
      <c r="AQ20315" s="89">
        <v>10017104</v>
      </c>
      <c r="AR20315" s="90" t="str">
        <f t="shared" si="325"/>
        <v>O</v>
      </c>
      <c r="AS20315" t="s">
        <v>19981</v>
      </c>
    </row>
    <row r="20316" spans="43:45" x14ac:dyDescent="0.25">
      <c r="AQ20316" s="89">
        <v>10033796</v>
      </c>
      <c r="AR20316" s="90" t="str">
        <f t="shared" si="325"/>
        <v>O</v>
      </c>
      <c r="AS20316" t="s">
        <v>19982</v>
      </c>
    </row>
    <row r="20317" spans="43:45" x14ac:dyDescent="0.25">
      <c r="AQ20317" s="89">
        <v>10036621</v>
      </c>
      <c r="AR20317" s="90" t="str">
        <f t="shared" si="325"/>
        <v>O</v>
      </c>
      <c r="AS20317" t="s">
        <v>19983</v>
      </c>
    </row>
    <row r="20318" spans="43:45" x14ac:dyDescent="0.25">
      <c r="AQ20318" s="89">
        <v>10040323</v>
      </c>
      <c r="AR20318" s="90" t="str">
        <f t="shared" si="325"/>
        <v>O</v>
      </c>
      <c r="AS20318" t="s">
        <v>19984</v>
      </c>
    </row>
    <row r="20319" spans="43:45" x14ac:dyDescent="0.25">
      <c r="AQ20319" s="89">
        <v>10046288</v>
      </c>
      <c r="AR20319" s="90" t="str">
        <f t="shared" si="325"/>
        <v>O</v>
      </c>
      <c r="AS20319" t="s">
        <v>19985</v>
      </c>
    </row>
    <row r="20320" spans="43:45" x14ac:dyDescent="0.25">
      <c r="AQ20320" s="89">
        <v>10042937</v>
      </c>
      <c r="AR20320" s="90" t="str">
        <f t="shared" si="325"/>
        <v>O</v>
      </c>
      <c r="AS20320" t="s">
        <v>19986</v>
      </c>
    </row>
    <row r="20321" spans="43:45" x14ac:dyDescent="0.25">
      <c r="AQ20321" s="89">
        <v>10046917</v>
      </c>
      <c r="AR20321" s="90" t="str">
        <f t="shared" si="325"/>
        <v>O</v>
      </c>
      <c r="AS20321" t="s">
        <v>19987</v>
      </c>
    </row>
    <row r="20322" spans="43:45" x14ac:dyDescent="0.25">
      <c r="AQ20322" s="89">
        <v>10047064</v>
      </c>
      <c r="AR20322" s="90" t="str">
        <f t="shared" si="325"/>
        <v>O</v>
      </c>
      <c r="AS20322" t="s">
        <v>19988</v>
      </c>
    </row>
    <row r="20323" spans="43:45" x14ac:dyDescent="0.25">
      <c r="AQ20323" s="89">
        <v>10047081</v>
      </c>
      <c r="AR20323" s="90" t="str">
        <f t="shared" si="325"/>
        <v>O</v>
      </c>
      <c r="AS20323" t="s">
        <v>19989</v>
      </c>
    </row>
    <row r="20324" spans="43:45" x14ac:dyDescent="0.25">
      <c r="AQ20324" s="89">
        <v>10045320</v>
      </c>
      <c r="AR20324" s="90" t="str">
        <f t="shared" si="325"/>
        <v>O</v>
      </c>
      <c r="AS20324" t="s">
        <v>19990</v>
      </c>
    </row>
    <row r="20325" spans="43:45" x14ac:dyDescent="0.25">
      <c r="AQ20325" s="89">
        <v>10045432</v>
      </c>
      <c r="AR20325" s="90" t="str">
        <f t="shared" si="325"/>
        <v>O</v>
      </c>
      <c r="AS20325" t="s">
        <v>19991</v>
      </c>
    </row>
    <row r="20326" spans="43:45" x14ac:dyDescent="0.25">
      <c r="AQ20326" s="89">
        <v>10004755</v>
      </c>
      <c r="AR20326" s="90" t="str">
        <f t="shared" si="325"/>
        <v>O</v>
      </c>
      <c r="AS20326" t="s">
        <v>19992</v>
      </c>
    </row>
    <row r="20327" spans="43:45" x14ac:dyDescent="0.25">
      <c r="AQ20327" s="89">
        <v>10045559</v>
      </c>
      <c r="AR20327" s="90" t="str">
        <f t="shared" si="325"/>
        <v>O</v>
      </c>
      <c r="AS20327" t="s">
        <v>19993</v>
      </c>
    </row>
    <row r="20328" spans="43:45" x14ac:dyDescent="0.25">
      <c r="AQ20328" s="89">
        <v>10045588</v>
      </c>
      <c r="AR20328" s="90" t="str">
        <f t="shared" si="325"/>
        <v>O</v>
      </c>
      <c r="AS20328" t="s">
        <v>19994</v>
      </c>
    </row>
    <row r="20329" spans="43:45" x14ac:dyDescent="0.25">
      <c r="AQ20329" s="89">
        <v>10045635</v>
      </c>
      <c r="AR20329" s="90" t="str">
        <f t="shared" si="325"/>
        <v>O</v>
      </c>
      <c r="AS20329" t="s">
        <v>19995</v>
      </c>
    </row>
    <row r="20330" spans="43:45" x14ac:dyDescent="0.25">
      <c r="AQ20330" s="89">
        <v>10045700</v>
      </c>
      <c r="AR20330" s="90" t="str">
        <f t="shared" si="325"/>
        <v>O</v>
      </c>
      <c r="AS20330" t="s">
        <v>19996</v>
      </c>
    </row>
    <row r="20331" spans="43:45" x14ac:dyDescent="0.25">
      <c r="AQ20331" s="89">
        <v>10048020</v>
      </c>
      <c r="AR20331" s="90" t="str">
        <f t="shared" si="325"/>
        <v>O</v>
      </c>
      <c r="AS20331" t="s">
        <v>19997</v>
      </c>
    </row>
    <row r="20332" spans="43:45" x14ac:dyDescent="0.25">
      <c r="AQ20332" s="89">
        <v>10048645</v>
      </c>
      <c r="AR20332" s="90" t="str">
        <f t="shared" si="325"/>
        <v>O</v>
      </c>
      <c r="AS20332" t="s">
        <v>19998</v>
      </c>
    </row>
    <row r="20333" spans="43:45" x14ac:dyDescent="0.25">
      <c r="AQ20333" s="89">
        <v>10048792</v>
      </c>
      <c r="AR20333" s="90" t="str">
        <f t="shared" si="325"/>
        <v>O</v>
      </c>
      <c r="AS20333" t="s">
        <v>19999</v>
      </c>
    </row>
    <row r="20334" spans="43:45" x14ac:dyDescent="0.25">
      <c r="AQ20334" s="89">
        <v>10049290</v>
      </c>
      <c r="AR20334" s="90" t="str">
        <f t="shared" si="325"/>
        <v>O</v>
      </c>
      <c r="AS20334" t="s">
        <v>20000</v>
      </c>
    </row>
    <row r="20335" spans="43:45" x14ac:dyDescent="0.25">
      <c r="AQ20335" s="89">
        <v>10049530</v>
      </c>
      <c r="AR20335" s="90" t="str">
        <f t="shared" si="325"/>
        <v>O</v>
      </c>
      <c r="AS20335" t="s">
        <v>20001</v>
      </c>
    </row>
    <row r="20336" spans="43:45" x14ac:dyDescent="0.25">
      <c r="AQ20336" s="89">
        <v>10052936</v>
      </c>
      <c r="AR20336" s="90" t="str">
        <f t="shared" si="325"/>
        <v>O</v>
      </c>
      <c r="AS20336" t="s">
        <v>20002</v>
      </c>
    </row>
    <row r="20337" spans="43:45" x14ac:dyDescent="0.25">
      <c r="AQ20337" s="89">
        <v>10053219</v>
      </c>
      <c r="AR20337" s="90" t="str">
        <f t="shared" si="325"/>
        <v>O</v>
      </c>
      <c r="AS20337" t="s">
        <v>20003</v>
      </c>
    </row>
    <row r="20338" spans="43:45" x14ac:dyDescent="0.25">
      <c r="AQ20338" s="89">
        <v>10053230</v>
      </c>
      <c r="AR20338" s="90" t="str">
        <f t="shared" si="325"/>
        <v>O</v>
      </c>
      <c r="AS20338" t="s">
        <v>20004</v>
      </c>
    </row>
    <row r="20339" spans="43:45" x14ac:dyDescent="0.25">
      <c r="AQ20339" s="89">
        <v>10053226</v>
      </c>
      <c r="AR20339" s="90" t="str">
        <f t="shared" si="325"/>
        <v>O</v>
      </c>
      <c r="AS20339" t="s">
        <v>20005</v>
      </c>
    </row>
    <row r="20340" spans="43:45" x14ac:dyDescent="0.25">
      <c r="AQ20340" s="89">
        <v>10054433</v>
      </c>
      <c r="AR20340" s="90" t="str">
        <f t="shared" si="325"/>
        <v>O</v>
      </c>
      <c r="AS20340" t="s">
        <v>20006</v>
      </c>
    </row>
    <row r="20341" spans="43:45" x14ac:dyDescent="0.25">
      <c r="AQ20341" s="89">
        <v>10054445</v>
      </c>
      <c r="AR20341" s="90" t="str">
        <f t="shared" si="325"/>
        <v>O</v>
      </c>
      <c r="AS20341" t="s">
        <v>20007</v>
      </c>
    </row>
    <row r="20342" spans="43:45" x14ac:dyDescent="0.25">
      <c r="AQ20342" s="89">
        <v>10054449</v>
      </c>
      <c r="AR20342" s="90" t="str">
        <f t="shared" si="325"/>
        <v>O</v>
      </c>
      <c r="AS20342" t="s">
        <v>20008</v>
      </c>
    </row>
    <row r="20343" spans="43:45" x14ac:dyDescent="0.25">
      <c r="AQ20343" s="89">
        <v>10054456</v>
      </c>
      <c r="AR20343" s="90" t="str">
        <f t="shared" si="325"/>
        <v>O</v>
      </c>
      <c r="AS20343" t="s">
        <v>20009</v>
      </c>
    </row>
    <row r="20344" spans="43:45" x14ac:dyDescent="0.25">
      <c r="AQ20344" s="89">
        <v>10054463</v>
      </c>
      <c r="AR20344" s="90" t="str">
        <f t="shared" si="325"/>
        <v>O</v>
      </c>
      <c r="AS20344" t="s">
        <v>20010</v>
      </c>
    </row>
    <row r="20345" spans="43:45" x14ac:dyDescent="0.25">
      <c r="AQ20345" s="89">
        <v>10054491</v>
      </c>
      <c r="AR20345" s="90" t="str">
        <f t="shared" si="325"/>
        <v>O</v>
      </c>
      <c r="AS20345" t="s">
        <v>20011</v>
      </c>
    </row>
    <row r="20346" spans="43:45" x14ac:dyDescent="0.25">
      <c r="AQ20346" s="89">
        <v>10054544</v>
      </c>
      <c r="AR20346" s="90" t="str">
        <f t="shared" si="325"/>
        <v>O</v>
      </c>
      <c r="AS20346" t="s">
        <v>20012</v>
      </c>
    </row>
    <row r="20347" spans="43:45" x14ac:dyDescent="0.25">
      <c r="AQ20347" s="89">
        <v>10054567</v>
      </c>
      <c r="AR20347" s="90" t="str">
        <f t="shared" si="325"/>
        <v>O</v>
      </c>
      <c r="AS20347" t="s">
        <v>20013</v>
      </c>
    </row>
    <row r="20348" spans="43:45" x14ac:dyDescent="0.25">
      <c r="AQ20348" s="89">
        <v>10048128</v>
      </c>
      <c r="AR20348" s="90" t="str">
        <f t="shared" si="325"/>
        <v>O</v>
      </c>
      <c r="AS20348" t="s">
        <v>20014</v>
      </c>
    </row>
    <row r="20349" spans="43:45" x14ac:dyDescent="0.25">
      <c r="AQ20349" s="89">
        <v>10048144</v>
      </c>
      <c r="AR20349" s="90" t="str">
        <f t="shared" si="325"/>
        <v>O</v>
      </c>
      <c r="AS20349" t="s">
        <v>20015</v>
      </c>
    </row>
    <row r="20350" spans="43:45" x14ac:dyDescent="0.25">
      <c r="AQ20350" s="89">
        <v>10048698</v>
      </c>
      <c r="AR20350" s="90" t="str">
        <f t="shared" si="325"/>
        <v>O</v>
      </c>
      <c r="AS20350" t="s">
        <v>20016</v>
      </c>
    </row>
    <row r="20351" spans="43:45" x14ac:dyDescent="0.25">
      <c r="AQ20351" s="89">
        <v>10038450</v>
      </c>
      <c r="AR20351" s="90" t="str">
        <f t="shared" si="325"/>
        <v>O</v>
      </c>
      <c r="AS20351" t="s">
        <v>20017</v>
      </c>
    </row>
    <row r="20352" spans="43:45" x14ac:dyDescent="0.25">
      <c r="AQ20352" s="89">
        <v>10049110</v>
      </c>
      <c r="AR20352" s="90" t="str">
        <f t="shared" si="325"/>
        <v>O</v>
      </c>
      <c r="AS20352" t="s">
        <v>20018</v>
      </c>
    </row>
    <row r="20353" spans="43:45" x14ac:dyDescent="0.25">
      <c r="AQ20353" s="89">
        <v>10049641</v>
      </c>
      <c r="AR20353" s="90" t="str">
        <f t="shared" si="325"/>
        <v>O</v>
      </c>
      <c r="AS20353" t="s">
        <v>20019</v>
      </c>
    </row>
    <row r="20354" spans="43:45" x14ac:dyDescent="0.25">
      <c r="AQ20354" s="89">
        <v>10052607</v>
      </c>
      <c r="AR20354" s="90" t="str">
        <f t="shared" si="325"/>
        <v>O</v>
      </c>
      <c r="AS20354" t="s">
        <v>20020</v>
      </c>
    </row>
    <row r="20355" spans="43:45" x14ac:dyDescent="0.25">
      <c r="AQ20355" s="89">
        <v>10053382</v>
      </c>
      <c r="AR20355" s="90" t="str">
        <f t="shared" si="325"/>
        <v>O</v>
      </c>
      <c r="AS20355" t="s">
        <v>20021</v>
      </c>
    </row>
    <row r="20356" spans="43:45" x14ac:dyDescent="0.25">
      <c r="AQ20356" s="89">
        <v>10053796</v>
      </c>
      <c r="AR20356" s="90" t="str">
        <f t="shared" si="325"/>
        <v>O</v>
      </c>
      <c r="AS20356" t="s">
        <v>20022</v>
      </c>
    </row>
    <row r="20357" spans="43:45" x14ac:dyDescent="0.25">
      <c r="AQ20357" s="89">
        <v>10053818</v>
      </c>
      <c r="AR20357" s="90" t="str">
        <f t="shared" si="325"/>
        <v>O</v>
      </c>
      <c r="AS20357" t="s">
        <v>20023</v>
      </c>
    </row>
    <row r="20358" spans="43:45" x14ac:dyDescent="0.25">
      <c r="AQ20358" s="89">
        <v>10053829</v>
      </c>
      <c r="AR20358" s="90" t="str">
        <f t="shared" si="325"/>
        <v>O</v>
      </c>
      <c r="AS20358" t="s">
        <v>20024</v>
      </c>
    </row>
    <row r="20359" spans="43:45" x14ac:dyDescent="0.25">
      <c r="AQ20359" s="89">
        <v>10053873</v>
      </c>
      <c r="AR20359" s="90" t="str">
        <f t="shared" si="325"/>
        <v>O</v>
      </c>
      <c r="AS20359" t="s">
        <v>20025</v>
      </c>
    </row>
    <row r="20360" spans="43:45" x14ac:dyDescent="0.25">
      <c r="AQ20360" s="89">
        <v>10053941</v>
      </c>
      <c r="AR20360" s="90" t="str">
        <f t="shared" si="325"/>
        <v>O</v>
      </c>
      <c r="AS20360" t="s">
        <v>20026</v>
      </c>
    </row>
    <row r="20361" spans="43:45" x14ac:dyDescent="0.25">
      <c r="AQ20361" s="89">
        <v>10054181</v>
      </c>
      <c r="AR20361" s="90" t="str">
        <f t="shared" ref="AR20361:AR20424" si="326">IF(ISNA(VLOOKUP(AQ20361,$BP$18:$BQ$356,2,FALSE))=TRUE,"O",VLOOKUP(AQ20361,$BP$18:$BQ$356,2,FALSE))</f>
        <v>O</v>
      </c>
      <c r="AS20361" t="s">
        <v>20027</v>
      </c>
    </row>
    <row r="20362" spans="43:45" x14ac:dyDescent="0.25">
      <c r="AQ20362" s="89">
        <v>10054300</v>
      </c>
      <c r="AR20362" s="90" t="str">
        <f t="shared" si="326"/>
        <v>O</v>
      </c>
      <c r="AS20362" t="s">
        <v>20028</v>
      </c>
    </row>
    <row r="20363" spans="43:45" x14ac:dyDescent="0.25">
      <c r="AQ20363" s="89">
        <v>10054322</v>
      </c>
      <c r="AR20363" s="90" t="str">
        <f t="shared" si="326"/>
        <v>O</v>
      </c>
      <c r="AS20363" t="s">
        <v>20029</v>
      </c>
    </row>
    <row r="20364" spans="43:45" x14ac:dyDescent="0.25">
      <c r="AQ20364" s="89">
        <v>10054340</v>
      </c>
      <c r="AR20364" s="90" t="str">
        <f t="shared" si="326"/>
        <v>O</v>
      </c>
      <c r="AS20364" t="s">
        <v>20030</v>
      </c>
    </row>
    <row r="20365" spans="43:45" x14ac:dyDescent="0.25">
      <c r="AQ20365" s="89">
        <v>10054346</v>
      </c>
      <c r="AR20365" s="90" t="str">
        <f t="shared" si="326"/>
        <v>O</v>
      </c>
      <c r="AS20365" t="s">
        <v>20031</v>
      </c>
    </row>
    <row r="20366" spans="43:45" x14ac:dyDescent="0.25">
      <c r="AQ20366" s="89">
        <v>10048539</v>
      </c>
      <c r="AR20366" s="90" t="str">
        <f t="shared" si="326"/>
        <v>O</v>
      </c>
      <c r="AS20366" t="s">
        <v>20032</v>
      </c>
    </row>
    <row r="20367" spans="43:45" x14ac:dyDescent="0.25">
      <c r="AQ20367" s="89">
        <v>10049504</v>
      </c>
      <c r="AR20367" s="90" t="str">
        <f t="shared" si="326"/>
        <v>O</v>
      </c>
      <c r="AS20367" t="s">
        <v>20033</v>
      </c>
    </row>
    <row r="20368" spans="43:45" x14ac:dyDescent="0.25">
      <c r="AQ20368" s="89">
        <v>10049689</v>
      </c>
      <c r="AR20368" s="90" t="str">
        <f t="shared" si="326"/>
        <v>O</v>
      </c>
      <c r="AS20368" t="s">
        <v>20034</v>
      </c>
    </row>
    <row r="20369" spans="43:45" x14ac:dyDescent="0.25">
      <c r="AQ20369" s="89">
        <v>10052561</v>
      </c>
      <c r="AR20369" s="90" t="str">
        <f t="shared" si="326"/>
        <v>O</v>
      </c>
      <c r="AS20369" t="s">
        <v>20035</v>
      </c>
    </row>
    <row r="20370" spans="43:45" x14ac:dyDescent="0.25">
      <c r="AQ20370" s="89">
        <v>10039259</v>
      </c>
      <c r="AR20370" s="90" t="str">
        <f t="shared" si="326"/>
        <v>O</v>
      </c>
      <c r="AS20370" t="s">
        <v>20036</v>
      </c>
    </row>
    <row r="20371" spans="43:45" x14ac:dyDescent="0.25">
      <c r="AQ20371" s="89">
        <v>10054522</v>
      </c>
      <c r="AR20371" s="90" t="str">
        <f t="shared" si="326"/>
        <v>O</v>
      </c>
      <c r="AS20371" t="s">
        <v>20037</v>
      </c>
    </row>
    <row r="20372" spans="43:45" x14ac:dyDescent="0.25">
      <c r="AQ20372" s="89">
        <v>10054596</v>
      </c>
      <c r="AR20372" s="90" t="str">
        <f t="shared" si="326"/>
        <v>O</v>
      </c>
      <c r="AS20372" t="s">
        <v>20038</v>
      </c>
    </row>
    <row r="20373" spans="43:45" x14ac:dyDescent="0.25">
      <c r="AQ20373" s="89">
        <v>10054602</v>
      </c>
      <c r="AR20373" s="90" t="str">
        <f t="shared" si="326"/>
        <v>O</v>
      </c>
      <c r="AS20373" t="s">
        <v>20039</v>
      </c>
    </row>
    <row r="20374" spans="43:45" x14ac:dyDescent="0.25">
      <c r="AQ20374" s="89">
        <v>10054606</v>
      </c>
      <c r="AR20374" s="90" t="str">
        <f t="shared" si="326"/>
        <v>O</v>
      </c>
      <c r="AS20374" t="s">
        <v>20040</v>
      </c>
    </row>
    <row r="20375" spans="43:45" x14ac:dyDescent="0.25">
      <c r="AQ20375" s="89">
        <v>10054616</v>
      </c>
      <c r="AR20375" s="90" t="str">
        <f t="shared" si="326"/>
        <v>O</v>
      </c>
      <c r="AS20375" t="s">
        <v>20041</v>
      </c>
    </row>
    <row r="20376" spans="43:45" x14ac:dyDescent="0.25">
      <c r="AQ20376" s="89">
        <v>10054618</v>
      </c>
      <c r="AR20376" s="90" t="str">
        <f t="shared" si="326"/>
        <v>O</v>
      </c>
      <c r="AS20376" t="s">
        <v>20042</v>
      </c>
    </row>
    <row r="20377" spans="43:45" x14ac:dyDescent="0.25">
      <c r="AQ20377" s="89">
        <v>10054621</v>
      </c>
      <c r="AR20377" s="90" t="str">
        <f t="shared" si="326"/>
        <v>O</v>
      </c>
      <c r="AS20377" t="s">
        <v>16969</v>
      </c>
    </row>
    <row r="20378" spans="43:45" x14ac:dyDescent="0.25">
      <c r="AQ20378" s="89">
        <v>10054638</v>
      </c>
      <c r="AR20378" s="90" t="str">
        <f t="shared" si="326"/>
        <v>O</v>
      </c>
      <c r="AS20378" t="s">
        <v>20043</v>
      </c>
    </row>
    <row r="20379" spans="43:45" x14ac:dyDescent="0.25">
      <c r="AQ20379" s="89">
        <v>10054691</v>
      </c>
      <c r="AR20379" s="90" t="str">
        <f t="shared" si="326"/>
        <v>O</v>
      </c>
      <c r="AS20379" t="s">
        <v>20044</v>
      </c>
    </row>
    <row r="20380" spans="43:45" x14ac:dyDescent="0.25">
      <c r="AQ20380" s="89">
        <v>10054737</v>
      </c>
      <c r="AR20380" s="90" t="str">
        <f t="shared" si="326"/>
        <v>O</v>
      </c>
      <c r="AS20380" t="s">
        <v>20045</v>
      </c>
    </row>
    <row r="20381" spans="43:45" x14ac:dyDescent="0.25">
      <c r="AQ20381" s="89">
        <v>10048114</v>
      </c>
      <c r="AR20381" s="90" t="str">
        <f t="shared" si="326"/>
        <v>O</v>
      </c>
      <c r="AS20381" t="s">
        <v>20046</v>
      </c>
    </row>
    <row r="20382" spans="43:45" x14ac:dyDescent="0.25">
      <c r="AQ20382" s="89">
        <v>10048922</v>
      </c>
      <c r="AR20382" s="90" t="str">
        <f t="shared" si="326"/>
        <v>O</v>
      </c>
      <c r="AS20382" t="s">
        <v>20047</v>
      </c>
    </row>
    <row r="20383" spans="43:45" x14ac:dyDescent="0.25">
      <c r="AQ20383" s="89">
        <v>10049091</v>
      </c>
      <c r="AR20383" s="90" t="str">
        <f t="shared" si="326"/>
        <v>O</v>
      </c>
      <c r="AS20383" t="s">
        <v>20048</v>
      </c>
    </row>
    <row r="20384" spans="43:45" x14ac:dyDescent="0.25">
      <c r="AQ20384" s="89">
        <v>10049272</v>
      </c>
      <c r="AR20384" s="90" t="str">
        <f t="shared" si="326"/>
        <v>O</v>
      </c>
      <c r="AS20384" t="s">
        <v>20049</v>
      </c>
    </row>
    <row r="20385" spans="43:45" x14ac:dyDescent="0.25">
      <c r="AQ20385" s="89">
        <v>10049497</v>
      </c>
      <c r="AR20385" s="90" t="str">
        <f t="shared" si="326"/>
        <v>O</v>
      </c>
      <c r="AS20385" t="s">
        <v>20050</v>
      </c>
    </row>
    <row r="20386" spans="43:45" x14ac:dyDescent="0.25">
      <c r="AQ20386" s="89">
        <v>10052609</v>
      </c>
      <c r="AR20386" s="90" t="str">
        <f t="shared" si="326"/>
        <v>O</v>
      </c>
      <c r="AS20386" t="s">
        <v>20051</v>
      </c>
    </row>
    <row r="20387" spans="43:45" x14ac:dyDescent="0.25">
      <c r="AQ20387" s="89">
        <v>10053443</v>
      </c>
      <c r="AR20387" s="90" t="str">
        <f t="shared" si="326"/>
        <v>O</v>
      </c>
      <c r="AS20387" t="s">
        <v>20052</v>
      </c>
    </row>
    <row r="20388" spans="43:45" x14ac:dyDescent="0.25">
      <c r="AQ20388" s="89">
        <v>10053923</v>
      </c>
      <c r="AR20388" s="90" t="str">
        <f t="shared" si="326"/>
        <v>O</v>
      </c>
      <c r="AS20388" t="s">
        <v>20053</v>
      </c>
    </row>
    <row r="20389" spans="43:45" x14ac:dyDescent="0.25">
      <c r="AQ20389" s="89">
        <v>10054355</v>
      </c>
      <c r="AR20389" s="90" t="str">
        <f t="shared" si="326"/>
        <v>O</v>
      </c>
      <c r="AS20389" t="s">
        <v>20054</v>
      </c>
    </row>
    <row r="20390" spans="43:45" x14ac:dyDescent="0.25">
      <c r="AQ20390" s="89">
        <v>10054409</v>
      </c>
      <c r="AR20390" s="90" t="str">
        <f t="shared" si="326"/>
        <v>O</v>
      </c>
      <c r="AS20390" t="s">
        <v>20055</v>
      </c>
    </row>
    <row r="20391" spans="43:45" x14ac:dyDescent="0.25">
      <c r="AQ20391" s="89">
        <v>10054412</v>
      </c>
      <c r="AR20391" s="90" t="str">
        <f t="shared" si="326"/>
        <v>O</v>
      </c>
      <c r="AS20391" t="s">
        <v>20056</v>
      </c>
    </row>
    <row r="20392" spans="43:45" x14ac:dyDescent="0.25">
      <c r="AQ20392" s="89">
        <v>10054428</v>
      </c>
      <c r="AR20392" s="90" t="str">
        <f t="shared" si="326"/>
        <v>O</v>
      </c>
      <c r="AS20392" t="s">
        <v>20057</v>
      </c>
    </row>
    <row r="20393" spans="43:45" x14ac:dyDescent="0.25">
      <c r="AQ20393" s="89">
        <v>10054513</v>
      </c>
      <c r="AR20393" s="90" t="str">
        <f t="shared" si="326"/>
        <v>O</v>
      </c>
      <c r="AS20393" t="s">
        <v>20058</v>
      </c>
    </row>
    <row r="20394" spans="43:45" x14ac:dyDescent="0.25">
      <c r="AQ20394" s="89">
        <v>10054573</v>
      </c>
      <c r="AR20394" s="90" t="str">
        <f t="shared" si="326"/>
        <v>O</v>
      </c>
      <c r="AS20394" t="s">
        <v>20059</v>
      </c>
    </row>
    <row r="20395" spans="43:45" x14ac:dyDescent="0.25">
      <c r="AQ20395" s="89">
        <v>10048348</v>
      </c>
      <c r="AR20395" s="90" t="str">
        <f t="shared" si="326"/>
        <v>O</v>
      </c>
      <c r="AS20395" t="s">
        <v>20060</v>
      </c>
    </row>
    <row r="20396" spans="43:45" x14ac:dyDescent="0.25">
      <c r="AQ20396" s="89">
        <v>10048486</v>
      </c>
      <c r="AR20396" s="90" t="str">
        <f t="shared" si="326"/>
        <v>O</v>
      </c>
      <c r="AS20396" t="s">
        <v>20061</v>
      </c>
    </row>
    <row r="20397" spans="43:45" x14ac:dyDescent="0.25">
      <c r="AQ20397" s="89">
        <v>10048633</v>
      </c>
      <c r="AR20397" s="90" t="str">
        <f t="shared" si="326"/>
        <v>O</v>
      </c>
      <c r="AS20397" t="s">
        <v>20062</v>
      </c>
    </row>
    <row r="20398" spans="43:45" x14ac:dyDescent="0.25">
      <c r="AQ20398" s="89">
        <v>10048978</v>
      </c>
      <c r="AR20398" s="90" t="str">
        <f t="shared" si="326"/>
        <v>O</v>
      </c>
      <c r="AS20398" t="s">
        <v>20063</v>
      </c>
    </row>
    <row r="20399" spans="43:45" x14ac:dyDescent="0.25">
      <c r="AQ20399" s="89">
        <v>10049292</v>
      </c>
      <c r="AR20399" s="90" t="str">
        <f t="shared" si="326"/>
        <v>O</v>
      </c>
      <c r="AS20399" t="s">
        <v>20064</v>
      </c>
    </row>
    <row r="20400" spans="43:45" x14ac:dyDescent="0.25">
      <c r="AQ20400" s="89">
        <v>10037802</v>
      </c>
      <c r="AR20400" s="90" t="str">
        <f t="shared" si="326"/>
        <v>O</v>
      </c>
      <c r="AS20400" t="s">
        <v>14281</v>
      </c>
    </row>
    <row r="20401" spans="43:45" x14ac:dyDescent="0.25">
      <c r="AQ20401" s="89">
        <v>10052720</v>
      </c>
      <c r="AR20401" s="90" t="str">
        <f t="shared" si="326"/>
        <v>O</v>
      </c>
      <c r="AS20401" t="s">
        <v>20065</v>
      </c>
    </row>
    <row r="20402" spans="43:45" x14ac:dyDescent="0.25">
      <c r="AQ20402" s="89">
        <v>10052886</v>
      </c>
      <c r="AR20402" s="90" t="str">
        <f t="shared" si="326"/>
        <v>O</v>
      </c>
      <c r="AS20402" t="s">
        <v>20066</v>
      </c>
    </row>
    <row r="20403" spans="43:45" x14ac:dyDescent="0.25">
      <c r="AQ20403" s="89">
        <v>10052906</v>
      </c>
      <c r="AR20403" s="90" t="str">
        <f t="shared" si="326"/>
        <v>O</v>
      </c>
      <c r="AS20403" t="s">
        <v>20067</v>
      </c>
    </row>
    <row r="20404" spans="43:45" x14ac:dyDescent="0.25">
      <c r="AQ20404" s="89">
        <v>10053232</v>
      </c>
      <c r="AR20404" s="90" t="str">
        <f t="shared" si="326"/>
        <v>O</v>
      </c>
      <c r="AS20404" t="s">
        <v>20068</v>
      </c>
    </row>
    <row r="20405" spans="43:45" x14ac:dyDescent="0.25">
      <c r="AQ20405" s="89">
        <v>10054803</v>
      </c>
      <c r="AR20405" s="90" t="str">
        <f t="shared" si="326"/>
        <v>O</v>
      </c>
      <c r="AS20405" t="s">
        <v>20069</v>
      </c>
    </row>
    <row r="20406" spans="43:45" x14ac:dyDescent="0.25">
      <c r="AQ20406" s="89">
        <v>10054824</v>
      </c>
      <c r="AR20406" s="90" t="str">
        <f t="shared" si="326"/>
        <v>O</v>
      </c>
      <c r="AS20406" t="s">
        <v>20070</v>
      </c>
    </row>
    <row r="20407" spans="43:45" x14ac:dyDescent="0.25">
      <c r="AQ20407" s="89">
        <v>10054843</v>
      </c>
      <c r="AR20407" s="90" t="str">
        <f t="shared" si="326"/>
        <v>O</v>
      </c>
      <c r="AS20407" t="s">
        <v>20071</v>
      </c>
    </row>
    <row r="20408" spans="43:45" x14ac:dyDescent="0.25">
      <c r="AQ20408" s="89">
        <v>10054945</v>
      </c>
      <c r="AR20408" s="90" t="str">
        <f t="shared" si="326"/>
        <v>O</v>
      </c>
      <c r="AS20408" t="s">
        <v>20072</v>
      </c>
    </row>
    <row r="20409" spans="43:45" x14ac:dyDescent="0.25">
      <c r="AQ20409" s="89">
        <v>10054956</v>
      </c>
      <c r="AR20409" s="90" t="str">
        <f t="shared" si="326"/>
        <v>O</v>
      </c>
      <c r="AS20409" t="s">
        <v>20073</v>
      </c>
    </row>
    <row r="20410" spans="43:45" x14ac:dyDescent="0.25">
      <c r="AQ20410" s="89">
        <v>10054989</v>
      </c>
      <c r="AR20410" s="90" t="str">
        <f t="shared" si="326"/>
        <v>O</v>
      </c>
      <c r="AS20410" t="s">
        <v>20074</v>
      </c>
    </row>
    <row r="20411" spans="43:45" x14ac:dyDescent="0.25">
      <c r="AQ20411" s="89">
        <v>10048309</v>
      </c>
      <c r="AR20411" s="90" t="str">
        <f t="shared" si="326"/>
        <v>O</v>
      </c>
      <c r="AS20411" t="s">
        <v>20075</v>
      </c>
    </row>
    <row r="20412" spans="43:45" x14ac:dyDescent="0.25">
      <c r="AQ20412" s="89">
        <v>10052823</v>
      </c>
      <c r="AR20412" s="90" t="str">
        <f t="shared" si="326"/>
        <v>O</v>
      </c>
      <c r="AS20412" t="s">
        <v>20076</v>
      </c>
    </row>
    <row r="20413" spans="43:45" x14ac:dyDescent="0.25">
      <c r="AQ20413" s="89">
        <v>10054623</v>
      </c>
      <c r="AR20413" s="90" t="str">
        <f t="shared" si="326"/>
        <v>O</v>
      </c>
      <c r="AS20413" t="s">
        <v>20077</v>
      </c>
    </row>
    <row r="20414" spans="43:45" x14ac:dyDescent="0.25">
      <c r="AQ20414" s="89">
        <v>10054659</v>
      </c>
      <c r="AR20414" s="90" t="str">
        <f t="shared" si="326"/>
        <v>O</v>
      </c>
      <c r="AS20414" t="s">
        <v>20078</v>
      </c>
    </row>
    <row r="20415" spans="43:45" x14ac:dyDescent="0.25">
      <c r="AQ20415" s="89">
        <v>10054699</v>
      </c>
      <c r="AR20415" s="90" t="str">
        <f t="shared" si="326"/>
        <v>O</v>
      </c>
      <c r="AS20415" t="s">
        <v>20079</v>
      </c>
    </row>
    <row r="20416" spans="43:45" x14ac:dyDescent="0.25">
      <c r="AQ20416" s="89">
        <v>10054744</v>
      </c>
      <c r="AR20416" s="90" t="str">
        <f t="shared" si="326"/>
        <v>O</v>
      </c>
      <c r="AS20416" t="s">
        <v>20080</v>
      </c>
    </row>
    <row r="20417" spans="43:45" x14ac:dyDescent="0.25">
      <c r="AQ20417" s="89">
        <v>10048053</v>
      </c>
      <c r="AR20417" s="90" t="str">
        <f t="shared" si="326"/>
        <v>O</v>
      </c>
      <c r="AS20417" t="s">
        <v>20081</v>
      </c>
    </row>
    <row r="20418" spans="43:45" x14ac:dyDescent="0.25">
      <c r="AQ20418" s="89">
        <v>10049182</v>
      </c>
      <c r="AR20418" s="90" t="str">
        <f t="shared" si="326"/>
        <v>O</v>
      </c>
      <c r="AS20418" t="s">
        <v>20082</v>
      </c>
    </row>
    <row r="20419" spans="43:45" x14ac:dyDescent="0.25">
      <c r="AQ20419" s="89">
        <v>10052811</v>
      </c>
      <c r="AR20419" s="90" t="str">
        <f t="shared" si="326"/>
        <v>O</v>
      </c>
      <c r="AS20419" t="s">
        <v>20083</v>
      </c>
    </row>
    <row r="20420" spans="43:45" x14ac:dyDescent="0.25">
      <c r="AQ20420" s="89">
        <v>10053717</v>
      </c>
      <c r="AR20420" s="90" t="str">
        <f t="shared" si="326"/>
        <v>O</v>
      </c>
      <c r="AS20420" t="s">
        <v>20084</v>
      </c>
    </row>
    <row r="20421" spans="43:45" x14ac:dyDescent="0.25">
      <c r="AQ20421" s="89">
        <v>10053728</v>
      </c>
      <c r="AR20421" s="90" t="str">
        <f t="shared" si="326"/>
        <v>O</v>
      </c>
      <c r="AS20421" t="s">
        <v>20085</v>
      </c>
    </row>
    <row r="20422" spans="43:45" x14ac:dyDescent="0.25">
      <c r="AQ20422" s="89">
        <v>10053775</v>
      </c>
      <c r="AR20422" s="90" t="str">
        <f t="shared" si="326"/>
        <v>O</v>
      </c>
      <c r="AS20422" t="s">
        <v>20086</v>
      </c>
    </row>
    <row r="20423" spans="43:45" x14ac:dyDescent="0.25">
      <c r="AQ20423" s="89">
        <v>10053824</v>
      </c>
      <c r="AR20423" s="90" t="str">
        <f t="shared" si="326"/>
        <v>O</v>
      </c>
      <c r="AS20423" t="s">
        <v>20087</v>
      </c>
    </row>
    <row r="20424" spans="43:45" x14ac:dyDescent="0.25">
      <c r="AQ20424" s="89">
        <v>10054448</v>
      </c>
      <c r="AR20424" s="90" t="str">
        <f t="shared" si="326"/>
        <v>O</v>
      </c>
      <c r="AS20424" t="s">
        <v>20088</v>
      </c>
    </row>
    <row r="20425" spans="43:45" x14ac:dyDescent="0.25">
      <c r="AQ20425" s="89">
        <v>10054451</v>
      </c>
      <c r="AR20425" s="90" t="str">
        <f t="shared" ref="AR20425:AR20488" si="327">IF(ISNA(VLOOKUP(AQ20425,$BP$18:$BQ$356,2,FALSE))=TRUE,"O",VLOOKUP(AQ20425,$BP$18:$BQ$356,2,FALSE))</f>
        <v>O</v>
      </c>
      <c r="AS20425" t="s">
        <v>20089</v>
      </c>
    </row>
    <row r="20426" spans="43:45" x14ac:dyDescent="0.25">
      <c r="AQ20426" s="89">
        <v>10055010</v>
      </c>
      <c r="AR20426" s="90" t="str">
        <f t="shared" si="327"/>
        <v>O</v>
      </c>
      <c r="AS20426" t="s">
        <v>20090</v>
      </c>
    </row>
    <row r="20427" spans="43:45" x14ac:dyDescent="0.25">
      <c r="AQ20427" s="89">
        <v>10055029</v>
      </c>
      <c r="AR20427" s="90" t="str">
        <f t="shared" si="327"/>
        <v>O</v>
      </c>
      <c r="AS20427" t="s">
        <v>20091</v>
      </c>
    </row>
    <row r="20428" spans="43:45" x14ac:dyDescent="0.25">
      <c r="AQ20428" s="89">
        <v>10055038</v>
      </c>
      <c r="AR20428" s="90" t="str">
        <f t="shared" si="327"/>
        <v>O</v>
      </c>
      <c r="AS20428" t="s">
        <v>20092</v>
      </c>
    </row>
    <row r="20429" spans="43:45" x14ac:dyDescent="0.25">
      <c r="AQ20429" s="89">
        <v>90000703</v>
      </c>
      <c r="AR20429" s="90" t="str">
        <f t="shared" si="327"/>
        <v>O</v>
      </c>
      <c r="AS20429" t="s">
        <v>20093</v>
      </c>
    </row>
    <row r="20430" spans="43:45" x14ac:dyDescent="0.25">
      <c r="AQ20430" s="89">
        <v>90000708</v>
      </c>
      <c r="AR20430" s="90" t="str">
        <f t="shared" si="327"/>
        <v>O</v>
      </c>
      <c r="AS20430" t="s">
        <v>20094</v>
      </c>
    </row>
    <row r="20431" spans="43:45" x14ac:dyDescent="0.25">
      <c r="AQ20431" s="89">
        <v>90000711</v>
      </c>
      <c r="AR20431" s="90" t="str">
        <f t="shared" si="327"/>
        <v>O</v>
      </c>
      <c r="AS20431" t="s">
        <v>20095</v>
      </c>
    </row>
    <row r="20432" spans="43:45" x14ac:dyDescent="0.25">
      <c r="AQ20432" s="89">
        <v>90000713</v>
      </c>
      <c r="AR20432" s="90" t="str">
        <f t="shared" si="327"/>
        <v>O</v>
      </c>
      <c r="AS20432" t="s">
        <v>20096</v>
      </c>
    </row>
    <row r="20433" spans="43:45" x14ac:dyDescent="0.25">
      <c r="AQ20433" s="89">
        <v>90000718</v>
      </c>
      <c r="AR20433" s="90" t="str">
        <f t="shared" si="327"/>
        <v>O</v>
      </c>
      <c r="AS20433" t="s">
        <v>20097</v>
      </c>
    </row>
    <row r="20434" spans="43:45" x14ac:dyDescent="0.25">
      <c r="AQ20434" s="89">
        <v>90000728</v>
      </c>
      <c r="AR20434" s="90" t="str">
        <f t="shared" si="327"/>
        <v>O</v>
      </c>
      <c r="AS20434" t="s">
        <v>20098</v>
      </c>
    </row>
    <row r="20435" spans="43:45" x14ac:dyDescent="0.25">
      <c r="AQ20435" s="89">
        <v>90000731</v>
      </c>
      <c r="AR20435" s="90" t="str">
        <f t="shared" si="327"/>
        <v>O</v>
      </c>
      <c r="AS20435" t="s">
        <v>20099</v>
      </c>
    </row>
    <row r="20436" spans="43:45" x14ac:dyDescent="0.25">
      <c r="AQ20436" s="89">
        <v>10052649</v>
      </c>
      <c r="AR20436" s="90" t="str">
        <f t="shared" si="327"/>
        <v>O</v>
      </c>
      <c r="AS20436" t="s">
        <v>20100</v>
      </c>
    </row>
    <row r="20437" spans="43:45" x14ac:dyDescent="0.25">
      <c r="AQ20437" s="89">
        <v>10053447</v>
      </c>
      <c r="AR20437" s="90" t="str">
        <f t="shared" si="327"/>
        <v>O</v>
      </c>
      <c r="AS20437" t="s">
        <v>20101</v>
      </c>
    </row>
    <row r="20438" spans="43:45" x14ac:dyDescent="0.25">
      <c r="AQ20438" s="89">
        <v>10053757</v>
      </c>
      <c r="AR20438" s="90" t="str">
        <f t="shared" si="327"/>
        <v>O</v>
      </c>
      <c r="AS20438" t="s">
        <v>20102</v>
      </c>
    </row>
    <row r="20439" spans="43:45" x14ac:dyDescent="0.25">
      <c r="AQ20439" s="89">
        <v>10054042</v>
      </c>
      <c r="AR20439" s="90" t="str">
        <f t="shared" si="327"/>
        <v>O</v>
      </c>
      <c r="AS20439" t="s">
        <v>20103</v>
      </c>
    </row>
    <row r="20440" spans="43:45" x14ac:dyDescent="0.25">
      <c r="AQ20440" s="89">
        <v>10052615</v>
      </c>
      <c r="AR20440" s="90" t="str">
        <f t="shared" si="327"/>
        <v>O</v>
      </c>
      <c r="AS20440" t="s">
        <v>20104</v>
      </c>
    </row>
    <row r="20441" spans="43:45" x14ac:dyDescent="0.25">
      <c r="AQ20441" s="89">
        <v>10054388</v>
      </c>
      <c r="AR20441" s="90" t="str">
        <f t="shared" si="327"/>
        <v>O</v>
      </c>
      <c r="AS20441" t="s">
        <v>20105</v>
      </c>
    </row>
    <row r="20442" spans="43:45" x14ac:dyDescent="0.25">
      <c r="AQ20442" s="89">
        <v>10054772</v>
      </c>
      <c r="AR20442" s="90" t="str">
        <f t="shared" si="327"/>
        <v>O</v>
      </c>
      <c r="AS20442" t="s">
        <v>20106</v>
      </c>
    </row>
    <row r="20443" spans="43:45" x14ac:dyDescent="0.25">
      <c r="AQ20443" s="89">
        <v>10054864</v>
      </c>
      <c r="AR20443" s="90" t="str">
        <f t="shared" si="327"/>
        <v>O</v>
      </c>
      <c r="AS20443" t="s">
        <v>20107</v>
      </c>
    </row>
    <row r="20444" spans="43:45" x14ac:dyDescent="0.25">
      <c r="AQ20444" s="89">
        <v>10054867</v>
      </c>
      <c r="AR20444" s="90" t="str">
        <f t="shared" si="327"/>
        <v>O</v>
      </c>
      <c r="AS20444" t="s">
        <v>20108</v>
      </c>
    </row>
    <row r="20445" spans="43:45" x14ac:dyDescent="0.25">
      <c r="AQ20445" s="89">
        <v>10000913</v>
      </c>
      <c r="AR20445" s="90" t="str">
        <f t="shared" si="327"/>
        <v>O</v>
      </c>
      <c r="AS20445" t="s">
        <v>20109</v>
      </c>
    </row>
    <row r="20446" spans="43:45" x14ac:dyDescent="0.25">
      <c r="AQ20446" s="89">
        <v>10054875</v>
      </c>
      <c r="AR20446" s="90" t="str">
        <f t="shared" si="327"/>
        <v>O</v>
      </c>
      <c r="AS20446" t="s">
        <v>20110</v>
      </c>
    </row>
    <row r="20447" spans="43:45" x14ac:dyDescent="0.25">
      <c r="AQ20447" s="89">
        <v>10054889</v>
      </c>
      <c r="AR20447" s="90" t="str">
        <f t="shared" si="327"/>
        <v>O</v>
      </c>
      <c r="AS20447" t="s">
        <v>20111</v>
      </c>
    </row>
    <row r="20448" spans="43:45" x14ac:dyDescent="0.25">
      <c r="AQ20448" s="89">
        <v>10054921</v>
      </c>
      <c r="AR20448" s="90" t="str">
        <f t="shared" si="327"/>
        <v>O</v>
      </c>
      <c r="AS20448" t="s">
        <v>20112</v>
      </c>
    </row>
    <row r="20449" spans="43:45" x14ac:dyDescent="0.25">
      <c r="AQ20449" s="89">
        <v>10052986</v>
      </c>
      <c r="AR20449" s="90" t="str">
        <f t="shared" si="327"/>
        <v>O</v>
      </c>
      <c r="AS20449" t="s">
        <v>20113</v>
      </c>
    </row>
    <row r="20450" spans="43:45" x14ac:dyDescent="0.25">
      <c r="AQ20450" s="89">
        <v>10052998</v>
      </c>
      <c r="AR20450" s="90" t="str">
        <f t="shared" si="327"/>
        <v>O</v>
      </c>
      <c r="AS20450" t="s">
        <v>20114</v>
      </c>
    </row>
    <row r="20451" spans="43:45" x14ac:dyDescent="0.25">
      <c r="AQ20451" s="89">
        <v>10053483</v>
      </c>
      <c r="AR20451" s="90" t="str">
        <f t="shared" si="327"/>
        <v>O</v>
      </c>
      <c r="AS20451" t="s">
        <v>20115</v>
      </c>
    </row>
    <row r="20452" spans="43:45" x14ac:dyDescent="0.25">
      <c r="AQ20452" s="89">
        <v>10044308</v>
      </c>
      <c r="AR20452" s="90" t="str">
        <f t="shared" si="327"/>
        <v>O</v>
      </c>
      <c r="AS20452" t="s">
        <v>20116</v>
      </c>
    </row>
    <row r="20453" spans="43:45" x14ac:dyDescent="0.25">
      <c r="AQ20453" s="89">
        <v>10054045</v>
      </c>
      <c r="AR20453" s="90" t="str">
        <f t="shared" si="327"/>
        <v>O</v>
      </c>
      <c r="AS20453" t="s">
        <v>20117</v>
      </c>
    </row>
    <row r="20454" spans="43:45" x14ac:dyDescent="0.25">
      <c r="AQ20454" s="89">
        <v>10055040</v>
      </c>
      <c r="AR20454" s="90" t="str">
        <f t="shared" si="327"/>
        <v>O</v>
      </c>
      <c r="AS20454" t="s">
        <v>20118</v>
      </c>
    </row>
    <row r="20455" spans="43:45" x14ac:dyDescent="0.25">
      <c r="AQ20455" s="89">
        <v>10055085</v>
      </c>
      <c r="AR20455" s="90" t="str">
        <f t="shared" si="327"/>
        <v>O</v>
      </c>
      <c r="AS20455" t="s">
        <v>20119</v>
      </c>
    </row>
    <row r="20456" spans="43:45" x14ac:dyDescent="0.25">
      <c r="AQ20456" s="89">
        <v>10055355</v>
      </c>
      <c r="AR20456" s="90" t="str">
        <f t="shared" si="327"/>
        <v>O</v>
      </c>
      <c r="AS20456" t="s">
        <v>20120</v>
      </c>
    </row>
    <row r="20457" spans="43:45" x14ac:dyDescent="0.25">
      <c r="AQ20457" s="89">
        <v>10055368</v>
      </c>
      <c r="AR20457" s="90" t="str">
        <f t="shared" si="327"/>
        <v>O</v>
      </c>
      <c r="AS20457" t="s">
        <v>20121</v>
      </c>
    </row>
    <row r="20458" spans="43:45" x14ac:dyDescent="0.25">
      <c r="AQ20458" s="89">
        <v>10055445</v>
      </c>
      <c r="AR20458" s="90" t="str">
        <f t="shared" si="327"/>
        <v>O</v>
      </c>
      <c r="AS20458" t="s">
        <v>20122</v>
      </c>
    </row>
    <row r="20459" spans="43:45" x14ac:dyDescent="0.25">
      <c r="AQ20459" s="89">
        <v>10055595</v>
      </c>
      <c r="AR20459" s="90" t="str">
        <f t="shared" si="327"/>
        <v>O</v>
      </c>
      <c r="AS20459" t="s">
        <v>20123</v>
      </c>
    </row>
    <row r="20460" spans="43:45" x14ac:dyDescent="0.25">
      <c r="AQ20460" s="89">
        <v>10055645</v>
      </c>
      <c r="AR20460" s="90" t="str">
        <f t="shared" si="327"/>
        <v>O</v>
      </c>
      <c r="AS20460" t="s">
        <v>20124</v>
      </c>
    </row>
    <row r="20461" spans="43:45" x14ac:dyDescent="0.25">
      <c r="AQ20461" s="89">
        <v>10048300</v>
      </c>
      <c r="AR20461" s="90" t="str">
        <f t="shared" si="327"/>
        <v>O</v>
      </c>
      <c r="AS20461" t="s">
        <v>20125</v>
      </c>
    </row>
    <row r="20462" spans="43:45" x14ac:dyDescent="0.25">
      <c r="AQ20462" s="89">
        <v>10040284</v>
      </c>
      <c r="AR20462" s="90" t="str">
        <f t="shared" si="327"/>
        <v>O</v>
      </c>
      <c r="AS20462" t="s">
        <v>20126</v>
      </c>
    </row>
    <row r="20463" spans="43:45" x14ac:dyDescent="0.25">
      <c r="AQ20463" s="89">
        <v>10044652</v>
      </c>
      <c r="AR20463" s="90" t="str">
        <f t="shared" si="327"/>
        <v>O</v>
      </c>
      <c r="AS20463" t="s">
        <v>20127</v>
      </c>
    </row>
    <row r="20464" spans="43:45" x14ac:dyDescent="0.25">
      <c r="AQ20464" s="89">
        <v>10052584</v>
      </c>
      <c r="AR20464" s="90" t="str">
        <f t="shared" si="327"/>
        <v>O</v>
      </c>
      <c r="AS20464" t="s">
        <v>20128</v>
      </c>
    </row>
    <row r="20465" spans="43:45" x14ac:dyDescent="0.25">
      <c r="AQ20465" s="89">
        <v>10052722</v>
      </c>
      <c r="AR20465" s="90" t="str">
        <f t="shared" si="327"/>
        <v>O</v>
      </c>
      <c r="AS20465" t="s">
        <v>20129</v>
      </c>
    </row>
    <row r="20466" spans="43:45" x14ac:dyDescent="0.25">
      <c r="AQ20466" s="89">
        <v>10052773</v>
      </c>
      <c r="AR20466" s="90" t="str">
        <f t="shared" si="327"/>
        <v>O</v>
      </c>
      <c r="AS20466" t="s">
        <v>20130</v>
      </c>
    </row>
    <row r="20467" spans="43:45" x14ac:dyDescent="0.25">
      <c r="AQ20467" s="89">
        <v>10052775</v>
      </c>
      <c r="AR20467" s="90" t="str">
        <f t="shared" si="327"/>
        <v>O</v>
      </c>
      <c r="AS20467" t="s">
        <v>20131</v>
      </c>
    </row>
    <row r="20468" spans="43:45" x14ac:dyDescent="0.25">
      <c r="AQ20468" s="89">
        <v>10054336</v>
      </c>
      <c r="AR20468" s="90" t="str">
        <f t="shared" si="327"/>
        <v>O</v>
      </c>
      <c r="AS20468" t="s">
        <v>20132</v>
      </c>
    </row>
    <row r="20469" spans="43:45" x14ac:dyDescent="0.25">
      <c r="AQ20469" s="89">
        <v>10054386</v>
      </c>
      <c r="AR20469" s="90" t="str">
        <f t="shared" si="327"/>
        <v>O</v>
      </c>
      <c r="AS20469" t="s">
        <v>20133</v>
      </c>
    </row>
    <row r="20470" spans="43:45" x14ac:dyDescent="0.25">
      <c r="AQ20470" s="89">
        <v>10054823</v>
      </c>
      <c r="AR20470" s="90" t="str">
        <f t="shared" si="327"/>
        <v>O</v>
      </c>
      <c r="AS20470" t="s">
        <v>20134</v>
      </c>
    </row>
    <row r="20471" spans="43:45" x14ac:dyDescent="0.25">
      <c r="AQ20471" s="89">
        <v>10054991</v>
      </c>
      <c r="AR20471" s="90" t="str">
        <f t="shared" si="327"/>
        <v>O</v>
      </c>
      <c r="AS20471" t="s">
        <v>20135</v>
      </c>
    </row>
    <row r="20472" spans="43:45" x14ac:dyDescent="0.25">
      <c r="AQ20472" s="89">
        <v>10054997</v>
      </c>
      <c r="AR20472" s="90" t="str">
        <f t="shared" si="327"/>
        <v>O</v>
      </c>
      <c r="AS20472" t="s">
        <v>20136</v>
      </c>
    </row>
    <row r="20473" spans="43:45" x14ac:dyDescent="0.25">
      <c r="AQ20473" s="89">
        <v>10055149</v>
      </c>
      <c r="AR20473" s="90" t="str">
        <f t="shared" si="327"/>
        <v>O</v>
      </c>
      <c r="AS20473" t="s">
        <v>20137</v>
      </c>
    </row>
    <row r="20474" spans="43:45" x14ac:dyDescent="0.25">
      <c r="AQ20474" s="89">
        <v>10055179</v>
      </c>
      <c r="AR20474" s="90" t="str">
        <f t="shared" si="327"/>
        <v>O</v>
      </c>
      <c r="AS20474" t="s">
        <v>20138</v>
      </c>
    </row>
    <row r="20475" spans="43:45" x14ac:dyDescent="0.25">
      <c r="AQ20475" s="89">
        <v>10048063</v>
      </c>
      <c r="AR20475" s="90" t="str">
        <f t="shared" si="327"/>
        <v>O</v>
      </c>
      <c r="AS20475" t="s">
        <v>20139</v>
      </c>
    </row>
    <row r="20476" spans="43:45" x14ac:dyDescent="0.25">
      <c r="AQ20476" s="89">
        <v>10047905</v>
      </c>
      <c r="AR20476" s="90" t="str">
        <f t="shared" si="327"/>
        <v>O</v>
      </c>
      <c r="AS20476" t="s">
        <v>9237</v>
      </c>
    </row>
    <row r="20477" spans="43:45" x14ac:dyDescent="0.25">
      <c r="AQ20477" s="89">
        <v>10049239</v>
      </c>
      <c r="AR20477" s="90" t="str">
        <f t="shared" si="327"/>
        <v>O</v>
      </c>
      <c r="AS20477" t="s">
        <v>20140</v>
      </c>
    </row>
    <row r="20478" spans="43:45" x14ac:dyDescent="0.25">
      <c r="AQ20478" s="89">
        <v>10049253</v>
      </c>
      <c r="AR20478" s="90" t="str">
        <f t="shared" si="327"/>
        <v>O</v>
      </c>
      <c r="AS20478" t="s">
        <v>20141</v>
      </c>
    </row>
    <row r="20479" spans="43:45" x14ac:dyDescent="0.25">
      <c r="AQ20479" s="89">
        <v>10053131</v>
      </c>
      <c r="AR20479" s="90" t="str">
        <f t="shared" si="327"/>
        <v>O</v>
      </c>
      <c r="AS20479" t="s">
        <v>20142</v>
      </c>
    </row>
    <row r="20480" spans="43:45" x14ac:dyDescent="0.25">
      <c r="AQ20480" s="89">
        <v>10054115</v>
      </c>
      <c r="AR20480" s="90" t="str">
        <f t="shared" si="327"/>
        <v>O</v>
      </c>
      <c r="AS20480" t="s">
        <v>20143</v>
      </c>
    </row>
    <row r="20481" spans="43:45" x14ac:dyDescent="0.25">
      <c r="AQ20481" s="89">
        <v>10054787</v>
      </c>
      <c r="AR20481" s="90" t="str">
        <f t="shared" si="327"/>
        <v>O</v>
      </c>
      <c r="AS20481" t="s">
        <v>20144</v>
      </c>
    </row>
    <row r="20482" spans="43:45" x14ac:dyDescent="0.25">
      <c r="AQ20482" s="89">
        <v>10055056</v>
      </c>
      <c r="AR20482" s="90" t="str">
        <f t="shared" si="327"/>
        <v>O</v>
      </c>
      <c r="AS20482" t="s">
        <v>20145</v>
      </c>
    </row>
    <row r="20483" spans="43:45" x14ac:dyDescent="0.25">
      <c r="AQ20483" s="89">
        <v>10055058</v>
      </c>
      <c r="AR20483" s="90" t="str">
        <f t="shared" si="327"/>
        <v>O</v>
      </c>
      <c r="AS20483" t="s">
        <v>20146</v>
      </c>
    </row>
    <row r="20484" spans="43:45" x14ac:dyDescent="0.25">
      <c r="AQ20484" s="89">
        <v>10055125</v>
      </c>
      <c r="AR20484" s="90" t="str">
        <f t="shared" si="327"/>
        <v>O</v>
      </c>
      <c r="AS20484" t="s">
        <v>20147</v>
      </c>
    </row>
    <row r="20485" spans="43:45" x14ac:dyDescent="0.25">
      <c r="AQ20485" s="89">
        <v>10055151</v>
      </c>
      <c r="AR20485" s="90" t="str">
        <f t="shared" si="327"/>
        <v>O</v>
      </c>
      <c r="AS20485" t="s">
        <v>20148</v>
      </c>
    </row>
    <row r="20486" spans="43:45" x14ac:dyDescent="0.25">
      <c r="AQ20486" s="89">
        <v>10055310</v>
      </c>
      <c r="AR20486" s="90" t="str">
        <f t="shared" si="327"/>
        <v>O</v>
      </c>
      <c r="AS20486" t="s">
        <v>20149</v>
      </c>
    </row>
    <row r="20487" spans="43:45" x14ac:dyDescent="0.25">
      <c r="AQ20487" s="89">
        <v>10055406</v>
      </c>
      <c r="AR20487" s="90" t="str">
        <f t="shared" si="327"/>
        <v>O</v>
      </c>
      <c r="AS20487" t="s">
        <v>20150</v>
      </c>
    </row>
    <row r="20488" spans="43:45" x14ac:dyDescent="0.25">
      <c r="AQ20488" s="89">
        <v>10055412</v>
      </c>
      <c r="AR20488" s="90" t="str">
        <f t="shared" si="327"/>
        <v>O</v>
      </c>
      <c r="AS20488" t="s">
        <v>20151</v>
      </c>
    </row>
    <row r="20489" spans="43:45" x14ac:dyDescent="0.25">
      <c r="AQ20489" s="89">
        <v>10052686</v>
      </c>
      <c r="AR20489" s="90" t="str">
        <f t="shared" ref="AR20489:AR20552" si="328">IF(ISNA(VLOOKUP(AQ20489,$BP$18:$BQ$356,2,FALSE))=TRUE,"O",VLOOKUP(AQ20489,$BP$18:$BQ$356,2,FALSE))</f>
        <v>O</v>
      </c>
      <c r="AS20489" t="s">
        <v>20152</v>
      </c>
    </row>
    <row r="20490" spans="43:45" x14ac:dyDescent="0.25">
      <c r="AQ20490" s="89">
        <v>10052923</v>
      </c>
      <c r="AR20490" s="90" t="str">
        <f t="shared" si="328"/>
        <v>O</v>
      </c>
      <c r="AS20490" t="s">
        <v>20153</v>
      </c>
    </row>
    <row r="20491" spans="43:45" x14ac:dyDescent="0.25">
      <c r="AQ20491" s="89">
        <v>10053275</v>
      </c>
      <c r="AR20491" s="90" t="str">
        <f t="shared" si="328"/>
        <v>O</v>
      </c>
      <c r="AS20491" t="s">
        <v>20154</v>
      </c>
    </row>
    <row r="20492" spans="43:45" x14ac:dyDescent="0.25">
      <c r="AQ20492" s="89">
        <v>10053877</v>
      </c>
      <c r="AR20492" s="90" t="str">
        <f t="shared" si="328"/>
        <v>O</v>
      </c>
      <c r="AS20492" t="s">
        <v>20155</v>
      </c>
    </row>
    <row r="20493" spans="43:45" x14ac:dyDescent="0.25">
      <c r="AQ20493" s="89">
        <v>10053916</v>
      </c>
      <c r="AR20493" s="90" t="str">
        <f t="shared" si="328"/>
        <v>O</v>
      </c>
      <c r="AS20493" t="s">
        <v>20156</v>
      </c>
    </row>
    <row r="20494" spans="43:45" x14ac:dyDescent="0.25">
      <c r="AQ20494" s="89">
        <v>10054464</v>
      </c>
      <c r="AR20494" s="90" t="str">
        <f t="shared" si="328"/>
        <v>O</v>
      </c>
      <c r="AS20494" t="s">
        <v>20157</v>
      </c>
    </row>
    <row r="20495" spans="43:45" x14ac:dyDescent="0.25">
      <c r="AQ20495" s="89">
        <v>10054558</v>
      </c>
      <c r="AR20495" s="90" t="str">
        <f t="shared" si="328"/>
        <v>O</v>
      </c>
      <c r="AS20495" t="s">
        <v>20158</v>
      </c>
    </row>
    <row r="20496" spans="43:45" x14ac:dyDescent="0.25">
      <c r="AQ20496" s="89">
        <v>10055069</v>
      </c>
      <c r="AR20496" s="90" t="str">
        <f t="shared" si="328"/>
        <v>O</v>
      </c>
      <c r="AS20496" t="s">
        <v>20159</v>
      </c>
    </row>
    <row r="20497" spans="43:45" x14ac:dyDescent="0.25">
      <c r="AQ20497" s="89">
        <v>10055257</v>
      </c>
      <c r="AR20497" s="90" t="str">
        <f t="shared" si="328"/>
        <v>O</v>
      </c>
      <c r="AS20497" t="s">
        <v>20160</v>
      </c>
    </row>
    <row r="20498" spans="43:45" x14ac:dyDescent="0.25">
      <c r="AQ20498" s="89">
        <v>10055287</v>
      </c>
      <c r="AR20498" s="90" t="str">
        <f t="shared" si="328"/>
        <v>O</v>
      </c>
      <c r="AS20498" t="s">
        <v>20161</v>
      </c>
    </row>
    <row r="20499" spans="43:45" x14ac:dyDescent="0.25">
      <c r="AQ20499" s="89">
        <v>10055340</v>
      </c>
      <c r="AR20499" s="90" t="str">
        <f t="shared" si="328"/>
        <v>O</v>
      </c>
      <c r="AS20499" t="s">
        <v>20162</v>
      </c>
    </row>
    <row r="20500" spans="43:45" x14ac:dyDescent="0.25">
      <c r="AQ20500" s="89">
        <v>10053014</v>
      </c>
      <c r="AR20500" s="90" t="str">
        <f t="shared" si="328"/>
        <v>O</v>
      </c>
      <c r="AS20500" t="s">
        <v>20163</v>
      </c>
    </row>
    <row r="20501" spans="43:45" x14ac:dyDescent="0.25">
      <c r="AQ20501" s="89">
        <v>10001439</v>
      </c>
      <c r="AR20501" s="90" t="str">
        <f t="shared" si="328"/>
        <v>O</v>
      </c>
      <c r="AS20501" t="s">
        <v>20164</v>
      </c>
    </row>
    <row r="20502" spans="43:45" x14ac:dyDescent="0.25">
      <c r="AQ20502" s="89">
        <v>10053948</v>
      </c>
      <c r="AR20502" s="90" t="str">
        <f t="shared" si="328"/>
        <v>O</v>
      </c>
      <c r="AS20502" t="s">
        <v>20165</v>
      </c>
    </row>
    <row r="20503" spans="43:45" x14ac:dyDescent="0.25">
      <c r="AQ20503" s="89">
        <v>10054166</v>
      </c>
      <c r="AR20503" s="90" t="str">
        <f t="shared" si="328"/>
        <v>O</v>
      </c>
      <c r="AS20503" t="s">
        <v>20166</v>
      </c>
    </row>
    <row r="20504" spans="43:45" x14ac:dyDescent="0.25">
      <c r="AQ20504" s="89">
        <v>10054190</v>
      </c>
      <c r="AR20504" s="90" t="str">
        <f t="shared" si="328"/>
        <v>O</v>
      </c>
      <c r="AS20504" t="s">
        <v>20167</v>
      </c>
    </row>
    <row r="20505" spans="43:45" x14ac:dyDescent="0.25">
      <c r="AQ20505" s="89">
        <v>10054245</v>
      </c>
      <c r="AR20505" s="90" t="str">
        <f t="shared" si="328"/>
        <v>O</v>
      </c>
      <c r="AS20505" t="s">
        <v>20168</v>
      </c>
    </row>
    <row r="20506" spans="43:45" x14ac:dyDescent="0.25">
      <c r="AQ20506" s="89">
        <v>10054257</v>
      </c>
      <c r="AR20506" s="90" t="str">
        <f t="shared" si="328"/>
        <v>O</v>
      </c>
      <c r="AS20506" t="s">
        <v>20169</v>
      </c>
    </row>
    <row r="20507" spans="43:45" x14ac:dyDescent="0.25">
      <c r="AQ20507" s="89">
        <v>10053457</v>
      </c>
      <c r="AR20507" s="90" t="str">
        <f t="shared" si="328"/>
        <v>O</v>
      </c>
      <c r="AS20507" t="s">
        <v>20170</v>
      </c>
    </row>
    <row r="20508" spans="43:45" x14ac:dyDescent="0.25">
      <c r="AQ20508" s="89">
        <v>10053497</v>
      </c>
      <c r="AR20508" s="90" t="str">
        <f t="shared" si="328"/>
        <v>O</v>
      </c>
      <c r="AS20508" t="s">
        <v>20171</v>
      </c>
    </row>
    <row r="20509" spans="43:45" x14ac:dyDescent="0.25">
      <c r="AQ20509" s="89">
        <v>10053498</v>
      </c>
      <c r="AR20509" s="90" t="str">
        <f t="shared" si="328"/>
        <v>O</v>
      </c>
      <c r="AS20509" t="s">
        <v>20172</v>
      </c>
    </row>
    <row r="20510" spans="43:45" x14ac:dyDescent="0.25">
      <c r="AQ20510" s="89">
        <v>10031388</v>
      </c>
      <c r="AR20510" s="90" t="str">
        <f t="shared" si="328"/>
        <v>O</v>
      </c>
      <c r="AS20510" t="s">
        <v>20173</v>
      </c>
    </row>
    <row r="20511" spans="43:45" x14ac:dyDescent="0.25">
      <c r="AQ20511" s="89">
        <v>10032862</v>
      </c>
      <c r="AR20511" s="90" t="str">
        <f t="shared" si="328"/>
        <v>O</v>
      </c>
      <c r="AS20511" t="s">
        <v>20174</v>
      </c>
    </row>
    <row r="20512" spans="43:45" x14ac:dyDescent="0.25">
      <c r="AQ20512" s="89">
        <v>10055209</v>
      </c>
      <c r="AR20512" s="90" t="str">
        <f t="shared" si="328"/>
        <v>O</v>
      </c>
      <c r="AS20512" t="s">
        <v>20175</v>
      </c>
    </row>
    <row r="20513" spans="43:45" x14ac:dyDescent="0.25">
      <c r="AQ20513" s="89">
        <v>10055237</v>
      </c>
      <c r="AR20513" s="90" t="str">
        <f t="shared" si="328"/>
        <v>O</v>
      </c>
      <c r="AS20513" t="s">
        <v>20176</v>
      </c>
    </row>
    <row r="20514" spans="43:45" x14ac:dyDescent="0.25">
      <c r="AQ20514" s="89">
        <v>10055250</v>
      </c>
      <c r="AR20514" s="90" t="str">
        <f t="shared" si="328"/>
        <v>O</v>
      </c>
      <c r="AS20514" t="s">
        <v>20177</v>
      </c>
    </row>
    <row r="20515" spans="43:45" x14ac:dyDescent="0.25">
      <c r="AQ20515" s="89">
        <v>10055275</v>
      </c>
      <c r="AR20515" s="90" t="str">
        <f t="shared" si="328"/>
        <v>O</v>
      </c>
      <c r="AS20515" t="s">
        <v>20178</v>
      </c>
    </row>
    <row r="20516" spans="43:45" x14ac:dyDescent="0.25">
      <c r="AQ20516" s="89">
        <v>10048120</v>
      </c>
      <c r="AR20516" s="90" t="str">
        <f t="shared" si="328"/>
        <v>O</v>
      </c>
      <c r="AS20516" t="s">
        <v>20179</v>
      </c>
    </row>
    <row r="20517" spans="43:45" x14ac:dyDescent="0.25">
      <c r="AQ20517" s="89">
        <v>10048955</v>
      </c>
      <c r="AR20517" s="90" t="str">
        <f t="shared" si="328"/>
        <v>O</v>
      </c>
      <c r="AS20517" t="s">
        <v>20180</v>
      </c>
    </row>
    <row r="20518" spans="43:45" x14ac:dyDescent="0.25">
      <c r="AQ20518" s="89">
        <v>10049031</v>
      </c>
      <c r="AR20518" s="90" t="str">
        <f t="shared" si="328"/>
        <v>O</v>
      </c>
      <c r="AS20518" t="s">
        <v>20181</v>
      </c>
    </row>
    <row r="20519" spans="43:45" x14ac:dyDescent="0.25">
      <c r="AQ20519" s="89">
        <v>10053201</v>
      </c>
      <c r="AR20519" s="90" t="str">
        <f t="shared" si="328"/>
        <v>O</v>
      </c>
      <c r="AS20519" t="s">
        <v>20182</v>
      </c>
    </row>
    <row r="20520" spans="43:45" x14ac:dyDescent="0.25">
      <c r="AQ20520" s="89">
        <v>10053300</v>
      </c>
      <c r="AR20520" s="90" t="str">
        <f t="shared" si="328"/>
        <v>O</v>
      </c>
      <c r="AS20520" t="s">
        <v>20183</v>
      </c>
    </row>
    <row r="20521" spans="43:45" x14ac:dyDescent="0.25">
      <c r="AQ20521" s="89">
        <v>10054304</v>
      </c>
      <c r="AR20521" s="90" t="str">
        <f t="shared" si="328"/>
        <v>O</v>
      </c>
      <c r="AS20521" t="s">
        <v>20184</v>
      </c>
    </row>
    <row r="20522" spans="43:45" x14ac:dyDescent="0.25">
      <c r="AQ20522" s="89">
        <v>10054979</v>
      </c>
      <c r="AR20522" s="90" t="str">
        <f t="shared" si="328"/>
        <v>O</v>
      </c>
      <c r="AS20522" t="s">
        <v>20185</v>
      </c>
    </row>
    <row r="20523" spans="43:45" x14ac:dyDescent="0.25">
      <c r="AQ20523" s="89">
        <v>10055174</v>
      </c>
      <c r="AR20523" s="90" t="str">
        <f t="shared" si="328"/>
        <v>O</v>
      </c>
      <c r="AS20523" t="s">
        <v>20186</v>
      </c>
    </row>
    <row r="20524" spans="43:45" x14ac:dyDescent="0.25">
      <c r="AQ20524" s="89">
        <v>10055187</v>
      </c>
      <c r="AR20524" s="90" t="str">
        <f t="shared" si="328"/>
        <v>O</v>
      </c>
      <c r="AS20524" t="s">
        <v>20187</v>
      </c>
    </row>
    <row r="20525" spans="43:45" x14ac:dyDescent="0.25">
      <c r="AQ20525" s="89">
        <v>10055298</v>
      </c>
      <c r="AR20525" s="90" t="str">
        <f t="shared" si="328"/>
        <v>O</v>
      </c>
      <c r="AS20525" t="s">
        <v>20188</v>
      </c>
    </row>
    <row r="20526" spans="43:45" x14ac:dyDescent="0.25">
      <c r="AQ20526" s="89">
        <v>10055551</v>
      </c>
      <c r="AR20526" s="90" t="str">
        <f t="shared" si="328"/>
        <v>O</v>
      </c>
      <c r="AS20526" t="s">
        <v>20189</v>
      </c>
    </row>
    <row r="20527" spans="43:45" x14ac:dyDescent="0.25">
      <c r="AQ20527" s="89">
        <v>10055618</v>
      </c>
      <c r="AR20527" s="90" t="str">
        <f t="shared" si="328"/>
        <v>O</v>
      </c>
      <c r="AS20527" t="s">
        <v>20190</v>
      </c>
    </row>
    <row r="20528" spans="43:45" x14ac:dyDescent="0.25">
      <c r="AQ20528" s="89">
        <v>10048378</v>
      </c>
      <c r="AR20528" s="90" t="str">
        <f t="shared" si="328"/>
        <v>O</v>
      </c>
      <c r="AS20528" t="s">
        <v>20191</v>
      </c>
    </row>
    <row r="20529" spans="43:45" x14ac:dyDescent="0.25">
      <c r="AQ20529" s="89">
        <v>10003753</v>
      </c>
      <c r="AR20529" s="90" t="str">
        <f t="shared" si="328"/>
        <v>O</v>
      </c>
      <c r="AS20529" t="s">
        <v>20192</v>
      </c>
    </row>
    <row r="20530" spans="43:45" x14ac:dyDescent="0.25">
      <c r="AQ20530" s="89">
        <v>10044430</v>
      </c>
      <c r="AR20530" s="90" t="str">
        <f t="shared" si="328"/>
        <v>O</v>
      </c>
      <c r="AS20530" t="s">
        <v>20193</v>
      </c>
    </row>
    <row r="20531" spans="43:45" x14ac:dyDescent="0.25">
      <c r="AQ20531" s="89">
        <v>10052978</v>
      </c>
      <c r="AR20531" s="90" t="str">
        <f t="shared" si="328"/>
        <v>O</v>
      </c>
      <c r="AS20531" t="s">
        <v>20194</v>
      </c>
    </row>
    <row r="20532" spans="43:45" x14ac:dyDescent="0.25">
      <c r="AQ20532" s="89">
        <v>10053417</v>
      </c>
      <c r="AR20532" s="90" t="str">
        <f t="shared" si="328"/>
        <v>O</v>
      </c>
      <c r="AS20532" t="s">
        <v>20195</v>
      </c>
    </row>
    <row r="20533" spans="43:45" x14ac:dyDescent="0.25">
      <c r="AQ20533" s="89">
        <v>10053607</v>
      </c>
      <c r="AR20533" s="90" t="str">
        <f t="shared" si="328"/>
        <v>O</v>
      </c>
      <c r="AS20533" t="s">
        <v>20196</v>
      </c>
    </row>
    <row r="20534" spans="43:45" x14ac:dyDescent="0.25">
      <c r="AQ20534" s="89">
        <v>10053756</v>
      </c>
      <c r="AR20534" s="90" t="str">
        <f t="shared" si="328"/>
        <v>O</v>
      </c>
      <c r="AS20534" t="s">
        <v>20197</v>
      </c>
    </row>
    <row r="20535" spans="43:45" x14ac:dyDescent="0.25">
      <c r="AQ20535" s="89">
        <v>10053591</v>
      </c>
      <c r="AR20535" s="90" t="str">
        <f t="shared" si="328"/>
        <v>O</v>
      </c>
      <c r="AS20535" t="s">
        <v>20198</v>
      </c>
    </row>
    <row r="20536" spans="43:45" x14ac:dyDescent="0.25">
      <c r="AQ20536" s="89">
        <v>10054568</v>
      </c>
      <c r="AR20536" s="90" t="str">
        <f t="shared" si="328"/>
        <v>O</v>
      </c>
      <c r="AS20536" t="s">
        <v>20199</v>
      </c>
    </row>
    <row r="20537" spans="43:45" x14ac:dyDescent="0.25">
      <c r="AQ20537" s="89">
        <v>10054750</v>
      </c>
      <c r="AR20537" s="90" t="str">
        <f t="shared" si="328"/>
        <v>O</v>
      </c>
      <c r="AS20537" t="s">
        <v>20200</v>
      </c>
    </row>
    <row r="20538" spans="43:45" x14ac:dyDescent="0.25">
      <c r="AQ20538" s="89">
        <v>10054853</v>
      </c>
      <c r="AR20538" s="90" t="str">
        <f t="shared" si="328"/>
        <v>O</v>
      </c>
      <c r="AS20538" t="s">
        <v>20201</v>
      </c>
    </row>
    <row r="20539" spans="43:45" x14ac:dyDescent="0.25">
      <c r="AQ20539" s="89">
        <v>10055363</v>
      </c>
      <c r="AR20539" s="90" t="str">
        <f t="shared" si="328"/>
        <v>O</v>
      </c>
      <c r="AS20539" t="s">
        <v>20202</v>
      </c>
    </row>
    <row r="20540" spans="43:45" x14ac:dyDescent="0.25">
      <c r="AQ20540" s="89">
        <v>10055653</v>
      </c>
      <c r="AR20540" s="90" t="str">
        <f t="shared" si="328"/>
        <v>O</v>
      </c>
      <c r="AS20540" t="s">
        <v>20203</v>
      </c>
    </row>
    <row r="20541" spans="43:45" x14ac:dyDescent="0.25">
      <c r="AQ20541" s="89">
        <v>10055763</v>
      </c>
      <c r="AR20541" s="90" t="str">
        <f t="shared" si="328"/>
        <v>O</v>
      </c>
      <c r="AS20541" t="s">
        <v>20204</v>
      </c>
    </row>
    <row r="20542" spans="43:45" x14ac:dyDescent="0.25">
      <c r="AQ20542" s="89">
        <v>10048995</v>
      </c>
      <c r="AR20542" s="90" t="str">
        <f t="shared" si="328"/>
        <v>O</v>
      </c>
      <c r="AS20542" t="s">
        <v>20205</v>
      </c>
    </row>
    <row r="20543" spans="43:45" x14ac:dyDescent="0.25">
      <c r="AQ20543" s="89">
        <v>10048998</v>
      </c>
      <c r="AR20543" s="90" t="str">
        <f t="shared" si="328"/>
        <v>O</v>
      </c>
      <c r="AS20543" t="s">
        <v>20206</v>
      </c>
    </row>
    <row r="20544" spans="43:45" x14ac:dyDescent="0.25">
      <c r="AQ20544" s="89">
        <v>10049069</v>
      </c>
      <c r="AR20544" s="90" t="str">
        <f t="shared" si="328"/>
        <v>O</v>
      </c>
      <c r="AS20544" t="s">
        <v>20207</v>
      </c>
    </row>
    <row r="20545" spans="43:45" x14ac:dyDescent="0.25">
      <c r="AQ20545" s="89">
        <v>10049604</v>
      </c>
      <c r="AR20545" s="90" t="str">
        <f t="shared" si="328"/>
        <v>O</v>
      </c>
      <c r="AS20545" t="s">
        <v>20208</v>
      </c>
    </row>
    <row r="20546" spans="43:45" x14ac:dyDescent="0.25">
      <c r="AQ20546" s="89">
        <v>10053081</v>
      </c>
      <c r="AR20546" s="90" t="str">
        <f t="shared" si="328"/>
        <v>O</v>
      </c>
      <c r="AS20546" t="s">
        <v>20209</v>
      </c>
    </row>
    <row r="20547" spans="43:45" x14ac:dyDescent="0.25">
      <c r="AQ20547" s="89">
        <v>10053124</v>
      </c>
      <c r="AR20547" s="90" t="str">
        <f t="shared" si="328"/>
        <v>O</v>
      </c>
      <c r="AS20547" t="s">
        <v>20210</v>
      </c>
    </row>
    <row r="20548" spans="43:45" x14ac:dyDescent="0.25">
      <c r="AQ20548" s="89">
        <v>10053413</v>
      </c>
      <c r="AR20548" s="90" t="str">
        <f t="shared" si="328"/>
        <v>O</v>
      </c>
      <c r="AS20548" t="s">
        <v>20211</v>
      </c>
    </row>
    <row r="20549" spans="43:45" x14ac:dyDescent="0.25">
      <c r="AQ20549" s="89">
        <v>10053429</v>
      </c>
      <c r="AR20549" s="90" t="str">
        <f t="shared" si="328"/>
        <v>O</v>
      </c>
      <c r="AS20549" t="s">
        <v>20212</v>
      </c>
    </row>
    <row r="20550" spans="43:45" x14ac:dyDescent="0.25">
      <c r="AQ20550" s="89">
        <v>10052865</v>
      </c>
      <c r="AR20550" s="90" t="str">
        <f t="shared" si="328"/>
        <v>O</v>
      </c>
      <c r="AS20550" t="s">
        <v>20213</v>
      </c>
    </row>
    <row r="20551" spans="43:45" x14ac:dyDescent="0.25">
      <c r="AQ20551" s="89">
        <v>10054700</v>
      </c>
      <c r="AR20551" s="90" t="str">
        <f t="shared" si="328"/>
        <v>O</v>
      </c>
      <c r="AS20551" t="s">
        <v>20214</v>
      </c>
    </row>
    <row r="20552" spans="43:45" x14ac:dyDescent="0.25">
      <c r="AQ20552" s="89">
        <v>10055387</v>
      </c>
      <c r="AR20552" s="90" t="str">
        <f t="shared" si="328"/>
        <v>O</v>
      </c>
      <c r="AS20552" t="s">
        <v>20215</v>
      </c>
    </row>
    <row r="20553" spans="43:45" x14ac:dyDescent="0.25">
      <c r="AQ20553" s="89">
        <v>10055393</v>
      </c>
      <c r="AR20553" s="90" t="str">
        <f t="shared" ref="AR20553:AR20616" si="329">IF(ISNA(VLOOKUP(AQ20553,$BP$18:$BQ$356,2,FALSE))=TRUE,"O",VLOOKUP(AQ20553,$BP$18:$BQ$356,2,FALSE))</f>
        <v>O</v>
      </c>
      <c r="AS20553" t="s">
        <v>20216</v>
      </c>
    </row>
    <row r="20554" spans="43:45" x14ac:dyDescent="0.25">
      <c r="AQ20554" s="89">
        <v>10055409</v>
      </c>
      <c r="AR20554" s="90" t="str">
        <f t="shared" si="329"/>
        <v>O</v>
      </c>
      <c r="AS20554" t="s">
        <v>20217</v>
      </c>
    </row>
    <row r="20555" spans="43:45" x14ac:dyDescent="0.25">
      <c r="AQ20555" s="89">
        <v>10055680</v>
      </c>
      <c r="AR20555" s="90" t="str">
        <f t="shared" si="329"/>
        <v>O</v>
      </c>
      <c r="AS20555" t="s">
        <v>20218</v>
      </c>
    </row>
    <row r="20556" spans="43:45" x14ac:dyDescent="0.25">
      <c r="AQ20556" s="89">
        <v>10055711</v>
      </c>
      <c r="AR20556" s="90" t="str">
        <f t="shared" si="329"/>
        <v>O</v>
      </c>
      <c r="AS20556" t="s">
        <v>20219</v>
      </c>
    </row>
    <row r="20557" spans="43:45" x14ac:dyDescent="0.25">
      <c r="AQ20557" s="89">
        <v>10048151</v>
      </c>
      <c r="AR20557" s="90" t="str">
        <f t="shared" si="329"/>
        <v>O</v>
      </c>
      <c r="AS20557" t="s">
        <v>20220</v>
      </c>
    </row>
    <row r="20558" spans="43:45" x14ac:dyDescent="0.25">
      <c r="AQ20558" s="89">
        <v>10048491</v>
      </c>
      <c r="AR20558" s="90" t="str">
        <f t="shared" si="329"/>
        <v>O</v>
      </c>
      <c r="AS20558" t="s">
        <v>20221</v>
      </c>
    </row>
    <row r="20559" spans="43:45" x14ac:dyDescent="0.25">
      <c r="AQ20559" s="89">
        <v>10049208</v>
      </c>
      <c r="AR20559" s="90" t="str">
        <f t="shared" si="329"/>
        <v>O</v>
      </c>
      <c r="AS20559" t="s">
        <v>20222</v>
      </c>
    </row>
    <row r="20560" spans="43:45" x14ac:dyDescent="0.25">
      <c r="AQ20560" s="89">
        <v>10053365</v>
      </c>
      <c r="AR20560" s="90" t="str">
        <f t="shared" si="329"/>
        <v>O</v>
      </c>
      <c r="AS20560" t="s">
        <v>20223</v>
      </c>
    </row>
    <row r="20561" spans="43:45" x14ac:dyDescent="0.25">
      <c r="AQ20561" s="89">
        <v>10054312</v>
      </c>
      <c r="AR20561" s="90" t="str">
        <f t="shared" si="329"/>
        <v>O</v>
      </c>
      <c r="AS20561" t="s">
        <v>20224</v>
      </c>
    </row>
    <row r="20562" spans="43:45" x14ac:dyDescent="0.25">
      <c r="AQ20562" s="89">
        <v>10054323</v>
      </c>
      <c r="AR20562" s="90" t="str">
        <f t="shared" si="329"/>
        <v>O</v>
      </c>
      <c r="AS20562" t="s">
        <v>20225</v>
      </c>
    </row>
    <row r="20563" spans="43:45" x14ac:dyDescent="0.25">
      <c r="AQ20563" s="89">
        <v>10053386</v>
      </c>
      <c r="AR20563" s="90" t="str">
        <f t="shared" si="329"/>
        <v>O</v>
      </c>
      <c r="AS20563" t="s">
        <v>20226</v>
      </c>
    </row>
    <row r="20564" spans="43:45" x14ac:dyDescent="0.25">
      <c r="AQ20564" s="89">
        <v>10053744</v>
      </c>
      <c r="AR20564" s="90" t="str">
        <f t="shared" si="329"/>
        <v>O</v>
      </c>
      <c r="AS20564" t="s">
        <v>20227</v>
      </c>
    </row>
    <row r="20565" spans="43:45" x14ac:dyDescent="0.25">
      <c r="AQ20565" s="89">
        <v>10053843</v>
      </c>
      <c r="AR20565" s="90" t="str">
        <f t="shared" si="329"/>
        <v>O</v>
      </c>
      <c r="AS20565" t="s">
        <v>20228</v>
      </c>
    </row>
    <row r="20566" spans="43:45" x14ac:dyDescent="0.25">
      <c r="AQ20566" s="89">
        <v>10054031</v>
      </c>
      <c r="AR20566" s="90" t="str">
        <f t="shared" si="329"/>
        <v>O</v>
      </c>
      <c r="AS20566" t="s">
        <v>20229</v>
      </c>
    </row>
    <row r="20567" spans="43:45" x14ac:dyDescent="0.25">
      <c r="AQ20567" s="89">
        <v>10054410</v>
      </c>
      <c r="AR20567" s="90" t="str">
        <f t="shared" si="329"/>
        <v>O</v>
      </c>
      <c r="AS20567" t="s">
        <v>20230</v>
      </c>
    </row>
    <row r="20568" spans="43:45" x14ac:dyDescent="0.25">
      <c r="AQ20568" s="89">
        <v>10054494</v>
      </c>
      <c r="AR20568" s="90" t="str">
        <f t="shared" si="329"/>
        <v>O</v>
      </c>
      <c r="AS20568" t="s">
        <v>20231</v>
      </c>
    </row>
    <row r="20569" spans="43:45" x14ac:dyDescent="0.25">
      <c r="AQ20569" s="89">
        <v>10054495</v>
      </c>
      <c r="AR20569" s="90" t="str">
        <f t="shared" si="329"/>
        <v>O</v>
      </c>
      <c r="AS20569" t="s">
        <v>20232</v>
      </c>
    </row>
    <row r="20570" spans="43:45" x14ac:dyDescent="0.25">
      <c r="AQ20570" s="89">
        <v>10054514</v>
      </c>
      <c r="AR20570" s="90" t="str">
        <f t="shared" si="329"/>
        <v>O</v>
      </c>
      <c r="AS20570" t="s">
        <v>20233</v>
      </c>
    </row>
    <row r="20571" spans="43:45" x14ac:dyDescent="0.25">
      <c r="AQ20571" s="89">
        <v>10054693</v>
      </c>
      <c r="AR20571" s="90" t="str">
        <f t="shared" si="329"/>
        <v>O</v>
      </c>
      <c r="AS20571" t="s">
        <v>20234</v>
      </c>
    </row>
    <row r="20572" spans="43:45" x14ac:dyDescent="0.25">
      <c r="AQ20572" s="89">
        <v>10054859</v>
      </c>
      <c r="AR20572" s="90" t="str">
        <f t="shared" si="329"/>
        <v>O</v>
      </c>
      <c r="AS20572" t="s">
        <v>20235</v>
      </c>
    </row>
    <row r="20573" spans="43:45" x14ac:dyDescent="0.25">
      <c r="AQ20573" s="89">
        <v>10055050</v>
      </c>
      <c r="AR20573" s="90" t="str">
        <f t="shared" si="329"/>
        <v>O</v>
      </c>
      <c r="AS20573" t="s">
        <v>20236</v>
      </c>
    </row>
    <row r="20574" spans="43:45" x14ac:dyDescent="0.25">
      <c r="AQ20574" s="89">
        <v>10049152</v>
      </c>
      <c r="AR20574" s="90" t="str">
        <f t="shared" si="329"/>
        <v>O</v>
      </c>
      <c r="AS20574" t="s">
        <v>20237</v>
      </c>
    </row>
    <row r="20575" spans="43:45" x14ac:dyDescent="0.25">
      <c r="AQ20575" s="89">
        <v>10049271</v>
      </c>
      <c r="AR20575" s="90" t="str">
        <f t="shared" si="329"/>
        <v>O</v>
      </c>
      <c r="AS20575" t="s">
        <v>20238</v>
      </c>
    </row>
    <row r="20576" spans="43:45" x14ac:dyDescent="0.25">
      <c r="AQ20576" s="89">
        <v>10049313</v>
      </c>
      <c r="AR20576" s="90" t="str">
        <f t="shared" si="329"/>
        <v>O</v>
      </c>
      <c r="AS20576" t="s">
        <v>20239</v>
      </c>
    </row>
    <row r="20577" spans="43:45" x14ac:dyDescent="0.25">
      <c r="AQ20577" s="89">
        <v>10053621</v>
      </c>
      <c r="AR20577" s="90" t="str">
        <f t="shared" si="329"/>
        <v>O</v>
      </c>
      <c r="AS20577" t="s">
        <v>20240</v>
      </c>
    </row>
    <row r="20578" spans="43:45" x14ac:dyDescent="0.25">
      <c r="AQ20578" s="89">
        <v>10054489</v>
      </c>
      <c r="AR20578" s="90" t="str">
        <f t="shared" si="329"/>
        <v>O</v>
      </c>
      <c r="AS20578" t="s">
        <v>20241</v>
      </c>
    </row>
    <row r="20579" spans="43:45" x14ac:dyDescent="0.25">
      <c r="AQ20579" s="89">
        <v>10054826</v>
      </c>
      <c r="AR20579" s="90" t="str">
        <f t="shared" si="329"/>
        <v>O</v>
      </c>
      <c r="AS20579" t="s">
        <v>20242</v>
      </c>
    </row>
    <row r="20580" spans="43:45" x14ac:dyDescent="0.25">
      <c r="AQ20580" s="89">
        <v>10054830</v>
      </c>
      <c r="AR20580" s="90" t="str">
        <f t="shared" si="329"/>
        <v>O</v>
      </c>
      <c r="AS20580" t="s">
        <v>20243</v>
      </c>
    </row>
    <row r="20581" spans="43:45" x14ac:dyDescent="0.25">
      <c r="AQ20581" s="89">
        <v>10055391</v>
      </c>
      <c r="AR20581" s="90" t="str">
        <f t="shared" si="329"/>
        <v>O</v>
      </c>
      <c r="AS20581" t="s">
        <v>20244</v>
      </c>
    </row>
    <row r="20582" spans="43:45" x14ac:dyDescent="0.25">
      <c r="AQ20582" s="89">
        <v>10055414</v>
      </c>
      <c r="AR20582" s="90" t="str">
        <f t="shared" si="329"/>
        <v>O</v>
      </c>
      <c r="AS20582" t="s">
        <v>20245</v>
      </c>
    </row>
    <row r="20583" spans="43:45" x14ac:dyDescent="0.25">
      <c r="AQ20583" s="89">
        <v>10048133</v>
      </c>
      <c r="AR20583" s="90" t="str">
        <f t="shared" si="329"/>
        <v>O</v>
      </c>
      <c r="AS20583" t="s">
        <v>20246</v>
      </c>
    </row>
    <row r="20584" spans="43:45" x14ac:dyDescent="0.25">
      <c r="AQ20584" s="89">
        <v>10048188</v>
      </c>
      <c r="AR20584" s="90" t="str">
        <f t="shared" si="329"/>
        <v>O</v>
      </c>
      <c r="AS20584" t="s">
        <v>20247</v>
      </c>
    </row>
    <row r="20585" spans="43:45" x14ac:dyDescent="0.25">
      <c r="AQ20585" s="89">
        <v>10048503</v>
      </c>
      <c r="AR20585" s="90" t="str">
        <f t="shared" si="329"/>
        <v>O</v>
      </c>
      <c r="AS20585" t="s">
        <v>20248</v>
      </c>
    </row>
    <row r="20586" spans="43:45" x14ac:dyDescent="0.25">
      <c r="AQ20586" s="89">
        <v>10048756</v>
      </c>
      <c r="AR20586" s="90" t="str">
        <f t="shared" si="329"/>
        <v>O</v>
      </c>
      <c r="AS20586" t="s">
        <v>20249</v>
      </c>
    </row>
    <row r="20587" spans="43:45" x14ac:dyDescent="0.25">
      <c r="AQ20587" s="89">
        <v>10028284</v>
      </c>
      <c r="AR20587" s="90" t="str">
        <f t="shared" si="329"/>
        <v>O</v>
      </c>
      <c r="AS20587" t="s">
        <v>20250</v>
      </c>
    </row>
    <row r="20588" spans="43:45" x14ac:dyDescent="0.25">
      <c r="AQ20588" s="89">
        <v>10049710</v>
      </c>
      <c r="AR20588" s="90" t="str">
        <f t="shared" si="329"/>
        <v>O</v>
      </c>
      <c r="AS20588" t="s">
        <v>20251</v>
      </c>
    </row>
    <row r="20589" spans="43:45" x14ac:dyDescent="0.25">
      <c r="AQ20589" s="89">
        <v>10052493</v>
      </c>
      <c r="AR20589" s="90" t="str">
        <f t="shared" si="329"/>
        <v>O</v>
      </c>
      <c r="AS20589" t="s">
        <v>20252</v>
      </c>
    </row>
    <row r="20590" spans="43:45" x14ac:dyDescent="0.25">
      <c r="AQ20590" s="89">
        <v>10052767</v>
      </c>
      <c r="AR20590" s="90" t="str">
        <f t="shared" si="329"/>
        <v>O</v>
      </c>
      <c r="AS20590" t="s">
        <v>20253</v>
      </c>
    </row>
    <row r="20591" spans="43:45" x14ac:dyDescent="0.25">
      <c r="AQ20591" s="89">
        <v>10053360</v>
      </c>
      <c r="AR20591" s="90" t="str">
        <f t="shared" si="329"/>
        <v>O</v>
      </c>
      <c r="AS20591" t="s">
        <v>12124</v>
      </c>
    </row>
    <row r="20592" spans="43:45" x14ac:dyDescent="0.25">
      <c r="AQ20592" s="89">
        <v>10053369</v>
      </c>
      <c r="AR20592" s="90" t="str">
        <f t="shared" si="329"/>
        <v>O</v>
      </c>
      <c r="AS20592" t="s">
        <v>20254</v>
      </c>
    </row>
    <row r="20593" spans="43:45" x14ac:dyDescent="0.25">
      <c r="AQ20593" s="89">
        <v>10054660</v>
      </c>
      <c r="AR20593" s="90" t="str">
        <f t="shared" si="329"/>
        <v>O</v>
      </c>
      <c r="AS20593" t="s">
        <v>20255</v>
      </c>
    </row>
    <row r="20594" spans="43:45" x14ac:dyDescent="0.25">
      <c r="AQ20594" s="89">
        <v>10055339</v>
      </c>
      <c r="AR20594" s="90" t="str">
        <f t="shared" si="329"/>
        <v>O</v>
      </c>
      <c r="AS20594" t="s">
        <v>20256</v>
      </c>
    </row>
    <row r="20595" spans="43:45" x14ac:dyDescent="0.25">
      <c r="AQ20595" s="89">
        <v>10011023</v>
      </c>
      <c r="AR20595" s="90" t="str">
        <f t="shared" si="329"/>
        <v>O</v>
      </c>
      <c r="AS20595" t="s">
        <v>20257</v>
      </c>
    </row>
    <row r="20596" spans="43:45" x14ac:dyDescent="0.25">
      <c r="AQ20596" s="89">
        <v>10048651</v>
      </c>
      <c r="AR20596" s="90" t="str">
        <f t="shared" si="329"/>
        <v>O</v>
      </c>
      <c r="AS20596" t="s">
        <v>20258</v>
      </c>
    </row>
    <row r="20597" spans="43:45" x14ac:dyDescent="0.25">
      <c r="AQ20597" s="89">
        <v>10048770</v>
      </c>
      <c r="AR20597" s="90" t="str">
        <f t="shared" si="329"/>
        <v>O</v>
      </c>
      <c r="AS20597" t="s">
        <v>20259</v>
      </c>
    </row>
    <row r="20598" spans="43:45" x14ac:dyDescent="0.25">
      <c r="AQ20598" s="89">
        <v>10052520</v>
      </c>
      <c r="AR20598" s="90" t="str">
        <f t="shared" si="329"/>
        <v>O</v>
      </c>
      <c r="AS20598" t="s">
        <v>20260</v>
      </c>
    </row>
    <row r="20599" spans="43:45" x14ac:dyDescent="0.25">
      <c r="AQ20599" s="89">
        <v>10052522</v>
      </c>
      <c r="AR20599" s="90" t="str">
        <f t="shared" si="329"/>
        <v>O</v>
      </c>
      <c r="AS20599" t="s">
        <v>20261</v>
      </c>
    </row>
    <row r="20600" spans="43:45" x14ac:dyDescent="0.25">
      <c r="AQ20600" s="89">
        <v>10053072</v>
      </c>
      <c r="AR20600" s="90" t="str">
        <f t="shared" si="329"/>
        <v>O</v>
      </c>
      <c r="AS20600" t="s">
        <v>20262</v>
      </c>
    </row>
    <row r="20601" spans="43:45" x14ac:dyDescent="0.25">
      <c r="AQ20601" s="89">
        <v>10053096</v>
      </c>
      <c r="AR20601" s="90" t="str">
        <f t="shared" si="329"/>
        <v>O</v>
      </c>
      <c r="AS20601" t="s">
        <v>20263</v>
      </c>
    </row>
    <row r="20602" spans="43:45" x14ac:dyDescent="0.25">
      <c r="AQ20602" s="89">
        <v>10053718</v>
      </c>
      <c r="AR20602" s="90" t="str">
        <f t="shared" si="329"/>
        <v>O</v>
      </c>
      <c r="AS20602" t="s">
        <v>20264</v>
      </c>
    </row>
    <row r="20603" spans="43:45" x14ac:dyDescent="0.25">
      <c r="AQ20603" s="89">
        <v>10054756</v>
      </c>
      <c r="AR20603" s="90" t="str">
        <f t="shared" si="329"/>
        <v>O</v>
      </c>
      <c r="AS20603" t="s">
        <v>20265</v>
      </c>
    </row>
    <row r="20604" spans="43:45" x14ac:dyDescent="0.25">
      <c r="AQ20604" s="89">
        <v>10054982</v>
      </c>
      <c r="AR20604" s="90" t="str">
        <f t="shared" si="329"/>
        <v>O</v>
      </c>
      <c r="AS20604" t="s">
        <v>20266</v>
      </c>
    </row>
    <row r="20605" spans="43:45" x14ac:dyDescent="0.25">
      <c r="AQ20605" s="89">
        <v>10055446</v>
      </c>
      <c r="AR20605" s="90" t="str">
        <f t="shared" si="329"/>
        <v>O</v>
      </c>
      <c r="AS20605" t="s">
        <v>20267</v>
      </c>
    </row>
    <row r="20606" spans="43:45" x14ac:dyDescent="0.25">
      <c r="AQ20606" s="89">
        <v>10055487</v>
      </c>
      <c r="AR20606" s="90" t="str">
        <f t="shared" si="329"/>
        <v>O</v>
      </c>
      <c r="AS20606" t="s">
        <v>20268</v>
      </c>
    </row>
    <row r="20607" spans="43:45" x14ac:dyDescent="0.25">
      <c r="AQ20607" s="89">
        <v>10049177</v>
      </c>
      <c r="AR20607" s="90" t="str">
        <f t="shared" si="329"/>
        <v>O</v>
      </c>
      <c r="AS20607" t="s">
        <v>20269</v>
      </c>
    </row>
    <row r="20608" spans="43:45" x14ac:dyDescent="0.25">
      <c r="AQ20608" s="89">
        <v>10053264</v>
      </c>
      <c r="AR20608" s="90" t="str">
        <f t="shared" si="329"/>
        <v>O</v>
      </c>
      <c r="AS20608" t="s">
        <v>20270</v>
      </c>
    </row>
    <row r="20609" spans="43:45" x14ac:dyDescent="0.25">
      <c r="AQ20609" s="89">
        <v>10054191</v>
      </c>
      <c r="AR20609" s="90" t="str">
        <f t="shared" si="329"/>
        <v>O</v>
      </c>
      <c r="AS20609" t="s">
        <v>20271</v>
      </c>
    </row>
    <row r="20610" spans="43:45" x14ac:dyDescent="0.25">
      <c r="AQ20610" s="89">
        <v>10055474</v>
      </c>
      <c r="AR20610" s="90" t="str">
        <f t="shared" si="329"/>
        <v>O</v>
      </c>
      <c r="AS20610" t="s">
        <v>20272</v>
      </c>
    </row>
    <row r="20611" spans="43:45" x14ac:dyDescent="0.25">
      <c r="AQ20611" s="89">
        <v>10055505</v>
      </c>
      <c r="AR20611" s="90" t="str">
        <f t="shared" si="329"/>
        <v>O</v>
      </c>
      <c r="AS20611" t="s">
        <v>20273</v>
      </c>
    </row>
    <row r="20612" spans="43:45" x14ac:dyDescent="0.25">
      <c r="AQ20612" s="89">
        <v>10048002</v>
      </c>
      <c r="AR20612" s="90" t="str">
        <f t="shared" si="329"/>
        <v>O</v>
      </c>
      <c r="AS20612" t="s">
        <v>20274</v>
      </c>
    </row>
    <row r="20613" spans="43:45" x14ac:dyDescent="0.25">
      <c r="AQ20613" s="89">
        <v>10048116</v>
      </c>
      <c r="AR20613" s="90" t="str">
        <f t="shared" si="329"/>
        <v>O</v>
      </c>
      <c r="AS20613" t="s">
        <v>20275</v>
      </c>
    </row>
    <row r="20614" spans="43:45" x14ac:dyDescent="0.25">
      <c r="AQ20614" s="89">
        <v>10048253</v>
      </c>
      <c r="AR20614" s="90" t="str">
        <f t="shared" si="329"/>
        <v>O</v>
      </c>
      <c r="AS20614" t="s">
        <v>20276</v>
      </c>
    </row>
    <row r="20615" spans="43:45" x14ac:dyDescent="0.25">
      <c r="AQ20615" s="89">
        <v>10048459</v>
      </c>
      <c r="AR20615" s="90" t="str">
        <f t="shared" si="329"/>
        <v>O</v>
      </c>
      <c r="AS20615" t="s">
        <v>20277</v>
      </c>
    </row>
    <row r="20616" spans="43:45" x14ac:dyDescent="0.25">
      <c r="AQ20616" s="89">
        <v>10048489</v>
      </c>
      <c r="AR20616" s="90" t="str">
        <f t="shared" si="329"/>
        <v>O</v>
      </c>
      <c r="AS20616" t="s">
        <v>20278</v>
      </c>
    </row>
    <row r="20617" spans="43:45" x14ac:dyDescent="0.25">
      <c r="AQ20617" s="89">
        <v>10048797</v>
      </c>
      <c r="AR20617" s="90" t="str">
        <f t="shared" ref="AR20617:AR20680" si="330">IF(ISNA(VLOOKUP(AQ20617,$BP$18:$BQ$356,2,FALSE))=TRUE,"O",VLOOKUP(AQ20617,$BP$18:$BQ$356,2,FALSE))</f>
        <v>O</v>
      </c>
      <c r="AS20617" t="s">
        <v>20279</v>
      </c>
    </row>
    <row r="20618" spans="43:45" x14ac:dyDescent="0.25">
      <c r="AQ20618" s="89">
        <v>10040185</v>
      </c>
      <c r="AR20618" s="90" t="str">
        <f t="shared" si="330"/>
        <v>O</v>
      </c>
      <c r="AS20618" t="s">
        <v>20280</v>
      </c>
    </row>
    <row r="20619" spans="43:45" x14ac:dyDescent="0.25">
      <c r="AQ20619" s="89">
        <v>10052543</v>
      </c>
      <c r="AR20619" s="90" t="str">
        <f t="shared" si="330"/>
        <v>O</v>
      </c>
      <c r="AS20619" t="s">
        <v>20281</v>
      </c>
    </row>
    <row r="20620" spans="43:45" x14ac:dyDescent="0.25">
      <c r="AQ20620" s="89">
        <v>10052683</v>
      </c>
      <c r="AR20620" s="90" t="str">
        <f t="shared" si="330"/>
        <v>O</v>
      </c>
      <c r="AS20620" t="s">
        <v>20282</v>
      </c>
    </row>
    <row r="20621" spans="43:45" x14ac:dyDescent="0.25">
      <c r="AQ20621" s="89">
        <v>10054128</v>
      </c>
      <c r="AR20621" s="90" t="str">
        <f t="shared" si="330"/>
        <v>O</v>
      </c>
      <c r="AS20621" t="s">
        <v>20283</v>
      </c>
    </row>
    <row r="20622" spans="43:45" x14ac:dyDescent="0.25">
      <c r="AQ20622" s="89">
        <v>10054619</v>
      </c>
      <c r="AR20622" s="90" t="str">
        <f t="shared" si="330"/>
        <v>O</v>
      </c>
      <c r="AS20622" t="s">
        <v>15790</v>
      </c>
    </row>
    <row r="20623" spans="43:45" x14ac:dyDescent="0.25">
      <c r="AQ20623" s="89">
        <v>10054647</v>
      </c>
      <c r="AR20623" s="90" t="str">
        <f t="shared" si="330"/>
        <v>O</v>
      </c>
      <c r="AS20623" t="s">
        <v>20284</v>
      </c>
    </row>
    <row r="20624" spans="43:45" x14ac:dyDescent="0.25">
      <c r="AQ20624" s="89">
        <v>10054762</v>
      </c>
      <c r="AR20624" s="90" t="str">
        <f t="shared" si="330"/>
        <v>O</v>
      </c>
      <c r="AS20624" t="s">
        <v>20285</v>
      </c>
    </row>
    <row r="20625" spans="43:45" x14ac:dyDescent="0.25">
      <c r="AQ20625" s="89">
        <v>10055105</v>
      </c>
      <c r="AR20625" s="90" t="str">
        <f t="shared" si="330"/>
        <v>O</v>
      </c>
      <c r="AS20625" t="s">
        <v>20286</v>
      </c>
    </row>
    <row r="20626" spans="43:45" x14ac:dyDescent="0.25">
      <c r="AQ20626" s="89">
        <v>10055106</v>
      </c>
      <c r="AR20626" s="90" t="str">
        <f t="shared" si="330"/>
        <v>O</v>
      </c>
      <c r="AS20626" t="s">
        <v>20287</v>
      </c>
    </row>
    <row r="20627" spans="43:45" x14ac:dyDescent="0.25">
      <c r="AQ20627" s="89">
        <v>10055230</v>
      </c>
      <c r="AR20627" s="90" t="str">
        <f t="shared" si="330"/>
        <v>O</v>
      </c>
      <c r="AS20627" t="s">
        <v>20288</v>
      </c>
    </row>
    <row r="20628" spans="43:45" x14ac:dyDescent="0.25">
      <c r="AQ20628" s="89">
        <v>10004721</v>
      </c>
      <c r="AR20628" s="90" t="str">
        <f t="shared" si="330"/>
        <v>O</v>
      </c>
      <c r="AS20628" t="s">
        <v>20289</v>
      </c>
    </row>
    <row r="20629" spans="43:45" x14ac:dyDescent="0.25">
      <c r="AQ20629" s="89">
        <v>10048502</v>
      </c>
      <c r="AR20629" s="90" t="str">
        <f t="shared" si="330"/>
        <v>O</v>
      </c>
      <c r="AS20629" t="s">
        <v>20290</v>
      </c>
    </row>
    <row r="20630" spans="43:45" x14ac:dyDescent="0.25">
      <c r="AQ20630" s="89">
        <v>10048507</v>
      </c>
      <c r="AR20630" s="90" t="str">
        <f t="shared" si="330"/>
        <v>O</v>
      </c>
      <c r="AS20630" t="s">
        <v>20291</v>
      </c>
    </row>
    <row r="20631" spans="43:45" x14ac:dyDescent="0.25">
      <c r="AQ20631" s="89">
        <v>10048766</v>
      </c>
      <c r="AR20631" s="90" t="str">
        <f t="shared" si="330"/>
        <v>O</v>
      </c>
      <c r="AS20631" t="s">
        <v>20292</v>
      </c>
    </row>
    <row r="20632" spans="43:45" x14ac:dyDescent="0.25">
      <c r="AQ20632" s="89">
        <v>10053868</v>
      </c>
      <c r="AR20632" s="90" t="str">
        <f t="shared" si="330"/>
        <v>O</v>
      </c>
      <c r="AS20632" t="s">
        <v>20293</v>
      </c>
    </row>
    <row r="20633" spans="43:45" x14ac:dyDescent="0.25">
      <c r="AQ20633" s="89">
        <v>10053912</v>
      </c>
      <c r="AR20633" s="90" t="str">
        <f t="shared" si="330"/>
        <v>O</v>
      </c>
      <c r="AS20633" t="s">
        <v>20294</v>
      </c>
    </row>
    <row r="20634" spans="43:45" x14ac:dyDescent="0.25">
      <c r="AQ20634" s="89">
        <v>10054197</v>
      </c>
      <c r="AR20634" s="90" t="str">
        <f t="shared" si="330"/>
        <v>O</v>
      </c>
      <c r="AS20634" t="s">
        <v>20295</v>
      </c>
    </row>
    <row r="20635" spans="43:45" x14ac:dyDescent="0.25">
      <c r="AQ20635" s="89">
        <v>10054613</v>
      </c>
      <c r="AR20635" s="90" t="str">
        <f t="shared" si="330"/>
        <v>O</v>
      </c>
      <c r="AS20635" t="s">
        <v>20296</v>
      </c>
    </row>
    <row r="20636" spans="43:45" x14ac:dyDescent="0.25">
      <c r="AQ20636" s="89">
        <v>10055140</v>
      </c>
      <c r="AR20636" s="90" t="str">
        <f t="shared" si="330"/>
        <v>O</v>
      </c>
      <c r="AS20636" t="s">
        <v>20297</v>
      </c>
    </row>
    <row r="20637" spans="43:45" x14ac:dyDescent="0.25">
      <c r="AQ20637" s="89">
        <v>10055479</v>
      </c>
      <c r="AR20637" s="90" t="str">
        <f t="shared" si="330"/>
        <v>O</v>
      </c>
      <c r="AS20637" t="s">
        <v>2479</v>
      </c>
    </row>
    <row r="20638" spans="43:45" x14ac:dyDescent="0.25">
      <c r="AQ20638" s="89">
        <v>10055538</v>
      </c>
      <c r="AR20638" s="90" t="str">
        <f t="shared" si="330"/>
        <v>O</v>
      </c>
      <c r="AS20638" t="s">
        <v>20298</v>
      </c>
    </row>
    <row r="20639" spans="43:45" x14ac:dyDescent="0.25">
      <c r="AQ20639" s="89">
        <v>10048113</v>
      </c>
      <c r="AR20639" s="90" t="str">
        <f t="shared" si="330"/>
        <v>O</v>
      </c>
      <c r="AS20639" t="s">
        <v>20299</v>
      </c>
    </row>
    <row r="20640" spans="43:45" x14ac:dyDescent="0.25">
      <c r="AQ20640" s="89">
        <v>10048569</v>
      </c>
      <c r="AR20640" s="90" t="str">
        <f t="shared" si="330"/>
        <v>O</v>
      </c>
      <c r="AS20640" t="s">
        <v>20300</v>
      </c>
    </row>
    <row r="20641" spans="43:45" x14ac:dyDescent="0.25">
      <c r="AQ20641" s="89">
        <v>10048918</v>
      </c>
      <c r="AR20641" s="90" t="str">
        <f t="shared" si="330"/>
        <v>O</v>
      </c>
      <c r="AS20641" t="s">
        <v>20301</v>
      </c>
    </row>
    <row r="20642" spans="43:45" x14ac:dyDescent="0.25">
      <c r="AQ20642" s="89">
        <v>10049106</v>
      </c>
      <c r="AR20642" s="90" t="str">
        <f t="shared" si="330"/>
        <v>O</v>
      </c>
      <c r="AS20642" t="s">
        <v>20302</v>
      </c>
    </row>
    <row r="20643" spans="43:45" x14ac:dyDescent="0.25">
      <c r="AQ20643" s="89">
        <v>10049124</v>
      </c>
      <c r="AR20643" s="90" t="str">
        <f t="shared" si="330"/>
        <v>O</v>
      </c>
      <c r="AS20643" t="s">
        <v>20303</v>
      </c>
    </row>
    <row r="20644" spans="43:45" x14ac:dyDescent="0.25">
      <c r="AQ20644" s="89">
        <v>10052606</v>
      </c>
      <c r="AR20644" s="90" t="str">
        <f t="shared" si="330"/>
        <v>O</v>
      </c>
      <c r="AS20644" t="s">
        <v>20304</v>
      </c>
    </row>
    <row r="20645" spans="43:45" x14ac:dyDescent="0.25">
      <c r="AQ20645" s="89">
        <v>10053097</v>
      </c>
      <c r="AR20645" s="90" t="str">
        <f t="shared" si="330"/>
        <v>O</v>
      </c>
      <c r="AS20645" t="s">
        <v>20305</v>
      </c>
    </row>
    <row r="20646" spans="43:45" x14ac:dyDescent="0.25">
      <c r="AQ20646" s="89">
        <v>10054140</v>
      </c>
      <c r="AR20646" s="90" t="str">
        <f t="shared" si="330"/>
        <v>O</v>
      </c>
      <c r="AS20646" t="s">
        <v>20306</v>
      </c>
    </row>
    <row r="20647" spans="43:45" x14ac:dyDescent="0.25">
      <c r="AQ20647" s="89">
        <v>10054150</v>
      </c>
      <c r="AR20647" s="90" t="str">
        <f t="shared" si="330"/>
        <v>O</v>
      </c>
      <c r="AS20647" t="s">
        <v>20307</v>
      </c>
    </row>
    <row r="20648" spans="43:45" x14ac:dyDescent="0.25">
      <c r="AQ20648" s="89">
        <v>10054871</v>
      </c>
      <c r="AR20648" s="90" t="str">
        <f t="shared" si="330"/>
        <v>O</v>
      </c>
      <c r="AS20648" t="s">
        <v>20308</v>
      </c>
    </row>
    <row r="20649" spans="43:45" x14ac:dyDescent="0.25">
      <c r="AQ20649" s="89">
        <v>10054973</v>
      </c>
      <c r="AR20649" s="90" t="str">
        <f t="shared" si="330"/>
        <v>O</v>
      </c>
      <c r="AS20649" t="s">
        <v>20309</v>
      </c>
    </row>
    <row r="20650" spans="43:45" x14ac:dyDescent="0.25">
      <c r="AQ20650" s="89">
        <v>10055164</v>
      </c>
      <c r="AR20650" s="90" t="str">
        <f t="shared" si="330"/>
        <v>O</v>
      </c>
      <c r="AS20650" t="s">
        <v>7398</v>
      </c>
    </row>
    <row r="20651" spans="43:45" x14ac:dyDescent="0.25">
      <c r="AQ20651" s="89">
        <v>10055577</v>
      </c>
      <c r="AR20651" s="90" t="str">
        <f t="shared" si="330"/>
        <v>O</v>
      </c>
      <c r="AS20651" t="s">
        <v>20310</v>
      </c>
    </row>
    <row r="20652" spans="43:45" x14ac:dyDescent="0.25">
      <c r="AQ20652" s="89">
        <v>10048177</v>
      </c>
      <c r="AR20652" s="90" t="str">
        <f t="shared" si="330"/>
        <v>O</v>
      </c>
      <c r="AS20652" t="s">
        <v>20311</v>
      </c>
    </row>
    <row r="20653" spans="43:45" x14ac:dyDescent="0.25">
      <c r="AQ20653" s="89">
        <v>10052877</v>
      </c>
      <c r="AR20653" s="90" t="str">
        <f t="shared" si="330"/>
        <v>O</v>
      </c>
      <c r="AS20653" t="s">
        <v>20312</v>
      </c>
    </row>
    <row r="20654" spans="43:45" x14ac:dyDescent="0.25">
      <c r="AQ20654" s="89">
        <v>10053054</v>
      </c>
      <c r="AR20654" s="90" t="str">
        <f t="shared" si="330"/>
        <v>O</v>
      </c>
      <c r="AS20654" t="s">
        <v>20313</v>
      </c>
    </row>
    <row r="20655" spans="43:45" x14ac:dyDescent="0.25">
      <c r="AQ20655" s="89">
        <v>10053261</v>
      </c>
      <c r="AR20655" s="90" t="str">
        <f t="shared" si="330"/>
        <v>O</v>
      </c>
      <c r="AS20655" t="s">
        <v>20314</v>
      </c>
    </row>
    <row r="20656" spans="43:45" x14ac:dyDescent="0.25">
      <c r="AQ20656" s="89">
        <v>10048543</v>
      </c>
      <c r="AR20656" s="90" t="str">
        <f t="shared" si="330"/>
        <v>O</v>
      </c>
      <c r="AS20656" t="s">
        <v>20315</v>
      </c>
    </row>
    <row r="20657" spans="43:45" x14ac:dyDescent="0.25">
      <c r="AQ20657" s="89">
        <v>10048872</v>
      </c>
      <c r="AR20657" s="90" t="str">
        <f t="shared" si="330"/>
        <v>O</v>
      </c>
      <c r="AS20657" t="s">
        <v>20316</v>
      </c>
    </row>
    <row r="20658" spans="43:45" x14ac:dyDescent="0.25">
      <c r="AQ20658" s="89">
        <v>10052594</v>
      </c>
      <c r="AR20658" s="90" t="str">
        <f t="shared" si="330"/>
        <v>O</v>
      </c>
      <c r="AS20658" t="s">
        <v>20317</v>
      </c>
    </row>
    <row r="20659" spans="43:45" x14ac:dyDescent="0.25">
      <c r="AQ20659" s="89">
        <v>10052761</v>
      </c>
      <c r="AR20659" s="90" t="str">
        <f t="shared" si="330"/>
        <v>O</v>
      </c>
      <c r="AS20659" t="s">
        <v>20318</v>
      </c>
    </row>
    <row r="20660" spans="43:45" x14ac:dyDescent="0.25">
      <c r="AQ20660" s="89">
        <v>10053486</v>
      </c>
      <c r="AR20660" s="90" t="str">
        <f t="shared" si="330"/>
        <v>O</v>
      </c>
      <c r="AS20660" t="s">
        <v>20319</v>
      </c>
    </row>
    <row r="20661" spans="43:45" x14ac:dyDescent="0.25">
      <c r="AQ20661" s="89">
        <v>10053768</v>
      </c>
      <c r="AR20661" s="90" t="str">
        <f t="shared" si="330"/>
        <v>O</v>
      </c>
      <c r="AS20661" t="s">
        <v>20320</v>
      </c>
    </row>
    <row r="20662" spans="43:45" x14ac:dyDescent="0.25">
      <c r="AQ20662" s="89">
        <v>10053780</v>
      </c>
      <c r="AR20662" s="90" t="str">
        <f t="shared" si="330"/>
        <v>O</v>
      </c>
      <c r="AS20662" t="s">
        <v>20321</v>
      </c>
    </row>
    <row r="20663" spans="43:45" x14ac:dyDescent="0.25">
      <c r="AQ20663" s="89">
        <v>10055016</v>
      </c>
      <c r="AR20663" s="90" t="str">
        <f t="shared" si="330"/>
        <v>O</v>
      </c>
      <c r="AS20663" t="s">
        <v>20322</v>
      </c>
    </row>
    <row r="20664" spans="43:45" x14ac:dyDescent="0.25">
      <c r="AQ20664" s="89">
        <v>10055170</v>
      </c>
      <c r="AR20664" s="90" t="str">
        <f t="shared" si="330"/>
        <v>O</v>
      </c>
      <c r="AS20664" t="s">
        <v>20323</v>
      </c>
    </row>
    <row r="20665" spans="43:45" x14ac:dyDescent="0.25">
      <c r="AQ20665" s="89">
        <v>10055204</v>
      </c>
      <c r="AR20665" s="90" t="str">
        <f t="shared" si="330"/>
        <v>O</v>
      </c>
      <c r="AS20665" t="s">
        <v>20324</v>
      </c>
    </row>
    <row r="20666" spans="43:45" x14ac:dyDescent="0.25">
      <c r="AQ20666" s="89">
        <v>10055604</v>
      </c>
      <c r="AR20666" s="90" t="str">
        <f t="shared" si="330"/>
        <v>O</v>
      </c>
      <c r="AS20666" t="s">
        <v>20325</v>
      </c>
    </row>
    <row r="20667" spans="43:45" x14ac:dyDescent="0.25">
      <c r="AQ20667" s="89">
        <v>10055641</v>
      </c>
      <c r="AR20667" s="90" t="str">
        <f t="shared" si="330"/>
        <v>O</v>
      </c>
      <c r="AS20667" t="s">
        <v>20326</v>
      </c>
    </row>
    <row r="20668" spans="43:45" x14ac:dyDescent="0.25">
      <c r="AQ20668" s="89">
        <v>10055737</v>
      </c>
      <c r="AR20668" s="90" t="str">
        <f t="shared" si="330"/>
        <v>O</v>
      </c>
      <c r="AS20668" t="s">
        <v>20327</v>
      </c>
    </row>
    <row r="20669" spans="43:45" x14ac:dyDescent="0.25">
      <c r="AQ20669" s="89">
        <v>10055750</v>
      </c>
      <c r="AR20669" s="90" t="str">
        <f t="shared" si="330"/>
        <v>O</v>
      </c>
      <c r="AS20669" t="s">
        <v>20328</v>
      </c>
    </row>
    <row r="20670" spans="43:45" x14ac:dyDescent="0.25">
      <c r="AQ20670" s="89">
        <v>10048246</v>
      </c>
      <c r="AR20670" s="90" t="str">
        <f t="shared" si="330"/>
        <v>O</v>
      </c>
      <c r="AS20670" t="s">
        <v>20329</v>
      </c>
    </row>
    <row r="20671" spans="43:45" x14ac:dyDescent="0.25">
      <c r="AQ20671" s="89">
        <v>10048670</v>
      </c>
      <c r="AR20671" s="90" t="str">
        <f t="shared" si="330"/>
        <v>O</v>
      </c>
      <c r="AS20671" t="s">
        <v>20330</v>
      </c>
    </row>
    <row r="20672" spans="43:45" x14ac:dyDescent="0.25">
      <c r="AQ20672" s="89">
        <v>10049067</v>
      </c>
      <c r="AR20672" s="90" t="str">
        <f t="shared" si="330"/>
        <v>O</v>
      </c>
      <c r="AS20672" t="s">
        <v>13473</v>
      </c>
    </row>
    <row r="20673" spans="43:45" x14ac:dyDescent="0.25">
      <c r="AQ20673" s="89">
        <v>10049227</v>
      </c>
      <c r="AR20673" s="90" t="str">
        <f t="shared" si="330"/>
        <v>O</v>
      </c>
      <c r="AS20673" t="s">
        <v>20331</v>
      </c>
    </row>
    <row r="20674" spans="43:45" x14ac:dyDescent="0.25">
      <c r="AQ20674" s="89">
        <v>10049478</v>
      </c>
      <c r="AR20674" s="90" t="str">
        <f t="shared" si="330"/>
        <v>O</v>
      </c>
      <c r="AS20674" t="s">
        <v>20332</v>
      </c>
    </row>
    <row r="20675" spans="43:45" x14ac:dyDescent="0.25">
      <c r="AQ20675" s="89">
        <v>10053609</v>
      </c>
      <c r="AR20675" s="90" t="str">
        <f t="shared" si="330"/>
        <v>O</v>
      </c>
      <c r="AS20675" t="s">
        <v>20333</v>
      </c>
    </row>
    <row r="20676" spans="43:45" x14ac:dyDescent="0.25">
      <c r="AQ20676" s="89">
        <v>10055647</v>
      </c>
      <c r="AR20676" s="90" t="str">
        <f t="shared" si="330"/>
        <v>O</v>
      </c>
      <c r="AS20676" t="s">
        <v>20334</v>
      </c>
    </row>
    <row r="20677" spans="43:45" x14ac:dyDescent="0.25">
      <c r="AQ20677" s="89">
        <v>10055717</v>
      </c>
      <c r="AR20677" s="90" t="str">
        <f t="shared" si="330"/>
        <v>O</v>
      </c>
      <c r="AS20677" t="s">
        <v>20335</v>
      </c>
    </row>
    <row r="20678" spans="43:45" x14ac:dyDescent="0.25">
      <c r="AQ20678" s="89">
        <v>10056417</v>
      </c>
      <c r="AR20678" s="90" t="str">
        <f t="shared" si="330"/>
        <v>O</v>
      </c>
      <c r="AS20678" t="s">
        <v>20336</v>
      </c>
    </row>
    <row r="20679" spans="43:45" x14ac:dyDescent="0.25">
      <c r="AQ20679" s="89">
        <v>10048005</v>
      </c>
      <c r="AR20679" s="90" t="str">
        <f t="shared" si="330"/>
        <v>O</v>
      </c>
      <c r="AS20679" t="s">
        <v>20337</v>
      </c>
    </row>
    <row r="20680" spans="43:45" x14ac:dyDescent="0.25">
      <c r="AQ20680" s="89">
        <v>10048411</v>
      </c>
      <c r="AR20680" s="90" t="str">
        <f t="shared" si="330"/>
        <v>O</v>
      </c>
      <c r="AS20680" t="s">
        <v>20338</v>
      </c>
    </row>
    <row r="20681" spans="43:45" x14ac:dyDescent="0.25">
      <c r="AQ20681" s="89">
        <v>10049571</v>
      </c>
      <c r="AR20681" s="90" t="str">
        <f t="shared" ref="AR20681:AR20744" si="331">IF(ISNA(VLOOKUP(AQ20681,$BP$18:$BQ$356,2,FALSE))=TRUE,"O",VLOOKUP(AQ20681,$BP$18:$BQ$356,2,FALSE))</f>
        <v>O</v>
      </c>
      <c r="AS20681" t="s">
        <v>20339</v>
      </c>
    </row>
    <row r="20682" spans="43:45" x14ac:dyDescent="0.25">
      <c r="AQ20682" s="89">
        <v>10052484</v>
      </c>
      <c r="AR20682" s="90" t="str">
        <f t="shared" si="331"/>
        <v>O</v>
      </c>
      <c r="AS20682" t="s">
        <v>20340</v>
      </c>
    </row>
    <row r="20683" spans="43:45" x14ac:dyDescent="0.25">
      <c r="AQ20683" s="89">
        <v>10052776</v>
      </c>
      <c r="AR20683" s="90" t="str">
        <f t="shared" si="331"/>
        <v>O</v>
      </c>
      <c r="AS20683" t="s">
        <v>20341</v>
      </c>
    </row>
    <row r="20684" spans="43:45" x14ac:dyDescent="0.25">
      <c r="AQ20684" s="89">
        <v>10045190</v>
      </c>
      <c r="AR20684" s="90" t="str">
        <f t="shared" si="331"/>
        <v>O</v>
      </c>
      <c r="AS20684" t="s">
        <v>20342</v>
      </c>
    </row>
    <row r="20685" spans="43:45" x14ac:dyDescent="0.25">
      <c r="AQ20685" s="89">
        <v>10053804</v>
      </c>
      <c r="AR20685" s="90" t="str">
        <f t="shared" si="331"/>
        <v>O</v>
      </c>
      <c r="AS20685" t="s">
        <v>20343</v>
      </c>
    </row>
    <row r="20686" spans="43:45" x14ac:dyDescent="0.25">
      <c r="AQ20686" s="89">
        <v>10055117</v>
      </c>
      <c r="AR20686" s="90" t="str">
        <f t="shared" si="331"/>
        <v>O</v>
      </c>
      <c r="AS20686" t="s">
        <v>20344</v>
      </c>
    </row>
    <row r="20687" spans="43:45" x14ac:dyDescent="0.25">
      <c r="AQ20687" s="89">
        <v>10055389</v>
      </c>
      <c r="AR20687" s="90" t="str">
        <f t="shared" si="331"/>
        <v>O</v>
      </c>
      <c r="AS20687" t="s">
        <v>20345</v>
      </c>
    </row>
    <row r="20688" spans="43:45" x14ac:dyDescent="0.25">
      <c r="AQ20688" s="89">
        <v>10047712</v>
      </c>
      <c r="AR20688" s="90" t="str">
        <f t="shared" si="331"/>
        <v>O</v>
      </c>
      <c r="AS20688" t="s">
        <v>20346</v>
      </c>
    </row>
    <row r="20689" spans="43:45" x14ac:dyDescent="0.25">
      <c r="AQ20689" s="89">
        <v>10048568</v>
      </c>
      <c r="AR20689" s="90" t="str">
        <f t="shared" si="331"/>
        <v>O</v>
      </c>
      <c r="AS20689" t="s">
        <v>20347</v>
      </c>
    </row>
    <row r="20690" spans="43:45" x14ac:dyDescent="0.25">
      <c r="AQ20690" s="89">
        <v>10048585</v>
      </c>
      <c r="AR20690" s="90" t="str">
        <f t="shared" si="331"/>
        <v>O</v>
      </c>
      <c r="AS20690" t="s">
        <v>20348</v>
      </c>
    </row>
    <row r="20691" spans="43:45" x14ac:dyDescent="0.25">
      <c r="AQ20691" s="89">
        <v>10049420</v>
      </c>
      <c r="AR20691" s="90" t="str">
        <f t="shared" si="331"/>
        <v>O</v>
      </c>
      <c r="AS20691" t="s">
        <v>20349</v>
      </c>
    </row>
    <row r="20692" spans="43:45" x14ac:dyDescent="0.25">
      <c r="AQ20692" s="89">
        <v>10049545</v>
      </c>
      <c r="AR20692" s="90" t="str">
        <f t="shared" si="331"/>
        <v>O</v>
      </c>
      <c r="AS20692" t="s">
        <v>20350</v>
      </c>
    </row>
    <row r="20693" spans="43:45" x14ac:dyDescent="0.25">
      <c r="AQ20693" s="89">
        <v>10049551</v>
      </c>
      <c r="AR20693" s="90" t="str">
        <f t="shared" si="331"/>
        <v>O</v>
      </c>
      <c r="AS20693" t="s">
        <v>20351</v>
      </c>
    </row>
    <row r="20694" spans="43:45" x14ac:dyDescent="0.25">
      <c r="AQ20694" s="89">
        <v>10053657</v>
      </c>
      <c r="AR20694" s="90" t="str">
        <f t="shared" si="331"/>
        <v>O</v>
      </c>
      <c r="AS20694" t="s">
        <v>20352</v>
      </c>
    </row>
    <row r="20695" spans="43:45" x14ac:dyDescent="0.25">
      <c r="AQ20695" s="89">
        <v>10054099</v>
      </c>
      <c r="AR20695" s="90" t="str">
        <f t="shared" si="331"/>
        <v>O</v>
      </c>
      <c r="AS20695" t="s">
        <v>20353</v>
      </c>
    </row>
    <row r="20696" spans="43:45" x14ac:dyDescent="0.25">
      <c r="AQ20696" s="89">
        <v>10054106</v>
      </c>
      <c r="AR20696" s="90" t="str">
        <f t="shared" si="331"/>
        <v>O</v>
      </c>
      <c r="AS20696" t="s">
        <v>20354</v>
      </c>
    </row>
    <row r="20697" spans="43:45" x14ac:dyDescent="0.25">
      <c r="AQ20697" s="89">
        <v>10054379</v>
      </c>
      <c r="AR20697" s="90" t="str">
        <f t="shared" si="331"/>
        <v>O</v>
      </c>
      <c r="AS20697" t="s">
        <v>20355</v>
      </c>
    </row>
    <row r="20698" spans="43:45" x14ac:dyDescent="0.25">
      <c r="AQ20698" s="89">
        <v>10003466</v>
      </c>
      <c r="AR20698" s="90" t="str">
        <f t="shared" si="331"/>
        <v>O</v>
      </c>
      <c r="AS20698" t="s">
        <v>20356</v>
      </c>
    </row>
    <row r="20699" spans="43:45" x14ac:dyDescent="0.25">
      <c r="AQ20699" s="89">
        <v>10055099</v>
      </c>
      <c r="AR20699" s="90" t="str">
        <f t="shared" si="331"/>
        <v>O</v>
      </c>
      <c r="AS20699" t="s">
        <v>20357</v>
      </c>
    </row>
    <row r="20700" spans="43:45" x14ac:dyDescent="0.25">
      <c r="AQ20700" s="89">
        <v>10055390</v>
      </c>
      <c r="AR20700" s="90" t="str">
        <f t="shared" si="331"/>
        <v>O</v>
      </c>
      <c r="AS20700" t="s">
        <v>20358</v>
      </c>
    </row>
    <row r="20701" spans="43:45" x14ac:dyDescent="0.25">
      <c r="AQ20701" s="89">
        <v>10049297</v>
      </c>
      <c r="AR20701" s="90" t="str">
        <f t="shared" si="331"/>
        <v>O</v>
      </c>
      <c r="AS20701" t="s">
        <v>20359</v>
      </c>
    </row>
    <row r="20702" spans="43:45" x14ac:dyDescent="0.25">
      <c r="AQ20702" s="89">
        <v>10049661</v>
      </c>
      <c r="AR20702" s="90" t="str">
        <f t="shared" si="331"/>
        <v>O</v>
      </c>
      <c r="AS20702" t="s">
        <v>20360</v>
      </c>
    </row>
    <row r="20703" spans="43:45" x14ac:dyDescent="0.25">
      <c r="AQ20703" s="89">
        <v>10055077</v>
      </c>
      <c r="AR20703" s="90" t="str">
        <f t="shared" si="331"/>
        <v>O</v>
      </c>
      <c r="AS20703" t="s">
        <v>20361</v>
      </c>
    </row>
    <row r="20704" spans="43:45" x14ac:dyDescent="0.25">
      <c r="AQ20704" s="89">
        <v>10055086</v>
      </c>
      <c r="AR20704" s="90" t="str">
        <f t="shared" si="331"/>
        <v>O</v>
      </c>
      <c r="AS20704" t="s">
        <v>20362</v>
      </c>
    </row>
    <row r="20705" spans="43:45" x14ac:dyDescent="0.25">
      <c r="AQ20705" s="89">
        <v>10055241</v>
      </c>
      <c r="AR20705" s="90" t="str">
        <f t="shared" si="331"/>
        <v>O</v>
      </c>
      <c r="AS20705" t="s">
        <v>20363</v>
      </c>
    </row>
    <row r="20706" spans="43:45" x14ac:dyDescent="0.25">
      <c r="AQ20706" s="89">
        <v>10017628</v>
      </c>
      <c r="AR20706" s="90" t="str">
        <f t="shared" si="331"/>
        <v>O</v>
      </c>
      <c r="AS20706" t="s">
        <v>20364</v>
      </c>
    </row>
    <row r="20707" spans="43:45" x14ac:dyDescent="0.25">
      <c r="AQ20707" s="89">
        <v>10055315</v>
      </c>
      <c r="AR20707" s="90" t="str">
        <f t="shared" si="331"/>
        <v>O</v>
      </c>
      <c r="AS20707" t="s">
        <v>20365</v>
      </c>
    </row>
    <row r="20708" spans="43:45" x14ac:dyDescent="0.25">
      <c r="AQ20708" s="89">
        <v>10055373</v>
      </c>
      <c r="AR20708" s="90" t="str">
        <f t="shared" si="331"/>
        <v>O</v>
      </c>
      <c r="AS20708" t="s">
        <v>20366</v>
      </c>
    </row>
    <row r="20709" spans="43:45" x14ac:dyDescent="0.25">
      <c r="AQ20709" s="89">
        <v>10055403</v>
      </c>
      <c r="AR20709" s="90" t="str">
        <f t="shared" si="331"/>
        <v>O</v>
      </c>
      <c r="AS20709" t="s">
        <v>20367</v>
      </c>
    </row>
    <row r="20710" spans="43:45" x14ac:dyDescent="0.25">
      <c r="AQ20710" s="89">
        <v>10055550</v>
      </c>
      <c r="AR20710" s="90" t="str">
        <f t="shared" si="331"/>
        <v>O</v>
      </c>
      <c r="AS20710" t="s">
        <v>20368</v>
      </c>
    </row>
    <row r="20711" spans="43:45" x14ac:dyDescent="0.25">
      <c r="AQ20711" s="89">
        <v>10055591</v>
      </c>
      <c r="AR20711" s="90" t="str">
        <f t="shared" si="331"/>
        <v>O</v>
      </c>
      <c r="AS20711" t="s">
        <v>20369</v>
      </c>
    </row>
    <row r="20712" spans="43:45" x14ac:dyDescent="0.25">
      <c r="AQ20712" s="89">
        <v>10055735</v>
      </c>
      <c r="AR20712" s="90" t="str">
        <f t="shared" si="331"/>
        <v>O</v>
      </c>
      <c r="AS20712" t="s">
        <v>20370</v>
      </c>
    </row>
    <row r="20713" spans="43:45" x14ac:dyDescent="0.25">
      <c r="AQ20713" s="89">
        <v>10055740</v>
      </c>
      <c r="AR20713" s="90" t="str">
        <f t="shared" si="331"/>
        <v>O</v>
      </c>
      <c r="AS20713" t="s">
        <v>20371</v>
      </c>
    </row>
    <row r="20714" spans="43:45" x14ac:dyDescent="0.25">
      <c r="AQ20714" s="89">
        <v>10048433</v>
      </c>
      <c r="AR20714" s="90" t="str">
        <f t="shared" si="331"/>
        <v>O</v>
      </c>
      <c r="AS20714" t="s">
        <v>20372</v>
      </c>
    </row>
    <row r="20715" spans="43:45" x14ac:dyDescent="0.25">
      <c r="AQ20715" s="89">
        <v>10048884</v>
      </c>
      <c r="AR20715" s="90" t="str">
        <f t="shared" si="331"/>
        <v>O</v>
      </c>
      <c r="AS20715" t="s">
        <v>20373</v>
      </c>
    </row>
    <row r="20716" spans="43:45" x14ac:dyDescent="0.25">
      <c r="AQ20716" s="89">
        <v>10052645</v>
      </c>
      <c r="AR20716" s="90" t="str">
        <f t="shared" si="331"/>
        <v>O</v>
      </c>
      <c r="AS20716" t="s">
        <v>20374</v>
      </c>
    </row>
    <row r="20717" spans="43:45" x14ac:dyDescent="0.25">
      <c r="AQ20717" s="89">
        <v>10052698</v>
      </c>
      <c r="AR20717" s="90" t="str">
        <f t="shared" si="331"/>
        <v>O</v>
      </c>
      <c r="AS20717" t="s">
        <v>20375</v>
      </c>
    </row>
    <row r="20718" spans="43:45" x14ac:dyDescent="0.25">
      <c r="AQ20718" s="89">
        <v>10052918</v>
      </c>
      <c r="AR20718" s="90" t="str">
        <f t="shared" si="331"/>
        <v>O</v>
      </c>
      <c r="AS20718" t="s">
        <v>20376</v>
      </c>
    </row>
    <row r="20719" spans="43:45" x14ac:dyDescent="0.25">
      <c r="AQ20719" s="89">
        <v>10053111</v>
      </c>
      <c r="AR20719" s="90" t="str">
        <f t="shared" si="331"/>
        <v>O</v>
      </c>
      <c r="AS20719" t="s">
        <v>20377</v>
      </c>
    </row>
    <row r="20720" spans="43:45" x14ac:dyDescent="0.25">
      <c r="AQ20720" s="89">
        <v>10055260</v>
      </c>
      <c r="AR20720" s="90" t="str">
        <f t="shared" si="331"/>
        <v>O</v>
      </c>
      <c r="AS20720" t="s">
        <v>20378</v>
      </c>
    </row>
    <row r="20721" spans="43:45" x14ac:dyDescent="0.25">
      <c r="AQ20721" s="89">
        <v>10055444</v>
      </c>
      <c r="AR20721" s="90" t="str">
        <f t="shared" si="331"/>
        <v>O</v>
      </c>
      <c r="AS20721" t="s">
        <v>20379</v>
      </c>
    </row>
    <row r="20722" spans="43:45" x14ac:dyDescent="0.25">
      <c r="AQ20722" s="89">
        <v>10055599</v>
      </c>
      <c r="AR20722" s="90" t="str">
        <f t="shared" si="331"/>
        <v>O</v>
      </c>
      <c r="AS20722" t="s">
        <v>20380</v>
      </c>
    </row>
    <row r="20723" spans="43:45" x14ac:dyDescent="0.25">
      <c r="AQ20723" s="89">
        <v>10052032</v>
      </c>
      <c r="AR20723" s="90" t="str">
        <f t="shared" si="331"/>
        <v>O</v>
      </c>
      <c r="AS20723" t="s">
        <v>20381</v>
      </c>
    </row>
    <row r="20724" spans="43:45" x14ac:dyDescent="0.25">
      <c r="AQ20724" s="89">
        <v>10052033</v>
      </c>
      <c r="AR20724" s="90" t="str">
        <f t="shared" si="331"/>
        <v>O</v>
      </c>
      <c r="AS20724" t="s">
        <v>20382</v>
      </c>
    </row>
    <row r="20725" spans="43:45" x14ac:dyDescent="0.25">
      <c r="AQ20725" s="89">
        <v>10052036</v>
      </c>
      <c r="AR20725" s="90" t="str">
        <f t="shared" si="331"/>
        <v>O</v>
      </c>
      <c r="AS20725" t="s">
        <v>20383</v>
      </c>
    </row>
    <row r="20726" spans="43:45" x14ac:dyDescent="0.25">
      <c r="AQ20726" s="89">
        <v>10052037</v>
      </c>
      <c r="AR20726" s="90" t="str">
        <f t="shared" si="331"/>
        <v>O</v>
      </c>
      <c r="AS20726" t="s">
        <v>20384</v>
      </c>
    </row>
    <row r="20727" spans="43:45" x14ac:dyDescent="0.25">
      <c r="AQ20727" s="89">
        <v>10052041</v>
      </c>
      <c r="AR20727" s="90" t="str">
        <f t="shared" si="331"/>
        <v>O</v>
      </c>
      <c r="AS20727" t="s">
        <v>20385</v>
      </c>
    </row>
    <row r="20728" spans="43:45" x14ac:dyDescent="0.25">
      <c r="AQ20728" s="89">
        <v>10052064</v>
      </c>
      <c r="AR20728" s="90" t="str">
        <f t="shared" si="331"/>
        <v>O</v>
      </c>
      <c r="AS20728" t="s">
        <v>20386</v>
      </c>
    </row>
    <row r="20729" spans="43:45" x14ac:dyDescent="0.25">
      <c r="AQ20729" s="89">
        <v>10052065</v>
      </c>
      <c r="AR20729" s="90" t="str">
        <f t="shared" si="331"/>
        <v>O</v>
      </c>
      <c r="AS20729" t="s">
        <v>20387</v>
      </c>
    </row>
    <row r="20730" spans="43:45" x14ac:dyDescent="0.25">
      <c r="AQ20730" s="89">
        <v>10051480</v>
      </c>
      <c r="AR20730" s="90" t="str">
        <f t="shared" si="331"/>
        <v>O</v>
      </c>
      <c r="AS20730" t="s">
        <v>20388</v>
      </c>
    </row>
    <row r="20731" spans="43:45" x14ac:dyDescent="0.25">
      <c r="AQ20731" s="89">
        <v>10051489</v>
      </c>
      <c r="AR20731" s="90" t="str">
        <f t="shared" si="331"/>
        <v>O</v>
      </c>
      <c r="AS20731" t="s">
        <v>20389</v>
      </c>
    </row>
    <row r="20732" spans="43:45" x14ac:dyDescent="0.25">
      <c r="AQ20732" s="89">
        <v>10051492</v>
      </c>
      <c r="AR20732" s="90" t="str">
        <f t="shared" si="331"/>
        <v>O</v>
      </c>
      <c r="AS20732" t="s">
        <v>20390</v>
      </c>
    </row>
    <row r="20733" spans="43:45" x14ac:dyDescent="0.25">
      <c r="AQ20733" s="89">
        <v>10051496</v>
      </c>
      <c r="AR20733" s="90" t="str">
        <f t="shared" si="331"/>
        <v>O</v>
      </c>
      <c r="AS20733" t="s">
        <v>20391</v>
      </c>
    </row>
    <row r="20734" spans="43:45" x14ac:dyDescent="0.25">
      <c r="AQ20734" s="89">
        <v>10051498</v>
      </c>
      <c r="AR20734" s="90" t="str">
        <f t="shared" si="331"/>
        <v>O</v>
      </c>
      <c r="AS20734" t="s">
        <v>20392</v>
      </c>
    </row>
    <row r="20735" spans="43:45" x14ac:dyDescent="0.25">
      <c r="AQ20735" s="89">
        <v>10051521</v>
      </c>
      <c r="AR20735" s="90" t="str">
        <f t="shared" si="331"/>
        <v>O</v>
      </c>
      <c r="AS20735" t="s">
        <v>20393</v>
      </c>
    </row>
    <row r="20736" spans="43:45" x14ac:dyDescent="0.25">
      <c r="AQ20736" s="89">
        <v>10048058</v>
      </c>
      <c r="AR20736" s="90" t="str">
        <f t="shared" si="331"/>
        <v>O</v>
      </c>
      <c r="AS20736" t="s">
        <v>20394</v>
      </c>
    </row>
    <row r="20737" spans="43:45" x14ac:dyDescent="0.25">
      <c r="AQ20737" s="89">
        <v>10048515</v>
      </c>
      <c r="AR20737" s="90" t="str">
        <f t="shared" si="331"/>
        <v>O</v>
      </c>
      <c r="AS20737" t="s">
        <v>20395</v>
      </c>
    </row>
    <row r="20738" spans="43:45" x14ac:dyDescent="0.25">
      <c r="AQ20738" s="89">
        <v>10048521</v>
      </c>
      <c r="AR20738" s="90" t="str">
        <f t="shared" si="331"/>
        <v>O</v>
      </c>
      <c r="AS20738" t="s">
        <v>20396</v>
      </c>
    </row>
    <row r="20739" spans="43:45" x14ac:dyDescent="0.25">
      <c r="AQ20739" s="89">
        <v>10048961</v>
      </c>
      <c r="AR20739" s="90" t="str">
        <f t="shared" si="331"/>
        <v>O</v>
      </c>
      <c r="AS20739" t="s">
        <v>20397</v>
      </c>
    </row>
    <row r="20740" spans="43:45" x14ac:dyDescent="0.25">
      <c r="AQ20740" s="89">
        <v>10049440</v>
      </c>
      <c r="AR20740" s="90" t="str">
        <f t="shared" si="331"/>
        <v>O</v>
      </c>
      <c r="AS20740" t="s">
        <v>20398</v>
      </c>
    </row>
    <row r="20741" spans="43:45" x14ac:dyDescent="0.25">
      <c r="AQ20741" s="89">
        <v>10052495</v>
      </c>
      <c r="AR20741" s="90" t="str">
        <f t="shared" si="331"/>
        <v>O</v>
      </c>
      <c r="AS20741" t="s">
        <v>20399</v>
      </c>
    </row>
    <row r="20742" spans="43:45" x14ac:dyDescent="0.25">
      <c r="AQ20742" s="89">
        <v>10052498</v>
      </c>
      <c r="AR20742" s="90" t="str">
        <f t="shared" si="331"/>
        <v>O</v>
      </c>
      <c r="AS20742" t="s">
        <v>20400</v>
      </c>
    </row>
    <row r="20743" spans="43:45" x14ac:dyDescent="0.25">
      <c r="AQ20743" s="89">
        <v>10052932</v>
      </c>
      <c r="AR20743" s="90" t="str">
        <f t="shared" si="331"/>
        <v>O</v>
      </c>
      <c r="AS20743" t="s">
        <v>20401</v>
      </c>
    </row>
    <row r="20744" spans="43:45" x14ac:dyDescent="0.25">
      <c r="AQ20744" s="89">
        <v>10053332</v>
      </c>
      <c r="AR20744" s="90" t="str">
        <f t="shared" si="331"/>
        <v>O</v>
      </c>
      <c r="AS20744" t="s">
        <v>20402</v>
      </c>
    </row>
    <row r="20745" spans="43:45" x14ac:dyDescent="0.25">
      <c r="AQ20745" s="89">
        <v>10053729</v>
      </c>
      <c r="AR20745" s="90" t="str">
        <f t="shared" ref="AR20745:AR20808" si="332">IF(ISNA(VLOOKUP(AQ20745,$BP$18:$BQ$356,2,FALSE))=TRUE,"O",VLOOKUP(AQ20745,$BP$18:$BQ$356,2,FALSE))</f>
        <v>O</v>
      </c>
      <c r="AS20745" t="s">
        <v>20403</v>
      </c>
    </row>
    <row r="20746" spans="43:45" x14ac:dyDescent="0.25">
      <c r="AQ20746" s="89">
        <v>10050123</v>
      </c>
      <c r="AR20746" s="90" t="str">
        <f t="shared" si="332"/>
        <v>O</v>
      </c>
      <c r="AS20746" t="s">
        <v>20404</v>
      </c>
    </row>
    <row r="20747" spans="43:45" x14ac:dyDescent="0.25">
      <c r="AQ20747" s="89">
        <v>10050125</v>
      </c>
      <c r="AR20747" s="90" t="str">
        <f t="shared" si="332"/>
        <v>O</v>
      </c>
      <c r="AS20747" t="s">
        <v>20405</v>
      </c>
    </row>
    <row r="20748" spans="43:45" x14ac:dyDescent="0.25">
      <c r="AQ20748" s="89">
        <v>10050128</v>
      </c>
      <c r="AR20748" s="90" t="str">
        <f t="shared" si="332"/>
        <v>O</v>
      </c>
      <c r="AS20748" t="s">
        <v>20406</v>
      </c>
    </row>
    <row r="20749" spans="43:45" x14ac:dyDescent="0.25">
      <c r="AQ20749" s="89">
        <v>10050132</v>
      </c>
      <c r="AR20749" s="90" t="str">
        <f t="shared" si="332"/>
        <v>O</v>
      </c>
      <c r="AS20749" t="s">
        <v>20407</v>
      </c>
    </row>
    <row r="20750" spans="43:45" x14ac:dyDescent="0.25">
      <c r="AQ20750" s="89">
        <v>10050138</v>
      </c>
      <c r="AR20750" s="90" t="str">
        <f t="shared" si="332"/>
        <v>O</v>
      </c>
      <c r="AS20750" t="s">
        <v>20408</v>
      </c>
    </row>
    <row r="20751" spans="43:45" x14ac:dyDescent="0.25">
      <c r="AQ20751" s="89">
        <v>10050168</v>
      </c>
      <c r="AR20751" s="90" t="str">
        <f t="shared" si="332"/>
        <v>O</v>
      </c>
      <c r="AS20751" t="s">
        <v>20409</v>
      </c>
    </row>
    <row r="20752" spans="43:45" x14ac:dyDescent="0.25">
      <c r="AQ20752" s="89">
        <v>10050169</v>
      </c>
      <c r="AR20752" s="90" t="str">
        <f t="shared" si="332"/>
        <v>O</v>
      </c>
      <c r="AS20752" t="s">
        <v>20410</v>
      </c>
    </row>
    <row r="20753" spans="43:45" x14ac:dyDescent="0.25">
      <c r="AQ20753" s="89">
        <v>10049932</v>
      </c>
      <c r="AR20753" s="90" t="str">
        <f t="shared" si="332"/>
        <v>O</v>
      </c>
      <c r="AS20753" t="s">
        <v>20411</v>
      </c>
    </row>
    <row r="20754" spans="43:45" x14ac:dyDescent="0.25">
      <c r="AQ20754" s="89">
        <v>10048089</v>
      </c>
      <c r="AR20754" s="90" t="str">
        <f t="shared" si="332"/>
        <v>O</v>
      </c>
      <c r="AS20754" t="s">
        <v>20412</v>
      </c>
    </row>
    <row r="20755" spans="43:45" x14ac:dyDescent="0.25">
      <c r="AQ20755" s="89">
        <v>10048495</v>
      </c>
      <c r="AR20755" s="90" t="str">
        <f t="shared" si="332"/>
        <v>O</v>
      </c>
      <c r="AS20755" t="s">
        <v>20413</v>
      </c>
    </row>
    <row r="20756" spans="43:45" x14ac:dyDescent="0.25">
      <c r="AQ20756" s="89">
        <v>10049310</v>
      </c>
      <c r="AR20756" s="90" t="str">
        <f t="shared" si="332"/>
        <v>O</v>
      </c>
      <c r="AS20756" t="s">
        <v>20414</v>
      </c>
    </row>
    <row r="20757" spans="43:45" x14ac:dyDescent="0.25">
      <c r="AQ20757" s="89">
        <v>10051159</v>
      </c>
      <c r="AR20757" s="90" t="str">
        <f t="shared" si="332"/>
        <v>O</v>
      </c>
      <c r="AS20757" t="s">
        <v>20415</v>
      </c>
    </row>
    <row r="20758" spans="43:45" x14ac:dyDescent="0.25">
      <c r="AQ20758" s="89">
        <v>10051184</v>
      </c>
      <c r="AR20758" s="90" t="str">
        <f t="shared" si="332"/>
        <v>O</v>
      </c>
      <c r="AS20758" t="s">
        <v>20416</v>
      </c>
    </row>
    <row r="20759" spans="43:45" x14ac:dyDescent="0.25">
      <c r="AQ20759" s="89">
        <v>10051187</v>
      </c>
      <c r="AR20759" s="90" t="str">
        <f t="shared" si="332"/>
        <v>O</v>
      </c>
      <c r="AS20759" t="s">
        <v>20417</v>
      </c>
    </row>
    <row r="20760" spans="43:45" x14ac:dyDescent="0.25">
      <c r="AQ20760" s="89">
        <v>10051523</v>
      </c>
      <c r="AR20760" s="90" t="str">
        <f t="shared" si="332"/>
        <v>O</v>
      </c>
      <c r="AS20760" t="s">
        <v>20418</v>
      </c>
    </row>
    <row r="20761" spans="43:45" x14ac:dyDescent="0.25">
      <c r="AQ20761" s="89">
        <v>10051533</v>
      </c>
      <c r="AR20761" s="90" t="str">
        <f t="shared" si="332"/>
        <v>O</v>
      </c>
      <c r="AS20761" t="s">
        <v>20419</v>
      </c>
    </row>
    <row r="20762" spans="43:45" x14ac:dyDescent="0.25">
      <c r="AQ20762" s="89">
        <v>10051547</v>
      </c>
      <c r="AR20762" s="90" t="str">
        <f t="shared" si="332"/>
        <v>O</v>
      </c>
      <c r="AS20762" t="s">
        <v>20420</v>
      </c>
    </row>
    <row r="20763" spans="43:45" x14ac:dyDescent="0.25">
      <c r="AQ20763" s="89">
        <v>10051550</v>
      </c>
      <c r="AR20763" s="90" t="str">
        <f t="shared" si="332"/>
        <v>O</v>
      </c>
      <c r="AS20763" t="s">
        <v>20421</v>
      </c>
    </row>
    <row r="20764" spans="43:45" x14ac:dyDescent="0.25">
      <c r="AQ20764" s="89">
        <v>10051568</v>
      </c>
      <c r="AR20764" s="90" t="str">
        <f t="shared" si="332"/>
        <v>O</v>
      </c>
      <c r="AS20764" t="s">
        <v>20422</v>
      </c>
    </row>
    <row r="20765" spans="43:45" x14ac:dyDescent="0.25">
      <c r="AQ20765" s="89">
        <v>10051591</v>
      </c>
      <c r="AR20765" s="90" t="str">
        <f t="shared" si="332"/>
        <v>O</v>
      </c>
      <c r="AS20765" t="s">
        <v>20423</v>
      </c>
    </row>
    <row r="20766" spans="43:45" x14ac:dyDescent="0.25">
      <c r="AQ20766" s="89">
        <v>10051598</v>
      </c>
      <c r="AR20766" s="90" t="str">
        <f t="shared" si="332"/>
        <v>O</v>
      </c>
      <c r="AS20766" t="s">
        <v>20424</v>
      </c>
    </row>
    <row r="20767" spans="43:45" x14ac:dyDescent="0.25">
      <c r="AQ20767" s="89">
        <v>10051602</v>
      </c>
      <c r="AR20767" s="90" t="str">
        <f t="shared" si="332"/>
        <v>O</v>
      </c>
      <c r="AS20767" t="s">
        <v>20425</v>
      </c>
    </row>
    <row r="20768" spans="43:45" x14ac:dyDescent="0.25">
      <c r="AQ20768" s="89">
        <v>10051608</v>
      </c>
      <c r="AR20768" s="90" t="str">
        <f t="shared" si="332"/>
        <v>O</v>
      </c>
      <c r="AS20768" t="s">
        <v>20426</v>
      </c>
    </row>
    <row r="20769" spans="43:45" x14ac:dyDescent="0.25">
      <c r="AQ20769" s="89">
        <v>10048080</v>
      </c>
      <c r="AR20769" s="90" t="str">
        <f t="shared" si="332"/>
        <v>O</v>
      </c>
      <c r="AS20769" t="s">
        <v>20427</v>
      </c>
    </row>
    <row r="20770" spans="43:45" x14ac:dyDescent="0.25">
      <c r="AQ20770" s="89">
        <v>10048347</v>
      </c>
      <c r="AR20770" s="90" t="str">
        <f t="shared" si="332"/>
        <v>O</v>
      </c>
      <c r="AS20770" t="s">
        <v>20428</v>
      </c>
    </row>
    <row r="20771" spans="43:45" x14ac:dyDescent="0.25">
      <c r="AQ20771" s="89">
        <v>10048731</v>
      </c>
      <c r="AR20771" s="90" t="str">
        <f t="shared" si="332"/>
        <v>O</v>
      </c>
      <c r="AS20771" t="s">
        <v>20429</v>
      </c>
    </row>
    <row r="20772" spans="43:45" x14ac:dyDescent="0.25">
      <c r="AQ20772" s="89">
        <v>10049017</v>
      </c>
      <c r="AR20772" s="90" t="str">
        <f t="shared" si="332"/>
        <v>O</v>
      </c>
      <c r="AS20772" t="s">
        <v>20430</v>
      </c>
    </row>
    <row r="20773" spans="43:45" x14ac:dyDescent="0.25">
      <c r="AQ20773" s="89">
        <v>10054065</v>
      </c>
      <c r="AR20773" s="90" t="str">
        <f t="shared" si="332"/>
        <v>O</v>
      </c>
      <c r="AS20773" t="s">
        <v>20431</v>
      </c>
    </row>
    <row r="20774" spans="43:45" x14ac:dyDescent="0.25">
      <c r="AQ20774" s="89">
        <v>10049959</v>
      </c>
      <c r="AR20774" s="90" t="str">
        <f t="shared" si="332"/>
        <v>O</v>
      </c>
      <c r="AS20774" t="s">
        <v>20432</v>
      </c>
    </row>
    <row r="20775" spans="43:45" x14ac:dyDescent="0.25">
      <c r="AQ20775" s="89">
        <v>10049978</v>
      </c>
      <c r="AR20775" s="90" t="str">
        <f t="shared" si="332"/>
        <v>O</v>
      </c>
      <c r="AS20775" t="s">
        <v>20433</v>
      </c>
    </row>
    <row r="20776" spans="43:45" x14ac:dyDescent="0.25">
      <c r="AQ20776" s="89">
        <v>10049992</v>
      </c>
      <c r="AR20776" s="90" t="str">
        <f t="shared" si="332"/>
        <v>O</v>
      </c>
      <c r="AS20776" t="s">
        <v>20434</v>
      </c>
    </row>
    <row r="20777" spans="43:45" x14ac:dyDescent="0.25">
      <c r="AQ20777" s="89">
        <v>10050007</v>
      </c>
      <c r="AR20777" s="90" t="str">
        <f t="shared" si="332"/>
        <v>O</v>
      </c>
      <c r="AS20777" t="s">
        <v>20435</v>
      </c>
    </row>
    <row r="20778" spans="43:45" x14ac:dyDescent="0.25">
      <c r="AQ20778" s="89">
        <v>10050010</v>
      </c>
      <c r="AR20778" s="90" t="str">
        <f t="shared" si="332"/>
        <v>O</v>
      </c>
      <c r="AS20778" t="s">
        <v>20436</v>
      </c>
    </row>
    <row r="20779" spans="43:45" x14ac:dyDescent="0.25">
      <c r="AQ20779" s="89">
        <v>10050021</v>
      </c>
      <c r="AR20779" s="90" t="str">
        <f t="shared" si="332"/>
        <v>O</v>
      </c>
      <c r="AS20779" t="s">
        <v>20437</v>
      </c>
    </row>
    <row r="20780" spans="43:45" x14ac:dyDescent="0.25">
      <c r="AQ20780" s="89">
        <v>10048796</v>
      </c>
      <c r="AR20780" s="90" t="str">
        <f t="shared" si="332"/>
        <v>O</v>
      </c>
      <c r="AS20780" t="s">
        <v>20438</v>
      </c>
    </row>
    <row r="20781" spans="43:45" x14ac:dyDescent="0.25">
      <c r="AQ20781" s="89">
        <v>10049468</v>
      </c>
      <c r="AR20781" s="90" t="str">
        <f t="shared" si="332"/>
        <v>O</v>
      </c>
      <c r="AS20781" t="s">
        <v>20439</v>
      </c>
    </row>
    <row r="20782" spans="43:45" x14ac:dyDescent="0.25">
      <c r="AQ20782" s="89">
        <v>10051196</v>
      </c>
      <c r="AR20782" s="90" t="str">
        <f t="shared" si="332"/>
        <v>O</v>
      </c>
      <c r="AS20782" t="s">
        <v>20440</v>
      </c>
    </row>
    <row r="20783" spans="43:45" x14ac:dyDescent="0.25">
      <c r="AQ20783" s="89">
        <v>10051231</v>
      </c>
      <c r="AR20783" s="90" t="str">
        <f t="shared" si="332"/>
        <v>O</v>
      </c>
      <c r="AS20783" t="s">
        <v>20441</v>
      </c>
    </row>
    <row r="20784" spans="43:45" x14ac:dyDescent="0.25">
      <c r="AQ20784" s="89">
        <v>10051234</v>
      </c>
      <c r="AR20784" s="90" t="str">
        <f t="shared" si="332"/>
        <v>O</v>
      </c>
      <c r="AS20784" t="s">
        <v>20442</v>
      </c>
    </row>
    <row r="20785" spans="43:45" x14ac:dyDescent="0.25">
      <c r="AQ20785" s="89">
        <v>10051617</v>
      </c>
      <c r="AR20785" s="90" t="str">
        <f t="shared" si="332"/>
        <v>O</v>
      </c>
      <c r="AS20785" t="s">
        <v>20443</v>
      </c>
    </row>
    <row r="20786" spans="43:45" x14ac:dyDescent="0.25">
      <c r="AQ20786" s="89">
        <v>10051622</v>
      </c>
      <c r="AR20786" s="90" t="str">
        <f t="shared" si="332"/>
        <v>O</v>
      </c>
      <c r="AS20786" t="s">
        <v>20444</v>
      </c>
    </row>
    <row r="20787" spans="43:45" x14ac:dyDescent="0.25">
      <c r="AQ20787" s="89">
        <v>10051635</v>
      </c>
      <c r="AR20787" s="90" t="str">
        <f t="shared" si="332"/>
        <v>O</v>
      </c>
      <c r="AS20787" t="s">
        <v>20445</v>
      </c>
    </row>
    <row r="20788" spans="43:45" x14ac:dyDescent="0.25">
      <c r="AQ20788" s="89">
        <v>10052159</v>
      </c>
      <c r="AR20788" s="90" t="str">
        <f t="shared" si="332"/>
        <v>O</v>
      </c>
      <c r="AS20788" t="s">
        <v>10635</v>
      </c>
    </row>
    <row r="20789" spans="43:45" x14ac:dyDescent="0.25">
      <c r="AQ20789" s="89">
        <v>10052163</v>
      </c>
      <c r="AR20789" s="90" t="str">
        <f t="shared" si="332"/>
        <v>O</v>
      </c>
      <c r="AS20789" t="s">
        <v>20446</v>
      </c>
    </row>
    <row r="20790" spans="43:45" x14ac:dyDescent="0.25">
      <c r="AQ20790" s="89">
        <v>10052166</v>
      </c>
      <c r="AR20790" s="90" t="str">
        <f t="shared" si="332"/>
        <v>O</v>
      </c>
      <c r="AS20790" t="s">
        <v>10636</v>
      </c>
    </row>
    <row r="20791" spans="43:45" x14ac:dyDescent="0.25">
      <c r="AQ20791" s="89">
        <v>10052186</v>
      </c>
      <c r="AR20791" s="90" t="str">
        <f t="shared" si="332"/>
        <v>O</v>
      </c>
      <c r="AS20791" t="s">
        <v>10644</v>
      </c>
    </row>
    <row r="20792" spans="43:45" x14ac:dyDescent="0.25">
      <c r="AQ20792" s="89">
        <v>10052196</v>
      </c>
      <c r="AR20792" s="90" t="str">
        <f t="shared" si="332"/>
        <v>O</v>
      </c>
      <c r="AS20792" t="s">
        <v>2865</v>
      </c>
    </row>
    <row r="20793" spans="43:45" x14ac:dyDescent="0.25">
      <c r="AQ20793" s="89">
        <v>10052198</v>
      </c>
      <c r="AR20793" s="90" t="str">
        <f t="shared" si="332"/>
        <v>O</v>
      </c>
      <c r="AS20793" t="s">
        <v>20447</v>
      </c>
    </row>
    <row r="20794" spans="43:45" x14ac:dyDescent="0.25">
      <c r="AQ20794" s="89">
        <v>10049625</v>
      </c>
      <c r="AR20794" s="90" t="str">
        <f t="shared" si="332"/>
        <v>O</v>
      </c>
      <c r="AS20794" t="s">
        <v>20448</v>
      </c>
    </row>
    <row r="20795" spans="43:45" x14ac:dyDescent="0.25">
      <c r="AQ20795" s="89">
        <v>10052750</v>
      </c>
      <c r="AR20795" s="90" t="str">
        <f t="shared" si="332"/>
        <v>O</v>
      </c>
      <c r="AS20795" t="s">
        <v>20449</v>
      </c>
    </row>
    <row r="20796" spans="43:45" x14ac:dyDescent="0.25">
      <c r="AQ20796" s="89">
        <v>10052830</v>
      </c>
      <c r="AR20796" s="90" t="str">
        <f t="shared" si="332"/>
        <v>O</v>
      </c>
      <c r="AS20796" t="s">
        <v>20450</v>
      </c>
    </row>
    <row r="20797" spans="43:45" x14ac:dyDescent="0.25">
      <c r="AQ20797" s="89">
        <v>10052963</v>
      </c>
      <c r="AR20797" s="90" t="str">
        <f t="shared" si="332"/>
        <v>O</v>
      </c>
      <c r="AS20797" t="s">
        <v>20451</v>
      </c>
    </row>
    <row r="20798" spans="43:45" x14ac:dyDescent="0.25">
      <c r="AQ20798" s="89">
        <v>10053031</v>
      </c>
      <c r="AR20798" s="90" t="str">
        <f t="shared" si="332"/>
        <v>O</v>
      </c>
      <c r="AS20798" t="s">
        <v>20452</v>
      </c>
    </row>
    <row r="20799" spans="43:45" x14ac:dyDescent="0.25">
      <c r="AQ20799" s="89">
        <v>10053548</v>
      </c>
      <c r="AR20799" s="90" t="str">
        <f t="shared" si="332"/>
        <v>O</v>
      </c>
      <c r="AS20799" t="s">
        <v>20453</v>
      </c>
    </row>
    <row r="20800" spans="43:45" x14ac:dyDescent="0.25">
      <c r="AQ20800" s="89">
        <v>10054126</v>
      </c>
      <c r="AR20800" s="90" t="str">
        <f t="shared" si="332"/>
        <v>O</v>
      </c>
      <c r="AS20800" t="s">
        <v>20454</v>
      </c>
    </row>
    <row r="20801" spans="43:45" x14ac:dyDescent="0.25">
      <c r="AQ20801" s="89">
        <v>10050034</v>
      </c>
      <c r="AR20801" s="90" t="str">
        <f t="shared" si="332"/>
        <v>O</v>
      </c>
      <c r="AS20801" t="s">
        <v>20455</v>
      </c>
    </row>
    <row r="20802" spans="43:45" x14ac:dyDescent="0.25">
      <c r="AQ20802" s="89">
        <v>10050038</v>
      </c>
      <c r="AR20802" s="90" t="str">
        <f t="shared" si="332"/>
        <v>O</v>
      </c>
      <c r="AS20802" t="s">
        <v>20456</v>
      </c>
    </row>
    <row r="20803" spans="43:45" x14ac:dyDescent="0.25">
      <c r="AQ20803" s="89">
        <v>10050045</v>
      </c>
      <c r="AR20803" s="90" t="str">
        <f t="shared" si="332"/>
        <v>O</v>
      </c>
      <c r="AS20803" t="s">
        <v>20457</v>
      </c>
    </row>
    <row r="20804" spans="43:45" x14ac:dyDescent="0.25">
      <c r="AQ20804" s="89">
        <v>10050067</v>
      </c>
      <c r="AR20804" s="90" t="str">
        <f t="shared" si="332"/>
        <v>O</v>
      </c>
      <c r="AS20804" t="s">
        <v>20458</v>
      </c>
    </row>
    <row r="20805" spans="43:45" x14ac:dyDescent="0.25">
      <c r="AQ20805" s="89">
        <v>10050073</v>
      </c>
      <c r="AR20805" s="90" t="str">
        <f t="shared" si="332"/>
        <v>O</v>
      </c>
      <c r="AS20805" t="s">
        <v>20459</v>
      </c>
    </row>
    <row r="20806" spans="43:45" x14ac:dyDescent="0.25">
      <c r="AQ20806" s="89">
        <v>10050081</v>
      </c>
      <c r="AR20806" s="90" t="str">
        <f t="shared" si="332"/>
        <v>O</v>
      </c>
      <c r="AS20806" t="s">
        <v>20460</v>
      </c>
    </row>
    <row r="20807" spans="43:45" x14ac:dyDescent="0.25">
      <c r="AQ20807" s="89">
        <v>10050348</v>
      </c>
      <c r="AR20807" s="90" t="str">
        <f t="shared" si="332"/>
        <v>O</v>
      </c>
      <c r="AS20807" t="s">
        <v>20461</v>
      </c>
    </row>
    <row r="20808" spans="43:45" x14ac:dyDescent="0.25">
      <c r="AQ20808" s="89">
        <v>10050353</v>
      </c>
      <c r="AR20808" s="90" t="str">
        <f t="shared" si="332"/>
        <v>O</v>
      </c>
      <c r="AS20808" t="s">
        <v>20462</v>
      </c>
    </row>
    <row r="20809" spans="43:45" x14ac:dyDescent="0.25">
      <c r="AQ20809" s="89">
        <v>10050376</v>
      </c>
      <c r="AR20809" s="90" t="str">
        <f t="shared" ref="AR20809:AR20872" si="333">IF(ISNA(VLOOKUP(AQ20809,$BP$18:$BQ$356,2,FALSE))=TRUE,"O",VLOOKUP(AQ20809,$BP$18:$BQ$356,2,FALSE))</f>
        <v>O</v>
      </c>
      <c r="AS20809" t="s">
        <v>20463</v>
      </c>
    </row>
    <row r="20810" spans="43:45" x14ac:dyDescent="0.25">
      <c r="AQ20810" s="89">
        <v>10048368</v>
      </c>
      <c r="AR20810" s="90" t="str">
        <f t="shared" si="333"/>
        <v>O</v>
      </c>
      <c r="AS20810" t="s">
        <v>20464</v>
      </c>
    </row>
    <row r="20811" spans="43:45" x14ac:dyDescent="0.25">
      <c r="AQ20811" s="89">
        <v>10048994</v>
      </c>
      <c r="AR20811" s="90" t="str">
        <f t="shared" si="333"/>
        <v>O</v>
      </c>
      <c r="AS20811" t="s">
        <v>20465</v>
      </c>
    </row>
    <row r="20812" spans="43:45" x14ac:dyDescent="0.25">
      <c r="AQ20812" s="89">
        <v>10051253</v>
      </c>
      <c r="AR20812" s="90" t="str">
        <f t="shared" si="333"/>
        <v>O</v>
      </c>
      <c r="AS20812" t="s">
        <v>20466</v>
      </c>
    </row>
    <row r="20813" spans="43:45" x14ac:dyDescent="0.25">
      <c r="AQ20813" s="89">
        <v>10051263</v>
      </c>
      <c r="AR20813" s="90" t="str">
        <f t="shared" si="333"/>
        <v>O</v>
      </c>
      <c r="AS20813" t="s">
        <v>20467</v>
      </c>
    </row>
    <row r="20814" spans="43:45" x14ac:dyDescent="0.25">
      <c r="AQ20814" s="89">
        <v>10051264</v>
      </c>
      <c r="AR20814" s="90" t="str">
        <f t="shared" si="333"/>
        <v>O</v>
      </c>
      <c r="AS20814" t="s">
        <v>20468</v>
      </c>
    </row>
    <row r="20815" spans="43:45" x14ac:dyDescent="0.25">
      <c r="AQ20815" s="89">
        <v>10051269</v>
      </c>
      <c r="AR20815" s="90" t="str">
        <f t="shared" si="333"/>
        <v>O</v>
      </c>
      <c r="AS20815" t="s">
        <v>20469</v>
      </c>
    </row>
    <row r="20816" spans="43:45" x14ac:dyDescent="0.25">
      <c r="AQ20816" s="89">
        <v>10051272</v>
      </c>
      <c r="AR20816" s="90" t="str">
        <f t="shared" si="333"/>
        <v>O</v>
      </c>
      <c r="AS20816" t="s">
        <v>20470</v>
      </c>
    </row>
    <row r="20817" spans="43:45" x14ac:dyDescent="0.25">
      <c r="AQ20817" s="89">
        <v>10051273</v>
      </c>
      <c r="AR20817" s="90" t="str">
        <f t="shared" si="333"/>
        <v>O</v>
      </c>
      <c r="AS20817" t="s">
        <v>20471</v>
      </c>
    </row>
    <row r="20818" spans="43:45" x14ac:dyDescent="0.25">
      <c r="AQ20818" s="89">
        <v>10051289</v>
      </c>
      <c r="AR20818" s="90" t="str">
        <f t="shared" si="333"/>
        <v>O</v>
      </c>
      <c r="AS20818" t="s">
        <v>20472</v>
      </c>
    </row>
    <row r="20819" spans="43:45" x14ac:dyDescent="0.25">
      <c r="AQ20819" s="89">
        <v>10051290</v>
      </c>
      <c r="AR20819" s="90" t="str">
        <f t="shared" si="333"/>
        <v>O</v>
      </c>
      <c r="AS20819" t="s">
        <v>20473</v>
      </c>
    </row>
    <row r="20820" spans="43:45" x14ac:dyDescent="0.25">
      <c r="AQ20820" s="89">
        <v>10051291</v>
      </c>
      <c r="AR20820" s="90" t="str">
        <f t="shared" si="333"/>
        <v>O</v>
      </c>
      <c r="AS20820" t="s">
        <v>20474</v>
      </c>
    </row>
    <row r="20821" spans="43:45" x14ac:dyDescent="0.25">
      <c r="AQ20821" s="89">
        <v>10051294</v>
      </c>
      <c r="AR20821" s="90" t="str">
        <f t="shared" si="333"/>
        <v>O</v>
      </c>
      <c r="AS20821" t="s">
        <v>20475</v>
      </c>
    </row>
    <row r="20822" spans="43:45" x14ac:dyDescent="0.25">
      <c r="AQ20822" s="89">
        <v>10051655</v>
      </c>
      <c r="AR20822" s="90" t="str">
        <f t="shared" si="333"/>
        <v>O</v>
      </c>
      <c r="AS20822" t="s">
        <v>20476</v>
      </c>
    </row>
    <row r="20823" spans="43:45" x14ac:dyDescent="0.25">
      <c r="AQ20823" s="89">
        <v>10052214</v>
      </c>
      <c r="AR20823" s="90" t="str">
        <f t="shared" si="333"/>
        <v>O</v>
      </c>
      <c r="AS20823" t="s">
        <v>20477</v>
      </c>
    </row>
    <row r="20824" spans="43:45" x14ac:dyDescent="0.25">
      <c r="AQ20824" s="89">
        <v>10052224</v>
      </c>
      <c r="AR20824" s="90" t="str">
        <f t="shared" si="333"/>
        <v>O</v>
      </c>
      <c r="AS20824" t="s">
        <v>12518</v>
      </c>
    </row>
    <row r="20825" spans="43:45" x14ac:dyDescent="0.25">
      <c r="AQ20825" s="89">
        <v>10052228</v>
      </c>
      <c r="AR20825" s="90" t="str">
        <f t="shared" si="333"/>
        <v>O</v>
      </c>
      <c r="AS20825" t="s">
        <v>12520</v>
      </c>
    </row>
    <row r="20826" spans="43:45" x14ac:dyDescent="0.25">
      <c r="AQ20826" s="89">
        <v>10052236</v>
      </c>
      <c r="AR20826" s="90" t="str">
        <f t="shared" si="333"/>
        <v>O</v>
      </c>
      <c r="AS20826" t="s">
        <v>12523</v>
      </c>
    </row>
    <row r="20827" spans="43:45" x14ac:dyDescent="0.25">
      <c r="AQ20827" s="89">
        <v>10052251</v>
      </c>
      <c r="AR20827" s="90" t="str">
        <f t="shared" si="333"/>
        <v>O</v>
      </c>
      <c r="AS20827" t="s">
        <v>20478</v>
      </c>
    </row>
    <row r="20828" spans="43:45" x14ac:dyDescent="0.25">
      <c r="AQ20828" s="89">
        <v>10052255</v>
      </c>
      <c r="AR20828" s="90" t="str">
        <f t="shared" si="333"/>
        <v>O</v>
      </c>
      <c r="AS20828" t="s">
        <v>20479</v>
      </c>
    </row>
    <row r="20829" spans="43:45" x14ac:dyDescent="0.25">
      <c r="AQ20829" s="89">
        <v>10052262</v>
      </c>
      <c r="AR20829" s="90" t="str">
        <f t="shared" si="333"/>
        <v>O</v>
      </c>
      <c r="AS20829" t="s">
        <v>12528</v>
      </c>
    </row>
    <row r="20830" spans="43:45" x14ac:dyDescent="0.25">
      <c r="AQ20830" s="89">
        <v>10052265</v>
      </c>
      <c r="AR20830" s="90" t="str">
        <f t="shared" si="333"/>
        <v>O</v>
      </c>
      <c r="AS20830" t="s">
        <v>12528</v>
      </c>
    </row>
    <row r="20831" spans="43:45" x14ac:dyDescent="0.25">
      <c r="AQ20831" s="89">
        <v>10052278</v>
      </c>
      <c r="AR20831" s="90" t="str">
        <f t="shared" si="333"/>
        <v>O</v>
      </c>
      <c r="AS20831" t="s">
        <v>20480</v>
      </c>
    </row>
    <row r="20832" spans="43:45" x14ac:dyDescent="0.25">
      <c r="AQ20832" s="89">
        <v>10052282</v>
      </c>
      <c r="AR20832" s="90" t="str">
        <f t="shared" si="333"/>
        <v>O</v>
      </c>
      <c r="AS20832" t="s">
        <v>20481</v>
      </c>
    </row>
    <row r="20833" spans="43:45" x14ac:dyDescent="0.25">
      <c r="AQ20833" s="89">
        <v>10052286</v>
      </c>
      <c r="AR20833" s="90" t="str">
        <f t="shared" si="333"/>
        <v>O</v>
      </c>
      <c r="AS20833" t="s">
        <v>20482</v>
      </c>
    </row>
    <row r="20834" spans="43:45" x14ac:dyDescent="0.25">
      <c r="AQ20834" s="89">
        <v>10052288</v>
      </c>
      <c r="AR20834" s="90" t="str">
        <f t="shared" si="333"/>
        <v>O</v>
      </c>
      <c r="AS20834" t="s">
        <v>20483</v>
      </c>
    </row>
    <row r="20835" spans="43:45" x14ac:dyDescent="0.25">
      <c r="AQ20835" s="89">
        <v>10052705</v>
      </c>
      <c r="AR20835" s="90" t="str">
        <f t="shared" si="333"/>
        <v>O</v>
      </c>
      <c r="AS20835" t="s">
        <v>20484</v>
      </c>
    </row>
    <row r="20836" spans="43:45" x14ac:dyDescent="0.25">
      <c r="AQ20836" s="89">
        <v>10054137</v>
      </c>
      <c r="AR20836" s="90" t="str">
        <f t="shared" si="333"/>
        <v>O</v>
      </c>
      <c r="AS20836" t="s">
        <v>20485</v>
      </c>
    </row>
    <row r="20837" spans="43:45" x14ac:dyDescent="0.25">
      <c r="AQ20837" s="89">
        <v>10054145</v>
      </c>
      <c r="AR20837" s="90" t="str">
        <f t="shared" si="333"/>
        <v>O</v>
      </c>
      <c r="AS20837" t="s">
        <v>20486</v>
      </c>
    </row>
    <row r="20838" spans="43:45" x14ac:dyDescent="0.25">
      <c r="AQ20838" s="89">
        <v>10054164</v>
      </c>
      <c r="AR20838" s="90" t="str">
        <f t="shared" si="333"/>
        <v>O</v>
      </c>
      <c r="AS20838" t="s">
        <v>20487</v>
      </c>
    </row>
    <row r="20839" spans="43:45" x14ac:dyDescent="0.25">
      <c r="AQ20839" s="89">
        <v>10054176</v>
      </c>
      <c r="AR20839" s="90" t="str">
        <f t="shared" si="333"/>
        <v>O</v>
      </c>
      <c r="AS20839" t="s">
        <v>20488</v>
      </c>
    </row>
    <row r="20840" spans="43:45" x14ac:dyDescent="0.25">
      <c r="AQ20840" s="89">
        <v>10050385</v>
      </c>
      <c r="AR20840" s="90" t="str">
        <f t="shared" si="333"/>
        <v>O</v>
      </c>
      <c r="AS20840" t="s">
        <v>20489</v>
      </c>
    </row>
    <row r="20841" spans="43:45" x14ac:dyDescent="0.25">
      <c r="AQ20841" s="89">
        <v>10050387</v>
      </c>
      <c r="AR20841" s="90" t="str">
        <f t="shared" si="333"/>
        <v>O</v>
      </c>
      <c r="AS20841" t="s">
        <v>20490</v>
      </c>
    </row>
    <row r="20842" spans="43:45" x14ac:dyDescent="0.25">
      <c r="AQ20842" s="89">
        <v>10050390</v>
      </c>
      <c r="AR20842" s="90" t="str">
        <f t="shared" si="333"/>
        <v>O</v>
      </c>
      <c r="AS20842" t="s">
        <v>20491</v>
      </c>
    </row>
    <row r="20843" spans="43:45" x14ac:dyDescent="0.25">
      <c r="AQ20843" s="89">
        <v>10050403</v>
      </c>
      <c r="AR20843" s="90" t="str">
        <f t="shared" si="333"/>
        <v>O</v>
      </c>
      <c r="AS20843" t="s">
        <v>20492</v>
      </c>
    </row>
    <row r="20844" spans="43:45" x14ac:dyDescent="0.25">
      <c r="AQ20844" s="89">
        <v>10050407</v>
      </c>
      <c r="AR20844" s="90" t="str">
        <f t="shared" si="333"/>
        <v>O</v>
      </c>
      <c r="AS20844" t="s">
        <v>20493</v>
      </c>
    </row>
    <row r="20845" spans="43:45" x14ac:dyDescent="0.25">
      <c r="AQ20845" s="89">
        <v>10050417</v>
      </c>
      <c r="AR20845" s="90" t="str">
        <f t="shared" si="333"/>
        <v>O</v>
      </c>
      <c r="AS20845" t="s">
        <v>20494</v>
      </c>
    </row>
    <row r="20846" spans="43:45" x14ac:dyDescent="0.25">
      <c r="AQ20846" s="89">
        <v>10050421</v>
      </c>
      <c r="AR20846" s="90" t="str">
        <f t="shared" si="333"/>
        <v>O</v>
      </c>
      <c r="AS20846" t="s">
        <v>20495</v>
      </c>
    </row>
    <row r="20847" spans="43:45" x14ac:dyDescent="0.25">
      <c r="AQ20847" s="89">
        <v>10050425</v>
      </c>
      <c r="AR20847" s="90" t="str">
        <f t="shared" si="333"/>
        <v>O</v>
      </c>
      <c r="AS20847" t="s">
        <v>20496</v>
      </c>
    </row>
    <row r="20848" spans="43:45" x14ac:dyDescent="0.25">
      <c r="AQ20848" s="89">
        <v>10050441</v>
      </c>
      <c r="AR20848" s="90" t="str">
        <f t="shared" si="333"/>
        <v>O</v>
      </c>
      <c r="AS20848" t="s">
        <v>20497</v>
      </c>
    </row>
    <row r="20849" spans="43:45" x14ac:dyDescent="0.25">
      <c r="AQ20849" s="89">
        <v>10050449</v>
      </c>
      <c r="AR20849" s="90" t="str">
        <f t="shared" si="333"/>
        <v>O</v>
      </c>
      <c r="AS20849" t="s">
        <v>20498</v>
      </c>
    </row>
    <row r="20850" spans="43:45" x14ac:dyDescent="0.25">
      <c r="AQ20850" s="89">
        <v>10050460</v>
      </c>
      <c r="AR20850" s="90" t="str">
        <f t="shared" si="333"/>
        <v>O</v>
      </c>
      <c r="AS20850" t="s">
        <v>20499</v>
      </c>
    </row>
    <row r="20851" spans="43:45" x14ac:dyDescent="0.25">
      <c r="AQ20851" s="89">
        <v>10050462</v>
      </c>
      <c r="AR20851" s="90" t="str">
        <f t="shared" si="333"/>
        <v>O</v>
      </c>
      <c r="AS20851" t="s">
        <v>20500</v>
      </c>
    </row>
    <row r="20852" spans="43:45" x14ac:dyDescent="0.25">
      <c r="AQ20852" s="89">
        <v>10050464</v>
      </c>
      <c r="AR20852" s="90" t="str">
        <f t="shared" si="333"/>
        <v>O</v>
      </c>
      <c r="AS20852" t="s">
        <v>20501</v>
      </c>
    </row>
    <row r="20853" spans="43:45" x14ac:dyDescent="0.25">
      <c r="AQ20853" s="89">
        <v>10048101</v>
      </c>
      <c r="AR20853" s="90" t="str">
        <f t="shared" si="333"/>
        <v>O</v>
      </c>
      <c r="AS20853" t="s">
        <v>20502</v>
      </c>
    </row>
    <row r="20854" spans="43:45" x14ac:dyDescent="0.25">
      <c r="AQ20854" s="89">
        <v>10048372</v>
      </c>
      <c r="AR20854" s="90" t="str">
        <f t="shared" si="333"/>
        <v>O</v>
      </c>
      <c r="AS20854" t="s">
        <v>20503</v>
      </c>
    </row>
    <row r="20855" spans="43:45" x14ac:dyDescent="0.25">
      <c r="AQ20855" s="89">
        <v>10048877</v>
      </c>
      <c r="AR20855" s="90" t="str">
        <f t="shared" si="333"/>
        <v>O</v>
      </c>
      <c r="AS20855" t="s">
        <v>20504</v>
      </c>
    </row>
    <row r="20856" spans="43:45" x14ac:dyDescent="0.25">
      <c r="AQ20856" s="89">
        <v>10049206</v>
      </c>
      <c r="AR20856" s="90" t="str">
        <f t="shared" si="333"/>
        <v>O</v>
      </c>
      <c r="AS20856" t="s">
        <v>20505</v>
      </c>
    </row>
    <row r="20857" spans="43:45" x14ac:dyDescent="0.25">
      <c r="AQ20857" s="89">
        <v>10049666</v>
      </c>
      <c r="AR20857" s="90" t="str">
        <f t="shared" si="333"/>
        <v>O</v>
      </c>
      <c r="AS20857" t="s">
        <v>20506</v>
      </c>
    </row>
    <row r="20858" spans="43:45" x14ac:dyDescent="0.25">
      <c r="AQ20858" s="89">
        <v>10051656</v>
      </c>
      <c r="AR20858" s="90" t="str">
        <f t="shared" si="333"/>
        <v>O</v>
      </c>
      <c r="AS20858" t="s">
        <v>20507</v>
      </c>
    </row>
    <row r="20859" spans="43:45" x14ac:dyDescent="0.25">
      <c r="AQ20859" s="89">
        <v>10051657</v>
      </c>
      <c r="AR20859" s="90" t="str">
        <f t="shared" si="333"/>
        <v>O</v>
      </c>
      <c r="AS20859" t="s">
        <v>20508</v>
      </c>
    </row>
    <row r="20860" spans="43:45" x14ac:dyDescent="0.25">
      <c r="AQ20860" s="89">
        <v>10051673</v>
      </c>
      <c r="AR20860" s="90" t="str">
        <f t="shared" si="333"/>
        <v>O</v>
      </c>
      <c r="AS20860" t="s">
        <v>20509</v>
      </c>
    </row>
    <row r="20861" spans="43:45" x14ac:dyDescent="0.25">
      <c r="AQ20861" s="89">
        <v>10051698</v>
      </c>
      <c r="AR20861" s="90" t="str">
        <f t="shared" si="333"/>
        <v>O</v>
      </c>
      <c r="AS20861" t="s">
        <v>20510</v>
      </c>
    </row>
    <row r="20862" spans="43:45" x14ac:dyDescent="0.25">
      <c r="AQ20862" s="89">
        <v>10051703</v>
      </c>
      <c r="AR20862" s="90" t="str">
        <f t="shared" si="333"/>
        <v>O</v>
      </c>
      <c r="AS20862" t="s">
        <v>20511</v>
      </c>
    </row>
    <row r="20863" spans="43:45" x14ac:dyDescent="0.25">
      <c r="AQ20863" s="89">
        <v>10052298</v>
      </c>
      <c r="AR20863" s="90" t="str">
        <f t="shared" si="333"/>
        <v>O</v>
      </c>
      <c r="AS20863" t="s">
        <v>20512</v>
      </c>
    </row>
    <row r="20864" spans="43:45" x14ac:dyDescent="0.25">
      <c r="AQ20864" s="89">
        <v>10052308</v>
      </c>
      <c r="AR20864" s="90" t="str">
        <f t="shared" si="333"/>
        <v>O</v>
      </c>
      <c r="AS20864" t="s">
        <v>20513</v>
      </c>
    </row>
    <row r="20865" spans="43:45" x14ac:dyDescent="0.25">
      <c r="AQ20865" s="89">
        <v>10052328</v>
      </c>
      <c r="AR20865" s="90" t="str">
        <f t="shared" si="333"/>
        <v>O</v>
      </c>
      <c r="AS20865" t="s">
        <v>20514</v>
      </c>
    </row>
    <row r="20866" spans="43:45" x14ac:dyDescent="0.25">
      <c r="AQ20866" s="89">
        <v>10052351</v>
      </c>
      <c r="AR20866" s="90" t="str">
        <f t="shared" si="333"/>
        <v>O</v>
      </c>
      <c r="AS20866" t="s">
        <v>20515</v>
      </c>
    </row>
    <row r="20867" spans="43:45" x14ac:dyDescent="0.25">
      <c r="AQ20867" s="89">
        <v>10052371</v>
      </c>
      <c r="AR20867" s="90" t="str">
        <f t="shared" si="333"/>
        <v>O</v>
      </c>
      <c r="AS20867" t="s">
        <v>10777</v>
      </c>
    </row>
    <row r="20868" spans="43:45" x14ac:dyDescent="0.25">
      <c r="AQ20868" s="89">
        <v>10053625</v>
      </c>
      <c r="AR20868" s="90" t="str">
        <f t="shared" si="333"/>
        <v>O</v>
      </c>
      <c r="AS20868" t="s">
        <v>20516</v>
      </c>
    </row>
    <row r="20869" spans="43:45" x14ac:dyDescent="0.25">
      <c r="AQ20869" s="89">
        <v>10053682</v>
      </c>
      <c r="AR20869" s="90" t="str">
        <f t="shared" si="333"/>
        <v>O</v>
      </c>
      <c r="AS20869" t="s">
        <v>20517</v>
      </c>
    </row>
    <row r="20870" spans="43:45" x14ac:dyDescent="0.25">
      <c r="AQ20870" s="89">
        <v>10053953</v>
      </c>
      <c r="AR20870" s="90" t="str">
        <f t="shared" si="333"/>
        <v>O</v>
      </c>
      <c r="AS20870" t="s">
        <v>20518</v>
      </c>
    </row>
    <row r="20871" spans="43:45" x14ac:dyDescent="0.25">
      <c r="AQ20871" s="89">
        <v>10054094</v>
      </c>
      <c r="AR20871" s="90" t="str">
        <f t="shared" si="333"/>
        <v>O</v>
      </c>
      <c r="AS20871" t="s">
        <v>20519</v>
      </c>
    </row>
    <row r="20872" spans="43:45" x14ac:dyDescent="0.25">
      <c r="AQ20872" s="89">
        <v>10054242</v>
      </c>
      <c r="AR20872" s="90" t="str">
        <f t="shared" si="333"/>
        <v>O</v>
      </c>
      <c r="AS20872" t="s">
        <v>20520</v>
      </c>
    </row>
    <row r="20873" spans="43:45" x14ac:dyDescent="0.25">
      <c r="AQ20873" s="89">
        <v>10054270</v>
      </c>
      <c r="AR20873" s="90" t="str">
        <f t="shared" ref="AR20873:AR20936" si="334">IF(ISNA(VLOOKUP(AQ20873,$BP$18:$BQ$356,2,FALSE))=TRUE,"O",VLOOKUP(AQ20873,$BP$18:$BQ$356,2,FALSE))</f>
        <v>O</v>
      </c>
      <c r="AS20873" t="s">
        <v>20521</v>
      </c>
    </row>
    <row r="20874" spans="43:45" x14ac:dyDescent="0.25">
      <c r="AQ20874" s="89">
        <v>10054280</v>
      </c>
      <c r="AR20874" s="90" t="str">
        <f t="shared" si="334"/>
        <v>O</v>
      </c>
      <c r="AS20874" t="s">
        <v>20522</v>
      </c>
    </row>
    <row r="20875" spans="43:45" x14ac:dyDescent="0.25">
      <c r="AQ20875" s="89">
        <v>10050475</v>
      </c>
      <c r="AR20875" s="90" t="str">
        <f t="shared" si="334"/>
        <v>O</v>
      </c>
      <c r="AS20875" t="s">
        <v>20523</v>
      </c>
    </row>
    <row r="20876" spans="43:45" x14ac:dyDescent="0.25">
      <c r="AQ20876" s="89">
        <v>10050477</v>
      </c>
      <c r="AR20876" s="90" t="str">
        <f t="shared" si="334"/>
        <v>O</v>
      </c>
      <c r="AS20876" t="s">
        <v>20524</v>
      </c>
    </row>
    <row r="20877" spans="43:45" x14ac:dyDescent="0.25">
      <c r="AQ20877" s="89">
        <v>10050478</v>
      </c>
      <c r="AR20877" s="90" t="str">
        <f t="shared" si="334"/>
        <v>O</v>
      </c>
      <c r="AS20877" t="s">
        <v>20525</v>
      </c>
    </row>
    <row r="20878" spans="43:45" x14ac:dyDescent="0.25">
      <c r="AQ20878" s="89">
        <v>10050481</v>
      </c>
      <c r="AR20878" s="90" t="str">
        <f t="shared" si="334"/>
        <v>O</v>
      </c>
      <c r="AS20878" t="s">
        <v>20526</v>
      </c>
    </row>
    <row r="20879" spans="43:45" x14ac:dyDescent="0.25">
      <c r="AQ20879" s="89">
        <v>10050485</v>
      </c>
      <c r="AR20879" s="90" t="str">
        <f t="shared" si="334"/>
        <v>O</v>
      </c>
      <c r="AS20879" t="s">
        <v>20527</v>
      </c>
    </row>
    <row r="20880" spans="43:45" x14ac:dyDescent="0.25">
      <c r="AQ20880" s="89">
        <v>10050488</v>
      </c>
      <c r="AR20880" s="90" t="str">
        <f t="shared" si="334"/>
        <v>O</v>
      </c>
      <c r="AS20880" t="s">
        <v>20528</v>
      </c>
    </row>
    <row r="20881" spans="43:45" x14ac:dyDescent="0.25">
      <c r="AQ20881" s="89">
        <v>10050499</v>
      </c>
      <c r="AR20881" s="90" t="str">
        <f t="shared" si="334"/>
        <v>O</v>
      </c>
      <c r="AS20881" t="s">
        <v>20529</v>
      </c>
    </row>
    <row r="20882" spans="43:45" x14ac:dyDescent="0.25">
      <c r="AQ20882" s="89">
        <v>10050510</v>
      </c>
      <c r="AR20882" s="90" t="str">
        <f t="shared" si="334"/>
        <v>O</v>
      </c>
      <c r="AS20882" t="s">
        <v>20530</v>
      </c>
    </row>
    <row r="20883" spans="43:45" x14ac:dyDescent="0.25">
      <c r="AQ20883" s="89">
        <v>10050792</v>
      </c>
      <c r="AR20883" s="90" t="str">
        <f t="shared" si="334"/>
        <v>O</v>
      </c>
      <c r="AS20883" t="s">
        <v>20531</v>
      </c>
    </row>
    <row r="20884" spans="43:45" x14ac:dyDescent="0.25">
      <c r="AQ20884" s="89">
        <v>10050799</v>
      </c>
      <c r="AR20884" s="90" t="str">
        <f t="shared" si="334"/>
        <v>O</v>
      </c>
      <c r="AS20884" t="s">
        <v>20532</v>
      </c>
    </row>
    <row r="20885" spans="43:45" x14ac:dyDescent="0.25">
      <c r="AQ20885" s="89">
        <v>10050803</v>
      </c>
      <c r="AR20885" s="90" t="str">
        <f t="shared" si="334"/>
        <v>O</v>
      </c>
      <c r="AS20885" t="s">
        <v>20533</v>
      </c>
    </row>
    <row r="20886" spans="43:45" x14ac:dyDescent="0.25">
      <c r="AQ20886" s="89">
        <v>10048088</v>
      </c>
      <c r="AR20886" s="90" t="str">
        <f t="shared" si="334"/>
        <v>O</v>
      </c>
      <c r="AS20886" t="s">
        <v>20534</v>
      </c>
    </row>
    <row r="20887" spans="43:45" x14ac:dyDescent="0.25">
      <c r="AQ20887" s="89">
        <v>10048658</v>
      </c>
      <c r="AR20887" s="90" t="str">
        <f t="shared" si="334"/>
        <v>O</v>
      </c>
      <c r="AS20887" t="s">
        <v>20535</v>
      </c>
    </row>
    <row r="20888" spans="43:45" x14ac:dyDescent="0.25">
      <c r="AQ20888" s="89">
        <v>10051708</v>
      </c>
      <c r="AR20888" s="90" t="str">
        <f t="shared" si="334"/>
        <v>O</v>
      </c>
      <c r="AS20888" t="s">
        <v>20536</v>
      </c>
    </row>
    <row r="20889" spans="43:45" x14ac:dyDescent="0.25">
      <c r="AQ20889" s="89">
        <v>10051715</v>
      </c>
      <c r="AR20889" s="90" t="str">
        <f t="shared" si="334"/>
        <v>O</v>
      </c>
      <c r="AS20889" t="s">
        <v>20537</v>
      </c>
    </row>
    <row r="20890" spans="43:45" x14ac:dyDescent="0.25">
      <c r="AQ20890" s="89">
        <v>10051726</v>
      </c>
      <c r="AR20890" s="90" t="str">
        <f t="shared" si="334"/>
        <v>O</v>
      </c>
      <c r="AS20890" t="s">
        <v>20538</v>
      </c>
    </row>
    <row r="20891" spans="43:45" x14ac:dyDescent="0.25">
      <c r="AQ20891" s="89">
        <v>10051727</v>
      </c>
      <c r="AR20891" s="90" t="str">
        <f t="shared" si="334"/>
        <v>O</v>
      </c>
      <c r="AS20891" t="s">
        <v>20539</v>
      </c>
    </row>
    <row r="20892" spans="43:45" x14ac:dyDescent="0.25">
      <c r="AQ20892" s="89">
        <v>10051729</v>
      </c>
      <c r="AR20892" s="90" t="str">
        <f t="shared" si="334"/>
        <v>O</v>
      </c>
      <c r="AS20892" t="s">
        <v>2882</v>
      </c>
    </row>
    <row r="20893" spans="43:45" x14ac:dyDescent="0.25">
      <c r="AQ20893" s="89">
        <v>10051730</v>
      </c>
      <c r="AR20893" s="90" t="str">
        <f t="shared" si="334"/>
        <v>O</v>
      </c>
      <c r="AS20893" t="s">
        <v>20540</v>
      </c>
    </row>
    <row r="20894" spans="43:45" x14ac:dyDescent="0.25">
      <c r="AQ20894" s="89">
        <v>10051736</v>
      </c>
      <c r="AR20894" s="90" t="str">
        <f t="shared" si="334"/>
        <v>O</v>
      </c>
      <c r="AS20894" t="s">
        <v>20541</v>
      </c>
    </row>
    <row r="20895" spans="43:45" x14ac:dyDescent="0.25">
      <c r="AQ20895" s="89">
        <v>10051749</v>
      </c>
      <c r="AR20895" s="90" t="str">
        <f t="shared" si="334"/>
        <v>O</v>
      </c>
      <c r="AS20895" t="s">
        <v>20542</v>
      </c>
    </row>
    <row r="20896" spans="43:45" x14ac:dyDescent="0.25">
      <c r="AQ20896" s="89">
        <v>10051753</v>
      </c>
      <c r="AR20896" s="90" t="str">
        <f t="shared" si="334"/>
        <v>O</v>
      </c>
      <c r="AS20896" t="s">
        <v>20543</v>
      </c>
    </row>
    <row r="20897" spans="43:45" x14ac:dyDescent="0.25">
      <c r="AQ20897" s="89">
        <v>10051761</v>
      </c>
      <c r="AR20897" s="90" t="str">
        <f t="shared" si="334"/>
        <v>O</v>
      </c>
      <c r="AS20897" t="s">
        <v>20544</v>
      </c>
    </row>
    <row r="20898" spans="43:45" x14ac:dyDescent="0.25">
      <c r="AQ20898" s="89">
        <v>10051765</v>
      </c>
      <c r="AR20898" s="90" t="str">
        <f t="shared" si="334"/>
        <v>O</v>
      </c>
      <c r="AS20898" t="s">
        <v>20545</v>
      </c>
    </row>
    <row r="20899" spans="43:45" x14ac:dyDescent="0.25">
      <c r="AQ20899" s="89">
        <v>10052376</v>
      </c>
      <c r="AR20899" s="90" t="str">
        <f t="shared" si="334"/>
        <v>O</v>
      </c>
      <c r="AS20899" t="s">
        <v>10778</v>
      </c>
    </row>
    <row r="20900" spans="43:45" x14ac:dyDescent="0.25">
      <c r="AQ20900" s="89">
        <v>10052378</v>
      </c>
      <c r="AR20900" s="90" t="str">
        <f t="shared" si="334"/>
        <v>O</v>
      </c>
      <c r="AS20900" t="s">
        <v>10779</v>
      </c>
    </row>
    <row r="20901" spans="43:45" x14ac:dyDescent="0.25">
      <c r="AQ20901" s="89">
        <v>10052379</v>
      </c>
      <c r="AR20901" s="90" t="str">
        <f t="shared" si="334"/>
        <v>O</v>
      </c>
      <c r="AS20901" t="s">
        <v>10779</v>
      </c>
    </row>
    <row r="20902" spans="43:45" x14ac:dyDescent="0.25">
      <c r="AQ20902" s="89">
        <v>10052400</v>
      </c>
      <c r="AR20902" s="90" t="str">
        <f t="shared" si="334"/>
        <v>O</v>
      </c>
      <c r="AS20902" t="s">
        <v>20546</v>
      </c>
    </row>
    <row r="20903" spans="43:45" x14ac:dyDescent="0.25">
      <c r="AQ20903" s="89">
        <v>10052410</v>
      </c>
      <c r="AR20903" s="90" t="str">
        <f t="shared" si="334"/>
        <v>O</v>
      </c>
      <c r="AS20903" t="s">
        <v>12579</v>
      </c>
    </row>
    <row r="20904" spans="43:45" x14ac:dyDescent="0.25">
      <c r="AQ20904" s="89">
        <v>10052416</v>
      </c>
      <c r="AR20904" s="90" t="str">
        <f t="shared" si="334"/>
        <v>O</v>
      </c>
      <c r="AS20904" t="s">
        <v>12581</v>
      </c>
    </row>
    <row r="20905" spans="43:45" x14ac:dyDescent="0.25">
      <c r="AQ20905" s="89">
        <v>10052450</v>
      </c>
      <c r="AR20905" s="90" t="str">
        <f t="shared" si="334"/>
        <v>O</v>
      </c>
      <c r="AS20905" t="s">
        <v>20547</v>
      </c>
    </row>
    <row r="20906" spans="43:45" x14ac:dyDescent="0.25">
      <c r="AQ20906" s="89">
        <v>10052461</v>
      </c>
      <c r="AR20906" s="90" t="str">
        <f t="shared" si="334"/>
        <v>O</v>
      </c>
      <c r="AS20906" t="s">
        <v>20548</v>
      </c>
    </row>
    <row r="20907" spans="43:45" x14ac:dyDescent="0.25">
      <c r="AQ20907" s="89">
        <v>10052474</v>
      </c>
      <c r="AR20907" s="90" t="str">
        <f t="shared" si="334"/>
        <v>O</v>
      </c>
      <c r="AS20907" t="s">
        <v>20549</v>
      </c>
    </row>
    <row r="20908" spans="43:45" x14ac:dyDescent="0.25">
      <c r="AQ20908" s="89">
        <v>10053359</v>
      </c>
      <c r="AR20908" s="90" t="str">
        <f t="shared" si="334"/>
        <v>O</v>
      </c>
      <c r="AS20908" t="s">
        <v>20550</v>
      </c>
    </row>
    <row r="20909" spans="43:45" x14ac:dyDescent="0.25">
      <c r="AQ20909" s="89">
        <v>10053399</v>
      </c>
      <c r="AR20909" s="90" t="str">
        <f t="shared" si="334"/>
        <v>O</v>
      </c>
      <c r="AS20909" t="s">
        <v>20551</v>
      </c>
    </row>
    <row r="20910" spans="43:45" x14ac:dyDescent="0.25">
      <c r="AQ20910" s="89">
        <v>10054284</v>
      </c>
      <c r="AR20910" s="90" t="str">
        <f t="shared" si="334"/>
        <v>O</v>
      </c>
      <c r="AS20910" t="s">
        <v>20552</v>
      </c>
    </row>
    <row r="20911" spans="43:45" x14ac:dyDescent="0.25">
      <c r="AQ20911" s="89">
        <v>10054385</v>
      </c>
      <c r="AR20911" s="90" t="str">
        <f t="shared" si="334"/>
        <v>O</v>
      </c>
      <c r="AS20911" t="s">
        <v>20553</v>
      </c>
    </row>
    <row r="20912" spans="43:45" x14ac:dyDescent="0.25">
      <c r="AQ20912" s="89">
        <v>10054391</v>
      </c>
      <c r="AR20912" s="90" t="str">
        <f t="shared" si="334"/>
        <v>O</v>
      </c>
      <c r="AS20912" t="s">
        <v>20554</v>
      </c>
    </row>
    <row r="20913" spans="43:45" x14ac:dyDescent="0.25">
      <c r="AQ20913" s="89">
        <v>10050823</v>
      </c>
      <c r="AR20913" s="90" t="str">
        <f t="shared" si="334"/>
        <v>O</v>
      </c>
      <c r="AS20913" t="s">
        <v>20555</v>
      </c>
    </row>
    <row r="20914" spans="43:45" x14ac:dyDescent="0.25">
      <c r="AQ20914" s="89">
        <v>10050830</v>
      </c>
      <c r="AR20914" s="90" t="str">
        <f t="shared" si="334"/>
        <v>O</v>
      </c>
      <c r="AS20914" t="s">
        <v>20556</v>
      </c>
    </row>
    <row r="20915" spans="43:45" x14ac:dyDescent="0.25">
      <c r="AQ20915" s="89">
        <v>10050832</v>
      </c>
      <c r="AR20915" s="90" t="str">
        <f t="shared" si="334"/>
        <v>O</v>
      </c>
      <c r="AS20915" t="s">
        <v>20557</v>
      </c>
    </row>
    <row r="20916" spans="43:45" x14ac:dyDescent="0.25">
      <c r="AQ20916" s="89">
        <v>10050845</v>
      </c>
      <c r="AR20916" s="90" t="str">
        <f t="shared" si="334"/>
        <v>O</v>
      </c>
      <c r="AS20916" t="s">
        <v>20558</v>
      </c>
    </row>
    <row r="20917" spans="43:45" x14ac:dyDescent="0.25">
      <c r="AQ20917" s="89">
        <v>10050849</v>
      </c>
      <c r="AR20917" s="90" t="str">
        <f t="shared" si="334"/>
        <v>O</v>
      </c>
      <c r="AS20917" t="s">
        <v>20559</v>
      </c>
    </row>
    <row r="20918" spans="43:45" x14ac:dyDescent="0.25">
      <c r="AQ20918" s="89">
        <v>10050869</v>
      </c>
      <c r="AR20918" s="90" t="str">
        <f t="shared" si="334"/>
        <v>O</v>
      </c>
      <c r="AS20918" t="s">
        <v>20560</v>
      </c>
    </row>
    <row r="20919" spans="43:45" x14ac:dyDescent="0.25">
      <c r="AQ20919" s="89">
        <v>10050539</v>
      </c>
      <c r="AR20919" s="90" t="str">
        <f t="shared" si="334"/>
        <v>O</v>
      </c>
      <c r="AS20919" t="s">
        <v>20561</v>
      </c>
    </row>
    <row r="20920" spans="43:45" x14ac:dyDescent="0.25">
      <c r="AQ20920" s="89">
        <v>10050540</v>
      </c>
      <c r="AR20920" s="90" t="str">
        <f t="shared" si="334"/>
        <v>O</v>
      </c>
      <c r="AS20920" t="s">
        <v>20562</v>
      </c>
    </row>
    <row r="20921" spans="43:45" x14ac:dyDescent="0.25">
      <c r="AQ20921" s="89">
        <v>10050547</v>
      </c>
      <c r="AR20921" s="90" t="str">
        <f t="shared" si="334"/>
        <v>O</v>
      </c>
      <c r="AS20921" t="s">
        <v>20563</v>
      </c>
    </row>
    <row r="20922" spans="43:45" x14ac:dyDescent="0.25">
      <c r="AQ20922" s="89">
        <v>10051766</v>
      </c>
      <c r="AR20922" s="90" t="str">
        <f t="shared" si="334"/>
        <v>O</v>
      </c>
      <c r="AS20922" t="s">
        <v>20564</v>
      </c>
    </row>
    <row r="20923" spans="43:45" x14ac:dyDescent="0.25">
      <c r="AQ20923" s="89">
        <v>10051782</v>
      </c>
      <c r="AR20923" s="90" t="str">
        <f t="shared" si="334"/>
        <v>O</v>
      </c>
      <c r="AS20923" t="s">
        <v>20565</v>
      </c>
    </row>
    <row r="20924" spans="43:45" x14ac:dyDescent="0.25">
      <c r="AQ20924" s="89">
        <v>10051791</v>
      </c>
      <c r="AR20924" s="90" t="str">
        <f t="shared" si="334"/>
        <v>O</v>
      </c>
      <c r="AS20924" t="s">
        <v>20566</v>
      </c>
    </row>
    <row r="20925" spans="43:45" x14ac:dyDescent="0.25">
      <c r="AQ20925" s="89">
        <v>10051796</v>
      </c>
      <c r="AR20925" s="90" t="str">
        <f t="shared" si="334"/>
        <v>O</v>
      </c>
      <c r="AS20925" t="s">
        <v>1282</v>
      </c>
    </row>
    <row r="20926" spans="43:45" x14ac:dyDescent="0.25">
      <c r="AQ20926" s="89">
        <v>10051815</v>
      </c>
      <c r="AR20926" s="90" t="str">
        <f t="shared" si="334"/>
        <v>O</v>
      </c>
      <c r="AS20926" t="s">
        <v>6571</v>
      </c>
    </row>
    <row r="20927" spans="43:45" x14ac:dyDescent="0.25">
      <c r="AQ20927" s="89">
        <v>10052617</v>
      </c>
      <c r="AR20927" s="90" t="str">
        <f t="shared" si="334"/>
        <v>O</v>
      </c>
      <c r="AS20927" t="s">
        <v>20567</v>
      </c>
    </row>
    <row r="20928" spans="43:45" x14ac:dyDescent="0.25">
      <c r="AQ20928" s="89">
        <v>10052706</v>
      </c>
      <c r="AR20928" s="90" t="str">
        <f t="shared" si="334"/>
        <v>O</v>
      </c>
      <c r="AS20928" t="s">
        <v>20568</v>
      </c>
    </row>
    <row r="20929" spans="43:45" x14ac:dyDescent="0.25">
      <c r="AQ20929" s="89">
        <v>10048162</v>
      </c>
      <c r="AR20929" s="90" t="str">
        <f t="shared" si="334"/>
        <v>O</v>
      </c>
      <c r="AS20929" t="s">
        <v>20569</v>
      </c>
    </row>
    <row r="20930" spans="43:45" x14ac:dyDescent="0.25">
      <c r="AQ20930" s="89">
        <v>10048962</v>
      </c>
      <c r="AR20930" s="90" t="str">
        <f t="shared" si="334"/>
        <v>O</v>
      </c>
      <c r="AS20930" t="s">
        <v>20570</v>
      </c>
    </row>
    <row r="20931" spans="43:45" x14ac:dyDescent="0.25">
      <c r="AQ20931" s="89">
        <v>10016721</v>
      </c>
      <c r="AR20931" s="90" t="str">
        <f t="shared" si="334"/>
        <v>O</v>
      </c>
      <c r="AS20931" t="s">
        <v>20571</v>
      </c>
    </row>
    <row r="20932" spans="43:45" x14ac:dyDescent="0.25">
      <c r="AQ20932" s="89">
        <v>10053946</v>
      </c>
      <c r="AR20932" s="90" t="str">
        <f t="shared" si="334"/>
        <v>O</v>
      </c>
      <c r="AS20932" t="s">
        <v>20572</v>
      </c>
    </row>
    <row r="20933" spans="43:45" x14ac:dyDescent="0.25">
      <c r="AQ20933" s="89">
        <v>10050557</v>
      </c>
      <c r="AR20933" s="90" t="str">
        <f t="shared" si="334"/>
        <v>O</v>
      </c>
      <c r="AS20933" t="s">
        <v>20573</v>
      </c>
    </row>
    <row r="20934" spans="43:45" x14ac:dyDescent="0.25">
      <c r="AQ20934" s="89">
        <v>10050563</v>
      </c>
      <c r="AR20934" s="90" t="str">
        <f t="shared" si="334"/>
        <v>O</v>
      </c>
      <c r="AS20934" t="s">
        <v>20574</v>
      </c>
    </row>
    <row r="20935" spans="43:45" x14ac:dyDescent="0.25">
      <c r="AQ20935" s="89">
        <v>10050580</v>
      </c>
      <c r="AR20935" s="90" t="str">
        <f t="shared" si="334"/>
        <v>O</v>
      </c>
      <c r="AS20935" t="s">
        <v>20575</v>
      </c>
    </row>
    <row r="20936" spans="43:45" x14ac:dyDescent="0.25">
      <c r="AQ20936" s="89">
        <v>10050585</v>
      </c>
      <c r="AR20936" s="90" t="str">
        <f t="shared" si="334"/>
        <v>O</v>
      </c>
      <c r="AS20936" t="s">
        <v>20576</v>
      </c>
    </row>
    <row r="20937" spans="43:45" x14ac:dyDescent="0.25">
      <c r="AQ20937" s="89">
        <v>10050596</v>
      </c>
      <c r="AR20937" s="90" t="str">
        <f t="shared" ref="AR20937:AR21000" si="335">IF(ISNA(VLOOKUP(AQ20937,$BP$18:$BQ$356,2,FALSE))=TRUE,"O",VLOOKUP(AQ20937,$BP$18:$BQ$356,2,FALSE))</f>
        <v>O</v>
      </c>
      <c r="AS20937" t="s">
        <v>20577</v>
      </c>
    </row>
    <row r="20938" spans="43:45" x14ac:dyDescent="0.25">
      <c r="AQ20938" s="89">
        <v>10050612</v>
      </c>
      <c r="AR20938" s="90" t="str">
        <f t="shared" si="335"/>
        <v>O</v>
      </c>
      <c r="AS20938" t="s">
        <v>20578</v>
      </c>
    </row>
    <row r="20939" spans="43:45" x14ac:dyDescent="0.25">
      <c r="AQ20939" s="89">
        <v>10050618</v>
      </c>
      <c r="AR20939" s="90" t="str">
        <f t="shared" si="335"/>
        <v>O</v>
      </c>
      <c r="AS20939" t="s">
        <v>20579</v>
      </c>
    </row>
    <row r="20940" spans="43:45" x14ac:dyDescent="0.25">
      <c r="AQ20940" s="89">
        <v>10050629</v>
      </c>
      <c r="AR20940" s="90" t="str">
        <f t="shared" si="335"/>
        <v>O</v>
      </c>
      <c r="AS20940" t="s">
        <v>20580</v>
      </c>
    </row>
    <row r="20941" spans="43:45" x14ac:dyDescent="0.25">
      <c r="AQ20941" s="89">
        <v>10048721</v>
      </c>
      <c r="AR20941" s="90" t="str">
        <f t="shared" si="335"/>
        <v>O</v>
      </c>
      <c r="AS20941" t="s">
        <v>20581</v>
      </c>
    </row>
    <row r="20942" spans="43:45" x14ac:dyDescent="0.25">
      <c r="AQ20942" s="89">
        <v>10049133</v>
      </c>
      <c r="AR20942" s="90" t="str">
        <f t="shared" si="335"/>
        <v>O</v>
      </c>
      <c r="AS20942" t="s">
        <v>20582</v>
      </c>
    </row>
    <row r="20943" spans="43:45" x14ac:dyDescent="0.25">
      <c r="AQ20943" s="89">
        <v>10049301</v>
      </c>
      <c r="AR20943" s="90" t="str">
        <f t="shared" si="335"/>
        <v>O</v>
      </c>
      <c r="AS20943" t="s">
        <v>20583</v>
      </c>
    </row>
    <row r="20944" spans="43:45" x14ac:dyDescent="0.25">
      <c r="AQ20944" s="89">
        <v>10049608</v>
      </c>
      <c r="AR20944" s="90" t="str">
        <f t="shared" si="335"/>
        <v>O</v>
      </c>
      <c r="AS20944" t="s">
        <v>20584</v>
      </c>
    </row>
    <row r="20945" spans="43:45" x14ac:dyDescent="0.25">
      <c r="AQ20945" s="89">
        <v>10052087</v>
      </c>
      <c r="AR20945" s="90" t="str">
        <f t="shared" si="335"/>
        <v>O</v>
      </c>
      <c r="AS20945" t="s">
        <v>20585</v>
      </c>
    </row>
    <row r="20946" spans="43:45" x14ac:dyDescent="0.25">
      <c r="AQ20946" s="89">
        <v>10052096</v>
      </c>
      <c r="AR20946" s="90" t="str">
        <f t="shared" si="335"/>
        <v>O</v>
      </c>
      <c r="AS20946" t="s">
        <v>20586</v>
      </c>
    </row>
    <row r="20947" spans="43:45" x14ac:dyDescent="0.25">
      <c r="AQ20947" s="89">
        <v>10052100</v>
      </c>
      <c r="AR20947" s="90" t="str">
        <f t="shared" si="335"/>
        <v>O</v>
      </c>
      <c r="AS20947" t="s">
        <v>20587</v>
      </c>
    </row>
    <row r="20948" spans="43:45" x14ac:dyDescent="0.25">
      <c r="AQ20948" s="89">
        <v>10052106</v>
      </c>
      <c r="AR20948" s="90" t="str">
        <f t="shared" si="335"/>
        <v>O</v>
      </c>
      <c r="AS20948" t="s">
        <v>20588</v>
      </c>
    </row>
    <row r="20949" spans="43:45" x14ac:dyDescent="0.25">
      <c r="AQ20949" s="89">
        <v>10052107</v>
      </c>
      <c r="AR20949" s="90" t="str">
        <f t="shared" si="335"/>
        <v>O</v>
      </c>
      <c r="AS20949" t="s">
        <v>20589</v>
      </c>
    </row>
    <row r="20950" spans="43:45" x14ac:dyDescent="0.25">
      <c r="AQ20950" s="89">
        <v>10052108</v>
      </c>
      <c r="AR20950" s="90" t="str">
        <f t="shared" si="335"/>
        <v>O</v>
      </c>
      <c r="AS20950" t="s">
        <v>20590</v>
      </c>
    </row>
    <row r="20951" spans="43:45" x14ac:dyDescent="0.25">
      <c r="AQ20951" s="89">
        <v>10052751</v>
      </c>
      <c r="AR20951" s="90" t="str">
        <f t="shared" si="335"/>
        <v>O</v>
      </c>
      <c r="AS20951" t="s">
        <v>20591</v>
      </c>
    </row>
    <row r="20952" spans="43:45" x14ac:dyDescent="0.25">
      <c r="AQ20952" s="89">
        <v>10052842</v>
      </c>
      <c r="AR20952" s="90" t="str">
        <f t="shared" si="335"/>
        <v>O</v>
      </c>
      <c r="AS20952" t="s">
        <v>20592</v>
      </c>
    </row>
    <row r="20953" spans="43:45" x14ac:dyDescent="0.25">
      <c r="AQ20953" s="89">
        <v>10052968</v>
      </c>
      <c r="AR20953" s="90" t="str">
        <f t="shared" si="335"/>
        <v>O</v>
      </c>
      <c r="AS20953" t="s">
        <v>20593</v>
      </c>
    </row>
    <row r="20954" spans="43:45" x14ac:dyDescent="0.25">
      <c r="AQ20954" s="89">
        <v>10052994</v>
      </c>
      <c r="AR20954" s="90" t="str">
        <f t="shared" si="335"/>
        <v>O</v>
      </c>
      <c r="AS20954" t="s">
        <v>20594</v>
      </c>
    </row>
    <row r="20955" spans="43:45" x14ac:dyDescent="0.25">
      <c r="AQ20955" s="89">
        <v>10054038</v>
      </c>
      <c r="AR20955" s="90" t="str">
        <f t="shared" si="335"/>
        <v>O</v>
      </c>
      <c r="AS20955" t="s">
        <v>20595</v>
      </c>
    </row>
    <row r="20956" spans="43:45" x14ac:dyDescent="0.25">
      <c r="AQ20956" s="89">
        <v>10054315</v>
      </c>
      <c r="AR20956" s="90" t="str">
        <f t="shared" si="335"/>
        <v>O</v>
      </c>
      <c r="AS20956" t="s">
        <v>20596</v>
      </c>
    </row>
    <row r="20957" spans="43:45" x14ac:dyDescent="0.25">
      <c r="AQ20957" s="89">
        <v>10052973</v>
      </c>
      <c r="AR20957" s="90" t="str">
        <f t="shared" si="335"/>
        <v>O</v>
      </c>
      <c r="AS20957" t="s">
        <v>20597</v>
      </c>
    </row>
    <row r="20958" spans="43:45" x14ac:dyDescent="0.25">
      <c r="AQ20958" s="89">
        <v>10054335</v>
      </c>
      <c r="AR20958" s="90" t="str">
        <f t="shared" si="335"/>
        <v>O</v>
      </c>
      <c r="AS20958" t="s">
        <v>20598</v>
      </c>
    </row>
    <row r="20959" spans="43:45" x14ac:dyDescent="0.25">
      <c r="AQ20959" s="89">
        <v>10054350</v>
      </c>
      <c r="AR20959" s="90" t="str">
        <f t="shared" si="335"/>
        <v>O</v>
      </c>
      <c r="AS20959" t="s">
        <v>20599</v>
      </c>
    </row>
    <row r="20960" spans="43:45" x14ac:dyDescent="0.25">
      <c r="AQ20960" s="89">
        <v>10054354</v>
      </c>
      <c r="AR20960" s="90" t="str">
        <f t="shared" si="335"/>
        <v>O</v>
      </c>
      <c r="AS20960" t="s">
        <v>20600</v>
      </c>
    </row>
    <row r="20961" spans="43:45" x14ac:dyDescent="0.25">
      <c r="AQ20961" s="89">
        <v>10054368</v>
      </c>
      <c r="AR20961" s="90" t="str">
        <f t="shared" si="335"/>
        <v>O</v>
      </c>
      <c r="AS20961" t="s">
        <v>20601</v>
      </c>
    </row>
    <row r="20962" spans="43:45" x14ac:dyDescent="0.25">
      <c r="AQ20962" s="89">
        <v>10050643</v>
      </c>
      <c r="AR20962" s="90" t="str">
        <f t="shared" si="335"/>
        <v>O</v>
      </c>
      <c r="AS20962" t="s">
        <v>20602</v>
      </c>
    </row>
    <row r="20963" spans="43:45" x14ac:dyDescent="0.25">
      <c r="AQ20963" s="89">
        <v>10050646</v>
      </c>
      <c r="AR20963" s="90" t="str">
        <f t="shared" si="335"/>
        <v>O</v>
      </c>
      <c r="AS20963" t="s">
        <v>20603</v>
      </c>
    </row>
    <row r="20964" spans="43:45" x14ac:dyDescent="0.25">
      <c r="AQ20964" s="89">
        <v>10050648</v>
      </c>
      <c r="AR20964" s="90" t="str">
        <f t="shared" si="335"/>
        <v>O</v>
      </c>
      <c r="AS20964" t="s">
        <v>20604</v>
      </c>
    </row>
    <row r="20965" spans="43:45" x14ac:dyDescent="0.25">
      <c r="AQ20965" s="89">
        <v>10050650</v>
      </c>
      <c r="AR20965" s="90" t="str">
        <f t="shared" si="335"/>
        <v>O</v>
      </c>
      <c r="AS20965" t="s">
        <v>20605</v>
      </c>
    </row>
    <row r="20966" spans="43:45" x14ac:dyDescent="0.25">
      <c r="AQ20966" s="89">
        <v>10050664</v>
      </c>
      <c r="AR20966" s="90" t="str">
        <f t="shared" si="335"/>
        <v>O</v>
      </c>
      <c r="AS20966" t="s">
        <v>20606</v>
      </c>
    </row>
    <row r="20967" spans="43:45" x14ac:dyDescent="0.25">
      <c r="AQ20967" s="89">
        <v>10050670</v>
      </c>
      <c r="AR20967" s="90" t="str">
        <f t="shared" si="335"/>
        <v>O</v>
      </c>
      <c r="AS20967" t="s">
        <v>20607</v>
      </c>
    </row>
    <row r="20968" spans="43:45" x14ac:dyDescent="0.25">
      <c r="AQ20968" s="89">
        <v>10050678</v>
      </c>
      <c r="AR20968" s="90" t="str">
        <f t="shared" si="335"/>
        <v>O</v>
      </c>
      <c r="AS20968" t="s">
        <v>20608</v>
      </c>
    </row>
    <row r="20969" spans="43:45" x14ac:dyDescent="0.25">
      <c r="AQ20969" s="89">
        <v>10050685</v>
      </c>
      <c r="AR20969" s="90" t="str">
        <f t="shared" si="335"/>
        <v>O</v>
      </c>
      <c r="AS20969" t="s">
        <v>20609</v>
      </c>
    </row>
    <row r="20970" spans="43:45" x14ac:dyDescent="0.25">
      <c r="AQ20970" s="89">
        <v>10050701</v>
      </c>
      <c r="AR20970" s="90" t="str">
        <f t="shared" si="335"/>
        <v>O</v>
      </c>
      <c r="AS20970" t="s">
        <v>20610</v>
      </c>
    </row>
    <row r="20971" spans="43:45" x14ac:dyDescent="0.25">
      <c r="AQ20971" s="89">
        <v>10050705</v>
      </c>
      <c r="AR20971" s="90" t="str">
        <f t="shared" si="335"/>
        <v>O</v>
      </c>
      <c r="AS20971" t="s">
        <v>20611</v>
      </c>
    </row>
    <row r="20972" spans="43:45" x14ac:dyDescent="0.25">
      <c r="AQ20972" s="89">
        <v>10050711</v>
      </c>
      <c r="AR20972" s="90" t="str">
        <f t="shared" si="335"/>
        <v>O</v>
      </c>
      <c r="AS20972" t="s">
        <v>20612</v>
      </c>
    </row>
    <row r="20973" spans="43:45" x14ac:dyDescent="0.25">
      <c r="AQ20973" s="89">
        <v>10050720</v>
      </c>
      <c r="AR20973" s="90" t="str">
        <f t="shared" si="335"/>
        <v>O</v>
      </c>
      <c r="AS20973" t="s">
        <v>20613</v>
      </c>
    </row>
    <row r="20974" spans="43:45" x14ac:dyDescent="0.25">
      <c r="AQ20974" s="89">
        <v>10048446</v>
      </c>
      <c r="AR20974" s="90" t="str">
        <f t="shared" si="335"/>
        <v>O</v>
      </c>
      <c r="AS20974" t="s">
        <v>20614</v>
      </c>
    </row>
    <row r="20975" spans="43:45" x14ac:dyDescent="0.25">
      <c r="AQ20975" s="89">
        <v>10048609</v>
      </c>
      <c r="AR20975" s="90" t="str">
        <f t="shared" si="335"/>
        <v>O</v>
      </c>
      <c r="AS20975" t="s">
        <v>20615</v>
      </c>
    </row>
    <row r="20976" spans="43:45" x14ac:dyDescent="0.25">
      <c r="AQ20976" s="89">
        <v>10048828</v>
      </c>
      <c r="AR20976" s="90" t="str">
        <f t="shared" si="335"/>
        <v>O</v>
      </c>
      <c r="AS20976" t="s">
        <v>20616</v>
      </c>
    </row>
    <row r="20977" spans="43:45" x14ac:dyDescent="0.25">
      <c r="AQ20977" s="89">
        <v>10049220</v>
      </c>
      <c r="AR20977" s="90" t="str">
        <f t="shared" si="335"/>
        <v>O</v>
      </c>
      <c r="AS20977" t="s">
        <v>20617</v>
      </c>
    </row>
    <row r="20978" spans="43:45" x14ac:dyDescent="0.25">
      <c r="AQ20978" s="89">
        <v>10049438</v>
      </c>
      <c r="AR20978" s="90" t="str">
        <f t="shared" si="335"/>
        <v>O</v>
      </c>
      <c r="AS20978" t="s">
        <v>20618</v>
      </c>
    </row>
    <row r="20979" spans="43:45" x14ac:dyDescent="0.25">
      <c r="AQ20979" s="89">
        <v>10049582</v>
      </c>
      <c r="AR20979" s="90" t="str">
        <f t="shared" si="335"/>
        <v>O</v>
      </c>
      <c r="AS20979" t="s">
        <v>20619</v>
      </c>
    </row>
    <row r="20980" spans="43:45" x14ac:dyDescent="0.25">
      <c r="AQ20980" s="89">
        <v>10052113</v>
      </c>
      <c r="AR20980" s="90" t="str">
        <f t="shared" si="335"/>
        <v>O</v>
      </c>
      <c r="AS20980" t="s">
        <v>20620</v>
      </c>
    </row>
    <row r="20981" spans="43:45" x14ac:dyDescent="0.25">
      <c r="AQ20981" s="89">
        <v>10052114</v>
      </c>
      <c r="AR20981" s="90" t="str">
        <f t="shared" si="335"/>
        <v>O</v>
      </c>
      <c r="AS20981" t="s">
        <v>20621</v>
      </c>
    </row>
    <row r="20982" spans="43:45" x14ac:dyDescent="0.25">
      <c r="AQ20982" s="89">
        <v>10052130</v>
      </c>
      <c r="AR20982" s="90" t="str">
        <f t="shared" si="335"/>
        <v>O</v>
      </c>
      <c r="AS20982" t="s">
        <v>13900</v>
      </c>
    </row>
    <row r="20983" spans="43:45" x14ac:dyDescent="0.25">
      <c r="AQ20983" s="89">
        <v>10052144</v>
      </c>
      <c r="AR20983" s="90" t="str">
        <f t="shared" si="335"/>
        <v>O</v>
      </c>
      <c r="AS20983" t="s">
        <v>20622</v>
      </c>
    </row>
    <row r="20984" spans="43:45" x14ac:dyDescent="0.25">
      <c r="AQ20984" s="89">
        <v>10052147</v>
      </c>
      <c r="AR20984" s="90" t="str">
        <f t="shared" si="335"/>
        <v>O</v>
      </c>
      <c r="AS20984" t="s">
        <v>10602</v>
      </c>
    </row>
    <row r="20985" spans="43:45" x14ac:dyDescent="0.25">
      <c r="AQ20985" s="89">
        <v>10052149</v>
      </c>
      <c r="AR20985" s="90" t="str">
        <f t="shared" si="335"/>
        <v>O</v>
      </c>
      <c r="AS20985" t="s">
        <v>10602</v>
      </c>
    </row>
    <row r="20986" spans="43:45" x14ac:dyDescent="0.25">
      <c r="AQ20986" s="89">
        <v>10052151</v>
      </c>
      <c r="AR20986" s="90" t="str">
        <f t="shared" si="335"/>
        <v>O</v>
      </c>
      <c r="AS20986" t="s">
        <v>10603</v>
      </c>
    </row>
    <row r="20987" spans="43:45" x14ac:dyDescent="0.25">
      <c r="AQ20987" s="89">
        <v>10052753</v>
      </c>
      <c r="AR20987" s="90" t="str">
        <f t="shared" si="335"/>
        <v>O</v>
      </c>
      <c r="AS20987" t="s">
        <v>20623</v>
      </c>
    </row>
    <row r="20988" spans="43:45" x14ac:dyDescent="0.25">
      <c r="AQ20988" s="89">
        <v>10053036</v>
      </c>
      <c r="AR20988" s="90" t="str">
        <f t="shared" si="335"/>
        <v>O</v>
      </c>
      <c r="AS20988" t="s">
        <v>20624</v>
      </c>
    </row>
    <row r="20989" spans="43:45" x14ac:dyDescent="0.25">
      <c r="AQ20989" s="89">
        <v>10053110</v>
      </c>
      <c r="AR20989" s="90" t="str">
        <f t="shared" si="335"/>
        <v>O</v>
      </c>
      <c r="AS20989" t="s">
        <v>20625</v>
      </c>
    </row>
    <row r="20990" spans="43:45" x14ac:dyDescent="0.25">
      <c r="AQ20990" s="89">
        <v>10053126</v>
      </c>
      <c r="AR20990" s="90" t="str">
        <f t="shared" si="335"/>
        <v>O</v>
      </c>
      <c r="AS20990" t="s">
        <v>20626</v>
      </c>
    </row>
    <row r="20991" spans="43:45" x14ac:dyDescent="0.25">
      <c r="AQ20991" s="89">
        <v>10053150</v>
      </c>
      <c r="AR20991" s="90" t="str">
        <f t="shared" si="335"/>
        <v>O</v>
      </c>
      <c r="AS20991" t="s">
        <v>20627</v>
      </c>
    </row>
    <row r="20992" spans="43:45" x14ac:dyDescent="0.25">
      <c r="AQ20992" s="89">
        <v>10053151</v>
      </c>
      <c r="AR20992" s="90" t="str">
        <f t="shared" si="335"/>
        <v>O</v>
      </c>
      <c r="AS20992" t="s">
        <v>20628</v>
      </c>
    </row>
    <row r="20993" spans="43:45" x14ac:dyDescent="0.25">
      <c r="AQ20993" s="89">
        <v>10053154</v>
      </c>
      <c r="AR20993" s="90" t="str">
        <f t="shared" si="335"/>
        <v>O</v>
      </c>
      <c r="AS20993" t="s">
        <v>20629</v>
      </c>
    </row>
    <row r="20994" spans="43:45" x14ac:dyDescent="0.25">
      <c r="AQ20994" s="89">
        <v>10053179</v>
      </c>
      <c r="AR20994" s="90" t="str">
        <f t="shared" si="335"/>
        <v>O</v>
      </c>
      <c r="AS20994" t="s">
        <v>20630</v>
      </c>
    </row>
    <row r="20995" spans="43:45" x14ac:dyDescent="0.25">
      <c r="AQ20995" s="89">
        <v>10053210</v>
      </c>
      <c r="AR20995" s="90" t="str">
        <f t="shared" si="335"/>
        <v>O</v>
      </c>
      <c r="AS20995" t="s">
        <v>20631</v>
      </c>
    </row>
    <row r="20996" spans="43:45" x14ac:dyDescent="0.25">
      <c r="AQ20996" s="89">
        <v>10048105</v>
      </c>
      <c r="AR20996" s="90" t="str">
        <f t="shared" si="335"/>
        <v>O</v>
      </c>
      <c r="AS20996" t="s">
        <v>20632</v>
      </c>
    </row>
    <row r="20997" spans="43:45" x14ac:dyDescent="0.25">
      <c r="AQ20997" s="89">
        <v>10048480</v>
      </c>
      <c r="AR20997" s="90" t="str">
        <f t="shared" si="335"/>
        <v>O</v>
      </c>
      <c r="AS20997" t="s">
        <v>20633</v>
      </c>
    </row>
    <row r="20998" spans="43:45" x14ac:dyDescent="0.25">
      <c r="AQ20998" s="89">
        <v>10048691</v>
      </c>
      <c r="AR20998" s="90" t="str">
        <f t="shared" si="335"/>
        <v>O</v>
      </c>
      <c r="AS20998" t="s">
        <v>20634</v>
      </c>
    </row>
    <row r="20999" spans="43:45" x14ac:dyDescent="0.25">
      <c r="AQ20999" s="89">
        <v>10031440</v>
      </c>
      <c r="AR20999" s="90" t="str">
        <f t="shared" si="335"/>
        <v>O</v>
      </c>
      <c r="AS20999" t="s">
        <v>20635</v>
      </c>
    </row>
    <row r="21000" spans="43:45" x14ac:dyDescent="0.25">
      <c r="AQ21000" s="89">
        <v>10053604</v>
      </c>
      <c r="AR21000" s="90" t="str">
        <f t="shared" si="335"/>
        <v>O</v>
      </c>
      <c r="AS21000" t="s">
        <v>20636</v>
      </c>
    </row>
    <row r="21001" spans="43:45" x14ac:dyDescent="0.25">
      <c r="AQ21001" s="89">
        <v>10050732</v>
      </c>
      <c r="AR21001" s="90" t="str">
        <f t="shared" ref="AR21001:AR21064" si="336">IF(ISNA(VLOOKUP(AQ21001,$BP$18:$BQ$356,2,FALSE))=TRUE,"O",VLOOKUP(AQ21001,$BP$18:$BQ$356,2,FALSE))</f>
        <v>O</v>
      </c>
      <c r="AS21001" t="s">
        <v>20637</v>
      </c>
    </row>
    <row r="21002" spans="43:45" x14ac:dyDescent="0.25">
      <c r="AQ21002" s="89">
        <v>10050733</v>
      </c>
      <c r="AR21002" s="90" t="str">
        <f t="shared" si="336"/>
        <v>O</v>
      </c>
      <c r="AS21002" t="s">
        <v>20638</v>
      </c>
    </row>
    <row r="21003" spans="43:45" x14ac:dyDescent="0.25">
      <c r="AQ21003" s="89">
        <v>10050745</v>
      </c>
      <c r="AR21003" s="90" t="str">
        <f t="shared" si="336"/>
        <v>O</v>
      </c>
      <c r="AS21003" t="s">
        <v>20639</v>
      </c>
    </row>
    <row r="21004" spans="43:45" x14ac:dyDescent="0.25">
      <c r="AQ21004" s="89">
        <v>10050750</v>
      </c>
      <c r="AR21004" s="90" t="str">
        <f t="shared" si="336"/>
        <v>O</v>
      </c>
      <c r="AS21004" t="s">
        <v>20640</v>
      </c>
    </row>
    <row r="21005" spans="43:45" x14ac:dyDescent="0.25">
      <c r="AQ21005" s="89">
        <v>10050753</v>
      </c>
      <c r="AR21005" s="90" t="str">
        <f t="shared" si="336"/>
        <v>O</v>
      </c>
      <c r="AS21005" t="s">
        <v>20641</v>
      </c>
    </row>
    <row r="21006" spans="43:45" x14ac:dyDescent="0.25">
      <c r="AQ21006" s="89">
        <v>10050763</v>
      </c>
      <c r="AR21006" s="90" t="str">
        <f t="shared" si="336"/>
        <v>O</v>
      </c>
      <c r="AS21006" t="s">
        <v>20642</v>
      </c>
    </row>
    <row r="21007" spans="43:45" x14ac:dyDescent="0.25">
      <c r="AQ21007" s="89">
        <v>10050764</v>
      </c>
      <c r="AR21007" s="90" t="str">
        <f t="shared" si="336"/>
        <v>O</v>
      </c>
      <c r="AS21007" t="s">
        <v>20643</v>
      </c>
    </row>
    <row r="21008" spans="43:45" x14ac:dyDescent="0.25">
      <c r="AQ21008" s="89">
        <v>10050775</v>
      </c>
      <c r="AR21008" s="90" t="str">
        <f t="shared" si="336"/>
        <v>O</v>
      </c>
      <c r="AS21008" t="s">
        <v>20644</v>
      </c>
    </row>
    <row r="21009" spans="43:45" x14ac:dyDescent="0.25">
      <c r="AQ21009" s="89">
        <v>10050176</v>
      </c>
      <c r="AR21009" s="90" t="str">
        <f t="shared" si="336"/>
        <v>O</v>
      </c>
      <c r="AS21009" t="s">
        <v>20645</v>
      </c>
    </row>
    <row r="21010" spans="43:45" x14ac:dyDescent="0.25">
      <c r="AQ21010" s="89">
        <v>10050182</v>
      </c>
      <c r="AR21010" s="90" t="str">
        <f t="shared" si="336"/>
        <v>O</v>
      </c>
      <c r="AS21010" t="s">
        <v>20646</v>
      </c>
    </row>
    <row r="21011" spans="43:45" x14ac:dyDescent="0.25">
      <c r="AQ21011" s="89">
        <v>10050205</v>
      </c>
      <c r="AR21011" s="90" t="str">
        <f t="shared" si="336"/>
        <v>O</v>
      </c>
      <c r="AS21011" t="s">
        <v>20647</v>
      </c>
    </row>
    <row r="21012" spans="43:45" x14ac:dyDescent="0.25">
      <c r="AQ21012" s="89">
        <v>10048141</v>
      </c>
      <c r="AR21012" s="90" t="str">
        <f t="shared" si="336"/>
        <v>O</v>
      </c>
      <c r="AS21012" t="s">
        <v>20648</v>
      </c>
    </row>
    <row r="21013" spans="43:45" x14ac:dyDescent="0.25">
      <c r="AQ21013" s="89">
        <v>10048199</v>
      </c>
      <c r="AR21013" s="90" t="str">
        <f t="shared" si="336"/>
        <v>O</v>
      </c>
      <c r="AS21013" t="s">
        <v>20649</v>
      </c>
    </row>
    <row r="21014" spans="43:45" x14ac:dyDescent="0.25">
      <c r="AQ21014" s="89">
        <v>10048572</v>
      </c>
      <c r="AR21014" s="90" t="str">
        <f t="shared" si="336"/>
        <v>O</v>
      </c>
      <c r="AS21014" t="s">
        <v>20650</v>
      </c>
    </row>
    <row r="21015" spans="43:45" x14ac:dyDescent="0.25">
      <c r="AQ21015" s="89">
        <v>10048718</v>
      </c>
      <c r="AR21015" s="90" t="str">
        <f t="shared" si="336"/>
        <v>O</v>
      </c>
      <c r="AS21015" t="s">
        <v>20651</v>
      </c>
    </row>
    <row r="21016" spans="43:45" x14ac:dyDescent="0.25">
      <c r="AQ21016" s="89">
        <v>10049472</v>
      </c>
      <c r="AR21016" s="90" t="str">
        <f t="shared" si="336"/>
        <v>O</v>
      </c>
      <c r="AS21016" t="s">
        <v>20652</v>
      </c>
    </row>
    <row r="21017" spans="43:45" x14ac:dyDescent="0.25">
      <c r="AQ21017" s="89">
        <v>10049636</v>
      </c>
      <c r="AR21017" s="90" t="str">
        <f t="shared" si="336"/>
        <v>O</v>
      </c>
      <c r="AS21017" t="s">
        <v>20653</v>
      </c>
    </row>
    <row r="21018" spans="43:45" x14ac:dyDescent="0.25">
      <c r="AQ21018" s="89">
        <v>10051820</v>
      </c>
      <c r="AR21018" s="90" t="str">
        <f t="shared" si="336"/>
        <v>O</v>
      </c>
      <c r="AS21018" t="s">
        <v>20654</v>
      </c>
    </row>
    <row r="21019" spans="43:45" x14ac:dyDescent="0.25">
      <c r="AQ21019" s="89">
        <v>10051840</v>
      </c>
      <c r="AR21019" s="90" t="str">
        <f t="shared" si="336"/>
        <v>O</v>
      </c>
      <c r="AS21019" t="s">
        <v>20655</v>
      </c>
    </row>
    <row r="21020" spans="43:45" x14ac:dyDescent="0.25">
      <c r="AQ21020" s="89">
        <v>10051844</v>
      </c>
      <c r="AR21020" s="90" t="str">
        <f t="shared" si="336"/>
        <v>O</v>
      </c>
      <c r="AS21020" t="s">
        <v>20656</v>
      </c>
    </row>
    <row r="21021" spans="43:45" x14ac:dyDescent="0.25">
      <c r="AQ21021" s="89">
        <v>10051846</v>
      </c>
      <c r="AR21021" s="90" t="str">
        <f t="shared" si="336"/>
        <v>O</v>
      </c>
      <c r="AS21021" t="s">
        <v>20657</v>
      </c>
    </row>
    <row r="21022" spans="43:45" x14ac:dyDescent="0.25">
      <c r="AQ21022" s="89">
        <v>10053251</v>
      </c>
      <c r="AR21022" s="90" t="str">
        <f t="shared" si="336"/>
        <v>O</v>
      </c>
      <c r="AS21022" t="s">
        <v>20658</v>
      </c>
    </row>
    <row r="21023" spans="43:45" x14ac:dyDescent="0.25">
      <c r="AQ21023" s="89">
        <v>10053252</v>
      </c>
      <c r="AR21023" s="90" t="str">
        <f t="shared" si="336"/>
        <v>O</v>
      </c>
      <c r="AS21023" t="s">
        <v>20659</v>
      </c>
    </row>
    <row r="21024" spans="43:45" x14ac:dyDescent="0.25">
      <c r="AQ21024" s="89">
        <v>10053333</v>
      </c>
      <c r="AR21024" s="90" t="str">
        <f t="shared" si="336"/>
        <v>O</v>
      </c>
      <c r="AS21024" t="s">
        <v>20660</v>
      </c>
    </row>
    <row r="21025" spans="43:45" x14ac:dyDescent="0.25">
      <c r="AQ21025" s="89">
        <v>10053364</v>
      </c>
      <c r="AR21025" s="90" t="str">
        <f t="shared" si="336"/>
        <v>O</v>
      </c>
      <c r="AS21025" t="s">
        <v>20661</v>
      </c>
    </row>
    <row r="21026" spans="43:45" x14ac:dyDescent="0.25">
      <c r="AQ21026" s="89">
        <v>10048578</v>
      </c>
      <c r="AR21026" s="90" t="str">
        <f t="shared" si="336"/>
        <v>O</v>
      </c>
      <c r="AS21026" t="s">
        <v>20662</v>
      </c>
    </row>
    <row r="21027" spans="43:45" x14ac:dyDescent="0.25">
      <c r="AQ21027" s="89">
        <v>10049746</v>
      </c>
      <c r="AR21027" s="90" t="str">
        <f t="shared" si="336"/>
        <v>O</v>
      </c>
      <c r="AS21027" t="s">
        <v>20663</v>
      </c>
    </row>
    <row r="21028" spans="43:45" x14ac:dyDescent="0.25">
      <c r="AQ21028" s="89">
        <v>10049747</v>
      </c>
      <c r="AR21028" s="90" t="str">
        <f t="shared" si="336"/>
        <v>O</v>
      </c>
      <c r="AS21028" t="s">
        <v>20664</v>
      </c>
    </row>
    <row r="21029" spans="43:45" x14ac:dyDescent="0.25">
      <c r="AQ21029" s="89">
        <v>10049751</v>
      </c>
      <c r="AR21029" s="90" t="str">
        <f t="shared" si="336"/>
        <v>O</v>
      </c>
      <c r="AS21029" t="s">
        <v>20665</v>
      </c>
    </row>
    <row r="21030" spans="43:45" x14ac:dyDescent="0.25">
      <c r="AQ21030" s="89">
        <v>10049753</v>
      </c>
      <c r="AR21030" s="90" t="str">
        <f t="shared" si="336"/>
        <v>O</v>
      </c>
      <c r="AS21030" t="s">
        <v>20666</v>
      </c>
    </row>
    <row r="21031" spans="43:45" x14ac:dyDescent="0.25">
      <c r="AQ21031" s="89">
        <v>10049754</v>
      </c>
      <c r="AR21031" s="90" t="str">
        <f t="shared" si="336"/>
        <v>O</v>
      </c>
      <c r="AS21031" t="s">
        <v>20667</v>
      </c>
    </row>
    <row r="21032" spans="43:45" x14ac:dyDescent="0.25">
      <c r="AQ21032" s="89">
        <v>10049755</v>
      </c>
      <c r="AR21032" s="90" t="str">
        <f t="shared" si="336"/>
        <v>O</v>
      </c>
      <c r="AS21032" t="s">
        <v>20668</v>
      </c>
    </row>
    <row r="21033" spans="43:45" x14ac:dyDescent="0.25">
      <c r="AQ21033" s="89">
        <v>10049761</v>
      </c>
      <c r="AR21033" s="90" t="str">
        <f t="shared" si="336"/>
        <v>O</v>
      </c>
      <c r="AS21033" t="s">
        <v>1300</v>
      </c>
    </row>
    <row r="21034" spans="43:45" x14ac:dyDescent="0.25">
      <c r="AQ21034" s="89">
        <v>10049762</v>
      </c>
      <c r="AR21034" s="90" t="str">
        <f t="shared" si="336"/>
        <v>O</v>
      </c>
      <c r="AS21034" t="s">
        <v>20669</v>
      </c>
    </row>
    <row r="21035" spans="43:45" x14ac:dyDescent="0.25">
      <c r="AQ21035" s="89">
        <v>10049773</v>
      </c>
      <c r="AR21035" s="90" t="str">
        <f t="shared" si="336"/>
        <v>O</v>
      </c>
      <c r="AS21035" t="s">
        <v>20670</v>
      </c>
    </row>
    <row r="21036" spans="43:45" x14ac:dyDescent="0.25">
      <c r="AQ21036" s="89">
        <v>10050211</v>
      </c>
      <c r="AR21036" s="90" t="str">
        <f t="shared" si="336"/>
        <v>O</v>
      </c>
      <c r="AS21036" t="s">
        <v>20671</v>
      </c>
    </row>
    <row r="21037" spans="43:45" x14ac:dyDescent="0.25">
      <c r="AQ21037" s="89">
        <v>10050213</v>
      </c>
      <c r="AR21037" s="90" t="str">
        <f t="shared" si="336"/>
        <v>O</v>
      </c>
      <c r="AS21037" t="s">
        <v>20672</v>
      </c>
    </row>
    <row r="21038" spans="43:45" x14ac:dyDescent="0.25">
      <c r="AQ21038" s="89">
        <v>10050222</v>
      </c>
      <c r="AR21038" s="90" t="str">
        <f t="shared" si="336"/>
        <v>O</v>
      </c>
      <c r="AS21038" t="s">
        <v>20673</v>
      </c>
    </row>
    <row r="21039" spans="43:45" x14ac:dyDescent="0.25">
      <c r="AQ21039" s="89">
        <v>10050225</v>
      </c>
      <c r="AR21039" s="90" t="str">
        <f t="shared" si="336"/>
        <v>O</v>
      </c>
      <c r="AS21039" t="s">
        <v>20674</v>
      </c>
    </row>
    <row r="21040" spans="43:45" x14ac:dyDescent="0.25">
      <c r="AQ21040" s="89">
        <v>10050226</v>
      </c>
      <c r="AR21040" s="90" t="str">
        <f t="shared" si="336"/>
        <v>O</v>
      </c>
      <c r="AS21040" t="s">
        <v>20675</v>
      </c>
    </row>
    <row r="21041" spans="43:45" x14ac:dyDescent="0.25">
      <c r="AQ21041" s="89">
        <v>10050237</v>
      </c>
      <c r="AR21041" s="90" t="str">
        <f t="shared" si="336"/>
        <v>O</v>
      </c>
      <c r="AS21041" t="s">
        <v>20676</v>
      </c>
    </row>
    <row r="21042" spans="43:45" x14ac:dyDescent="0.25">
      <c r="AQ21042" s="89">
        <v>10050252</v>
      </c>
      <c r="AR21042" s="90" t="str">
        <f t="shared" si="336"/>
        <v>O</v>
      </c>
      <c r="AS21042" t="s">
        <v>20677</v>
      </c>
    </row>
    <row r="21043" spans="43:45" x14ac:dyDescent="0.25">
      <c r="AQ21043" s="89">
        <v>10050253</v>
      </c>
      <c r="AR21043" s="90" t="str">
        <f t="shared" si="336"/>
        <v>O</v>
      </c>
      <c r="AS21043" t="s">
        <v>20678</v>
      </c>
    </row>
    <row r="21044" spans="43:45" x14ac:dyDescent="0.25">
      <c r="AQ21044" s="89">
        <v>10050269</v>
      </c>
      <c r="AR21044" s="90" t="str">
        <f t="shared" si="336"/>
        <v>O</v>
      </c>
      <c r="AS21044" t="s">
        <v>20679</v>
      </c>
    </row>
    <row r="21045" spans="43:45" x14ac:dyDescent="0.25">
      <c r="AQ21045" s="89">
        <v>10050274</v>
      </c>
      <c r="AR21045" s="90" t="str">
        <f t="shared" si="336"/>
        <v>O</v>
      </c>
      <c r="AS21045" t="s">
        <v>20680</v>
      </c>
    </row>
    <row r="21046" spans="43:45" x14ac:dyDescent="0.25">
      <c r="AQ21046" s="89">
        <v>10050283</v>
      </c>
      <c r="AR21046" s="90" t="str">
        <f t="shared" si="336"/>
        <v>O</v>
      </c>
      <c r="AS21046" t="s">
        <v>20681</v>
      </c>
    </row>
    <row r="21047" spans="43:45" x14ac:dyDescent="0.25">
      <c r="AQ21047" s="89">
        <v>10047536</v>
      </c>
      <c r="AR21047" s="90" t="str">
        <f t="shared" si="336"/>
        <v>O</v>
      </c>
      <c r="AS21047" t="s">
        <v>20682</v>
      </c>
    </row>
    <row r="21048" spans="43:45" x14ac:dyDescent="0.25">
      <c r="AQ21048" s="89">
        <v>10048677</v>
      </c>
      <c r="AR21048" s="90" t="str">
        <f t="shared" si="336"/>
        <v>O</v>
      </c>
      <c r="AS21048" t="s">
        <v>20683</v>
      </c>
    </row>
    <row r="21049" spans="43:45" x14ac:dyDescent="0.25">
      <c r="AQ21049" s="89">
        <v>10049150</v>
      </c>
      <c r="AR21049" s="90" t="str">
        <f t="shared" si="336"/>
        <v>O</v>
      </c>
      <c r="AS21049" t="s">
        <v>20684</v>
      </c>
    </row>
    <row r="21050" spans="43:45" x14ac:dyDescent="0.25">
      <c r="AQ21050" s="89">
        <v>10049419</v>
      </c>
      <c r="AR21050" s="90" t="str">
        <f t="shared" si="336"/>
        <v>O</v>
      </c>
      <c r="AS21050" t="s">
        <v>20685</v>
      </c>
    </row>
    <row r="21051" spans="43:45" x14ac:dyDescent="0.25">
      <c r="AQ21051" s="89">
        <v>10053467</v>
      </c>
      <c r="AR21051" s="90" t="str">
        <f t="shared" si="336"/>
        <v>O</v>
      </c>
      <c r="AS21051" t="s">
        <v>20686</v>
      </c>
    </row>
    <row r="21052" spans="43:45" x14ac:dyDescent="0.25">
      <c r="AQ21052" s="89">
        <v>10053476</v>
      </c>
      <c r="AR21052" s="90" t="str">
        <f t="shared" si="336"/>
        <v>O</v>
      </c>
      <c r="AS21052" t="s">
        <v>20687</v>
      </c>
    </row>
    <row r="21053" spans="43:45" x14ac:dyDescent="0.25">
      <c r="AQ21053" s="89">
        <v>10053511</v>
      </c>
      <c r="AR21053" s="90" t="str">
        <f t="shared" si="336"/>
        <v>O</v>
      </c>
      <c r="AS21053" t="s">
        <v>20688</v>
      </c>
    </row>
    <row r="21054" spans="43:45" x14ac:dyDescent="0.25">
      <c r="AQ21054" s="89">
        <v>10053543</v>
      </c>
      <c r="AR21054" s="90" t="str">
        <f t="shared" si="336"/>
        <v>O</v>
      </c>
      <c r="AS21054" t="s">
        <v>20689</v>
      </c>
    </row>
    <row r="21055" spans="43:45" x14ac:dyDescent="0.25">
      <c r="AQ21055" s="89">
        <v>10053562</v>
      </c>
      <c r="AR21055" s="90" t="str">
        <f t="shared" si="336"/>
        <v>O</v>
      </c>
      <c r="AS21055" t="s">
        <v>20690</v>
      </c>
    </row>
    <row r="21056" spans="43:45" x14ac:dyDescent="0.25">
      <c r="AQ21056" s="89">
        <v>10048013</v>
      </c>
      <c r="AR21056" s="90" t="str">
        <f t="shared" si="336"/>
        <v>O</v>
      </c>
      <c r="AS21056" t="s">
        <v>20691</v>
      </c>
    </row>
    <row r="21057" spans="43:45" x14ac:dyDescent="0.25">
      <c r="AQ21057" s="89">
        <v>10049797</v>
      </c>
      <c r="AR21057" s="90" t="str">
        <f t="shared" si="336"/>
        <v>O</v>
      </c>
      <c r="AS21057" t="s">
        <v>20692</v>
      </c>
    </row>
    <row r="21058" spans="43:45" x14ac:dyDescent="0.25">
      <c r="AQ21058" s="89">
        <v>10049798</v>
      </c>
      <c r="AR21058" s="90" t="str">
        <f t="shared" si="336"/>
        <v>O</v>
      </c>
      <c r="AS21058" t="s">
        <v>20693</v>
      </c>
    </row>
    <row r="21059" spans="43:45" x14ac:dyDescent="0.25">
      <c r="AQ21059" s="89">
        <v>10049801</v>
      </c>
      <c r="AR21059" s="90" t="str">
        <f t="shared" si="336"/>
        <v>O</v>
      </c>
      <c r="AS21059" t="s">
        <v>20694</v>
      </c>
    </row>
    <row r="21060" spans="43:45" x14ac:dyDescent="0.25">
      <c r="AQ21060" s="89">
        <v>10049810</v>
      </c>
      <c r="AR21060" s="90" t="str">
        <f t="shared" si="336"/>
        <v>O</v>
      </c>
      <c r="AS21060" t="s">
        <v>20695</v>
      </c>
    </row>
    <row r="21061" spans="43:45" x14ac:dyDescent="0.25">
      <c r="AQ21061" s="89">
        <v>10049812</v>
      </c>
      <c r="AR21061" s="90" t="str">
        <f t="shared" si="336"/>
        <v>O</v>
      </c>
      <c r="AS21061" t="s">
        <v>20696</v>
      </c>
    </row>
    <row r="21062" spans="43:45" x14ac:dyDescent="0.25">
      <c r="AQ21062" s="89">
        <v>10049815</v>
      </c>
      <c r="AR21062" s="90" t="str">
        <f t="shared" si="336"/>
        <v>O</v>
      </c>
      <c r="AS21062" t="s">
        <v>20697</v>
      </c>
    </row>
    <row r="21063" spans="43:45" x14ac:dyDescent="0.25">
      <c r="AQ21063" s="89">
        <v>10049827</v>
      </c>
      <c r="AR21063" s="90" t="str">
        <f t="shared" si="336"/>
        <v>O</v>
      </c>
      <c r="AS21063" t="s">
        <v>20698</v>
      </c>
    </row>
    <row r="21064" spans="43:45" x14ac:dyDescent="0.25">
      <c r="AQ21064" s="89">
        <v>10049828</v>
      </c>
      <c r="AR21064" s="90" t="str">
        <f t="shared" si="336"/>
        <v>O</v>
      </c>
      <c r="AS21064" t="s">
        <v>20699</v>
      </c>
    </row>
    <row r="21065" spans="43:45" x14ac:dyDescent="0.25">
      <c r="AQ21065" s="89">
        <v>10050300</v>
      </c>
      <c r="AR21065" s="90" t="str">
        <f t="shared" ref="AR21065:AR21128" si="337">IF(ISNA(VLOOKUP(AQ21065,$BP$18:$BQ$356,2,FALSE))=TRUE,"O",VLOOKUP(AQ21065,$BP$18:$BQ$356,2,FALSE))</f>
        <v>O</v>
      </c>
      <c r="AS21065" t="s">
        <v>20700</v>
      </c>
    </row>
    <row r="21066" spans="43:45" x14ac:dyDescent="0.25">
      <c r="AQ21066" s="89">
        <v>10050304</v>
      </c>
      <c r="AR21066" s="90" t="str">
        <f t="shared" si="337"/>
        <v>O</v>
      </c>
      <c r="AS21066" t="s">
        <v>20701</v>
      </c>
    </row>
    <row r="21067" spans="43:45" x14ac:dyDescent="0.25">
      <c r="AQ21067" s="89">
        <v>10050328</v>
      </c>
      <c r="AR21067" s="90" t="str">
        <f t="shared" si="337"/>
        <v>O</v>
      </c>
      <c r="AS21067" t="s">
        <v>20702</v>
      </c>
    </row>
    <row r="21068" spans="43:45" x14ac:dyDescent="0.25">
      <c r="AQ21068" s="89">
        <v>10051314</v>
      </c>
      <c r="AR21068" s="90" t="str">
        <f t="shared" si="337"/>
        <v>O</v>
      </c>
      <c r="AS21068" t="s">
        <v>20703</v>
      </c>
    </row>
    <row r="21069" spans="43:45" x14ac:dyDescent="0.25">
      <c r="AQ21069" s="89">
        <v>10051317</v>
      </c>
      <c r="AR21069" s="90" t="str">
        <f t="shared" si="337"/>
        <v>O</v>
      </c>
      <c r="AS21069" t="s">
        <v>20704</v>
      </c>
    </row>
    <row r="21070" spans="43:45" x14ac:dyDescent="0.25">
      <c r="AQ21070" s="89">
        <v>10048148</v>
      </c>
      <c r="AR21070" s="90" t="str">
        <f t="shared" si="337"/>
        <v>O</v>
      </c>
      <c r="AS21070" t="s">
        <v>20705</v>
      </c>
    </row>
    <row r="21071" spans="43:45" x14ac:dyDescent="0.25">
      <c r="AQ21071" s="89">
        <v>10048210</v>
      </c>
      <c r="AR21071" s="90" t="str">
        <f t="shared" si="337"/>
        <v>O</v>
      </c>
      <c r="AS21071" t="s">
        <v>20706</v>
      </c>
    </row>
    <row r="21072" spans="43:45" x14ac:dyDescent="0.25">
      <c r="AQ21072" s="89">
        <v>10049082</v>
      </c>
      <c r="AR21072" s="90" t="str">
        <f t="shared" si="337"/>
        <v>O</v>
      </c>
      <c r="AS21072" t="s">
        <v>20707</v>
      </c>
    </row>
    <row r="21073" spans="43:45" x14ac:dyDescent="0.25">
      <c r="AQ21073" s="89">
        <v>10051897</v>
      </c>
      <c r="AR21073" s="90" t="str">
        <f t="shared" si="337"/>
        <v>O</v>
      </c>
      <c r="AS21073" t="s">
        <v>20708</v>
      </c>
    </row>
    <row r="21074" spans="43:45" x14ac:dyDescent="0.25">
      <c r="AQ21074" s="89">
        <v>10051903</v>
      </c>
      <c r="AR21074" s="90" t="str">
        <f t="shared" si="337"/>
        <v>O</v>
      </c>
      <c r="AS21074" t="s">
        <v>20709</v>
      </c>
    </row>
    <row r="21075" spans="43:45" x14ac:dyDescent="0.25">
      <c r="AQ21075" s="89">
        <v>10051907</v>
      </c>
      <c r="AR21075" s="90" t="str">
        <f t="shared" si="337"/>
        <v>O</v>
      </c>
      <c r="AS21075" t="s">
        <v>20710</v>
      </c>
    </row>
    <row r="21076" spans="43:45" x14ac:dyDescent="0.25">
      <c r="AQ21076" s="89">
        <v>10051908</v>
      </c>
      <c r="AR21076" s="90" t="str">
        <f t="shared" si="337"/>
        <v>O</v>
      </c>
      <c r="AS21076" t="s">
        <v>20711</v>
      </c>
    </row>
    <row r="21077" spans="43:45" x14ac:dyDescent="0.25">
      <c r="AQ21077" s="89">
        <v>10051914</v>
      </c>
      <c r="AR21077" s="90" t="str">
        <f t="shared" si="337"/>
        <v>O</v>
      </c>
      <c r="AS21077" t="s">
        <v>20712</v>
      </c>
    </row>
    <row r="21078" spans="43:45" x14ac:dyDescent="0.25">
      <c r="AQ21078" s="89">
        <v>10051915</v>
      </c>
      <c r="AR21078" s="90" t="str">
        <f t="shared" si="337"/>
        <v>O</v>
      </c>
      <c r="AS21078" t="s">
        <v>20713</v>
      </c>
    </row>
    <row r="21079" spans="43:45" x14ac:dyDescent="0.25">
      <c r="AQ21079" s="89">
        <v>10053648</v>
      </c>
      <c r="AR21079" s="90" t="str">
        <f t="shared" si="337"/>
        <v>O</v>
      </c>
      <c r="AS21079" t="s">
        <v>20714</v>
      </c>
    </row>
    <row r="21080" spans="43:45" x14ac:dyDescent="0.25">
      <c r="AQ21080" s="89">
        <v>10048473</v>
      </c>
      <c r="AR21080" s="90" t="str">
        <f t="shared" si="337"/>
        <v>O</v>
      </c>
      <c r="AS21080" t="s">
        <v>20715</v>
      </c>
    </row>
    <row r="21081" spans="43:45" x14ac:dyDescent="0.25">
      <c r="AQ21081" s="89">
        <v>10048614</v>
      </c>
      <c r="AR21081" s="90" t="str">
        <f t="shared" si="337"/>
        <v>O</v>
      </c>
      <c r="AS21081" t="s">
        <v>20716</v>
      </c>
    </row>
    <row r="21082" spans="43:45" x14ac:dyDescent="0.25">
      <c r="AQ21082" s="89">
        <v>10024235</v>
      </c>
      <c r="AR21082" s="90" t="str">
        <f t="shared" si="337"/>
        <v>O</v>
      </c>
      <c r="AS21082" t="s">
        <v>20717</v>
      </c>
    </row>
    <row r="21083" spans="43:45" x14ac:dyDescent="0.25">
      <c r="AQ21083" s="89">
        <v>10049315</v>
      </c>
      <c r="AR21083" s="90" t="str">
        <f t="shared" si="337"/>
        <v>O</v>
      </c>
      <c r="AS21083" t="s">
        <v>20718</v>
      </c>
    </row>
    <row r="21084" spans="43:45" x14ac:dyDescent="0.25">
      <c r="AQ21084" s="89">
        <v>10049842</v>
      </c>
      <c r="AR21084" s="90" t="str">
        <f t="shared" si="337"/>
        <v>O</v>
      </c>
      <c r="AS21084" t="s">
        <v>20719</v>
      </c>
    </row>
    <row r="21085" spans="43:45" x14ac:dyDescent="0.25">
      <c r="AQ21085" s="89">
        <v>10049853</v>
      </c>
      <c r="AR21085" s="90" t="str">
        <f t="shared" si="337"/>
        <v>O</v>
      </c>
      <c r="AS21085" t="s">
        <v>13039</v>
      </c>
    </row>
    <row r="21086" spans="43:45" x14ac:dyDescent="0.25">
      <c r="AQ21086" s="89">
        <v>10049858</v>
      </c>
      <c r="AR21086" s="90" t="str">
        <f t="shared" si="337"/>
        <v>O</v>
      </c>
      <c r="AS21086" t="s">
        <v>20720</v>
      </c>
    </row>
    <row r="21087" spans="43:45" x14ac:dyDescent="0.25">
      <c r="AQ21087" s="89">
        <v>10049860</v>
      </c>
      <c r="AR21087" s="90" t="str">
        <f t="shared" si="337"/>
        <v>O</v>
      </c>
      <c r="AS21087" t="s">
        <v>20721</v>
      </c>
    </row>
    <row r="21088" spans="43:45" x14ac:dyDescent="0.25">
      <c r="AQ21088" s="89">
        <v>10051338</v>
      </c>
      <c r="AR21088" s="90" t="str">
        <f t="shared" si="337"/>
        <v>O</v>
      </c>
      <c r="AS21088" t="s">
        <v>20722</v>
      </c>
    </row>
    <row r="21089" spans="43:45" x14ac:dyDescent="0.25">
      <c r="AQ21089" s="89">
        <v>10051342</v>
      </c>
      <c r="AR21089" s="90" t="str">
        <f t="shared" si="337"/>
        <v>O</v>
      </c>
      <c r="AS21089" t="s">
        <v>20723</v>
      </c>
    </row>
    <row r="21090" spans="43:45" x14ac:dyDescent="0.25">
      <c r="AQ21090" s="89">
        <v>10051362</v>
      </c>
      <c r="AR21090" s="90" t="str">
        <f t="shared" si="337"/>
        <v>O</v>
      </c>
      <c r="AS21090" t="s">
        <v>20724</v>
      </c>
    </row>
    <row r="21091" spans="43:45" x14ac:dyDescent="0.25">
      <c r="AQ21091" s="89">
        <v>10051367</v>
      </c>
      <c r="AR21091" s="90" t="str">
        <f t="shared" si="337"/>
        <v>O</v>
      </c>
      <c r="AS21091" t="s">
        <v>20725</v>
      </c>
    </row>
    <row r="21092" spans="43:45" x14ac:dyDescent="0.25">
      <c r="AQ21092" s="89">
        <v>10051369</v>
      </c>
      <c r="AR21092" s="90" t="str">
        <f t="shared" si="337"/>
        <v>O</v>
      </c>
      <c r="AS21092" t="s">
        <v>20726</v>
      </c>
    </row>
    <row r="21093" spans="43:45" x14ac:dyDescent="0.25">
      <c r="AQ21093" s="89">
        <v>10051372</v>
      </c>
      <c r="AR21093" s="90" t="str">
        <f t="shared" si="337"/>
        <v>O</v>
      </c>
      <c r="AS21093" t="s">
        <v>20727</v>
      </c>
    </row>
    <row r="21094" spans="43:45" x14ac:dyDescent="0.25">
      <c r="AQ21094" s="89">
        <v>10051382</v>
      </c>
      <c r="AR21094" s="90" t="str">
        <f t="shared" si="337"/>
        <v>O</v>
      </c>
      <c r="AS21094" t="s">
        <v>20728</v>
      </c>
    </row>
    <row r="21095" spans="43:45" x14ac:dyDescent="0.25">
      <c r="AQ21095" s="89">
        <v>10051383</v>
      </c>
      <c r="AR21095" s="90" t="str">
        <f t="shared" si="337"/>
        <v>O</v>
      </c>
      <c r="AS21095" t="s">
        <v>20729</v>
      </c>
    </row>
    <row r="21096" spans="43:45" x14ac:dyDescent="0.25">
      <c r="AQ21096" s="89">
        <v>10051390</v>
      </c>
      <c r="AR21096" s="90" t="str">
        <f t="shared" si="337"/>
        <v>O</v>
      </c>
      <c r="AS21096" t="s">
        <v>20730</v>
      </c>
    </row>
    <row r="21097" spans="43:45" x14ac:dyDescent="0.25">
      <c r="AQ21097" s="89">
        <v>10051402</v>
      </c>
      <c r="AR21097" s="90" t="str">
        <f t="shared" si="337"/>
        <v>O</v>
      </c>
      <c r="AS21097" t="s">
        <v>20731</v>
      </c>
    </row>
    <row r="21098" spans="43:45" x14ac:dyDescent="0.25">
      <c r="AQ21098" s="89">
        <v>10051410</v>
      </c>
      <c r="AR21098" s="90" t="str">
        <f t="shared" si="337"/>
        <v>O</v>
      </c>
      <c r="AS21098" t="s">
        <v>20732</v>
      </c>
    </row>
    <row r="21099" spans="43:45" x14ac:dyDescent="0.25">
      <c r="AQ21099" s="89">
        <v>10051415</v>
      </c>
      <c r="AR21099" s="90" t="str">
        <f t="shared" si="337"/>
        <v>O</v>
      </c>
      <c r="AS21099" t="s">
        <v>20733</v>
      </c>
    </row>
    <row r="21100" spans="43:45" x14ac:dyDescent="0.25">
      <c r="AQ21100" s="89">
        <v>10051417</v>
      </c>
      <c r="AR21100" s="90" t="str">
        <f t="shared" si="337"/>
        <v>O</v>
      </c>
      <c r="AS21100" t="s">
        <v>20734</v>
      </c>
    </row>
    <row r="21101" spans="43:45" x14ac:dyDescent="0.25">
      <c r="AQ21101" s="89">
        <v>10048062</v>
      </c>
      <c r="AR21101" s="90" t="str">
        <f t="shared" si="337"/>
        <v>O</v>
      </c>
      <c r="AS21101" t="s">
        <v>20735</v>
      </c>
    </row>
    <row r="21102" spans="43:45" x14ac:dyDescent="0.25">
      <c r="AQ21102" s="89">
        <v>10048842</v>
      </c>
      <c r="AR21102" s="90" t="str">
        <f t="shared" si="337"/>
        <v>O</v>
      </c>
      <c r="AS21102" t="s">
        <v>20736</v>
      </c>
    </row>
    <row r="21103" spans="43:45" x14ac:dyDescent="0.25">
      <c r="AQ21103" s="89">
        <v>10048965</v>
      </c>
      <c r="AR21103" s="90" t="str">
        <f t="shared" si="337"/>
        <v>O</v>
      </c>
      <c r="AS21103" t="s">
        <v>20737</v>
      </c>
    </row>
    <row r="21104" spans="43:45" x14ac:dyDescent="0.25">
      <c r="AQ21104" s="89">
        <v>10049242</v>
      </c>
      <c r="AR21104" s="90" t="str">
        <f t="shared" si="337"/>
        <v>O</v>
      </c>
      <c r="AS21104" t="s">
        <v>20738</v>
      </c>
    </row>
    <row r="21105" spans="43:45" x14ac:dyDescent="0.25">
      <c r="AQ21105" s="89">
        <v>10051920</v>
      </c>
      <c r="AR21105" s="90" t="str">
        <f t="shared" si="337"/>
        <v>O</v>
      </c>
      <c r="AS21105" t="s">
        <v>20739</v>
      </c>
    </row>
    <row r="21106" spans="43:45" x14ac:dyDescent="0.25">
      <c r="AQ21106" s="89">
        <v>10051937</v>
      </c>
      <c r="AR21106" s="90" t="str">
        <f t="shared" si="337"/>
        <v>O</v>
      </c>
      <c r="AS21106" t="s">
        <v>20740</v>
      </c>
    </row>
    <row r="21107" spans="43:45" x14ac:dyDescent="0.25">
      <c r="AQ21107" s="89">
        <v>10051940</v>
      </c>
      <c r="AR21107" s="90" t="str">
        <f t="shared" si="337"/>
        <v>O</v>
      </c>
      <c r="AS21107" t="s">
        <v>20741</v>
      </c>
    </row>
    <row r="21108" spans="43:45" x14ac:dyDescent="0.25">
      <c r="AQ21108" s="89">
        <v>10051942</v>
      </c>
      <c r="AR21108" s="90" t="str">
        <f t="shared" si="337"/>
        <v>O</v>
      </c>
      <c r="AS21108" t="s">
        <v>20742</v>
      </c>
    </row>
    <row r="21109" spans="43:45" x14ac:dyDescent="0.25">
      <c r="AQ21109" s="89">
        <v>10051962</v>
      </c>
      <c r="AR21109" s="90" t="str">
        <f t="shared" si="337"/>
        <v>O</v>
      </c>
      <c r="AS21109" t="s">
        <v>20743</v>
      </c>
    </row>
    <row r="21110" spans="43:45" x14ac:dyDescent="0.25">
      <c r="AQ21110" s="89">
        <v>10052782</v>
      </c>
      <c r="AR21110" s="90" t="str">
        <f t="shared" si="337"/>
        <v>O</v>
      </c>
      <c r="AS21110" t="s">
        <v>20744</v>
      </c>
    </row>
    <row r="21111" spans="43:45" x14ac:dyDescent="0.25">
      <c r="AQ21111" s="89">
        <v>10053677</v>
      </c>
      <c r="AR21111" s="90" t="str">
        <f t="shared" si="337"/>
        <v>O</v>
      </c>
      <c r="AS21111" t="s">
        <v>20745</v>
      </c>
    </row>
    <row r="21112" spans="43:45" x14ac:dyDescent="0.25">
      <c r="AQ21112" s="89">
        <v>10053693</v>
      </c>
      <c r="AR21112" s="90" t="str">
        <f t="shared" si="337"/>
        <v>O</v>
      </c>
      <c r="AS21112" t="s">
        <v>20746</v>
      </c>
    </row>
    <row r="21113" spans="43:45" x14ac:dyDescent="0.25">
      <c r="AQ21113" s="89">
        <v>10053715</v>
      </c>
      <c r="AR21113" s="90" t="str">
        <f t="shared" si="337"/>
        <v>O</v>
      </c>
      <c r="AS21113" t="s">
        <v>20747</v>
      </c>
    </row>
    <row r="21114" spans="43:45" x14ac:dyDescent="0.25">
      <c r="AQ21114" s="89">
        <v>10053726</v>
      </c>
      <c r="AR21114" s="90" t="str">
        <f t="shared" si="337"/>
        <v>O</v>
      </c>
      <c r="AS21114" t="s">
        <v>20748</v>
      </c>
    </row>
    <row r="21115" spans="43:45" x14ac:dyDescent="0.25">
      <c r="AQ21115" s="89">
        <v>10053748</v>
      </c>
      <c r="AR21115" s="90" t="str">
        <f t="shared" si="337"/>
        <v>O</v>
      </c>
      <c r="AS21115" t="s">
        <v>20749</v>
      </c>
    </row>
    <row r="21116" spans="43:45" x14ac:dyDescent="0.25">
      <c r="AQ21116" s="89">
        <v>10048878</v>
      </c>
      <c r="AR21116" s="90" t="str">
        <f t="shared" si="337"/>
        <v>O</v>
      </c>
      <c r="AS21116" t="s">
        <v>20750</v>
      </c>
    </row>
    <row r="21117" spans="43:45" x14ac:dyDescent="0.25">
      <c r="AQ21117" s="89">
        <v>10048977</v>
      </c>
      <c r="AR21117" s="90" t="str">
        <f t="shared" si="337"/>
        <v>O</v>
      </c>
      <c r="AS21117" t="s">
        <v>20751</v>
      </c>
    </row>
    <row r="21118" spans="43:45" x14ac:dyDescent="0.25">
      <c r="AQ21118" s="89">
        <v>10049429</v>
      </c>
      <c r="AR21118" s="90" t="str">
        <f t="shared" si="337"/>
        <v>O</v>
      </c>
      <c r="AS21118" t="s">
        <v>20752</v>
      </c>
    </row>
    <row r="21119" spans="43:45" x14ac:dyDescent="0.25">
      <c r="AQ21119" s="89">
        <v>10049862</v>
      </c>
      <c r="AR21119" s="90" t="str">
        <f t="shared" si="337"/>
        <v>O</v>
      </c>
      <c r="AS21119" t="s">
        <v>20753</v>
      </c>
    </row>
    <row r="21120" spans="43:45" x14ac:dyDescent="0.25">
      <c r="AQ21120" s="89">
        <v>10051430</v>
      </c>
      <c r="AR21120" s="90" t="str">
        <f t="shared" si="337"/>
        <v>O</v>
      </c>
      <c r="AS21120" t="s">
        <v>20754</v>
      </c>
    </row>
    <row r="21121" spans="43:45" x14ac:dyDescent="0.25">
      <c r="AQ21121" s="89">
        <v>10051440</v>
      </c>
      <c r="AR21121" s="90" t="str">
        <f t="shared" si="337"/>
        <v>O</v>
      </c>
      <c r="AS21121" t="s">
        <v>20755</v>
      </c>
    </row>
    <row r="21122" spans="43:45" x14ac:dyDescent="0.25">
      <c r="AQ21122" s="89">
        <v>10050871</v>
      </c>
      <c r="AR21122" s="90" t="str">
        <f t="shared" si="337"/>
        <v>O</v>
      </c>
      <c r="AS21122" t="s">
        <v>20756</v>
      </c>
    </row>
    <row r="21123" spans="43:45" x14ac:dyDescent="0.25">
      <c r="AQ21123" s="89">
        <v>10050878</v>
      </c>
      <c r="AR21123" s="90" t="str">
        <f t="shared" si="337"/>
        <v>O</v>
      </c>
      <c r="AS21123" t="s">
        <v>20757</v>
      </c>
    </row>
    <row r="21124" spans="43:45" x14ac:dyDescent="0.25">
      <c r="AQ21124" s="89">
        <v>10050879</v>
      </c>
      <c r="AR21124" s="90" t="str">
        <f t="shared" si="337"/>
        <v>O</v>
      </c>
      <c r="AS21124" t="s">
        <v>20758</v>
      </c>
    </row>
    <row r="21125" spans="43:45" x14ac:dyDescent="0.25">
      <c r="AQ21125" s="89">
        <v>10050880</v>
      </c>
      <c r="AR21125" s="90" t="str">
        <f t="shared" si="337"/>
        <v>O</v>
      </c>
      <c r="AS21125" t="s">
        <v>20759</v>
      </c>
    </row>
    <row r="21126" spans="43:45" x14ac:dyDescent="0.25">
      <c r="AQ21126" s="89">
        <v>10050886</v>
      </c>
      <c r="AR21126" s="90" t="str">
        <f t="shared" si="337"/>
        <v>O</v>
      </c>
      <c r="AS21126" t="s">
        <v>20760</v>
      </c>
    </row>
    <row r="21127" spans="43:45" x14ac:dyDescent="0.25">
      <c r="AQ21127" s="89">
        <v>10050891</v>
      </c>
      <c r="AR21127" s="90" t="str">
        <f t="shared" si="337"/>
        <v>O</v>
      </c>
      <c r="AS21127" t="s">
        <v>20761</v>
      </c>
    </row>
    <row r="21128" spans="43:45" x14ac:dyDescent="0.25">
      <c r="AQ21128" s="89">
        <v>10050893</v>
      </c>
      <c r="AR21128" s="90" t="str">
        <f t="shared" si="337"/>
        <v>O</v>
      </c>
      <c r="AS21128" t="s">
        <v>20762</v>
      </c>
    </row>
    <row r="21129" spans="43:45" x14ac:dyDescent="0.25">
      <c r="AQ21129" s="89">
        <v>10048302</v>
      </c>
      <c r="AR21129" s="90" t="str">
        <f t="shared" ref="AR21129:AR21192" si="338">IF(ISNA(VLOOKUP(AQ21129,$BP$18:$BQ$356,2,FALSE))=TRUE,"O",VLOOKUP(AQ21129,$BP$18:$BQ$356,2,FALSE))</f>
        <v>O</v>
      </c>
      <c r="AS21129" t="s">
        <v>20763</v>
      </c>
    </row>
    <row r="21130" spans="43:45" x14ac:dyDescent="0.25">
      <c r="AQ21130" s="89">
        <v>10051967</v>
      </c>
      <c r="AR21130" s="90" t="str">
        <f t="shared" si="338"/>
        <v>O</v>
      </c>
      <c r="AS21130" t="s">
        <v>20764</v>
      </c>
    </row>
    <row r="21131" spans="43:45" x14ac:dyDescent="0.25">
      <c r="AQ21131" s="89">
        <v>10051989</v>
      </c>
      <c r="AR21131" s="90" t="str">
        <f t="shared" si="338"/>
        <v>O</v>
      </c>
      <c r="AS21131" t="s">
        <v>20765</v>
      </c>
    </row>
    <row r="21132" spans="43:45" x14ac:dyDescent="0.25">
      <c r="AQ21132" s="89">
        <v>10052778</v>
      </c>
      <c r="AR21132" s="90" t="str">
        <f t="shared" si="338"/>
        <v>O</v>
      </c>
      <c r="AS21132" t="s">
        <v>20766</v>
      </c>
    </row>
    <row r="21133" spans="43:45" x14ac:dyDescent="0.25">
      <c r="AQ21133" s="89">
        <v>10053807</v>
      </c>
      <c r="AR21133" s="90" t="str">
        <f t="shared" si="338"/>
        <v>O</v>
      </c>
      <c r="AS21133" t="s">
        <v>20767</v>
      </c>
    </row>
    <row r="21134" spans="43:45" x14ac:dyDescent="0.25">
      <c r="AQ21134" s="89">
        <v>10053821</v>
      </c>
      <c r="AR21134" s="90" t="str">
        <f t="shared" si="338"/>
        <v>O</v>
      </c>
      <c r="AS21134" t="s">
        <v>20768</v>
      </c>
    </row>
    <row r="21135" spans="43:45" x14ac:dyDescent="0.25">
      <c r="AQ21135" s="89">
        <v>10053832</v>
      </c>
      <c r="AR21135" s="90" t="str">
        <f t="shared" si="338"/>
        <v>O</v>
      </c>
      <c r="AS21135" t="s">
        <v>15488</v>
      </c>
    </row>
    <row r="21136" spans="43:45" x14ac:dyDescent="0.25">
      <c r="AQ21136" s="89">
        <v>10048124</v>
      </c>
      <c r="AR21136" s="90" t="str">
        <f t="shared" si="338"/>
        <v>O</v>
      </c>
      <c r="AS21136" t="s">
        <v>20769</v>
      </c>
    </row>
    <row r="21137" spans="43:45" x14ac:dyDescent="0.25">
      <c r="AQ21137" s="89">
        <v>10049691</v>
      </c>
      <c r="AR21137" s="90" t="str">
        <f t="shared" si="338"/>
        <v>O</v>
      </c>
      <c r="AS21137" t="s">
        <v>20770</v>
      </c>
    </row>
    <row r="21138" spans="43:45" x14ac:dyDescent="0.25">
      <c r="AQ21138" s="89">
        <v>10049886</v>
      </c>
      <c r="AR21138" s="90" t="str">
        <f t="shared" si="338"/>
        <v>O</v>
      </c>
      <c r="AS21138" t="s">
        <v>11424</v>
      </c>
    </row>
    <row r="21139" spans="43:45" x14ac:dyDescent="0.25">
      <c r="AQ21139" s="89">
        <v>10049888</v>
      </c>
      <c r="AR21139" s="90" t="str">
        <f t="shared" si="338"/>
        <v>O</v>
      </c>
      <c r="AS21139" t="s">
        <v>20771</v>
      </c>
    </row>
    <row r="21140" spans="43:45" x14ac:dyDescent="0.25">
      <c r="AQ21140" s="89">
        <v>10049893</v>
      </c>
      <c r="AR21140" s="90" t="str">
        <f t="shared" si="338"/>
        <v>O</v>
      </c>
      <c r="AS21140" t="s">
        <v>20772</v>
      </c>
    </row>
    <row r="21141" spans="43:45" x14ac:dyDescent="0.25">
      <c r="AQ21141" s="89">
        <v>10049894</v>
      </c>
      <c r="AR21141" s="90" t="str">
        <f t="shared" si="338"/>
        <v>O</v>
      </c>
      <c r="AS21141" t="s">
        <v>20773</v>
      </c>
    </row>
    <row r="21142" spans="43:45" x14ac:dyDescent="0.25">
      <c r="AQ21142" s="89">
        <v>10049899</v>
      </c>
      <c r="AR21142" s="90" t="str">
        <f t="shared" si="338"/>
        <v>O</v>
      </c>
      <c r="AS21142" t="s">
        <v>20774</v>
      </c>
    </row>
    <row r="21143" spans="43:45" x14ac:dyDescent="0.25">
      <c r="AQ21143" s="89">
        <v>10050899</v>
      </c>
      <c r="AR21143" s="90" t="str">
        <f t="shared" si="338"/>
        <v>O</v>
      </c>
      <c r="AS21143" t="s">
        <v>20775</v>
      </c>
    </row>
    <row r="21144" spans="43:45" x14ac:dyDescent="0.25">
      <c r="AQ21144" s="89">
        <v>10050907</v>
      </c>
      <c r="AR21144" s="90" t="str">
        <f t="shared" si="338"/>
        <v>O</v>
      </c>
      <c r="AS21144" t="s">
        <v>20776</v>
      </c>
    </row>
    <row r="21145" spans="43:45" x14ac:dyDescent="0.25">
      <c r="AQ21145" s="89">
        <v>10050908</v>
      </c>
      <c r="AR21145" s="90" t="str">
        <f t="shared" si="338"/>
        <v>O</v>
      </c>
      <c r="AS21145" t="s">
        <v>20777</v>
      </c>
    </row>
    <row r="21146" spans="43:45" x14ac:dyDescent="0.25">
      <c r="AQ21146" s="89">
        <v>10050915</v>
      </c>
      <c r="AR21146" s="90" t="str">
        <f t="shared" si="338"/>
        <v>O</v>
      </c>
      <c r="AS21146" t="s">
        <v>20778</v>
      </c>
    </row>
    <row r="21147" spans="43:45" x14ac:dyDescent="0.25">
      <c r="AQ21147" s="89">
        <v>10050917</v>
      </c>
      <c r="AR21147" s="90" t="str">
        <f t="shared" si="338"/>
        <v>O</v>
      </c>
      <c r="AS21147" t="s">
        <v>20779</v>
      </c>
    </row>
    <row r="21148" spans="43:45" x14ac:dyDescent="0.25">
      <c r="AQ21148" s="89">
        <v>10050925</v>
      </c>
      <c r="AR21148" s="90" t="str">
        <f t="shared" si="338"/>
        <v>O</v>
      </c>
      <c r="AS21148" t="s">
        <v>20780</v>
      </c>
    </row>
    <row r="21149" spans="43:45" x14ac:dyDescent="0.25">
      <c r="AQ21149" s="89">
        <v>10050939</v>
      </c>
      <c r="AR21149" s="90" t="str">
        <f t="shared" si="338"/>
        <v>O</v>
      </c>
      <c r="AS21149" t="s">
        <v>20781</v>
      </c>
    </row>
    <row r="21150" spans="43:45" x14ac:dyDescent="0.25">
      <c r="AQ21150" s="89">
        <v>10050940</v>
      </c>
      <c r="AR21150" s="90" t="str">
        <f t="shared" si="338"/>
        <v>O</v>
      </c>
      <c r="AS21150" t="s">
        <v>20782</v>
      </c>
    </row>
    <row r="21151" spans="43:45" x14ac:dyDescent="0.25">
      <c r="AQ21151" s="89">
        <v>10050942</v>
      </c>
      <c r="AR21151" s="90" t="str">
        <f t="shared" si="338"/>
        <v>O</v>
      </c>
      <c r="AS21151" t="s">
        <v>20783</v>
      </c>
    </row>
    <row r="21152" spans="43:45" x14ac:dyDescent="0.25">
      <c r="AQ21152" s="89">
        <v>10050944</v>
      </c>
      <c r="AR21152" s="90" t="str">
        <f t="shared" si="338"/>
        <v>O</v>
      </c>
      <c r="AS21152" t="s">
        <v>20784</v>
      </c>
    </row>
    <row r="21153" spans="43:45" x14ac:dyDescent="0.25">
      <c r="AQ21153" s="89">
        <v>10050959</v>
      </c>
      <c r="AR21153" s="90" t="str">
        <f t="shared" si="338"/>
        <v>O</v>
      </c>
      <c r="AS21153" t="s">
        <v>20785</v>
      </c>
    </row>
    <row r="21154" spans="43:45" x14ac:dyDescent="0.25">
      <c r="AQ21154" s="89">
        <v>10050982</v>
      </c>
      <c r="AR21154" s="90" t="str">
        <f t="shared" si="338"/>
        <v>O</v>
      </c>
      <c r="AS21154" t="s">
        <v>20786</v>
      </c>
    </row>
    <row r="21155" spans="43:45" x14ac:dyDescent="0.25">
      <c r="AQ21155" s="89">
        <v>10050984</v>
      </c>
      <c r="AR21155" s="90" t="str">
        <f t="shared" si="338"/>
        <v>O</v>
      </c>
      <c r="AS21155" t="s">
        <v>20787</v>
      </c>
    </row>
    <row r="21156" spans="43:45" x14ac:dyDescent="0.25">
      <c r="AQ21156" s="89">
        <v>10048045</v>
      </c>
      <c r="AR21156" s="90" t="str">
        <f t="shared" si="338"/>
        <v>O</v>
      </c>
      <c r="AS21156" t="s">
        <v>20788</v>
      </c>
    </row>
    <row r="21157" spans="43:45" x14ac:dyDescent="0.25">
      <c r="AQ21157" s="89">
        <v>10048695</v>
      </c>
      <c r="AR21157" s="90" t="str">
        <f t="shared" si="338"/>
        <v>O</v>
      </c>
      <c r="AS21157" t="s">
        <v>20789</v>
      </c>
    </row>
    <row r="21158" spans="43:45" x14ac:dyDescent="0.25">
      <c r="AQ21158" s="89">
        <v>10051999</v>
      </c>
      <c r="AR21158" s="90" t="str">
        <f t="shared" si="338"/>
        <v>O</v>
      </c>
      <c r="AS21158" t="s">
        <v>20790</v>
      </c>
    </row>
    <row r="21159" spans="43:45" x14ac:dyDescent="0.25">
      <c r="AQ21159" s="89">
        <v>10052512</v>
      </c>
      <c r="AR21159" s="90" t="str">
        <f t="shared" si="338"/>
        <v>O</v>
      </c>
      <c r="AS21159" t="s">
        <v>20791</v>
      </c>
    </row>
    <row r="21160" spans="43:45" x14ac:dyDescent="0.25">
      <c r="AQ21160" s="89">
        <v>10053430</v>
      </c>
      <c r="AR21160" s="90" t="str">
        <f t="shared" si="338"/>
        <v>O</v>
      </c>
      <c r="AS21160" t="s">
        <v>20792</v>
      </c>
    </row>
    <row r="21161" spans="43:45" x14ac:dyDescent="0.25">
      <c r="AQ21161" s="89">
        <v>10053908</v>
      </c>
      <c r="AR21161" s="90" t="str">
        <f t="shared" si="338"/>
        <v>O</v>
      </c>
      <c r="AS21161" t="s">
        <v>20793</v>
      </c>
    </row>
    <row r="21162" spans="43:45" x14ac:dyDescent="0.25">
      <c r="AQ21162" s="89">
        <v>10053929</v>
      </c>
      <c r="AR21162" s="90" t="str">
        <f t="shared" si="338"/>
        <v>O</v>
      </c>
      <c r="AS21162" t="s">
        <v>20794</v>
      </c>
    </row>
    <row r="21163" spans="43:45" x14ac:dyDescent="0.25">
      <c r="AQ21163" s="89">
        <v>10053940</v>
      </c>
      <c r="AR21163" s="90" t="str">
        <f t="shared" si="338"/>
        <v>O</v>
      </c>
      <c r="AS21163" t="s">
        <v>20795</v>
      </c>
    </row>
    <row r="21164" spans="43:45" x14ac:dyDescent="0.25">
      <c r="AQ21164" s="89">
        <v>10053942</v>
      </c>
      <c r="AR21164" s="90" t="str">
        <f t="shared" si="338"/>
        <v>O</v>
      </c>
      <c r="AS21164" t="s">
        <v>20796</v>
      </c>
    </row>
    <row r="21165" spans="43:45" x14ac:dyDescent="0.25">
      <c r="AQ21165" s="89">
        <v>10053982</v>
      </c>
      <c r="AR21165" s="90" t="str">
        <f t="shared" si="338"/>
        <v>O</v>
      </c>
      <c r="AS21165" t="s">
        <v>20797</v>
      </c>
    </row>
    <row r="21166" spans="43:45" x14ac:dyDescent="0.25">
      <c r="AQ21166" s="89">
        <v>10048715</v>
      </c>
      <c r="AR21166" s="90" t="str">
        <f t="shared" si="338"/>
        <v>O</v>
      </c>
      <c r="AS21166" t="s">
        <v>20798</v>
      </c>
    </row>
    <row r="21167" spans="43:45" x14ac:dyDescent="0.25">
      <c r="AQ21167" s="89">
        <v>10048787</v>
      </c>
      <c r="AR21167" s="90" t="str">
        <f t="shared" si="338"/>
        <v>O</v>
      </c>
      <c r="AS21167" t="s">
        <v>20799</v>
      </c>
    </row>
    <row r="21168" spans="43:45" x14ac:dyDescent="0.25">
      <c r="AQ21168" s="89">
        <v>10048822</v>
      </c>
      <c r="AR21168" s="90" t="str">
        <f t="shared" si="338"/>
        <v>O</v>
      </c>
      <c r="AS21168" t="s">
        <v>20800</v>
      </c>
    </row>
    <row r="21169" spans="43:45" x14ac:dyDescent="0.25">
      <c r="AQ21169" s="89">
        <v>10049213</v>
      </c>
      <c r="AR21169" s="90" t="str">
        <f t="shared" si="338"/>
        <v>O</v>
      </c>
      <c r="AS21169" t="s">
        <v>20801</v>
      </c>
    </row>
    <row r="21170" spans="43:45" x14ac:dyDescent="0.25">
      <c r="AQ21170" s="89">
        <v>10050991</v>
      </c>
      <c r="AR21170" s="90" t="str">
        <f t="shared" si="338"/>
        <v>O</v>
      </c>
      <c r="AS21170" t="s">
        <v>20802</v>
      </c>
    </row>
    <row r="21171" spans="43:45" x14ac:dyDescent="0.25">
      <c r="AQ21171" s="89">
        <v>10050995</v>
      </c>
      <c r="AR21171" s="90" t="str">
        <f t="shared" si="338"/>
        <v>O</v>
      </c>
      <c r="AS21171" t="s">
        <v>20803</v>
      </c>
    </row>
    <row r="21172" spans="43:45" x14ac:dyDescent="0.25">
      <c r="AQ21172" s="89">
        <v>10050996</v>
      </c>
      <c r="AR21172" s="90" t="str">
        <f t="shared" si="338"/>
        <v>O</v>
      </c>
      <c r="AS21172" t="s">
        <v>20804</v>
      </c>
    </row>
    <row r="21173" spans="43:45" x14ac:dyDescent="0.25">
      <c r="AQ21173" s="89">
        <v>10050999</v>
      </c>
      <c r="AR21173" s="90" t="str">
        <f t="shared" si="338"/>
        <v>O</v>
      </c>
      <c r="AS21173" t="s">
        <v>20805</v>
      </c>
    </row>
    <row r="21174" spans="43:45" x14ac:dyDescent="0.25">
      <c r="AQ21174" s="89">
        <v>10051004</v>
      </c>
      <c r="AR21174" s="90" t="str">
        <f t="shared" si="338"/>
        <v>O</v>
      </c>
      <c r="AS21174" t="s">
        <v>20806</v>
      </c>
    </row>
    <row r="21175" spans="43:45" x14ac:dyDescent="0.25">
      <c r="AQ21175" s="89">
        <v>10051007</v>
      </c>
      <c r="AR21175" s="90" t="str">
        <f t="shared" si="338"/>
        <v>O</v>
      </c>
      <c r="AS21175" t="s">
        <v>20807</v>
      </c>
    </row>
    <row r="21176" spans="43:45" x14ac:dyDescent="0.25">
      <c r="AQ21176" s="89">
        <v>10051011</v>
      </c>
      <c r="AR21176" s="90" t="str">
        <f t="shared" si="338"/>
        <v>O</v>
      </c>
      <c r="AS21176" t="s">
        <v>20808</v>
      </c>
    </row>
    <row r="21177" spans="43:45" x14ac:dyDescent="0.25">
      <c r="AQ21177" s="89">
        <v>10051015</v>
      </c>
      <c r="AR21177" s="90" t="str">
        <f t="shared" si="338"/>
        <v>O</v>
      </c>
      <c r="AS21177" t="s">
        <v>20809</v>
      </c>
    </row>
    <row r="21178" spans="43:45" x14ac:dyDescent="0.25">
      <c r="AQ21178" s="89">
        <v>10051023</v>
      </c>
      <c r="AR21178" s="90" t="str">
        <f t="shared" si="338"/>
        <v>O</v>
      </c>
      <c r="AS21178" t="s">
        <v>20810</v>
      </c>
    </row>
    <row r="21179" spans="43:45" x14ac:dyDescent="0.25">
      <c r="AQ21179" s="89">
        <v>10051030</v>
      </c>
      <c r="AR21179" s="90" t="str">
        <f t="shared" si="338"/>
        <v>O</v>
      </c>
      <c r="AS21179" t="s">
        <v>20811</v>
      </c>
    </row>
    <row r="21180" spans="43:45" x14ac:dyDescent="0.25">
      <c r="AQ21180" s="89">
        <v>10051035</v>
      </c>
      <c r="AR21180" s="90" t="str">
        <f t="shared" si="338"/>
        <v>O</v>
      </c>
      <c r="AS21180" t="s">
        <v>20812</v>
      </c>
    </row>
    <row r="21181" spans="43:45" x14ac:dyDescent="0.25">
      <c r="AQ21181" s="89">
        <v>10051036</v>
      </c>
      <c r="AR21181" s="90" t="str">
        <f t="shared" si="338"/>
        <v>O</v>
      </c>
      <c r="AS21181" t="s">
        <v>20813</v>
      </c>
    </row>
    <row r="21182" spans="43:45" x14ac:dyDescent="0.25">
      <c r="AQ21182" s="89">
        <v>10051061</v>
      </c>
      <c r="AR21182" s="90" t="str">
        <f t="shared" si="338"/>
        <v>O</v>
      </c>
      <c r="AS21182" t="s">
        <v>20814</v>
      </c>
    </row>
    <row r="21183" spans="43:45" x14ac:dyDescent="0.25">
      <c r="AQ21183" s="89">
        <v>10051070</v>
      </c>
      <c r="AR21183" s="90" t="str">
        <f t="shared" si="338"/>
        <v>O</v>
      </c>
      <c r="AS21183" t="s">
        <v>20815</v>
      </c>
    </row>
    <row r="21184" spans="43:45" x14ac:dyDescent="0.25">
      <c r="AQ21184" s="89">
        <v>10048180</v>
      </c>
      <c r="AR21184" s="90" t="str">
        <f t="shared" si="338"/>
        <v>O</v>
      </c>
      <c r="AS21184" t="s">
        <v>20816</v>
      </c>
    </row>
    <row r="21185" spans="43:45" x14ac:dyDescent="0.25">
      <c r="AQ21185" s="89">
        <v>10048761</v>
      </c>
      <c r="AR21185" s="90" t="str">
        <f t="shared" si="338"/>
        <v>O</v>
      </c>
      <c r="AS21185" t="s">
        <v>20817</v>
      </c>
    </row>
    <row r="21186" spans="43:45" x14ac:dyDescent="0.25">
      <c r="AQ21186" s="89">
        <v>10048778</v>
      </c>
      <c r="AR21186" s="90" t="str">
        <f t="shared" si="338"/>
        <v>O</v>
      </c>
      <c r="AS21186" t="s">
        <v>20818</v>
      </c>
    </row>
    <row r="21187" spans="43:45" x14ac:dyDescent="0.25">
      <c r="AQ21187" s="89">
        <v>10048831</v>
      </c>
      <c r="AR21187" s="90" t="str">
        <f t="shared" si="338"/>
        <v>O</v>
      </c>
      <c r="AS21187" t="s">
        <v>20819</v>
      </c>
    </row>
    <row r="21188" spans="43:45" x14ac:dyDescent="0.25">
      <c r="AQ21188" s="89">
        <v>10048963</v>
      </c>
      <c r="AR21188" s="90" t="str">
        <f t="shared" si="338"/>
        <v>O</v>
      </c>
      <c r="AS21188" t="s">
        <v>15695</v>
      </c>
    </row>
    <row r="21189" spans="43:45" x14ac:dyDescent="0.25">
      <c r="AQ21189" s="89">
        <v>10048990</v>
      </c>
      <c r="AR21189" s="90" t="str">
        <f t="shared" si="338"/>
        <v>O</v>
      </c>
      <c r="AS21189" t="s">
        <v>20820</v>
      </c>
    </row>
    <row r="21190" spans="43:45" x14ac:dyDescent="0.25">
      <c r="AQ21190" s="89">
        <v>10049038</v>
      </c>
      <c r="AR21190" s="90" t="str">
        <f t="shared" si="338"/>
        <v>O</v>
      </c>
      <c r="AS21190" t="s">
        <v>20821</v>
      </c>
    </row>
    <row r="21191" spans="43:45" x14ac:dyDescent="0.25">
      <c r="AQ21191" s="89">
        <v>10049346</v>
      </c>
      <c r="AR21191" s="90" t="str">
        <f t="shared" si="338"/>
        <v>O</v>
      </c>
      <c r="AS21191" t="s">
        <v>20822</v>
      </c>
    </row>
    <row r="21192" spans="43:45" x14ac:dyDescent="0.25">
      <c r="AQ21192" s="89">
        <v>10052859</v>
      </c>
      <c r="AR21192" s="90" t="str">
        <f t="shared" si="338"/>
        <v>O</v>
      </c>
      <c r="AS21192" t="s">
        <v>20823</v>
      </c>
    </row>
    <row r="21193" spans="43:45" x14ac:dyDescent="0.25">
      <c r="AQ21193" s="89">
        <v>10053559</v>
      </c>
      <c r="AR21193" s="90" t="str">
        <f t="shared" ref="AR21193:AR21256" si="339">IF(ISNA(VLOOKUP(AQ21193,$BP$18:$BQ$356,2,FALSE))=TRUE,"O",VLOOKUP(AQ21193,$BP$18:$BQ$356,2,FALSE))</f>
        <v>O</v>
      </c>
      <c r="AS21193" t="s">
        <v>20824</v>
      </c>
    </row>
    <row r="21194" spans="43:45" x14ac:dyDescent="0.25">
      <c r="AQ21194" s="89">
        <v>10053671</v>
      </c>
      <c r="AR21194" s="90" t="str">
        <f t="shared" si="339"/>
        <v>O</v>
      </c>
      <c r="AS21194" t="s">
        <v>20825</v>
      </c>
    </row>
    <row r="21195" spans="43:45" x14ac:dyDescent="0.25">
      <c r="AQ21195" s="89">
        <v>10053984</v>
      </c>
      <c r="AR21195" s="90" t="str">
        <f t="shared" si="339"/>
        <v>O</v>
      </c>
      <c r="AS21195" t="s">
        <v>20826</v>
      </c>
    </row>
    <row r="21196" spans="43:45" x14ac:dyDescent="0.25">
      <c r="AQ21196" s="89">
        <v>10053987</v>
      </c>
      <c r="AR21196" s="90" t="str">
        <f t="shared" si="339"/>
        <v>O</v>
      </c>
      <c r="AS21196" t="s">
        <v>20827</v>
      </c>
    </row>
    <row r="21197" spans="43:45" x14ac:dyDescent="0.25">
      <c r="AQ21197" s="89">
        <v>10054033</v>
      </c>
      <c r="AR21197" s="90" t="str">
        <f t="shared" si="339"/>
        <v>O</v>
      </c>
      <c r="AS21197" t="s">
        <v>20828</v>
      </c>
    </row>
    <row r="21198" spans="43:45" x14ac:dyDescent="0.25">
      <c r="AQ21198" s="89">
        <v>10054048</v>
      </c>
      <c r="AR21198" s="90" t="str">
        <f t="shared" si="339"/>
        <v>O</v>
      </c>
      <c r="AS21198" t="s">
        <v>20829</v>
      </c>
    </row>
    <row r="21199" spans="43:45" x14ac:dyDescent="0.25">
      <c r="AQ21199" s="89">
        <v>10048202</v>
      </c>
      <c r="AR21199" s="90" t="str">
        <f t="shared" si="339"/>
        <v>O</v>
      </c>
      <c r="AS21199" t="s">
        <v>20830</v>
      </c>
    </row>
    <row r="21200" spans="43:45" x14ac:dyDescent="0.25">
      <c r="AQ21200" s="89">
        <v>10048648</v>
      </c>
      <c r="AR21200" s="90" t="str">
        <f t="shared" si="339"/>
        <v>O</v>
      </c>
      <c r="AS21200" t="s">
        <v>20831</v>
      </c>
    </row>
    <row r="21201" spans="43:45" x14ac:dyDescent="0.25">
      <c r="AQ21201" s="89">
        <v>10050116</v>
      </c>
      <c r="AR21201" s="90" t="str">
        <f t="shared" si="339"/>
        <v>O</v>
      </c>
      <c r="AS21201" t="s">
        <v>20832</v>
      </c>
    </row>
    <row r="21202" spans="43:45" x14ac:dyDescent="0.25">
      <c r="AQ21202" s="89">
        <v>10051078</v>
      </c>
      <c r="AR21202" s="90" t="str">
        <f t="shared" si="339"/>
        <v>O</v>
      </c>
      <c r="AS21202" t="s">
        <v>20833</v>
      </c>
    </row>
    <row r="21203" spans="43:45" x14ac:dyDescent="0.25">
      <c r="AQ21203" s="89">
        <v>10051090</v>
      </c>
      <c r="AR21203" s="90" t="str">
        <f t="shared" si="339"/>
        <v>O</v>
      </c>
      <c r="AS21203" t="s">
        <v>20834</v>
      </c>
    </row>
    <row r="21204" spans="43:45" x14ac:dyDescent="0.25">
      <c r="AQ21204" s="89">
        <v>10051094</v>
      </c>
      <c r="AR21204" s="90" t="str">
        <f t="shared" si="339"/>
        <v>O</v>
      </c>
      <c r="AS21204" t="s">
        <v>20835</v>
      </c>
    </row>
    <row r="21205" spans="43:45" x14ac:dyDescent="0.25">
      <c r="AQ21205" s="89">
        <v>10051096</v>
      </c>
      <c r="AR21205" s="90" t="str">
        <f t="shared" si="339"/>
        <v>O</v>
      </c>
      <c r="AS21205" t="s">
        <v>20836</v>
      </c>
    </row>
    <row r="21206" spans="43:45" x14ac:dyDescent="0.25">
      <c r="AQ21206" s="89">
        <v>10051097</v>
      </c>
      <c r="AR21206" s="90" t="str">
        <f t="shared" si="339"/>
        <v>O</v>
      </c>
      <c r="AS21206" t="s">
        <v>20837</v>
      </c>
    </row>
    <row r="21207" spans="43:45" x14ac:dyDescent="0.25">
      <c r="AQ21207" s="89">
        <v>10051099</v>
      </c>
      <c r="AR21207" s="90" t="str">
        <f t="shared" si="339"/>
        <v>O</v>
      </c>
      <c r="AS21207" t="s">
        <v>20838</v>
      </c>
    </row>
    <row r="21208" spans="43:45" x14ac:dyDescent="0.25">
      <c r="AQ21208" s="89">
        <v>10051101</v>
      </c>
      <c r="AR21208" s="90" t="str">
        <f t="shared" si="339"/>
        <v>O</v>
      </c>
      <c r="AS21208" t="s">
        <v>20839</v>
      </c>
    </row>
    <row r="21209" spans="43:45" x14ac:dyDescent="0.25">
      <c r="AQ21209" s="89">
        <v>10051123</v>
      </c>
      <c r="AR21209" s="90" t="str">
        <f t="shared" si="339"/>
        <v>O</v>
      </c>
      <c r="AS21209" t="s">
        <v>20840</v>
      </c>
    </row>
    <row r="21210" spans="43:45" x14ac:dyDescent="0.25">
      <c r="AQ21210" s="89">
        <v>10051125</v>
      </c>
      <c r="AR21210" s="90" t="str">
        <f t="shared" si="339"/>
        <v>O</v>
      </c>
      <c r="AS21210" t="s">
        <v>20841</v>
      </c>
    </row>
    <row r="21211" spans="43:45" x14ac:dyDescent="0.25">
      <c r="AQ21211" s="89">
        <v>10051155</v>
      </c>
      <c r="AR21211" s="90" t="str">
        <f t="shared" si="339"/>
        <v>O</v>
      </c>
      <c r="AS21211" t="s">
        <v>20842</v>
      </c>
    </row>
    <row r="21212" spans="43:45" x14ac:dyDescent="0.25">
      <c r="AQ21212" s="89">
        <v>10051157</v>
      </c>
      <c r="AR21212" s="90" t="str">
        <f t="shared" si="339"/>
        <v>O</v>
      </c>
      <c r="AS21212" t="s">
        <v>20843</v>
      </c>
    </row>
    <row r="21213" spans="43:45" x14ac:dyDescent="0.25">
      <c r="AQ21213" s="89">
        <v>10047993</v>
      </c>
      <c r="AR21213" s="90" t="str">
        <f t="shared" si="339"/>
        <v>O</v>
      </c>
      <c r="AS21213" t="s">
        <v>20844</v>
      </c>
    </row>
    <row r="21214" spans="43:45" x14ac:dyDescent="0.25">
      <c r="AQ21214" s="89">
        <v>10048122</v>
      </c>
      <c r="AR21214" s="90" t="str">
        <f t="shared" si="339"/>
        <v>O</v>
      </c>
      <c r="AS21214" t="s">
        <v>20845</v>
      </c>
    </row>
    <row r="21215" spans="43:45" x14ac:dyDescent="0.25">
      <c r="AQ21215" s="89">
        <v>10048227</v>
      </c>
      <c r="AR21215" s="90" t="str">
        <f t="shared" si="339"/>
        <v>O</v>
      </c>
      <c r="AS21215" t="s">
        <v>20846</v>
      </c>
    </row>
    <row r="21216" spans="43:45" x14ac:dyDescent="0.25">
      <c r="AQ21216" s="89">
        <v>10048551</v>
      </c>
      <c r="AR21216" s="90" t="str">
        <f t="shared" si="339"/>
        <v>O</v>
      </c>
      <c r="AS21216" t="s">
        <v>20847</v>
      </c>
    </row>
    <row r="21217" spans="43:45" x14ac:dyDescent="0.25">
      <c r="AQ21217" s="89">
        <v>10049670</v>
      </c>
      <c r="AR21217" s="90" t="str">
        <f t="shared" si="339"/>
        <v>O</v>
      </c>
      <c r="AS21217" t="s">
        <v>19572</v>
      </c>
    </row>
    <row r="21218" spans="43:45" x14ac:dyDescent="0.25">
      <c r="AQ21218" s="89">
        <v>10052019</v>
      </c>
      <c r="AR21218" s="90" t="str">
        <f t="shared" si="339"/>
        <v>O</v>
      </c>
      <c r="AS21218" t="s">
        <v>20848</v>
      </c>
    </row>
    <row r="21219" spans="43:45" x14ac:dyDescent="0.25">
      <c r="AQ21219" s="89">
        <v>10052028</v>
      </c>
      <c r="AR21219" s="90" t="str">
        <f t="shared" si="339"/>
        <v>O</v>
      </c>
      <c r="AS21219" t="s">
        <v>20849</v>
      </c>
    </row>
    <row r="21220" spans="43:45" x14ac:dyDescent="0.25">
      <c r="AQ21220" s="89">
        <v>10057493</v>
      </c>
      <c r="AR21220" s="90" t="str">
        <f t="shared" si="339"/>
        <v>O</v>
      </c>
      <c r="AS21220" t="s">
        <v>20850</v>
      </c>
    </row>
    <row r="21221" spans="43:45" x14ac:dyDescent="0.25">
      <c r="AQ21221" s="89">
        <v>10057624</v>
      </c>
      <c r="AR21221" s="90" t="str">
        <f t="shared" si="339"/>
        <v>O</v>
      </c>
      <c r="AS21221" t="s">
        <v>20851</v>
      </c>
    </row>
    <row r="21222" spans="43:45" x14ac:dyDescent="0.25">
      <c r="AQ21222" s="89">
        <v>10058038</v>
      </c>
      <c r="AR21222" s="90" t="str">
        <f t="shared" si="339"/>
        <v>O</v>
      </c>
      <c r="AS21222" t="s">
        <v>20852</v>
      </c>
    </row>
    <row r="21223" spans="43:45" x14ac:dyDescent="0.25">
      <c r="AQ21223" s="89">
        <v>10058040</v>
      </c>
      <c r="AR21223" s="90" t="str">
        <f t="shared" si="339"/>
        <v>O</v>
      </c>
      <c r="AS21223" t="s">
        <v>20853</v>
      </c>
    </row>
    <row r="21224" spans="43:45" x14ac:dyDescent="0.25">
      <c r="AQ21224" s="89">
        <v>10061809</v>
      </c>
      <c r="AR21224" s="90" t="str">
        <f t="shared" si="339"/>
        <v>O</v>
      </c>
      <c r="AS21224" t="s">
        <v>20854</v>
      </c>
    </row>
    <row r="21225" spans="43:45" x14ac:dyDescent="0.25">
      <c r="AQ21225" s="89">
        <v>10061893</v>
      </c>
      <c r="AR21225" s="90" t="str">
        <f t="shared" si="339"/>
        <v>O</v>
      </c>
      <c r="AS21225" t="s">
        <v>20855</v>
      </c>
    </row>
    <row r="21226" spans="43:45" x14ac:dyDescent="0.25">
      <c r="AQ21226" s="89">
        <v>10061907</v>
      </c>
      <c r="AR21226" s="90" t="str">
        <f t="shared" si="339"/>
        <v>O</v>
      </c>
      <c r="AS21226" t="s">
        <v>20856</v>
      </c>
    </row>
    <row r="21227" spans="43:45" x14ac:dyDescent="0.25">
      <c r="AQ21227" s="89">
        <v>10061915</v>
      </c>
      <c r="AR21227" s="90" t="str">
        <f t="shared" si="339"/>
        <v>O</v>
      </c>
      <c r="AS21227" t="s">
        <v>20857</v>
      </c>
    </row>
    <row r="21228" spans="43:45" x14ac:dyDescent="0.25">
      <c r="AQ21228" s="89">
        <v>10061916</v>
      </c>
      <c r="AR21228" s="90" t="str">
        <f t="shared" si="339"/>
        <v>O</v>
      </c>
      <c r="AS21228" t="s">
        <v>20858</v>
      </c>
    </row>
    <row r="21229" spans="43:45" x14ac:dyDescent="0.25">
      <c r="AQ21229" s="89">
        <v>10061921</v>
      </c>
      <c r="AR21229" s="90" t="str">
        <f t="shared" si="339"/>
        <v>O</v>
      </c>
      <c r="AS21229" t="s">
        <v>20859</v>
      </c>
    </row>
    <row r="21230" spans="43:45" x14ac:dyDescent="0.25">
      <c r="AQ21230" s="89">
        <v>10061925</v>
      </c>
      <c r="AR21230" s="90" t="str">
        <f t="shared" si="339"/>
        <v>O</v>
      </c>
      <c r="AS21230" t="s">
        <v>20860</v>
      </c>
    </row>
    <row r="21231" spans="43:45" x14ac:dyDescent="0.25">
      <c r="AQ21231" s="89">
        <v>10061506</v>
      </c>
      <c r="AR21231" s="90" t="str">
        <f t="shared" si="339"/>
        <v>O</v>
      </c>
      <c r="AS21231" t="s">
        <v>20861</v>
      </c>
    </row>
    <row r="21232" spans="43:45" x14ac:dyDescent="0.25">
      <c r="AQ21232" s="89">
        <v>10061770</v>
      </c>
      <c r="AR21232" s="90" t="str">
        <f t="shared" si="339"/>
        <v>O</v>
      </c>
      <c r="AS21232" t="s">
        <v>20862</v>
      </c>
    </row>
    <row r="21233" spans="43:45" x14ac:dyDescent="0.25">
      <c r="AQ21233" s="89">
        <v>10061842</v>
      </c>
      <c r="AR21233" s="90" t="str">
        <f t="shared" si="339"/>
        <v>O</v>
      </c>
      <c r="AS21233" t="s">
        <v>20863</v>
      </c>
    </row>
    <row r="21234" spans="43:45" x14ac:dyDescent="0.25">
      <c r="AQ21234" s="89">
        <v>10061857</v>
      </c>
      <c r="AR21234" s="90" t="str">
        <f t="shared" si="339"/>
        <v>O</v>
      </c>
      <c r="AS21234" t="s">
        <v>20864</v>
      </c>
    </row>
    <row r="21235" spans="43:45" x14ac:dyDescent="0.25">
      <c r="AQ21235" s="89">
        <v>10061871</v>
      </c>
      <c r="AR21235" s="90" t="str">
        <f t="shared" si="339"/>
        <v>O</v>
      </c>
      <c r="AS21235" t="s">
        <v>20865</v>
      </c>
    </row>
    <row r="21236" spans="43:45" x14ac:dyDescent="0.25">
      <c r="AQ21236" s="89">
        <v>10061883</v>
      </c>
      <c r="AR21236" s="90" t="str">
        <f t="shared" si="339"/>
        <v>O</v>
      </c>
      <c r="AS21236" t="s">
        <v>20866</v>
      </c>
    </row>
    <row r="21237" spans="43:45" x14ac:dyDescent="0.25">
      <c r="AQ21237" s="89">
        <v>10061906</v>
      </c>
      <c r="AR21237" s="90" t="str">
        <f t="shared" si="339"/>
        <v>O</v>
      </c>
      <c r="AS21237" t="s">
        <v>20867</v>
      </c>
    </row>
    <row r="21238" spans="43:45" x14ac:dyDescent="0.25">
      <c r="AQ21238" s="89">
        <v>10056225</v>
      </c>
      <c r="AR21238" s="90" t="str">
        <f t="shared" si="339"/>
        <v>O</v>
      </c>
      <c r="AS21238" t="s">
        <v>20868</v>
      </c>
    </row>
    <row r="21239" spans="43:45" x14ac:dyDescent="0.25">
      <c r="AQ21239" s="89">
        <v>10056240</v>
      </c>
      <c r="AR21239" s="90" t="str">
        <f t="shared" si="339"/>
        <v>O</v>
      </c>
      <c r="AS21239" t="s">
        <v>20869</v>
      </c>
    </row>
    <row r="21240" spans="43:45" x14ac:dyDescent="0.25">
      <c r="AQ21240" s="89">
        <v>10056938</v>
      </c>
      <c r="AR21240" s="90" t="str">
        <f t="shared" si="339"/>
        <v>O</v>
      </c>
      <c r="AS21240" t="s">
        <v>20870</v>
      </c>
    </row>
    <row r="21241" spans="43:45" x14ac:dyDescent="0.25">
      <c r="AQ21241" s="89">
        <v>10057758</v>
      </c>
      <c r="AR21241" s="90" t="str">
        <f t="shared" si="339"/>
        <v>O</v>
      </c>
      <c r="AS21241" t="s">
        <v>20871</v>
      </c>
    </row>
    <row r="21242" spans="43:45" x14ac:dyDescent="0.25">
      <c r="AQ21242" s="89">
        <v>10061156</v>
      </c>
      <c r="AR21242" s="90" t="str">
        <f t="shared" si="339"/>
        <v>O</v>
      </c>
      <c r="AS21242" t="s">
        <v>20872</v>
      </c>
    </row>
    <row r="21243" spans="43:45" x14ac:dyDescent="0.25">
      <c r="AQ21243" s="89">
        <v>10061612</v>
      </c>
      <c r="AR21243" s="90" t="str">
        <f t="shared" si="339"/>
        <v>O</v>
      </c>
      <c r="AS21243" t="s">
        <v>20873</v>
      </c>
    </row>
    <row r="21244" spans="43:45" x14ac:dyDescent="0.25">
      <c r="AQ21244" s="89">
        <v>10062631</v>
      </c>
      <c r="AR21244" s="90" t="str">
        <f t="shared" si="339"/>
        <v>O</v>
      </c>
      <c r="AS21244" t="s">
        <v>20874</v>
      </c>
    </row>
    <row r="21245" spans="43:45" x14ac:dyDescent="0.25">
      <c r="AQ21245" s="89">
        <v>10059798</v>
      </c>
      <c r="AR21245" s="90" t="str">
        <f t="shared" si="339"/>
        <v>O</v>
      </c>
      <c r="AS21245" t="s">
        <v>20875</v>
      </c>
    </row>
    <row r="21246" spans="43:45" x14ac:dyDescent="0.25">
      <c r="AQ21246" s="89">
        <v>10059822</v>
      </c>
      <c r="AR21246" s="90" t="str">
        <f t="shared" si="339"/>
        <v>O</v>
      </c>
      <c r="AS21246" t="s">
        <v>20876</v>
      </c>
    </row>
    <row r="21247" spans="43:45" x14ac:dyDescent="0.25">
      <c r="AQ21247" s="89">
        <v>10059855</v>
      </c>
      <c r="AR21247" s="90" t="str">
        <f t="shared" si="339"/>
        <v>O</v>
      </c>
      <c r="AS21247" t="s">
        <v>20877</v>
      </c>
    </row>
    <row r="21248" spans="43:45" x14ac:dyDescent="0.25">
      <c r="AQ21248" s="89">
        <v>10056228</v>
      </c>
      <c r="AR21248" s="90" t="str">
        <f t="shared" si="339"/>
        <v>O</v>
      </c>
      <c r="AS21248" t="s">
        <v>20878</v>
      </c>
    </row>
    <row r="21249" spans="43:45" x14ac:dyDescent="0.25">
      <c r="AQ21249" s="89">
        <v>10056243</v>
      </c>
      <c r="AR21249" s="90" t="str">
        <f t="shared" si="339"/>
        <v>O</v>
      </c>
      <c r="AS21249" t="s">
        <v>20879</v>
      </c>
    </row>
    <row r="21250" spans="43:45" x14ac:dyDescent="0.25">
      <c r="AQ21250" s="89">
        <v>10056839</v>
      </c>
      <c r="AR21250" s="90" t="str">
        <f t="shared" si="339"/>
        <v>O</v>
      </c>
      <c r="AS21250" t="s">
        <v>20880</v>
      </c>
    </row>
    <row r="21251" spans="43:45" x14ac:dyDescent="0.25">
      <c r="AQ21251" s="89">
        <v>10058018</v>
      </c>
      <c r="AR21251" s="90" t="str">
        <f t="shared" si="339"/>
        <v>O</v>
      </c>
      <c r="AS21251" t="s">
        <v>20881</v>
      </c>
    </row>
    <row r="21252" spans="43:45" x14ac:dyDescent="0.25">
      <c r="AQ21252" s="89">
        <v>10061940</v>
      </c>
      <c r="AR21252" s="90" t="str">
        <f t="shared" si="339"/>
        <v>O</v>
      </c>
      <c r="AS21252" t="s">
        <v>20882</v>
      </c>
    </row>
    <row r="21253" spans="43:45" x14ac:dyDescent="0.25">
      <c r="AQ21253" s="89">
        <v>10061941</v>
      </c>
      <c r="AR21253" s="90" t="str">
        <f t="shared" si="339"/>
        <v>O</v>
      </c>
      <c r="AS21253" t="s">
        <v>20883</v>
      </c>
    </row>
    <row r="21254" spans="43:45" x14ac:dyDescent="0.25">
      <c r="AQ21254" s="89">
        <v>10061663</v>
      </c>
      <c r="AR21254" s="90" t="str">
        <f t="shared" si="339"/>
        <v>O</v>
      </c>
      <c r="AS21254" t="s">
        <v>20884</v>
      </c>
    </row>
    <row r="21255" spans="43:45" x14ac:dyDescent="0.25">
      <c r="AQ21255" s="89">
        <v>10061970</v>
      </c>
      <c r="AR21255" s="90" t="str">
        <f t="shared" si="339"/>
        <v>O</v>
      </c>
      <c r="AS21255" t="s">
        <v>20885</v>
      </c>
    </row>
    <row r="21256" spans="43:45" x14ac:dyDescent="0.25">
      <c r="AQ21256" s="89">
        <v>10061978</v>
      </c>
      <c r="AR21256" s="90" t="str">
        <f t="shared" si="339"/>
        <v>O</v>
      </c>
      <c r="AS21256" t="s">
        <v>20886</v>
      </c>
    </row>
    <row r="21257" spans="43:45" x14ac:dyDescent="0.25">
      <c r="AQ21257" s="89">
        <v>10062033</v>
      </c>
      <c r="AR21257" s="90" t="str">
        <f t="shared" ref="AR21257:AR21320" si="340">IF(ISNA(VLOOKUP(AQ21257,$BP$18:$BQ$356,2,FALSE))=TRUE,"O",VLOOKUP(AQ21257,$BP$18:$BQ$356,2,FALSE))</f>
        <v>O</v>
      </c>
      <c r="AS21257" t="s">
        <v>20887</v>
      </c>
    </row>
    <row r="21258" spans="43:45" x14ac:dyDescent="0.25">
      <c r="AQ21258" s="89">
        <v>10062040</v>
      </c>
      <c r="AR21258" s="90" t="str">
        <f t="shared" si="340"/>
        <v>O</v>
      </c>
      <c r="AS21258" t="s">
        <v>20888</v>
      </c>
    </row>
    <row r="21259" spans="43:45" x14ac:dyDescent="0.25">
      <c r="AQ21259" s="89">
        <v>10055772</v>
      </c>
      <c r="AR21259" s="90" t="str">
        <f t="shared" si="340"/>
        <v>O</v>
      </c>
      <c r="AS21259" t="s">
        <v>20889</v>
      </c>
    </row>
    <row r="21260" spans="43:45" x14ac:dyDescent="0.25">
      <c r="AQ21260" s="89">
        <v>10056003</v>
      </c>
      <c r="AR21260" s="90" t="str">
        <f t="shared" si="340"/>
        <v>O</v>
      </c>
      <c r="AS21260" t="s">
        <v>20890</v>
      </c>
    </row>
    <row r="21261" spans="43:45" x14ac:dyDescent="0.25">
      <c r="AQ21261" s="89">
        <v>10056100</v>
      </c>
      <c r="AR21261" s="90" t="str">
        <f t="shared" si="340"/>
        <v>O</v>
      </c>
      <c r="AS21261" t="s">
        <v>20891</v>
      </c>
    </row>
    <row r="21262" spans="43:45" x14ac:dyDescent="0.25">
      <c r="AQ21262" s="89">
        <v>10056121</v>
      </c>
      <c r="AR21262" s="90" t="str">
        <f t="shared" si="340"/>
        <v>O</v>
      </c>
      <c r="AS21262" t="s">
        <v>13915</v>
      </c>
    </row>
    <row r="21263" spans="43:45" x14ac:dyDescent="0.25">
      <c r="AQ21263" s="89">
        <v>10056192</v>
      </c>
      <c r="AR21263" s="90" t="str">
        <f t="shared" si="340"/>
        <v>O</v>
      </c>
      <c r="AS21263" t="s">
        <v>20892</v>
      </c>
    </row>
    <row r="21264" spans="43:45" x14ac:dyDescent="0.25">
      <c r="AQ21264" s="89">
        <v>10057492</v>
      </c>
      <c r="AR21264" s="90" t="str">
        <f t="shared" si="340"/>
        <v>O</v>
      </c>
      <c r="AS21264" t="s">
        <v>20893</v>
      </c>
    </row>
    <row r="21265" spans="43:45" x14ac:dyDescent="0.25">
      <c r="AQ21265" s="89">
        <v>10057885</v>
      </c>
      <c r="AR21265" s="90" t="str">
        <f t="shared" si="340"/>
        <v>O</v>
      </c>
      <c r="AS21265" t="s">
        <v>20894</v>
      </c>
    </row>
    <row r="21266" spans="43:45" x14ac:dyDescent="0.25">
      <c r="AQ21266" s="89">
        <v>10058052</v>
      </c>
      <c r="AR21266" s="90" t="str">
        <f t="shared" si="340"/>
        <v>O</v>
      </c>
      <c r="AS21266" t="s">
        <v>20895</v>
      </c>
    </row>
    <row r="21267" spans="43:45" x14ac:dyDescent="0.25">
      <c r="AQ21267" s="89">
        <v>10061819</v>
      </c>
      <c r="AR21267" s="90" t="str">
        <f t="shared" si="340"/>
        <v>O</v>
      </c>
      <c r="AS21267" t="s">
        <v>20896</v>
      </c>
    </row>
    <row r="21268" spans="43:45" x14ac:dyDescent="0.25">
      <c r="AQ21268" s="89">
        <v>10061829</v>
      </c>
      <c r="AR21268" s="90" t="str">
        <f t="shared" si="340"/>
        <v>O</v>
      </c>
      <c r="AS21268" t="s">
        <v>20897</v>
      </c>
    </row>
    <row r="21269" spans="43:45" x14ac:dyDescent="0.25">
      <c r="AQ21269" s="89">
        <v>10020939</v>
      </c>
      <c r="AR21269" s="90" t="str">
        <f t="shared" si="340"/>
        <v>O</v>
      </c>
      <c r="AS21269" t="s">
        <v>20898</v>
      </c>
    </row>
    <row r="21270" spans="43:45" x14ac:dyDescent="0.25">
      <c r="AQ21270" s="89">
        <v>10062004</v>
      </c>
      <c r="AR21270" s="90" t="str">
        <f t="shared" si="340"/>
        <v>O</v>
      </c>
      <c r="AS21270" t="s">
        <v>20899</v>
      </c>
    </row>
    <row r="21271" spans="43:45" x14ac:dyDescent="0.25">
      <c r="AQ21271" s="89">
        <v>10059862</v>
      </c>
      <c r="AR21271" s="90" t="str">
        <f t="shared" si="340"/>
        <v>O</v>
      </c>
      <c r="AS21271" t="s">
        <v>7493</v>
      </c>
    </row>
    <row r="21272" spans="43:45" x14ac:dyDescent="0.25">
      <c r="AQ21272" s="89">
        <v>10059871</v>
      </c>
      <c r="AR21272" s="90" t="str">
        <f t="shared" si="340"/>
        <v>O</v>
      </c>
      <c r="AS21272" t="s">
        <v>7537</v>
      </c>
    </row>
    <row r="21273" spans="43:45" x14ac:dyDescent="0.25">
      <c r="AQ21273" s="89">
        <v>10059880</v>
      </c>
      <c r="AR21273" s="90" t="str">
        <f t="shared" si="340"/>
        <v>O</v>
      </c>
      <c r="AS21273" t="s">
        <v>20900</v>
      </c>
    </row>
    <row r="21274" spans="43:45" x14ac:dyDescent="0.25">
      <c r="AQ21274" s="89">
        <v>10059897</v>
      </c>
      <c r="AR21274" s="90" t="str">
        <f t="shared" si="340"/>
        <v>O</v>
      </c>
      <c r="AS21274" t="s">
        <v>20901</v>
      </c>
    </row>
    <row r="21275" spans="43:45" x14ac:dyDescent="0.25">
      <c r="AQ21275" s="89">
        <v>10059904</v>
      </c>
      <c r="AR21275" s="90" t="str">
        <f t="shared" si="340"/>
        <v>O</v>
      </c>
      <c r="AS21275" t="s">
        <v>7766</v>
      </c>
    </row>
    <row r="21276" spans="43:45" x14ac:dyDescent="0.25">
      <c r="AQ21276" s="89">
        <v>10059911</v>
      </c>
      <c r="AR21276" s="90" t="str">
        <f t="shared" si="340"/>
        <v>O</v>
      </c>
      <c r="AS21276" t="s">
        <v>20902</v>
      </c>
    </row>
    <row r="21277" spans="43:45" x14ac:dyDescent="0.25">
      <c r="AQ21277" s="89">
        <v>10059923</v>
      </c>
      <c r="AR21277" s="90" t="str">
        <f t="shared" si="340"/>
        <v>O</v>
      </c>
      <c r="AS21277" t="s">
        <v>20903</v>
      </c>
    </row>
    <row r="21278" spans="43:45" x14ac:dyDescent="0.25">
      <c r="AQ21278" s="89">
        <v>10055940</v>
      </c>
      <c r="AR21278" s="90" t="str">
        <f t="shared" si="340"/>
        <v>O</v>
      </c>
      <c r="AS21278" t="s">
        <v>20904</v>
      </c>
    </row>
    <row r="21279" spans="43:45" x14ac:dyDescent="0.25">
      <c r="AQ21279" s="89">
        <v>10056234</v>
      </c>
      <c r="AR21279" s="90" t="str">
        <f t="shared" si="340"/>
        <v>O</v>
      </c>
      <c r="AS21279" t="s">
        <v>20905</v>
      </c>
    </row>
    <row r="21280" spans="43:45" x14ac:dyDescent="0.25">
      <c r="AQ21280" s="89">
        <v>10041220</v>
      </c>
      <c r="AR21280" s="90" t="str">
        <f t="shared" si="340"/>
        <v>O</v>
      </c>
      <c r="AS21280" t="s">
        <v>20906</v>
      </c>
    </row>
    <row r="21281" spans="43:45" x14ac:dyDescent="0.25">
      <c r="AQ21281" s="89">
        <v>10056405</v>
      </c>
      <c r="AR21281" s="90" t="str">
        <f t="shared" si="340"/>
        <v>O</v>
      </c>
      <c r="AS21281" t="s">
        <v>20907</v>
      </c>
    </row>
    <row r="21282" spans="43:45" x14ac:dyDescent="0.25">
      <c r="AQ21282" s="89">
        <v>10056628</v>
      </c>
      <c r="AR21282" s="90" t="str">
        <f t="shared" si="340"/>
        <v>O</v>
      </c>
      <c r="AS21282" t="s">
        <v>20908</v>
      </c>
    </row>
    <row r="21283" spans="43:45" x14ac:dyDescent="0.25">
      <c r="AQ21283" s="89">
        <v>10058059</v>
      </c>
      <c r="AR21283" s="90" t="str">
        <f t="shared" si="340"/>
        <v>O</v>
      </c>
      <c r="AS21283" t="s">
        <v>20909</v>
      </c>
    </row>
    <row r="21284" spans="43:45" x14ac:dyDescent="0.25">
      <c r="AQ21284" s="89">
        <v>10061369</v>
      </c>
      <c r="AR21284" s="90" t="str">
        <f t="shared" si="340"/>
        <v>O</v>
      </c>
      <c r="AS21284" t="s">
        <v>20910</v>
      </c>
    </row>
    <row r="21285" spans="43:45" x14ac:dyDescent="0.25">
      <c r="AQ21285" s="89">
        <v>10061592</v>
      </c>
      <c r="AR21285" s="90" t="str">
        <f t="shared" si="340"/>
        <v>O</v>
      </c>
      <c r="AS21285" t="s">
        <v>20911</v>
      </c>
    </row>
    <row r="21286" spans="43:45" x14ac:dyDescent="0.25">
      <c r="AQ21286" s="89">
        <v>10062050</v>
      </c>
      <c r="AR21286" s="90" t="str">
        <f t="shared" si="340"/>
        <v>O</v>
      </c>
      <c r="AS21286" t="s">
        <v>20912</v>
      </c>
    </row>
    <row r="21287" spans="43:45" x14ac:dyDescent="0.25">
      <c r="AQ21287" s="89">
        <v>10062051</v>
      </c>
      <c r="AR21287" s="90" t="str">
        <f t="shared" si="340"/>
        <v>O</v>
      </c>
      <c r="AS21287" t="s">
        <v>20913</v>
      </c>
    </row>
    <row r="21288" spans="43:45" x14ac:dyDescent="0.25">
      <c r="AQ21288" s="89">
        <v>10062065</v>
      </c>
      <c r="AR21288" s="90" t="str">
        <f t="shared" si="340"/>
        <v>O</v>
      </c>
      <c r="AS21288" t="s">
        <v>20914</v>
      </c>
    </row>
    <row r="21289" spans="43:45" x14ac:dyDescent="0.25">
      <c r="AQ21289" s="89">
        <v>10062069</v>
      </c>
      <c r="AR21289" s="90" t="str">
        <f t="shared" si="340"/>
        <v>O</v>
      </c>
      <c r="AS21289" t="s">
        <v>20915</v>
      </c>
    </row>
    <row r="21290" spans="43:45" x14ac:dyDescent="0.25">
      <c r="AQ21290" s="89">
        <v>10062072</v>
      </c>
      <c r="AR21290" s="90" t="str">
        <f t="shared" si="340"/>
        <v>O</v>
      </c>
      <c r="AS21290" t="s">
        <v>20916</v>
      </c>
    </row>
    <row r="21291" spans="43:45" x14ac:dyDescent="0.25">
      <c r="AQ21291" s="89">
        <v>10062079</v>
      </c>
      <c r="AR21291" s="90" t="str">
        <f t="shared" si="340"/>
        <v>O</v>
      </c>
      <c r="AS21291" t="s">
        <v>20917</v>
      </c>
    </row>
    <row r="21292" spans="43:45" x14ac:dyDescent="0.25">
      <c r="AQ21292" s="89">
        <v>10062085</v>
      </c>
      <c r="AR21292" s="90" t="str">
        <f t="shared" si="340"/>
        <v>O</v>
      </c>
      <c r="AS21292" t="s">
        <v>20918</v>
      </c>
    </row>
    <row r="21293" spans="43:45" x14ac:dyDescent="0.25">
      <c r="AQ21293" s="89">
        <v>10062095</v>
      </c>
      <c r="AR21293" s="90" t="str">
        <f t="shared" si="340"/>
        <v>O</v>
      </c>
      <c r="AS21293" t="s">
        <v>20919</v>
      </c>
    </row>
    <row r="21294" spans="43:45" x14ac:dyDescent="0.25">
      <c r="AQ21294" s="89">
        <v>10062097</v>
      </c>
      <c r="AR21294" s="90" t="str">
        <f t="shared" si="340"/>
        <v>O</v>
      </c>
      <c r="AS21294" t="s">
        <v>20920</v>
      </c>
    </row>
    <row r="21295" spans="43:45" x14ac:dyDescent="0.25">
      <c r="AQ21295" s="89">
        <v>10062101</v>
      </c>
      <c r="AR21295" s="90" t="str">
        <f t="shared" si="340"/>
        <v>O</v>
      </c>
      <c r="AS21295" t="s">
        <v>20921</v>
      </c>
    </row>
    <row r="21296" spans="43:45" x14ac:dyDescent="0.25">
      <c r="AQ21296" s="89">
        <v>10055765</v>
      </c>
      <c r="AR21296" s="90" t="str">
        <f t="shared" si="340"/>
        <v>O</v>
      </c>
      <c r="AS21296" t="s">
        <v>20922</v>
      </c>
    </row>
    <row r="21297" spans="43:45" x14ac:dyDescent="0.25">
      <c r="AQ21297" s="89">
        <v>10057034</v>
      </c>
      <c r="AR21297" s="90" t="str">
        <f t="shared" si="340"/>
        <v>O</v>
      </c>
      <c r="AS21297" t="s">
        <v>20923</v>
      </c>
    </row>
    <row r="21298" spans="43:45" x14ac:dyDescent="0.25">
      <c r="AQ21298" s="89">
        <v>10057089</v>
      </c>
      <c r="AR21298" s="90" t="str">
        <f t="shared" si="340"/>
        <v>O</v>
      </c>
      <c r="AS21298" t="s">
        <v>20924</v>
      </c>
    </row>
    <row r="21299" spans="43:45" x14ac:dyDescent="0.25">
      <c r="AQ21299" s="89">
        <v>10057158</v>
      </c>
      <c r="AR21299" s="90" t="str">
        <f t="shared" si="340"/>
        <v>O</v>
      </c>
      <c r="AS21299" t="s">
        <v>20925</v>
      </c>
    </row>
    <row r="21300" spans="43:45" x14ac:dyDescent="0.25">
      <c r="AQ21300" s="89">
        <v>10057643</v>
      </c>
      <c r="AR21300" s="90" t="str">
        <f t="shared" si="340"/>
        <v>O</v>
      </c>
      <c r="AS21300" t="s">
        <v>20926</v>
      </c>
    </row>
    <row r="21301" spans="43:45" x14ac:dyDescent="0.25">
      <c r="AQ21301" s="89">
        <v>10059661</v>
      </c>
      <c r="AR21301" s="90" t="str">
        <f t="shared" si="340"/>
        <v>O</v>
      </c>
      <c r="AS21301" t="s">
        <v>20927</v>
      </c>
    </row>
    <row r="21302" spans="43:45" x14ac:dyDescent="0.25">
      <c r="AQ21302" s="89">
        <v>10061517</v>
      </c>
      <c r="AR21302" s="90" t="str">
        <f t="shared" si="340"/>
        <v>O</v>
      </c>
      <c r="AS21302" t="s">
        <v>20928</v>
      </c>
    </row>
    <row r="21303" spans="43:45" x14ac:dyDescent="0.25">
      <c r="AQ21303" s="89">
        <v>10061672</v>
      </c>
      <c r="AR21303" s="90" t="str">
        <f t="shared" si="340"/>
        <v>O</v>
      </c>
      <c r="AS21303" t="s">
        <v>20929</v>
      </c>
    </row>
    <row r="21304" spans="43:45" x14ac:dyDescent="0.25">
      <c r="AQ21304" s="89">
        <v>10059930</v>
      </c>
      <c r="AR21304" s="90" t="str">
        <f t="shared" si="340"/>
        <v>O</v>
      </c>
      <c r="AS21304" t="s">
        <v>7741</v>
      </c>
    </row>
    <row r="21305" spans="43:45" x14ac:dyDescent="0.25">
      <c r="AQ21305" s="89">
        <v>10059931</v>
      </c>
      <c r="AR21305" s="90" t="str">
        <f t="shared" si="340"/>
        <v>O</v>
      </c>
      <c r="AS21305" t="s">
        <v>18693</v>
      </c>
    </row>
    <row r="21306" spans="43:45" x14ac:dyDescent="0.25">
      <c r="AQ21306" s="89">
        <v>10059935</v>
      </c>
      <c r="AR21306" s="90" t="str">
        <f t="shared" si="340"/>
        <v>O</v>
      </c>
      <c r="AS21306" t="s">
        <v>18825</v>
      </c>
    </row>
    <row r="21307" spans="43:45" x14ac:dyDescent="0.25">
      <c r="AQ21307" s="89">
        <v>10059938</v>
      </c>
      <c r="AR21307" s="90" t="str">
        <f t="shared" si="340"/>
        <v>O</v>
      </c>
      <c r="AS21307" t="s">
        <v>20930</v>
      </c>
    </row>
    <row r="21308" spans="43:45" x14ac:dyDescent="0.25">
      <c r="AQ21308" s="89">
        <v>10059941</v>
      </c>
      <c r="AR21308" s="90" t="str">
        <f t="shared" si="340"/>
        <v>O</v>
      </c>
      <c r="AS21308" t="s">
        <v>20931</v>
      </c>
    </row>
    <row r="21309" spans="43:45" x14ac:dyDescent="0.25">
      <c r="AQ21309" s="89">
        <v>10059965</v>
      </c>
      <c r="AR21309" s="90" t="str">
        <f t="shared" si="340"/>
        <v>O</v>
      </c>
      <c r="AS21309" t="s">
        <v>20932</v>
      </c>
    </row>
    <row r="21310" spans="43:45" x14ac:dyDescent="0.25">
      <c r="AQ21310" s="89">
        <v>10059971</v>
      </c>
      <c r="AR21310" s="90" t="str">
        <f t="shared" si="340"/>
        <v>O</v>
      </c>
      <c r="AS21310" t="s">
        <v>7768</v>
      </c>
    </row>
    <row r="21311" spans="43:45" x14ac:dyDescent="0.25">
      <c r="AQ21311" s="89">
        <v>10059972</v>
      </c>
      <c r="AR21311" s="90" t="str">
        <f t="shared" si="340"/>
        <v>O</v>
      </c>
      <c r="AS21311" t="s">
        <v>20933</v>
      </c>
    </row>
    <row r="21312" spans="43:45" x14ac:dyDescent="0.25">
      <c r="AQ21312" s="89">
        <v>10059975</v>
      </c>
      <c r="AR21312" s="90" t="str">
        <f t="shared" si="340"/>
        <v>O</v>
      </c>
      <c r="AS21312" t="s">
        <v>7536</v>
      </c>
    </row>
    <row r="21313" spans="43:45" x14ac:dyDescent="0.25">
      <c r="AQ21313" s="89">
        <v>10059983</v>
      </c>
      <c r="AR21313" s="90" t="str">
        <f t="shared" si="340"/>
        <v>O</v>
      </c>
      <c r="AS21313" t="s">
        <v>18475</v>
      </c>
    </row>
    <row r="21314" spans="43:45" x14ac:dyDescent="0.25">
      <c r="AQ21314" s="89">
        <v>10055981</v>
      </c>
      <c r="AR21314" s="90" t="str">
        <f t="shared" si="340"/>
        <v>O</v>
      </c>
      <c r="AS21314" t="s">
        <v>20934</v>
      </c>
    </row>
    <row r="21315" spans="43:45" x14ac:dyDescent="0.25">
      <c r="AQ21315" s="89">
        <v>10056267</v>
      </c>
      <c r="AR21315" s="90" t="str">
        <f t="shared" si="340"/>
        <v>O</v>
      </c>
      <c r="AS21315" t="s">
        <v>20935</v>
      </c>
    </row>
    <row r="21316" spans="43:45" x14ac:dyDescent="0.25">
      <c r="AQ21316" s="89">
        <v>10057693</v>
      </c>
      <c r="AR21316" s="90" t="str">
        <f t="shared" si="340"/>
        <v>O</v>
      </c>
      <c r="AS21316" t="s">
        <v>20936</v>
      </c>
    </row>
    <row r="21317" spans="43:45" x14ac:dyDescent="0.25">
      <c r="AQ21317" s="89">
        <v>10057849</v>
      </c>
      <c r="AR21317" s="90" t="str">
        <f t="shared" si="340"/>
        <v>O</v>
      </c>
      <c r="AS21317" t="s">
        <v>20937</v>
      </c>
    </row>
    <row r="21318" spans="43:45" x14ac:dyDescent="0.25">
      <c r="AQ21318" s="89">
        <v>10061484</v>
      </c>
      <c r="AR21318" s="90" t="str">
        <f t="shared" si="340"/>
        <v>O</v>
      </c>
      <c r="AS21318" t="s">
        <v>20938</v>
      </c>
    </row>
    <row r="21319" spans="43:45" x14ac:dyDescent="0.25">
      <c r="AQ21319" s="89">
        <v>10061664</v>
      </c>
      <c r="AR21319" s="90" t="str">
        <f t="shared" si="340"/>
        <v>O</v>
      </c>
      <c r="AS21319" t="s">
        <v>20939</v>
      </c>
    </row>
    <row r="21320" spans="43:45" x14ac:dyDescent="0.25">
      <c r="AQ21320" s="89">
        <v>10062110</v>
      </c>
      <c r="AR21320" s="90" t="str">
        <f t="shared" si="340"/>
        <v>O</v>
      </c>
      <c r="AS21320" t="s">
        <v>20940</v>
      </c>
    </row>
    <row r="21321" spans="43:45" x14ac:dyDescent="0.25">
      <c r="AQ21321" s="89">
        <v>10062115</v>
      </c>
      <c r="AR21321" s="90" t="str">
        <f t="shared" ref="AR21321:AR21384" si="341">IF(ISNA(VLOOKUP(AQ21321,$BP$18:$BQ$356,2,FALSE))=TRUE,"O",VLOOKUP(AQ21321,$BP$18:$BQ$356,2,FALSE))</f>
        <v>O</v>
      </c>
      <c r="AS21321" t="s">
        <v>20941</v>
      </c>
    </row>
    <row r="21322" spans="43:45" x14ac:dyDescent="0.25">
      <c r="AQ21322" s="89">
        <v>10062151</v>
      </c>
      <c r="AR21322" s="90" t="str">
        <f t="shared" si="341"/>
        <v>O</v>
      </c>
      <c r="AS21322" t="s">
        <v>20942</v>
      </c>
    </row>
    <row r="21323" spans="43:45" x14ac:dyDescent="0.25">
      <c r="AQ21323" s="89">
        <v>10035931</v>
      </c>
      <c r="AR21323" s="90" t="str">
        <f t="shared" si="341"/>
        <v>O</v>
      </c>
      <c r="AS21323" t="s">
        <v>20943</v>
      </c>
    </row>
    <row r="21324" spans="43:45" x14ac:dyDescent="0.25">
      <c r="AQ21324" s="89">
        <v>10061913</v>
      </c>
      <c r="AR21324" s="90" t="str">
        <f t="shared" si="341"/>
        <v>O</v>
      </c>
      <c r="AS21324" t="s">
        <v>20944</v>
      </c>
    </row>
    <row r="21325" spans="43:45" x14ac:dyDescent="0.25">
      <c r="AQ21325" s="89">
        <v>10062074</v>
      </c>
      <c r="AR21325" s="90" t="str">
        <f t="shared" si="341"/>
        <v>O</v>
      </c>
      <c r="AS21325" t="s">
        <v>20945</v>
      </c>
    </row>
    <row r="21326" spans="43:45" x14ac:dyDescent="0.25">
      <c r="AQ21326" s="89">
        <v>10062107</v>
      </c>
      <c r="AR21326" s="90" t="str">
        <f t="shared" si="341"/>
        <v>O</v>
      </c>
      <c r="AS21326" t="s">
        <v>20946</v>
      </c>
    </row>
    <row r="21327" spans="43:45" x14ac:dyDescent="0.25">
      <c r="AQ21327" s="89">
        <v>10062654</v>
      </c>
      <c r="AR21327" s="90" t="str">
        <f t="shared" si="341"/>
        <v>O</v>
      </c>
      <c r="AS21327" t="s">
        <v>20947</v>
      </c>
    </row>
    <row r="21328" spans="43:45" x14ac:dyDescent="0.25">
      <c r="AQ21328" s="89">
        <v>10060001</v>
      </c>
      <c r="AR21328" s="90" t="str">
        <f t="shared" si="341"/>
        <v>O</v>
      </c>
      <c r="AS21328" t="s">
        <v>20948</v>
      </c>
    </row>
    <row r="21329" spans="43:45" x14ac:dyDescent="0.25">
      <c r="AQ21329" s="89">
        <v>10060002</v>
      </c>
      <c r="AR21329" s="90" t="str">
        <f t="shared" si="341"/>
        <v>O</v>
      </c>
      <c r="AS21329" t="s">
        <v>20949</v>
      </c>
    </row>
    <row r="21330" spans="43:45" x14ac:dyDescent="0.25">
      <c r="AQ21330" s="89">
        <v>10060007</v>
      </c>
      <c r="AR21330" s="90" t="str">
        <f t="shared" si="341"/>
        <v>O</v>
      </c>
      <c r="AS21330" t="s">
        <v>7740</v>
      </c>
    </row>
    <row r="21331" spans="43:45" x14ac:dyDescent="0.25">
      <c r="AQ21331" s="89">
        <v>10060010</v>
      </c>
      <c r="AR21331" s="90" t="str">
        <f t="shared" si="341"/>
        <v>O</v>
      </c>
      <c r="AS21331" t="s">
        <v>20950</v>
      </c>
    </row>
    <row r="21332" spans="43:45" x14ac:dyDescent="0.25">
      <c r="AQ21332" s="89">
        <v>10060023</v>
      </c>
      <c r="AR21332" s="90" t="str">
        <f t="shared" si="341"/>
        <v>O</v>
      </c>
      <c r="AS21332" t="s">
        <v>20951</v>
      </c>
    </row>
    <row r="21333" spans="43:45" x14ac:dyDescent="0.25">
      <c r="AQ21333" s="89">
        <v>10060027</v>
      </c>
      <c r="AR21333" s="90" t="str">
        <f t="shared" si="341"/>
        <v>O</v>
      </c>
      <c r="AS21333" t="s">
        <v>20952</v>
      </c>
    </row>
    <row r="21334" spans="43:45" x14ac:dyDescent="0.25">
      <c r="AQ21334" s="89">
        <v>10060029</v>
      </c>
      <c r="AR21334" s="90" t="str">
        <f t="shared" si="341"/>
        <v>O</v>
      </c>
      <c r="AS21334" t="s">
        <v>20953</v>
      </c>
    </row>
    <row r="21335" spans="43:45" x14ac:dyDescent="0.25">
      <c r="AQ21335" s="89">
        <v>10060033</v>
      </c>
      <c r="AR21335" s="90" t="str">
        <f t="shared" si="341"/>
        <v>O</v>
      </c>
      <c r="AS21335" t="s">
        <v>20954</v>
      </c>
    </row>
    <row r="21336" spans="43:45" x14ac:dyDescent="0.25">
      <c r="AQ21336" s="89">
        <v>10060053</v>
      </c>
      <c r="AR21336" s="90" t="str">
        <f t="shared" si="341"/>
        <v>O</v>
      </c>
      <c r="AS21336" t="s">
        <v>20955</v>
      </c>
    </row>
    <row r="21337" spans="43:45" x14ac:dyDescent="0.25">
      <c r="AQ21337" s="89">
        <v>10055773</v>
      </c>
      <c r="AR21337" s="90" t="str">
        <f t="shared" si="341"/>
        <v>O</v>
      </c>
      <c r="AS21337" t="s">
        <v>20956</v>
      </c>
    </row>
    <row r="21338" spans="43:45" x14ac:dyDescent="0.25">
      <c r="AQ21338" s="89">
        <v>10056055</v>
      </c>
      <c r="AR21338" s="90" t="str">
        <f t="shared" si="341"/>
        <v>O</v>
      </c>
      <c r="AS21338" t="s">
        <v>20957</v>
      </c>
    </row>
    <row r="21339" spans="43:45" x14ac:dyDescent="0.25">
      <c r="AQ21339" s="89">
        <v>10057064</v>
      </c>
      <c r="AR21339" s="90" t="str">
        <f t="shared" si="341"/>
        <v>O</v>
      </c>
      <c r="AS21339" t="s">
        <v>20958</v>
      </c>
    </row>
    <row r="21340" spans="43:45" x14ac:dyDescent="0.25">
      <c r="AQ21340" s="89">
        <v>10057503</v>
      </c>
      <c r="AR21340" s="90" t="str">
        <f t="shared" si="341"/>
        <v>O</v>
      </c>
      <c r="AS21340" t="s">
        <v>20959</v>
      </c>
    </row>
    <row r="21341" spans="43:45" x14ac:dyDescent="0.25">
      <c r="AQ21341" s="89">
        <v>10057830</v>
      </c>
      <c r="AR21341" s="90" t="str">
        <f t="shared" si="341"/>
        <v>O</v>
      </c>
      <c r="AS21341" t="s">
        <v>20960</v>
      </c>
    </row>
    <row r="21342" spans="43:45" x14ac:dyDescent="0.25">
      <c r="AQ21342" s="89">
        <v>10057971</v>
      </c>
      <c r="AR21342" s="90" t="str">
        <f t="shared" si="341"/>
        <v>O</v>
      </c>
      <c r="AS21342" t="s">
        <v>20488</v>
      </c>
    </row>
    <row r="21343" spans="43:45" x14ac:dyDescent="0.25">
      <c r="AQ21343" s="89">
        <v>10058063</v>
      </c>
      <c r="AR21343" s="90" t="str">
        <f t="shared" si="341"/>
        <v>O</v>
      </c>
      <c r="AS21343" t="s">
        <v>20961</v>
      </c>
    </row>
    <row r="21344" spans="43:45" x14ac:dyDescent="0.25">
      <c r="AQ21344" s="89">
        <v>10061080</v>
      </c>
      <c r="AR21344" s="90" t="str">
        <f t="shared" si="341"/>
        <v>O</v>
      </c>
      <c r="AS21344" t="s">
        <v>20962</v>
      </c>
    </row>
    <row r="21345" spans="43:45" x14ac:dyDescent="0.25">
      <c r="AQ21345" s="89">
        <v>10061610</v>
      </c>
      <c r="AR21345" s="90" t="str">
        <f t="shared" si="341"/>
        <v>O</v>
      </c>
      <c r="AS21345" t="s">
        <v>20963</v>
      </c>
    </row>
    <row r="21346" spans="43:45" x14ac:dyDescent="0.25">
      <c r="AQ21346" s="89">
        <v>10062137</v>
      </c>
      <c r="AR21346" s="90" t="str">
        <f t="shared" si="341"/>
        <v>O</v>
      </c>
      <c r="AS21346" t="s">
        <v>20964</v>
      </c>
    </row>
    <row r="21347" spans="43:45" x14ac:dyDescent="0.25">
      <c r="AQ21347" s="89">
        <v>10062174</v>
      </c>
      <c r="AR21347" s="90" t="str">
        <f t="shared" si="341"/>
        <v>O</v>
      </c>
      <c r="AS21347" t="s">
        <v>20965</v>
      </c>
    </row>
    <row r="21348" spans="43:45" x14ac:dyDescent="0.25">
      <c r="AQ21348" s="89">
        <v>10062176</v>
      </c>
      <c r="AR21348" s="90" t="str">
        <f t="shared" si="341"/>
        <v>O</v>
      </c>
      <c r="AS21348" t="s">
        <v>20966</v>
      </c>
    </row>
    <row r="21349" spans="43:45" x14ac:dyDescent="0.25">
      <c r="AQ21349" s="89">
        <v>10055810</v>
      </c>
      <c r="AR21349" s="90" t="str">
        <f t="shared" si="341"/>
        <v>O</v>
      </c>
      <c r="AS21349" t="s">
        <v>20967</v>
      </c>
    </row>
    <row r="21350" spans="43:45" x14ac:dyDescent="0.25">
      <c r="AQ21350" s="89">
        <v>10055987</v>
      </c>
      <c r="AR21350" s="90" t="str">
        <f t="shared" si="341"/>
        <v>O</v>
      </c>
      <c r="AS21350" t="s">
        <v>20968</v>
      </c>
    </row>
    <row r="21351" spans="43:45" x14ac:dyDescent="0.25">
      <c r="AQ21351" s="89">
        <v>10056502</v>
      </c>
      <c r="AR21351" s="90" t="str">
        <f t="shared" si="341"/>
        <v>O</v>
      </c>
      <c r="AS21351" t="s">
        <v>20969</v>
      </c>
    </row>
    <row r="21352" spans="43:45" x14ac:dyDescent="0.25">
      <c r="AQ21352" s="89">
        <v>10057439</v>
      </c>
      <c r="AR21352" s="90" t="str">
        <f t="shared" si="341"/>
        <v>O</v>
      </c>
      <c r="AS21352" t="s">
        <v>20970</v>
      </c>
    </row>
    <row r="21353" spans="43:45" x14ac:dyDescent="0.25">
      <c r="AQ21353" s="89">
        <v>10057567</v>
      </c>
      <c r="AR21353" s="90" t="str">
        <f t="shared" si="341"/>
        <v>O</v>
      </c>
      <c r="AS21353" t="s">
        <v>20971</v>
      </c>
    </row>
    <row r="21354" spans="43:45" x14ac:dyDescent="0.25">
      <c r="AQ21354" s="89">
        <v>10058094</v>
      </c>
      <c r="AR21354" s="90" t="str">
        <f t="shared" si="341"/>
        <v>O</v>
      </c>
      <c r="AS21354" t="s">
        <v>20972</v>
      </c>
    </row>
    <row r="21355" spans="43:45" x14ac:dyDescent="0.25">
      <c r="AQ21355" s="89">
        <v>10060412</v>
      </c>
      <c r="AR21355" s="90" t="str">
        <f t="shared" si="341"/>
        <v>O</v>
      </c>
      <c r="AS21355" t="s">
        <v>20973</v>
      </c>
    </row>
    <row r="21356" spans="43:45" x14ac:dyDescent="0.25">
      <c r="AQ21356" s="89">
        <v>10060064</v>
      </c>
      <c r="AR21356" s="90" t="str">
        <f t="shared" si="341"/>
        <v>O</v>
      </c>
      <c r="AS21356" t="s">
        <v>20974</v>
      </c>
    </row>
    <row r="21357" spans="43:45" x14ac:dyDescent="0.25">
      <c r="AQ21357" s="89">
        <v>10060092</v>
      </c>
      <c r="AR21357" s="90" t="str">
        <f t="shared" si="341"/>
        <v>O</v>
      </c>
      <c r="AS21357" t="s">
        <v>18778</v>
      </c>
    </row>
    <row r="21358" spans="43:45" x14ac:dyDescent="0.25">
      <c r="AQ21358" s="89">
        <v>10060093</v>
      </c>
      <c r="AR21358" s="90" t="str">
        <f t="shared" si="341"/>
        <v>O</v>
      </c>
      <c r="AS21358" t="s">
        <v>20975</v>
      </c>
    </row>
    <row r="21359" spans="43:45" x14ac:dyDescent="0.25">
      <c r="AQ21359" s="89">
        <v>10060101</v>
      </c>
      <c r="AR21359" s="90" t="str">
        <f t="shared" si="341"/>
        <v>O</v>
      </c>
      <c r="AS21359" t="s">
        <v>20976</v>
      </c>
    </row>
    <row r="21360" spans="43:45" x14ac:dyDescent="0.25">
      <c r="AQ21360" s="89">
        <v>10060117</v>
      </c>
      <c r="AR21360" s="90" t="str">
        <f t="shared" si="341"/>
        <v>O</v>
      </c>
      <c r="AS21360" t="s">
        <v>20977</v>
      </c>
    </row>
    <row r="21361" spans="43:45" x14ac:dyDescent="0.25">
      <c r="AQ21361" s="89">
        <v>10055838</v>
      </c>
      <c r="AR21361" s="90" t="str">
        <f t="shared" si="341"/>
        <v>O</v>
      </c>
      <c r="AS21361" t="s">
        <v>20978</v>
      </c>
    </row>
    <row r="21362" spans="43:45" x14ac:dyDescent="0.25">
      <c r="AQ21362" s="89">
        <v>10056483</v>
      </c>
      <c r="AR21362" s="90" t="str">
        <f t="shared" si="341"/>
        <v>O</v>
      </c>
      <c r="AS21362" t="s">
        <v>20979</v>
      </c>
    </row>
    <row r="21363" spans="43:45" x14ac:dyDescent="0.25">
      <c r="AQ21363" s="89">
        <v>10057026</v>
      </c>
      <c r="AR21363" s="90" t="str">
        <f t="shared" si="341"/>
        <v>O</v>
      </c>
      <c r="AS21363" t="s">
        <v>20980</v>
      </c>
    </row>
    <row r="21364" spans="43:45" x14ac:dyDescent="0.25">
      <c r="AQ21364" s="89">
        <v>10057150</v>
      </c>
      <c r="AR21364" s="90" t="str">
        <f t="shared" si="341"/>
        <v>O</v>
      </c>
      <c r="AS21364" t="s">
        <v>20981</v>
      </c>
    </row>
    <row r="21365" spans="43:45" x14ac:dyDescent="0.25">
      <c r="AQ21365" s="89">
        <v>10061976</v>
      </c>
      <c r="AR21365" s="90" t="str">
        <f t="shared" si="341"/>
        <v>O</v>
      </c>
      <c r="AS21365" t="s">
        <v>20982</v>
      </c>
    </row>
    <row r="21366" spans="43:45" x14ac:dyDescent="0.25">
      <c r="AQ21366" s="89">
        <v>10062038</v>
      </c>
      <c r="AR21366" s="90" t="str">
        <f t="shared" si="341"/>
        <v>O</v>
      </c>
      <c r="AS21366" t="s">
        <v>20983</v>
      </c>
    </row>
    <row r="21367" spans="43:45" x14ac:dyDescent="0.25">
      <c r="AQ21367" s="89">
        <v>10004576</v>
      </c>
      <c r="AR21367" s="90" t="str">
        <f t="shared" si="341"/>
        <v>O</v>
      </c>
      <c r="AS21367" t="s">
        <v>20984</v>
      </c>
    </row>
    <row r="21368" spans="43:45" x14ac:dyDescent="0.25">
      <c r="AQ21368" s="89">
        <v>10055917</v>
      </c>
      <c r="AR21368" s="90" t="str">
        <f t="shared" si="341"/>
        <v>O</v>
      </c>
      <c r="AS21368" t="s">
        <v>20985</v>
      </c>
    </row>
    <row r="21369" spans="43:45" x14ac:dyDescent="0.25">
      <c r="AQ21369" s="89">
        <v>10056136</v>
      </c>
      <c r="AR21369" s="90" t="str">
        <f t="shared" si="341"/>
        <v>O</v>
      </c>
      <c r="AS21369" t="s">
        <v>11441</v>
      </c>
    </row>
    <row r="21370" spans="43:45" x14ac:dyDescent="0.25">
      <c r="AQ21370" s="89">
        <v>10056493</v>
      </c>
      <c r="AR21370" s="90" t="str">
        <f t="shared" si="341"/>
        <v>O</v>
      </c>
      <c r="AS21370" t="s">
        <v>20986</v>
      </c>
    </row>
    <row r="21371" spans="43:45" x14ac:dyDescent="0.25">
      <c r="AQ21371" s="89">
        <v>10056543</v>
      </c>
      <c r="AR21371" s="90" t="str">
        <f t="shared" si="341"/>
        <v>O</v>
      </c>
      <c r="AS21371" t="s">
        <v>20987</v>
      </c>
    </row>
    <row r="21372" spans="43:45" x14ac:dyDescent="0.25">
      <c r="AQ21372" s="89">
        <v>10056622</v>
      </c>
      <c r="AR21372" s="90" t="str">
        <f t="shared" si="341"/>
        <v>O</v>
      </c>
      <c r="AS21372" t="s">
        <v>20988</v>
      </c>
    </row>
    <row r="21373" spans="43:45" x14ac:dyDescent="0.25">
      <c r="AQ21373" s="89">
        <v>10057129</v>
      </c>
      <c r="AR21373" s="90" t="str">
        <f t="shared" si="341"/>
        <v>O</v>
      </c>
      <c r="AS21373" t="s">
        <v>20989</v>
      </c>
    </row>
    <row r="21374" spans="43:45" x14ac:dyDescent="0.25">
      <c r="AQ21374" s="89">
        <v>10060134</v>
      </c>
      <c r="AR21374" s="90" t="str">
        <f t="shared" si="341"/>
        <v>O</v>
      </c>
      <c r="AS21374" t="s">
        <v>20990</v>
      </c>
    </row>
    <row r="21375" spans="43:45" x14ac:dyDescent="0.25">
      <c r="AQ21375" s="89">
        <v>10060146</v>
      </c>
      <c r="AR21375" s="90" t="str">
        <f t="shared" si="341"/>
        <v>O</v>
      </c>
      <c r="AS21375" t="s">
        <v>20991</v>
      </c>
    </row>
    <row r="21376" spans="43:45" x14ac:dyDescent="0.25">
      <c r="AQ21376" s="89">
        <v>10060169</v>
      </c>
      <c r="AR21376" s="90" t="str">
        <f t="shared" si="341"/>
        <v>O</v>
      </c>
      <c r="AS21376" t="s">
        <v>20992</v>
      </c>
    </row>
    <row r="21377" spans="43:45" x14ac:dyDescent="0.25">
      <c r="AQ21377" s="89">
        <v>10056666</v>
      </c>
      <c r="AR21377" s="90" t="str">
        <f t="shared" si="341"/>
        <v>O</v>
      </c>
      <c r="AS21377" t="s">
        <v>20993</v>
      </c>
    </row>
    <row r="21378" spans="43:45" x14ac:dyDescent="0.25">
      <c r="AQ21378" s="89">
        <v>10056700</v>
      </c>
      <c r="AR21378" s="90" t="str">
        <f t="shared" si="341"/>
        <v>O</v>
      </c>
      <c r="AS21378" t="s">
        <v>20994</v>
      </c>
    </row>
    <row r="21379" spans="43:45" x14ac:dyDescent="0.25">
      <c r="AQ21379" s="89">
        <v>10056731</v>
      </c>
      <c r="AR21379" s="90" t="str">
        <f t="shared" si="341"/>
        <v>O</v>
      </c>
      <c r="AS21379" t="s">
        <v>20995</v>
      </c>
    </row>
    <row r="21380" spans="43:45" x14ac:dyDescent="0.25">
      <c r="AQ21380" s="89">
        <v>10057123</v>
      </c>
      <c r="AR21380" s="90" t="str">
        <f t="shared" si="341"/>
        <v>O</v>
      </c>
      <c r="AS21380" t="s">
        <v>20996</v>
      </c>
    </row>
    <row r="21381" spans="43:45" x14ac:dyDescent="0.25">
      <c r="AQ21381" s="89">
        <v>10057311</v>
      </c>
      <c r="AR21381" s="90" t="str">
        <f t="shared" si="341"/>
        <v>O</v>
      </c>
      <c r="AS21381" t="s">
        <v>20997</v>
      </c>
    </row>
    <row r="21382" spans="43:45" x14ac:dyDescent="0.25">
      <c r="AQ21382" s="89">
        <v>10057913</v>
      </c>
      <c r="AR21382" s="90" t="str">
        <f t="shared" si="341"/>
        <v>O</v>
      </c>
      <c r="AS21382" t="s">
        <v>20998</v>
      </c>
    </row>
    <row r="21383" spans="43:45" x14ac:dyDescent="0.25">
      <c r="AQ21383" s="89">
        <v>10057930</v>
      </c>
      <c r="AR21383" s="90" t="str">
        <f t="shared" si="341"/>
        <v>O</v>
      </c>
      <c r="AS21383" t="s">
        <v>20999</v>
      </c>
    </row>
    <row r="21384" spans="43:45" x14ac:dyDescent="0.25">
      <c r="AQ21384" s="89">
        <v>10058007</v>
      </c>
      <c r="AR21384" s="90" t="str">
        <f t="shared" si="341"/>
        <v>O</v>
      </c>
      <c r="AS21384" t="s">
        <v>21000</v>
      </c>
    </row>
    <row r="21385" spans="43:45" x14ac:dyDescent="0.25">
      <c r="AQ21385" s="89">
        <v>10058088</v>
      </c>
      <c r="AR21385" s="90" t="str">
        <f t="shared" ref="AR21385:AR21448" si="342">IF(ISNA(VLOOKUP(AQ21385,$BP$18:$BQ$356,2,FALSE))=TRUE,"O",VLOOKUP(AQ21385,$BP$18:$BQ$356,2,FALSE))</f>
        <v>O</v>
      </c>
      <c r="AS21385" t="s">
        <v>21001</v>
      </c>
    </row>
    <row r="21386" spans="43:45" x14ac:dyDescent="0.25">
      <c r="AQ21386" s="89">
        <v>10062261</v>
      </c>
      <c r="AR21386" s="90" t="str">
        <f t="shared" si="342"/>
        <v>O</v>
      </c>
      <c r="AS21386" t="s">
        <v>21002</v>
      </c>
    </row>
    <row r="21387" spans="43:45" x14ac:dyDescent="0.25">
      <c r="AQ21387" s="89">
        <v>10062264</v>
      </c>
      <c r="AR21387" s="90" t="str">
        <f t="shared" si="342"/>
        <v>O</v>
      </c>
      <c r="AS21387" t="s">
        <v>21003</v>
      </c>
    </row>
    <row r="21388" spans="43:45" x14ac:dyDescent="0.25">
      <c r="AQ21388" s="89">
        <v>10062266</v>
      </c>
      <c r="AR21388" s="90" t="str">
        <f t="shared" si="342"/>
        <v>O</v>
      </c>
      <c r="AS21388" t="s">
        <v>21004</v>
      </c>
    </row>
    <row r="21389" spans="43:45" x14ac:dyDescent="0.25">
      <c r="AQ21389" s="89">
        <v>10044914</v>
      </c>
      <c r="AR21389" s="90" t="str">
        <f t="shared" si="342"/>
        <v>O</v>
      </c>
      <c r="AS21389" t="s">
        <v>21005</v>
      </c>
    </row>
    <row r="21390" spans="43:45" x14ac:dyDescent="0.25">
      <c r="AQ21390" s="89">
        <v>10056150</v>
      </c>
      <c r="AR21390" s="90" t="str">
        <f t="shared" si="342"/>
        <v>O</v>
      </c>
      <c r="AS21390" t="s">
        <v>21006</v>
      </c>
    </row>
    <row r="21391" spans="43:45" x14ac:dyDescent="0.25">
      <c r="AQ21391" s="89">
        <v>10056162</v>
      </c>
      <c r="AR21391" s="90" t="str">
        <f t="shared" si="342"/>
        <v>O</v>
      </c>
      <c r="AS21391" t="s">
        <v>21007</v>
      </c>
    </row>
    <row r="21392" spans="43:45" x14ac:dyDescent="0.25">
      <c r="AQ21392" s="89">
        <v>10056846</v>
      </c>
      <c r="AR21392" s="90" t="str">
        <f t="shared" si="342"/>
        <v>O</v>
      </c>
      <c r="AS21392" t="s">
        <v>21008</v>
      </c>
    </row>
    <row r="21393" spans="43:45" x14ac:dyDescent="0.25">
      <c r="AQ21393" s="89">
        <v>10057301</v>
      </c>
      <c r="AR21393" s="90" t="str">
        <f t="shared" si="342"/>
        <v>O</v>
      </c>
      <c r="AS21393" t="s">
        <v>21009</v>
      </c>
    </row>
    <row r="21394" spans="43:45" x14ac:dyDescent="0.25">
      <c r="AQ21394" s="89">
        <v>10057350</v>
      </c>
      <c r="AR21394" s="90" t="str">
        <f t="shared" si="342"/>
        <v>O</v>
      </c>
      <c r="AS21394" t="s">
        <v>21010</v>
      </c>
    </row>
    <row r="21395" spans="43:45" x14ac:dyDescent="0.25">
      <c r="AQ21395" s="89">
        <v>10057445</v>
      </c>
      <c r="AR21395" s="90" t="str">
        <f t="shared" si="342"/>
        <v>O</v>
      </c>
      <c r="AS21395" t="s">
        <v>21011</v>
      </c>
    </row>
    <row r="21396" spans="43:45" x14ac:dyDescent="0.25">
      <c r="AQ21396" s="89">
        <v>10057455</v>
      </c>
      <c r="AR21396" s="90" t="str">
        <f t="shared" si="342"/>
        <v>O</v>
      </c>
      <c r="AS21396" t="s">
        <v>21012</v>
      </c>
    </row>
    <row r="21397" spans="43:45" x14ac:dyDescent="0.25">
      <c r="AQ21397" s="89">
        <v>10057749</v>
      </c>
      <c r="AR21397" s="90" t="str">
        <f t="shared" si="342"/>
        <v>O</v>
      </c>
      <c r="AS21397" t="s">
        <v>21013</v>
      </c>
    </row>
    <row r="21398" spans="43:45" x14ac:dyDescent="0.25">
      <c r="AQ21398" s="89">
        <v>10060190</v>
      </c>
      <c r="AR21398" s="90" t="str">
        <f t="shared" si="342"/>
        <v>O</v>
      </c>
      <c r="AS21398" t="s">
        <v>21014</v>
      </c>
    </row>
    <row r="21399" spans="43:45" x14ac:dyDescent="0.25">
      <c r="AQ21399" s="89">
        <v>10060191</v>
      </c>
      <c r="AR21399" s="90" t="str">
        <f t="shared" si="342"/>
        <v>O</v>
      </c>
      <c r="AS21399" t="s">
        <v>19638</v>
      </c>
    </row>
    <row r="21400" spans="43:45" x14ac:dyDescent="0.25">
      <c r="AQ21400" s="89">
        <v>10060195</v>
      </c>
      <c r="AR21400" s="90" t="str">
        <f t="shared" si="342"/>
        <v>O</v>
      </c>
      <c r="AS21400" t="s">
        <v>21015</v>
      </c>
    </row>
    <row r="21401" spans="43:45" x14ac:dyDescent="0.25">
      <c r="AQ21401" s="89">
        <v>10060225</v>
      </c>
      <c r="AR21401" s="90" t="str">
        <f t="shared" si="342"/>
        <v>O</v>
      </c>
      <c r="AS21401" t="s">
        <v>21016</v>
      </c>
    </row>
    <row r="21402" spans="43:45" x14ac:dyDescent="0.25">
      <c r="AQ21402" s="89">
        <v>10060239</v>
      </c>
      <c r="AR21402" s="90" t="str">
        <f t="shared" si="342"/>
        <v>O</v>
      </c>
      <c r="AS21402" t="s">
        <v>21017</v>
      </c>
    </row>
    <row r="21403" spans="43:45" x14ac:dyDescent="0.25">
      <c r="AQ21403" s="89">
        <v>10060244</v>
      </c>
      <c r="AR21403" s="90" t="str">
        <f t="shared" si="342"/>
        <v>O</v>
      </c>
      <c r="AS21403" t="s">
        <v>21018</v>
      </c>
    </row>
    <row r="21404" spans="43:45" x14ac:dyDescent="0.25">
      <c r="AQ21404" s="89">
        <v>10056251</v>
      </c>
      <c r="AR21404" s="90" t="str">
        <f t="shared" si="342"/>
        <v>O</v>
      </c>
      <c r="AS21404" t="s">
        <v>21019</v>
      </c>
    </row>
    <row r="21405" spans="43:45" x14ac:dyDescent="0.25">
      <c r="AQ21405" s="89">
        <v>10056783</v>
      </c>
      <c r="AR21405" s="90" t="str">
        <f t="shared" si="342"/>
        <v>O</v>
      </c>
      <c r="AS21405" t="s">
        <v>21020</v>
      </c>
    </row>
    <row r="21406" spans="43:45" x14ac:dyDescent="0.25">
      <c r="AQ21406" s="89">
        <v>10056885</v>
      </c>
      <c r="AR21406" s="90" t="str">
        <f t="shared" si="342"/>
        <v>O</v>
      </c>
      <c r="AS21406" t="s">
        <v>21021</v>
      </c>
    </row>
    <row r="21407" spans="43:45" x14ac:dyDescent="0.25">
      <c r="AQ21407" s="89">
        <v>10057191</v>
      </c>
      <c r="AR21407" s="90" t="str">
        <f t="shared" si="342"/>
        <v>O</v>
      </c>
      <c r="AS21407" t="s">
        <v>21022</v>
      </c>
    </row>
    <row r="21408" spans="43:45" x14ac:dyDescent="0.25">
      <c r="AQ21408" s="89">
        <v>10057476</v>
      </c>
      <c r="AR21408" s="90" t="str">
        <f t="shared" si="342"/>
        <v>O</v>
      </c>
      <c r="AS21408" t="s">
        <v>21023</v>
      </c>
    </row>
    <row r="21409" spans="43:45" x14ac:dyDescent="0.25">
      <c r="AQ21409" s="89">
        <v>10057517</v>
      </c>
      <c r="AR21409" s="90" t="str">
        <f t="shared" si="342"/>
        <v>O</v>
      </c>
      <c r="AS21409" t="s">
        <v>21024</v>
      </c>
    </row>
    <row r="21410" spans="43:45" x14ac:dyDescent="0.25">
      <c r="AQ21410" s="89">
        <v>10057674</v>
      </c>
      <c r="AR21410" s="90" t="str">
        <f t="shared" si="342"/>
        <v>O</v>
      </c>
      <c r="AS21410" t="s">
        <v>21025</v>
      </c>
    </row>
    <row r="21411" spans="43:45" x14ac:dyDescent="0.25">
      <c r="AQ21411" s="89">
        <v>10061787</v>
      </c>
      <c r="AR21411" s="90" t="str">
        <f t="shared" si="342"/>
        <v>O</v>
      </c>
      <c r="AS21411" t="s">
        <v>21026</v>
      </c>
    </row>
    <row r="21412" spans="43:45" x14ac:dyDescent="0.25">
      <c r="AQ21412" s="89">
        <v>10062273</v>
      </c>
      <c r="AR21412" s="90" t="str">
        <f t="shared" si="342"/>
        <v>O</v>
      </c>
      <c r="AS21412" t="s">
        <v>21027</v>
      </c>
    </row>
    <row r="21413" spans="43:45" x14ac:dyDescent="0.25">
      <c r="AQ21413" s="89">
        <v>10062274</v>
      </c>
      <c r="AR21413" s="90" t="str">
        <f t="shared" si="342"/>
        <v>O</v>
      </c>
      <c r="AS21413" t="s">
        <v>21028</v>
      </c>
    </row>
    <row r="21414" spans="43:45" x14ac:dyDescent="0.25">
      <c r="AQ21414" s="89">
        <v>10062279</v>
      </c>
      <c r="AR21414" s="90" t="str">
        <f t="shared" si="342"/>
        <v>O</v>
      </c>
      <c r="AS21414" t="s">
        <v>21029</v>
      </c>
    </row>
    <row r="21415" spans="43:45" x14ac:dyDescent="0.25">
      <c r="AQ21415" s="89">
        <v>10062290</v>
      </c>
      <c r="AR21415" s="90" t="str">
        <f t="shared" si="342"/>
        <v>O</v>
      </c>
      <c r="AS21415" t="s">
        <v>21030</v>
      </c>
    </row>
    <row r="21416" spans="43:45" x14ac:dyDescent="0.25">
      <c r="AQ21416" s="89">
        <v>10062294</v>
      </c>
      <c r="AR21416" s="90" t="str">
        <f t="shared" si="342"/>
        <v>O</v>
      </c>
      <c r="AS21416" t="s">
        <v>21031</v>
      </c>
    </row>
    <row r="21417" spans="43:45" x14ac:dyDescent="0.25">
      <c r="AQ21417" s="89">
        <v>10062301</v>
      </c>
      <c r="AR21417" s="90" t="str">
        <f t="shared" si="342"/>
        <v>O</v>
      </c>
      <c r="AS21417" t="s">
        <v>21032</v>
      </c>
    </row>
    <row r="21418" spans="43:45" x14ac:dyDescent="0.25">
      <c r="AQ21418" s="89">
        <v>10056753</v>
      </c>
      <c r="AR21418" s="90" t="str">
        <f t="shared" si="342"/>
        <v>O</v>
      </c>
      <c r="AS21418" t="s">
        <v>21033</v>
      </c>
    </row>
    <row r="21419" spans="43:45" x14ac:dyDescent="0.25">
      <c r="AQ21419" s="89">
        <v>10056869</v>
      </c>
      <c r="AR21419" s="90" t="str">
        <f t="shared" si="342"/>
        <v>O</v>
      </c>
      <c r="AS21419" t="s">
        <v>21034</v>
      </c>
    </row>
    <row r="21420" spans="43:45" x14ac:dyDescent="0.25">
      <c r="AQ21420" s="89">
        <v>10057061</v>
      </c>
      <c r="AR21420" s="90" t="str">
        <f t="shared" si="342"/>
        <v>O</v>
      </c>
      <c r="AS21420" t="s">
        <v>21035</v>
      </c>
    </row>
    <row r="21421" spans="43:45" x14ac:dyDescent="0.25">
      <c r="AQ21421" s="89">
        <v>10057142</v>
      </c>
      <c r="AR21421" s="90" t="str">
        <f t="shared" si="342"/>
        <v>O</v>
      </c>
      <c r="AS21421" t="s">
        <v>21036</v>
      </c>
    </row>
    <row r="21422" spans="43:45" x14ac:dyDescent="0.25">
      <c r="AQ21422" s="89">
        <v>10057193</v>
      </c>
      <c r="AR21422" s="90" t="str">
        <f t="shared" si="342"/>
        <v>O</v>
      </c>
      <c r="AS21422" t="s">
        <v>21037</v>
      </c>
    </row>
    <row r="21423" spans="43:45" x14ac:dyDescent="0.25">
      <c r="AQ21423" s="89">
        <v>10060263</v>
      </c>
      <c r="AR21423" s="90" t="str">
        <f t="shared" si="342"/>
        <v>O</v>
      </c>
      <c r="AS21423" t="s">
        <v>21038</v>
      </c>
    </row>
    <row r="21424" spans="43:45" x14ac:dyDescent="0.25">
      <c r="AQ21424" s="89">
        <v>10060269</v>
      </c>
      <c r="AR21424" s="90" t="str">
        <f t="shared" si="342"/>
        <v>O</v>
      </c>
      <c r="AS21424" t="s">
        <v>21039</v>
      </c>
    </row>
    <row r="21425" spans="43:45" x14ac:dyDescent="0.25">
      <c r="AQ21425" s="89">
        <v>10060270</v>
      </c>
      <c r="AR21425" s="90" t="str">
        <f t="shared" si="342"/>
        <v>O</v>
      </c>
      <c r="AS21425" t="s">
        <v>21040</v>
      </c>
    </row>
    <row r="21426" spans="43:45" x14ac:dyDescent="0.25">
      <c r="AQ21426" s="89">
        <v>10060278</v>
      </c>
      <c r="AR21426" s="90" t="str">
        <f t="shared" si="342"/>
        <v>O</v>
      </c>
      <c r="AS21426" t="s">
        <v>21041</v>
      </c>
    </row>
    <row r="21427" spans="43:45" x14ac:dyDescent="0.25">
      <c r="AQ21427" s="89">
        <v>10060284</v>
      </c>
      <c r="AR21427" s="90" t="str">
        <f t="shared" si="342"/>
        <v>O</v>
      </c>
      <c r="AS21427" t="s">
        <v>21042</v>
      </c>
    </row>
    <row r="21428" spans="43:45" x14ac:dyDescent="0.25">
      <c r="AQ21428" s="89">
        <v>10060285</v>
      </c>
      <c r="AR21428" s="90" t="str">
        <f t="shared" si="342"/>
        <v>O</v>
      </c>
      <c r="AS21428" t="s">
        <v>21043</v>
      </c>
    </row>
    <row r="21429" spans="43:45" x14ac:dyDescent="0.25">
      <c r="AQ21429" s="89">
        <v>10060293</v>
      </c>
      <c r="AR21429" s="90" t="str">
        <f t="shared" si="342"/>
        <v>O</v>
      </c>
      <c r="AS21429" t="s">
        <v>21044</v>
      </c>
    </row>
    <row r="21430" spans="43:45" x14ac:dyDescent="0.25">
      <c r="AQ21430" s="89">
        <v>10060302</v>
      </c>
      <c r="AR21430" s="90" t="str">
        <f t="shared" si="342"/>
        <v>O</v>
      </c>
      <c r="AS21430" t="s">
        <v>21045</v>
      </c>
    </row>
    <row r="21431" spans="43:45" x14ac:dyDescent="0.25">
      <c r="AQ21431" s="89">
        <v>10060312</v>
      </c>
      <c r="AR21431" s="90" t="str">
        <f t="shared" si="342"/>
        <v>O</v>
      </c>
      <c r="AS21431" t="s">
        <v>8605</v>
      </c>
    </row>
    <row r="21432" spans="43:45" x14ac:dyDescent="0.25">
      <c r="AQ21432" s="89">
        <v>10056529</v>
      </c>
      <c r="AR21432" s="90" t="str">
        <f t="shared" si="342"/>
        <v>O</v>
      </c>
      <c r="AS21432" t="s">
        <v>21046</v>
      </c>
    </row>
    <row r="21433" spans="43:45" x14ac:dyDescent="0.25">
      <c r="AQ21433" s="89">
        <v>10056663</v>
      </c>
      <c r="AR21433" s="90" t="str">
        <f t="shared" si="342"/>
        <v>O</v>
      </c>
      <c r="AS21433" t="s">
        <v>21047</v>
      </c>
    </row>
    <row r="21434" spans="43:45" x14ac:dyDescent="0.25">
      <c r="AQ21434" s="89">
        <v>10056868</v>
      </c>
      <c r="AR21434" s="90" t="str">
        <f t="shared" si="342"/>
        <v>O</v>
      </c>
      <c r="AS21434" t="s">
        <v>21048</v>
      </c>
    </row>
    <row r="21435" spans="43:45" x14ac:dyDescent="0.25">
      <c r="AQ21435" s="89">
        <v>10057385</v>
      </c>
      <c r="AR21435" s="90" t="str">
        <f t="shared" si="342"/>
        <v>O</v>
      </c>
      <c r="AS21435" t="s">
        <v>21049</v>
      </c>
    </row>
    <row r="21436" spans="43:45" x14ac:dyDescent="0.25">
      <c r="AQ21436" s="89">
        <v>10057433</v>
      </c>
      <c r="AR21436" s="90" t="str">
        <f t="shared" si="342"/>
        <v>O</v>
      </c>
      <c r="AS21436" t="s">
        <v>21050</v>
      </c>
    </row>
    <row r="21437" spans="43:45" x14ac:dyDescent="0.25">
      <c r="AQ21437" s="89">
        <v>10057438</v>
      </c>
      <c r="AR21437" s="90" t="str">
        <f t="shared" si="342"/>
        <v>O</v>
      </c>
      <c r="AS21437" t="s">
        <v>21051</v>
      </c>
    </row>
    <row r="21438" spans="43:45" x14ac:dyDescent="0.25">
      <c r="AQ21438" s="89">
        <v>10061790</v>
      </c>
      <c r="AR21438" s="90" t="str">
        <f t="shared" si="342"/>
        <v>O</v>
      </c>
      <c r="AS21438" t="s">
        <v>21052</v>
      </c>
    </row>
    <row r="21439" spans="43:45" x14ac:dyDescent="0.25">
      <c r="AQ21439" s="89">
        <v>10062308</v>
      </c>
      <c r="AR21439" s="90" t="str">
        <f t="shared" si="342"/>
        <v>O</v>
      </c>
      <c r="AS21439" t="s">
        <v>21053</v>
      </c>
    </row>
    <row r="21440" spans="43:45" x14ac:dyDescent="0.25">
      <c r="AQ21440" s="89">
        <v>10062321</v>
      </c>
      <c r="AR21440" s="90" t="str">
        <f t="shared" si="342"/>
        <v>O</v>
      </c>
      <c r="AS21440" t="s">
        <v>21054</v>
      </c>
    </row>
    <row r="21441" spans="43:45" x14ac:dyDescent="0.25">
      <c r="AQ21441" s="89">
        <v>10062325</v>
      </c>
      <c r="AR21441" s="90" t="str">
        <f t="shared" si="342"/>
        <v>O</v>
      </c>
      <c r="AS21441" t="s">
        <v>21055</v>
      </c>
    </row>
    <row r="21442" spans="43:45" x14ac:dyDescent="0.25">
      <c r="AQ21442" s="89">
        <v>10056568</v>
      </c>
      <c r="AR21442" s="90" t="str">
        <f t="shared" si="342"/>
        <v>O</v>
      </c>
      <c r="AS21442" t="s">
        <v>21056</v>
      </c>
    </row>
    <row r="21443" spans="43:45" x14ac:dyDescent="0.25">
      <c r="AQ21443" s="89">
        <v>10056615</v>
      </c>
      <c r="AR21443" s="90" t="str">
        <f t="shared" si="342"/>
        <v>O</v>
      </c>
      <c r="AS21443" t="s">
        <v>21057</v>
      </c>
    </row>
    <row r="21444" spans="43:45" x14ac:dyDescent="0.25">
      <c r="AQ21444" s="89">
        <v>10056958</v>
      </c>
      <c r="AR21444" s="90" t="str">
        <f t="shared" si="342"/>
        <v>O</v>
      </c>
      <c r="AS21444" t="s">
        <v>21058</v>
      </c>
    </row>
    <row r="21445" spans="43:45" x14ac:dyDescent="0.25">
      <c r="AQ21445" s="89">
        <v>10056972</v>
      </c>
      <c r="AR21445" s="90" t="str">
        <f t="shared" si="342"/>
        <v>O</v>
      </c>
      <c r="AS21445" t="s">
        <v>21059</v>
      </c>
    </row>
    <row r="21446" spans="43:45" x14ac:dyDescent="0.25">
      <c r="AQ21446" s="89">
        <v>10060314</v>
      </c>
      <c r="AR21446" s="90" t="str">
        <f t="shared" si="342"/>
        <v>O</v>
      </c>
      <c r="AS21446" t="s">
        <v>21060</v>
      </c>
    </row>
    <row r="21447" spans="43:45" x14ac:dyDescent="0.25">
      <c r="AQ21447" s="89">
        <v>10060315</v>
      </c>
      <c r="AR21447" s="90" t="str">
        <f t="shared" si="342"/>
        <v>O</v>
      </c>
      <c r="AS21447" t="s">
        <v>21061</v>
      </c>
    </row>
    <row r="21448" spans="43:45" x14ac:dyDescent="0.25">
      <c r="AQ21448" s="89">
        <v>10060328</v>
      </c>
      <c r="AR21448" s="90" t="str">
        <f t="shared" si="342"/>
        <v>O</v>
      </c>
      <c r="AS21448" t="s">
        <v>21062</v>
      </c>
    </row>
    <row r="21449" spans="43:45" x14ac:dyDescent="0.25">
      <c r="AQ21449" s="89">
        <v>10060338</v>
      </c>
      <c r="AR21449" s="90" t="str">
        <f t="shared" ref="AR21449:AR21512" si="343">IF(ISNA(VLOOKUP(AQ21449,$BP$18:$BQ$356,2,FALSE))=TRUE,"O",VLOOKUP(AQ21449,$BP$18:$BQ$356,2,FALSE))</f>
        <v>O</v>
      </c>
      <c r="AS21449" t="s">
        <v>9069</v>
      </c>
    </row>
    <row r="21450" spans="43:45" x14ac:dyDescent="0.25">
      <c r="AQ21450" s="89">
        <v>10060339</v>
      </c>
      <c r="AR21450" s="90" t="str">
        <f t="shared" si="343"/>
        <v>O</v>
      </c>
      <c r="AS21450" t="s">
        <v>21063</v>
      </c>
    </row>
    <row r="21451" spans="43:45" x14ac:dyDescent="0.25">
      <c r="AQ21451" s="89">
        <v>10060372</v>
      </c>
      <c r="AR21451" s="90" t="str">
        <f t="shared" si="343"/>
        <v>O</v>
      </c>
      <c r="AS21451" t="s">
        <v>21064</v>
      </c>
    </row>
    <row r="21452" spans="43:45" x14ac:dyDescent="0.25">
      <c r="AQ21452" s="89">
        <v>10056220</v>
      </c>
      <c r="AR21452" s="90" t="str">
        <f t="shared" si="343"/>
        <v>O</v>
      </c>
      <c r="AS21452" t="s">
        <v>21065</v>
      </c>
    </row>
    <row r="21453" spans="43:45" x14ac:dyDescent="0.25">
      <c r="AQ21453" s="89">
        <v>10056280</v>
      </c>
      <c r="AR21453" s="90" t="str">
        <f t="shared" si="343"/>
        <v>O</v>
      </c>
      <c r="AS21453" t="s">
        <v>21066</v>
      </c>
    </row>
    <row r="21454" spans="43:45" x14ac:dyDescent="0.25">
      <c r="AQ21454" s="89">
        <v>10056574</v>
      </c>
      <c r="AR21454" s="90" t="str">
        <f t="shared" si="343"/>
        <v>O</v>
      </c>
      <c r="AS21454" t="s">
        <v>21067</v>
      </c>
    </row>
    <row r="21455" spans="43:45" x14ac:dyDescent="0.25">
      <c r="AQ21455" s="89">
        <v>10056757</v>
      </c>
      <c r="AR21455" s="90" t="str">
        <f t="shared" si="343"/>
        <v>O</v>
      </c>
      <c r="AS21455" t="s">
        <v>21068</v>
      </c>
    </row>
    <row r="21456" spans="43:45" x14ac:dyDescent="0.25">
      <c r="AQ21456" s="89">
        <v>10056956</v>
      </c>
      <c r="AR21456" s="90" t="str">
        <f t="shared" si="343"/>
        <v>O</v>
      </c>
      <c r="AS21456" t="s">
        <v>21069</v>
      </c>
    </row>
    <row r="21457" spans="43:45" x14ac:dyDescent="0.25">
      <c r="AQ21457" s="89">
        <v>10062265</v>
      </c>
      <c r="AR21457" s="90" t="str">
        <f t="shared" si="343"/>
        <v>O</v>
      </c>
      <c r="AS21457" t="s">
        <v>21070</v>
      </c>
    </row>
    <row r="21458" spans="43:45" x14ac:dyDescent="0.25">
      <c r="AQ21458" s="89">
        <v>10062346</v>
      </c>
      <c r="AR21458" s="90" t="str">
        <f t="shared" si="343"/>
        <v>O</v>
      </c>
      <c r="AS21458" t="s">
        <v>21071</v>
      </c>
    </row>
    <row r="21459" spans="43:45" x14ac:dyDescent="0.25">
      <c r="AQ21459" s="89">
        <v>10062348</v>
      </c>
      <c r="AR21459" s="90" t="str">
        <f t="shared" si="343"/>
        <v>O</v>
      </c>
      <c r="AS21459" t="s">
        <v>21072</v>
      </c>
    </row>
    <row r="21460" spans="43:45" x14ac:dyDescent="0.25">
      <c r="AQ21460" s="89">
        <v>10062363</v>
      </c>
      <c r="AR21460" s="90" t="str">
        <f t="shared" si="343"/>
        <v>O</v>
      </c>
      <c r="AS21460" t="s">
        <v>21073</v>
      </c>
    </row>
    <row r="21461" spans="43:45" x14ac:dyDescent="0.25">
      <c r="AQ21461" s="89">
        <v>10056495</v>
      </c>
      <c r="AR21461" s="90" t="str">
        <f t="shared" si="343"/>
        <v>O</v>
      </c>
      <c r="AS21461" t="s">
        <v>21074</v>
      </c>
    </row>
    <row r="21462" spans="43:45" x14ac:dyDescent="0.25">
      <c r="AQ21462" s="89">
        <v>10056725</v>
      </c>
      <c r="AR21462" s="90" t="str">
        <f t="shared" si="343"/>
        <v>O</v>
      </c>
      <c r="AS21462" t="s">
        <v>21075</v>
      </c>
    </row>
    <row r="21463" spans="43:45" x14ac:dyDescent="0.25">
      <c r="AQ21463" s="89">
        <v>10006014</v>
      </c>
      <c r="AR21463" s="90" t="str">
        <f t="shared" si="343"/>
        <v>O</v>
      </c>
      <c r="AS21463" t="s">
        <v>21076</v>
      </c>
    </row>
    <row r="21464" spans="43:45" x14ac:dyDescent="0.25">
      <c r="AQ21464" s="89">
        <v>10057578</v>
      </c>
      <c r="AR21464" s="90" t="str">
        <f t="shared" si="343"/>
        <v>O</v>
      </c>
      <c r="AS21464" t="s">
        <v>21077</v>
      </c>
    </row>
    <row r="21465" spans="43:45" x14ac:dyDescent="0.25">
      <c r="AQ21465" s="89">
        <v>10057594</v>
      </c>
      <c r="AR21465" s="90" t="str">
        <f t="shared" si="343"/>
        <v>O</v>
      </c>
      <c r="AS21465" t="s">
        <v>21078</v>
      </c>
    </row>
    <row r="21466" spans="43:45" x14ac:dyDescent="0.25">
      <c r="AQ21466" s="89">
        <v>10060382</v>
      </c>
      <c r="AR21466" s="90" t="str">
        <f t="shared" si="343"/>
        <v>O</v>
      </c>
      <c r="AS21466" t="s">
        <v>21079</v>
      </c>
    </row>
    <row r="21467" spans="43:45" x14ac:dyDescent="0.25">
      <c r="AQ21467" s="89">
        <v>10060384</v>
      </c>
      <c r="AR21467" s="90" t="str">
        <f t="shared" si="343"/>
        <v>O</v>
      </c>
      <c r="AS21467" t="s">
        <v>21080</v>
      </c>
    </row>
    <row r="21468" spans="43:45" x14ac:dyDescent="0.25">
      <c r="AQ21468" s="89">
        <v>10060390</v>
      </c>
      <c r="AR21468" s="90" t="str">
        <f t="shared" si="343"/>
        <v>O</v>
      </c>
      <c r="AS21468" t="s">
        <v>21081</v>
      </c>
    </row>
    <row r="21469" spans="43:45" x14ac:dyDescent="0.25">
      <c r="AQ21469" s="89">
        <v>10060393</v>
      </c>
      <c r="AR21469" s="90" t="str">
        <f t="shared" si="343"/>
        <v>O</v>
      </c>
      <c r="AS21469" t="s">
        <v>21082</v>
      </c>
    </row>
    <row r="21470" spans="43:45" x14ac:dyDescent="0.25">
      <c r="AQ21470" s="89">
        <v>10060395</v>
      </c>
      <c r="AR21470" s="90" t="str">
        <f t="shared" si="343"/>
        <v>O</v>
      </c>
      <c r="AS21470" t="s">
        <v>21083</v>
      </c>
    </row>
    <row r="21471" spans="43:45" x14ac:dyDescent="0.25">
      <c r="AQ21471" s="89">
        <v>10060397</v>
      </c>
      <c r="AR21471" s="90" t="str">
        <f t="shared" si="343"/>
        <v>O</v>
      </c>
      <c r="AS21471" t="s">
        <v>21084</v>
      </c>
    </row>
    <row r="21472" spans="43:45" x14ac:dyDescent="0.25">
      <c r="AQ21472" s="89">
        <v>10060398</v>
      </c>
      <c r="AR21472" s="90" t="str">
        <f t="shared" si="343"/>
        <v>O</v>
      </c>
      <c r="AS21472" t="s">
        <v>21085</v>
      </c>
    </row>
    <row r="21473" spans="43:45" x14ac:dyDescent="0.25">
      <c r="AQ21473" s="89">
        <v>10060402</v>
      </c>
      <c r="AR21473" s="90" t="str">
        <f t="shared" si="343"/>
        <v>O</v>
      </c>
      <c r="AS21473" t="s">
        <v>21086</v>
      </c>
    </row>
    <row r="21474" spans="43:45" x14ac:dyDescent="0.25">
      <c r="AQ21474" s="89">
        <v>10061076</v>
      </c>
      <c r="AR21474" s="90" t="str">
        <f t="shared" si="343"/>
        <v>O</v>
      </c>
      <c r="AS21474" t="s">
        <v>21087</v>
      </c>
    </row>
    <row r="21475" spans="43:45" x14ac:dyDescent="0.25">
      <c r="AQ21475" s="89">
        <v>10061097</v>
      </c>
      <c r="AR21475" s="90" t="str">
        <f t="shared" si="343"/>
        <v>O</v>
      </c>
      <c r="AS21475" t="s">
        <v>21088</v>
      </c>
    </row>
    <row r="21476" spans="43:45" x14ac:dyDescent="0.25">
      <c r="AQ21476" s="89">
        <v>10047386</v>
      </c>
      <c r="AR21476" s="90" t="str">
        <f t="shared" si="343"/>
        <v>O</v>
      </c>
      <c r="AS21476" t="s">
        <v>21089</v>
      </c>
    </row>
    <row r="21477" spans="43:45" x14ac:dyDescent="0.25">
      <c r="AQ21477" s="89">
        <v>10061147</v>
      </c>
      <c r="AR21477" s="90" t="str">
        <f t="shared" si="343"/>
        <v>O</v>
      </c>
      <c r="AS21477" t="s">
        <v>21090</v>
      </c>
    </row>
    <row r="21478" spans="43:45" x14ac:dyDescent="0.25">
      <c r="AQ21478" s="89">
        <v>10061190</v>
      </c>
      <c r="AR21478" s="90" t="str">
        <f t="shared" si="343"/>
        <v>O</v>
      </c>
      <c r="AS21478" t="s">
        <v>21091</v>
      </c>
    </row>
    <row r="21479" spans="43:45" x14ac:dyDescent="0.25">
      <c r="AQ21479" s="89">
        <v>10061193</v>
      </c>
      <c r="AR21479" s="90" t="str">
        <f t="shared" si="343"/>
        <v>O</v>
      </c>
      <c r="AS21479" t="s">
        <v>21092</v>
      </c>
    </row>
    <row r="21480" spans="43:45" x14ac:dyDescent="0.25">
      <c r="AQ21480" s="89">
        <v>10061213</v>
      </c>
      <c r="AR21480" s="90" t="str">
        <f t="shared" si="343"/>
        <v>O</v>
      </c>
      <c r="AS21480" t="s">
        <v>21093</v>
      </c>
    </row>
    <row r="21481" spans="43:45" x14ac:dyDescent="0.25">
      <c r="AQ21481" s="89">
        <v>10056059</v>
      </c>
      <c r="AR21481" s="90" t="str">
        <f t="shared" si="343"/>
        <v>O</v>
      </c>
      <c r="AS21481" t="s">
        <v>21094</v>
      </c>
    </row>
    <row r="21482" spans="43:45" x14ac:dyDescent="0.25">
      <c r="AQ21482" s="89">
        <v>10056311</v>
      </c>
      <c r="AR21482" s="90" t="str">
        <f t="shared" si="343"/>
        <v>O</v>
      </c>
      <c r="AS21482" t="s">
        <v>21095</v>
      </c>
    </row>
    <row r="21483" spans="43:45" x14ac:dyDescent="0.25">
      <c r="AQ21483" s="89">
        <v>10056762</v>
      </c>
      <c r="AR21483" s="90" t="str">
        <f t="shared" si="343"/>
        <v>O</v>
      </c>
      <c r="AS21483" t="s">
        <v>21096</v>
      </c>
    </row>
    <row r="21484" spans="43:45" x14ac:dyDescent="0.25">
      <c r="AQ21484" s="89">
        <v>10047273</v>
      </c>
      <c r="AR21484" s="90" t="str">
        <f t="shared" si="343"/>
        <v>O</v>
      </c>
      <c r="AS21484" t="s">
        <v>21097</v>
      </c>
    </row>
    <row r="21485" spans="43:45" x14ac:dyDescent="0.25">
      <c r="AQ21485" s="89">
        <v>10057212</v>
      </c>
      <c r="AR21485" s="90" t="str">
        <f t="shared" si="343"/>
        <v>O</v>
      </c>
      <c r="AS21485" t="s">
        <v>21098</v>
      </c>
    </row>
    <row r="21486" spans="43:45" x14ac:dyDescent="0.25">
      <c r="AQ21486" s="89">
        <v>10057458</v>
      </c>
      <c r="AR21486" s="90" t="str">
        <f t="shared" si="343"/>
        <v>O</v>
      </c>
      <c r="AS21486" t="s">
        <v>21099</v>
      </c>
    </row>
    <row r="21487" spans="43:45" x14ac:dyDescent="0.25">
      <c r="AQ21487" s="89">
        <v>10062394</v>
      </c>
      <c r="AR21487" s="90" t="str">
        <f t="shared" si="343"/>
        <v>O</v>
      </c>
      <c r="AS21487" t="s">
        <v>21100</v>
      </c>
    </row>
    <row r="21488" spans="43:45" x14ac:dyDescent="0.25">
      <c r="AQ21488" s="89">
        <v>10062402</v>
      </c>
      <c r="AR21488" s="90" t="str">
        <f t="shared" si="343"/>
        <v>O</v>
      </c>
      <c r="AS21488" t="s">
        <v>21101</v>
      </c>
    </row>
    <row r="21489" spans="43:45" x14ac:dyDescent="0.25">
      <c r="AQ21489" s="89">
        <v>10062403</v>
      </c>
      <c r="AR21489" s="90" t="str">
        <f t="shared" si="343"/>
        <v>O</v>
      </c>
      <c r="AS21489" t="s">
        <v>21102</v>
      </c>
    </row>
    <row r="21490" spans="43:45" x14ac:dyDescent="0.25">
      <c r="AQ21490" s="89">
        <v>10056822</v>
      </c>
      <c r="AR21490" s="90" t="str">
        <f t="shared" si="343"/>
        <v>O</v>
      </c>
      <c r="AS21490" t="s">
        <v>21103</v>
      </c>
    </row>
    <row r="21491" spans="43:45" x14ac:dyDescent="0.25">
      <c r="AQ21491" s="89">
        <v>10057611</v>
      </c>
      <c r="AR21491" s="90" t="str">
        <f t="shared" si="343"/>
        <v>O</v>
      </c>
      <c r="AS21491" t="s">
        <v>21104</v>
      </c>
    </row>
    <row r="21492" spans="43:45" x14ac:dyDescent="0.25">
      <c r="AQ21492" s="89">
        <v>10057630</v>
      </c>
      <c r="AR21492" s="90" t="str">
        <f t="shared" si="343"/>
        <v>O</v>
      </c>
      <c r="AS21492" t="s">
        <v>21105</v>
      </c>
    </row>
    <row r="21493" spans="43:45" x14ac:dyDescent="0.25">
      <c r="AQ21493" s="89">
        <v>10057696</v>
      </c>
      <c r="AR21493" s="90" t="str">
        <f t="shared" si="343"/>
        <v>O</v>
      </c>
      <c r="AS21493" t="s">
        <v>21106</v>
      </c>
    </row>
    <row r="21494" spans="43:45" x14ac:dyDescent="0.25">
      <c r="AQ21494" s="89">
        <v>10057744</v>
      </c>
      <c r="AR21494" s="90" t="str">
        <f t="shared" si="343"/>
        <v>O</v>
      </c>
      <c r="AS21494" t="s">
        <v>21107</v>
      </c>
    </row>
    <row r="21495" spans="43:45" x14ac:dyDescent="0.25">
      <c r="AQ21495" s="89">
        <v>10057760</v>
      </c>
      <c r="AR21495" s="90" t="str">
        <f t="shared" si="343"/>
        <v>O</v>
      </c>
      <c r="AS21495" t="s">
        <v>21108</v>
      </c>
    </row>
    <row r="21496" spans="43:45" x14ac:dyDescent="0.25">
      <c r="AQ21496" s="89">
        <v>10057771</v>
      </c>
      <c r="AR21496" s="90" t="str">
        <f t="shared" si="343"/>
        <v>O</v>
      </c>
      <c r="AS21496" t="s">
        <v>21109</v>
      </c>
    </row>
    <row r="21497" spans="43:45" x14ac:dyDescent="0.25">
      <c r="AQ21497" s="89">
        <v>10057799</v>
      </c>
      <c r="AR21497" s="90" t="str">
        <f t="shared" si="343"/>
        <v>O</v>
      </c>
      <c r="AS21497" t="s">
        <v>21110</v>
      </c>
    </row>
    <row r="21498" spans="43:45" x14ac:dyDescent="0.25">
      <c r="AQ21498" s="89">
        <v>10057859</v>
      </c>
      <c r="AR21498" s="90" t="str">
        <f t="shared" si="343"/>
        <v>O</v>
      </c>
      <c r="AS21498" t="s">
        <v>21111</v>
      </c>
    </row>
    <row r="21499" spans="43:45" x14ac:dyDescent="0.25">
      <c r="AQ21499" s="89">
        <v>10061305</v>
      </c>
      <c r="AR21499" s="90" t="str">
        <f t="shared" si="343"/>
        <v>O</v>
      </c>
      <c r="AS21499" t="s">
        <v>21112</v>
      </c>
    </row>
    <row r="21500" spans="43:45" x14ac:dyDescent="0.25">
      <c r="AQ21500" s="89">
        <v>10061331</v>
      </c>
      <c r="AR21500" s="90" t="str">
        <f t="shared" si="343"/>
        <v>O</v>
      </c>
      <c r="AS21500" t="s">
        <v>21113</v>
      </c>
    </row>
    <row r="21501" spans="43:45" x14ac:dyDescent="0.25">
      <c r="AQ21501" s="89">
        <v>10022933</v>
      </c>
      <c r="AR21501" s="90" t="str">
        <f t="shared" si="343"/>
        <v>O</v>
      </c>
      <c r="AS21501" t="s">
        <v>21114</v>
      </c>
    </row>
    <row r="21502" spans="43:45" x14ac:dyDescent="0.25">
      <c r="AQ21502" s="89">
        <v>10061341</v>
      </c>
      <c r="AR21502" s="90" t="str">
        <f t="shared" si="343"/>
        <v>O</v>
      </c>
      <c r="AS21502" t="s">
        <v>21115</v>
      </c>
    </row>
    <row r="21503" spans="43:45" x14ac:dyDescent="0.25">
      <c r="AQ21503" s="89">
        <v>10061350</v>
      </c>
      <c r="AR21503" s="90" t="str">
        <f t="shared" si="343"/>
        <v>O</v>
      </c>
      <c r="AS21503" t="s">
        <v>21116</v>
      </c>
    </row>
    <row r="21504" spans="43:45" x14ac:dyDescent="0.25">
      <c r="AQ21504" s="89">
        <v>10061353</v>
      </c>
      <c r="AR21504" s="90" t="str">
        <f t="shared" si="343"/>
        <v>O</v>
      </c>
      <c r="AS21504" t="s">
        <v>21117</v>
      </c>
    </row>
    <row r="21505" spans="43:45" x14ac:dyDescent="0.25">
      <c r="AQ21505" s="89">
        <v>10061400</v>
      </c>
      <c r="AR21505" s="90" t="str">
        <f t="shared" si="343"/>
        <v>O</v>
      </c>
      <c r="AS21505" t="s">
        <v>21118</v>
      </c>
    </row>
    <row r="21506" spans="43:45" x14ac:dyDescent="0.25">
      <c r="AQ21506" s="89">
        <v>10057735</v>
      </c>
      <c r="AR21506" s="90" t="str">
        <f t="shared" si="343"/>
        <v>O</v>
      </c>
      <c r="AS21506" t="s">
        <v>21119</v>
      </c>
    </row>
    <row r="21507" spans="43:45" x14ac:dyDescent="0.25">
      <c r="AQ21507" s="89">
        <v>10057831</v>
      </c>
      <c r="AR21507" s="90" t="str">
        <f t="shared" si="343"/>
        <v>O</v>
      </c>
      <c r="AS21507" t="s">
        <v>21120</v>
      </c>
    </row>
    <row r="21508" spans="43:45" x14ac:dyDescent="0.25">
      <c r="AQ21508" s="89">
        <v>10057864</v>
      </c>
      <c r="AR21508" s="90" t="str">
        <f t="shared" si="343"/>
        <v>O</v>
      </c>
      <c r="AS21508" t="s">
        <v>21121</v>
      </c>
    </row>
    <row r="21509" spans="43:45" x14ac:dyDescent="0.25">
      <c r="AQ21509" s="89">
        <v>10035565</v>
      </c>
      <c r="AR21509" s="90" t="str">
        <f t="shared" si="343"/>
        <v>O</v>
      </c>
      <c r="AS21509" t="s">
        <v>21122</v>
      </c>
    </row>
    <row r="21510" spans="43:45" x14ac:dyDescent="0.25">
      <c r="AQ21510" s="89">
        <v>10057909</v>
      </c>
      <c r="AR21510" s="90" t="str">
        <f t="shared" si="343"/>
        <v>O</v>
      </c>
      <c r="AS21510" t="s">
        <v>21123</v>
      </c>
    </row>
    <row r="21511" spans="43:45" x14ac:dyDescent="0.25">
      <c r="AQ21511" s="89">
        <v>10058125</v>
      </c>
      <c r="AR21511" s="90" t="str">
        <f t="shared" si="343"/>
        <v>O</v>
      </c>
      <c r="AS21511" t="s">
        <v>21124</v>
      </c>
    </row>
    <row r="21512" spans="43:45" x14ac:dyDescent="0.25">
      <c r="AQ21512" s="89">
        <v>10061617</v>
      </c>
      <c r="AR21512" s="90" t="str">
        <f t="shared" si="343"/>
        <v>O</v>
      </c>
      <c r="AS21512" t="s">
        <v>21125</v>
      </c>
    </row>
    <row r="21513" spans="43:45" x14ac:dyDescent="0.25">
      <c r="AQ21513" s="89">
        <v>10061960</v>
      </c>
      <c r="AR21513" s="90" t="str">
        <f t="shared" ref="AR21513:AR21576" si="344">IF(ISNA(VLOOKUP(AQ21513,$BP$18:$BQ$356,2,FALSE))=TRUE,"O",VLOOKUP(AQ21513,$BP$18:$BQ$356,2,FALSE))</f>
        <v>O</v>
      </c>
      <c r="AS21513" t="s">
        <v>13572</v>
      </c>
    </row>
    <row r="21514" spans="43:45" x14ac:dyDescent="0.25">
      <c r="AQ21514" s="89">
        <v>10062055</v>
      </c>
      <c r="AR21514" s="90" t="str">
        <f t="shared" si="344"/>
        <v>O</v>
      </c>
      <c r="AS21514" t="s">
        <v>21126</v>
      </c>
    </row>
    <row r="21515" spans="43:45" x14ac:dyDescent="0.25">
      <c r="AQ21515" s="89">
        <v>10062412</v>
      </c>
      <c r="AR21515" s="90" t="str">
        <f t="shared" si="344"/>
        <v>O</v>
      </c>
      <c r="AS21515" t="s">
        <v>21127</v>
      </c>
    </row>
    <row r="21516" spans="43:45" x14ac:dyDescent="0.25">
      <c r="AQ21516" s="89">
        <v>10062416</v>
      </c>
      <c r="AR21516" s="90" t="str">
        <f t="shared" si="344"/>
        <v>O</v>
      </c>
      <c r="AS21516" t="s">
        <v>21128</v>
      </c>
    </row>
    <row r="21517" spans="43:45" x14ac:dyDescent="0.25">
      <c r="AQ21517" s="89">
        <v>10062433</v>
      </c>
      <c r="AR21517" s="90" t="str">
        <f t="shared" si="344"/>
        <v>O</v>
      </c>
      <c r="AS21517" t="s">
        <v>21129</v>
      </c>
    </row>
    <row r="21518" spans="43:45" x14ac:dyDescent="0.25">
      <c r="AQ21518" s="89">
        <v>10055862</v>
      </c>
      <c r="AR21518" s="90" t="str">
        <f t="shared" si="344"/>
        <v>O</v>
      </c>
      <c r="AS21518" t="s">
        <v>21130</v>
      </c>
    </row>
    <row r="21519" spans="43:45" x14ac:dyDescent="0.25">
      <c r="AQ21519" s="89">
        <v>10057888</v>
      </c>
      <c r="AR21519" s="90" t="str">
        <f t="shared" si="344"/>
        <v>O</v>
      </c>
      <c r="AS21519" t="s">
        <v>21131</v>
      </c>
    </row>
    <row r="21520" spans="43:45" x14ac:dyDescent="0.25">
      <c r="AQ21520" s="89">
        <v>10057900</v>
      </c>
      <c r="AR21520" s="90" t="str">
        <f t="shared" si="344"/>
        <v>O</v>
      </c>
      <c r="AS21520" t="s">
        <v>21132</v>
      </c>
    </row>
    <row r="21521" spans="43:45" x14ac:dyDescent="0.25">
      <c r="AQ21521" s="89">
        <v>10057906</v>
      </c>
      <c r="AR21521" s="90" t="str">
        <f t="shared" si="344"/>
        <v>O</v>
      </c>
      <c r="AS21521" t="s">
        <v>21133</v>
      </c>
    </row>
    <row r="21522" spans="43:45" x14ac:dyDescent="0.25">
      <c r="AQ21522" s="89">
        <v>10057986</v>
      </c>
      <c r="AR21522" s="90" t="str">
        <f t="shared" si="344"/>
        <v>O</v>
      </c>
      <c r="AS21522" t="s">
        <v>21134</v>
      </c>
    </row>
    <row r="21523" spans="43:45" x14ac:dyDescent="0.25">
      <c r="AQ21523" s="89">
        <v>10058004</v>
      </c>
      <c r="AR21523" s="90" t="str">
        <f t="shared" si="344"/>
        <v>O</v>
      </c>
      <c r="AS21523" t="s">
        <v>21135</v>
      </c>
    </row>
    <row r="21524" spans="43:45" x14ac:dyDescent="0.25">
      <c r="AQ21524" s="89">
        <v>10059670</v>
      </c>
      <c r="AR21524" s="90" t="str">
        <f t="shared" si="344"/>
        <v>O</v>
      </c>
      <c r="AS21524" t="s">
        <v>21136</v>
      </c>
    </row>
    <row r="21525" spans="43:45" x14ac:dyDescent="0.25">
      <c r="AQ21525" s="89">
        <v>10061535</v>
      </c>
      <c r="AR21525" s="90" t="str">
        <f t="shared" si="344"/>
        <v>O</v>
      </c>
      <c r="AS21525" t="s">
        <v>21137</v>
      </c>
    </row>
    <row r="21526" spans="43:45" x14ac:dyDescent="0.25">
      <c r="AQ21526" s="89">
        <v>10061563</v>
      </c>
      <c r="AR21526" s="90" t="str">
        <f t="shared" si="344"/>
        <v>O</v>
      </c>
      <c r="AS21526" t="s">
        <v>21138</v>
      </c>
    </row>
    <row r="21527" spans="43:45" x14ac:dyDescent="0.25">
      <c r="AQ21527" s="89">
        <v>10061589</v>
      </c>
      <c r="AR21527" s="90" t="str">
        <f t="shared" si="344"/>
        <v>O</v>
      </c>
      <c r="AS21527" t="s">
        <v>21139</v>
      </c>
    </row>
    <row r="21528" spans="43:45" x14ac:dyDescent="0.25">
      <c r="AQ21528" s="89">
        <v>10044856</v>
      </c>
      <c r="AR21528" s="90" t="str">
        <f t="shared" si="344"/>
        <v>O</v>
      </c>
      <c r="AS21528" t="s">
        <v>21140</v>
      </c>
    </row>
    <row r="21529" spans="43:45" x14ac:dyDescent="0.25">
      <c r="AQ21529" s="89">
        <v>10041413</v>
      </c>
      <c r="AR21529" s="90" t="str">
        <f t="shared" si="344"/>
        <v>O</v>
      </c>
      <c r="AS21529" t="s">
        <v>21141</v>
      </c>
    </row>
    <row r="21530" spans="43:45" x14ac:dyDescent="0.25">
      <c r="AQ21530" s="89">
        <v>10056439</v>
      </c>
      <c r="AR21530" s="90" t="str">
        <f t="shared" si="344"/>
        <v>O</v>
      </c>
      <c r="AS21530" t="s">
        <v>21142</v>
      </c>
    </row>
    <row r="21531" spans="43:45" x14ac:dyDescent="0.25">
      <c r="AQ21531" s="89">
        <v>10056444</v>
      </c>
      <c r="AR21531" s="90" t="str">
        <f t="shared" si="344"/>
        <v>O</v>
      </c>
      <c r="AS21531" t="s">
        <v>21143</v>
      </c>
    </row>
    <row r="21532" spans="43:45" x14ac:dyDescent="0.25">
      <c r="AQ21532" s="89">
        <v>10056455</v>
      </c>
      <c r="AR21532" s="90" t="str">
        <f t="shared" si="344"/>
        <v>O</v>
      </c>
      <c r="AS21532" t="s">
        <v>21144</v>
      </c>
    </row>
    <row r="21533" spans="43:45" x14ac:dyDescent="0.25">
      <c r="AQ21533" s="89">
        <v>10058075</v>
      </c>
      <c r="AR21533" s="90" t="str">
        <f t="shared" si="344"/>
        <v>O</v>
      </c>
      <c r="AS21533" t="s">
        <v>21145</v>
      </c>
    </row>
    <row r="21534" spans="43:45" x14ac:dyDescent="0.25">
      <c r="AQ21534" s="89">
        <v>10061089</v>
      </c>
      <c r="AR21534" s="90" t="str">
        <f t="shared" si="344"/>
        <v>O</v>
      </c>
      <c r="AS21534" t="s">
        <v>21146</v>
      </c>
    </row>
    <row r="21535" spans="43:45" x14ac:dyDescent="0.25">
      <c r="AQ21535" s="89">
        <v>10062456</v>
      </c>
      <c r="AR21535" s="90" t="str">
        <f t="shared" si="344"/>
        <v>O</v>
      </c>
      <c r="AS21535" t="s">
        <v>21147</v>
      </c>
    </row>
    <row r="21536" spans="43:45" x14ac:dyDescent="0.25">
      <c r="AQ21536" s="89">
        <v>10062493</v>
      </c>
      <c r="AR21536" s="90" t="str">
        <f t="shared" si="344"/>
        <v>O</v>
      </c>
      <c r="AS21536" t="s">
        <v>21148</v>
      </c>
    </row>
    <row r="21537" spans="43:45" x14ac:dyDescent="0.25">
      <c r="AQ21537" s="89">
        <v>10055816</v>
      </c>
      <c r="AR21537" s="90" t="str">
        <f t="shared" si="344"/>
        <v>O</v>
      </c>
      <c r="AS21537" t="s">
        <v>21149</v>
      </c>
    </row>
    <row r="21538" spans="43:45" x14ac:dyDescent="0.25">
      <c r="AQ21538" s="89">
        <v>10056247</v>
      </c>
      <c r="AR21538" s="90" t="str">
        <f t="shared" si="344"/>
        <v>O</v>
      </c>
      <c r="AS21538" t="s">
        <v>21150</v>
      </c>
    </row>
    <row r="21539" spans="43:45" x14ac:dyDescent="0.25">
      <c r="AQ21539" s="89">
        <v>10057174</v>
      </c>
      <c r="AR21539" s="90" t="str">
        <f t="shared" si="344"/>
        <v>O</v>
      </c>
      <c r="AS21539" t="s">
        <v>21151</v>
      </c>
    </row>
    <row r="21540" spans="43:45" x14ac:dyDescent="0.25">
      <c r="AQ21540" s="89">
        <v>10057177</v>
      </c>
      <c r="AR21540" s="90" t="str">
        <f t="shared" si="344"/>
        <v>O</v>
      </c>
      <c r="AS21540" t="s">
        <v>21152</v>
      </c>
    </row>
    <row r="21541" spans="43:45" x14ac:dyDescent="0.25">
      <c r="AQ21541" s="89">
        <v>10057521</v>
      </c>
      <c r="AR21541" s="90" t="str">
        <f t="shared" si="344"/>
        <v>O</v>
      </c>
      <c r="AS21541" t="s">
        <v>21153</v>
      </c>
    </row>
    <row r="21542" spans="43:45" x14ac:dyDescent="0.25">
      <c r="AQ21542" s="89">
        <v>10059674</v>
      </c>
      <c r="AR21542" s="90" t="str">
        <f t="shared" si="344"/>
        <v>O</v>
      </c>
      <c r="AS21542" t="s">
        <v>21154</v>
      </c>
    </row>
    <row r="21543" spans="43:45" x14ac:dyDescent="0.25">
      <c r="AQ21543" s="89">
        <v>10059683</v>
      </c>
      <c r="AR21543" s="90" t="str">
        <f t="shared" si="344"/>
        <v>O</v>
      </c>
      <c r="AS21543" t="s">
        <v>21155</v>
      </c>
    </row>
    <row r="21544" spans="43:45" x14ac:dyDescent="0.25">
      <c r="AQ21544" s="89">
        <v>10059692</v>
      </c>
      <c r="AR21544" s="90" t="str">
        <f t="shared" si="344"/>
        <v>O</v>
      </c>
      <c r="AS21544" t="s">
        <v>21156</v>
      </c>
    </row>
    <row r="21545" spans="43:45" x14ac:dyDescent="0.25">
      <c r="AQ21545" s="89">
        <v>10059704</v>
      </c>
      <c r="AR21545" s="90" t="str">
        <f t="shared" si="344"/>
        <v>O</v>
      </c>
      <c r="AS21545" t="s">
        <v>18553</v>
      </c>
    </row>
    <row r="21546" spans="43:45" x14ac:dyDescent="0.25">
      <c r="AQ21546" s="89">
        <v>10059706</v>
      </c>
      <c r="AR21546" s="90" t="str">
        <f t="shared" si="344"/>
        <v>O</v>
      </c>
      <c r="AS21546" t="s">
        <v>18366</v>
      </c>
    </row>
    <row r="21547" spans="43:45" x14ac:dyDescent="0.25">
      <c r="AQ21547" s="89">
        <v>10061611</v>
      </c>
      <c r="AR21547" s="90" t="str">
        <f t="shared" si="344"/>
        <v>O</v>
      </c>
      <c r="AS21547" t="s">
        <v>21157</v>
      </c>
    </row>
    <row r="21548" spans="43:45" x14ac:dyDescent="0.25">
      <c r="AQ21548" s="89">
        <v>10061616</v>
      </c>
      <c r="AR21548" s="90" t="str">
        <f t="shared" si="344"/>
        <v>O</v>
      </c>
      <c r="AS21548" t="s">
        <v>21158</v>
      </c>
    </row>
    <row r="21549" spans="43:45" x14ac:dyDescent="0.25">
      <c r="AQ21549" s="89">
        <v>10061620</v>
      </c>
      <c r="AR21549" s="90" t="str">
        <f t="shared" si="344"/>
        <v>O</v>
      </c>
      <c r="AS21549" t="s">
        <v>21159</v>
      </c>
    </row>
    <row r="21550" spans="43:45" x14ac:dyDescent="0.25">
      <c r="AQ21550" s="89">
        <v>10061642</v>
      </c>
      <c r="AR21550" s="90" t="str">
        <f t="shared" si="344"/>
        <v>O</v>
      </c>
      <c r="AS21550" t="s">
        <v>21160</v>
      </c>
    </row>
    <row r="21551" spans="43:45" x14ac:dyDescent="0.25">
      <c r="AQ21551" s="89">
        <v>10061651</v>
      </c>
      <c r="AR21551" s="90" t="str">
        <f t="shared" si="344"/>
        <v>O</v>
      </c>
      <c r="AS21551" t="s">
        <v>21161</v>
      </c>
    </row>
    <row r="21552" spans="43:45" x14ac:dyDescent="0.25">
      <c r="AQ21552" s="89">
        <v>10061657</v>
      </c>
      <c r="AR21552" s="90" t="str">
        <f t="shared" si="344"/>
        <v>O</v>
      </c>
      <c r="AS21552" t="s">
        <v>21162</v>
      </c>
    </row>
    <row r="21553" spans="43:45" x14ac:dyDescent="0.25">
      <c r="AQ21553" s="89">
        <v>10055932</v>
      </c>
      <c r="AR21553" s="90" t="str">
        <f t="shared" si="344"/>
        <v>O</v>
      </c>
      <c r="AS21553" t="s">
        <v>21163</v>
      </c>
    </row>
    <row r="21554" spans="43:45" x14ac:dyDescent="0.25">
      <c r="AQ21554" s="89">
        <v>10056977</v>
      </c>
      <c r="AR21554" s="90" t="str">
        <f t="shared" si="344"/>
        <v>O</v>
      </c>
      <c r="AS21554" t="s">
        <v>7772</v>
      </c>
    </row>
    <row r="21555" spans="43:45" x14ac:dyDescent="0.25">
      <c r="AQ21555" s="89">
        <v>10057006</v>
      </c>
      <c r="AR21555" s="90" t="str">
        <f t="shared" si="344"/>
        <v>O</v>
      </c>
      <c r="AS21555" t="s">
        <v>21164</v>
      </c>
    </row>
    <row r="21556" spans="43:45" x14ac:dyDescent="0.25">
      <c r="AQ21556" s="89">
        <v>10057208</v>
      </c>
      <c r="AR21556" s="90" t="str">
        <f t="shared" si="344"/>
        <v>O</v>
      </c>
      <c r="AS21556" t="s">
        <v>21165</v>
      </c>
    </row>
    <row r="21557" spans="43:45" x14ac:dyDescent="0.25">
      <c r="AQ21557" s="89">
        <v>10061257</v>
      </c>
      <c r="AR21557" s="90" t="str">
        <f t="shared" si="344"/>
        <v>O</v>
      </c>
      <c r="AS21557" t="s">
        <v>9022</v>
      </c>
    </row>
    <row r="21558" spans="43:45" x14ac:dyDescent="0.25">
      <c r="AQ21558" s="89">
        <v>10061304</v>
      </c>
      <c r="AR21558" s="90" t="str">
        <f t="shared" si="344"/>
        <v>O</v>
      </c>
      <c r="AS21558" t="s">
        <v>21166</v>
      </c>
    </row>
    <row r="21559" spans="43:45" x14ac:dyDescent="0.25">
      <c r="AQ21559" s="89">
        <v>10061376</v>
      </c>
      <c r="AR21559" s="90" t="str">
        <f t="shared" si="344"/>
        <v>O</v>
      </c>
      <c r="AS21559" t="s">
        <v>21167</v>
      </c>
    </row>
    <row r="21560" spans="43:45" x14ac:dyDescent="0.25">
      <c r="AQ21560" s="89">
        <v>10061855</v>
      </c>
      <c r="AR21560" s="90" t="str">
        <f t="shared" si="344"/>
        <v>O</v>
      </c>
      <c r="AS21560" t="s">
        <v>21168</v>
      </c>
    </row>
    <row r="21561" spans="43:45" x14ac:dyDescent="0.25">
      <c r="AQ21561" s="89">
        <v>10062500</v>
      </c>
      <c r="AR21561" s="90" t="str">
        <f t="shared" si="344"/>
        <v>O</v>
      </c>
      <c r="AS21561" t="s">
        <v>21169</v>
      </c>
    </row>
    <row r="21562" spans="43:45" x14ac:dyDescent="0.25">
      <c r="AQ21562" s="89">
        <v>10062506</v>
      </c>
      <c r="AR21562" s="90" t="str">
        <f t="shared" si="344"/>
        <v>O</v>
      </c>
      <c r="AS21562" t="s">
        <v>21170</v>
      </c>
    </row>
    <row r="21563" spans="43:45" x14ac:dyDescent="0.25">
      <c r="AQ21563" s="89">
        <v>10062509</v>
      </c>
      <c r="AR21563" s="90" t="str">
        <f t="shared" si="344"/>
        <v>O</v>
      </c>
      <c r="AS21563" t="s">
        <v>21171</v>
      </c>
    </row>
    <row r="21564" spans="43:45" x14ac:dyDescent="0.25">
      <c r="AQ21564" s="89">
        <v>10062519</v>
      </c>
      <c r="AR21564" s="90" t="str">
        <f t="shared" si="344"/>
        <v>O</v>
      </c>
      <c r="AS21564" t="s">
        <v>21172</v>
      </c>
    </row>
    <row r="21565" spans="43:45" x14ac:dyDescent="0.25">
      <c r="AQ21565" s="89">
        <v>10062526</v>
      </c>
      <c r="AR21565" s="90" t="str">
        <f t="shared" si="344"/>
        <v>O</v>
      </c>
      <c r="AS21565" t="s">
        <v>21173</v>
      </c>
    </row>
    <row r="21566" spans="43:45" x14ac:dyDescent="0.25">
      <c r="AQ21566" s="89">
        <v>10062528</v>
      </c>
      <c r="AR21566" s="90" t="str">
        <f t="shared" si="344"/>
        <v>O</v>
      </c>
      <c r="AS21566" t="s">
        <v>21174</v>
      </c>
    </row>
    <row r="21567" spans="43:45" x14ac:dyDescent="0.25">
      <c r="AQ21567" s="89">
        <v>10062539</v>
      </c>
      <c r="AR21567" s="90" t="str">
        <f t="shared" si="344"/>
        <v>O</v>
      </c>
      <c r="AS21567" t="s">
        <v>21175</v>
      </c>
    </row>
    <row r="21568" spans="43:45" x14ac:dyDescent="0.25">
      <c r="AQ21568" s="89">
        <v>10062543</v>
      </c>
      <c r="AR21568" s="90" t="str">
        <f t="shared" si="344"/>
        <v>O</v>
      </c>
      <c r="AS21568" t="s">
        <v>21176</v>
      </c>
    </row>
    <row r="21569" spans="43:45" x14ac:dyDescent="0.25">
      <c r="AQ21569" s="89">
        <v>10056205</v>
      </c>
      <c r="AR21569" s="90" t="str">
        <f t="shared" si="344"/>
        <v>O</v>
      </c>
      <c r="AS21569" t="s">
        <v>21177</v>
      </c>
    </row>
    <row r="21570" spans="43:45" x14ac:dyDescent="0.25">
      <c r="AQ21570" s="89">
        <v>10056292</v>
      </c>
      <c r="AR21570" s="90" t="str">
        <f t="shared" si="344"/>
        <v>O</v>
      </c>
      <c r="AS21570" t="s">
        <v>21178</v>
      </c>
    </row>
    <row r="21571" spans="43:45" x14ac:dyDescent="0.25">
      <c r="AQ21571" s="89">
        <v>10056300</v>
      </c>
      <c r="AR21571" s="90" t="str">
        <f t="shared" si="344"/>
        <v>O</v>
      </c>
      <c r="AS21571" t="s">
        <v>21179</v>
      </c>
    </row>
    <row r="21572" spans="43:45" x14ac:dyDescent="0.25">
      <c r="AQ21572" s="89">
        <v>10056323</v>
      </c>
      <c r="AR21572" s="90" t="str">
        <f t="shared" si="344"/>
        <v>O</v>
      </c>
      <c r="AS21572" t="s">
        <v>21180</v>
      </c>
    </row>
    <row r="21573" spans="43:45" x14ac:dyDescent="0.25">
      <c r="AQ21573" s="89">
        <v>10056335</v>
      </c>
      <c r="AR21573" s="90" t="str">
        <f t="shared" si="344"/>
        <v>O</v>
      </c>
      <c r="AS21573" t="s">
        <v>21181</v>
      </c>
    </row>
    <row r="21574" spans="43:45" x14ac:dyDescent="0.25">
      <c r="AQ21574" s="89">
        <v>10057196</v>
      </c>
      <c r="AR21574" s="90" t="str">
        <f t="shared" si="344"/>
        <v>O</v>
      </c>
      <c r="AS21574" t="s">
        <v>21182</v>
      </c>
    </row>
    <row r="21575" spans="43:45" x14ac:dyDescent="0.25">
      <c r="AQ21575" s="89">
        <v>10059709</v>
      </c>
      <c r="AR21575" s="90" t="str">
        <f t="shared" si="344"/>
        <v>O</v>
      </c>
      <c r="AS21575" t="s">
        <v>7631</v>
      </c>
    </row>
    <row r="21576" spans="43:45" x14ac:dyDescent="0.25">
      <c r="AQ21576" s="89">
        <v>10059711</v>
      </c>
      <c r="AR21576" s="90" t="str">
        <f t="shared" si="344"/>
        <v>O</v>
      </c>
      <c r="AS21576" t="s">
        <v>21183</v>
      </c>
    </row>
    <row r="21577" spans="43:45" x14ac:dyDescent="0.25">
      <c r="AQ21577" s="89">
        <v>10059715</v>
      </c>
      <c r="AR21577" s="90" t="str">
        <f t="shared" ref="AR21577:AR21640" si="345">IF(ISNA(VLOOKUP(AQ21577,$BP$18:$BQ$356,2,FALSE))=TRUE,"O",VLOOKUP(AQ21577,$BP$18:$BQ$356,2,FALSE))</f>
        <v>O</v>
      </c>
      <c r="AS21577" t="s">
        <v>21184</v>
      </c>
    </row>
    <row r="21578" spans="43:45" x14ac:dyDescent="0.25">
      <c r="AQ21578" s="89">
        <v>10059717</v>
      </c>
      <c r="AR21578" s="90" t="str">
        <f t="shared" si="345"/>
        <v>O</v>
      </c>
      <c r="AS21578" t="s">
        <v>21185</v>
      </c>
    </row>
    <row r="21579" spans="43:45" x14ac:dyDescent="0.25">
      <c r="AQ21579" s="89">
        <v>10059721</v>
      </c>
      <c r="AR21579" s="90" t="str">
        <f t="shared" si="345"/>
        <v>O</v>
      </c>
      <c r="AS21579" t="s">
        <v>21186</v>
      </c>
    </row>
    <row r="21580" spans="43:45" x14ac:dyDescent="0.25">
      <c r="AQ21580" s="89">
        <v>10059725</v>
      </c>
      <c r="AR21580" s="90" t="str">
        <f t="shared" si="345"/>
        <v>O</v>
      </c>
      <c r="AS21580" t="s">
        <v>21187</v>
      </c>
    </row>
    <row r="21581" spans="43:45" x14ac:dyDescent="0.25">
      <c r="AQ21581" s="89">
        <v>10059732</v>
      </c>
      <c r="AR21581" s="90" t="str">
        <f t="shared" si="345"/>
        <v>O</v>
      </c>
      <c r="AS21581" t="s">
        <v>21188</v>
      </c>
    </row>
    <row r="21582" spans="43:45" x14ac:dyDescent="0.25">
      <c r="AQ21582" s="89">
        <v>10059735</v>
      </c>
      <c r="AR21582" s="90" t="str">
        <f t="shared" si="345"/>
        <v>O</v>
      </c>
      <c r="AS21582" t="s">
        <v>21189</v>
      </c>
    </row>
    <row r="21583" spans="43:45" x14ac:dyDescent="0.25">
      <c r="AQ21583" s="89">
        <v>10059737</v>
      </c>
      <c r="AR21583" s="90" t="str">
        <f t="shared" si="345"/>
        <v>O</v>
      </c>
      <c r="AS21583" t="s">
        <v>21190</v>
      </c>
    </row>
    <row r="21584" spans="43:45" x14ac:dyDescent="0.25">
      <c r="AQ21584" s="89">
        <v>10059749</v>
      </c>
      <c r="AR21584" s="90" t="str">
        <f t="shared" si="345"/>
        <v>O</v>
      </c>
      <c r="AS21584" t="s">
        <v>7491</v>
      </c>
    </row>
    <row r="21585" spans="43:45" x14ac:dyDescent="0.25">
      <c r="AQ21585" s="89">
        <v>10061759</v>
      </c>
      <c r="AR21585" s="90" t="str">
        <f t="shared" si="345"/>
        <v>O</v>
      </c>
      <c r="AS21585" t="s">
        <v>21191</v>
      </c>
    </row>
    <row r="21586" spans="43:45" x14ac:dyDescent="0.25">
      <c r="AQ21586" s="89">
        <v>10061761</v>
      </c>
      <c r="AR21586" s="90" t="str">
        <f t="shared" si="345"/>
        <v>O</v>
      </c>
      <c r="AS21586" t="s">
        <v>21192</v>
      </c>
    </row>
    <row r="21587" spans="43:45" x14ac:dyDescent="0.25">
      <c r="AQ21587" s="89">
        <v>10061763</v>
      </c>
      <c r="AR21587" s="90" t="str">
        <f t="shared" si="345"/>
        <v>O</v>
      </c>
      <c r="AS21587" t="s">
        <v>21193</v>
      </c>
    </row>
    <row r="21588" spans="43:45" x14ac:dyDescent="0.25">
      <c r="AQ21588" s="89">
        <v>10055898</v>
      </c>
      <c r="AR21588" s="90" t="str">
        <f t="shared" si="345"/>
        <v>O</v>
      </c>
      <c r="AS21588" t="s">
        <v>21194</v>
      </c>
    </row>
    <row r="21589" spans="43:45" x14ac:dyDescent="0.25">
      <c r="AQ21589" s="89">
        <v>10056054</v>
      </c>
      <c r="AR21589" s="90" t="str">
        <f t="shared" si="345"/>
        <v>O</v>
      </c>
      <c r="AS21589" t="s">
        <v>21195</v>
      </c>
    </row>
    <row r="21590" spans="43:45" x14ac:dyDescent="0.25">
      <c r="AQ21590" s="89">
        <v>10061401</v>
      </c>
      <c r="AR21590" s="90" t="str">
        <f t="shared" si="345"/>
        <v>O</v>
      </c>
      <c r="AS21590" t="s">
        <v>21196</v>
      </c>
    </row>
    <row r="21591" spans="43:45" x14ac:dyDescent="0.25">
      <c r="AQ21591" s="89">
        <v>10049913</v>
      </c>
      <c r="AR21591" s="90" t="str">
        <f t="shared" si="345"/>
        <v>O</v>
      </c>
      <c r="AS21591" t="s">
        <v>21197</v>
      </c>
    </row>
    <row r="21592" spans="43:45" x14ac:dyDescent="0.25">
      <c r="AQ21592" s="89">
        <v>10061977</v>
      </c>
      <c r="AR21592" s="90" t="str">
        <f t="shared" si="345"/>
        <v>O</v>
      </c>
      <c r="AS21592" t="s">
        <v>21198</v>
      </c>
    </row>
    <row r="21593" spans="43:45" x14ac:dyDescent="0.25">
      <c r="AQ21593" s="89">
        <v>10062548</v>
      </c>
      <c r="AR21593" s="90" t="str">
        <f t="shared" si="345"/>
        <v>O</v>
      </c>
      <c r="AS21593" t="s">
        <v>21199</v>
      </c>
    </row>
    <row r="21594" spans="43:45" x14ac:dyDescent="0.25">
      <c r="AQ21594" s="89">
        <v>10062558</v>
      </c>
      <c r="AR21594" s="90" t="str">
        <f t="shared" si="345"/>
        <v>O</v>
      </c>
      <c r="AS21594" t="s">
        <v>21200</v>
      </c>
    </row>
    <row r="21595" spans="43:45" x14ac:dyDescent="0.25">
      <c r="AQ21595" s="89">
        <v>10062573</v>
      </c>
      <c r="AR21595" s="90" t="str">
        <f t="shared" si="345"/>
        <v>O</v>
      </c>
      <c r="AS21595" t="s">
        <v>21201</v>
      </c>
    </row>
    <row r="21596" spans="43:45" x14ac:dyDescent="0.25">
      <c r="AQ21596" s="89">
        <v>10055848</v>
      </c>
      <c r="AR21596" s="90" t="str">
        <f t="shared" si="345"/>
        <v>O</v>
      </c>
      <c r="AS21596" t="s">
        <v>21202</v>
      </c>
    </row>
    <row r="21597" spans="43:45" x14ac:dyDescent="0.25">
      <c r="AQ21597" s="89">
        <v>10056407</v>
      </c>
      <c r="AR21597" s="90" t="str">
        <f t="shared" si="345"/>
        <v>O</v>
      </c>
      <c r="AS21597" t="s">
        <v>21203</v>
      </c>
    </row>
    <row r="21598" spans="43:45" x14ac:dyDescent="0.25">
      <c r="AQ21598" s="89">
        <v>10056897</v>
      </c>
      <c r="AR21598" s="90" t="str">
        <f t="shared" si="345"/>
        <v>O</v>
      </c>
      <c r="AS21598" t="s">
        <v>21204</v>
      </c>
    </row>
    <row r="21599" spans="43:45" x14ac:dyDescent="0.25">
      <c r="AQ21599" s="89">
        <v>10059757</v>
      </c>
      <c r="AR21599" s="90" t="str">
        <f t="shared" si="345"/>
        <v>O</v>
      </c>
      <c r="AS21599" t="s">
        <v>21205</v>
      </c>
    </row>
    <row r="21600" spans="43:45" x14ac:dyDescent="0.25">
      <c r="AQ21600" s="89">
        <v>10059760</v>
      </c>
      <c r="AR21600" s="90" t="str">
        <f t="shared" si="345"/>
        <v>O</v>
      </c>
      <c r="AS21600" t="s">
        <v>21206</v>
      </c>
    </row>
    <row r="21601" spans="43:45" x14ac:dyDescent="0.25">
      <c r="AQ21601" s="89">
        <v>10059765</v>
      </c>
      <c r="AR21601" s="90" t="str">
        <f t="shared" si="345"/>
        <v>O</v>
      </c>
      <c r="AS21601" t="s">
        <v>18223</v>
      </c>
    </row>
    <row r="21602" spans="43:45" x14ac:dyDescent="0.25">
      <c r="AQ21602" s="89">
        <v>10059766</v>
      </c>
      <c r="AR21602" s="90" t="str">
        <f t="shared" si="345"/>
        <v>O</v>
      </c>
      <c r="AS21602" t="s">
        <v>21207</v>
      </c>
    </row>
    <row r="21603" spans="43:45" x14ac:dyDescent="0.25">
      <c r="AQ21603" s="89">
        <v>10059769</v>
      </c>
      <c r="AR21603" s="90" t="str">
        <f t="shared" si="345"/>
        <v>O</v>
      </c>
      <c r="AS21603" t="s">
        <v>21208</v>
      </c>
    </row>
    <row r="21604" spans="43:45" x14ac:dyDescent="0.25">
      <c r="AQ21604" s="89">
        <v>10059774</v>
      </c>
      <c r="AR21604" s="90" t="str">
        <f t="shared" si="345"/>
        <v>O</v>
      </c>
      <c r="AS21604" t="s">
        <v>21209</v>
      </c>
    </row>
    <row r="21605" spans="43:45" x14ac:dyDescent="0.25">
      <c r="AQ21605" s="89">
        <v>10059775</v>
      </c>
      <c r="AR21605" s="90" t="str">
        <f t="shared" si="345"/>
        <v>O</v>
      </c>
      <c r="AS21605" t="s">
        <v>7889</v>
      </c>
    </row>
    <row r="21606" spans="43:45" x14ac:dyDescent="0.25">
      <c r="AQ21606" s="89">
        <v>10059781</v>
      </c>
      <c r="AR21606" s="90" t="str">
        <f t="shared" si="345"/>
        <v>O</v>
      </c>
      <c r="AS21606" t="s">
        <v>21210</v>
      </c>
    </row>
    <row r="21607" spans="43:45" x14ac:dyDescent="0.25">
      <c r="AQ21607" s="89">
        <v>10059783</v>
      </c>
      <c r="AR21607" s="90" t="str">
        <f t="shared" si="345"/>
        <v>O</v>
      </c>
      <c r="AS21607" t="s">
        <v>21211</v>
      </c>
    </row>
    <row r="21608" spans="43:45" x14ac:dyDescent="0.25">
      <c r="AQ21608" s="89">
        <v>10059790</v>
      </c>
      <c r="AR21608" s="90" t="str">
        <f t="shared" si="345"/>
        <v>O</v>
      </c>
      <c r="AS21608" t="s">
        <v>7585</v>
      </c>
    </row>
    <row r="21609" spans="43:45" x14ac:dyDescent="0.25">
      <c r="AQ21609" s="89">
        <v>10061807</v>
      </c>
      <c r="AR21609" s="90" t="str">
        <f t="shared" si="345"/>
        <v>O</v>
      </c>
      <c r="AS21609" t="s">
        <v>3036</v>
      </c>
    </row>
    <row r="21610" spans="43:45" x14ac:dyDescent="0.25">
      <c r="AQ21610" s="89">
        <v>10061864</v>
      </c>
      <c r="AR21610" s="90" t="str">
        <f t="shared" si="345"/>
        <v>O</v>
      </c>
      <c r="AS21610" t="s">
        <v>21212</v>
      </c>
    </row>
    <row r="21611" spans="43:45" x14ac:dyDescent="0.25">
      <c r="AQ21611" s="89">
        <v>10061865</v>
      </c>
      <c r="AR21611" s="90" t="str">
        <f t="shared" si="345"/>
        <v>O</v>
      </c>
      <c r="AS21611" t="s">
        <v>21213</v>
      </c>
    </row>
    <row r="21612" spans="43:45" x14ac:dyDescent="0.25">
      <c r="AQ21612" s="89">
        <v>10061872</v>
      </c>
      <c r="AR21612" s="90" t="str">
        <f t="shared" si="345"/>
        <v>O</v>
      </c>
      <c r="AS21612" t="s">
        <v>21214</v>
      </c>
    </row>
    <row r="21613" spans="43:45" x14ac:dyDescent="0.25">
      <c r="AQ21613" s="89">
        <v>10061875</v>
      </c>
      <c r="AR21613" s="90" t="str">
        <f t="shared" si="345"/>
        <v>O</v>
      </c>
      <c r="AS21613" t="s">
        <v>21215</v>
      </c>
    </row>
    <row r="21614" spans="43:45" x14ac:dyDescent="0.25">
      <c r="AQ21614" s="89">
        <v>10011740</v>
      </c>
      <c r="AR21614" s="90" t="str">
        <f t="shared" si="345"/>
        <v>O</v>
      </c>
      <c r="AS21614" t="s">
        <v>21216</v>
      </c>
    </row>
    <row r="21615" spans="43:45" x14ac:dyDescent="0.25">
      <c r="AQ21615" s="89">
        <v>10055851</v>
      </c>
      <c r="AR21615" s="90" t="str">
        <f t="shared" si="345"/>
        <v>O</v>
      </c>
      <c r="AS21615" t="s">
        <v>21217</v>
      </c>
    </row>
    <row r="21616" spans="43:45" x14ac:dyDescent="0.25">
      <c r="AQ21616" s="89">
        <v>10056212</v>
      </c>
      <c r="AR21616" s="90" t="str">
        <f t="shared" si="345"/>
        <v>O</v>
      </c>
      <c r="AS21616" t="s">
        <v>21218</v>
      </c>
    </row>
    <row r="21617" spans="43:45" x14ac:dyDescent="0.25">
      <c r="AQ21617" s="89">
        <v>10056222</v>
      </c>
      <c r="AR21617" s="90" t="str">
        <f t="shared" si="345"/>
        <v>O</v>
      </c>
      <c r="AS21617" t="s">
        <v>21219</v>
      </c>
    </row>
    <row r="21618" spans="43:45" x14ac:dyDescent="0.25">
      <c r="AQ21618" s="89">
        <v>10056559</v>
      </c>
      <c r="AR21618" s="90" t="str">
        <f t="shared" si="345"/>
        <v>O</v>
      </c>
      <c r="AS21618" t="s">
        <v>21220</v>
      </c>
    </row>
    <row r="21619" spans="43:45" x14ac:dyDescent="0.25">
      <c r="AQ21619" s="89">
        <v>10061509</v>
      </c>
      <c r="AR21619" s="90" t="str">
        <f t="shared" si="345"/>
        <v>O</v>
      </c>
      <c r="AS21619" t="s">
        <v>21221</v>
      </c>
    </row>
    <row r="21620" spans="43:45" x14ac:dyDescent="0.25">
      <c r="AQ21620" s="89">
        <v>10061644</v>
      </c>
      <c r="AR21620" s="90" t="str">
        <f t="shared" si="345"/>
        <v>O</v>
      </c>
      <c r="AS21620" t="s">
        <v>21222</v>
      </c>
    </row>
    <row r="21621" spans="43:45" x14ac:dyDescent="0.25">
      <c r="AQ21621" s="89">
        <v>10061667</v>
      </c>
      <c r="AR21621" s="90" t="str">
        <f t="shared" si="345"/>
        <v>O</v>
      </c>
      <c r="AS21621" t="s">
        <v>21223</v>
      </c>
    </row>
    <row r="21622" spans="43:45" x14ac:dyDescent="0.25">
      <c r="AQ21622" s="89">
        <v>10062580</v>
      </c>
      <c r="AR21622" s="90" t="str">
        <f t="shared" si="345"/>
        <v>O</v>
      </c>
      <c r="AS21622" t="s">
        <v>21224</v>
      </c>
    </row>
    <row r="21623" spans="43:45" x14ac:dyDescent="0.25">
      <c r="AQ21623" s="89">
        <v>10062589</v>
      </c>
      <c r="AR21623" s="90" t="str">
        <f t="shared" si="345"/>
        <v>O</v>
      </c>
      <c r="AS21623" t="s">
        <v>21225</v>
      </c>
    </row>
    <row r="21624" spans="43:45" x14ac:dyDescent="0.25">
      <c r="AQ21624" s="89">
        <v>10062594</v>
      </c>
      <c r="AR21624" s="90" t="str">
        <f t="shared" si="345"/>
        <v>O</v>
      </c>
      <c r="AS21624" t="s">
        <v>21226</v>
      </c>
    </row>
    <row r="21625" spans="43:45" x14ac:dyDescent="0.25">
      <c r="AQ21625" s="89">
        <v>10062606</v>
      </c>
      <c r="AR21625" s="90" t="str">
        <f t="shared" si="345"/>
        <v>O</v>
      </c>
      <c r="AS21625" t="s">
        <v>21227</v>
      </c>
    </row>
    <row r="21626" spans="43:45" x14ac:dyDescent="0.25">
      <c r="AQ21626" s="89">
        <v>10062614</v>
      </c>
      <c r="AR21626" s="90" t="str">
        <f t="shared" si="345"/>
        <v>O</v>
      </c>
      <c r="AS21626" t="s">
        <v>21228</v>
      </c>
    </row>
    <row r="21627" spans="43:45" x14ac:dyDescent="0.25">
      <c r="AQ21627" s="89">
        <v>10062616</v>
      </c>
      <c r="AR21627" s="90" t="str">
        <f t="shared" si="345"/>
        <v>O</v>
      </c>
      <c r="AS21627" t="s">
        <v>21229</v>
      </c>
    </row>
    <row r="21628" spans="43:45" x14ac:dyDescent="0.25">
      <c r="AQ21628" s="89">
        <v>10062617</v>
      </c>
      <c r="AR21628" s="90" t="str">
        <f t="shared" si="345"/>
        <v>O</v>
      </c>
      <c r="AS21628" t="s">
        <v>21230</v>
      </c>
    </row>
    <row r="21629" spans="43:45" x14ac:dyDescent="0.25">
      <c r="AQ21629" s="89">
        <v>10062621</v>
      </c>
      <c r="AR21629" s="90" t="str">
        <f t="shared" si="345"/>
        <v>O</v>
      </c>
      <c r="AS21629" t="s">
        <v>21231</v>
      </c>
    </row>
    <row r="21630" spans="43:45" x14ac:dyDescent="0.25">
      <c r="AQ21630" s="89">
        <v>10059463</v>
      </c>
      <c r="AR21630" s="90" t="str">
        <f t="shared" si="345"/>
        <v>O</v>
      </c>
      <c r="AS21630" t="s">
        <v>21232</v>
      </c>
    </row>
    <row r="21631" spans="43:45" x14ac:dyDescent="0.25">
      <c r="AQ21631" s="89">
        <v>10059465</v>
      </c>
      <c r="AR21631" s="90" t="str">
        <f t="shared" si="345"/>
        <v>O</v>
      </c>
      <c r="AS21631" t="s">
        <v>21233</v>
      </c>
    </row>
    <row r="21632" spans="43:45" x14ac:dyDescent="0.25">
      <c r="AQ21632" s="89">
        <v>10059470</v>
      </c>
      <c r="AR21632" s="90" t="str">
        <f t="shared" si="345"/>
        <v>O</v>
      </c>
      <c r="AS21632" t="s">
        <v>21234</v>
      </c>
    </row>
    <row r="21633" spans="43:45" x14ac:dyDescent="0.25">
      <c r="AQ21633" s="89">
        <v>10059471</v>
      </c>
      <c r="AR21633" s="90" t="str">
        <f t="shared" si="345"/>
        <v>O</v>
      </c>
      <c r="AS21633" t="s">
        <v>21235</v>
      </c>
    </row>
    <row r="21634" spans="43:45" x14ac:dyDescent="0.25">
      <c r="AQ21634" s="89">
        <v>10059481</v>
      </c>
      <c r="AR21634" s="90" t="str">
        <f t="shared" si="345"/>
        <v>O</v>
      </c>
      <c r="AS21634" t="s">
        <v>21236</v>
      </c>
    </row>
    <row r="21635" spans="43:45" x14ac:dyDescent="0.25">
      <c r="AQ21635" s="89">
        <v>10059483</v>
      </c>
      <c r="AR21635" s="90" t="str">
        <f t="shared" si="345"/>
        <v>O</v>
      </c>
      <c r="AS21635" t="s">
        <v>21237</v>
      </c>
    </row>
    <row r="21636" spans="43:45" x14ac:dyDescent="0.25">
      <c r="AQ21636" s="89">
        <v>10059486</v>
      </c>
      <c r="AR21636" s="90" t="str">
        <f t="shared" si="345"/>
        <v>O</v>
      </c>
      <c r="AS21636" t="s">
        <v>21238</v>
      </c>
    </row>
    <row r="21637" spans="43:45" x14ac:dyDescent="0.25">
      <c r="AQ21637" s="89">
        <v>10059488</v>
      </c>
      <c r="AR21637" s="90" t="str">
        <f t="shared" si="345"/>
        <v>O</v>
      </c>
      <c r="AS21637" t="s">
        <v>21239</v>
      </c>
    </row>
    <row r="21638" spans="43:45" x14ac:dyDescent="0.25">
      <c r="AQ21638" s="89">
        <v>10059489</v>
      </c>
      <c r="AR21638" s="90" t="str">
        <f t="shared" si="345"/>
        <v>O</v>
      </c>
      <c r="AS21638" t="s">
        <v>18190</v>
      </c>
    </row>
    <row r="21639" spans="43:45" x14ac:dyDescent="0.25">
      <c r="AQ21639" s="89">
        <v>10059510</v>
      </c>
      <c r="AR21639" s="90" t="str">
        <f t="shared" si="345"/>
        <v>O</v>
      </c>
      <c r="AS21639" t="s">
        <v>21240</v>
      </c>
    </row>
    <row r="21640" spans="43:45" x14ac:dyDescent="0.25">
      <c r="AQ21640" s="89">
        <v>10059519</v>
      </c>
      <c r="AR21640" s="90" t="str">
        <f t="shared" si="345"/>
        <v>O</v>
      </c>
      <c r="AS21640" t="s">
        <v>21241</v>
      </c>
    </row>
    <row r="21641" spans="43:45" x14ac:dyDescent="0.25">
      <c r="AQ21641" s="89">
        <v>10061434</v>
      </c>
      <c r="AR21641" s="90" t="str">
        <f t="shared" ref="AR21641:AR21704" si="346">IF(ISNA(VLOOKUP(AQ21641,$BP$18:$BQ$356,2,FALSE))=TRUE,"O",VLOOKUP(AQ21641,$BP$18:$BQ$356,2,FALSE))</f>
        <v>O</v>
      </c>
      <c r="AS21641" t="s">
        <v>10328</v>
      </c>
    </row>
    <row r="21642" spans="43:45" x14ac:dyDescent="0.25">
      <c r="AQ21642" s="89">
        <v>10057934</v>
      </c>
      <c r="AR21642" s="90" t="str">
        <f t="shared" si="346"/>
        <v>O</v>
      </c>
      <c r="AS21642" t="s">
        <v>21242</v>
      </c>
    </row>
    <row r="21643" spans="43:45" x14ac:dyDescent="0.25">
      <c r="AQ21643" s="89">
        <v>10057990</v>
      </c>
      <c r="AR21643" s="90" t="str">
        <f t="shared" si="346"/>
        <v>O</v>
      </c>
      <c r="AS21643" t="s">
        <v>21243</v>
      </c>
    </row>
    <row r="21644" spans="43:45" x14ac:dyDescent="0.25">
      <c r="AQ21644" s="89">
        <v>10058002</v>
      </c>
      <c r="AR21644" s="90" t="str">
        <f t="shared" si="346"/>
        <v>O</v>
      </c>
      <c r="AS21644" t="s">
        <v>21244</v>
      </c>
    </row>
    <row r="21645" spans="43:45" x14ac:dyDescent="0.25">
      <c r="AQ21645" s="89">
        <v>10058003</v>
      </c>
      <c r="AR21645" s="90" t="str">
        <f t="shared" si="346"/>
        <v>O</v>
      </c>
      <c r="AS21645" t="s">
        <v>21245</v>
      </c>
    </row>
    <row r="21646" spans="43:45" x14ac:dyDescent="0.25">
      <c r="AQ21646" s="89">
        <v>10058008</v>
      </c>
      <c r="AR21646" s="90" t="str">
        <f t="shared" si="346"/>
        <v>O</v>
      </c>
      <c r="AS21646" t="s">
        <v>21246</v>
      </c>
    </row>
    <row r="21647" spans="43:45" x14ac:dyDescent="0.25">
      <c r="AQ21647" s="89">
        <v>10058012</v>
      </c>
      <c r="AR21647" s="90" t="str">
        <f t="shared" si="346"/>
        <v>O</v>
      </c>
      <c r="AS21647" t="s">
        <v>21247</v>
      </c>
    </row>
    <row r="21648" spans="43:45" x14ac:dyDescent="0.25">
      <c r="AQ21648" s="89">
        <v>10048407</v>
      </c>
      <c r="AR21648" s="90" t="str">
        <f t="shared" si="346"/>
        <v>O</v>
      </c>
      <c r="AS21648" t="s">
        <v>21248</v>
      </c>
    </row>
    <row r="21649" spans="43:45" x14ac:dyDescent="0.25">
      <c r="AQ21649" s="89">
        <v>10058093</v>
      </c>
      <c r="AR21649" s="90" t="str">
        <f t="shared" si="346"/>
        <v>O</v>
      </c>
      <c r="AS21649" t="s">
        <v>21249</v>
      </c>
    </row>
    <row r="21650" spans="43:45" x14ac:dyDescent="0.25">
      <c r="AQ21650" s="89">
        <v>10058098</v>
      </c>
      <c r="AR21650" s="90" t="str">
        <f t="shared" si="346"/>
        <v>O</v>
      </c>
      <c r="AS21650" t="s">
        <v>21250</v>
      </c>
    </row>
    <row r="21651" spans="43:45" x14ac:dyDescent="0.25">
      <c r="AQ21651" s="89">
        <v>10058101</v>
      </c>
      <c r="AR21651" s="90" t="str">
        <f t="shared" si="346"/>
        <v>O</v>
      </c>
      <c r="AS21651" t="s">
        <v>21251</v>
      </c>
    </row>
    <row r="21652" spans="43:45" x14ac:dyDescent="0.25">
      <c r="AQ21652" s="89">
        <v>10058105</v>
      </c>
      <c r="AR21652" s="90" t="str">
        <f t="shared" si="346"/>
        <v>O</v>
      </c>
      <c r="AS21652" t="s">
        <v>21252</v>
      </c>
    </row>
    <row r="21653" spans="43:45" x14ac:dyDescent="0.25">
      <c r="AQ21653" s="89">
        <v>10058124</v>
      </c>
      <c r="AR21653" s="90" t="str">
        <f t="shared" si="346"/>
        <v>O</v>
      </c>
      <c r="AS21653" t="s">
        <v>21253</v>
      </c>
    </row>
    <row r="21654" spans="43:45" x14ac:dyDescent="0.25">
      <c r="AQ21654" s="89">
        <v>10059166</v>
      </c>
      <c r="AR21654" s="90" t="str">
        <f t="shared" si="346"/>
        <v>O</v>
      </c>
      <c r="AS21654" t="s">
        <v>21254</v>
      </c>
    </row>
    <row r="21655" spans="43:45" x14ac:dyDescent="0.25">
      <c r="AQ21655" s="89">
        <v>10059173</v>
      </c>
      <c r="AR21655" s="90" t="str">
        <f t="shared" si="346"/>
        <v>O</v>
      </c>
      <c r="AS21655" t="s">
        <v>21255</v>
      </c>
    </row>
    <row r="21656" spans="43:45" x14ac:dyDescent="0.25">
      <c r="AQ21656" s="89">
        <v>10059179</v>
      </c>
      <c r="AR21656" s="90" t="str">
        <f t="shared" si="346"/>
        <v>O</v>
      </c>
      <c r="AS21656" t="s">
        <v>18598</v>
      </c>
    </row>
    <row r="21657" spans="43:45" x14ac:dyDescent="0.25">
      <c r="AQ21657" s="89">
        <v>10059184</v>
      </c>
      <c r="AR21657" s="90" t="str">
        <f t="shared" si="346"/>
        <v>O</v>
      </c>
      <c r="AS21657" t="s">
        <v>18579</v>
      </c>
    </row>
    <row r="21658" spans="43:45" x14ac:dyDescent="0.25">
      <c r="AQ21658" s="89">
        <v>10059191</v>
      </c>
      <c r="AR21658" s="90" t="str">
        <f t="shared" si="346"/>
        <v>O</v>
      </c>
      <c r="AS21658" t="s">
        <v>21256</v>
      </c>
    </row>
    <row r="21659" spans="43:45" x14ac:dyDescent="0.25">
      <c r="AQ21659" s="89">
        <v>10059193</v>
      </c>
      <c r="AR21659" s="90" t="str">
        <f t="shared" si="346"/>
        <v>O</v>
      </c>
      <c r="AS21659" t="s">
        <v>21257</v>
      </c>
    </row>
    <row r="21660" spans="43:45" x14ac:dyDescent="0.25">
      <c r="AQ21660" s="89">
        <v>10059200</v>
      </c>
      <c r="AR21660" s="90" t="str">
        <f t="shared" si="346"/>
        <v>O</v>
      </c>
      <c r="AS21660" t="s">
        <v>21258</v>
      </c>
    </row>
    <row r="21661" spans="43:45" x14ac:dyDescent="0.25">
      <c r="AQ21661" s="89">
        <v>10059530</v>
      </c>
      <c r="AR21661" s="90" t="str">
        <f t="shared" si="346"/>
        <v>O</v>
      </c>
      <c r="AS21661" t="s">
        <v>21259</v>
      </c>
    </row>
    <row r="21662" spans="43:45" x14ac:dyDescent="0.25">
      <c r="AQ21662" s="89">
        <v>10059543</v>
      </c>
      <c r="AR21662" s="90" t="str">
        <f t="shared" si="346"/>
        <v>O</v>
      </c>
      <c r="AS21662" t="s">
        <v>21260</v>
      </c>
    </row>
    <row r="21663" spans="43:45" x14ac:dyDescent="0.25">
      <c r="AQ21663" s="89">
        <v>10059544</v>
      </c>
      <c r="AR21663" s="90" t="str">
        <f t="shared" si="346"/>
        <v>O</v>
      </c>
      <c r="AS21663" t="s">
        <v>21261</v>
      </c>
    </row>
    <row r="21664" spans="43:45" x14ac:dyDescent="0.25">
      <c r="AQ21664" s="89">
        <v>10059549</v>
      </c>
      <c r="AR21664" s="90" t="str">
        <f t="shared" si="346"/>
        <v>O</v>
      </c>
      <c r="AS21664" t="s">
        <v>21262</v>
      </c>
    </row>
    <row r="21665" spans="43:45" x14ac:dyDescent="0.25">
      <c r="AQ21665" s="89">
        <v>10059557</v>
      </c>
      <c r="AR21665" s="90" t="str">
        <f t="shared" si="346"/>
        <v>O</v>
      </c>
      <c r="AS21665" t="s">
        <v>7195</v>
      </c>
    </row>
    <row r="21666" spans="43:45" x14ac:dyDescent="0.25">
      <c r="AQ21666" s="89">
        <v>10059558</v>
      </c>
      <c r="AR21666" s="90" t="str">
        <f t="shared" si="346"/>
        <v>O</v>
      </c>
      <c r="AS21666" t="s">
        <v>21263</v>
      </c>
    </row>
    <row r="21667" spans="43:45" x14ac:dyDescent="0.25">
      <c r="AQ21667" s="89">
        <v>10059590</v>
      </c>
      <c r="AR21667" s="90" t="str">
        <f t="shared" si="346"/>
        <v>O</v>
      </c>
      <c r="AS21667" t="s">
        <v>21264</v>
      </c>
    </row>
    <row r="21668" spans="43:45" x14ac:dyDescent="0.25">
      <c r="AQ21668" s="89">
        <v>10056355</v>
      </c>
      <c r="AR21668" s="90" t="str">
        <f t="shared" si="346"/>
        <v>O</v>
      </c>
      <c r="AS21668" t="s">
        <v>21265</v>
      </c>
    </row>
    <row r="21669" spans="43:45" x14ac:dyDescent="0.25">
      <c r="AQ21669" s="89">
        <v>10057725</v>
      </c>
      <c r="AR21669" s="90" t="str">
        <f t="shared" si="346"/>
        <v>O</v>
      </c>
      <c r="AS21669" t="s">
        <v>21266</v>
      </c>
    </row>
    <row r="21670" spans="43:45" x14ac:dyDescent="0.25">
      <c r="AQ21670" s="89">
        <v>10057817</v>
      </c>
      <c r="AR21670" s="90" t="str">
        <f t="shared" si="346"/>
        <v>O</v>
      </c>
      <c r="AS21670" t="s">
        <v>21267</v>
      </c>
    </row>
    <row r="21671" spans="43:45" x14ac:dyDescent="0.25">
      <c r="AQ21671" s="89">
        <v>10057870</v>
      </c>
      <c r="AR21671" s="90" t="str">
        <f t="shared" si="346"/>
        <v>O</v>
      </c>
      <c r="AS21671" t="s">
        <v>21268</v>
      </c>
    </row>
    <row r="21672" spans="43:45" x14ac:dyDescent="0.25">
      <c r="AQ21672" s="89">
        <v>10057970</v>
      </c>
      <c r="AR21672" s="90" t="str">
        <f t="shared" si="346"/>
        <v>O</v>
      </c>
      <c r="AS21672" t="s">
        <v>21269</v>
      </c>
    </row>
    <row r="21673" spans="43:45" x14ac:dyDescent="0.25">
      <c r="AQ21673" s="89">
        <v>10058032</v>
      </c>
      <c r="AR21673" s="90" t="str">
        <f t="shared" si="346"/>
        <v>O</v>
      </c>
      <c r="AS21673" t="s">
        <v>21270</v>
      </c>
    </row>
    <row r="21674" spans="43:45" x14ac:dyDescent="0.25">
      <c r="AQ21674" s="89">
        <v>10061475</v>
      </c>
      <c r="AR21674" s="90" t="str">
        <f t="shared" si="346"/>
        <v>O</v>
      </c>
      <c r="AS21674" t="s">
        <v>21271</v>
      </c>
    </row>
    <row r="21675" spans="43:45" x14ac:dyDescent="0.25">
      <c r="AQ21675" s="89">
        <v>10061481</v>
      </c>
      <c r="AR21675" s="90" t="str">
        <f t="shared" si="346"/>
        <v>O</v>
      </c>
      <c r="AS21675" t="s">
        <v>21272</v>
      </c>
    </row>
    <row r="21676" spans="43:45" x14ac:dyDescent="0.25">
      <c r="AQ21676" s="89">
        <v>10058153</v>
      </c>
      <c r="AR21676" s="90" t="str">
        <f t="shared" si="346"/>
        <v>O</v>
      </c>
      <c r="AS21676" t="s">
        <v>12590</v>
      </c>
    </row>
    <row r="21677" spans="43:45" x14ac:dyDescent="0.25">
      <c r="AQ21677" s="89">
        <v>10058155</v>
      </c>
      <c r="AR21677" s="90" t="str">
        <f t="shared" si="346"/>
        <v>O</v>
      </c>
      <c r="AS21677" t="s">
        <v>21273</v>
      </c>
    </row>
    <row r="21678" spans="43:45" x14ac:dyDescent="0.25">
      <c r="AQ21678" s="89">
        <v>10058165</v>
      </c>
      <c r="AR21678" s="90" t="str">
        <f t="shared" si="346"/>
        <v>O</v>
      </c>
      <c r="AS21678" t="s">
        <v>21274</v>
      </c>
    </row>
    <row r="21679" spans="43:45" x14ac:dyDescent="0.25">
      <c r="AQ21679" s="89">
        <v>10058182</v>
      </c>
      <c r="AR21679" s="90" t="str">
        <f t="shared" si="346"/>
        <v>O</v>
      </c>
      <c r="AS21679" t="s">
        <v>21275</v>
      </c>
    </row>
    <row r="21680" spans="43:45" x14ac:dyDescent="0.25">
      <c r="AQ21680" s="89">
        <v>10058183</v>
      </c>
      <c r="AR21680" s="90" t="str">
        <f t="shared" si="346"/>
        <v>O</v>
      </c>
      <c r="AS21680" t="s">
        <v>21276</v>
      </c>
    </row>
    <row r="21681" spans="43:45" x14ac:dyDescent="0.25">
      <c r="AQ21681" s="89">
        <v>10058192</v>
      </c>
      <c r="AR21681" s="90" t="str">
        <f t="shared" si="346"/>
        <v>O</v>
      </c>
      <c r="AS21681" t="s">
        <v>21277</v>
      </c>
    </row>
    <row r="21682" spans="43:45" x14ac:dyDescent="0.25">
      <c r="AQ21682" s="89">
        <v>10058193</v>
      </c>
      <c r="AR21682" s="90" t="str">
        <f t="shared" si="346"/>
        <v>O</v>
      </c>
      <c r="AS21682" t="s">
        <v>21278</v>
      </c>
    </row>
    <row r="21683" spans="43:45" x14ac:dyDescent="0.25">
      <c r="AQ21683" s="89">
        <v>10058203</v>
      </c>
      <c r="AR21683" s="90" t="str">
        <f t="shared" si="346"/>
        <v>O</v>
      </c>
      <c r="AS21683" t="s">
        <v>21279</v>
      </c>
    </row>
    <row r="21684" spans="43:45" x14ac:dyDescent="0.25">
      <c r="AQ21684" s="89">
        <v>10058206</v>
      </c>
      <c r="AR21684" s="90" t="str">
        <f t="shared" si="346"/>
        <v>O</v>
      </c>
      <c r="AS21684" t="s">
        <v>21280</v>
      </c>
    </row>
    <row r="21685" spans="43:45" x14ac:dyDescent="0.25">
      <c r="AQ21685" s="89">
        <v>10056689</v>
      </c>
      <c r="AR21685" s="90" t="str">
        <f t="shared" si="346"/>
        <v>O</v>
      </c>
      <c r="AS21685" t="s">
        <v>21281</v>
      </c>
    </row>
    <row r="21686" spans="43:45" x14ac:dyDescent="0.25">
      <c r="AQ21686" s="89">
        <v>10056738</v>
      </c>
      <c r="AR21686" s="90" t="str">
        <f t="shared" si="346"/>
        <v>O</v>
      </c>
      <c r="AS21686" t="s">
        <v>21282</v>
      </c>
    </row>
    <row r="21687" spans="43:45" x14ac:dyDescent="0.25">
      <c r="AQ21687" s="89">
        <v>10057125</v>
      </c>
      <c r="AR21687" s="90" t="str">
        <f t="shared" si="346"/>
        <v>O</v>
      </c>
      <c r="AS21687" t="s">
        <v>21283</v>
      </c>
    </row>
    <row r="21688" spans="43:45" x14ac:dyDescent="0.25">
      <c r="AQ21688" s="89">
        <v>10057268</v>
      </c>
      <c r="AR21688" s="90" t="str">
        <f t="shared" si="346"/>
        <v>O</v>
      </c>
      <c r="AS21688" t="s">
        <v>21284</v>
      </c>
    </row>
    <row r="21689" spans="43:45" x14ac:dyDescent="0.25">
      <c r="AQ21689" s="89">
        <v>10057323</v>
      </c>
      <c r="AR21689" s="90" t="str">
        <f t="shared" si="346"/>
        <v>O</v>
      </c>
      <c r="AS21689" t="s">
        <v>21285</v>
      </c>
    </row>
    <row r="21690" spans="43:45" x14ac:dyDescent="0.25">
      <c r="AQ21690" s="89">
        <v>10059213</v>
      </c>
      <c r="AR21690" s="90" t="str">
        <f t="shared" si="346"/>
        <v>O</v>
      </c>
      <c r="AS21690" t="s">
        <v>21286</v>
      </c>
    </row>
    <row r="21691" spans="43:45" x14ac:dyDescent="0.25">
      <c r="AQ21691" s="89">
        <v>10059227</v>
      </c>
      <c r="AR21691" s="90" t="str">
        <f t="shared" si="346"/>
        <v>O</v>
      </c>
      <c r="AS21691" t="s">
        <v>6683</v>
      </c>
    </row>
    <row r="21692" spans="43:45" x14ac:dyDescent="0.25">
      <c r="AQ21692" s="89">
        <v>10059233</v>
      </c>
      <c r="AR21692" s="90" t="str">
        <f t="shared" si="346"/>
        <v>O</v>
      </c>
      <c r="AS21692" t="s">
        <v>21287</v>
      </c>
    </row>
    <row r="21693" spans="43:45" x14ac:dyDescent="0.25">
      <c r="AQ21693" s="89">
        <v>10059596</v>
      </c>
      <c r="AR21693" s="90" t="str">
        <f t="shared" si="346"/>
        <v>O</v>
      </c>
      <c r="AS21693" t="s">
        <v>8674</v>
      </c>
    </row>
    <row r="21694" spans="43:45" x14ac:dyDescent="0.25">
      <c r="AQ21694" s="89">
        <v>10059598</v>
      </c>
      <c r="AR21694" s="90" t="str">
        <f t="shared" si="346"/>
        <v>O</v>
      </c>
      <c r="AS21694" t="s">
        <v>21288</v>
      </c>
    </row>
    <row r="21695" spans="43:45" x14ac:dyDescent="0.25">
      <c r="AQ21695" s="89">
        <v>10059604</v>
      </c>
      <c r="AR21695" s="90" t="str">
        <f t="shared" si="346"/>
        <v>O</v>
      </c>
      <c r="AS21695" t="s">
        <v>21289</v>
      </c>
    </row>
    <row r="21696" spans="43:45" x14ac:dyDescent="0.25">
      <c r="AQ21696" s="89">
        <v>10059605</v>
      </c>
      <c r="AR21696" s="90" t="str">
        <f t="shared" si="346"/>
        <v>O</v>
      </c>
      <c r="AS21696" t="s">
        <v>21290</v>
      </c>
    </row>
    <row r="21697" spans="43:45" x14ac:dyDescent="0.25">
      <c r="AQ21697" s="89">
        <v>10059619</v>
      </c>
      <c r="AR21697" s="90" t="str">
        <f t="shared" si="346"/>
        <v>O</v>
      </c>
      <c r="AS21697" t="s">
        <v>21291</v>
      </c>
    </row>
    <row r="21698" spans="43:45" x14ac:dyDescent="0.25">
      <c r="AQ21698" s="89">
        <v>10059626</v>
      </c>
      <c r="AR21698" s="90" t="str">
        <f t="shared" si="346"/>
        <v>O</v>
      </c>
      <c r="AS21698" t="s">
        <v>21292</v>
      </c>
    </row>
    <row r="21699" spans="43:45" x14ac:dyDescent="0.25">
      <c r="AQ21699" s="89">
        <v>10059634</v>
      </c>
      <c r="AR21699" s="90" t="str">
        <f t="shared" si="346"/>
        <v>O</v>
      </c>
      <c r="AS21699" t="s">
        <v>21293</v>
      </c>
    </row>
    <row r="21700" spans="43:45" x14ac:dyDescent="0.25">
      <c r="AQ21700" s="89">
        <v>10059638</v>
      </c>
      <c r="AR21700" s="90" t="str">
        <f t="shared" si="346"/>
        <v>O</v>
      </c>
      <c r="AS21700" t="s">
        <v>21294</v>
      </c>
    </row>
    <row r="21701" spans="43:45" x14ac:dyDescent="0.25">
      <c r="AQ21701" s="89">
        <v>10059640</v>
      </c>
      <c r="AR21701" s="90" t="str">
        <f t="shared" si="346"/>
        <v>O</v>
      </c>
      <c r="AS21701" t="s">
        <v>21295</v>
      </c>
    </row>
    <row r="21702" spans="43:45" x14ac:dyDescent="0.25">
      <c r="AQ21702" s="89">
        <v>10059643</v>
      </c>
      <c r="AR21702" s="90" t="str">
        <f t="shared" si="346"/>
        <v>O</v>
      </c>
      <c r="AS21702" t="s">
        <v>21296</v>
      </c>
    </row>
    <row r="21703" spans="43:45" x14ac:dyDescent="0.25">
      <c r="AQ21703" s="89">
        <v>10059658</v>
      </c>
      <c r="AR21703" s="90" t="str">
        <f t="shared" si="346"/>
        <v>O</v>
      </c>
      <c r="AS21703" t="s">
        <v>21297</v>
      </c>
    </row>
    <row r="21704" spans="43:45" x14ac:dyDescent="0.25">
      <c r="AQ21704" s="89">
        <v>10060422</v>
      </c>
      <c r="AR21704" s="90" t="str">
        <f t="shared" si="346"/>
        <v>O</v>
      </c>
      <c r="AS21704" t="s">
        <v>21298</v>
      </c>
    </row>
    <row r="21705" spans="43:45" x14ac:dyDescent="0.25">
      <c r="AQ21705" s="89">
        <v>10050013</v>
      </c>
      <c r="AR21705" s="90" t="str">
        <f t="shared" ref="AR21705:AR21768" si="347">IF(ISNA(VLOOKUP(AQ21705,$BP$18:$BQ$356,2,FALSE))=TRUE,"O",VLOOKUP(AQ21705,$BP$18:$BQ$356,2,FALSE))</f>
        <v>O</v>
      </c>
      <c r="AS21705" t="s">
        <v>21299</v>
      </c>
    </row>
    <row r="21706" spans="43:45" x14ac:dyDescent="0.25">
      <c r="AQ21706" s="89">
        <v>10050019</v>
      </c>
      <c r="AR21706" s="90" t="str">
        <f t="shared" si="347"/>
        <v>O</v>
      </c>
      <c r="AS21706" t="s">
        <v>21300</v>
      </c>
    </row>
    <row r="21707" spans="43:45" x14ac:dyDescent="0.25">
      <c r="AQ21707" s="89">
        <v>10050437</v>
      </c>
      <c r="AR21707" s="90" t="str">
        <f t="shared" si="347"/>
        <v>O</v>
      </c>
      <c r="AS21707" t="s">
        <v>21301</v>
      </c>
    </row>
    <row r="21708" spans="43:45" x14ac:dyDescent="0.25">
      <c r="AQ21708" s="89">
        <v>10050458</v>
      </c>
      <c r="AR21708" s="90" t="str">
        <f t="shared" si="347"/>
        <v>O</v>
      </c>
      <c r="AS21708" t="s">
        <v>21302</v>
      </c>
    </row>
    <row r="21709" spans="43:45" x14ac:dyDescent="0.25">
      <c r="AQ21709" s="89">
        <v>10050786</v>
      </c>
      <c r="AR21709" s="90" t="str">
        <f t="shared" si="347"/>
        <v>O</v>
      </c>
      <c r="AS21709" t="s">
        <v>21303</v>
      </c>
    </row>
    <row r="21710" spans="43:45" x14ac:dyDescent="0.25">
      <c r="AQ21710" s="89">
        <v>10050533</v>
      </c>
      <c r="AR21710" s="90" t="str">
        <f t="shared" si="347"/>
        <v>O</v>
      </c>
      <c r="AS21710" t="s">
        <v>21304</v>
      </c>
    </row>
    <row r="21711" spans="43:45" x14ac:dyDescent="0.25">
      <c r="AQ21711" s="89">
        <v>10058218</v>
      </c>
      <c r="AR21711" s="90" t="str">
        <f t="shared" si="347"/>
        <v>O</v>
      </c>
      <c r="AS21711" t="s">
        <v>21305</v>
      </c>
    </row>
    <row r="21712" spans="43:45" x14ac:dyDescent="0.25">
      <c r="AQ21712" s="89">
        <v>10058226</v>
      </c>
      <c r="AR21712" s="90" t="str">
        <f t="shared" si="347"/>
        <v>O</v>
      </c>
      <c r="AS21712" t="s">
        <v>21306</v>
      </c>
    </row>
    <row r="21713" spans="43:45" x14ac:dyDescent="0.25">
      <c r="AQ21713" s="89">
        <v>10058233</v>
      </c>
      <c r="AR21713" s="90" t="str">
        <f t="shared" si="347"/>
        <v>O</v>
      </c>
      <c r="AS21713" t="s">
        <v>21307</v>
      </c>
    </row>
    <row r="21714" spans="43:45" x14ac:dyDescent="0.25">
      <c r="AQ21714" s="89">
        <v>10058237</v>
      </c>
      <c r="AR21714" s="90" t="str">
        <f t="shared" si="347"/>
        <v>O</v>
      </c>
      <c r="AS21714" t="s">
        <v>21308</v>
      </c>
    </row>
    <row r="21715" spans="43:45" x14ac:dyDescent="0.25">
      <c r="AQ21715" s="89">
        <v>10058243</v>
      </c>
      <c r="AR21715" s="90" t="str">
        <f t="shared" si="347"/>
        <v>O</v>
      </c>
      <c r="AS21715" t="s">
        <v>21309</v>
      </c>
    </row>
    <row r="21716" spans="43:45" x14ac:dyDescent="0.25">
      <c r="AQ21716" s="89">
        <v>10058251</v>
      </c>
      <c r="AR21716" s="90" t="str">
        <f t="shared" si="347"/>
        <v>O</v>
      </c>
      <c r="AS21716" t="s">
        <v>21310</v>
      </c>
    </row>
    <row r="21717" spans="43:45" x14ac:dyDescent="0.25">
      <c r="AQ21717" s="89">
        <v>10058256</v>
      </c>
      <c r="AR21717" s="90" t="str">
        <f t="shared" si="347"/>
        <v>O</v>
      </c>
      <c r="AS21717" t="s">
        <v>21311</v>
      </c>
    </row>
    <row r="21718" spans="43:45" x14ac:dyDescent="0.25">
      <c r="AQ21718" s="89">
        <v>10058270</v>
      </c>
      <c r="AR21718" s="90" t="str">
        <f t="shared" si="347"/>
        <v>O</v>
      </c>
      <c r="AS21718" t="s">
        <v>21312</v>
      </c>
    </row>
    <row r="21719" spans="43:45" x14ac:dyDescent="0.25">
      <c r="AQ21719" s="89">
        <v>10058273</v>
      </c>
      <c r="AR21719" s="90" t="str">
        <f t="shared" si="347"/>
        <v>O</v>
      </c>
      <c r="AS21719" t="s">
        <v>21313</v>
      </c>
    </row>
    <row r="21720" spans="43:45" x14ac:dyDescent="0.25">
      <c r="AQ21720" s="89">
        <v>10058279</v>
      </c>
      <c r="AR21720" s="90" t="str">
        <f t="shared" si="347"/>
        <v>O</v>
      </c>
      <c r="AS21720" t="s">
        <v>21314</v>
      </c>
    </row>
    <row r="21721" spans="43:45" x14ac:dyDescent="0.25">
      <c r="AQ21721" s="89">
        <v>10005389</v>
      </c>
      <c r="AR21721" s="90" t="str">
        <f t="shared" si="347"/>
        <v>O</v>
      </c>
      <c r="AS21721" t="s">
        <v>21315</v>
      </c>
    </row>
    <row r="21722" spans="43:45" x14ac:dyDescent="0.25">
      <c r="AQ21722" s="89">
        <v>10057722</v>
      </c>
      <c r="AR21722" s="90" t="str">
        <f t="shared" si="347"/>
        <v>O</v>
      </c>
      <c r="AS21722" t="s">
        <v>21316</v>
      </c>
    </row>
    <row r="21723" spans="43:45" x14ac:dyDescent="0.25">
      <c r="AQ21723" s="89">
        <v>10059240</v>
      </c>
      <c r="AR21723" s="90" t="str">
        <f t="shared" si="347"/>
        <v>O</v>
      </c>
      <c r="AS21723" t="s">
        <v>21317</v>
      </c>
    </row>
    <row r="21724" spans="43:45" x14ac:dyDescent="0.25">
      <c r="AQ21724" s="89">
        <v>10059243</v>
      </c>
      <c r="AR21724" s="90" t="str">
        <f t="shared" si="347"/>
        <v>O</v>
      </c>
      <c r="AS21724" t="s">
        <v>21318</v>
      </c>
    </row>
    <row r="21725" spans="43:45" x14ac:dyDescent="0.25">
      <c r="AQ21725" s="89">
        <v>10059252</v>
      </c>
      <c r="AR21725" s="90" t="str">
        <f t="shared" si="347"/>
        <v>O</v>
      </c>
      <c r="AS21725" t="s">
        <v>21319</v>
      </c>
    </row>
    <row r="21726" spans="43:45" x14ac:dyDescent="0.25">
      <c r="AQ21726" s="89">
        <v>10060438</v>
      </c>
      <c r="AR21726" s="90" t="str">
        <f t="shared" si="347"/>
        <v>O</v>
      </c>
      <c r="AS21726" t="s">
        <v>21320</v>
      </c>
    </row>
    <row r="21727" spans="43:45" x14ac:dyDescent="0.25">
      <c r="AQ21727" s="89">
        <v>10060439</v>
      </c>
      <c r="AR21727" s="90" t="str">
        <f t="shared" si="347"/>
        <v>O</v>
      </c>
      <c r="AS21727" t="s">
        <v>21321</v>
      </c>
    </row>
    <row r="21728" spans="43:45" x14ac:dyDescent="0.25">
      <c r="AQ21728" s="89">
        <v>10060447</v>
      </c>
      <c r="AR21728" s="90" t="str">
        <f t="shared" si="347"/>
        <v>O</v>
      </c>
      <c r="AS21728" t="s">
        <v>18408</v>
      </c>
    </row>
    <row r="21729" spans="43:45" x14ac:dyDescent="0.25">
      <c r="AQ21729" s="89">
        <v>10060448</v>
      </c>
      <c r="AR21729" s="90" t="str">
        <f t="shared" si="347"/>
        <v>O</v>
      </c>
      <c r="AS21729" t="s">
        <v>21322</v>
      </c>
    </row>
    <row r="21730" spans="43:45" x14ac:dyDescent="0.25">
      <c r="AQ21730" s="89">
        <v>10060452</v>
      </c>
      <c r="AR21730" s="90" t="str">
        <f t="shared" si="347"/>
        <v>O</v>
      </c>
      <c r="AS21730" t="s">
        <v>21323</v>
      </c>
    </row>
    <row r="21731" spans="43:45" x14ac:dyDescent="0.25">
      <c r="AQ21731" s="89">
        <v>10060454</v>
      </c>
      <c r="AR21731" s="90" t="str">
        <f t="shared" si="347"/>
        <v>O</v>
      </c>
      <c r="AS21731" t="s">
        <v>21324</v>
      </c>
    </row>
    <row r="21732" spans="43:45" x14ac:dyDescent="0.25">
      <c r="AQ21732" s="89">
        <v>10060466</v>
      </c>
      <c r="AR21732" s="90" t="str">
        <f t="shared" si="347"/>
        <v>O</v>
      </c>
      <c r="AS21732" t="s">
        <v>21325</v>
      </c>
    </row>
    <row r="21733" spans="43:45" x14ac:dyDescent="0.25">
      <c r="AQ21733" s="89">
        <v>10060471</v>
      </c>
      <c r="AR21733" s="90" t="str">
        <f t="shared" si="347"/>
        <v>O</v>
      </c>
      <c r="AS21733" t="s">
        <v>21326</v>
      </c>
    </row>
    <row r="21734" spans="43:45" x14ac:dyDescent="0.25">
      <c r="AQ21734" s="89">
        <v>10060488</v>
      </c>
      <c r="AR21734" s="90" t="str">
        <f t="shared" si="347"/>
        <v>O</v>
      </c>
      <c r="AS21734" t="s">
        <v>21327</v>
      </c>
    </row>
    <row r="21735" spans="43:45" x14ac:dyDescent="0.25">
      <c r="AQ21735" s="89">
        <v>10055787</v>
      </c>
      <c r="AR21735" s="90" t="str">
        <f t="shared" si="347"/>
        <v>O</v>
      </c>
      <c r="AS21735" t="s">
        <v>21328</v>
      </c>
    </row>
    <row r="21736" spans="43:45" x14ac:dyDescent="0.25">
      <c r="AQ21736" s="89">
        <v>10056077</v>
      </c>
      <c r="AR21736" s="90" t="str">
        <f t="shared" si="347"/>
        <v>O</v>
      </c>
      <c r="AS21736" t="s">
        <v>21329</v>
      </c>
    </row>
    <row r="21737" spans="43:45" x14ac:dyDescent="0.25">
      <c r="AQ21737" s="89">
        <v>10050719</v>
      </c>
      <c r="AR21737" s="90" t="str">
        <f t="shared" si="347"/>
        <v>O</v>
      </c>
      <c r="AS21737" t="s">
        <v>21330</v>
      </c>
    </row>
    <row r="21738" spans="43:45" x14ac:dyDescent="0.25">
      <c r="AQ21738" s="89">
        <v>10050779</v>
      </c>
      <c r="AR21738" s="90" t="str">
        <f t="shared" si="347"/>
        <v>O</v>
      </c>
      <c r="AS21738" t="s">
        <v>21331</v>
      </c>
    </row>
    <row r="21739" spans="43:45" x14ac:dyDescent="0.25">
      <c r="AQ21739" s="89">
        <v>10050270</v>
      </c>
      <c r="AR21739" s="90" t="str">
        <f t="shared" si="347"/>
        <v>O</v>
      </c>
      <c r="AS21739" t="s">
        <v>21332</v>
      </c>
    </row>
    <row r="21740" spans="43:45" x14ac:dyDescent="0.25">
      <c r="AQ21740" s="89">
        <v>10051183</v>
      </c>
      <c r="AR21740" s="90" t="str">
        <f t="shared" si="347"/>
        <v>O</v>
      </c>
      <c r="AS21740" t="s">
        <v>21333</v>
      </c>
    </row>
    <row r="21741" spans="43:45" x14ac:dyDescent="0.25">
      <c r="AQ21741" s="89">
        <v>10051570</v>
      </c>
      <c r="AR21741" s="90" t="str">
        <f t="shared" si="347"/>
        <v>O</v>
      </c>
      <c r="AS21741" t="s">
        <v>21334</v>
      </c>
    </row>
    <row r="21742" spans="43:45" x14ac:dyDescent="0.25">
      <c r="AQ21742" s="89">
        <v>10058289</v>
      </c>
      <c r="AR21742" s="90" t="str">
        <f t="shared" si="347"/>
        <v>O</v>
      </c>
      <c r="AS21742" t="s">
        <v>21335</v>
      </c>
    </row>
    <row r="21743" spans="43:45" x14ac:dyDescent="0.25">
      <c r="AQ21743" s="89">
        <v>10058296</v>
      </c>
      <c r="AR21743" s="90" t="str">
        <f t="shared" si="347"/>
        <v>O</v>
      </c>
      <c r="AS21743" t="s">
        <v>21336</v>
      </c>
    </row>
    <row r="21744" spans="43:45" x14ac:dyDescent="0.25">
      <c r="AQ21744" s="89">
        <v>10058297</v>
      </c>
      <c r="AR21744" s="90" t="str">
        <f t="shared" si="347"/>
        <v>O</v>
      </c>
      <c r="AS21744" t="s">
        <v>5907</v>
      </c>
    </row>
    <row r="21745" spans="43:45" x14ac:dyDescent="0.25">
      <c r="AQ21745" s="89">
        <v>10058312</v>
      </c>
      <c r="AR21745" s="90" t="str">
        <f t="shared" si="347"/>
        <v>O</v>
      </c>
      <c r="AS21745" t="s">
        <v>5752</v>
      </c>
    </row>
    <row r="21746" spans="43:45" x14ac:dyDescent="0.25">
      <c r="AQ21746" s="89">
        <v>10058316</v>
      </c>
      <c r="AR21746" s="90" t="str">
        <f t="shared" si="347"/>
        <v>O</v>
      </c>
      <c r="AS21746" t="s">
        <v>21337</v>
      </c>
    </row>
    <row r="21747" spans="43:45" x14ac:dyDescent="0.25">
      <c r="AQ21747" s="89">
        <v>10058320</v>
      </c>
      <c r="AR21747" s="90" t="str">
        <f t="shared" si="347"/>
        <v>O</v>
      </c>
      <c r="AS21747" t="s">
        <v>21338</v>
      </c>
    </row>
    <row r="21748" spans="43:45" x14ac:dyDescent="0.25">
      <c r="AQ21748" s="89">
        <v>10057264</v>
      </c>
      <c r="AR21748" s="90" t="str">
        <f t="shared" si="347"/>
        <v>O</v>
      </c>
      <c r="AS21748" t="s">
        <v>21339</v>
      </c>
    </row>
    <row r="21749" spans="43:45" x14ac:dyDescent="0.25">
      <c r="AQ21749" s="89">
        <v>10060499</v>
      </c>
      <c r="AR21749" s="90" t="str">
        <f t="shared" si="347"/>
        <v>O</v>
      </c>
      <c r="AS21749" t="s">
        <v>7977</v>
      </c>
    </row>
    <row r="21750" spans="43:45" x14ac:dyDescent="0.25">
      <c r="AQ21750" s="89">
        <v>10060505</v>
      </c>
      <c r="AR21750" s="90" t="str">
        <f t="shared" si="347"/>
        <v>O</v>
      </c>
      <c r="AS21750" t="s">
        <v>21340</v>
      </c>
    </row>
    <row r="21751" spans="43:45" x14ac:dyDescent="0.25">
      <c r="AQ21751" s="89">
        <v>10060509</v>
      </c>
      <c r="AR21751" s="90" t="str">
        <f t="shared" si="347"/>
        <v>O</v>
      </c>
      <c r="AS21751" t="s">
        <v>21341</v>
      </c>
    </row>
    <row r="21752" spans="43:45" x14ac:dyDescent="0.25">
      <c r="AQ21752" s="89">
        <v>10060519</v>
      </c>
      <c r="AR21752" s="90" t="str">
        <f t="shared" si="347"/>
        <v>O</v>
      </c>
      <c r="AS21752" t="s">
        <v>21342</v>
      </c>
    </row>
    <row r="21753" spans="43:45" x14ac:dyDescent="0.25">
      <c r="AQ21753" s="89">
        <v>10060527</v>
      </c>
      <c r="AR21753" s="90" t="str">
        <f t="shared" si="347"/>
        <v>O</v>
      </c>
      <c r="AS21753" t="s">
        <v>21343</v>
      </c>
    </row>
    <row r="21754" spans="43:45" x14ac:dyDescent="0.25">
      <c r="AQ21754" s="89">
        <v>10060552</v>
      </c>
      <c r="AR21754" s="90" t="str">
        <f t="shared" si="347"/>
        <v>O</v>
      </c>
      <c r="AS21754" t="s">
        <v>9067</v>
      </c>
    </row>
    <row r="21755" spans="43:45" x14ac:dyDescent="0.25">
      <c r="AQ21755" s="89">
        <v>10055839</v>
      </c>
      <c r="AR21755" s="90" t="str">
        <f t="shared" si="347"/>
        <v>O</v>
      </c>
      <c r="AS21755" t="s">
        <v>21344</v>
      </c>
    </row>
    <row r="21756" spans="43:45" x14ac:dyDescent="0.25">
      <c r="AQ21756" s="89">
        <v>10051298</v>
      </c>
      <c r="AR21756" s="90" t="str">
        <f t="shared" si="347"/>
        <v>O</v>
      </c>
      <c r="AS21756" t="s">
        <v>21345</v>
      </c>
    </row>
    <row r="21757" spans="43:45" x14ac:dyDescent="0.25">
      <c r="AQ21757" s="89">
        <v>10051318</v>
      </c>
      <c r="AR21757" s="90" t="str">
        <f t="shared" si="347"/>
        <v>O</v>
      </c>
      <c r="AS21757" t="s">
        <v>21346</v>
      </c>
    </row>
    <row r="21758" spans="43:45" x14ac:dyDescent="0.25">
      <c r="AQ21758" s="89">
        <v>10051329</v>
      </c>
      <c r="AR21758" s="90" t="str">
        <f t="shared" si="347"/>
        <v>O</v>
      </c>
      <c r="AS21758" t="s">
        <v>21347</v>
      </c>
    </row>
    <row r="21759" spans="43:45" x14ac:dyDescent="0.25">
      <c r="AQ21759" s="89">
        <v>10051392</v>
      </c>
      <c r="AR21759" s="90" t="str">
        <f t="shared" si="347"/>
        <v>O</v>
      </c>
      <c r="AS21759" t="s">
        <v>21348</v>
      </c>
    </row>
    <row r="21760" spans="43:45" x14ac:dyDescent="0.25">
      <c r="AQ21760" s="89">
        <v>10058363</v>
      </c>
      <c r="AR21760" s="90" t="str">
        <f t="shared" si="347"/>
        <v>O</v>
      </c>
      <c r="AS21760" t="s">
        <v>5395</v>
      </c>
    </row>
    <row r="21761" spans="43:45" x14ac:dyDescent="0.25">
      <c r="AQ21761" s="89">
        <v>10058365</v>
      </c>
      <c r="AR21761" s="90" t="str">
        <f t="shared" si="347"/>
        <v>O</v>
      </c>
      <c r="AS21761" t="s">
        <v>21349</v>
      </c>
    </row>
    <row r="21762" spans="43:45" x14ac:dyDescent="0.25">
      <c r="AQ21762" s="89">
        <v>10058372</v>
      </c>
      <c r="AR21762" s="90" t="str">
        <f t="shared" si="347"/>
        <v>O</v>
      </c>
      <c r="AS21762" t="s">
        <v>21350</v>
      </c>
    </row>
    <row r="21763" spans="43:45" x14ac:dyDescent="0.25">
      <c r="AQ21763" s="89">
        <v>10058376</v>
      </c>
      <c r="AR21763" s="90" t="str">
        <f t="shared" si="347"/>
        <v>O</v>
      </c>
      <c r="AS21763" t="s">
        <v>21351</v>
      </c>
    </row>
    <row r="21764" spans="43:45" x14ac:dyDescent="0.25">
      <c r="AQ21764" s="89">
        <v>10058386</v>
      </c>
      <c r="AR21764" s="90" t="str">
        <f t="shared" si="347"/>
        <v>O</v>
      </c>
      <c r="AS21764" t="s">
        <v>5721</v>
      </c>
    </row>
    <row r="21765" spans="43:45" x14ac:dyDescent="0.25">
      <c r="AQ21765" s="89">
        <v>10058389</v>
      </c>
      <c r="AR21765" s="90" t="str">
        <f t="shared" si="347"/>
        <v>O</v>
      </c>
      <c r="AS21765" t="s">
        <v>21352</v>
      </c>
    </row>
    <row r="21766" spans="43:45" x14ac:dyDescent="0.25">
      <c r="AQ21766" s="89">
        <v>10058391</v>
      </c>
      <c r="AR21766" s="90" t="str">
        <f t="shared" si="347"/>
        <v>O</v>
      </c>
      <c r="AS21766" t="s">
        <v>21353</v>
      </c>
    </row>
    <row r="21767" spans="43:45" x14ac:dyDescent="0.25">
      <c r="AQ21767" s="89">
        <v>10058394</v>
      </c>
      <c r="AR21767" s="90" t="str">
        <f t="shared" si="347"/>
        <v>O</v>
      </c>
      <c r="AS21767" t="s">
        <v>21354</v>
      </c>
    </row>
    <row r="21768" spans="43:45" x14ac:dyDescent="0.25">
      <c r="AQ21768" s="89">
        <v>10058409</v>
      </c>
      <c r="AR21768" s="90" t="str">
        <f t="shared" si="347"/>
        <v>O</v>
      </c>
      <c r="AS21768" t="s">
        <v>21355</v>
      </c>
    </row>
    <row r="21769" spans="43:45" x14ac:dyDescent="0.25">
      <c r="AQ21769" s="89">
        <v>10058410</v>
      </c>
      <c r="AR21769" s="90" t="str">
        <f t="shared" ref="AR21769:AR21832" si="348">IF(ISNA(VLOOKUP(AQ21769,$BP$18:$BQ$356,2,FALSE))=TRUE,"O",VLOOKUP(AQ21769,$BP$18:$BQ$356,2,FALSE))</f>
        <v>O</v>
      </c>
      <c r="AS21769" t="s">
        <v>21356</v>
      </c>
    </row>
    <row r="21770" spans="43:45" x14ac:dyDescent="0.25">
      <c r="AQ21770" s="89">
        <v>10055825</v>
      </c>
      <c r="AR21770" s="90" t="str">
        <f t="shared" si="348"/>
        <v>O</v>
      </c>
      <c r="AS21770" t="s">
        <v>21357</v>
      </c>
    </row>
    <row r="21771" spans="43:45" x14ac:dyDescent="0.25">
      <c r="AQ21771" s="89">
        <v>10056673</v>
      </c>
      <c r="AR21771" s="90" t="str">
        <f t="shared" si="348"/>
        <v>O</v>
      </c>
      <c r="AS21771" t="s">
        <v>21358</v>
      </c>
    </row>
    <row r="21772" spans="43:45" x14ac:dyDescent="0.25">
      <c r="AQ21772" s="89">
        <v>10056892</v>
      </c>
      <c r="AR21772" s="90" t="str">
        <f t="shared" si="348"/>
        <v>O</v>
      </c>
      <c r="AS21772" t="s">
        <v>21359</v>
      </c>
    </row>
    <row r="21773" spans="43:45" x14ac:dyDescent="0.25">
      <c r="AQ21773" s="89">
        <v>10060554</v>
      </c>
      <c r="AR21773" s="90" t="str">
        <f t="shared" si="348"/>
        <v>O</v>
      </c>
      <c r="AS21773" t="s">
        <v>21360</v>
      </c>
    </row>
    <row r="21774" spans="43:45" x14ac:dyDescent="0.25">
      <c r="AQ21774" s="89">
        <v>10060560</v>
      </c>
      <c r="AR21774" s="90" t="str">
        <f t="shared" si="348"/>
        <v>O</v>
      </c>
      <c r="AS21774" t="s">
        <v>21361</v>
      </c>
    </row>
    <row r="21775" spans="43:45" x14ac:dyDescent="0.25">
      <c r="AQ21775" s="89">
        <v>10060571</v>
      </c>
      <c r="AR21775" s="90" t="str">
        <f t="shared" si="348"/>
        <v>O</v>
      </c>
      <c r="AS21775" t="s">
        <v>8984</v>
      </c>
    </row>
    <row r="21776" spans="43:45" x14ac:dyDescent="0.25">
      <c r="AQ21776" s="89">
        <v>10060575</v>
      </c>
      <c r="AR21776" s="90" t="str">
        <f t="shared" si="348"/>
        <v>O</v>
      </c>
      <c r="AS21776" t="s">
        <v>21362</v>
      </c>
    </row>
    <row r="21777" spans="43:45" x14ac:dyDescent="0.25">
      <c r="AQ21777" s="89">
        <v>10060595</v>
      </c>
      <c r="AR21777" s="90" t="str">
        <f t="shared" si="348"/>
        <v>O</v>
      </c>
      <c r="AS21777" t="s">
        <v>9099</v>
      </c>
    </row>
    <row r="21778" spans="43:45" x14ac:dyDescent="0.25">
      <c r="AQ21778" s="89">
        <v>10060606</v>
      </c>
      <c r="AR21778" s="90" t="str">
        <f t="shared" si="348"/>
        <v>O</v>
      </c>
      <c r="AS21778" t="s">
        <v>21363</v>
      </c>
    </row>
    <row r="21779" spans="43:45" x14ac:dyDescent="0.25">
      <c r="AQ21779" s="89">
        <v>10060615</v>
      </c>
      <c r="AR21779" s="90" t="str">
        <f t="shared" si="348"/>
        <v>O</v>
      </c>
      <c r="AS21779" t="s">
        <v>21364</v>
      </c>
    </row>
    <row r="21780" spans="43:45" x14ac:dyDescent="0.25">
      <c r="AQ21780" s="89">
        <v>10060617</v>
      </c>
      <c r="AR21780" s="90" t="str">
        <f t="shared" si="348"/>
        <v>O</v>
      </c>
      <c r="AS21780" t="s">
        <v>21365</v>
      </c>
    </row>
    <row r="21781" spans="43:45" x14ac:dyDescent="0.25">
      <c r="AQ21781" s="89">
        <v>10060618</v>
      </c>
      <c r="AR21781" s="90" t="str">
        <f t="shared" si="348"/>
        <v>O</v>
      </c>
      <c r="AS21781" t="s">
        <v>21366</v>
      </c>
    </row>
    <row r="21782" spans="43:45" x14ac:dyDescent="0.25">
      <c r="AQ21782" s="89">
        <v>10046731</v>
      </c>
      <c r="AR21782" s="90" t="str">
        <f t="shared" si="348"/>
        <v>O</v>
      </c>
      <c r="AS21782" t="s">
        <v>21367</v>
      </c>
    </row>
    <row r="21783" spans="43:45" x14ac:dyDescent="0.25">
      <c r="AQ21783" s="89">
        <v>10056175</v>
      </c>
      <c r="AR21783" s="90" t="str">
        <f t="shared" si="348"/>
        <v>O</v>
      </c>
      <c r="AS21783" t="s">
        <v>21368</v>
      </c>
    </row>
    <row r="21784" spans="43:45" x14ac:dyDescent="0.25">
      <c r="AQ21784" s="89">
        <v>10051060</v>
      </c>
      <c r="AR21784" s="90" t="str">
        <f t="shared" si="348"/>
        <v>O</v>
      </c>
      <c r="AS21784" t="s">
        <v>21369</v>
      </c>
    </row>
    <row r="21785" spans="43:45" x14ac:dyDescent="0.25">
      <c r="AQ21785" s="89">
        <v>10051131</v>
      </c>
      <c r="AR21785" s="90" t="str">
        <f t="shared" si="348"/>
        <v>O</v>
      </c>
      <c r="AS21785" t="s">
        <v>21370</v>
      </c>
    </row>
    <row r="21786" spans="43:45" x14ac:dyDescent="0.25">
      <c r="AQ21786" s="89">
        <v>10051136</v>
      </c>
      <c r="AR21786" s="90" t="str">
        <f t="shared" si="348"/>
        <v>O</v>
      </c>
      <c r="AS21786" t="s">
        <v>21371</v>
      </c>
    </row>
    <row r="21787" spans="43:45" x14ac:dyDescent="0.25">
      <c r="AQ21787" s="89">
        <v>10051151</v>
      </c>
      <c r="AR21787" s="90" t="str">
        <f t="shared" si="348"/>
        <v>O</v>
      </c>
      <c r="AS21787" t="s">
        <v>21372</v>
      </c>
    </row>
    <row r="21788" spans="43:45" x14ac:dyDescent="0.25">
      <c r="AQ21788" s="89">
        <v>10051958</v>
      </c>
      <c r="AR21788" s="90" t="str">
        <f t="shared" si="348"/>
        <v>O</v>
      </c>
      <c r="AS21788" t="s">
        <v>21373</v>
      </c>
    </row>
    <row r="21789" spans="43:45" x14ac:dyDescent="0.25">
      <c r="AQ21789" s="89">
        <v>10052027</v>
      </c>
      <c r="AR21789" s="90" t="str">
        <f t="shared" si="348"/>
        <v>O</v>
      </c>
      <c r="AS21789" t="s">
        <v>21374</v>
      </c>
    </row>
    <row r="21790" spans="43:45" x14ac:dyDescent="0.25">
      <c r="AQ21790" s="89">
        <v>10056410</v>
      </c>
      <c r="AR21790" s="90" t="str">
        <f t="shared" si="348"/>
        <v>O</v>
      </c>
      <c r="AS21790" t="s">
        <v>21375</v>
      </c>
    </row>
    <row r="21791" spans="43:45" x14ac:dyDescent="0.25">
      <c r="AQ21791" s="89">
        <v>10058416</v>
      </c>
      <c r="AR21791" s="90" t="str">
        <f t="shared" si="348"/>
        <v>O</v>
      </c>
      <c r="AS21791" t="s">
        <v>21376</v>
      </c>
    </row>
    <row r="21792" spans="43:45" x14ac:dyDescent="0.25">
      <c r="AQ21792" s="89">
        <v>10058429</v>
      </c>
      <c r="AR21792" s="90" t="str">
        <f t="shared" si="348"/>
        <v>O</v>
      </c>
      <c r="AS21792" t="s">
        <v>21377</v>
      </c>
    </row>
    <row r="21793" spans="43:45" x14ac:dyDescent="0.25">
      <c r="AQ21793" s="89">
        <v>10058440</v>
      </c>
      <c r="AR21793" s="90" t="str">
        <f t="shared" si="348"/>
        <v>O</v>
      </c>
      <c r="AS21793" t="s">
        <v>5529</v>
      </c>
    </row>
    <row r="21794" spans="43:45" x14ac:dyDescent="0.25">
      <c r="AQ21794" s="89">
        <v>10058447</v>
      </c>
      <c r="AR21794" s="90" t="str">
        <f t="shared" si="348"/>
        <v>O</v>
      </c>
      <c r="AS21794" t="s">
        <v>21378</v>
      </c>
    </row>
    <row r="21795" spans="43:45" x14ac:dyDescent="0.25">
      <c r="AQ21795" s="89">
        <v>10058448</v>
      </c>
      <c r="AR21795" s="90" t="str">
        <f t="shared" si="348"/>
        <v>O</v>
      </c>
      <c r="AS21795" t="s">
        <v>6264</v>
      </c>
    </row>
    <row r="21796" spans="43:45" x14ac:dyDescent="0.25">
      <c r="AQ21796" s="89">
        <v>10057221</v>
      </c>
      <c r="AR21796" s="90" t="str">
        <f t="shared" si="348"/>
        <v>O</v>
      </c>
      <c r="AS21796" t="s">
        <v>21379</v>
      </c>
    </row>
    <row r="21797" spans="43:45" x14ac:dyDescent="0.25">
      <c r="AQ21797" s="89">
        <v>10057393</v>
      </c>
      <c r="AR21797" s="90" t="str">
        <f t="shared" si="348"/>
        <v>O</v>
      </c>
      <c r="AS21797" t="s">
        <v>21380</v>
      </c>
    </row>
    <row r="21798" spans="43:45" x14ac:dyDescent="0.25">
      <c r="AQ21798" s="89">
        <v>10060624</v>
      </c>
      <c r="AR21798" s="90" t="str">
        <f t="shared" si="348"/>
        <v>O</v>
      </c>
      <c r="AS21798" t="s">
        <v>21381</v>
      </c>
    </row>
    <row r="21799" spans="43:45" x14ac:dyDescent="0.25">
      <c r="AQ21799" s="89">
        <v>10060644</v>
      </c>
      <c r="AR21799" s="90" t="str">
        <f t="shared" si="348"/>
        <v>O</v>
      </c>
      <c r="AS21799" t="s">
        <v>21382</v>
      </c>
    </row>
    <row r="21800" spans="43:45" x14ac:dyDescent="0.25">
      <c r="AQ21800" s="89">
        <v>10060662</v>
      </c>
      <c r="AR21800" s="90" t="str">
        <f t="shared" si="348"/>
        <v>O</v>
      </c>
      <c r="AS21800" t="s">
        <v>21383</v>
      </c>
    </row>
    <row r="21801" spans="43:45" x14ac:dyDescent="0.25">
      <c r="AQ21801" s="89">
        <v>10060665</v>
      </c>
      <c r="AR21801" s="90" t="str">
        <f t="shared" si="348"/>
        <v>O</v>
      </c>
      <c r="AS21801" t="s">
        <v>21384</v>
      </c>
    </row>
    <row r="21802" spans="43:45" x14ac:dyDescent="0.25">
      <c r="AQ21802" s="89">
        <v>10060679</v>
      </c>
      <c r="AR21802" s="90" t="str">
        <f t="shared" si="348"/>
        <v>O</v>
      </c>
      <c r="AS21802" t="s">
        <v>21385</v>
      </c>
    </row>
    <row r="21803" spans="43:45" x14ac:dyDescent="0.25">
      <c r="AQ21803" s="89">
        <v>10060681</v>
      </c>
      <c r="AR21803" s="90" t="str">
        <f t="shared" si="348"/>
        <v>O</v>
      </c>
      <c r="AS21803" t="s">
        <v>21386</v>
      </c>
    </row>
    <row r="21804" spans="43:45" x14ac:dyDescent="0.25">
      <c r="AQ21804" s="89">
        <v>10060685</v>
      </c>
      <c r="AR21804" s="90" t="str">
        <f t="shared" si="348"/>
        <v>O</v>
      </c>
      <c r="AS21804" t="s">
        <v>21387</v>
      </c>
    </row>
    <row r="21805" spans="43:45" x14ac:dyDescent="0.25">
      <c r="AQ21805" s="89">
        <v>10056032</v>
      </c>
      <c r="AR21805" s="90" t="str">
        <f t="shared" si="348"/>
        <v>O</v>
      </c>
      <c r="AS21805" t="s">
        <v>21388</v>
      </c>
    </row>
    <row r="21806" spans="43:45" x14ac:dyDescent="0.25">
      <c r="AQ21806" s="89">
        <v>10052268</v>
      </c>
      <c r="AR21806" s="90" t="str">
        <f t="shared" si="348"/>
        <v>O</v>
      </c>
      <c r="AS21806" t="s">
        <v>21389</v>
      </c>
    </row>
    <row r="21807" spans="43:45" x14ac:dyDescent="0.25">
      <c r="AQ21807" s="89">
        <v>10052427</v>
      </c>
      <c r="AR21807" s="90" t="str">
        <f t="shared" si="348"/>
        <v>O</v>
      </c>
      <c r="AS21807" t="s">
        <v>2469</v>
      </c>
    </row>
    <row r="21808" spans="43:45" x14ac:dyDescent="0.25">
      <c r="AQ21808" s="89">
        <v>10056270</v>
      </c>
      <c r="AR21808" s="90" t="str">
        <f t="shared" si="348"/>
        <v>O</v>
      </c>
      <c r="AS21808" t="s">
        <v>21390</v>
      </c>
    </row>
    <row r="21809" spans="43:45" x14ac:dyDescent="0.25">
      <c r="AQ21809" s="89">
        <v>10056333</v>
      </c>
      <c r="AR21809" s="90" t="str">
        <f t="shared" si="348"/>
        <v>O</v>
      </c>
      <c r="AS21809" t="s">
        <v>21391</v>
      </c>
    </row>
    <row r="21810" spans="43:45" x14ac:dyDescent="0.25">
      <c r="AQ21810" s="89">
        <v>10058484</v>
      </c>
      <c r="AR21810" s="90" t="str">
        <f t="shared" si="348"/>
        <v>O</v>
      </c>
      <c r="AS21810" t="s">
        <v>6504</v>
      </c>
    </row>
    <row r="21811" spans="43:45" x14ac:dyDescent="0.25">
      <c r="AQ21811" s="89">
        <v>10058485</v>
      </c>
      <c r="AR21811" s="90" t="str">
        <f t="shared" si="348"/>
        <v>O</v>
      </c>
      <c r="AS21811" t="s">
        <v>21392</v>
      </c>
    </row>
    <row r="21812" spans="43:45" x14ac:dyDescent="0.25">
      <c r="AQ21812" s="89">
        <v>10058487</v>
      </c>
      <c r="AR21812" s="90" t="str">
        <f t="shared" si="348"/>
        <v>O</v>
      </c>
      <c r="AS21812" t="s">
        <v>21393</v>
      </c>
    </row>
    <row r="21813" spans="43:45" x14ac:dyDescent="0.25">
      <c r="AQ21813" s="89">
        <v>10058489</v>
      </c>
      <c r="AR21813" s="90" t="str">
        <f t="shared" si="348"/>
        <v>O</v>
      </c>
      <c r="AS21813" t="s">
        <v>10033</v>
      </c>
    </row>
    <row r="21814" spans="43:45" x14ac:dyDescent="0.25">
      <c r="AQ21814" s="89">
        <v>10058490</v>
      </c>
      <c r="AR21814" s="90" t="str">
        <f t="shared" si="348"/>
        <v>O</v>
      </c>
      <c r="AS21814" t="s">
        <v>18111</v>
      </c>
    </row>
    <row r="21815" spans="43:45" x14ac:dyDescent="0.25">
      <c r="AQ21815" s="89">
        <v>10058492</v>
      </c>
      <c r="AR21815" s="90" t="str">
        <f t="shared" si="348"/>
        <v>O</v>
      </c>
      <c r="AS21815" t="s">
        <v>21394</v>
      </c>
    </row>
    <row r="21816" spans="43:45" x14ac:dyDescent="0.25">
      <c r="AQ21816" s="89">
        <v>10058493</v>
      </c>
      <c r="AR21816" s="90" t="str">
        <f t="shared" si="348"/>
        <v>O</v>
      </c>
      <c r="AS21816" t="s">
        <v>21395</v>
      </c>
    </row>
    <row r="21817" spans="43:45" x14ac:dyDescent="0.25">
      <c r="AQ21817" s="89">
        <v>10058496</v>
      </c>
      <c r="AR21817" s="90" t="str">
        <f t="shared" si="348"/>
        <v>O</v>
      </c>
      <c r="AS21817" t="s">
        <v>21396</v>
      </c>
    </row>
    <row r="21818" spans="43:45" x14ac:dyDescent="0.25">
      <c r="AQ21818" s="89">
        <v>10058514</v>
      </c>
      <c r="AR21818" s="90" t="str">
        <f t="shared" si="348"/>
        <v>O</v>
      </c>
      <c r="AS21818" t="s">
        <v>21397</v>
      </c>
    </row>
    <row r="21819" spans="43:45" x14ac:dyDescent="0.25">
      <c r="AQ21819" s="89">
        <v>10058520</v>
      </c>
      <c r="AR21819" s="90" t="str">
        <f t="shared" si="348"/>
        <v>O</v>
      </c>
      <c r="AS21819" t="s">
        <v>18382</v>
      </c>
    </row>
    <row r="21820" spans="43:45" x14ac:dyDescent="0.25">
      <c r="AQ21820" s="89">
        <v>10058532</v>
      </c>
      <c r="AR21820" s="90" t="str">
        <f t="shared" si="348"/>
        <v>O</v>
      </c>
      <c r="AS21820" t="s">
        <v>21398</v>
      </c>
    </row>
    <row r="21821" spans="43:45" x14ac:dyDescent="0.25">
      <c r="AQ21821" s="89">
        <v>10058549</v>
      </c>
      <c r="AR21821" s="90" t="str">
        <f t="shared" si="348"/>
        <v>O</v>
      </c>
      <c r="AS21821" t="s">
        <v>21399</v>
      </c>
    </row>
    <row r="21822" spans="43:45" x14ac:dyDescent="0.25">
      <c r="AQ21822" s="89">
        <v>10040190</v>
      </c>
      <c r="AR21822" s="90" t="str">
        <f t="shared" si="348"/>
        <v>O</v>
      </c>
      <c r="AS21822" t="s">
        <v>21400</v>
      </c>
    </row>
    <row r="21823" spans="43:45" x14ac:dyDescent="0.25">
      <c r="AQ21823" s="89">
        <v>10056631</v>
      </c>
      <c r="AR21823" s="90" t="str">
        <f t="shared" si="348"/>
        <v>O</v>
      </c>
      <c r="AS21823" t="s">
        <v>21401</v>
      </c>
    </row>
    <row r="21824" spans="43:45" x14ac:dyDescent="0.25">
      <c r="AQ21824" s="89">
        <v>10056777</v>
      </c>
      <c r="AR21824" s="90" t="str">
        <f t="shared" si="348"/>
        <v>O</v>
      </c>
      <c r="AS21824" t="s">
        <v>21402</v>
      </c>
    </row>
    <row r="21825" spans="43:45" x14ac:dyDescent="0.25">
      <c r="AQ21825" s="89">
        <v>10056785</v>
      </c>
      <c r="AR21825" s="90" t="str">
        <f t="shared" si="348"/>
        <v>O</v>
      </c>
      <c r="AS21825" t="s">
        <v>21403</v>
      </c>
    </row>
    <row r="21826" spans="43:45" x14ac:dyDescent="0.25">
      <c r="AQ21826" s="89">
        <v>10057155</v>
      </c>
      <c r="AR21826" s="90" t="str">
        <f t="shared" si="348"/>
        <v>O</v>
      </c>
      <c r="AS21826" t="s">
        <v>21404</v>
      </c>
    </row>
    <row r="21827" spans="43:45" x14ac:dyDescent="0.25">
      <c r="AQ21827" s="89">
        <v>10060697</v>
      </c>
      <c r="AR21827" s="90" t="str">
        <f t="shared" si="348"/>
        <v>O</v>
      </c>
      <c r="AS21827" t="s">
        <v>21405</v>
      </c>
    </row>
    <row r="21828" spans="43:45" x14ac:dyDescent="0.25">
      <c r="AQ21828" s="89">
        <v>10060705</v>
      </c>
      <c r="AR21828" s="90" t="str">
        <f t="shared" si="348"/>
        <v>O</v>
      </c>
      <c r="AS21828" t="s">
        <v>21406</v>
      </c>
    </row>
    <row r="21829" spans="43:45" x14ac:dyDescent="0.25">
      <c r="AQ21829" s="89">
        <v>10060729</v>
      </c>
      <c r="AR21829" s="90" t="str">
        <f t="shared" si="348"/>
        <v>O</v>
      </c>
      <c r="AS21829" t="s">
        <v>21407</v>
      </c>
    </row>
    <row r="21830" spans="43:45" x14ac:dyDescent="0.25">
      <c r="AQ21830" s="89">
        <v>10060734</v>
      </c>
      <c r="AR21830" s="90" t="str">
        <f t="shared" si="348"/>
        <v>O</v>
      </c>
      <c r="AS21830" t="s">
        <v>9809</v>
      </c>
    </row>
    <row r="21831" spans="43:45" x14ac:dyDescent="0.25">
      <c r="AQ21831" s="89">
        <v>10060735</v>
      </c>
      <c r="AR21831" s="90" t="str">
        <f t="shared" si="348"/>
        <v>O</v>
      </c>
      <c r="AS21831" t="s">
        <v>21408</v>
      </c>
    </row>
    <row r="21832" spans="43:45" x14ac:dyDescent="0.25">
      <c r="AQ21832" s="89">
        <v>10060741</v>
      </c>
      <c r="AR21832" s="90" t="str">
        <f t="shared" si="348"/>
        <v>O</v>
      </c>
      <c r="AS21832" t="s">
        <v>21409</v>
      </c>
    </row>
    <row r="21833" spans="43:45" x14ac:dyDescent="0.25">
      <c r="AQ21833" s="89">
        <v>10060745</v>
      </c>
      <c r="AR21833" s="90" t="str">
        <f t="shared" ref="AR21833:AR21896" si="349">IF(ISNA(VLOOKUP(AQ21833,$BP$18:$BQ$356,2,FALSE))=TRUE,"O",VLOOKUP(AQ21833,$BP$18:$BQ$356,2,FALSE))</f>
        <v>O</v>
      </c>
      <c r="AS21833" t="s">
        <v>21410</v>
      </c>
    </row>
    <row r="21834" spans="43:45" x14ac:dyDescent="0.25">
      <c r="AQ21834" s="89">
        <v>10060752</v>
      </c>
      <c r="AR21834" s="90" t="str">
        <f t="shared" si="349"/>
        <v>O</v>
      </c>
      <c r="AS21834" t="s">
        <v>9777</v>
      </c>
    </row>
    <row r="21835" spans="43:45" x14ac:dyDescent="0.25">
      <c r="AQ21835" s="89">
        <v>10056065</v>
      </c>
      <c r="AR21835" s="90" t="str">
        <f t="shared" si="349"/>
        <v>O</v>
      </c>
      <c r="AS21835" t="s">
        <v>21411</v>
      </c>
    </row>
    <row r="21836" spans="43:45" x14ac:dyDescent="0.25">
      <c r="AQ21836" s="89">
        <v>10056518</v>
      </c>
      <c r="AR21836" s="90" t="str">
        <f t="shared" si="349"/>
        <v>O</v>
      </c>
      <c r="AS21836" t="s">
        <v>21412</v>
      </c>
    </row>
    <row r="21837" spans="43:45" x14ac:dyDescent="0.25">
      <c r="AQ21837" s="89">
        <v>10056604</v>
      </c>
      <c r="AR21837" s="90" t="str">
        <f t="shared" si="349"/>
        <v>O</v>
      </c>
      <c r="AS21837" t="s">
        <v>21413</v>
      </c>
    </row>
    <row r="21838" spans="43:45" x14ac:dyDescent="0.25">
      <c r="AQ21838" s="89">
        <v>10056621</v>
      </c>
      <c r="AR21838" s="90" t="str">
        <f t="shared" si="349"/>
        <v>O</v>
      </c>
      <c r="AS21838" t="s">
        <v>21414</v>
      </c>
    </row>
    <row r="21839" spans="43:45" x14ac:dyDescent="0.25">
      <c r="AQ21839" s="89">
        <v>10056667</v>
      </c>
      <c r="AR21839" s="90" t="str">
        <f t="shared" si="349"/>
        <v>O</v>
      </c>
      <c r="AS21839" t="s">
        <v>21415</v>
      </c>
    </row>
    <row r="21840" spans="43:45" x14ac:dyDescent="0.25">
      <c r="AQ21840" s="89">
        <v>10058557</v>
      </c>
      <c r="AR21840" s="90" t="str">
        <f t="shared" si="349"/>
        <v>O</v>
      </c>
      <c r="AS21840" t="s">
        <v>21416</v>
      </c>
    </row>
    <row r="21841" spans="43:45" x14ac:dyDescent="0.25">
      <c r="AQ21841" s="89">
        <v>10058558</v>
      </c>
      <c r="AR21841" s="90" t="str">
        <f t="shared" si="349"/>
        <v>O</v>
      </c>
      <c r="AS21841" t="s">
        <v>21417</v>
      </c>
    </row>
    <row r="21842" spans="43:45" x14ac:dyDescent="0.25">
      <c r="AQ21842" s="89">
        <v>10058567</v>
      </c>
      <c r="AR21842" s="90" t="str">
        <f t="shared" si="349"/>
        <v>O</v>
      </c>
      <c r="AS21842" t="s">
        <v>21418</v>
      </c>
    </row>
    <row r="21843" spans="43:45" x14ac:dyDescent="0.25">
      <c r="AQ21843" s="89">
        <v>10058572</v>
      </c>
      <c r="AR21843" s="90" t="str">
        <f t="shared" si="349"/>
        <v>O</v>
      </c>
      <c r="AS21843" t="s">
        <v>21419</v>
      </c>
    </row>
    <row r="21844" spans="43:45" x14ac:dyDescent="0.25">
      <c r="AQ21844" s="89">
        <v>10058575</v>
      </c>
      <c r="AR21844" s="90" t="str">
        <f t="shared" si="349"/>
        <v>O</v>
      </c>
      <c r="AS21844" t="s">
        <v>21420</v>
      </c>
    </row>
    <row r="21845" spans="43:45" x14ac:dyDescent="0.25">
      <c r="AQ21845" s="89">
        <v>10058608</v>
      </c>
      <c r="AR21845" s="90" t="str">
        <f t="shared" si="349"/>
        <v>O</v>
      </c>
      <c r="AS21845" t="s">
        <v>21421</v>
      </c>
    </row>
    <row r="21846" spans="43:45" x14ac:dyDescent="0.25">
      <c r="AQ21846" s="89">
        <v>10056603</v>
      </c>
      <c r="AR21846" s="90" t="str">
        <f t="shared" si="349"/>
        <v>O</v>
      </c>
      <c r="AS21846" t="s">
        <v>21422</v>
      </c>
    </row>
    <row r="21847" spans="43:45" x14ac:dyDescent="0.25">
      <c r="AQ21847" s="89">
        <v>10056685</v>
      </c>
      <c r="AR21847" s="90" t="str">
        <f t="shared" si="349"/>
        <v>O</v>
      </c>
      <c r="AS21847" t="s">
        <v>21423</v>
      </c>
    </row>
    <row r="21848" spans="43:45" x14ac:dyDescent="0.25">
      <c r="AQ21848" s="89">
        <v>10056906</v>
      </c>
      <c r="AR21848" s="90" t="str">
        <f t="shared" si="349"/>
        <v>O</v>
      </c>
      <c r="AS21848" t="s">
        <v>21424</v>
      </c>
    </row>
    <row r="21849" spans="43:45" x14ac:dyDescent="0.25">
      <c r="AQ21849" s="89">
        <v>10057094</v>
      </c>
      <c r="AR21849" s="90" t="str">
        <f t="shared" si="349"/>
        <v>O</v>
      </c>
      <c r="AS21849" t="s">
        <v>21425</v>
      </c>
    </row>
    <row r="21850" spans="43:45" x14ac:dyDescent="0.25">
      <c r="AQ21850" s="89">
        <v>10060771</v>
      </c>
      <c r="AR21850" s="90" t="str">
        <f t="shared" si="349"/>
        <v>O</v>
      </c>
      <c r="AS21850" t="s">
        <v>21426</v>
      </c>
    </row>
    <row r="21851" spans="43:45" x14ac:dyDescent="0.25">
      <c r="AQ21851" s="89">
        <v>10060797</v>
      </c>
      <c r="AR21851" s="90" t="str">
        <f t="shared" si="349"/>
        <v>O</v>
      </c>
      <c r="AS21851" t="s">
        <v>21427</v>
      </c>
    </row>
    <row r="21852" spans="43:45" x14ac:dyDescent="0.25">
      <c r="AQ21852" s="89">
        <v>10060800</v>
      </c>
      <c r="AR21852" s="90" t="str">
        <f t="shared" si="349"/>
        <v>O</v>
      </c>
      <c r="AS21852" t="s">
        <v>9950</v>
      </c>
    </row>
    <row r="21853" spans="43:45" x14ac:dyDescent="0.25">
      <c r="AQ21853" s="89">
        <v>10060802</v>
      </c>
      <c r="AR21853" s="90" t="str">
        <f t="shared" si="349"/>
        <v>O</v>
      </c>
      <c r="AS21853" t="s">
        <v>21428</v>
      </c>
    </row>
    <row r="21854" spans="43:45" x14ac:dyDescent="0.25">
      <c r="AQ21854" s="89">
        <v>10060815</v>
      </c>
      <c r="AR21854" s="90" t="str">
        <f t="shared" si="349"/>
        <v>O</v>
      </c>
      <c r="AS21854" t="s">
        <v>21429</v>
      </c>
    </row>
    <row r="21855" spans="43:45" x14ac:dyDescent="0.25">
      <c r="AQ21855" s="89">
        <v>10060817</v>
      </c>
      <c r="AR21855" s="90" t="str">
        <f t="shared" si="349"/>
        <v>O</v>
      </c>
      <c r="AS21855" t="s">
        <v>21430</v>
      </c>
    </row>
    <row r="21856" spans="43:45" x14ac:dyDescent="0.25">
      <c r="AQ21856" s="89">
        <v>10056421</v>
      </c>
      <c r="AR21856" s="90" t="str">
        <f t="shared" si="349"/>
        <v>O</v>
      </c>
      <c r="AS21856" t="s">
        <v>21431</v>
      </c>
    </row>
    <row r="21857" spans="43:45" x14ac:dyDescent="0.25">
      <c r="AQ21857" s="89">
        <v>10056425</v>
      </c>
      <c r="AR21857" s="90" t="str">
        <f t="shared" si="349"/>
        <v>O</v>
      </c>
      <c r="AS21857" t="s">
        <v>21432</v>
      </c>
    </row>
    <row r="21858" spans="43:45" x14ac:dyDescent="0.25">
      <c r="AQ21858" s="89">
        <v>10056740</v>
      </c>
      <c r="AR21858" s="90" t="str">
        <f t="shared" si="349"/>
        <v>O</v>
      </c>
      <c r="AS21858" t="s">
        <v>21433</v>
      </c>
    </row>
    <row r="21859" spans="43:45" x14ac:dyDescent="0.25">
      <c r="AQ21859" s="89">
        <v>10056755</v>
      </c>
      <c r="AR21859" s="90" t="str">
        <f t="shared" si="349"/>
        <v>O</v>
      </c>
      <c r="AS21859" t="s">
        <v>21434</v>
      </c>
    </row>
    <row r="21860" spans="43:45" x14ac:dyDescent="0.25">
      <c r="AQ21860" s="89">
        <v>10056789</v>
      </c>
      <c r="AR21860" s="90" t="str">
        <f t="shared" si="349"/>
        <v>O</v>
      </c>
      <c r="AS21860" t="s">
        <v>21435</v>
      </c>
    </row>
    <row r="21861" spans="43:45" x14ac:dyDescent="0.25">
      <c r="AQ21861" s="89">
        <v>10056801</v>
      </c>
      <c r="AR21861" s="90" t="str">
        <f t="shared" si="349"/>
        <v>O</v>
      </c>
      <c r="AS21861" t="s">
        <v>21436</v>
      </c>
    </row>
    <row r="21862" spans="43:45" x14ac:dyDescent="0.25">
      <c r="AQ21862" s="89">
        <v>10056825</v>
      </c>
      <c r="AR21862" s="90" t="str">
        <f t="shared" si="349"/>
        <v>O</v>
      </c>
      <c r="AS21862" t="s">
        <v>21437</v>
      </c>
    </row>
    <row r="21863" spans="43:45" x14ac:dyDescent="0.25">
      <c r="AQ21863" s="89">
        <v>10056832</v>
      </c>
      <c r="AR21863" s="90" t="str">
        <f t="shared" si="349"/>
        <v>O</v>
      </c>
      <c r="AS21863" t="s">
        <v>21438</v>
      </c>
    </row>
    <row r="21864" spans="43:45" x14ac:dyDescent="0.25">
      <c r="AQ21864" s="89">
        <v>10058660</v>
      </c>
      <c r="AR21864" s="90" t="str">
        <f t="shared" si="349"/>
        <v>O</v>
      </c>
      <c r="AS21864" t="s">
        <v>21439</v>
      </c>
    </row>
    <row r="21865" spans="43:45" x14ac:dyDescent="0.25">
      <c r="AQ21865" s="89">
        <v>10058667</v>
      </c>
      <c r="AR21865" s="90" t="str">
        <f t="shared" si="349"/>
        <v>O</v>
      </c>
      <c r="AS21865" t="s">
        <v>21440</v>
      </c>
    </row>
    <row r="21866" spans="43:45" x14ac:dyDescent="0.25">
      <c r="AQ21866" s="89">
        <v>10058676</v>
      </c>
      <c r="AR21866" s="90" t="str">
        <f t="shared" si="349"/>
        <v>O</v>
      </c>
      <c r="AS21866" t="s">
        <v>6657</v>
      </c>
    </row>
    <row r="21867" spans="43:45" x14ac:dyDescent="0.25">
      <c r="AQ21867" s="89">
        <v>10058679</v>
      </c>
      <c r="AR21867" s="90" t="str">
        <f t="shared" si="349"/>
        <v>O</v>
      </c>
      <c r="AS21867" t="s">
        <v>21441</v>
      </c>
    </row>
    <row r="21868" spans="43:45" x14ac:dyDescent="0.25">
      <c r="AQ21868" s="89">
        <v>10058683</v>
      </c>
      <c r="AR21868" s="90" t="str">
        <f t="shared" si="349"/>
        <v>O</v>
      </c>
      <c r="AS21868" t="s">
        <v>21442</v>
      </c>
    </row>
    <row r="21869" spans="43:45" x14ac:dyDescent="0.25">
      <c r="AQ21869" s="89">
        <v>10056025</v>
      </c>
      <c r="AR21869" s="90" t="str">
        <f t="shared" si="349"/>
        <v>O</v>
      </c>
      <c r="AS21869" t="s">
        <v>21443</v>
      </c>
    </row>
    <row r="21870" spans="43:45" x14ac:dyDescent="0.25">
      <c r="AQ21870" s="89">
        <v>10056206</v>
      </c>
      <c r="AR21870" s="90" t="str">
        <f t="shared" si="349"/>
        <v>O</v>
      </c>
      <c r="AS21870" t="s">
        <v>21444</v>
      </c>
    </row>
    <row r="21871" spans="43:45" x14ac:dyDescent="0.25">
      <c r="AQ21871" s="89">
        <v>10057040</v>
      </c>
      <c r="AR21871" s="90" t="str">
        <f t="shared" si="349"/>
        <v>O</v>
      </c>
      <c r="AS21871" t="s">
        <v>21445</v>
      </c>
    </row>
    <row r="21872" spans="43:45" x14ac:dyDescent="0.25">
      <c r="AQ21872" s="89">
        <v>10057354</v>
      </c>
      <c r="AR21872" s="90" t="str">
        <f t="shared" si="349"/>
        <v>O</v>
      </c>
      <c r="AS21872" t="s">
        <v>21446</v>
      </c>
    </row>
    <row r="21873" spans="43:45" x14ac:dyDescent="0.25">
      <c r="AQ21873" s="89">
        <v>10057403</v>
      </c>
      <c r="AR21873" s="90" t="str">
        <f t="shared" si="349"/>
        <v>O</v>
      </c>
      <c r="AS21873" t="s">
        <v>21447</v>
      </c>
    </row>
    <row r="21874" spans="43:45" x14ac:dyDescent="0.25">
      <c r="AQ21874" s="89">
        <v>10060821</v>
      </c>
      <c r="AR21874" s="90" t="str">
        <f t="shared" si="349"/>
        <v>O</v>
      </c>
      <c r="AS21874" t="s">
        <v>21448</v>
      </c>
    </row>
    <row r="21875" spans="43:45" x14ac:dyDescent="0.25">
      <c r="AQ21875" s="89">
        <v>10060822</v>
      </c>
      <c r="AR21875" s="90" t="str">
        <f t="shared" si="349"/>
        <v>O</v>
      </c>
      <c r="AS21875" t="s">
        <v>21449</v>
      </c>
    </row>
    <row r="21876" spans="43:45" x14ac:dyDescent="0.25">
      <c r="AQ21876" s="89">
        <v>10060823</v>
      </c>
      <c r="AR21876" s="90" t="str">
        <f t="shared" si="349"/>
        <v>O</v>
      </c>
      <c r="AS21876" t="s">
        <v>10329</v>
      </c>
    </row>
    <row r="21877" spans="43:45" x14ac:dyDescent="0.25">
      <c r="AQ21877" s="89">
        <v>10060827</v>
      </c>
      <c r="AR21877" s="90" t="str">
        <f t="shared" si="349"/>
        <v>O</v>
      </c>
      <c r="AS21877" t="s">
        <v>21450</v>
      </c>
    </row>
    <row r="21878" spans="43:45" x14ac:dyDescent="0.25">
      <c r="AQ21878" s="89">
        <v>10060835</v>
      </c>
      <c r="AR21878" s="90" t="str">
        <f t="shared" si="349"/>
        <v>O</v>
      </c>
      <c r="AS21878" t="s">
        <v>21451</v>
      </c>
    </row>
    <row r="21879" spans="43:45" x14ac:dyDescent="0.25">
      <c r="AQ21879" s="89">
        <v>10060836</v>
      </c>
      <c r="AR21879" s="90" t="str">
        <f t="shared" si="349"/>
        <v>O</v>
      </c>
      <c r="AS21879" t="s">
        <v>21452</v>
      </c>
    </row>
    <row r="21880" spans="43:45" x14ac:dyDescent="0.25">
      <c r="AQ21880" s="89">
        <v>10060838</v>
      </c>
      <c r="AR21880" s="90" t="str">
        <f t="shared" si="349"/>
        <v>O</v>
      </c>
      <c r="AS21880" t="s">
        <v>21453</v>
      </c>
    </row>
    <row r="21881" spans="43:45" x14ac:dyDescent="0.25">
      <c r="AQ21881" s="89">
        <v>10060863</v>
      </c>
      <c r="AR21881" s="90" t="str">
        <f t="shared" si="349"/>
        <v>O</v>
      </c>
      <c r="AS21881" t="s">
        <v>21454</v>
      </c>
    </row>
    <row r="21882" spans="43:45" x14ac:dyDescent="0.25">
      <c r="AQ21882" s="89">
        <v>10060881</v>
      </c>
      <c r="AR21882" s="90" t="str">
        <f t="shared" si="349"/>
        <v>O</v>
      </c>
      <c r="AS21882" t="s">
        <v>21455</v>
      </c>
    </row>
    <row r="21883" spans="43:45" x14ac:dyDescent="0.25">
      <c r="AQ21883" s="89">
        <v>10060885</v>
      </c>
      <c r="AR21883" s="90" t="str">
        <f t="shared" si="349"/>
        <v>O</v>
      </c>
      <c r="AS21883" t="s">
        <v>21456</v>
      </c>
    </row>
    <row r="21884" spans="43:45" x14ac:dyDescent="0.25">
      <c r="AQ21884" s="89">
        <v>10060886</v>
      </c>
      <c r="AR21884" s="90" t="str">
        <f t="shared" si="349"/>
        <v>O</v>
      </c>
      <c r="AS21884" t="s">
        <v>21457</v>
      </c>
    </row>
    <row r="21885" spans="43:45" x14ac:dyDescent="0.25">
      <c r="AQ21885" s="89">
        <v>10060887</v>
      </c>
      <c r="AR21885" s="90" t="str">
        <f t="shared" si="349"/>
        <v>O</v>
      </c>
      <c r="AS21885" t="s">
        <v>21458</v>
      </c>
    </row>
    <row r="21886" spans="43:45" x14ac:dyDescent="0.25">
      <c r="AQ21886" s="89">
        <v>10056586</v>
      </c>
      <c r="AR21886" s="90" t="str">
        <f t="shared" si="349"/>
        <v>O</v>
      </c>
      <c r="AS21886" t="s">
        <v>21459</v>
      </c>
    </row>
    <row r="21887" spans="43:45" x14ac:dyDescent="0.25">
      <c r="AQ21887" s="89">
        <v>10056595</v>
      </c>
      <c r="AR21887" s="90" t="str">
        <f t="shared" si="349"/>
        <v>O</v>
      </c>
      <c r="AS21887" t="s">
        <v>21460</v>
      </c>
    </row>
    <row r="21888" spans="43:45" x14ac:dyDescent="0.25">
      <c r="AQ21888" s="89">
        <v>10056899</v>
      </c>
      <c r="AR21888" s="90" t="str">
        <f t="shared" si="349"/>
        <v>O</v>
      </c>
      <c r="AS21888" t="s">
        <v>21461</v>
      </c>
    </row>
    <row r="21889" spans="43:45" x14ac:dyDescent="0.25">
      <c r="AQ21889" s="89">
        <v>10056953</v>
      </c>
      <c r="AR21889" s="90" t="str">
        <f t="shared" si="349"/>
        <v>O</v>
      </c>
      <c r="AS21889" t="s">
        <v>21462</v>
      </c>
    </row>
    <row r="21890" spans="43:45" x14ac:dyDescent="0.25">
      <c r="AQ21890" s="89">
        <v>10057092</v>
      </c>
      <c r="AR21890" s="90" t="str">
        <f t="shared" si="349"/>
        <v>O</v>
      </c>
      <c r="AS21890" t="s">
        <v>21463</v>
      </c>
    </row>
    <row r="21891" spans="43:45" x14ac:dyDescent="0.25">
      <c r="AQ21891" s="89">
        <v>10057103</v>
      </c>
      <c r="AR21891" s="90" t="str">
        <f t="shared" si="349"/>
        <v>O</v>
      </c>
      <c r="AS21891" t="s">
        <v>21464</v>
      </c>
    </row>
    <row r="21892" spans="43:45" x14ac:dyDescent="0.25">
      <c r="AQ21892" s="89">
        <v>10058703</v>
      </c>
      <c r="AR21892" s="90" t="str">
        <f t="shared" si="349"/>
        <v>O</v>
      </c>
      <c r="AS21892" t="s">
        <v>21465</v>
      </c>
    </row>
    <row r="21893" spans="43:45" x14ac:dyDescent="0.25">
      <c r="AQ21893" s="89">
        <v>10058704</v>
      </c>
      <c r="AR21893" s="90" t="str">
        <f t="shared" si="349"/>
        <v>O</v>
      </c>
      <c r="AS21893" t="s">
        <v>21466</v>
      </c>
    </row>
    <row r="21894" spans="43:45" x14ac:dyDescent="0.25">
      <c r="AQ21894" s="89">
        <v>10058705</v>
      </c>
      <c r="AR21894" s="90" t="str">
        <f t="shared" si="349"/>
        <v>O</v>
      </c>
      <c r="AS21894" t="s">
        <v>21467</v>
      </c>
    </row>
    <row r="21895" spans="43:45" x14ac:dyDescent="0.25">
      <c r="AQ21895" s="89">
        <v>10058710</v>
      </c>
      <c r="AR21895" s="90" t="str">
        <f t="shared" si="349"/>
        <v>O</v>
      </c>
      <c r="AS21895" t="s">
        <v>21468</v>
      </c>
    </row>
    <row r="21896" spans="43:45" x14ac:dyDescent="0.25">
      <c r="AQ21896" s="89">
        <v>10058711</v>
      </c>
      <c r="AR21896" s="90" t="str">
        <f t="shared" si="349"/>
        <v>O</v>
      </c>
      <c r="AS21896" t="s">
        <v>21469</v>
      </c>
    </row>
    <row r="21897" spans="43:45" x14ac:dyDescent="0.25">
      <c r="AQ21897" s="89">
        <v>10058714</v>
      </c>
      <c r="AR21897" s="90" t="str">
        <f t="shared" ref="AR21897:AR21960" si="350">IF(ISNA(VLOOKUP(AQ21897,$BP$18:$BQ$356,2,FALSE))=TRUE,"O",VLOOKUP(AQ21897,$BP$18:$BQ$356,2,FALSE))</f>
        <v>O</v>
      </c>
      <c r="AS21897" t="s">
        <v>21470</v>
      </c>
    </row>
    <row r="21898" spans="43:45" x14ac:dyDescent="0.25">
      <c r="AQ21898" s="89">
        <v>10058715</v>
      </c>
      <c r="AR21898" s="90" t="str">
        <f t="shared" si="350"/>
        <v>O</v>
      </c>
      <c r="AS21898" t="s">
        <v>21471</v>
      </c>
    </row>
    <row r="21899" spans="43:45" x14ac:dyDescent="0.25">
      <c r="AQ21899" s="89">
        <v>10058717</v>
      </c>
      <c r="AR21899" s="90" t="str">
        <f t="shared" si="350"/>
        <v>O</v>
      </c>
      <c r="AS21899" t="s">
        <v>6076</v>
      </c>
    </row>
    <row r="21900" spans="43:45" x14ac:dyDescent="0.25">
      <c r="AQ21900" s="89">
        <v>10058718</v>
      </c>
      <c r="AR21900" s="90" t="str">
        <f t="shared" si="350"/>
        <v>O</v>
      </c>
      <c r="AS21900" t="s">
        <v>21472</v>
      </c>
    </row>
    <row r="21901" spans="43:45" x14ac:dyDescent="0.25">
      <c r="AQ21901" s="89">
        <v>10058719</v>
      </c>
      <c r="AR21901" s="90" t="str">
        <f t="shared" si="350"/>
        <v>O</v>
      </c>
      <c r="AS21901" t="s">
        <v>21473</v>
      </c>
    </row>
    <row r="21902" spans="43:45" x14ac:dyDescent="0.25">
      <c r="AQ21902" s="89">
        <v>10058734</v>
      </c>
      <c r="AR21902" s="90" t="str">
        <f t="shared" si="350"/>
        <v>O</v>
      </c>
      <c r="AS21902" t="s">
        <v>21474</v>
      </c>
    </row>
    <row r="21903" spans="43:45" x14ac:dyDescent="0.25">
      <c r="AQ21903" s="89">
        <v>10058742</v>
      </c>
      <c r="AR21903" s="90" t="str">
        <f t="shared" si="350"/>
        <v>O</v>
      </c>
      <c r="AS21903" t="s">
        <v>21475</v>
      </c>
    </row>
    <row r="21904" spans="43:45" x14ac:dyDescent="0.25">
      <c r="AQ21904" s="89">
        <v>10058750</v>
      </c>
      <c r="AR21904" s="90" t="str">
        <f t="shared" si="350"/>
        <v>O</v>
      </c>
      <c r="AS21904" t="s">
        <v>21476</v>
      </c>
    </row>
    <row r="21905" spans="43:45" x14ac:dyDescent="0.25">
      <c r="AQ21905" s="89">
        <v>10058751</v>
      </c>
      <c r="AR21905" s="90" t="str">
        <f t="shared" si="350"/>
        <v>O</v>
      </c>
      <c r="AS21905" t="s">
        <v>21477</v>
      </c>
    </row>
    <row r="21906" spans="43:45" x14ac:dyDescent="0.25">
      <c r="AQ21906" s="89">
        <v>10056131</v>
      </c>
      <c r="AR21906" s="90" t="str">
        <f t="shared" si="350"/>
        <v>O</v>
      </c>
      <c r="AS21906" t="s">
        <v>21478</v>
      </c>
    </row>
    <row r="21907" spans="43:45" x14ac:dyDescent="0.25">
      <c r="AQ21907" s="89">
        <v>10056210</v>
      </c>
      <c r="AR21907" s="90" t="str">
        <f t="shared" si="350"/>
        <v>O</v>
      </c>
      <c r="AS21907" t="s">
        <v>21479</v>
      </c>
    </row>
    <row r="21908" spans="43:45" x14ac:dyDescent="0.25">
      <c r="AQ21908" s="89">
        <v>10056213</v>
      </c>
      <c r="AR21908" s="90" t="str">
        <f t="shared" si="350"/>
        <v>O</v>
      </c>
      <c r="AS21908" t="s">
        <v>410</v>
      </c>
    </row>
    <row r="21909" spans="43:45" x14ac:dyDescent="0.25">
      <c r="AQ21909" s="89">
        <v>10057316</v>
      </c>
      <c r="AR21909" s="90" t="str">
        <f t="shared" si="350"/>
        <v>O</v>
      </c>
      <c r="AS21909" t="s">
        <v>21480</v>
      </c>
    </row>
    <row r="21910" spans="43:45" x14ac:dyDescent="0.25">
      <c r="AQ21910" s="89">
        <v>10057560</v>
      </c>
      <c r="AR21910" s="90" t="str">
        <f t="shared" si="350"/>
        <v>O</v>
      </c>
      <c r="AS21910" t="s">
        <v>21481</v>
      </c>
    </row>
    <row r="21911" spans="43:45" x14ac:dyDescent="0.25">
      <c r="AQ21911" s="89">
        <v>10057593</v>
      </c>
      <c r="AR21911" s="90" t="str">
        <f t="shared" si="350"/>
        <v>O</v>
      </c>
      <c r="AS21911" t="s">
        <v>21482</v>
      </c>
    </row>
    <row r="21912" spans="43:45" x14ac:dyDescent="0.25">
      <c r="AQ21912" s="89">
        <v>10057613</v>
      </c>
      <c r="AR21912" s="90" t="str">
        <f t="shared" si="350"/>
        <v>O</v>
      </c>
      <c r="AS21912" t="s">
        <v>21483</v>
      </c>
    </row>
    <row r="21913" spans="43:45" x14ac:dyDescent="0.25">
      <c r="AQ21913" s="89">
        <v>10057638</v>
      </c>
      <c r="AR21913" s="90" t="str">
        <f t="shared" si="350"/>
        <v>O</v>
      </c>
      <c r="AS21913" t="s">
        <v>21484</v>
      </c>
    </row>
    <row r="21914" spans="43:45" x14ac:dyDescent="0.25">
      <c r="AQ21914" s="89">
        <v>10060893</v>
      </c>
      <c r="AR21914" s="90" t="str">
        <f t="shared" si="350"/>
        <v>O</v>
      </c>
      <c r="AS21914" t="s">
        <v>21485</v>
      </c>
    </row>
    <row r="21915" spans="43:45" x14ac:dyDescent="0.25">
      <c r="AQ21915" s="89">
        <v>10060894</v>
      </c>
      <c r="AR21915" s="90" t="str">
        <f t="shared" si="350"/>
        <v>O</v>
      </c>
      <c r="AS21915" t="s">
        <v>21486</v>
      </c>
    </row>
    <row r="21916" spans="43:45" x14ac:dyDescent="0.25">
      <c r="AQ21916" s="89">
        <v>10060907</v>
      </c>
      <c r="AR21916" s="90" t="str">
        <f t="shared" si="350"/>
        <v>O</v>
      </c>
      <c r="AS21916" t="s">
        <v>21487</v>
      </c>
    </row>
    <row r="21917" spans="43:45" x14ac:dyDescent="0.25">
      <c r="AQ21917" s="89">
        <v>10060923</v>
      </c>
      <c r="AR21917" s="90" t="str">
        <f t="shared" si="350"/>
        <v>O</v>
      </c>
      <c r="AS21917" t="s">
        <v>21488</v>
      </c>
    </row>
    <row r="21918" spans="43:45" x14ac:dyDescent="0.25">
      <c r="AQ21918" s="89">
        <v>10060924</v>
      </c>
      <c r="AR21918" s="90" t="str">
        <f t="shared" si="350"/>
        <v>O</v>
      </c>
      <c r="AS21918" t="s">
        <v>21489</v>
      </c>
    </row>
    <row r="21919" spans="43:45" x14ac:dyDescent="0.25">
      <c r="AQ21919" s="89">
        <v>10060925</v>
      </c>
      <c r="AR21919" s="90" t="str">
        <f t="shared" si="350"/>
        <v>O</v>
      </c>
      <c r="AS21919" t="s">
        <v>21490</v>
      </c>
    </row>
    <row r="21920" spans="43:45" x14ac:dyDescent="0.25">
      <c r="AQ21920" s="89">
        <v>10060926</v>
      </c>
      <c r="AR21920" s="90" t="str">
        <f t="shared" si="350"/>
        <v>O</v>
      </c>
      <c r="AS21920" t="s">
        <v>21491</v>
      </c>
    </row>
    <row r="21921" spans="43:45" x14ac:dyDescent="0.25">
      <c r="AQ21921" s="89">
        <v>10060928</v>
      </c>
      <c r="AR21921" s="90" t="str">
        <f t="shared" si="350"/>
        <v>O</v>
      </c>
      <c r="AS21921" t="s">
        <v>21492</v>
      </c>
    </row>
    <row r="21922" spans="43:45" x14ac:dyDescent="0.25">
      <c r="AQ21922" s="89">
        <v>10060931</v>
      </c>
      <c r="AR21922" s="90" t="str">
        <f t="shared" si="350"/>
        <v>O</v>
      </c>
      <c r="AS21922" t="s">
        <v>21493</v>
      </c>
    </row>
    <row r="21923" spans="43:45" x14ac:dyDescent="0.25">
      <c r="AQ21923" s="89">
        <v>10060937</v>
      </c>
      <c r="AR21923" s="90" t="str">
        <f t="shared" si="350"/>
        <v>O</v>
      </c>
      <c r="AS21923" t="s">
        <v>21494</v>
      </c>
    </row>
    <row r="21924" spans="43:45" x14ac:dyDescent="0.25">
      <c r="AQ21924" s="89">
        <v>10060940</v>
      </c>
      <c r="AR21924" s="90" t="str">
        <f t="shared" si="350"/>
        <v>O</v>
      </c>
      <c r="AS21924" t="s">
        <v>21495</v>
      </c>
    </row>
    <row r="21925" spans="43:45" x14ac:dyDescent="0.25">
      <c r="AQ21925" s="89">
        <v>10057083</v>
      </c>
      <c r="AR21925" s="90" t="str">
        <f t="shared" si="350"/>
        <v>O</v>
      </c>
      <c r="AS21925" t="s">
        <v>21496</v>
      </c>
    </row>
    <row r="21926" spans="43:45" x14ac:dyDescent="0.25">
      <c r="AQ21926" s="89">
        <v>10057145</v>
      </c>
      <c r="AR21926" s="90" t="str">
        <f t="shared" si="350"/>
        <v>O</v>
      </c>
      <c r="AS21926" t="s">
        <v>21497</v>
      </c>
    </row>
    <row r="21927" spans="43:45" x14ac:dyDescent="0.25">
      <c r="AQ21927" s="89">
        <v>10057149</v>
      </c>
      <c r="AR21927" s="90" t="str">
        <f t="shared" si="350"/>
        <v>O</v>
      </c>
      <c r="AS21927" t="s">
        <v>21498</v>
      </c>
    </row>
    <row r="21928" spans="43:45" x14ac:dyDescent="0.25">
      <c r="AQ21928" s="89">
        <v>10057169</v>
      </c>
      <c r="AR21928" s="90" t="str">
        <f t="shared" si="350"/>
        <v>O</v>
      </c>
      <c r="AS21928" t="s">
        <v>21499</v>
      </c>
    </row>
    <row r="21929" spans="43:45" x14ac:dyDescent="0.25">
      <c r="AQ21929" s="89">
        <v>10057224</v>
      </c>
      <c r="AR21929" s="90" t="str">
        <f t="shared" si="350"/>
        <v>O</v>
      </c>
      <c r="AS21929" t="s">
        <v>21500</v>
      </c>
    </row>
    <row r="21930" spans="43:45" x14ac:dyDescent="0.25">
      <c r="AQ21930" s="89">
        <v>10058758</v>
      </c>
      <c r="AR21930" s="90" t="str">
        <f t="shared" si="350"/>
        <v>O</v>
      </c>
      <c r="AS21930" t="s">
        <v>21501</v>
      </c>
    </row>
    <row r="21931" spans="43:45" x14ac:dyDescent="0.25">
      <c r="AQ21931" s="89">
        <v>10058765</v>
      </c>
      <c r="AR21931" s="90" t="str">
        <f t="shared" si="350"/>
        <v>O</v>
      </c>
      <c r="AS21931" t="s">
        <v>21502</v>
      </c>
    </row>
    <row r="21932" spans="43:45" x14ac:dyDescent="0.25">
      <c r="AQ21932" s="89">
        <v>10058770</v>
      </c>
      <c r="AR21932" s="90" t="str">
        <f t="shared" si="350"/>
        <v>O</v>
      </c>
      <c r="AS21932" t="s">
        <v>21503</v>
      </c>
    </row>
    <row r="21933" spans="43:45" x14ac:dyDescent="0.25">
      <c r="AQ21933" s="89">
        <v>10058784</v>
      </c>
      <c r="AR21933" s="90" t="str">
        <f t="shared" si="350"/>
        <v>O</v>
      </c>
      <c r="AS21933" t="s">
        <v>21504</v>
      </c>
    </row>
    <row r="21934" spans="43:45" x14ac:dyDescent="0.25">
      <c r="AQ21934" s="89">
        <v>10058786</v>
      </c>
      <c r="AR21934" s="90" t="str">
        <f t="shared" si="350"/>
        <v>O</v>
      </c>
      <c r="AS21934" t="s">
        <v>21505</v>
      </c>
    </row>
    <row r="21935" spans="43:45" x14ac:dyDescent="0.25">
      <c r="AQ21935" s="89">
        <v>10058793</v>
      </c>
      <c r="AR21935" s="90" t="str">
        <f t="shared" si="350"/>
        <v>O</v>
      </c>
      <c r="AS21935" t="s">
        <v>21506</v>
      </c>
    </row>
    <row r="21936" spans="43:45" x14ac:dyDescent="0.25">
      <c r="AQ21936" s="89">
        <v>10058795</v>
      </c>
      <c r="AR21936" s="90" t="str">
        <f t="shared" si="350"/>
        <v>O</v>
      </c>
      <c r="AS21936" t="s">
        <v>21507</v>
      </c>
    </row>
    <row r="21937" spans="43:45" x14ac:dyDescent="0.25">
      <c r="AQ21937" s="89">
        <v>10058796</v>
      </c>
      <c r="AR21937" s="90" t="str">
        <f t="shared" si="350"/>
        <v>O</v>
      </c>
      <c r="AS21937" t="s">
        <v>21508</v>
      </c>
    </row>
    <row r="21938" spans="43:45" x14ac:dyDescent="0.25">
      <c r="AQ21938" s="89">
        <v>10058800</v>
      </c>
      <c r="AR21938" s="90" t="str">
        <f t="shared" si="350"/>
        <v>O</v>
      </c>
      <c r="AS21938" t="s">
        <v>21509</v>
      </c>
    </row>
    <row r="21939" spans="43:45" x14ac:dyDescent="0.25">
      <c r="AQ21939" s="89">
        <v>10058812</v>
      </c>
      <c r="AR21939" s="90" t="str">
        <f t="shared" si="350"/>
        <v>O</v>
      </c>
      <c r="AS21939" t="s">
        <v>21510</v>
      </c>
    </row>
    <row r="21940" spans="43:45" x14ac:dyDescent="0.25">
      <c r="AQ21940" s="89">
        <v>10058813</v>
      </c>
      <c r="AR21940" s="90" t="str">
        <f t="shared" si="350"/>
        <v>O</v>
      </c>
      <c r="AS21940" t="s">
        <v>21511</v>
      </c>
    </row>
    <row r="21941" spans="43:45" x14ac:dyDescent="0.25">
      <c r="AQ21941" s="89">
        <v>10058821</v>
      </c>
      <c r="AR21941" s="90" t="str">
        <f t="shared" si="350"/>
        <v>O</v>
      </c>
      <c r="AS21941" t="s">
        <v>21512</v>
      </c>
    </row>
    <row r="21942" spans="43:45" x14ac:dyDescent="0.25">
      <c r="AQ21942" s="89">
        <v>10057880</v>
      </c>
      <c r="AR21942" s="90" t="str">
        <f t="shared" si="350"/>
        <v>O</v>
      </c>
      <c r="AS21942" t="s">
        <v>21513</v>
      </c>
    </row>
    <row r="21943" spans="43:45" x14ac:dyDescent="0.25">
      <c r="AQ21943" s="89">
        <v>10057922</v>
      </c>
      <c r="AR21943" s="90" t="str">
        <f t="shared" si="350"/>
        <v>O</v>
      </c>
      <c r="AS21943" t="s">
        <v>21514</v>
      </c>
    </row>
    <row r="21944" spans="43:45" x14ac:dyDescent="0.25">
      <c r="AQ21944" s="89">
        <v>10057979</v>
      </c>
      <c r="AR21944" s="90" t="str">
        <f t="shared" si="350"/>
        <v>O</v>
      </c>
      <c r="AS21944" t="s">
        <v>21515</v>
      </c>
    </row>
    <row r="21945" spans="43:45" x14ac:dyDescent="0.25">
      <c r="AQ21945" s="89">
        <v>10058023</v>
      </c>
      <c r="AR21945" s="90" t="str">
        <f t="shared" si="350"/>
        <v>O</v>
      </c>
      <c r="AS21945" t="s">
        <v>21516</v>
      </c>
    </row>
    <row r="21946" spans="43:45" x14ac:dyDescent="0.25">
      <c r="AQ21946" s="89">
        <v>10058143</v>
      </c>
      <c r="AR21946" s="90" t="str">
        <f t="shared" si="350"/>
        <v>O</v>
      </c>
      <c r="AS21946" t="s">
        <v>21517</v>
      </c>
    </row>
    <row r="21947" spans="43:45" x14ac:dyDescent="0.25">
      <c r="AQ21947" s="89">
        <v>10059261</v>
      </c>
      <c r="AR21947" s="90" t="str">
        <f t="shared" si="350"/>
        <v>O</v>
      </c>
      <c r="AS21947" t="s">
        <v>21518</v>
      </c>
    </row>
    <row r="21948" spans="43:45" x14ac:dyDescent="0.25">
      <c r="AQ21948" s="89">
        <v>10060957</v>
      </c>
      <c r="AR21948" s="90" t="str">
        <f t="shared" si="350"/>
        <v>O</v>
      </c>
      <c r="AS21948" t="s">
        <v>21519</v>
      </c>
    </row>
    <row r="21949" spans="43:45" x14ac:dyDescent="0.25">
      <c r="AQ21949" s="89">
        <v>10060979</v>
      </c>
      <c r="AR21949" s="90" t="str">
        <f t="shared" si="350"/>
        <v>O</v>
      </c>
      <c r="AS21949" t="s">
        <v>21520</v>
      </c>
    </row>
    <row r="21950" spans="43:45" x14ac:dyDescent="0.25">
      <c r="AQ21950" s="89">
        <v>10060980</v>
      </c>
      <c r="AR21950" s="90" t="str">
        <f t="shared" si="350"/>
        <v>O</v>
      </c>
      <c r="AS21950" t="s">
        <v>21521</v>
      </c>
    </row>
    <row r="21951" spans="43:45" x14ac:dyDescent="0.25">
      <c r="AQ21951" s="89">
        <v>10060986</v>
      </c>
      <c r="AR21951" s="90" t="str">
        <f t="shared" si="350"/>
        <v>O</v>
      </c>
      <c r="AS21951" t="s">
        <v>21522</v>
      </c>
    </row>
    <row r="21952" spans="43:45" x14ac:dyDescent="0.25">
      <c r="AQ21952" s="89">
        <v>10061011</v>
      </c>
      <c r="AR21952" s="90" t="str">
        <f t="shared" si="350"/>
        <v>O</v>
      </c>
      <c r="AS21952" t="s">
        <v>21523</v>
      </c>
    </row>
    <row r="21953" spans="43:45" x14ac:dyDescent="0.25">
      <c r="AQ21953" s="89">
        <v>10061012</v>
      </c>
      <c r="AR21953" s="90" t="str">
        <f t="shared" si="350"/>
        <v>O</v>
      </c>
      <c r="AS21953" t="s">
        <v>12492</v>
      </c>
    </row>
    <row r="21954" spans="43:45" x14ac:dyDescent="0.25">
      <c r="AQ21954" s="89">
        <v>10061017</v>
      </c>
      <c r="AR21954" s="90" t="str">
        <f t="shared" si="350"/>
        <v>O</v>
      </c>
      <c r="AS21954" t="s">
        <v>21524</v>
      </c>
    </row>
    <row r="21955" spans="43:45" x14ac:dyDescent="0.25">
      <c r="AQ21955" s="89">
        <v>10055896</v>
      </c>
      <c r="AR21955" s="90" t="str">
        <f t="shared" si="350"/>
        <v>O</v>
      </c>
      <c r="AS21955" t="s">
        <v>21525</v>
      </c>
    </row>
    <row r="21956" spans="43:45" x14ac:dyDescent="0.25">
      <c r="AQ21956" s="89">
        <v>10056062</v>
      </c>
      <c r="AR21956" s="90" t="str">
        <f t="shared" si="350"/>
        <v>O</v>
      </c>
      <c r="AS21956" t="s">
        <v>21526</v>
      </c>
    </row>
    <row r="21957" spans="43:45" x14ac:dyDescent="0.25">
      <c r="AQ21957" s="89">
        <v>10056063</v>
      </c>
      <c r="AR21957" s="90" t="str">
        <f t="shared" si="350"/>
        <v>O</v>
      </c>
      <c r="AS21957" t="s">
        <v>21527</v>
      </c>
    </row>
    <row r="21958" spans="43:45" x14ac:dyDescent="0.25">
      <c r="AQ21958" s="89">
        <v>10057253</v>
      </c>
      <c r="AR21958" s="90" t="str">
        <f t="shared" si="350"/>
        <v>O</v>
      </c>
      <c r="AS21958" t="s">
        <v>21528</v>
      </c>
    </row>
    <row r="21959" spans="43:45" x14ac:dyDescent="0.25">
      <c r="AQ21959" s="89">
        <v>10057266</v>
      </c>
      <c r="AR21959" s="90" t="str">
        <f t="shared" si="350"/>
        <v>O</v>
      </c>
      <c r="AS21959" t="s">
        <v>21529</v>
      </c>
    </row>
    <row r="21960" spans="43:45" x14ac:dyDescent="0.25">
      <c r="AQ21960" s="89">
        <v>10001846</v>
      </c>
      <c r="AR21960" s="90" t="str">
        <f t="shared" si="350"/>
        <v>O</v>
      </c>
      <c r="AS21960" t="s">
        <v>21530</v>
      </c>
    </row>
    <row r="21961" spans="43:45" x14ac:dyDescent="0.25">
      <c r="AQ21961" s="89">
        <v>10057353</v>
      </c>
      <c r="AR21961" s="90" t="str">
        <f t="shared" ref="AR21961:AR22024" si="351">IF(ISNA(VLOOKUP(AQ21961,$BP$18:$BQ$356,2,FALSE))=TRUE,"O",VLOOKUP(AQ21961,$BP$18:$BQ$356,2,FALSE))</f>
        <v>O</v>
      </c>
      <c r="AS21961" t="s">
        <v>21531</v>
      </c>
    </row>
    <row r="21962" spans="43:45" x14ac:dyDescent="0.25">
      <c r="AQ21962" s="89">
        <v>10057365</v>
      </c>
      <c r="AR21962" s="90" t="str">
        <f t="shared" si="351"/>
        <v>O</v>
      </c>
      <c r="AS21962" t="s">
        <v>21532</v>
      </c>
    </row>
    <row r="21963" spans="43:45" x14ac:dyDescent="0.25">
      <c r="AQ21963" s="89">
        <v>10057368</v>
      </c>
      <c r="AR21963" s="90" t="str">
        <f t="shared" si="351"/>
        <v>O</v>
      </c>
      <c r="AS21963" t="s">
        <v>21533</v>
      </c>
    </row>
    <row r="21964" spans="43:45" x14ac:dyDescent="0.25">
      <c r="AQ21964" s="89">
        <v>10057380</v>
      </c>
      <c r="AR21964" s="90" t="str">
        <f t="shared" si="351"/>
        <v>O</v>
      </c>
      <c r="AS21964" t="s">
        <v>21534</v>
      </c>
    </row>
    <row r="21965" spans="43:45" x14ac:dyDescent="0.25">
      <c r="AQ21965" s="89">
        <v>10058831</v>
      </c>
      <c r="AR21965" s="90" t="str">
        <f t="shared" si="351"/>
        <v>O</v>
      </c>
      <c r="AS21965" t="s">
        <v>21535</v>
      </c>
    </row>
    <row r="21966" spans="43:45" x14ac:dyDescent="0.25">
      <c r="AQ21966" s="89">
        <v>10058832</v>
      </c>
      <c r="AR21966" s="90" t="str">
        <f t="shared" si="351"/>
        <v>O</v>
      </c>
      <c r="AS21966" t="s">
        <v>21536</v>
      </c>
    </row>
    <row r="21967" spans="43:45" x14ac:dyDescent="0.25">
      <c r="AQ21967" s="89">
        <v>10058853</v>
      </c>
      <c r="AR21967" s="90" t="str">
        <f t="shared" si="351"/>
        <v>O</v>
      </c>
      <c r="AS21967" t="s">
        <v>18417</v>
      </c>
    </row>
    <row r="21968" spans="43:45" x14ac:dyDescent="0.25">
      <c r="AQ21968" s="89">
        <v>10058854</v>
      </c>
      <c r="AR21968" s="90" t="str">
        <f t="shared" si="351"/>
        <v>O</v>
      </c>
      <c r="AS21968" t="s">
        <v>18113</v>
      </c>
    </row>
    <row r="21969" spans="43:45" x14ac:dyDescent="0.25">
      <c r="AQ21969" s="89">
        <v>10058874</v>
      </c>
      <c r="AR21969" s="90" t="str">
        <f t="shared" si="351"/>
        <v>O</v>
      </c>
      <c r="AS21969" t="s">
        <v>21537</v>
      </c>
    </row>
    <row r="21970" spans="43:45" x14ac:dyDescent="0.25">
      <c r="AQ21970" s="89">
        <v>10058885</v>
      </c>
      <c r="AR21970" s="90" t="str">
        <f t="shared" si="351"/>
        <v>O</v>
      </c>
      <c r="AS21970" t="s">
        <v>21538</v>
      </c>
    </row>
    <row r="21971" spans="43:45" x14ac:dyDescent="0.25">
      <c r="AQ21971" s="89">
        <v>10058889</v>
      </c>
      <c r="AR21971" s="90" t="str">
        <f t="shared" si="351"/>
        <v>O</v>
      </c>
      <c r="AS21971" t="s">
        <v>6545</v>
      </c>
    </row>
    <row r="21972" spans="43:45" x14ac:dyDescent="0.25">
      <c r="AQ21972" s="89">
        <v>10056638</v>
      </c>
      <c r="AR21972" s="90" t="str">
        <f t="shared" si="351"/>
        <v>O</v>
      </c>
      <c r="AS21972" t="s">
        <v>21539</v>
      </c>
    </row>
    <row r="21973" spans="43:45" x14ac:dyDescent="0.25">
      <c r="AQ21973" s="89">
        <v>10059282</v>
      </c>
      <c r="AR21973" s="90" t="str">
        <f t="shared" si="351"/>
        <v>O</v>
      </c>
      <c r="AS21973" t="s">
        <v>21540</v>
      </c>
    </row>
    <row r="21974" spans="43:45" x14ac:dyDescent="0.25">
      <c r="AQ21974" s="89">
        <v>10059292</v>
      </c>
      <c r="AR21974" s="90" t="str">
        <f t="shared" si="351"/>
        <v>O</v>
      </c>
      <c r="AS21974" t="s">
        <v>21541</v>
      </c>
    </row>
    <row r="21975" spans="43:45" x14ac:dyDescent="0.25">
      <c r="AQ21975" s="89">
        <v>10059294</v>
      </c>
      <c r="AR21975" s="90" t="str">
        <f t="shared" si="351"/>
        <v>O</v>
      </c>
      <c r="AS21975" t="s">
        <v>21542</v>
      </c>
    </row>
    <row r="21976" spans="43:45" x14ac:dyDescent="0.25">
      <c r="AQ21976" s="89">
        <v>10061023</v>
      </c>
      <c r="AR21976" s="90" t="str">
        <f t="shared" si="351"/>
        <v>O</v>
      </c>
      <c r="AS21976" t="s">
        <v>21543</v>
      </c>
    </row>
    <row r="21977" spans="43:45" x14ac:dyDescent="0.25">
      <c r="AQ21977" s="89">
        <v>10061028</v>
      </c>
      <c r="AR21977" s="90" t="str">
        <f t="shared" si="351"/>
        <v>O</v>
      </c>
      <c r="AS21977" t="s">
        <v>21544</v>
      </c>
    </row>
    <row r="21978" spans="43:45" x14ac:dyDescent="0.25">
      <c r="AQ21978" s="89">
        <v>10061037</v>
      </c>
      <c r="AR21978" s="90" t="str">
        <f t="shared" si="351"/>
        <v>O</v>
      </c>
      <c r="AS21978" t="s">
        <v>13738</v>
      </c>
    </row>
    <row r="21979" spans="43:45" x14ac:dyDescent="0.25">
      <c r="AQ21979" s="89">
        <v>10061041</v>
      </c>
      <c r="AR21979" s="90" t="str">
        <f t="shared" si="351"/>
        <v>O</v>
      </c>
      <c r="AS21979" t="s">
        <v>21545</v>
      </c>
    </row>
    <row r="21980" spans="43:45" x14ac:dyDescent="0.25">
      <c r="AQ21980" s="89">
        <v>10061045</v>
      </c>
      <c r="AR21980" s="90" t="str">
        <f t="shared" si="351"/>
        <v>O</v>
      </c>
      <c r="AS21980" t="s">
        <v>21546</v>
      </c>
    </row>
    <row r="21981" spans="43:45" x14ac:dyDescent="0.25">
      <c r="AQ21981" s="89">
        <v>10061059</v>
      </c>
      <c r="AR21981" s="90" t="str">
        <f t="shared" si="351"/>
        <v>O</v>
      </c>
      <c r="AS21981" t="s">
        <v>21547</v>
      </c>
    </row>
    <row r="21982" spans="43:45" x14ac:dyDescent="0.25">
      <c r="AQ21982" s="89">
        <v>10061071</v>
      </c>
      <c r="AR21982" s="90" t="str">
        <f t="shared" si="351"/>
        <v>O</v>
      </c>
      <c r="AS21982" t="s">
        <v>21548</v>
      </c>
    </row>
    <row r="21983" spans="43:45" x14ac:dyDescent="0.25">
      <c r="AQ21983" s="89">
        <v>10061081</v>
      </c>
      <c r="AR21983" s="90" t="str">
        <f t="shared" si="351"/>
        <v>O</v>
      </c>
      <c r="AS21983" t="s">
        <v>21549</v>
      </c>
    </row>
    <row r="21984" spans="43:45" x14ac:dyDescent="0.25">
      <c r="AQ21984" s="89">
        <v>10061087</v>
      </c>
      <c r="AR21984" s="90" t="str">
        <f t="shared" si="351"/>
        <v>O</v>
      </c>
      <c r="AS21984" t="s">
        <v>21550</v>
      </c>
    </row>
    <row r="21985" spans="43:45" x14ac:dyDescent="0.25">
      <c r="AQ21985" s="89">
        <v>10055975</v>
      </c>
      <c r="AR21985" s="90" t="str">
        <f t="shared" si="351"/>
        <v>O</v>
      </c>
      <c r="AS21985" t="s">
        <v>21551</v>
      </c>
    </row>
    <row r="21986" spans="43:45" x14ac:dyDescent="0.25">
      <c r="AQ21986" s="89">
        <v>10055978</v>
      </c>
      <c r="AR21986" s="90" t="str">
        <f t="shared" si="351"/>
        <v>O</v>
      </c>
      <c r="AS21986" t="s">
        <v>21552</v>
      </c>
    </row>
    <row r="21987" spans="43:45" x14ac:dyDescent="0.25">
      <c r="AQ21987" s="89">
        <v>10056082</v>
      </c>
      <c r="AR21987" s="90" t="str">
        <f t="shared" si="351"/>
        <v>O</v>
      </c>
      <c r="AS21987" t="s">
        <v>21553</v>
      </c>
    </row>
    <row r="21988" spans="43:45" x14ac:dyDescent="0.25">
      <c r="AQ21988" s="89">
        <v>10056109</v>
      </c>
      <c r="AR21988" s="90" t="str">
        <f t="shared" si="351"/>
        <v>O</v>
      </c>
      <c r="AS21988" t="s">
        <v>21554</v>
      </c>
    </row>
    <row r="21989" spans="43:45" x14ac:dyDescent="0.25">
      <c r="AQ21989" s="89">
        <v>10001819</v>
      </c>
      <c r="AR21989" s="90" t="str">
        <f t="shared" si="351"/>
        <v>O</v>
      </c>
      <c r="AS21989" t="s">
        <v>21555</v>
      </c>
    </row>
    <row r="21990" spans="43:45" x14ac:dyDescent="0.25">
      <c r="AQ21990" s="89">
        <v>10057391</v>
      </c>
      <c r="AR21990" s="90" t="str">
        <f t="shared" si="351"/>
        <v>O</v>
      </c>
      <c r="AS21990" t="s">
        <v>21556</v>
      </c>
    </row>
    <row r="21991" spans="43:45" x14ac:dyDescent="0.25">
      <c r="AQ21991" s="89">
        <v>10057426</v>
      </c>
      <c r="AR21991" s="90" t="str">
        <f t="shared" si="351"/>
        <v>O</v>
      </c>
      <c r="AS21991" t="s">
        <v>21557</v>
      </c>
    </row>
    <row r="21992" spans="43:45" x14ac:dyDescent="0.25">
      <c r="AQ21992" s="89">
        <v>10057474</v>
      </c>
      <c r="AR21992" s="90" t="str">
        <f t="shared" si="351"/>
        <v>O</v>
      </c>
      <c r="AS21992" t="s">
        <v>21558</v>
      </c>
    </row>
    <row r="21993" spans="43:45" x14ac:dyDescent="0.25">
      <c r="AQ21993" s="89">
        <v>10057487</v>
      </c>
      <c r="AR21993" s="90" t="str">
        <f t="shared" si="351"/>
        <v>O</v>
      </c>
      <c r="AS21993" t="s">
        <v>21559</v>
      </c>
    </row>
    <row r="21994" spans="43:45" x14ac:dyDescent="0.25">
      <c r="AQ21994" s="89">
        <v>10057495</v>
      </c>
      <c r="AR21994" s="90" t="str">
        <f t="shared" si="351"/>
        <v>O</v>
      </c>
      <c r="AS21994" t="s">
        <v>21560</v>
      </c>
    </row>
    <row r="21995" spans="43:45" x14ac:dyDescent="0.25">
      <c r="AQ21995" s="89">
        <v>10057542</v>
      </c>
      <c r="AR21995" s="90" t="str">
        <f t="shared" si="351"/>
        <v>O</v>
      </c>
      <c r="AS21995" t="s">
        <v>21561</v>
      </c>
    </row>
    <row r="21996" spans="43:45" x14ac:dyDescent="0.25">
      <c r="AQ21996" s="89">
        <v>10057555</v>
      </c>
      <c r="AR21996" s="90" t="str">
        <f t="shared" si="351"/>
        <v>O</v>
      </c>
      <c r="AS21996" t="s">
        <v>21562</v>
      </c>
    </row>
    <row r="21997" spans="43:45" x14ac:dyDescent="0.25">
      <c r="AQ21997" s="89">
        <v>10058895</v>
      </c>
      <c r="AR21997" s="90" t="str">
        <f t="shared" si="351"/>
        <v>O</v>
      </c>
      <c r="AS21997" t="s">
        <v>21563</v>
      </c>
    </row>
    <row r="21998" spans="43:45" x14ac:dyDescent="0.25">
      <c r="AQ21998" s="89">
        <v>10058903</v>
      </c>
      <c r="AR21998" s="90" t="str">
        <f t="shared" si="351"/>
        <v>O</v>
      </c>
      <c r="AS21998" t="s">
        <v>7023</v>
      </c>
    </row>
    <row r="21999" spans="43:45" x14ac:dyDescent="0.25">
      <c r="AQ21999" s="89">
        <v>10058920</v>
      </c>
      <c r="AR21999" s="90" t="str">
        <f t="shared" si="351"/>
        <v>O</v>
      </c>
      <c r="AS21999" t="s">
        <v>21564</v>
      </c>
    </row>
    <row r="22000" spans="43:45" x14ac:dyDescent="0.25">
      <c r="AQ22000" s="89">
        <v>10058926</v>
      </c>
      <c r="AR22000" s="90" t="str">
        <f t="shared" si="351"/>
        <v>O</v>
      </c>
      <c r="AS22000" t="s">
        <v>21565</v>
      </c>
    </row>
    <row r="22001" spans="43:45" x14ac:dyDescent="0.25">
      <c r="AQ22001" s="89">
        <v>10058943</v>
      </c>
      <c r="AR22001" s="90" t="str">
        <f t="shared" si="351"/>
        <v>O</v>
      </c>
      <c r="AS22001" t="s">
        <v>21566</v>
      </c>
    </row>
    <row r="22002" spans="43:45" x14ac:dyDescent="0.25">
      <c r="AQ22002" s="89">
        <v>10058947</v>
      </c>
      <c r="AR22002" s="90" t="str">
        <f t="shared" si="351"/>
        <v>O</v>
      </c>
      <c r="AS22002" t="s">
        <v>21567</v>
      </c>
    </row>
    <row r="22003" spans="43:45" x14ac:dyDescent="0.25">
      <c r="AQ22003" s="89">
        <v>10058954</v>
      </c>
      <c r="AR22003" s="90" t="str">
        <f t="shared" si="351"/>
        <v>O</v>
      </c>
      <c r="AS22003" t="s">
        <v>21568</v>
      </c>
    </row>
    <row r="22004" spans="43:45" x14ac:dyDescent="0.25">
      <c r="AQ22004" s="89">
        <v>10056290</v>
      </c>
      <c r="AR22004" s="90" t="str">
        <f t="shared" si="351"/>
        <v>O</v>
      </c>
      <c r="AS22004" t="s">
        <v>21569</v>
      </c>
    </row>
    <row r="22005" spans="43:45" x14ac:dyDescent="0.25">
      <c r="AQ22005" s="89">
        <v>10059305</v>
      </c>
      <c r="AR22005" s="90" t="str">
        <f t="shared" si="351"/>
        <v>O</v>
      </c>
      <c r="AS22005" t="s">
        <v>21570</v>
      </c>
    </row>
    <row r="22006" spans="43:45" x14ac:dyDescent="0.25">
      <c r="AQ22006" s="89">
        <v>10059320</v>
      </c>
      <c r="AR22006" s="90" t="str">
        <f t="shared" si="351"/>
        <v>O</v>
      </c>
      <c r="AS22006" t="s">
        <v>18150</v>
      </c>
    </row>
    <row r="22007" spans="43:45" x14ac:dyDescent="0.25">
      <c r="AQ22007" s="89">
        <v>10059322</v>
      </c>
      <c r="AR22007" s="90" t="str">
        <f t="shared" si="351"/>
        <v>O</v>
      </c>
      <c r="AS22007" t="s">
        <v>21571</v>
      </c>
    </row>
    <row r="22008" spans="43:45" x14ac:dyDescent="0.25">
      <c r="AQ22008" s="89">
        <v>10059330</v>
      </c>
      <c r="AR22008" s="90" t="str">
        <f t="shared" si="351"/>
        <v>O</v>
      </c>
      <c r="AS22008" t="s">
        <v>21572</v>
      </c>
    </row>
    <row r="22009" spans="43:45" x14ac:dyDescent="0.25">
      <c r="AQ22009" s="89">
        <v>10061092</v>
      </c>
      <c r="AR22009" s="90" t="str">
        <f t="shared" si="351"/>
        <v>O</v>
      </c>
      <c r="AS22009" t="s">
        <v>21573</v>
      </c>
    </row>
    <row r="22010" spans="43:45" x14ac:dyDescent="0.25">
      <c r="AQ22010" s="89">
        <v>10061099</v>
      </c>
      <c r="AR22010" s="90" t="str">
        <f t="shared" si="351"/>
        <v>O</v>
      </c>
      <c r="AS22010" t="s">
        <v>21574</v>
      </c>
    </row>
    <row r="22011" spans="43:45" x14ac:dyDescent="0.25">
      <c r="AQ22011" s="89">
        <v>10038173</v>
      </c>
      <c r="AR22011" s="90" t="str">
        <f t="shared" si="351"/>
        <v>O</v>
      </c>
      <c r="AS22011" t="s">
        <v>21575</v>
      </c>
    </row>
    <row r="22012" spans="43:45" x14ac:dyDescent="0.25">
      <c r="AQ22012" s="89">
        <v>10061106</v>
      </c>
      <c r="AR22012" s="90" t="str">
        <f t="shared" si="351"/>
        <v>O</v>
      </c>
      <c r="AS22012" t="s">
        <v>21576</v>
      </c>
    </row>
    <row r="22013" spans="43:45" x14ac:dyDescent="0.25">
      <c r="AQ22013" s="89">
        <v>10061116</v>
      </c>
      <c r="AR22013" s="90" t="str">
        <f t="shared" si="351"/>
        <v>O</v>
      </c>
      <c r="AS22013" t="s">
        <v>21577</v>
      </c>
    </row>
    <row r="22014" spans="43:45" x14ac:dyDescent="0.25">
      <c r="AQ22014" s="89">
        <v>10061118</v>
      </c>
      <c r="AR22014" s="90" t="str">
        <f t="shared" si="351"/>
        <v>O</v>
      </c>
      <c r="AS22014" t="s">
        <v>21578</v>
      </c>
    </row>
    <row r="22015" spans="43:45" x14ac:dyDescent="0.25">
      <c r="AQ22015" s="89">
        <v>10061124</v>
      </c>
      <c r="AR22015" s="90" t="str">
        <f t="shared" si="351"/>
        <v>O</v>
      </c>
      <c r="AS22015" t="s">
        <v>21579</v>
      </c>
    </row>
    <row r="22016" spans="43:45" x14ac:dyDescent="0.25">
      <c r="AQ22016" s="89">
        <v>10061138</v>
      </c>
      <c r="AR22016" s="90" t="str">
        <f t="shared" si="351"/>
        <v>O</v>
      </c>
      <c r="AS22016" t="s">
        <v>21580</v>
      </c>
    </row>
    <row r="22017" spans="43:45" x14ac:dyDescent="0.25">
      <c r="AQ22017" s="89">
        <v>10061155</v>
      </c>
      <c r="AR22017" s="90" t="str">
        <f t="shared" si="351"/>
        <v>O</v>
      </c>
      <c r="AS22017" t="s">
        <v>21581</v>
      </c>
    </row>
    <row r="22018" spans="43:45" x14ac:dyDescent="0.25">
      <c r="AQ22018" s="89">
        <v>10055808</v>
      </c>
      <c r="AR22018" s="90" t="str">
        <f t="shared" si="351"/>
        <v>O</v>
      </c>
      <c r="AS22018" t="s">
        <v>21582</v>
      </c>
    </row>
    <row r="22019" spans="43:45" x14ac:dyDescent="0.25">
      <c r="AQ22019" s="89">
        <v>10056861</v>
      </c>
      <c r="AR22019" s="90" t="str">
        <f t="shared" si="351"/>
        <v>O</v>
      </c>
      <c r="AS22019" t="s">
        <v>21583</v>
      </c>
    </row>
    <row r="22020" spans="43:45" x14ac:dyDescent="0.25">
      <c r="AQ22020" s="89">
        <v>10057575</v>
      </c>
      <c r="AR22020" s="90" t="str">
        <f t="shared" si="351"/>
        <v>O</v>
      </c>
      <c r="AS22020" t="s">
        <v>21584</v>
      </c>
    </row>
    <row r="22021" spans="43:45" x14ac:dyDescent="0.25">
      <c r="AQ22021" s="89">
        <v>10057582</v>
      </c>
      <c r="AR22021" s="90" t="str">
        <f t="shared" si="351"/>
        <v>O</v>
      </c>
      <c r="AS22021" t="s">
        <v>21585</v>
      </c>
    </row>
    <row r="22022" spans="43:45" x14ac:dyDescent="0.25">
      <c r="AQ22022" s="89">
        <v>10058967</v>
      </c>
      <c r="AR22022" s="90" t="str">
        <f t="shared" si="351"/>
        <v>O</v>
      </c>
      <c r="AS22022" t="s">
        <v>6161</v>
      </c>
    </row>
    <row r="22023" spans="43:45" x14ac:dyDescent="0.25">
      <c r="AQ22023" s="89">
        <v>10058968</v>
      </c>
      <c r="AR22023" s="90" t="str">
        <f t="shared" si="351"/>
        <v>O</v>
      </c>
      <c r="AS22023" t="s">
        <v>21586</v>
      </c>
    </row>
    <row r="22024" spans="43:45" x14ac:dyDescent="0.25">
      <c r="AQ22024" s="89">
        <v>10058974</v>
      </c>
      <c r="AR22024" s="90" t="str">
        <f t="shared" si="351"/>
        <v>O</v>
      </c>
      <c r="AS22024" t="s">
        <v>6610</v>
      </c>
    </row>
    <row r="22025" spans="43:45" x14ac:dyDescent="0.25">
      <c r="AQ22025" s="89">
        <v>10058982</v>
      </c>
      <c r="AR22025" s="90" t="str">
        <f t="shared" ref="AR22025:AR22088" si="352">IF(ISNA(VLOOKUP(AQ22025,$BP$18:$BQ$356,2,FALSE))=TRUE,"O",VLOOKUP(AQ22025,$BP$18:$BQ$356,2,FALSE))</f>
        <v>O</v>
      </c>
      <c r="AS22025" t="s">
        <v>6614</v>
      </c>
    </row>
    <row r="22026" spans="43:45" x14ac:dyDescent="0.25">
      <c r="AQ22026" s="89">
        <v>10058986</v>
      </c>
      <c r="AR22026" s="90" t="str">
        <f t="shared" si="352"/>
        <v>O</v>
      </c>
      <c r="AS22026" t="s">
        <v>21587</v>
      </c>
    </row>
    <row r="22027" spans="43:45" x14ac:dyDescent="0.25">
      <c r="AQ22027" s="89">
        <v>10058990</v>
      </c>
      <c r="AR22027" s="90" t="str">
        <f t="shared" si="352"/>
        <v>O</v>
      </c>
      <c r="AS22027" t="s">
        <v>21588</v>
      </c>
    </row>
    <row r="22028" spans="43:45" x14ac:dyDescent="0.25">
      <c r="AQ22028" s="89">
        <v>10058997</v>
      </c>
      <c r="AR22028" s="90" t="str">
        <f t="shared" si="352"/>
        <v>O</v>
      </c>
      <c r="AS22028" t="s">
        <v>6195</v>
      </c>
    </row>
    <row r="22029" spans="43:45" x14ac:dyDescent="0.25">
      <c r="AQ22029" s="89">
        <v>10059000</v>
      </c>
      <c r="AR22029" s="90" t="str">
        <f t="shared" si="352"/>
        <v>O</v>
      </c>
      <c r="AS22029" t="s">
        <v>21589</v>
      </c>
    </row>
    <row r="22030" spans="43:45" x14ac:dyDescent="0.25">
      <c r="AQ22030" s="89">
        <v>10059002</v>
      </c>
      <c r="AR22030" s="90" t="str">
        <f t="shared" si="352"/>
        <v>O</v>
      </c>
      <c r="AS22030" t="s">
        <v>21590</v>
      </c>
    </row>
    <row r="22031" spans="43:45" x14ac:dyDescent="0.25">
      <c r="AQ22031" s="89">
        <v>10059006</v>
      </c>
      <c r="AR22031" s="90" t="str">
        <f t="shared" si="352"/>
        <v>O</v>
      </c>
      <c r="AS22031" t="s">
        <v>6613</v>
      </c>
    </row>
    <row r="22032" spans="43:45" x14ac:dyDescent="0.25">
      <c r="AQ22032" s="89">
        <v>10059010</v>
      </c>
      <c r="AR22032" s="90" t="str">
        <f t="shared" si="352"/>
        <v>O</v>
      </c>
      <c r="AS22032" t="s">
        <v>21591</v>
      </c>
    </row>
    <row r="22033" spans="43:45" x14ac:dyDescent="0.25">
      <c r="AQ22033" s="89">
        <v>10059015</v>
      </c>
      <c r="AR22033" s="90" t="str">
        <f t="shared" si="352"/>
        <v>O</v>
      </c>
      <c r="AS22033" t="s">
        <v>21592</v>
      </c>
    </row>
    <row r="22034" spans="43:45" x14ac:dyDescent="0.25">
      <c r="AQ22034" s="89">
        <v>10059023</v>
      </c>
      <c r="AR22034" s="90" t="str">
        <f t="shared" si="352"/>
        <v>O</v>
      </c>
      <c r="AS22034" t="s">
        <v>21593</v>
      </c>
    </row>
    <row r="22035" spans="43:45" x14ac:dyDescent="0.25">
      <c r="AQ22035" s="89">
        <v>10059028</v>
      </c>
      <c r="AR22035" s="90" t="str">
        <f t="shared" si="352"/>
        <v>O</v>
      </c>
      <c r="AS22035" t="s">
        <v>21594</v>
      </c>
    </row>
    <row r="22036" spans="43:45" x14ac:dyDescent="0.25">
      <c r="AQ22036" s="89">
        <v>10059030</v>
      </c>
      <c r="AR22036" s="90" t="str">
        <f t="shared" si="352"/>
        <v>O</v>
      </c>
      <c r="AS22036" t="s">
        <v>6167</v>
      </c>
    </row>
    <row r="22037" spans="43:45" x14ac:dyDescent="0.25">
      <c r="AQ22037" s="89">
        <v>10057263</v>
      </c>
      <c r="AR22037" s="90" t="str">
        <f t="shared" si="352"/>
        <v>O</v>
      </c>
      <c r="AS22037" t="s">
        <v>21595</v>
      </c>
    </row>
    <row r="22038" spans="43:45" x14ac:dyDescent="0.25">
      <c r="AQ22038" s="89">
        <v>10057997</v>
      </c>
      <c r="AR22038" s="90" t="str">
        <f t="shared" si="352"/>
        <v>O</v>
      </c>
      <c r="AS22038" t="s">
        <v>21596</v>
      </c>
    </row>
    <row r="22039" spans="43:45" x14ac:dyDescent="0.25">
      <c r="AQ22039" s="89">
        <v>10058070</v>
      </c>
      <c r="AR22039" s="90" t="str">
        <f t="shared" si="352"/>
        <v>O</v>
      </c>
      <c r="AS22039" t="s">
        <v>21597</v>
      </c>
    </row>
    <row r="22040" spans="43:45" x14ac:dyDescent="0.25">
      <c r="AQ22040" s="89">
        <v>10059364</v>
      </c>
      <c r="AR22040" s="90" t="str">
        <f t="shared" si="352"/>
        <v>O</v>
      </c>
      <c r="AS22040" t="s">
        <v>21598</v>
      </c>
    </row>
    <row r="22041" spans="43:45" x14ac:dyDescent="0.25">
      <c r="AQ22041" s="89">
        <v>10059368</v>
      </c>
      <c r="AR22041" s="90" t="str">
        <f t="shared" si="352"/>
        <v>O</v>
      </c>
      <c r="AS22041" t="s">
        <v>21599</v>
      </c>
    </row>
    <row r="22042" spans="43:45" x14ac:dyDescent="0.25">
      <c r="AQ22042" s="89">
        <v>10061173</v>
      </c>
      <c r="AR22042" s="90" t="str">
        <f t="shared" si="352"/>
        <v>O</v>
      </c>
      <c r="AS22042" t="s">
        <v>21600</v>
      </c>
    </row>
    <row r="22043" spans="43:45" x14ac:dyDescent="0.25">
      <c r="AQ22043" s="89">
        <v>10061179</v>
      </c>
      <c r="AR22043" s="90" t="str">
        <f t="shared" si="352"/>
        <v>O</v>
      </c>
      <c r="AS22043" t="s">
        <v>21601</v>
      </c>
    </row>
    <row r="22044" spans="43:45" x14ac:dyDescent="0.25">
      <c r="AQ22044" s="89">
        <v>10061210</v>
      </c>
      <c r="AR22044" s="90" t="str">
        <f t="shared" si="352"/>
        <v>O</v>
      </c>
      <c r="AS22044" t="s">
        <v>21602</v>
      </c>
    </row>
    <row r="22045" spans="43:45" x14ac:dyDescent="0.25">
      <c r="AQ22045" s="89">
        <v>10055788</v>
      </c>
      <c r="AR22045" s="90" t="str">
        <f t="shared" si="352"/>
        <v>O</v>
      </c>
      <c r="AS22045" t="s">
        <v>21603</v>
      </c>
    </row>
    <row r="22046" spans="43:45" x14ac:dyDescent="0.25">
      <c r="AQ22046" s="89">
        <v>10057622</v>
      </c>
      <c r="AR22046" s="90" t="str">
        <f t="shared" si="352"/>
        <v>O</v>
      </c>
      <c r="AS22046" t="s">
        <v>21604</v>
      </c>
    </row>
    <row r="22047" spans="43:45" x14ac:dyDescent="0.25">
      <c r="AQ22047" s="89">
        <v>10057636</v>
      </c>
      <c r="AR22047" s="90" t="str">
        <f t="shared" si="352"/>
        <v>O</v>
      </c>
      <c r="AS22047" t="s">
        <v>21605</v>
      </c>
    </row>
    <row r="22048" spans="43:45" x14ac:dyDescent="0.25">
      <c r="AQ22048" s="89">
        <v>10057648</v>
      </c>
      <c r="AR22048" s="90" t="str">
        <f t="shared" si="352"/>
        <v>O</v>
      </c>
      <c r="AS22048" t="s">
        <v>21606</v>
      </c>
    </row>
    <row r="22049" spans="43:45" x14ac:dyDescent="0.25">
      <c r="AQ22049" s="89">
        <v>10057664</v>
      </c>
      <c r="AR22049" s="90" t="str">
        <f t="shared" si="352"/>
        <v>O</v>
      </c>
      <c r="AS22049" t="s">
        <v>21607</v>
      </c>
    </row>
    <row r="22050" spans="43:45" x14ac:dyDescent="0.25">
      <c r="AQ22050" s="89">
        <v>10057714</v>
      </c>
      <c r="AR22050" s="90" t="str">
        <f t="shared" si="352"/>
        <v>O</v>
      </c>
      <c r="AS22050" t="s">
        <v>21608</v>
      </c>
    </row>
    <row r="22051" spans="43:45" x14ac:dyDescent="0.25">
      <c r="AQ22051" s="89">
        <v>10057823</v>
      </c>
      <c r="AR22051" s="90" t="str">
        <f t="shared" si="352"/>
        <v>O</v>
      </c>
      <c r="AS22051" t="s">
        <v>21609</v>
      </c>
    </row>
    <row r="22052" spans="43:45" x14ac:dyDescent="0.25">
      <c r="AQ22052" s="89">
        <v>10059046</v>
      </c>
      <c r="AR22052" s="90" t="str">
        <f t="shared" si="352"/>
        <v>O</v>
      </c>
      <c r="AS22052" t="s">
        <v>21610</v>
      </c>
    </row>
    <row r="22053" spans="43:45" x14ac:dyDescent="0.25">
      <c r="AQ22053" s="89">
        <v>10055935</v>
      </c>
      <c r="AR22053" s="90" t="str">
        <f t="shared" si="352"/>
        <v>O</v>
      </c>
      <c r="AS22053" t="s">
        <v>21611</v>
      </c>
    </row>
    <row r="22054" spans="43:45" x14ac:dyDescent="0.25">
      <c r="AQ22054" s="89">
        <v>10056185</v>
      </c>
      <c r="AR22054" s="90" t="str">
        <f t="shared" si="352"/>
        <v>O</v>
      </c>
      <c r="AS22054" t="s">
        <v>21612</v>
      </c>
    </row>
    <row r="22055" spans="43:45" x14ac:dyDescent="0.25">
      <c r="AQ22055" s="89">
        <v>10056572</v>
      </c>
      <c r="AR22055" s="90" t="str">
        <f t="shared" si="352"/>
        <v>O</v>
      </c>
      <c r="AS22055" t="s">
        <v>21613</v>
      </c>
    </row>
    <row r="22056" spans="43:45" x14ac:dyDescent="0.25">
      <c r="AQ22056" s="89">
        <v>10059377</v>
      </c>
      <c r="AR22056" s="90" t="str">
        <f t="shared" si="352"/>
        <v>O</v>
      </c>
      <c r="AS22056" t="s">
        <v>21614</v>
      </c>
    </row>
    <row r="22057" spans="43:45" x14ac:dyDescent="0.25">
      <c r="AQ22057" s="89">
        <v>10059393</v>
      </c>
      <c r="AR22057" s="90" t="str">
        <f t="shared" si="352"/>
        <v>O</v>
      </c>
      <c r="AS22057" t="s">
        <v>21615</v>
      </c>
    </row>
    <row r="22058" spans="43:45" x14ac:dyDescent="0.25">
      <c r="AQ22058" s="89">
        <v>10061342</v>
      </c>
      <c r="AR22058" s="90" t="str">
        <f t="shared" si="352"/>
        <v>O</v>
      </c>
      <c r="AS22058" t="s">
        <v>21616</v>
      </c>
    </row>
    <row r="22059" spans="43:45" x14ac:dyDescent="0.25">
      <c r="AQ22059" s="89">
        <v>10061377</v>
      </c>
      <c r="AR22059" s="90" t="str">
        <f t="shared" si="352"/>
        <v>O</v>
      </c>
      <c r="AS22059" t="s">
        <v>21617</v>
      </c>
    </row>
    <row r="22060" spans="43:45" x14ac:dyDescent="0.25">
      <c r="AQ22060" s="89">
        <v>10061421</v>
      </c>
      <c r="AR22060" s="90" t="str">
        <f t="shared" si="352"/>
        <v>O</v>
      </c>
      <c r="AS22060" t="s">
        <v>21618</v>
      </c>
    </row>
    <row r="22061" spans="43:45" x14ac:dyDescent="0.25">
      <c r="AQ22061" s="89">
        <v>10055831</v>
      </c>
      <c r="AR22061" s="90" t="str">
        <f t="shared" si="352"/>
        <v>O</v>
      </c>
      <c r="AS22061" t="s">
        <v>21619</v>
      </c>
    </row>
    <row r="22062" spans="43:45" x14ac:dyDescent="0.25">
      <c r="AQ22062" s="89">
        <v>10056239</v>
      </c>
      <c r="AR22062" s="90" t="str">
        <f t="shared" si="352"/>
        <v>O</v>
      </c>
      <c r="AS22062" t="s">
        <v>21620</v>
      </c>
    </row>
    <row r="22063" spans="43:45" x14ac:dyDescent="0.25">
      <c r="AQ22063" s="89">
        <v>10056246</v>
      </c>
      <c r="AR22063" s="90" t="str">
        <f t="shared" si="352"/>
        <v>O</v>
      </c>
      <c r="AS22063" t="s">
        <v>21621</v>
      </c>
    </row>
    <row r="22064" spans="43:45" x14ac:dyDescent="0.25">
      <c r="AQ22064" s="89">
        <v>10056301</v>
      </c>
      <c r="AR22064" s="90" t="str">
        <f t="shared" si="352"/>
        <v>O</v>
      </c>
      <c r="AS22064" t="s">
        <v>21622</v>
      </c>
    </row>
    <row r="22065" spans="43:45" x14ac:dyDescent="0.25">
      <c r="AQ22065" s="89">
        <v>10057271</v>
      </c>
      <c r="AR22065" s="90" t="str">
        <f t="shared" si="352"/>
        <v>O</v>
      </c>
      <c r="AS22065" t="s">
        <v>21623</v>
      </c>
    </row>
    <row r="22066" spans="43:45" x14ac:dyDescent="0.25">
      <c r="AQ22066" s="89">
        <v>10057834</v>
      </c>
      <c r="AR22066" s="90" t="str">
        <f t="shared" si="352"/>
        <v>O</v>
      </c>
      <c r="AS22066" t="s">
        <v>21624</v>
      </c>
    </row>
    <row r="22067" spans="43:45" x14ac:dyDescent="0.25">
      <c r="AQ22067" s="89">
        <v>10057854</v>
      </c>
      <c r="AR22067" s="90" t="str">
        <f t="shared" si="352"/>
        <v>O</v>
      </c>
      <c r="AS22067" t="s">
        <v>21625</v>
      </c>
    </row>
    <row r="22068" spans="43:45" x14ac:dyDescent="0.25">
      <c r="AQ22068" s="89">
        <v>10057875</v>
      </c>
      <c r="AR22068" s="90" t="str">
        <f t="shared" si="352"/>
        <v>O</v>
      </c>
      <c r="AS22068" t="s">
        <v>21626</v>
      </c>
    </row>
    <row r="22069" spans="43:45" x14ac:dyDescent="0.25">
      <c r="AQ22069" s="89">
        <v>10057896</v>
      </c>
      <c r="AR22069" s="90" t="str">
        <f t="shared" si="352"/>
        <v>O</v>
      </c>
      <c r="AS22069" t="s">
        <v>21627</v>
      </c>
    </row>
    <row r="22070" spans="43:45" x14ac:dyDescent="0.25">
      <c r="AQ22070" s="89">
        <v>10057926</v>
      </c>
      <c r="AR22070" s="90" t="str">
        <f t="shared" si="352"/>
        <v>O</v>
      </c>
      <c r="AS22070" t="s">
        <v>21628</v>
      </c>
    </row>
    <row r="22071" spans="43:45" x14ac:dyDescent="0.25">
      <c r="AQ22071" s="89">
        <v>10057931</v>
      </c>
      <c r="AR22071" s="90" t="str">
        <f t="shared" si="352"/>
        <v>O</v>
      </c>
      <c r="AS22071" t="s">
        <v>21629</v>
      </c>
    </row>
    <row r="22072" spans="43:45" x14ac:dyDescent="0.25">
      <c r="AQ22072" s="89">
        <v>10059109</v>
      </c>
      <c r="AR22072" s="90" t="str">
        <f t="shared" si="352"/>
        <v>O</v>
      </c>
      <c r="AS22072" t="s">
        <v>18493</v>
      </c>
    </row>
    <row r="22073" spans="43:45" x14ac:dyDescent="0.25">
      <c r="AQ22073" s="89">
        <v>10059113</v>
      </c>
      <c r="AR22073" s="90" t="str">
        <f t="shared" si="352"/>
        <v>O</v>
      </c>
      <c r="AS22073" t="s">
        <v>21630</v>
      </c>
    </row>
    <row r="22074" spans="43:45" x14ac:dyDescent="0.25">
      <c r="AQ22074" s="89">
        <v>10059132</v>
      </c>
      <c r="AR22074" s="90" t="str">
        <f t="shared" si="352"/>
        <v>O</v>
      </c>
      <c r="AS22074" t="s">
        <v>21631</v>
      </c>
    </row>
    <row r="22075" spans="43:45" x14ac:dyDescent="0.25">
      <c r="AQ22075" s="89">
        <v>10059146</v>
      </c>
      <c r="AR22075" s="90" t="str">
        <f t="shared" si="352"/>
        <v>O</v>
      </c>
      <c r="AS22075" t="s">
        <v>21632</v>
      </c>
    </row>
    <row r="22076" spans="43:45" x14ac:dyDescent="0.25">
      <c r="AQ22076" s="89">
        <v>10059147</v>
      </c>
      <c r="AR22076" s="90" t="str">
        <f t="shared" si="352"/>
        <v>O</v>
      </c>
      <c r="AS22076" t="s">
        <v>21633</v>
      </c>
    </row>
    <row r="22077" spans="43:45" x14ac:dyDescent="0.25">
      <c r="AQ22077" s="89">
        <v>10059150</v>
      </c>
      <c r="AR22077" s="90" t="str">
        <f t="shared" si="352"/>
        <v>O</v>
      </c>
      <c r="AS22077" t="s">
        <v>6100</v>
      </c>
    </row>
    <row r="22078" spans="43:45" x14ac:dyDescent="0.25">
      <c r="AQ22078" s="89">
        <v>10059151</v>
      </c>
      <c r="AR22078" s="90" t="str">
        <f t="shared" si="352"/>
        <v>O</v>
      </c>
      <c r="AS22078" t="s">
        <v>21634</v>
      </c>
    </row>
    <row r="22079" spans="43:45" x14ac:dyDescent="0.25">
      <c r="AQ22079" s="89">
        <v>10059154</v>
      </c>
      <c r="AR22079" s="90" t="str">
        <f t="shared" si="352"/>
        <v>O</v>
      </c>
      <c r="AS22079" t="s">
        <v>13473</v>
      </c>
    </row>
    <row r="22080" spans="43:45" x14ac:dyDescent="0.25">
      <c r="AQ22080" s="89">
        <v>10055909</v>
      </c>
      <c r="AR22080" s="90" t="str">
        <f t="shared" si="352"/>
        <v>O</v>
      </c>
      <c r="AS22080" t="s">
        <v>21635</v>
      </c>
    </row>
    <row r="22081" spans="43:45" x14ac:dyDescent="0.25">
      <c r="AQ22081" s="89">
        <v>10057447</v>
      </c>
      <c r="AR22081" s="90" t="str">
        <f t="shared" si="352"/>
        <v>O</v>
      </c>
      <c r="AS22081" t="s">
        <v>21636</v>
      </c>
    </row>
    <row r="22082" spans="43:45" x14ac:dyDescent="0.25">
      <c r="AQ22082" s="89">
        <v>10059420</v>
      </c>
      <c r="AR22082" s="90" t="str">
        <f t="shared" si="352"/>
        <v>O</v>
      </c>
      <c r="AS22082" t="s">
        <v>21637</v>
      </c>
    </row>
    <row r="22083" spans="43:45" x14ac:dyDescent="0.25">
      <c r="AQ22083" s="89">
        <v>10059424</v>
      </c>
      <c r="AR22083" s="90" t="str">
        <f t="shared" si="352"/>
        <v>O</v>
      </c>
      <c r="AS22083" t="s">
        <v>21638</v>
      </c>
    </row>
    <row r="22084" spans="43:45" x14ac:dyDescent="0.25">
      <c r="AQ22084" s="89">
        <v>10059426</v>
      </c>
      <c r="AR22084" s="90" t="str">
        <f t="shared" si="352"/>
        <v>O</v>
      </c>
      <c r="AS22084" t="s">
        <v>21639</v>
      </c>
    </row>
    <row r="22085" spans="43:45" x14ac:dyDescent="0.25">
      <c r="AQ22085" s="89">
        <v>10059440</v>
      </c>
      <c r="AR22085" s="90" t="str">
        <f t="shared" si="352"/>
        <v>O</v>
      </c>
      <c r="AS22085" t="s">
        <v>21640</v>
      </c>
    </row>
    <row r="22086" spans="43:45" x14ac:dyDescent="0.25">
      <c r="AQ22086" s="89">
        <v>10059442</v>
      </c>
      <c r="AR22086" s="90" t="str">
        <f t="shared" si="352"/>
        <v>O</v>
      </c>
      <c r="AS22086" t="s">
        <v>21641</v>
      </c>
    </row>
    <row r="22087" spans="43:45" x14ac:dyDescent="0.25">
      <c r="AQ22087" s="89">
        <v>10059447</v>
      </c>
      <c r="AR22087" s="90" t="str">
        <f t="shared" si="352"/>
        <v>O</v>
      </c>
      <c r="AS22087" t="s">
        <v>21642</v>
      </c>
    </row>
    <row r="22088" spans="43:45" x14ac:dyDescent="0.25">
      <c r="AQ22088" s="89">
        <v>10059449</v>
      </c>
      <c r="AR22088" s="90" t="str">
        <f t="shared" si="352"/>
        <v>O</v>
      </c>
      <c r="AS22088" t="s">
        <v>21643</v>
      </c>
    </row>
    <row r="22089" spans="43:45" x14ac:dyDescent="0.25">
      <c r="AQ22089" s="89">
        <v>10063687</v>
      </c>
      <c r="AR22089" s="90" t="str">
        <f t="shared" ref="AR22089:AR22152" si="353">IF(ISNA(VLOOKUP(AQ22089,$BP$18:$BQ$356,2,FALSE))=TRUE,"O",VLOOKUP(AQ22089,$BP$18:$BQ$356,2,FALSE))</f>
        <v>O</v>
      </c>
      <c r="AS22089" t="s">
        <v>21644</v>
      </c>
    </row>
    <row r="22090" spans="43:45" x14ac:dyDescent="0.25">
      <c r="AQ22090" s="89">
        <v>10063727</v>
      </c>
      <c r="AR22090" s="90" t="str">
        <f t="shared" si="353"/>
        <v>O</v>
      </c>
      <c r="AS22090" t="s">
        <v>21645</v>
      </c>
    </row>
    <row r="22091" spans="43:45" x14ac:dyDescent="0.25">
      <c r="AQ22091" s="89">
        <v>10064181</v>
      </c>
      <c r="AR22091" s="90" t="str">
        <f t="shared" si="353"/>
        <v>O</v>
      </c>
      <c r="AS22091" t="s">
        <v>21646</v>
      </c>
    </row>
    <row r="22092" spans="43:45" x14ac:dyDescent="0.25">
      <c r="AQ22092" s="89">
        <v>10064554</v>
      </c>
      <c r="AR22092" s="90" t="str">
        <f t="shared" si="353"/>
        <v>O</v>
      </c>
      <c r="AS22092" t="s">
        <v>21647</v>
      </c>
    </row>
    <row r="22093" spans="43:45" x14ac:dyDescent="0.25">
      <c r="AQ22093" s="89">
        <v>10064762</v>
      </c>
      <c r="AR22093" s="90" t="str">
        <f t="shared" si="353"/>
        <v>O</v>
      </c>
      <c r="AS22093" t="s">
        <v>21648</v>
      </c>
    </row>
    <row r="22094" spans="43:45" x14ac:dyDescent="0.25">
      <c r="AQ22094" s="89">
        <v>10062772</v>
      </c>
      <c r="AR22094" s="90" t="str">
        <f t="shared" si="353"/>
        <v>O</v>
      </c>
      <c r="AS22094" t="s">
        <v>21649</v>
      </c>
    </row>
    <row r="22095" spans="43:45" x14ac:dyDescent="0.25">
      <c r="AQ22095" s="89">
        <v>10063525</v>
      </c>
      <c r="AR22095" s="90" t="str">
        <f t="shared" si="353"/>
        <v>O</v>
      </c>
      <c r="AS22095" t="s">
        <v>21650</v>
      </c>
    </row>
    <row r="22096" spans="43:45" x14ac:dyDescent="0.25">
      <c r="AQ22096" s="89">
        <v>10064400</v>
      </c>
      <c r="AR22096" s="90" t="str">
        <f t="shared" si="353"/>
        <v>O</v>
      </c>
      <c r="AS22096" t="s">
        <v>21651</v>
      </c>
    </row>
    <row r="22097" spans="43:45" x14ac:dyDescent="0.25">
      <c r="AQ22097" s="89">
        <v>10065212</v>
      </c>
      <c r="AR22097" s="90" t="str">
        <f t="shared" si="353"/>
        <v>O</v>
      </c>
      <c r="AS22097" t="s">
        <v>21652</v>
      </c>
    </row>
    <row r="22098" spans="43:45" x14ac:dyDescent="0.25">
      <c r="AQ22098" s="89">
        <v>10065218</v>
      </c>
      <c r="AR22098" s="90" t="str">
        <f t="shared" si="353"/>
        <v>O</v>
      </c>
      <c r="AS22098" t="s">
        <v>21653</v>
      </c>
    </row>
    <row r="22099" spans="43:45" x14ac:dyDescent="0.25">
      <c r="AQ22099" s="89">
        <v>10063798</v>
      </c>
      <c r="AR22099" s="90" t="str">
        <f t="shared" si="353"/>
        <v>O</v>
      </c>
      <c r="AS22099" t="s">
        <v>21654</v>
      </c>
    </row>
    <row r="22100" spans="43:45" x14ac:dyDescent="0.25">
      <c r="AQ22100" s="89">
        <v>10064123</v>
      </c>
      <c r="AR22100" s="90" t="str">
        <f t="shared" si="353"/>
        <v>O</v>
      </c>
      <c r="AS22100" t="s">
        <v>21655</v>
      </c>
    </row>
    <row r="22101" spans="43:45" x14ac:dyDescent="0.25">
      <c r="AQ22101" s="89">
        <v>10064667</v>
      </c>
      <c r="AR22101" s="90" t="str">
        <f t="shared" si="353"/>
        <v>O</v>
      </c>
      <c r="AS22101" t="s">
        <v>21656</v>
      </c>
    </row>
    <row r="22102" spans="43:45" x14ac:dyDescent="0.25">
      <c r="AQ22102" s="89">
        <v>10062666</v>
      </c>
      <c r="AR22102" s="90" t="str">
        <f t="shared" si="353"/>
        <v>O</v>
      </c>
      <c r="AS22102" t="s">
        <v>21657</v>
      </c>
    </row>
    <row r="22103" spans="43:45" x14ac:dyDescent="0.25">
      <c r="AQ22103" s="89">
        <v>10062949</v>
      </c>
      <c r="AR22103" s="90" t="str">
        <f t="shared" si="353"/>
        <v>O</v>
      </c>
      <c r="AS22103" t="s">
        <v>21658</v>
      </c>
    </row>
    <row r="22104" spans="43:45" x14ac:dyDescent="0.25">
      <c r="AQ22104" s="89">
        <v>10063647</v>
      </c>
      <c r="AR22104" s="90" t="str">
        <f t="shared" si="353"/>
        <v>O</v>
      </c>
      <c r="AS22104" t="s">
        <v>21659</v>
      </c>
    </row>
    <row r="22105" spans="43:45" x14ac:dyDescent="0.25">
      <c r="AQ22105" s="89">
        <v>10064536</v>
      </c>
      <c r="AR22105" s="90" t="str">
        <f t="shared" si="353"/>
        <v>O</v>
      </c>
      <c r="AS22105" t="s">
        <v>21660</v>
      </c>
    </row>
    <row r="22106" spans="43:45" x14ac:dyDescent="0.25">
      <c r="AQ22106" s="89">
        <v>10065331</v>
      </c>
      <c r="AR22106" s="90" t="str">
        <f t="shared" si="353"/>
        <v>O</v>
      </c>
      <c r="AS22106" t="s">
        <v>21661</v>
      </c>
    </row>
    <row r="22107" spans="43:45" x14ac:dyDescent="0.25">
      <c r="AQ22107" s="89">
        <v>10065544</v>
      </c>
      <c r="AR22107" s="90" t="str">
        <f t="shared" si="353"/>
        <v>O</v>
      </c>
      <c r="AS22107" t="s">
        <v>21662</v>
      </c>
    </row>
    <row r="22108" spans="43:45" x14ac:dyDescent="0.25">
      <c r="AQ22108" s="89">
        <v>10063269</v>
      </c>
      <c r="AR22108" s="90" t="str">
        <f t="shared" si="353"/>
        <v>O</v>
      </c>
      <c r="AS22108" t="s">
        <v>21663</v>
      </c>
    </row>
    <row r="22109" spans="43:45" x14ac:dyDescent="0.25">
      <c r="AQ22109" s="89">
        <v>10063694</v>
      </c>
      <c r="AR22109" s="90" t="str">
        <f t="shared" si="353"/>
        <v>O</v>
      </c>
      <c r="AS22109" t="s">
        <v>1300</v>
      </c>
    </row>
    <row r="22110" spans="43:45" x14ac:dyDescent="0.25">
      <c r="AQ22110" s="89">
        <v>10063714</v>
      </c>
      <c r="AR22110" s="90" t="str">
        <f t="shared" si="353"/>
        <v>O</v>
      </c>
      <c r="AS22110" t="s">
        <v>21664</v>
      </c>
    </row>
    <row r="22111" spans="43:45" x14ac:dyDescent="0.25">
      <c r="AQ22111" s="89">
        <v>10063723</v>
      </c>
      <c r="AR22111" s="90" t="str">
        <f t="shared" si="353"/>
        <v>O</v>
      </c>
      <c r="AS22111" t="s">
        <v>21665</v>
      </c>
    </row>
    <row r="22112" spans="43:45" x14ac:dyDescent="0.25">
      <c r="AQ22112" s="89">
        <v>10064005</v>
      </c>
      <c r="AR22112" s="90" t="str">
        <f t="shared" si="353"/>
        <v>O</v>
      </c>
      <c r="AS22112" t="s">
        <v>21666</v>
      </c>
    </row>
    <row r="22113" spans="43:45" x14ac:dyDescent="0.25">
      <c r="AQ22113" s="89">
        <v>10064782</v>
      </c>
      <c r="AR22113" s="90" t="str">
        <f t="shared" si="353"/>
        <v>O</v>
      </c>
      <c r="AS22113" t="s">
        <v>21667</v>
      </c>
    </row>
    <row r="22114" spans="43:45" x14ac:dyDescent="0.25">
      <c r="AQ22114" s="89">
        <v>10063018</v>
      </c>
      <c r="AR22114" s="90" t="str">
        <f t="shared" si="353"/>
        <v>O</v>
      </c>
      <c r="AS22114" t="s">
        <v>21668</v>
      </c>
    </row>
    <row r="22115" spans="43:45" x14ac:dyDescent="0.25">
      <c r="AQ22115" s="89">
        <v>10064345</v>
      </c>
      <c r="AR22115" s="90" t="str">
        <f t="shared" si="353"/>
        <v>O</v>
      </c>
      <c r="AS22115" t="s">
        <v>21669</v>
      </c>
    </row>
    <row r="22116" spans="43:45" x14ac:dyDescent="0.25">
      <c r="AQ22116" s="89">
        <v>10064512</v>
      </c>
      <c r="AR22116" s="90" t="str">
        <f t="shared" si="353"/>
        <v>O</v>
      </c>
      <c r="AS22116" t="s">
        <v>21670</v>
      </c>
    </row>
    <row r="22117" spans="43:45" x14ac:dyDescent="0.25">
      <c r="AQ22117" s="89">
        <v>10064518</v>
      </c>
      <c r="AR22117" s="90" t="str">
        <f t="shared" si="353"/>
        <v>O</v>
      </c>
      <c r="AS22117" t="s">
        <v>21671</v>
      </c>
    </row>
    <row r="22118" spans="43:45" x14ac:dyDescent="0.25">
      <c r="AQ22118" s="89">
        <v>10064604</v>
      </c>
      <c r="AR22118" s="90" t="str">
        <f t="shared" si="353"/>
        <v>O</v>
      </c>
      <c r="AS22118" t="s">
        <v>21672</v>
      </c>
    </row>
    <row r="22119" spans="43:45" x14ac:dyDescent="0.25">
      <c r="AQ22119" s="89">
        <v>10063010</v>
      </c>
      <c r="AR22119" s="90" t="str">
        <f t="shared" si="353"/>
        <v>O</v>
      </c>
      <c r="AS22119" t="s">
        <v>21673</v>
      </c>
    </row>
    <row r="22120" spans="43:45" x14ac:dyDescent="0.25">
      <c r="AQ22120" s="89">
        <v>10063867</v>
      </c>
      <c r="AR22120" s="90" t="str">
        <f t="shared" si="353"/>
        <v>O</v>
      </c>
      <c r="AS22120" t="s">
        <v>16519</v>
      </c>
    </row>
    <row r="22121" spans="43:45" x14ac:dyDescent="0.25">
      <c r="AQ22121" s="89">
        <v>10063869</v>
      </c>
      <c r="AR22121" s="90" t="str">
        <f t="shared" si="353"/>
        <v>O</v>
      </c>
      <c r="AS22121" t="s">
        <v>21674</v>
      </c>
    </row>
    <row r="22122" spans="43:45" x14ac:dyDescent="0.25">
      <c r="AQ22122" s="89">
        <v>10063870</v>
      </c>
      <c r="AR22122" s="90" t="str">
        <f t="shared" si="353"/>
        <v>O</v>
      </c>
      <c r="AS22122" t="s">
        <v>21675</v>
      </c>
    </row>
    <row r="22123" spans="43:45" x14ac:dyDescent="0.25">
      <c r="AQ22123" s="89">
        <v>10064063</v>
      </c>
      <c r="AR22123" s="90" t="str">
        <f t="shared" si="353"/>
        <v>O</v>
      </c>
      <c r="AS22123" t="s">
        <v>21676</v>
      </c>
    </row>
    <row r="22124" spans="43:45" x14ac:dyDescent="0.25">
      <c r="AQ22124" s="89">
        <v>10064069</v>
      </c>
      <c r="AR22124" s="90" t="str">
        <f t="shared" si="353"/>
        <v>O</v>
      </c>
      <c r="AS22124" t="s">
        <v>21677</v>
      </c>
    </row>
    <row r="22125" spans="43:45" x14ac:dyDescent="0.25">
      <c r="AQ22125" s="89">
        <v>10064542</v>
      </c>
      <c r="AR22125" s="90" t="str">
        <f t="shared" si="353"/>
        <v>O</v>
      </c>
      <c r="AS22125" t="s">
        <v>21678</v>
      </c>
    </row>
    <row r="22126" spans="43:45" x14ac:dyDescent="0.25">
      <c r="AQ22126" s="89">
        <v>10064722</v>
      </c>
      <c r="AR22126" s="90" t="str">
        <f t="shared" si="353"/>
        <v>O</v>
      </c>
      <c r="AS22126" t="s">
        <v>18900</v>
      </c>
    </row>
    <row r="22127" spans="43:45" x14ac:dyDescent="0.25">
      <c r="AQ22127" s="89">
        <v>10062726</v>
      </c>
      <c r="AR22127" s="90" t="str">
        <f t="shared" si="353"/>
        <v>O</v>
      </c>
      <c r="AS22127" t="s">
        <v>21679</v>
      </c>
    </row>
    <row r="22128" spans="43:45" x14ac:dyDescent="0.25">
      <c r="AQ22128" s="89">
        <v>10062924</v>
      </c>
      <c r="AR22128" s="90" t="str">
        <f t="shared" si="353"/>
        <v>O</v>
      </c>
      <c r="AS22128" t="s">
        <v>21680</v>
      </c>
    </row>
    <row r="22129" spans="43:45" x14ac:dyDescent="0.25">
      <c r="AQ22129" s="89">
        <v>10063696</v>
      </c>
      <c r="AR22129" s="90" t="str">
        <f t="shared" si="353"/>
        <v>O</v>
      </c>
      <c r="AS22129" t="s">
        <v>21681</v>
      </c>
    </row>
    <row r="22130" spans="43:45" x14ac:dyDescent="0.25">
      <c r="AQ22130" s="89">
        <v>10063702</v>
      </c>
      <c r="AR22130" s="90" t="str">
        <f t="shared" si="353"/>
        <v>O</v>
      </c>
      <c r="AS22130" t="s">
        <v>21682</v>
      </c>
    </row>
    <row r="22131" spans="43:45" x14ac:dyDescent="0.25">
      <c r="AQ22131" s="89">
        <v>10063758</v>
      </c>
      <c r="AR22131" s="90" t="str">
        <f t="shared" si="353"/>
        <v>O</v>
      </c>
      <c r="AS22131" t="s">
        <v>21683</v>
      </c>
    </row>
    <row r="22132" spans="43:45" x14ac:dyDescent="0.25">
      <c r="AQ22132" s="89">
        <v>10063868</v>
      </c>
      <c r="AR22132" s="90" t="str">
        <f t="shared" si="353"/>
        <v>O</v>
      </c>
      <c r="AS22132" t="s">
        <v>21684</v>
      </c>
    </row>
    <row r="22133" spans="43:45" x14ac:dyDescent="0.25">
      <c r="AQ22133" s="89">
        <v>10064287</v>
      </c>
      <c r="AR22133" s="90" t="str">
        <f t="shared" si="353"/>
        <v>O</v>
      </c>
      <c r="AS22133" t="s">
        <v>21685</v>
      </c>
    </row>
    <row r="22134" spans="43:45" x14ac:dyDescent="0.25">
      <c r="AQ22134" s="89">
        <v>10064515</v>
      </c>
      <c r="AR22134" s="90" t="str">
        <f t="shared" si="353"/>
        <v>O</v>
      </c>
      <c r="AS22134" t="s">
        <v>21686</v>
      </c>
    </row>
    <row r="22135" spans="43:45" x14ac:dyDescent="0.25">
      <c r="AQ22135" s="89">
        <v>10064688</v>
      </c>
      <c r="AR22135" s="90" t="str">
        <f t="shared" si="353"/>
        <v>O</v>
      </c>
      <c r="AS22135" t="s">
        <v>21687</v>
      </c>
    </row>
    <row r="22136" spans="43:45" x14ac:dyDescent="0.25">
      <c r="AQ22136" s="89">
        <v>10062897</v>
      </c>
      <c r="AR22136" s="90" t="str">
        <f t="shared" si="353"/>
        <v>O</v>
      </c>
      <c r="AS22136" t="s">
        <v>21688</v>
      </c>
    </row>
    <row r="22137" spans="43:45" x14ac:dyDescent="0.25">
      <c r="AQ22137" s="89">
        <v>10062945</v>
      </c>
      <c r="AR22137" s="90" t="str">
        <f t="shared" si="353"/>
        <v>O</v>
      </c>
      <c r="AS22137" t="s">
        <v>21689</v>
      </c>
    </row>
    <row r="22138" spans="43:45" x14ac:dyDescent="0.25">
      <c r="AQ22138" s="89">
        <v>10063627</v>
      </c>
      <c r="AR22138" s="90" t="str">
        <f t="shared" si="353"/>
        <v>O</v>
      </c>
      <c r="AS22138" t="s">
        <v>21690</v>
      </c>
    </row>
    <row r="22139" spans="43:45" x14ac:dyDescent="0.25">
      <c r="AQ22139" s="89">
        <v>10063699</v>
      </c>
      <c r="AR22139" s="90" t="str">
        <f t="shared" si="353"/>
        <v>O</v>
      </c>
      <c r="AS22139" t="s">
        <v>21691</v>
      </c>
    </row>
    <row r="22140" spans="43:45" x14ac:dyDescent="0.25">
      <c r="AQ22140" s="89">
        <v>10063710</v>
      </c>
      <c r="AR22140" s="90" t="str">
        <f t="shared" si="353"/>
        <v>O</v>
      </c>
      <c r="AS22140" t="s">
        <v>7750</v>
      </c>
    </row>
    <row r="22141" spans="43:45" x14ac:dyDescent="0.25">
      <c r="AQ22141" s="89">
        <v>10063776</v>
      </c>
      <c r="AR22141" s="90" t="str">
        <f t="shared" si="353"/>
        <v>O</v>
      </c>
      <c r="AS22141" t="s">
        <v>21692</v>
      </c>
    </row>
    <row r="22142" spans="43:45" x14ac:dyDescent="0.25">
      <c r="AQ22142" s="89">
        <v>10063856</v>
      </c>
      <c r="AR22142" s="90" t="str">
        <f t="shared" si="353"/>
        <v>O</v>
      </c>
      <c r="AS22142" t="s">
        <v>21693</v>
      </c>
    </row>
    <row r="22143" spans="43:45" x14ac:dyDescent="0.25">
      <c r="AQ22143" s="89">
        <v>10063928</v>
      </c>
      <c r="AR22143" s="90" t="str">
        <f t="shared" si="353"/>
        <v>O</v>
      </c>
      <c r="AS22143" t="s">
        <v>21694</v>
      </c>
    </row>
    <row r="22144" spans="43:45" x14ac:dyDescent="0.25">
      <c r="AQ22144" s="89">
        <v>10063943</v>
      </c>
      <c r="AR22144" s="90" t="str">
        <f t="shared" si="353"/>
        <v>O</v>
      </c>
      <c r="AS22144" t="s">
        <v>21695</v>
      </c>
    </row>
    <row r="22145" spans="43:45" x14ac:dyDescent="0.25">
      <c r="AQ22145" s="89">
        <v>10062898</v>
      </c>
      <c r="AR22145" s="90" t="str">
        <f t="shared" si="353"/>
        <v>O</v>
      </c>
      <c r="AS22145" t="s">
        <v>21696</v>
      </c>
    </row>
    <row r="22146" spans="43:45" x14ac:dyDescent="0.25">
      <c r="AQ22146" s="89">
        <v>10063127</v>
      </c>
      <c r="AR22146" s="90" t="str">
        <f t="shared" si="353"/>
        <v>O</v>
      </c>
      <c r="AS22146" t="s">
        <v>21697</v>
      </c>
    </row>
    <row r="22147" spans="43:45" x14ac:dyDescent="0.25">
      <c r="AQ22147" s="89">
        <v>10063968</v>
      </c>
      <c r="AR22147" s="90" t="str">
        <f t="shared" si="353"/>
        <v>O</v>
      </c>
      <c r="AS22147" t="s">
        <v>21698</v>
      </c>
    </row>
    <row r="22148" spans="43:45" x14ac:dyDescent="0.25">
      <c r="AQ22148" s="89">
        <v>10064125</v>
      </c>
      <c r="AR22148" s="90" t="str">
        <f t="shared" si="353"/>
        <v>O</v>
      </c>
      <c r="AS22148" t="s">
        <v>21699</v>
      </c>
    </row>
    <row r="22149" spans="43:45" x14ac:dyDescent="0.25">
      <c r="AQ22149" s="89">
        <v>10064346</v>
      </c>
      <c r="AR22149" s="90" t="str">
        <f t="shared" si="353"/>
        <v>O</v>
      </c>
      <c r="AS22149" t="s">
        <v>21700</v>
      </c>
    </row>
    <row r="22150" spans="43:45" x14ac:dyDescent="0.25">
      <c r="AQ22150" s="89">
        <v>10064627</v>
      </c>
      <c r="AR22150" s="90" t="str">
        <f t="shared" si="353"/>
        <v>O</v>
      </c>
      <c r="AS22150" t="s">
        <v>21701</v>
      </c>
    </row>
    <row r="22151" spans="43:45" x14ac:dyDescent="0.25">
      <c r="AQ22151" s="89">
        <v>10065377</v>
      </c>
      <c r="AR22151" s="90" t="str">
        <f t="shared" si="353"/>
        <v>O</v>
      </c>
      <c r="AS22151" t="s">
        <v>21702</v>
      </c>
    </row>
    <row r="22152" spans="43:45" x14ac:dyDescent="0.25">
      <c r="AQ22152" s="89">
        <v>10063480</v>
      </c>
      <c r="AR22152" s="90" t="str">
        <f t="shared" si="353"/>
        <v>O</v>
      </c>
      <c r="AS22152" t="s">
        <v>21703</v>
      </c>
    </row>
    <row r="22153" spans="43:45" x14ac:dyDescent="0.25">
      <c r="AQ22153" s="89">
        <v>10063591</v>
      </c>
      <c r="AR22153" s="90" t="str">
        <f t="shared" ref="AR22153:AR22216" si="354">IF(ISNA(VLOOKUP(AQ22153,$BP$18:$BQ$356,2,FALSE))=TRUE,"O",VLOOKUP(AQ22153,$BP$18:$BQ$356,2,FALSE))</f>
        <v>O</v>
      </c>
      <c r="AS22153" t="s">
        <v>21704</v>
      </c>
    </row>
    <row r="22154" spans="43:45" x14ac:dyDescent="0.25">
      <c r="AQ22154" s="89">
        <v>10064230</v>
      </c>
      <c r="AR22154" s="90" t="str">
        <f t="shared" si="354"/>
        <v>O</v>
      </c>
      <c r="AS22154" t="s">
        <v>21705</v>
      </c>
    </row>
    <row r="22155" spans="43:45" x14ac:dyDescent="0.25">
      <c r="AQ22155" s="89">
        <v>10064304</v>
      </c>
      <c r="AR22155" s="90" t="str">
        <f t="shared" si="354"/>
        <v>O</v>
      </c>
      <c r="AS22155" t="s">
        <v>21706</v>
      </c>
    </row>
    <row r="22156" spans="43:45" x14ac:dyDescent="0.25">
      <c r="AQ22156" s="89">
        <v>10064305</v>
      </c>
      <c r="AR22156" s="90" t="str">
        <f t="shared" si="354"/>
        <v>O</v>
      </c>
      <c r="AS22156" t="s">
        <v>21707</v>
      </c>
    </row>
    <row r="22157" spans="43:45" x14ac:dyDescent="0.25">
      <c r="AQ22157" s="89">
        <v>10062770</v>
      </c>
      <c r="AR22157" s="90" t="str">
        <f t="shared" si="354"/>
        <v>O</v>
      </c>
      <c r="AS22157" t="s">
        <v>21708</v>
      </c>
    </row>
    <row r="22158" spans="43:45" x14ac:dyDescent="0.25">
      <c r="AQ22158" s="89">
        <v>10062987</v>
      </c>
      <c r="AR22158" s="90" t="str">
        <f t="shared" si="354"/>
        <v>O</v>
      </c>
      <c r="AS22158" t="s">
        <v>21709</v>
      </c>
    </row>
    <row r="22159" spans="43:45" x14ac:dyDescent="0.25">
      <c r="AQ22159" s="89">
        <v>10063168</v>
      </c>
      <c r="AR22159" s="90" t="str">
        <f t="shared" si="354"/>
        <v>O</v>
      </c>
      <c r="AS22159" t="s">
        <v>18906</v>
      </c>
    </row>
    <row r="22160" spans="43:45" x14ac:dyDescent="0.25">
      <c r="AQ22160" s="89">
        <v>10063512</v>
      </c>
      <c r="AR22160" s="90" t="str">
        <f t="shared" si="354"/>
        <v>O</v>
      </c>
      <c r="AS22160" t="s">
        <v>21710</v>
      </c>
    </row>
    <row r="22161" spans="43:45" x14ac:dyDescent="0.25">
      <c r="AQ22161" s="89">
        <v>10063577</v>
      </c>
      <c r="AR22161" s="90" t="str">
        <f t="shared" si="354"/>
        <v>O</v>
      </c>
      <c r="AS22161" t="s">
        <v>21711</v>
      </c>
    </row>
    <row r="22162" spans="43:45" x14ac:dyDescent="0.25">
      <c r="AQ22162" s="89">
        <v>10063962</v>
      </c>
      <c r="AR22162" s="90" t="str">
        <f t="shared" si="354"/>
        <v>O</v>
      </c>
      <c r="AS22162" t="s">
        <v>21712</v>
      </c>
    </row>
    <row r="22163" spans="43:45" x14ac:dyDescent="0.25">
      <c r="AQ22163" s="89">
        <v>10063979</v>
      </c>
      <c r="AR22163" s="90" t="str">
        <f t="shared" si="354"/>
        <v>O</v>
      </c>
      <c r="AS22163" t="s">
        <v>21713</v>
      </c>
    </row>
    <row r="22164" spans="43:45" x14ac:dyDescent="0.25">
      <c r="AQ22164" s="89">
        <v>10064193</v>
      </c>
      <c r="AR22164" s="90" t="str">
        <f t="shared" si="354"/>
        <v>O</v>
      </c>
      <c r="AS22164" t="s">
        <v>21714</v>
      </c>
    </row>
    <row r="22165" spans="43:45" x14ac:dyDescent="0.25">
      <c r="AQ22165" s="89">
        <v>10062886</v>
      </c>
      <c r="AR22165" s="90" t="str">
        <f t="shared" si="354"/>
        <v>O</v>
      </c>
      <c r="AS22165" t="s">
        <v>21715</v>
      </c>
    </row>
    <row r="22166" spans="43:45" x14ac:dyDescent="0.25">
      <c r="AQ22166" s="89">
        <v>10062979</v>
      </c>
      <c r="AR22166" s="90" t="str">
        <f t="shared" si="354"/>
        <v>O</v>
      </c>
      <c r="AS22166" t="s">
        <v>21716</v>
      </c>
    </row>
    <row r="22167" spans="43:45" x14ac:dyDescent="0.25">
      <c r="AQ22167" s="89">
        <v>10063038</v>
      </c>
      <c r="AR22167" s="90" t="str">
        <f t="shared" si="354"/>
        <v>O</v>
      </c>
      <c r="AS22167" t="s">
        <v>21717</v>
      </c>
    </row>
    <row r="22168" spans="43:45" x14ac:dyDescent="0.25">
      <c r="AQ22168" s="89">
        <v>10063059</v>
      </c>
      <c r="AR22168" s="90" t="str">
        <f t="shared" si="354"/>
        <v>O</v>
      </c>
      <c r="AS22168" t="s">
        <v>21718</v>
      </c>
    </row>
    <row r="22169" spans="43:45" x14ac:dyDescent="0.25">
      <c r="AQ22169" s="89">
        <v>10063089</v>
      </c>
      <c r="AR22169" s="90" t="str">
        <f t="shared" si="354"/>
        <v>O</v>
      </c>
      <c r="AS22169" t="s">
        <v>21719</v>
      </c>
    </row>
    <row r="22170" spans="43:45" x14ac:dyDescent="0.25">
      <c r="AQ22170" s="89">
        <v>10063571</v>
      </c>
      <c r="AR22170" s="90" t="str">
        <f t="shared" si="354"/>
        <v>O</v>
      </c>
      <c r="AS22170" t="s">
        <v>21720</v>
      </c>
    </row>
    <row r="22171" spans="43:45" x14ac:dyDescent="0.25">
      <c r="AQ22171" s="89">
        <v>10064317</v>
      </c>
      <c r="AR22171" s="90" t="str">
        <f t="shared" si="354"/>
        <v>O</v>
      </c>
      <c r="AS22171" t="s">
        <v>21721</v>
      </c>
    </row>
    <row r="22172" spans="43:45" x14ac:dyDescent="0.25">
      <c r="AQ22172" s="89">
        <v>10064396</v>
      </c>
      <c r="AR22172" s="90" t="str">
        <f t="shared" si="354"/>
        <v>O</v>
      </c>
      <c r="AS22172" t="s">
        <v>21722</v>
      </c>
    </row>
    <row r="22173" spans="43:45" x14ac:dyDescent="0.25">
      <c r="AQ22173" s="89">
        <v>10062740</v>
      </c>
      <c r="AR22173" s="90" t="str">
        <f t="shared" si="354"/>
        <v>O</v>
      </c>
      <c r="AS22173" t="s">
        <v>21723</v>
      </c>
    </row>
    <row r="22174" spans="43:45" x14ac:dyDescent="0.25">
      <c r="AQ22174" s="89">
        <v>10063067</v>
      </c>
      <c r="AR22174" s="90" t="str">
        <f t="shared" si="354"/>
        <v>O</v>
      </c>
      <c r="AS22174" t="s">
        <v>21724</v>
      </c>
    </row>
    <row r="22175" spans="43:45" x14ac:dyDescent="0.25">
      <c r="AQ22175" s="89">
        <v>10063413</v>
      </c>
      <c r="AR22175" s="90" t="str">
        <f t="shared" si="354"/>
        <v>O</v>
      </c>
      <c r="AS22175" t="s">
        <v>21725</v>
      </c>
    </row>
    <row r="22176" spans="43:45" x14ac:dyDescent="0.25">
      <c r="AQ22176" s="89">
        <v>10064149</v>
      </c>
      <c r="AR22176" s="90" t="str">
        <f t="shared" si="354"/>
        <v>O</v>
      </c>
      <c r="AS22176" t="s">
        <v>21726</v>
      </c>
    </row>
    <row r="22177" spans="43:45" x14ac:dyDescent="0.25">
      <c r="AQ22177" s="89">
        <v>10064162</v>
      </c>
      <c r="AR22177" s="90" t="str">
        <f t="shared" si="354"/>
        <v>O</v>
      </c>
      <c r="AS22177" t="s">
        <v>21727</v>
      </c>
    </row>
    <row r="22178" spans="43:45" x14ac:dyDescent="0.25">
      <c r="AQ22178" s="89">
        <v>10064270</v>
      </c>
      <c r="AR22178" s="90" t="str">
        <f t="shared" si="354"/>
        <v>O</v>
      </c>
      <c r="AS22178" t="s">
        <v>20910</v>
      </c>
    </row>
    <row r="22179" spans="43:45" x14ac:dyDescent="0.25">
      <c r="AQ22179" s="89">
        <v>10063553</v>
      </c>
      <c r="AR22179" s="90" t="str">
        <f t="shared" si="354"/>
        <v>O</v>
      </c>
      <c r="AS22179" t="s">
        <v>21728</v>
      </c>
    </row>
    <row r="22180" spans="43:45" x14ac:dyDescent="0.25">
      <c r="AQ22180" s="89">
        <v>10064331</v>
      </c>
      <c r="AR22180" s="90" t="str">
        <f t="shared" si="354"/>
        <v>O</v>
      </c>
      <c r="AS22180" t="s">
        <v>21729</v>
      </c>
    </row>
    <row r="22181" spans="43:45" x14ac:dyDescent="0.25">
      <c r="AQ22181" s="89">
        <v>10064516</v>
      </c>
      <c r="AR22181" s="90" t="str">
        <f t="shared" si="354"/>
        <v>O</v>
      </c>
      <c r="AS22181" t="s">
        <v>21730</v>
      </c>
    </row>
    <row r="22182" spans="43:45" x14ac:dyDescent="0.25">
      <c r="AQ22182" s="89">
        <v>10064668</v>
      </c>
      <c r="AR22182" s="90" t="str">
        <f t="shared" si="354"/>
        <v>O</v>
      </c>
      <c r="AS22182" t="s">
        <v>21731</v>
      </c>
    </row>
    <row r="22183" spans="43:45" x14ac:dyDescent="0.25">
      <c r="AQ22183" s="89">
        <v>10063107</v>
      </c>
      <c r="AR22183" s="90" t="str">
        <f t="shared" si="354"/>
        <v>O</v>
      </c>
      <c r="AS22183" t="s">
        <v>21732</v>
      </c>
    </row>
    <row r="22184" spans="43:45" x14ac:dyDescent="0.25">
      <c r="AQ22184" s="89">
        <v>10063427</v>
      </c>
      <c r="AR22184" s="90" t="str">
        <f t="shared" si="354"/>
        <v>O</v>
      </c>
      <c r="AS22184" t="s">
        <v>21733</v>
      </c>
    </row>
    <row r="22185" spans="43:45" x14ac:dyDescent="0.25">
      <c r="AQ22185" s="89">
        <v>10064296</v>
      </c>
      <c r="AR22185" s="90" t="str">
        <f t="shared" si="354"/>
        <v>O</v>
      </c>
      <c r="AS22185" t="s">
        <v>21734</v>
      </c>
    </row>
    <row r="22186" spans="43:45" x14ac:dyDescent="0.25">
      <c r="AQ22186" s="89">
        <v>10064334</v>
      </c>
      <c r="AR22186" s="90" t="str">
        <f t="shared" si="354"/>
        <v>O</v>
      </c>
      <c r="AS22186" t="s">
        <v>21735</v>
      </c>
    </row>
    <row r="22187" spans="43:45" x14ac:dyDescent="0.25">
      <c r="AQ22187" s="89">
        <v>10013309</v>
      </c>
      <c r="AR22187" s="90" t="str">
        <f t="shared" si="354"/>
        <v>O</v>
      </c>
      <c r="AS22187" t="s">
        <v>21736</v>
      </c>
    </row>
    <row r="22188" spans="43:45" x14ac:dyDescent="0.25">
      <c r="AQ22188" s="89">
        <v>10062759</v>
      </c>
      <c r="AR22188" s="90" t="str">
        <f t="shared" si="354"/>
        <v>O</v>
      </c>
      <c r="AS22188" t="s">
        <v>21737</v>
      </c>
    </row>
    <row r="22189" spans="43:45" x14ac:dyDescent="0.25">
      <c r="AQ22189" s="89">
        <v>10062884</v>
      </c>
      <c r="AR22189" s="90" t="str">
        <f t="shared" si="354"/>
        <v>O</v>
      </c>
      <c r="AS22189" t="s">
        <v>21738</v>
      </c>
    </row>
    <row r="22190" spans="43:45" x14ac:dyDescent="0.25">
      <c r="AQ22190" s="89">
        <v>10063094</v>
      </c>
      <c r="AR22190" s="90" t="str">
        <f t="shared" si="354"/>
        <v>O</v>
      </c>
      <c r="AS22190" t="s">
        <v>21739</v>
      </c>
    </row>
    <row r="22191" spans="43:45" x14ac:dyDescent="0.25">
      <c r="AQ22191" s="89">
        <v>10063126</v>
      </c>
      <c r="AR22191" s="90" t="str">
        <f t="shared" si="354"/>
        <v>O</v>
      </c>
      <c r="AS22191" t="s">
        <v>21740</v>
      </c>
    </row>
    <row r="22192" spans="43:45" x14ac:dyDescent="0.25">
      <c r="AQ22192" s="89">
        <v>10063193</v>
      </c>
      <c r="AR22192" s="90" t="str">
        <f t="shared" si="354"/>
        <v>O</v>
      </c>
      <c r="AS22192" t="s">
        <v>21741</v>
      </c>
    </row>
    <row r="22193" spans="43:45" x14ac:dyDescent="0.25">
      <c r="AQ22193" s="89">
        <v>10062805</v>
      </c>
      <c r="AR22193" s="90" t="str">
        <f t="shared" si="354"/>
        <v>O</v>
      </c>
      <c r="AS22193" t="s">
        <v>21742</v>
      </c>
    </row>
    <row r="22194" spans="43:45" x14ac:dyDescent="0.25">
      <c r="AQ22194" s="89">
        <v>10063361</v>
      </c>
      <c r="AR22194" s="90" t="str">
        <f t="shared" si="354"/>
        <v>O</v>
      </c>
      <c r="AS22194" t="s">
        <v>21743</v>
      </c>
    </row>
    <row r="22195" spans="43:45" x14ac:dyDescent="0.25">
      <c r="AQ22195" s="89">
        <v>10063528</v>
      </c>
      <c r="AR22195" s="90" t="str">
        <f t="shared" si="354"/>
        <v>O</v>
      </c>
      <c r="AS22195" t="s">
        <v>21744</v>
      </c>
    </row>
    <row r="22196" spans="43:45" x14ac:dyDescent="0.25">
      <c r="AQ22196" s="89">
        <v>10064355</v>
      </c>
      <c r="AR22196" s="90" t="str">
        <f t="shared" si="354"/>
        <v>O</v>
      </c>
      <c r="AS22196" t="s">
        <v>21745</v>
      </c>
    </row>
    <row r="22197" spans="43:45" x14ac:dyDescent="0.25">
      <c r="AQ22197" s="89">
        <v>10064385</v>
      </c>
      <c r="AR22197" s="90" t="str">
        <f t="shared" si="354"/>
        <v>O</v>
      </c>
      <c r="AS22197" t="s">
        <v>21746</v>
      </c>
    </row>
    <row r="22198" spans="43:45" x14ac:dyDescent="0.25">
      <c r="AQ22198" s="89">
        <v>10063651</v>
      </c>
      <c r="AR22198" s="90" t="str">
        <f t="shared" si="354"/>
        <v>O</v>
      </c>
      <c r="AS22198" t="s">
        <v>21747</v>
      </c>
    </row>
    <row r="22199" spans="43:45" x14ac:dyDescent="0.25">
      <c r="AQ22199" s="89">
        <v>10064513</v>
      </c>
      <c r="AR22199" s="90" t="str">
        <f t="shared" si="354"/>
        <v>O</v>
      </c>
      <c r="AS22199" t="s">
        <v>21748</v>
      </c>
    </row>
    <row r="22200" spans="43:45" x14ac:dyDescent="0.25">
      <c r="AQ22200" s="89">
        <v>10064729</v>
      </c>
      <c r="AR22200" s="90" t="str">
        <f t="shared" si="354"/>
        <v>O</v>
      </c>
      <c r="AS22200" t="s">
        <v>21749</v>
      </c>
    </row>
    <row r="22201" spans="43:45" x14ac:dyDescent="0.25">
      <c r="AQ22201" s="89">
        <v>10064776</v>
      </c>
      <c r="AR22201" s="90" t="str">
        <f t="shared" si="354"/>
        <v>O</v>
      </c>
      <c r="AS22201" t="s">
        <v>21750</v>
      </c>
    </row>
    <row r="22202" spans="43:45" x14ac:dyDescent="0.25">
      <c r="AQ22202" s="89">
        <v>10064801</v>
      </c>
      <c r="AR22202" s="90" t="str">
        <f t="shared" si="354"/>
        <v>O</v>
      </c>
      <c r="AS22202" t="s">
        <v>21751</v>
      </c>
    </row>
    <row r="22203" spans="43:45" x14ac:dyDescent="0.25">
      <c r="AQ22203" s="89">
        <v>10064814</v>
      </c>
      <c r="AR22203" s="90" t="str">
        <f t="shared" si="354"/>
        <v>O</v>
      </c>
      <c r="AS22203" t="s">
        <v>21752</v>
      </c>
    </row>
    <row r="22204" spans="43:45" x14ac:dyDescent="0.25">
      <c r="AQ22204" s="89">
        <v>10064496</v>
      </c>
      <c r="AR22204" s="90" t="str">
        <f t="shared" si="354"/>
        <v>O</v>
      </c>
      <c r="AS22204" t="s">
        <v>21753</v>
      </c>
    </row>
    <row r="22205" spans="43:45" x14ac:dyDescent="0.25">
      <c r="AQ22205" s="89">
        <v>10064998</v>
      </c>
      <c r="AR22205" s="90" t="str">
        <f t="shared" si="354"/>
        <v>O</v>
      </c>
      <c r="AS22205" t="s">
        <v>21754</v>
      </c>
    </row>
    <row r="22206" spans="43:45" x14ac:dyDescent="0.25">
      <c r="AQ22206" s="89">
        <v>10063426</v>
      </c>
      <c r="AR22206" s="90" t="str">
        <f t="shared" si="354"/>
        <v>O</v>
      </c>
      <c r="AS22206" t="s">
        <v>21755</v>
      </c>
    </row>
    <row r="22207" spans="43:45" x14ac:dyDescent="0.25">
      <c r="AQ22207" s="89">
        <v>10063860</v>
      </c>
      <c r="AR22207" s="90" t="str">
        <f t="shared" si="354"/>
        <v>O</v>
      </c>
      <c r="AS22207" t="s">
        <v>21756</v>
      </c>
    </row>
    <row r="22208" spans="43:45" x14ac:dyDescent="0.25">
      <c r="AQ22208" s="89">
        <v>10064388</v>
      </c>
      <c r="AR22208" s="90" t="str">
        <f t="shared" si="354"/>
        <v>O</v>
      </c>
      <c r="AS22208" t="s">
        <v>21757</v>
      </c>
    </row>
    <row r="22209" spans="43:45" x14ac:dyDescent="0.25">
      <c r="AQ22209" s="89">
        <v>10064395</v>
      </c>
      <c r="AR22209" s="90" t="str">
        <f t="shared" si="354"/>
        <v>O</v>
      </c>
      <c r="AS22209" t="s">
        <v>21758</v>
      </c>
    </row>
    <row r="22210" spans="43:45" x14ac:dyDescent="0.25">
      <c r="AQ22210" s="89">
        <v>10064464</v>
      </c>
      <c r="AR22210" s="90" t="str">
        <f t="shared" si="354"/>
        <v>O</v>
      </c>
      <c r="AS22210" t="s">
        <v>14850</v>
      </c>
    </row>
    <row r="22211" spans="43:45" x14ac:dyDescent="0.25">
      <c r="AQ22211" s="89">
        <v>10064662</v>
      </c>
      <c r="AR22211" s="90" t="str">
        <f t="shared" si="354"/>
        <v>O</v>
      </c>
      <c r="AS22211" t="s">
        <v>21759</v>
      </c>
    </row>
    <row r="22212" spans="43:45" x14ac:dyDescent="0.25">
      <c r="AQ22212" s="89">
        <v>10064856</v>
      </c>
      <c r="AR22212" s="90" t="str">
        <f t="shared" si="354"/>
        <v>O</v>
      </c>
      <c r="AS22212" t="s">
        <v>21760</v>
      </c>
    </row>
    <row r="22213" spans="43:45" x14ac:dyDescent="0.25">
      <c r="AQ22213" s="89">
        <v>10064879</v>
      </c>
      <c r="AR22213" s="90" t="str">
        <f t="shared" si="354"/>
        <v>O</v>
      </c>
      <c r="AS22213" t="s">
        <v>21761</v>
      </c>
    </row>
    <row r="22214" spans="43:45" x14ac:dyDescent="0.25">
      <c r="AQ22214" s="89">
        <v>10062771</v>
      </c>
      <c r="AR22214" s="90" t="str">
        <f t="shared" si="354"/>
        <v>O</v>
      </c>
      <c r="AS22214" t="s">
        <v>21762</v>
      </c>
    </row>
    <row r="22215" spans="43:45" x14ac:dyDescent="0.25">
      <c r="AQ22215" s="89">
        <v>10064262</v>
      </c>
      <c r="AR22215" s="90" t="str">
        <f t="shared" si="354"/>
        <v>O</v>
      </c>
      <c r="AS22215" t="s">
        <v>21763</v>
      </c>
    </row>
    <row r="22216" spans="43:45" x14ac:dyDescent="0.25">
      <c r="AQ22216" s="89">
        <v>10064322</v>
      </c>
      <c r="AR22216" s="90" t="str">
        <f t="shared" si="354"/>
        <v>O</v>
      </c>
      <c r="AS22216" t="s">
        <v>21764</v>
      </c>
    </row>
    <row r="22217" spans="43:45" x14ac:dyDescent="0.25">
      <c r="AQ22217" s="89">
        <v>10064866</v>
      </c>
      <c r="AR22217" s="90" t="str">
        <f t="shared" ref="AR22217:AR22280" si="355">IF(ISNA(VLOOKUP(AQ22217,$BP$18:$BQ$356,2,FALSE))=TRUE,"O",VLOOKUP(AQ22217,$BP$18:$BQ$356,2,FALSE))</f>
        <v>O</v>
      </c>
      <c r="AS22217" t="s">
        <v>21765</v>
      </c>
    </row>
    <row r="22218" spans="43:45" x14ac:dyDescent="0.25">
      <c r="AQ22218" s="89">
        <v>10064870</v>
      </c>
      <c r="AR22218" s="90" t="str">
        <f t="shared" si="355"/>
        <v>O</v>
      </c>
      <c r="AS22218" t="s">
        <v>21766</v>
      </c>
    </row>
    <row r="22219" spans="43:45" x14ac:dyDescent="0.25">
      <c r="AQ22219" s="89">
        <v>10064889</v>
      </c>
      <c r="AR22219" s="90" t="str">
        <f t="shared" si="355"/>
        <v>O</v>
      </c>
      <c r="AS22219" t="s">
        <v>21767</v>
      </c>
    </row>
    <row r="22220" spans="43:45" x14ac:dyDescent="0.25">
      <c r="AQ22220" s="89">
        <v>10064892</v>
      </c>
      <c r="AR22220" s="90" t="str">
        <f t="shared" si="355"/>
        <v>O</v>
      </c>
      <c r="AS22220" t="s">
        <v>21768</v>
      </c>
    </row>
    <row r="22221" spans="43:45" x14ac:dyDescent="0.25">
      <c r="AQ22221" s="89">
        <v>10064912</v>
      </c>
      <c r="AR22221" s="90" t="str">
        <f t="shared" si="355"/>
        <v>O</v>
      </c>
      <c r="AS22221" t="s">
        <v>21769</v>
      </c>
    </row>
    <row r="22222" spans="43:45" x14ac:dyDescent="0.25">
      <c r="AQ22222" s="89">
        <v>10064916</v>
      </c>
      <c r="AR22222" s="90" t="str">
        <f t="shared" si="355"/>
        <v>O</v>
      </c>
      <c r="AS22222" t="s">
        <v>21770</v>
      </c>
    </row>
    <row r="22223" spans="43:45" x14ac:dyDescent="0.25">
      <c r="AQ22223" s="89">
        <v>10064944</v>
      </c>
      <c r="AR22223" s="90" t="str">
        <f t="shared" si="355"/>
        <v>O</v>
      </c>
      <c r="AS22223" t="s">
        <v>21771</v>
      </c>
    </row>
    <row r="22224" spans="43:45" x14ac:dyDescent="0.25">
      <c r="AQ22224" s="89">
        <v>10064969</v>
      </c>
      <c r="AR22224" s="90" t="str">
        <f t="shared" si="355"/>
        <v>O</v>
      </c>
      <c r="AS22224" t="s">
        <v>21772</v>
      </c>
    </row>
    <row r="22225" spans="43:45" x14ac:dyDescent="0.25">
      <c r="AQ22225" s="89">
        <v>10064980</v>
      </c>
      <c r="AR22225" s="90" t="str">
        <f t="shared" si="355"/>
        <v>O</v>
      </c>
      <c r="AS22225" t="s">
        <v>21773</v>
      </c>
    </row>
    <row r="22226" spans="43:45" x14ac:dyDescent="0.25">
      <c r="AQ22226" s="89">
        <v>10064807</v>
      </c>
      <c r="AR22226" s="90" t="str">
        <f t="shared" si="355"/>
        <v>O</v>
      </c>
      <c r="AS22226" t="s">
        <v>21774</v>
      </c>
    </row>
    <row r="22227" spans="43:45" x14ac:dyDescent="0.25">
      <c r="AQ22227" s="89">
        <v>10064906</v>
      </c>
      <c r="AR22227" s="90" t="str">
        <f t="shared" si="355"/>
        <v>O</v>
      </c>
      <c r="AS22227" t="s">
        <v>21775</v>
      </c>
    </row>
    <row r="22228" spans="43:45" x14ac:dyDescent="0.25">
      <c r="AQ22228" s="89">
        <v>10063813</v>
      </c>
      <c r="AR22228" s="90" t="str">
        <f t="shared" si="355"/>
        <v>O</v>
      </c>
      <c r="AS22228" t="s">
        <v>21776</v>
      </c>
    </row>
    <row r="22229" spans="43:45" x14ac:dyDescent="0.25">
      <c r="AQ22229" s="89">
        <v>10064405</v>
      </c>
      <c r="AR22229" s="90" t="str">
        <f t="shared" si="355"/>
        <v>O</v>
      </c>
      <c r="AS22229" t="s">
        <v>21777</v>
      </c>
    </row>
    <row r="22230" spans="43:45" x14ac:dyDescent="0.25">
      <c r="AQ22230" s="89">
        <v>10065019</v>
      </c>
      <c r="AR22230" s="90" t="str">
        <f t="shared" si="355"/>
        <v>O</v>
      </c>
      <c r="AS22230" t="s">
        <v>21778</v>
      </c>
    </row>
    <row r="22231" spans="43:45" x14ac:dyDescent="0.25">
      <c r="AQ22231" s="89">
        <v>10065076</v>
      </c>
      <c r="AR22231" s="90" t="str">
        <f t="shared" si="355"/>
        <v>O</v>
      </c>
      <c r="AS22231" t="s">
        <v>21779</v>
      </c>
    </row>
    <row r="22232" spans="43:45" x14ac:dyDescent="0.25">
      <c r="AQ22232" s="89">
        <v>10065096</v>
      </c>
      <c r="AR22232" s="90" t="str">
        <f t="shared" si="355"/>
        <v>O</v>
      </c>
      <c r="AS22232" t="s">
        <v>21780</v>
      </c>
    </row>
    <row r="22233" spans="43:45" x14ac:dyDescent="0.25">
      <c r="AQ22233" s="89">
        <v>10065162</v>
      </c>
      <c r="AR22233" s="90" t="str">
        <f t="shared" si="355"/>
        <v>O</v>
      </c>
      <c r="AS22233" t="s">
        <v>21781</v>
      </c>
    </row>
    <row r="22234" spans="43:45" x14ac:dyDescent="0.25">
      <c r="AQ22234" s="89">
        <v>10065197</v>
      </c>
      <c r="AR22234" s="90" t="str">
        <f t="shared" si="355"/>
        <v>O</v>
      </c>
      <c r="AS22234" t="s">
        <v>21782</v>
      </c>
    </row>
    <row r="22235" spans="43:45" x14ac:dyDescent="0.25">
      <c r="AQ22235" s="89">
        <v>10065231</v>
      </c>
      <c r="AR22235" s="90" t="str">
        <f t="shared" si="355"/>
        <v>O</v>
      </c>
      <c r="AS22235" t="s">
        <v>21783</v>
      </c>
    </row>
    <row r="22236" spans="43:45" x14ac:dyDescent="0.25">
      <c r="AQ22236" s="89">
        <v>10065303</v>
      </c>
      <c r="AR22236" s="90" t="str">
        <f t="shared" si="355"/>
        <v>O</v>
      </c>
      <c r="AS22236" t="s">
        <v>21784</v>
      </c>
    </row>
    <row r="22237" spans="43:45" x14ac:dyDescent="0.25">
      <c r="AQ22237" s="89">
        <v>10065327</v>
      </c>
      <c r="AR22237" s="90" t="str">
        <f t="shared" si="355"/>
        <v>O</v>
      </c>
      <c r="AS22237" t="s">
        <v>21785</v>
      </c>
    </row>
    <row r="22238" spans="43:45" x14ac:dyDescent="0.25">
      <c r="AQ22238" s="89">
        <v>10063272</v>
      </c>
      <c r="AR22238" s="90" t="str">
        <f t="shared" si="355"/>
        <v>O</v>
      </c>
      <c r="AS22238" t="s">
        <v>21786</v>
      </c>
    </row>
    <row r="22239" spans="43:45" x14ac:dyDescent="0.25">
      <c r="AQ22239" s="89">
        <v>10063780</v>
      </c>
      <c r="AR22239" s="90" t="str">
        <f t="shared" si="355"/>
        <v>O</v>
      </c>
      <c r="AS22239" t="s">
        <v>21787</v>
      </c>
    </row>
    <row r="22240" spans="43:45" x14ac:dyDescent="0.25">
      <c r="AQ22240" s="89">
        <v>10064553</v>
      </c>
      <c r="AR22240" s="90" t="str">
        <f t="shared" si="355"/>
        <v>O</v>
      </c>
      <c r="AS22240" t="s">
        <v>21788</v>
      </c>
    </row>
    <row r="22241" spans="43:45" x14ac:dyDescent="0.25">
      <c r="AQ22241" s="89">
        <v>10064792</v>
      </c>
      <c r="AR22241" s="90" t="str">
        <f t="shared" si="355"/>
        <v>O</v>
      </c>
      <c r="AS22241" t="s">
        <v>21789</v>
      </c>
    </row>
    <row r="22242" spans="43:45" x14ac:dyDescent="0.25">
      <c r="AQ22242" s="89">
        <v>10064982</v>
      </c>
      <c r="AR22242" s="90" t="str">
        <f t="shared" si="355"/>
        <v>O</v>
      </c>
      <c r="AS22242" t="s">
        <v>21790</v>
      </c>
    </row>
    <row r="22243" spans="43:45" x14ac:dyDescent="0.25">
      <c r="AQ22243" s="89">
        <v>10065205</v>
      </c>
      <c r="AR22243" s="90" t="str">
        <f t="shared" si="355"/>
        <v>O</v>
      </c>
      <c r="AS22243" t="s">
        <v>15361</v>
      </c>
    </row>
    <row r="22244" spans="43:45" x14ac:dyDescent="0.25">
      <c r="AQ22244" s="89">
        <v>10065219</v>
      </c>
      <c r="AR22244" s="90" t="str">
        <f t="shared" si="355"/>
        <v>O</v>
      </c>
      <c r="AS22244" t="s">
        <v>21791</v>
      </c>
    </row>
    <row r="22245" spans="43:45" x14ac:dyDescent="0.25">
      <c r="AQ22245" s="89">
        <v>10065257</v>
      </c>
      <c r="AR22245" s="90" t="str">
        <f t="shared" si="355"/>
        <v>O</v>
      </c>
      <c r="AS22245" t="s">
        <v>15213</v>
      </c>
    </row>
    <row r="22246" spans="43:45" x14ac:dyDescent="0.25">
      <c r="AQ22246" s="89">
        <v>10065262</v>
      </c>
      <c r="AR22246" s="90" t="str">
        <f t="shared" si="355"/>
        <v>O</v>
      </c>
      <c r="AS22246" t="s">
        <v>21792</v>
      </c>
    </row>
    <row r="22247" spans="43:45" x14ac:dyDescent="0.25">
      <c r="AQ22247" s="89">
        <v>10065272</v>
      </c>
      <c r="AR22247" s="90" t="str">
        <f t="shared" si="355"/>
        <v>O</v>
      </c>
      <c r="AS22247" t="s">
        <v>21793</v>
      </c>
    </row>
    <row r="22248" spans="43:45" x14ac:dyDescent="0.25">
      <c r="AQ22248" s="89">
        <v>10063311</v>
      </c>
      <c r="AR22248" s="90" t="str">
        <f t="shared" si="355"/>
        <v>O</v>
      </c>
      <c r="AS22248" t="s">
        <v>21794</v>
      </c>
    </row>
    <row r="22249" spans="43:45" x14ac:dyDescent="0.25">
      <c r="AQ22249" s="89">
        <v>10063333</v>
      </c>
      <c r="AR22249" s="90" t="str">
        <f t="shared" si="355"/>
        <v>O</v>
      </c>
      <c r="AS22249" t="s">
        <v>21795</v>
      </c>
    </row>
    <row r="22250" spans="43:45" x14ac:dyDescent="0.25">
      <c r="AQ22250" s="89">
        <v>10064599</v>
      </c>
      <c r="AR22250" s="90" t="str">
        <f t="shared" si="355"/>
        <v>O</v>
      </c>
      <c r="AS22250" t="s">
        <v>21796</v>
      </c>
    </row>
    <row r="22251" spans="43:45" x14ac:dyDescent="0.25">
      <c r="AQ22251" s="89">
        <v>10065350</v>
      </c>
      <c r="AR22251" s="90" t="str">
        <f t="shared" si="355"/>
        <v>O</v>
      </c>
      <c r="AS22251" t="s">
        <v>21797</v>
      </c>
    </row>
    <row r="22252" spans="43:45" x14ac:dyDescent="0.25">
      <c r="AQ22252" s="89">
        <v>10048048</v>
      </c>
      <c r="AR22252" s="90" t="str">
        <f t="shared" si="355"/>
        <v>O</v>
      </c>
      <c r="AS22252" t="s">
        <v>21798</v>
      </c>
    </row>
    <row r="22253" spans="43:45" x14ac:dyDescent="0.25">
      <c r="AQ22253" s="89">
        <v>10065396</v>
      </c>
      <c r="AR22253" s="90" t="str">
        <f t="shared" si="355"/>
        <v>O</v>
      </c>
      <c r="AS22253" t="s">
        <v>1237</v>
      </c>
    </row>
    <row r="22254" spans="43:45" x14ac:dyDescent="0.25">
      <c r="AQ22254" s="89">
        <v>10065427</v>
      </c>
      <c r="AR22254" s="90" t="str">
        <f t="shared" si="355"/>
        <v>O</v>
      </c>
      <c r="AS22254" t="s">
        <v>21799</v>
      </c>
    </row>
    <row r="22255" spans="43:45" x14ac:dyDescent="0.25">
      <c r="AQ22255" s="89">
        <v>10065452</v>
      </c>
      <c r="AR22255" s="90" t="str">
        <f t="shared" si="355"/>
        <v>O</v>
      </c>
      <c r="AS22255" t="s">
        <v>21800</v>
      </c>
    </row>
    <row r="22256" spans="43:45" x14ac:dyDescent="0.25">
      <c r="AQ22256" s="89">
        <v>10063793</v>
      </c>
      <c r="AR22256" s="90" t="str">
        <f t="shared" si="355"/>
        <v>O</v>
      </c>
      <c r="AS22256" t="s">
        <v>21801</v>
      </c>
    </row>
    <row r="22257" spans="43:45" x14ac:dyDescent="0.25">
      <c r="AQ22257" s="89">
        <v>10065334</v>
      </c>
      <c r="AR22257" s="90" t="str">
        <f t="shared" si="355"/>
        <v>O</v>
      </c>
      <c r="AS22257" t="s">
        <v>21802</v>
      </c>
    </row>
    <row r="22258" spans="43:45" x14ac:dyDescent="0.25">
      <c r="AQ22258" s="89">
        <v>10065379</v>
      </c>
      <c r="AR22258" s="90" t="str">
        <f t="shared" si="355"/>
        <v>O</v>
      </c>
      <c r="AS22258" t="s">
        <v>21803</v>
      </c>
    </row>
    <row r="22259" spans="43:45" x14ac:dyDescent="0.25">
      <c r="AQ22259" s="89">
        <v>10065387</v>
      </c>
      <c r="AR22259" s="90" t="str">
        <f t="shared" si="355"/>
        <v>O</v>
      </c>
      <c r="AS22259" t="s">
        <v>21804</v>
      </c>
    </row>
    <row r="22260" spans="43:45" x14ac:dyDescent="0.25">
      <c r="AQ22260" s="89">
        <v>10063090</v>
      </c>
      <c r="AR22260" s="90" t="str">
        <f t="shared" si="355"/>
        <v>O</v>
      </c>
      <c r="AS22260" t="s">
        <v>21805</v>
      </c>
    </row>
    <row r="22261" spans="43:45" x14ac:dyDescent="0.25">
      <c r="AQ22261" s="89">
        <v>10063112</v>
      </c>
      <c r="AR22261" s="90" t="str">
        <f t="shared" si="355"/>
        <v>O</v>
      </c>
      <c r="AS22261" t="s">
        <v>21806</v>
      </c>
    </row>
    <row r="22262" spans="43:45" x14ac:dyDescent="0.25">
      <c r="AQ22262" s="89">
        <v>10065202</v>
      </c>
      <c r="AR22262" s="90" t="str">
        <f t="shared" si="355"/>
        <v>O</v>
      </c>
      <c r="AS22262" t="s">
        <v>21807</v>
      </c>
    </row>
    <row r="22263" spans="43:45" x14ac:dyDescent="0.25">
      <c r="AQ22263" s="89">
        <v>10065491</v>
      </c>
      <c r="AR22263" s="90" t="str">
        <f t="shared" si="355"/>
        <v>O</v>
      </c>
      <c r="AS22263" t="s">
        <v>21808</v>
      </c>
    </row>
    <row r="22264" spans="43:45" x14ac:dyDescent="0.25">
      <c r="AQ22264" s="89">
        <v>10062767</v>
      </c>
      <c r="AR22264" s="90" t="str">
        <f t="shared" si="355"/>
        <v>O</v>
      </c>
      <c r="AS22264" t="s">
        <v>21809</v>
      </c>
    </row>
    <row r="22265" spans="43:45" x14ac:dyDescent="0.25">
      <c r="AQ22265" s="89">
        <v>10063989</v>
      </c>
      <c r="AR22265" s="90" t="str">
        <f t="shared" si="355"/>
        <v>O</v>
      </c>
      <c r="AS22265" t="s">
        <v>21810</v>
      </c>
    </row>
    <row r="22266" spans="43:45" x14ac:dyDescent="0.25">
      <c r="AQ22266" s="89">
        <v>10064187</v>
      </c>
      <c r="AR22266" s="90" t="str">
        <f t="shared" si="355"/>
        <v>O</v>
      </c>
      <c r="AS22266" t="s">
        <v>21811</v>
      </c>
    </row>
    <row r="22267" spans="43:45" x14ac:dyDescent="0.25">
      <c r="AQ22267" s="89">
        <v>10065505</v>
      </c>
      <c r="AR22267" s="90" t="str">
        <f t="shared" si="355"/>
        <v>O</v>
      </c>
      <c r="AS22267" t="s">
        <v>21812</v>
      </c>
    </row>
    <row r="22268" spans="43:45" x14ac:dyDescent="0.25">
      <c r="AQ22268" s="89">
        <v>10065568</v>
      </c>
      <c r="AR22268" s="90" t="str">
        <f t="shared" si="355"/>
        <v>O</v>
      </c>
      <c r="AS22268" t="s">
        <v>21813</v>
      </c>
    </row>
    <row r="22269" spans="43:45" x14ac:dyDescent="0.25">
      <c r="AQ22269" s="89">
        <v>10063137</v>
      </c>
      <c r="AR22269" s="90" t="str">
        <f t="shared" si="355"/>
        <v>O</v>
      </c>
      <c r="AS22269" t="s">
        <v>21814</v>
      </c>
    </row>
    <row r="22270" spans="43:45" x14ac:dyDescent="0.25">
      <c r="AQ22270" s="89">
        <v>10063174</v>
      </c>
      <c r="AR22270" s="90" t="str">
        <f t="shared" si="355"/>
        <v>O</v>
      </c>
      <c r="AS22270" t="s">
        <v>21815</v>
      </c>
    </row>
    <row r="22271" spans="43:45" x14ac:dyDescent="0.25">
      <c r="AQ22271" s="89">
        <v>10063367</v>
      </c>
      <c r="AR22271" s="90" t="str">
        <f t="shared" si="355"/>
        <v>O</v>
      </c>
      <c r="AS22271" t="s">
        <v>21816</v>
      </c>
    </row>
    <row r="22272" spans="43:45" x14ac:dyDescent="0.25">
      <c r="AQ22272" s="89">
        <v>10063853</v>
      </c>
      <c r="AR22272" s="90" t="str">
        <f t="shared" si="355"/>
        <v>O</v>
      </c>
      <c r="AS22272" t="s">
        <v>21817</v>
      </c>
    </row>
    <row r="22273" spans="43:45" x14ac:dyDescent="0.25">
      <c r="AQ22273" s="89">
        <v>10064477</v>
      </c>
      <c r="AR22273" s="90" t="str">
        <f t="shared" si="355"/>
        <v>O</v>
      </c>
      <c r="AS22273" t="s">
        <v>21818</v>
      </c>
    </row>
    <row r="22274" spans="43:45" x14ac:dyDescent="0.25">
      <c r="AQ22274" s="89">
        <v>10062936</v>
      </c>
      <c r="AR22274" s="90" t="str">
        <f t="shared" si="355"/>
        <v>O</v>
      </c>
      <c r="AS22274" t="s">
        <v>21819</v>
      </c>
    </row>
    <row r="22275" spans="43:45" x14ac:dyDescent="0.25">
      <c r="AQ22275" s="89">
        <v>10063326</v>
      </c>
      <c r="AR22275" s="90" t="str">
        <f t="shared" si="355"/>
        <v>O</v>
      </c>
      <c r="AS22275" t="s">
        <v>21820</v>
      </c>
    </row>
    <row r="22276" spans="43:45" x14ac:dyDescent="0.25">
      <c r="AQ22276" s="89">
        <v>10063819</v>
      </c>
      <c r="AR22276" s="90" t="str">
        <f t="shared" si="355"/>
        <v>O</v>
      </c>
      <c r="AS22276" t="s">
        <v>21821</v>
      </c>
    </row>
    <row r="22277" spans="43:45" x14ac:dyDescent="0.25">
      <c r="AQ22277" s="89">
        <v>10064192</v>
      </c>
      <c r="AR22277" s="90" t="str">
        <f t="shared" si="355"/>
        <v>O</v>
      </c>
      <c r="AS22277" t="s">
        <v>21822</v>
      </c>
    </row>
    <row r="22278" spans="43:45" x14ac:dyDescent="0.25">
      <c r="AQ22278" s="89">
        <v>10064219</v>
      </c>
      <c r="AR22278" s="90" t="str">
        <f t="shared" si="355"/>
        <v>O</v>
      </c>
      <c r="AS22278" t="s">
        <v>21823</v>
      </c>
    </row>
    <row r="22279" spans="43:45" x14ac:dyDescent="0.25">
      <c r="AQ22279" s="89">
        <v>10065023</v>
      </c>
      <c r="AR22279" s="90" t="str">
        <f t="shared" si="355"/>
        <v>O</v>
      </c>
      <c r="AS22279" t="s">
        <v>21824</v>
      </c>
    </row>
    <row r="22280" spans="43:45" x14ac:dyDescent="0.25">
      <c r="AQ22280" s="89">
        <v>10065466</v>
      </c>
      <c r="AR22280" s="90" t="str">
        <f t="shared" si="355"/>
        <v>O</v>
      </c>
      <c r="AS22280" t="s">
        <v>21825</v>
      </c>
    </row>
    <row r="22281" spans="43:45" x14ac:dyDescent="0.25">
      <c r="AQ22281" s="89">
        <v>10065517</v>
      </c>
      <c r="AR22281" s="90" t="str">
        <f t="shared" ref="AR22281:AR22344" si="356">IF(ISNA(VLOOKUP(AQ22281,$BP$18:$BQ$356,2,FALSE))=TRUE,"O",VLOOKUP(AQ22281,$BP$18:$BQ$356,2,FALSE))</f>
        <v>O</v>
      </c>
      <c r="AS22281" t="s">
        <v>21826</v>
      </c>
    </row>
    <row r="22282" spans="43:45" x14ac:dyDescent="0.25">
      <c r="AQ22282" s="89">
        <v>10062656</v>
      </c>
      <c r="AR22282" s="90" t="str">
        <f t="shared" si="356"/>
        <v>O</v>
      </c>
      <c r="AS22282" t="s">
        <v>21827</v>
      </c>
    </row>
    <row r="22283" spans="43:45" x14ac:dyDescent="0.25">
      <c r="AQ22283" s="89">
        <v>10062665</v>
      </c>
      <c r="AR22283" s="90" t="str">
        <f t="shared" si="356"/>
        <v>O</v>
      </c>
      <c r="AS22283" t="s">
        <v>21828</v>
      </c>
    </row>
    <row r="22284" spans="43:45" x14ac:dyDescent="0.25">
      <c r="AQ22284" s="89">
        <v>10062937</v>
      </c>
      <c r="AR22284" s="90" t="str">
        <f t="shared" si="356"/>
        <v>O</v>
      </c>
      <c r="AS22284" t="s">
        <v>21829</v>
      </c>
    </row>
    <row r="22285" spans="43:45" x14ac:dyDescent="0.25">
      <c r="AQ22285" s="89">
        <v>10063560</v>
      </c>
      <c r="AR22285" s="90" t="str">
        <f t="shared" si="356"/>
        <v>O</v>
      </c>
      <c r="AS22285" t="s">
        <v>21830</v>
      </c>
    </row>
    <row r="22286" spans="43:45" x14ac:dyDescent="0.25">
      <c r="AQ22286" s="89">
        <v>10063955</v>
      </c>
      <c r="AR22286" s="90" t="str">
        <f t="shared" si="356"/>
        <v>O</v>
      </c>
      <c r="AS22286" t="s">
        <v>21831</v>
      </c>
    </row>
    <row r="22287" spans="43:45" x14ac:dyDescent="0.25">
      <c r="AQ22287" s="89">
        <v>10064332</v>
      </c>
      <c r="AR22287" s="90" t="str">
        <f t="shared" si="356"/>
        <v>O</v>
      </c>
      <c r="AS22287" t="s">
        <v>21832</v>
      </c>
    </row>
    <row r="22288" spans="43:45" x14ac:dyDescent="0.25">
      <c r="AQ22288" s="89">
        <v>10065059</v>
      </c>
      <c r="AR22288" s="90" t="str">
        <f t="shared" si="356"/>
        <v>O</v>
      </c>
      <c r="AS22288" t="s">
        <v>20820</v>
      </c>
    </row>
    <row r="22289" spans="43:45" x14ac:dyDescent="0.25">
      <c r="AQ22289" s="89">
        <v>10065067</v>
      </c>
      <c r="AR22289" s="90" t="str">
        <f t="shared" si="356"/>
        <v>O</v>
      </c>
      <c r="AS22289" t="s">
        <v>21833</v>
      </c>
    </row>
    <row r="22290" spans="43:45" x14ac:dyDescent="0.25">
      <c r="AQ22290" s="89">
        <v>10065072</v>
      </c>
      <c r="AR22290" s="90" t="str">
        <f t="shared" si="356"/>
        <v>O</v>
      </c>
      <c r="AS22290" t="s">
        <v>21834</v>
      </c>
    </row>
    <row r="22291" spans="43:45" x14ac:dyDescent="0.25">
      <c r="AQ22291" s="89">
        <v>10065103</v>
      </c>
      <c r="AR22291" s="90" t="str">
        <f t="shared" si="356"/>
        <v>O</v>
      </c>
      <c r="AS22291" t="s">
        <v>21835</v>
      </c>
    </row>
    <row r="22292" spans="43:45" x14ac:dyDescent="0.25">
      <c r="AQ22292" s="89">
        <v>10065526</v>
      </c>
      <c r="AR22292" s="90" t="str">
        <f t="shared" si="356"/>
        <v>O</v>
      </c>
      <c r="AS22292" t="s">
        <v>21836</v>
      </c>
    </row>
    <row r="22293" spans="43:45" x14ac:dyDescent="0.25">
      <c r="AQ22293" s="89">
        <v>10063942</v>
      </c>
      <c r="AR22293" s="90" t="str">
        <f t="shared" si="356"/>
        <v>O</v>
      </c>
      <c r="AS22293" t="s">
        <v>21837</v>
      </c>
    </row>
    <row r="22294" spans="43:45" x14ac:dyDescent="0.25">
      <c r="AQ22294" s="89">
        <v>10065151</v>
      </c>
      <c r="AR22294" s="90" t="str">
        <f t="shared" si="356"/>
        <v>O</v>
      </c>
      <c r="AS22294" t="s">
        <v>21838</v>
      </c>
    </row>
    <row r="22295" spans="43:45" x14ac:dyDescent="0.25">
      <c r="AQ22295" s="89">
        <v>10063768</v>
      </c>
      <c r="AR22295" s="90" t="str">
        <f t="shared" si="356"/>
        <v>O</v>
      </c>
      <c r="AS22295" t="s">
        <v>21839</v>
      </c>
    </row>
    <row r="22296" spans="43:45" x14ac:dyDescent="0.25">
      <c r="AQ22296" s="89">
        <v>10063887</v>
      </c>
      <c r="AR22296" s="90" t="str">
        <f t="shared" si="356"/>
        <v>O</v>
      </c>
      <c r="AS22296" t="s">
        <v>21840</v>
      </c>
    </row>
    <row r="22297" spans="43:45" x14ac:dyDescent="0.25">
      <c r="AQ22297" s="89">
        <v>10065399</v>
      </c>
      <c r="AR22297" s="90" t="str">
        <f t="shared" si="356"/>
        <v>O</v>
      </c>
      <c r="AS22297" t="s">
        <v>21841</v>
      </c>
    </row>
    <row r="22298" spans="43:45" x14ac:dyDescent="0.25">
      <c r="AQ22298" s="89">
        <v>10065414</v>
      </c>
      <c r="AR22298" s="90" t="str">
        <f t="shared" si="356"/>
        <v>O</v>
      </c>
      <c r="AS22298" t="s">
        <v>21842</v>
      </c>
    </row>
    <row r="22299" spans="43:45" x14ac:dyDescent="0.25">
      <c r="AQ22299" s="89">
        <v>10063185</v>
      </c>
      <c r="AR22299" s="90" t="str">
        <f t="shared" si="356"/>
        <v>O</v>
      </c>
      <c r="AS22299" t="s">
        <v>7217</v>
      </c>
    </row>
    <row r="22300" spans="43:45" x14ac:dyDescent="0.25">
      <c r="AQ22300" s="89">
        <v>10063731</v>
      </c>
      <c r="AR22300" s="90" t="str">
        <f t="shared" si="356"/>
        <v>O</v>
      </c>
      <c r="AS22300" t="s">
        <v>21843</v>
      </c>
    </row>
    <row r="22301" spans="43:45" x14ac:dyDescent="0.25">
      <c r="AQ22301" s="89">
        <v>10064027</v>
      </c>
      <c r="AR22301" s="90" t="str">
        <f t="shared" si="356"/>
        <v>O</v>
      </c>
      <c r="AS22301" t="s">
        <v>21844</v>
      </c>
    </row>
    <row r="22302" spans="43:45" x14ac:dyDescent="0.25">
      <c r="AQ22302" s="89">
        <v>10064579</v>
      </c>
      <c r="AR22302" s="90" t="str">
        <f t="shared" si="356"/>
        <v>O</v>
      </c>
      <c r="AS22302" t="s">
        <v>21845</v>
      </c>
    </row>
    <row r="22303" spans="43:45" x14ac:dyDescent="0.25">
      <c r="AQ22303" s="89">
        <v>10064707</v>
      </c>
      <c r="AR22303" s="90" t="str">
        <f t="shared" si="356"/>
        <v>O</v>
      </c>
      <c r="AS22303" t="s">
        <v>21846</v>
      </c>
    </row>
    <row r="22304" spans="43:45" x14ac:dyDescent="0.25">
      <c r="AQ22304" s="89">
        <v>10064740</v>
      </c>
      <c r="AR22304" s="90" t="str">
        <f t="shared" si="356"/>
        <v>O</v>
      </c>
      <c r="AS22304" t="s">
        <v>21847</v>
      </c>
    </row>
    <row r="22305" spans="43:45" x14ac:dyDescent="0.25">
      <c r="AQ22305" s="89">
        <v>10063631</v>
      </c>
      <c r="AR22305" s="90" t="str">
        <f t="shared" si="356"/>
        <v>O</v>
      </c>
      <c r="AS22305" t="s">
        <v>21848</v>
      </c>
    </row>
    <row r="22306" spans="43:45" x14ac:dyDescent="0.25">
      <c r="AQ22306" s="89">
        <v>10063904</v>
      </c>
      <c r="AR22306" s="90" t="str">
        <f t="shared" si="356"/>
        <v>O</v>
      </c>
      <c r="AS22306" t="s">
        <v>21849</v>
      </c>
    </row>
    <row r="22307" spans="43:45" x14ac:dyDescent="0.25">
      <c r="AQ22307" s="89">
        <v>10064110</v>
      </c>
      <c r="AR22307" s="90" t="str">
        <f t="shared" si="356"/>
        <v>O</v>
      </c>
      <c r="AS22307" t="s">
        <v>21850</v>
      </c>
    </row>
    <row r="22308" spans="43:45" x14ac:dyDescent="0.25">
      <c r="AQ22308" s="89">
        <v>10064655</v>
      </c>
      <c r="AR22308" s="90" t="str">
        <f t="shared" si="356"/>
        <v>O</v>
      </c>
      <c r="AS22308" t="s">
        <v>21851</v>
      </c>
    </row>
    <row r="22309" spans="43:45" x14ac:dyDescent="0.25">
      <c r="AQ22309" s="89">
        <v>10064691</v>
      </c>
      <c r="AR22309" s="90" t="str">
        <f t="shared" si="356"/>
        <v>O</v>
      </c>
      <c r="AS22309" t="s">
        <v>21852</v>
      </c>
    </row>
    <row r="22310" spans="43:45" x14ac:dyDescent="0.25">
      <c r="AQ22310" s="89">
        <v>10065248</v>
      </c>
      <c r="AR22310" s="90" t="str">
        <f t="shared" si="356"/>
        <v>O</v>
      </c>
      <c r="AS22310" t="s">
        <v>21853</v>
      </c>
    </row>
    <row r="22311" spans="43:45" x14ac:dyDescent="0.25">
      <c r="AQ22311" s="89">
        <v>10065375</v>
      </c>
      <c r="AR22311" s="90" t="str">
        <f t="shared" si="356"/>
        <v>O</v>
      </c>
      <c r="AS22311" t="s">
        <v>21854</v>
      </c>
    </row>
    <row r="22312" spans="43:45" x14ac:dyDescent="0.25">
      <c r="AQ22312" s="89">
        <v>10062810</v>
      </c>
      <c r="AR22312" s="90" t="str">
        <f t="shared" si="356"/>
        <v>O</v>
      </c>
      <c r="AS22312" t="s">
        <v>21855</v>
      </c>
    </row>
    <row r="22313" spans="43:45" x14ac:dyDescent="0.25">
      <c r="AQ22313" s="89">
        <v>10062882</v>
      </c>
      <c r="AR22313" s="90" t="str">
        <f t="shared" si="356"/>
        <v>O</v>
      </c>
      <c r="AS22313" t="s">
        <v>21856</v>
      </c>
    </row>
    <row r="22314" spans="43:45" x14ac:dyDescent="0.25">
      <c r="AQ22314" s="89">
        <v>10063297</v>
      </c>
      <c r="AR22314" s="90" t="str">
        <f t="shared" si="356"/>
        <v>O</v>
      </c>
      <c r="AS22314" t="s">
        <v>21857</v>
      </c>
    </row>
    <row r="22315" spans="43:45" x14ac:dyDescent="0.25">
      <c r="AQ22315" s="89">
        <v>10063391</v>
      </c>
      <c r="AR22315" s="90" t="str">
        <f t="shared" si="356"/>
        <v>O</v>
      </c>
      <c r="AS22315" t="s">
        <v>21858</v>
      </c>
    </row>
    <row r="22316" spans="43:45" x14ac:dyDescent="0.25">
      <c r="AQ22316" s="89">
        <v>10063700</v>
      </c>
      <c r="AR22316" s="90" t="str">
        <f t="shared" si="356"/>
        <v>O</v>
      </c>
      <c r="AS22316" t="s">
        <v>21859</v>
      </c>
    </row>
    <row r="22317" spans="43:45" x14ac:dyDescent="0.25">
      <c r="AQ22317" s="89">
        <v>10063821</v>
      </c>
      <c r="AR22317" s="90" t="str">
        <f t="shared" si="356"/>
        <v>O</v>
      </c>
      <c r="AS22317" t="s">
        <v>21860</v>
      </c>
    </row>
    <row r="22318" spans="43:45" x14ac:dyDescent="0.25">
      <c r="AQ22318" s="89">
        <v>10064096</v>
      </c>
      <c r="AR22318" s="90" t="str">
        <f t="shared" si="356"/>
        <v>O</v>
      </c>
      <c r="AS22318" t="s">
        <v>21861</v>
      </c>
    </row>
    <row r="22319" spans="43:45" x14ac:dyDescent="0.25">
      <c r="AQ22319" s="89">
        <v>10064238</v>
      </c>
      <c r="AR22319" s="90" t="str">
        <f t="shared" si="356"/>
        <v>O</v>
      </c>
      <c r="AS22319" t="s">
        <v>21862</v>
      </c>
    </row>
    <row r="22320" spans="43:45" x14ac:dyDescent="0.25">
      <c r="AQ22320" s="89">
        <v>10064476</v>
      </c>
      <c r="AR22320" s="90" t="str">
        <f t="shared" si="356"/>
        <v>O</v>
      </c>
      <c r="AS22320" t="s">
        <v>21863</v>
      </c>
    </row>
    <row r="22321" spans="43:45" x14ac:dyDescent="0.25">
      <c r="AQ22321" s="89">
        <v>10065099</v>
      </c>
      <c r="AR22321" s="90" t="str">
        <f t="shared" si="356"/>
        <v>O</v>
      </c>
      <c r="AS22321" t="s">
        <v>21864</v>
      </c>
    </row>
    <row r="22322" spans="43:45" x14ac:dyDescent="0.25">
      <c r="AQ22322" s="89">
        <v>10062690</v>
      </c>
      <c r="AR22322" s="90" t="str">
        <f t="shared" si="356"/>
        <v>O</v>
      </c>
      <c r="AS22322" t="s">
        <v>21865</v>
      </c>
    </row>
    <row r="22323" spans="43:45" x14ac:dyDescent="0.25">
      <c r="AQ22323" s="89">
        <v>10063097</v>
      </c>
      <c r="AR22323" s="90" t="str">
        <f t="shared" si="356"/>
        <v>O</v>
      </c>
      <c r="AS22323" t="s">
        <v>21866</v>
      </c>
    </row>
    <row r="22324" spans="43:45" x14ac:dyDescent="0.25">
      <c r="AQ22324" s="89">
        <v>10063111</v>
      </c>
      <c r="AR22324" s="90" t="str">
        <f t="shared" si="356"/>
        <v>O</v>
      </c>
      <c r="AS22324" t="s">
        <v>21867</v>
      </c>
    </row>
    <row r="22325" spans="43:45" x14ac:dyDescent="0.25">
      <c r="AQ22325" s="89">
        <v>10063721</v>
      </c>
      <c r="AR22325" s="90" t="str">
        <f t="shared" si="356"/>
        <v>O</v>
      </c>
      <c r="AS22325" t="s">
        <v>21868</v>
      </c>
    </row>
    <row r="22326" spans="43:45" x14ac:dyDescent="0.25">
      <c r="AQ22326" s="89">
        <v>10063739</v>
      </c>
      <c r="AR22326" s="90" t="str">
        <f t="shared" si="356"/>
        <v>O</v>
      </c>
      <c r="AS22326" t="s">
        <v>3230</v>
      </c>
    </row>
    <row r="22327" spans="43:45" x14ac:dyDescent="0.25">
      <c r="AQ22327" s="89">
        <v>10063783</v>
      </c>
      <c r="AR22327" s="90" t="str">
        <f t="shared" si="356"/>
        <v>O</v>
      </c>
      <c r="AS22327" t="s">
        <v>21869</v>
      </c>
    </row>
    <row r="22328" spans="43:45" x14ac:dyDescent="0.25">
      <c r="AQ22328" s="89">
        <v>10063791</v>
      </c>
      <c r="AR22328" s="90" t="str">
        <f t="shared" si="356"/>
        <v>O</v>
      </c>
      <c r="AS22328" t="s">
        <v>21870</v>
      </c>
    </row>
    <row r="22329" spans="43:45" x14ac:dyDescent="0.25">
      <c r="AQ22329" s="89">
        <v>10064196</v>
      </c>
      <c r="AR22329" s="90" t="str">
        <f t="shared" si="356"/>
        <v>O</v>
      </c>
      <c r="AS22329" t="s">
        <v>21871</v>
      </c>
    </row>
    <row r="22330" spans="43:45" x14ac:dyDescent="0.25">
      <c r="AQ22330" s="89">
        <v>10064767</v>
      </c>
      <c r="AR22330" s="90" t="str">
        <f t="shared" si="356"/>
        <v>O</v>
      </c>
      <c r="AS22330" t="s">
        <v>21872</v>
      </c>
    </row>
    <row r="22331" spans="43:45" x14ac:dyDescent="0.25">
      <c r="AQ22331" s="89">
        <v>10064791</v>
      </c>
      <c r="AR22331" s="90" t="str">
        <f t="shared" si="356"/>
        <v>O</v>
      </c>
      <c r="AS22331" t="s">
        <v>21873</v>
      </c>
    </row>
    <row r="22332" spans="43:45" x14ac:dyDescent="0.25">
      <c r="AQ22332" s="89">
        <v>10065285</v>
      </c>
      <c r="AR22332" s="90" t="str">
        <f t="shared" si="356"/>
        <v>O</v>
      </c>
      <c r="AS22332" t="s">
        <v>21874</v>
      </c>
    </row>
    <row r="22333" spans="43:45" x14ac:dyDescent="0.25">
      <c r="AQ22333" s="89">
        <v>10063617</v>
      </c>
      <c r="AR22333" s="90" t="str">
        <f t="shared" si="356"/>
        <v>O</v>
      </c>
      <c r="AS22333" t="s">
        <v>21875</v>
      </c>
    </row>
    <row r="22334" spans="43:45" x14ac:dyDescent="0.25">
      <c r="AQ22334" s="89">
        <v>10063628</v>
      </c>
      <c r="AR22334" s="90" t="str">
        <f t="shared" si="356"/>
        <v>O</v>
      </c>
      <c r="AS22334" t="s">
        <v>21876</v>
      </c>
    </row>
    <row r="22335" spans="43:45" x14ac:dyDescent="0.25">
      <c r="AQ22335" s="89">
        <v>10063698</v>
      </c>
      <c r="AR22335" s="90" t="str">
        <f t="shared" si="356"/>
        <v>O</v>
      </c>
      <c r="AS22335" t="s">
        <v>12494</v>
      </c>
    </row>
    <row r="22336" spans="43:45" x14ac:dyDescent="0.25">
      <c r="AQ22336" s="89">
        <v>10063818</v>
      </c>
      <c r="AR22336" s="90" t="str">
        <f t="shared" si="356"/>
        <v>O</v>
      </c>
      <c r="AS22336" t="s">
        <v>21877</v>
      </c>
    </row>
    <row r="22337" spans="43:45" x14ac:dyDescent="0.25">
      <c r="AQ22337" s="89">
        <v>10063915</v>
      </c>
      <c r="AR22337" s="90" t="str">
        <f t="shared" si="356"/>
        <v>O</v>
      </c>
      <c r="AS22337" t="s">
        <v>21878</v>
      </c>
    </row>
    <row r="22338" spans="43:45" x14ac:dyDescent="0.25">
      <c r="AQ22338" s="89">
        <v>10063939</v>
      </c>
      <c r="AR22338" s="90" t="str">
        <f t="shared" si="356"/>
        <v>O</v>
      </c>
      <c r="AS22338" t="s">
        <v>21879</v>
      </c>
    </row>
    <row r="22339" spans="43:45" x14ac:dyDescent="0.25">
      <c r="AQ22339" s="89">
        <v>10064144</v>
      </c>
      <c r="AR22339" s="90" t="str">
        <f t="shared" si="356"/>
        <v>O</v>
      </c>
      <c r="AS22339" t="s">
        <v>21880</v>
      </c>
    </row>
    <row r="22340" spans="43:45" x14ac:dyDescent="0.25">
      <c r="AQ22340" s="89">
        <v>10064434</v>
      </c>
      <c r="AR22340" s="90" t="str">
        <f t="shared" si="356"/>
        <v>O</v>
      </c>
      <c r="AS22340" t="s">
        <v>21881</v>
      </c>
    </row>
    <row r="22341" spans="43:45" x14ac:dyDescent="0.25">
      <c r="AQ22341" s="89">
        <v>10062753</v>
      </c>
      <c r="AR22341" s="90" t="str">
        <f t="shared" si="356"/>
        <v>O</v>
      </c>
      <c r="AS22341" t="s">
        <v>21882</v>
      </c>
    </row>
    <row r="22342" spans="43:45" x14ac:dyDescent="0.25">
      <c r="AQ22342" s="89">
        <v>10063175</v>
      </c>
      <c r="AR22342" s="90" t="str">
        <f t="shared" si="356"/>
        <v>O</v>
      </c>
      <c r="AS22342" t="s">
        <v>21883</v>
      </c>
    </row>
    <row r="22343" spans="43:45" x14ac:dyDescent="0.25">
      <c r="AQ22343" s="89">
        <v>10063390</v>
      </c>
      <c r="AR22343" s="90" t="str">
        <f t="shared" si="356"/>
        <v>O</v>
      </c>
      <c r="AS22343" t="s">
        <v>21884</v>
      </c>
    </row>
    <row r="22344" spans="43:45" x14ac:dyDescent="0.25">
      <c r="AQ22344" s="89">
        <v>10063934</v>
      </c>
      <c r="AR22344" s="90" t="str">
        <f t="shared" si="356"/>
        <v>O</v>
      </c>
      <c r="AS22344" t="s">
        <v>6817</v>
      </c>
    </row>
    <row r="22345" spans="43:45" x14ac:dyDescent="0.25">
      <c r="AQ22345" s="89">
        <v>10064160</v>
      </c>
      <c r="AR22345" s="90" t="str">
        <f t="shared" ref="AR22345:AR22408" si="357">IF(ISNA(VLOOKUP(AQ22345,$BP$18:$BQ$356,2,FALSE))=TRUE,"O",VLOOKUP(AQ22345,$BP$18:$BQ$356,2,FALSE))</f>
        <v>O</v>
      </c>
      <c r="AS22345" t="s">
        <v>21885</v>
      </c>
    </row>
    <row r="22346" spans="43:45" x14ac:dyDescent="0.25">
      <c r="AQ22346" s="89">
        <v>10064643</v>
      </c>
      <c r="AR22346" s="90" t="str">
        <f t="shared" si="357"/>
        <v>O</v>
      </c>
      <c r="AS22346" t="s">
        <v>21886</v>
      </c>
    </row>
    <row r="22347" spans="43:45" x14ac:dyDescent="0.25">
      <c r="AQ22347" s="89">
        <v>10064958</v>
      </c>
      <c r="AR22347" s="90" t="str">
        <f t="shared" si="357"/>
        <v>O</v>
      </c>
      <c r="AS22347" t="s">
        <v>21887</v>
      </c>
    </row>
    <row r="22348" spans="43:45" x14ac:dyDescent="0.25">
      <c r="AQ22348" s="89">
        <v>10063292</v>
      </c>
      <c r="AR22348" s="90" t="str">
        <f t="shared" si="357"/>
        <v>O</v>
      </c>
      <c r="AS22348" t="s">
        <v>21888</v>
      </c>
    </row>
    <row r="22349" spans="43:45" x14ac:dyDescent="0.25">
      <c r="AQ22349" s="89">
        <v>10063370</v>
      </c>
      <c r="AR22349" s="90" t="str">
        <f t="shared" si="357"/>
        <v>O</v>
      </c>
      <c r="AS22349" t="s">
        <v>21889</v>
      </c>
    </row>
    <row r="22350" spans="43:45" x14ac:dyDescent="0.25">
      <c r="AQ22350" s="89">
        <v>10063950</v>
      </c>
      <c r="AR22350" s="90" t="str">
        <f t="shared" si="357"/>
        <v>O</v>
      </c>
      <c r="AS22350" t="s">
        <v>21890</v>
      </c>
    </row>
    <row r="22351" spans="43:45" x14ac:dyDescent="0.25">
      <c r="AQ22351" s="89">
        <v>10064001</v>
      </c>
      <c r="AR22351" s="90" t="str">
        <f t="shared" si="357"/>
        <v>O</v>
      </c>
      <c r="AS22351" t="s">
        <v>21891</v>
      </c>
    </row>
    <row r="22352" spans="43:45" x14ac:dyDescent="0.25">
      <c r="AQ22352" s="89">
        <v>10064078</v>
      </c>
      <c r="AR22352" s="90" t="str">
        <f t="shared" si="357"/>
        <v>O</v>
      </c>
      <c r="AS22352" t="s">
        <v>21892</v>
      </c>
    </row>
    <row r="22353" spans="43:45" x14ac:dyDescent="0.25">
      <c r="AQ22353" s="89">
        <v>10064251</v>
      </c>
      <c r="AR22353" s="90" t="str">
        <f t="shared" si="357"/>
        <v>O</v>
      </c>
      <c r="AS22353" t="s">
        <v>21893</v>
      </c>
    </row>
    <row r="22354" spans="43:45" x14ac:dyDescent="0.25">
      <c r="AQ22354" s="89">
        <v>10064613</v>
      </c>
      <c r="AR22354" s="90" t="str">
        <f t="shared" si="357"/>
        <v>O</v>
      </c>
      <c r="AS22354" t="s">
        <v>21894</v>
      </c>
    </row>
    <row r="22355" spans="43:45" x14ac:dyDescent="0.25">
      <c r="AQ22355" s="89">
        <v>10064674</v>
      </c>
      <c r="AR22355" s="90" t="str">
        <f t="shared" si="357"/>
        <v>O</v>
      </c>
      <c r="AS22355" t="s">
        <v>21895</v>
      </c>
    </row>
    <row r="22356" spans="43:45" x14ac:dyDescent="0.25">
      <c r="AQ22356" s="89">
        <v>10064684</v>
      </c>
      <c r="AR22356" s="90" t="str">
        <f t="shared" si="357"/>
        <v>O</v>
      </c>
      <c r="AS22356" t="s">
        <v>21896</v>
      </c>
    </row>
    <row r="22357" spans="43:45" x14ac:dyDescent="0.25">
      <c r="AQ22357" s="89">
        <v>10065222</v>
      </c>
      <c r="AR22357" s="90" t="str">
        <f t="shared" si="357"/>
        <v>O</v>
      </c>
      <c r="AS22357" t="s">
        <v>21897</v>
      </c>
    </row>
    <row r="22358" spans="43:45" x14ac:dyDescent="0.25">
      <c r="AQ22358" s="89">
        <v>10062720</v>
      </c>
      <c r="AR22358" s="90" t="str">
        <f t="shared" si="357"/>
        <v>O</v>
      </c>
      <c r="AS22358" t="s">
        <v>21898</v>
      </c>
    </row>
    <row r="22359" spans="43:45" x14ac:dyDescent="0.25">
      <c r="AQ22359" s="89">
        <v>10063006</v>
      </c>
      <c r="AR22359" s="90" t="str">
        <f t="shared" si="357"/>
        <v>O</v>
      </c>
      <c r="AS22359" t="s">
        <v>21899</v>
      </c>
    </row>
    <row r="22360" spans="43:45" x14ac:dyDescent="0.25">
      <c r="AQ22360" s="89">
        <v>10063148</v>
      </c>
      <c r="AR22360" s="90" t="str">
        <f t="shared" si="357"/>
        <v>O</v>
      </c>
      <c r="AS22360" t="s">
        <v>21900</v>
      </c>
    </row>
    <row r="22361" spans="43:45" x14ac:dyDescent="0.25">
      <c r="AQ22361" s="89">
        <v>10063569</v>
      </c>
      <c r="AR22361" s="90" t="str">
        <f t="shared" si="357"/>
        <v>O</v>
      </c>
      <c r="AS22361" t="s">
        <v>21901</v>
      </c>
    </row>
    <row r="22362" spans="43:45" x14ac:dyDescent="0.25">
      <c r="AQ22362" s="89">
        <v>10064370</v>
      </c>
      <c r="AR22362" s="90" t="str">
        <f t="shared" si="357"/>
        <v>O</v>
      </c>
      <c r="AS22362" t="s">
        <v>21902</v>
      </c>
    </row>
    <row r="22363" spans="43:45" x14ac:dyDescent="0.25">
      <c r="AQ22363" s="89">
        <v>10064468</v>
      </c>
      <c r="AR22363" s="90" t="str">
        <f t="shared" si="357"/>
        <v>O</v>
      </c>
      <c r="AS22363" t="s">
        <v>21903</v>
      </c>
    </row>
    <row r="22364" spans="43:45" x14ac:dyDescent="0.25">
      <c r="AQ22364" s="89">
        <v>10064148</v>
      </c>
      <c r="AR22364" s="90" t="str">
        <f t="shared" si="357"/>
        <v>O</v>
      </c>
      <c r="AS22364" t="s">
        <v>21904</v>
      </c>
    </row>
    <row r="22365" spans="43:45" x14ac:dyDescent="0.25">
      <c r="AQ22365" s="89">
        <v>10064378</v>
      </c>
      <c r="AR22365" s="90" t="str">
        <f t="shared" si="357"/>
        <v>O</v>
      </c>
      <c r="AS22365" t="s">
        <v>21905</v>
      </c>
    </row>
    <row r="22366" spans="43:45" x14ac:dyDescent="0.25">
      <c r="AQ22366" s="89">
        <v>10064700</v>
      </c>
      <c r="AR22366" s="90" t="str">
        <f t="shared" si="357"/>
        <v>O</v>
      </c>
      <c r="AS22366" t="s">
        <v>21906</v>
      </c>
    </row>
    <row r="22367" spans="43:45" x14ac:dyDescent="0.25">
      <c r="AQ22367" s="89">
        <v>10064746</v>
      </c>
      <c r="AR22367" s="90" t="str">
        <f t="shared" si="357"/>
        <v>O</v>
      </c>
      <c r="AS22367" t="s">
        <v>21907</v>
      </c>
    </row>
    <row r="22368" spans="43:45" x14ac:dyDescent="0.25">
      <c r="AQ22368" s="89">
        <v>10062662</v>
      </c>
      <c r="AR22368" s="90" t="str">
        <f t="shared" si="357"/>
        <v>O</v>
      </c>
      <c r="AS22368" t="s">
        <v>21908</v>
      </c>
    </row>
    <row r="22369" spans="43:45" x14ac:dyDescent="0.25">
      <c r="AQ22369" s="89">
        <v>10062783</v>
      </c>
      <c r="AR22369" s="90" t="str">
        <f t="shared" si="357"/>
        <v>O</v>
      </c>
      <c r="AS22369" t="s">
        <v>21909</v>
      </c>
    </row>
    <row r="22370" spans="43:45" x14ac:dyDescent="0.25">
      <c r="AQ22370" s="89">
        <v>10062926</v>
      </c>
      <c r="AR22370" s="90" t="str">
        <f t="shared" si="357"/>
        <v>O</v>
      </c>
      <c r="AS22370" t="s">
        <v>21910</v>
      </c>
    </row>
    <row r="22371" spans="43:45" x14ac:dyDescent="0.25">
      <c r="AQ22371" s="89">
        <v>10063428</v>
      </c>
      <c r="AR22371" s="90" t="str">
        <f t="shared" si="357"/>
        <v>O</v>
      </c>
      <c r="AS22371" t="s">
        <v>21911</v>
      </c>
    </row>
    <row r="22372" spans="43:45" x14ac:dyDescent="0.25">
      <c r="AQ22372" s="89">
        <v>10063488</v>
      </c>
      <c r="AR22372" s="90" t="str">
        <f t="shared" si="357"/>
        <v>O</v>
      </c>
      <c r="AS22372" t="s">
        <v>21912</v>
      </c>
    </row>
    <row r="22373" spans="43:45" x14ac:dyDescent="0.25">
      <c r="AQ22373" s="89">
        <v>10063489</v>
      </c>
      <c r="AR22373" s="90" t="str">
        <f t="shared" si="357"/>
        <v>O</v>
      </c>
      <c r="AS22373" t="s">
        <v>21913</v>
      </c>
    </row>
    <row r="22374" spans="43:45" x14ac:dyDescent="0.25">
      <c r="AQ22374" s="89">
        <v>10063549</v>
      </c>
      <c r="AR22374" s="90" t="str">
        <f t="shared" si="357"/>
        <v>O</v>
      </c>
      <c r="AS22374" t="s">
        <v>21914</v>
      </c>
    </row>
    <row r="22375" spans="43:45" x14ac:dyDescent="0.25">
      <c r="AQ22375" s="89">
        <v>10064416</v>
      </c>
      <c r="AR22375" s="90" t="str">
        <f t="shared" si="357"/>
        <v>O</v>
      </c>
      <c r="AS22375" t="s">
        <v>21915</v>
      </c>
    </row>
    <row r="22376" spans="43:45" x14ac:dyDescent="0.25">
      <c r="AQ22376" s="89">
        <v>10062837</v>
      </c>
      <c r="AR22376" s="90" t="str">
        <f t="shared" si="357"/>
        <v>O</v>
      </c>
      <c r="AS22376" t="s">
        <v>21916</v>
      </c>
    </row>
    <row r="22377" spans="43:45" x14ac:dyDescent="0.25">
      <c r="AQ22377" s="89">
        <v>10063061</v>
      </c>
      <c r="AR22377" s="90" t="str">
        <f t="shared" si="357"/>
        <v>O</v>
      </c>
      <c r="AS22377" t="s">
        <v>21917</v>
      </c>
    </row>
    <row r="22378" spans="43:45" x14ac:dyDescent="0.25">
      <c r="AQ22378" s="89">
        <v>10063425</v>
      </c>
      <c r="AR22378" s="90" t="str">
        <f t="shared" si="357"/>
        <v>O</v>
      </c>
      <c r="AS22378" t="s">
        <v>21918</v>
      </c>
    </row>
    <row r="22379" spans="43:45" x14ac:dyDescent="0.25">
      <c r="AQ22379" s="89">
        <v>10064329</v>
      </c>
      <c r="AR22379" s="90" t="str">
        <f t="shared" si="357"/>
        <v>O</v>
      </c>
      <c r="AS22379" t="s">
        <v>21919</v>
      </c>
    </row>
    <row r="22380" spans="43:45" x14ac:dyDescent="0.25">
      <c r="AQ22380" s="89">
        <v>10064335</v>
      </c>
      <c r="AR22380" s="90" t="str">
        <f t="shared" si="357"/>
        <v>O</v>
      </c>
      <c r="AS22380" t="s">
        <v>21920</v>
      </c>
    </row>
    <row r="22381" spans="43:45" x14ac:dyDescent="0.25">
      <c r="AQ22381" s="89">
        <v>10064453</v>
      </c>
      <c r="AR22381" s="90" t="str">
        <f t="shared" si="357"/>
        <v>O</v>
      </c>
      <c r="AS22381" t="s">
        <v>21921</v>
      </c>
    </row>
    <row r="22382" spans="43:45" x14ac:dyDescent="0.25">
      <c r="AQ22382" s="89">
        <v>10064489</v>
      </c>
      <c r="AR22382" s="90" t="str">
        <f t="shared" si="357"/>
        <v>O</v>
      </c>
      <c r="AS22382" t="s">
        <v>21922</v>
      </c>
    </row>
    <row r="22383" spans="43:45" x14ac:dyDescent="0.25">
      <c r="AQ22383" s="89">
        <v>10064848</v>
      </c>
      <c r="AR22383" s="90" t="str">
        <f t="shared" si="357"/>
        <v>O</v>
      </c>
      <c r="AS22383" t="s">
        <v>21923</v>
      </c>
    </row>
    <row r="22384" spans="43:45" x14ac:dyDescent="0.25">
      <c r="AQ22384" s="89">
        <v>10064953</v>
      </c>
      <c r="AR22384" s="90" t="str">
        <f t="shared" si="357"/>
        <v>O</v>
      </c>
      <c r="AS22384" t="s">
        <v>21924</v>
      </c>
    </row>
    <row r="22385" spans="43:45" x14ac:dyDescent="0.25">
      <c r="AQ22385" s="89">
        <v>10062766</v>
      </c>
      <c r="AR22385" s="90" t="str">
        <f t="shared" si="357"/>
        <v>O</v>
      </c>
      <c r="AS22385" t="s">
        <v>21925</v>
      </c>
    </row>
    <row r="22386" spans="43:45" x14ac:dyDescent="0.25">
      <c r="AQ22386" s="89">
        <v>10062789</v>
      </c>
      <c r="AR22386" s="90" t="str">
        <f t="shared" si="357"/>
        <v>O</v>
      </c>
      <c r="AS22386" t="s">
        <v>21926</v>
      </c>
    </row>
    <row r="22387" spans="43:45" x14ac:dyDescent="0.25">
      <c r="AQ22387" s="89">
        <v>10063099</v>
      </c>
      <c r="AR22387" s="90" t="str">
        <f t="shared" si="357"/>
        <v>O</v>
      </c>
      <c r="AS22387" t="s">
        <v>3109</v>
      </c>
    </row>
    <row r="22388" spans="43:45" x14ac:dyDescent="0.25">
      <c r="AQ22388" s="89">
        <v>10063261</v>
      </c>
      <c r="AR22388" s="90" t="str">
        <f t="shared" si="357"/>
        <v>O</v>
      </c>
      <c r="AS22388" t="s">
        <v>21927</v>
      </c>
    </row>
    <row r="22389" spans="43:45" x14ac:dyDescent="0.25">
      <c r="AQ22389" s="89">
        <v>10063430</v>
      </c>
      <c r="AR22389" s="90" t="str">
        <f t="shared" si="357"/>
        <v>O</v>
      </c>
      <c r="AS22389" t="s">
        <v>21928</v>
      </c>
    </row>
    <row r="22390" spans="43:45" x14ac:dyDescent="0.25">
      <c r="AQ22390" s="89">
        <v>10064369</v>
      </c>
      <c r="AR22390" s="90" t="str">
        <f t="shared" si="357"/>
        <v>O</v>
      </c>
      <c r="AS22390" t="s">
        <v>21929</v>
      </c>
    </row>
    <row r="22391" spans="43:45" x14ac:dyDescent="0.25">
      <c r="AQ22391" s="89">
        <v>10064438</v>
      </c>
      <c r="AR22391" s="90" t="str">
        <f t="shared" si="357"/>
        <v>O</v>
      </c>
      <c r="AS22391" t="s">
        <v>21930</v>
      </c>
    </row>
    <row r="22392" spans="43:45" x14ac:dyDescent="0.25">
      <c r="AQ22392" s="89">
        <v>10064895</v>
      </c>
      <c r="AR22392" s="90" t="str">
        <f t="shared" si="357"/>
        <v>O</v>
      </c>
      <c r="AS22392" t="s">
        <v>21931</v>
      </c>
    </row>
    <row r="22393" spans="43:45" x14ac:dyDescent="0.25">
      <c r="AQ22393" s="89">
        <v>10062774</v>
      </c>
      <c r="AR22393" s="90" t="str">
        <f t="shared" si="357"/>
        <v>O</v>
      </c>
      <c r="AS22393" t="s">
        <v>21932</v>
      </c>
    </row>
    <row r="22394" spans="43:45" x14ac:dyDescent="0.25">
      <c r="AQ22394" s="89">
        <v>10062895</v>
      </c>
      <c r="AR22394" s="90" t="str">
        <f t="shared" si="357"/>
        <v>O</v>
      </c>
      <c r="AS22394" t="s">
        <v>21933</v>
      </c>
    </row>
    <row r="22395" spans="43:45" x14ac:dyDescent="0.25">
      <c r="AQ22395" s="89">
        <v>10063135</v>
      </c>
      <c r="AR22395" s="90" t="str">
        <f t="shared" si="357"/>
        <v>O</v>
      </c>
      <c r="AS22395" t="s">
        <v>21934</v>
      </c>
    </row>
    <row r="22396" spans="43:45" x14ac:dyDescent="0.25">
      <c r="AQ22396" s="89">
        <v>10063318</v>
      </c>
      <c r="AR22396" s="90" t="str">
        <f t="shared" si="357"/>
        <v>O</v>
      </c>
      <c r="AS22396" t="s">
        <v>21935</v>
      </c>
    </row>
    <row r="22397" spans="43:45" x14ac:dyDescent="0.25">
      <c r="AQ22397" s="89">
        <v>10063331</v>
      </c>
      <c r="AR22397" s="90" t="str">
        <f t="shared" si="357"/>
        <v>O</v>
      </c>
      <c r="AS22397" t="s">
        <v>21936</v>
      </c>
    </row>
    <row r="22398" spans="43:45" x14ac:dyDescent="0.25">
      <c r="AQ22398" s="89">
        <v>10063360</v>
      </c>
      <c r="AR22398" s="90" t="str">
        <f t="shared" si="357"/>
        <v>O</v>
      </c>
      <c r="AS22398" t="s">
        <v>21937</v>
      </c>
    </row>
    <row r="22399" spans="43:45" x14ac:dyDescent="0.25">
      <c r="AQ22399" s="89">
        <v>10063375</v>
      </c>
      <c r="AR22399" s="90" t="str">
        <f t="shared" si="357"/>
        <v>O</v>
      </c>
      <c r="AS22399" t="s">
        <v>21938</v>
      </c>
    </row>
    <row r="22400" spans="43:45" x14ac:dyDescent="0.25">
      <c r="AQ22400" s="89">
        <v>10064408</v>
      </c>
      <c r="AR22400" s="90" t="str">
        <f t="shared" si="357"/>
        <v>O</v>
      </c>
      <c r="AS22400" t="s">
        <v>21939</v>
      </c>
    </row>
    <row r="22401" spans="43:45" x14ac:dyDescent="0.25">
      <c r="AQ22401" s="89">
        <v>10064632</v>
      </c>
      <c r="AR22401" s="90" t="str">
        <f t="shared" si="357"/>
        <v>O</v>
      </c>
      <c r="AS22401" t="s">
        <v>21940</v>
      </c>
    </row>
    <row r="22402" spans="43:45" x14ac:dyDescent="0.25">
      <c r="AQ22402" s="89">
        <v>10062914</v>
      </c>
      <c r="AR22402" s="90" t="str">
        <f t="shared" si="357"/>
        <v>O</v>
      </c>
      <c r="AS22402" t="s">
        <v>21941</v>
      </c>
    </row>
    <row r="22403" spans="43:45" x14ac:dyDescent="0.25">
      <c r="AQ22403" s="89">
        <v>10063308</v>
      </c>
      <c r="AR22403" s="90" t="str">
        <f t="shared" si="357"/>
        <v>O</v>
      </c>
      <c r="AS22403" t="s">
        <v>21942</v>
      </c>
    </row>
    <row r="22404" spans="43:45" x14ac:dyDescent="0.25">
      <c r="AQ22404" s="89">
        <v>10064839</v>
      </c>
      <c r="AR22404" s="90" t="str">
        <f t="shared" si="357"/>
        <v>O</v>
      </c>
      <c r="AS22404" t="s">
        <v>21943</v>
      </c>
    </row>
    <row r="22405" spans="43:45" x14ac:dyDescent="0.25">
      <c r="AQ22405" s="89">
        <v>10062817</v>
      </c>
      <c r="AR22405" s="90" t="str">
        <f t="shared" si="357"/>
        <v>O</v>
      </c>
      <c r="AS22405" t="s">
        <v>21944</v>
      </c>
    </row>
    <row r="22406" spans="43:45" x14ac:dyDescent="0.25">
      <c r="AQ22406" s="89">
        <v>10062883</v>
      </c>
      <c r="AR22406" s="90" t="str">
        <f t="shared" si="357"/>
        <v>O</v>
      </c>
      <c r="AS22406" t="s">
        <v>21945</v>
      </c>
    </row>
    <row r="22407" spans="43:45" x14ac:dyDescent="0.25">
      <c r="AQ22407" s="89">
        <v>10063252</v>
      </c>
      <c r="AR22407" s="90" t="str">
        <f t="shared" si="357"/>
        <v>O</v>
      </c>
      <c r="AS22407" t="s">
        <v>21946</v>
      </c>
    </row>
    <row r="22408" spans="43:45" x14ac:dyDescent="0.25">
      <c r="AQ22408" s="89">
        <v>10063320</v>
      </c>
      <c r="AR22408" s="90" t="str">
        <f t="shared" si="357"/>
        <v>O</v>
      </c>
      <c r="AS22408" t="s">
        <v>21947</v>
      </c>
    </row>
    <row r="22409" spans="43:45" x14ac:dyDescent="0.25">
      <c r="AQ22409" s="89">
        <v>10063337</v>
      </c>
      <c r="AR22409" s="90" t="str">
        <f t="shared" ref="AR22409:AR22472" si="358">IF(ISNA(VLOOKUP(AQ22409,$BP$18:$BQ$356,2,FALSE))=TRUE,"O",VLOOKUP(AQ22409,$BP$18:$BQ$356,2,FALSE))</f>
        <v>O</v>
      </c>
      <c r="AS22409" t="s">
        <v>21948</v>
      </c>
    </row>
    <row r="22410" spans="43:45" x14ac:dyDescent="0.25">
      <c r="AQ22410" s="89">
        <v>10063624</v>
      </c>
      <c r="AR22410" s="90" t="str">
        <f t="shared" si="358"/>
        <v>O</v>
      </c>
      <c r="AS22410" t="s">
        <v>21949</v>
      </c>
    </row>
    <row r="22411" spans="43:45" x14ac:dyDescent="0.25">
      <c r="AQ22411" s="89">
        <v>10063630</v>
      </c>
      <c r="AR22411" s="90" t="str">
        <f t="shared" si="358"/>
        <v>O</v>
      </c>
      <c r="AS22411" t="s">
        <v>21950</v>
      </c>
    </row>
    <row r="22412" spans="43:45" x14ac:dyDescent="0.25">
      <c r="AQ22412" s="89">
        <v>10064612</v>
      </c>
      <c r="AR22412" s="90" t="str">
        <f t="shared" si="358"/>
        <v>O</v>
      </c>
      <c r="AS22412" t="s">
        <v>21951</v>
      </c>
    </row>
    <row r="22413" spans="43:45" x14ac:dyDescent="0.25">
      <c r="AQ22413" s="89">
        <v>10064634</v>
      </c>
      <c r="AR22413" s="90" t="str">
        <f t="shared" si="358"/>
        <v>O</v>
      </c>
      <c r="AS22413" t="s">
        <v>21952</v>
      </c>
    </row>
    <row r="22414" spans="43:45" x14ac:dyDescent="0.25">
      <c r="AQ22414" s="89">
        <v>10064683</v>
      </c>
      <c r="AR22414" s="90" t="str">
        <f t="shared" si="358"/>
        <v>O</v>
      </c>
      <c r="AS22414" t="s">
        <v>12548</v>
      </c>
    </row>
    <row r="22415" spans="43:45" x14ac:dyDescent="0.25">
      <c r="AQ22415" s="89">
        <v>10064887</v>
      </c>
      <c r="AR22415" s="90" t="str">
        <f t="shared" si="358"/>
        <v>O</v>
      </c>
      <c r="AS22415" t="s">
        <v>21953</v>
      </c>
    </row>
    <row r="22416" spans="43:45" x14ac:dyDescent="0.25">
      <c r="AQ22416" s="89">
        <v>10062955</v>
      </c>
      <c r="AR22416" s="90" t="str">
        <f t="shared" si="358"/>
        <v>O</v>
      </c>
      <c r="AS22416" t="s">
        <v>21954</v>
      </c>
    </row>
    <row r="22417" spans="43:45" x14ac:dyDescent="0.25">
      <c r="AQ22417" s="89">
        <v>10063121</v>
      </c>
      <c r="AR22417" s="90" t="str">
        <f t="shared" si="358"/>
        <v>O</v>
      </c>
      <c r="AS22417" t="s">
        <v>21955</v>
      </c>
    </row>
    <row r="22418" spans="43:45" x14ac:dyDescent="0.25">
      <c r="AQ22418" s="89">
        <v>10063492</v>
      </c>
      <c r="AR22418" s="90" t="str">
        <f t="shared" si="358"/>
        <v>O</v>
      </c>
      <c r="AS22418" t="s">
        <v>21956</v>
      </c>
    </row>
    <row r="22419" spans="43:45" x14ac:dyDescent="0.25">
      <c r="AQ22419" s="89">
        <v>10063637</v>
      </c>
      <c r="AR22419" s="90" t="str">
        <f t="shared" si="358"/>
        <v>O</v>
      </c>
      <c r="AS22419" t="s">
        <v>21957</v>
      </c>
    </row>
    <row r="22420" spans="43:45" x14ac:dyDescent="0.25">
      <c r="AQ22420" s="89">
        <v>10064989</v>
      </c>
      <c r="AR22420" s="90" t="str">
        <f t="shared" si="358"/>
        <v>O</v>
      </c>
      <c r="AS22420" t="s">
        <v>21958</v>
      </c>
    </row>
    <row r="22421" spans="43:45" x14ac:dyDescent="0.25">
      <c r="AQ22421" s="89">
        <v>10065032</v>
      </c>
      <c r="AR22421" s="90" t="str">
        <f t="shared" si="358"/>
        <v>O</v>
      </c>
      <c r="AS22421" t="s">
        <v>21959</v>
      </c>
    </row>
    <row r="22422" spans="43:45" x14ac:dyDescent="0.25">
      <c r="AQ22422" s="89">
        <v>10065033</v>
      </c>
      <c r="AR22422" s="90" t="str">
        <f t="shared" si="358"/>
        <v>O</v>
      </c>
      <c r="AS22422" t="s">
        <v>21960</v>
      </c>
    </row>
    <row r="22423" spans="43:45" x14ac:dyDescent="0.25">
      <c r="AQ22423" s="89">
        <v>10065140</v>
      </c>
      <c r="AR22423" s="90" t="str">
        <f t="shared" si="358"/>
        <v>O</v>
      </c>
      <c r="AS22423" t="s">
        <v>21961</v>
      </c>
    </row>
    <row r="22424" spans="43:45" x14ac:dyDescent="0.25">
      <c r="AQ22424" s="89">
        <v>10065147</v>
      </c>
      <c r="AR22424" s="90" t="str">
        <f t="shared" si="358"/>
        <v>O</v>
      </c>
      <c r="AS22424" t="s">
        <v>21962</v>
      </c>
    </row>
    <row r="22425" spans="43:45" x14ac:dyDescent="0.25">
      <c r="AQ22425" s="89">
        <v>10064402</v>
      </c>
      <c r="AR22425" s="90" t="str">
        <f t="shared" si="358"/>
        <v>O</v>
      </c>
      <c r="AS22425" t="s">
        <v>21963</v>
      </c>
    </row>
    <row r="22426" spans="43:45" x14ac:dyDescent="0.25">
      <c r="AQ22426" s="89">
        <v>10064441</v>
      </c>
      <c r="AR22426" s="90" t="str">
        <f t="shared" si="358"/>
        <v>O</v>
      </c>
      <c r="AS22426" t="s">
        <v>21964</v>
      </c>
    </row>
    <row r="22427" spans="43:45" x14ac:dyDescent="0.25">
      <c r="AQ22427" s="89">
        <v>10064466</v>
      </c>
      <c r="AR22427" s="90" t="str">
        <f t="shared" si="358"/>
        <v>O</v>
      </c>
      <c r="AS22427" t="s">
        <v>21965</v>
      </c>
    </row>
    <row r="22428" spans="43:45" x14ac:dyDescent="0.25">
      <c r="AQ22428" s="89">
        <v>10065170</v>
      </c>
      <c r="AR22428" s="90" t="str">
        <f t="shared" si="358"/>
        <v>O</v>
      </c>
      <c r="AS22428" t="s">
        <v>21966</v>
      </c>
    </row>
    <row r="22429" spans="43:45" x14ac:dyDescent="0.25">
      <c r="AQ22429" s="89">
        <v>10062800</v>
      </c>
      <c r="AR22429" s="90" t="str">
        <f t="shared" si="358"/>
        <v>O</v>
      </c>
      <c r="AS22429" t="s">
        <v>21967</v>
      </c>
    </row>
    <row r="22430" spans="43:45" x14ac:dyDescent="0.25">
      <c r="AQ22430" s="89">
        <v>10064952</v>
      </c>
      <c r="AR22430" s="90" t="str">
        <f t="shared" si="358"/>
        <v>O</v>
      </c>
      <c r="AS22430" t="s">
        <v>21968</v>
      </c>
    </row>
    <row r="22431" spans="43:45" x14ac:dyDescent="0.25">
      <c r="AQ22431" s="89">
        <v>10065155</v>
      </c>
      <c r="AR22431" s="90" t="str">
        <f t="shared" si="358"/>
        <v>O</v>
      </c>
      <c r="AS22431" t="s">
        <v>21969</v>
      </c>
    </row>
    <row r="22432" spans="43:45" x14ac:dyDescent="0.25">
      <c r="AQ22432" s="89">
        <v>10065157</v>
      </c>
      <c r="AR22432" s="90" t="str">
        <f t="shared" si="358"/>
        <v>O</v>
      </c>
      <c r="AS22432" t="s">
        <v>21970</v>
      </c>
    </row>
    <row r="22433" spans="43:45" x14ac:dyDescent="0.25">
      <c r="AQ22433" s="89">
        <v>10065201</v>
      </c>
      <c r="AR22433" s="90" t="str">
        <f t="shared" si="358"/>
        <v>O</v>
      </c>
      <c r="AS22433" t="s">
        <v>21971</v>
      </c>
    </row>
    <row r="22434" spans="43:45" x14ac:dyDescent="0.25">
      <c r="AQ22434" s="89">
        <v>10065228</v>
      </c>
      <c r="AR22434" s="90" t="str">
        <f t="shared" si="358"/>
        <v>O</v>
      </c>
      <c r="AS22434" t="s">
        <v>21972</v>
      </c>
    </row>
    <row r="22435" spans="43:45" x14ac:dyDescent="0.25">
      <c r="AQ22435" s="89">
        <v>10065301</v>
      </c>
      <c r="AR22435" s="90" t="str">
        <f t="shared" si="358"/>
        <v>O</v>
      </c>
      <c r="AS22435" t="s">
        <v>21973</v>
      </c>
    </row>
    <row r="22436" spans="43:45" x14ac:dyDescent="0.25">
      <c r="AQ22436" s="89">
        <v>10065329</v>
      </c>
      <c r="AR22436" s="90" t="str">
        <f t="shared" si="358"/>
        <v>O</v>
      </c>
      <c r="AS22436" t="s">
        <v>21974</v>
      </c>
    </row>
    <row r="22437" spans="43:45" x14ac:dyDescent="0.25">
      <c r="AQ22437" s="89">
        <v>10065000</v>
      </c>
      <c r="AR22437" s="90" t="str">
        <f t="shared" si="358"/>
        <v>O</v>
      </c>
      <c r="AS22437" t="s">
        <v>21975</v>
      </c>
    </row>
    <row r="22438" spans="43:45" x14ac:dyDescent="0.25">
      <c r="AQ22438" s="89">
        <v>10065093</v>
      </c>
      <c r="AR22438" s="90" t="str">
        <f t="shared" si="358"/>
        <v>O</v>
      </c>
      <c r="AS22438" t="s">
        <v>21976</v>
      </c>
    </row>
    <row r="22439" spans="43:45" x14ac:dyDescent="0.25">
      <c r="AQ22439" s="89">
        <v>10065141</v>
      </c>
      <c r="AR22439" s="90" t="str">
        <f t="shared" si="358"/>
        <v>O</v>
      </c>
      <c r="AS22439" t="s">
        <v>21977</v>
      </c>
    </row>
    <row r="22440" spans="43:45" x14ac:dyDescent="0.25">
      <c r="AQ22440" s="89">
        <v>10065184</v>
      </c>
      <c r="AR22440" s="90" t="str">
        <f t="shared" si="358"/>
        <v>O</v>
      </c>
      <c r="AS22440" t="s">
        <v>21978</v>
      </c>
    </row>
    <row r="22441" spans="43:45" x14ac:dyDescent="0.25">
      <c r="AQ22441" s="89">
        <v>10065271</v>
      </c>
      <c r="AR22441" s="90" t="str">
        <f t="shared" si="358"/>
        <v>O</v>
      </c>
      <c r="AS22441" t="s">
        <v>21979</v>
      </c>
    </row>
    <row r="22442" spans="43:45" x14ac:dyDescent="0.25">
      <c r="AQ22442" s="89">
        <v>10065304</v>
      </c>
      <c r="AR22442" s="90" t="str">
        <f t="shared" si="358"/>
        <v>O</v>
      </c>
      <c r="AS22442" t="s">
        <v>21980</v>
      </c>
    </row>
    <row r="22443" spans="43:45" x14ac:dyDescent="0.25">
      <c r="AQ22443" s="89">
        <v>10065194</v>
      </c>
      <c r="AR22443" s="90" t="str">
        <f t="shared" si="358"/>
        <v>O</v>
      </c>
      <c r="AS22443" t="s">
        <v>20135</v>
      </c>
    </row>
    <row r="22444" spans="43:45" x14ac:dyDescent="0.25">
      <c r="AQ22444" s="89">
        <v>10065206</v>
      </c>
      <c r="AR22444" s="90" t="str">
        <f t="shared" si="358"/>
        <v>O</v>
      </c>
      <c r="AS22444" t="s">
        <v>21981</v>
      </c>
    </row>
    <row r="22445" spans="43:45" x14ac:dyDescent="0.25">
      <c r="AQ22445" s="89">
        <v>10065348</v>
      </c>
      <c r="AR22445" s="90" t="str">
        <f t="shared" si="358"/>
        <v>O</v>
      </c>
      <c r="AS22445" t="s">
        <v>21982</v>
      </c>
    </row>
    <row r="22446" spans="43:45" x14ac:dyDescent="0.25">
      <c r="AQ22446" s="89">
        <v>10065405</v>
      </c>
      <c r="AR22446" s="90" t="str">
        <f t="shared" si="358"/>
        <v>O</v>
      </c>
      <c r="AS22446" t="s">
        <v>21983</v>
      </c>
    </row>
    <row r="22447" spans="43:45" x14ac:dyDescent="0.25">
      <c r="AQ22447" s="89">
        <v>10065474</v>
      </c>
      <c r="AR22447" s="90" t="str">
        <f t="shared" si="358"/>
        <v>O</v>
      </c>
      <c r="AS22447" t="s">
        <v>21984</v>
      </c>
    </row>
    <row r="22448" spans="43:45" x14ac:dyDescent="0.25">
      <c r="AQ22448" s="89">
        <v>10065507</v>
      </c>
      <c r="AR22448" s="90" t="str">
        <f t="shared" si="358"/>
        <v>O</v>
      </c>
      <c r="AS22448" t="s">
        <v>21985</v>
      </c>
    </row>
    <row r="22449" spans="43:45" x14ac:dyDescent="0.25">
      <c r="AQ22449" s="89">
        <v>10065530</v>
      </c>
      <c r="AR22449" s="90" t="str">
        <f t="shared" si="358"/>
        <v>O</v>
      </c>
      <c r="AS22449" t="s">
        <v>21986</v>
      </c>
    </row>
    <row r="22450" spans="43:45" x14ac:dyDescent="0.25">
      <c r="AQ22450" s="89">
        <v>10064276</v>
      </c>
      <c r="AR22450" s="90" t="str">
        <f t="shared" si="358"/>
        <v>O</v>
      </c>
      <c r="AS22450" t="s">
        <v>21987</v>
      </c>
    </row>
    <row r="22451" spans="43:45" x14ac:dyDescent="0.25">
      <c r="AQ22451" s="89">
        <v>10065457</v>
      </c>
      <c r="AR22451" s="90" t="str">
        <f t="shared" si="358"/>
        <v>O</v>
      </c>
      <c r="AS22451" t="s">
        <v>17363</v>
      </c>
    </row>
    <row r="22452" spans="43:45" x14ac:dyDescent="0.25">
      <c r="AQ22452" s="89">
        <v>10065459</v>
      </c>
      <c r="AR22452" s="90" t="str">
        <f t="shared" si="358"/>
        <v>O</v>
      </c>
      <c r="AS22452" t="s">
        <v>21988</v>
      </c>
    </row>
    <row r="22453" spans="43:45" x14ac:dyDescent="0.25">
      <c r="AQ22453" s="89">
        <v>10063852</v>
      </c>
      <c r="AR22453" s="90" t="str">
        <f t="shared" si="358"/>
        <v>O</v>
      </c>
      <c r="AS22453" t="s">
        <v>21989</v>
      </c>
    </row>
    <row r="22454" spans="43:45" x14ac:dyDescent="0.25">
      <c r="AQ22454" s="89">
        <v>10064648</v>
      </c>
      <c r="AR22454" s="90" t="str">
        <f t="shared" si="358"/>
        <v>O</v>
      </c>
      <c r="AS22454" t="s">
        <v>21990</v>
      </c>
    </row>
    <row r="22455" spans="43:45" x14ac:dyDescent="0.25">
      <c r="AQ22455" s="89">
        <v>10063684</v>
      </c>
      <c r="AR22455" s="90" t="str">
        <f t="shared" si="358"/>
        <v>O</v>
      </c>
      <c r="AS22455" t="s">
        <v>21991</v>
      </c>
    </row>
    <row r="22456" spans="43:45" x14ac:dyDescent="0.25">
      <c r="AQ22456" s="89">
        <v>10063732</v>
      </c>
      <c r="AR22456" s="90" t="str">
        <f t="shared" si="358"/>
        <v>O</v>
      </c>
      <c r="AS22456" t="s">
        <v>21992</v>
      </c>
    </row>
    <row r="22457" spans="43:45" x14ac:dyDescent="0.25">
      <c r="AQ22457" s="89">
        <v>10063749</v>
      </c>
      <c r="AR22457" s="90" t="str">
        <f t="shared" si="358"/>
        <v>O</v>
      </c>
      <c r="AS22457" t="s">
        <v>21993</v>
      </c>
    </row>
    <row r="22458" spans="43:45" x14ac:dyDescent="0.25">
      <c r="AQ22458" s="89">
        <v>10064198</v>
      </c>
      <c r="AR22458" s="90" t="str">
        <f t="shared" si="358"/>
        <v>O</v>
      </c>
      <c r="AS22458" t="s">
        <v>21994</v>
      </c>
    </row>
    <row r="22459" spans="43:45" x14ac:dyDescent="0.25">
      <c r="AQ22459" s="89">
        <v>10065571</v>
      </c>
      <c r="AR22459" s="90" t="str">
        <f t="shared" si="358"/>
        <v>O</v>
      </c>
      <c r="AS22459" t="s">
        <v>21995</v>
      </c>
    </row>
    <row r="22460" spans="43:45" x14ac:dyDescent="0.25">
      <c r="AQ22460" s="89">
        <v>10065185</v>
      </c>
      <c r="AR22460" s="90" t="str">
        <f t="shared" si="358"/>
        <v>O</v>
      </c>
      <c r="AS22460" t="s">
        <v>21996</v>
      </c>
    </row>
    <row r="22461" spans="43:45" x14ac:dyDescent="0.25">
      <c r="AQ22461" s="89">
        <v>10062999</v>
      </c>
      <c r="AR22461" s="90" t="str">
        <f t="shared" si="358"/>
        <v>O</v>
      </c>
      <c r="AS22461" t="s">
        <v>21997</v>
      </c>
    </row>
    <row r="22462" spans="43:45" x14ac:dyDescent="0.25">
      <c r="AQ22462" s="89">
        <v>10063213</v>
      </c>
      <c r="AR22462" s="90" t="str">
        <f t="shared" si="358"/>
        <v>O</v>
      </c>
      <c r="AS22462" t="s">
        <v>10785</v>
      </c>
    </row>
    <row r="22463" spans="43:45" x14ac:dyDescent="0.25">
      <c r="AQ22463" s="89">
        <v>10063572</v>
      </c>
      <c r="AR22463" s="90" t="str">
        <f t="shared" si="358"/>
        <v>O</v>
      </c>
      <c r="AS22463" t="s">
        <v>21998</v>
      </c>
    </row>
    <row r="22464" spans="43:45" x14ac:dyDescent="0.25">
      <c r="AQ22464" s="89">
        <v>10063075</v>
      </c>
      <c r="AR22464" s="90" t="str">
        <f t="shared" si="358"/>
        <v>O</v>
      </c>
      <c r="AS22464" t="s">
        <v>21999</v>
      </c>
    </row>
    <row r="22465" spans="43:45" x14ac:dyDescent="0.25">
      <c r="AQ22465" s="89">
        <v>10062931</v>
      </c>
      <c r="AR22465" s="90" t="str">
        <f t="shared" si="358"/>
        <v>O</v>
      </c>
      <c r="AS22465" t="s">
        <v>22000</v>
      </c>
    </row>
    <row r="22466" spans="43:45" x14ac:dyDescent="0.25">
      <c r="AQ22466" s="89">
        <v>10063784</v>
      </c>
      <c r="AR22466" s="90" t="str">
        <f t="shared" si="358"/>
        <v>O</v>
      </c>
      <c r="AS22466" t="s">
        <v>22001</v>
      </c>
    </row>
    <row r="22467" spans="43:45" x14ac:dyDescent="0.25">
      <c r="AQ22467" s="89">
        <v>10064411</v>
      </c>
      <c r="AR22467" s="90" t="str">
        <f t="shared" si="358"/>
        <v>O</v>
      </c>
      <c r="AS22467" t="s">
        <v>22002</v>
      </c>
    </row>
    <row r="22468" spans="43:45" x14ac:dyDescent="0.25">
      <c r="AQ22468" s="89">
        <v>10000929</v>
      </c>
      <c r="AR22468" s="90" t="str">
        <f t="shared" si="358"/>
        <v>O</v>
      </c>
      <c r="AS22468" t="s">
        <v>22003</v>
      </c>
    </row>
    <row r="22469" spans="43:45" x14ac:dyDescent="0.25">
      <c r="AQ22469" s="89">
        <v>10000937</v>
      </c>
      <c r="AR22469" s="90" t="str">
        <f t="shared" si="358"/>
        <v>O</v>
      </c>
      <c r="AS22469" t="s">
        <v>22004</v>
      </c>
    </row>
    <row r="22470" spans="43:45" x14ac:dyDescent="0.25">
      <c r="AQ22470" s="89">
        <v>10000941</v>
      </c>
      <c r="AR22470" s="90" t="str">
        <f t="shared" si="358"/>
        <v>O</v>
      </c>
      <c r="AS22470" t="s">
        <v>22005</v>
      </c>
    </row>
    <row r="22471" spans="43:45" x14ac:dyDescent="0.25">
      <c r="AQ22471" s="89">
        <v>10000979</v>
      </c>
      <c r="AR22471" s="90" t="str">
        <f t="shared" si="358"/>
        <v>O</v>
      </c>
      <c r="AS22471" t="s">
        <v>22006</v>
      </c>
    </row>
    <row r="22472" spans="43:45" x14ac:dyDescent="0.25">
      <c r="AQ22472" s="89">
        <v>10000999</v>
      </c>
      <c r="AR22472" s="90" t="str">
        <f t="shared" si="358"/>
        <v>O</v>
      </c>
      <c r="AS22472" t="s">
        <v>22007</v>
      </c>
    </row>
    <row r="22473" spans="43:45" x14ac:dyDescent="0.25">
      <c r="AQ22473" s="89">
        <v>10001866</v>
      </c>
      <c r="AR22473" s="90" t="str">
        <f t="shared" ref="AR22473:AR22536" si="359">IF(ISNA(VLOOKUP(AQ22473,$BP$18:$BQ$356,2,FALSE))=TRUE,"O",VLOOKUP(AQ22473,$BP$18:$BQ$356,2,FALSE))</f>
        <v>O</v>
      </c>
      <c r="AS22473" t="s">
        <v>22008</v>
      </c>
    </row>
    <row r="22474" spans="43:45" x14ac:dyDescent="0.25">
      <c r="AQ22474" s="89">
        <v>10001875</v>
      </c>
      <c r="AR22474" s="90" t="str">
        <f t="shared" si="359"/>
        <v>O</v>
      </c>
      <c r="AS22474" t="s">
        <v>22009</v>
      </c>
    </row>
    <row r="22475" spans="43:45" x14ac:dyDescent="0.25">
      <c r="AQ22475" s="89">
        <v>10001891</v>
      </c>
      <c r="AR22475" s="90" t="str">
        <f t="shared" si="359"/>
        <v>O</v>
      </c>
      <c r="AS22475" t="s">
        <v>22010</v>
      </c>
    </row>
    <row r="22476" spans="43:45" x14ac:dyDescent="0.25">
      <c r="AQ22476" s="89">
        <v>10001917</v>
      </c>
      <c r="AR22476" s="90" t="str">
        <f t="shared" si="359"/>
        <v>O</v>
      </c>
      <c r="AS22476" t="s">
        <v>22011</v>
      </c>
    </row>
    <row r="22477" spans="43:45" x14ac:dyDescent="0.25">
      <c r="AQ22477" s="89">
        <v>10002702</v>
      </c>
      <c r="AR22477" s="90" t="str">
        <f t="shared" si="359"/>
        <v>O</v>
      </c>
      <c r="AS22477" t="s">
        <v>22012</v>
      </c>
    </row>
    <row r="22478" spans="43:45" x14ac:dyDescent="0.25">
      <c r="AQ22478" s="89">
        <v>10002710</v>
      </c>
      <c r="AR22478" s="90" t="str">
        <f t="shared" si="359"/>
        <v>O</v>
      </c>
      <c r="AS22478" t="s">
        <v>21962</v>
      </c>
    </row>
    <row r="22479" spans="43:45" x14ac:dyDescent="0.25">
      <c r="AQ22479" s="89">
        <v>10002737</v>
      </c>
      <c r="AR22479" s="90" t="str">
        <f t="shared" si="359"/>
        <v>O</v>
      </c>
      <c r="AS22479" t="s">
        <v>22013</v>
      </c>
    </row>
    <row r="22480" spans="43:45" x14ac:dyDescent="0.25">
      <c r="AQ22480" s="89">
        <v>10002772</v>
      </c>
      <c r="AR22480" s="90" t="str">
        <f t="shared" si="359"/>
        <v>O</v>
      </c>
      <c r="AS22480" t="s">
        <v>22014</v>
      </c>
    </row>
    <row r="22481" spans="43:45" x14ac:dyDescent="0.25">
      <c r="AQ22481" s="89">
        <v>10003669</v>
      </c>
      <c r="AR22481" s="90" t="str">
        <f t="shared" si="359"/>
        <v>O</v>
      </c>
      <c r="AS22481" t="s">
        <v>22015</v>
      </c>
    </row>
    <row r="22482" spans="43:45" x14ac:dyDescent="0.25">
      <c r="AQ22482" s="89">
        <v>10003676</v>
      </c>
      <c r="AR22482" s="90" t="str">
        <f t="shared" si="359"/>
        <v>O</v>
      </c>
      <c r="AS22482" t="s">
        <v>22016</v>
      </c>
    </row>
    <row r="22483" spans="43:45" x14ac:dyDescent="0.25">
      <c r="AQ22483" s="89">
        <v>10003694</v>
      </c>
      <c r="AR22483" s="90" t="str">
        <f t="shared" si="359"/>
        <v>O</v>
      </c>
      <c r="AS22483" t="s">
        <v>22017</v>
      </c>
    </row>
    <row r="22484" spans="43:45" x14ac:dyDescent="0.25">
      <c r="AQ22484" s="89">
        <v>10000866</v>
      </c>
      <c r="AR22484" s="90" t="str">
        <f t="shared" si="359"/>
        <v>O</v>
      </c>
      <c r="AS22484" t="s">
        <v>22018</v>
      </c>
    </row>
    <row r="22485" spans="43:45" x14ac:dyDescent="0.25">
      <c r="AQ22485" s="89">
        <v>10000874</v>
      </c>
      <c r="AR22485" s="90" t="str">
        <f t="shared" si="359"/>
        <v>O</v>
      </c>
      <c r="AS22485" t="s">
        <v>22019</v>
      </c>
    </row>
    <row r="22486" spans="43:45" x14ac:dyDescent="0.25">
      <c r="AQ22486" s="89">
        <v>10000879</v>
      </c>
      <c r="AR22486" s="90" t="str">
        <f t="shared" si="359"/>
        <v>O</v>
      </c>
      <c r="AS22486" t="s">
        <v>22020</v>
      </c>
    </row>
    <row r="22487" spans="43:45" x14ac:dyDescent="0.25">
      <c r="AQ22487" s="89">
        <v>10000886</v>
      </c>
      <c r="AR22487" s="90" t="str">
        <f t="shared" si="359"/>
        <v>O</v>
      </c>
      <c r="AS22487" t="s">
        <v>22021</v>
      </c>
    </row>
    <row r="22488" spans="43:45" x14ac:dyDescent="0.25">
      <c r="AQ22488" s="89">
        <v>10000887</v>
      </c>
      <c r="AR22488" s="90" t="str">
        <f t="shared" si="359"/>
        <v>O</v>
      </c>
      <c r="AS22488" t="s">
        <v>22022</v>
      </c>
    </row>
    <row r="22489" spans="43:45" x14ac:dyDescent="0.25">
      <c r="AQ22489" s="89">
        <v>10000894</v>
      </c>
      <c r="AR22489" s="90" t="str">
        <f t="shared" si="359"/>
        <v>O</v>
      </c>
      <c r="AS22489" t="s">
        <v>22023</v>
      </c>
    </row>
    <row r="22490" spans="43:45" x14ac:dyDescent="0.25">
      <c r="AQ22490" s="89">
        <v>10000917</v>
      </c>
      <c r="AR22490" s="90" t="str">
        <f t="shared" si="359"/>
        <v>O</v>
      </c>
      <c r="AS22490" t="s">
        <v>22024</v>
      </c>
    </row>
    <row r="22491" spans="43:45" x14ac:dyDescent="0.25">
      <c r="AQ22491" s="89">
        <v>10003809</v>
      </c>
      <c r="AR22491" s="90" t="str">
        <f t="shared" si="359"/>
        <v>O</v>
      </c>
      <c r="AS22491" t="s">
        <v>22025</v>
      </c>
    </row>
    <row r="22492" spans="43:45" x14ac:dyDescent="0.25">
      <c r="AQ22492" s="89">
        <v>10003811</v>
      </c>
      <c r="AR22492" s="90" t="str">
        <f t="shared" si="359"/>
        <v>O</v>
      </c>
      <c r="AS22492" t="s">
        <v>22026</v>
      </c>
    </row>
    <row r="22493" spans="43:45" x14ac:dyDescent="0.25">
      <c r="AQ22493" s="89">
        <v>10003870</v>
      </c>
      <c r="AR22493" s="90" t="str">
        <f t="shared" si="359"/>
        <v>O</v>
      </c>
      <c r="AS22493" t="s">
        <v>22027</v>
      </c>
    </row>
    <row r="22494" spans="43:45" x14ac:dyDescent="0.25">
      <c r="AQ22494" s="89">
        <v>10002783</v>
      </c>
      <c r="AR22494" s="90" t="str">
        <f t="shared" si="359"/>
        <v>O</v>
      </c>
      <c r="AS22494" t="s">
        <v>22028</v>
      </c>
    </row>
    <row r="22495" spans="43:45" x14ac:dyDescent="0.25">
      <c r="AQ22495" s="89">
        <v>10002814</v>
      </c>
      <c r="AR22495" s="90" t="str">
        <f t="shared" si="359"/>
        <v>O</v>
      </c>
      <c r="AS22495" t="s">
        <v>22029</v>
      </c>
    </row>
    <row r="22496" spans="43:45" x14ac:dyDescent="0.25">
      <c r="AQ22496" s="89">
        <v>10002823</v>
      </c>
      <c r="AR22496" s="90" t="str">
        <f t="shared" si="359"/>
        <v>O</v>
      </c>
      <c r="AS22496" t="s">
        <v>22030</v>
      </c>
    </row>
    <row r="22497" spans="43:45" x14ac:dyDescent="0.25">
      <c r="AQ22497" s="89">
        <v>10002837</v>
      </c>
      <c r="AR22497" s="90" t="str">
        <f t="shared" si="359"/>
        <v>O</v>
      </c>
      <c r="AS22497" t="s">
        <v>22031</v>
      </c>
    </row>
    <row r="22498" spans="43:45" x14ac:dyDescent="0.25">
      <c r="AQ22498" s="89">
        <v>10002844</v>
      </c>
      <c r="AR22498" s="90" t="str">
        <f t="shared" si="359"/>
        <v>O</v>
      </c>
      <c r="AS22498" t="s">
        <v>22032</v>
      </c>
    </row>
    <row r="22499" spans="43:45" x14ac:dyDescent="0.25">
      <c r="AQ22499" s="89">
        <v>10003801</v>
      </c>
      <c r="AR22499" s="90" t="str">
        <f t="shared" si="359"/>
        <v>O</v>
      </c>
      <c r="AS22499" t="s">
        <v>22033</v>
      </c>
    </row>
    <row r="22500" spans="43:45" x14ac:dyDescent="0.25">
      <c r="AQ22500" s="89">
        <v>10001022</v>
      </c>
      <c r="AR22500" s="90" t="str">
        <f t="shared" si="359"/>
        <v>O</v>
      </c>
      <c r="AS22500" t="s">
        <v>22034</v>
      </c>
    </row>
    <row r="22501" spans="43:45" x14ac:dyDescent="0.25">
      <c r="AQ22501" s="89">
        <v>10001041</v>
      </c>
      <c r="AR22501" s="90" t="str">
        <f t="shared" si="359"/>
        <v>O</v>
      </c>
      <c r="AS22501" t="s">
        <v>22035</v>
      </c>
    </row>
    <row r="22502" spans="43:45" x14ac:dyDescent="0.25">
      <c r="AQ22502" s="89">
        <v>10003889</v>
      </c>
      <c r="AR22502" s="90" t="str">
        <f t="shared" si="359"/>
        <v>O</v>
      </c>
      <c r="AS22502" t="s">
        <v>22036</v>
      </c>
    </row>
    <row r="22503" spans="43:45" x14ac:dyDescent="0.25">
      <c r="AQ22503" s="89">
        <v>10003925</v>
      </c>
      <c r="AR22503" s="90" t="str">
        <f t="shared" si="359"/>
        <v>O</v>
      </c>
      <c r="AS22503" t="s">
        <v>22037</v>
      </c>
    </row>
    <row r="22504" spans="43:45" x14ac:dyDescent="0.25">
      <c r="AQ22504" s="89">
        <v>10003933</v>
      </c>
      <c r="AR22504" s="90" t="str">
        <f t="shared" si="359"/>
        <v>O</v>
      </c>
      <c r="AS22504" t="s">
        <v>22038</v>
      </c>
    </row>
    <row r="22505" spans="43:45" x14ac:dyDescent="0.25">
      <c r="AQ22505" s="89">
        <v>10003945</v>
      </c>
      <c r="AR22505" s="90" t="str">
        <f t="shared" si="359"/>
        <v>O</v>
      </c>
      <c r="AS22505" t="s">
        <v>22039</v>
      </c>
    </row>
    <row r="22506" spans="43:45" x14ac:dyDescent="0.25">
      <c r="AQ22506" s="89">
        <v>10003950</v>
      </c>
      <c r="AR22506" s="90" t="str">
        <f t="shared" si="359"/>
        <v>O</v>
      </c>
      <c r="AS22506" t="s">
        <v>22040</v>
      </c>
    </row>
    <row r="22507" spans="43:45" x14ac:dyDescent="0.25">
      <c r="AQ22507" s="89">
        <v>10003951</v>
      </c>
      <c r="AR22507" s="90" t="str">
        <f t="shared" si="359"/>
        <v>O</v>
      </c>
      <c r="AS22507" t="s">
        <v>22041</v>
      </c>
    </row>
    <row r="22508" spans="43:45" x14ac:dyDescent="0.25">
      <c r="AQ22508" s="89">
        <v>10003954</v>
      </c>
      <c r="AR22508" s="90" t="str">
        <f t="shared" si="359"/>
        <v>O</v>
      </c>
      <c r="AS22508" t="s">
        <v>22042</v>
      </c>
    </row>
    <row r="22509" spans="43:45" x14ac:dyDescent="0.25">
      <c r="AQ22509" s="89">
        <v>10003955</v>
      </c>
      <c r="AR22509" s="90" t="str">
        <f t="shared" si="359"/>
        <v>O</v>
      </c>
      <c r="AS22509" t="s">
        <v>22043</v>
      </c>
    </row>
    <row r="22510" spans="43:45" x14ac:dyDescent="0.25">
      <c r="AQ22510" s="89">
        <v>10003956</v>
      </c>
      <c r="AR22510" s="90" t="str">
        <f t="shared" si="359"/>
        <v>O</v>
      </c>
      <c r="AS22510" t="s">
        <v>22044</v>
      </c>
    </row>
    <row r="22511" spans="43:45" x14ac:dyDescent="0.25">
      <c r="AQ22511" s="89">
        <v>10004003</v>
      </c>
      <c r="AR22511" s="90" t="str">
        <f t="shared" si="359"/>
        <v>O</v>
      </c>
      <c r="AS22511" t="s">
        <v>22045</v>
      </c>
    </row>
    <row r="22512" spans="43:45" x14ac:dyDescent="0.25">
      <c r="AQ22512" s="89">
        <v>10004041</v>
      </c>
      <c r="AR22512" s="90" t="str">
        <f t="shared" si="359"/>
        <v>O</v>
      </c>
      <c r="AS22512" t="s">
        <v>22046</v>
      </c>
    </row>
    <row r="22513" spans="43:45" x14ac:dyDescent="0.25">
      <c r="AQ22513" s="89">
        <v>10004057</v>
      </c>
      <c r="AR22513" s="90" t="str">
        <f t="shared" si="359"/>
        <v>O</v>
      </c>
      <c r="AS22513" t="s">
        <v>22047</v>
      </c>
    </row>
    <row r="22514" spans="43:45" x14ac:dyDescent="0.25">
      <c r="AQ22514" s="89">
        <v>10004060</v>
      </c>
      <c r="AR22514" s="90" t="str">
        <f t="shared" si="359"/>
        <v>O</v>
      </c>
      <c r="AS22514" t="s">
        <v>22048</v>
      </c>
    </row>
    <row r="22515" spans="43:45" x14ac:dyDescent="0.25">
      <c r="AQ22515" s="89">
        <v>10004074</v>
      </c>
      <c r="AR22515" s="90" t="str">
        <f t="shared" si="359"/>
        <v>O</v>
      </c>
      <c r="AS22515" t="s">
        <v>22049</v>
      </c>
    </row>
    <row r="22516" spans="43:45" x14ac:dyDescent="0.25">
      <c r="AQ22516" s="89">
        <v>10004098</v>
      </c>
      <c r="AR22516" s="90" t="str">
        <f t="shared" si="359"/>
        <v>O</v>
      </c>
      <c r="AS22516" t="s">
        <v>22050</v>
      </c>
    </row>
    <row r="22517" spans="43:45" x14ac:dyDescent="0.25">
      <c r="AQ22517" s="89">
        <v>10004112</v>
      </c>
      <c r="AR22517" s="90" t="str">
        <f t="shared" si="359"/>
        <v>O</v>
      </c>
      <c r="AS22517" t="s">
        <v>22051</v>
      </c>
    </row>
    <row r="22518" spans="43:45" x14ac:dyDescent="0.25">
      <c r="AQ22518" s="89">
        <v>10004114</v>
      </c>
      <c r="AR22518" s="90" t="str">
        <f t="shared" si="359"/>
        <v>O</v>
      </c>
      <c r="AS22518" t="s">
        <v>22052</v>
      </c>
    </row>
    <row r="22519" spans="43:45" x14ac:dyDescent="0.25">
      <c r="AQ22519" s="89">
        <v>10004116</v>
      </c>
      <c r="AR22519" s="90" t="str">
        <f t="shared" si="359"/>
        <v>O</v>
      </c>
      <c r="AS22519" t="s">
        <v>22053</v>
      </c>
    </row>
    <row r="22520" spans="43:45" x14ac:dyDescent="0.25">
      <c r="AQ22520" s="89">
        <v>10004124</v>
      </c>
      <c r="AR22520" s="90" t="str">
        <f t="shared" si="359"/>
        <v>O</v>
      </c>
      <c r="AS22520" t="s">
        <v>22054</v>
      </c>
    </row>
    <row r="22521" spans="43:45" x14ac:dyDescent="0.25">
      <c r="AQ22521" s="89">
        <v>10004125</v>
      </c>
      <c r="AR22521" s="90" t="str">
        <f t="shared" si="359"/>
        <v>O</v>
      </c>
      <c r="AS22521" t="s">
        <v>22055</v>
      </c>
    </row>
    <row r="22522" spans="43:45" x14ac:dyDescent="0.25">
      <c r="AQ22522" s="89">
        <v>10004140</v>
      </c>
      <c r="AR22522" s="90" t="str">
        <f t="shared" si="359"/>
        <v>O</v>
      </c>
      <c r="AS22522" t="s">
        <v>22056</v>
      </c>
    </row>
    <row r="22523" spans="43:45" x14ac:dyDescent="0.25">
      <c r="AQ22523" s="89">
        <v>10004147</v>
      </c>
      <c r="AR22523" s="90" t="str">
        <f t="shared" si="359"/>
        <v>O</v>
      </c>
      <c r="AS22523" t="s">
        <v>22057</v>
      </c>
    </row>
    <row r="22524" spans="43:45" x14ac:dyDescent="0.25">
      <c r="AQ22524" s="89">
        <v>10004157</v>
      </c>
      <c r="AR22524" s="90" t="str">
        <f t="shared" si="359"/>
        <v>O</v>
      </c>
      <c r="AS22524" t="s">
        <v>22058</v>
      </c>
    </row>
    <row r="22525" spans="43:45" x14ac:dyDescent="0.25">
      <c r="AQ22525" s="89">
        <v>10004159</v>
      </c>
      <c r="AR22525" s="90" t="str">
        <f t="shared" si="359"/>
        <v>O</v>
      </c>
      <c r="AS22525" t="s">
        <v>22059</v>
      </c>
    </row>
    <row r="22526" spans="43:45" x14ac:dyDescent="0.25">
      <c r="AQ22526" s="89">
        <v>10004161</v>
      </c>
      <c r="AR22526" s="90" t="str">
        <f t="shared" si="359"/>
        <v>O</v>
      </c>
      <c r="AS22526" t="s">
        <v>22060</v>
      </c>
    </row>
    <row r="22527" spans="43:45" x14ac:dyDescent="0.25">
      <c r="AQ22527" s="89">
        <v>10004162</v>
      </c>
      <c r="AR22527" s="90" t="str">
        <f t="shared" si="359"/>
        <v>O</v>
      </c>
      <c r="AS22527" t="s">
        <v>22061</v>
      </c>
    </row>
    <row r="22528" spans="43:45" x14ac:dyDescent="0.25">
      <c r="AQ22528" s="89">
        <v>10004170</v>
      </c>
      <c r="AR22528" s="90" t="str">
        <f t="shared" si="359"/>
        <v>O</v>
      </c>
      <c r="AS22528" t="s">
        <v>22062</v>
      </c>
    </row>
    <row r="22529" spans="43:45" x14ac:dyDescent="0.25">
      <c r="AQ22529" s="89">
        <v>10004178</v>
      </c>
      <c r="AR22529" s="90" t="str">
        <f t="shared" si="359"/>
        <v>O</v>
      </c>
      <c r="AS22529" t="s">
        <v>22063</v>
      </c>
    </row>
    <row r="22530" spans="43:45" x14ac:dyDescent="0.25">
      <c r="AQ22530" s="89">
        <v>10004183</v>
      </c>
      <c r="AR22530" s="90" t="str">
        <f t="shared" si="359"/>
        <v>O</v>
      </c>
      <c r="AS22530" t="s">
        <v>22064</v>
      </c>
    </row>
    <row r="22531" spans="43:45" x14ac:dyDescent="0.25">
      <c r="AQ22531" s="89">
        <v>10004209</v>
      </c>
      <c r="AR22531" s="90" t="str">
        <f t="shared" si="359"/>
        <v>O</v>
      </c>
      <c r="AS22531" t="s">
        <v>22065</v>
      </c>
    </row>
    <row r="22532" spans="43:45" x14ac:dyDescent="0.25">
      <c r="AQ22532" s="89">
        <v>10004223</v>
      </c>
      <c r="AR22532" s="90" t="str">
        <f t="shared" si="359"/>
        <v>O</v>
      </c>
      <c r="AS22532" t="s">
        <v>22066</v>
      </c>
    </row>
    <row r="22533" spans="43:45" x14ac:dyDescent="0.25">
      <c r="AQ22533" s="89">
        <v>10004226</v>
      </c>
      <c r="AR22533" s="90" t="str">
        <f t="shared" si="359"/>
        <v>O</v>
      </c>
      <c r="AS22533" t="s">
        <v>22067</v>
      </c>
    </row>
    <row r="22534" spans="43:45" x14ac:dyDescent="0.25">
      <c r="AQ22534" s="89">
        <v>10004233</v>
      </c>
      <c r="AR22534" s="90" t="str">
        <f t="shared" si="359"/>
        <v>O</v>
      </c>
      <c r="AS22534" t="s">
        <v>22068</v>
      </c>
    </row>
    <row r="22535" spans="43:45" x14ac:dyDescent="0.25">
      <c r="AQ22535" s="89">
        <v>10004245</v>
      </c>
      <c r="AR22535" s="90" t="str">
        <f t="shared" si="359"/>
        <v>O</v>
      </c>
      <c r="AS22535" t="s">
        <v>22069</v>
      </c>
    </row>
    <row r="22536" spans="43:45" x14ac:dyDescent="0.25">
      <c r="AQ22536" s="89">
        <v>10004265</v>
      </c>
      <c r="AR22536" s="90" t="str">
        <f t="shared" si="359"/>
        <v>O</v>
      </c>
      <c r="AS22536" t="s">
        <v>22070</v>
      </c>
    </row>
    <row r="22537" spans="43:45" x14ac:dyDescent="0.25">
      <c r="AQ22537" s="89">
        <v>10004266</v>
      </c>
      <c r="AR22537" s="90" t="str">
        <f t="shared" ref="AR22537:AR22600" si="360">IF(ISNA(VLOOKUP(AQ22537,$BP$18:$BQ$356,2,FALSE))=TRUE,"O",VLOOKUP(AQ22537,$BP$18:$BQ$356,2,FALSE))</f>
        <v>O</v>
      </c>
      <c r="AS22537" t="s">
        <v>22071</v>
      </c>
    </row>
    <row r="22538" spans="43:45" x14ac:dyDescent="0.25">
      <c r="AQ22538" s="89">
        <v>10004268</v>
      </c>
      <c r="AR22538" s="90" t="str">
        <f t="shared" si="360"/>
        <v>O</v>
      </c>
      <c r="AS22538" t="s">
        <v>22072</v>
      </c>
    </row>
    <row r="22539" spans="43:45" x14ac:dyDescent="0.25">
      <c r="AQ22539" s="89">
        <v>10004372</v>
      </c>
      <c r="AR22539" s="90" t="str">
        <f t="shared" si="360"/>
        <v>O</v>
      </c>
      <c r="AS22539" t="s">
        <v>22073</v>
      </c>
    </row>
    <row r="22540" spans="43:45" x14ac:dyDescent="0.25">
      <c r="AQ22540" s="89">
        <v>10004374</v>
      </c>
      <c r="AR22540" s="90" t="str">
        <f t="shared" si="360"/>
        <v>O</v>
      </c>
      <c r="AS22540" t="s">
        <v>22074</v>
      </c>
    </row>
    <row r="22541" spans="43:45" x14ac:dyDescent="0.25">
      <c r="AQ22541" s="89">
        <v>10004385</v>
      </c>
      <c r="AR22541" s="90" t="str">
        <f t="shared" si="360"/>
        <v>O</v>
      </c>
      <c r="AS22541" t="s">
        <v>22075</v>
      </c>
    </row>
    <row r="22542" spans="43:45" x14ac:dyDescent="0.25">
      <c r="AQ22542" s="89">
        <v>10004394</v>
      </c>
      <c r="AR22542" s="90" t="str">
        <f t="shared" si="360"/>
        <v>O</v>
      </c>
      <c r="AS22542" t="s">
        <v>22076</v>
      </c>
    </row>
    <row r="22543" spans="43:45" x14ac:dyDescent="0.25">
      <c r="AQ22543" s="89">
        <v>10004597</v>
      </c>
      <c r="AR22543" s="90" t="str">
        <f t="shared" si="360"/>
        <v>O</v>
      </c>
      <c r="AS22543" t="s">
        <v>22077</v>
      </c>
    </row>
    <row r="22544" spans="43:45" x14ac:dyDescent="0.25">
      <c r="AQ22544" s="89">
        <v>10004622</v>
      </c>
      <c r="AR22544" s="90" t="str">
        <f t="shared" si="360"/>
        <v>O</v>
      </c>
      <c r="AS22544" t="s">
        <v>22078</v>
      </c>
    </row>
    <row r="22545" spans="43:45" x14ac:dyDescent="0.25">
      <c r="AQ22545" s="89">
        <v>10004644</v>
      </c>
      <c r="AR22545" s="90" t="str">
        <f t="shared" si="360"/>
        <v>O</v>
      </c>
      <c r="AS22545" t="s">
        <v>22079</v>
      </c>
    </row>
    <row r="22546" spans="43:45" x14ac:dyDescent="0.25">
      <c r="AQ22546" s="89">
        <v>10004653</v>
      </c>
      <c r="AR22546" s="90" t="str">
        <f t="shared" si="360"/>
        <v>O</v>
      </c>
      <c r="AS22546" t="s">
        <v>22080</v>
      </c>
    </row>
    <row r="22547" spans="43:45" x14ac:dyDescent="0.25">
      <c r="AQ22547" s="89">
        <v>10004430</v>
      </c>
      <c r="AR22547" s="90" t="str">
        <f t="shared" si="360"/>
        <v>O</v>
      </c>
      <c r="AS22547" t="s">
        <v>22081</v>
      </c>
    </row>
    <row r="22548" spans="43:45" x14ac:dyDescent="0.25">
      <c r="AQ22548" s="89">
        <v>10004454</v>
      </c>
      <c r="AR22548" s="90" t="str">
        <f t="shared" si="360"/>
        <v>O</v>
      </c>
      <c r="AS22548" t="s">
        <v>22082</v>
      </c>
    </row>
    <row r="22549" spans="43:45" x14ac:dyDescent="0.25">
      <c r="AQ22549" s="89">
        <v>10004471</v>
      </c>
      <c r="AR22549" s="90" t="str">
        <f t="shared" si="360"/>
        <v>O</v>
      </c>
      <c r="AS22549" t="s">
        <v>22083</v>
      </c>
    </row>
    <row r="22550" spans="43:45" x14ac:dyDescent="0.25">
      <c r="AQ22550" s="89">
        <v>10004503</v>
      </c>
      <c r="AR22550" s="90" t="str">
        <f t="shared" si="360"/>
        <v>O</v>
      </c>
      <c r="AS22550" t="s">
        <v>22084</v>
      </c>
    </row>
    <row r="22551" spans="43:45" x14ac:dyDescent="0.25">
      <c r="AQ22551" s="89">
        <v>10004527</v>
      </c>
      <c r="AR22551" s="90" t="str">
        <f t="shared" si="360"/>
        <v>O</v>
      </c>
      <c r="AS22551" t="s">
        <v>22085</v>
      </c>
    </row>
    <row r="22552" spans="43:45" x14ac:dyDescent="0.25">
      <c r="AQ22552" s="89">
        <v>10004530</v>
      </c>
      <c r="AR22552" s="90" t="str">
        <f t="shared" si="360"/>
        <v>O</v>
      </c>
      <c r="AS22552" t="s">
        <v>22086</v>
      </c>
    </row>
    <row r="22553" spans="43:45" x14ac:dyDescent="0.25">
      <c r="AQ22553" s="89">
        <v>10004534</v>
      </c>
      <c r="AR22553" s="90" t="str">
        <f t="shared" si="360"/>
        <v>O</v>
      </c>
      <c r="AS22553" t="s">
        <v>22087</v>
      </c>
    </row>
    <row r="22554" spans="43:45" x14ac:dyDescent="0.25">
      <c r="AQ22554" s="89">
        <v>10004535</v>
      </c>
      <c r="AR22554" s="90" t="str">
        <f t="shared" si="360"/>
        <v>O</v>
      </c>
      <c r="AS22554" t="s">
        <v>22088</v>
      </c>
    </row>
    <row r="22555" spans="43:45" x14ac:dyDescent="0.25">
      <c r="AQ22555" s="89">
        <v>10004552</v>
      </c>
      <c r="AR22555" s="90" t="str">
        <f t="shared" si="360"/>
        <v>O</v>
      </c>
      <c r="AS22555" t="s">
        <v>22089</v>
      </c>
    </row>
    <row r="22556" spans="43:45" x14ac:dyDescent="0.25">
      <c r="AQ22556" s="89">
        <v>10004553</v>
      </c>
      <c r="AR22556" s="90" t="str">
        <f t="shared" si="360"/>
        <v>O</v>
      </c>
      <c r="AS22556" t="s">
        <v>22090</v>
      </c>
    </row>
    <row r="22557" spans="43:45" x14ac:dyDescent="0.25">
      <c r="AQ22557" s="89">
        <v>10000017</v>
      </c>
      <c r="AR22557" s="90" t="str">
        <f t="shared" si="360"/>
        <v>O</v>
      </c>
      <c r="AS22557" t="s">
        <v>22091</v>
      </c>
    </row>
    <row r="22558" spans="43:45" x14ac:dyDescent="0.25">
      <c r="AQ22558" s="89">
        <v>10000029</v>
      </c>
      <c r="AR22558" s="90" t="str">
        <f t="shared" si="360"/>
        <v>O</v>
      </c>
      <c r="AS22558" t="s">
        <v>22092</v>
      </c>
    </row>
    <row r="22559" spans="43:45" x14ac:dyDescent="0.25">
      <c r="AQ22559" s="89">
        <v>10000032</v>
      </c>
      <c r="AR22559" s="90" t="str">
        <f t="shared" si="360"/>
        <v>O</v>
      </c>
      <c r="AS22559" t="s">
        <v>22093</v>
      </c>
    </row>
    <row r="22560" spans="43:45" x14ac:dyDescent="0.25">
      <c r="AQ22560" s="89">
        <v>10000057</v>
      </c>
      <c r="AR22560" s="90" t="str">
        <f t="shared" si="360"/>
        <v>O</v>
      </c>
      <c r="AS22560" t="s">
        <v>22094</v>
      </c>
    </row>
    <row r="22561" spans="43:45" x14ac:dyDescent="0.25">
      <c r="AQ22561" s="89">
        <v>10001127</v>
      </c>
      <c r="AR22561" s="90" t="str">
        <f t="shared" si="360"/>
        <v>O</v>
      </c>
      <c r="AS22561" t="s">
        <v>22095</v>
      </c>
    </row>
    <row r="22562" spans="43:45" x14ac:dyDescent="0.25">
      <c r="AQ22562" s="89">
        <v>10001143</v>
      </c>
      <c r="AR22562" s="90" t="str">
        <f t="shared" si="360"/>
        <v>O</v>
      </c>
      <c r="AS22562" t="s">
        <v>22096</v>
      </c>
    </row>
    <row r="22563" spans="43:45" x14ac:dyDescent="0.25">
      <c r="AQ22563" s="89">
        <v>10001931</v>
      </c>
      <c r="AR22563" s="90" t="str">
        <f t="shared" si="360"/>
        <v>O</v>
      </c>
      <c r="AS22563" t="s">
        <v>22097</v>
      </c>
    </row>
    <row r="22564" spans="43:45" x14ac:dyDescent="0.25">
      <c r="AQ22564" s="89">
        <v>10001942</v>
      </c>
      <c r="AR22564" s="90" t="str">
        <f t="shared" si="360"/>
        <v>O</v>
      </c>
      <c r="AS22564" t="s">
        <v>22098</v>
      </c>
    </row>
    <row r="22565" spans="43:45" x14ac:dyDescent="0.25">
      <c r="AQ22565" s="89">
        <v>10001955</v>
      </c>
      <c r="AR22565" s="90" t="str">
        <f t="shared" si="360"/>
        <v>O</v>
      </c>
      <c r="AS22565" t="s">
        <v>22099</v>
      </c>
    </row>
    <row r="22566" spans="43:45" x14ac:dyDescent="0.25">
      <c r="AQ22566" s="89">
        <v>10001966</v>
      </c>
      <c r="AR22566" s="90" t="str">
        <f t="shared" si="360"/>
        <v>O</v>
      </c>
      <c r="AS22566" t="s">
        <v>22100</v>
      </c>
    </row>
    <row r="22567" spans="43:45" x14ac:dyDescent="0.25">
      <c r="AQ22567" s="89">
        <v>10001980</v>
      </c>
      <c r="AR22567" s="90" t="str">
        <f t="shared" si="360"/>
        <v>O</v>
      </c>
      <c r="AS22567" t="s">
        <v>22101</v>
      </c>
    </row>
    <row r="22568" spans="43:45" x14ac:dyDescent="0.25">
      <c r="AQ22568" s="89">
        <v>10002000</v>
      </c>
      <c r="AR22568" s="90" t="str">
        <f t="shared" si="360"/>
        <v>O</v>
      </c>
      <c r="AS22568" t="s">
        <v>22102</v>
      </c>
    </row>
    <row r="22569" spans="43:45" x14ac:dyDescent="0.25">
      <c r="AQ22569" s="89">
        <v>10002860</v>
      </c>
      <c r="AR22569" s="90" t="str">
        <f t="shared" si="360"/>
        <v>O</v>
      </c>
      <c r="AS22569" t="s">
        <v>22103</v>
      </c>
    </row>
    <row r="22570" spans="43:45" x14ac:dyDescent="0.25">
      <c r="AQ22570" s="89">
        <v>10002864</v>
      </c>
      <c r="AR22570" s="90" t="str">
        <f t="shared" si="360"/>
        <v>O</v>
      </c>
      <c r="AS22570" t="s">
        <v>22104</v>
      </c>
    </row>
    <row r="22571" spans="43:45" x14ac:dyDescent="0.25">
      <c r="AQ22571" s="89">
        <v>10002911</v>
      </c>
      <c r="AR22571" s="90" t="str">
        <f t="shared" si="360"/>
        <v>O</v>
      </c>
      <c r="AS22571" t="s">
        <v>22105</v>
      </c>
    </row>
    <row r="22572" spans="43:45" x14ac:dyDescent="0.25">
      <c r="AQ22572" s="89">
        <v>10000075</v>
      </c>
      <c r="AR22572" s="90" t="str">
        <f t="shared" si="360"/>
        <v>O</v>
      </c>
      <c r="AS22572" t="s">
        <v>22106</v>
      </c>
    </row>
    <row r="22573" spans="43:45" x14ac:dyDescent="0.25">
      <c r="AQ22573" s="89">
        <v>10000077</v>
      </c>
      <c r="AR22573" s="90" t="str">
        <f t="shared" si="360"/>
        <v>O</v>
      </c>
      <c r="AS22573" t="s">
        <v>22107</v>
      </c>
    </row>
    <row r="22574" spans="43:45" x14ac:dyDescent="0.25">
      <c r="AQ22574" s="89">
        <v>10000101</v>
      </c>
      <c r="AR22574" s="90" t="str">
        <f t="shared" si="360"/>
        <v>O</v>
      </c>
      <c r="AS22574" t="s">
        <v>22108</v>
      </c>
    </row>
    <row r="22575" spans="43:45" x14ac:dyDescent="0.25">
      <c r="AQ22575" s="89">
        <v>10000123</v>
      </c>
      <c r="AR22575" s="90" t="str">
        <f t="shared" si="360"/>
        <v>O</v>
      </c>
      <c r="AS22575" t="s">
        <v>22109</v>
      </c>
    </row>
    <row r="22576" spans="43:45" x14ac:dyDescent="0.25">
      <c r="AQ22576" s="89">
        <v>10001171</v>
      </c>
      <c r="AR22576" s="90" t="str">
        <f t="shared" si="360"/>
        <v>O</v>
      </c>
      <c r="AS22576" t="s">
        <v>22110</v>
      </c>
    </row>
    <row r="22577" spans="43:45" x14ac:dyDescent="0.25">
      <c r="AQ22577" s="89">
        <v>10001188</v>
      </c>
      <c r="AR22577" s="90" t="str">
        <f t="shared" si="360"/>
        <v>O</v>
      </c>
      <c r="AS22577" t="s">
        <v>22111</v>
      </c>
    </row>
    <row r="22578" spans="43:45" x14ac:dyDescent="0.25">
      <c r="AQ22578" s="89">
        <v>10001216</v>
      </c>
      <c r="AR22578" s="90" t="str">
        <f t="shared" si="360"/>
        <v>O</v>
      </c>
      <c r="AS22578" t="s">
        <v>22112</v>
      </c>
    </row>
    <row r="22579" spans="43:45" x14ac:dyDescent="0.25">
      <c r="AQ22579" s="89">
        <v>10001231</v>
      </c>
      <c r="AR22579" s="90" t="str">
        <f t="shared" si="360"/>
        <v>O</v>
      </c>
      <c r="AS22579" t="s">
        <v>22113</v>
      </c>
    </row>
    <row r="22580" spans="43:45" x14ac:dyDescent="0.25">
      <c r="AQ22580" s="89">
        <v>10002017</v>
      </c>
      <c r="AR22580" s="90" t="str">
        <f t="shared" si="360"/>
        <v>O</v>
      </c>
      <c r="AS22580" t="s">
        <v>22114</v>
      </c>
    </row>
    <row r="22581" spans="43:45" x14ac:dyDescent="0.25">
      <c r="AQ22581" s="89">
        <v>10002020</v>
      </c>
      <c r="AR22581" s="90" t="str">
        <f t="shared" si="360"/>
        <v>O</v>
      </c>
      <c r="AS22581" t="s">
        <v>22115</v>
      </c>
    </row>
    <row r="22582" spans="43:45" x14ac:dyDescent="0.25">
      <c r="AQ22582" s="89">
        <v>10002030</v>
      </c>
      <c r="AR22582" s="90" t="str">
        <f t="shared" si="360"/>
        <v>O</v>
      </c>
      <c r="AS22582" t="s">
        <v>22116</v>
      </c>
    </row>
    <row r="22583" spans="43:45" x14ac:dyDescent="0.25">
      <c r="AQ22583" s="89">
        <v>10002980</v>
      </c>
      <c r="AR22583" s="90" t="str">
        <f t="shared" si="360"/>
        <v>O</v>
      </c>
      <c r="AS22583" t="s">
        <v>22117</v>
      </c>
    </row>
    <row r="22584" spans="43:45" x14ac:dyDescent="0.25">
      <c r="AQ22584" s="89">
        <v>10002988</v>
      </c>
      <c r="AR22584" s="90" t="str">
        <f t="shared" si="360"/>
        <v>O</v>
      </c>
      <c r="AS22584" t="s">
        <v>22118</v>
      </c>
    </row>
    <row r="22585" spans="43:45" x14ac:dyDescent="0.25">
      <c r="AQ22585" s="89">
        <v>10002990</v>
      </c>
      <c r="AR22585" s="90" t="str">
        <f t="shared" si="360"/>
        <v>O</v>
      </c>
      <c r="AS22585" t="s">
        <v>22119</v>
      </c>
    </row>
    <row r="22586" spans="43:45" x14ac:dyDescent="0.25">
      <c r="AQ22586" s="89">
        <v>10002992</v>
      </c>
      <c r="AR22586" s="90" t="str">
        <f t="shared" si="360"/>
        <v>O</v>
      </c>
      <c r="AS22586" t="s">
        <v>22120</v>
      </c>
    </row>
    <row r="22587" spans="43:45" x14ac:dyDescent="0.25">
      <c r="AQ22587" s="89">
        <v>10000156</v>
      </c>
      <c r="AR22587" s="90" t="str">
        <f t="shared" si="360"/>
        <v>O</v>
      </c>
      <c r="AS22587" t="s">
        <v>22121</v>
      </c>
    </row>
    <row r="22588" spans="43:45" x14ac:dyDescent="0.25">
      <c r="AQ22588" s="89">
        <v>10000180</v>
      </c>
      <c r="AR22588" s="90" t="str">
        <f t="shared" si="360"/>
        <v>O</v>
      </c>
      <c r="AS22588" t="s">
        <v>22122</v>
      </c>
    </row>
    <row r="22589" spans="43:45" x14ac:dyDescent="0.25">
      <c r="AQ22589" s="89">
        <v>10000182</v>
      </c>
      <c r="AR22589" s="90" t="str">
        <f t="shared" si="360"/>
        <v>O</v>
      </c>
      <c r="AS22589" t="s">
        <v>22123</v>
      </c>
    </row>
    <row r="22590" spans="43:45" x14ac:dyDescent="0.25">
      <c r="AQ22590" s="89">
        <v>10000201</v>
      </c>
      <c r="AR22590" s="90" t="str">
        <f t="shared" si="360"/>
        <v>O</v>
      </c>
      <c r="AS22590" t="s">
        <v>22124</v>
      </c>
    </row>
    <row r="22591" spans="43:45" x14ac:dyDescent="0.25">
      <c r="AQ22591" s="89">
        <v>10000205</v>
      </c>
      <c r="AR22591" s="90" t="str">
        <f t="shared" si="360"/>
        <v>O</v>
      </c>
      <c r="AS22591" t="s">
        <v>22125</v>
      </c>
    </row>
    <row r="22592" spans="43:45" x14ac:dyDescent="0.25">
      <c r="AQ22592" s="89">
        <v>10001244</v>
      </c>
      <c r="AR22592" s="90" t="str">
        <f t="shared" si="360"/>
        <v>O</v>
      </c>
      <c r="AS22592" t="s">
        <v>3213</v>
      </c>
    </row>
    <row r="22593" spans="43:45" x14ac:dyDescent="0.25">
      <c r="AQ22593" s="89">
        <v>10001283</v>
      </c>
      <c r="AR22593" s="90" t="str">
        <f t="shared" si="360"/>
        <v>O</v>
      </c>
      <c r="AS22593" t="s">
        <v>22126</v>
      </c>
    </row>
    <row r="22594" spans="43:45" x14ac:dyDescent="0.25">
      <c r="AQ22594" s="89">
        <v>10001300</v>
      </c>
      <c r="AR22594" s="90" t="str">
        <f t="shared" si="360"/>
        <v>O</v>
      </c>
      <c r="AS22594" t="s">
        <v>22127</v>
      </c>
    </row>
    <row r="22595" spans="43:45" x14ac:dyDescent="0.25">
      <c r="AQ22595" s="89">
        <v>10002093</v>
      </c>
      <c r="AR22595" s="90" t="str">
        <f t="shared" si="360"/>
        <v>O</v>
      </c>
      <c r="AS22595" t="s">
        <v>22128</v>
      </c>
    </row>
    <row r="22596" spans="43:45" x14ac:dyDescent="0.25">
      <c r="AQ22596" s="89">
        <v>10002115</v>
      </c>
      <c r="AR22596" s="90" t="str">
        <f t="shared" si="360"/>
        <v>O</v>
      </c>
      <c r="AS22596" t="s">
        <v>22129</v>
      </c>
    </row>
    <row r="22597" spans="43:45" x14ac:dyDescent="0.25">
      <c r="AQ22597" s="89">
        <v>10002118</v>
      </c>
      <c r="AR22597" s="90" t="str">
        <f t="shared" si="360"/>
        <v>O</v>
      </c>
      <c r="AS22597" t="s">
        <v>22130</v>
      </c>
    </row>
    <row r="22598" spans="43:45" x14ac:dyDescent="0.25">
      <c r="AQ22598" s="89">
        <v>10002122</v>
      </c>
      <c r="AR22598" s="90" t="str">
        <f t="shared" si="360"/>
        <v>O</v>
      </c>
      <c r="AS22598" t="s">
        <v>22131</v>
      </c>
    </row>
    <row r="22599" spans="43:45" x14ac:dyDescent="0.25">
      <c r="AQ22599" s="89">
        <v>10002149</v>
      </c>
      <c r="AR22599" s="90" t="str">
        <f t="shared" si="360"/>
        <v>O</v>
      </c>
      <c r="AS22599" t="s">
        <v>22132</v>
      </c>
    </row>
    <row r="22600" spans="43:45" x14ac:dyDescent="0.25">
      <c r="AQ22600" s="89">
        <v>10002157</v>
      </c>
      <c r="AR22600" s="90" t="str">
        <f t="shared" si="360"/>
        <v>O</v>
      </c>
      <c r="AS22600" t="s">
        <v>22133</v>
      </c>
    </row>
    <row r="22601" spans="43:45" x14ac:dyDescent="0.25">
      <c r="AQ22601" s="89">
        <v>10002158</v>
      </c>
      <c r="AR22601" s="90" t="str">
        <f t="shared" ref="AR22601:AR22664" si="361">IF(ISNA(VLOOKUP(AQ22601,$BP$18:$BQ$356,2,FALSE))=TRUE,"O",VLOOKUP(AQ22601,$BP$18:$BQ$356,2,FALSE))</f>
        <v>O</v>
      </c>
      <c r="AS22601" t="s">
        <v>22134</v>
      </c>
    </row>
    <row r="22602" spans="43:45" x14ac:dyDescent="0.25">
      <c r="AQ22602" s="89">
        <v>10002163</v>
      </c>
      <c r="AR22602" s="90" t="str">
        <f t="shared" si="361"/>
        <v>O</v>
      </c>
      <c r="AS22602" t="s">
        <v>22135</v>
      </c>
    </row>
    <row r="22603" spans="43:45" x14ac:dyDescent="0.25">
      <c r="AQ22603" s="89">
        <v>10003032</v>
      </c>
      <c r="AR22603" s="90" t="str">
        <f t="shared" si="361"/>
        <v>O</v>
      </c>
      <c r="AS22603" t="s">
        <v>22136</v>
      </c>
    </row>
    <row r="22604" spans="43:45" x14ac:dyDescent="0.25">
      <c r="AQ22604" s="89">
        <v>10003035</v>
      </c>
      <c r="AR22604" s="90" t="str">
        <f t="shared" si="361"/>
        <v>O</v>
      </c>
      <c r="AS22604" t="s">
        <v>22137</v>
      </c>
    </row>
    <row r="22605" spans="43:45" x14ac:dyDescent="0.25">
      <c r="AQ22605" s="89">
        <v>10003037</v>
      </c>
      <c r="AR22605" s="90" t="str">
        <f t="shared" si="361"/>
        <v>O</v>
      </c>
      <c r="AS22605" t="s">
        <v>22138</v>
      </c>
    </row>
    <row r="22606" spans="43:45" x14ac:dyDescent="0.25">
      <c r="AQ22606" s="89">
        <v>10003041</v>
      </c>
      <c r="AR22606" s="90" t="str">
        <f t="shared" si="361"/>
        <v>O</v>
      </c>
      <c r="AS22606" t="s">
        <v>22139</v>
      </c>
    </row>
    <row r="22607" spans="43:45" x14ac:dyDescent="0.25">
      <c r="AQ22607" s="89">
        <v>10003052</v>
      </c>
      <c r="AR22607" s="90" t="str">
        <f t="shared" si="361"/>
        <v>O</v>
      </c>
      <c r="AS22607" t="s">
        <v>22140</v>
      </c>
    </row>
    <row r="22608" spans="43:45" x14ac:dyDescent="0.25">
      <c r="AQ22608" s="89">
        <v>10003056</v>
      </c>
      <c r="AR22608" s="90" t="str">
        <f t="shared" si="361"/>
        <v>O</v>
      </c>
      <c r="AS22608" t="s">
        <v>22141</v>
      </c>
    </row>
    <row r="22609" spans="43:45" x14ac:dyDescent="0.25">
      <c r="AQ22609" s="89">
        <v>10003077</v>
      </c>
      <c r="AR22609" s="90" t="str">
        <f t="shared" si="361"/>
        <v>O</v>
      </c>
      <c r="AS22609" t="s">
        <v>22142</v>
      </c>
    </row>
    <row r="22610" spans="43:45" x14ac:dyDescent="0.25">
      <c r="AQ22610" s="89">
        <v>10003081</v>
      </c>
      <c r="AR22610" s="90" t="str">
        <f t="shared" si="361"/>
        <v>O</v>
      </c>
      <c r="AS22610" t="s">
        <v>22143</v>
      </c>
    </row>
    <row r="22611" spans="43:45" x14ac:dyDescent="0.25">
      <c r="AQ22611" s="89">
        <v>10000310</v>
      </c>
      <c r="AR22611" s="90" t="str">
        <f t="shared" si="361"/>
        <v>O</v>
      </c>
      <c r="AS22611" t="s">
        <v>22144</v>
      </c>
    </row>
    <row r="22612" spans="43:45" x14ac:dyDescent="0.25">
      <c r="AQ22612" s="89">
        <v>10000311</v>
      </c>
      <c r="AR22612" s="90" t="str">
        <f t="shared" si="361"/>
        <v>O</v>
      </c>
      <c r="AS22612" t="s">
        <v>22145</v>
      </c>
    </row>
    <row r="22613" spans="43:45" x14ac:dyDescent="0.25">
      <c r="AQ22613" s="89">
        <v>10000362</v>
      </c>
      <c r="AR22613" s="90" t="str">
        <f t="shared" si="361"/>
        <v>O</v>
      </c>
      <c r="AS22613" t="s">
        <v>22146</v>
      </c>
    </row>
    <row r="22614" spans="43:45" x14ac:dyDescent="0.25">
      <c r="AQ22614" s="89">
        <v>10000363</v>
      </c>
      <c r="AR22614" s="90" t="str">
        <f t="shared" si="361"/>
        <v>O</v>
      </c>
      <c r="AS22614" t="s">
        <v>22147</v>
      </c>
    </row>
    <row r="22615" spans="43:45" x14ac:dyDescent="0.25">
      <c r="AQ22615" s="89">
        <v>10000364</v>
      </c>
      <c r="AR22615" s="90" t="str">
        <f t="shared" si="361"/>
        <v>O</v>
      </c>
      <c r="AS22615" t="s">
        <v>22148</v>
      </c>
    </row>
    <row r="22616" spans="43:45" x14ac:dyDescent="0.25">
      <c r="AQ22616" s="89">
        <v>10001313</v>
      </c>
      <c r="AR22616" s="90" t="str">
        <f t="shared" si="361"/>
        <v>O</v>
      </c>
      <c r="AS22616" t="s">
        <v>22149</v>
      </c>
    </row>
    <row r="22617" spans="43:45" x14ac:dyDescent="0.25">
      <c r="AQ22617" s="89">
        <v>10001323</v>
      </c>
      <c r="AR22617" s="90" t="str">
        <f t="shared" si="361"/>
        <v>O</v>
      </c>
      <c r="AS22617" t="s">
        <v>22150</v>
      </c>
    </row>
    <row r="22618" spans="43:45" x14ac:dyDescent="0.25">
      <c r="AQ22618" s="89">
        <v>10001326</v>
      </c>
      <c r="AR22618" s="90" t="str">
        <f t="shared" si="361"/>
        <v>O</v>
      </c>
      <c r="AS22618" t="s">
        <v>22151</v>
      </c>
    </row>
    <row r="22619" spans="43:45" x14ac:dyDescent="0.25">
      <c r="AQ22619" s="89">
        <v>10001370</v>
      </c>
      <c r="AR22619" s="90" t="str">
        <f t="shared" si="361"/>
        <v>O</v>
      </c>
      <c r="AS22619" t="s">
        <v>22152</v>
      </c>
    </row>
    <row r="22620" spans="43:45" x14ac:dyDescent="0.25">
      <c r="AQ22620" s="89">
        <v>10002170</v>
      </c>
      <c r="AR22620" s="90" t="str">
        <f t="shared" si="361"/>
        <v>O</v>
      </c>
      <c r="AS22620" t="s">
        <v>22153</v>
      </c>
    </row>
    <row r="22621" spans="43:45" x14ac:dyDescent="0.25">
      <c r="AQ22621" s="89">
        <v>10002178</v>
      </c>
      <c r="AR22621" s="90" t="str">
        <f t="shared" si="361"/>
        <v>O</v>
      </c>
      <c r="AS22621" t="s">
        <v>22154</v>
      </c>
    </row>
    <row r="22622" spans="43:45" x14ac:dyDescent="0.25">
      <c r="AQ22622" s="89">
        <v>10002187</v>
      </c>
      <c r="AR22622" s="90" t="str">
        <f t="shared" si="361"/>
        <v>O</v>
      </c>
      <c r="AS22622" t="s">
        <v>22155</v>
      </c>
    </row>
    <row r="22623" spans="43:45" x14ac:dyDescent="0.25">
      <c r="AQ22623" s="89">
        <v>10002222</v>
      </c>
      <c r="AR22623" s="90" t="str">
        <f t="shared" si="361"/>
        <v>O</v>
      </c>
      <c r="AS22623" t="s">
        <v>22156</v>
      </c>
    </row>
    <row r="22624" spans="43:45" x14ac:dyDescent="0.25">
      <c r="AQ22624" s="89">
        <v>10003153</v>
      </c>
      <c r="AR22624" s="90" t="str">
        <f t="shared" si="361"/>
        <v>O</v>
      </c>
      <c r="AS22624" t="s">
        <v>22157</v>
      </c>
    </row>
    <row r="22625" spans="43:45" x14ac:dyDescent="0.25">
      <c r="AQ22625" s="89">
        <v>10003156</v>
      </c>
      <c r="AR22625" s="90" t="str">
        <f t="shared" si="361"/>
        <v>O</v>
      </c>
      <c r="AS22625" t="s">
        <v>22158</v>
      </c>
    </row>
    <row r="22626" spans="43:45" x14ac:dyDescent="0.25">
      <c r="AQ22626" s="89">
        <v>10003168</v>
      </c>
      <c r="AR22626" s="90" t="str">
        <f t="shared" si="361"/>
        <v>O</v>
      </c>
      <c r="AS22626" t="s">
        <v>22159</v>
      </c>
    </row>
    <row r="22627" spans="43:45" x14ac:dyDescent="0.25">
      <c r="AQ22627" s="89">
        <v>10000236</v>
      </c>
      <c r="AR22627" s="90" t="str">
        <f t="shared" si="361"/>
        <v>O</v>
      </c>
      <c r="AS22627" t="s">
        <v>22160</v>
      </c>
    </row>
    <row r="22628" spans="43:45" x14ac:dyDescent="0.25">
      <c r="AQ22628" s="89">
        <v>10000299</v>
      </c>
      <c r="AR22628" s="90" t="str">
        <f t="shared" si="361"/>
        <v>O</v>
      </c>
      <c r="AS22628" t="s">
        <v>22161</v>
      </c>
    </row>
    <row r="22629" spans="43:45" x14ac:dyDescent="0.25">
      <c r="AQ22629" s="89">
        <v>10001394</v>
      </c>
      <c r="AR22629" s="90" t="str">
        <f t="shared" si="361"/>
        <v>O</v>
      </c>
      <c r="AS22629" t="s">
        <v>22162</v>
      </c>
    </row>
    <row r="22630" spans="43:45" x14ac:dyDescent="0.25">
      <c r="AQ22630" s="89">
        <v>10001400</v>
      </c>
      <c r="AR22630" s="90" t="str">
        <f t="shared" si="361"/>
        <v>O</v>
      </c>
      <c r="AS22630" t="s">
        <v>22163</v>
      </c>
    </row>
    <row r="22631" spans="43:45" x14ac:dyDescent="0.25">
      <c r="AQ22631" s="89">
        <v>10001453</v>
      </c>
      <c r="AR22631" s="90" t="str">
        <f t="shared" si="361"/>
        <v>O</v>
      </c>
      <c r="AS22631" t="s">
        <v>22164</v>
      </c>
    </row>
    <row r="22632" spans="43:45" x14ac:dyDescent="0.25">
      <c r="AQ22632" s="89">
        <v>10001463</v>
      </c>
      <c r="AR22632" s="90" t="str">
        <f t="shared" si="361"/>
        <v>O</v>
      </c>
      <c r="AS22632" t="s">
        <v>22165</v>
      </c>
    </row>
    <row r="22633" spans="43:45" x14ac:dyDescent="0.25">
      <c r="AQ22633" s="89">
        <v>10002283</v>
      </c>
      <c r="AR22633" s="90" t="str">
        <f t="shared" si="361"/>
        <v>O</v>
      </c>
      <c r="AS22633" t="s">
        <v>22166</v>
      </c>
    </row>
    <row r="22634" spans="43:45" x14ac:dyDescent="0.25">
      <c r="AQ22634" s="89">
        <v>10002304</v>
      </c>
      <c r="AR22634" s="90" t="str">
        <f t="shared" si="361"/>
        <v>O</v>
      </c>
      <c r="AS22634" t="s">
        <v>22167</v>
      </c>
    </row>
    <row r="22635" spans="43:45" x14ac:dyDescent="0.25">
      <c r="AQ22635" s="89">
        <v>10002307</v>
      </c>
      <c r="AR22635" s="90" t="str">
        <f t="shared" si="361"/>
        <v>O</v>
      </c>
      <c r="AS22635" t="s">
        <v>22168</v>
      </c>
    </row>
    <row r="22636" spans="43:45" x14ac:dyDescent="0.25">
      <c r="AQ22636" s="89">
        <v>10003198</v>
      </c>
      <c r="AR22636" s="90" t="str">
        <f t="shared" si="361"/>
        <v>O</v>
      </c>
      <c r="AS22636" t="s">
        <v>22169</v>
      </c>
    </row>
    <row r="22637" spans="43:45" x14ac:dyDescent="0.25">
      <c r="AQ22637" s="89">
        <v>10003242</v>
      </c>
      <c r="AR22637" s="90" t="str">
        <f t="shared" si="361"/>
        <v>O</v>
      </c>
      <c r="AS22637" t="s">
        <v>22170</v>
      </c>
    </row>
    <row r="22638" spans="43:45" x14ac:dyDescent="0.25">
      <c r="AQ22638" s="89">
        <v>10000414</v>
      </c>
      <c r="AR22638" s="90" t="str">
        <f t="shared" si="361"/>
        <v>O</v>
      </c>
      <c r="AS22638" t="s">
        <v>22171</v>
      </c>
    </row>
    <row r="22639" spans="43:45" x14ac:dyDescent="0.25">
      <c r="AQ22639" s="89">
        <v>10000443</v>
      </c>
      <c r="AR22639" s="90" t="str">
        <f t="shared" si="361"/>
        <v>O</v>
      </c>
      <c r="AS22639" t="s">
        <v>22172</v>
      </c>
    </row>
    <row r="22640" spans="43:45" x14ac:dyDescent="0.25">
      <c r="AQ22640" s="89">
        <v>10001491</v>
      </c>
      <c r="AR22640" s="90" t="str">
        <f t="shared" si="361"/>
        <v>O</v>
      </c>
      <c r="AS22640" t="s">
        <v>22173</v>
      </c>
    </row>
    <row r="22641" spans="43:45" x14ac:dyDescent="0.25">
      <c r="AQ22641" s="89">
        <v>10002349</v>
      </c>
      <c r="AR22641" s="90" t="str">
        <f t="shared" si="361"/>
        <v>O</v>
      </c>
      <c r="AS22641" t="s">
        <v>22174</v>
      </c>
    </row>
    <row r="22642" spans="43:45" x14ac:dyDescent="0.25">
      <c r="AQ22642" s="89">
        <v>10002372</v>
      </c>
      <c r="AR22642" s="90" t="str">
        <f t="shared" si="361"/>
        <v>O</v>
      </c>
      <c r="AS22642" t="s">
        <v>22175</v>
      </c>
    </row>
    <row r="22643" spans="43:45" x14ac:dyDescent="0.25">
      <c r="AQ22643" s="89">
        <v>10002380</v>
      </c>
      <c r="AR22643" s="90" t="str">
        <f t="shared" si="361"/>
        <v>O</v>
      </c>
      <c r="AS22643" t="s">
        <v>22176</v>
      </c>
    </row>
    <row r="22644" spans="43:45" x14ac:dyDescent="0.25">
      <c r="AQ22644" s="89">
        <v>10003259</v>
      </c>
      <c r="AR22644" s="90" t="str">
        <f t="shared" si="361"/>
        <v>O</v>
      </c>
      <c r="AS22644" t="s">
        <v>22177</v>
      </c>
    </row>
    <row r="22645" spans="43:45" x14ac:dyDescent="0.25">
      <c r="AQ22645" s="89">
        <v>10003266</v>
      </c>
      <c r="AR22645" s="90" t="str">
        <f t="shared" si="361"/>
        <v>O</v>
      </c>
      <c r="AS22645" t="s">
        <v>22178</v>
      </c>
    </row>
    <row r="22646" spans="43:45" x14ac:dyDescent="0.25">
      <c r="AQ22646" s="89">
        <v>10003274</v>
      </c>
      <c r="AR22646" s="90" t="str">
        <f t="shared" si="361"/>
        <v>O</v>
      </c>
      <c r="AS22646" t="s">
        <v>22179</v>
      </c>
    </row>
    <row r="22647" spans="43:45" x14ac:dyDescent="0.25">
      <c r="AQ22647" s="89">
        <v>10003289</v>
      </c>
      <c r="AR22647" s="90" t="str">
        <f t="shared" si="361"/>
        <v>O</v>
      </c>
      <c r="AS22647" t="s">
        <v>22180</v>
      </c>
    </row>
    <row r="22648" spans="43:45" x14ac:dyDescent="0.25">
      <c r="AQ22648" s="89">
        <v>10003322</v>
      </c>
      <c r="AR22648" s="90" t="str">
        <f t="shared" si="361"/>
        <v>O</v>
      </c>
      <c r="AS22648" t="s">
        <v>22181</v>
      </c>
    </row>
    <row r="22649" spans="43:45" x14ac:dyDescent="0.25">
      <c r="AQ22649" s="89">
        <v>10000485</v>
      </c>
      <c r="AR22649" s="90" t="str">
        <f t="shared" si="361"/>
        <v>O</v>
      </c>
      <c r="AS22649" t="s">
        <v>22182</v>
      </c>
    </row>
    <row r="22650" spans="43:45" x14ac:dyDescent="0.25">
      <c r="AQ22650" s="89">
        <v>10000486</v>
      </c>
      <c r="AR22650" s="90" t="str">
        <f t="shared" si="361"/>
        <v>O</v>
      </c>
      <c r="AS22650" t="s">
        <v>22183</v>
      </c>
    </row>
    <row r="22651" spans="43:45" x14ac:dyDescent="0.25">
      <c r="AQ22651" s="89">
        <v>10000510</v>
      </c>
      <c r="AR22651" s="90" t="str">
        <f t="shared" si="361"/>
        <v>O</v>
      </c>
      <c r="AS22651" t="s">
        <v>22184</v>
      </c>
    </row>
    <row r="22652" spans="43:45" x14ac:dyDescent="0.25">
      <c r="AQ22652" s="89">
        <v>10001550</v>
      </c>
      <c r="AR22652" s="90" t="str">
        <f t="shared" si="361"/>
        <v>O</v>
      </c>
      <c r="AS22652" t="s">
        <v>22185</v>
      </c>
    </row>
    <row r="22653" spans="43:45" x14ac:dyDescent="0.25">
      <c r="AQ22653" s="89">
        <v>10001583</v>
      </c>
      <c r="AR22653" s="90" t="str">
        <f t="shared" si="361"/>
        <v>O</v>
      </c>
      <c r="AS22653" t="s">
        <v>22186</v>
      </c>
    </row>
    <row r="22654" spans="43:45" x14ac:dyDescent="0.25">
      <c r="AQ22654" s="89">
        <v>10002443</v>
      </c>
      <c r="AR22654" s="90" t="str">
        <f t="shared" si="361"/>
        <v>O</v>
      </c>
      <c r="AS22654" t="s">
        <v>22187</v>
      </c>
    </row>
    <row r="22655" spans="43:45" x14ac:dyDescent="0.25">
      <c r="AQ22655" s="89">
        <v>10002450</v>
      </c>
      <c r="AR22655" s="90" t="str">
        <f t="shared" si="361"/>
        <v>O</v>
      </c>
      <c r="AS22655" t="s">
        <v>22188</v>
      </c>
    </row>
    <row r="22656" spans="43:45" x14ac:dyDescent="0.25">
      <c r="AQ22656" s="89">
        <v>10003338</v>
      </c>
      <c r="AR22656" s="90" t="str">
        <f t="shared" si="361"/>
        <v>O</v>
      </c>
      <c r="AS22656" t="s">
        <v>22189</v>
      </c>
    </row>
    <row r="22657" spans="43:45" x14ac:dyDescent="0.25">
      <c r="AQ22657" s="89">
        <v>10003353</v>
      </c>
      <c r="AR22657" s="90" t="str">
        <f t="shared" si="361"/>
        <v>O</v>
      </c>
      <c r="AS22657" t="s">
        <v>22190</v>
      </c>
    </row>
    <row r="22658" spans="43:45" x14ac:dyDescent="0.25">
      <c r="AQ22658" s="89">
        <v>10003369</v>
      </c>
      <c r="AR22658" s="90" t="str">
        <f t="shared" si="361"/>
        <v>O</v>
      </c>
      <c r="AS22658" t="s">
        <v>22191</v>
      </c>
    </row>
    <row r="22659" spans="43:45" x14ac:dyDescent="0.25">
      <c r="AQ22659" s="89">
        <v>10000614</v>
      </c>
      <c r="AR22659" s="90" t="str">
        <f t="shared" si="361"/>
        <v>O</v>
      </c>
      <c r="AS22659" t="s">
        <v>22192</v>
      </c>
    </row>
    <row r="22660" spans="43:45" x14ac:dyDescent="0.25">
      <c r="AQ22660" s="89">
        <v>10001657</v>
      </c>
      <c r="AR22660" s="90" t="str">
        <f t="shared" si="361"/>
        <v>O</v>
      </c>
      <c r="AS22660" t="s">
        <v>22193</v>
      </c>
    </row>
    <row r="22661" spans="43:45" x14ac:dyDescent="0.25">
      <c r="AQ22661" s="89">
        <v>10001659</v>
      </c>
      <c r="AR22661" s="90" t="str">
        <f t="shared" si="361"/>
        <v>O</v>
      </c>
      <c r="AS22661" t="s">
        <v>22194</v>
      </c>
    </row>
    <row r="22662" spans="43:45" x14ac:dyDescent="0.25">
      <c r="AQ22662" s="89">
        <v>10001673</v>
      </c>
      <c r="AR22662" s="90" t="str">
        <f t="shared" si="361"/>
        <v>O</v>
      </c>
      <c r="AS22662" t="s">
        <v>22195</v>
      </c>
    </row>
    <row r="22663" spans="43:45" x14ac:dyDescent="0.25">
      <c r="AQ22663" s="89">
        <v>10002491</v>
      </c>
      <c r="AR22663" s="90" t="str">
        <f t="shared" si="361"/>
        <v>O</v>
      </c>
      <c r="AS22663" t="s">
        <v>22196</v>
      </c>
    </row>
    <row r="22664" spans="43:45" x14ac:dyDescent="0.25">
      <c r="AQ22664" s="89">
        <v>10002503</v>
      </c>
      <c r="AR22664" s="90" t="str">
        <f t="shared" si="361"/>
        <v>O</v>
      </c>
      <c r="AS22664" t="s">
        <v>22197</v>
      </c>
    </row>
    <row r="22665" spans="43:45" x14ac:dyDescent="0.25">
      <c r="AQ22665" s="89">
        <v>10002521</v>
      </c>
      <c r="AR22665" s="90" t="str">
        <f t="shared" ref="AR22665:AR22728" si="362">IF(ISNA(VLOOKUP(AQ22665,$BP$18:$BQ$356,2,FALSE))=TRUE,"O",VLOOKUP(AQ22665,$BP$18:$BQ$356,2,FALSE))</f>
        <v>O</v>
      </c>
      <c r="AS22665" t="s">
        <v>22198</v>
      </c>
    </row>
    <row r="22666" spans="43:45" x14ac:dyDescent="0.25">
      <c r="AQ22666" s="89">
        <v>10002548</v>
      </c>
      <c r="AR22666" s="90" t="str">
        <f t="shared" si="362"/>
        <v>O</v>
      </c>
      <c r="AS22666" t="s">
        <v>22199</v>
      </c>
    </row>
    <row r="22667" spans="43:45" x14ac:dyDescent="0.25">
      <c r="AQ22667" s="89">
        <v>10003422</v>
      </c>
      <c r="AR22667" s="90" t="str">
        <f t="shared" si="362"/>
        <v>O</v>
      </c>
      <c r="AS22667" t="s">
        <v>22200</v>
      </c>
    </row>
    <row r="22668" spans="43:45" x14ac:dyDescent="0.25">
      <c r="AQ22668" s="89">
        <v>10003451</v>
      </c>
      <c r="AR22668" s="90" t="str">
        <f t="shared" si="362"/>
        <v>O</v>
      </c>
      <c r="AS22668" t="s">
        <v>22201</v>
      </c>
    </row>
    <row r="22669" spans="43:45" x14ac:dyDescent="0.25">
      <c r="AQ22669" s="89">
        <v>10000558</v>
      </c>
      <c r="AR22669" s="90" t="str">
        <f t="shared" si="362"/>
        <v>O</v>
      </c>
      <c r="AS22669" t="s">
        <v>22202</v>
      </c>
    </row>
    <row r="22670" spans="43:45" x14ac:dyDescent="0.25">
      <c r="AQ22670" s="89">
        <v>10000573</v>
      </c>
      <c r="AR22670" s="90" t="str">
        <f t="shared" si="362"/>
        <v>O</v>
      </c>
      <c r="AS22670" t="s">
        <v>22203</v>
      </c>
    </row>
    <row r="22671" spans="43:45" x14ac:dyDescent="0.25">
      <c r="AQ22671" s="89">
        <v>10000578</v>
      </c>
      <c r="AR22671" s="90" t="str">
        <f t="shared" si="362"/>
        <v>O</v>
      </c>
      <c r="AS22671" t="s">
        <v>22204</v>
      </c>
    </row>
    <row r="22672" spans="43:45" x14ac:dyDescent="0.25">
      <c r="AQ22672" s="89">
        <v>10001700</v>
      </c>
      <c r="AR22672" s="90" t="str">
        <f t="shared" si="362"/>
        <v>O</v>
      </c>
      <c r="AS22672" t="s">
        <v>22205</v>
      </c>
    </row>
    <row r="22673" spans="43:45" x14ac:dyDescent="0.25">
      <c r="AQ22673" s="89">
        <v>10001742</v>
      </c>
      <c r="AR22673" s="90" t="str">
        <f t="shared" si="362"/>
        <v>O</v>
      </c>
      <c r="AS22673" t="s">
        <v>22206</v>
      </c>
    </row>
    <row r="22674" spans="43:45" x14ac:dyDescent="0.25">
      <c r="AQ22674" s="89">
        <v>10001743</v>
      </c>
      <c r="AR22674" s="90" t="str">
        <f t="shared" si="362"/>
        <v>O</v>
      </c>
      <c r="AS22674" t="s">
        <v>22207</v>
      </c>
    </row>
    <row r="22675" spans="43:45" x14ac:dyDescent="0.25">
      <c r="AQ22675" s="89">
        <v>10001745</v>
      </c>
      <c r="AR22675" s="90" t="str">
        <f t="shared" si="362"/>
        <v>O</v>
      </c>
      <c r="AS22675" t="s">
        <v>22208</v>
      </c>
    </row>
    <row r="22676" spans="43:45" x14ac:dyDescent="0.25">
      <c r="AQ22676" s="89">
        <v>10002584</v>
      </c>
      <c r="AR22676" s="90" t="str">
        <f t="shared" si="362"/>
        <v>O</v>
      </c>
      <c r="AS22676" t="s">
        <v>22209</v>
      </c>
    </row>
    <row r="22677" spans="43:45" x14ac:dyDescent="0.25">
      <c r="AQ22677" s="89">
        <v>10002599</v>
      </c>
      <c r="AR22677" s="90" t="str">
        <f t="shared" si="362"/>
        <v>O</v>
      </c>
      <c r="AS22677" t="s">
        <v>22210</v>
      </c>
    </row>
    <row r="22678" spans="43:45" x14ac:dyDescent="0.25">
      <c r="AQ22678" s="89">
        <v>10002620</v>
      </c>
      <c r="AR22678" s="90" t="str">
        <f t="shared" si="362"/>
        <v>O</v>
      </c>
      <c r="AS22678" t="s">
        <v>22211</v>
      </c>
    </row>
    <row r="22679" spans="43:45" x14ac:dyDescent="0.25">
      <c r="AQ22679" s="89">
        <v>10003508</v>
      </c>
      <c r="AR22679" s="90" t="str">
        <f t="shared" si="362"/>
        <v>O</v>
      </c>
      <c r="AS22679" t="s">
        <v>22212</v>
      </c>
    </row>
    <row r="22680" spans="43:45" x14ac:dyDescent="0.25">
      <c r="AQ22680" s="89">
        <v>10003522</v>
      </c>
      <c r="AR22680" s="90" t="str">
        <f t="shared" si="362"/>
        <v>O</v>
      </c>
      <c r="AS22680" t="s">
        <v>22213</v>
      </c>
    </row>
    <row r="22681" spans="43:45" x14ac:dyDescent="0.25">
      <c r="AQ22681" s="89">
        <v>10003561</v>
      </c>
      <c r="AR22681" s="90" t="str">
        <f t="shared" si="362"/>
        <v>O</v>
      </c>
      <c r="AS22681" t="s">
        <v>22214</v>
      </c>
    </row>
    <row r="22682" spans="43:45" x14ac:dyDescent="0.25">
      <c r="AQ22682" s="89">
        <v>10000691</v>
      </c>
      <c r="AR22682" s="90" t="str">
        <f t="shared" si="362"/>
        <v>O</v>
      </c>
      <c r="AS22682" t="s">
        <v>22215</v>
      </c>
    </row>
    <row r="22683" spans="43:45" x14ac:dyDescent="0.25">
      <c r="AQ22683" s="89">
        <v>10000731</v>
      </c>
      <c r="AR22683" s="90" t="str">
        <f t="shared" si="362"/>
        <v>O</v>
      </c>
      <c r="AS22683" t="s">
        <v>22216</v>
      </c>
    </row>
    <row r="22684" spans="43:45" x14ac:dyDescent="0.25">
      <c r="AQ22684" s="89">
        <v>10000742</v>
      </c>
      <c r="AR22684" s="90" t="str">
        <f t="shared" si="362"/>
        <v>O</v>
      </c>
      <c r="AS22684" t="s">
        <v>22217</v>
      </c>
    </row>
    <row r="22685" spans="43:45" x14ac:dyDescent="0.25">
      <c r="AQ22685" s="89">
        <v>10000755</v>
      </c>
      <c r="AR22685" s="90" t="str">
        <f t="shared" si="362"/>
        <v>O</v>
      </c>
      <c r="AS22685" t="s">
        <v>22218</v>
      </c>
    </row>
    <row r="22686" spans="43:45" x14ac:dyDescent="0.25">
      <c r="AQ22686" s="89">
        <v>10001777</v>
      </c>
      <c r="AR22686" s="90" t="str">
        <f t="shared" si="362"/>
        <v>O</v>
      </c>
      <c r="AS22686" t="s">
        <v>22219</v>
      </c>
    </row>
    <row r="22687" spans="43:45" x14ac:dyDescent="0.25">
      <c r="AQ22687" s="89">
        <v>10001786</v>
      </c>
      <c r="AR22687" s="90" t="str">
        <f t="shared" si="362"/>
        <v>O</v>
      </c>
      <c r="AS22687" t="s">
        <v>22220</v>
      </c>
    </row>
    <row r="22688" spans="43:45" x14ac:dyDescent="0.25">
      <c r="AQ22688" s="89">
        <v>10001811</v>
      </c>
      <c r="AR22688" s="90" t="str">
        <f t="shared" si="362"/>
        <v>O</v>
      </c>
      <c r="AS22688" t="s">
        <v>22221</v>
      </c>
    </row>
    <row r="22689" spans="43:45" x14ac:dyDescent="0.25">
      <c r="AQ22689" s="89">
        <v>10001813</v>
      </c>
      <c r="AR22689" s="90" t="str">
        <f t="shared" si="362"/>
        <v>O</v>
      </c>
      <c r="AS22689" t="s">
        <v>22222</v>
      </c>
    </row>
    <row r="22690" spans="43:45" x14ac:dyDescent="0.25">
      <c r="AQ22690" s="89">
        <v>10001828</v>
      </c>
      <c r="AR22690" s="90" t="str">
        <f t="shared" si="362"/>
        <v>O</v>
      </c>
      <c r="AS22690" t="s">
        <v>22223</v>
      </c>
    </row>
    <row r="22691" spans="43:45" x14ac:dyDescent="0.25">
      <c r="AQ22691" s="89">
        <v>10002635</v>
      </c>
      <c r="AR22691" s="90" t="str">
        <f t="shared" si="362"/>
        <v>O</v>
      </c>
      <c r="AS22691" t="s">
        <v>22224</v>
      </c>
    </row>
    <row r="22692" spans="43:45" x14ac:dyDescent="0.25">
      <c r="AQ22692" s="89">
        <v>10002645</v>
      </c>
      <c r="AR22692" s="90" t="str">
        <f t="shared" si="362"/>
        <v>O</v>
      </c>
      <c r="AS22692" t="s">
        <v>22225</v>
      </c>
    </row>
    <row r="22693" spans="43:45" x14ac:dyDescent="0.25">
      <c r="AQ22693" s="89">
        <v>10002650</v>
      </c>
      <c r="AR22693" s="90" t="str">
        <f t="shared" si="362"/>
        <v>O</v>
      </c>
      <c r="AS22693" t="s">
        <v>22226</v>
      </c>
    </row>
    <row r="22694" spans="43:45" x14ac:dyDescent="0.25">
      <c r="AQ22694" s="89">
        <v>10002668</v>
      </c>
      <c r="AR22694" s="90" t="str">
        <f t="shared" si="362"/>
        <v>O</v>
      </c>
      <c r="AS22694" t="s">
        <v>22227</v>
      </c>
    </row>
    <row r="22695" spans="43:45" x14ac:dyDescent="0.25">
      <c r="AQ22695" s="89">
        <v>10002670</v>
      </c>
      <c r="AR22695" s="90" t="str">
        <f t="shared" si="362"/>
        <v>O</v>
      </c>
      <c r="AS22695" t="s">
        <v>22228</v>
      </c>
    </row>
    <row r="22696" spans="43:45" x14ac:dyDescent="0.25">
      <c r="AQ22696" s="89">
        <v>10002676</v>
      </c>
      <c r="AR22696" s="90" t="str">
        <f t="shared" si="362"/>
        <v>O</v>
      </c>
      <c r="AS22696" t="s">
        <v>22229</v>
      </c>
    </row>
    <row r="22697" spans="43:45" x14ac:dyDescent="0.25">
      <c r="AQ22697" s="89">
        <v>10002678</v>
      </c>
      <c r="AR22697" s="90" t="str">
        <f t="shared" si="362"/>
        <v>O</v>
      </c>
      <c r="AS22697" t="s">
        <v>22230</v>
      </c>
    </row>
    <row r="22698" spans="43:45" x14ac:dyDescent="0.25">
      <c r="AQ22698" s="89">
        <v>10002699</v>
      </c>
      <c r="AR22698" s="90" t="str">
        <f t="shared" si="362"/>
        <v>O</v>
      </c>
      <c r="AS22698" t="s">
        <v>22231</v>
      </c>
    </row>
    <row r="22699" spans="43:45" x14ac:dyDescent="0.25">
      <c r="AQ22699" s="89">
        <v>10003582</v>
      </c>
      <c r="AR22699" s="90" t="str">
        <f t="shared" si="362"/>
        <v>O</v>
      </c>
      <c r="AS22699" t="s">
        <v>22232</v>
      </c>
    </row>
    <row r="22700" spans="43:45" x14ac:dyDescent="0.25">
      <c r="AQ22700" s="89">
        <v>10003586</v>
      </c>
      <c r="AR22700" s="90" t="str">
        <f t="shared" si="362"/>
        <v>O</v>
      </c>
      <c r="AS22700" t="s">
        <v>22233</v>
      </c>
    </row>
    <row r="22701" spans="43:45" x14ac:dyDescent="0.25">
      <c r="AQ22701" s="89">
        <v>10003590</v>
      </c>
      <c r="AR22701" s="90" t="str">
        <f t="shared" si="362"/>
        <v>O</v>
      </c>
      <c r="AS22701" t="s">
        <v>22234</v>
      </c>
    </row>
    <row r="22702" spans="43:45" x14ac:dyDescent="0.25">
      <c r="AQ22702" s="89">
        <v>10003603</v>
      </c>
      <c r="AR22702" s="90" t="str">
        <f t="shared" si="362"/>
        <v>O</v>
      </c>
      <c r="AS22702" t="s">
        <v>22235</v>
      </c>
    </row>
    <row r="22703" spans="43:45" x14ac:dyDescent="0.25">
      <c r="AQ22703" s="89">
        <v>10003633</v>
      </c>
      <c r="AR22703" s="90" t="str">
        <f t="shared" si="362"/>
        <v>O</v>
      </c>
      <c r="AS22703" t="s">
        <v>22236</v>
      </c>
    </row>
    <row r="22704" spans="43:45" x14ac:dyDescent="0.25">
      <c r="AQ22704" s="89">
        <v>10000804</v>
      </c>
      <c r="AR22704" s="90" t="str">
        <f t="shared" si="362"/>
        <v>O</v>
      </c>
      <c r="AS22704" t="s">
        <v>22237</v>
      </c>
    </row>
    <row r="22705" spans="43:45" x14ac:dyDescent="0.25">
      <c r="AQ22705" s="89">
        <v>10000815</v>
      </c>
      <c r="AR22705" s="90" t="str">
        <f t="shared" si="362"/>
        <v>O</v>
      </c>
      <c r="AS22705" t="s">
        <v>22238</v>
      </c>
    </row>
    <row r="22706" spans="43:45" x14ac:dyDescent="0.25">
      <c r="AQ22706" s="89">
        <v>10000820</v>
      </c>
      <c r="AR22706" s="90" t="str">
        <f t="shared" si="362"/>
        <v>O</v>
      </c>
      <c r="AS22706" t="s">
        <v>22239</v>
      </c>
    </row>
    <row r="22707" spans="43:45" x14ac:dyDescent="0.25">
      <c r="AQ22707" s="89">
        <v>10000835</v>
      </c>
      <c r="AR22707" s="90" t="str">
        <f t="shared" si="362"/>
        <v>O</v>
      </c>
      <c r="AS22707" t="s">
        <v>22240</v>
      </c>
    </row>
    <row r="22708" spans="43:45" x14ac:dyDescent="0.25">
      <c r="AQ22708" s="89">
        <v>10000841</v>
      </c>
      <c r="AR22708" s="90" t="str">
        <f t="shared" si="362"/>
        <v>O</v>
      </c>
      <c r="AS22708" t="s">
        <v>22241</v>
      </c>
    </row>
    <row r="22709" spans="43:45" x14ac:dyDescent="0.25">
      <c r="AQ22709" s="89">
        <v>10000846</v>
      </c>
      <c r="AR22709" s="90" t="str">
        <f t="shared" si="362"/>
        <v>O</v>
      </c>
      <c r="AS22709" t="s">
        <v>22242</v>
      </c>
    </row>
    <row r="22710" spans="43:45" x14ac:dyDescent="0.25">
      <c r="AQ22710" s="89">
        <v>10005671</v>
      </c>
      <c r="AR22710" s="90" t="str">
        <f t="shared" si="362"/>
        <v>O</v>
      </c>
      <c r="AS22710" t="s">
        <v>22243</v>
      </c>
    </row>
    <row r="22711" spans="43:45" x14ac:dyDescent="0.25">
      <c r="AQ22711" s="89">
        <v>10005698</v>
      </c>
      <c r="AR22711" s="90" t="str">
        <f t="shared" si="362"/>
        <v>O</v>
      </c>
      <c r="AS22711" t="s">
        <v>22244</v>
      </c>
    </row>
    <row r="22712" spans="43:45" x14ac:dyDescent="0.25">
      <c r="AQ22712" s="89">
        <v>10005711</v>
      </c>
      <c r="AR22712" s="90" t="str">
        <f t="shared" si="362"/>
        <v>O</v>
      </c>
      <c r="AS22712" t="s">
        <v>22245</v>
      </c>
    </row>
    <row r="22713" spans="43:45" x14ac:dyDescent="0.25">
      <c r="AQ22713" s="89">
        <v>10005718</v>
      </c>
      <c r="AR22713" s="90" t="str">
        <f t="shared" si="362"/>
        <v>O</v>
      </c>
      <c r="AS22713" t="s">
        <v>22246</v>
      </c>
    </row>
    <row r="22714" spans="43:45" x14ac:dyDescent="0.25">
      <c r="AQ22714" s="89">
        <v>10005739</v>
      </c>
      <c r="AR22714" s="90" t="str">
        <f t="shared" si="362"/>
        <v>O</v>
      </c>
      <c r="AS22714" t="s">
        <v>22247</v>
      </c>
    </row>
    <row r="22715" spans="43:45" x14ac:dyDescent="0.25">
      <c r="AQ22715" s="89">
        <v>10006678</v>
      </c>
      <c r="AR22715" s="90" t="str">
        <f t="shared" si="362"/>
        <v>O</v>
      </c>
      <c r="AS22715" t="s">
        <v>22248</v>
      </c>
    </row>
    <row r="22716" spans="43:45" x14ac:dyDescent="0.25">
      <c r="AQ22716" s="89">
        <v>10006680</v>
      </c>
      <c r="AR22716" s="90" t="str">
        <f t="shared" si="362"/>
        <v>O</v>
      </c>
      <c r="AS22716" t="s">
        <v>22249</v>
      </c>
    </row>
    <row r="22717" spans="43:45" x14ac:dyDescent="0.25">
      <c r="AQ22717" s="89">
        <v>10006687</v>
      </c>
      <c r="AR22717" s="90" t="str">
        <f t="shared" si="362"/>
        <v>O</v>
      </c>
      <c r="AS22717" t="s">
        <v>22250</v>
      </c>
    </row>
    <row r="22718" spans="43:45" x14ac:dyDescent="0.25">
      <c r="AQ22718" s="89">
        <v>10006697</v>
      </c>
      <c r="AR22718" s="90" t="str">
        <f t="shared" si="362"/>
        <v>O</v>
      </c>
      <c r="AS22718" t="s">
        <v>22251</v>
      </c>
    </row>
    <row r="22719" spans="43:45" x14ac:dyDescent="0.25">
      <c r="AQ22719" s="89">
        <v>10006698</v>
      </c>
      <c r="AR22719" s="90" t="str">
        <f t="shared" si="362"/>
        <v>O</v>
      </c>
      <c r="AS22719" t="s">
        <v>22252</v>
      </c>
    </row>
    <row r="22720" spans="43:45" x14ac:dyDescent="0.25">
      <c r="AQ22720" s="89">
        <v>10006738</v>
      </c>
      <c r="AR22720" s="90" t="str">
        <f t="shared" si="362"/>
        <v>O</v>
      </c>
      <c r="AS22720" t="s">
        <v>22253</v>
      </c>
    </row>
    <row r="22721" spans="43:45" x14ac:dyDescent="0.25">
      <c r="AQ22721" s="89">
        <v>10006748</v>
      </c>
      <c r="AR22721" s="90" t="str">
        <f t="shared" si="362"/>
        <v>O</v>
      </c>
      <c r="AS22721" t="s">
        <v>22254</v>
      </c>
    </row>
    <row r="22722" spans="43:45" x14ac:dyDescent="0.25">
      <c r="AQ22722" s="89">
        <v>10006754</v>
      </c>
      <c r="AR22722" s="90" t="str">
        <f t="shared" si="362"/>
        <v>O</v>
      </c>
      <c r="AS22722" t="s">
        <v>22255</v>
      </c>
    </row>
    <row r="22723" spans="43:45" x14ac:dyDescent="0.25">
      <c r="AQ22723" s="89">
        <v>10007724</v>
      </c>
      <c r="AR22723" s="90" t="str">
        <f t="shared" si="362"/>
        <v>O</v>
      </c>
      <c r="AS22723" t="s">
        <v>22256</v>
      </c>
    </row>
    <row r="22724" spans="43:45" x14ac:dyDescent="0.25">
      <c r="AQ22724" s="89">
        <v>10007738</v>
      </c>
      <c r="AR22724" s="90" t="str">
        <f t="shared" si="362"/>
        <v>O</v>
      </c>
      <c r="AS22724" t="s">
        <v>22257</v>
      </c>
    </row>
    <row r="22725" spans="43:45" x14ac:dyDescent="0.25">
      <c r="AQ22725" s="89">
        <v>10007765</v>
      </c>
      <c r="AR22725" s="90" t="str">
        <f t="shared" si="362"/>
        <v>O</v>
      </c>
      <c r="AS22725" t="s">
        <v>22258</v>
      </c>
    </row>
    <row r="22726" spans="43:45" x14ac:dyDescent="0.25">
      <c r="AQ22726" s="89">
        <v>10007771</v>
      </c>
      <c r="AR22726" s="90" t="str">
        <f t="shared" si="362"/>
        <v>O</v>
      </c>
      <c r="AS22726" t="s">
        <v>22259</v>
      </c>
    </row>
    <row r="22727" spans="43:45" x14ac:dyDescent="0.25">
      <c r="AQ22727" s="89">
        <v>10007772</v>
      </c>
      <c r="AR22727" s="90" t="str">
        <f t="shared" si="362"/>
        <v>O</v>
      </c>
      <c r="AS22727" t="s">
        <v>22260</v>
      </c>
    </row>
    <row r="22728" spans="43:45" x14ac:dyDescent="0.25">
      <c r="AQ22728" s="89">
        <v>10007787</v>
      </c>
      <c r="AR22728" s="90" t="str">
        <f t="shared" si="362"/>
        <v>O</v>
      </c>
      <c r="AS22728" t="s">
        <v>22261</v>
      </c>
    </row>
    <row r="22729" spans="43:45" x14ac:dyDescent="0.25">
      <c r="AQ22729" s="89">
        <v>10008789</v>
      </c>
      <c r="AR22729" s="90" t="str">
        <f t="shared" ref="AR22729:AR22792" si="363">IF(ISNA(VLOOKUP(AQ22729,$BP$18:$BQ$356,2,FALSE))=TRUE,"O",VLOOKUP(AQ22729,$BP$18:$BQ$356,2,FALSE))</f>
        <v>O</v>
      </c>
      <c r="AS22729" t="s">
        <v>22262</v>
      </c>
    </row>
    <row r="22730" spans="43:45" x14ac:dyDescent="0.25">
      <c r="AQ22730" s="89">
        <v>10008803</v>
      </c>
      <c r="AR22730" s="90" t="str">
        <f t="shared" si="363"/>
        <v>O</v>
      </c>
      <c r="AS22730" t="s">
        <v>22263</v>
      </c>
    </row>
    <row r="22731" spans="43:45" x14ac:dyDescent="0.25">
      <c r="AQ22731" s="89">
        <v>10008826</v>
      </c>
      <c r="AR22731" s="90" t="str">
        <f t="shared" si="363"/>
        <v>O</v>
      </c>
      <c r="AS22731" t="s">
        <v>22264</v>
      </c>
    </row>
    <row r="22732" spans="43:45" x14ac:dyDescent="0.25">
      <c r="AQ22732" s="89">
        <v>10008849</v>
      </c>
      <c r="AR22732" s="90" t="str">
        <f t="shared" si="363"/>
        <v>O</v>
      </c>
      <c r="AS22732" t="s">
        <v>13753</v>
      </c>
    </row>
    <row r="22733" spans="43:45" x14ac:dyDescent="0.25">
      <c r="AQ22733" s="89">
        <v>10008859</v>
      </c>
      <c r="AR22733" s="90" t="str">
        <f t="shared" si="363"/>
        <v>O</v>
      </c>
      <c r="AS22733" t="s">
        <v>22265</v>
      </c>
    </row>
    <row r="22734" spans="43:45" x14ac:dyDescent="0.25">
      <c r="AQ22734" s="89">
        <v>10008868</v>
      </c>
      <c r="AR22734" s="90" t="str">
        <f t="shared" si="363"/>
        <v>O</v>
      </c>
      <c r="AS22734" t="s">
        <v>22266</v>
      </c>
    </row>
    <row r="22735" spans="43:45" x14ac:dyDescent="0.25">
      <c r="AQ22735" s="89">
        <v>10005596</v>
      </c>
      <c r="AR22735" s="90" t="str">
        <f t="shared" si="363"/>
        <v>O</v>
      </c>
      <c r="AS22735" t="s">
        <v>22267</v>
      </c>
    </row>
    <row r="22736" spans="43:45" x14ac:dyDescent="0.25">
      <c r="AQ22736" s="89">
        <v>10005599</v>
      </c>
      <c r="AR22736" s="90" t="str">
        <f t="shared" si="363"/>
        <v>O</v>
      </c>
      <c r="AS22736" t="s">
        <v>22268</v>
      </c>
    </row>
    <row r="22737" spans="43:45" x14ac:dyDescent="0.25">
      <c r="AQ22737" s="89">
        <v>10005605</v>
      </c>
      <c r="AR22737" s="90" t="str">
        <f t="shared" si="363"/>
        <v>O</v>
      </c>
      <c r="AS22737" t="s">
        <v>22269</v>
      </c>
    </row>
    <row r="22738" spans="43:45" x14ac:dyDescent="0.25">
      <c r="AQ22738" s="89">
        <v>10005629</v>
      </c>
      <c r="AR22738" s="90" t="str">
        <f t="shared" si="363"/>
        <v>O</v>
      </c>
      <c r="AS22738" t="s">
        <v>22270</v>
      </c>
    </row>
    <row r="22739" spans="43:45" x14ac:dyDescent="0.25">
      <c r="AQ22739" s="89">
        <v>10005635</v>
      </c>
      <c r="AR22739" s="90" t="str">
        <f t="shared" si="363"/>
        <v>O</v>
      </c>
      <c r="AS22739" t="s">
        <v>8490</v>
      </c>
    </row>
    <row r="22740" spans="43:45" x14ac:dyDescent="0.25">
      <c r="AQ22740" s="89">
        <v>10006762</v>
      </c>
      <c r="AR22740" s="90" t="str">
        <f t="shared" si="363"/>
        <v>O</v>
      </c>
      <c r="AS22740" t="s">
        <v>22271</v>
      </c>
    </row>
    <row r="22741" spans="43:45" x14ac:dyDescent="0.25">
      <c r="AQ22741" s="89">
        <v>10006765</v>
      </c>
      <c r="AR22741" s="90" t="str">
        <f t="shared" si="363"/>
        <v>O</v>
      </c>
      <c r="AS22741" t="s">
        <v>22272</v>
      </c>
    </row>
    <row r="22742" spans="43:45" x14ac:dyDescent="0.25">
      <c r="AQ22742" s="89">
        <v>10007793</v>
      </c>
      <c r="AR22742" s="90" t="str">
        <f t="shared" si="363"/>
        <v>O</v>
      </c>
      <c r="AS22742" t="s">
        <v>22273</v>
      </c>
    </row>
    <row r="22743" spans="43:45" x14ac:dyDescent="0.25">
      <c r="AQ22743" s="89">
        <v>10007825</v>
      </c>
      <c r="AR22743" s="90" t="str">
        <f t="shared" si="363"/>
        <v>O</v>
      </c>
      <c r="AS22743" t="s">
        <v>22274</v>
      </c>
    </row>
    <row r="22744" spans="43:45" x14ac:dyDescent="0.25">
      <c r="AQ22744" s="89">
        <v>10007829</v>
      </c>
      <c r="AR22744" s="90" t="str">
        <f t="shared" si="363"/>
        <v>O</v>
      </c>
      <c r="AS22744" t="s">
        <v>22275</v>
      </c>
    </row>
    <row r="22745" spans="43:45" x14ac:dyDescent="0.25">
      <c r="AQ22745" s="89">
        <v>10007837</v>
      </c>
      <c r="AR22745" s="90" t="str">
        <f t="shared" si="363"/>
        <v>O</v>
      </c>
      <c r="AS22745" t="s">
        <v>22276</v>
      </c>
    </row>
    <row r="22746" spans="43:45" x14ac:dyDescent="0.25">
      <c r="AQ22746" s="89">
        <v>10007851</v>
      </c>
      <c r="AR22746" s="90" t="str">
        <f t="shared" si="363"/>
        <v>O</v>
      </c>
      <c r="AS22746" t="s">
        <v>22277</v>
      </c>
    </row>
    <row r="22747" spans="43:45" x14ac:dyDescent="0.25">
      <c r="AQ22747" s="89">
        <v>10007859</v>
      </c>
      <c r="AR22747" s="90" t="str">
        <f t="shared" si="363"/>
        <v>O</v>
      </c>
      <c r="AS22747" t="s">
        <v>22278</v>
      </c>
    </row>
    <row r="22748" spans="43:45" x14ac:dyDescent="0.25">
      <c r="AQ22748" s="89">
        <v>10008874</v>
      </c>
      <c r="AR22748" s="90" t="str">
        <f t="shared" si="363"/>
        <v>O</v>
      </c>
      <c r="AS22748" t="s">
        <v>22279</v>
      </c>
    </row>
    <row r="22749" spans="43:45" x14ac:dyDescent="0.25">
      <c r="AQ22749" s="89">
        <v>10008877</v>
      </c>
      <c r="AR22749" s="90" t="str">
        <f t="shared" si="363"/>
        <v>O</v>
      </c>
      <c r="AS22749" t="s">
        <v>22280</v>
      </c>
    </row>
    <row r="22750" spans="43:45" x14ac:dyDescent="0.25">
      <c r="AQ22750" s="89">
        <v>10008878</v>
      </c>
      <c r="AR22750" s="90" t="str">
        <f t="shared" si="363"/>
        <v>O</v>
      </c>
      <c r="AS22750" t="s">
        <v>22281</v>
      </c>
    </row>
    <row r="22751" spans="43:45" x14ac:dyDescent="0.25">
      <c r="AQ22751" s="89">
        <v>10008880</v>
      </c>
      <c r="AR22751" s="90" t="str">
        <f t="shared" si="363"/>
        <v>O</v>
      </c>
      <c r="AS22751" t="s">
        <v>22282</v>
      </c>
    </row>
    <row r="22752" spans="43:45" x14ac:dyDescent="0.25">
      <c r="AQ22752" s="89">
        <v>10008921</v>
      </c>
      <c r="AR22752" s="90" t="str">
        <f t="shared" si="363"/>
        <v>O</v>
      </c>
      <c r="AS22752" t="s">
        <v>22283</v>
      </c>
    </row>
    <row r="22753" spans="43:45" x14ac:dyDescent="0.25">
      <c r="AQ22753" s="89">
        <v>10008925</v>
      </c>
      <c r="AR22753" s="90" t="str">
        <f t="shared" si="363"/>
        <v>O</v>
      </c>
      <c r="AS22753" t="s">
        <v>22284</v>
      </c>
    </row>
    <row r="22754" spans="43:45" x14ac:dyDescent="0.25">
      <c r="AQ22754" s="89">
        <v>10008937</v>
      </c>
      <c r="AR22754" s="90" t="str">
        <f t="shared" si="363"/>
        <v>O</v>
      </c>
      <c r="AS22754" t="s">
        <v>22285</v>
      </c>
    </row>
    <row r="22755" spans="43:45" x14ac:dyDescent="0.25">
      <c r="AQ22755" s="89">
        <v>10005775</v>
      </c>
      <c r="AR22755" s="90" t="str">
        <f t="shared" si="363"/>
        <v>O</v>
      </c>
      <c r="AS22755" t="s">
        <v>22286</v>
      </c>
    </row>
    <row r="22756" spans="43:45" x14ac:dyDescent="0.25">
      <c r="AQ22756" s="89">
        <v>10005809</v>
      </c>
      <c r="AR22756" s="90" t="str">
        <f t="shared" si="363"/>
        <v>O</v>
      </c>
      <c r="AS22756" t="s">
        <v>22287</v>
      </c>
    </row>
    <row r="22757" spans="43:45" x14ac:dyDescent="0.25">
      <c r="AQ22757" s="89">
        <v>10008972</v>
      </c>
      <c r="AR22757" s="90" t="str">
        <f t="shared" si="363"/>
        <v>O</v>
      </c>
      <c r="AS22757" t="s">
        <v>22288</v>
      </c>
    </row>
    <row r="22758" spans="43:45" x14ac:dyDescent="0.25">
      <c r="AQ22758" s="89">
        <v>10008984</v>
      </c>
      <c r="AR22758" s="90" t="str">
        <f t="shared" si="363"/>
        <v>O</v>
      </c>
      <c r="AS22758" t="s">
        <v>22289</v>
      </c>
    </row>
    <row r="22759" spans="43:45" x14ac:dyDescent="0.25">
      <c r="AQ22759" s="89">
        <v>10008999</v>
      </c>
      <c r="AR22759" s="90" t="str">
        <f t="shared" si="363"/>
        <v>O</v>
      </c>
      <c r="AS22759" t="s">
        <v>22290</v>
      </c>
    </row>
    <row r="22760" spans="43:45" x14ac:dyDescent="0.25">
      <c r="AQ22760" s="89">
        <v>10009020</v>
      </c>
      <c r="AR22760" s="90" t="str">
        <f t="shared" si="363"/>
        <v>O</v>
      </c>
      <c r="AS22760" t="s">
        <v>22291</v>
      </c>
    </row>
    <row r="22761" spans="43:45" x14ac:dyDescent="0.25">
      <c r="AQ22761" s="89">
        <v>10009044</v>
      </c>
      <c r="AR22761" s="90" t="str">
        <f t="shared" si="363"/>
        <v>O</v>
      </c>
      <c r="AS22761" t="s">
        <v>22292</v>
      </c>
    </row>
    <row r="22762" spans="43:45" x14ac:dyDescent="0.25">
      <c r="AQ22762" s="89">
        <v>10009065</v>
      </c>
      <c r="AR22762" s="90" t="str">
        <f t="shared" si="363"/>
        <v>O</v>
      </c>
      <c r="AS22762" t="s">
        <v>22293</v>
      </c>
    </row>
    <row r="22763" spans="43:45" x14ac:dyDescent="0.25">
      <c r="AQ22763" s="89">
        <v>10009100</v>
      </c>
      <c r="AR22763" s="90" t="str">
        <f t="shared" si="363"/>
        <v>O</v>
      </c>
      <c r="AS22763" t="s">
        <v>22294</v>
      </c>
    </row>
    <row r="22764" spans="43:45" x14ac:dyDescent="0.25">
      <c r="AQ22764" s="89">
        <v>10009126</v>
      </c>
      <c r="AR22764" s="90" t="str">
        <f t="shared" si="363"/>
        <v>O</v>
      </c>
      <c r="AS22764" t="s">
        <v>22295</v>
      </c>
    </row>
    <row r="22765" spans="43:45" x14ac:dyDescent="0.25">
      <c r="AQ22765" s="89">
        <v>10009136</v>
      </c>
      <c r="AR22765" s="90" t="str">
        <f t="shared" si="363"/>
        <v>O</v>
      </c>
      <c r="AS22765" t="s">
        <v>22296</v>
      </c>
    </row>
    <row r="22766" spans="43:45" x14ac:dyDescent="0.25">
      <c r="AQ22766" s="89">
        <v>10009140</v>
      </c>
      <c r="AR22766" s="90" t="str">
        <f t="shared" si="363"/>
        <v>O</v>
      </c>
      <c r="AS22766" t="s">
        <v>22297</v>
      </c>
    </row>
    <row r="22767" spans="43:45" x14ac:dyDescent="0.25">
      <c r="AQ22767" s="89">
        <v>10009147</v>
      </c>
      <c r="AR22767" s="90" t="str">
        <f t="shared" si="363"/>
        <v>O</v>
      </c>
      <c r="AS22767" t="s">
        <v>22298</v>
      </c>
    </row>
    <row r="22768" spans="43:45" x14ac:dyDescent="0.25">
      <c r="AQ22768" s="89">
        <v>10009148</v>
      </c>
      <c r="AR22768" s="90" t="str">
        <f t="shared" si="363"/>
        <v>O</v>
      </c>
      <c r="AS22768" t="s">
        <v>22299</v>
      </c>
    </row>
    <row r="22769" spans="43:45" x14ac:dyDescent="0.25">
      <c r="AQ22769" s="89">
        <v>10009178</v>
      </c>
      <c r="AR22769" s="90" t="str">
        <f t="shared" si="363"/>
        <v>O</v>
      </c>
      <c r="AS22769" t="s">
        <v>22300</v>
      </c>
    </row>
    <row r="22770" spans="43:45" x14ac:dyDescent="0.25">
      <c r="AQ22770" s="89">
        <v>10009180</v>
      </c>
      <c r="AR22770" s="90" t="str">
        <f t="shared" si="363"/>
        <v>O</v>
      </c>
      <c r="AS22770" t="s">
        <v>22301</v>
      </c>
    </row>
    <row r="22771" spans="43:45" x14ac:dyDescent="0.25">
      <c r="AQ22771" s="89">
        <v>10009196</v>
      </c>
      <c r="AR22771" s="90" t="str">
        <f t="shared" si="363"/>
        <v>O</v>
      </c>
      <c r="AS22771" t="s">
        <v>22302</v>
      </c>
    </row>
    <row r="22772" spans="43:45" x14ac:dyDescent="0.25">
      <c r="AQ22772" s="89">
        <v>10009208</v>
      </c>
      <c r="AR22772" s="90" t="str">
        <f t="shared" si="363"/>
        <v>O</v>
      </c>
      <c r="AS22772" t="s">
        <v>22303</v>
      </c>
    </row>
    <row r="22773" spans="43:45" x14ac:dyDescent="0.25">
      <c r="AQ22773" s="89">
        <v>10009217</v>
      </c>
      <c r="AR22773" s="90" t="str">
        <f t="shared" si="363"/>
        <v>O</v>
      </c>
      <c r="AS22773" t="s">
        <v>22304</v>
      </c>
    </row>
    <row r="22774" spans="43:45" x14ac:dyDescent="0.25">
      <c r="AQ22774" s="89">
        <v>10009257</v>
      </c>
      <c r="AR22774" s="90" t="str">
        <f t="shared" si="363"/>
        <v>O</v>
      </c>
      <c r="AS22774" t="s">
        <v>22305</v>
      </c>
    </row>
    <row r="22775" spans="43:45" x14ac:dyDescent="0.25">
      <c r="AQ22775" s="89">
        <v>10009260</v>
      </c>
      <c r="AR22775" s="90" t="str">
        <f t="shared" si="363"/>
        <v>O</v>
      </c>
      <c r="AS22775" t="s">
        <v>22306</v>
      </c>
    </row>
    <row r="22776" spans="43:45" x14ac:dyDescent="0.25">
      <c r="AQ22776" s="89">
        <v>10009275</v>
      </c>
      <c r="AR22776" s="90" t="str">
        <f t="shared" si="363"/>
        <v>O</v>
      </c>
      <c r="AS22776" t="s">
        <v>22307</v>
      </c>
    </row>
    <row r="22777" spans="43:45" x14ac:dyDescent="0.25">
      <c r="AQ22777" s="89">
        <v>10009293</v>
      </c>
      <c r="AR22777" s="90" t="str">
        <f t="shared" si="363"/>
        <v>O</v>
      </c>
      <c r="AS22777" t="s">
        <v>22308</v>
      </c>
    </row>
    <row r="22778" spans="43:45" x14ac:dyDescent="0.25">
      <c r="AQ22778" s="89">
        <v>10009310</v>
      </c>
      <c r="AR22778" s="90" t="str">
        <f t="shared" si="363"/>
        <v>O</v>
      </c>
      <c r="AS22778" t="s">
        <v>22309</v>
      </c>
    </row>
    <row r="22779" spans="43:45" x14ac:dyDescent="0.25">
      <c r="AQ22779" s="89">
        <v>10009388</v>
      </c>
      <c r="AR22779" s="90" t="str">
        <f t="shared" si="363"/>
        <v>O</v>
      </c>
      <c r="AS22779" t="s">
        <v>22310</v>
      </c>
    </row>
    <row r="22780" spans="43:45" x14ac:dyDescent="0.25">
      <c r="AQ22780" s="89">
        <v>10009391</v>
      </c>
      <c r="AR22780" s="90" t="str">
        <f t="shared" si="363"/>
        <v>O</v>
      </c>
      <c r="AS22780" t="s">
        <v>22311</v>
      </c>
    </row>
    <row r="22781" spans="43:45" x14ac:dyDescent="0.25">
      <c r="AQ22781" s="89">
        <v>10009393</v>
      </c>
      <c r="AR22781" s="90" t="str">
        <f t="shared" si="363"/>
        <v>O</v>
      </c>
      <c r="AS22781" t="s">
        <v>22312</v>
      </c>
    </row>
    <row r="22782" spans="43:45" x14ac:dyDescent="0.25">
      <c r="AQ22782" s="89">
        <v>10009587</v>
      </c>
      <c r="AR22782" s="90" t="str">
        <f t="shared" si="363"/>
        <v>O</v>
      </c>
      <c r="AS22782" t="s">
        <v>22313</v>
      </c>
    </row>
    <row r="22783" spans="43:45" x14ac:dyDescent="0.25">
      <c r="AQ22783" s="89">
        <v>10009600</v>
      </c>
      <c r="AR22783" s="90" t="str">
        <f t="shared" si="363"/>
        <v>O</v>
      </c>
      <c r="AS22783" t="s">
        <v>22314</v>
      </c>
    </row>
    <row r="22784" spans="43:45" x14ac:dyDescent="0.25">
      <c r="AQ22784" s="89">
        <v>10009649</v>
      </c>
      <c r="AR22784" s="90" t="str">
        <f t="shared" si="363"/>
        <v>O</v>
      </c>
      <c r="AS22784" t="s">
        <v>22315</v>
      </c>
    </row>
    <row r="22785" spans="43:45" x14ac:dyDescent="0.25">
      <c r="AQ22785" s="89">
        <v>10009659</v>
      </c>
      <c r="AR22785" s="90" t="str">
        <f t="shared" si="363"/>
        <v>O</v>
      </c>
      <c r="AS22785" t="s">
        <v>22316</v>
      </c>
    </row>
    <row r="22786" spans="43:45" x14ac:dyDescent="0.25">
      <c r="AQ22786" s="89">
        <v>10009661</v>
      </c>
      <c r="AR22786" s="90" t="str">
        <f t="shared" si="363"/>
        <v>O</v>
      </c>
      <c r="AS22786" t="s">
        <v>22317</v>
      </c>
    </row>
    <row r="22787" spans="43:45" x14ac:dyDescent="0.25">
      <c r="AQ22787" s="89">
        <v>10009684</v>
      </c>
      <c r="AR22787" s="90" t="str">
        <f t="shared" si="363"/>
        <v>O</v>
      </c>
      <c r="AS22787" t="s">
        <v>22318</v>
      </c>
    </row>
    <row r="22788" spans="43:45" x14ac:dyDescent="0.25">
      <c r="AQ22788" s="89">
        <v>10009707</v>
      </c>
      <c r="AR22788" s="90" t="str">
        <f t="shared" si="363"/>
        <v>O</v>
      </c>
      <c r="AS22788" t="s">
        <v>22319</v>
      </c>
    </row>
    <row r="22789" spans="43:45" x14ac:dyDescent="0.25">
      <c r="AQ22789" s="89">
        <v>10009720</v>
      </c>
      <c r="AR22789" s="90" t="str">
        <f t="shared" si="363"/>
        <v>O</v>
      </c>
      <c r="AS22789" t="s">
        <v>22320</v>
      </c>
    </row>
    <row r="22790" spans="43:45" x14ac:dyDescent="0.25">
      <c r="AQ22790" s="89">
        <v>10009453</v>
      </c>
      <c r="AR22790" s="90" t="str">
        <f t="shared" si="363"/>
        <v>O</v>
      </c>
      <c r="AS22790" t="s">
        <v>22321</v>
      </c>
    </row>
    <row r="22791" spans="43:45" x14ac:dyDescent="0.25">
      <c r="AQ22791" s="89">
        <v>10009497</v>
      </c>
      <c r="AR22791" s="90" t="str">
        <f t="shared" si="363"/>
        <v>O</v>
      </c>
      <c r="AS22791" t="s">
        <v>22322</v>
      </c>
    </row>
    <row r="22792" spans="43:45" x14ac:dyDescent="0.25">
      <c r="AQ22792" s="89">
        <v>10009535</v>
      </c>
      <c r="AR22792" s="90" t="str">
        <f t="shared" si="363"/>
        <v>O</v>
      </c>
      <c r="AS22792" t="s">
        <v>22323</v>
      </c>
    </row>
    <row r="22793" spans="43:45" x14ac:dyDescent="0.25">
      <c r="AQ22793" s="89">
        <v>10009539</v>
      </c>
      <c r="AR22793" s="90" t="str">
        <f t="shared" ref="AR22793:AR22856" si="364">IF(ISNA(VLOOKUP(AQ22793,$BP$18:$BQ$356,2,FALSE))=TRUE,"O",VLOOKUP(AQ22793,$BP$18:$BQ$356,2,FALSE))</f>
        <v>O</v>
      </c>
      <c r="AS22793" t="s">
        <v>22324</v>
      </c>
    </row>
    <row r="22794" spans="43:45" x14ac:dyDescent="0.25">
      <c r="AQ22794" s="89">
        <v>10009546</v>
      </c>
      <c r="AR22794" s="90" t="str">
        <f t="shared" si="364"/>
        <v>O</v>
      </c>
      <c r="AS22794" t="s">
        <v>22325</v>
      </c>
    </row>
    <row r="22795" spans="43:45" x14ac:dyDescent="0.25">
      <c r="AQ22795" s="89">
        <v>10009549</v>
      </c>
      <c r="AR22795" s="90" t="str">
        <f t="shared" si="364"/>
        <v>O</v>
      </c>
      <c r="AS22795" t="s">
        <v>22326</v>
      </c>
    </row>
    <row r="22796" spans="43:45" x14ac:dyDescent="0.25">
      <c r="AQ22796" s="89">
        <v>10009553</v>
      </c>
      <c r="AR22796" s="90" t="str">
        <f t="shared" si="364"/>
        <v>O</v>
      </c>
      <c r="AS22796" t="s">
        <v>22327</v>
      </c>
    </row>
    <row r="22797" spans="43:45" x14ac:dyDescent="0.25">
      <c r="AQ22797" s="89">
        <v>10009559</v>
      </c>
      <c r="AR22797" s="90" t="str">
        <f t="shared" si="364"/>
        <v>O</v>
      </c>
      <c r="AS22797" t="s">
        <v>22328</v>
      </c>
    </row>
    <row r="22798" spans="43:45" x14ac:dyDescent="0.25">
      <c r="AQ22798" s="89">
        <v>10009561</v>
      </c>
      <c r="AR22798" s="90" t="str">
        <f t="shared" si="364"/>
        <v>O</v>
      </c>
      <c r="AS22798" t="s">
        <v>22329</v>
      </c>
    </row>
    <row r="22799" spans="43:45" x14ac:dyDescent="0.25">
      <c r="AQ22799" s="89">
        <v>10004663</v>
      </c>
      <c r="AR22799" s="90" t="str">
        <f t="shared" si="364"/>
        <v>O</v>
      </c>
      <c r="AS22799" t="s">
        <v>22330</v>
      </c>
    </row>
    <row r="22800" spans="43:45" x14ac:dyDescent="0.25">
      <c r="AQ22800" s="89">
        <v>10004699</v>
      </c>
      <c r="AR22800" s="90" t="str">
        <f t="shared" si="364"/>
        <v>O</v>
      </c>
      <c r="AS22800" t="s">
        <v>22331</v>
      </c>
    </row>
    <row r="22801" spans="43:45" x14ac:dyDescent="0.25">
      <c r="AQ22801" s="89">
        <v>10004707</v>
      </c>
      <c r="AR22801" s="90" t="str">
        <f t="shared" si="364"/>
        <v>O</v>
      </c>
      <c r="AS22801" t="s">
        <v>22332</v>
      </c>
    </row>
    <row r="22802" spans="43:45" x14ac:dyDescent="0.25">
      <c r="AQ22802" s="89">
        <v>10004726</v>
      </c>
      <c r="AR22802" s="90" t="str">
        <f t="shared" si="364"/>
        <v>O</v>
      </c>
      <c r="AS22802" t="s">
        <v>22333</v>
      </c>
    </row>
    <row r="22803" spans="43:45" x14ac:dyDescent="0.25">
      <c r="AQ22803" s="89">
        <v>10005832</v>
      </c>
      <c r="AR22803" s="90" t="str">
        <f t="shared" si="364"/>
        <v>O</v>
      </c>
      <c r="AS22803" t="s">
        <v>22334</v>
      </c>
    </row>
    <row r="22804" spans="43:45" x14ac:dyDescent="0.25">
      <c r="AQ22804" s="89">
        <v>10005877</v>
      </c>
      <c r="AR22804" s="90" t="str">
        <f t="shared" si="364"/>
        <v>O</v>
      </c>
      <c r="AS22804" t="s">
        <v>22335</v>
      </c>
    </row>
    <row r="22805" spans="43:45" x14ac:dyDescent="0.25">
      <c r="AQ22805" s="89">
        <v>10005897</v>
      </c>
      <c r="AR22805" s="90" t="str">
        <f t="shared" si="364"/>
        <v>O</v>
      </c>
      <c r="AS22805" t="s">
        <v>22336</v>
      </c>
    </row>
    <row r="22806" spans="43:45" x14ac:dyDescent="0.25">
      <c r="AQ22806" s="89">
        <v>10006854</v>
      </c>
      <c r="AR22806" s="90" t="str">
        <f t="shared" si="364"/>
        <v>O</v>
      </c>
      <c r="AS22806" t="s">
        <v>22337</v>
      </c>
    </row>
    <row r="22807" spans="43:45" x14ac:dyDescent="0.25">
      <c r="AQ22807" s="89">
        <v>10006862</v>
      </c>
      <c r="AR22807" s="90" t="str">
        <f t="shared" si="364"/>
        <v>O</v>
      </c>
      <c r="AS22807" t="s">
        <v>22338</v>
      </c>
    </row>
    <row r="22808" spans="43:45" x14ac:dyDescent="0.25">
      <c r="AQ22808" s="89">
        <v>10006869</v>
      </c>
      <c r="AR22808" s="90" t="str">
        <f t="shared" si="364"/>
        <v>O</v>
      </c>
      <c r="AS22808" t="s">
        <v>22339</v>
      </c>
    </row>
    <row r="22809" spans="43:45" x14ac:dyDescent="0.25">
      <c r="AQ22809" s="89">
        <v>10006895</v>
      </c>
      <c r="AR22809" s="90" t="str">
        <f t="shared" si="364"/>
        <v>O</v>
      </c>
      <c r="AS22809" t="s">
        <v>22340</v>
      </c>
    </row>
    <row r="22810" spans="43:45" x14ac:dyDescent="0.25">
      <c r="AQ22810" s="89">
        <v>10006907</v>
      </c>
      <c r="AR22810" s="90" t="str">
        <f t="shared" si="364"/>
        <v>O</v>
      </c>
      <c r="AS22810" t="s">
        <v>22341</v>
      </c>
    </row>
    <row r="22811" spans="43:45" x14ac:dyDescent="0.25">
      <c r="AQ22811" s="89">
        <v>10006914</v>
      </c>
      <c r="AR22811" s="90" t="str">
        <f t="shared" si="364"/>
        <v>O</v>
      </c>
      <c r="AS22811" t="s">
        <v>22342</v>
      </c>
    </row>
    <row r="22812" spans="43:45" x14ac:dyDescent="0.25">
      <c r="AQ22812" s="89">
        <v>10007882</v>
      </c>
      <c r="AR22812" s="90" t="str">
        <f t="shared" si="364"/>
        <v>O</v>
      </c>
      <c r="AS22812" t="s">
        <v>22343</v>
      </c>
    </row>
    <row r="22813" spans="43:45" x14ac:dyDescent="0.25">
      <c r="AQ22813" s="89">
        <v>10007888</v>
      </c>
      <c r="AR22813" s="90" t="str">
        <f t="shared" si="364"/>
        <v>O</v>
      </c>
      <c r="AS22813" t="s">
        <v>22344</v>
      </c>
    </row>
    <row r="22814" spans="43:45" x14ac:dyDescent="0.25">
      <c r="AQ22814" s="89">
        <v>10007917</v>
      </c>
      <c r="AR22814" s="90" t="str">
        <f t="shared" si="364"/>
        <v>O</v>
      </c>
      <c r="AS22814" t="s">
        <v>22345</v>
      </c>
    </row>
    <row r="22815" spans="43:45" x14ac:dyDescent="0.25">
      <c r="AQ22815" s="89">
        <v>10007924</v>
      </c>
      <c r="AR22815" s="90" t="str">
        <f t="shared" si="364"/>
        <v>O</v>
      </c>
      <c r="AS22815" t="s">
        <v>22346</v>
      </c>
    </row>
    <row r="22816" spans="43:45" x14ac:dyDescent="0.25">
      <c r="AQ22816" s="89">
        <v>10004767</v>
      </c>
      <c r="AR22816" s="90" t="str">
        <f t="shared" si="364"/>
        <v>O</v>
      </c>
      <c r="AS22816" t="s">
        <v>22347</v>
      </c>
    </row>
    <row r="22817" spans="43:45" x14ac:dyDescent="0.25">
      <c r="AQ22817" s="89">
        <v>10004792</v>
      </c>
      <c r="AR22817" s="90" t="str">
        <f t="shared" si="364"/>
        <v>O</v>
      </c>
      <c r="AS22817" t="s">
        <v>22348</v>
      </c>
    </row>
    <row r="22818" spans="43:45" x14ac:dyDescent="0.25">
      <c r="AQ22818" s="89">
        <v>10005904</v>
      </c>
      <c r="AR22818" s="90" t="str">
        <f t="shared" si="364"/>
        <v>O</v>
      </c>
      <c r="AS22818" t="s">
        <v>22349</v>
      </c>
    </row>
    <row r="22819" spans="43:45" x14ac:dyDescent="0.25">
      <c r="AQ22819" s="89">
        <v>10005916</v>
      </c>
      <c r="AR22819" s="90" t="str">
        <f t="shared" si="364"/>
        <v>O</v>
      </c>
      <c r="AS22819" t="s">
        <v>22350</v>
      </c>
    </row>
    <row r="22820" spans="43:45" x14ac:dyDescent="0.25">
      <c r="AQ22820" s="89">
        <v>10005920</v>
      </c>
      <c r="AR22820" s="90" t="str">
        <f t="shared" si="364"/>
        <v>O</v>
      </c>
      <c r="AS22820" t="s">
        <v>22351</v>
      </c>
    </row>
    <row r="22821" spans="43:45" x14ac:dyDescent="0.25">
      <c r="AQ22821" s="89">
        <v>10005925</v>
      </c>
      <c r="AR22821" s="90" t="str">
        <f t="shared" si="364"/>
        <v>O</v>
      </c>
      <c r="AS22821" t="s">
        <v>22352</v>
      </c>
    </row>
    <row r="22822" spans="43:45" x14ac:dyDescent="0.25">
      <c r="AQ22822" s="89">
        <v>10005926</v>
      </c>
      <c r="AR22822" s="90" t="str">
        <f t="shared" si="364"/>
        <v>O</v>
      </c>
      <c r="AS22822" t="s">
        <v>22353</v>
      </c>
    </row>
    <row r="22823" spans="43:45" x14ac:dyDescent="0.25">
      <c r="AQ22823" s="89">
        <v>10005933</v>
      </c>
      <c r="AR22823" s="90" t="str">
        <f t="shared" si="364"/>
        <v>O</v>
      </c>
      <c r="AS22823" t="s">
        <v>22354</v>
      </c>
    </row>
    <row r="22824" spans="43:45" x14ac:dyDescent="0.25">
      <c r="AQ22824" s="89">
        <v>10005936</v>
      </c>
      <c r="AR22824" s="90" t="str">
        <f t="shared" si="364"/>
        <v>O</v>
      </c>
      <c r="AS22824" t="s">
        <v>22355</v>
      </c>
    </row>
    <row r="22825" spans="43:45" x14ac:dyDescent="0.25">
      <c r="AQ22825" s="89">
        <v>10006929</v>
      </c>
      <c r="AR22825" s="90" t="str">
        <f t="shared" si="364"/>
        <v>O</v>
      </c>
      <c r="AS22825" t="s">
        <v>22356</v>
      </c>
    </row>
    <row r="22826" spans="43:45" x14ac:dyDescent="0.25">
      <c r="AQ22826" s="89">
        <v>10006960</v>
      </c>
      <c r="AR22826" s="90" t="str">
        <f t="shared" si="364"/>
        <v>O</v>
      </c>
      <c r="AS22826" t="s">
        <v>22357</v>
      </c>
    </row>
    <row r="22827" spans="43:45" x14ac:dyDescent="0.25">
      <c r="AQ22827" s="89">
        <v>10006964</v>
      </c>
      <c r="AR22827" s="90" t="str">
        <f t="shared" si="364"/>
        <v>O</v>
      </c>
      <c r="AS22827" t="s">
        <v>22358</v>
      </c>
    </row>
    <row r="22828" spans="43:45" x14ac:dyDescent="0.25">
      <c r="AQ22828" s="89">
        <v>10006968</v>
      </c>
      <c r="AR22828" s="90" t="str">
        <f t="shared" si="364"/>
        <v>O</v>
      </c>
      <c r="AS22828" t="s">
        <v>22359</v>
      </c>
    </row>
    <row r="22829" spans="43:45" x14ac:dyDescent="0.25">
      <c r="AQ22829" s="89">
        <v>10006979</v>
      </c>
      <c r="AR22829" s="90" t="str">
        <f t="shared" si="364"/>
        <v>O</v>
      </c>
      <c r="AS22829" t="s">
        <v>22360</v>
      </c>
    </row>
    <row r="22830" spans="43:45" x14ac:dyDescent="0.25">
      <c r="AQ22830" s="89">
        <v>10006980</v>
      </c>
      <c r="AR22830" s="90" t="str">
        <f t="shared" si="364"/>
        <v>O</v>
      </c>
      <c r="AS22830" t="s">
        <v>22361</v>
      </c>
    </row>
    <row r="22831" spans="43:45" x14ac:dyDescent="0.25">
      <c r="AQ22831" s="89">
        <v>10006991</v>
      </c>
      <c r="AR22831" s="90" t="str">
        <f t="shared" si="364"/>
        <v>O</v>
      </c>
      <c r="AS22831" t="s">
        <v>22362</v>
      </c>
    </row>
    <row r="22832" spans="43:45" x14ac:dyDescent="0.25">
      <c r="AQ22832" s="89">
        <v>10006997</v>
      </c>
      <c r="AR22832" s="90" t="str">
        <f t="shared" si="364"/>
        <v>O</v>
      </c>
      <c r="AS22832" t="s">
        <v>22363</v>
      </c>
    </row>
    <row r="22833" spans="43:45" x14ac:dyDescent="0.25">
      <c r="AQ22833" s="89">
        <v>10007980</v>
      </c>
      <c r="AR22833" s="90" t="str">
        <f t="shared" si="364"/>
        <v>O</v>
      </c>
      <c r="AS22833" t="s">
        <v>22364</v>
      </c>
    </row>
    <row r="22834" spans="43:45" x14ac:dyDescent="0.25">
      <c r="AQ22834" s="89">
        <v>10007992</v>
      </c>
      <c r="AR22834" s="90" t="str">
        <f t="shared" si="364"/>
        <v>O</v>
      </c>
      <c r="AS22834" t="s">
        <v>22365</v>
      </c>
    </row>
    <row r="22835" spans="43:45" x14ac:dyDescent="0.25">
      <c r="AQ22835" s="89">
        <v>10007993</v>
      </c>
      <c r="AR22835" s="90" t="str">
        <f t="shared" si="364"/>
        <v>O</v>
      </c>
      <c r="AS22835" t="s">
        <v>22366</v>
      </c>
    </row>
    <row r="22836" spans="43:45" x14ac:dyDescent="0.25">
      <c r="AQ22836" s="89">
        <v>10008002</v>
      </c>
      <c r="AR22836" s="90" t="str">
        <f t="shared" si="364"/>
        <v>O</v>
      </c>
      <c r="AS22836" t="s">
        <v>22367</v>
      </c>
    </row>
    <row r="22837" spans="43:45" x14ac:dyDescent="0.25">
      <c r="AQ22837" s="89">
        <v>10008033</v>
      </c>
      <c r="AR22837" s="90" t="str">
        <f t="shared" si="364"/>
        <v>O</v>
      </c>
      <c r="AS22837" t="s">
        <v>22368</v>
      </c>
    </row>
    <row r="22838" spans="43:45" x14ac:dyDescent="0.25">
      <c r="AQ22838" s="89">
        <v>10004814</v>
      </c>
      <c r="AR22838" s="90" t="str">
        <f t="shared" si="364"/>
        <v>O</v>
      </c>
      <c r="AS22838" t="s">
        <v>22369</v>
      </c>
    </row>
    <row r="22839" spans="43:45" x14ac:dyDescent="0.25">
      <c r="AQ22839" s="89">
        <v>10004819</v>
      </c>
      <c r="AR22839" s="90" t="str">
        <f t="shared" si="364"/>
        <v>O</v>
      </c>
      <c r="AS22839" t="s">
        <v>22370</v>
      </c>
    </row>
    <row r="22840" spans="43:45" x14ac:dyDescent="0.25">
      <c r="AQ22840" s="89">
        <v>10004830</v>
      </c>
      <c r="AR22840" s="90" t="str">
        <f t="shared" si="364"/>
        <v>O</v>
      </c>
      <c r="AS22840" t="s">
        <v>22371</v>
      </c>
    </row>
    <row r="22841" spans="43:45" x14ac:dyDescent="0.25">
      <c r="AQ22841" s="89">
        <v>10004841</v>
      </c>
      <c r="AR22841" s="90" t="str">
        <f t="shared" si="364"/>
        <v>O</v>
      </c>
      <c r="AS22841" t="s">
        <v>22372</v>
      </c>
    </row>
    <row r="22842" spans="43:45" x14ac:dyDescent="0.25">
      <c r="AQ22842" s="89">
        <v>10004870</v>
      </c>
      <c r="AR22842" s="90" t="str">
        <f t="shared" si="364"/>
        <v>O</v>
      </c>
      <c r="AS22842" t="s">
        <v>22373</v>
      </c>
    </row>
    <row r="22843" spans="43:45" x14ac:dyDescent="0.25">
      <c r="AQ22843" s="89">
        <v>10005991</v>
      </c>
      <c r="AR22843" s="90" t="str">
        <f t="shared" si="364"/>
        <v>O</v>
      </c>
      <c r="AS22843" t="s">
        <v>22374</v>
      </c>
    </row>
    <row r="22844" spans="43:45" x14ac:dyDescent="0.25">
      <c r="AQ22844" s="89">
        <v>10006018</v>
      </c>
      <c r="AR22844" s="90" t="str">
        <f t="shared" si="364"/>
        <v>O</v>
      </c>
      <c r="AS22844" t="s">
        <v>22375</v>
      </c>
    </row>
    <row r="22845" spans="43:45" x14ac:dyDescent="0.25">
      <c r="AQ22845" s="89">
        <v>10006026</v>
      </c>
      <c r="AR22845" s="90" t="str">
        <f t="shared" si="364"/>
        <v>O</v>
      </c>
      <c r="AS22845" t="s">
        <v>22376</v>
      </c>
    </row>
    <row r="22846" spans="43:45" x14ac:dyDescent="0.25">
      <c r="AQ22846" s="89">
        <v>10006038</v>
      </c>
      <c r="AR22846" s="90" t="str">
        <f t="shared" si="364"/>
        <v>O</v>
      </c>
      <c r="AS22846" t="s">
        <v>22377</v>
      </c>
    </row>
    <row r="22847" spans="43:45" x14ac:dyDescent="0.25">
      <c r="AQ22847" s="89">
        <v>10006043</v>
      </c>
      <c r="AR22847" s="90" t="str">
        <f t="shared" si="364"/>
        <v>O</v>
      </c>
      <c r="AS22847" t="s">
        <v>22378</v>
      </c>
    </row>
    <row r="22848" spans="43:45" x14ac:dyDescent="0.25">
      <c r="AQ22848" s="89">
        <v>10006049</v>
      </c>
      <c r="AR22848" s="90" t="str">
        <f t="shared" si="364"/>
        <v>O</v>
      </c>
      <c r="AS22848" t="s">
        <v>22379</v>
      </c>
    </row>
    <row r="22849" spans="43:45" x14ac:dyDescent="0.25">
      <c r="AQ22849" s="89">
        <v>10006050</v>
      </c>
      <c r="AR22849" s="90" t="str">
        <f t="shared" si="364"/>
        <v>O</v>
      </c>
      <c r="AS22849" t="s">
        <v>22380</v>
      </c>
    </row>
    <row r="22850" spans="43:45" x14ac:dyDescent="0.25">
      <c r="AQ22850" s="89">
        <v>10007006</v>
      </c>
      <c r="AR22850" s="90" t="str">
        <f t="shared" si="364"/>
        <v>O</v>
      </c>
      <c r="AS22850" t="s">
        <v>22381</v>
      </c>
    </row>
    <row r="22851" spans="43:45" x14ac:dyDescent="0.25">
      <c r="AQ22851" s="89">
        <v>10007017</v>
      </c>
      <c r="AR22851" s="90" t="str">
        <f t="shared" si="364"/>
        <v>O</v>
      </c>
      <c r="AS22851" t="s">
        <v>22382</v>
      </c>
    </row>
    <row r="22852" spans="43:45" x14ac:dyDescent="0.25">
      <c r="AQ22852" s="89">
        <v>10007066</v>
      </c>
      <c r="AR22852" s="90" t="str">
        <f t="shared" si="364"/>
        <v>O</v>
      </c>
      <c r="AS22852" t="s">
        <v>22383</v>
      </c>
    </row>
    <row r="22853" spans="43:45" x14ac:dyDescent="0.25">
      <c r="AQ22853" s="89">
        <v>10008053</v>
      </c>
      <c r="AR22853" s="90" t="str">
        <f t="shared" si="364"/>
        <v>O</v>
      </c>
      <c r="AS22853" t="s">
        <v>22384</v>
      </c>
    </row>
    <row r="22854" spans="43:45" x14ac:dyDescent="0.25">
      <c r="AQ22854" s="89">
        <v>10008067</v>
      </c>
      <c r="AR22854" s="90" t="str">
        <f t="shared" si="364"/>
        <v>O</v>
      </c>
      <c r="AS22854" t="s">
        <v>22385</v>
      </c>
    </row>
    <row r="22855" spans="43:45" x14ac:dyDescent="0.25">
      <c r="AQ22855" s="89">
        <v>10008085</v>
      </c>
      <c r="AR22855" s="90" t="str">
        <f t="shared" si="364"/>
        <v>O</v>
      </c>
      <c r="AS22855" t="s">
        <v>22386</v>
      </c>
    </row>
    <row r="22856" spans="43:45" x14ac:dyDescent="0.25">
      <c r="AQ22856" s="89">
        <v>10008097</v>
      </c>
      <c r="AR22856" s="90" t="str">
        <f t="shared" si="364"/>
        <v>O</v>
      </c>
      <c r="AS22856" t="s">
        <v>22387</v>
      </c>
    </row>
    <row r="22857" spans="43:45" x14ac:dyDescent="0.25">
      <c r="AQ22857" s="89">
        <v>10008100</v>
      </c>
      <c r="AR22857" s="90" t="str">
        <f t="shared" ref="AR22857:AR22920" si="365">IF(ISNA(VLOOKUP(AQ22857,$BP$18:$BQ$356,2,FALSE))=TRUE,"O",VLOOKUP(AQ22857,$BP$18:$BQ$356,2,FALSE))</f>
        <v>O</v>
      </c>
      <c r="AS22857" t="s">
        <v>22388</v>
      </c>
    </row>
    <row r="22858" spans="43:45" x14ac:dyDescent="0.25">
      <c r="AQ22858" s="89">
        <v>10008104</v>
      </c>
      <c r="AR22858" s="90" t="str">
        <f t="shared" si="365"/>
        <v>O</v>
      </c>
      <c r="AS22858" t="s">
        <v>22389</v>
      </c>
    </row>
    <row r="22859" spans="43:45" x14ac:dyDescent="0.25">
      <c r="AQ22859" s="89">
        <v>10008109</v>
      </c>
      <c r="AR22859" s="90" t="str">
        <f t="shared" si="365"/>
        <v>O</v>
      </c>
      <c r="AS22859" t="s">
        <v>22390</v>
      </c>
    </row>
    <row r="22860" spans="43:45" x14ac:dyDescent="0.25">
      <c r="AQ22860" s="89">
        <v>10008113</v>
      </c>
      <c r="AR22860" s="90" t="str">
        <f t="shared" si="365"/>
        <v>O</v>
      </c>
      <c r="AS22860" t="s">
        <v>22391</v>
      </c>
    </row>
    <row r="22861" spans="43:45" x14ac:dyDescent="0.25">
      <c r="AQ22861" s="89">
        <v>10008121</v>
      </c>
      <c r="AR22861" s="90" t="str">
        <f t="shared" si="365"/>
        <v>O</v>
      </c>
      <c r="AS22861" t="s">
        <v>22392</v>
      </c>
    </row>
    <row r="22862" spans="43:45" x14ac:dyDescent="0.25">
      <c r="AQ22862" s="89">
        <v>10004895</v>
      </c>
      <c r="AR22862" s="90" t="str">
        <f t="shared" si="365"/>
        <v>O</v>
      </c>
      <c r="AS22862" t="s">
        <v>22393</v>
      </c>
    </row>
    <row r="22863" spans="43:45" x14ac:dyDescent="0.25">
      <c r="AQ22863" s="89">
        <v>10004917</v>
      </c>
      <c r="AR22863" s="90" t="str">
        <f t="shared" si="365"/>
        <v>O</v>
      </c>
      <c r="AS22863" t="s">
        <v>22394</v>
      </c>
    </row>
    <row r="22864" spans="43:45" x14ac:dyDescent="0.25">
      <c r="AQ22864" s="89">
        <v>10004937</v>
      </c>
      <c r="AR22864" s="90" t="str">
        <f t="shared" si="365"/>
        <v>O</v>
      </c>
      <c r="AS22864" t="s">
        <v>22395</v>
      </c>
    </row>
    <row r="22865" spans="43:45" x14ac:dyDescent="0.25">
      <c r="AQ22865" s="89">
        <v>10004955</v>
      </c>
      <c r="AR22865" s="90" t="str">
        <f t="shared" si="365"/>
        <v>O</v>
      </c>
      <c r="AS22865" t="s">
        <v>22396</v>
      </c>
    </row>
    <row r="22866" spans="43:45" x14ac:dyDescent="0.25">
      <c r="AQ22866" s="89">
        <v>10006058</v>
      </c>
      <c r="AR22866" s="90" t="str">
        <f t="shared" si="365"/>
        <v>O</v>
      </c>
      <c r="AS22866" t="s">
        <v>22397</v>
      </c>
    </row>
    <row r="22867" spans="43:45" x14ac:dyDescent="0.25">
      <c r="AQ22867" s="89">
        <v>10006094</v>
      </c>
      <c r="AR22867" s="90" t="str">
        <f t="shared" si="365"/>
        <v>O</v>
      </c>
      <c r="AS22867" t="s">
        <v>22398</v>
      </c>
    </row>
    <row r="22868" spans="43:45" x14ac:dyDescent="0.25">
      <c r="AQ22868" s="89">
        <v>10006105</v>
      </c>
      <c r="AR22868" s="90" t="str">
        <f t="shared" si="365"/>
        <v>O</v>
      </c>
      <c r="AS22868" t="s">
        <v>22399</v>
      </c>
    </row>
    <row r="22869" spans="43:45" x14ac:dyDescent="0.25">
      <c r="AQ22869" s="89">
        <v>10006106</v>
      </c>
      <c r="AR22869" s="90" t="str">
        <f t="shared" si="365"/>
        <v>O</v>
      </c>
      <c r="AS22869" t="s">
        <v>22400</v>
      </c>
    </row>
    <row r="22870" spans="43:45" x14ac:dyDescent="0.25">
      <c r="AQ22870" s="89">
        <v>10006122</v>
      </c>
      <c r="AR22870" s="90" t="str">
        <f t="shared" si="365"/>
        <v>O</v>
      </c>
      <c r="AS22870" t="s">
        <v>22401</v>
      </c>
    </row>
    <row r="22871" spans="43:45" x14ac:dyDescent="0.25">
      <c r="AQ22871" s="89">
        <v>10006128</v>
      </c>
      <c r="AR22871" s="90" t="str">
        <f t="shared" si="365"/>
        <v>O</v>
      </c>
      <c r="AS22871" t="s">
        <v>22402</v>
      </c>
    </row>
    <row r="22872" spans="43:45" x14ac:dyDescent="0.25">
      <c r="AQ22872" s="89">
        <v>10007089</v>
      </c>
      <c r="AR22872" s="90" t="str">
        <f t="shared" si="365"/>
        <v>O</v>
      </c>
      <c r="AS22872" t="s">
        <v>22403</v>
      </c>
    </row>
    <row r="22873" spans="43:45" x14ac:dyDescent="0.25">
      <c r="AQ22873" s="89">
        <v>10007137</v>
      </c>
      <c r="AR22873" s="90" t="str">
        <f t="shared" si="365"/>
        <v>O</v>
      </c>
      <c r="AS22873" t="s">
        <v>22404</v>
      </c>
    </row>
    <row r="22874" spans="43:45" x14ac:dyDescent="0.25">
      <c r="AQ22874" s="89">
        <v>10007151</v>
      </c>
      <c r="AR22874" s="90" t="str">
        <f t="shared" si="365"/>
        <v>O</v>
      </c>
      <c r="AS22874" t="s">
        <v>22405</v>
      </c>
    </row>
    <row r="22875" spans="43:45" x14ac:dyDescent="0.25">
      <c r="AQ22875" s="89">
        <v>10008149</v>
      </c>
      <c r="AR22875" s="90" t="str">
        <f t="shared" si="365"/>
        <v>O</v>
      </c>
      <c r="AS22875" t="s">
        <v>22406</v>
      </c>
    </row>
    <row r="22876" spans="43:45" x14ac:dyDescent="0.25">
      <c r="AQ22876" s="89">
        <v>10008161</v>
      </c>
      <c r="AR22876" s="90" t="str">
        <f t="shared" si="365"/>
        <v>O</v>
      </c>
      <c r="AS22876" t="s">
        <v>22407</v>
      </c>
    </row>
    <row r="22877" spans="43:45" x14ac:dyDescent="0.25">
      <c r="AQ22877" s="89">
        <v>10008171</v>
      </c>
      <c r="AR22877" s="90" t="str">
        <f t="shared" si="365"/>
        <v>O</v>
      </c>
      <c r="AS22877" t="s">
        <v>22408</v>
      </c>
    </row>
    <row r="22878" spans="43:45" x14ac:dyDescent="0.25">
      <c r="AQ22878" s="89">
        <v>10008182</v>
      </c>
      <c r="AR22878" s="90" t="str">
        <f t="shared" si="365"/>
        <v>O</v>
      </c>
      <c r="AS22878" t="s">
        <v>22409</v>
      </c>
    </row>
    <row r="22879" spans="43:45" x14ac:dyDescent="0.25">
      <c r="AQ22879" s="89">
        <v>10008201</v>
      </c>
      <c r="AR22879" s="90" t="str">
        <f t="shared" si="365"/>
        <v>O</v>
      </c>
      <c r="AS22879" t="s">
        <v>22410</v>
      </c>
    </row>
    <row r="22880" spans="43:45" x14ac:dyDescent="0.25">
      <c r="AQ22880" s="89">
        <v>10005047</v>
      </c>
      <c r="AR22880" s="90" t="str">
        <f t="shared" si="365"/>
        <v>O</v>
      </c>
      <c r="AS22880" t="s">
        <v>22411</v>
      </c>
    </row>
    <row r="22881" spans="43:45" x14ac:dyDescent="0.25">
      <c r="AQ22881" s="89">
        <v>10005061</v>
      </c>
      <c r="AR22881" s="90" t="str">
        <f t="shared" si="365"/>
        <v>O</v>
      </c>
      <c r="AS22881" t="s">
        <v>22412</v>
      </c>
    </row>
    <row r="22882" spans="43:45" x14ac:dyDescent="0.25">
      <c r="AQ22882" s="89">
        <v>10005072</v>
      </c>
      <c r="AR22882" s="90" t="str">
        <f t="shared" si="365"/>
        <v>O</v>
      </c>
      <c r="AS22882" t="s">
        <v>22413</v>
      </c>
    </row>
    <row r="22883" spans="43:45" x14ac:dyDescent="0.25">
      <c r="AQ22883" s="89">
        <v>10005091</v>
      </c>
      <c r="AR22883" s="90" t="str">
        <f t="shared" si="365"/>
        <v>O</v>
      </c>
      <c r="AS22883" t="s">
        <v>22414</v>
      </c>
    </row>
    <row r="22884" spans="43:45" x14ac:dyDescent="0.25">
      <c r="AQ22884" s="89">
        <v>10005094</v>
      </c>
      <c r="AR22884" s="90" t="str">
        <f t="shared" si="365"/>
        <v>O</v>
      </c>
      <c r="AS22884" t="s">
        <v>22415</v>
      </c>
    </row>
    <row r="22885" spans="43:45" x14ac:dyDescent="0.25">
      <c r="AQ22885" s="89">
        <v>10005104</v>
      </c>
      <c r="AR22885" s="90" t="str">
        <f t="shared" si="365"/>
        <v>O</v>
      </c>
      <c r="AS22885" t="s">
        <v>22416</v>
      </c>
    </row>
    <row r="22886" spans="43:45" x14ac:dyDescent="0.25">
      <c r="AQ22886" s="89">
        <v>10006133</v>
      </c>
      <c r="AR22886" s="90" t="str">
        <f t="shared" si="365"/>
        <v>O</v>
      </c>
      <c r="AS22886" t="s">
        <v>3190</v>
      </c>
    </row>
    <row r="22887" spans="43:45" x14ac:dyDescent="0.25">
      <c r="AQ22887" s="89">
        <v>10006136</v>
      </c>
      <c r="AR22887" s="90" t="str">
        <f t="shared" si="365"/>
        <v>O</v>
      </c>
      <c r="AS22887" t="s">
        <v>22417</v>
      </c>
    </row>
    <row r="22888" spans="43:45" x14ac:dyDescent="0.25">
      <c r="AQ22888" s="89">
        <v>10006146</v>
      </c>
      <c r="AR22888" s="90" t="str">
        <f t="shared" si="365"/>
        <v>O</v>
      </c>
      <c r="AS22888" t="s">
        <v>22418</v>
      </c>
    </row>
    <row r="22889" spans="43:45" x14ac:dyDescent="0.25">
      <c r="AQ22889" s="89">
        <v>10006148</v>
      </c>
      <c r="AR22889" s="90" t="str">
        <f t="shared" si="365"/>
        <v>O</v>
      </c>
      <c r="AS22889" t="s">
        <v>22419</v>
      </c>
    </row>
    <row r="22890" spans="43:45" x14ac:dyDescent="0.25">
      <c r="AQ22890" s="89">
        <v>10006187</v>
      </c>
      <c r="AR22890" s="90" t="str">
        <f t="shared" si="365"/>
        <v>O</v>
      </c>
      <c r="AS22890" t="s">
        <v>22420</v>
      </c>
    </row>
    <row r="22891" spans="43:45" x14ac:dyDescent="0.25">
      <c r="AQ22891" s="89">
        <v>10006193</v>
      </c>
      <c r="AR22891" s="90" t="str">
        <f t="shared" si="365"/>
        <v>O</v>
      </c>
      <c r="AS22891" t="s">
        <v>1279</v>
      </c>
    </row>
    <row r="22892" spans="43:45" x14ac:dyDescent="0.25">
      <c r="AQ22892" s="89">
        <v>10007159</v>
      </c>
      <c r="AR22892" s="90" t="str">
        <f t="shared" si="365"/>
        <v>O</v>
      </c>
      <c r="AS22892" t="s">
        <v>22421</v>
      </c>
    </row>
    <row r="22893" spans="43:45" x14ac:dyDescent="0.25">
      <c r="AQ22893" s="89">
        <v>10007164</v>
      </c>
      <c r="AR22893" s="90" t="str">
        <f t="shared" si="365"/>
        <v>O</v>
      </c>
      <c r="AS22893" t="s">
        <v>22422</v>
      </c>
    </row>
    <row r="22894" spans="43:45" x14ac:dyDescent="0.25">
      <c r="AQ22894" s="89">
        <v>10007167</v>
      </c>
      <c r="AR22894" s="90" t="str">
        <f t="shared" si="365"/>
        <v>O</v>
      </c>
      <c r="AS22894" t="s">
        <v>22423</v>
      </c>
    </row>
    <row r="22895" spans="43:45" x14ac:dyDescent="0.25">
      <c r="AQ22895" s="89">
        <v>10007204</v>
      </c>
      <c r="AR22895" s="90" t="str">
        <f t="shared" si="365"/>
        <v>O</v>
      </c>
      <c r="AS22895" t="s">
        <v>22424</v>
      </c>
    </row>
    <row r="22896" spans="43:45" x14ac:dyDescent="0.25">
      <c r="AQ22896" s="89">
        <v>10007215</v>
      </c>
      <c r="AR22896" s="90" t="str">
        <f t="shared" si="365"/>
        <v>O</v>
      </c>
      <c r="AS22896" t="s">
        <v>22425</v>
      </c>
    </row>
    <row r="22897" spans="43:45" x14ac:dyDescent="0.25">
      <c r="AQ22897" s="89">
        <v>10007217</v>
      </c>
      <c r="AR22897" s="90" t="str">
        <f t="shared" si="365"/>
        <v>O</v>
      </c>
      <c r="AS22897" t="s">
        <v>22426</v>
      </c>
    </row>
    <row r="22898" spans="43:45" x14ac:dyDescent="0.25">
      <c r="AQ22898" s="89">
        <v>10008247</v>
      </c>
      <c r="AR22898" s="90" t="str">
        <f t="shared" si="365"/>
        <v>O</v>
      </c>
      <c r="AS22898" t="s">
        <v>22427</v>
      </c>
    </row>
    <row r="22899" spans="43:45" x14ac:dyDescent="0.25">
      <c r="AQ22899" s="89">
        <v>10008249</v>
      </c>
      <c r="AR22899" s="90" t="str">
        <f t="shared" si="365"/>
        <v>O</v>
      </c>
      <c r="AS22899" t="s">
        <v>22428</v>
      </c>
    </row>
    <row r="22900" spans="43:45" x14ac:dyDescent="0.25">
      <c r="AQ22900" s="89">
        <v>10008254</v>
      </c>
      <c r="AR22900" s="90" t="str">
        <f t="shared" si="365"/>
        <v>O</v>
      </c>
      <c r="AS22900" t="s">
        <v>22429</v>
      </c>
    </row>
    <row r="22901" spans="43:45" x14ac:dyDescent="0.25">
      <c r="AQ22901" s="89">
        <v>10008264</v>
      </c>
      <c r="AR22901" s="90" t="str">
        <f t="shared" si="365"/>
        <v>O</v>
      </c>
      <c r="AS22901" t="s">
        <v>22430</v>
      </c>
    </row>
    <row r="22902" spans="43:45" x14ac:dyDescent="0.25">
      <c r="AQ22902" s="89">
        <v>10008265</v>
      </c>
      <c r="AR22902" s="90" t="str">
        <f t="shared" si="365"/>
        <v>O</v>
      </c>
      <c r="AS22902" t="s">
        <v>22431</v>
      </c>
    </row>
    <row r="22903" spans="43:45" x14ac:dyDescent="0.25">
      <c r="AQ22903" s="89">
        <v>10008267</v>
      </c>
      <c r="AR22903" s="90" t="str">
        <f t="shared" si="365"/>
        <v>O</v>
      </c>
      <c r="AS22903" t="s">
        <v>22432</v>
      </c>
    </row>
    <row r="22904" spans="43:45" x14ac:dyDescent="0.25">
      <c r="AQ22904" s="89">
        <v>10004968</v>
      </c>
      <c r="AR22904" s="90" t="str">
        <f t="shared" si="365"/>
        <v>O</v>
      </c>
      <c r="AS22904" t="s">
        <v>22433</v>
      </c>
    </row>
    <row r="22905" spans="43:45" x14ac:dyDescent="0.25">
      <c r="AQ22905" s="89">
        <v>10004971</v>
      </c>
      <c r="AR22905" s="90" t="str">
        <f t="shared" si="365"/>
        <v>O</v>
      </c>
      <c r="AS22905" t="s">
        <v>22434</v>
      </c>
    </row>
    <row r="22906" spans="43:45" x14ac:dyDescent="0.25">
      <c r="AQ22906" s="89">
        <v>10004983</v>
      </c>
      <c r="AR22906" s="90" t="str">
        <f t="shared" si="365"/>
        <v>O</v>
      </c>
      <c r="AS22906" t="s">
        <v>22435</v>
      </c>
    </row>
    <row r="22907" spans="43:45" x14ac:dyDescent="0.25">
      <c r="AQ22907" s="89">
        <v>10005018</v>
      </c>
      <c r="AR22907" s="90" t="str">
        <f t="shared" si="365"/>
        <v>O</v>
      </c>
      <c r="AS22907" t="s">
        <v>22436</v>
      </c>
    </row>
    <row r="22908" spans="43:45" x14ac:dyDescent="0.25">
      <c r="AQ22908" s="89">
        <v>10005044</v>
      </c>
      <c r="AR22908" s="90" t="str">
        <f t="shared" si="365"/>
        <v>O</v>
      </c>
      <c r="AS22908" t="s">
        <v>22437</v>
      </c>
    </row>
    <row r="22909" spans="43:45" x14ac:dyDescent="0.25">
      <c r="AQ22909" s="89">
        <v>10006240</v>
      </c>
      <c r="AR22909" s="90" t="str">
        <f t="shared" si="365"/>
        <v>O</v>
      </c>
      <c r="AS22909" t="s">
        <v>22438</v>
      </c>
    </row>
    <row r="22910" spans="43:45" x14ac:dyDescent="0.25">
      <c r="AQ22910" s="89">
        <v>10006244</v>
      </c>
      <c r="AR22910" s="90" t="str">
        <f t="shared" si="365"/>
        <v>O</v>
      </c>
      <c r="AS22910" t="s">
        <v>22439</v>
      </c>
    </row>
    <row r="22911" spans="43:45" x14ac:dyDescent="0.25">
      <c r="AQ22911" s="89">
        <v>10006278</v>
      </c>
      <c r="AR22911" s="90" t="str">
        <f t="shared" si="365"/>
        <v>O</v>
      </c>
      <c r="AS22911" t="s">
        <v>22440</v>
      </c>
    </row>
    <row r="22912" spans="43:45" x14ac:dyDescent="0.25">
      <c r="AQ22912" s="89">
        <v>10007257</v>
      </c>
      <c r="AR22912" s="90" t="str">
        <f t="shared" si="365"/>
        <v>O</v>
      </c>
      <c r="AS22912" t="s">
        <v>22441</v>
      </c>
    </row>
    <row r="22913" spans="43:45" x14ac:dyDescent="0.25">
      <c r="AQ22913" s="89">
        <v>10007261</v>
      </c>
      <c r="AR22913" s="90" t="str">
        <f t="shared" si="365"/>
        <v>O</v>
      </c>
      <c r="AS22913" t="s">
        <v>22442</v>
      </c>
    </row>
    <row r="22914" spans="43:45" x14ac:dyDescent="0.25">
      <c r="AQ22914" s="89">
        <v>10007274</v>
      </c>
      <c r="AR22914" s="90" t="str">
        <f t="shared" si="365"/>
        <v>O</v>
      </c>
      <c r="AS22914" t="s">
        <v>22443</v>
      </c>
    </row>
    <row r="22915" spans="43:45" x14ac:dyDescent="0.25">
      <c r="AQ22915" s="89">
        <v>10007280</v>
      </c>
      <c r="AR22915" s="90" t="str">
        <f t="shared" si="365"/>
        <v>O</v>
      </c>
      <c r="AS22915" t="s">
        <v>22444</v>
      </c>
    </row>
    <row r="22916" spans="43:45" x14ac:dyDescent="0.25">
      <c r="AQ22916" s="89">
        <v>10007296</v>
      </c>
      <c r="AR22916" s="90" t="str">
        <f t="shared" si="365"/>
        <v>O</v>
      </c>
      <c r="AS22916" t="s">
        <v>22445</v>
      </c>
    </row>
    <row r="22917" spans="43:45" x14ac:dyDescent="0.25">
      <c r="AQ22917" s="89">
        <v>10007314</v>
      </c>
      <c r="AR22917" s="90" t="str">
        <f t="shared" si="365"/>
        <v>O</v>
      </c>
      <c r="AS22917" t="s">
        <v>22446</v>
      </c>
    </row>
    <row r="22918" spans="43:45" x14ac:dyDescent="0.25">
      <c r="AQ22918" s="89">
        <v>10008293</v>
      </c>
      <c r="AR22918" s="90" t="str">
        <f t="shared" si="365"/>
        <v>O</v>
      </c>
      <c r="AS22918" t="s">
        <v>22447</v>
      </c>
    </row>
    <row r="22919" spans="43:45" x14ac:dyDescent="0.25">
      <c r="AQ22919" s="89">
        <v>10008295</v>
      </c>
      <c r="AR22919" s="90" t="str">
        <f t="shared" si="365"/>
        <v>O</v>
      </c>
      <c r="AS22919" t="s">
        <v>22448</v>
      </c>
    </row>
    <row r="22920" spans="43:45" x14ac:dyDescent="0.25">
      <c r="AQ22920" s="89">
        <v>10008303</v>
      </c>
      <c r="AR22920" s="90" t="str">
        <f t="shared" si="365"/>
        <v>O</v>
      </c>
      <c r="AS22920" t="s">
        <v>22449</v>
      </c>
    </row>
    <row r="22921" spans="43:45" x14ac:dyDescent="0.25">
      <c r="AQ22921" s="89">
        <v>10008331</v>
      </c>
      <c r="AR22921" s="90" t="str">
        <f t="shared" ref="AR22921:AR22984" si="366">IF(ISNA(VLOOKUP(AQ22921,$BP$18:$BQ$356,2,FALSE))=TRUE,"O",VLOOKUP(AQ22921,$BP$18:$BQ$356,2,FALSE))</f>
        <v>O</v>
      </c>
      <c r="AS22921" t="s">
        <v>22450</v>
      </c>
    </row>
    <row r="22922" spans="43:45" x14ac:dyDescent="0.25">
      <c r="AQ22922" s="89">
        <v>10008336</v>
      </c>
      <c r="AR22922" s="90" t="str">
        <f t="shared" si="366"/>
        <v>O</v>
      </c>
      <c r="AS22922" t="s">
        <v>22451</v>
      </c>
    </row>
    <row r="22923" spans="43:45" x14ac:dyDescent="0.25">
      <c r="AQ22923" s="89">
        <v>10008368</v>
      </c>
      <c r="AR22923" s="90" t="str">
        <f t="shared" si="366"/>
        <v>O</v>
      </c>
      <c r="AS22923" t="s">
        <v>22452</v>
      </c>
    </row>
    <row r="22924" spans="43:45" x14ac:dyDescent="0.25">
      <c r="AQ22924" s="89">
        <v>10005129</v>
      </c>
      <c r="AR22924" s="90" t="str">
        <f t="shared" si="366"/>
        <v>O</v>
      </c>
      <c r="AS22924" t="s">
        <v>22453</v>
      </c>
    </row>
    <row r="22925" spans="43:45" x14ac:dyDescent="0.25">
      <c r="AQ22925" s="89">
        <v>10005133</v>
      </c>
      <c r="AR22925" s="90" t="str">
        <f t="shared" si="366"/>
        <v>O</v>
      </c>
      <c r="AS22925" t="s">
        <v>22454</v>
      </c>
    </row>
    <row r="22926" spans="43:45" x14ac:dyDescent="0.25">
      <c r="AQ22926" s="89">
        <v>10005174</v>
      </c>
      <c r="AR22926" s="90" t="str">
        <f t="shared" si="366"/>
        <v>O</v>
      </c>
      <c r="AS22926" t="s">
        <v>22455</v>
      </c>
    </row>
    <row r="22927" spans="43:45" x14ac:dyDescent="0.25">
      <c r="AQ22927" s="89">
        <v>10005178</v>
      </c>
      <c r="AR22927" s="90" t="str">
        <f t="shared" si="366"/>
        <v>O</v>
      </c>
      <c r="AS22927" t="s">
        <v>22456</v>
      </c>
    </row>
    <row r="22928" spans="43:45" x14ac:dyDescent="0.25">
      <c r="AQ22928" s="89">
        <v>10005183</v>
      </c>
      <c r="AR22928" s="90" t="str">
        <f t="shared" si="366"/>
        <v>O</v>
      </c>
      <c r="AS22928" t="s">
        <v>22457</v>
      </c>
    </row>
    <row r="22929" spans="43:45" x14ac:dyDescent="0.25">
      <c r="AQ22929" s="89">
        <v>10005188</v>
      </c>
      <c r="AR22929" s="90" t="str">
        <f t="shared" si="366"/>
        <v>O</v>
      </c>
      <c r="AS22929" t="s">
        <v>22458</v>
      </c>
    </row>
    <row r="22930" spans="43:45" x14ac:dyDescent="0.25">
      <c r="AQ22930" s="89">
        <v>10006283</v>
      </c>
      <c r="AR22930" s="90" t="str">
        <f t="shared" si="366"/>
        <v>O</v>
      </c>
      <c r="AS22930" t="s">
        <v>22459</v>
      </c>
    </row>
    <row r="22931" spans="43:45" x14ac:dyDescent="0.25">
      <c r="AQ22931" s="89">
        <v>10006288</v>
      </c>
      <c r="AR22931" s="90" t="str">
        <f t="shared" si="366"/>
        <v>O</v>
      </c>
      <c r="AS22931" t="s">
        <v>22460</v>
      </c>
    </row>
    <row r="22932" spans="43:45" x14ac:dyDescent="0.25">
      <c r="AQ22932" s="89">
        <v>10006296</v>
      </c>
      <c r="AR22932" s="90" t="str">
        <f t="shared" si="366"/>
        <v>O</v>
      </c>
      <c r="AS22932" t="s">
        <v>22461</v>
      </c>
    </row>
    <row r="22933" spans="43:45" x14ac:dyDescent="0.25">
      <c r="AQ22933" s="89">
        <v>10006312</v>
      </c>
      <c r="AR22933" s="90" t="str">
        <f t="shared" si="366"/>
        <v>O</v>
      </c>
      <c r="AS22933" t="s">
        <v>22462</v>
      </c>
    </row>
    <row r="22934" spans="43:45" x14ac:dyDescent="0.25">
      <c r="AQ22934" s="89">
        <v>10006333</v>
      </c>
      <c r="AR22934" s="90" t="str">
        <f t="shared" si="366"/>
        <v>O</v>
      </c>
      <c r="AS22934" t="s">
        <v>22463</v>
      </c>
    </row>
    <row r="22935" spans="43:45" x14ac:dyDescent="0.25">
      <c r="AQ22935" s="89">
        <v>10006351</v>
      </c>
      <c r="AR22935" s="90" t="str">
        <f t="shared" si="366"/>
        <v>O</v>
      </c>
      <c r="AS22935" t="s">
        <v>22464</v>
      </c>
    </row>
    <row r="22936" spans="43:45" x14ac:dyDescent="0.25">
      <c r="AQ22936" s="89">
        <v>10007332</v>
      </c>
      <c r="AR22936" s="90" t="str">
        <f t="shared" si="366"/>
        <v>O</v>
      </c>
      <c r="AS22936" t="s">
        <v>22465</v>
      </c>
    </row>
    <row r="22937" spans="43:45" x14ac:dyDescent="0.25">
      <c r="AQ22937" s="89">
        <v>10007341</v>
      </c>
      <c r="AR22937" s="90" t="str">
        <f t="shared" si="366"/>
        <v>O</v>
      </c>
      <c r="AS22937" t="s">
        <v>22466</v>
      </c>
    </row>
    <row r="22938" spans="43:45" x14ac:dyDescent="0.25">
      <c r="AQ22938" s="89">
        <v>10007342</v>
      </c>
      <c r="AR22938" s="90" t="str">
        <f t="shared" si="366"/>
        <v>O</v>
      </c>
      <c r="AS22938" t="s">
        <v>22467</v>
      </c>
    </row>
    <row r="22939" spans="43:45" x14ac:dyDescent="0.25">
      <c r="AQ22939" s="89">
        <v>10007386</v>
      </c>
      <c r="AR22939" s="90" t="str">
        <f t="shared" si="366"/>
        <v>O</v>
      </c>
      <c r="AS22939" t="s">
        <v>22468</v>
      </c>
    </row>
    <row r="22940" spans="43:45" x14ac:dyDescent="0.25">
      <c r="AQ22940" s="89">
        <v>10008378</v>
      </c>
      <c r="AR22940" s="90" t="str">
        <f t="shared" si="366"/>
        <v>O</v>
      </c>
      <c r="AS22940" t="s">
        <v>22469</v>
      </c>
    </row>
    <row r="22941" spans="43:45" x14ac:dyDescent="0.25">
      <c r="AQ22941" s="89">
        <v>10008407</v>
      </c>
      <c r="AR22941" s="90" t="str">
        <f t="shared" si="366"/>
        <v>O</v>
      </c>
      <c r="AS22941" t="s">
        <v>22470</v>
      </c>
    </row>
    <row r="22942" spans="43:45" x14ac:dyDescent="0.25">
      <c r="AQ22942" s="89">
        <v>10008414</v>
      </c>
      <c r="AR22942" s="90" t="str">
        <f t="shared" si="366"/>
        <v>O</v>
      </c>
      <c r="AS22942" t="s">
        <v>22471</v>
      </c>
    </row>
    <row r="22943" spans="43:45" x14ac:dyDescent="0.25">
      <c r="AQ22943" s="89">
        <v>10008426</v>
      </c>
      <c r="AR22943" s="90" t="str">
        <f t="shared" si="366"/>
        <v>O</v>
      </c>
      <c r="AS22943" t="s">
        <v>22472</v>
      </c>
    </row>
    <row r="22944" spans="43:45" x14ac:dyDescent="0.25">
      <c r="AQ22944" s="89">
        <v>10008429</v>
      </c>
      <c r="AR22944" s="90" t="str">
        <f t="shared" si="366"/>
        <v>O</v>
      </c>
      <c r="AS22944" t="s">
        <v>22473</v>
      </c>
    </row>
    <row r="22945" spans="43:45" x14ac:dyDescent="0.25">
      <c r="AQ22945" s="89">
        <v>10008433</v>
      </c>
      <c r="AR22945" s="90" t="str">
        <f t="shared" si="366"/>
        <v>O</v>
      </c>
      <c r="AS22945" t="s">
        <v>22474</v>
      </c>
    </row>
    <row r="22946" spans="43:45" x14ac:dyDescent="0.25">
      <c r="AQ22946" s="89">
        <v>10005229</v>
      </c>
      <c r="AR22946" s="90" t="str">
        <f t="shared" si="366"/>
        <v>O</v>
      </c>
      <c r="AS22946" t="s">
        <v>22475</v>
      </c>
    </row>
    <row r="22947" spans="43:45" x14ac:dyDescent="0.25">
      <c r="AQ22947" s="89">
        <v>10005264</v>
      </c>
      <c r="AR22947" s="90" t="str">
        <f t="shared" si="366"/>
        <v>O</v>
      </c>
      <c r="AS22947" t="s">
        <v>22476</v>
      </c>
    </row>
    <row r="22948" spans="43:45" x14ac:dyDescent="0.25">
      <c r="AQ22948" s="89">
        <v>10006362</v>
      </c>
      <c r="AR22948" s="90" t="str">
        <f t="shared" si="366"/>
        <v>O</v>
      </c>
      <c r="AS22948" t="s">
        <v>22477</v>
      </c>
    </row>
    <row r="22949" spans="43:45" x14ac:dyDescent="0.25">
      <c r="AQ22949" s="89">
        <v>10006385</v>
      </c>
      <c r="AR22949" s="90" t="str">
        <f t="shared" si="366"/>
        <v>O</v>
      </c>
      <c r="AS22949" t="s">
        <v>22478</v>
      </c>
    </row>
    <row r="22950" spans="43:45" x14ac:dyDescent="0.25">
      <c r="AQ22950" s="89">
        <v>10006406</v>
      </c>
      <c r="AR22950" s="90" t="str">
        <f t="shared" si="366"/>
        <v>O</v>
      </c>
      <c r="AS22950" t="s">
        <v>22479</v>
      </c>
    </row>
    <row r="22951" spans="43:45" x14ac:dyDescent="0.25">
      <c r="AQ22951" s="89">
        <v>10006408</v>
      </c>
      <c r="AR22951" s="90" t="str">
        <f t="shared" si="366"/>
        <v>O</v>
      </c>
      <c r="AS22951" t="s">
        <v>22480</v>
      </c>
    </row>
    <row r="22952" spans="43:45" x14ac:dyDescent="0.25">
      <c r="AQ22952" s="89">
        <v>10006424</v>
      </c>
      <c r="AR22952" s="90" t="str">
        <f t="shared" si="366"/>
        <v>O</v>
      </c>
      <c r="AS22952" t="s">
        <v>22481</v>
      </c>
    </row>
    <row r="22953" spans="43:45" x14ac:dyDescent="0.25">
      <c r="AQ22953" s="89">
        <v>10007422</v>
      </c>
      <c r="AR22953" s="90" t="str">
        <f t="shared" si="366"/>
        <v>O</v>
      </c>
      <c r="AS22953" t="s">
        <v>22482</v>
      </c>
    </row>
    <row r="22954" spans="43:45" x14ac:dyDescent="0.25">
      <c r="AQ22954" s="89">
        <v>10007430</v>
      </c>
      <c r="AR22954" s="90" t="str">
        <f t="shared" si="366"/>
        <v>O</v>
      </c>
      <c r="AS22954" t="s">
        <v>22483</v>
      </c>
    </row>
    <row r="22955" spans="43:45" x14ac:dyDescent="0.25">
      <c r="AQ22955" s="89">
        <v>10007444</v>
      </c>
      <c r="AR22955" s="90" t="str">
        <f t="shared" si="366"/>
        <v>O</v>
      </c>
      <c r="AS22955" t="s">
        <v>22484</v>
      </c>
    </row>
    <row r="22956" spans="43:45" x14ac:dyDescent="0.25">
      <c r="AQ22956" s="89">
        <v>10007458</v>
      </c>
      <c r="AR22956" s="90" t="str">
        <f t="shared" si="366"/>
        <v>O</v>
      </c>
      <c r="AS22956" t="s">
        <v>22485</v>
      </c>
    </row>
    <row r="22957" spans="43:45" x14ac:dyDescent="0.25">
      <c r="AQ22957" s="89">
        <v>10007469</v>
      </c>
      <c r="AR22957" s="90" t="str">
        <f t="shared" si="366"/>
        <v>O</v>
      </c>
      <c r="AS22957" t="s">
        <v>22486</v>
      </c>
    </row>
    <row r="22958" spans="43:45" x14ac:dyDescent="0.25">
      <c r="AQ22958" s="89">
        <v>10008465</v>
      </c>
      <c r="AR22958" s="90" t="str">
        <f t="shared" si="366"/>
        <v>O</v>
      </c>
      <c r="AS22958" t="s">
        <v>22487</v>
      </c>
    </row>
    <row r="22959" spans="43:45" x14ac:dyDescent="0.25">
      <c r="AQ22959" s="89">
        <v>10008486</v>
      </c>
      <c r="AR22959" s="90" t="str">
        <f t="shared" si="366"/>
        <v>O</v>
      </c>
      <c r="AS22959" t="s">
        <v>22488</v>
      </c>
    </row>
    <row r="22960" spans="43:45" x14ac:dyDescent="0.25">
      <c r="AQ22960" s="89">
        <v>10008507</v>
      </c>
      <c r="AR22960" s="90" t="str">
        <f t="shared" si="366"/>
        <v>O</v>
      </c>
      <c r="AS22960" t="s">
        <v>22489</v>
      </c>
    </row>
    <row r="22961" spans="43:45" x14ac:dyDescent="0.25">
      <c r="AQ22961" s="89">
        <v>10008509</v>
      </c>
      <c r="AR22961" s="90" t="str">
        <f t="shared" si="366"/>
        <v>O</v>
      </c>
      <c r="AS22961" t="s">
        <v>3193</v>
      </c>
    </row>
    <row r="22962" spans="43:45" x14ac:dyDescent="0.25">
      <c r="AQ22962" s="89">
        <v>10008535</v>
      </c>
      <c r="AR22962" s="90" t="str">
        <f t="shared" si="366"/>
        <v>O</v>
      </c>
      <c r="AS22962" t="s">
        <v>22490</v>
      </c>
    </row>
    <row r="22963" spans="43:45" x14ac:dyDescent="0.25">
      <c r="AQ22963" s="89">
        <v>10005271</v>
      </c>
      <c r="AR22963" s="90" t="str">
        <f t="shared" si="366"/>
        <v>O</v>
      </c>
      <c r="AS22963" t="s">
        <v>22491</v>
      </c>
    </row>
    <row r="22964" spans="43:45" x14ac:dyDescent="0.25">
      <c r="AQ22964" s="89">
        <v>10005277</v>
      </c>
      <c r="AR22964" s="90" t="str">
        <f t="shared" si="366"/>
        <v>O</v>
      </c>
      <c r="AS22964" t="s">
        <v>22492</v>
      </c>
    </row>
    <row r="22965" spans="43:45" x14ac:dyDescent="0.25">
      <c r="AQ22965" s="89">
        <v>10005310</v>
      </c>
      <c r="AR22965" s="90" t="str">
        <f t="shared" si="366"/>
        <v>O</v>
      </c>
      <c r="AS22965" t="s">
        <v>22493</v>
      </c>
    </row>
    <row r="22966" spans="43:45" x14ac:dyDescent="0.25">
      <c r="AQ22966" s="89">
        <v>10006441</v>
      </c>
      <c r="AR22966" s="90" t="str">
        <f t="shared" si="366"/>
        <v>O</v>
      </c>
      <c r="AS22966" t="s">
        <v>22494</v>
      </c>
    </row>
    <row r="22967" spans="43:45" x14ac:dyDescent="0.25">
      <c r="AQ22967" s="89">
        <v>10006502</v>
      </c>
      <c r="AR22967" s="90" t="str">
        <f t="shared" si="366"/>
        <v>O</v>
      </c>
      <c r="AS22967" t="s">
        <v>22495</v>
      </c>
    </row>
    <row r="22968" spans="43:45" x14ac:dyDescent="0.25">
      <c r="AQ22968" s="89">
        <v>10006514</v>
      </c>
      <c r="AR22968" s="90" t="str">
        <f t="shared" si="366"/>
        <v>O</v>
      </c>
      <c r="AS22968" t="s">
        <v>22496</v>
      </c>
    </row>
    <row r="22969" spans="43:45" x14ac:dyDescent="0.25">
      <c r="AQ22969" s="89">
        <v>10007484</v>
      </c>
      <c r="AR22969" s="90" t="str">
        <f t="shared" si="366"/>
        <v>O</v>
      </c>
      <c r="AS22969" t="s">
        <v>22497</v>
      </c>
    </row>
    <row r="22970" spans="43:45" x14ac:dyDescent="0.25">
      <c r="AQ22970" s="89">
        <v>10007511</v>
      </c>
      <c r="AR22970" s="90" t="str">
        <f t="shared" si="366"/>
        <v>O</v>
      </c>
      <c r="AS22970" t="s">
        <v>22498</v>
      </c>
    </row>
    <row r="22971" spans="43:45" x14ac:dyDescent="0.25">
      <c r="AQ22971" s="89">
        <v>10007543</v>
      </c>
      <c r="AR22971" s="90" t="str">
        <f t="shared" si="366"/>
        <v>O</v>
      </c>
      <c r="AS22971" t="s">
        <v>22499</v>
      </c>
    </row>
    <row r="22972" spans="43:45" x14ac:dyDescent="0.25">
      <c r="AQ22972" s="89">
        <v>10008548</v>
      </c>
      <c r="AR22972" s="90" t="str">
        <f t="shared" si="366"/>
        <v>O</v>
      </c>
      <c r="AS22972" t="s">
        <v>22500</v>
      </c>
    </row>
    <row r="22973" spans="43:45" x14ac:dyDescent="0.25">
      <c r="AQ22973" s="89">
        <v>10008587</v>
      </c>
      <c r="AR22973" s="90" t="str">
        <f t="shared" si="366"/>
        <v>O</v>
      </c>
      <c r="AS22973" t="s">
        <v>5646</v>
      </c>
    </row>
    <row r="22974" spans="43:45" x14ac:dyDescent="0.25">
      <c r="AQ22974" s="89">
        <v>10008591</v>
      </c>
      <c r="AR22974" s="90" t="str">
        <f t="shared" si="366"/>
        <v>O</v>
      </c>
      <c r="AS22974" t="s">
        <v>22501</v>
      </c>
    </row>
    <row r="22975" spans="43:45" x14ac:dyDescent="0.25">
      <c r="AQ22975" s="89">
        <v>10008621</v>
      </c>
      <c r="AR22975" s="90" t="str">
        <f t="shared" si="366"/>
        <v>O</v>
      </c>
      <c r="AS22975" t="s">
        <v>22502</v>
      </c>
    </row>
    <row r="22976" spans="43:45" x14ac:dyDescent="0.25">
      <c r="AQ22976" s="89">
        <v>10005352</v>
      </c>
      <c r="AR22976" s="90" t="str">
        <f t="shared" si="366"/>
        <v>O</v>
      </c>
      <c r="AS22976" t="s">
        <v>22503</v>
      </c>
    </row>
    <row r="22977" spans="43:45" x14ac:dyDescent="0.25">
      <c r="AQ22977" s="89">
        <v>10005377</v>
      </c>
      <c r="AR22977" s="90" t="str">
        <f t="shared" si="366"/>
        <v>O</v>
      </c>
      <c r="AS22977" t="s">
        <v>22504</v>
      </c>
    </row>
    <row r="22978" spans="43:45" x14ac:dyDescent="0.25">
      <c r="AQ22978" s="89">
        <v>10005385</v>
      </c>
      <c r="AR22978" s="90" t="str">
        <f t="shared" si="366"/>
        <v>O</v>
      </c>
      <c r="AS22978" t="s">
        <v>22505</v>
      </c>
    </row>
    <row r="22979" spans="43:45" x14ac:dyDescent="0.25">
      <c r="AQ22979" s="89">
        <v>10005415</v>
      </c>
      <c r="AR22979" s="90" t="str">
        <f t="shared" si="366"/>
        <v>O</v>
      </c>
      <c r="AS22979" t="s">
        <v>22506</v>
      </c>
    </row>
    <row r="22980" spans="43:45" x14ac:dyDescent="0.25">
      <c r="AQ22980" s="89">
        <v>10006543</v>
      </c>
      <c r="AR22980" s="90" t="str">
        <f t="shared" si="366"/>
        <v>O</v>
      </c>
      <c r="AS22980" t="s">
        <v>22507</v>
      </c>
    </row>
    <row r="22981" spans="43:45" x14ac:dyDescent="0.25">
      <c r="AQ22981" s="89">
        <v>10006563</v>
      </c>
      <c r="AR22981" s="90" t="str">
        <f t="shared" si="366"/>
        <v>O</v>
      </c>
      <c r="AS22981" t="s">
        <v>22508</v>
      </c>
    </row>
    <row r="22982" spans="43:45" x14ac:dyDescent="0.25">
      <c r="AQ22982" s="89">
        <v>10006580</v>
      </c>
      <c r="AR22982" s="90" t="str">
        <f t="shared" si="366"/>
        <v>O</v>
      </c>
      <c r="AS22982" t="s">
        <v>22509</v>
      </c>
    </row>
    <row r="22983" spans="43:45" x14ac:dyDescent="0.25">
      <c r="AQ22983" s="89">
        <v>10007573</v>
      </c>
      <c r="AR22983" s="90" t="str">
        <f t="shared" si="366"/>
        <v>O</v>
      </c>
      <c r="AS22983" t="s">
        <v>22510</v>
      </c>
    </row>
    <row r="22984" spans="43:45" x14ac:dyDescent="0.25">
      <c r="AQ22984" s="89">
        <v>10007578</v>
      </c>
      <c r="AR22984" s="90" t="str">
        <f t="shared" si="366"/>
        <v>O</v>
      </c>
      <c r="AS22984" t="s">
        <v>22511</v>
      </c>
    </row>
    <row r="22985" spans="43:45" x14ac:dyDescent="0.25">
      <c r="AQ22985" s="89">
        <v>10007587</v>
      </c>
      <c r="AR22985" s="90" t="str">
        <f t="shared" ref="AR22985:AR23048" si="367">IF(ISNA(VLOOKUP(AQ22985,$BP$18:$BQ$356,2,FALSE))=TRUE,"O",VLOOKUP(AQ22985,$BP$18:$BQ$356,2,FALSE))</f>
        <v>O</v>
      </c>
      <c r="AS22985" t="s">
        <v>22512</v>
      </c>
    </row>
    <row r="22986" spans="43:45" x14ac:dyDescent="0.25">
      <c r="AQ22986" s="89">
        <v>10007601</v>
      </c>
      <c r="AR22986" s="90" t="str">
        <f t="shared" si="367"/>
        <v>O</v>
      </c>
      <c r="AS22986" t="s">
        <v>22513</v>
      </c>
    </row>
    <row r="22987" spans="43:45" x14ac:dyDescent="0.25">
      <c r="AQ22987" s="89">
        <v>10007623</v>
      </c>
      <c r="AR22987" s="90" t="str">
        <f t="shared" si="367"/>
        <v>O</v>
      </c>
      <c r="AS22987" t="s">
        <v>22514</v>
      </c>
    </row>
    <row r="22988" spans="43:45" x14ac:dyDescent="0.25">
      <c r="AQ22988" s="89">
        <v>10008634</v>
      </c>
      <c r="AR22988" s="90" t="str">
        <f t="shared" si="367"/>
        <v>O</v>
      </c>
      <c r="AS22988" t="s">
        <v>22515</v>
      </c>
    </row>
    <row r="22989" spans="43:45" x14ac:dyDescent="0.25">
      <c r="AQ22989" s="89">
        <v>10008665</v>
      </c>
      <c r="AR22989" s="90" t="str">
        <f t="shared" si="367"/>
        <v>O</v>
      </c>
      <c r="AS22989" t="s">
        <v>22516</v>
      </c>
    </row>
    <row r="22990" spans="43:45" x14ac:dyDescent="0.25">
      <c r="AQ22990" s="89">
        <v>10008681</v>
      </c>
      <c r="AR22990" s="90" t="str">
        <f t="shared" si="367"/>
        <v>O</v>
      </c>
      <c r="AS22990" t="s">
        <v>22517</v>
      </c>
    </row>
    <row r="22991" spans="43:45" x14ac:dyDescent="0.25">
      <c r="AQ22991" s="89">
        <v>10005436</v>
      </c>
      <c r="AR22991" s="90" t="str">
        <f t="shared" si="367"/>
        <v>O</v>
      </c>
      <c r="AS22991" t="s">
        <v>22518</v>
      </c>
    </row>
    <row r="22992" spans="43:45" x14ac:dyDescent="0.25">
      <c r="AQ22992" s="89">
        <v>10005453</v>
      </c>
      <c r="AR22992" s="90" t="str">
        <f t="shared" si="367"/>
        <v>O</v>
      </c>
      <c r="AS22992" t="s">
        <v>22519</v>
      </c>
    </row>
    <row r="22993" spans="43:45" x14ac:dyDescent="0.25">
      <c r="AQ22993" s="89">
        <v>10006634</v>
      </c>
      <c r="AR22993" s="90" t="str">
        <f t="shared" si="367"/>
        <v>O</v>
      </c>
      <c r="AS22993" t="s">
        <v>22520</v>
      </c>
    </row>
    <row r="22994" spans="43:45" x14ac:dyDescent="0.25">
      <c r="AQ22994" s="89">
        <v>10006651</v>
      </c>
      <c r="AR22994" s="90" t="str">
        <f t="shared" si="367"/>
        <v>O</v>
      </c>
      <c r="AS22994" t="s">
        <v>22521</v>
      </c>
    </row>
    <row r="22995" spans="43:45" x14ac:dyDescent="0.25">
      <c r="AQ22995" s="89">
        <v>10006657</v>
      </c>
      <c r="AR22995" s="90" t="str">
        <f t="shared" si="367"/>
        <v>O</v>
      </c>
      <c r="AS22995" t="s">
        <v>22522</v>
      </c>
    </row>
    <row r="22996" spans="43:45" x14ac:dyDescent="0.25">
      <c r="AQ22996" s="89">
        <v>10007661</v>
      </c>
      <c r="AR22996" s="90" t="str">
        <f t="shared" si="367"/>
        <v>O</v>
      </c>
      <c r="AS22996" t="s">
        <v>22523</v>
      </c>
    </row>
    <row r="22997" spans="43:45" x14ac:dyDescent="0.25">
      <c r="AQ22997" s="89">
        <v>10007697</v>
      </c>
      <c r="AR22997" s="90" t="str">
        <f t="shared" si="367"/>
        <v>O</v>
      </c>
      <c r="AS22997" t="s">
        <v>22524</v>
      </c>
    </row>
    <row r="22998" spans="43:45" x14ac:dyDescent="0.25">
      <c r="AQ22998" s="89">
        <v>10007704</v>
      </c>
      <c r="AR22998" s="90" t="str">
        <f t="shared" si="367"/>
        <v>O</v>
      </c>
      <c r="AS22998" t="s">
        <v>22525</v>
      </c>
    </row>
    <row r="22999" spans="43:45" x14ac:dyDescent="0.25">
      <c r="AQ22999" s="89">
        <v>10007708</v>
      </c>
      <c r="AR22999" s="90" t="str">
        <f t="shared" si="367"/>
        <v>O</v>
      </c>
      <c r="AS22999" t="s">
        <v>22526</v>
      </c>
    </row>
    <row r="23000" spans="43:45" x14ac:dyDescent="0.25">
      <c r="AQ23000" s="89">
        <v>10008714</v>
      </c>
      <c r="AR23000" s="90" t="str">
        <f t="shared" si="367"/>
        <v>O</v>
      </c>
      <c r="AS23000" t="s">
        <v>22527</v>
      </c>
    </row>
    <row r="23001" spans="43:45" x14ac:dyDescent="0.25">
      <c r="AQ23001" s="89">
        <v>10008753</v>
      </c>
      <c r="AR23001" s="90" t="str">
        <f t="shared" si="367"/>
        <v>O</v>
      </c>
      <c r="AS23001" t="s">
        <v>22528</v>
      </c>
    </row>
    <row r="23002" spans="43:45" x14ac:dyDescent="0.25">
      <c r="AQ23002" s="89">
        <v>10008754</v>
      </c>
      <c r="AR23002" s="90" t="str">
        <f t="shared" si="367"/>
        <v>O</v>
      </c>
      <c r="AS23002" t="s">
        <v>22529</v>
      </c>
    </row>
    <row r="23003" spans="43:45" x14ac:dyDescent="0.25">
      <c r="AQ23003" s="89">
        <v>10008757</v>
      </c>
      <c r="AR23003" s="90" t="str">
        <f t="shared" si="367"/>
        <v>O</v>
      </c>
      <c r="AS23003" t="s">
        <v>22530</v>
      </c>
    </row>
    <row r="23004" spans="43:45" x14ac:dyDescent="0.25">
      <c r="AQ23004" s="89">
        <v>10005545</v>
      </c>
      <c r="AR23004" s="90" t="str">
        <f t="shared" si="367"/>
        <v>O</v>
      </c>
      <c r="AS23004" t="s">
        <v>22531</v>
      </c>
    </row>
    <row r="23005" spans="43:45" x14ac:dyDescent="0.25">
      <c r="AQ23005" s="89">
        <v>10005548</v>
      </c>
      <c r="AR23005" s="90" t="str">
        <f t="shared" si="367"/>
        <v>O</v>
      </c>
      <c r="AS23005" t="s">
        <v>22532</v>
      </c>
    </row>
    <row r="23006" spans="43:45" x14ac:dyDescent="0.25">
      <c r="AQ23006" s="89">
        <v>10005550</v>
      </c>
      <c r="AR23006" s="90" t="str">
        <f t="shared" si="367"/>
        <v>O</v>
      </c>
      <c r="AS23006" t="s">
        <v>22533</v>
      </c>
    </row>
    <row r="23007" spans="43:45" x14ac:dyDescent="0.25">
      <c r="AQ23007" s="89">
        <v>10005556</v>
      </c>
      <c r="AR23007" s="90" t="str">
        <f t="shared" si="367"/>
        <v>O</v>
      </c>
      <c r="AS23007" t="s">
        <v>22534</v>
      </c>
    </row>
    <row r="23008" spans="43:45" x14ac:dyDescent="0.25">
      <c r="AQ23008" s="89">
        <v>10005558</v>
      </c>
      <c r="AR23008" s="90" t="str">
        <f t="shared" si="367"/>
        <v>O</v>
      </c>
      <c r="AS23008" t="s">
        <v>22535</v>
      </c>
    </row>
    <row r="23009" spans="43:45" x14ac:dyDescent="0.25">
      <c r="AQ23009" s="89">
        <v>10005571</v>
      </c>
      <c r="AR23009" s="90" t="str">
        <f t="shared" si="367"/>
        <v>O</v>
      </c>
      <c r="AS23009" t="s">
        <v>22536</v>
      </c>
    </row>
    <row r="23010" spans="43:45" x14ac:dyDescent="0.25">
      <c r="AQ23010" s="89">
        <v>10010622</v>
      </c>
      <c r="AR23010" s="90" t="str">
        <f t="shared" si="367"/>
        <v>O</v>
      </c>
      <c r="AS23010" t="s">
        <v>22537</v>
      </c>
    </row>
    <row r="23011" spans="43:45" x14ac:dyDescent="0.25">
      <c r="AQ23011" s="89">
        <v>10010623</v>
      </c>
      <c r="AR23011" s="90" t="str">
        <f t="shared" si="367"/>
        <v>O</v>
      </c>
      <c r="AS23011" t="s">
        <v>22538</v>
      </c>
    </row>
    <row r="23012" spans="43:45" x14ac:dyDescent="0.25">
      <c r="AQ23012" s="89">
        <v>10010624</v>
      </c>
      <c r="AR23012" s="90" t="str">
        <f t="shared" si="367"/>
        <v>O</v>
      </c>
      <c r="AS23012" t="s">
        <v>22539</v>
      </c>
    </row>
    <row r="23013" spans="43:45" x14ac:dyDescent="0.25">
      <c r="AQ23013" s="89">
        <v>10010648</v>
      </c>
      <c r="AR23013" s="90" t="str">
        <f t="shared" si="367"/>
        <v>O</v>
      </c>
      <c r="AS23013" t="s">
        <v>22540</v>
      </c>
    </row>
    <row r="23014" spans="43:45" x14ac:dyDescent="0.25">
      <c r="AQ23014" s="89">
        <v>10010683</v>
      </c>
      <c r="AR23014" s="90" t="str">
        <f t="shared" si="367"/>
        <v>O</v>
      </c>
      <c r="AS23014" t="s">
        <v>22541</v>
      </c>
    </row>
    <row r="23015" spans="43:45" x14ac:dyDescent="0.25">
      <c r="AQ23015" s="89">
        <v>10010684</v>
      </c>
      <c r="AR23015" s="90" t="str">
        <f t="shared" si="367"/>
        <v>O</v>
      </c>
      <c r="AS23015" t="s">
        <v>22542</v>
      </c>
    </row>
    <row r="23016" spans="43:45" x14ac:dyDescent="0.25">
      <c r="AQ23016" s="89">
        <v>10011753</v>
      </c>
      <c r="AR23016" s="90" t="str">
        <f t="shared" si="367"/>
        <v>O</v>
      </c>
      <c r="AS23016" t="s">
        <v>22543</v>
      </c>
    </row>
    <row r="23017" spans="43:45" x14ac:dyDescent="0.25">
      <c r="AQ23017" s="89">
        <v>10011767</v>
      </c>
      <c r="AR23017" s="90" t="str">
        <f t="shared" si="367"/>
        <v>O</v>
      </c>
      <c r="AS23017" t="s">
        <v>22544</v>
      </c>
    </row>
    <row r="23018" spans="43:45" x14ac:dyDescent="0.25">
      <c r="AQ23018" s="89">
        <v>10012050</v>
      </c>
      <c r="AR23018" s="90" t="str">
        <f t="shared" si="367"/>
        <v>O</v>
      </c>
      <c r="AS23018" t="s">
        <v>22545</v>
      </c>
    </row>
    <row r="23019" spans="43:45" x14ac:dyDescent="0.25">
      <c r="AQ23019" s="89">
        <v>10012072</v>
      </c>
      <c r="AR23019" s="90" t="str">
        <f t="shared" si="367"/>
        <v>O</v>
      </c>
      <c r="AS23019" t="s">
        <v>22546</v>
      </c>
    </row>
    <row r="23020" spans="43:45" x14ac:dyDescent="0.25">
      <c r="AQ23020" s="89">
        <v>10013928</v>
      </c>
      <c r="AR23020" s="90" t="str">
        <f t="shared" si="367"/>
        <v>O</v>
      </c>
      <c r="AS23020" t="s">
        <v>22547</v>
      </c>
    </row>
    <row r="23021" spans="43:45" x14ac:dyDescent="0.25">
      <c r="AQ23021" s="89">
        <v>10013932</v>
      </c>
      <c r="AR23021" s="90" t="str">
        <f t="shared" si="367"/>
        <v>O</v>
      </c>
      <c r="AS23021" t="s">
        <v>22548</v>
      </c>
    </row>
    <row r="23022" spans="43:45" x14ac:dyDescent="0.25">
      <c r="AQ23022" s="89">
        <v>10013962</v>
      </c>
      <c r="AR23022" s="90" t="str">
        <f t="shared" si="367"/>
        <v>O</v>
      </c>
      <c r="AS23022" t="s">
        <v>22549</v>
      </c>
    </row>
    <row r="23023" spans="43:45" x14ac:dyDescent="0.25">
      <c r="AQ23023" s="89">
        <v>10013968</v>
      </c>
      <c r="AR23023" s="90" t="str">
        <f t="shared" si="367"/>
        <v>O</v>
      </c>
      <c r="AS23023" t="s">
        <v>22550</v>
      </c>
    </row>
    <row r="23024" spans="43:45" x14ac:dyDescent="0.25">
      <c r="AQ23024" s="89">
        <v>10013972</v>
      </c>
      <c r="AR23024" s="90" t="str">
        <f t="shared" si="367"/>
        <v>O</v>
      </c>
      <c r="AS23024" t="s">
        <v>22551</v>
      </c>
    </row>
    <row r="23025" spans="43:45" x14ac:dyDescent="0.25">
      <c r="AQ23025" s="89">
        <v>10013998</v>
      </c>
      <c r="AR23025" s="90" t="str">
        <f t="shared" si="367"/>
        <v>O</v>
      </c>
      <c r="AS23025" t="s">
        <v>22552</v>
      </c>
    </row>
    <row r="23026" spans="43:45" x14ac:dyDescent="0.25">
      <c r="AQ23026" s="89">
        <v>10015619</v>
      </c>
      <c r="AR23026" s="90" t="str">
        <f t="shared" si="367"/>
        <v>O</v>
      </c>
      <c r="AS23026" t="s">
        <v>22553</v>
      </c>
    </row>
    <row r="23027" spans="43:45" x14ac:dyDescent="0.25">
      <c r="AQ23027" s="89">
        <v>10015675</v>
      </c>
      <c r="AR23027" s="90" t="str">
        <f t="shared" si="367"/>
        <v>O</v>
      </c>
      <c r="AS23027" t="s">
        <v>22554</v>
      </c>
    </row>
    <row r="23028" spans="43:45" x14ac:dyDescent="0.25">
      <c r="AQ23028" s="89">
        <v>10010548</v>
      </c>
      <c r="AR23028" s="90" t="str">
        <f t="shared" si="367"/>
        <v>O</v>
      </c>
      <c r="AS23028" t="s">
        <v>22555</v>
      </c>
    </row>
    <row r="23029" spans="43:45" x14ac:dyDescent="0.25">
      <c r="AQ23029" s="89">
        <v>10010569</v>
      </c>
      <c r="AR23029" s="90" t="str">
        <f t="shared" si="367"/>
        <v>O</v>
      </c>
      <c r="AS23029" t="s">
        <v>22556</v>
      </c>
    </row>
    <row r="23030" spans="43:45" x14ac:dyDescent="0.25">
      <c r="AQ23030" s="89">
        <v>10010594</v>
      </c>
      <c r="AR23030" s="90" t="str">
        <f t="shared" si="367"/>
        <v>O</v>
      </c>
      <c r="AS23030" t="s">
        <v>22557</v>
      </c>
    </row>
    <row r="23031" spans="43:45" x14ac:dyDescent="0.25">
      <c r="AQ23031" s="89">
        <v>10010603</v>
      </c>
      <c r="AR23031" s="90" t="str">
        <f t="shared" si="367"/>
        <v>O</v>
      </c>
      <c r="AS23031" t="s">
        <v>22558</v>
      </c>
    </row>
    <row r="23032" spans="43:45" x14ac:dyDescent="0.25">
      <c r="AQ23032" s="89">
        <v>10010605</v>
      </c>
      <c r="AR23032" s="90" t="str">
        <f t="shared" si="367"/>
        <v>O</v>
      </c>
      <c r="AS23032" t="s">
        <v>22559</v>
      </c>
    </row>
    <row r="23033" spans="43:45" x14ac:dyDescent="0.25">
      <c r="AQ23033" s="89">
        <v>10010607</v>
      </c>
      <c r="AR23033" s="90" t="str">
        <f t="shared" si="367"/>
        <v>O</v>
      </c>
      <c r="AS23033" t="s">
        <v>22560</v>
      </c>
    </row>
    <row r="23034" spans="43:45" x14ac:dyDescent="0.25">
      <c r="AQ23034" s="89">
        <v>10010608</v>
      </c>
      <c r="AR23034" s="90" t="str">
        <f t="shared" si="367"/>
        <v>O</v>
      </c>
      <c r="AS23034" t="s">
        <v>22561</v>
      </c>
    </row>
    <row r="23035" spans="43:45" x14ac:dyDescent="0.25">
      <c r="AQ23035" s="89">
        <v>10010615</v>
      </c>
      <c r="AR23035" s="90" t="str">
        <f t="shared" si="367"/>
        <v>O</v>
      </c>
      <c r="AS23035" t="s">
        <v>22562</v>
      </c>
    </row>
    <row r="23036" spans="43:45" x14ac:dyDescent="0.25">
      <c r="AQ23036" s="89">
        <v>10012181</v>
      </c>
      <c r="AR23036" s="90" t="str">
        <f t="shared" si="367"/>
        <v>O</v>
      </c>
      <c r="AS23036" t="s">
        <v>22563</v>
      </c>
    </row>
    <row r="23037" spans="43:45" x14ac:dyDescent="0.25">
      <c r="AQ23037" s="89">
        <v>10014200</v>
      </c>
      <c r="AR23037" s="90" t="str">
        <f t="shared" si="367"/>
        <v>O</v>
      </c>
      <c r="AS23037" t="s">
        <v>22564</v>
      </c>
    </row>
    <row r="23038" spans="43:45" x14ac:dyDescent="0.25">
      <c r="AQ23038" s="89">
        <v>10014211</v>
      </c>
      <c r="AR23038" s="90" t="str">
        <f t="shared" si="367"/>
        <v>O</v>
      </c>
      <c r="AS23038" t="s">
        <v>22565</v>
      </c>
    </row>
    <row r="23039" spans="43:45" x14ac:dyDescent="0.25">
      <c r="AQ23039" s="89">
        <v>10014780</v>
      </c>
      <c r="AR23039" s="90" t="str">
        <f t="shared" si="367"/>
        <v>O</v>
      </c>
      <c r="AS23039" t="s">
        <v>11026</v>
      </c>
    </row>
    <row r="23040" spans="43:45" x14ac:dyDescent="0.25">
      <c r="AQ23040" s="89">
        <v>10014799</v>
      </c>
      <c r="AR23040" s="90" t="str">
        <f t="shared" si="367"/>
        <v>O</v>
      </c>
      <c r="AS23040" t="s">
        <v>22566</v>
      </c>
    </row>
    <row r="23041" spans="43:45" x14ac:dyDescent="0.25">
      <c r="AQ23041" s="89">
        <v>10014809</v>
      </c>
      <c r="AR23041" s="90" t="str">
        <f t="shared" si="367"/>
        <v>O</v>
      </c>
      <c r="AS23041" t="s">
        <v>22567</v>
      </c>
    </row>
    <row r="23042" spans="43:45" x14ac:dyDescent="0.25">
      <c r="AQ23042" s="89">
        <v>10014823</v>
      </c>
      <c r="AR23042" s="90" t="str">
        <f t="shared" si="367"/>
        <v>O</v>
      </c>
      <c r="AS23042" t="s">
        <v>22568</v>
      </c>
    </row>
    <row r="23043" spans="43:45" x14ac:dyDescent="0.25">
      <c r="AQ23043" s="89">
        <v>10014826</v>
      </c>
      <c r="AR23043" s="90" t="str">
        <f t="shared" si="367"/>
        <v>O</v>
      </c>
      <c r="AS23043" t="s">
        <v>22569</v>
      </c>
    </row>
    <row r="23044" spans="43:45" x14ac:dyDescent="0.25">
      <c r="AQ23044" s="89">
        <v>10015716</v>
      </c>
      <c r="AR23044" s="90" t="str">
        <f t="shared" si="367"/>
        <v>O</v>
      </c>
      <c r="AS23044" t="s">
        <v>22570</v>
      </c>
    </row>
    <row r="23045" spans="43:45" x14ac:dyDescent="0.25">
      <c r="AQ23045" s="89">
        <v>10015747</v>
      </c>
      <c r="AR23045" s="90" t="str">
        <f t="shared" si="367"/>
        <v>O</v>
      </c>
      <c r="AS23045" t="s">
        <v>22571</v>
      </c>
    </row>
    <row r="23046" spans="43:45" x14ac:dyDescent="0.25">
      <c r="AQ23046" s="89">
        <v>10010701</v>
      </c>
      <c r="AR23046" s="90" t="str">
        <f t="shared" si="367"/>
        <v>O</v>
      </c>
      <c r="AS23046" t="s">
        <v>22572</v>
      </c>
    </row>
    <row r="23047" spans="43:45" x14ac:dyDescent="0.25">
      <c r="AQ23047" s="89">
        <v>10010704</v>
      </c>
      <c r="AR23047" s="90" t="str">
        <f t="shared" si="367"/>
        <v>O</v>
      </c>
      <c r="AS23047" t="s">
        <v>22573</v>
      </c>
    </row>
    <row r="23048" spans="43:45" x14ac:dyDescent="0.25">
      <c r="AQ23048" s="89">
        <v>10010705</v>
      </c>
      <c r="AR23048" s="90" t="str">
        <f t="shared" si="367"/>
        <v>O</v>
      </c>
      <c r="AS23048" t="s">
        <v>22574</v>
      </c>
    </row>
    <row r="23049" spans="43:45" x14ac:dyDescent="0.25">
      <c r="AQ23049" s="89">
        <v>10010731</v>
      </c>
      <c r="AR23049" s="90" t="str">
        <f t="shared" ref="AR23049:AR23112" si="368">IF(ISNA(VLOOKUP(AQ23049,$BP$18:$BQ$356,2,FALSE))=TRUE,"O",VLOOKUP(AQ23049,$BP$18:$BQ$356,2,FALSE))</f>
        <v>O</v>
      </c>
      <c r="AS23049" t="s">
        <v>22575</v>
      </c>
    </row>
    <row r="23050" spans="43:45" x14ac:dyDescent="0.25">
      <c r="AQ23050" s="89">
        <v>10010733</v>
      </c>
      <c r="AR23050" s="90" t="str">
        <f t="shared" si="368"/>
        <v>O</v>
      </c>
      <c r="AS23050" t="s">
        <v>22576</v>
      </c>
    </row>
    <row r="23051" spans="43:45" x14ac:dyDescent="0.25">
      <c r="AQ23051" s="89">
        <v>10010734</v>
      </c>
      <c r="AR23051" s="90" t="str">
        <f t="shared" si="368"/>
        <v>O</v>
      </c>
      <c r="AS23051" t="s">
        <v>22577</v>
      </c>
    </row>
    <row r="23052" spans="43:45" x14ac:dyDescent="0.25">
      <c r="AQ23052" s="89">
        <v>10010763</v>
      </c>
      <c r="AR23052" s="90" t="str">
        <f t="shared" si="368"/>
        <v>O</v>
      </c>
      <c r="AS23052" t="s">
        <v>22578</v>
      </c>
    </row>
    <row r="23053" spans="43:45" x14ac:dyDescent="0.25">
      <c r="AQ23053" s="89">
        <v>10014129</v>
      </c>
      <c r="AR23053" s="90" t="str">
        <f t="shared" si="368"/>
        <v>O</v>
      </c>
      <c r="AS23053" t="s">
        <v>22579</v>
      </c>
    </row>
    <row r="23054" spans="43:45" x14ac:dyDescent="0.25">
      <c r="AQ23054" s="89">
        <v>10014199</v>
      </c>
      <c r="AR23054" s="90" t="str">
        <f t="shared" si="368"/>
        <v>O</v>
      </c>
      <c r="AS23054" t="s">
        <v>22580</v>
      </c>
    </row>
    <row r="23055" spans="43:45" x14ac:dyDescent="0.25">
      <c r="AQ23055" s="89">
        <v>10014869</v>
      </c>
      <c r="AR23055" s="90" t="str">
        <f t="shared" si="368"/>
        <v>O</v>
      </c>
      <c r="AS23055" t="s">
        <v>22581</v>
      </c>
    </row>
    <row r="23056" spans="43:45" x14ac:dyDescent="0.25">
      <c r="AQ23056" s="89">
        <v>10014884</v>
      </c>
      <c r="AR23056" s="90" t="str">
        <f t="shared" si="368"/>
        <v>O</v>
      </c>
      <c r="AS23056" t="s">
        <v>22582</v>
      </c>
    </row>
    <row r="23057" spans="43:45" x14ac:dyDescent="0.25">
      <c r="AQ23057" s="89">
        <v>10014886</v>
      </c>
      <c r="AR23057" s="90" t="str">
        <f t="shared" si="368"/>
        <v>O</v>
      </c>
      <c r="AS23057" t="s">
        <v>22583</v>
      </c>
    </row>
    <row r="23058" spans="43:45" x14ac:dyDescent="0.25">
      <c r="AQ23058" s="89">
        <v>10014892</v>
      </c>
      <c r="AR23058" s="90" t="str">
        <f t="shared" si="368"/>
        <v>O</v>
      </c>
      <c r="AS23058" t="s">
        <v>22584</v>
      </c>
    </row>
    <row r="23059" spans="43:45" x14ac:dyDescent="0.25">
      <c r="AQ23059" s="89">
        <v>10015017</v>
      </c>
      <c r="AR23059" s="90" t="str">
        <f t="shared" si="368"/>
        <v>O</v>
      </c>
      <c r="AS23059" t="s">
        <v>22585</v>
      </c>
    </row>
    <row r="23060" spans="43:45" x14ac:dyDescent="0.25">
      <c r="AQ23060" s="89">
        <v>10015034</v>
      </c>
      <c r="AR23060" s="90" t="str">
        <f t="shared" si="368"/>
        <v>O</v>
      </c>
      <c r="AS23060" t="s">
        <v>22586</v>
      </c>
    </row>
    <row r="23061" spans="43:45" x14ac:dyDescent="0.25">
      <c r="AQ23061" s="89">
        <v>10015038</v>
      </c>
      <c r="AR23061" s="90" t="str">
        <f t="shared" si="368"/>
        <v>O</v>
      </c>
      <c r="AS23061" t="s">
        <v>22587</v>
      </c>
    </row>
    <row r="23062" spans="43:45" x14ac:dyDescent="0.25">
      <c r="AQ23062" s="89">
        <v>10015072</v>
      </c>
      <c r="AR23062" s="90" t="str">
        <f t="shared" si="368"/>
        <v>O</v>
      </c>
      <c r="AS23062" t="s">
        <v>22588</v>
      </c>
    </row>
    <row r="23063" spans="43:45" x14ac:dyDescent="0.25">
      <c r="AQ23063" s="89">
        <v>10015079</v>
      </c>
      <c r="AR23063" s="90" t="str">
        <f t="shared" si="368"/>
        <v>O</v>
      </c>
      <c r="AS23063" t="s">
        <v>22589</v>
      </c>
    </row>
    <row r="23064" spans="43:45" x14ac:dyDescent="0.25">
      <c r="AQ23064" s="89">
        <v>10015082</v>
      </c>
      <c r="AR23064" s="90" t="str">
        <f t="shared" si="368"/>
        <v>O</v>
      </c>
      <c r="AS23064" t="s">
        <v>22590</v>
      </c>
    </row>
    <row r="23065" spans="43:45" x14ac:dyDescent="0.25">
      <c r="AQ23065" s="89">
        <v>10015768</v>
      </c>
      <c r="AR23065" s="90" t="str">
        <f t="shared" si="368"/>
        <v>O</v>
      </c>
      <c r="AS23065" t="s">
        <v>22591</v>
      </c>
    </row>
    <row r="23066" spans="43:45" x14ac:dyDescent="0.25">
      <c r="AQ23066" s="89">
        <v>10015804</v>
      </c>
      <c r="AR23066" s="90" t="str">
        <f t="shared" si="368"/>
        <v>O</v>
      </c>
      <c r="AS23066" t="s">
        <v>22592</v>
      </c>
    </row>
    <row r="23067" spans="43:45" x14ac:dyDescent="0.25">
      <c r="AQ23067" s="89">
        <v>10015823</v>
      </c>
      <c r="AR23067" s="90" t="str">
        <f t="shared" si="368"/>
        <v>O</v>
      </c>
      <c r="AS23067" t="s">
        <v>22593</v>
      </c>
    </row>
    <row r="23068" spans="43:45" x14ac:dyDescent="0.25">
      <c r="AQ23068" s="89">
        <v>10015840</v>
      </c>
      <c r="AR23068" s="90" t="str">
        <f t="shared" si="368"/>
        <v>O</v>
      </c>
      <c r="AS23068" t="s">
        <v>22594</v>
      </c>
    </row>
    <row r="23069" spans="43:45" x14ac:dyDescent="0.25">
      <c r="AQ23069" s="89">
        <v>10013065</v>
      </c>
      <c r="AR23069" s="90" t="str">
        <f t="shared" si="368"/>
        <v>O</v>
      </c>
      <c r="AS23069" t="s">
        <v>22595</v>
      </c>
    </row>
    <row r="23070" spans="43:45" x14ac:dyDescent="0.25">
      <c r="AQ23070" s="89">
        <v>10013074</v>
      </c>
      <c r="AR23070" s="90" t="str">
        <f t="shared" si="368"/>
        <v>O</v>
      </c>
      <c r="AS23070" t="s">
        <v>22596</v>
      </c>
    </row>
    <row r="23071" spans="43:45" x14ac:dyDescent="0.25">
      <c r="AQ23071" s="89">
        <v>10013095</v>
      </c>
      <c r="AR23071" s="90" t="str">
        <f t="shared" si="368"/>
        <v>O</v>
      </c>
      <c r="AS23071" t="s">
        <v>22597</v>
      </c>
    </row>
    <row r="23072" spans="43:45" x14ac:dyDescent="0.25">
      <c r="AQ23072" s="89">
        <v>10014952</v>
      </c>
      <c r="AR23072" s="90" t="str">
        <f t="shared" si="368"/>
        <v>O</v>
      </c>
      <c r="AS23072" t="s">
        <v>22598</v>
      </c>
    </row>
    <row r="23073" spans="43:45" x14ac:dyDescent="0.25">
      <c r="AQ23073" s="89">
        <v>10014955</v>
      </c>
      <c r="AR23073" s="90" t="str">
        <f t="shared" si="368"/>
        <v>O</v>
      </c>
      <c r="AS23073" t="s">
        <v>22599</v>
      </c>
    </row>
    <row r="23074" spans="43:45" x14ac:dyDescent="0.25">
      <c r="AQ23074" s="89">
        <v>10014964</v>
      </c>
      <c r="AR23074" s="90" t="str">
        <f t="shared" si="368"/>
        <v>O</v>
      </c>
      <c r="AS23074" t="s">
        <v>22600</v>
      </c>
    </row>
    <row r="23075" spans="43:45" x14ac:dyDescent="0.25">
      <c r="AQ23075" s="89">
        <v>10014982</v>
      </c>
      <c r="AR23075" s="90" t="str">
        <f t="shared" si="368"/>
        <v>O</v>
      </c>
      <c r="AS23075" t="s">
        <v>22601</v>
      </c>
    </row>
    <row r="23076" spans="43:45" x14ac:dyDescent="0.25">
      <c r="AQ23076" s="89">
        <v>10014997</v>
      </c>
      <c r="AR23076" s="90" t="str">
        <f t="shared" si="368"/>
        <v>O</v>
      </c>
      <c r="AS23076" t="s">
        <v>22602</v>
      </c>
    </row>
    <row r="23077" spans="43:45" x14ac:dyDescent="0.25">
      <c r="AQ23077" s="89">
        <v>10015177</v>
      </c>
      <c r="AR23077" s="90" t="str">
        <f t="shared" si="368"/>
        <v>O</v>
      </c>
      <c r="AS23077" t="s">
        <v>22603</v>
      </c>
    </row>
    <row r="23078" spans="43:45" x14ac:dyDescent="0.25">
      <c r="AQ23078" s="89">
        <v>10015882</v>
      </c>
      <c r="AR23078" s="90" t="str">
        <f t="shared" si="368"/>
        <v>O</v>
      </c>
      <c r="AS23078" t="s">
        <v>22604</v>
      </c>
    </row>
    <row r="23079" spans="43:45" x14ac:dyDescent="0.25">
      <c r="AQ23079" s="89">
        <v>10013599</v>
      </c>
      <c r="AR23079" s="90" t="str">
        <f t="shared" si="368"/>
        <v>O</v>
      </c>
      <c r="AS23079" t="s">
        <v>22605</v>
      </c>
    </row>
    <row r="23080" spans="43:45" x14ac:dyDescent="0.25">
      <c r="AQ23080" s="89">
        <v>10014835</v>
      </c>
      <c r="AR23080" s="90" t="str">
        <f t="shared" si="368"/>
        <v>O</v>
      </c>
      <c r="AS23080" t="s">
        <v>22606</v>
      </c>
    </row>
    <row r="23081" spans="43:45" x14ac:dyDescent="0.25">
      <c r="AQ23081" s="89">
        <v>10014858</v>
      </c>
      <c r="AR23081" s="90" t="str">
        <f t="shared" si="368"/>
        <v>O</v>
      </c>
      <c r="AS23081" t="s">
        <v>22607</v>
      </c>
    </row>
    <row r="23082" spans="43:45" x14ac:dyDescent="0.25">
      <c r="AQ23082" s="89">
        <v>10012565</v>
      </c>
      <c r="AR23082" s="90" t="str">
        <f t="shared" si="368"/>
        <v>O</v>
      </c>
      <c r="AS23082" t="s">
        <v>22608</v>
      </c>
    </row>
    <row r="23083" spans="43:45" x14ac:dyDescent="0.25">
      <c r="AQ23083" s="89">
        <v>10013523</v>
      </c>
      <c r="AR23083" s="90" t="str">
        <f t="shared" si="368"/>
        <v>O</v>
      </c>
      <c r="AS23083" t="s">
        <v>22609</v>
      </c>
    </row>
    <row r="23084" spans="43:45" x14ac:dyDescent="0.25">
      <c r="AQ23084" s="89">
        <v>10013536</v>
      </c>
      <c r="AR23084" s="90" t="str">
        <f t="shared" si="368"/>
        <v>O</v>
      </c>
      <c r="AS23084" t="s">
        <v>22610</v>
      </c>
    </row>
    <row r="23085" spans="43:45" x14ac:dyDescent="0.25">
      <c r="AQ23085" s="89">
        <v>10013543</v>
      </c>
      <c r="AR23085" s="90" t="str">
        <f t="shared" si="368"/>
        <v>O</v>
      </c>
      <c r="AS23085" t="s">
        <v>22611</v>
      </c>
    </row>
    <row r="23086" spans="43:45" x14ac:dyDescent="0.25">
      <c r="AQ23086" s="89">
        <v>10013609</v>
      </c>
      <c r="AR23086" s="90" t="str">
        <f t="shared" si="368"/>
        <v>O</v>
      </c>
      <c r="AS23086" t="s">
        <v>22612</v>
      </c>
    </row>
    <row r="23087" spans="43:45" x14ac:dyDescent="0.25">
      <c r="AQ23087" s="89">
        <v>10013633</v>
      </c>
      <c r="AR23087" s="90" t="str">
        <f t="shared" si="368"/>
        <v>O</v>
      </c>
      <c r="AS23087" t="s">
        <v>22613</v>
      </c>
    </row>
    <row r="23088" spans="43:45" x14ac:dyDescent="0.25">
      <c r="AQ23088" s="89">
        <v>10013653</v>
      </c>
      <c r="AR23088" s="90" t="str">
        <f t="shared" si="368"/>
        <v>O</v>
      </c>
      <c r="AS23088" t="s">
        <v>22614</v>
      </c>
    </row>
    <row r="23089" spans="43:45" x14ac:dyDescent="0.25">
      <c r="AQ23089" s="89">
        <v>10009772</v>
      </c>
      <c r="AR23089" s="90" t="str">
        <f t="shared" si="368"/>
        <v>O</v>
      </c>
      <c r="AS23089" t="s">
        <v>22615</v>
      </c>
    </row>
    <row r="23090" spans="43:45" x14ac:dyDescent="0.25">
      <c r="AQ23090" s="89">
        <v>10009774</v>
      </c>
      <c r="AR23090" s="90" t="str">
        <f t="shared" si="368"/>
        <v>O</v>
      </c>
      <c r="AS23090" t="s">
        <v>22616</v>
      </c>
    </row>
    <row r="23091" spans="43:45" x14ac:dyDescent="0.25">
      <c r="AQ23091" s="89">
        <v>10009777</v>
      </c>
      <c r="AR23091" s="90" t="str">
        <f t="shared" si="368"/>
        <v>O</v>
      </c>
      <c r="AS23091" t="s">
        <v>22617</v>
      </c>
    </row>
    <row r="23092" spans="43:45" x14ac:dyDescent="0.25">
      <c r="AQ23092" s="89">
        <v>10009781</v>
      </c>
      <c r="AR23092" s="90" t="str">
        <f t="shared" si="368"/>
        <v>O</v>
      </c>
      <c r="AS23092" t="s">
        <v>22618</v>
      </c>
    </row>
    <row r="23093" spans="43:45" x14ac:dyDescent="0.25">
      <c r="AQ23093" s="89">
        <v>10009785</v>
      </c>
      <c r="AR23093" s="90" t="str">
        <f t="shared" si="368"/>
        <v>O</v>
      </c>
      <c r="AS23093" t="s">
        <v>22619</v>
      </c>
    </row>
    <row r="23094" spans="43:45" x14ac:dyDescent="0.25">
      <c r="AQ23094" s="89">
        <v>10009792</v>
      </c>
      <c r="AR23094" s="90" t="str">
        <f t="shared" si="368"/>
        <v>O</v>
      </c>
      <c r="AS23094" t="s">
        <v>22620</v>
      </c>
    </row>
    <row r="23095" spans="43:45" x14ac:dyDescent="0.25">
      <c r="AQ23095" s="89">
        <v>10010815</v>
      </c>
      <c r="AR23095" s="90" t="str">
        <f t="shared" si="368"/>
        <v>O</v>
      </c>
      <c r="AS23095" t="s">
        <v>22621</v>
      </c>
    </row>
    <row r="23096" spans="43:45" x14ac:dyDescent="0.25">
      <c r="AQ23096" s="89">
        <v>10012289</v>
      </c>
      <c r="AR23096" s="90" t="str">
        <f t="shared" si="368"/>
        <v>O</v>
      </c>
      <c r="AS23096" t="s">
        <v>22622</v>
      </c>
    </row>
    <row r="23097" spans="43:45" x14ac:dyDescent="0.25">
      <c r="AQ23097" s="89">
        <v>10012305</v>
      </c>
      <c r="AR23097" s="90" t="str">
        <f t="shared" si="368"/>
        <v>O</v>
      </c>
      <c r="AS23097" t="s">
        <v>22623</v>
      </c>
    </row>
    <row r="23098" spans="43:45" x14ac:dyDescent="0.25">
      <c r="AQ23098" s="89">
        <v>10014141</v>
      </c>
      <c r="AR23098" s="90" t="str">
        <f t="shared" si="368"/>
        <v>O</v>
      </c>
      <c r="AS23098" t="s">
        <v>22624</v>
      </c>
    </row>
    <row r="23099" spans="43:45" x14ac:dyDescent="0.25">
      <c r="AQ23099" s="89">
        <v>10015180</v>
      </c>
      <c r="AR23099" s="90" t="str">
        <f t="shared" si="368"/>
        <v>O</v>
      </c>
      <c r="AS23099" t="s">
        <v>22625</v>
      </c>
    </row>
    <row r="23100" spans="43:45" x14ac:dyDescent="0.25">
      <c r="AQ23100" s="89">
        <v>10015187</v>
      </c>
      <c r="AR23100" s="90" t="str">
        <f t="shared" si="368"/>
        <v>O</v>
      </c>
      <c r="AS23100" t="s">
        <v>22626</v>
      </c>
    </row>
    <row r="23101" spans="43:45" x14ac:dyDescent="0.25">
      <c r="AQ23101" s="89">
        <v>10015195</v>
      </c>
      <c r="AR23101" s="90" t="str">
        <f t="shared" si="368"/>
        <v>O</v>
      </c>
      <c r="AS23101" t="s">
        <v>22627</v>
      </c>
    </row>
    <row r="23102" spans="43:45" x14ac:dyDescent="0.25">
      <c r="AQ23102" s="89">
        <v>10015196</v>
      </c>
      <c r="AR23102" s="90" t="str">
        <f t="shared" si="368"/>
        <v>O</v>
      </c>
      <c r="AS23102" t="s">
        <v>22628</v>
      </c>
    </row>
    <row r="23103" spans="43:45" x14ac:dyDescent="0.25">
      <c r="AQ23103" s="89">
        <v>10009803</v>
      </c>
      <c r="AR23103" s="90" t="str">
        <f t="shared" si="368"/>
        <v>O</v>
      </c>
      <c r="AS23103" t="s">
        <v>22629</v>
      </c>
    </row>
    <row r="23104" spans="43:45" x14ac:dyDescent="0.25">
      <c r="AQ23104" s="89">
        <v>10009860</v>
      </c>
      <c r="AR23104" s="90" t="str">
        <f t="shared" si="368"/>
        <v>O</v>
      </c>
      <c r="AS23104" t="s">
        <v>22630</v>
      </c>
    </row>
    <row r="23105" spans="43:45" x14ac:dyDescent="0.25">
      <c r="AQ23105" s="89">
        <v>10009861</v>
      </c>
      <c r="AR23105" s="90" t="str">
        <f t="shared" si="368"/>
        <v>O</v>
      </c>
      <c r="AS23105" t="s">
        <v>22631</v>
      </c>
    </row>
    <row r="23106" spans="43:45" x14ac:dyDescent="0.25">
      <c r="AQ23106" s="89">
        <v>10009872</v>
      </c>
      <c r="AR23106" s="90" t="str">
        <f t="shared" si="368"/>
        <v>O</v>
      </c>
      <c r="AS23106" t="s">
        <v>22632</v>
      </c>
    </row>
    <row r="23107" spans="43:45" x14ac:dyDescent="0.25">
      <c r="AQ23107" s="89">
        <v>10010858</v>
      </c>
      <c r="AR23107" s="90" t="str">
        <f t="shared" si="368"/>
        <v>O</v>
      </c>
      <c r="AS23107" t="s">
        <v>22633</v>
      </c>
    </row>
    <row r="23108" spans="43:45" x14ac:dyDescent="0.25">
      <c r="AQ23108" s="89">
        <v>10010869</v>
      </c>
      <c r="AR23108" s="90" t="str">
        <f t="shared" si="368"/>
        <v>O</v>
      </c>
      <c r="AS23108" t="s">
        <v>22634</v>
      </c>
    </row>
    <row r="23109" spans="43:45" x14ac:dyDescent="0.25">
      <c r="AQ23109" s="89">
        <v>10010870</v>
      </c>
      <c r="AR23109" s="90" t="str">
        <f t="shared" si="368"/>
        <v>O</v>
      </c>
      <c r="AS23109" t="s">
        <v>22635</v>
      </c>
    </row>
    <row r="23110" spans="43:45" x14ac:dyDescent="0.25">
      <c r="AQ23110" s="89">
        <v>10010887</v>
      </c>
      <c r="AR23110" s="90" t="str">
        <f t="shared" si="368"/>
        <v>O</v>
      </c>
      <c r="AS23110" t="s">
        <v>22636</v>
      </c>
    </row>
    <row r="23111" spans="43:45" x14ac:dyDescent="0.25">
      <c r="AQ23111" s="89">
        <v>10010900</v>
      </c>
      <c r="AR23111" s="90" t="str">
        <f t="shared" si="368"/>
        <v>O</v>
      </c>
      <c r="AS23111" t="s">
        <v>22637</v>
      </c>
    </row>
    <row r="23112" spans="43:45" x14ac:dyDescent="0.25">
      <c r="AQ23112" s="89">
        <v>10010905</v>
      </c>
      <c r="AR23112" s="90" t="str">
        <f t="shared" si="368"/>
        <v>O</v>
      </c>
      <c r="AS23112" t="s">
        <v>22638</v>
      </c>
    </row>
    <row r="23113" spans="43:45" x14ac:dyDescent="0.25">
      <c r="AQ23113" s="89">
        <v>10010909</v>
      </c>
      <c r="AR23113" s="90" t="str">
        <f t="shared" ref="AR23113:AR23176" si="369">IF(ISNA(VLOOKUP(AQ23113,$BP$18:$BQ$356,2,FALSE))=TRUE,"O",VLOOKUP(AQ23113,$BP$18:$BQ$356,2,FALSE))</f>
        <v>O</v>
      </c>
      <c r="AS23113" t="s">
        <v>22639</v>
      </c>
    </row>
    <row r="23114" spans="43:45" x14ac:dyDescent="0.25">
      <c r="AQ23114" s="89">
        <v>10012322</v>
      </c>
      <c r="AR23114" s="90" t="str">
        <f t="shared" si="369"/>
        <v>O</v>
      </c>
      <c r="AS23114" t="s">
        <v>22640</v>
      </c>
    </row>
    <row r="23115" spans="43:45" x14ac:dyDescent="0.25">
      <c r="AQ23115" s="89">
        <v>10012340</v>
      </c>
      <c r="AR23115" s="90" t="str">
        <f t="shared" si="369"/>
        <v>O</v>
      </c>
      <c r="AS23115" t="s">
        <v>22641</v>
      </c>
    </row>
    <row r="23116" spans="43:45" x14ac:dyDescent="0.25">
      <c r="AQ23116" s="89">
        <v>10012364</v>
      </c>
      <c r="AR23116" s="90" t="str">
        <f t="shared" si="369"/>
        <v>O</v>
      </c>
      <c r="AS23116" t="s">
        <v>22642</v>
      </c>
    </row>
    <row r="23117" spans="43:45" x14ac:dyDescent="0.25">
      <c r="AQ23117" s="89">
        <v>10012839</v>
      </c>
      <c r="AR23117" s="90" t="str">
        <f t="shared" si="369"/>
        <v>O</v>
      </c>
      <c r="AS23117" t="s">
        <v>22643</v>
      </c>
    </row>
    <row r="23118" spans="43:45" x14ac:dyDescent="0.25">
      <c r="AQ23118" s="89">
        <v>10012848</v>
      </c>
      <c r="AR23118" s="90" t="str">
        <f t="shared" si="369"/>
        <v>O</v>
      </c>
      <c r="AS23118" t="s">
        <v>22644</v>
      </c>
    </row>
    <row r="23119" spans="43:45" x14ac:dyDescent="0.25">
      <c r="AQ23119" s="89">
        <v>10012865</v>
      </c>
      <c r="AR23119" s="90" t="str">
        <f t="shared" si="369"/>
        <v>O</v>
      </c>
      <c r="AS23119" t="s">
        <v>22645</v>
      </c>
    </row>
    <row r="23120" spans="43:45" x14ac:dyDescent="0.25">
      <c r="AQ23120" s="89">
        <v>10012923</v>
      </c>
      <c r="AR23120" s="90" t="str">
        <f t="shared" si="369"/>
        <v>O</v>
      </c>
      <c r="AS23120" t="s">
        <v>22646</v>
      </c>
    </row>
    <row r="23121" spans="43:45" x14ac:dyDescent="0.25">
      <c r="AQ23121" s="89">
        <v>10009899</v>
      </c>
      <c r="AR23121" s="90" t="str">
        <f t="shared" si="369"/>
        <v>O</v>
      </c>
      <c r="AS23121" t="s">
        <v>22647</v>
      </c>
    </row>
    <row r="23122" spans="43:45" x14ac:dyDescent="0.25">
      <c r="AQ23122" s="89">
        <v>10009912</v>
      </c>
      <c r="AR23122" s="90" t="str">
        <f t="shared" si="369"/>
        <v>O</v>
      </c>
      <c r="AS23122" t="s">
        <v>22648</v>
      </c>
    </row>
    <row r="23123" spans="43:45" x14ac:dyDescent="0.25">
      <c r="AQ23123" s="89">
        <v>10009933</v>
      </c>
      <c r="AR23123" s="90" t="str">
        <f t="shared" si="369"/>
        <v>O</v>
      </c>
      <c r="AS23123" t="s">
        <v>22649</v>
      </c>
    </row>
    <row r="23124" spans="43:45" x14ac:dyDescent="0.25">
      <c r="AQ23124" s="89">
        <v>10010980</v>
      </c>
      <c r="AR23124" s="90" t="str">
        <f t="shared" si="369"/>
        <v>O</v>
      </c>
      <c r="AS23124" t="s">
        <v>22650</v>
      </c>
    </row>
    <row r="23125" spans="43:45" x14ac:dyDescent="0.25">
      <c r="AQ23125" s="89">
        <v>10012455</v>
      </c>
      <c r="AR23125" s="90" t="str">
        <f t="shared" si="369"/>
        <v>O</v>
      </c>
      <c r="AS23125" t="s">
        <v>22651</v>
      </c>
    </row>
    <row r="23126" spans="43:45" x14ac:dyDescent="0.25">
      <c r="AQ23126" s="89">
        <v>10012456</v>
      </c>
      <c r="AR23126" s="90" t="str">
        <f t="shared" si="369"/>
        <v>O</v>
      </c>
      <c r="AS23126" t="s">
        <v>22652</v>
      </c>
    </row>
    <row r="23127" spans="43:45" x14ac:dyDescent="0.25">
      <c r="AQ23127" s="89">
        <v>10012476</v>
      </c>
      <c r="AR23127" s="90" t="str">
        <f t="shared" si="369"/>
        <v>O</v>
      </c>
      <c r="AS23127" t="s">
        <v>22653</v>
      </c>
    </row>
    <row r="23128" spans="43:45" x14ac:dyDescent="0.25">
      <c r="AQ23128" s="89">
        <v>10012948</v>
      </c>
      <c r="AR23128" s="90" t="str">
        <f t="shared" si="369"/>
        <v>O</v>
      </c>
      <c r="AS23128" t="s">
        <v>22654</v>
      </c>
    </row>
    <row r="23129" spans="43:45" x14ac:dyDescent="0.25">
      <c r="AQ23129" s="89">
        <v>10012951</v>
      </c>
      <c r="AR23129" s="90" t="str">
        <f t="shared" si="369"/>
        <v>O</v>
      </c>
      <c r="AS23129" t="s">
        <v>22655</v>
      </c>
    </row>
    <row r="23130" spans="43:45" x14ac:dyDescent="0.25">
      <c r="AQ23130" s="89">
        <v>10012982</v>
      </c>
      <c r="AR23130" s="90" t="str">
        <f t="shared" si="369"/>
        <v>O</v>
      </c>
      <c r="AS23130" t="s">
        <v>22656</v>
      </c>
    </row>
    <row r="23131" spans="43:45" x14ac:dyDescent="0.25">
      <c r="AQ23131" s="89">
        <v>10013009</v>
      </c>
      <c r="AR23131" s="90" t="str">
        <f t="shared" si="369"/>
        <v>O</v>
      </c>
      <c r="AS23131" t="s">
        <v>22657</v>
      </c>
    </row>
    <row r="23132" spans="43:45" x14ac:dyDescent="0.25">
      <c r="AQ23132" s="89">
        <v>10010050</v>
      </c>
      <c r="AR23132" s="90" t="str">
        <f t="shared" si="369"/>
        <v>O</v>
      </c>
      <c r="AS23132" t="s">
        <v>22658</v>
      </c>
    </row>
    <row r="23133" spans="43:45" x14ac:dyDescent="0.25">
      <c r="AQ23133" s="89">
        <v>10010053</v>
      </c>
      <c r="AR23133" s="90" t="str">
        <f t="shared" si="369"/>
        <v>O</v>
      </c>
      <c r="AS23133" t="s">
        <v>22659</v>
      </c>
    </row>
    <row r="23134" spans="43:45" x14ac:dyDescent="0.25">
      <c r="AQ23134" s="89">
        <v>10011028</v>
      </c>
      <c r="AR23134" s="90" t="str">
        <f t="shared" si="369"/>
        <v>O</v>
      </c>
      <c r="AS23134" t="s">
        <v>22660</v>
      </c>
    </row>
    <row r="23135" spans="43:45" x14ac:dyDescent="0.25">
      <c r="AQ23135" s="89">
        <v>10011061</v>
      </c>
      <c r="AR23135" s="90" t="str">
        <f t="shared" si="369"/>
        <v>O</v>
      </c>
      <c r="AS23135" t="s">
        <v>22661</v>
      </c>
    </row>
    <row r="23136" spans="43:45" x14ac:dyDescent="0.25">
      <c r="AQ23136" s="89">
        <v>10011073</v>
      </c>
      <c r="AR23136" s="90" t="str">
        <f t="shared" si="369"/>
        <v>O</v>
      </c>
      <c r="AS23136" t="s">
        <v>22662</v>
      </c>
    </row>
    <row r="23137" spans="43:45" x14ac:dyDescent="0.25">
      <c r="AQ23137" s="89">
        <v>10013104</v>
      </c>
      <c r="AR23137" s="90" t="str">
        <f t="shared" si="369"/>
        <v>O</v>
      </c>
      <c r="AS23137" t="s">
        <v>22663</v>
      </c>
    </row>
    <row r="23138" spans="43:45" x14ac:dyDescent="0.25">
      <c r="AQ23138" s="89">
        <v>10013129</v>
      </c>
      <c r="AR23138" s="90" t="str">
        <f t="shared" si="369"/>
        <v>O</v>
      </c>
      <c r="AS23138" t="s">
        <v>22664</v>
      </c>
    </row>
    <row r="23139" spans="43:45" x14ac:dyDescent="0.25">
      <c r="AQ23139" s="89">
        <v>10013165</v>
      </c>
      <c r="AR23139" s="90" t="str">
        <f t="shared" si="369"/>
        <v>O</v>
      </c>
      <c r="AS23139" t="s">
        <v>22665</v>
      </c>
    </row>
    <row r="23140" spans="43:45" x14ac:dyDescent="0.25">
      <c r="AQ23140" s="89">
        <v>10013191</v>
      </c>
      <c r="AR23140" s="90" t="str">
        <f t="shared" si="369"/>
        <v>O</v>
      </c>
      <c r="AS23140" t="s">
        <v>22666</v>
      </c>
    </row>
    <row r="23141" spans="43:45" x14ac:dyDescent="0.25">
      <c r="AQ23141" s="89">
        <v>10014016</v>
      </c>
      <c r="AR23141" s="90" t="str">
        <f t="shared" si="369"/>
        <v>O</v>
      </c>
      <c r="AS23141" t="s">
        <v>22667</v>
      </c>
    </row>
    <row r="23142" spans="43:45" x14ac:dyDescent="0.25">
      <c r="AQ23142" s="89">
        <v>10014067</v>
      </c>
      <c r="AR23142" s="90" t="str">
        <f t="shared" si="369"/>
        <v>O</v>
      </c>
      <c r="AS23142" t="s">
        <v>22668</v>
      </c>
    </row>
    <row r="23143" spans="43:45" x14ac:dyDescent="0.25">
      <c r="AQ23143" s="89">
        <v>10009955</v>
      </c>
      <c r="AR23143" s="90" t="str">
        <f t="shared" si="369"/>
        <v>O</v>
      </c>
      <c r="AS23143" t="s">
        <v>22669</v>
      </c>
    </row>
    <row r="23144" spans="43:45" x14ac:dyDescent="0.25">
      <c r="AQ23144" s="89">
        <v>10009959</v>
      </c>
      <c r="AR23144" s="90" t="str">
        <f t="shared" si="369"/>
        <v>O</v>
      </c>
      <c r="AS23144" t="s">
        <v>22670</v>
      </c>
    </row>
    <row r="23145" spans="43:45" x14ac:dyDescent="0.25">
      <c r="AQ23145" s="89">
        <v>10009965</v>
      </c>
      <c r="AR23145" s="90" t="str">
        <f t="shared" si="369"/>
        <v>O</v>
      </c>
      <c r="AS23145" t="s">
        <v>22671</v>
      </c>
    </row>
    <row r="23146" spans="43:45" x14ac:dyDescent="0.25">
      <c r="AQ23146" s="89">
        <v>10009995</v>
      </c>
      <c r="AR23146" s="90" t="str">
        <f t="shared" si="369"/>
        <v>O</v>
      </c>
      <c r="AS23146" t="s">
        <v>22672</v>
      </c>
    </row>
    <row r="23147" spans="43:45" x14ac:dyDescent="0.25">
      <c r="AQ23147" s="89">
        <v>10010009</v>
      </c>
      <c r="AR23147" s="90" t="str">
        <f t="shared" si="369"/>
        <v>O</v>
      </c>
      <c r="AS23147" t="s">
        <v>22673</v>
      </c>
    </row>
    <row r="23148" spans="43:45" x14ac:dyDescent="0.25">
      <c r="AQ23148" s="89">
        <v>10010019</v>
      </c>
      <c r="AR23148" s="90" t="str">
        <f t="shared" si="369"/>
        <v>O</v>
      </c>
      <c r="AS23148" t="s">
        <v>22674</v>
      </c>
    </row>
    <row r="23149" spans="43:45" x14ac:dyDescent="0.25">
      <c r="AQ23149" s="89">
        <v>10011101</v>
      </c>
      <c r="AR23149" s="90" t="str">
        <f t="shared" si="369"/>
        <v>O</v>
      </c>
      <c r="AS23149" t="s">
        <v>22675</v>
      </c>
    </row>
    <row r="23150" spans="43:45" x14ac:dyDescent="0.25">
      <c r="AQ23150" s="89">
        <v>10012772</v>
      </c>
      <c r="AR23150" s="90" t="str">
        <f t="shared" si="369"/>
        <v>O</v>
      </c>
      <c r="AS23150" t="s">
        <v>22676</v>
      </c>
    </row>
    <row r="23151" spans="43:45" x14ac:dyDescent="0.25">
      <c r="AQ23151" s="89">
        <v>10013257</v>
      </c>
      <c r="AR23151" s="90" t="str">
        <f t="shared" si="369"/>
        <v>O</v>
      </c>
      <c r="AS23151" t="s">
        <v>22677</v>
      </c>
    </row>
    <row r="23152" spans="43:45" x14ac:dyDescent="0.25">
      <c r="AQ23152" s="89">
        <v>10012550</v>
      </c>
      <c r="AR23152" s="90" t="str">
        <f t="shared" si="369"/>
        <v>O</v>
      </c>
      <c r="AS23152" t="s">
        <v>22678</v>
      </c>
    </row>
    <row r="23153" spans="43:45" x14ac:dyDescent="0.25">
      <c r="AQ23153" s="89">
        <v>10012558</v>
      </c>
      <c r="AR23153" s="90" t="str">
        <f t="shared" si="369"/>
        <v>O</v>
      </c>
      <c r="AS23153" t="s">
        <v>22679</v>
      </c>
    </row>
    <row r="23154" spans="43:45" x14ac:dyDescent="0.25">
      <c r="AQ23154" s="89">
        <v>10014082</v>
      </c>
      <c r="AR23154" s="90" t="str">
        <f t="shared" si="369"/>
        <v>O</v>
      </c>
      <c r="AS23154" t="s">
        <v>22680</v>
      </c>
    </row>
    <row r="23155" spans="43:45" x14ac:dyDescent="0.25">
      <c r="AQ23155" s="89">
        <v>10010100</v>
      </c>
      <c r="AR23155" s="90" t="str">
        <f t="shared" si="369"/>
        <v>O</v>
      </c>
      <c r="AS23155" t="s">
        <v>22681</v>
      </c>
    </row>
    <row r="23156" spans="43:45" x14ac:dyDescent="0.25">
      <c r="AQ23156" s="89">
        <v>10010125</v>
      </c>
      <c r="AR23156" s="90" t="str">
        <f t="shared" si="369"/>
        <v>O</v>
      </c>
      <c r="AS23156" t="s">
        <v>22682</v>
      </c>
    </row>
    <row r="23157" spans="43:45" x14ac:dyDescent="0.25">
      <c r="AQ23157" s="89">
        <v>10010130</v>
      </c>
      <c r="AR23157" s="90" t="str">
        <f t="shared" si="369"/>
        <v>O</v>
      </c>
      <c r="AS23157" t="s">
        <v>22683</v>
      </c>
    </row>
    <row r="23158" spans="43:45" x14ac:dyDescent="0.25">
      <c r="AQ23158" s="89">
        <v>10010132</v>
      </c>
      <c r="AR23158" s="90" t="str">
        <f t="shared" si="369"/>
        <v>O</v>
      </c>
      <c r="AS23158" t="s">
        <v>22684</v>
      </c>
    </row>
    <row r="23159" spans="43:45" x14ac:dyDescent="0.25">
      <c r="AQ23159" s="89">
        <v>10010136</v>
      </c>
      <c r="AR23159" s="90" t="str">
        <f t="shared" si="369"/>
        <v>O</v>
      </c>
      <c r="AS23159" t="s">
        <v>22685</v>
      </c>
    </row>
    <row r="23160" spans="43:45" x14ac:dyDescent="0.25">
      <c r="AQ23160" s="89">
        <v>10010143</v>
      </c>
      <c r="AR23160" s="90" t="str">
        <f t="shared" si="369"/>
        <v>O</v>
      </c>
      <c r="AS23160" t="s">
        <v>22686</v>
      </c>
    </row>
    <row r="23161" spans="43:45" x14ac:dyDescent="0.25">
      <c r="AQ23161" s="89">
        <v>10010169</v>
      </c>
      <c r="AR23161" s="90" t="str">
        <f t="shared" si="369"/>
        <v>O</v>
      </c>
      <c r="AS23161" t="s">
        <v>22687</v>
      </c>
    </row>
    <row r="23162" spans="43:45" x14ac:dyDescent="0.25">
      <c r="AQ23162" s="89">
        <v>10011182</v>
      </c>
      <c r="AR23162" s="90" t="str">
        <f t="shared" si="369"/>
        <v>O</v>
      </c>
      <c r="AS23162" t="s">
        <v>22688</v>
      </c>
    </row>
    <row r="23163" spans="43:45" x14ac:dyDescent="0.25">
      <c r="AQ23163" s="89">
        <v>10013278</v>
      </c>
      <c r="AR23163" s="90" t="str">
        <f t="shared" si="369"/>
        <v>O</v>
      </c>
      <c r="AS23163" t="s">
        <v>22689</v>
      </c>
    </row>
    <row r="23164" spans="43:45" x14ac:dyDescent="0.25">
      <c r="AQ23164" s="89">
        <v>10013279</v>
      </c>
      <c r="AR23164" s="90" t="str">
        <f t="shared" si="369"/>
        <v>O</v>
      </c>
      <c r="AS23164" t="s">
        <v>22690</v>
      </c>
    </row>
    <row r="23165" spans="43:45" x14ac:dyDescent="0.25">
      <c r="AQ23165" s="89">
        <v>10013302</v>
      </c>
      <c r="AR23165" s="90" t="str">
        <f t="shared" si="369"/>
        <v>O</v>
      </c>
      <c r="AS23165" t="s">
        <v>22691</v>
      </c>
    </row>
    <row r="23166" spans="43:45" x14ac:dyDescent="0.25">
      <c r="AQ23166" s="89">
        <v>10013308</v>
      </c>
      <c r="AR23166" s="90" t="str">
        <f t="shared" si="369"/>
        <v>O</v>
      </c>
      <c r="AS23166" t="s">
        <v>22692</v>
      </c>
    </row>
    <row r="23167" spans="43:45" x14ac:dyDescent="0.25">
      <c r="AQ23167" s="89">
        <v>10014097</v>
      </c>
      <c r="AR23167" s="90" t="str">
        <f t="shared" si="369"/>
        <v>O</v>
      </c>
      <c r="AS23167" t="s">
        <v>22693</v>
      </c>
    </row>
    <row r="23168" spans="43:45" x14ac:dyDescent="0.25">
      <c r="AQ23168" s="89">
        <v>10014099</v>
      </c>
      <c r="AR23168" s="90" t="str">
        <f t="shared" si="369"/>
        <v>O</v>
      </c>
      <c r="AS23168" t="s">
        <v>22694</v>
      </c>
    </row>
    <row r="23169" spans="43:45" x14ac:dyDescent="0.25">
      <c r="AQ23169" s="89">
        <v>10014101</v>
      </c>
      <c r="AR23169" s="90" t="str">
        <f t="shared" si="369"/>
        <v>O</v>
      </c>
      <c r="AS23169" t="s">
        <v>22695</v>
      </c>
    </row>
    <row r="23170" spans="43:45" x14ac:dyDescent="0.25">
      <c r="AQ23170" s="89">
        <v>10014118</v>
      </c>
      <c r="AR23170" s="90" t="str">
        <f t="shared" si="369"/>
        <v>O</v>
      </c>
      <c r="AS23170" t="s">
        <v>22696</v>
      </c>
    </row>
    <row r="23171" spans="43:45" x14ac:dyDescent="0.25">
      <c r="AQ23171" s="89">
        <v>10014125</v>
      </c>
      <c r="AR23171" s="90" t="str">
        <f t="shared" si="369"/>
        <v>O</v>
      </c>
      <c r="AS23171" t="s">
        <v>22697</v>
      </c>
    </row>
    <row r="23172" spans="43:45" x14ac:dyDescent="0.25">
      <c r="AQ23172" s="89">
        <v>10014177</v>
      </c>
      <c r="AR23172" s="90" t="str">
        <f t="shared" si="369"/>
        <v>O</v>
      </c>
      <c r="AS23172" t="s">
        <v>22698</v>
      </c>
    </row>
    <row r="23173" spans="43:45" x14ac:dyDescent="0.25">
      <c r="AQ23173" s="89">
        <v>10015238</v>
      </c>
      <c r="AR23173" s="90" t="str">
        <f t="shared" si="369"/>
        <v>O</v>
      </c>
      <c r="AS23173" t="s">
        <v>22699</v>
      </c>
    </row>
    <row r="23174" spans="43:45" x14ac:dyDescent="0.25">
      <c r="AQ23174" s="89">
        <v>10010173</v>
      </c>
      <c r="AR23174" s="90" t="str">
        <f t="shared" si="369"/>
        <v>O</v>
      </c>
      <c r="AS23174" t="s">
        <v>22700</v>
      </c>
    </row>
    <row r="23175" spans="43:45" x14ac:dyDescent="0.25">
      <c r="AQ23175" s="89">
        <v>10010179</v>
      </c>
      <c r="AR23175" s="90" t="str">
        <f t="shared" si="369"/>
        <v>O</v>
      </c>
      <c r="AS23175" t="s">
        <v>22701</v>
      </c>
    </row>
    <row r="23176" spans="43:45" x14ac:dyDescent="0.25">
      <c r="AQ23176" s="89">
        <v>10010242</v>
      </c>
      <c r="AR23176" s="90" t="str">
        <f t="shared" si="369"/>
        <v>O</v>
      </c>
      <c r="AS23176" t="s">
        <v>22702</v>
      </c>
    </row>
    <row r="23177" spans="43:45" x14ac:dyDescent="0.25">
      <c r="AQ23177" s="89">
        <v>10011293</v>
      </c>
      <c r="AR23177" s="90" t="str">
        <f t="shared" ref="AR23177:AR23240" si="370">IF(ISNA(VLOOKUP(AQ23177,$BP$18:$BQ$356,2,FALSE))=TRUE,"O",VLOOKUP(AQ23177,$BP$18:$BQ$356,2,FALSE))</f>
        <v>O</v>
      </c>
      <c r="AS23177" t="s">
        <v>22703</v>
      </c>
    </row>
    <row r="23178" spans="43:45" x14ac:dyDescent="0.25">
      <c r="AQ23178" s="89">
        <v>10013355</v>
      </c>
      <c r="AR23178" s="90" t="str">
        <f t="shared" si="370"/>
        <v>O</v>
      </c>
      <c r="AS23178" t="s">
        <v>22704</v>
      </c>
    </row>
    <row r="23179" spans="43:45" x14ac:dyDescent="0.25">
      <c r="AQ23179" s="89">
        <v>10013359</v>
      </c>
      <c r="AR23179" s="90" t="str">
        <f t="shared" si="370"/>
        <v>O</v>
      </c>
      <c r="AS23179" t="s">
        <v>22705</v>
      </c>
    </row>
    <row r="23180" spans="43:45" x14ac:dyDescent="0.25">
      <c r="AQ23180" s="89">
        <v>10013373</v>
      </c>
      <c r="AR23180" s="90" t="str">
        <f t="shared" si="370"/>
        <v>O</v>
      </c>
      <c r="AS23180" t="s">
        <v>22706</v>
      </c>
    </row>
    <row r="23181" spans="43:45" x14ac:dyDescent="0.25">
      <c r="AQ23181" s="89">
        <v>10013391</v>
      </c>
      <c r="AR23181" s="90" t="str">
        <f t="shared" si="370"/>
        <v>O</v>
      </c>
      <c r="AS23181" t="s">
        <v>22707</v>
      </c>
    </row>
    <row r="23182" spans="43:45" x14ac:dyDescent="0.25">
      <c r="AQ23182" s="89">
        <v>10013414</v>
      </c>
      <c r="AR23182" s="90" t="str">
        <f t="shared" si="370"/>
        <v>O</v>
      </c>
      <c r="AS23182" t="s">
        <v>22708</v>
      </c>
    </row>
    <row r="23183" spans="43:45" x14ac:dyDescent="0.25">
      <c r="AQ23183" s="89">
        <v>10015312</v>
      </c>
      <c r="AR23183" s="90" t="str">
        <f t="shared" si="370"/>
        <v>O</v>
      </c>
      <c r="AS23183" t="s">
        <v>22709</v>
      </c>
    </row>
    <row r="23184" spans="43:45" x14ac:dyDescent="0.25">
      <c r="AQ23184" s="89">
        <v>10015320</v>
      </c>
      <c r="AR23184" s="90" t="str">
        <f t="shared" si="370"/>
        <v>O</v>
      </c>
      <c r="AS23184" t="s">
        <v>22710</v>
      </c>
    </row>
    <row r="23185" spans="43:45" x14ac:dyDescent="0.25">
      <c r="AQ23185" s="89">
        <v>10010329</v>
      </c>
      <c r="AR23185" s="90" t="str">
        <f t="shared" si="370"/>
        <v>O</v>
      </c>
      <c r="AS23185" t="s">
        <v>22711</v>
      </c>
    </row>
    <row r="23186" spans="43:45" x14ac:dyDescent="0.25">
      <c r="AQ23186" s="89">
        <v>10010345</v>
      </c>
      <c r="AR23186" s="90" t="str">
        <f t="shared" si="370"/>
        <v>O</v>
      </c>
      <c r="AS23186" t="s">
        <v>22712</v>
      </c>
    </row>
    <row r="23187" spans="43:45" x14ac:dyDescent="0.25">
      <c r="AQ23187" s="89">
        <v>10011898</v>
      </c>
      <c r="AR23187" s="90" t="str">
        <f t="shared" si="370"/>
        <v>O</v>
      </c>
      <c r="AS23187" t="s">
        <v>22713</v>
      </c>
    </row>
    <row r="23188" spans="43:45" x14ac:dyDescent="0.25">
      <c r="AQ23188" s="89">
        <v>10011904</v>
      </c>
      <c r="AR23188" s="90" t="str">
        <f t="shared" si="370"/>
        <v>O</v>
      </c>
      <c r="AS23188" t="s">
        <v>22714</v>
      </c>
    </row>
    <row r="23189" spans="43:45" x14ac:dyDescent="0.25">
      <c r="AQ23189" s="89">
        <v>10011918</v>
      </c>
      <c r="AR23189" s="90" t="str">
        <f t="shared" si="370"/>
        <v>O</v>
      </c>
      <c r="AS23189" t="s">
        <v>22715</v>
      </c>
    </row>
    <row r="23190" spans="43:45" x14ac:dyDescent="0.25">
      <c r="AQ23190" s="89">
        <v>10013442</v>
      </c>
      <c r="AR23190" s="90" t="str">
        <f t="shared" si="370"/>
        <v>O</v>
      </c>
      <c r="AS23190" t="s">
        <v>22716</v>
      </c>
    </row>
    <row r="23191" spans="43:45" x14ac:dyDescent="0.25">
      <c r="AQ23191" s="89">
        <v>10013470</v>
      </c>
      <c r="AR23191" s="90" t="str">
        <f t="shared" si="370"/>
        <v>O</v>
      </c>
      <c r="AS23191" t="s">
        <v>22717</v>
      </c>
    </row>
    <row r="23192" spans="43:45" x14ac:dyDescent="0.25">
      <c r="AQ23192" s="89">
        <v>10015351</v>
      </c>
      <c r="AR23192" s="90" t="str">
        <f t="shared" si="370"/>
        <v>O</v>
      </c>
      <c r="AS23192" t="s">
        <v>22718</v>
      </c>
    </row>
    <row r="23193" spans="43:45" x14ac:dyDescent="0.25">
      <c r="AQ23193" s="89">
        <v>10015361</v>
      </c>
      <c r="AR23193" s="90" t="str">
        <f t="shared" si="370"/>
        <v>O</v>
      </c>
      <c r="AS23193" t="s">
        <v>22719</v>
      </c>
    </row>
    <row r="23194" spans="43:45" x14ac:dyDescent="0.25">
      <c r="AQ23194" s="89">
        <v>10015367</v>
      </c>
      <c r="AR23194" s="90" t="str">
        <f t="shared" si="370"/>
        <v>O</v>
      </c>
      <c r="AS23194" t="s">
        <v>17402</v>
      </c>
    </row>
    <row r="23195" spans="43:45" x14ac:dyDescent="0.25">
      <c r="AQ23195" s="89">
        <v>10015375</v>
      </c>
      <c r="AR23195" s="90" t="str">
        <f t="shared" si="370"/>
        <v>O</v>
      </c>
      <c r="AS23195" t="s">
        <v>22720</v>
      </c>
    </row>
    <row r="23196" spans="43:45" x14ac:dyDescent="0.25">
      <c r="AQ23196" s="89">
        <v>10015380</v>
      </c>
      <c r="AR23196" s="90" t="str">
        <f t="shared" si="370"/>
        <v>O</v>
      </c>
      <c r="AS23196" t="s">
        <v>22721</v>
      </c>
    </row>
    <row r="23197" spans="43:45" x14ac:dyDescent="0.25">
      <c r="AQ23197" s="89">
        <v>10015392</v>
      </c>
      <c r="AR23197" s="90" t="str">
        <f t="shared" si="370"/>
        <v>O</v>
      </c>
      <c r="AS23197" t="s">
        <v>20053</v>
      </c>
    </row>
    <row r="23198" spans="43:45" x14ac:dyDescent="0.25">
      <c r="AQ23198" s="89">
        <v>10015408</v>
      </c>
      <c r="AR23198" s="90" t="str">
        <f t="shared" si="370"/>
        <v>O</v>
      </c>
      <c r="AS23198" t="s">
        <v>22722</v>
      </c>
    </row>
    <row r="23199" spans="43:45" x14ac:dyDescent="0.25">
      <c r="AQ23199" s="89">
        <v>10010256</v>
      </c>
      <c r="AR23199" s="90" t="str">
        <f t="shared" si="370"/>
        <v>O</v>
      </c>
      <c r="AS23199" t="s">
        <v>22723</v>
      </c>
    </row>
    <row r="23200" spans="43:45" x14ac:dyDescent="0.25">
      <c r="AQ23200" s="89">
        <v>10010269</v>
      </c>
      <c r="AR23200" s="90" t="str">
        <f t="shared" si="370"/>
        <v>O</v>
      </c>
      <c r="AS23200" t="s">
        <v>22724</v>
      </c>
    </row>
    <row r="23201" spans="43:45" x14ac:dyDescent="0.25">
      <c r="AQ23201" s="89">
        <v>10010308</v>
      </c>
      <c r="AR23201" s="90" t="str">
        <f t="shared" si="370"/>
        <v>O</v>
      </c>
      <c r="AS23201" t="s">
        <v>22725</v>
      </c>
    </row>
    <row r="23202" spans="43:45" x14ac:dyDescent="0.25">
      <c r="AQ23202" s="89">
        <v>10011960</v>
      </c>
      <c r="AR23202" s="90" t="str">
        <f t="shared" si="370"/>
        <v>O</v>
      </c>
      <c r="AS23202" t="s">
        <v>22726</v>
      </c>
    </row>
    <row r="23203" spans="43:45" x14ac:dyDescent="0.25">
      <c r="AQ23203" s="89">
        <v>10011978</v>
      </c>
      <c r="AR23203" s="90" t="str">
        <f t="shared" si="370"/>
        <v>O</v>
      </c>
      <c r="AS23203" t="s">
        <v>22727</v>
      </c>
    </row>
    <row r="23204" spans="43:45" x14ac:dyDescent="0.25">
      <c r="AQ23204" s="89">
        <v>10012021</v>
      </c>
      <c r="AR23204" s="90" t="str">
        <f t="shared" si="370"/>
        <v>O</v>
      </c>
      <c r="AS23204" t="s">
        <v>22728</v>
      </c>
    </row>
    <row r="23205" spans="43:45" x14ac:dyDescent="0.25">
      <c r="AQ23205" s="89">
        <v>10013680</v>
      </c>
      <c r="AR23205" s="90" t="str">
        <f t="shared" si="370"/>
        <v>O</v>
      </c>
      <c r="AS23205" t="s">
        <v>22729</v>
      </c>
    </row>
    <row r="23206" spans="43:45" x14ac:dyDescent="0.25">
      <c r="AQ23206" s="89">
        <v>10013731</v>
      </c>
      <c r="AR23206" s="90" t="str">
        <f t="shared" si="370"/>
        <v>O</v>
      </c>
      <c r="AS23206" t="s">
        <v>22730</v>
      </c>
    </row>
    <row r="23207" spans="43:45" x14ac:dyDescent="0.25">
      <c r="AQ23207" s="89">
        <v>10015426</v>
      </c>
      <c r="AR23207" s="90" t="str">
        <f t="shared" si="370"/>
        <v>O</v>
      </c>
      <c r="AS23207" t="s">
        <v>22731</v>
      </c>
    </row>
    <row r="23208" spans="43:45" x14ac:dyDescent="0.25">
      <c r="AQ23208" s="89">
        <v>10015451</v>
      </c>
      <c r="AR23208" s="90" t="str">
        <f t="shared" si="370"/>
        <v>O</v>
      </c>
      <c r="AS23208" t="s">
        <v>22732</v>
      </c>
    </row>
    <row r="23209" spans="43:45" x14ac:dyDescent="0.25">
      <c r="AQ23209" s="89">
        <v>10015453</v>
      </c>
      <c r="AR23209" s="90" t="str">
        <f t="shared" si="370"/>
        <v>O</v>
      </c>
      <c r="AS23209" t="s">
        <v>22733</v>
      </c>
    </row>
    <row r="23210" spans="43:45" x14ac:dyDescent="0.25">
      <c r="AQ23210" s="89">
        <v>10015471</v>
      </c>
      <c r="AR23210" s="90" t="str">
        <f t="shared" si="370"/>
        <v>O</v>
      </c>
      <c r="AS23210" t="s">
        <v>22734</v>
      </c>
    </row>
    <row r="23211" spans="43:45" x14ac:dyDescent="0.25">
      <c r="AQ23211" s="89">
        <v>10015476</v>
      </c>
      <c r="AR23211" s="90" t="str">
        <f t="shared" si="370"/>
        <v>O</v>
      </c>
      <c r="AS23211" t="s">
        <v>22735</v>
      </c>
    </row>
    <row r="23212" spans="43:45" x14ac:dyDescent="0.25">
      <c r="AQ23212" s="89">
        <v>10015482</v>
      </c>
      <c r="AR23212" s="90" t="str">
        <f t="shared" si="370"/>
        <v>O</v>
      </c>
      <c r="AS23212" t="s">
        <v>22736</v>
      </c>
    </row>
    <row r="23213" spans="43:45" x14ac:dyDescent="0.25">
      <c r="AQ23213" s="89">
        <v>10015484</v>
      </c>
      <c r="AR23213" s="90" t="str">
        <f t="shared" si="370"/>
        <v>O</v>
      </c>
      <c r="AS23213" t="s">
        <v>15725</v>
      </c>
    </row>
    <row r="23214" spans="43:45" x14ac:dyDescent="0.25">
      <c r="AQ23214" s="89">
        <v>10010417</v>
      </c>
      <c r="AR23214" s="90" t="str">
        <f t="shared" si="370"/>
        <v>O</v>
      </c>
      <c r="AS23214" t="s">
        <v>22737</v>
      </c>
    </row>
    <row r="23215" spans="43:45" x14ac:dyDescent="0.25">
      <c r="AQ23215" s="89">
        <v>10010423</v>
      </c>
      <c r="AR23215" s="90" t="str">
        <f t="shared" si="370"/>
        <v>O</v>
      </c>
      <c r="AS23215" t="s">
        <v>22738</v>
      </c>
    </row>
    <row r="23216" spans="43:45" x14ac:dyDescent="0.25">
      <c r="AQ23216" s="89">
        <v>10010438</v>
      </c>
      <c r="AR23216" s="90" t="str">
        <f t="shared" si="370"/>
        <v>O</v>
      </c>
      <c r="AS23216" t="s">
        <v>22739</v>
      </c>
    </row>
    <row r="23217" spans="43:45" x14ac:dyDescent="0.25">
      <c r="AQ23217" s="89">
        <v>10010454</v>
      </c>
      <c r="AR23217" s="90" t="str">
        <f t="shared" si="370"/>
        <v>O</v>
      </c>
      <c r="AS23217" t="s">
        <v>22740</v>
      </c>
    </row>
    <row r="23218" spans="43:45" x14ac:dyDescent="0.25">
      <c r="AQ23218" s="89">
        <v>10011773</v>
      </c>
      <c r="AR23218" s="90" t="str">
        <f t="shared" si="370"/>
        <v>O</v>
      </c>
      <c r="AS23218" t="s">
        <v>22741</v>
      </c>
    </row>
    <row r="23219" spans="43:45" x14ac:dyDescent="0.25">
      <c r="AQ23219" s="89">
        <v>10011784</v>
      </c>
      <c r="AR23219" s="90" t="str">
        <f t="shared" si="370"/>
        <v>O</v>
      </c>
      <c r="AS23219" t="s">
        <v>22742</v>
      </c>
    </row>
    <row r="23220" spans="43:45" x14ac:dyDescent="0.25">
      <c r="AQ23220" s="89">
        <v>10011837</v>
      </c>
      <c r="AR23220" s="90" t="str">
        <f t="shared" si="370"/>
        <v>O</v>
      </c>
      <c r="AS23220" t="s">
        <v>22743</v>
      </c>
    </row>
    <row r="23221" spans="43:45" x14ac:dyDescent="0.25">
      <c r="AQ23221" s="89">
        <v>10013764</v>
      </c>
      <c r="AR23221" s="90" t="str">
        <f t="shared" si="370"/>
        <v>O</v>
      </c>
      <c r="AS23221" t="s">
        <v>22744</v>
      </c>
    </row>
    <row r="23222" spans="43:45" x14ac:dyDescent="0.25">
      <c r="AQ23222" s="89">
        <v>10013793</v>
      </c>
      <c r="AR23222" s="90" t="str">
        <f t="shared" si="370"/>
        <v>O</v>
      </c>
      <c r="AS23222" t="s">
        <v>22745</v>
      </c>
    </row>
    <row r="23223" spans="43:45" x14ac:dyDescent="0.25">
      <c r="AQ23223" s="89">
        <v>10013797</v>
      </c>
      <c r="AR23223" s="90" t="str">
        <f t="shared" si="370"/>
        <v>O</v>
      </c>
      <c r="AS23223" t="s">
        <v>22746</v>
      </c>
    </row>
    <row r="23224" spans="43:45" x14ac:dyDescent="0.25">
      <c r="AQ23224" s="89">
        <v>10013821</v>
      </c>
      <c r="AR23224" s="90" t="str">
        <f t="shared" si="370"/>
        <v>O</v>
      </c>
      <c r="AS23224" t="s">
        <v>22747</v>
      </c>
    </row>
    <row r="23225" spans="43:45" x14ac:dyDescent="0.25">
      <c r="AQ23225" s="89">
        <v>10013835</v>
      </c>
      <c r="AR23225" s="90" t="str">
        <f t="shared" si="370"/>
        <v>O</v>
      </c>
      <c r="AS23225" t="s">
        <v>22748</v>
      </c>
    </row>
    <row r="23226" spans="43:45" x14ac:dyDescent="0.25">
      <c r="AQ23226" s="89">
        <v>10015512</v>
      </c>
      <c r="AR23226" s="90" t="str">
        <f t="shared" si="370"/>
        <v>O</v>
      </c>
      <c r="AS23226" t="s">
        <v>22749</v>
      </c>
    </row>
    <row r="23227" spans="43:45" x14ac:dyDescent="0.25">
      <c r="AQ23227" s="89">
        <v>10015514</v>
      </c>
      <c r="AR23227" s="90" t="str">
        <f t="shared" si="370"/>
        <v>O</v>
      </c>
      <c r="AS23227" t="s">
        <v>22750</v>
      </c>
    </row>
    <row r="23228" spans="43:45" x14ac:dyDescent="0.25">
      <c r="AQ23228" s="89">
        <v>10010472</v>
      </c>
      <c r="AR23228" s="90" t="str">
        <f t="shared" si="370"/>
        <v>O</v>
      </c>
      <c r="AS23228" t="s">
        <v>22751</v>
      </c>
    </row>
    <row r="23229" spans="43:45" x14ac:dyDescent="0.25">
      <c r="AQ23229" s="89">
        <v>10010478</v>
      </c>
      <c r="AR23229" s="90" t="str">
        <f t="shared" si="370"/>
        <v>O</v>
      </c>
      <c r="AS23229" t="s">
        <v>22752</v>
      </c>
    </row>
    <row r="23230" spans="43:45" x14ac:dyDescent="0.25">
      <c r="AQ23230" s="89">
        <v>10010483</v>
      </c>
      <c r="AR23230" s="90" t="str">
        <f t="shared" si="370"/>
        <v>O</v>
      </c>
      <c r="AS23230" t="s">
        <v>22753</v>
      </c>
    </row>
    <row r="23231" spans="43:45" x14ac:dyDescent="0.25">
      <c r="AQ23231" s="89">
        <v>10010496</v>
      </c>
      <c r="AR23231" s="90" t="str">
        <f t="shared" si="370"/>
        <v>O</v>
      </c>
      <c r="AS23231" t="s">
        <v>22754</v>
      </c>
    </row>
    <row r="23232" spans="43:45" x14ac:dyDescent="0.25">
      <c r="AQ23232" s="89">
        <v>10010499</v>
      </c>
      <c r="AR23232" s="90" t="str">
        <f t="shared" si="370"/>
        <v>O</v>
      </c>
      <c r="AS23232" t="s">
        <v>22755</v>
      </c>
    </row>
    <row r="23233" spans="43:45" x14ac:dyDescent="0.25">
      <c r="AQ23233" s="89">
        <v>10010506</v>
      </c>
      <c r="AR23233" s="90" t="str">
        <f t="shared" si="370"/>
        <v>O</v>
      </c>
      <c r="AS23233" t="s">
        <v>22756</v>
      </c>
    </row>
    <row r="23234" spans="43:45" x14ac:dyDescent="0.25">
      <c r="AQ23234" s="89">
        <v>10010516</v>
      </c>
      <c r="AR23234" s="90" t="str">
        <f t="shared" si="370"/>
        <v>O</v>
      </c>
      <c r="AS23234" t="s">
        <v>22757</v>
      </c>
    </row>
    <row r="23235" spans="43:45" x14ac:dyDescent="0.25">
      <c r="AQ23235" s="89">
        <v>10010523</v>
      </c>
      <c r="AR23235" s="90" t="str">
        <f t="shared" si="370"/>
        <v>O</v>
      </c>
      <c r="AS23235" t="s">
        <v>22758</v>
      </c>
    </row>
    <row r="23236" spans="43:45" x14ac:dyDescent="0.25">
      <c r="AQ23236" s="89">
        <v>10010530</v>
      </c>
      <c r="AR23236" s="90" t="str">
        <f t="shared" si="370"/>
        <v>O</v>
      </c>
      <c r="AS23236" t="s">
        <v>22759</v>
      </c>
    </row>
    <row r="23237" spans="43:45" x14ac:dyDescent="0.25">
      <c r="AQ23237" s="89">
        <v>10011706</v>
      </c>
      <c r="AR23237" s="90" t="str">
        <f t="shared" si="370"/>
        <v>O</v>
      </c>
      <c r="AS23237" t="s">
        <v>22760</v>
      </c>
    </row>
    <row r="23238" spans="43:45" x14ac:dyDescent="0.25">
      <c r="AQ23238" s="89">
        <v>10011735</v>
      </c>
      <c r="AR23238" s="90" t="str">
        <f t="shared" si="370"/>
        <v>O</v>
      </c>
      <c r="AS23238" t="s">
        <v>22761</v>
      </c>
    </row>
    <row r="23239" spans="43:45" x14ac:dyDescent="0.25">
      <c r="AQ23239" s="89">
        <v>10011751</v>
      </c>
      <c r="AR23239" s="90" t="str">
        <f t="shared" si="370"/>
        <v>O</v>
      </c>
      <c r="AS23239" t="s">
        <v>22762</v>
      </c>
    </row>
    <row r="23240" spans="43:45" x14ac:dyDescent="0.25">
      <c r="AQ23240" s="89">
        <v>10013850</v>
      </c>
      <c r="AR23240" s="90" t="str">
        <f t="shared" si="370"/>
        <v>O</v>
      </c>
      <c r="AS23240" t="s">
        <v>22763</v>
      </c>
    </row>
    <row r="23241" spans="43:45" x14ac:dyDescent="0.25">
      <c r="AQ23241" s="89">
        <v>10013854</v>
      </c>
      <c r="AR23241" s="90" t="str">
        <f t="shared" ref="AR23241:AR23304" si="371">IF(ISNA(VLOOKUP(AQ23241,$BP$18:$BQ$356,2,FALSE))=TRUE,"O",VLOOKUP(AQ23241,$BP$18:$BQ$356,2,FALSE))</f>
        <v>O</v>
      </c>
      <c r="AS23241" t="s">
        <v>17527</v>
      </c>
    </row>
    <row r="23242" spans="43:45" x14ac:dyDescent="0.25">
      <c r="AQ23242" s="89">
        <v>10013866</v>
      </c>
      <c r="AR23242" s="90" t="str">
        <f t="shared" si="371"/>
        <v>O</v>
      </c>
      <c r="AS23242" t="s">
        <v>22764</v>
      </c>
    </row>
    <row r="23243" spans="43:45" x14ac:dyDescent="0.25">
      <c r="AQ23243" s="89">
        <v>10017666</v>
      </c>
      <c r="AR23243" s="90" t="str">
        <f t="shared" si="371"/>
        <v>O</v>
      </c>
      <c r="AS23243" t="s">
        <v>22765</v>
      </c>
    </row>
    <row r="23244" spans="43:45" x14ac:dyDescent="0.25">
      <c r="AQ23244" s="89">
        <v>10017672</v>
      </c>
      <c r="AR23244" s="90" t="str">
        <f t="shared" si="371"/>
        <v>O</v>
      </c>
      <c r="AS23244" t="s">
        <v>22766</v>
      </c>
    </row>
    <row r="23245" spans="43:45" x14ac:dyDescent="0.25">
      <c r="AQ23245" s="89">
        <v>10017676</v>
      </c>
      <c r="AR23245" s="90" t="str">
        <f t="shared" si="371"/>
        <v>O</v>
      </c>
      <c r="AS23245" t="s">
        <v>6580</v>
      </c>
    </row>
    <row r="23246" spans="43:45" x14ac:dyDescent="0.25">
      <c r="AQ23246" s="89">
        <v>10017687</v>
      </c>
      <c r="AR23246" s="90" t="str">
        <f t="shared" si="371"/>
        <v>O</v>
      </c>
      <c r="AS23246" t="s">
        <v>22767</v>
      </c>
    </row>
    <row r="23247" spans="43:45" x14ac:dyDescent="0.25">
      <c r="AQ23247" s="89">
        <v>10017689</v>
      </c>
      <c r="AR23247" s="90" t="str">
        <f t="shared" si="371"/>
        <v>O</v>
      </c>
      <c r="AS23247" t="s">
        <v>22768</v>
      </c>
    </row>
    <row r="23248" spans="43:45" x14ac:dyDescent="0.25">
      <c r="AQ23248" s="89">
        <v>10017713</v>
      </c>
      <c r="AR23248" s="90" t="str">
        <f t="shared" si="371"/>
        <v>O</v>
      </c>
      <c r="AS23248" t="s">
        <v>22769</v>
      </c>
    </row>
    <row r="23249" spans="43:45" x14ac:dyDescent="0.25">
      <c r="AQ23249" s="89">
        <v>10017741</v>
      </c>
      <c r="AR23249" s="90" t="str">
        <f t="shared" si="371"/>
        <v>O</v>
      </c>
      <c r="AS23249" t="s">
        <v>22770</v>
      </c>
    </row>
    <row r="23250" spans="43:45" x14ac:dyDescent="0.25">
      <c r="AQ23250" s="89">
        <v>10018833</v>
      </c>
      <c r="AR23250" s="90" t="str">
        <f t="shared" si="371"/>
        <v>O</v>
      </c>
      <c r="AS23250" t="s">
        <v>22771</v>
      </c>
    </row>
    <row r="23251" spans="43:45" x14ac:dyDescent="0.25">
      <c r="AQ23251" s="89">
        <v>10018871</v>
      </c>
      <c r="AR23251" s="90" t="str">
        <f t="shared" si="371"/>
        <v>O</v>
      </c>
      <c r="AS23251" t="s">
        <v>22772</v>
      </c>
    </row>
    <row r="23252" spans="43:45" x14ac:dyDescent="0.25">
      <c r="AQ23252" s="89">
        <v>10017819</v>
      </c>
      <c r="AR23252" s="90" t="str">
        <f t="shared" si="371"/>
        <v>O</v>
      </c>
      <c r="AS23252" t="s">
        <v>22773</v>
      </c>
    </row>
    <row r="23253" spans="43:45" x14ac:dyDescent="0.25">
      <c r="AQ23253" s="89">
        <v>10017821</v>
      </c>
      <c r="AR23253" s="90" t="str">
        <f t="shared" si="371"/>
        <v>O</v>
      </c>
      <c r="AS23253" t="s">
        <v>22774</v>
      </c>
    </row>
    <row r="23254" spans="43:45" x14ac:dyDescent="0.25">
      <c r="AQ23254" s="89">
        <v>10017850</v>
      </c>
      <c r="AR23254" s="90" t="str">
        <f t="shared" si="371"/>
        <v>O</v>
      </c>
      <c r="AS23254" t="s">
        <v>22775</v>
      </c>
    </row>
    <row r="23255" spans="43:45" x14ac:dyDescent="0.25">
      <c r="AQ23255" s="89">
        <v>10017872</v>
      </c>
      <c r="AR23255" s="90" t="str">
        <f t="shared" si="371"/>
        <v>O</v>
      </c>
      <c r="AS23255" t="s">
        <v>22776</v>
      </c>
    </row>
    <row r="23256" spans="43:45" x14ac:dyDescent="0.25">
      <c r="AQ23256" s="89">
        <v>10018940</v>
      </c>
      <c r="AR23256" s="90" t="str">
        <f t="shared" si="371"/>
        <v>O</v>
      </c>
      <c r="AS23256" t="s">
        <v>22777</v>
      </c>
    </row>
    <row r="23257" spans="43:45" x14ac:dyDescent="0.25">
      <c r="AQ23257" s="89">
        <v>10018992</v>
      </c>
      <c r="AR23257" s="90" t="str">
        <f t="shared" si="371"/>
        <v>O</v>
      </c>
      <c r="AS23257" t="s">
        <v>22778</v>
      </c>
    </row>
    <row r="23258" spans="43:45" x14ac:dyDescent="0.25">
      <c r="AQ23258" s="89">
        <v>10019018</v>
      </c>
      <c r="AR23258" s="90" t="str">
        <f t="shared" si="371"/>
        <v>O</v>
      </c>
      <c r="AS23258" t="s">
        <v>22779</v>
      </c>
    </row>
    <row r="23259" spans="43:45" x14ac:dyDescent="0.25">
      <c r="AQ23259" s="89">
        <v>10019114</v>
      </c>
      <c r="AR23259" s="90" t="str">
        <f t="shared" si="371"/>
        <v>O</v>
      </c>
      <c r="AS23259" t="s">
        <v>22780</v>
      </c>
    </row>
    <row r="23260" spans="43:45" x14ac:dyDescent="0.25">
      <c r="AQ23260" s="89">
        <v>10017901</v>
      </c>
      <c r="AR23260" s="90" t="str">
        <f t="shared" si="371"/>
        <v>O</v>
      </c>
      <c r="AS23260" t="s">
        <v>22781</v>
      </c>
    </row>
    <row r="23261" spans="43:45" x14ac:dyDescent="0.25">
      <c r="AQ23261" s="89">
        <v>10017919</v>
      </c>
      <c r="AR23261" s="90" t="str">
        <f t="shared" si="371"/>
        <v>O</v>
      </c>
      <c r="AS23261" t="s">
        <v>22782</v>
      </c>
    </row>
    <row r="23262" spans="43:45" x14ac:dyDescent="0.25">
      <c r="AQ23262" s="89">
        <v>10017943</v>
      </c>
      <c r="AR23262" s="90" t="str">
        <f t="shared" si="371"/>
        <v>O</v>
      </c>
      <c r="AS23262" t="s">
        <v>22783</v>
      </c>
    </row>
    <row r="23263" spans="43:45" x14ac:dyDescent="0.25">
      <c r="AQ23263" s="89">
        <v>10017954</v>
      </c>
      <c r="AR23263" s="90" t="str">
        <f t="shared" si="371"/>
        <v>O</v>
      </c>
      <c r="AS23263" t="s">
        <v>22784</v>
      </c>
    </row>
    <row r="23264" spans="43:45" x14ac:dyDescent="0.25">
      <c r="AQ23264" s="89">
        <v>10017956</v>
      </c>
      <c r="AR23264" s="90" t="str">
        <f t="shared" si="371"/>
        <v>O</v>
      </c>
      <c r="AS23264" t="s">
        <v>22785</v>
      </c>
    </row>
    <row r="23265" spans="43:45" x14ac:dyDescent="0.25">
      <c r="AQ23265" s="89">
        <v>10017960</v>
      </c>
      <c r="AR23265" s="90" t="str">
        <f t="shared" si="371"/>
        <v>O</v>
      </c>
      <c r="AS23265" t="s">
        <v>22786</v>
      </c>
    </row>
    <row r="23266" spans="43:45" x14ac:dyDescent="0.25">
      <c r="AQ23266" s="89">
        <v>10017961</v>
      </c>
      <c r="AR23266" s="90" t="str">
        <f t="shared" si="371"/>
        <v>O</v>
      </c>
      <c r="AS23266" t="s">
        <v>22787</v>
      </c>
    </row>
    <row r="23267" spans="43:45" x14ac:dyDescent="0.25">
      <c r="AQ23267" s="89">
        <v>10017964</v>
      </c>
      <c r="AR23267" s="90" t="str">
        <f t="shared" si="371"/>
        <v>O</v>
      </c>
      <c r="AS23267" t="s">
        <v>11279</v>
      </c>
    </row>
    <row r="23268" spans="43:45" x14ac:dyDescent="0.25">
      <c r="AQ23268" s="89">
        <v>10017966</v>
      </c>
      <c r="AR23268" s="90" t="str">
        <f t="shared" si="371"/>
        <v>O</v>
      </c>
      <c r="AS23268" t="s">
        <v>22788</v>
      </c>
    </row>
    <row r="23269" spans="43:45" x14ac:dyDescent="0.25">
      <c r="AQ23269" s="89">
        <v>10017971</v>
      </c>
      <c r="AR23269" s="90" t="str">
        <f t="shared" si="371"/>
        <v>O</v>
      </c>
      <c r="AS23269" t="s">
        <v>22789</v>
      </c>
    </row>
    <row r="23270" spans="43:45" x14ac:dyDescent="0.25">
      <c r="AQ23270" s="89">
        <v>10017973</v>
      </c>
      <c r="AR23270" s="90" t="str">
        <f t="shared" si="371"/>
        <v>O</v>
      </c>
      <c r="AS23270" t="s">
        <v>22790</v>
      </c>
    </row>
    <row r="23271" spans="43:45" x14ac:dyDescent="0.25">
      <c r="AQ23271" s="89">
        <v>10017974</v>
      </c>
      <c r="AR23271" s="90" t="str">
        <f t="shared" si="371"/>
        <v>O</v>
      </c>
      <c r="AS23271" t="s">
        <v>22791</v>
      </c>
    </row>
    <row r="23272" spans="43:45" x14ac:dyDescent="0.25">
      <c r="AQ23272" s="89">
        <v>10019167</v>
      </c>
      <c r="AR23272" s="90" t="str">
        <f t="shared" si="371"/>
        <v>O</v>
      </c>
      <c r="AS23272" t="s">
        <v>22792</v>
      </c>
    </row>
    <row r="23273" spans="43:45" x14ac:dyDescent="0.25">
      <c r="AQ23273" s="89">
        <v>10019186</v>
      </c>
      <c r="AR23273" s="90" t="str">
        <f t="shared" si="371"/>
        <v>O</v>
      </c>
      <c r="AS23273" t="s">
        <v>22793</v>
      </c>
    </row>
    <row r="23274" spans="43:45" x14ac:dyDescent="0.25">
      <c r="AQ23274" s="89">
        <v>10019323</v>
      </c>
      <c r="AR23274" s="90" t="str">
        <f t="shared" si="371"/>
        <v>O</v>
      </c>
      <c r="AS23274" t="s">
        <v>22794</v>
      </c>
    </row>
    <row r="23275" spans="43:45" x14ac:dyDescent="0.25">
      <c r="AQ23275" s="89">
        <v>10017978</v>
      </c>
      <c r="AR23275" s="90" t="str">
        <f t="shared" si="371"/>
        <v>O</v>
      </c>
      <c r="AS23275" t="s">
        <v>22795</v>
      </c>
    </row>
    <row r="23276" spans="43:45" x14ac:dyDescent="0.25">
      <c r="AQ23276" s="89">
        <v>10018000</v>
      </c>
      <c r="AR23276" s="90" t="str">
        <f t="shared" si="371"/>
        <v>O</v>
      </c>
      <c r="AS23276" t="s">
        <v>22796</v>
      </c>
    </row>
    <row r="23277" spans="43:45" x14ac:dyDescent="0.25">
      <c r="AQ23277" s="89">
        <v>10018018</v>
      </c>
      <c r="AR23277" s="90" t="str">
        <f t="shared" si="371"/>
        <v>O</v>
      </c>
      <c r="AS23277" t="s">
        <v>22797</v>
      </c>
    </row>
    <row r="23278" spans="43:45" x14ac:dyDescent="0.25">
      <c r="AQ23278" s="89">
        <v>10018034</v>
      </c>
      <c r="AR23278" s="90" t="str">
        <f t="shared" si="371"/>
        <v>O</v>
      </c>
      <c r="AS23278" t="s">
        <v>22798</v>
      </c>
    </row>
    <row r="23279" spans="43:45" x14ac:dyDescent="0.25">
      <c r="AQ23279" s="89">
        <v>10018041</v>
      </c>
      <c r="AR23279" s="90" t="str">
        <f t="shared" si="371"/>
        <v>O</v>
      </c>
      <c r="AS23279" t="s">
        <v>22799</v>
      </c>
    </row>
    <row r="23280" spans="43:45" x14ac:dyDescent="0.25">
      <c r="AQ23280" s="89">
        <v>10018060</v>
      </c>
      <c r="AR23280" s="90" t="str">
        <f t="shared" si="371"/>
        <v>O</v>
      </c>
      <c r="AS23280" t="s">
        <v>22800</v>
      </c>
    </row>
    <row r="23281" spans="43:45" x14ac:dyDescent="0.25">
      <c r="AQ23281" s="89">
        <v>10019368</v>
      </c>
      <c r="AR23281" s="90" t="str">
        <f t="shared" si="371"/>
        <v>O</v>
      </c>
      <c r="AS23281" t="s">
        <v>22801</v>
      </c>
    </row>
    <row r="23282" spans="43:45" x14ac:dyDescent="0.25">
      <c r="AQ23282" s="89">
        <v>10016135</v>
      </c>
      <c r="AR23282" s="90" t="str">
        <f t="shared" si="371"/>
        <v>O</v>
      </c>
      <c r="AS23282" t="s">
        <v>22802</v>
      </c>
    </row>
    <row r="23283" spans="43:45" x14ac:dyDescent="0.25">
      <c r="AQ23283" s="89">
        <v>10016405</v>
      </c>
      <c r="AR23283" s="90" t="str">
        <f t="shared" si="371"/>
        <v>O</v>
      </c>
      <c r="AS23283" t="s">
        <v>22803</v>
      </c>
    </row>
    <row r="23284" spans="43:45" x14ac:dyDescent="0.25">
      <c r="AQ23284" s="89">
        <v>10016388</v>
      </c>
      <c r="AR23284" s="90" t="str">
        <f t="shared" si="371"/>
        <v>O</v>
      </c>
      <c r="AS23284" t="s">
        <v>22804</v>
      </c>
    </row>
    <row r="23285" spans="43:45" x14ac:dyDescent="0.25">
      <c r="AQ23285" s="89">
        <v>10018082</v>
      </c>
      <c r="AR23285" s="90" t="str">
        <f t="shared" si="371"/>
        <v>O</v>
      </c>
      <c r="AS23285" t="s">
        <v>22805</v>
      </c>
    </row>
    <row r="23286" spans="43:45" x14ac:dyDescent="0.25">
      <c r="AQ23286" s="89">
        <v>10018108</v>
      </c>
      <c r="AR23286" s="90" t="str">
        <f t="shared" si="371"/>
        <v>O</v>
      </c>
      <c r="AS23286" t="s">
        <v>22806</v>
      </c>
    </row>
    <row r="23287" spans="43:45" x14ac:dyDescent="0.25">
      <c r="AQ23287" s="89">
        <v>10018109</v>
      </c>
      <c r="AR23287" s="90" t="str">
        <f t="shared" si="371"/>
        <v>O</v>
      </c>
      <c r="AS23287" t="s">
        <v>22807</v>
      </c>
    </row>
    <row r="23288" spans="43:45" x14ac:dyDescent="0.25">
      <c r="AQ23288" s="89">
        <v>10018141</v>
      </c>
      <c r="AR23288" s="90" t="str">
        <f t="shared" si="371"/>
        <v>O</v>
      </c>
      <c r="AS23288" t="s">
        <v>22808</v>
      </c>
    </row>
    <row r="23289" spans="43:45" x14ac:dyDescent="0.25">
      <c r="AQ23289" s="89">
        <v>10018929</v>
      </c>
      <c r="AR23289" s="90" t="str">
        <f t="shared" si="371"/>
        <v>O</v>
      </c>
      <c r="AS23289" t="s">
        <v>22809</v>
      </c>
    </row>
    <row r="23290" spans="43:45" x14ac:dyDescent="0.25">
      <c r="AQ23290" s="89">
        <v>10019234</v>
      </c>
      <c r="AR23290" s="90" t="str">
        <f t="shared" si="371"/>
        <v>O</v>
      </c>
      <c r="AS23290" t="s">
        <v>22810</v>
      </c>
    </row>
    <row r="23291" spans="43:45" x14ac:dyDescent="0.25">
      <c r="AQ23291" s="89">
        <v>10019042</v>
      </c>
      <c r="AR23291" s="90" t="str">
        <f t="shared" si="371"/>
        <v>O</v>
      </c>
      <c r="AS23291" t="s">
        <v>22811</v>
      </c>
    </row>
    <row r="23292" spans="43:45" x14ac:dyDescent="0.25">
      <c r="AQ23292" s="89">
        <v>10019288</v>
      </c>
      <c r="AR23292" s="90" t="str">
        <f t="shared" si="371"/>
        <v>O</v>
      </c>
      <c r="AS23292" t="s">
        <v>22812</v>
      </c>
    </row>
    <row r="23293" spans="43:45" x14ac:dyDescent="0.25">
      <c r="AQ23293" s="89">
        <v>10019296</v>
      </c>
      <c r="AR23293" s="90" t="str">
        <f t="shared" si="371"/>
        <v>O</v>
      </c>
      <c r="AS23293" t="s">
        <v>22813</v>
      </c>
    </row>
    <row r="23294" spans="43:45" x14ac:dyDescent="0.25">
      <c r="AQ23294" s="89">
        <v>10019698</v>
      </c>
      <c r="AR23294" s="90" t="str">
        <f t="shared" si="371"/>
        <v>O</v>
      </c>
      <c r="AS23294" t="s">
        <v>22814</v>
      </c>
    </row>
    <row r="23295" spans="43:45" x14ac:dyDescent="0.25">
      <c r="AQ23295" s="89">
        <v>10016372</v>
      </c>
      <c r="AR23295" s="90" t="str">
        <f t="shared" si="371"/>
        <v>O</v>
      </c>
      <c r="AS23295" t="s">
        <v>22815</v>
      </c>
    </row>
    <row r="23296" spans="43:45" x14ac:dyDescent="0.25">
      <c r="AQ23296" s="89">
        <v>10018146</v>
      </c>
      <c r="AR23296" s="90" t="str">
        <f t="shared" si="371"/>
        <v>O</v>
      </c>
      <c r="AS23296" t="s">
        <v>22816</v>
      </c>
    </row>
    <row r="23297" spans="43:45" x14ac:dyDescent="0.25">
      <c r="AQ23297" s="89">
        <v>10018152</v>
      </c>
      <c r="AR23297" s="90" t="str">
        <f t="shared" si="371"/>
        <v>O</v>
      </c>
      <c r="AS23297" t="s">
        <v>22817</v>
      </c>
    </row>
    <row r="23298" spans="43:45" x14ac:dyDescent="0.25">
      <c r="AQ23298" s="89">
        <v>10018320</v>
      </c>
      <c r="AR23298" s="90" t="str">
        <f t="shared" si="371"/>
        <v>O</v>
      </c>
      <c r="AS23298" t="s">
        <v>22818</v>
      </c>
    </row>
    <row r="23299" spans="43:45" x14ac:dyDescent="0.25">
      <c r="AQ23299" s="89">
        <v>10018332</v>
      </c>
      <c r="AR23299" s="90" t="str">
        <f t="shared" si="371"/>
        <v>O</v>
      </c>
      <c r="AS23299" t="s">
        <v>22819</v>
      </c>
    </row>
    <row r="23300" spans="43:45" x14ac:dyDescent="0.25">
      <c r="AQ23300" s="89">
        <v>10018341</v>
      </c>
      <c r="AR23300" s="90" t="str">
        <f t="shared" si="371"/>
        <v>O</v>
      </c>
      <c r="AS23300" t="s">
        <v>22820</v>
      </c>
    </row>
    <row r="23301" spans="43:45" x14ac:dyDescent="0.25">
      <c r="AQ23301" s="89">
        <v>10019217</v>
      </c>
      <c r="AR23301" s="90" t="str">
        <f t="shared" si="371"/>
        <v>O</v>
      </c>
      <c r="AS23301" t="s">
        <v>22821</v>
      </c>
    </row>
    <row r="23302" spans="43:45" x14ac:dyDescent="0.25">
      <c r="AQ23302" s="89">
        <v>10019352</v>
      </c>
      <c r="AR23302" s="90" t="str">
        <f t="shared" si="371"/>
        <v>O</v>
      </c>
      <c r="AS23302" t="s">
        <v>22822</v>
      </c>
    </row>
    <row r="23303" spans="43:45" x14ac:dyDescent="0.25">
      <c r="AQ23303" s="89">
        <v>10019775</v>
      </c>
      <c r="AR23303" s="90" t="str">
        <f t="shared" si="371"/>
        <v>O</v>
      </c>
      <c r="AS23303" t="s">
        <v>22823</v>
      </c>
    </row>
    <row r="23304" spans="43:45" x14ac:dyDescent="0.25">
      <c r="AQ23304" s="89">
        <v>10019786</v>
      </c>
      <c r="AR23304" s="90" t="str">
        <f t="shared" si="371"/>
        <v>O</v>
      </c>
      <c r="AS23304" t="s">
        <v>22824</v>
      </c>
    </row>
    <row r="23305" spans="43:45" x14ac:dyDescent="0.25">
      <c r="AQ23305" s="89">
        <v>10017044</v>
      </c>
      <c r="AR23305" s="90" t="str">
        <f t="shared" ref="AR23305:AR23368" si="372">IF(ISNA(VLOOKUP(AQ23305,$BP$18:$BQ$356,2,FALSE))=TRUE,"O",VLOOKUP(AQ23305,$BP$18:$BQ$356,2,FALSE))</f>
        <v>O</v>
      </c>
      <c r="AS23305" t="s">
        <v>22825</v>
      </c>
    </row>
    <row r="23306" spans="43:45" x14ac:dyDescent="0.25">
      <c r="AQ23306" s="89">
        <v>10017046</v>
      </c>
      <c r="AR23306" s="90" t="str">
        <f t="shared" si="372"/>
        <v>O</v>
      </c>
      <c r="AS23306" t="s">
        <v>22826</v>
      </c>
    </row>
    <row r="23307" spans="43:45" x14ac:dyDescent="0.25">
      <c r="AQ23307" s="89">
        <v>10017087</v>
      </c>
      <c r="AR23307" s="90" t="str">
        <f t="shared" si="372"/>
        <v>O</v>
      </c>
      <c r="AS23307" t="s">
        <v>22827</v>
      </c>
    </row>
    <row r="23308" spans="43:45" x14ac:dyDescent="0.25">
      <c r="AQ23308" s="89">
        <v>10017105</v>
      </c>
      <c r="AR23308" s="90" t="str">
        <f t="shared" si="372"/>
        <v>O</v>
      </c>
      <c r="AS23308" t="s">
        <v>22828</v>
      </c>
    </row>
    <row r="23309" spans="43:45" x14ac:dyDescent="0.25">
      <c r="AQ23309" s="89">
        <v>10017121</v>
      </c>
      <c r="AR23309" s="90" t="str">
        <f t="shared" si="372"/>
        <v>O</v>
      </c>
      <c r="AS23309" t="s">
        <v>22829</v>
      </c>
    </row>
    <row r="23310" spans="43:45" x14ac:dyDescent="0.25">
      <c r="AQ23310" s="89">
        <v>10016369</v>
      </c>
      <c r="AR23310" s="90" t="str">
        <f t="shared" si="372"/>
        <v>O</v>
      </c>
      <c r="AS23310" t="s">
        <v>22830</v>
      </c>
    </row>
    <row r="23311" spans="43:45" x14ac:dyDescent="0.25">
      <c r="AQ23311" s="89">
        <v>10016774</v>
      </c>
      <c r="AR23311" s="90" t="str">
        <f t="shared" si="372"/>
        <v>O</v>
      </c>
      <c r="AS23311" t="s">
        <v>2829</v>
      </c>
    </row>
    <row r="23312" spans="43:45" x14ac:dyDescent="0.25">
      <c r="AQ23312" s="89">
        <v>10016812</v>
      </c>
      <c r="AR23312" s="90" t="str">
        <f t="shared" si="372"/>
        <v>O</v>
      </c>
      <c r="AS23312" t="s">
        <v>22831</v>
      </c>
    </row>
    <row r="23313" spans="43:45" x14ac:dyDescent="0.25">
      <c r="AQ23313" s="89">
        <v>10015923</v>
      </c>
      <c r="AR23313" s="90" t="str">
        <f t="shared" si="372"/>
        <v>O</v>
      </c>
      <c r="AS23313" t="s">
        <v>22832</v>
      </c>
    </row>
    <row r="23314" spans="43:45" x14ac:dyDescent="0.25">
      <c r="AQ23314" s="89">
        <v>10015937</v>
      </c>
      <c r="AR23314" s="90" t="str">
        <f t="shared" si="372"/>
        <v>O</v>
      </c>
      <c r="AS23314" t="s">
        <v>22833</v>
      </c>
    </row>
    <row r="23315" spans="43:45" x14ac:dyDescent="0.25">
      <c r="AQ23315" s="89">
        <v>10015941</v>
      </c>
      <c r="AR23315" s="90" t="str">
        <f t="shared" si="372"/>
        <v>O</v>
      </c>
      <c r="AS23315" t="s">
        <v>22834</v>
      </c>
    </row>
    <row r="23316" spans="43:45" x14ac:dyDescent="0.25">
      <c r="AQ23316" s="89">
        <v>10019175</v>
      </c>
      <c r="AR23316" s="90" t="str">
        <f t="shared" si="372"/>
        <v>O</v>
      </c>
      <c r="AS23316" t="s">
        <v>22835</v>
      </c>
    </row>
    <row r="23317" spans="43:45" x14ac:dyDescent="0.25">
      <c r="AQ23317" s="89">
        <v>10019179</v>
      </c>
      <c r="AR23317" s="90" t="str">
        <f t="shared" si="372"/>
        <v>O</v>
      </c>
      <c r="AS23317" t="s">
        <v>22836</v>
      </c>
    </row>
    <row r="23318" spans="43:45" x14ac:dyDescent="0.25">
      <c r="AQ23318" s="89">
        <v>10019479</v>
      </c>
      <c r="AR23318" s="90" t="str">
        <f t="shared" si="372"/>
        <v>O</v>
      </c>
      <c r="AS23318" t="s">
        <v>22837</v>
      </c>
    </row>
    <row r="23319" spans="43:45" x14ac:dyDescent="0.25">
      <c r="AQ23319" s="89">
        <v>10019519</v>
      </c>
      <c r="AR23319" s="90" t="str">
        <f t="shared" si="372"/>
        <v>O</v>
      </c>
      <c r="AS23319" t="s">
        <v>22838</v>
      </c>
    </row>
    <row r="23320" spans="43:45" x14ac:dyDescent="0.25">
      <c r="AQ23320" s="89">
        <v>10017129</v>
      </c>
      <c r="AR23320" s="90" t="str">
        <f t="shared" si="372"/>
        <v>O</v>
      </c>
      <c r="AS23320" t="s">
        <v>22839</v>
      </c>
    </row>
    <row r="23321" spans="43:45" x14ac:dyDescent="0.25">
      <c r="AQ23321" s="89">
        <v>10017138</v>
      </c>
      <c r="AR23321" s="90" t="str">
        <f t="shared" si="372"/>
        <v>O</v>
      </c>
      <c r="AS23321" t="s">
        <v>22840</v>
      </c>
    </row>
    <row r="23322" spans="43:45" x14ac:dyDescent="0.25">
      <c r="AQ23322" s="89">
        <v>10017185</v>
      </c>
      <c r="AR23322" s="90" t="str">
        <f t="shared" si="372"/>
        <v>O</v>
      </c>
      <c r="AS23322" t="s">
        <v>22841</v>
      </c>
    </row>
    <row r="23323" spans="43:45" x14ac:dyDescent="0.25">
      <c r="AQ23323" s="89">
        <v>10017187</v>
      </c>
      <c r="AR23323" s="90" t="str">
        <f t="shared" si="372"/>
        <v>O</v>
      </c>
      <c r="AS23323" t="s">
        <v>22842</v>
      </c>
    </row>
    <row r="23324" spans="43:45" x14ac:dyDescent="0.25">
      <c r="AQ23324" s="89">
        <v>10017191</v>
      </c>
      <c r="AR23324" s="90" t="str">
        <f t="shared" si="372"/>
        <v>O</v>
      </c>
      <c r="AS23324" t="s">
        <v>22843</v>
      </c>
    </row>
    <row r="23325" spans="43:45" x14ac:dyDescent="0.25">
      <c r="AQ23325" s="89">
        <v>10017194</v>
      </c>
      <c r="AR23325" s="90" t="str">
        <f t="shared" si="372"/>
        <v>O</v>
      </c>
      <c r="AS23325" t="s">
        <v>22844</v>
      </c>
    </row>
    <row r="23326" spans="43:45" x14ac:dyDescent="0.25">
      <c r="AQ23326" s="89">
        <v>10017203</v>
      </c>
      <c r="AR23326" s="90" t="str">
        <f t="shared" si="372"/>
        <v>O</v>
      </c>
      <c r="AS23326" t="s">
        <v>22845</v>
      </c>
    </row>
    <row r="23327" spans="43:45" x14ac:dyDescent="0.25">
      <c r="AQ23327" s="89">
        <v>10016831</v>
      </c>
      <c r="AR23327" s="90" t="str">
        <f t="shared" si="372"/>
        <v>O</v>
      </c>
      <c r="AS23327" t="s">
        <v>22846</v>
      </c>
    </row>
    <row r="23328" spans="43:45" x14ac:dyDescent="0.25">
      <c r="AQ23328" s="89">
        <v>10016877</v>
      </c>
      <c r="AR23328" s="90" t="str">
        <f t="shared" si="372"/>
        <v>O</v>
      </c>
      <c r="AS23328" t="s">
        <v>22847</v>
      </c>
    </row>
    <row r="23329" spans="43:45" x14ac:dyDescent="0.25">
      <c r="AQ23329" s="89">
        <v>10016890</v>
      </c>
      <c r="AR23329" s="90" t="str">
        <f t="shared" si="372"/>
        <v>O</v>
      </c>
      <c r="AS23329" t="s">
        <v>22848</v>
      </c>
    </row>
    <row r="23330" spans="43:45" x14ac:dyDescent="0.25">
      <c r="AQ23330" s="89">
        <v>10016900</v>
      </c>
      <c r="AR23330" s="90" t="str">
        <f t="shared" si="372"/>
        <v>O</v>
      </c>
      <c r="AS23330" t="s">
        <v>22849</v>
      </c>
    </row>
    <row r="23331" spans="43:45" x14ac:dyDescent="0.25">
      <c r="AQ23331" s="89">
        <v>10016903</v>
      </c>
      <c r="AR23331" s="90" t="str">
        <f t="shared" si="372"/>
        <v>O</v>
      </c>
      <c r="AS23331" t="s">
        <v>22850</v>
      </c>
    </row>
    <row r="23332" spans="43:45" x14ac:dyDescent="0.25">
      <c r="AQ23332" s="89">
        <v>10015983</v>
      </c>
      <c r="AR23332" s="90" t="str">
        <f t="shared" si="372"/>
        <v>O</v>
      </c>
      <c r="AS23332" t="s">
        <v>22851</v>
      </c>
    </row>
    <row r="23333" spans="43:45" x14ac:dyDescent="0.25">
      <c r="AQ23333" s="89">
        <v>10016036</v>
      </c>
      <c r="AR23333" s="90" t="str">
        <f t="shared" si="372"/>
        <v>O</v>
      </c>
      <c r="AS23333" t="s">
        <v>22852</v>
      </c>
    </row>
    <row r="23334" spans="43:45" x14ac:dyDescent="0.25">
      <c r="AQ23334" s="89">
        <v>10016042</v>
      </c>
      <c r="AR23334" s="90" t="str">
        <f t="shared" si="372"/>
        <v>O</v>
      </c>
      <c r="AS23334" t="s">
        <v>22853</v>
      </c>
    </row>
    <row r="23335" spans="43:45" x14ac:dyDescent="0.25">
      <c r="AQ23335" s="89">
        <v>10019152</v>
      </c>
      <c r="AR23335" s="90" t="str">
        <f t="shared" si="372"/>
        <v>O</v>
      </c>
      <c r="AS23335" t="s">
        <v>22854</v>
      </c>
    </row>
    <row r="23336" spans="43:45" x14ac:dyDescent="0.25">
      <c r="AQ23336" s="89">
        <v>10019562</v>
      </c>
      <c r="AR23336" s="90" t="str">
        <f t="shared" si="372"/>
        <v>O</v>
      </c>
      <c r="AS23336" t="s">
        <v>22855</v>
      </c>
    </row>
    <row r="23337" spans="43:45" x14ac:dyDescent="0.25">
      <c r="AQ23337" s="89">
        <v>10019585</v>
      </c>
      <c r="AR23337" s="90" t="str">
        <f t="shared" si="372"/>
        <v>O</v>
      </c>
      <c r="AS23337" t="s">
        <v>22856</v>
      </c>
    </row>
    <row r="23338" spans="43:45" x14ac:dyDescent="0.25">
      <c r="AQ23338" s="89">
        <v>10019705</v>
      </c>
      <c r="AR23338" s="90" t="str">
        <f t="shared" si="372"/>
        <v>O</v>
      </c>
      <c r="AS23338" t="s">
        <v>22857</v>
      </c>
    </row>
    <row r="23339" spans="43:45" x14ac:dyDescent="0.25">
      <c r="AQ23339" s="89">
        <v>10019759</v>
      </c>
      <c r="AR23339" s="90" t="str">
        <f t="shared" si="372"/>
        <v>O</v>
      </c>
      <c r="AS23339" t="s">
        <v>22858</v>
      </c>
    </row>
    <row r="23340" spans="43:45" x14ac:dyDescent="0.25">
      <c r="AQ23340" s="89">
        <v>10016438</v>
      </c>
      <c r="AR23340" s="90" t="str">
        <f t="shared" si="372"/>
        <v>O</v>
      </c>
      <c r="AS23340" t="s">
        <v>1996</v>
      </c>
    </row>
    <row r="23341" spans="43:45" x14ac:dyDescent="0.25">
      <c r="AQ23341" s="89">
        <v>10016448</v>
      </c>
      <c r="AR23341" s="90" t="str">
        <f t="shared" si="372"/>
        <v>O</v>
      </c>
      <c r="AS23341" t="s">
        <v>22859</v>
      </c>
    </row>
    <row r="23342" spans="43:45" x14ac:dyDescent="0.25">
      <c r="AQ23342" s="89">
        <v>10016454</v>
      </c>
      <c r="AR23342" s="90" t="str">
        <f t="shared" si="372"/>
        <v>O</v>
      </c>
      <c r="AS23342" t="s">
        <v>22860</v>
      </c>
    </row>
    <row r="23343" spans="43:45" x14ac:dyDescent="0.25">
      <c r="AQ23343" s="89">
        <v>10016467</v>
      </c>
      <c r="AR23343" s="90" t="str">
        <f t="shared" si="372"/>
        <v>O</v>
      </c>
      <c r="AS23343" t="s">
        <v>22861</v>
      </c>
    </row>
    <row r="23344" spans="43:45" x14ac:dyDescent="0.25">
      <c r="AQ23344" s="89">
        <v>10016480</v>
      </c>
      <c r="AR23344" s="90" t="str">
        <f t="shared" si="372"/>
        <v>O</v>
      </c>
      <c r="AS23344" t="s">
        <v>22862</v>
      </c>
    </row>
    <row r="23345" spans="43:45" x14ac:dyDescent="0.25">
      <c r="AQ23345" s="89">
        <v>10016498</v>
      </c>
      <c r="AR23345" s="90" t="str">
        <f t="shared" si="372"/>
        <v>O</v>
      </c>
      <c r="AS23345" t="s">
        <v>22863</v>
      </c>
    </row>
    <row r="23346" spans="43:45" x14ac:dyDescent="0.25">
      <c r="AQ23346" s="89">
        <v>10016506</v>
      </c>
      <c r="AR23346" s="90" t="str">
        <f t="shared" si="372"/>
        <v>O</v>
      </c>
      <c r="AS23346" t="s">
        <v>22864</v>
      </c>
    </row>
    <row r="23347" spans="43:45" x14ac:dyDescent="0.25">
      <c r="AQ23347" s="89">
        <v>10016924</v>
      </c>
      <c r="AR23347" s="90" t="str">
        <f t="shared" si="372"/>
        <v>O</v>
      </c>
      <c r="AS23347" t="s">
        <v>22865</v>
      </c>
    </row>
    <row r="23348" spans="43:45" x14ac:dyDescent="0.25">
      <c r="AQ23348" s="89">
        <v>10016938</v>
      </c>
      <c r="AR23348" s="90" t="str">
        <f t="shared" si="372"/>
        <v>O</v>
      </c>
      <c r="AS23348" t="s">
        <v>22866</v>
      </c>
    </row>
    <row r="23349" spans="43:45" x14ac:dyDescent="0.25">
      <c r="AQ23349" s="89">
        <v>10016962</v>
      </c>
      <c r="AR23349" s="90" t="str">
        <f t="shared" si="372"/>
        <v>O</v>
      </c>
      <c r="AS23349" t="s">
        <v>22867</v>
      </c>
    </row>
    <row r="23350" spans="43:45" x14ac:dyDescent="0.25">
      <c r="AQ23350" s="89">
        <v>10016983</v>
      </c>
      <c r="AR23350" s="90" t="str">
        <f t="shared" si="372"/>
        <v>O</v>
      </c>
      <c r="AS23350" t="s">
        <v>22868</v>
      </c>
    </row>
    <row r="23351" spans="43:45" x14ac:dyDescent="0.25">
      <c r="AQ23351" s="89">
        <v>10016986</v>
      </c>
      <c r="AR23351" s="90" t="str">
        <f t="shared" si="372"/>
        <v>O</v>
      </c>
      <c r="AS23351" t="s">
        <v>22869</v>
      </c>
    </row>
    <row r="23352" spans="43:45" x14ac:dyDescent="0.25">
      <c r="AQ23352" s="89">
        <v>10016992</v>
      </c>
      <c r="AR23352" s="90" t="str">
        <f t="shared" si="372"/>
        <v>O</v>
      </c>
      <c r="AS23352" t="s">
        <v>3020</v>
      </c>
    </row>
    <row r="23353" spans="43:45" x14ac:dyDescent="0.25">
      <c r="AQ23353" s="89">
        <v>10016067</v>
      </c>
      <c r="AR23353" s="90" t="str">
        <f t="shared" si="372"/>
        <v>O</v>
      </c>
      <c r="AS23353" t="s">
        <v>22870</v>
      </c>
    </row>
    <row r="23354" spans="43:45" x14ac:dyDescent="0.25">
      <c r="AQ23354" s="89">
        <v>10016087</v>
      </c>
      <c r="AR23354" s="90" t="str">
        <f t="shared" si="372"/>
        <v>O</v>
      </c>
      <c r="AS23354" t="s">
        <v>22871</v>
      </c>
    </row>
    <row r="23355" spans="43:45" x14ac:dyDescent="0.25">
      <c r="AQ23355" s="89">
        <v>10016109</v>
      </c>
      <c r="AR23355" s="90" t="str">
        <f t="shared" si="372"/>
        <v>O</v>
      </c>
      <c r="AS23355" t="s">
        <v>22872</v>
      </c>
    </row>
    <row r="23356" spans="43:45" x14ac:dyDescent="0.25">
      <c r="AQ23356" s="89">
        <v>10016154</v>
      </c>
      <c r="AR23356" s="90" t="str">
        <f t="shared" si="372"/>
        <v>O</v>
      </c>
      <c r="AS23356" t="s">
        <v>22873</v>
      </c>
    </row>
    <row r="23357" spans="43:45" x14ac:dyDescent="0.25">
      <c r="AQ23357" s="89">
        <v>10016529</v>
      </c>
      <c r="AR23357" s="90" t="str">
        <f t="shared" si="372"/>
        <v>O</v>
      </c>
      <c r="AS23357" t="s">
        <v>22874</v>
      </c>
    </row>
    <row r="23358" spans="43:45" x14ac:dyDescent="0.25">
      <c r="AQ23358" s="89">
        <v>10016534</v>
      </c>
      <c r="AR23358" s="90" t="str">
        <f t="shared" si="372"/>
        <v>O</v>
      </c>
      <c r="AS23358" t="s">
        <v>22875</v>
      </c>
    </row>
    <row r="23359" spans="43:45" x14ac:dyDescent="0.25">
      <c r="AQ23359" s="89">
        <v>10016537</v>
      </c>
      <c r="AR23359" s="90" t="str">
        <f t="shared" si="372"/>
        <v>O</v>
      </c>
      <c r="AS23359" t="s">
        <v>22876</v>
      </c>
    </row>
    <row r="23360" spans="43:45" x14ac:dyDescent="0.25">
      <c r="AQ23360" s="89">
        <v>10016564</v>
      </c>
      <c r="AR23360" s="90" t="str">
        <f t="shared" si="372"/>
        <v>O</v>
      </c>
      <c r="AS23360" t="s">
        <v>22877</v>
      </c>
    </row>
    <row r="23361" spans="43:45" x14ac:dyDescent="0.25">
      <c r="AQ23361" s="89">
        <v>10016569</v>
      </c>
      <c r="AR23361" s="90" t="str">
        <f t="shared" si="372"/>
        <v>O</v>
      </c>
      <c r="AS23361" t="s">
        <v>22878</v>
      </c>
    </row>
    <row r="23362" spans="43:45" x14ac:dyDescent="0.25">
      <c r="AQ23362" s="89">
        <v>10017746</v>
      </c>
      <c r="AR23362" s="90" t="str">
        <f t="shared" si="372"/>
        <v>O</v>
      </c>
      <c r="AS23362" t="s">
        <v>22879</v>
      </c>
    </row>
    <row r="23363" spans="43:45" x14ac:dyDescent="0.25">
      <c r="AQ23363" s="89">
        <v>10017772</v>
      </c>
      <c r="AR23363" s="90" t="str">
        <f t="shared" si="372"/>
        <v>O</v>
      </c>
      <c r="AS23363" t="s">
        <v>22880</v>
      </c>
    </row>
    <row r="23364" spans="43:45" x14ac:dyDescent="0.25">
      <c r="AQ23364" s="89">
        <v>10016160</v>
      </c>
      <c r="AR23364" s="90" t="str">
        <f t="shared" si="372"/>
        <v>O</v>
      </c>
      <c r="AS23364" t="s">
        <v>22881</v>
      </c>
    </row>
    <row r="23365" spans="43:45" x14ac:dyDescent="0.25">
      <c r="AQ23365" s="89">
        <v>10016168</v>
      </c>
      <c r="AR23365" s="90" t="str">
        <f t="shared" si="372"/>
        <v>O</v>
      </c>
      <c r="AS23365" t="s">
        <v>22882</v>
      </c>
    </row>
    <row r="23366" spans="43:45" x14ac:dyDescent="0.25">
      <c r="AQ23366" s="89">
        <v>10016188</v>
      </c>
      <c r="AR23366" s="90" t="str">
        <f t="shared" si="372"/>
        <v>O</v>
      </c>
      <c r="AS23366" t="s">
        <v>22883</v>
      </c>
    </row>
    <row r="23367" spans="43:45" x14ac:dyDescent="0.25">
      <c r="AQ23367" s="89">
        <v>10016194</v>
      </c>
      <c r="AR23367" s="90" t="str">
        <f t="shared" si="372"/>
        <v>O</v>
      </c>
      <c r="AS23367" t="s">
        <v>22884</v>
      </c>
    </row>
    <row r="23368" spans="43:45" x14ac:dyDescent="0.25">
      <c r="AQ23368" s="89">
        <v>10016224</v>
      </c>
      <c r="AR23368" s="90" t="str">
        <f t="shared" si="372"/>
        <v>O</v>
      </c>
      <c r="AS23368" t="s">
        <v>22885</v>
      </c>
    </row>
    <row r="23369" spans="43:45" x14ac:dyDescent="0.25">
      <c r="AQ23369" s="89">
        <v>10016607</v>
      </c>
      <c r="AR23369" s="90" t="str">
        <f t="shared" ref="AR23369:AR23432" si="373">IF(ISNA(VLOOKUP(AQ23369,$BP$18:$BQ$356,2,FALSE))=TRUE,"O",VLOOKUP(AQ23369,$BP$18:$BQ$356,2,FALSE))</f>
        <v>O</v>
      </c>
      <c r="AS23369" t="s">
        <v>22886</v>
      </c>
    </row>
    <row r="23370" spans="43:45" x14ac:dyDescent="0.25">
      <c r="AQ23370" s="89">
        <v>10016609</v>
      </c>
      <c r="AR23370" s="90" t="str">
        <f t="shared" si="373"/>
        <v>O</v>
      </c>
      <c r="AS23370" t="s">
        <v>22887</v>
      </c>
    </row>
    <row r="23371" spans="43:45" x14ac:dyDescent="0.25">
      <c r="AQ23371" s="89">
        <v>10016639</v>
      </c>
      <c r="AR23371" s="90" t="str">
        <f t="shared" si="373"/>
        <v>O</v>
      </c>
      <c r="AS23371" t="s">
        <v>22888</v>
      </c>
    </row>
    <row r="23372" spans="43:45" x14ac:dyDescent="0.25">
      <c r="AQ23372" s="89">
        <v>10016642</v>
      </c>
      <c r="AR23372" s="90" t="str">
        <f t="shared" si="373"/>
        <v>O</v>
      </c>
      <c r="AS23372" t="s">
        <v>22889</v>
      </c>
    </row>
    <row r="23373" spans="43:45" x14ac:dyDescent="0.25">
      <c r="AQ23373" s="89">
        <v>10017795</v>
      </c>
      <c r="AR23373" s="90" t="str">
        <f t="shared" si="373"/>
        <v>O</v>
      </c>
      <c r="AS23373" t="s">
        <v>22890</v>
      </c>
    </row>
    <row r="23374" spans="43:45" x14ac:dyDescent="0.25">
      <c r="AQ23374" s="89">
        <v>10016265</v>
      </c>
      <c r="AR23374" s="90" t="str">
        <f t="shared" si="373"/>
        <v>O</v>
      </c>
      <c r="AS23374" t="s">
        <v>22891</v>
      </c>
    </row>
    <row r="23375" spans="43:45" x14ac:dyDescent="0.25">
      <c r="AQ23375" s="89">
        <v>10016286</v>
      </c>
      <c r="AR23375" s="90" t="str">
        <f t="shared" si="373"/>
        <v>O</v>
      </c>
      <c r="AS23375" t="s">
        <v>22892</v>
      </c>
    </row>
    <row r="23376" spans="43:45" x14ac:dyDescent="0.25">
      <c r="AQ23376" s="89">
        <v>10016289</v>
      </c>
      <c r="AR23376" s="90" t="str">
        <f t="shared" si="373"/>
        <v>O</v>
      </c>
      <c r="AS23376" t="s">
        <v>22893</v>
      </c>
    </row>
    <row r="23377" spans="43:45" x14ac:dyDescent="0.25">
      <c r="AQ23377" s="89">
        <v>10016294</v>
      </c>
      <c r="AR23377" s="90" t="str">
        <f t="shared" si="373"/>
        <v>O</v>
      </c>
      <c r="AS23377" t="s">
        <v>22894</v>
      </c>
    </row>
    <row r="23378" spans="43:45" x14ac:dyDescent="0.25">
      <c r="AQ23378" s="89">
        <v>10016295</v>
      </c>
      <c r="AR23378" s="90" t="str">
        <f t="shared" si="373"/>
        <v>O</v>
      </c>
      <c r="AS23378" t="s">
        <v>22895</v>
      </c>
    </row>
    <row r="23379" spans="43:45" x14ac:dyDescent="0.25">
      <c r="AQ23379" s="89">
        <v>10016307</v>
      </c>
      <c r="AR23379" s="90" t="str">
        <f t="shared" si="373"/>
        <v>O</v>
      </c>
      <c r="AS23379" t="s">
        <v>22896</v>
      </c>
    </row>
    <row r="23380" spans="43:45" x14ac:dyDescent="0.25">
      <c r="AQ23380" s="89">
        <v>10016315</v>
      </c>
      <c r="AR23380" s="90" t="str">
        <f t="shared" si="373"/>
        <v>O</v>
      </c>
      <c r="AS23380" t="s">
        <v>22897</v>
      </c>
    </row>
    <row r="23381" spans="43:45" x14ac:dyDescent="0.25">
      <c r="AQ23381" s="89">
        <v>10016321</v>
      </c>
      <c r="AR23381" s="90" t="str">
        <f t="shared" si="373"/>
        <v>O</v>
      </c>
      <c r="AS23381" t="s">
        <v>22898</v>
      </c>
    </row>
    <row r="23382" spans="43:45" x14ac:dyDescent="0.25">
      <c r="AQ23382" s="89">
        <v>10016330</v>
      </c>
      <c r="AR23382" s="90" t="str">
        <f t="shared" si="373"/>
        <v>O</v>
      </c>
      <c r="AS23382" t="s">
        <v>22899</v>
      </c>
    </row>
    <row r="23383" spans="43:45" x14ac:dyDescent="0.25">
      <c r="AQ23383" s="89">
        <v>10016718</v>
      </c>
      <c r="AR23383" s="90" t="str">
        <f t="shared" si="373"/>
        <v>O</v>
      </c>
      <c r="AS23383" t="s">
        <v>22900</v>
      </c>
    </row>
    <row r="23384" spans="43:45" x14ac:dyDescent="0.25">
      <c r="AQ23384" s="89">
        <v>10016729</v>
      </c>
      <c r="AR23384" s="90" t="str">
        <f t="shared" si="373"/>
        <v>O</v>
      </c>
      <c r="AS23384" t="s">
        <v>22901</v>
      </c>
    </row>
    <row r="23385" spans="43:45" x14ac:dyDescent="0.25">
      <c r="AQ23385" s="89">
        <v>10017208</v>
      </c>
      <c r="AR23385" s="90" t="str">
        <f t="shared" si="373"/>
        <v>O</v>
      </c>
      <c r="AS23385" t="s">
        <v>22902</v>
      </c>
    </row>
    <row r="23386" spans="43:45" x14ac:dyDescent="0.25">
      <c r="AQ23386" s="89">
        <v>10017222</v>
      </c>
      <c r="AR23386" s="90" t="str">
        <f t="shared" si="373"/>
        <v>O</v>
      </c>
      <c r="AS23386" t="s">
        <v>22903</v>
      </c>
    </row>
    <row r="23387" spans="43:45" x14ac:dyDescent="0.25">
      <c r="AQ23387" s="89">
        <v>10018438</v>
      </c>
      <c r="AR23387" s="90" t="str">
        <f t="shared" si="373"/>
        <v>O</v>
      </c>
      <c r="AS23387" t="s">
        <v>22852</v>
      </c>
    </row>
    <row r="23388" spans="43:45" x14ac:dyDescent="0.25">
      <c r="AQ23388" s="89">
        <v>10018442</v>
      </c>
      <c r="AR23388" s="90" t="str">
        <f t="shared" si="373"/>
        <v>O</v>
      </c>
      <c r="AS23388" t="s">
        <v>22904</v>
      </c>
    </row>
    <row r="23389" spans="43:45" x14ac:dyDescent="0.25">
      <c r="AQ23389" s="89">
        <v>10018449</v>
      </c>
      <c r="AR23389" s="90" t="str">
        <f t="shared" si="373"/>
        <v>O</v>
      </c>
      <c r="AS23389" t="s">
        <v>22905</v>
      </c>
    </row>
    <row r="23390" spans="43:45" x14ac:dyDescent="0.25">
      <c r="AQ23390" s="89">
        <v>10018465</v>
      </c>
      <c r="AR23390" s="90" t="str">
        <f t="shared" si="373"/>
        <v>O</v>
      </c>
      <c r="AS23390" t="s">
        <v>22906</v>
      </c>
    </row>
    <row r="23391" spans="43:45" x14ac:dyDescent="0.25">
      <c r="AQ23391" s="89">
        <v>10018185</v>
      </c>
      <c r="AR23391" s="90" t="str">
        <f t="shared" si="373"/>
        <v>O</v>
      </c>
      <c r="AS23391" t="s">
        <v>22907</v>
      </c>
    </row>
    <row r="23392" spans="43:45" x14ac:dyDescent="0.25">
      <c r="AQ23392" s="89">
        <v>10017248</v>
      </c>
      <c r="AR23392" s="90" t="str">
        <f t="shared" si="373"/>
        <v>O</v>
      </c>
      <c r="AS23392" t="s">
        <v>22908</v>
      </c>
    </row>
    <row r="23393" spans="43:45" x14ac:dyDescent="0.25">
      <c r="AQ23393" s="89">
        <v>10017271</v>
      </c>
      <c r="AR23393" s="90" t="str">
        <f t="shared" si="373"/>
        <v>O</v>
      </c>
      <c r="AS23393" t="s">
        <v>22909</v>
      </c>
    </row>
    <row r="23394" spans="43:45" x14ac:dyDescent="0.25">
      <c r="AQ23394" s="89">
        <v>10017277</v>
      </c>
      <c r="AR23394" s="90" t="str">
        <f t="shared" si="373"/>
        <v>O</v>
      </c>
      <c r="AS23394" t="s">
        <v>22910</v>
      </c>
    </row>
    <row r="23395" spans="43:45" x14ac:dyDescent="0.25">
      <c r="AQ23395" s="89">
        <v>10017280</v>
      </c>
      <c r="AR23395" s="90" t="str">
        <f t="shared" si="373"/>
        <v>O</v>
      </c>
      <c r="AS23395" t="s">
        <v>22911</v>
      </c>
    </row>
    <row r="23396" spans="43:45" x14ac:dyDescent="0.25">
      <c r="AQ23396" s="89">
        <v>10017294</v>
      </c>
      <c r="AR23396" s="90" t="str">
        <f t="shared" si="373"/>
        <v>O</v>
      </c>
      <c r="AS23396" t="s">
        <v>22912</v>
      </c>
    </row>
    <row r="23397" spans="43:45" x14ac:dyDescent="0.25">
      <c r="AQ23397" s="89">
        <v>10017295</v>
      </c>
      <c r="AR23397" s="90" t="str">
        <f t="shared" si="373"/>
        <v>O</v>
      </c>
      <c r="AS23397" t="s">
        <v>22913</v>
      </c>
    </row>
    <row r="23398" spans="43:45" x14ac:dyDescent="0.25">
      <c r="AQ23398" s="89">
        <v>10018485</v>
      </c>
      <c r="AR23398" s="90" t="str">
        <f t="shared" si="373"/>
        <v>O</v>
      </c>
      <c r="AS23398" t="s">
        <v>22914</v>
      </c>
    </row>
    <row r="23399" spans="43:45" x14ac:dyDescent="0.25">
      <c r="AQ23399" s="89">
        <v>10018526</v>
      </c>
      <c r="AR23399" s="90" t="str">
        <f t="shared" si="373"/>
        <v>O</v>
      </c>
      <c r="AS23399" t="s">
        <v>22915</v>
      </c>
    </row>
    <row r="23400" spans="43:45" x14ac:dyDescent="0.25">
      <c r="AQ23400" s="89">
        <v>10018539</v>
      </c>
      <c r="AR23400" s="90" t="str">
        <f t="shared" si="373"/>
        <v>O</v>
      </c>
      <c r="AS23400" t="s">
        <v>22916</v>
      </c>
    </row>
    <row r="23401" spans="43:45" x14ac:dyDescent="0.25">
      <c r="AQ23401" s="89">
        <v>10018233</v>
      </c>
      <c r="AR23401" s="90" t="str">
        <f t="shared" si="373"/>
        <v>O</v>
      </c>
      <c r="AS23401" t="s">
        <v>22917</v>
      </c>
    </row>
    <row r="23402" spans="43:45" x14ac:dyDescent="0.25">
      <c r="AQ23402" s="89">
        <v>10018236</v>
      </c>
      <c r="AR23402" s="90" t="str">
        <f t="shared" si="373"/>
        <v>O</v>
      </c>
      <c r="AS23402" t="s">
        <v>22918</v>
      </c>
    </row>
    <row r="23403" spans="43:45" x14ac:dyDescent="0.25">
      <c r="AQ23403" s="89">
        <v>10019021</v>
      </c>
      <c r="AR23403" s="90" t="str">
        <f t="shared" si="373"/>
        <v>O</v>
      </c>
      <c r="AS23403" t="s">
        <v>22919</v>
      </c>
    </row>
    <row r="23404" spans="43:45" x14ac:dyDescent="0.25">
      <c r="AQ23404" s="89">
        <v>10017320</v>
      </c>
      <c r="AR23404" s="90" t="str">
        <f t="shared" si="373"/>
        <v>O</v>
      </c>
      <c r="AS23404" t="s">
        <v>22920</v>
      </c>
    </row>
    <row r="23405" spans="43:45" x14ac:dyDescent="0.25">
      <c r="AQ23405" s="89">
        <v>10017334</v>
      </c>
      <c r="AR23405" s="90" t="str">
        <f t="shared" si="373"/>
        <v>O</v>
      </c>
      <c r="AS23405" t="s">
        <v>22921</v>
      </c>
    </row>
    <row r="23406" spans="43:45" x14ac:dyDescent="0.25">
      <c r="AQ23406" s="89">
        <v>10017341</v>
      </c>
      <c r="AR23406" s="90" t="str">
        <f t="shared" si="373"/>
        <v>O</v>
      </c>
      <c r="AS23406" t="s">
        <v>22922</v>
      </c>
    </row>
    <row r="23407" spans="43:45" x14ac:dyDescent="0.25">
      <c r="AQ23407" s="89">
        <v>10017343</v>
      </c>
      <c r="AR23407" s="90" t="str">
        <f t="shared" si="373"/>
        <v>O</v>
      </c>
      <c r="AS23407" t="s">
        <v>22923</v>
      </c>
    </row>
    <row r="23408" spans="43:45" x14ac:dyDescent="0.25">
      <c r="AQ23408" s="89">
        <v>10017372</v>
      </c>
      <c r="AR23408" s="90" t="str">
        <f t="shared" si="373"/>
        <v>O</v>
      </c>
      <c r="AS23408" t="s">
        <v>22924</v>
      </c>
    </row>
    <row r="23409" spans="43:45" x14ac:dyDescent="0.25">
      <c r="AQ23409" s="89">
        <v>10017392</v>
      </c>
      <c r="AR23409" s="90" t="str">
        <f t="shared" si="373"/>
        <v>O</v>
      </c>
      <c r="AS23409" t="s">
        <v>22925</v>
      </c>
    </row>
    <row r="23410" spans="43:45" x14ac:dyDescent="0.25">
      <c r="AQ23410" s="89">
        <v>10018583</v>
      </c>
      <c r="AR23410" s="90" t="str">
        <f t="shared" si="373"/>
        <v>O</v>
      </c>
      <c r="AS23410" t="s">
        <v>22926</v>
      </c>
    </row>
    <row r="23411" spans="43:45" x14ac:dyDescent="0.25">
      <c r="AQ23411" s="89">
        <v>10018593</v>
      </c>
      <c r="AR23411" s="90" t="str">
        <f t="shared" si="373"/>
        <v>O</v>
      </c>
      <c r="AS23411" t="s">
        <v>22927</v>
      </c>
    </row>
    <row r="23412" spans="43:45" x14ac:dyDescent="0.25">
      <c r="AQ23412" s="89">
        <v>10018597</v>
      </c>
      <c r="AR23412" s="90" t="str">
        <f t="shared" si="373"/>
        <v>O</v>
      </c>
      <c r="AS23412" t="s">
        <v>22928</v>
      </c>
    </row>
    <row r="23413" spans="43:45" x14ac:dyDescent="0.25">
      <c r="AQ23413" s="89">
        <v>10018628</v>
      </c>
      <c r="AR23413" s="90" t="str">
        <f t="shared" si="373"/>
        <v>O</v>
      </c>
      <c r="AS23413" t="s">
        <v>22929</v>
      </c>
    </row>
    <row r="23414" spans="43:45" x14ac:dyDescent="0.25">
      <c r="AQ23414" s="89">
        <v>10018650</v>
      </c>
      <c r="AR23414" s="90" t="str">
        <f t="shared" si="373"/>
        <v>O</v>
      </c>
      <c r="AS23414" t="s">
        <v>22930</v>
      </c>
    </row>
    <row r="23415" spans="43:45" x14ac:dyDescent="0.25">
      <c r="AQ23415" s="89">
        <v>10019118</v>
      </c>
      <c r="AR23415" s="90" t="str">
        <f t="shared" si="373"/>
        <v>O</v>
      </c>
      <c r="AS23415" t="s">
        <v>22931</v>
      </c>
    </row>
    <row r="23416" spans="43:45" x14ac:dyDescent="0.25">
      <c r="AQ23416" s="89">
        <v>10019128</v>
      </c>
      <c r="AR23416" s="90" t="str">
        <f t="shared" si="373"/>
        <v>O</v>
      </c>
      <c r="AS23416" t="s">
        <v>22932</v>
      </c>
    </row>
    <row r="23417" spans="43:45" x14ac:dyDescent="0.25">
      <c r="AQ23417" s="89">
        <v>10019161</v>
      </c>
      <c r="AR23417" s="90" t="str">
        <f t="shared" si="373"/>
        <v>O</v>
      </c>
      <c r="AS23417" t="s">
        <v>22933</v>
      </c>
    </row>
    <row r="23418" spans="43:45" x14ac:dyDescent="0.25">
      <c r="AQ23418" s="89">
        <v>10019205</v>
      </c>
      <c r="AR23418" s="90" t="str">
        <f t="shared" si="373"/>
        <v>O</v>
      </c>
      <c r="AS23418" t="s">
        <v>22934</v>
      </c>
    </row>
    <row r="23419" spans="43:45" x14ac:dyDescent="0.25">
      <c r="AQ23419" s="89">
        <v>10019419</v>
      </c>
      <c r="AR23419" s="90" t="str">
        <f t="shared" si="373"/>
        <v>O</v>
      </c>
      <c r="AS23419" t="s">
        <v>22935</v>
      </c>
    </row>
    <row r="23420" spans="43:45" x14ac:dyDescent="0.25">
      <c r="AQ23420" s="89">
        <v>10017406</v>
      </c>
      <c r="AR23420" s="90" t="str">
        <f t="shared" si="373"/>
        <v>O</v>
      </c>
      <c r="AS23420" t="s">
        <v>22936</v>
      </c>
    </row>
    <row r="23421" spans="43:45" x14ac:dyDescent="0.25">
      <c r="AQ23421" s="89">
        <v>10017418</v>
      </c>
      <c r="AR23421" s="90" t="str">
        <f t="shared" si="373"/>
        <v>O</v>
      </c>
      <c r="AS23421" t="s">
        <v>22937</v>
      </c>
    </row>
    <row r="23422" spans="43:45" x14ac:dyDescent="0.25">
      <c r="AQ23422" s="89">
        <v>10017441</v>
      </c>
      <c r="AR23422" s="90" t="str">
        <f t="shared" si="373"/>
        <v>O</v>
      </c>
      <c r="AS23422" t="s">
        <v>22938</v>
      </c>
    </row>
    <row r="23423" spans="43:45" x14ac:dyDescent="0.25">
      <c r="AQ23423" s="89">
        <v>10017444</v>
      </c>
      <c r="AR23423" s="90" t="str">
        <f t="shared" si="373"/>
        <v>O</v>
      </c>
      <c r="AS23423" t="s">
        <v>22939</v>
      </c>
    </row>
    <row r="23424" spans="43:45" x14ac:dyDescent="0.25">
      <c r="AQ23424" s="89">
        <v>10017445</v>
      </c>
      <c r="AR23424" s="90" t="str">
        <f t="shared" si="373"/>
        <v>O</v>
      </c>
      <c r="AS23424" t="s">
        <v>22940</v>
      </c>
    </row>
    <row r="23425" spans="43:45" x14ac:dyDescent="0.25">
      <c r="AQ23425" s="89">
        <v>10017456</v>
      </c>
      <c r="AR23425" s="90" t="str">
        <f t="shared" si="373"/>
        <v>O</v>
      </c>
      <c r="AS23425" t="s">
        <v>22941</v>
      </c>
    </row>
    <row r="23426" spans="43:45" x14ac:dyDescent="0.25">
      <c r="AQ23426" s="89">
        <v>10017468</v>
      </c>
      <c r="AR23426" s="90" t="str">
        <f t="shared" si="373"/>
        <v>O</v>
      </c>
      <c r="AS23426" t="s">
        <v>22942</v>
      </c>
    </row>
    <row r="23427" spans="43:45" x14ac:dyDescent="0.25">
      <c r="AQ23427" s="89">
        <v>10017469</v>
      </c>
      <c r="AR23427" s="90" t="str">
        <f t="shared" si="373"/>
        <v>O</v>
      </c>
      <c r="AS23427" t="s">
        <v>22943</v>
      </c>
    </row>
    <row r="23428" spans="43:45" x14ac:dyDescent="0.25">
      <c r="AQ23428" s="89">
        <v>10018715</v>
      </c>
      <c r="AR23428" s="90" t="str">
        <f t="shared" si="373"/>
        <v>O</v>
      </c>
      <c r="AS23428" t="s">
        <v>22944</v>
      </c>
    </row>
    <row r="23429" spans="43:45" x14ac:dyDescent="0.25">
      <c r="AQ23429" s="89">
        <v>10018724</v>
      </c>
      <c r="AR23429" s="90" t="str">
        <f t="shared" si="373"/>
        <v>O</v>
      </c>
      <c r="AS23429" t="s">
        <v>22945</v>
      </c>
    </row>
    <row r="23430" spans="43:45" x14ac:dyDescent="0.25">
      <c r="AQ23430" s="89">
        <v>10019546</v>
      </c>
      <c r="AR23430" s="90" t="str">
        <f t="shared" si="373"/>
        <v>O</v>
      </c>
      <c r="AS23430" t="s">
        <v>22946</v>
      </c>
    </row>
    <row r="23431" spans="43:45" x14ac:dyDescent="0.25">
      <c r="AQ23431" s="89">
        <v>10019646</v>
      </c>
      <c r="AR23431" s="90" t="str">
        <f t="shared" si="373"/>
        <v>O</v>
      </c>
      <c r="AS23431" t="s">
        <v>22947</v>
      </c>
    </row>
    <row r="23432" spans="43:45" x14ac:dyDescent="0.25">
      <c r="AQ23432" s="89">
        <v>10019657</v>
      </c>
      <c r="AR23432" s="90" t="str">
        <f t="shared" si="373"/>
        <v>O</v>
      </c>
      <c r="AS23432" t="s">
        <v>22948</v>
      </c>
    </row>
    <row r="23433" spans="43:45" x14ac:dyDescent="0.25">
      <c r="AQ23433" s="89">
        <v>10017497</v>
      </c>
      <c r="AR23433" s="90" t="str">
        <f t="shared" ref="AR23433:AR23496" si="374">IF(ISNA(VLOOKUP(AQ23433,$BP$18:$BQ$356,2,FALSE))=TRUE,"O",VLOOKUP(AQ23433,$BP$18:$BQ$356,2,FALSE))</f>
        <v>O</v>
      </c>
      <c r="AS23433" t="s">
        <v>22949</v>
      </c>
    </row>
    <row r="23434" spans="43:45" x14ac:dyDescent="0.25">
      <c r="AQ23434" s="89">
        <v>10017508</v>
      </c>
      <c r="AR23434" s="90" t="str">
        <f t="shared" si="374"/>
        <v>O</v>
      </c>
      <c r="AS23434" t="s">
        <v>22950</v>
      </c>
    </row>
    <row r="23435" spans="43:45" x14ac:dyDescent="0.25">
      <c r="AQ23435" s="89">
        <v>10017510</v>
      </c>
      <c r="AR23435" s="90" t="str">
        <f t="shared" si="374"/>
        <v>O</v>
      </c>
      <c r="AS23435" t="s">
        <v>22951</v>
      </c>
    </row>
    <row r="23436" spans="43:45" x14ac:dyDescent="0.25">
      <c r="AQ23436" s="89">
        <v>10017527</v>
      </c>
      <c r="AR23436" s="90" t="str">
        <f t="shared" si="374"/>
        <v>O</v>
      </c>
      <c r="AS23436" t="s">
        <v>22952</v>
      </c>
    </row>
    <row r="23437" spans="43:45" x14ac:dyDescent="0.25">
      <c r="AQ23437" s="89">
        <v>10017542</v>
      </c>
      <c r="AR23437" s="90" t="str">
        <f t="shared" si="374"/>
        <v>O</v>
      </c>
      <c r="AS23437" t="s">
        <v>22953</v>
      </c>
    </row>
    <row r="23438" spans="43:45" x14ac:dyDescent="0.25">
      <c r="AQ23438" s="89">
        <v>10017545</v>
      </c>
      <c r="AR23438" s="90" t="str">
        <f t="shared" si="374"/>
        <v>O</v>
      </c>
      <c r="AS23438" t="s">
        <v>22954</v>
      </c>
    </row>
    <row r="23439" spans="43:45" x14ac:dyDescent="0.25">
      <c r="AQ23439" s="89">
        <v>10017556</v>
      </c>
      <c r="AR23439" s="90" t="str">
        <f t="shared" si="374"/>
        <v>O</v>
      </c>
      <c r="AS23439" t="s">
        <v>22955</v>
      </c>
    </row>
    <row r="23440" spans="43:45" x14ac:dyDescent="0.25">
      <c r="AQ23440" s="89">
        <v>10017557</v>
      </c>
      <c r="AR23440" s="90" t="str">
        <f t="shared" si="374"/>
        <v>O</v>
      </c>
      <c r="AS23440" t="s">
        <v>1033</v>
      </c>
    </row>
    <row r="23441" spans="43:45" x14ac:dyDescent="0.25">
      <c r="AQ23441" s="89">
        <v>10017574</v>
      </c>
      <c r="AR23441" s="90" t="str">
        <f t="shared" si="374"/>
        <v>O</v>
      </c>
      <c r="AS23441" t="s">
        <v>22956</v>
      </c>
    </row>
    <row r="23442" spans="43:45" x14ac:dyDescent="0.25">
      <c r="AQ23442" s="89">
        <v>10018742</v>
      </c>
      <c r="AR23442" s="90" t="str">
        <f t="shared" si="374"/>
        <v>O</v>
      </c>
      <c r="AS23442" t="s">
        <v>22957</v>
      </c>
    </row>
    <row r="23443" spans="43:45" x14ac:dyDescent="0.25">
      <c r="AQ23443" s="89">
        <v>10018747</v>
      </c>
      <c r="AR23443" s="90" t="str">
        <f t="shared" si="374"/>
        <v>O</v>
      </c>
      <c r="AS23443" t="s">
        <v>22958</v>
      </c>
    </row>
    <row r="23444" spans="43:45" x14ac:dyDescent="0.25">
      <c r="AQ23444" s="89">
        <v>10018758</v>
      </c>
      <c r="AR23444" s="90" t="str">
        <f t="shared" si="374"/>
        <v>O</v>
      </c>
      <c r="AS23444" t="s">
        <v>22959</v>
      </c>
    </row>
    <row r="23445" spans="43:45" x14ac:dyDescent="0.25">
      <c r="AQ23445" s="89">
        <v>10018767</v>
      </c>
      <c r="AR23445" s="90" t="str">
        <f t="shared" si="374"/>
        <v>O</v>
      </c>
      <c r="AS23445" t="s">
        <v>22960</v>
      </c>
    </row>
    <row r="23446" spans="43:45" x14ac:dyDescent="0.25">
      <c r="AQ23446" s="89">
        <v>10018778</v>
      </c>
      <c r="AR23446" s="90" t="str">
        <f t="shared" si="374"/>
        <v>O</v>
      </c>
      <c r="AS23446" t="s">
        <v>22961</v>
      </c>
    </row>
    <row r="23447" spans="43:45" x14ac:dyDescent="0.25">
      <c r="AQ23447" s="89">
        <v>10018786</v>
      </c>
      <c r="AR23447" s="90" t="str">
        <f t="shared" si="374"/>
        <v>O</v>
      </c>
      <c r="AS23447" t="s">
        <v>22962</v>
      </c>
    </row>
    <row r="23448" spans="43:45" x14ac:dyDescent="0.25">
      <c r="AQ23448" s="89">
        <v>10018787</v>
      </c>
      <c r="AR23448" s="90" t="str">
        <f t="shared" si="374"/>
        <v>O</v>
      </c>
      <c r="AS23448" t="s">
        <v>22963</v>
      </c>
    </row>
    <row r="23449" spans="43:45" x14ac:dyDescent="0.25">
      <c r="AQ23449" s="89">
        <v>10018791</v>
      </c>
      <c r="AR23449" s="90" t="str">
        <f t="shared" si="374"/>
        <v>O</v>
      </c>
      <c r="AS23449" t="s">
        <v>22964</v>
      </c>
    </row>
    <row r="23450" spans="43:45" x14ac:dyDescent="0.25">
      <c r="AQ23450" s="89">
        <v>10018812</v>
      </c>
      <c r="AR23450" s="90" t="str">
        <f t="shared" si="374"/>
        <v>O</v>
      </c>
      <c r="AS23450" t="s">
        <v>22965</v>
      </c>
    </row>
    <row r="23451" spans="43:45" x14ac:dyDescent="0.25">
      <c r="AQ23451" s="89">
        <v>10019693</v>
      </c>
      <c r="AR23451" s="90" t="str">
        <f t="shared" si="374"/>
        <v>O</v>
      </c>
      <c r="AS23451" t="s">
        <v>22966</v>
      </c>
    </row>
    <row r="23452" spans="43:45" x14ac:dyDescent="0.25">
      <c r="AQ23452" s="89">
        <v>10019710</v>
      </c>
      <c r="AR23452" s="90" t="str">
        <f t="shared" si="374"/>
        <v>O</v>
      </c>
      <c r="AS23452" t="s">
        <v>22967</v>
      </c>
    </row>
    <row r="23453" spans="43:45" x14ac:dyDescent="0.25">
      <c r="AQ23453" s="89">
        <v>10019749</v>
      </c>
      <c r="AR23453" s="90" t="str">
        <f t="shared" si="374"/>
        <v>O</v>
      </c>
      <c r="AS23453" t="s">
        <v>22968</v>
      </c>
    </row>
    <row r="23454" spans="43:45" x14ac:dyDescent="0.25">
      <c r="AQ23454" s="89">
        <v>10019808</v>
      </c>
      <c r="AR23454" s="90" t="str">
        <f t="shared" si="374"/>
        <v>O</v>
      </c>
      <c r="AS23454" t="s">
        <v>22969</v>
      </c>
    </row>
    <row r="23455" spans="43:45" x14ac:dyDescent="0.25">
      <c r="AQ23455" s="89">
        <v>10017629</v>
      </c>
      <c r="AR23455" s="90" t="str">
        <f t="shared" si="374"/>
        <v>O</v>
      </c>
      <c r="AS23455" t="s">
        <v>22970</v>
      </c>
    </row>
    <row r="23456" spans="43:45" x14ac:dyDescent="0.25">
      <c r="AQ23456" s="89">
        <v>10017635</v>
      </c>
      <c r="AR23456" s="90" t="str">
        <f t="shared" si="374"/>
        <v>O</v>
      </c>
      <c r="AS23456" t="s">
        <v>15927</v>
      </c>
    </row>
    <row r="23457" spans="43:45" x14ac:dyDescent="0.25">
      <c r="AQ23457" s="89">
        <v>10017648</v>
      </c>
      <c r="AR23457" s="90" t="str">
        <f t="shared" si="374"/>
        <v>O</v>
      </c>
      <c r="AS23457" t="s">
        <v>22971</v>
      </c>
    </row>
    <row r="23458" spans="43:45" x14ac:dyDescent="0.25">
      <c r="AQ23458" s="89">
        <v>10019890</v>
      </c>
      <c r="AR23458" s="90" t="str">
        <f t="shared" si="374"/>
        <v>O</v>
      </c>
      <c r="AS23458" t="s">
        <v>22972</v>
      </c>
    </row>
    <row r="23459" spans="43:45" x14ac:dyDescent="0.25">
      <c r="AQ23459" s="89">
        <v>10019925</v>
      </c>
      <c r="AR23459" s="90" t="str">
        <f t="shared" si="374"/>
        <v>O</v>
      </c>
      <c r="AS23459" t="s">
        <v>22973</v>
      </c>
    </row>
    <row r="23460" spans="43:45" x14ac:dyDescent="0.25">
      <c r="AQ23460" s="89">
        <v>10019857</v>
      </c>
      <c r="AR23460" s="90" t="str">
        <f t="shared" si="374"/>
        <v>O</v>
      </c>
      <c r="AS23460" t="s">
        <v>22974</v>
      </c>
    </row>
    <row r="23461" spans="43:45" x14ac:dyDescent="0.25">
      <c r="AQ23461" s="89">
        <v>10019865</v>
      </c>
      <c r="AR23461" s="90" t="str">
        <f t="shared" si="374"/>
        <v>O</v>
      </c>
      <c r="AS23461" t="s">
        <v>22975</v>
      </c>
    </row>
    <row r="23462" spans="43:45" x14ac:dyDescent="0.25">
      <c r="AQ23462" s="89">
        <v>10019869</v>
      </c>
      <c r="AR23462" s="90" t="str">
        <f t="shared" si="374"/>
        <v>O</v>
      </c>
      <c r="AS23462" t="s">
        <v>22976</v>
      </c>
    </row>
    <row r="23463" spans="43:45" x14ac:dyDescent="0.25">
      <c r="AQ23463" s="89">
        <v>10022575</v>
      </c>
      <c r="AR23463" s="90" t="str">
        <f t="shared" si="374"/>
        <v>O</v>
      </c>
      <c r="AS23463" t="s">
        <v>22977</v>
      </c>
    </row>
    <row r="23464" spans="43:45" x14ac:dyDescent="0.25">
      <c r="AQ23464" s="89">
        <v>10022602</v>
      </c>
      <c r="AR23464" s="90" t="str">
        <f t="shared" si="374"/>
        <v>O</v>
      </c>
      <c r="AS23464" t="s">
        <v>22978</v>
      </c>
    </row>
    <row r="23465" spans="43:45" x14ac:dyDescent="0.25">
      <c r="AQ23465" s="89">
        <v>10022604</v>
      </c>
      <c r="AR23465" s="90" t="str">
        <f t="shared" si="374"/>
        <v>O</v>
      </c>
      <c r="AS23465" t="s">
        <v>22979</v>
      </c>
    </row>
    <row r="23466" spans="43:45" x14ac:dyDescent="0.25">
      <c r="AQ23466" s="89">
        <v>10022630</v>
      </c>
      <c r="AR23466" s="90" t="str">
        <f t="shared" si="374"/>
        <v>O</v>
      </c>
      <c r="AS23466" t="s">
        <v>22980</v>
      </c>
    </row>
    <row r="23467" spans="43:45" x14ac:dyDescent="0.25">
      <c r="AQ23467" s="89">
        <v>10022632</v>
      </c>
      <c r="AR23467" s="90" t="str">
        <f t="shared" si="374"/>
        <v>O</v>
      </c>
      <c r="AS23467" t="s">
        <v>22981</v>
      </c>
    </row>
    <row r="23468" spans="43:45" x14ac:dyDescent="0.25">
      <c r="AQ23468" s="89">
        <v>10022832</v>
      </c>
      <c r="AR23468" s="90" t="str">
        <f t="shared" si="374"/>
        <v>O</v>
      </c>
      <c r="AS23468" t="s">
        <v>22982</v>
      </c>
    </row>
    <row r="23469" spans="43:45" x14ac:dyDescent="0.25">
      <c r="AQ23469" s="89">
        <v>10022902</v>
      </c>
      <c r="AR23469" s="90" t="str">
        <f t="shared" si="374"/>
        <v>O</v>
      </c>
      <c r="AS23469" t="s">
        <v>22983</v>
      </c>
    </row>
    <row r="23470" spans="43:45" x14ac:dyDescent="0.25">
      <c r="AQ23470" s="89">
        <v>10023543</v>
      </c>
      <c r="AR23470" s="90" t="str">
        <f t="shared" si="374"/>
        <v>O</v>
      </c>
      <c r="AS23470" t="s">
        <v>22984</v>
      </c>
    </row>
    <row r="23471" spans="43:45" x14ac:dyDescent="0.25">
      <c r="AQ23471" s="89">
        <v>10023614</v>
      </c>
      <c r="AR23471" s="90" t="str">
        <f t="shared" si="374"/>
        <v>O</v>
      </c>
      <c r="AS23471" t="s">
        <v>22985</v>
      </c>
    </row>
    <row r="23472" spans="43:45" x14ac:dyDescent="0.25">
      <c r="AQ23472" s="89">
        <v>10023160</v>
      </c>
      <c r="AR23472" s="90" t="str">
        <f t="shared" si="374"/>
        <v>O</v>
      </c>
      <c r="AS23472" t="s">
        <v>22986</v>
      </c>
    </row>
    <row r="23473" spans="43:45" x14ac:dyDescent="0.25">
      <c r="AQ23473" s="89">
        <v>10023204</v>
      </c>
      <c r="AR23473" s="90" t="str">
        <f t="shared" si="374"/>
        <v>O</v>
      </c>
      <c r="AS23473" t="s">
        <v>22987</v>
      </c>
    </row>
    <row r="23474" spans="43:45" x14ac:dyDescent="0.25">
      <c r="AQ23474" s="89">
        <v>10023255</v>
      </c>
      <c r="AR23474" s="90" t="str">
        <f t="shared" si="374"/>
        <v>O</v>
      </c>
      <c r="AS23474" t="s">
        <v>22988</v>
      </c>
    </row>
    <row r="23475" spans="43:45" x14ac:dyDescent="0.25">
      <c r="AQ23475" s="89">
        <v>10023284</v>
      </c>
      <c r="AR23475" s="90" t="str">
        <f t="shared" si="374"/>
        <v>O</v>
      </c>
      <c r="AS23475" t="s">
        <v>22989</v>
      </c>
    </row>
    <row r="23476" spans="43:45" x14ac:dyDescent="0.25">
      <c r="AQ23476" s="89">
        <v>10023368</v>
      </c>
      <c r="AR23476" s="90" t="str">
        <f t="shared" si="374"/>
        <v>O</v>
      </c>
      <c r="AS23476" t="s">
        <v>22990</v>
      </c>
    </row>
    <row r="23477" spans="43:45" x14ac:dyDescent="0.25">
      <c r="AQ23477" s="89">
        <v>10023392</v>
      </c>
      <c r="AR23477" s="90" t="str">
        <f t="shared" si="374"/>
        <v>O</v>
      </c>
      <c r="AS23477" t="s">
        <v>22991</v>
      </c>
    </row>
    <row r="23478" spans="43:45" x14ac:dyDescent="0.25">
      <c r="AQ23478" s="89">
        <v>10023418</v>
      </c>
      <c r="AR23478" s="90" t="str">
        <f t="shared" si="374"/>
        <v>O</v>
      </c>
      <c r="AS23478" t="s">
        <v>22992</v>
      </c>
    </row>
    <row r="23479" spans="43:45" x14ac:dyDescent="0.25">
      <c r="AQ23479" s="89">
        <v>10023516</v>
      </c>
      <c r="AR23479" s="90" t="str">
        <f t="shared" si="374"/>
        <v>O</v>
      </c>
      <c r="AS23479" t="s">
        <v>22993</v>
      </c>
    </row>
    <row r="23480" spans="43:45" x14ac:dyDescent="0.25">
      <c r="AQ23480" s="89">
        <v>10023555</v>
      </c>
      <c r="AR23480" s="90" t="str">
        <f t="shared" si="374"/>
        <v>O</v>
      </c>
      <c r="AS23480" t="s">
        <v>22994</v>
      </c>
    </row>
    <row r="23481" spans="43:45" x14ac:dyDescent="0.25">
      <c r="AQ23481" s="89">
        <v>10020243</v>
      </c>
      <c r="AR23481" s="90" t="str">
        <f t="shared" si="374"/>
        <v>O</v>
      </c>
      <c r="AS23481" t="s">
        <v>22995</v>
      </c>
    </row>
    <row r="23482" spans="43:45" x14ac:dyDescent="0.25">
      <c r="AQ23482" s="89">
        <v>10020760</v>
      </c>
      <c r="AR23482" s="90" t="str">
        <f t="shared" si="374"/>
        <v>O</v>
      </c>
      <c r="AS23482" t="s">
        <v>22996</v>
      </c>
    </row>
    <row r="23483" spans="43:45" x14ac:dyDescent="0.25">
      <c r="AQ23483" s="89">
        <v>10020764</v>
      </c>
      <c r="AR23483" s="90" t="str">
        <f t="shared" si="374"/>
        <v>O</v>
      </c>
      <c r="AS23483" t="s">
        <v>22997</v>
      </c>
    </row>
    <row r="23484" spans="43:45" x14ac:dyDescent="0.25">
      <c r="AQ23484" s="89">
        <v>10022704</v>
      </c>
      <c r="AR23484" s="90" t="str">
        <f t="shared" si="374"/>
        <v>O</v>
      </c>
      <c r="AS23484" t="s">
        <v>22998</v>
      </c>
    </row>
    <row r="23485" spans="43:45" x14ac:dyDescent="0.25">
      <c r="AQ23485" s="89">
        <v>10022709</v>
      </c>
      <c r="AR23485" s="90" t="str">
        <f t="shared" si="374"/>
        <v>O</v>
      </c>
      <c r="AS23485" t="s">
        <v>22999</v>
      </c>
    </row>
    <row r="23486" spans="43:45" x14ac:dyDescent="0.25">
      <c r="AQ23486" s="89">
        <v>10022726</v>
      </c>
      <c r="AR23486" s="90" t="str">
        <f t="shared" si="374"/>
        <v>O</v>
      </c>
      <c r="AS23486" t="s">
        <v>23000</v>
      </c>
    </row>
    <row r="23487" spans="43:45" x14ac:dyDescent="0.25">
      <c r="AQ23487" s="89">
        <v>10022856</v>
      </c>
      <c r="AR23487" s="90" t="str">
        <f t="shared" si="374"/>
        <v>O</v>
      </c>
      <c r="AS23487" t="s">
        <v>23001</v>
      </c>
    </row>
    <row r="23488" spans="43:45" x14ac:dyDescent="0.25">
      <c r="AQ23488" s="89">
        <v>10019960</v>
      </c>
      <c r="AR23488" s="90" t="str">
        <f t="shared" si="374"/>
        <v>O</v>
      </c>
      <c r="AS23488" t="s">
        <v>23002</v>
      </c>
    </row>
    <row r="23489" spans="43:45" x14ac:dyDescent="0.25">
      <c r="AQ23489" s="89">
        <v>10020088</v>
      </c>
      <c r="AR23489" s="90" t="str">
        <f t="shared" si="374"/>
        <v>O</v>
      </c>
      <c r="AS23489" t="s">
        <v>23003</v>
      </c>
    </row>
    <row r="23490" spans="43:45" x14ac:dyDescent="0.25">
      <c r="AQ23490" s="89">
        <v>10020153</v>
      </c>
      <c r="AR23490" s="90" t="str">
        <f t="shared" si="374"/>
        <v>O</v>
      </c>
      <c r="AS23490" t="s">
        <v>23004</v>
      </c>
    </row>
    <row r="23491" spans="43:45" x14ac:dyDescent="0.25">
      <c r="AQ23491" s="89">
        <v>10020193</v>
      </c>
      <c r="AR23491" s="90" t="str">
        <f t="shared" si="374"/>
        <v>O</v>
      </c>
      <c r="AS23491" t="s">
        <v>23005</v>
      </c>
    </row>
    <row r="23492" spans="43:45" x14ac:dyDescent="0.25">
      <c r="AQ23492" s="89">
        <v>10020204</v>
      </c>
      <c r="AR23492" s="90" t="str">
        <f t="shared" si="374"/>
        <v>O</v>
      </c>
      <c r="AS23492" t="s">
        <v>23006</v>
      </c>
    </row>
    <row r="23493" spans="43:45" x14ac:dyDescent="0.25">
      <c r="AQ23493" s="89">
        <v>10020874</v>
      </c>
      <c r="AR23493" s="90" t="str">
        <f t="shared" si="374"/>
        <v>O</v>
      </c>
      <c r="AS23493" t="s">
        <v>23007</v>
      </c>
    </row>
    <row r="23494" spans="43:45" x14ac:dyDescent="0.25">
      <c r="AQ23494" s="89">
        <v>10020886</v>
      </c>
      <c r="AR23494" s="90" t="str">
        <f t="shared" si="374"/>
        <v>O</v>
      </c>
      <c r="AS23494" t="s">
        <v>23008</v>
      </c>
    </row>
    <row r="23495" spans="43:45" x14ac:dyDescent="0.25">
      <c r="AQ23495" s="89">
        <v>10020899</v>
      </c>
      <c r="AR23495" s="90" t="str">
        <f t="shared" si="374"/>
        <v>O</v>
      </c>
      <c r="AS23495" t="s">
        <v>23009</v>
      </c>
    </row>
    <row r="23496" spans="43:45" x14ac:dyDescent="0.25">
      <c r="AQ23496" s="89">
        <v>10020929</v>
      </c>
      <c r="AR23496" s="90" t="str">
        <f t="shared" si="374"/>
        <v>O</v>
      </c>
      <c r="AS23496" t="s">
        <v>23010</v>
      </c>
    </row>
    <row r="23497" spans="43:45" x14ac:dyDescent="0.25">
      <c r="AQ23497" s="89">
        <v>10020959</v>
      </c>
      <c r="AR23497" s="90" t="str">
        <f t="shared" ref="AR23497:AR23560" si="375">IF(ISNA(VLOOKUP(AQ23497,$BP$18:$BQ$356,2,FALSE))=TRUE,"O",VLOOKUP(AQ23497,$BP$18:$BQ$356,2,FALSE))</f>
        <v>O</v>
      </c>
      <c r="AS23497" t="s">
        <v>23011</v>
      </c>
    </row>
    <row r="23498" spans="43:45" x14ac:dyDescent="0.25">
      <c r="AQ23498" s="89">
        <v>10021052</v>
      </c>
      <c r="AR23498" s="90" t="str">
        <f t="shared" si="375"/>
        <v>O</v>
      </c>
      <c r="AS23498" t="s">
        <v>23012</v>
      </c>
    </row>
    <row r="23499" spans="43:45" x14ac:dyDescent="0.25">
      <c r="AQ23499" s="89">
        <v>10020227</v>
      </c>
      <c r="AR23499" s="90" t="str">
        <f t="shared" si="375"/>
        <v>O</v>
      </c>
      <c r="AS23499" t="s">
        <v>23013</v>
      </c>
    </row>
    <row r="23500" spans="43:45" x14ac:dyDescent="0.25">
      <c r="AQ23500" s="89">
        <v>10020407</v>
      </c>
      <c r="AR23500" s="90" t="str">
        <f t="shared" si="375"/>
        <v>O</v>
      </c>
      <c r="AS23500" t="s">
        <v>23014</v>
      </c>
    </row>
    <row r="23501" spans="43:45" x14ac:dyDescent="0.25">
      <c r="AQ23501" s="89">
        <v>10020418</v>
      </c>
      <c r="AR23501" s="90" t="str">
        <f t="shared" si="375"/>
        <v>O</v>
      </c>
      <c r="AS23501" t="s">
        <v>23015</v>
      </c>
    </row>
    <row r="23502" spans="43:45" x14ac:dyDescent="0.25">
      <c r="AQ23502" s="89">
        <v>10020434</v>
      </c>
      <c r="AR23502" s="90" t="str">
        <f t="shared" si="375"/>
        <v>O</v>
      </c>
      <c r="AS23502" t="s">
        <v>23016</v>
      </c>
    </row>
    <row r="23503" spans="43:45" x14ac:dyDescent="0.25">
      <c r="AQ23503" s="89">
        <v>10020436</v>
      </c>
      <c r="AR23503" s="90" t="str">
        <f t="shared" si="375"/>
        <v>O</v>
      </c>
      <c r="AS23503" t="s">
        <v>23017</v>
      </c>
    </row>
    <row r="23504" spans="43:45" x14ac:dyDescent="0.25">
      <c r="AQ23504" s="89">
        <v>10020437</v>
      </c>
      <c r="AR23504" s="90" t="str">
        <f t="shared" si="375"/>
        <v>O</v>
      </c>
      <c r="AS23504" t="s">
        <v>23018</v>
      </c>
    </row>
    <row r="23505" spans="43:45" x14ac:dyDescent="0.25">
      <c r="AQ23505" s="89">
        <v>10019944</v>
      </c>
      <c r="AR23505" s="90" t="str">
        <f t="shared" si="375"/>
        <v>O</v>
      </c>
      <c r="AS23505" t="s">
        <v>23019</v>
      </c>
    </row>
    <row r="23506" spans="43:45" x14ac:dyDescent="0.25">
      <c r="AQ23506" s="89">
        <v>10019956</v>
      </c>
      <c r="AR23506" s="90" t="str">
        <f t="shared" si="375"/>
        <v>O</v>
      </c>
      <c r="AS23506" t="s">
        <v>23020</v>
      </c>
    </row>
    <row r="23507" spans="43:45" x14ac:dyDescent="0.25">
      <c r="AQ23507" s="89">
        <v>10019990</v>
      </c>
      <c r="AR23507" s="90" t="str">
        <f t="shared" si="375"/>
        <v>O</v>
      </c>
      <c r="AS23507" t="s">
        <v>23021</v>
      </c>
    </row>
    <row r="23508" spans="43:45" x14ac:dyDescent="0.25">
      <c r="AQ23508" s="89">
        <v>10020232</v>
      </c>
      <c r="AR23508" s="90" t="str">
        <f t="shared" si="375"/>
        <v>O</v>
      </c>
      <c r="AS23508" t="s">
        <v>23022</v>
      </c>
    </row>
    <row r="23509" spans="43:45" x14ac:dyDescent="0.25">
      <c r="AQ23509" s="89">
        <v>10020248</v>
      </c>
      <c r="AR23509" s="90" t="str">
        <f t="shared" si="375"/>
        <v>O</v>
      </c>
      <c r="AS23509" t="s">
        <v>23023</v>
      </c>
    </row>
    <row r="23510" spans="43:45" x14ac:dyDescent="0.25">
      <c r="AQ23510" s="89">
        <v>10020575</v>
      </c>
      <c r="AR23510" s="90" t="str">
        <f t="shared" si="375"/>
        <v>O</v>
      </c>
      <c r="AS23510" t="s">
        <v>23024</v>
      </c>
    </row>
    <row r="23511" spans="43:45" x14ac:dyDescent="0.25">
      <c r="AQ23511" s="89">
        <v>10020293</v>
      </c>
      <c r="AR23511" s="90" t="str">
        <f t="shared" si="375"/>
        <v>O</v>
      </c>
      <c r="AS23511" t="s">
        <v>23025</v>
      </c>
    </row>
    <row r="23512" spans="43:45" x14ac:dyDescent="0.25">
      <c r="AQ23512" s="89">
        <v>10020306</v>
      </c>
      <c r="AR23512" s="90" t="str">
        <f t="shared" si="375"/>
        <v>O</v>
      </c>
      <c r="AS23512" t="s">
        <v>23026</v>
      </c>
    </row>
    <row r="23513" spans="43:45" x14ac:dyDescent="0.25">
      <c r="AQ23513" s="89">
        <v>10020388</v>
      </c>
      <c r="AR23513" s="90" t="str">
        <f t="shared" si="375"/>
        <v>O</v>
      </c>
      <c r="AS23513" t="s">
        <v>23027</v>
      </c>
    </row>
    <row r="23514" spans="43:45" x14ac:dyDescent="0.25">
      <c r="AQ23514" s="89">
        <v>10020402</v>
      </c>
      <c r="AR23514" s="90" t="str">
        <f t="shared" si="375"/>
        <v>O</v>
      </c>
      <c r="AS23514" t="s">
        <v>23028</v>
      </c>
    </row>
    <row r="23515" spans="43:45" x14ac:dyDescent="0.25">
      <c r="AQ23515" s="89">
        <v>10020751</v>
      </c>
      <c r="AR23515" s="90" t="str">
        <f t="shared" si="375"/>
        <v>O</v>
      </c>
      <c r="AS23515" t="s">
        <v>23029</v>
      </c>
    </row>
    <row r="23516" spans="43:45" x14ac:dyDescent="0.25">
      <c r="AQ23516" s="89">
        <v>10020754</v>
      </c>
      <c r="AR23516" s="90" t="str">
        <f t="shared" si="375"/>
        <v>O</v>
      </c>
      <c r="AS23516" t="s">
        <v>23030</v>
      </c>
    </row>
    <row r="23517" spans="43:45" x14ac:dyDescent="0.25">
      <c r="AQ23517" s="89">
        <v>10021232</v>
      </c>
      <c r="AR23517" s="90" t="str">
        <f t="shared" si="375"/>
        <v>O</v>
      </c>
      <c r="AS23517" t="s">
        <v>23031</v>
      </c>
    </row>
    <row r="23518" spans="43:45" x14ac:dyDescent="0.25">
      <c r="AQ23518" s="89">
        <v>10021345</v>
      </c>
      <c r="AR23518" s="90" t="str">
        <f t="shared" si="375"/>
        <v>O</v>
      </c>
      <c r="AS23518" t="s">
        <v>23032</v>
      </c>
    </row>
    <row r="23519" spans="43:45" x14ac:dyDescent="0.25">
      <c r="AQ23519" s="89">
        <v>10020623</v>
      </c>
      <c r="AR23519" s="90" t="str">
        <f t="shared" si="375"/>
        <v>O</v>
      </c>
      <c r="AS23519" t="s">
        <v>23033</v>
      </c>
    </row>
    <row r="23520" spans="43:45" x14ac:dyDescent="0.25">
      <c r="AQ23520" s="89">
        <v>10020355</v>
      </c>
      <c r="AR23520" s="90" t="str">
        <f t="shared" si="375"/>
        <v>O</v>
      </c>
      <c r="AS23520" t="s">
        <v>23034</v>
      </c>
    </row>
    <row r="23521" spans="43:45" x14ac:dyDescent="0.25">
      <c r="AQ23521" s="89">
        <v>10020845</v>
      </c>
      <c r="AR23521" s="90" t="str">
        <f t="shared" si="375"/>
        <v>O</v>
      </c>
      <c r="AS23521" t="s">
        <v>23035</v>
      </c>
    </row>
    <row r="23522" spans="43:45" x14ac:dyDescent="0.25">
      <c r="AQ23522" s="89">
        <v>10020850</v>
      </c>
      <c r="AR23522" s="90" t="str">
        <f t="shared" si="375"/>
        <v>O</v>
      </c>
      <c r="AS23522" t="s">
        <v>23036</v>
      </c>
    </row>
    <row r="23523" spans="43:45" x14ac:dyDescent="0.25">
      <c r="AQ23523" s="89">
        <v>10020884</v>
      </c>
      <c r="AR23523" s="90" t="str">
        <f t="shared" si="375"/>
        <v>O</v>
      </c>
      <c r="AS23523" t="s">
        <v>23037</v>
      </c>
    </row>
    <row r="23524" spans="43:45" x14ac:dyDescent="0.25">
      <c r="AQ23524" s="89">
        <v>10020970</v>
      </c>
      <c r="AR23524" s="90" t="str">
        <f t="shared" si="375"/>
        <v>O</v>
      </c>
      <c r="AS23524" t="s">
        <v>23038</v>
      </c>
    </row>
    <row r="23525" spans="43:45" x14ac:dyDescent="0.25">
      <c r="AQ23525" s="89">
        <v>10020695</v>
      </c>
      <c r="AR23525" s="90" t="str">
        <f t="shared" si="375"/>
        <v>O</v>
      </c>
      <c r="AS23525" t="s">
        <v>23039</v>
      </c>
    </row>
    <row r="23526" spans="43:45" x14ac:dyDescent="0.25">
      <c r="AQ23526" s="89">
        <v>10021096</v>
      </c>
      <c r="AR23526" s="90" t="str">
        <f t="shared" si="375"/>
        <v>O</v>
      </c>
      <c r="AS23526" t="s">
        <v>23040</v>
      </c>
    </row>
    <row r="23527" spans="43:45" x14ac:dyDescent="0.25">
      <c r="AQ23527" s="89">
        <v>10021123</v>
      </c>
      <c r="AR23527" s="90" t="str">
        <f t="shared" si="375"/>
        <v>O</v>
      </c>
      <c r="AS23527" t="s">
        <v>23041</v>
      </c>
    </row>
    <row r="23528" spans="43:45" x14ac:dyDescent="0.25">
      <c r="AQ23528" s="89">
        <v>10021124</v>
      </c>
      <c r="AR23528" s="90" t="str">
        <f t="shared" si="375"/>
        <v>O</v>
      </c>
      <c r="AS23528" t="s">
        <v>23042</v>
      </c>
    </row>
    <row r="23529" spans="43:45" x14ac:dyDescent="0.25">
      <c r="AQ23529" s="89">
        <v>10021133</v>
      </c>
      <c r="AR23529" s="90" t="str">
        <f t="shared" si="375"/>
        <v>O</v>
      </c>
      <c r="AS23529" t="s">
        <v>23043</v>
      </c>
    </row>
    <row r="23530" spans="43:45" x14ac:dyDescent="0.25">
      <c r="AQ23530" s="89">
        <v>10020934</v>
      </c>
      <c r="AR23530" s="90" t="str">
        <f t="shared" si="375"/>
        <v>O</v>
      </c>
      <c r="AS23530" t="s">
        <v>23044</v>
      </c>
    </row>
    <row r="23531" spans="43:45" x14ac:dyDescent="0.25">
      <c r="AQ23531" s="89">
        <v>10020987</v>
      </c>
      <c r="AR23531" s="90" t="str">
        <f t="shared" si="375"/>
        <v>O</v>
      </c>
      <c r="AS23531" t="s">
        <v>23045</v>
      </c>
    </row>
    <row r="23532" spans="43:45" x14ac:dyDescent="0.25">
      <c r="AQ23532" s="89">
        <v>10021030</v>
      </c>
      <c r="AR23532" s="90" t="str">
        <f t="shared" si="375"/>
        <v>O</v>
      </c>
      <c r="AS23532" t="s">
        <v>23046</v>
      </c>
    </row>
    <row r="23533" spans="43:45" x14ac:dyDescent="0.25">
      <c r="AQ23533" s="89">
        <v>10021033</v>
      </c>
      <c r="AR23533" s="90" t="str">
        <f t="shared" si="375"/>
        <v>O</v>
      </c>
      <c r="AS23533" t="s">
        <v>23047</v>
      </c>
    </row>
    <row r="23534" spans="43:45" x14ac:dyDescent="0.25">
      <c r="AQ23534" s="89">
        <v>10021076</v>
      </c>
      <c r="AR23534" s="90" t="str">
        <f t="shared" si="375"/>
        <v>O</v>
      </c>
      <c r="AS23534" t="s">
        <v>23048</v>
      </c>
    </row>
    <row r="23535" spans="43:45" x14ac:dyDescent="0.25">
      <c r="AQ23535" s="89">
        <v>10021160</v>
      </c>
      <c r="AR23535" s="90" t="str">
        <f t="shared" si="375"/>
        <v>O</v>
      </c>
      <c r="AS23535" t="s">
        <v>23049</v>
      </c>
    </row>
    <row r="23536" spans="43:45" x14ac:dyDescent="0.25">
      <c r="AQ23536" s="89">
        <v>10021163</v>
      </c>
      <c r="AR23536" s="90" t="str">
        <f t="shared" si="375"/>
        <v>O</v>
      </c>
      <c r="AS23536" t="s">
        <v>23050</v>
      </c>
    </row>
    <row r="23537" spans="43:45" x14ac:dyDescent="0.25">
      <c r="AQ23537" s="89">
        <v>10021051</v>
      </c>
      <c r="AR23537" s="90" t="str">
        <f t="shared" si="375"/>
        <v>O</v>
      </c>
      <c r="AS23537" t="s">
        <v>23051</v>
      </c>
    </row>
    <row r="23538" spans="43:45" x14ac:dyDescent="0.25">
      <c r="AQ23538" s="89">
        <v>10021237</v>
      </c>
      <c r="AR23538" s="90" t="str">
        <f t="shared" si="375"/>
        <v>O</v>
      </c>
      <c r="AS23538" t="s">
        <v>23052</v>
      </c>
    </row>
    <row r="23539" spans="43:45" x14ac:dyDescent="0.25">
      <c r="AQ23539" s="89">
        <v>10021306</v>
      </c>
      <c r="AR23539" s="90" t="str">
        <f t="shared" si="375"/>
        <v>O</v>
      </c>
      <c r="AS23539" t="s">
        <v>23053</v>
      </c>
    </row>
    <row r="23540" spans="43:45" x14ac:dyDescent="0.25">
      <c r="AQ23540" s="89">
        <v>10021323</v>
      </c>
      <c r="AR23540" s="90" t="str">
        <f t="shared" si="375"/>
        <v>O</v>
      </c>
      <c r="AS23540" t="s">
        <v>23054</v>
      </c>
    </row>
    <row r="23541" spans="43:45" x14ac:dyDescent="0.25">
      <c r="AQ23541" s="89">
        <v>10021270</v>
      </c>
      <c r="AR23541" s="90" t="str">
        <f t="shared" si="375"/>
        <v>O</v>
      </c>
      <c r="AS23541" t="s">
        <v>23055</v>
      </c>
    </row>
    <row r="23542" spans="43:45" x14ac:dyDescent="0.25">
      <c r="AQ23542" s="89">
        <v>10021379</v>
      </c>
      <c r="AR23542" s="90" t="str">
        <f t="shared" si="375"/>
        <v>O</v>
      </c>
      <c r="AS23542" t="s">
        <v>23056</v>
      </c>
    </row>
    <row r="23543" spans="43:45" x14ac:dyDescent="0.25">
      <c r="AQ23543" s="89">
        <v>10021391</v>
      </c>
      <c r="AR23543" s="90" t="str">
        <f t="shared" si="375"/>
        <v>O</v>
      </c>
      <c r="AS23543" t="s">
        <v>23057</v>
      </c>
    </row>
    <row r="23544" spans="43:45" x14ac:dyDescent="0.25">
      <c r="AQ23544" s="89">
        <v>10021394</v>
      </c>
      <c r="AR23544" s="90" t="str">
        <f t="shared" si="375"/>
        <v>O</v>
      </c>
      <c r="AS23544" t="s">
        <v>23058</v>
      </c>
    </row>
    <row r="23545" spans="43:45" x14ac:dyDescent="0.25">
      <c r="AQ23545" s="89">
        <v>10021470</v>
      </c>
      <c r="AR23545" s="90" t="str">
        <f t="shared" si="375"/>
        <v>O</v>
      </c>
      <c r="AS23545" t="s">
        <v>23059</v>
      </c>
    </row>
    <row r="23546" spans="43:45" x14ac:dyDescent="0.25">
      <c r="AQ23546" s="89">
        <v>10021212</v>
      </c>
      <c r="AR23546" s="90" t="str">
        <f t="shared" si="375"/>
        <v>O</v>
      </c>
      <c r="AS23546" t="s">
        <v>23060</v>
      </c>
    </row>
    <row r="23547" spans="43:45" x14ac:dyDescent="0.25">
      <c r="AQ23547" s="89">
        <v>10021256</v>
      </c>
      <c r="AR23547" s="90" t="str">
        <f t="shared" si="375"/>
        <v>O</v>
      </c>
      <c r="AS23547" t="s">
        <v>23061</v>
      </c>
    </row>
    <row r="23548" spans="43:45" x14ac:dyDescent="0.25">
      <c r="AQ23548" s="89">
        <v>10021366</v>
      </c>
      <c r="AR23548" s="90" t="str">
        <f t="shared" si="375"/>
        <v>O</v>
      </c>
      <c r="AS23548" t="s">
        <v>23062</v>
      </c>
    </row>
    <row r="23549" spans="43:45" x14ac:dyDescent="0.25">
      <c r="AQ23549" s="89">
        <v>10021410</v>
      </c>
      <c r="AR23549" s="90" t="str">
        <f t="shared" si="375"/>
        <v>O</v>
      </c>
      <c r="AS23549" t="s">
        <v>23063</v>
      </c>
    </row>
    <row r="23550" spans="43:45" x14ac:dyDescent="0.25">
      <c r="AQ23550" s="89">
        <v>10021453</v>
      </c>
      <c r="AR23550" s="90" t="str">
        <f t="shared" si="375"/>
        <v>O</v>
      </c>
      <c r="AS23550" t="s">
        <v>23064</v>
      </c>
    </row>
    <row r="23551" spans="43:45" x14ac:dyDescent="0.25">
      <c r="AQ23551" s="89">
        <v>10021463</v>
      </c>
      <c r="AR23551" s="90" t="str">
        <f t="shared" si="375"/>
        <v>O</v>
      </c>
      <c r="AS23551" t="s">
        <v>23065</v>
      </c>
    </row>
    <row r="23552" spans="43:45" x14ac:dyDescent="0.25">
      <c r="AQ23552" s="89">
        <v>10021466</v>
      </c>
      <c r="AR23552" s="90" t="str">
        <f t="shared" si="375"/>
        <v>O</v>
      </c>
      <c r="AS23552" t="s">
        <v>23066</v>
      </c>
    </row>
    <row r="23553" spans="43:45" x14ac:dyDescent="0.25">
      <c r="AQ23553" s="89">
        <v>10021475</v>
      </c>
      <c r="AR23553" s="90" t="str">
        <f t="shared" si="375"/>
        <v>O</v>
      </c>
      <c r="AS23553" t="s">
        <v>23067</v>
      </c>
    </row>
    <row r="23554" spans="43:45" x14ac:dyDescent="0.25">
      <c r="AQ23554" s="89">
        <v>10021477</v>
      </c>
      <c r="AR23554" s="90" t="str">
        <f t="shared" si="375"/>
        <v>O</v>
      </c>
      <c r="AS23554" t="s">
        <v>23068</v>
      </c>
    </row>
    <row r="23555" spans="43:45" x14ac:dyDescent="0.25">
      <c r="AQ23555" s="89">
        <v>10021484</v>
      </c>
      <c r="AR23555" s="90" t="str">
        <f t="shared" si="375"/>
        <v>O</v>
      </c>
      <c r="AS23555" t="s">
        <v>23069</v>
      </c>
    </row>
    <row r="23556" spans="43:45" x14ac:dyDescent="0.25">
      <c r="AQ23556" s="89">
        <v>10021495</v>
      </c>
      <c r="AR23556" s="90" t="str">
        <f t="shared" si="375"/>
        <v>O</v>
      </c>
      <c r="AS23556" t="s">
        <v>23070</v>
      </c>
    </row>
    <row r="23557" spans="43:45" x14ac:dyDescent="0.25">
      <c r="AQ23557" s="89">
        <v>10022216</v>
      </c>
      <c r="AR23557" s="90" t="str">
        <f t="shared" si="375"/>
        <v>O</v>
      </c>
      <c r="AS23557" t="s">
        <v>23071</v>
      </c>
    </row>
    <row r="23558" spans="43:45" x14ac:dyDescent="0.25">
      <c r="AQ23558" s="89">
        <v>10022263</v>
      </c>
      <c r="AR23558" s="90" t="str">
        <f t="shared" si="375"/>
        <v>O</v>
      </c>
      <c r="AS23558" t="s">
        <v>23072</v>
      </c>
    </row>
    <row r="23559" spans="43:45" x14ac:dyDescent="0.25">
      <c r="AQ23559" s="89">
        <v>10022681</v>
      </c>
      <c r="AR23559" s="90" t="str">
        <f t="shared" si="375"/>
        <v>O</v>
      </c>
      <c r="AS23559" t="s">
        <v>23073</v>
      </c>
    </row>
    <row r="23560" spans="43:45" x14ac:dyDescent="0.25">
      <c r="AQ23560" s="89">
        <v>10022885</v>
      </c>
      <c r="AR23560" s="90" t="str">
        <f t="shared" si="375"/>
        <v>O</v>
      </c>
      <c r="AS23560" t="s">
        <v>23074</v>
      </c>
    </row>
    <row r="23561" spans="43:45" x14ac:dyDescent="0.25">
      <c r="AQ23561" s="89">
        <v>10021518</v>
      </c>
      <c r="AR23561" s="90" t="str">
        <f t="shared" ref="AR23561:AR23624" si="376">IF(ISNA(VLOOKUP(AQ23561,$BP$18:$BQ$356,2,FALSE))=TRUE,"O",VLOOKUP(AQ23561,$BP$18:$BQ$356,2,FALSE))</f>
        <v>O</v>
      </c>
      <c r="AS23561" t="s">
        <v>23075</v>
      </c>
    </row>
    <row r="23562" spans="43:45" x14ac:dyDescent="0.25">
      <c r="AQ23562" s="89">
        <v>10021439</v>
      </c>
      <c r="AR23562" s="90" t="str">
        <f t="shared" si="376"/>
        <v>O</v>
      </c>
      <c r="AS23562" t="s">
        <v>23076</v>
      </c>
    </row>
    <row r="23563" spans="43:45" x14ac:dyDescent="0.25">
      <c r="AQ23563" s="89">
        <v>10021525</v>
      </c>
      <c r="AR23563" s="90" t="str">
        <f t="shared" si="376"/>
        <v>O</v>
      </c>
      <c r="AS23563" t="s">
        <v>23077</v>
      </c>
    </row>
    <row r="23564" spans="43:45" x14ac:dyDescent="0.25">
      <c r="AQ23564" s="89">
        <v>10021559</v>
      </c>
      <c r="AR23564" s="90" t="str">
        <f t="shared" si="376"/>
        <v>O</v>
      </c>
      <c r="AS23564" t="s">
        <v>23078</v>
      </c>
    </row>
    <row r="23565" spans="43:45" x14ac:dyDescent="0.25">
      <c r="AQ23565" s="89">
        <v>10021572</v>
      </c>
      <c r="AR23565" s="90" t="str">
        <f t="shared" si="376"/>
        <v>O</v>
      </c>
      <c r="AS23565" t="s">
        <v>23079</v>
      </c>
    </row>
    <row r="23566" spans="43:45" x14ac:dyDescent="0.25">
      <c r="AQ23566" s="89">
        <v>10021622</v>
      </c>
      <c r="AR23566" s="90" t="str">
        <f t="shared" si="376"/>
        <v>O</v>
      </c>
      <c r="AS23566" t="s">
        <v>23080</v>
      </c>
    </row>
    <row r="23567" spans="43:45" x14ac:dyDescent="0.25">
      <c r="AQ23567" s="89">
        <v>10021814</v>
      </c>
      <c r="AR23567" s="90" t="str">
        <f t="shared" si="376"/>
        <v>O</v>
      </c>
      <c r="AS23567" t="s">
        <v>23081</v>
      </c>
    </row>
    <row r="23568" spans="43:45" x14ac:dyDescent="0.25">
      <c r="AQ23568" s="89">
        <v>10021852</v>
      </c>
      <c r="AR23568" s="90" t="str">
        <f t="shared" si="376"/>
        <v>O</v>
      </c>
      <c r="AS23568" t="s">
        <v>23082</v>
      </c>
    </row>
    <row r="23569" spans="43:45" x14ac:dyDescent="0.25">
      <c r="AQ23569" s="89">
        <v>10022932</v>
      </c>
      <c r="AR23569" s="90" t="str">
        <f t="shared" si="376"/>
        <v>O</v>
      </c>
      <c r="AS23569" t="s">
        <v>23083</v>
      </c>
    </row>
    <row r="23570" spans="43:45" x14ac:dyDescent="0.25">
      <c r="AQ23570" s="89">
        <v>10022935</v>
      </c>
      <c r="AR23570" s="90" t="str">
        <f t="shared" si="376"/>
        <v>O</v>
      </c>
      <c r="AS23570" t="s">
        <v>23084</v>
      </c>
    </row>
    <row r="23571" spans="43:45" x14ac:dyDescent="0.25">
      <c r="AQ23571" s="89">
        <v>10022943</v>
      </c>
      <c r="AR23571" s="90" t="str">
        <f t="shared" si="376"/>
        <v>O</v>
      </c>
      <c r="AS23571" t="s">
        <v>23085</v>
      </c>
    </row>
    <row r="23572" spans="43:45" x14ac:dyDescent="0.25">
      <c r="AQ23572" s="89">
        <v>10022945</v>
      </c>
      <c r="AR23572" s="90" t="str">
        <f t="shared" si="376"/>
        <v>O</v>
      </c>
      <c r="AS23572" t="s">
        <v>23086</v>
      </c>
    </row>
    <row r="23573" spans="43:45" x14ac:dyDescent="0.25">
      <c r="AQ23573" s="89">
        <v>10022955</v>
      </c>
      <c r="AR23573" s="90" t="str">
        <f t="shared" si="376"/>
        <v>O</v>
      </c>
      <c r="AS23573" t="s">
        <v>23087</v>
      </c>
    </row>
    <row r="23574" spans="43:45" x14ac:dyDescent="0.25">
      <c r="AQ23574" s="89">
        <v>10022961</v>
      </c>
      <c r="AR23574" s="90" t="str">
        <f t="shared" si="376"/>
        <v>O</v>
      </c>
      <c r="AS23574" t="s">
        <v>23088</v>
      </c>
    </row>
    <row r="23575" spans="43:45" x14ac:dyDescent="0.25">
      <c r="AQ23575" s="89">
        <v>10022983</v>
      </c>
      <c r="AR23575" s="90" t="str">
        <f t="shared" si="376"/>
        <v>O</v>
      </c>
      <c r="AS23575" t="s">
        <v>5390</v>
      </c>
    </row>
    <row r="23576" spans="43:45" x14ac:dyDescent="0.25">
      <c r="AQ23576" s="89">
        <v>10022987</v>
      </c>
      <c r="AR23576" s="90" t="str">
        <f t="shared" si="376"/>
        <v>O</v>
      </c>
      <c r="AS23576" t="s">
        <v>23089</v>
      </c>
    </row>
    <row r="23577" spans="43:45" x14ac:dyDescent="0.25">
      <c r="AQ23577" s="89">
        <v>10021754</v>
      </c>
      <c r="AR23577" s="90" t="str">
        <f t="shared" si="376"/>
        <v>O</v>
      </c>
      <c r="AS23577" t="s">
        <v>23090</v>
      </c>
    </row>
    <row r="23578" spans="43:45" x14ac:dyDescent="0.25">
      <c r="AQ23578" s="89">
        <v>10021786</v>
      </c>
      <c r="AR23578" s="90" t="str">
        <f t="shared" si="376"/>
        <v>O</v>
      </c>
      <c r="AS23578" t="s">
        <v>23091</v>
      </c>
    </row>
    <row r="23579" spans="43:45" x14ac:dyDescent="0.25">
      <c r="AQ23579" s="89">
        <v>10021793</v>
      </c>
      <c r="AR23579" s="90" t="str">
        <f t="shared" si="376"/>
        <v>O</v>
      </c>
      <c r="AS23579" t="s">
        <v>23092</v>
      </c>
    </row>
    <row r="23580" spans="43:45" x14ac:dyDescent="0.25">
      <c r="AQ23580" s="89">
        <v>10021869</v>
      </c>
      <c r="AR23580" s="90" t="str">
        <f t="shared" si="376"/>
        <v>O</v>
      </c>
      <c r="AS23580" t="s">
        <v>23093</v>
      </c>
    </row>
    <row r="23581" spans="43:45" x14ac:dyDescent="0.25">
      <c r="AQ23581" s="89">
        <v>10021873</v>
      </c>
      <c r="AR23581" s="90" t="str">
        <f t="shared" si="376"/>
        <v>O</v>
      </c>
      <c r="AS23581" t="s">
        <v>23094</v>
      </c>
    </row>
    <row r="23582" spans="43:45" x14ac:dyDescent="0.25">
      <c r="AQ23582" s="89">
        <v>10021665</v>
      </c>
      <c r="AR23582" s="90" t="str">
        <f t="shared" si="376"/>
        <v>O</v>
      </c>
      <c r="AS23582" t="s">
        <v>23095</v>
      </c>
    </row>
    <row r="23583" spans="43:45" x14ac:dyDescent="0.25">
      <c r="AQ23583" s="89">
        <v>10021780</v>
      </c>
      <c r="AR23583" s="90" t="str">
        <f t="shared" si="376"/>
        <v>O</v>
      </c>
      <c r="AS23583" t="s">
        <v>23096</v>
      </c>
    </row>
    <row r="23584" spans="43:45" x14ac:dyDescent="0.25">
      <c r="AQ23584" s="89">
        <v>10021835</v>
      </c>
      <c r="AR23584" s="90" t="str">
        <f t="shared" si="376"/>
        <v>O</v>
      </c>
      <c r="AS23584" t="s">
        <v>23097</v>
      </c>
    </row>
    <row r="23585" spans="43:45" x14ac:dyDescent="0.25">
      <c r="AQ23585" s="89">
        <v>10022183</v>
      </c>
      <c r="AR23585" s="90" t="str">
        <f t="shared" si="376"/>
        <v>O</v>
      </c>
      <c r="AS23585" t="s">
        <v>23098</v>
      </c>
    </row>
    <row r="23586" spans="43:45" x14ac:dyDescent="0.25">
      <c r="AQ23586" s="89">
        <v>10022217</v>
      </c>
      <c r="AR23586" s="90" t="str">
        <f t="shared" si="376"/>
        <v>O</v>
      </c>
      <c r="AS23586" t="s">
        <v>23099</v>
      </c>
    </row>
    <row r="23587" spans="43:45" x14ac:dyDescent="0.25">
      <c r="AQ23587" s="89">
        <v>10022233</v>
      </c>
      <c r="AR23587" s="90" t="str">
        <f t="shared" si="376"/>
        <v>O</v>
      </c>
      <c r="AS23587" t="s">
        <v>23100</v>
      </c>
    </row>
    <row r="23588" spans="43:45" x14ac:dyDescent="0.25">
      <c r="AQ23588" s="89">
        <v>10023105</v>
      </c>
      <c r="AR23588" s="90" t="str">
        <f t="shared" si="376"/>
        <v>O</v>
      </c>
      <c r="AS23588" t="s">
        <v>23101</v>
      </c>
    </row>
    <row r="23589" spans="43:45" x14ac:dyDescent="0.25">
      <c r="AQ23589" s="89">
        <v>10023196</v>
      </c>
      <c r="AR23589" s="90" t="str">
        <f t="shared" si="376"/>
        <v>O</v>
      </c>
      <c r="AS23589" t="s">
        <v>23102</v>
      </c>
    </row>
    <row r="23590" spans="43:45" x14ac:dyDescent="0.25">
      <c r="AQ23590" s="89">
        <v>10023219</v>
      </c>
      <c r="AR23590" s="90" t="str">
        <f t="shared" si="376"/>
        <v>O</v>
      </c>
      <c r="AS23590" t="s">
        <v>23103</v>
      </c>
    </row>
    <row r="23591" spans="43:45" x14ac:dyDescent="0.25">
      <c r="AQ23591" s="89">
        <v>10023234</v>
      </c>
      <c r="AR23591" s="90" t="str">
        <f t="shared" si="376"/>
        <v>O</v>
      </c>
      <c r="AS23591" t="s">
        <v>23104</v>
      </c>
    </row>
    <row r="23592" spans="43:45" x14ac:dyDescent="0.25">
      <c r="AQ23592" s="89">
        <v>10022084</v>
      </c>
      <c r="AR23592" s="90" t="str">
        <f t="shared" si="376"/>
        <v>O</v>
      </c>
      <c r="AS23592" t="s">
        <v>23105</v>
      </c>
    </row>
    <row r="23593" spans="43:45" x14ac:dyDescent="0.25">
      <c r="AQ23593" s="89">
        <v>10022116</v>
      </c>
      <c r="AR23593" s="90" t="str">
        <f t="shared" si="376"/>
        <v>O</v>
      </c>
      <c r="AS23593" t="s">
        <v>23106</v>
      </c>
    </row>
    <row r="23594" spans="43:45" x14ac:dyDescent="0.25">
      <c r="AQ23594" s="89">
        <v>10022139</v>
      </c>
      <c r="AR23594" s="90" t="str">
        <f t="shared" si="376"/>
        <v>O</v>
      </c>
      <c r="AS23594" t="s">
        <v>23107</v>
      </c>
    </row>
    <row r="23595" spans="43:45" x14ac:dyDescent="0.25">
      <c r="AQ23595" s="89">
        <v>10022268</v>
      </c>
      <c r="AR23595" s="90" t="str">
        <f t="shared" si="376"/>
        <v>O</v>
      </c>
      <c r="AS23595" t="s">
        <v>23108</v>
      </c>
    </row>
    <row r="23596" spans="43:45" x14ac:dyDescent="0.25">
      <c r="AQ23596" s="89">
        <v>10022301</v>
      </c>
      <c r="AR23596" s="90" t="str">
        <f t="shared" si="376"/>
        <v>O</v>
      </c>
      <c r="AS23596" t="s">
        <v>23109</v>
      </c>
    </row>
    <row r="23597" spans="43:45" x14ac:dyDescent="0.25">
      <c r="AQ23597" s="89">
        <v>10022557</v>
      </c>
      <c r="AR23597" s="90" t="str">
        <f t="shared" si="376"/>
        <v>O</v>
      </c>
      <c r="AS23597" t="s">
        <v>23110</v>
      </c>
    </row>
    <row r="23598" spans="43:45" x14ac:dyDescent="0.25">
      <c r="AQ23598" s="89">
        <v>10022619</v>
      </c>
      <c r="AR23598" s="90" t="str">
        <f t="shared" si="376"/>
        <v>O</v>
      </c>
      <c r="AS23598" t="s">
        <v>23111</v>
      </c>
    </row>
    <row r="23599" spans="43:45" x14ac:dyDescent="0.25">
      <c r="AQ23599" s="89">
        <v>10022627</v>
      </c>
      <c r="AR23599" s="90" t="str">
        <f t="shared" si="376"/>
        <v>O</v>
      </c>
      <c r="AS23599" t="s">
        <v>23112</v>
      </c>
    </row>
    <row r="23600" spans="43:45" x14ac:dyDescent="0.25">
      <c r="AQ23600" s="89">
        <v>10023253</v>
      </c>
      <c r="AR23600" s="90" t="str">
        <f t="shared" si="376"/>
        <v>O</v>
      </c>
      <c r="AS23600" t="s">
        <v>23113</v>
      </c>
    </row>
    <row r="23601" spans="43:45" x14ac:dyDescent="0.25">
      <c r="AQ23601" s="89">
        <v>10023290</v>
      </c>
      <c r="AR23601" s="90" t="str">
        <f t="shared" si="376"/>
        <v>O</v>
      </c>
      <c r="AS23601" t="s">
        <v>23114</v>
      </c>
    </row>
    <row r="23602" spans="43:45" x14ac:dyDescent="0.25">
      <c r="AQ23602" s="89">
        <v>10023308</v>
      </c>
      <c r="AR23602" s="90" t="str">
        <f t="shared" si="376"/>
        <v>O</v>
      </c>
      <c r="AS23602" t="s">
        <v>23115</v>
      </c>
    </row>
    <row r="23603" spans="43:45" x14ac:dyDescent="0.25">
      <c r="AQ23603" s="89">
        <v>10023372</v>
      </c>
      <c r="AR23603" s="90" t="str">
        <f t="shared" si="376"/>
        <v>O</v>
      </c>
      <c r="AS23603" t="s">
        <v>23116</v>
      </c>
    </row>
    <row r="23604" spans="43:45" x14ac:dyDescent="0.25">
      <c r="AQ23604" s="89">
        <v>10023381</v>
      </c>
      <c r="AR23604" s="90" t="str">
        <f t="shared" si="376"/>
        <v>O</v>
      </c>
      <c r="AS23604" t="s">
        <v>23117</v>
      </c>
    </row>
    <row r="23605" spans="43:45" x14ac:dyDescent="0.25">
      <c r="AQ23605" s="89">
        <v>10023553</v>
      </c>
      <c r="AR23605" s="90" t="str">
        <f t="shared" si="376"/>
        <v>O</v>
      </c>
      <c r="AS23605" t="s">
        <v>23118</v>
      </c>
    </row>
    <row r="23606" spans="43:45" x14ac:dyDescent="0.25">
      <c r="AQ23606" s="89">
        <v>10023568</v>
      </c>
      <c r="AR23606" s="90" t="str">
        <f t="shared" si="376"/>
        <v>O</v>
      </c>
      <c r="AS23606" t="s">
        <v>23119</v>
      </c>
    </row>
    <row r="23607" spans="43:45" x14ac:dyDescent="0.25">
      <c r="AQ23607" s="89">
        <v>10022243</v>
      </c>
      <c r="AR23607" s="90" t="str">
        <f t="shared" si="376"/>
        <v>O</v>
      </c>
      <c r="AS23607" t="s">
        <v>23120</v>
      </c>
    </row>
    <row r="23608" spans="43:45" x14ac:dyDescent="0.25">
      <c r="AQ23608" s="89">
        <v>10022276</v>
      </c>
      <c r="AR23608" s="90" t="str">
        <f t="shared" si="376"/>
        <v>O</v>
      </c>
      <c r="AS23608" t="s">
        <v>23121</v>
      </c>
    </row>
    <row r="23609" spans="43:45" x14ac:dyDescent="0.25">
      <c r="AQ23609" s="89">
        <v>10022366</v>
      </c>
      <c r="AR23609" s="90" t="str">
        <f t="shared" si="376"/>
        <v>O</v>
      </c>
      <c r="AS23609" t="s">
        <v>23122</v>
      </c>
    </row>
    <row r="23610" spans="43:45" x14ac:dyDescent="0.25">
      <c r="AQ23610" s="89">
        <v>10022333</v>
      </c>
      <c r="AR23610" s="90" t="str">
        <f t="shared" si="376"/>
        <v>O</v>
      </c>
      <c r="AS23610" t="s">
        <v>23123</v>
      </c>
    </row>
    <row r="23611" spans="43:45" x14ac:dyDescent="0.25">
      <c r="AQ23611" s="89">
        <v>10022498</v>
      </c>
      <c r="AR23611" s="90" t="str">
        <f t="shared" si="376"/>
        <v>O</v>
      </c>
      <c r="AS23611" t="s">
        <v>23124</v>
      </c>
    </row>
    <row r="23612" spans="43:45" x14ac:dyDescent="0.25">
      <c r="AQ23612" s="89">
        <v>10022522</v>
      </c>
      <c r="AR23612" s="90" t="str">
        <f t="shared" si="376"/>
        <v>O</v>
      </c>
      <c r="AS23612" t="s">
        <v>23125</v>
      </c>
    </row>
    <row r="23613" spans="43:45" x14ac:dyDescent="0.25">
      <c r="AQ23613" s="89">
        <v>10023130</v>
      </c>
      <c r="AR23613" s="90" t="str">
        <f t="shared" si="376"/>
        <v>O</v>
      </c>
      <c r="AS23613" t="s">
        <v>23126</v>
      </c>
    </row>
    <row r="23614" spans="43:45" x14ac:dyDescent="0.25">
      <c r="AQ23614" s="89">
        <v>10023180</v>
      </c>
      <c r="AR23614" s="90" t="str">
        <f t="shared" si="376"/>
        <v>O</v>
      </c>
      <c r="AS23614" t="s">
        <v>23127</v>
      </c>
    </row>
    <row r="23615" spans="43:45" x14ac:dyDescent="0.25">
      <c r="AQ23615" s="89">
        <v>10022470</v>
      </c>
      <c r="AR23615" s="90" t="str">
        <f t="shared" si="376"/>
        <v>O</v>
      </c>
      <c r="AS23615" t="s">
        <v>23128</v>
      </c>
    </row>
    <row r="23616" spans="43:45" x14ac:dyDescent="0.25">
      <c r="AQ23616" s="89">
        <v>10022493</v>
      </c>
      <c r="AR23616" s="90" t="str">
        <f t="shared" si="376"/>
        <v>O</v>
      </c>
      <c r="AS23616" t="s">
        <v>23129</v>
      </c>
    </row>
    <row r="23617" spans="43:45" x14ac:dyDescent="0.25">
      <c r="AQ23617" s="89">
        <v>10022537</v>
      </c>
      <c r="AR23617" s="90" t="str">
        <f t="shared" si="376"/>
        <v>O</v>
      </c>
      <c r="AS23617" t="s">
        <v>23130</v>
      </c>
    </row>
    <row r="23618" spans="43:45" x14ac:dyDescent="0.25">
      <c r="AQ23618" s="89">
        <v>10022682</v>
      </c>
      <c r="AR23618" s="90" t="str">
        <f t="shared" si="376"/>
        <v>O</v>
      </c>
      <c r="AS23618" t="s">
        <v>23131</v>
      </c>
    </row>
    <row r="23619" spans="43:45" x14ac:dyDescent="0.25">
      <c r="AQ23619" s="89">
        <v>10022740</v>
      </c>
      <c r="AR23619" s="90" t="str">
        <f t="shared" si="376"/>
        <v>O</v>
      </c>
      <c r="AS23619" t="s">
        <v>23132</v>
      </c>
    </row>
    <row r="23620" spans="43:45" x14ac:dyDescent="0.25">
      <c r="AQ23620" s="89">
        <v>10022753</v>
      </c>
      <c r="AR23620" s="90" t="str">
        <f t="shared" si="376"/>
        <v>O</v>
      </c>
      <c r="AS23620" t="s">
        <v>23133</v>
      </c>
    </row>
    <row r="23621" spans="43:45" x14ac:dyDescent="0.25">
      <c r="AQ23621" s="89">
        <v>10023384</v>
      </c>
      <c r="AR23621" s="90" t="str">
        <f t="shared" si="376"/>
        <v>O</v>
      </c>
      <c r="AS23621" t="s">
        <v>23134</v>
      </c>
    </row>
    <row r="23622" spans="43:45" x14ac:dyDescent="0.25">
      <c r="AQ23622" s="89">
        <v>10023432</v>
      </c>
      <c r="AR23622" s="90" t="str">
        <f t="shared" si="376"/>
        <v>O</v>
      </c>
      <c r="AS23622" t="s">
        <v>23135</v>
      </c>
    </row>
    <row r="23623" spans="43:45" x14ac:dyDescent="0.25">
      <c r="AQ23623" s="89">
        <v>10023435</v>
      </c>
      <c r="AR23623" s="90" t="str">
        <f t="shared" si="376"/>
        <v>O</v>
      </c>
      <c r="AS23623" t="s">
        <v>23136</v>
      </c>
    </row>
    <row r="23624" spans="43:45" x14ac:dyDescent="0.25">
      <c r="AQ23624" s="89">
        <v>10023449</v>
      </c>
      <c r="AR23624" s="90" t="str">
        <f t="shared" si="376"/>
        <v>O</v>
      </c>
      <c r="AS23624" t="s">
        <v>23137</v>
      </c>
    </row>
    <row r="23625" spans="43:45" x14ac:dyDescent="0.25">
      <c r="AQ23625" s="89">
        <v>10023511</v>
      </c>
      <c r="AR23625" s="90" t="str">
        <f t="shared" ref="AR23625:AR23688" si="377">IF(ISNA(VLOOKUP(AQ23625,$BP$18:$BQ$356,2,FALSE))=TRUE,"O",VLOOKUP(AQ23625,$BP$18:$BQ$356,2,FALSE))</f>
        <v>O</v>
      </c>
      <c r="AS23625" t="s">
        <v>23138</v>
      </c>
    </row>
    <row r="23626" spans="43:45" x14ac:dyDescent="0.25">
      <c r="AQ23626" s="89">
        <v>10046541</v>
      </c>
      <c r="AR23626" s="90" t="str">
        <f t="shared" si="377"/>
        <v>O</v>
      </c>
      <c r="AS23626" t="s">
        <v>23139</v>
      </c>
    </row>
    <row r="23627" spans="43:45" x14ac:dyDescent="0.25">
      <c r="AQ23627" s="89">
        <v>10023770</v>
      </c>
      <c r="AR23627" s="90" t="str">
        <f t="shared" si="377"/>
        <v>O</v>
      </c>
      <c r="AS23627" t="s">
        <v>23140</v>
      </c>
    </row>
    <row r="23628" spans="43:45" x14ac:dyDescent="0.25">
      <c r="AQ23628" s="89">
        <v>10023797</v>
      </c>
      <c r="AR23628" s="90" t="str">
        <f t="shared" si="377"/>
        <v>O</v>
      </c>
      <c r="AS23628" t="s">
        <v>23141</v>
      </c>
    </row>
    <row r="23629" spans="43:45" x14ac:dyDescent="0.25">
      <c r="AQ23629" s="89">
        <v>10024393</v>
      </c>
      <c r="AR23629" s="90" t="str">
        <f t="shared" si="377"/>
        <v>O</v>
      </c>
      <c r="AS23629" t="s">
        <v>23142</v>
      </c>
    </row>
    <row r="23630" spans="43:45" x14ac:dyDescent="0.25">
      <c r="AQ23630" s="89">
        <v>10024486</v>
      </c>
      <c r="AR23630" s="90" t="str">
        <f t="shared" si="377"/>
        <v>O</v>
      </c>
      <c r="AS23630" t="s">
        <v>23143</v>
      </c>
    </row>
    <row r="23631" spans="43:45" x14ac:dyDescent="0.25">
      <c r="AQ23631" s="89">
        <v>10024508</v>
      </c>
      <c r="AR23631" s="90" t="str">
        <f t="shared" si="377"/>
        <v>O</v>
      </c>
      <c r="AS23631" t="s">
        <v>23144</v>
      </c>
    </row>
    <row r="23632" spans="43:45" x14ac:dyDescent="0.25">
      <c r="AQ23632" s="89">
        <v>10024557</v>
      </c>
      <c r="AR23632" s="90" t="str">
        <f t="shared" si="377"/>
        <v>O</v>
      </c>
      <c r="AS23632" t="s">
        <v>23145</v>
      </c>
    </row>
    <row r="23633" spans="43:45" x14ac:dyDescent="0.25">
      <c r="AQ23633" s="89">
        <v>10024591</v>
      </c>
      <c r="AR23633" s="90" t="str">
        <f t="shared" si="377"/>
        <v>O</v>
      </c>
      <c r="AS23633" t="s">
        <v>23146</v>
      </c>
    </row>
    <row r="23634" spans="43:45" x14ac:dyDescent="0.25">
      <c r="AQ23634" s="89">
        <v>10023651</v>
      </c>
      <c r="AR23634" s="90" t="str">
        <f t="shared" si="377"/>
        <v>O</v>
      </c>
      <c r="AS23634" t="s">
        <v>23147</v>
      </c>
    </row>
    <row r="23635" spans="43:45" x14ac:dyDescent="0.25">
      <c r="AQ23635" s="89">
        <v>10023723</v>
      </c>
      <c r="AR23635" s="90" t="str">
        <f t="shared" si="377"/>
        <v>O</v>
      </c>
      <c r="AS23635" t="s">
        <v>23148</v>
      </c>
    </row>
    <row r="23636" spans="43:45" x14ac:dyDescent="0.25">
      <c r="AQ23636" s="89">
        <v>10023766</v>
      </c>
      <c r="AR23636" s="90" t="str">
        <f t="shared" si="377"/>
        <v>O</v>
      </c>
      <c r="AS23636" t="s">
        <v>23149</v>
      </c>
    </row>
    <row r="23637" spans="43:45" x14ac:dyDescent="0.25">
      <c r="AQ23637" s="89">
        <v>10024009</v>
      </c>
      <c r="AR23637" s="90" t="str">
        <f t="shared" si="377"/>
        <v>O</v>
      </c>
      <c r="AS23637" t="s">
        <v>23150</v>
      </c>
    </row>
    <row r="23638" spans="43:45" x14ac:dyDescent="0.25">
      <c r="AQ23638" s="89">
        <v>10024116</v>
      </c>
      <c r="AR23638" s="90" t="str">
        <f t="shared" si="377"/>
        <v>O</v>
      </c>
      <c r="AS23638" t="s">
        <v>23151</v>
      </c>
    </row>
    <row r="23639" spans="43:45" x14ac:dyDescent="0.25">
      <c r="AQ23639" s="89">
        <v>10024355</v>
      </c>
      <c r="AR23639" s="90" t="str">
        <f t="shared" si="377"/>
        <v>O</v>
      </c>
      <c r="AS23639" t="s">
        <v>23152</v>
      </c>
    </row>
    <row r="23640" spans="43:45" x14ac:dyDescent="0.25">
      <c r="AQ23640" s="89">
        <v>10024401</v>
      </c>
      <c r="AR23640" s="90" t="str">
        <f t="shared" si="377"/>
        <v>O</v>
      </c>
      <c r="AS23640" t="s">
        <v>23153</v>
      </c>
    </row>
    <row r="23641" spans="43:45" x14ac:dyDescent="0.25">
      <c r="AQ23641" s="89">
        <v>10024515</v>
      </c>
      <c r="AR23641" s="90" t="str">
        <f t="shared" si="377"/>
        <v>O</v>
      </c>
      <c r="AS23641" t="s">
        <v>23154</v>
      </c>
    </row>
    <row r="23642" spans="43:45" x14ac:dyDescent="0.25">
      <c r="AQ23642" s="89">
        <v>10023652</v>
      </c>
      <c r="AR23642" s="90" t="str">
        <f t="shared" si="377"/>
        <v>O</v>
      </c>
      <c r="AS23642" t="s">
        <v>23155</v>
      </c>
    </row>
    <row r="23643" spans="43:45" x14ac:dyDescent="0.25">
      <c r="AQ23643" s="89">
        <v>10023737</v>
      </c>
      <c r="AR23643" s="90" t="str">
        <f t="shared" si="377"/>
        <v>O</v>
      </c>
      <c r="AS23643" t="s">
        <v>23156</v>
      </c>
    </row>
    <row r="23644" spans="43:45" x14ac:dyDescent="0.25">
      <c r="AQ23644" s="89">
        <v>10023815</v>
      </c>
      <c r="AR23644" s="90" t="str">
        <f t="shared" si="377"/>
        <v>O</v>
      </c>
      <c r="AS23644" t="s">
        <v>23157</v>
      </c>
    </row>
    <row r="23645" spans="43:45" x14ac:dyDescent="0.25">
      <c r="AQ23645" s="89">
        <v>10023833</v>
      </c>
      <c r="AR23645" s="90" t="str">
        <f t="shared" si="377"/>
        <v>O</v>
      </c>
      <c r="AS23645" t="s">
        <v>23158</v>
      </c>
    </row>
    <row r="23646" spans="43:45" x14ac:dyDescent="0.25">
      <c r="AQ23646" s="89">
        <v>10023858</v>
      </c>
      <c r="AR23646" s="90" t="str">
        <f t="shared" si="377"/>
        <v>O</v>
      </c>
      <c r="AS23646" t="s">
        <v>23159</v>
      </c>
    </row>
    <row r="23647" spans="43:45" x14ac:dyDescent="0.25">
      <c r="AQ23647" s="89">
        <v>10024124</v>
      </c>
      <c r="AR23647" s="90" t="str">
        <f t="shared" si="377"/>
        <v>O</v>
      </c>
      <c r="AS23647" t="s">
        <v>23160</v>
      </c>
    </row>
    <row r="23648" spans="43:45" x14ac:dyDescent="0.25">
      <c r="AQ23648" s="89">
        <v>10024346</v>
      </c>
      <c r="AR23648" s="90" t="str">
        <f t="shared" si="377"/>
        <v>O</v>
      </c>
      <c r="AS23648" t="s">
        <v>23161</v>
      </c>
    </row>
    <row r="23649" spans="43:45" x14ac:dyDescent="0.25">
      <c r="AQ23649" s="89">
        <v>10024439</v>
      </c>
      <c r="AR23649" s="90" t="str">
        <f t="shared" si="377"/>
        <v>O</v>
      </c>
      <c r="AS23649" t="s">
        <v>23162</v>
      </c>
    </row>
    <row r="23650" spans="43:45" x14ac:dyDescent="0.25">
      <c r="AQ23650" s="89">
        <v>10024466</v>
      </c>
      <c r="AR23650" s="90" t="str">
        <f t="shared" si="377"/>
        <v>O</v>
      </c>
      <c r="AS23650" t="s">
        <v>23163</v>
      </c>
    </row>
    <row r="23651" spans="43:45" x14ac:dyDescent="0.25">
      <c r="AQ23651" s="89">
        <v>10025341</v>
      </c>
      <c r="AR23651" s="90" t="str">
        <f t="shared" si="377"/>
        <v>O</v>
      </c>
      <c r="AS23651" t="s">
        <v>23164</v>
      </c>
    </row>
    <row r="23652" spans="43:45" x14ac:dyDescent="0.25">
      <c r="AQ23652" s="89">
        <v>10027225</v>
      </c>
      <c r="AR23652" s="90" t="str">
        <f t="shared" si="377"/>
        <v>O</v>
      </c>
      <c r="AS23652" t="s">
        <v>23165</v>
      </c>
    </row>
    <row r="23653" spans="43:45" x14ac:dyDescent="0.25">
      <c r="AQ23653" s="89">
        <v>10028479</v>
      </c>
      <c r="AR23653" s="90" t="str">
        <f t="shared" si="377"/>
        <v>O</v>
      </c>
      <c r="AS23653" t="s">
        <v>23166</v>
      </c>
    </row>
    <row r="23654" spans="43:45" x14ac:dyDescent="0.25">
      <c r="AQ23654" s="89">
        <v>10028511</v>
      </c>
      <c r="AR23654" s="90" t="str">
        <f t="shared" si="377"/>
        <v>O</v>
      </c>
      <c r="AS23654" t="s">
        <v>23167</v>
      </c>
    </row>
    <row r="23655" spans="43:45" x14ac:dyDescent="0.25">
      <c r="AQ23655" s="89">
        <v>10024860</v>
      </c>
      <c r="AR23655" s="90" t="str">
        <f t="shared" si="377"/>
        <v>O</v>
      </c>
      <c r="AS23655" t="s">
        <v>23168</v>
      </c>
    </row>
    <row r="23656" spans="43:45" x14ac:dyDescent="0.25">
      <c r="AQ23656" s="89">
        <v>10025770</v>
      </c>
      <c r="AR23656" s="90" t="str">
        <f t="shared" si="377"/>
        <v>O</v>
      </c>
      <c r="AS23656" t="s">
        <v>23169</v>
      </c>
    </row>
    <row r="23657" spans="43:45" x14ac:dyDescent="0.25">
      <c r="AQ23657" s="89">
        <v>10029209</v>
      </c>
      <c r="AR23657" s="90" t="str">
        <f t="shared" si="377"/>
        <v>O</v>
      </c>
      <c r="AS23657" t="s">
        <v>23170</v>
      </c>
    </row>
    <row r="23658" spans="43:45" x14ac:dyDescent="0.25">
      <c r="AQ23658" s="89">
        <v>10029212</v>
      </c>
      <c r="AR23658" s="90" t="str">
        <f t="shared" si="377"/>
        <v>O</v>
      </c>
      <c r="AS23658" t="s">
        <v>23171</v>
      </c>
    </row>
    <row r="23659" spans="43:45" x14ac:dyDescent="0.25">
      <c r="AQ23659" s="89">
        <v>10029232</v>
      </c>
      <c r="AR23659" s="90" t="str">
        <f t="shared" si="377"/>
        <v>O</v>
      </c>
      <c r="AS23659" t="s">
        <v>23172</v>
      </c>
    </row>
    <row r="23660" spans="43:45" x14ac:dyDescent="0.25">
      <c r="AQ23660" s="89">
        <v>10029234</v>
      </c>
      <c r="AR23660" s="90" t="str">
        <f t="shared" si="377"/>
        <v>O</v>
      </c>
      <c r="AS23660" t="s">
        <v>23173</v>
      </c>
    </row>
    <row r="23661" spans="43:45" x14ac:dyDescent="0.25">
      <c r="AQ23661" s="89">
        <v>10029002</v>
      </c>
      <c r="AR23661" s="90" t="str">
        <f t="shared" si="377"/>
        <v>O</v>
      </c>
      <c r="AS23661" t="s">
        <v>23174</v>
      </c>
    </row>
    <row r="23662" spans="43:45" x14ac:dyDescent="0.25">
      <c r="AQ23662" s="89">
        <v>10029033</v>
      </c>
      <c r="AR23662" s="90" t="str">
        <f t="shared" si="377"/>
        <v>O</v>
      </c>
      <c r="AS23662" t="s">
        <v>23175</v>
      </c>
    </row>
    <row r="23663" spans="43:45" x14ac:dyDescent="0.25">
      <c r="AQ23663" s="89">
        <v>10029069</v>
      </c>
      <c r="AR23663" s="90" t="str">
        <f t="shared" si="377"/>
        <v>O</v>
      </c>
      <c r="AS23663" t="s">
        <v>23176</v>
      </c>
    </row>
    <row r="23664" spans="43:45" x14ac:dyDescent="0.25">
      <c r="AQ23664" s="89">
        <v>10025439</v>
      </c>
      <c r="AR23664" s="90" t="str">
        <f t="shared" si="377"/>
        <v>O</v>
      </c>
      <c r="AS23664" t="s">
        <v>23177</v>
      </c>
    </row>
    <row r="23665" spans="43:45" x14ac:dyDescent="0.25">
      <c r="AQ23665" s="89">
        <v>10027907</v>
      </c>
      <c r="AR23665" s="90" t="str">
        <f t="shared" si="377"/>
        <v>O</v>
      </c>
      <c r="AS23665" t="s">
        <v>23178</v>
      </c>
    </row>
    <row r="23666" spans="43:45" x14ac:dyDescent="0.25">
      <c r="AQ23666" s="89">
        <v>10027908</v>
      </c>
      <c r="AR23666" s="90" t="str">
        <f t="shared" si="377"/>
        <v>O</v>
      </c>
      <c r="AS23666" t="s">
        <v>23179</v>
      </c>
    </row>
    <row r="23667" spans="43:45" x14ac:dyDescent="0.25">
      <c r="AQ23667" s="89">
        <v>10027972</v>
      </c>
      <c r="AR23667" s="90" t="str">
        <f t="shared" si="377"/>
        <v>O</v>
      </c>
      <c r="AS23667" t="s">
        <v>23180</v>
      </c>
    </row>
    <row r="23668" spans="43:45" x14ac:dyDescent="0.25">
      <c r="AQ23668" s="89">
        <v>10024688</v>
      </c>
      <c r="AR23668" s="90" t="str">
        <f t="shared" si="377"/>
        <v>O</v>
      </c>
      <c r="AS23668" t="s">
        <v>23181</v>
      </c>
    </row>
    <row r="23669" spans="43:45" x14ac:dyDescent="0.25">
      <c r="AQ23669" s="89">
        <v>10026005</v>
      </c>
      <c r="AR23669" s="90" t="str">
        <f t="shared" si="377"/>
        <v>O</v>
      </c>
      <c r="AS23669" t="s">
        <v>23182</v>
      </c>
    </row>
    <row r="23670" spans="43:45" x14ac:dyDescent="0.25">
      <c r="AQ23670" s="89">
        <v>10026094</v>
      </c>
      <c r="AR23670" s="90" t="str">
        <f t="shared" si="377"/>
        <v>O</v>
      </c>
      <c r="AS23670" t="s">
        <v>23183</v>
      </c>
    </row>
    <row r="23671" spans="43:45" x14ac:dyDescent="0.25">
      <c r="AQ23671" s="89">
        <v>10028075</v>
      </c>
      <c r="AR23671" s="90" t="str">
        <f t="shared" si="377"/>
        <v>O</v>
      </c>
      <c r="AS23671" t="s">
        <v>23184</v>
      </c>
    </row>
    <row r="23672" spans="43:45" x14ac:dyDescent="0.25">
      <c r="AQ23672" s="89">
        <v>10028608</v>
      </c>
      <c r="AR23672" s="90" t="str">
        <f t="shared" si="377"/>
        <v>O</v>
      </c>
      <c r="AS23672" t="s">
        <v>23185</v>
      </c>
    </row>
    <row r="23673" spans="43:45" x14ac:dyDescent="0.25">
      <c r="AQ23673" s="89">
        <v>10028611</v>
      </c>
      <c r="AR23673" s="90" t="str">
        <f t="shared" si="377"/>
        <v>O</v>
      </c>
      <c r="AS23673" t="s">
        <v>23186</v>
      </c>
    </row>
    <row r="23674" spans="43:45" x14ac:dyDescent="0.25">
      <c r="AQ23674" s="89">
        <v>10028612</v>
      </c>
      <c r="AR23674" s="90" t="str">
        <f t="shared" si="377"/>
        <v>O</v>
      </c>
      <c r="AS23674" t="s">
        <v>23187</v>
      </c>
    </row>
    <row r="23675" spans="43:45" x14ac:dyDescent="0.25">
      <c r="AQ23675" s="89">
        <v>10028618</v>
      </c>
      <c r="AR23675" s="90" t="str">
        <f t="shared" si="377"/>
        <v>O</v>
      </c>
      <c r="AS23675" t="s">
        <v>23188</v>
      </c>
    </row>
    <row r="23676" spans="43:45" x14ac:dyDescent="0.25">
      <c r="AQ23676" s="89">
        <v>10028632</v>
      </c>
      <c r="AR23676" s="90" t="str">
        <f t="shared" si="377"/>
        <v>O</v>
      </c>
      <c r="AS23676" t="s">
        <v>23189</v>
      </c>
    </row>
    <row r="23677" spans="43:45" x14ac:dyDescent="0.25">
      <c r="AQ23677" s="89">
        <v>10025815</v>
      </c>
      <c r="AR23677" s="90" t="str">
        <f t="shared" si="377"/>
        <v>O</v>
      </c>
      <c r="AS23677" t="s">
        <v>23190</v>
      </c>
    </row>
    <row r="23678" spans="43:45" x14ac:dyDescent="0.25">
      <c r="AQ23678" s="89">
        <v>10025866</v>
      </c>
      <c r="AR23678" s="90" t="str">
        <f t="shared" si="377"/>
        <v>O</v>
      </c>
      <c r="AS23678" t="s">
        <v>23191</v>
      </c>
    </row>
    <row r="23679" spans="43:45" x14ac:dyDescent="0.25">
      <c r="AQ23679" s="89">
        <v>10028149</v>
      </c>
      <c r="AR23679" s="90" t="str">
        <f t="shared" si="377"/>
        <v>O</v>
      </c>
      <c r="AS23679" t="s">
        <v>23192</v>
      </c>
    </row>
    <row r="23680" spans="43:45" x14ac:dyDescent="0.25">
      <c r="AQ23680" s="89">
        <v>10028941</v>
      </c>
      <c r="AR23680" s="90" t="str">
        <f t="shared" si="377"/>
        <v>O</v>
      </c>
      <c r="AS23680" t="s">
        <v>23193</v>
      </c>
    </row>
    <row r="23681" spans="43:45" x14ac:dyDescent="0.25">
      <c r="AQ23681" s="89">
        <v>10029103</v>
      </c>
      <c r="AR23681" s="90" t="str">
        <f t="shared" si="377"/>
        <v>O</v>
      </c>
      <c r="AS23681" t="s">
        <v>23194</v>
      </c>
    </row>
    <row r="23682" spans="43:45" x14ac:dyDescent="0.25">
      <c r="AQ23682" s="89">
        <v>10029178</v>
      </c>
      <c r="AR23682" s="90" t="str">
        <f t="shared" si="377"/>
        <v>O</v>
      </c>
      <c r="AS23682" t="s">
        <v>23195</v>
      </c>
    </row>
    <row r="23683" spans="43:45" x14ac:dyDescent="0.25">
      <c r="AQ23683" s="89">
        <v>10025822</v>
      </c>
      <c r="AR23683" s="90" t="str">
        <f t="shared" si="377"/>
        <v>O</v>
      </c>
      <c r="AS23683" t="s">
        <v>23196</v>
      </c>
    </row>
    <row r="23684" spans="43:45" x14ac:dyDescent="0.25">
      <c r="AQ23684" s="89">
        <v>10028931</v>
      </c>
      <c r="AR23684" s="90" t="str">
        <f t="shared" si="377"/>
        <v>O</v>
      </c>
      <c r="AS23684" t="s">
        <v>23197</v>
      </c>
    </row>
    <row r="23685" spans="43:45" x14ac:dyDescent="0.25">
      <c r="AQ23685" s="89">
        <v>10029054</v>
      </c>
      <c r="AR23685" s="90" t="str">
        <f t="shared" si="377"/>
        <v>O</v>
      </c>
      <c r="AS23685" t="s">
        <v>23198</v>
      </c>
    </row>
    <row r="23686" spans="43:45" x14ac:dyDescent="0.25">
      <c r="AQ23686" s="89">
        <v>10029248</v>
      </c>
      <c r="AR23686" s="90" t="str">
        <f t="shared" si="377"/>
        <v>O</v>
      </c>
      <c r="AS23686" t="s">
        <v>23199</v>
      </c>
    </row>
    <row r="23687" spans="43:45" x14ac:dyDescent="0.25">
      <c r="AQ23687" s="89">
        <v>10027277</v>
      </c>
      <c r="AR23687" s="90" t="str">
        <f t="shared" si="377"/>
        <v>O</v>
      </c>
      <c r="AS23687" t="s">
        <v>23200</v>
      </c>
    </row>
    <row r="23688" spans="43:45" x14ac:dyDescent="0.25">
      <c r="AQ23688" s="89">
        <v>10028022</v>
      </c>
      <c r="AR23688" s="90" t="str">
        <f t="shared" si="377"/>
        <v>O</v>
      </c>
      <c r="AS23688" t="s">
        <v>23201</v>
      </c>
    </row>
    <row r="23689" spans="43:45" x14ac:dyDescent="0.25">
      <c r="AQ23689" s="89">
        <v>10028057</v>
      </c>
      <c r="AR23689" s="90" t="str">
        <f t="shared" ref="AR23689:AR23752" si="378">IF(ISNA(VLOOKUP(AQ23689,$BP$18:$BQ$356,2,FALSE))=TRUE,"O",VLOOKUP(AQ23689,$BP$18:$BQ$356,2,FALSE))</f>
        <v>O</v>
      </c>
      <c r="AS23689" t="s">
        <v>23202</v>
      </c>
    </row>
    <row r="23690" spans="43:45" x14ac:dyDescent="0.25">
      <c r="AQ23690" s="89">
        <v>10025960</v>
      </c>
      <c r="AR23690" s="90" t="str">
        <f t="shared" si="378"/>
        <v>O</v>
      </c>
      <c r="AS23690" t="s">
        <v>23203</v>
      </c>
    </row>
    <row r="23691" spans="43:45" x14ac:dyDescent="0.25">
      <c r="AQ23691" s="89">
        <v>10026044</v>
      </c>
      <c r="AR23691" s="90" t="str">
        <f t="shared" si="378"/>
        <v>O</v>
      </c>
      <c r="AS23691" t="s">
        <v>23204</v>
      </c>
    </row>
    <row r="23692" spans="43:45" x14ac:dyDescent="0.25">
      <c r="AQ23692" s="89">
        <v>10026175</v>
      </c>
      <c r="AR23692" s="90" t="str">
        <f t="shared" si="378"/>
        <v>O</v>
      </c>
      <c r="AS23692" t="s">
        <v>23205</v>
      </c>
    </row>
    <row r="23693" spans="43:45" x14ac:dyDescent="0.25">
      <c r="AQ23693" s="89">
        <v>10028688</v>
      </c>
      <c r="AR23693" s="90" t="str">
        <f t="shared" si="378"/>
        <v>O</v>
      </c>
      <c r="AS23693" t="s">
        <v>23206</v>
      </c>
    </row>
    <row r="23694" spans="43:45" x14ac:dyDescent="0.25">
      <c r="AQ23694" s="89">
        <v>10028742</v>
      </c>
      <c r="AR23694" s="90" t="str">
        <f t="shared" si="378"/>
        <v>O</v>
      </c>
      <c r="AS23694" t="s">
        <v>23207</v>
      </c>
    </row>
    <row r="23695" spans="43:45" x14ac:dyDescent="0.25">
      <c r="AQ23695" s="89">
        <v>10024669</v>
      </c>
      <c r="AR23695" s="90" t="str">
        <f t="shared" si="378"/>
        <v>O</v>
      </c>
      <c r="AS23695" t="s">
        <v>23208</v>
      </c>
    </row>
    <row r="23696" spans="43:45" x14ac:dyDescent="0.25">
      <c r="AQ23696" s="89">
        <v>10025727</v>
      </c>
      <c r="AR23696" s="90" t="str">
        <f t="shared" si="378"/>
        <v>O</v>
      </c>
      <c r="AS23696" t="s">
        <v>23209</v>
      </c>
    </row>
    <row r="23697" spans="43:45" x14ac:dyDescent="0.25">
      <c r="AQ23697" s="89">
        <v>10028515</v>
      </c>
      <c r="AR23697" s="90" t="str">
        <f t="shared" si="378"/>
        <v>O</v>
      </c>
      <c r="AS23697" t="s">
        <v>23210</v>
      </c>
    </row>
    <row r="23698" spans="43:45" x14ac:dyDescent="0.25">
      <c r="AQ23698" s="89">
        <v>10025050</v>
      </c>
      <c r="AR23698" s="90" t="str">
        <f t="shared" si="378"/>
        <v>O</v>
      </c>
      <c r="AS23698" t="s">
        <v>23211</v>
      </c>
    </row>
    <row r="23699" spans="43:45" x14ac:dyDescent="0.25">
      <c r="AQ23699" s="89">
        <v>10025312</v>
      </c>
      <c r="AR23699" s="90" t="str">
        <f t="shared" si="378"/>
        <v>O</v>
      </c>
      <c r="AS23699" t="s">
        <v>23212</v>
      </c>
    </row>
    <row r="23700" spans="43:45" x14ac:dyDescent="0.25">
      <c r="AQ23700" s="89">
        <v>10028122</v>
      </c>
      <c r="AR23700" s="90" t="str">
        <f t="shared" si="378"/>
        <v>O</v>
      </c>
      <c r="AS23700" t="s">
        <v>23213</v>
      </c>
    </row>
    <row r="23701" spans="43:45" x14ac:dyDescent="0.25">
      <c r="AQ23701" s="89">
        <v>10028903</v>
      </c>
      <c r="AR23701" s="90" t="str">
        <f t="shared" si="378"/>
        <v>O</v>
      </c>
      <c r="AS23701" t="s">
        <v>23214</v>
      </c>
    </row>
    <row r="23702" spans="43:45" x14ac:dyDescent="0.25">
      <c r="AQ23702" s="89">
        <v>10029265</v>
      </c>
      <c r="AR23702" s="90" t="str">
        <f t="shared" si="378"/>
        <v>O</v>
      </c>
      <c r="AS23702" t="s">
        <v>23215</v>
      </c>
    </row>
    <row r="23703" spans="43:45" x14ac:dyDescent="0.25">
      <c r="AQ23703" s="89">
        <v>10027120</v>
      </c>
      <c r="AR23703" s="90" t="str">
        <f t="shared" si="378"/>
        <v>O</v>
      </c>
      <c r="AS23703" t="s">
        <v>23216</v>
      </c>
    </row>
    <row r="23704" spans="43:45" x14ac:dyDescent="0.25">
      <c r="AQ23704" s="89">
        <v>10027418</v>
      </c>
      <c r="AR23704" s="90" t="str">
        <f t="shared" si="378"/>
        <v>O</v>
      </c>
      <c r="AS23704" t="s">
        <v>23217</v>
      </c>
    </row>
    <row r="23705" spans="43:45" x14ac:dyDescent="0.25">
      <c r="AQ23705" s="89">
        <v>10028128</v>
      </c>
      <c r="AR23705" s="90" t="str">
        <f t="shared" si="378"/>
        <v>O</v>
      </c>
      <c r="AS23705" t="s">
        <v>23218</v>
      </c>
    </row>
    <row r="23706" spans="43:45" x14ac:dyDescent="0.25">
      <c r="AQ23706" s="89">
        <v>10028144</v>
      </c>
      <c r="AR23706" s="90" t="str">
        <f t="shared" si="378"/>
        <v>O</v>
      </c>
      <c r="AS23706" t="s">
        <v>23219</v>
      </c>
    </row>
    <row r="23707" spans="43:45" x14ac:dyDescent="0.25">
      <c r="AQ23707" s="89">
        <v>10028163</v>
      </c>
      <c r="AR23707" s="90" t="str">
        <f t="shared" si="378"/>
        <v>O</v>
      </c>
      <c r="AS23707" t="s">
        <v>23220</v>
      </c>
    </row>
    <row r="23708" spans="43:45" x14ac:dyDescent="0.25">
      <c r="AQ23708" s="89">
        <v>10026019</v>
      </c>
      <c r="AR23708" s="90" t="str">
        <f t="shared" si="378"/>
        <v>O</v>
      </c>
      <c r="AS23708" t="s">
        <v>23221</v>
      </c>
    </row>
    <row r="23709" spans="43:45" x14ac:dyDescent="0.25">
      <c r="AQ23709" s="89">
        <v>10027367</v>
      </c>
      <c r="AR23709" s="90" t="str">
        <f t="shared" si="378"/>
        <v>O</v>
      </c>
      <c r="AS23709" t="s">
        <v>23222</v>
      </c>
    </row>
    <row r="23710" spans="43:45" x14ac:dyDescent="0.25">
      <c r="AQ23710" s="89">
        <v>10028058</v>
      </c>
      <c r="AR23710" s="90" t="str">
        <f t="shared" si="378"/>
        <v>O</v>
      </c>
      <c r="AS23710" t="s">
        <v>23223</v>
      </c>
    </row>
    <row r="23711" spans="43:45" x14ac:dyDescent="0.25">
      <c r="AQ23711" s="89">
        <v>10028380</v>
      </c>
      <c r="AR23711" s="90" t="str">
        <f t="shared" si="378"/>
        <v>O</v>
      </c>
      <c r="AS23711" t="s">
        <v>23224</v>
      </c>
    </row>
    <row r="23712" spans="43:45" x14ac:dyDescent="0.25">
      <c r="AQ23712" s="89">
        <v>10024080</v>
      </c>
      <c r="AR23712" s="90" t="str">
        <f t="shared" si="378"/>
        <v>O</v>
      </c>
      <c r="AS23712" t="s">
        <v>23225</v>
      </c>
    </row>
    <row r="23713" spans="43:45" x14ac:dyDescent="0.25">
      <c r="AQ23713" s="89">
        <v>10024811</v>
      </c>
      <c r="AR23713" s="90" t="str">
        <f t="shared" si="378"/>
        <v>O</v>
      </c>
      <c r="AS23713" t="s">
        <v>23226</v>
      </c>
    </row>
    <row r="23714" spans="43:45" x14ac:dyDescent="0.25">
      <c r="AQ23714" s="89">
        <v>10025120</v>
      </c>
      <c r="AR23714" s="90" t="str">
        <f t="shared" si="378"/>
        <v>O</v>
      </c>
      <c r="AS23714" t="s">
        <v>23227</v>
      </c>
    </row>
    <row r="23715" spans="43:45" x14ac:dyDescent="0.25">
      <c r="AQ23715" s="89">
        <v>10025450</v>
      </c>
      <c r="AR23715" s="90" t="str">
        <f t="shared" si="378"/>
        <v>O</v>
      </c>
      <c r="AS23715" t="s">
        <v>23228</v>
      </c>
    </row>
    <row r="23716" spans="43:45" x14ac:dyDescent="0.25">
      <c r="AQ23716" s="89">
        <v>10026573</v>
      </c>
      <c r="AR23716" s="90" t="str">
        <f t="shared" si="378"/>
        <v>O</v>
      </c>
      <c r="AS23716" t="s">
        <v>23229</v>
      </c>
    </row>
    <row r="23717" spans="43:45" x14ac:dyDescent="0.25">
      <c r="AQ23717" s="89">
        <v>10027390</v>
      </c>
      <c r="AR23717" s="90" t="str">
        <f t="shared" si="378"/>
        <v>O</v>
      </c>
      <c r="AS23717" t="s">
        <v>23230</v>
      </c>
    </row>
    <row r="23718" spans="43:45" x14ac:dyDescent="0.25">
      <c r="AQ23718" s="89">
        <v>10028129</v>
      </c>
      <c r="AR23718" s="90" t="str">
        <f t="shared" si="378"/>
        <v>O</v>
      </c>
      <c r="AS23718" t="s">
        <v>23231</v>
      </c>
    </row>
    <row r="23719" spans="43:45" x14ac:dyDescent="0.25">
      <c r="AQ23719" s="89">
        <v>10028373</v>
      </c>
      <c r="AR23719" s="90" t="str">
        <f t="shared" si="378"/>
        <v>O</v>
      </c>
      <c r="AS23719" t="s">
        <v>23232</v>
      </c>
    </row>
    <row r="23720" spans="43:45" x14ac:dyDescent="0.25">
      <c r="AQ23720" s="89">
        <v>10026105</v>
      </c>
      <c r="AR23720" s="90" t="str">
        <f t="shared" si="378"/>
        <v>O</v>
      </c>
      <c r="AS23720" t="s">
        <v>23233</v>
      </c>
    </row>
    <row r="23721" spans="43:45" x14ac:dyDescent="0.25">
      <c r="AQ23721" s="89">
        <v>10027644</v>
      </c>
      <c r="AR23721" s="90" t="str">
        <f t="shared" si="378"/>
        <v>O</v>
      </c>
      <c r="AS23721" t="s">
        <v>23234</v>
      </c>
    </row>
    <row r="23722" spans="43:45" x14ac:dyDescent="0.25">
      <c r="AQ23722" s="89">
        <v>10029168</v>
      </c>
      <c r="AR23722" s="90" t="str">
        <f t="shared" si="378"/>
        <v>O</v>
      </c>
      <c r="AS23722" t="s">
        <v>23235</v>
      </c>
    </row>
    <row r="23723" spans="43:45" x14ac:dyDescent="0.25">
      <c r="AQ23723" s="89">
        <v>10029239</v>
      </c>
      <c r="AR23723" s="90" t="str">
        <f t="shared" si="378"/>
        <v>O</v>
      </c>
      <c r="AS23723" t="s">
        <v>23236</v>
      </c>
    </row>
    <row r="23724" spans="43:45" x14ac:dyDescent="0.25">
      <c r="AQ23724" s="89">
        <v>10024570</v>
      </c>
      <c r="AR23724" s="90" t="str">
        <f t="shared" si="378"/>
        <v>O</v>
      </c>
      <c r="AS23724" t="s">
        <v>23237</v>
      </c>
    </row>
    <row r="23725" spans="43:45" x14ac:dyDescent="0.25">
      <c r="AQ23725" s="89">
        <v>10024650</v>
      </c>
      <c r="AR23725" s="90" t="str">
        <f t="shared" si="378"/>
        <v>O</v>
      </c>
      <c r="AS23725" t="s">
        <v>23238</v>
      </c>
    </row>
    <row r="23726" spans="43:45" x14ac:dyDescent="0.25">
      <c r="AQ23726" s="89">
        <v>10025946</v>
      </c>
      <c r="AR23726" s="90" t="str">
        <f t="shared" si="378"/>
        <v>O</v>
      </c>
      <c r="AS23726" t="s">
        <v>23239</v>
      </c>
    </row>
    <row r="23727" spans="43:45" x14ac:dyDescent="0.25">
      <c r="AQ23727" s="89">
        <v>10027494</v>
      </c>
      <c r="AR23727" s="90" t="str">
        <f t="shared" si="378"/>
        <v>O</v>
      </c>
      <c r="AS23727" t="s">
        <v>23240</v>
      </c>
    </row>
    <row r="23728" spans="43:45" x14ac:dyDescent="0.25">
      <c r="AQ23728" s="89">
        <v>10025227</v>
      </c>
      <c r="AR23728" s="90" t="str">
        <f t="shared" si="378"/>
        <v>O</v>
      </c>
      <c r="AS23728" t="s">
        <v>23241</v>
      </c>
    </row>
    <row r="23729" spans="43:45" x14ac:dyDescent="0.25">
      <c r="AQ23729" s="89">
        <v>10025816</v>
      </c>
      <c r="AR23729" s="90" t="str">
        <f t="shared" si="378"/>
        <v>O</v>
      </c>
      <c r="AS23729" t="s">
        <v>23242</v>
      </c>
    </row>
    <row r="23730" spans="43:45" x14ac:dyDescent="0.25">
      <c r="AQ23730" s="89">
        <v>10026381</v>
      </c>
      <c r="AR23730" s="90" t="str">
        <f t="shared" si="378"/>
        <v>O</v>
      </c>
      <c r="AS23730" t="s">
        <v>23243</v>
      </c>
    </row>
    <row r="23731" spans="43:45" x14ac:dyDescent="0.25">
      <c r="AQ23731" s="89">
        <v>10026228</v>
      </c>
      <c r="AR23731" s="90" t="str">
        <f t="shared" si="378"/>
        <v>O</v>
      </c>
      <c r="AS23731" t="s">
        <v>23244</v>
      </c>
    </row>
    <row r="23732" spans="43:45" x14ac:dyDescent="0.25">
      <c r="AQ23732" s="89">
        <v>10027606</v>
      </c>
      <c r="AR23732" s="90" t="str">
        <f t="shared" si="378"/>
        <v>O</v>
      </c>
      <c r="AS23732" t="s">
        <v>23245</v>
      </c>
    </row>
    <row r="23733" spans="43:45" x14ac:dyDescent="0.25">
      <c r="AQ23733" s="89">
        <v>10028153</v>
      </c>
      <c r="AR23733" s="90" t="str">
        <f t="shared" si="378"/>
        <v>O</v>
      </c>
      <c r="AS23733" t="s">
        <v>23246</v>
      </c>
    </row>
    <row r="23734" spans="43:45" x14ac:dyDescent="0.25">
      <c r="AQ23734" s="89">
        <v>10027766</v>
      </c>
      <c r="AR23734" s="90" t="str">
        <f t="shared" si="378"/>
        <v>O</v>
      </c>
      <c r="AS23734" t="s">
        <v>23247</v>
      </c>
    </row>
    <row r="23735" spans="43:45" x14ac:dyDescent="0.25">
      <c r="AQ23735" s="89">
        <v>10027899</v>
      </c>
      <c r="AR23735" s="90" t="str">
        <f t="shared" si="378"/>
        <v>O</v>
      </c>
      <c r="AS23735" t="s">
        <v>23248</v>
      </c>
    </row>
    <row r="23736" spans="43:45" x14ac:dyDescent="0.25">
      <c r="AQ23736" s="89">
        <v>10023890</v>
      </c>
      <c r="AR23736" s="90" t="str">
        <f t="shared" si="378"/>
        <v>O</v>
      </c>
      <c r="AS23736" t="s">
        <v>23249</v>
      </c>
    </row>
    <row r="23737" spans="43:45" x14ac:dyDescent="0.25">
      <c r="AQ23737" s="89">
        <v>10025704</v>
      </c>
      <c r="AR23737" s="90" t="str">
        <f t="shared" si="378"/>
        <v>O</v>
      </c>
      <c r="AS23737" t="s">
        <v>23250</v>
      </c>
    </row>
    <row r="23738" spans="43:45" x14ac:dyDescent="0.25">
      <c r="AQ23738" s="89">
        <v>10024717</v>
      </c>
      <c r="AR23738" s="90" t="str">
        <f t="shared" si="378"/>
        <v>O</v>
      </c>
      <c r="AS23738" t="s">
        <v>23251</v>
      </c>
    </row>
    <row r="23739" spans="43:45" x14ac:dyDescent="0.25">
      <c r="AQ23739" s="89">
        <v>10025952</v>
      </c>
      <c r="AR23739" s="90" t="str">
        <f t="shared" si="378"/>
        <v>O</v>
      </c>
      <c r="AS23739" t="s">
        <v>23252</v>
      </c>
    </row>
    <row r="23740" spans="43:45" x14ac:dyDescent="0.25">
      <c r="AQ23740" s="89">
        <v>10026283</v>
      </c>
      <c r="AR23740" s="90" t="str">
        <f t="shared" si="378"/>
        <v>O</v>
      </c>
      <c r="AS23740" t="s">
        <v>23253</v>
      </c>
    </row>
    <row r="23741" spans="43:45" x14ac:dyDescent="0.25">
      <c r="AQ23741" s="89">
        <v>10027340</v>
      </c>
      <c r="AR23741" s="90" t="str">
        <f t="shared" si="378"/>
        <v>O</v>
      </c>
      <c r="AS23741" t="s">
        <v>23254</v>
      </c>
    </row>
    <row r="23742" spans="43:45" x14ac:dyDescent="0.25">
      <c r="AQ23742" s="89">
        <v>10027573</v>
      </c>
      <c r="AR23742" s="90" t="str">
        <f t="shared" si="378"/>
        <v>O</v>
      </c>
      <c r="AS23742" t="s">
        <v>23255</v>
      </c>
    </row>
    <row r="23743" spans="43:45" x14ac:dyDescent="0.25">
      <c r="AQ23743" s="89">
        <v>10027618</v>
      </c>
      <c r="AR23743" s="90" t="str">
        <f t="shared" si="378"/>
        <v>O</v>
      </c>
      <c r="AS23743" t="s">
        <v>23256</v>
      </c>
    </row>
    <row r="23744" spans="43:45" x14ac:dyDescent="0.25">
      <c r="AQ23744" s="89">
        <v>10024379</v>
      </c>
      <c r="AR23744" s="90" t="str">
        <f t="shared" si="378"/>
        <v>O</v>
      </c>
      <c r="AS23744" t="s">
        <v>23257</v>
      </c>
    </row>
    <row r="23745" spans="43:45" x14ac:dyDescent="0.25">
      <c r="AQ23745" s="89">
        <v>10024613</v>
      </c>
      <c r="AR23745" s="90" t="str">
        <f t="shared" si="378"/>
        <v>O</v>
      </c>
      <c r="AS23745" t="s">
        <v>23258</v>
      </c>
    </row>
    <row r="23746" spans="43:45" x14ac:dyDescent="0.25">
      <c r="AQ23746" s="89">
        <v>10024916</v>
      </c>
      <c r="AR23746" s="90" t="str">
        <f t="shared" si="378"/>
        <v>O</v>
      </c>
      <c r="AS23746" t="s">
        <v>23259</v>
      </c>
    </row>
    <row r="23747" spans="43:45" x14ac:dyDescent="0.25">
      <c r="AQ23747" s="89">
        <v>10025046</v>
      </c>
      <c r="AR23747" s="90" t="str">
        <f t="shared" si="378"/>
        <v>O</v>
      </c>
      <c r="AS23747" t="s">
        <v>23260</v>
      </c>
    </row>
    <row r="23748" spans="43:45" x14ac:dyDescent="0.25">
      <c r="AQ23748" s="89">
        <v>10025851</v>
      </c>
      <c r="AR23748" s="90" t="str">
        <f t="shared" si="378"/>
        <v>O</v>
      </c>
      <c r="AS23748" t="s">
        <v>23261</v>
      </c>
    </row>
    <row r="23749" spans="43:45" x14ac:dyDescent="0.25">
      <c r="AQ23749" s="89">
        <v>10026221</v>
      </c>
      <c r="AR23749" s="90" t="str">
        <f t="shared" si="378"/>
        <v>O</v>
      </c>
      <c r="AS23749" t="s">
        <v>23262</v>
      </c>
    </row>
    <row r="23750" spans="43:45" x14ac:dyDescent="0.25">
      <c r="AQ23750" s="89">
        <v>10024678</v>
      </c>
      <c r="AR23750" s="90" t="str">
        <f t="shared" si="378"/>
        <v>O</v>
      </c>
      <c r="AS23750" t="s">
        <v>23263</v>
      </c>
    </row>
    <row r="23751" spans="43:45" x14ac:dyDescent="0.25">
      <c r="AQ23751" s="89">
        <v>10025914</v>
      </c>
      <c r="AR23751" s="90" t="str">
        <f t="shared" si="378"/>
        <v>O</v>
      </c>
      <c r="AS23751" t="s">
        <v>23264</v>
      </c>
    </row>
    <row r="23752" spans="43:45" x14ac:dyDescent="0.25">
      <c r="AQ23752" s="89">
        <v>10026117</v>
      </c>
      <c r="AR23752" s="90" t="str">
        <f t="shared" si="378"/>
        <v>O</v>
      </c>
      <c r="AS23752" t="s">
        <v>23265</v>
      </c>
    </row>
    <row r="23753" spans="43:45" x14ac:dyDescent="0.25">
      <c r="AQ23753" s="89">
        <v>10027629</v>
      </c>
      <c r="AR23753" s="90" t="str">
        <f t="shared" ref="AR23753:AR23816" si="379">IF(ISNA(VLOOKUP(AQ23753,$BP$18:$BQ$356,2,FALSE))=TRUE,"O",VLOOKUP(AQ23753,$BP$18:$BQ$356,2,FALSE))</f>
        <v>O</v>
      </c>
      <c r="AS23753" t="s">
        <v>23266</v>
      </c>
    </row>
    <row r="23754" spans="43:45" x14ac:dyDescent="0.25">
      <c r="AQ23754" s="89">
        <v>10024415</v>
      </c>
      <c r="AR23754" s="90" t="str">
        <f t="shared" si="379"/>
        <v>O</v>
      </c>
      <c r="AS23754" t="s">
        <v>23267</v>
      </c>
    </row>
    <row r="23755" spans="43:45" x14ac:dyDescent="0.25">
      <c r="AQ23755" s="89">
        <v>10024658</v>
      </c>
      <c r="AR23755" s="90" t="str">
        <f t="shared" si="379"/>
        <v>O</v>
      </c>
      <c r="AS23755" t="s">
        <v>23268</v>
      </c>
    </row>
    <row r="23756" spans="43:45" x14ac:dyDescent="0.25">
      <c r="AQ23756" s="89">
        <v>10024866</v>
      </c>
      <c r="AR23756" s="90" t="str">
        <f t="shared" si="379"/>
        <v>O</v>
      </c>
      <c r="AS23756" t="s">
        <v>23269</v>
      </c>
    </row>
    <row r="23757" spans="43:45" x14ac:dyDescent="0.25">
      <c r="AQ23757" s="89">
        <v>10025073</v>
      </c>
      <c r="AR23757" s="90" t="str">
        <f t="shared" si="379"/>
        <v>O</v>
      </c>
      <c r="AS23757" t="s">
        <v>23270</v>
      </c>
    </row>
    <row r="23758" spans="43:45" x14ac:dyDescent="0.25">
      <c r="AQ23758" s="89">
        <v>10025939</v>
      </c>
      <c r="AR23758" s="90" t="str">
        <f t="shared" si="379"/>
        <v>O</v>
      </c>
      <c r="AS23758" t="s">
        <v>23271</v>
      </c>
    </row>
    <row r="23759" spans="43:45" x14ac:dyDescent="0.25">
      <c r="AQ23759" s="89">
        <v>10026699</v>
      </c>
      <c r="AR23759" s="90" t="str">
        <f t="shared" si="379"/>
        <v>O</v>
      </c>
      <c r="AS23759" t="s">
        <v>23272</v>
      </c>
    </row>
    <row r="23760" spans="43:45" x14ac:dyDescent="0.25">
      <c r="AQ23760" s="89">
        <v>10025061</v>
      </c>
      <c r="AR23760" s="90" t="str">
        <f t="shared" si="379"/>
        <v>O</v>
      </c>
      <c r="AS23760" t="s">
        <v>23273</v>
      </c>
    </row>
    <row r="23761" spans="43:45" x14ac:dyDescent="0.25">
      <c r="AQ23761" s="89">
        <v>10025092</v>
      </c>
      <c r="AR23761" s="90" t="str">
        <f t="shared" si="379"/>
        <v>O</v>
      </c>
      <c r="AS23761" t="s">
        <v>23274</v>
      </c>
    </row>
    <row r="23762" spans="43:45" x14ac:dyDescent="0.25">
      <c r="AQ23762" s="89">
        <v>10025359</v>
      </c>
      <c r="AR23762" s="90" t="str">
        <f t="shared" si="379"/>
        <v>O</v>
      </c>
      <c r="AS23762" t="s">
        <v>23275</v>
      </c>
    </row>
    <row r="23763" spans="43:45" x14ac:dyDescent="0.25">
      <c r="AQ23763" s="89">
        <v>10026572</v>
      </c>
      <c r="AR23763" s="90" t="str">
        <f t="shared" si="379"/>
        <v>O</v>
      </c>
      <c r="AS23763" t="s">
        <v>23276</v>
      </c>
    </row>
    <row r="23764" spans="43:45" x14ac:dyDescent="0.25">
      <c r="AQ23764" s="89">
        <v>10026935</v>
      </c>
      <c r="AR23764" s="90" t="str">
        <f t="shared" si="379"/>
        <v>O</v>
      </c>
      <c r="AS23764" t="s">
        <v>23277</v>
      </c>
    </row>
    <row r="23765" spans="43:45" x14ac:dyDescent="0.25">
      <c r="AQ23765" s="89">
        <v>10024081</v>
      </c>
      <c r="AR23765" s="90" t="str">
        <f t="shared" si="379"/>
        <v>O</v>
      </c>
      <c r="AS23765" t="s">
        <v>23278</v>
      </c>
    </row>
    <row r="23766" spans="43:45" x14ac:dyDescent="0.25">
      <c r="AQ23766" s="89">
        <v>10025136</v>
      </c>
      <c r="AR23766" s="90" t="str">
        <f t="shared" si="379"/>
        <v>O</v>
      </c>
      <c r="AS23766" t="s">
        <v>23279</v>
      </c>
    </row>
    <row r="23767" spans="43:45" x14ac:dyDescent="0.25">
      <c r="AQ23767" s="89">
        <v>10025429</v>
      </c>
      <c r="AR23767" s="90" t="str">
        <f t="shared" si="379"/>
        <v>O</v>
      </c>
      <c r="AS23767" t="s">
        <v>23280</v>
      </c>
    </row>
    <row r="23768" spans="43:45" x14ac:dyDescent="0.25">
      <c r="AQ23768" s="89">
        <v>10026384</v>
      </c>
      <c r="AR23768" s="90" t="str">
        <f t="shared" si="379"/>
        <v>O</v>
      </c>
      <c r="AS23768" t="s">
        <v>23281</v>
      </c>
    </row>
    <row r="23769" spans="43:45" x14ac:dyDescent="0.25">
      <c r="AQ23769" s="89">
        <v>10026522</v>
      </c>
      <c r="AR23769" s="90" t="str">
        <f t="shared" si="379"/>
        <v>O</v>
      </c>
      <c r="AS23769" t="s">
        <v>23282</v>
      </c>
    </row>
    <row r="23770" spans="43:45" x14ac:dyDescent="0.25">
      <c r="AQ23770" s="89">
        <v>10026692</v>
      </c>
      <c r="AR23770" s="90" t="str">
        <f t="shared" si="379"/>
        <v>O</v>
      </c>
      <c r="AS23770" t="s">
        <v>23283</v>
      </c>
    </row>
    <row r="23771" spans="43:45" x14ac:dyDescent="0.25">
      <c r="AQ23771" s="89">
        <v>10027737</v>
      </c>
      <c r="AR23771" s="90" t="str">
        <f t="shared" si="379"/>
        <v>O</v>
      </c>
      <c r="AS23771" t="s">
        <v>23284</v>
      </c>
    </row>
    <row r="23772" spans="43:45" x14ac:dyDescent="0.25">
      <c r="AQ23772" s="89">
        <v>10024239</v>
      </c>
      <c r="AR23772" s="90" t="str">
        <f t="shared" si="379"/>
        <v>O</v>
      </c>
      <c r="AS23772" t="s">
        <v>23285</v>
      </c>
    </row>
    <row r="23773" spans="43:45" x14ac:dyDescent="0.25">
      <c r="AQ23773" s="89">
        <v>10024284</v>
      </c>
      <c r="AR23773" s="90" t="str">
        <f t="shared" si="379"/>
        <v>O</v>
      </c>
      <c r="AS23773" t="s">
        <v>23286</v>
      </c>
    </row>
    <row r="23774" spans="43:45" x14ac:dyDescent="0.25">
      <c r="AQ23774" s="89">
        <v>10024801</v>
      </c>
      <c r="AR23774" s="90" t="str">
        <f t="shared" si="379"/>
        <v>O</v>
      </c>
      <c r="AS23774" t="s">
        <v>23287</v>
      </c>
    </row>
    <row r="23775" spans="43:45" x14ac:dyDescent="0.25">
      <c r="AQ23775" s="89">
        <v>10026998</v>
      </c>
      <c r="AR23775" s="90" t="str">
        <f t="shared" si="379"/>
        <v>O</v>
      </c>
      <c r="AS23775" t="s">
        <v>23288</v>
      </c>
    </row>
    <row r="23776" spans="43:45" x14ac:dyDescent="0.25">
      <c r="AQ23776" s="89">
        <v>10024643</v>
      </c>
      <c r="AR23776" s="90" t="str">
        <f t="shared" si="379"/>
        <v>O</v>
      </c>
      <c r="AS23776" t="s">
        <v>23289</v>
      </c>
    </row>
    <row r="23777" spans="43:45" x14ac:dyDescent="0.25">
      <c r="AQ23777" s="89">
        <v>10027026</v>
      </c>
      <c r="AR23777" s="90" t="str">
        <f t="shared" si="379"/>
        <v>O</v>
      </c>
      <c r="AS23777" t="s">
        <v>23290</v>
      </c>
    </row>
    <row r="23778" spans="43:45" x14ac:dyDescent="0.25">
      <c r="AQ23778" s="89">
        <v>10027300</v>
      </c>
      <c r="AR23778" s="90" t="str">
        <f t="shared" si="379"/>
        <v>O</v>
      </c>
      <c r="AS23778" t="s">
        <v>23291</v>
      </c>
    </row>
    <row r="23779" spans="43:45" x14ac:dyDescent="0.25">
      <c r="AQ23779" s="89">
        <v>10024697</v>
      </c>
      <c r="AR23779" s="90" t="str">
        <f t="shared" si="379"/>
        <v>O</v>
      </c>
      <c r="AS23779" t="s">
        <v>23292</v>
      </c>
    </row>
    <row r="23780" spans="43:45" x14ac:dyDescent="0.25">
      <c r="AQ23780" s="89">
        <v>10025790</v>
      </c>
      <c r="AR23780" s="90" t="str">
        <f t="shared" si="379"/>
        <v>O</v>
      </c>
      <c r="AS23780" t="s">
        <v>23293</v>
      </c>
    </row>
    <row r="23781" spans="43:45" x14ac:dyDescent="0.25">
      <c r="AQ23781" s="89">
        <v>10026939</v>
      </c>
      <c r="AR23781" s="90" t="str">
        <f t="shared" si="379"/>
        <v>O</v>
      </c>
      <c r="AS23781" t="s">
        <v>23294</v>
      </c>
    </row>
    <row r="23782" spans="43:45" x14ac:dyDescent="0.25">
      <c r="AQ23782" s="89">
        <v>10027023</v>
      </c>
      <c r="AR23782" s="90" t="str">
        <f t="shared" si="379"/>
        <v>O</v>
      </c>
      <c r="AS23782" t="s">
        <v>23295</v>
      </c>
    </row>
    <row r="23783" spans="43:45" x14ac:dyDescent="0.25">
      <c r="AQ23783" s="89">
        <v>10027141</v>
      </c>
      <c r="AR23783" s="90" t="str">
        <f t="shared" si="379"/>
        <v>O</v>
      </c>
      <c r="AS23783" t="s">
        <v>23296</v>
      </c>
    </row>
    <row r="23784" spans="43:45" x14ac:dyDescent="0.25">
      <c r="AQ23784" s="89">
        <v>10025409</v>
      </c>
      <c r="AR23784" s="90" t="str">
        <f t="shared" si="379"/>
        <v>O</v>
      </c>
      <c r="AS23784" t="s">
        <v>23297</v>
      </c>
    </row>
    <row r="23785" spans="43:45" x14ac:dyDescent="0.25">
      <c r="AQ23785" s="89">
        <v>10026628</v>
      </c>
      <c r="AR23785" s="90" t="str">
        <f t="shared" si="379"/>
        <v>O</v>
      </c>
      <c r="AS23785" t="s">
        <v>23298</v>
      </c>
    </row>
    <row r="23786" spans="43:45" x14ac:dyDescent="0.25">
      <c r="AQ23786" s="89">
        <v>10026739</v>
      </c>
      <c r="AR23786" s="90" t="str">
        <f t="shared" si="379"/>
        <v>O</v>
      </c>
      <c r="AS23786" t="s">
        <v>23299</v>
      </c>
    </row>
    <row r="23787" spans="43:45" x14ac:dyDescent="0.25">
      <c r="AQ23787" s="89">
        <v>10026741</v>
      </c>
      <c r="AR23787" s="90" t="str">
        <f t="shared" si="379"/>
        <v>O</v>
      </c>
      <c r="AS23787" t="s">
        <v>23300</v>
      </c>
    </row>
    <row r="23788" spans="43:45" x14ac:dyDescent="0.25">
      <c r="AQ23788" s="89">
        <v>10026750</v>
      </c>
      <c r="AR23788" s="90" t="str">
        <f t="shared" si="379"/>
        <v>O</v>
      </c>
      <c r="AS23788" t="s">
        <v>23301</v>
      </c>
    </row>
    <row r="23789" spans="43:45" x14ac:dyDescent="0.25">
      <c r="AQ23789" s="89">
        <v>10026752</v>
      </c>
      <c r="AR23789" s="90" t="str">
        <f t="shared" si="379"/>
        <v>O</v>
      </c>
      <c r="AS23789" t="s">
        <v>23302</v>
      </c>
    </row>
    <row r="23790" spans="43:45" x14ac:dyDescent="0.25">
      <c r="AQ23790" s="89">
        <v>10024329</v>
      </c>
      <c r="AR23790" s="90" t="str">
        <f t="shared" si="379"/>
        <v>O</v>
      </c>
      <c r="AS23790" t="s">
        <v>23303</v>
      </c>
    </row>
    <row r="23791" spans="43:45" x14ac:dyDescent="0.25">
      <c r="AQ23791" s="89">
        <v>10025231</v>
      </c>
      <c r="AR23791" s="90" t="str">
        <f t="shared" si="379"/>
        <v>O</v>
      </c>
      <c r="AS23791" t="s">
        <v>23304</v>
      </c>
    </row>
    <row r="23792" spans="43:45" x14ac:dyDescent="0.25">
      <c r="AQ23792" s="89">
        <v>10025248</v>
      </c>
      <c r="AR23792" s="90" t="str">
        <f t="shared" si="379"/>
        <v>O</v>
      </c>
      <c r="AS23792" t="s">
        <v>23305</v>
      </c>
    </row>
    <row r="23793" spans="43:45" x14ac:dyDescent="0.25">
      <c r="AQ23793" s="89">
        <v>10026607</v>
      </c>
      <c r="AR23793" s="90" t="str">
        <f t="shared" si="379"/>
        <v>O</v>
      </c>
      <c r="AS23793" t="s">
        <v>23306</v>
      </c>
    </row>
    <row r="23794" spans="43:45" x14ac:dyDescent="0.25">
      <c r="AQ23794" s="89">
        <v>10024848</v>
      </c>
      <c r="AR23794" s="90" t="str">
        <f t="shared" si="379"/>
        <v>O</v>
      </c>
      <c r="AS23794" t="s">
        <v>23307</v>
      </c>
    </row>
    <row r="23795" spans="43:45" x14ac:dyDescent="0.25">
      <c r="AQ23795" s="89">
        <v>10026248</v>
      </c>
      <c r="AR23795" s="90" t="str">
        <f t="shared" si="379"/>
        <v>O</v>
      </c>
      <c r="AS23795" t="s">
        <v>23308</v>
      </c>
    </row>
    <row r="23796" spans="43:45" x14ac:dyDescent="0.25">
      <c r="AQ23796" s="89">
        <v>10026308</v>
      </c>
      <c r="AR23796" s="90" t="str">
        <f t="shared" si="379"/>
        <v>O</v>
      </c>
      <c r="AS23796" t="s">
        <v>23309</v>
      </c>
    </row>
    <row r="23797" spans="43:45" x14ac:dyDescent="0.25">
      <c r="AQ23797" s="89">
        <v>10027904</v>
      </c>
      <c r="AR23797" s="90" t="str">
        <f t="shared" si="379"/>
        <v>O</v>
      </c>
      <c r="AS23797" t="s">
        <v>23310</v>
      </c>
    </row>
    <row r="23798" spans="43:45" x14ac:dyDescent="0.25">
      <c r="AQ23798" s="89">
        <v>10027951</v>
      </c>
      <c r="AR23798" s="90" t="str">
        <f t="shared" si="379"/>
        <v>O</v>
      </c>
      <c r="AS23798" t="s">
        <v>23311</v>
      </c>
    </row>
    <row r="23799" spans="43:45" x14ac:dyDescent="0.25">
      <c r="AQ23799" s="89">
        <v>10024468</v>
      </c>
      <c r="AR23799" s="90" t="str">
        <f t="shared" si="379"/>
        <v>O</v>
      </c>
      <c r="AS23799" t="s">
        <v>23312</v>
      </c>
    </row>
    <row r="23800" spans="43:45" x14ac:dyDescent="0.25">
      <c r="AQ23800" s="89">
        <v>10025022</v>
      </c>
      <c r="AR23800" s="90" t="str">
        <f t="shared" si="379"/>
        <v>O</v>
      </c>
      <c r="AS23800" t="s">
        <v>23313</v>
      </c>
    </row>
    <row r="23801" spans="43:45" x14ac:dyDescent="0.25">
      <c r="AQ23801" s="89">
        <v>10025034</v>
      </c>
      <c r="AR23801" s="90" t="str">
        <f t="shared" si="379"/>
        <v>O</v>
      </c>
      <c r="AS23801" t="s">
        <v>23314</v>
      </c>
    </row>
    <row r="23802" spans="43:45" x14ac:dyDescent="0.25">
      <c r="AQ23802" s="89">
        <v>10025808</v>
      </c>
      <c r="AR23802" s="90" t="str">
        <f t="shared" si="379"/>
        <v>O</v>
      </c>
      <c r="AS23802" t="s">
        <v>23315</v>
      </c>
    </row>
    <row r="23803" spans="43:45" x14ac:dyDescent="0.25">
      <c r="AQ23803" s="89">
        <v>10025216</v>
      </c>
      <c r="AR23803" s="90" t="str">
        <f t="shared" si="379"/>
        <v>O</v>
      </c>
      <c r="AS23803" t="s">
        <v>23316</v>
      </c>
    </row>
    <row r="23804" spans="43:45" x14ac:dyDescent="0.25">
      <c r="AQ23804" s="89">
        <v>10026111</v>
      </c>
      <c r="AR23804" s="90" t="str">
        <f t="shared" si="379"/>
        <v>O</v>
      </c>
      <c r="AS23804" t="s">
        <v>23317</v>
      </c>
    </row>
    <row r="23805" spans="43:45" x14ac:dyDescent="0.25">
      <c r="AQ23805" s="89">
        <v>10026596</v>
      </c>
      <c r="AR23805" s="90" t="str">
        <f t="shared" si="379"/>
        <v>O</v>
      </c>
      <c r="AS23805" t="s">
        <v>23318</v>
      </c>
    </row>
    <row r="23806" spans="43:45" x14ac:dyDescent="0.25">
      <c r="AQ23806" s="89">
        <v>10026665</v>
      </c>
      <c r="AR23806" s="90" t="str">
        <f t="shared" si="379"/>
        <v>O</v>
      </c>
      <c r="AS23806" t="s">
        <v>23319</v>
      </c>
    </row>
    <row r="23807" spans="43:45" x14ac:dyDescent="0.25">
      <c r="AQ23807" s="89">
        <v>10026762</v>
      </c>
      <c r="AR23807" s="90" t="str">
        <f t="shared" si="379"/>
        <v>O</v>
      </c>
      <c r="AS23807" t="s">
        <v>23320</v>
      </c>
    </row>
    <row r="23808" spans="43:45" x14ac:dyDescent="0.25">
      <c r="AQ23808" s="89">
        <v>10026769</v>
      </c>
      <c r="AR23808" s="90" t="str">
        <f t="shared" si="379"/>
        <v>O</v>
      </c>
      <c r="AS23808" t="s">
        <v>23321</v>
      </c>
    </row>
    <row r="23809" spans="43:45" x14ac:dyDescent="0.25">
      <c r="AQ23809" s="89">
        <v>10023639</v>
      </c>
      <c r="AR23809" s="90" t="str">
        <f t="shared" si="379"/>
        <v>O</v>
      </c>
      <c r="AS23809" t="s">
        <v>23322</v>
      </c>
    </row>
    <row r="23810" spans="43:45" x14ac:dyDescent="0.25">
      <c r="AQ23810" s="89">
        <v>10023989</v>
      </c>
      <c r="AR23810" s="90" t="str">
        <f t="shared" si="379"/>
        <v>O</v>
      </c>
      <c r="AS23810" t="s">
        <v>23323</v>
      </c>
    </row>
    <row r="23811" spans="43:45" x14ac:dyDescent="0.25">
      <c r="AQ23811" s="89">
        <v>10026050</v>
      </c>
      <c r="AR23811" s="90" t="str">
        <f t="shared" si="379"/>
        <v>O</v>
      </c>
      <c r="AS23811" t="s">
        <v>23324</v>
      </c>
    </row>
    <row r="23812" spans="43:45" x14ac:dyDescent="0.25">
      <c r="AQ23812" s="89">
        <v>10026160</v>
      </c>
      <c r="AR23812" s="90" t="str">
        <f t="shared" si="379"/>
        <v>O</v>
      </c>
      <c r="AS23812" t="s">
        <v>23325</v>
      </c>
    </row>
    <row r="23813" spans="43:45" x14ac:dyDescent="0.25">
      <c r="AQ23813" s="89">
        <v>10026080</v>
      </c>
      <c r="AR23813" s="90" t="str">
        <f t="shared" si="379"/>
        <v>O</v>
      </c>
      <c r="AS23813" t="s">
        <v>23326</v>
      </c>
    </row>
    <row r="23814" spans="43:45" x14ac:dyDescent="0.25">
      <c r="AQ23814" s="89">
        <v>10026196</v>
      </c>
      <c r="AR23814" s="90" t="str">
        <f t="shared" si="379"/>
        <v>O</v>
      </c>
      <c r="AS23814" t="s">
        <v>23327</v>
      </c>
    </row>
    <row r="23815" spans="43:45" x14ac:dyDescent="0.25">
      <c r="AQ23815" s="89">
        <v>10027463</v>
      </c>
      <c r="AR23815" s="90" t="str">
        <f t="shared" si="379"/>
        <v>O</v>
      </c>
      <c r="AS23815" t="s">
        <v>23328</v>
      </c>
    </row>
    <row r="23816" spans="43:45" x14ac:dyDescent="0.25">
      <c r="AQ23816" s="89">
        <v>10028088</v>
      </c>
      <c r="AR23816" s="90" t="str">
        <f t="shared" si="379"/>
        <v>O</v>
      </c>
      <c r="AS23816" t="s">
        <v>23329</v>
      </c>
    </row>
    <row r="23817" spans="43:45" x14ac:dyDescent="0.25">
      <c r="AQ23817" s="89">
        <v>10028094</v>
      </c>
      <c r="AR23817" s="90" t="str">
        <f t="shared" ref="AR23817:AR23880" si="380">IF(ISNA(VLOOKUP(AQ23817,$BP$18:$BQ$356,2,FALSE))=TRUE,"O",VLOOKUP(AQ23817,$BP$18:$BQ$356,2,FALSE))</f>
        <v>O</v>
      </c>
      <c r="AS23817" t="s">
        <v>23330</v>
      </c>
    </row>
    <row r="23818" spans="43:45" x14ac:dyDescent="0.25">
      <c r="AQ23818" s="89">
        <v>10026640</v>
      </c>
      <c r="AR23818" s="90" t="str">
        <f t="shared" si="380"/>
        <v>O</v>
      </c>
      <c r="AS23818" t="s">
        <v>23331</v>
      </c>
    </row>
    <row r="23819" spans="43:45" x14ac:dyDescent="0.25">
      <c r="AQ23819" s="89">
        <v>10026991</v>
      </c>
      <c r="AR23819" s="90" t="str">
        <f t="shared" si="380"/>
        <v>O</v>
      </c>
      <c r="AS23819" t="s">
        <v>23332</v>
      </c>
    </row>
    <row r="23820" spans="43:45" x14ac:dyDescent="0.25">
      <c r="AQ23820" s="89">
        <v>10027382</v>
      </c>
      <c r="AR23820" s="90" t="str">
        <f t="shared" si="380"/>
        <v>O</v>
      </c>
      <c r="AS23820" t="s">
        <v>23333</v>
      </c>
    </row>
    <row r="23821" spans="43:45" x14ac:dyDescent="0.25">
      <c r="AQ23821" s="89">
        <v>10026031</v>
      </c>
      <c r="AR23821" s="90" t="str">
        <f t="shared" si="380"/>
        <v>O</v>
      </c>
      <c r="AS23821" t="s">
        <v>23334</v>
      </c>
    </row>
    <row r="23822" spans="43:45" x14ac:dyDescent="0.25">
      <c r="AQ23822" s="89">
        <v>10026793</v>
      </c>
      <c r="AR23822" s="90" t="str">
        <f t="shared" si="380"/>
        <v>O</v>
      </c>
      <c r="AS23822" t="s">
        <v>23335</v>
      </c>
    </row>
    <row r="23823" spans="43:45" x14ac:dyDescent="0.25">
      <c r="AQ23823" s="89">
        <v>10026799</v>
      </c>
      <c r="AR23823" s="90" t="str">
        <f t="shared" si="380"/>
        <v>O</v>
      </c>
      <c r="AS23823" t="s">
        <v>23336</v>
      </c>
    </row>
    <row r="23824" spans="43:45" x14ac:dyDescent="0.25">
      <c r="AQ23824" s="89">
        <v>10026801</v>
      </c>
      <c r="AR23824" s="90" t="str">
        <f t="shared" si="380"/>
        <v>O</v>
      </c>
      <c r="AS23824" t="s">
        <v>23337</v>
      </c>
    </row>
    <row r="23825" spans="43:45" x14ac:dyDescent="0.25">
      <c r="AQ23825" s="89">
        <v>10026804</v>
      </c>
      <c r="AR23825" s="90" t="str">
        <f t="shared" si="380"/>
        <v>O</v>
      </c>
      <c r="AS23825" t="s">
        <v>23338</v>
      </c>
    </row>
    <row r="23826" spans="43:45" x14ac:dyDescent="0.25">
      <c r="AQ23826" s="89">
        <v>10023636</v>
      </c>
      <c r="AR23826" s="90" t="str">
        <f t="shared" si="380"/>
        <v>O</v>
      </c>
      <c r="AS23826" t="s">
        <v>23339</v>
      </c>
    </row>
    <row r="23827" spans="43:45" x14ac:dyDescent="0.25">
      <c r="AQ23827" s="89">
        <v>10023950</v>
      </c>
      <c r="AR23827" s="90" t="str">
        <f t="shared" si="380"/>
        <v>O</v>
      </c>
      <c r="AS23827" t="s">
        <v>23340</v>
      </c>
    </row>
    <row r="23828" spans="43:45" x14ac:dyDescent="0.25">
      <c r="AQ23828" s="89">
        <v>10024128</v>
      </c>
      <c r="AR23828" s="90" t="str">
        <f t="shared" si="380"/>
        <v>O</v>
      </c>
      <c r="AS23828" t="s">
        <v>23341</v>
      </c>
    </row>
    <row r="23829" spans="43:45" x14ac:dyDescent="0.25">
      <c r="AQ23829" s="89">
        <v>10024276</v>
      </c>
      <c r="AR23829" s="90" t="str">
        <f t="shared" si="380"/>
        <v>O</v>
      </c>
      <c r="AS23829" t="s">
        <v>23342</v>
      </c>
    </row>
    <row r="23830" spans="43:45" x14ac:dyDescent="0.25">
      <c r="AQ23830" s="89">
        <v>10024443</v>
      </c>
      <c r="AR23830" s="90" t="str">
        <f t="shared" si="380"/>
        <v>O</v>
      </c>
      <c r="AS23830" t="s">
        <v>23343</v>
      </c>
    </row>
    <row r="23831" spans="43:45" x14ac:dyDescent="0.25">
      <c r="AQ23831" s="89">
        <v>10027366</v>
      </c>
      <c r="AR23831" s="90" t="str">
        <f t="shared" si="380"/>
        <v>O</v>
      </c>
      <c r="AS23831" t="s">
        <v>23344</v>
      </c>
    </row>
    <row r="23832" spans="43:45" x14ac:dyDescent="0.25">
      <c r="AQ23832" s="89">
        <v>10027380</v>
      </c>
      <c r="AR23832" s="90" t="str">
        <f t="shared" si="380"/>
        <v>O</v>
      </c>
      <c r="AS23832" t="s">
        <v>23345</v>
      </c>
    </row>
    <row r="23833" spans="43:45" x14ac:dyDescent="0.25">
      <c r="AQ23833" s="89">
        <v>10027122</v>
      </c>
      <c r="AR23833" s="90" t="str">
        <f t="shared" si="380"/>
        <v>O</v>
      </c>
      <c r="AS23833" t="s">
        <v>23346</v>
      </c>
    </row>
    <row r="23834" spans="43:45" x14ac:dyDescent="0.25">
      <c r="AQ23834" s="89">
        <v>10027722</v>
      </c>
      <c r="AR23834" s="90" t="str">
        <f t="shared" si="380"/>
        <v>O</v>
      </c>
      <c r="AS23834" t="s">
        <v>23347</v>
      </c>
    </row>
    <row r="23835" spans="43:45" x14ac:dyDescent="0.25">
      <c r="AQ23835" s="89">
        <v>10025071</v>
      </c>
      <c r="AR23835" s="90" t="str">
        <f t="shared" si="380"/>
        <v>O</v>
      </c>
      <c r="AS23835" t="s">
        <v>23348</v>
      </c>
    </row>
    <row r="23836" spans="43:45" x14ac:dyDescent="0.25">
      <c r="AQ23836" s="89">
        <v>10027684</v>
      </c>
      <c r="AR23836" s="90" t="str">
        <f t="shared" si="380"/>
        <v>O</v>
      </c>
      <c r="AS23836" t="s">
        <v>23349</v>
      </c>
    </row>
    <row r="23837" spans="43:45" x14ac:dyDescent="0.25">
      <c r="AQ23837" s="89">
        <v>10025466</v>
      </c>
      <c r="AR23837" s="90" t="str">
        <f t="shared" si="380"/>
        <v>O</v>
      </c>
      <c r="AS23837" t="s">
        <v>23350</v>
      </c>
    </row>
    <row r="23838" spans="43:45" x14ac:dyDescent="0.25">
      <c r="AQ23838" s="89">
        <v>10025484</v>
      </c>
      <c r="AR23838" s="90" t="str">
        <f t="shared" si="380"/>
        <v>O</v>
      </c>
      <c r="AS23838" t="s">
        <v>23351</v>
      </c>
    </row>
    <row r="23839" spans="43:45" x14ac:dyDescent="0.25">
      <c r="AQ23839" s="89">
        <v>10025496</v>
      </c>
      <c r="AR23839" s="90" t="str">
        <f t="shared" si="380"/>
        <v>O</v>
      </c>
      <c r="AS23839" t="s">
        <v>23352</v>
      </c>
    </row>
    <row r="23840" spans="43:45" x14ac:dyDescent="0.25">
      <c r="AQ23840" s="89">
        <v>10025497</v>
      </c>
      <c r="AR23840" s="90" t="str">
        <f t="shared" si="380"/>
        <v>O</v>
      </c>
      <c r="AS23840" t="s">
        <v>23353</v>
      </c>
    </row>
    <row r="23841" spans="43:45" x14ac:dyDescent="0.25">
      <c r="AQ23841" s="89">
        <v>10025526</v>
      </c>
      <c r="AR23841" s="90" t="str">
        <f t="shared" si="380"/>
        <v>O</v>
      </c>
      <c r="AS23841" t="s">
        <v>23354</v>
      </c>
    </row>
    <row r="23842" spans="43:45" x14ac:dyDescent="0.25">
      <c r="AQ23842" s="89">
        <v>10027459</v>
      </c>
      <c r="AR23842" s="90" t="str">
        <f t="shared" si="380"/>
        <v>O</v>
      </c>
      <c r="AS23842" t="s">
        <v>23355</v>
      </c>
    </row>
    <row r="23843" spans="43:45" x14ac:dyDescent="0.25">
      <c r="AQ23843" s="89">
        <v>10027613</v>
      </c>
      <c r="AR23843" s="90" t="str">
        <f t="shared" si="380"/>
        <v>O</v>
      </c>
      <c r="AS23843" t="s">
        <v>23356</v>
      </c>
    </row>
    <row r="23844" spans="43:45" x14ac:dyDescent="0.25">
      <c r="AQ23844" s="89">
        <v>10027651</v>
      </c>
      <c r="AR23844" s="90" t="str">
        <f t="shared" si="380"/>
        <v>O</v>
      </c>
      <c r="AS23844" t="s">
        <v>23357</v>
      </c>
    </row>
    <row r="23845" spans="43:45" x14ac:dyDescent="0.25">
      <c r="AQ23845" s="89">
        <v>10027903</v>
      </c>
      <c r="AR23845" s="90" t="str">
        <f t="shared" si="380"/>
        <v>O</v>
      </c>
      <c r="AS23845" t="s">
        <v>23358</v>
      </c>
    </row>
    <row r="23846" spans="43:45" x14ac:dyDescent="0.25">
      <c r="AQ23846" s="89">
        <v>10027821</v>
      </c>
      <c r="AR23846" s="90" t="str">
        <f t="shared" si="380"/>
        <v>O</v>
      </c>
      <c r="AS23846" t="s">
        <v>23359</v>
      </c>
    </row>
    <row r="23847" spans="43:45" x14ac:dyDescent="0.25">
      <c r="AQ23847" s="89">
        <v>10028663</v>
      </c>
      <c r="AR23847" s="90" t="str">
        <f t="shared" si="380"/>
        <v>O</v>
      </c>
      <c r="AS23847" t="s">
        <v>23360</v>
      </c>
    </row>
    <row r="23848" spans="43:45" x14ac:dyDescent="0.25">
      <c r="AQ23848" s="89">
        <v>10028672</v>
      </c>
      <c r="AR23848" s="90" t="str">
        <f t="shared" si="380"/>
        <v>O</v>
      </c>
      <c r="AS23848" t="s">
        <v>23361</v>
      </c>
    </row>
    <row r="23849" spans="43:45" x14ac:dyDescent="0.25">
      <c r="AQ23849" s="89">
        <v>10028699</v>
      </c>
      <c r="AR23849" s="90" t="str">
        <f t="shared" si="380"/>
        <v>O</v>
      </c>
      <c r="AS23849" t="s">
        <v>23362</v>
      </c>
    </row>
    <row r="23850" spans="43:45" x14ac:dyDescent="0.25">
      <c r="AQ23850" s="89">
        <v>10028825</v>
      </c>
      <c r="AR23850" s="90" t="str">
        <f t="shared" si="380"/>
        <v>O</v>
      </c>
      <c r="AS23850" t="s">
        <v>23363</v>
      </c>
    </row>
    <row r="23851" spans="43:45" x14ac:dyDescent="0.25">
      <c r="AQ23851" s="89">
        <v>10028831</v>
      </c>
      <c r="AR23851" s="90" t="str">
        <f t="shared" si="380"/>
        <v>O</v>
      </c>
      <c r="AS23851" t="s">
        <v>23364</v>
      </c>
    </row>
    <row r="23852" spans="43:45" x14ac:dyDescent="0.25">
      <c r="AQ23852" s="89">
        <v>10027798</v>
      </c>
      <c r="AR23852" s="90" t="str">
        <f t="shared" si="380"/>
        <v>O</v>
      </c>
      <c r="AS23852" t="s">
        <v>23365</v>
      </c>
    </row>
    <row r="23853" spans="43:45" x14ac:dyDescent="0.25">
      <c r="AQ23853" s="89">
        <v>10025563</v>
      </c>
      <c r="AR23853" s="90" t="str">
        <f t="shared" si="380"/>
        <v>O</v>
      </c>
      <c r="AS23853" t="s">
        <v>23366</v>
      </c>
    </row>
    <row r="23854" spans="43:45" x14ac:dyDescent="0.25">
      <c r="AQ23854" s="89">
        <v>10025585</v>
      </c>
      <c r="AR23854" s="90" t="str">
        <f t="shared" si="380"/>
        <v>O</v>
      </c>
      <c r="AS23854" t="s">
        <v>23367</v>
      </c>
    </row>
    <row r="23855" spans="43:45" x14ac:dyDescent="0.25">
      <c r="AQ23855" s="89">
        <v>10025329</v>
      </c>
      <c r="AR23855" s="90" t="str">
        <f t="shared" si="380"/>
        <v>O</v>
      </c>
      <c r="AS23855" t="s">
        <v>23368</v>
      </c>
    </row>
    <row r="23856" spans="43:45" x14ac:dyDescent="0.25">
      <c r="AQ23856" s="89">
        <v>10025935</v>
      </c>
      <c r="AR23856" s="90" t="str">
        <f t="shared" si="380"/>
        <v>O</v>
      </c>
      <c r="AS23856" t="s">
        <v>23369</v>
      </c>
    </row>
    <row r="23857" spans="43:45" x14ac:dyDescent="0.25">
      <c r="AQ23857" s="89">
        <v>10026064</v>
      </c>
      <c r="AR23857" s="90" t="str">
        <f t="shared" si="380"/>
        <v>O</v>
      </c>
      <c r="AS23857" t="s">
        <v>23370</v>
      </c>
    </row>
    <row r="23858" spans="43:45" x14ac:dyDescent="0.25">
      <c r="AQ23858" s="89">
        <v>10028014</v>
      </c>
      <c r="AR23858" s="90" t="str">
        <f t="shared" si="380"/>
        <v>O</v>
      </c>
      <c r="AS23858" t="s">
        <v>23371</v>
      </c>
    </row>
    <row r="23859" spans="43:45" x14ac:dyDescent="0.25">
      <c r="AQ23859" s="89">
        <v>10028015</v>
      </c>
      <c r="AR23859" s="90" t="str">
        <f t="shared" si="380"/>
        <v>O</v>
      </c>
      <c r="AS23859" t="s">
        <v>23372</v>
      </c>
    </row>
    <row r="23860" spans="43:45" x14ac:dyDescent="0.25">
      <c r="AQ23860" s="89">
        <v>10028141</v>
      </c>
      <c r="AR23860" s="90" t="str">
        <f t="shared" si="380"/>
        <v>O</v>
      </c>
      <c r="AS23860" t="s">
        <v>23373</v>
      </c>
    </row>
    <row r="23861" spans="43:45" x14ac:dyDescent="0.25">
      <c r="AQ23861" s="89">
        <v>10026193</v>
      </c>
      <c r="AR23861" s="90" t="str">
        <f t="shared" si="380"/>
        <v>O</v>
      </c>
      <c r="AS23861" t="s">
        <v>23374</v>
      </c>
    </row>
    <row r="23862" spans="43:45" x14ac:dyDescent="0.25">
      <c r="AQ23862" s="89">
        <v>10028863</v>
      </c>
      <c r="AR23862" s="90" t="str">
        <f t="shared" si="380"/>
        <v>O</v>
      </c>
      <c r="AS23862" t="s">
        <v>23375</v>
      </c>
    </row>
    <row r="23863" spans="43:45" x14ac:dyDescent="0.25">
      <c r="AQ23863" s="89">
        <v>10028865</v>
      </c>
      <c r="AR23863" s="90" t="str">
        <f t="shared" si="380"/>
        <v>O</v>
      </c>
      <c r="AS23863" t="s">
        <v>23376</v>
      </c>
    </row>
    <row r="23864" spans="43:45" x14ac:dyDescent="0.25">
      <c r="AQ23864" s="89">
        <v>10028930</v>
      </c>
      <c r="AR23864" s="90" t="str">
        <f t="shared" si="380"/>
        <v>O</v>
      </c>
      <c r="AS23864" t="s">
        <v>23377</v>
      </c>
    </row>
    <row r="23865" spans="43:45" x14ac:dyDescent="0.25">
      <c r="AQ23865" s="89">
        <v>10028934</v>
      </c>
      <c r="AR23865" s="90" t="str">
        <f t="shared" si="380"/>
        <v>O</v>
      </c>
      <c r="AS23865" t="s">
        <v>23378</v>
      </c>
    </row>
    <row r="23866" spans="43:45" x14ac:dyDescent="0.25">
      <c r="AQ23866" s="89">
        <v>10028950</v>
      </c>
      <c r="AR23866" s="90" t="str">
        <f t="shared" si="380"/>
        <v>O</v>
      </c>
      <c r="AS23866" t="s">
        <v>23379</v>
      </c>
    </row>
    <row r="23867" spans="43:45" x14ac:dyDescent="0.25">
      <c r="AQ23867" s="89">
        <v>10023720</v>
      </c>
      <c r="AR23867" s="90" t="str">
        <f t="shared" si="380"/>
        <v>O</v>
      </c>
      <c r="AS23867" t="s">
        <v>23380</v>
      </c>
    </row>
    <row r="23868" spans="43:45" x14ac:dyDescent="0.25">
      <c r="AQ23868" s="89">
        <v>10028434</v>
      </c>
      <c r="AR23868" s="90" t="str">
        <f t="shared" si="380"/>
        <v>O</v>
      </c>
      <c r="AS23868" t="s">
        <v>23381</v>
      </c>
    </row>
    <row r="23869" spans="43:45" x14ac:dyDescent="0.25">
      <c r="AQ23869" s="89">
        <v>10025640</v>
      </c>
      <c r="AR23869" s="90" t="str">
        <f t="shared" si="380"/>
        <v>O</v>
      </c>
      <c r="AS23869" t="s">
        <v>23382</v>
      </c>
    </row>
    <row r="23870" spans="43:45" x14ac:dyDescent="0.25">
      <c r="AQ23870" s="89">
        <v>10026113</v>
      </c>
      <c r="AR23870" s="90" t="str">
        <f t="shared" si="380"/>
        <v>O</v>
      </c>
      <c r="AS23870" t="s">
        <v>23383</v>
      </c>
    </row>
    <row r="23871" spans="43:45" x14ac:dyDescent="0.25">
      <c r="AQ23871" s="89">
        <v>10024032</v>
      </c>
      <c r="AR23871" s="90" t="str">
        <f t="shared" si="380"/>
        <v>O</v>
      </c>
      <c r="AS23871" t="s">
        <v>23384</v>
      </c>
    </row>
    <row r="23872" spans="43:45" x14ac:dyDescent="0.25">
      <c r="AQ23872" s="89">
        <v>10027329</v>
      </c>
      <c r="AR23872" s="90" t="str">
        <f t="shared" si="380"/>
        <v>O</v>
      </c>
      <c r="AS23872" t="s">
        <v>23385</v>
      </c>
    </row>
    <row r="23873" spans="43:45" x14ac:dyDescent="0.25">
      <c r="AQ23873" s="89">
        <v>10027970</v>
      </c>
      <c r="AR23873" s="90" t="str">
        <f t="shared" si="380"/>
        <v>O</v>
      </c>
      <c r="AS23873" t="s">
        <v>23386</v>
      </c>
    </row>
    <row r="23874" spans="43:45" x14ac:dyDescent="0.25">
      <c r="AQ23874" s="89">
        <v>10028225</v>
      </c>
      <c r="AR23874" s="90" t="str">
        <f t="shared" si="380"/>
        <v>O</v>
      </c>
      <c r="AS23874" t="s">
        <v>23387</v>
      </c>
    </row>
    <row r="23875" spans="43:45" x14ac:dyDescent="0.25">
      <c r="AQ23875" s="89">
        <v>10028237</v>
      </c>
      <c r="AR23875" s="90" t="str">
        <f t="shared" si="380"/>
        <v>O</v>
      </c>
      <c r="AS23875" t="s">
        <v>23388</v>
      </c>
    </row>
    <row r="23876" spans="43:45" x14ac:dyDescent="0.25">
      <c r="AQ23876" s="89">
        <v>10028240</v>
      </c>
      <c r="AR23876" s="90" t="str">
        <f t="shared" si="380"/>
        <v>O</v>
      </c>
      <c r="AS23876" t="s">
        <v>23389</v>
      </c>
    </row>
    <row r="23877" spans="43:45" x14ac:dyDescent="0.25">
      <c r="AQ23877" s="89">
        <v>10028242</v>
      </c>
      <c r="AR23877" s="90" t="str">
        <f t="shared" si="380"/>
        <v>O</v>
      </c>
      <c r="AS23877" t="s">
        <v>23390</v>
      </c>
    </row>
    <row r="23878" spans="43:45" x14ac:dyDescent="0.25">
      <c r="AQ23878" s="89">
        <v>10027665</v>
      </c>
      <c r="AR23878" s="90" t="str">
        <f t="shared" si="380"/>
        <v>O</v>
      </c>
      <c r="AS23878" t="s">
        <v>23391</v>
      </c>
    </row>
    <row r="23879" spans="43:45" x14ac:dyDescent="0.25">
      <c r="AQ23879" s="89">
        <v>10028462</v>
      </c>
      <c r="AR23879" s="90" t="str">
        <f t="shared" si="380"/>
        <v>O</v>
      </c>
      <c r="AS23879" t="s">
        <v>23392</v>
      </c>
    </row>
    <row r="23880" spans="43:45" x14ac:dyDescent="0.25">
      <c r="AQ23880" s="89">
        <v>10028465</v>
      </c>
      <c r="AR23880" s="90" t="str">
        <f t="shared" si="380"/>
        <v>O</v>
      </c>
      <c r="AS23880" t="s">
        <v>23393</v>
      </c>
    </row>
    <row r="23881" spans="43:45" x14ac:dyDescent="0.25">
      <c r="AQ23881" s="89">
        <v>10028652</v>
      </c>
      <c r="AR23881" s="90" t="str">
        <f t="shared" ref="AR23881:AR23944" si="381">IF(ISNA(VLOOKUP(AQ23881,$BP$18:$BQ$356,2,FALSE))=TRUE,"O",VLOOKUP(AQ23881,$BP$18:$BQ$356,2,FALSE))</f>
        <v>O</v>
      </c>
      <c r="AS23881" t="s">
        <v>23394</v>
      </c>
    </row>
    <row r="23882" spans="43:45" x14ac:dyDescent="0.25">
      <c r="AQ23882" s="89">
        <v>10023706</v>
      </c>
      <c r="AR23882" s="90" t="str">
        <f t="shared" si="381"/>
        <v>O</v>
      </c>
      <c r="AS23882" t="s">
        <v>23395</v>
      </c>
    </row>
    <row r="23883" spans="43:45" x14ac:dyDescent="0.25">
      <c r="AQ23883" s="89">
        <v>10028095</v>
      </c>
      <c r="AR23883" s="90" t="str">
        <f t="shared" si="381"/>
        <v>O</v>
      </c>
      <c r="AS23883" t="s">
        <v>23396</v>
      </c>
    </row>
    <row r="23884" spans="43:45" x14ac:dyDescent="0.25">
      <c r="AQ23884" s="89">
        <v>10028508</v>
      </c>
      <c r="AR23884" s="90" t="str">
        <f t="shared" si="381"/>
        <v>O</v>
      </c>
      <c r="AS23884" t="s">
        <v>23397</v>
      </c>
    </row>
    <row r="23885" spans="43:45" x14ac:dyDescent="0.25">
      <c r="AQ23885" s="89">
        <v>10024830</v>
      </c>
      <c r="AR23885" s="90" t="str">
        <f t="shared" si="381"/>
        <v>O</v>
      </c>
      <c r="AS23885" t="s">
        <v>23398</v>
      </c>
    </row>
    <row r="23886" spans="43:45" x14ac:dyDescent="0.25">
      <c r="AQ23886" s="89">
        <v>10026839</v>
      </c>
      <c r="AR23886" s="90" t="str">
        <f t="shared" si="381"/>
        <v>O</v>
      </c>
      <c r="AS23886" t="s">
        <v>23399</v>
      </c>
    </row>
    <row r="23887" spans="43:45" x14ac:dyDescent="0.25">
      <c r="AQ23887" s="89">
        <v>10026868</v>
      </c>
      <c r="AR23887" s="90" t="str">
        <f t="shared" si="381"/>
        <v>O</v>
      </c>
      <c r="AS23887" t="s">
        <v>23400</v>
      </c>
    </row>
    <row r="23888" spans="43:45" x14ac:dyDescent="0.25">
      <c r="AQ23888" s="89">
        <v>10026889</v>
      </c>
      <c r="AR23888" s="90" t="str">
        <f t="shared" si="381"/>
        <v>O</v>
      </c>
      <c r="AS23888" t="s">
        <v>23401</v>
      </c>
    </row>
    <row r="23889" spans="43:45" x14ac:dyDescent="0.25">
      <c r="AQ23889" s="89">
        <v>10023740</v>
      </c>
      <c r="AR23889" s="90" t="str">
        <f t="shared" si="381"/>
        <v>O</v>
      </c>
      <c r="AS23889" t="s">
        <v>23402</v>
      </c>
    </row>
    <row r="23890" spans="43:45" x14ac:dyDescent="0.25">
      <c r="AQ23890" s="89">
        <v>10024206</v>
      </c>
      <c r="AR23890" s="90" t="str">
        <f t="shared" si="381"/>
        <v>O</v>
      </c>
      <c r="AS23890" t="s">
        <v>23403</v>
      </c>
    </row>
    <row r="23891" spans="43:45" x14ac:dyDescent="0.25">
      <c r="AQ23891" s="89">
        <v>10026027</v>
      </c>
      <c r="AR23891" s="90" t="str">
        <f t="shared" si="381"/>
        <v>O</v>
      </c>
      <c r="AS23891" t="s">
        <v>23404</v>
      </c>
    </row>
    <row r="23892" spans="43:45" x14ac:dyDescent="0.25">
      <c r="AQ23892" s="89">
        <v>10027911</v>
      </c>
      <c r="AR23892" s="90" t="str">
        <f t="shared" si="381"/>
        <v>O</v>
      </c>
      <c r="AS23892" t="s">
        <v>23405</v>
      </c>
    </row>
    <row r="23893" spans="43:45" x14ac:dyDescent="0.25">
      <c r="AQ23893" s="89">
        <v>10028267</v>
      </c>
      <c r="AR23893" s="90" t="str">
        <f t="shared" si="381"/>
        <v>O</v>
      </c>
      <c r="AS23893" t="s">
        <v>23406</v>
      </c>
    </row>
    <row r="23894" spans="43:45" x14ac:dyDescent="0.25">
      <c r="AQ23894" s="89">
        <v>10028286</v>
      </c>
      <c r="AR23894" s="90" t="str">
        <f t="shared" si="381"/>
        <v>O</v>
      </c>
      <c r="AS23894" t="s">
        <v>23407</v>
      </c>
    </row>
    <row r="23895" spans="43:45" x14ac:dyDescent="0.25">
      <c r="AQ23895" s="89">
        <v>10028302</v>
      </c>
      <c r="AR23895" s="90" t="str">
        <f t="shared" si="381"/>
        <v>O</v>
      </c>
      <c r="AS23895" t="s">
        <v>23408</v>
      </c>
    </row>
    <row r="23896" spans="43:45" x14ac:dyDescent="0.25">
      <c r="AQ23896" s="89">
        <v>10027610</v>
      </c>
      <c r="AR23896" s="90" t="str">
        <f t="shared" si="381"/>
        <v>O</v>
      </c>
      <c r="AS23896" t="s">
        <v>23409</v>
      </c>
    </row>
    <row r="23897" spans="43:45" x14ac:dyDescent="0.25">
      <c r="AQ23897" s="89">
        <v>10029094</v>
      </c>
      <c r="AR23897" s="90" t="str">
        <f t="shared" si="381"/>
        <v>O</v>
      </c>
      <c r="AS23897" t="s">
        <v>23410</v>
      </c>
    </row>
    <row r="23898" spans="43:45" x14ac:dyDescent="0.25">
      <c r="AQ23898" s="89">
        <v>10028837</v>
      </c>
      <c r="AR23898" s="90" t="str">
        <f t="shared" si="381"/>
        <v>O</v>
      </c>
      <c r="AS23898" t="s">
        <v>23411</v>
      </c>
    </row>
    <row r="23899" spans="43:45" x14ac:dyDescent="0.25">
      <c r="AQ23899" s="89">
        <v>10026913</v>
      </c>
      <c r="AR23899" s="90" t="str">
        <f t="shared" si="381"/>
        <v>O</v>
      </c>
      <c r="AS23899" t="s">
        <v>23412</v>
      </c>
    </row>
    <row r="23900" spans="43:45" x14ac:dyDescent="0.25">
      <c r="AQ23900" s="89">
        <v>10026915</v>
      </c>
      <c r="AR23900" s="90" t="str">
        <f t="shared" si="381"/>
        <v>O</v>
      </c>
      <c r="AS23900" t="s">
        <v>23413</v>
      </c>
    </row>
    <row r="23901" spans="43:45" x14ac:dyDescent="0.25">
      <c r="AQ23901" s="89">
        <v>10026916</v>
      </c>
      <c r="AR23901" s="90" t="str">
        <f t="shared" si="381"/>
        <v>O</v>
      </c>
      <c r="AS23901" t="s">
        <v>23414</v>
      </c>
    </row>
    <row r="23902" spans="43:45" x14ac:dyDescent="0.25">
      <c r="AQ23902" s="89">
        <v>10027323</v>
      </c>
      <c r="AR23902" s="90" t="str">
        <f t="shared" si="381"/>
        <v>O</v>
      </c>
      <c r="AS23902" t="s">
        <v>23415</v>
      </c>
    </row>
    <row r="23903" spans="43:45" x14ac:dyDescent="0.25">
      <c r="AQ23903" s="89">
        <v>10028311</v>
      </c>
      <c r="AR23903" s="90" t="str">
        <f t="shared" si="381"/>
        <v>O</v>
      </c>
      <c r="AS23903" t="s">
        <v>23416</v>
      </c>
    </row>
    <row r="23904" spans="43:45" x14ac:dyDescent="0.25">
      <c r="AQ23904" s="89">
        <v>10028371</v>
      </c>
      <c r="AR23904" s="90" t="str">
        <f t="shared" si="381"/>
        <v>O</v>
      </c>
      <c r="AS23904" t="s">
        <v>23417</v>
      </c>
    </row>
    <row r="23905" spans="43:45" x14ac:dyDescent="0.25">
      <c r="AQ23905" s="89">
        <v>10028403</v>
      </c>
      <c r="AR23905" s="90" t="str">
        <f t="shared" si="381"/>
        <v>O</v>
      </c>
      <c r="AS23905" t="s">
        <v>23418</v>
      </c>
    </row>
    <row r="23906" spans="43:45" x14ac:dyDescent="0.25">
      <c r="AQ23906" s="89">
        <v>10028406</v>
      </c>
      <c r="AR23906" s="90" t="str">
        <f t="shared" si="381"/>
        <v>O</v>
      </c>
      <c r="AS23906" t="s">
        <v>23419</v>
      </c>
    </row>
    <row r="23907" spans="43:45" x14ac:dyDescent="0.25">
      <c r="AQ23907" s="89">
        <v>10024630</v>
      </c>
      <c r="AR23907" s="90" t="str">
        <f t="shared" si="381"/>
        <v>O</v>
      </c>
      <c r="AS23907" t="s">
        <v>23420</v>
      </c>
    </row>
    <row r="23908" spans="43:45" x14ac:dyDescent="0.25">
      <c r="AQ23908" s="89">
        <v>10024885</v>
      </c>
      <c r="AR23908" s="90" t="str">
        <f t="shared" si="381"/>
        <v>O</v>
      </c>
      <c r="AS23908" t="s">
        <v>23421</v>
      </c>
    </row>
    <row r="23909" spans="43:45" x14ac:dyDescent="0.25">
      <c r="AQ23909" s="89">
        <v>10029142</v>
      </c>
      <c r="AR23909" s="90" t="str">
        <f t="shared" si="381"/>
        <v>O</v>
      </c>
      <c r="AS23909" t="s">
        <v>23422</v>
      </c>
    </row>
    <row r="23910" spans="43:45" x14ac:dyDescent="0.25">
      <c r="AQ23910" s="89">
        <v>10029150</v>
      </c>
      <c r="AR23910" s="90" t="str">
        <f t="shared" si="381"/>
        <v>O</v>
      </c>
      <c r="AS23910" t="s">
        <v>23423</v>
      </c>
    </row>
    <row r="23911" spans="43:45" x14ac:dyDescent="0.25">
      <c r="AQ23911" s="89">
        <v>10029190</v>
      </c>
      <c r="AR23911" s="90" t="str">
        <f t="shared" si="381"/>
        <v>O</v>
      </c>
      <c r="AS23911" t="s">
        <v>23424</v>
      </c>
    </row>
    <row r="23912" spans="43:45" x14ac:dyDescent="0.25">
      <c r="AQ23912" s="89">
        <v>10027256</v>
      </c>
      <c r="AR23912" s="90" t="str">
        <f t="shared" si="381"/>
        <v>O</v>
      </c>
      <c r="AS23912" t="s">
        <v>23425</v>
      </c>
    </row>
    <row r="23913" spans="43:45" x14ac:dyDescent="0.25">
      <c r="AQ23913" s="89">
        <v>10028887</v>
      </c>
      <c r="AR23913" s="90" t="str">
        <f t="shared" si="381"/>
        <v>O</v>
      </c>
      <c r="AS23913" t="s">
        <v>23426</v>
      </c>
    </row>
    <row r="23914" spans="43:45" x14ac:dyDescent="0.25">
      <c r="AQ23914" s="89">
        <v>10027201</v>
      </c>
      <c r="AR23914" s="90" t="str">
        <f t="shared" si="381"/>
        <v>O</v>
      </c>
      <c r="AS23914" t="s">
        <v>23427</v>
      </c>
    </row>
    <row r="23915" spans="43:45" x14ac:dyDescent="0.25">
      <c r="AQ23915" s="89">
        <v>10027582</v>
      </c>
      <c r="AR23915" s="90" t="str">
        <f t="shared" si="381"/>
        <v>O</v>
      </c>
      <c r="AS23915" t="s">
        <v>23428</v>
      </c>
    </row>
    <row r="23916" spans="43:45" x14ac:dyDescent="0.25">
      <c r="AQ23916" s="89">
        <v>10027638</v>
      </c>
      <c r="AR23916" s="90" t="str">
        <f t="shared" si="381"/>
        <v>O</v>
      </c>
      <c r="AS23916" t="s">
        <v>23429</v>
      </c>
    </row>
    <row r="23917" spans="43:45" x14ac:dyDescent="0.25">
      <c r="AQ23917" s="89">
        <v>10027744</v>
      </c>
      <c r="AR23917" s="90" t="str">
        <f t="shared" si="381"/>
        <v>O</v>
      </c>
      <c r="AS23917" t="s">
        <v>23430</v>
      </c>
    </row>
    <row r="23918" spans="43:45" x14ac:dyDescent="0.25">
      <c r="AQ23918" s="89">
        <v>10027808</v>
      </c>
      <c r="AR23918" s="90" t="str">
        <f t="shared" si="381"/>
        <v>O</v>
      </c>
      <c r="AS23918" t="s">
        <v>23431</v>
      </c>
    </row>
    <row r="23919" spans="43:45" x14ac:dyDescent="0.25">
      <c r="AQ23919" s="89">
        <v>10027816</v>
      </c>
      <c r="AR23919" s="90" t="str">
        <f t="shared" si="381"/>
        <v>O</v>
      </c>
      <c r="AS23919" t="s">
        <v>23432</v>
      </c>
    </row>
    <row r="23920" spans="43:45" x14ac:dyDescent="0.25">
      <c r="AQ23920" s="89">
        <v>10024365</v>
      </c>
      <c r="AR23920" s="90" t="str">
        <f t="shared" si="381"/>
        <v>O</v>
      </c>
      <c r="AS23920" t="s">
        <v>23433</v>
      </c>
    </row>
    <row r="23921" spans="43:45" x14ac:dyDescent="0.25">
      <c r="AQ23921" s="89">
        <v>10024442</v>
      </c>
      <c r="AR23921" s="90" t="str">
        <f t="shared" si="381"/>
        <v>O</v>
      </c>
      <c r="AS23921" t="s">
        <v>23434</v>
      </c>
    </row>
    <row r="23922" spans="43:45" x14ac:dyDescent="0.25">
      <c r="AQ23922" s="89">
        <v>10024915</v>
      </c>
      <c r="AR23922" s="90" t="str">
        <f t="shared" si="381"/>
        <v>O</v>
      </c>
      <c r="AS23922" t="s">
        <v>23435</v>
      </c>
    </row>
    <row r="23923" spans="43:45" x14ac:dyDescent="0.25">
      <c r="AQ23923" s="89">
        <v>10026223</v>
      </c>
      <c r="AR23923" s="90" t="str">
        <f t="shared" si="381"/>
        <v>O</v>
      </c>
      <c r="AS23923" t="s">
        <v>23436</v>
      </c>
    </row>
    <row r="23924" spans="43:45" x14ac:dyDescent="0.25">
      <c r="AQ23924" s="89">
        <v>10028418</v>
      </c>
      <c r="AR23924" s="90" t="str">
        <f t="shared" si="381"/>
        <v>O</v>
      </c>
      <c r="AS23924" t="s">
        <v>23437</v>
      </c>
    </row>
    <row r="23925" spans="43:45" x14ac:dyDescent="0.25">
      <c r="AQ23925" s="89">
        <v>10033191</v>
      </c>
      <c r="AR23925" s="90" t="str">
        <f t="shared" si="381"/>
        <v>O</v>
      </c>
      <c r="AS23925" t="s">
        <v>23438</v>
      </c>
    </row>
    <row r="23926" spans="43:45" x14ac:dyDescent="0.25">
      <c r="AQ23926" s="89">
        <v>10033288</v>
      </c>
      <c r="AR23926" s="90" t="str">
        <f t="shared" si="381"/>
        <v>O</v>
      </c>
      <c r="AS23926" t="s">
        <v>15677</v>
      </c>
    </row>
    <row r="23927" spans="43:45" x14ac:dyDescent="0.25">
      <c r="AQ23927" s="89">
        <v>10033338</v>
      </c>
      <c r="AR23927" s="90" t="str">
        <f t="shared" si="381"/>
        <v>O</v>
      </c>
      <c r="AS23927" t="s">
        <v>23439</v>
      </c>
    </row>
    <row r="23928" spans="43:45" x14ac:dyDescent="0.25">
      <c r="AQ23928" s="89">
        <v>10033407</v>
      </c>
      <c r="AR23928" s="90" t="str">
        <f t="shared" si="381"/>
        <v>O</v>
      </c>
      <c r="AS23928" t="s">
        <v>23440</v>
      </c>
    </row>
    <row r="23929" spans="43:45" x14ac:dyDescent="0.25">
      <c r="AQ23929" s="89">
        <v>10033491</v>
      </c>
      <c r="AR23929" s="90" t="str">
        <f t="shared" si="381"/>
        <v>O</v>
      </c>
      <c r="AS23929" t="s">
        <v>23441</v>
      </c>
    </row>
    <row r="23930" spans="43:45" x14ac:dyDescent="0.25">
      <c r="AQ23930" s="89">
        <v>10033514</v>
      </c>
      <c r="AR23930" s="90" t="str">
        <f t="shared" si="381"/>
        <v>O</v>
      </c>
      <c r="AS23930" t="s">
        <v>23442</v>
      </c>
    </row>
    <row r="23931" spans="43:45" x14ac:dyDescent="0.25">
      <c r="AQ23931" s="89">
        <v>10033600</v>
      </c>
      <c r="AR23931" s="90" t="str">
        <f t="shared" si="381"/>
        <v>O</v>
      </c>
      <c r="AS23931" t="s">
        <v>23443</v>
      </c>
    </row>
    <row r="23932" spans="43:45" x14ac:dyDescent="0.25">
      <c r="AQ23932" s="89">
        <v>10033637</v>
      </c>
      <c r="AR23932" s="90" t="str">
        <f t="shared" si="381"/>
        <v>O</v>
      </c>
      <c r="AS23932" t="s">
        <v>23444</v>
      </c>
    </row>
    <row r="23933" spans="43:45" x14ac:dyDescent="0.25">
      <c r="AQ23933" s="89">
        <v>10033768</v>
      </c>
      <c r="AR23933" s="90" t="str">
        <f t="shared" si="381"/>
        <v>O</v>
      </c>
      <c r="AS23933" t="s">
        <v>23445</v>
      </c>
    </row>
    <row r="23934" spans="43:45" x14ac:dyDescent="0.25">
      <c r="AQ23934" s="89">
        <v>10031532</v>
      </c>
      <c r="AR23934" s="90" t="str">
        <f t="shared" si="381"/>
        <v>O</v>
      </c>
      <c r="AS23934" t="s">
        <v>23446</v>
      </c>
    </row>
    <row r="23935" spans="43:45" x14ac:dyDescent="0.25">
      <c r="AQ23935" s="89">
        <v>10033282</v>
      </c>
      <c r="AR23935" s="90" t="str">
        <f t="shared" si="381"/>
        <v>O</v>
      </c>
      <c r="AS23935" t="s">
        <v>15662</v>
      </c>
    </row>
    <row r="23936" spans="43:45" x14ac:dyDescent="0.25">
      <c r="AQ23936" s="89">
        <v>10032415</v>
      </c>
      <c r="AR23936" s="90" t="str">
        <f t="shared" si="381"/>
        <v>O</v>
      </c>
      <c r="AS23936" t="s">
        <v>23447</v>
      </c>
    </row>
    <row r="23937" spans="43:45" x14ac:dyDescent="0.25">
      <c r="AQ23937" s="89">
        <v>10032727</v>
      </c>
      <c r="AR23937" s="90" t="str">
        <f t="shared" si="381"/>
        <v>O</v>
      </c>
      <c r="AS23937" t="s">
        <v>23448</v>
      </c>
    </row>
    <row r="23938" spans="43:45" x14ac:dyDescent="0.25">
      <c r="AQ23938" s="89">
        <v>10032867</v>
      </c>
      <c r="AR23938" s="90" t="str">
        <f t="shared" si="381"/>
        <v>O</v>
      </c>
      <c r="AS23938" t="s">
        <v>23449</v>
      </c>
    </row>
    <row r="23939" spans="43:45" x14ac:dyDescent="0.25">
      <c r="AQ23939" s="89">
        <v>10032896</v>
      </c>
      <c r="AR23939" s="90" t="str">
        <f t="shared" si="381"/>
        <v>O</v>
      </c>
      <c r="AS23939" t="s">
        <v>23450</v>
      </c>
    </row>
    <row r="23940" spans="43:45" x14ac:dyDescent="0.25">
      <c r="AQ23940" s="89">
        <v>10033066</v>
      </c>
      <c r="AR23940" s="90" t="str">
        <f t="shared" si="381"/>
        <v>O</v>
      </c>
      <c r="AS23940" t="s">
        <v>23451</v>
      </c>
    </row>
    <row r="23941" spans="43:45" x14ac:dyDescent="0.25">
      <c r="AQ23941" s="89">
        <v>10033134</v>
      </c>
      <c r="AR23941" s="90" t="str">
        <f t="shared" si="381"/>
        <v>O</v>
      </c>
      <c r="AS23941" t="s">
        <v>23452</v>
      </c>
    </row>
    <row r="23942" spans="43:45" x14ac:dyDescent="0.25">
      <c r="AQ23942" s="89">
        <v>10033411</v>
      </c>
      <c r="AR23942" s="90" t="str">
        <f t="shared" si="381"/>
        <v>O</v>
      </c>
      <c r="AS23942" t="s">
        <v>23453</v>
      </c>
    </row>
    <row r="23943" spans="43:45" x14ac:dyDescent="0.25">
      <c r="AQ23943" s="89">
        <v>10033537</v>
      </c>
      <c r="AR23943" s="90" t="str">
        <f t="shared" si="381"/>
        <v>O</v>
      </c>
      <c r="AS23943" t="s">
        <v>23454</v>
      </c>
    </row>
    <row r="23944" spans="43:45" x14ac:dyDescent="0.25">
      <c r="AQ23944" s="89">
        <v>10030105</v>
      </c>
      <c r="AR23944" s="90" t="str">
        <f t="shared" si="381"/>
        <v>O</v>
      </c>
      <c r="AS23944" t="s">
        <v>23455</v>
      </c>
    </row>
    <row r="23945" spans="43:45" x14ac:dyDescent="0.25">
      <c r="AQ23945" s="89">
        <v>10031072</v>
      </c>
      <c r="AR23945" s="90" t="str">
        <f t="shared" ref="AR23945:AR24008" si="382">IF(ISNA(VLOOKUP(AQ23945,$BP$18:$BQ$356,2,FALSE))=TRUE,"O",VLOOKUP(AQ23945,$BP$18:$BQ$356,2,FALSE))</f>
        <v>O</v>
      </c>
      <c r="AS23945" t="s">
        <v>23456</v>
      </c>
    </row>
    <row r="23946" spans="43:45" x14ac:dyDescent="0.25">
      <c r="AQ23946" s="89">
        <v>10032221</v>
      </c>
      <c r="AR23946" s="90" t="str">
        <f t="shared" si="382"/>
        <v>O</v>
      </c>
      <c r="AS23946" t="s">
        <v>23457</v>
      </c>
    </row>
    <row r="23947" spans="43:45" x14ac:dyDescent="0.25">
      <c r="AQ23947" s="89">
        <v>10033352</v>
      </c>
      <c r="AR23947" s="90" t="str">
        <f t="shared" si="382"/>
        <v>O</v>
      </c>
      <c r="AS23947" t="s">
        <v>23458</v>
      </c>
    </row>
    <row r="23948" spans="43:45" x14ac:dyDescent="0.25">
      <c r="AQ23948" s="89">
        <v>10019304</v>
      </c>
      <c r="AR23948" s="90" t="str">
        <f t="shared" si="382"/>
        <v>O</v>
      </c>
      <c r="AS23948" t="s">
        <v>23459</v>
      </c>
    </row>
    <row r="23949" spans="43:45" x14ac:dyDescent="0.25">
      <c r="AQ23949" s="89">
        <v>10033933</v>
      </c>
      <c r="AR23949" s="90" t="str">
        <f t="shared" si="382"/>
        <v>O</v>
      </c>
      <c r="AS23949" t="s">
        <v>23460</v>
      </c>
    </row>
    <row r="23950" spans="43:45" x14ac:dyDescent="0.25">
      <c r="AQ23950" s="89">
        <v>10034187</v>
      </c>
      <c r="AR23950" s="90" t="str">
        <f t="shared" si="382"/>
        <v>O</v>
      </c>
      <c r="AS23950" t="s">
        <v>23461</v>
      </c>
    </row>
    <row r="23951" spans="43:45" x14ac:dyDescent="0.25">
      <c r="AQ23951" s="89">
        <v>10034191</v>
      </c>
      <c r="AR23951" s="90" t="str">
        <f t="shared" si="382"/>
        <v>O</v>
      </c>
      <c r="AS23951" t="s">
        <v>23462</v>
      </c>
    </row>
    <row r="23952" spans="43:45" x14ac:dyDescent="0.25">
      <c r="AQ23952" s="89">
        <v>10034218</v>
      </c>
      <c r="AR23952" s="90" t="str">
        <f t="shared" si="382"/>
        <v>O</v>
      </c>
      <c r="AS23952" t="s">
        <v>23463</v>
      </c>
    </row>
    <row r="23953" spans="43:45" x14ac:dyDescent="0.25">
      <c r="AQ23953" s="89">
        <v>10034329</v>
      </c>
      <c r="AR23953" s="90" t="str">
        <f t="shared" si="382"/>
        <v>O</v>
      </c>
      <c r="AS23953" t="s">
        <v>23464</v>
      </c>
    </row>
    <row r="23954" spans="43:45" x14ac:dyDescent="0.25">
      <c r="AQ23954" s="89">
        <v>10034376</v>
      </c>
      <c r="AR23954" s="90" t="str">
        <f t="shared" si="382"/>
        <v>O</v>
      </c>
      <c r="AS23954" t="s">
        <v>23465</v>
      </c>
    </row>
    <row r="23955" spans="43:45" x14ac:dyDescent="0.25">
      <c r="AQ23955" s="89">
        <v>10034440</v>
      </c>
      <c r="AR23955" s="90" t="str">
        <f t="shared" si="382"/>
        <v>O</v>
      </c>
      <c r="AS23955" t="s">
        <v>23466</v>
      </c>
    </row>
    <row r="23956" spans="43:45" x14ac:dyDescent="0.25">
      <c r="AQ23956" s="89">
        <v>10029377</v>
      </c>
      <c r="AR23956" s="90" t="str">
        <f t="shared" si="382"/>
        <v>O</v>
      </c>
      <c r="AS23956" t="s">
        <v>23467</v>
      </c>
    </row>
    <row r="23957" spans="43:45" x14ac:dyDescent="0.25">
      <c r="AQ23957" s="89">
        <v>10033907</v>
      </c>
      <c r="AR23957" s="90" t="str">
        <f t="shared" si="382"/>
        <v>O</v>
      </c>
      <c r="AS23957" t="s">
        <v>23468</v>
      </c>
    </row>
    <row r="23958" spans="43:45" x14ac:dyDescent="0.25">
      <c r="AQ23958" s="89">
        <v>10034326</v>
      </c>
      <c r="AR23958" s="90" t="str">
        <f t="shared" si="382"/>
        <v>O</v>
      </c>
      <c r="AS23958" t="s">
        <v>23469</v>
      </c>
    </row>
    <row r="23959" spans="43:45" x14ac:dyDescent="0.25">
      <c r="AQ23959" s="89">
        <v>10033729</v>
      </c>
      <c r="AR23959" s="90" t="str">
        <f t="shared" si="382"/>
        <v>O</v>
      </c>
      <c r="AS23959" t="s">
        <v>23470</v>
      </c>
    </row>
    <row r="23960" spans="43:45" x14ac:dyDescent="0.25">
      <c r="AQ23960" s="89">
        <v>10033746</v>
      </c>
      <c r="AR23960" s="90" t="str">
        <f t="shared" si="382"/>
        <v>O</v>
      </c>
      <c r="AS23960" t="s">
        <v>23471</v>
      </c>
    </row>
    <row r="23961" spans="43:45" x14ac:dyDescent="0.25">
      <c r="AQ23961" s="89">
        <v>10021201</v>
      </c>
      <c r="AR23961" s="90" t="str">
        <f t="shared" si="382"/>
        <v>O</v>
      </c>
      <c r="AS23961" t="s">
        <v>23472</v>
      </c>
    </row>
    <row r="23962" spans="43:45" x14ac:dyDescent="0.25">
      <c r="AQ23962" s="89">
        <v>10034178</v>
      </c>
      <c r="AR23962" s="90" t="str">
        <f t="shared" si="382"/>
        <v>O</v>
      </c>
      <c r="AS23962" t="s">
        <v>23473</v>
      </c>
    </row>
    <row r="23963" spans="43:45" x14ac:dyDescent="0.25">
      <c r="AQ23963" s="89">
        <v>10034234</v>
      </c>
      <c r="AR23963" s="90" t="str">
        <f t="shared" si="382"/>
        <v>O</v>
      </c>
      <c r="AS23963" t="s">
        <v>23474</v>
      </c>
    </row>
    <row r="23964" spans="43:45" x14ac:dyDescent="0.25">
      <c r="AQ23964" s="89">
        <v>10031885</v>
      </c>
      <c r="AR23964" s="90" t="str">
        <f t="shared" si="382"/>
        <v>O</v>
      </c>
      <c r="AS23964" t="s">
        <v>23475</v>
      </c>
    </row>
    <row r="23965" spans="43:45" x14ac:dyDescent="0.25">
      <c r="AQ23965" s="89">
        <v>10033696</v>
      </c>
      <c r="AR23965" s="90" t="str">
        <f t="shared" si="382"/>
        <v>O</v>
      </c>
      <c r="AS23965" t="s">
        <v>23476</v>
      </c>
    </row>
    <row r="23966" spans="43:45" x14ac:dyDescent="0.25">
      <c r="AQ23966" s="89">
        <v>10033847</v>
      </c>
      <c r="AR23966" s="90" t="str">
        <f t="shared" si="382"/>
        <v>O</v>
      </c>
      <c r="AS23966" t="s">
        <v>23477</v>
      </c>
    </row>
    <row r="23967" spans="43:45" x14ac:dyDescent="0.25">
      <c r="AQ23967" s="89">
        <v>10034858</v>
      </c>
      <c r="AR23967" s="90" t="str">
        <f t="shared" si="382"/>
        <v>O</v>
      </c>
      <c r="AS23967" t="s">
        <v>23478</v>
      </c>
    </row>
    <row r="23968" spans="43:45" x14ac:dyDescent="0.25">
      <c r="AQ23968" s="89">
        <v>10034892</v>
      </c>
      <c r="AR23968" s="90" t="str">
        <f t="shared" si="382"/>
        <v>O</v>
      </c>
      <c r="AS23968" t="s">
        <v>23479</v>
      </c>
    </row>
    <row r="23969" spans="43:45" x14ac:dyDescent="0.25">
      <c r="AQ23969" s="89">
        <v>10034911</v>
      </c>
      <c r="AR23969" s="90" t="str">
        <f t="shared" si="382"/>
        <v>O</v>
      </c>
      <c r="AS23969" t="s">
        <v>23480</v>
      </c>
    </row>
    <row r="23970" spans="43:45" x14ac:dyDescent="0.25">
      <c r="AQ23970" s="89">
        <v>10035180</v>
      </c>
      <c r="AR23970" s="90" t="str">
        <f t="shared" si="382"/>
        <v>O</v>
      </c>
      <c r="AS23970" t="s">
        <v>23481</v>
      </c>
    </row>
    <row r="23971" spans="43:45" x14ac:dyDescent="0.25">
      <c r="AQ23971" s="89">
        <v>10035287</v>
      </c>
      <c r="AR23971" s="90" t="str">
        <f t="shared" si="382"/>
        <v>O</v>
      </c>
      <c r="AS23971" t="s">
        <v>23482</v>
      </c>
    </row>
    <row r="23972" spans="43:45" x14ac:dyDescent="0.25">
      <c r="AQ23972" s="89">
        <v>10035346</v>
      </c>
      <c r="AR23972" s="90" t="str">
        <f t="shared" si="382"/>
        <v>O</v>
      </c>
      <c r="AS23972" t="s">
        <v>23483</v>
      </c>
    </row>
    <row r="23973" spans="43:45" x14ac:dyDescent="0.25">
      <c r="AQ23973" s="89">
        <v>10035377</v>
      </c>
      <c r="AR23973" s="90" t="str">
        <f t="shared" si="382"/>
        <v>O</v>
      </c>
      <c r="AS23973" t="s">
        <v>21509</v>
      </c>
    </row>
    <row r="23974" spans="43:45" x14ac:dyDescent="0.25">
      <c r="AQ23974" s="89">
        <v>10031082</v>
      </c>
      <c r="AR23974" s="90" t="str">
        <f t="shared" si="382"/>
        <v>O</v>
      </c>
      <c r="AS23974" t="s">
        <v>23484</v>
      </c>
    </row>
    <row r="23975" spans="43:45" x14ac:dyDescent="0.25">
      <c r="AQ23975" s="89">
        <v>10033784</v>
      </c>
      <c r="AR23975" s="90" t="str">
        <f t="shared" si="382"/>
        <v>O</v>
      </c>
      <c r="AS23975" t="s">
        <v>23485</v>
      </c>
    </row>
    <row r="23976" spans="43:45" x14ac:dyDescent="0.25">
      <c r="AQ23976" s="89">
        <v>10034461</v>
      </c>
      <c r="AR23976" s="90" t="str">
        <f t="shared" si="382"/>
        <v>O</v>
      </c>
      <c r="AS23976" t="s">
        <v>23486</v>
      </c>
    </row>
    <row r="23977" spans="43:45" x14ac:dyDescent="0.25">
      <c r="AQ23977" s="89">
        <v>10034507</v>
      </c>
      <c r="AR23977" s="90" t="str">
        <f t="shared" si="382"/>
        <v>O</v>
      </c>
      <c r="AS23977" t="s">
        <v>927</v>
      </c>
    </row>
    <row r="23978" spans="43:45" x14ac:dyDescent="0.25">
      <c r="AQ23978" s="89">
        <v>10034316</v>
      </c>
      <c r="AR23978" s="90" t="str">
        <f t="shared" si="382"/>
        <v>O</v>
      </c>
      <c r="AS23978" t="s">
        <v>23487</v>
      </c>
    </row>
    <row r="23979" spans="43:45" x14ac:dyDescent="0.25">
      <c r="AQ23979" s="89">
        <v>10034544</v>
      </c>
      <c r="AR23979" s="90" t="str">
        <f t="shared" si="382"/>
        <v>O</v>
      </c>
      <c r="AS23979" t="s">
        <v>23488</v>
      </c>
    </row>
    <row r="23980" spans="43:45" x14ac:dyDescent="0.25">
      <c r="AQ23980" s="89">
        <v>10034554</v>
      </c>
      <c r="AR23980" s="90" t="str">
        <f t="shared" si="382"/>
        <v>O</v>
      </c>
      <c r="AS23980" t="s">
        <v>23489</v>
      </c>
    </row>
    <row r="23981" spans="43:45" x14ac:dyDescent="0.25">
      <c r="AQ23981" s="89">
        <v>10034561</v>
      </c>
      <c r="AR23981" s="90" t="str">
        <f t="shared" si="382"/>
        <v>O</v>
      </c>
      <c r="AS23981" t="s">
        <v>23490</v>
      </c>
    </row>
    <row r="23982" spans="43:45" x14ac:dyDescent="0.25">
      <c r="AQ23982" s="89">
        <v>10034564</v>
      </c>
      <c r="AR23982" s="90" t="str">
        <f t="shared" si="382"/>
        <v>O</v>
      </c>
      <c r="AS23982" t="s">
        <v>23491</v>
      </c>
    </row>
    <row r="23983" spans="43:45" x14ac:dyDescent="0.25">
      <c r="AQ23983" s="89">
        <v>10034574</v>
      </c>
      <c r="AR23983" s="90" t="str">
        <f t="shared" si="382"/>
        <v>O</v>
      </c>
      <c r="AS23983" t="s">
        <v>23492</v>
      </c>
    </row>
    <row r="23984" spans="43:45" x14ac:dyDescent="0.25">
      <c r="AQ23984" s="89">
        <v>10034588</v>
      </c>
      <c r="AR23984" s="90" t="str">
        <f t="shared" si="382"/>
        <v>O</v>
      </c>
      <c r="AS23984" t="s">
        <v>15195</v>
      </c>
    </row>
    <row r="23985" spans="43:45" x14ac:dyDescent="0.25">
      <c r="AQ23985" s="89">
        <v>10034595</v>
      </c>
      <c r="AR23985" s="90" t="str">
        <f t="shared" si="382"/>
        <v>O</v>
      </c>
      <c r="AS23985" t="s">
        <v>23493</v>
      </c>
    </row>
    <row r="23986" spans="43:45" x14ac:dyDescent="0.25">
      <c r="AQ23986" s="89">
        <v>10034596</v>
      </c>
      <c r="AR23986" s="90" t="str">
        <f t="shared" si="382"/>
        <v>O</v>
      </c>
      <c r="AS23986" t="s">
        <v>15144</v>
      </c>
    </row>
    <row r="23987" spans="43:45" x14ac:dyDescent="0.25">
      <c r="AQ23987" s="89">
        <v>10034598</v>
      </c>
      <c r="AR23987" s="90" t="str">
        <f t="shared" si="382"/>
        <v>O</v>
      </c>
      <c r="AS23987" t="s">
        <v>23494</v>
      </c>
    </row>
    <row r="23988" spans="43:45" x14ac:dyDescent="0.25">
      <c r="AQ23988" s="89">
        <v>10034602</v>
      </c>
      <c r="AR23988" s="90" t="str">
        <f t="shared" si="382"/>
        <v>O</v>
      </c>
      <c r="AS23988" t="s">
        <v>21568</v>
      </c>
    </row>
    <row r="23989" spans="43:45" x14ac:dyDescent="0.25">
      <c r="AQ23989" s="89">
        <v>10029808</v>
      </c>
      <c r="AR23989" s="90" t="str">
        <f t="shared" si="382"/>
        <v>O</v>
      </c>
      <c r="AS23989" t="s">
        <v>23495</v>
      </c>
    </row>
    <row r="23990" spans="43:45" x14ac:dyDescent="0.25">
      <c r="AQ23990" s="89">
        <v>10031114</v>
      </c>
      <c r="AR23990" s="90" t="str">
        <f t="shared" si="382"/>
        <v>O</v>
      </c>
      <c r="AS23990" t="s">
        <v>23496</v>
      </c>
    </row>
    <row r="23991" spans="43:45" x14ac:dyDescent="0.25">
      <c r="AQ23991" s="89">
        <v>10033532</v>
      </c>
      <c r="AR23991" s="90" t="str">
        <f t="shared" si="382"/>
        <v>O</v>
      </c>
      <c r="AS23991" t="s">
        <v>23497</v>
      </c>
    </row>
    <row r="23992" spans="43:45" x14ac:dyDescent="0.25">
      <c r="AQ23992" s="89">
        <v>10033702</v>
      </c>
      <c r="AR23992" s="90" t="str">
        <f t="shared" si="382"/>
        <v>O</v>
      </c>
      <c r="AS23992" t="s">
        <v>23498</v>
      </c>
    </row>
    <row r="23993" spans="43:45" x14ac:dyDescent="0.25">
      <c r="AQ23993" s="89">
        <v>10033795</v>
      </c>
      <c r="AR23993" s="90" t="str">
        <f t="shared" si="382"/>
        <v>O</v>
      </c>
      <c r="AS23993" t="s">
        <v>23499</v>
      </c>
    </row>
    <row r="23994" spans="43:45" x14ac:dyDescent="0.25">
      <c r="AQ23994" s="89">
        <v>10033932</v>
      </c>
      <c r="AR23994" s="90" t="str">
        <f t="shared" si="382"/>
        <v>O</v>
      </c>
      <c r="AS23994" t="s">
        <v>23500</v>
      </c>
    </row>
    <row r="23995" spans="43:45" x14ac:dyDescent="0.25">
      <c r="AQ23995" s="89">
        <v>10034164</v>
      </c>
      <c r="AR23995" s="90" t="str">
        <f t="shared" si="382"/>
        <v>O</v>
      </c>
      <c r="AS23995" t="s">
        <v>23501</v>
      </c>
    </row>
    <row r="23996" spans="43:45" x14ac:dyDescent="0.25">
      <c r="AQ23996" s="89">
        <v>10035540</v>
      </c>
      <c r="AR23996" s="90" t="str">
        <f t="shared" si="382"/>
        <v>O</v>
      </c>
      <c r="AS23996" t="s">
        <v>23502</v>
      </c>
    </row>
    <row r="23997" spans="43:45" x14ac:dyDescent="0.25">
      <c r="AQ23997" s="89">
        <v>10035588</v>
      </c>
      <c r="AR23997" s="90" t="str">
        <f t="shared" si="382"/>
        <v>O</v>
      </c>
      <c r="AS23997" t="s">
        <v>23503</v>
      </c>
    </row>
    <row r="23998" spans="43:45" x14ac:dyDescent="0.25">
      <c r="AQ23998" s="89">
        <v>10035668</v>
      </c>
      <c r="AR23998" s="90" t="str">
        <f t="shared" si="382"/>
        <v>O</v>
      </c>
      <c r="AS23998" t="s">
        <v>23504</v>
      </c>
    </row>
    <row r="23999" spans="43:45" x14ac:dyDescent="0.25">
      <c r="AQ23999" s="89">
        <v>10035679</v>
      </c>
      <c r="AR23999" s="90" t="str">
        <f t="shared" si="382"/>
        <v>O</v>
      </c>
      <c r="AS23999" t="s">
        <v>15414</v>
      </c>
    </row>
    <row r="24000" spans="43:45" x14ac:dyDescent="0.25">
      <c r="AQ24000" s="89">
        <v>10035685</v>
      </c>
      <c r="AR24000" s="90" t="str">
        <f t="shared" si="382"/>
        <v>O</v>
      </c>
      <c r="AS24000" t="s">
        <v>23505</v>
      </c>
    </row>
    <row r="24001" spans="43:45" x14ac:dyDescent="0.25">
      <c r="AQ24001" s="89">
        <v>10035686</v>
      </c>
      <c r="AR24001" s="90" t="str">
        <f t="shared" si="382"/>
        <v>O</v>
      </c>
      <c r="AS24001" t="s">
        <v>23506</v>
      </c>
    </row>
    <row r="24002" spans="43:45" x14ac:dyDescent="0.25">
      <c r="AQ24002" s="89">
        <v>10035698</v>
      </c>
      <c r="AR24002" s="90" t="str">
        <f t="shared" si="382"/>
        <v>O</v>
      </c>
      <c r="AS24002" t="s">
        <v>21598</v>
      </c>
    </row>
    <row r="24003" spans="43:45" x14ac:dyDescent="0.25">
      <c r="AQ24003" s="89">
        <v>10032935</v>
      </c>
      <c r="AR24003" s="90" t="str">
        <f t="shared" si="382"/>
        <v>O</v>
      </c>
      <c r="AS24003" t="s">
        <v>23507</v>
      </c>
    </row>
    <row r="24004" spans="43:45" x14ac:dyDescent="0.25">
      <c r="AQ24004" s="89">
        <v>10033435</v>
      </c>
      <c r="AR24004" s="90" t="str">
        <f t="shared" si="382"/>
        <v>O</v>
      </c>
      <c r="AS24004" t="s">
        <v>23508</v>
      </c>
    </row>
    <row r="24005" spans="43:45" x14ac:dyDescent="0.25">
      <c r="AQ24005" s="89">
        <v>10033587</v>
      </c>
      <c r="AR24005" s="90" t="str">
        <f t="shared" si="382"/>
        <v>O</v>
      </c>
      <c r="AS24005" t="s">
        <v>14721</v>
      </c>
    </row>
    <row r="24006" spans="43:45" x14ac:dyDescent="0.25">
      <c r="AQ24006" s="89">
        <v>10034469</v>
      </c>
      <c r="AR24006" s="90" t="str">
        <f t="shared" si="382"/>
        <v>O</v>
      </c>
      <c r="AS24006" t="s">
        <v>23509</v>
      </c>
    </row>
    <row r="24007" spans="43:45" x14ac:dyDescent="0.25">
      <c r="AQ24007" s="89">
        <v>10034614</v>
      </c>
      <c r="AR24007" s="90" t="str">
        <f t="shared" si="382"/>
        <v>O</v>
      </c>
      <c r="AS24007" t="s">
        <v>15027</v>
      </c>
    </row>
    <row r="24008" spans="43:45" x14ac:dyDescent="0.25">
      <c r="AQ24008" s="89">
        <v>10034624</v>
      </c>
      <c r="AR24008" s="90" t="str">
        <f t="shared" si="382"/>
        <v>O</v>
      </c>
      <c r="AS24008" t="s">
        <v>14969</v>
      </c>
    </row>
    <row r="24009" spans="43:45" x14ac:dyDescent="0.25">
      <c r="AQ24009" s="89">
        <v>10034655</v>
      </c>
      <c r="AR24009" s="90" t="str">
        <f t="shared" ref="AR24009:AR24072" si="383">IF(ISNA(VLOOKUP(AQ24009,$BP$18:$BQ$356,2,FALSE))=TRUE,"O",VLOOKUP(AQ24009,$BP$18:$BQ$356,2,FALSE))</f>
        <v>O</v>
      </c>
      <c r="AS24009" t="s">
        <v>23510</v>
      </c>
    </row>
    <row r="24010" spans="43:45" x14ac:dyDescent="0.25">
      <c r="AQ24010" s="89">
        <v>10034658</v>
      </c>
      <c r="AR24010" s="90" t="str">
        <f t="shared" si="383"/>
        <v>O</v>
      </c>
      <c r="AS24010" t="s">
        <v>23511</v>
      </c>
    </row>
    <row r="24011" spans="43:45" x14ac:dyDescent="0.25">
      <c r="AQ24011" s="89">
        <v>10034667</v>
      </c>
      <c r="AR24011" s="90" t="str">
        <f t="shared" si="383"/>
        <v>O</v>
      </c>
      <c r="AS24011" t="s">
        <v>23512</v>
      </c>
    </row>
    <row r="24012" spans="43:45" x14ac:dyDescent="0.25">
      <c r="AQ24012" s="89">
        <v>10034668</v>
      </c>
      <c r="AR24012" s="90" t="str">
        <f t="shared" si="383"/>
        <v>O</v>
      </c>
      <c r="AS24012" t="s">
        <v>23513</v>
      </c>
    </row>
    <row r="24013" spans="43:45" x14ac:dyDescent="0.25">
      <c r="AQ24013" s="89">
        <v>10034669</v>
      </c>
      <c r="AR24013" s="90" t="str">
        <f t="shared" si="383"/>
        <v>O</v>
      </c>
      <c r="AS24013" t="s">
        <v>15022</v>
      </c>
    </row>
    <row r="24014" spans="43:45" x14ac:dyDescent="0.25">
      <c r="AQ24014" s="89">
        <v>10034675</v>
      </c>
      <c r="AR24014" s="90" t="str">
        <f t="shared" si="383"/>
        <v>O</v>
      </c>
      <c r="AS24014" t="s">
        <v>15081</v>
      </c>
    </row>
    <row r="24015" spans="43:45" x14ac:dyDescent="0.25">
      <c r="AQ24015" s="89">
        <v>10034690</v>
      </c>
      <c r="AR24015" s="90" t="str">
        <f t="shared" si="383"/>
        <v>O</v>
      </c>
      <c r="AS24015" t="s">
        <v>23514</v>
      </c>
    </row>
    <row r="24016" spans="43:45" x14ac:dyDescent="0.25">
      <c r="AQ24016" s="89">
        <v>10031977</v>
      </c>
      <c r="AR24016" s="90" t="str">
        <f t="shared" si="383"/>
        <v>O</v>
      </c>
      <c r="AS24016" t="s">
        <v>23515</v>
      </c>
    </row>
    <row r="24017" spans="43:45" x14ac:dyDescent="0.25">
      <c r="AQ24017" s="89">
        <v>10033912</v>
      </c>
      <c r="AR24017" s="90" t="str">
        <f t="shared" si="383"/>
        <v>O</v>
      </c>
      <c r="AS24017" t="s">
        <v>23516</v>
      </c>
    </row>
    <row r="24018" spans="43:45" x14ac:dyDescent="0.25">
      <c r="AQ24018" s="89">
        <v>10034130</v>
      </c>
      <c r="AR24018" s="90" t="str">
        <f t="shared" si="383"/>
        <v>O</v>
      </c>
      <c r="AS24018" t="s">
        <v>23517</v>
      </c>
    </row>
    <row r="24019" spans="43:45" x14ac:dyDescent="0.25">
      <c r="AQ24019" s="89">
        <v>10034303</v>
      </c>
      <c r="AR24019" s="90" t="str">
        <f t="shared" si="383"/>
        <v>O</v>
      </c>
      <c r="AS24019" t="s">
        <v>23518</v>
      </c>
    </row>
    <row r="24020" spans="43:45" x14ac:dyDescent="0.25">
      <c r="AQ24020" s="89">
        <v>10037963</v>
      </c>
      <c r="AR24020" s="90" t="str">
        <f t="shared" si="383"/>
        <v>O</v>
      </c>
      <c r="AS24020" t="s">
        <v>23519</v>
      </c>
    </row>
    <row r="24021" spans="43:45" x14ac:dyDescent="0.25">
      <c r="AQ24021" s="89">
        <v>10037975</v>
      </c>
      <c r="AR24021" s="90" t="str">
        <f t="shared" si="383"/>
        <v>O</v>
      </c>
      <c r="AS24021" t="s">
        <v>23520</v>
      </c>
    </row>
    <row r="24022" spans="43:45" x14ac:dyDescent="0.25">
      <c r="AQ24022" s="89">
        <v>10038065</v>
      </c>
      <c r="AR24022" s="90" t="str">
        <f t="shared" si="383"/>
        <v>O</v>
      </c>
      <c r="AS24022" t="s">
        <v>23521</v>
      </c>
    </row>
    <row r="24023" spans="43:45" x14ac:dyDescent="0.25">
      <c r="AQ24023" s="89">
        <v>10038078</v>
      </c>
      <c r="AR24023" s="90" t="str">
        <f t="shared" si="383"/>
        <v>O</v>
      </c>
      <c r="AS24023" t="s">
        <v>23522</v>
      </c>
    </row>
    <row r="24024" spans="43:45" x14ac:dyDescent="0.25">
      <c r="AQ24024" s="89">
        <v>10029559</v>
      </c>
      <c r="AR24024" s="90" t="str">
        <f t="shared" si="383"/>
        <v>O</v>
      </c>
      <c r="AS24024" t="s">
        <v>23523</v>
      </c>
    </row>
    <row r="24025" spans="43:45" x14ac:dyDescent="0.25">
      <c r="AQ24025" s="89">
        <v>10030953</v>
      </c>
      <c r="AR24025" s="90" t="str">
        <f t="shared" si="383"/>
        <v>O</v>
      </c>
      <c r="AS24025" t="s">
        <v>23524</v>
      </c>
    </row>
    <row r="24026" spans="43:45" x14ac:dyDescent="0.25">
      <c r="AQ24026" s="89">
        <v>10031170</v>
      </c>
      <c r="AR24026" s="90" t="str">
        <f t="shared" si="383"/>
        <v>O</v>
      </c>
      <c r="AS24026" t="s">
        <v>23525</v>
      </c>
    </row>
    <row r="24027" spans="43:45" x14ac:dyDescent="0.25">
      <c r="AQ24027" s="89">
        <v>10033274</v>
      </c>
      <c r="AR24027" s="90" t="str">
        <f t="shared" si="383"/>
        <v>O</v>
      </c>
      <c r="AS24027" t="s">
        <v>23526</v>
      </c>
    </row>
    <row r="24028" spans="43:45" x14ac:dyDescent="0.25">
      <c r="AQ24028" s="89">
        <v>10033276</v>
      </c>
      <c r="AR24028" s="90" t="str">
        <f t="shared" si="383"/>
        <v>O</v>
      </c>
      <c r="AS24028" t="s">
        <v>23527</v>
      </c>
    </row>
    <row r="24029" spans="43:45" x14ac:dyDescent="0.25">
      <c r="AQ24029" s="89">
        <v>10034717</v>
      </c>
      <c r="AR24029" s="90" t="str">
        <f t="shared" si="383"/>
        <v>O</v>
      </c>
      <c r="AS24029" t="s">
        <v>23528</v>
      </c>
    </row>
    <row r="24030" spans="43:45" x14ac:dyDescent="0.25">
      <c r="AQ24030" s="89">
        <v>10034944</v>
      </c>
      <c r="AR24030" s="90" t="str">
        <f t="shared" si="383"/>
        <v>O</v>
      </c>
      <c r="AS24030" t="s">
        <v>23529</v>
      </c>
    </row>
    <row r="24031" spans="43:45" x14ac:dyDescent="0.25">
      <c r="AQ24031" s="89">
        <v>10034988</v>
      </c>
      <c r="AR24031" s="90" t="str">
        <f t="shared" si="383"/>
        <v>O</v>
      </c>
      <c r="AS24031" t="s">
        <v>23530</v>
      </c>
    </row>
    <row r="24032" spans="43:45" x14ac:dyDescent="0.25">
      <c r="AQ24032" s="89">
        <v>10035003</v>
      </c>
      <c r="AR24032" s="90" t="str">
        <f t="shared" si="383"/>
        <v>O</v>
      </c>
      <c r="AS24032" t="s">
        <v>23531</v>
      </c>
    </row>
    <row r="24033" spans="43:45" x14ac:dyDescent="0.25">
      <c r="AQ24033" s="89">
        <v>10030703</v>
      </c>
      <c r="AR24033" s="90" t="str">
        <f t="shared" si="383"/>
        <v>O</v>
      </c>
      <c r="AS24033" t="s">
        <v>23532</v>
      </c>
    </row>
    <row r="24034" spans="43:45" x14ac:dyDescent="0.25">
      <c r="AQ24034" s="89">
        <v>10031123</v>
      </c>
      <c r="AR24034" s="90" t="str">
        <f t="shared" si="383"/>
        <v>O</v>
      </c>
      <c r="AS24034" t="s">
        <v>23533</v>
      </c>
    </row>
    <row r="24035" spans="43:45" x14ac:dyDescent="0.25">
      <c r="AQ24035" s="89">
        <v>10031201</v>
      </c>
      <c r="AR24035" s="90" t="str">
        <f t="shared" si="383"/>
        <v>O</v>
      </c>
      <c r="AS24035" t="s">
        <v>23534</v>
      </c>
    </row>
    <row r="24036" spans="43:45" x14ac:dyDescent="0.25">
      <c r="AQ24036" s="89">
        <v>10034132</v>
      </c>
      <c r="AR24036" s="90" t="str">
        <f t="shared" si="383"/>
        <v>O</v>
      </c>
      <c r="AS24036" t="s">
        <v>14891</v>
      </c>
    </row>
    <row r="24037" spans="43:45" x14ac:dyDescent="0.25">
      <c r="AQ24037" s="89">
        <v>10036266</v>
      </c>
      <c r="AR24037" s="90" t="str">
        <f t="shared" si="383"/>
        <v>O</v>
      </c>
      <c r="AS24037" t="s">
        <v>23535</v>
      </c>
    </row>
    <row r="24038" spans="43:45" x14ac:dyDescent="0.25">
      <c r="AQ24038" s="89">
        <v>10036943</v>
      </c>
      <c r="AR24038" s="90" t="str">
        <f t="shared" si="383"/>
        <v>O</v>
      </c>
      <c r="AS24038" t="s">
        <v>23536</v>
      </c>
    </row>
    <row r="24039" spans="43:45" x14ac:dyDescent="0.25">
      <c r="AQ24039" s="89">
        <v>10037232</v>
      </c>
      <c r="AR24039" s="90" t="str">
        <f t="shared" si="383"/>
        <v>O</v>
      </c>
      <c r="AS24039" t="s">
        <v>23537</v>
      </c>
    </row>
    <row r="24040" spans="43:45" x14ac:dyDescent="0.25">
      <c r="AQ24040" s="89">
        <v>10037468</v>
      </c>
      <c r="AR24040" s="90" t="str">
        <f t="shared" si="383"/>
        <v>O</v>
      </c>
      <c r="AS24040" t="s">
        <v>23538</v>
      </c>
    </row>
    <row r="24041" spans="43:45" x14ac:dyDescent="0.25">
      <c r="AQ24041" s="89">
        <v>10037925</v>
      </c>
      <c r="AR24041" s="90" t="str">
        <f t="shared" si="383"/>
        <v>O</v>
      </c>
      <c r="AS24041" t="s">
        <v>23539</v>
      </c>
    </row>
    <row r="24042" spans="43:45" x14ac:dyDescent="0.25">
      <c r="AQ24042" s="89">
        <v>10037935</v>
      </c>
      <c r="AR24042" s="90" t="str">
        <f t="shared" si="383"/>
        <v>O</v>
      </c>
      <c r="AS24042" t="s">
        <v>23540</v>
      </c>
    </row>
    <row r="24043" spans="43:45" x14ac:dyDescent="0.25">
      <c r="AQ24043" s="89">
        <v>10038022</v>
      </c>
      <c r="AR24043" s="90" t="str">
        <f t="shared" si="383"/>
        <v>O</v>
      </c>
      <c r="AS24043" t="s">
        <v>23541</v>
      </c>
    </row>
    <row r="24044" spans="43:45" x14ac:dyDescent="0.25">
      <c r="AQ24044" s="89">
        <v>10029747</v>
      </c>
      <c r="AR24044" s="90" t="str">
        <f t="shared" si="383"/>
        <v>O</v>
      </c>
      <c r="AS24044" t="s">
        <v>23542</v>
      </c>
    </row>
    <row r="24045" spans="43:45" x14ac:dyDescent="0.25">
      <c r="AQ24045" s="89">
        <v>10029779</v>
      </c>
      <c r="AR24045" s="90" t="str">
        <f t="shared" si="383"/>
        <v>O</v>
      </c>
      <c r="AS24045" t="s">
        <v>23543</v>
      </c>
    </row>
    <row r="24046" spans="43:45" x14ac:dyDescent="0.25">
      <c r="AQ24046" s="89">
        <v>10031231</v>
      </c>
      <c r="AR24046" s="90" t="str">
        <f t="shared" si="383"/>
        <v>O</v>
      </c>
      <c r="AS24046" t="s">
        <v>23544</v>
      </c>
    </row>
    <row r="24047" spans="43:45" x14ac:dyDescent="0.25">
      <c r="AQ24047" s="89">
        <v>10033330</v>
      </c>
      <c r="AR24047" s="90" t="str">
        <f t="shared" si="383"/>
        <v>O</v>
      </c>
      <c r="AS24047" t="s">
        <v>15531</v>
      </c>
    </row>
    <row r="24048" spans="43:45" x14ac:dyDescent="0.25">
      <c r="AQ24048" s="89">
        <v>10034146</v>
      </c>
      <c r="AR24048" s="90" t="str">
        <f t="shared" si="383"/>
        <v>O</v>
      </c>
      <c r="AS24048" t="s">
        <v>23545</v>
      </c>
    </row>
    <row r="24049" spans="43:45" x14ac:dyDescent="0.25">
      <c r="AQ24049" s="89">
        <v>10035441</v>
      </c>
      <c r="AR24049" s="90" t="str">
        <f t="shared" si="383"/>
        <v>O</v>
      </c>
      <c r="AS24049" t="s">
        <v>23546</v>
      </c>
    </row>
    <row r="24050" spans="43:45" x14ac:dyDescent="0.25">
      <c r="AQ24050" s="89">
        <v>10035594</v>
      </c>
      <c r="AR24050" s="90" t="str">
        <f t="shared" si="383"/>
        <v>O</v>
      </c>
      <c r="AS24050" t="s">
        <v>23547</v>
      </c>
    </row>
    <row r="24051" spans="43:45" x14ac:dyDescent="0.25">
      <c r="AQ24051" s="89">
        <v>10036117</v>
      </c>
      <c r="AR24051" s="90" t="str">
        <f t="shared" si="383"/>
        <v>O</v>
      </c>
      <c r="AS24051" t="s">
        <v>23548</v>
      </c>
    </row>
    <row r="24052" spans="43:45" x14ac:dyDescent="0.25">
      <c r="AQ24052" s="89">
        <v>10030387</v>
      </c>
      <c r="AR24052" s="90" t="str">
        <f t="shared" si="383"/>
        <v>O</v>
      </c>
      <c r="AS24052" t="s">
        <v>23549</v>
      </c>
    </row>
    <row r="24053" spans="43:45" x14ac:dyDescent="0.25">
      <c r="AQ24053" s="89">
        <v>10030495</v>
      </c>
      <c r="AR24053" s="90" t="str">
        <f t="shared" si="383"/>
        <v>O</v>
      </c>
      <c r="AS24053" t="s">
        <v>23550</v>
      </c>
    </row>
    <row r="24054" spans="43:45" x14ac:dyDescent="0.25">
      <c r="AQ24054" s="89">
        <v>10034338</v>
      </c>
      <c r="AR24054" s="90" t="str">
        <f t="shared" si="383"/>
        <v>O</v>
      </c>
      <c r="AS24054" t="s">
        <v>23551</v>
      </c>
    </row>
    <row r="24055" spans="43:45" x14ac:dyDescent="0.25">
      <c r="AQ24055" s="89">
        <v>10035885</v>
      </c>
      <c r="AR24055" s="90" t="str">
        <f t="shared" si="383"/>
        <v>O</v>
      </c>
      <c r="AS24055" t="s">
        <v>23552</v>
      </c>
    </row>
    <row r="24056" spans="43:45" x14ac:dyDescent="0.25">
      <c r="AQ24056" s="89">
        <v>10035962</v>
      </c>
      <c r="AR24056" s="90" t="str">
        <f t="shared" si="383"/>
        <v>O</v>
      </c>
      <c r="AS24056" t="s">
        <v>15558</v>
      </c>
    </row>
    <row r="24057" spans="43:45" x14ac:dyDescent="0.25">
      <c r="AQ24057" s="89">
        <v>10036373</v>
      </c>
      <c r="AR24057" s="90" t="str">
        <f t="shared" si="383"/>
        <v>O</v>
      </c>
      <c r="AS24057" t="s">
        <v>23553</v>
      </c>
    </row>
    <row r="24058" spans="43:45" x14ac:dyDescent="0.25">
      <c r="AQ24058" s="89">
        <v>10037053</v>
      </c>
      <c r="AR24058" s="90" t="str">
        <f t="shared" si="383"/>
        <v>O</v>
      </c>
      <c r="AS24058" t="s">
        <v>23554</v>
      </c>
    </row>
    <row r="24059" spans="43:45" x14ac:dyDescent="0.25">
      <c r="AQ24059" s="89">
        <v>10037348</v>
      </c>
      <c r="AR24059" s="90" t="str">
        <f t="shared" si="383"/>
        <v>O</v>
      </c>
      <c r="AS24059" t="s">
        <v>23555</v>
      </c>
    </row>
    <row r="24060" spans="43:45" x14ac:dyDescent="0.25">
      <c r="AQ24060" s="89">
        <v>10037763</v>
      </c>
      <c r="AR24060" s="90" t="str">
        <f t="shared" si="383"/>
        <v>O</v>
      </c>
      <c r="AS24060" t="s">
        <v>23556</v>
      </c>
    </row>
    <row r="24061" spans="43:45" x14ac:dyDescent="0.25">
      <c r="AQ24061" s="89">
        <v>10031573</v>
      </c>
      <c r="AR24061" s="90" t="str">
        <f t="shared" si="383"/>
        <v>O</v>
      </c>
      <c r="AS24061" t="s">
        <v>23557</v>
      </c>
    </row>
    <row r="24062" spans="43:45" x14ac:dyDescent="0.25">
      <c r="AQ24062" s="89">
        <v>10031941</v>
      </c>
      <c r="AR24062" s="90" t="str">
        <f t="shared" si="383"/>
        <v>O</v>
      </c>
      <c r="AS24062" t="s">
        <v>23558</v>
      </c>
    </row>
    <row r="24063" spans="43:45" x14ac:dyDescent="0.25">
      <c r="AQ24063" s="89">
        <v>10036192</v>
      </c>
      <c r="AR24063" s="90" t="str">
        <f t="shared" si="383"/>
        <v>O</v>
      </c>
      <c r="AS24063" t="s">
        <v>23559</v>
      </c>
    </row>
    <row r="24064" spans="43:45" x14ac:dyDescent="0.25">
      <c r="AQ24064" s="89">
        <v>10038077</v>
      </c>
      <c r="AR24064" s="90" t="str">
        <f t="shared" si="383"/>
        <v>O</v>
      </c>
      <c r="AS24064" t="s">
        <v>23560</v>
      </c>
    </row>
    <row r="24065" spans="43:45" x14ac:dyDescent="0.25">
      <c r="AQ24065" s="89">
        <v>10038143</v>
      </c>
      <c r="AR24065" s="90" t="str">
        <f t="shared" si="383"/>
        <v>O</v>
      </c>
      <c r="AS24065" t="s">
        <v>23561</v>
      </c>
    </row>
    <row r="24066" spans="43:45" x14ac:dyDescent="0.25">
      <c r="AQ24066" s="89">
        <v>10031294</v>
      </c>
      <c r="AR24066" s="90" t="str">
        <f t="shared" si="383"/>
        <v>O</v>
      </c>
      <c r="AS24066" t="s">
        <v>23562</v>
      </c>
    </row>
    <row r="24067" spans="43:45" x14ac:dyDescent="0.25">
      <c r="AQ24067" s="89">
        <v>10031305</v>
      </c>
      <c r="AR24067" s="90" t="str">
        <f t="shared" si="383"/>
        <v>O</v>
      </c>
      <c r="AS24067" t="s">
        <v>4005</v>
      </c>
    </row>
    <row r="24068" spans="43:45" x14ac:dyDescent="0.25">
      <c r="AQ24068" s="89">
        <v>10032068</v>
      </c>
      <c r="AR24068" s="90" t="str">
        <f t="shared" si="383"/>
        <v>O</v>
      </c>
      <c r="AS24068" t="s">
        <v>23563</v>
      </c>
    </row>
    <row r="24069" spans="43:45" x14ac:dyDescent="0.25">
      <c r="AQ24069" s="89">
        <v>10032347</v>
      </c>
      <c r="AR24069" s="90" t="str">
        <f t="shared" si="383"/>
        <v>O</v>
      </c>
      <c r="AS24069" t="s">
        <v>23564</v>
      </c>
    </row>
    <row r="24070" spans="43:45" x14ac:dyDescent="0.25">
      <c r="AQ24070" s="89">
        <v>10032361</v>
      </c>
      <c r="AR24070" s="90" t="str">
        <f t="shared" si="383"/>
        <v>O</v>
      </c>
      <c r="AS24070" t="s">
        <v>15396</v>
      </c>
    </row>
    <row r="24071" spans="43:45" x14ac:dyDescent="0.25">
      <c r="AQ24071" s="89">
        <v>10033974</v>
      </c>
      <c r="AR24071" s="90" t="str">
        <f t="shared" si="383"/>
        <v>O</v>
      </c>
      <c r="AS24071" t="s">
        <v>23565</v>
      </c>
    </row>
    <row r="24072" spans="43:45" x14ac:dyDescent="0.25">
      <c r="AQ24072" s="89">
        <v>10035994</v>
      </c>
      <c r="AR24072" s="90" t="str">
        <f t="shared" si="383"/>
        <v>O</v>
      </c>
      <c r="AS24072" t="s">
        <v>23566</v>
      </c>
    </row>
    <row r="24073" spans="43:45" x14ac:dyDescent="0.25">
      <c r="AQ24073" s="89">
        <v>10037631</v>
      </c>
      <c r="AR24073" s="90" t="str">
        <f t="shared" ref="AR24073:AR24136" si="384">IF(ISNA(VLOOKUP(AQ24073,$BP$18:$BQ$356,2,FALSE))=TRUE,"O",VLOOKUP(AQ24073,$BP$18:$BQ$356,2,FALSE))</f>
        <v>O</v>
      </c>
      <c r="AS24073" t="s">
        <v>23567</v>
      </c>
    </row>
    <row r="24074" spans="43:45" x14ac:dyDescent="0.25">
      <c r="AQ24074" s="89">
        <v>10030528</v>
      </c>
      <c r="AR24074" s="90" t="str">
        <f t="shared" si="384"/>
        <v>O</v>
      </c>
      <c r="AS24074" t="s">
        <v>23568</v>
      </c>
    </row>
    <row r="24075" spans="43:45" x14ac:dyDescent="0.25">
      <c r="AQ24075" s="89">
        <v>10030542</v>
      </c>
      <c r="AR24075" s="90" t="str">
        <f t="shared" si="384"/>
        <v>O</v>
      </c>
      <c r="AS24075" t="s">
        <v>23569</v>
      </c>
    </row>
    <row r="24076" spans="43:45" x14ac:dyDescent="0.25">
      <c r="AQ24076" s="89">
        <v>10033780</v>
      </c>
      <c r="AR24076" s="90" t="str">
        <f t="shared" si="384"/>
        <v>O</v>
      </c>
      <c r="AS24076" t="s">
        <v>23570</v>
      </c>
    </row>
    <row r="24077" spans="43:45" x14ac:dyDescent="0.25">
      <c r="AQ24077" s="89">
        <v>10036029</v>
      </c>
      <c r="AR24077" s="90" t="str">
        <f t="shared" si="384"/>
        <v>O</v>
      </c>
      <c r="AS24077" t="s">
        <v>23571</v>
      </c>
    </row>
    <row r="24078" spans="43:45" x14ac:dyDescent="0.25">
      <c r="AQ24078" s="89">
        <v>10036411</v>
      </c>
      <c r="AR24078" s="90" t="str">
        <f t="shared" si="384"/>
        <v>O</v>
      </c>
      <c r="AS24078" t="s">
        <v>23572</v>
      </c>
    </row>
    <row r="24079" spans="43:45" x14ac:dyDescent="0.25">
      <c r="AQ24079" s="89">
        <v>10037659</v>
      </c>
      <c r="AR24079" s="90" t="str">
        <f t="shared" si="384"/>
        <v>O</v>
      </c>
      <c r="AS24079" t="s">
        <v>23573</v>
      </c>
    </row>
    <row r="24080" spans="43:45" x14ac:dyDescent="0.25">
      <c r="AQ24080" s="89">
        <v>10037818</v>
      </c>
      <c r="AR24080" s="90" t="str">
        <f t="shared" si="384"/>
        <v>O</v>
      </c>
      <c r="AS24080" t="s">
        <v>23574</v>
      </c>
    </row>
    <row r="24081" spans="43:45" x14ac:dyDescent="0.25">
      <c r="AQ24081" s="89">
        <v>10037874</v>
      </c>
      <c r="AR24081" s="90" t="str">
        <f t="shared" si="384"/>
        <v>O</v>
      </c>
      <c r="AS24081" t="s">
        <v>23575</v>
      </c>
    </row>
    <row r="24082" spans="43:45" x14ac:dyDescent="0.25">
      <c r="AQ24082" s="89">
        <v>10037886</v>
      </c>
      <c r="AR24082" s="90" t="str">
        <f t="shared" si="384"/>
        <v>O</v>
      </c>
      <c r="AS24082" t="s">
        <v>23576</v>
      </c>
    </row>
    <row r="24083" spans="43:45" x14ac:dyDescent="0.25">
      <c r="AQ24083" s="89">
        <v>10030401</v>
      </c>
      <c r="AR24083" s="90" t="str">
        <f t="shared" si="384"/>
        <v>O</v>
      </c>
      <c r="AS24083" t="s">
        <v>23577</v>
      </c>
    </row>
    <row r="24084" spans="43:45" x14ac:dyDescent="0.25">
      <c r="AQ24084" s="89">
        <v>10031472</v>
      </c>
      <c r="AR24084" s="90" t="str">
        <f t="shared" si="384"/>
        <v>O</v>
      </c>
      <c r="AS24084" t="s">
        <v>23578</v>
      </c>
    </row>
    <row r="24085" spans="43:45" x14ac:dyDescent="0.25">
      <c r="AQ24085" s="89">
        <v>10031475</v>
      </c>
      <c r="AR24085" s="90" t="str">
        <f t="shared" si="384"/>
        <v>O</v>
      </c>
      <c r="AS24085" t="s">
        <v>23579</v>
      </c>
    </row>
    <row r="24086" spans="43:45" x14ac:dyDescent="0.25">
      <c r="AQ24086" s="89">
        <v>10010436</v>
      </c>
      <c r="AR24086" s="90" t="str">
        <f t="shared" si="384"/>
        <v>O</v>
      </c>
      <c r="AS24086" t="s">
        <v>23580</v>
      </c>
    </row>
    <row r="24087" spans="43:45" x14ac:dyDescent="0.25">
      <c r="AQ24087" s="89">
        <v>10036746</v>
      </c>
      <c r="AR24087" s="90" t="str">
        <f t="shared" si="384"/>
        <v>O</v>
      </c>
      <c r="AS24087" t="s">
        <v>23581</v>
      </c>
    </row>
    <row r="24088" spans="43:45" x14ac:dyDescent="0.25">
      <c r="AQ24088" s="89">
        <v>10036892</v>
      </c>
      <c r="AR24088" s="90" t="str">
        <f t="shared" si="384"/>
        <v>O</v>
      </c>
      <c r="AS24088" t="s">
        <v>23582</v>
      </c>
    </row>
    <row r="24089" spans="43:45" x14ac:dyDescent="0.25">
      <c r="AQ24089" s="89">
        <v>10037733</v>
      </c>
      <c r="AR24089" s="90" t="str">
        <f t="shared" si="384"/>
        <v>O</v>
      </c>
      <c r="AS24089" t="s">
        <v>23583</v>
      </c>
    </row>
    <row r="24090" spans="43:45" x14ac:dyDescent="0.25">
      <c r="AQ24090" s="89">
        <v>10037766</v>
      </c>
      <c r="AR24090" s="90" t="str">
        <f t="shared" si="384"/>
        <v>O</v>
      </c>
      <c r="AS24090" t="s">
        <v>23584</v>
      </c>
    </row>
    <row r="24091" spans="43:45" x14ac:dyDescent="0.25">
      <c r="AQ24091" s="89">
        <v>10037973</v>
      </c>
      <c r="AR24091" s="90" t="str">
        <f t="shared" si="384"/>
        <v>O</v>
      </c>
      <c r="AS24091" t="s">
        <v>23585</v>
      </c>
    </row>
    <row r="24092" spans="43:45" x14ac:dyDescent="0.25">
      <c r="AQ24092" s="89">
        <v>10038165</v>
      </c>
      <c r="AR24092" s="90" t="str">
        <f t="shared" si="384"/>
        <v>O</v>
      </c>
      <c r="AS24092" t="s">
        <v>23586</v>
      </c>
    </row>
    <row r="24093" spans="43:45" x14ac:dyDescent="0.25">
      <c r="AQ24093" s="89">
        <v>10030046</v>
      </c>
      <c r="AR24093" s="90" t="str">
        <f t="shared" si="384"/>
        <v>O</v>
      </c>
      <c r="AS24093" t="s">
        <v>23587</v>
      </c>
    </row>
    <row r="24094" spans="43:45" x14ac:dyDescent="0.25">
      <c r="AQ24094" s="89">
        <v>10030139</v>
      </c>
      <c r="AR24094" s="90" t="str">
        <f t="shared" si="384"/>
        <v>O</v>
      </c>
      <c r="AS24094" t="s">
        <v>23588</v>
      </c>
    </row>
    <row r="24095" spans="43:45" x14ac:dyDescent="0.25">
      <c r="AQ24095" s="89">
        <v>10032623</v>
      </c>
      <c r="AR24095" s="90" t="str">
        <f t="shared" si="384"/>
        <v>O</v>
      </c>
      <c r="AS24095" t="s">
        <v>23589</v>
      </c>
    </row>
    <row r="24096" spans="43:45" x14ac:dyDescent="0.25">
      <c r="AQ24096" s="89">
        <v>10032663</v>
      </c>
      <c r="AR24096" s="90" t="str">
        <f t="shared" si="384"/>
        <v>O</v>
      </c>
      <c r="AS24096" t="s">
        <v>23590</v>
      </c>
    </row>
    <row r="24097" spans="43:45" x14ac:dyDescent="0.25">
      <c r="AQ24097" s="89">
        <v>10036004</v>
      </c>
      <c r="AR24097" s="90" t="str">
        <f t="shared" si="384"/>
        <v>O</v>
      </c>
      <c r="AS24097" t="s">
        <v>23591</v>
      </c>
    </row>
    <row r="24098" spans="43:45" x14ac:dyDescent="0.25">
      <c r="AQ24098" s="89">
        <v>10036064</v>
      </c>
      <c r="AR24098" s="90" t="str">
        <f t="shared" si="384"/>
        <v>O</v>
      </c>
      <c r="AS24098" t="s">
        <v>23592</v>
      </c>
    </row>
    <row r="24099" spans="43:45" x14ac:dyDescent="0.25">
      <c r="AQ24099" s="89">
        <v>10037401</v>
      </c>
      <c r="AR24099" s="90" t="str">
        <f t="shared" si="384"/>
        <v>O</v>
      </c>
      <c r="AS24099" t="s">
        <v>23593</v>
      </c>
    </row>
    <row r="24100" spans="43:45" x14ac:dyDescent="0.25">
      <c r="AQ24100" s="89">
        <v>10030165</v>
      </c>
      <c r="AR24100" s="90" t="str">
        <f t="shared" si="384"/>
        <v>O</v>
      </c>
      <c r="AS24100" t="s">
        <v>23594</v>
      </c>
    </row>
    <row r="24101" spans="43:45" x14ac:dyDescent="0.25">
      <c r="AQ24101" s="89">
        <v>10030888</v>
      </c>
      <c r="AR24101" s="90" t="str">
        <f t="shared" si="384"/>
        <v>O</v>
      </c>
      <c r="AS24101" t="s">
        <v>23595</v>
      </c>
    </row>
    <row r="24102" spans="43:45" x14ac:dyDescent="0.25">
      <c r="AQ24102" s="89">
        <v>10031756</v>
      </c>
      <c r="AR24102" s="90" t="str">
        <f t="shared" si="384"/>
        <v>O</v>
      </c>
      <c r="AS24102" t="s">
        <v>23596</v>
      </c>
    </row>
    <row r="24103" spans="43:45" x14ac:dyDescent="0.25">
      <c r="AQ24103" s="89">
        <v>10036695</v>
      </c>
      <c r="AR24103" s="90" t="str">
        <f t="shared" si="384"/>
        <v>O</v>
      </c>
      <c r="AS24103" t="s">
        <v>23597</v>
      </c>
    </row>
    <row r="24104" spans="43:45" x14ac:dyDescent="0.25">
      <c r="AQ24104" s="89">
        <v>10031105</v>
      </c>
      <c r="AR24104" s="90" t="str">
        <f t="shared" si="384"/>
        <v>O</v>
      </c>
      <c r="AS24104" t="s">
        <v>23598</v>
      </c>
    </row>
    <row r="24105" spans="43:45" x14ac:dyDescent="0.25">
      <c r="AQ24105" s="89">
        <v>10032014</v>
      </c>
      <c r="AR24105" s="90" t="str">
        <f t="shared" si="384"/>
        <v>O</v>
      </c>
      <c r="AS24105" t="s">
        <v>23599</v>
      </c>
    </row>
    <row r="24106" spans="43:45" x14ac:dyDescent="0.25">
      <c r="AQ24106" s="89">
        <v>10032043</v>
      </c>
      <c r="AR24106" s="90" t="str">
        <f t="shared" si="384"/>
        <v>O</v>
      </c>
      <c r="AS24106" t="s">
        <v>23600</v>
      </c>
    </row>
    <row r="24107" spans="43:45" x14ac:dyDescent="0.25">
      <c r="AQ24107" s="89">
        <v>10032184</v>
      </c>
      <c r="AR24107" s="90" t="str">
        <f t="shared" si="384"/>
        <v>O</v>
      </c>
      <c r="AS24107" t="s">
        <v>23601</v>
      </c>
    </row>
    <row r="24108" spans="43:45" x14ac:dyDescent="0.25">
      <c r="AQ24108" s="89">
        <v>10034538</v>
      </c>
      <c r="AR24108" s="90" t="str">
        <f t="shared" si="384"/>
        <v>O</v>
      </c>
      <c r="AS24108" t="s">
        <v>23602</v>
      </c>
    </row>
    <row r="24109" spans="43:45" x14ac:dyDescent="0.25">
      <c r="AQ24109" s="89">
        <v>10035776</v>
      </c>
      <c r="AR24109" s="90" t="str">
        <f t="shared" si="384"/>
        <v>O</v>
      </c>
      <c r="AS24109" t="s">
        <v>23603</v>
      </c>
    </row>
    <row r="24110" spans="43:45" x14ac:dyDescent="0.25">
      <c r="AQ24110" s="89">
        <v>10036344</v>
      </c>
      <c r="AR24110" s="90" t="str">
        <f t="shared" si="384"/>
        <v>O</v>
      </c>
      <c r="AS24110" t="s">
        <v>23604</v>
      </c>
    </row>
    <row r="24111" spans="43:45" x14ac:dyDescent="0.25">
      <c r="AQ24111" s="89">
        <v>10036380</v>
      </c>
      <c r="AR24111" s="90" t="str">
        <f t="shared" si="384"/>
        <v>O</v>
      </c>
      <c r="AS24111" t="s">
        <v>15612</v>
      </c>
    </row>
    <row r="24112" spans="43:45" x14ac:dyDescent="0.25">
      <c r="AQ24112" s="89">
        <v>10036912</v>
      </c>
      <c r="AR24112" s="90" t="str">
        <f t="shared" si="384"/>
        <v>O</v>
      </c>
      <c r="AS24112" t="s">
        <v>23605</v>
      </c>
    </row>
    <row r="24113" spans="43:45" x14ac:dyDescent="0.25">
      <c r="AQ24113" s="89">
        <v>10037788</v>
      </c>
      <c r="AR24113" s="90" t="str">
        <f t="shared" si="384"/>
        <v>O</v>
      </c>
      <c r="AS24113" t="s">
        <v>23606</v>
      </c>
    </row>
    <row r="24114" spans="43:45" x14ac:dyDescent="0.25">
      <c r="AQ24114" s="89">
        <v>10029469</v>
      </c>
      <c r="AR24114" s="90" t="str">
        <f t="shared" si="384"/>
        <v>O</v>
      </c>
      <c r="AS24114" t="s">
        <v>23607</v>
      </c>
    </row>
    <row r="24115" spans="43:45" x14ac:dyDescent="0.25">
      <c r="AQ24115" s="89">
        <v>10029936</v>
      </c>
      <c r="AR24115" s="90" t="str">
        <f t="shared" si="384"/>
        <v>O</v>
      </c>
      <c r="AS24115" t="s">
        <v>23608</v>
      </c>
    </row>
    <row r="24116" spans="43:45" x14ac:dyDescent="0.25">
      <c r="AQ24116" s="89">
        <v>10030444</v>
      </c>
      <c r="AR24116" s="90" t="str">
        <f t="shared" si="384"/>
        <v>O</v>
      </c>
      <c r="AS24116" t="s">
        <v>23609</v>
      </c>
    </row>
    <row r="24117" spans="43:45" x14ac:dyDescent="0.25">
      <c r="AQ24117" s="89">
        <v>10030895</v>
      </c>
      <c r="AR24117" s="90" t="str">
        <f t="shared" si="384"/>
        <v>O</v>
      </c>
      <c r="AS24117" t="s">
        <v>23610</v>
      </c>
    </row>
    <row r="24118" spans="43:45" x14ac:dyDescent="0.25">
      <c r="AQ24118" s="89">
        <v>10031611</v>
      </c>
      <c r="AR24118" s="90" t="str">
        <f t="shared" si="384"/>
        <v>O</v>
      </c>
      <c r="AS24118" t="s">
        <v>23611</v>
      </c>
    </row>
    <row r="24119" spans="43:45" x14ac:dyDescent="0.25">
      <c r="AQ24119" s="89">
        <v>10032118</v>
      </c>
      <c r="AR24119" s="90" t="str">
        <f t="shared" si="384"/>
        <v>O</v>
      </c>
      <c r="AS24119" t="s">
        <v>23612</v>
      </c>
    </row>
    <row r="24120" spans="43:45" x14ac:dyDescent="0.25">
      <c r="AQ24120" s="89">
        <v>10036329</v>
      </c>
      <c r="AR24120" s="90" t="str">
        <f t="shared" si="384"/>
        <v>O</v>
      </c>
      <c r="AS24120" t="s">
        <v>23613</v>
      </c>
    </row>
    <row r="24121" spans="43:45" x14ac:dyDescent="0.25">
      <c r="AQ24121" s="89">
        <v>10036528</v>
      </c>
      <c r="AR24121" s="90" t="str">
        <f t="shared" si="384"/>
        <v>O</v>
      </c>
      <c r="AS24121" t="s">
        <v>23614</v>
      </c>
    </row>
    <row r="24122" spans="43:45" x14ac:dyDescent="0.25">
      <c r="AQ24122" s="89">
        <v>10036718</v>
      </c>
      <c r="AR24122" s="90" t="str">
        <f t="shared" si="384"/>
        <v>O</v>
      </c>
      <c r="AS24122" t="s">
        <v>23615</v>
      </c>
    </row>
    <row r="24123" spans="43:45" x14ac:dyDescent="0.25">
      <c r="AQ24123" s="89">
        <v>10019630</v>
      </c>
      <c r="AR24123" s="90" t="str">
        <f t="shared" si="384"/>
        <v>O</v>
      </c>
      <c r="AS24123" t="s">
        <v>23616</v>
      </c>
    </row>
    <row r="24124" spans="43:45" x14ac:dyDescent="0.25">
      <c r="AQ24124" s="89">
        <v>10037343</v>
      </c>
      <c r="AR24124" s="90" t="str">
        <f t="shared" si="384"/>
        <v>O</v>
      </c>
      <c r="AS24124" t="s">
        <v>23617</v>
      </c>
    </row>
    <row r="24125" spans="43:45" x14ac:dyDescent="0.25">
      <c r="AQ24125" s="89">
        <v>10037428</v>
      </c>
      <c r="AR24125" s="90" t="str">
        <f t="shared" si="384"/>
        <v>O</v>
      </c>
      <c r="AS24125" t="s">
        <v>23618</v>
      </c>
    </row>
    <row r="24126" spans="43:45" x14ac:dyDescent="0.25">
      <c r="AQ24126" s="89">
        <v>10037430</v>
      </c>
      <c r="AR24126" s="90" t="str">
        <f t="shared" si="384"/>
        <v>O</v>
      </c>
      <c r="AS24126" t="s">
        <v>23619</v>
      </c>
    </row>
    <row r="24127" spans="43:45" x14ac:dyDescent="0.25">
      <c r="AQ24127" s="89">
        <v>10030789</v>
      </c>
      <c r="AR24127" s="90" t="str">
        <f t="shared" si="384"/>
        <v>O</v>
      </c>
      <c r="AS24127" t="s">
        <v>23620</v>
      </c>
    </row>
    <row r="24128" spans="43:45" x14ac:dyDescent="0.25">
      <c r="AQ24128" s="89">
        <v>10030900</v>
      </c>
      <c r="AR24128" s="90" t="str">
        <f t="shared" si="384"/>
        <v>O</v>
      </c>
      <c r="AS24128" t="s">
        <v>23621</v>
      </c>
    </row>
    <row r="24129" spans="43:45" x14ac:dyDescent="0.25">
      <c r="AQ24129" s="89">
        <v>10031638</v>
      </c>
      <c r="AR24129" s="90" t="str">
        <f t="shared" si="384"/>
        <v>O</v>
      </c>
      <c r="AS24129" t="s">
        <v>23622</v>
      </c>
    </row>
    <row r="24130" spans="43:45" x14ac:dyDescent="0.25">
      <c r="AQ24130" s="89">
        <v>10036802</v>
      </c>
      <c r="AR24130" s="90" t="str">
        <f t="shared" si="384"/>
        <v>O</v>
      </c>
      <c r="AS24130" t="s">
        <v>23623</v>
      </c>
    </row>
    <row r="24131" spans="43:45" x14ac:dyDescent="0.25">
      <c r="AQ24131" s="89">
        <v>10036919</v>
      </c>
      <c r="AR24131" s="90" t="str">
        <f t="shared" si="384"/>
        <v>O</v>
      </c>
      <c r="AS24131" t="s">
        <v>23624</v>
      </c>
    </row>
    <row r="24132" spans="43:45" x14ac:dyDescent="0.25">
      <c r="AQ24132" s="89">
        <v>10037137</v>
      </c>
      <c r="AR24132" s="90" t="str">
        <f t="shared" si="384"/>
        <v>O</v>
      </c>
      <c r="AS24132" t="s">
        <v>7610</v>
      </c>
    </row>
    <row r="24133" spans="43:45" x14ac:dyDescent="0.25">
      <c r="AQ24133" s="89">
        <v>10030149</v>
      </c>
      <c r="AR24133" s="90" t="str">
        <f t="shared" si="384"/>
        <v>O</v>
      </c>
      <c r="AS24133" t="s">
        <v>23625</v>
      </c>
    </row>
    <row r="24134" spans="43:45" x14ac:dyDescent="0.25">
      <c r="AQ24134" s="89">
        <v>10030206</v>
      </c>
      <c r="AR24134" s="90" t="str">
        <f t="shared" si="384"/>
        <v>O</v>
      </c>
      <c r="AS24134" t="s">
        <v>23626</v>
      </c>
    </row>
    <row r="24135" spans="43:45" x14ac:dyDescent="0.25">
      <c r="AQ24135" s="89">
        <v>10030338</v>
      </c>
      <c r="AR24135" s="90" t="str">
        <f t="shared" si="384"/>
        <v>O</v>
      </c>
      <c r="AS24135" t="s">
        <v>23627</v>
      </c>
    </row>
    <row r="24136" spans="43:45" x14ac:dyDescent="0.25">
      <c r="AQ24136" s="89">
        <v>10031354</v>
      </c>
      <c r="AR24136" s="90" t="str">
        <f t="shared" si="384"/>
        <v>O</v>
      </c>
      <c r="AS24136" t="s">
        <v>23628</v>
      </c>
    </row>
    <row r="24137" spans="43:45" x14ac:dyDescent="0.25">
      <c r="AQ24137" s="89">
        <v>10032400</v>
      </c>
      <c r="AR24137" s="90" t="str">
        <f t="shared" ref="AR24137:AR24200" si="385">IF(ISNA(VLOOKUP(AQ24137,$BP$18:$BQ$356,2,FALSE))=TRUE,"O",VLOOKUP(AQ24137,$BP$18:$BQ$356,2,FALSE))</f>
        <v>O</v>
      </c>
      <c r="AS24137" t="s">
        <v>23629</v>
      </c>
    </row>
    <row r="24138" spans="43:45" x14ac:dyDescent="0.25">
      <c r="AQ24138" s="89">
        <v>10032418</v>
      </c>
      <c r="AR24138" s="90" t="str">
        <f t="shared" si="385"/>
        <v>O</v>
      </c>
      <c r="AS24138" t="s">
        <v>23630</v>
      </c>
    </row>
    <row r="24139" spans="43:45" x14ac:dyDescent="0.25">
      <c r="AQ24139" s="89">
        <v>10032651</v>
      </c>
      <c r="AR24139" s="90" t="str">
        <f t="shared" si="385"/>
        <v>O</v>
      </c>
      <c r="AS24139" t="s">
        <v>23631</v>
      </c>
    </row>
    <row r="24140" spans="43:45" x14ac:dyDescent="0.25">
      <c r="AQ24140" s="89">
        <v>10036083</v>
      </c>
      <c r="AR24140" s="90" t="str">
        <f t="shared" si="385"/>
        <v>O</v>
      </c>
      <c r="AS24140" t="s">
        <v>23632</v>
      </c>
    </row>
    <row r="24141" spans="43:45" x14ac:dyDescent="0.25">
      <c r="AQ24141" s="89">
        <v>10036372</v>
      </c>
      <c r="AR24141" s="90" t="str">
        <f t="shared" si="385"/>
        <v>O</v>
      </c>
      <c r="AS24141" t="s">
        <v>23633</v>
      </c>
    </row>
    <row r="24142" spans="43:45" x14ac:dyDescent="0.25">
      <c r="AQ24142" s="89">
        <v>10036374</v>
      </c>
      <c r="AR24142" s="90" t="str">
        <f t="shared" si="385"/>
        <v>O</v>
      </c>
      <c r="AS24142" t="s">
        <v>23634</v>
      </c>
    </row>
    <row r="24143" spans="43:45" x14ac:dyDescent="0.25">
      <c r="AQ24143" s="89">
        <v>10036875</v>
      </c>
      <c r="AR24143" s="90" t="str">
        <f t="shared" si="385"/>
        <v>O</v>
      </c>
      <c r="AS24143" t="s">
        <v>23635</v>
      </c>
    </row>
    <row r="24144" spans="43:45" x14ac:dyDescent="0.25">
      <c r="AQ24144" s="89">
        <v>10037488</v>
      </c>
      <c r="AR24144" s="90" t="str">
        <f t="shared" si="385"/>
        <v>O</v>
      </c>
      <c r="AS24144" t="s">
        <v>23636</v>
      </c>
    </row>
    <row r="24145" spans="43:45" x14ac:dyDescent="0.25">
      <c r="AQ24145" s="89">
        <v>10037561</v>
      </c>
      <c r="AR24145" s="90" t="str">
        <f t="shared" si="385"/>
        <v>O</v>
      </c>
      <c r="AS24145" t="s">
        <v>23637</v>
      </c>
    </row>
    <row r="24146" spans="43:45" x14ac:dyDescent="0.25">
      <c r="AQ24146" s="89">
        <v>10035310</v>
      </c>
      <c r="AR24146" s="90" t="str">
        <f t="shared" si="385"/>
        <v>O</v>
      </c>
      <c r="AS24146" t="s">
        <v>23638</v>
      </c>
    </row>
    <row r="24147" spans="43:45" x14ac:dyDescent="0.25">
      <c r="AQ24147" s="89">
        <v>10036033</v>
      </c>
      <c r="AR24147" s="90" t="str">
        <f t="shared" si="385"/>
        <v>O</v>
      </c>
      <c r="AS24147" t="s">
        <v>23639</v>
      </c>
    </row>
    <row r="24148" spans="43:45" x14ac:dyDescent="0.25">
      <c r="AQ24148" s="89">
        <v>10036756</v>
      </c>
      <c r="AR24148" s="90" t="str">
        <f t="shared" si="385"/>
        <v>O</v>
      </c>
      <c r="AS24148" t="s">
        <v>23640</v>
      </c>
    </row>
    <row r="24149" spans="43:45" x14ac:dyDescent="0.25">
      <c r="AQ24149" s="89">
        <v>10037409</v>
      </c>
      <c r="AR24149" s="90" t="str">
        <f t="shared" si="385"/>
        <v>O</v>
      </c>
      <c r="AS24149" t="s">
        <v>23641</v>
      </c>
    </row>
    <row r="24150" spans="43:45" x14ac:dyDescent="0.25">
      <c r="AQ24150" s="89">
        <v>10037756</v>
      </c>
      <c r="AR24150" s="90" t="str">
        <f t="shared" si="385"/>
        <v>O</v>
      </c>
      <c r="AS24150" t="s">
        <v>23642</v>
      </c>
    </row>
    <row r="24151" spans="43:45" x14ac:dyDescent="0.25">
      <c r="AQ24151" s="89">
        <v>10037767</v>
      </c>
      <c r="AR24151" s="90" t="str">
        <f t="shared" si="385"/>
        <v>O</v>
      </c>
      <c r="AS24151" t="s">
        <v>23643</v>
      </c>
    </row>
    <row r="24152" spans="43:45" x14ac:dyDescent="0.25">
      <c r="AQ24152" s="89">
        <v>10030679</v>
      </c>
      <c r="AR24152" s="90" t="str">
        <f t="shared" si="385"/>
        <v>O</v>
      </c>
      <c r="AS24152" t="s">
        <v>23644</v>
      </c>
    </row>
    <row r="24153" spans="43:45" x14ac:dyDescent="0.25">
      <c r="AQ24153" s="89">
        <v>10032870</v>
      </c>
      <c r="AR24153" s="90" t="str">
        <f t="shared" si="385"/>
        <v>O</v>
      </c>
      <c r="AS24153" t="s">
        <v>23645</v>
      </c>
    </row>
    <row r="24154" spans="43:45" x14ac:dyDescent="0.25">
      <c r="AQ24154" s="89">
        <v>10036233</v>
      </c>
      <c r="AR24154" s="90" t="str">
        <f t="shared" si="385"/>
        <v>O</v>
      </c>
      <c r="AS24154" t="s">
        <v>23646</v>
      </c>
    </row>
    <row r="24155" spans="43:45" x14ac:dyDescent="0.25">
      <c r="AQ24155" s="89">
        <v>10036572</v>
      </c>
      <c r="AR24155" s="90" t="str">
        <f t="shared" si="385"/>
        <v>O</v>
      </c>
      <c r="AS24155" t="s">
        <v>23647</v>
      </c>
    </row>
    <row r="24156" spans="43:45" x14ac:dyDescent="0.25">
      <c r="AQ24156" s="89">
        <v>10037149</v>
      </c>
      <c r="AR24156" s="90" t="str">
        <f t="shared" si="385"/>
        <v>O</v>
      </c>
      <c r="AS24156" t="s">
        <v>23648</v>
      </c>
    </row>
    <row r="24157" spans="43:45" x14ac:dyDescent="0.25">
      <c r="AQ24157" s="89">
        <v>10031316</v>
      </c>
      <c r="AR24157" s="90" t="str">
        <f t="shared" si="385"/>
        <v>O</v>
      </c>
      <c r="AS24157" t="s">
        <v>23649</v>
      </c>
    </row>
    <row r="24158" spans="43:45" x14ac:dyDescent="0.25">
      <c r="AQ24158" s="89">
        <v>10031447</v>
      </c>
      <c r="AR24158" s="90" t="str">
        <f t="shared" si="385"/>
        <v>O</v>
      </c>
      <c r="AS24158" t="s">
        <v>23650</v>
      </c>
    </row>
    <row r="24159" spans="43:45" x14ac:dyDescent="0.25">
      <c r="AQ24159" s="89">
        <v>10035480</v>
      </c>
      <c r="AR24159" s="90" t="str">
        <f t="shared" si="385"/>
        <v>O</v>
      </c>
      <c r="AS24159" t="s">
        <v>23651</v>
      </c>
    </row>
    <row r="24160" spans="43:45" x14ac:dyDescent="0.25">
      <c r="AQ24160" s="89">
        <v>10035515</v>
      </c>
      <c r="AR24160" s="90" t="str">
        <f t="shared" si="385"/>
        <v>O</v>
      </c>
      <c r="AS24160" t="s">
        <v>23652</v>
      </c>
    </row>
    <row r="24161" spans="43:45" x14ac:dyDescent="0.25">
      <c r="AQ24161" s="89">
        <v>10036428</v>
      </c>
      <c r="AR24161" s="90" t="str">
        <f t="shared" si="385"/>
        <v>O</v>
      </c>
      <c r="AS24161" t="s">
        <v>23653</v>
      </c>
    </row>
    <row r="24162" spans="43:45" x14ac:dyDescent="0.25">
      <c r="AQ24162" s="89">
        <v>10029628</v>
      </c>
      <c r="AR24162" s="90" t="str">
        <f t="shared" si="385"/>
        <v>O</v>
      </c>
      <c r="AS24162" t="s">
        <v>23654</v>
      </c>
    </row>
    <row r="24163" spans="43:45" x14ac:dyDescent="0.25">
      <c r="AQ24163" s="89">
        <v>10030171</v>
      </c>
      <c r="AR24163" s="90" t="str">
        <f t="shared" si="385"/>
        <v>O</v>
      </c>
      <c r="AS24163" t="s">
        <v>23655</v>
      </c>
    </row>
    <row r="24164" spans="43:45" x14ac:dyDescent="0.25">
      <c r="AQ24164" s="89">
        <v>10031702</v>
      </c>
      <c r="AR24164" s="90" t="str">
        <f t="shared" si="385"/>
        <v>O</v>
      </c>
      <c r="AS24164" t="s">
        <v>23656</v>
      </c>
    </row>
    <row r="24165" spans="43:45" x14ac:dyDescent="0.25">
      <c r="AQ24165" s="89">
        <v>10031704</v>
      </c>
      <c r="AR24165" s="90" t="str">
        <f t="shared" si="385"/>
        <v>O</v>
      </c>
      <c r="AS24165" t="s">
        <v>23657</v>
      </c>
    </row>
    <row r="24166" spans="43:45" x14ac:dyDescent="0.25">
      <c r="AQ24166" s="89">
        <v>10035750</v>
      </c>
      <c r="AR24166" s="90" t="str">
        <f t="shared" si="385"/>
        <v>O</v>
      </c>
      <c r="AS24166" t="s">
        <v>23658</v>
      </c>
    </row>
    <row r="24167" spans="43:45" x14ac:dyDescent="0.25">
      <c r="AQ24167" s="89">
        <v>10036025</v>
      </c>
      <c r="AR24167" s="90" t="str">
        <f t="shared" si="385"/>
        <v>O</v>
      </c>
      <c r="AS24167" t="s">
        <v>23659</v>
      </c>
    </row>
    <row r="24168" spans="43:45" x14ac:dyDescent="0.25">
      <c r="AQ24168" s="89">
        <v>10036583</v>
      </c>
      <c r="AR24168" s="90" t="str">
        <f t="shared" si="385"/>
        <v>O</v>
      </c>
      <c r="AS24168" t="s">
        <v>23660</v>
      </c>
    </row>
    <row r="24169" spans="43:45" x14ac:dyDescent="0.25">
      <c r="AQ24169" s="89">
        <v>10036917</v>
      </c>
      <c r="AR24169" s="90" t="str">
        <f t="shared" si="385"/>
        <v>O</v>
      </c>
      <c r="AS24169" t="s">
        <v>14170</v>
      </c>
    </row>
    <row r="24170" spans="43:45" x14ac:dyDescent="0.25">
      <c r="AQ24170" s="89">
        <v>10036929</v>
      </c>
      <c r="AR24170" s="90" t="str">
        <f t="shared" si="385"/>
        <v>O</v>
      </c>
      <c r="AS24170" t="s">
        <v>23661</v>
      </c>
    </row>
    <row r="24171" spans="43:45" x14ac:dyDescent="0.25">
      <c r="AQ24171" s="89">
        <v>10019047</v>
      </c>
      <c r="AR24171" s="90" t="str">
        <f t="shared" si="385"/>
        <v>O</v>
      </c>
      <c r="AS24171" t="s">
        <v>23662</v>
      </c>
    </row>
    <row r="24172" spans="43:45" x14ac:dyDescent="0.25">
      <c r="AQ24172" s="89">
        <v>10037705</v>
      </c>
      <c r="AR24172" s="90" t="str">
        <f t="shared" si="385"/>
        <v>O</v>
      </c>
      <c r="AS24172" t="s">
        <v>21295</v>
      </c>
    </row>
    <row r="24173" spans="43:45" x14ac:dyDescent="0.25">
      <c r="AQ24173" s="89">
        <v>10030212</v>
      </c>
      <c r="AR24173" s="90" t="str">
        <f t="shared" si="385"/>
        <v>O</v>
      </c>
      <c r="AS24173" t="s">
        <v>23663</v>
      </c>
    </row>
    <row r="24174" spans="43:45" x14ac:dyDescent="0.25">
      <c r="AQ24174" s="89">
        <v>10030665</v>
      </c>
      <c r="AR24174" s="90" t="str">
        <f t="shared" si="385"/>
        <v>O</v>
      </c>
      <c r="AS24174" t="s">
        <v>23664</v>
      </c>
    </row>
    <row r="24175" spans="43:45" x14ac:dyDescent="0.25">
      <c r="AQ24175" s="89">
        <v>10031001</v>
      </c>
      <c r="AR24175" s="90" t="str">
        <f t="shared" si="385"/>
        <v>O</v>
      </c>
      <c r="AS24175" t="s">
        <v>23665</v>
      </c>
    </row>
    <row r="24176" spans="43:45" x14ac:dyDescent="0.25">
      <c r="AQ24176" s="89">
        <v>10031039</v>
      </c>
      <c r="AR24176" s="90" t="str">
        <f t="shared" si="385"/>
        <v>O</v>
      </c>
      <c r="AS24176" t="s">
        <v>23666</v>
      </c>
    </row>
    <row r="24177" spans="43:45" x14ac:dyDescent="0.25">
      <c r="AQ24177" s="89">
        <v>10031233</v>
      </c>
      <c r="AR24177" s="90" t="str">
        <f t="shared" si="385"/>
        <v>O</v>
      </c>
      <c r="AS24177" t="s">
        <v>23667</v>
      </c>
    </row>
    <row r="24178" spans="43:45" x14ac:dyDescent="0.25">
      <c r="AQ24178" s="89">
        <v>10031933</v>
      </c>
      <c r="AR24178" s="90" t="str">
        <f t="shared" si="385"/>
        <v>O</v>
      </c>
      <c r="AS24178" t="s">
        <v>23668</v>
      </c>
    </row>
    <row r="24179" spans="43:45" x14ac:dyDescent="0.25">
      <c r="AQ24179" s="89">
        <v>10036123</v>
      </c>
      <c r="AR24179" s="90" t="str">
        <f t="shared" si="385"/>
        <v>O</v>
      </c>
      <c r="AS24179" t="s">
        <v>23669</v>
      </c>
    </row>
    <row r="24180" spans="43:45" x14ac:dyDescent="0.25">
      <c r="AQ24180" s="89">
        <v>10036161</v>
      </c>
      <c r="AR24180" s="90" t="str">
        <f t="shared" si="385"/>
        <v>O</v>
      </c>
      <c r="AS24180" t="s">
        <v>23670</v>
      </c>
    </row>
    <row r="24181" spans="43:45" x14ac:dyDescent="0.25">
      <c r="AQ24181" s="89">
        <v>10036181</v>
      </c>
      <c r="AR24181" s="90" t="str">
        <f t="shared" si="385"/>
        <v>O</v>
      </c>
      <c r="AS24181" t="s">
        <v>23671</v>
      </c>
    </row>
    <row r="24182" spans="43:45" x14ac:dyDescent="0.25">
      <c r="AQ24182" s="89">
        <v>10037568</v>
      </c>
      <c r="AR24182" s="90" t="str">
        <f t="shared" si="385"/>
        <v>O</v>
      </c>
      <c r="AS24182" t="s">
        <v>23672</v>
      </c>
    </row>
    <row r="24183" spans="43:45" x14ac:dyDescent="0.25">
      <c r="AQ24183" s="89">
        <v>10031143</v>
      </c>
      <c r="AR24183" s="90" t="str">
        <f t="shared" si="385"/>
        <v>O</v>
      </c>
      <c r="AS24183" t="s">
        <v>23673</v>
      </c>
    </row>
    <row r="24184" spans="43:45" x14ac:dyDescent="0.25">
      <c r="AQ24184" s="89">
        <v>10031408</v>
      </c>
      <c r="AR24184" s="90" t="str">
        <f t="shared" si="385"/>
        <v>O</v>
      </c>
      <c r="AS24184" t="s">
        <v>23674</v>
      </c>
    </row>
    <row r="24185" spans="43:45" x14ac:dyDescent="0.25">
      <c r="AQ24185" s="89">
        <v>10032929</v>
      </c>
      <c r="AR24185" s="90" t="str">
        <f t="shared" si="385"/>
        <v>O</v>
      </c>
      <c r="AS24185" t="s">
        <v>23675</v>
      </c>
    </row>
    <row r="24186" spans="43:45" x14ac:dyDescent="0.25">
      <c r="AQ24186" s="89">
        <v>10032952</v>
      </c>
      <c r="AR24186" s="90" t="str">
        <f t="shared" si="385"/>
        <v>O</v>
      </c>
      <c r="AS24186" t="s">
        <v>23676</v>
      </c>
    </row>
    <row r="24187" spans="43:45" x14ac:dyDescent="0.25">
      <c r="AQ24187" s="89">
        <v>10032961</v>
      </c>
      <c r="AR24187" s="90" t="str">
        <f t="shared" si="385"/>
        <v>O</v>
      </c>
      <c r="AS24187" t="s">
        <v>23677</v>
      </c>
    </row>
    <row r="24188" spans="43:45" x14ac:dyDescent="0.25">
      <c r="AQ24188" s="89">
        <v>10032963</v>
      </c>
      <c r="AR24188" s="90" t="str">
        <f t="shared" si="385"/>
        <v>O</v>
      </c>
      <c r="AS24188" t="s">
        <v>23678</v>
      </c>
    </row>
    <row r="24189" spans="43:45" x14ac:dyDescent="0.25">
      <c r="AQ24189" s="89">
        <v>10034499</v>
      </c>
      <c r="AR24189" s="90" t="str">
        <f t="shared" si="385"/>
        <v>O</v>
      </c>
      <c r="AS24189" t="s">
        <v>23679</v>
      </c>
    </row>
    <row r="24190" spans="43:45" x14ac:dyDescent="0.25">
      <c r="AQ24190" s="89">
        <v>10036260</v>
      </c>
      <c r="AR24190" s="90" t="str">
        <f t="shared" si="385"/>
        <v>O</v>
      </c>
      <c r="AS24190" t="s">
        <v>23680</v>
      </c>
    </row>
    <row r="24191" spans="43:45" x14ac:dyDescent="0.25">
      <c r="AQ24191" s="89">
        <v>10036264</v>
      </c>
      <c r="AR24191" s="90" t="str">
        <f t="shared" si="385"/>
        <v>O</v>
      </c>
      <c r="AS24191" t="s">
        <v>23681</v>
      </c>
    </row>
    <row r="24192" spans="43:45" x14ac:dyDescent="0.25">
      <c r="AQ24192" s="89">
        <v>10029963</v>
      </c>
      <c r="AR24192" s="90" t="str">
        <f t="shared" si="385"/>
        <v>O</v>
      </c>
      <c r="AS24192" t="s">
        <v>23682</v>
      </c>
    </row>
    <row r="24193" spans="43:45" x14ac:dyDescent="0.25">
      <c r="AQ24193" s="89">
        <v>10030349</v>
      </c>
      <c r="AR24193" s="90" t="str">
        <f t="shared" si="385"/>
        <v>O</v>
      </c>
      <c r="AS24193" t="s">
        <v>23683</v>
      </c>
    </row>
    <row r="24194" spans="43:45" x14ac:dyDescent="0.25">
      <c r="AQ24194" s="89">
        <v>10031151</v>
      </c>
      <c r="AR24194" s="90" t="str">
        <f t="shared" si="385"/>
        <v>O</v>
      </c>
      <c r="AS24194" t="s">
        <v>23684</v>
      </c>
    </row>
    <row r="24195" spans="43:45" x14ac:dyDescent="0.25">
      <c r="AQ24195" s="89">
        <v>10031530</v>
      </c>
      <c r="AR24195" s="90" t="str">
        <f t="shared" si="385"/>
        <v>O</v>
      </c>
      <c r="AS24195" t="s">
        <v>23685</v>
      </c>
    </row>
    <row r="24196" spans="43:45" x14ac:dyDescent="0.25">
      <c r="AQ24196" s="89">
        <v>10031627</v>
      </c>
      <c r="AR24196" s="90" t="str">
        <f t="shared" si="385"/>
        <v>O</v>
      </c>
      <c r="AS24196" t="s">
        <v>23686</v>
      </c>
    </row>
    <row r="24197" spans="43:45" x14ac:dyDescent="0.25">
      <c r="AQ24197" s="89">
        <v>10031905</v>
      </c>
      <c r="AR24197" s="90" t="str">
        <f t="shared" si="385"/>
        <v>O</v>
      </c>
      <c r="AS24197" t="s">
        <v>23687</v>
      </c>
    </row>
    <row r="24198" spans="43:45" x14ac:dyDescent="0.25">
      <c r="AQ24198" s="89">
        <v>10032224</v>
      </c>
      <c r="AR24198" s="90" t="str">
        <f t="shared" si="385"/>
        <v>O</v>
      </c>
      <c r="AS24198" t="s">
        <v>23688</v>
      </c>
    </row>
    <row r="24199" spans="43:45" x14ac:dyDescent="0.25">
      <c r="AQ24199" s="89">
        <v>10032301</v>
      </c>
      <c r="AR24199" s="90" t="str">
        <f t="shared" si="385"/>
        <v>O</v>
      </c>
      <c r="AS24199" t="s">
        <v>23689</v>
      </c>
    </row>
    <row r="24200" spans="43:45" x14ac:dyDescent="0.25">
      <c r="AQ24200" s="89">
        <v>10034957</v>
      </c>
      <c r="AR24200" s="90" t="str">
        <f t="shared" si="385"/>
        <v>O</v>
      </c>
      <c r="AS24200" t="s">
        <v>23690</v>
      </c>
    </row>
    <row r="24201" spans="43:45" x14ac:dyDescent="0.25">
      <c r="AQ24201" s="89">
        <v>10034979</v>
      </c>
      <c r="AR24201" s="90" t="str">
        <f t="shared" ref="AR24201:AR24264" si="386">IF(ISNA(VLOOKUP(AQ24201,$BP$18:$BQ$356,2,FALSE))=TRUE,"O",VLOOKUP(AQ24201,$BP$18:$BQ$356,2,FALSE))</f>
        <v>O</v>
      </c>
      <c r="AS24201" t="s">
        <v>23691</v>
      </c>
    </row>
    <row r="24202" spans="43:45" x14ac:dyDescent="0.25">
      <c r="AQ24202" s="89">
        <v>10035211</v>
      </c>
      <c r="AR24202" s="90" t="str">
        <f t="shared" si="386"/>
        <v>O</v>
      </c>
      <c r="AS24202" t="s">
        <v>23692</v>
      </c>
    </row>
    <row r="24203" spans="43:45" x14ac:dyDescent="0.25">
      <c r="AQ24203" s="89">
        <v>10035816</v>
      </c>
      <c r="AR24203" s="90" t="str">
        <f t="shared" si="386"/>
        <v>O</v>
      </c>
      <c r="AS24203" t="s">
        <v>15483</v>
      </c>
    </row>
    <row r="24204" spans="43:45" x14ac:dyDescent="0.25">
      <c r="AQ24204" s="89">
        <v>10036273</v>
      </c>
      <c r="AR24204" s="90" t="str">
        <f t="shared" si="386"/>
        <v>O</v>
      </c>
      <c r="AS24204" t="s">
        <v>23693</v>
      </c>
    </row>
    <row r="24205" spans="43:45" x14ac:dyDescent="0.25">
      <c r="AQ24205" s="89">
        <v>10036645</v>
      </c>
      <c r="AR24205" s="90" t="str">
        <f t="shared" si="386"/>
        <v>O</v>
      </c>
      <c r="AS24205" t="s">
        <v>23694</v>
      </c>
    </row>
    <row r="24206" spans="43:45" x14ac:dyDescent="0.25">
      <c r="AQ24206" s="89">
        <v>10036934</v>
      </c>
      <c r="AR24206" s="90" t="str">
        <f t="shared" si="386"/>
        <v>O</v>
      </c>
      <c r="AS24206" t="s">
        <v>23695</v>
      </c>
    </row>
    <row r="24207" spans="43:45" x14ac:dyDescent="0.25">
      <c r="AQ24207" s="89">
        <v>10037884</v>
      </c>
      <c r="AR24207" s="90" t="str">
        <f t="shared" si="386"/>
        <v>O</v>
      </c>
      <c r="AS24207" t="s">
        <v>23696</v>
      </c>
    </row>
    <row r="24208" spans="43:45" x14ac:dyDescent="0.25">
      <c r="AQ24208" s="89">
        <v>10029839</v>
      </c>
      <c r="AR24208" s="90" t="str">
        <f t="shared" si="386"/>
        <v>O</v>
      </c>
      <c r="AS24208" t="s">
        <v>23697</v>
      </c>
    </row>
    <row r="24209" spans="43:45" x14ac:dyDescent="0.25">
      <c r="AQ24209" s="89">
        <v>10032029</v>
      </c>
      <c r="AR24209" s="90" t="str">
        <f t="shared" si="386"/>
        <v>O</v>
      </c>
      <c r="AS24209" t="s">
        <v>23698</v>
      </c>
    </row>
    <row r="24210" spans="43:45" x14ac:dyDescent="0.25">
      <c r="AQ24210" s="89">
        <v>10033026</v>
      </c>
      <c r="AR24210" s="90" t="str">
        <f t="shared" si="386"/>
        <v>O</v>
      </c>
      <c r="AS24210" t="s">
        <v>23699</v>
      </c>
    </row>
    <row r="24211" spans="43:45" x14ac:dyDescent="0.25">
      <c r="AQ24211" s="89">
        <v>10033031</v>
      </c>
      <c r="AR24211" s="90" t="str">
        <f t="shared" si="386"/>
        <v>O</v>
      </c>
      <c r="AS24211" t="s">
        <v>23700</v>
      </c>
    </row>
    <row r="24212" spans="43:45" x14ac:dyDescent="0.25">
      <c r="AQ24212" s="89">
        <v>10033062</v>
      </c>
      <c r="AR24212" s="90" t="str">
        <f t="shared" si="386"/>
        <v>O</v>
      </c>
      <c r="AS24212" t="s">
        <v>23701</v>
      </c>
    </row>
    <row r="24213" spans="43:45" x14ac:dyDescent="0.25">
      <c r="AQ24213" s="89">
        <v>10034864</v>
      </c>
      <c r="AR24213" s="90" t="str">
        <f t="shared" si="386"/>
        <v>O</v>
      </c>
      <c r="AS24213" t="s">
        <v>23702</v>
      </c>
    </row>
    <row r="24214" spans="43:45" x14ac:dyDescent="0.25">
      <c r="AQ24214" s="89">
        <v>10035852</v>
      </c>
      <c r="AR24214" s="90" t="str">
        <f t="shared" si="386"/>
        <v>O</v>
      </c>
      <c r="AS24214" t="s">
        <v>23703</v>
      </c>
    </row>
    <row r="24215" spans="43:45" x14ac:dyDescent="0.25">
      <c r="AQ24215" s="89">
        <v>10037579</v>
      </c>
      <c r="AR24215" s="90" t="str">
        <f t="shared" si="386"/>
        <v>O</v>
      </c>
      <c r="AS24215" t="s">
        <v>23704</v>
      </c>
    </row>
    <row r="24216" spans="43:45" x14ac:dyDescent="0.25">
      <c r="AQ24216" s="89">
        <v>10037826</v>
      </c>
      <c r="AR24216" s="90" t="str">
        <f t="shared" si="386"/>
        <v>O</v>
      </c>
      <c r="AS24216" t="s">
        <v>23705</v>
      </c>
    </row>
    <row r="24217" spans="43:45" x14ac:dyDescent="0.25">
      <c r="AQ24217" s="89">
        <v>10033224</v>
      </c>
      <c r="AR24217" s="90" t="str">
        <f t="shared" si="386"/>
        <v>O</v>
      </c>
      <c r="AS24217" t="s">
        <v>23706</v>
      </c>
    </row>
    <row r="24218" spans="43:45" x14ac:dyDescent="0.25">
      <c r="AQ24218" s="89">
        <v>10033226</v>
      </c>
      <c r="AR24218" s="90" t="str">
        <f t="shared" si="386"/>
        <v>O</v>
      </c>
      <c r="AS24218" t="s">
        <v>15596</v>
      </c>
    </row>
    <row r="24219" spans="43:45" x14ac:dyDescent="0.25">
      <c r="AQ24219" s="89">
        <v>10033246</v>
      </c>
      <c r="AR24219" s="90" t="str">
        <f t="shared" si="386"/>
        <v>O</v>
      </c>
      <c r="AS24219" t="s">
        <v>15676</v>
      </c>
    </row>
    <row r="24220" spans="43:45" x14ac:dyDescent="0.25">
      <c r="AQ24220" s="89">
        <v>10033406</v>
      </c>
      <c r="AR24220" s="90" t="str">
        <f t="shared" si="386"/>
        <v>O</v>
      </c>
      <c r="AS24220" t="s">
        <v>23707</v>
      </c>
    </row>
    <row r="24221" spans="43:45" x14ac:dyDescent="0.25">
      <c r="AQ24221" s="89">
        <v>10031138</v>
      </c>
      <c r="AR24221" s="90" t="str">
        <f t="shared" si="386"/>
        <v>O</v>
      </c>
      <c r="AS24221" t="s">
        <v>23708</v>
      </c>
    </row>
    <row r="24222" spans="43:45" x14ac:dyDescent="0.25">
      <c r="AQ24222" s="89">
        <v>10031174</v>
      </c>
      <c r="AR24222" s="90" t="str">
        <f t="shared" si="386"/>
        <v>O</v>
      </c>
      <c r="AS24222" t="s">
        <v>23709</v>
      </c>
    </row>
    <row r="24223" spans="43:45" x14ac:dyDescent="0.25">
      <c r="AQ24223" s="89">
        <v>10033957</v>
      </c>
      <c r="AR24223" s="90" t="str">
        <f t="shared" si="386"/>
        <v>O</v>
      </c>
      <c r="AS24223" t="s">
        <v>23710</v>
      </c>
    </row>
    <row r="24224" spans="43:45" x14ac:dyDescent="0.25">
      <c r="AQ24224" s="89">
        <v>10032546</v>
      </c>
      <c r="AR24224" s="90" t="str">
        <f t="shared" si="386"/>
        <v>O</v>
      </c>
      <c r="AS24224" t="s">
        <v>23711</v>
      </c>
    </row>
    <row r="24225" spans="43:45" x14ac:dyDescent="0.25">
      <c r="AQ24225" s="89">
        <v>10033036</v>
      </c>
      <c r="AR24225" s="90" t="str">
        <f t="shared" si="386"/>
        <v>O</v>
      </c>
      <c r="AS24225" t="s">
        <v>23712</v>
      </c>
    </row>
    <row r="24226" spans="43:45" x14ac:dyDescent="0.25">
      <c r="AQ24226" s="89">
        <v>10033287</v>
      </c>
      <c r="AR24226" s="90" t="str">
        <f t="shared" si="386"/>
        <v>O</v>
      </c>
      <c r="AS24226" t="s">
        <v>23713</v>
      </c>
    </row>
    <row r="24227" spans="43:45" x14ac:dyDescent="0.25">
      <c r="AQ24227" s="89">
        <v>10033680</v>
      </c>
      <c r="AR24227" s="90" t="str">
        <f t="shared" si="386"/>
        <v>O</v>
      </c>
      <c r="AS24227" t="s">
        <v>23714</v>
      </c>
    </row>
    <row r="24228" spans="43:45" x14ac:dyDescent="0.25">
      <c r="AQ24228" s="89">
        <v>10034139</v>
      </c>
      <c r="AR24228" s="90" t="str">
        <f t="shared" si="386"/>
        <v>O</v>
      </c>
      <c r="AS24228" t="s">
        <v>23715</v>
      </c>
    </row>
    <row r="24229" spans="43:45" x14ac:dyDescent="0.25">
      <c r="AQ24229" s="89">
        <v>10034172</v>
      </c>
      <c r="AR24229" s="90" t="str">
        <f t="shared" si="386"/>
        <v>O</v>
      </c>
      <c r="AS24229" t="s">
        <v>10300</v>
      </c>
    </row>
    <row r="24230" spans="43:45" x14ac:dyDescent="0.25">
      <c r="AQ24230" s="89">
        <v>10034173</v>
      </c>
      <c r="AR24230" s="90" t="str">
        <f t="shared" si="386"/>
        <v>O</v>
      </c>
      <c r="AS24230" t="s">
        <v>23716</v>
      </c>
    </row>
    <row r="24231" spans="43:45" x14ac:dyDescent="0.25">
      <c r="AQ24231" s="89">
        <v>10034186</v>
      </c>
      <c r="AR24231" s="90" t="str">
        <f t="shared" si="386"/>
        <v>O</v>
      </c>
      <c r="AS24231" t="s">
        <v>23717</v>
      </c>
    </row>
    <row r="24232" spans="43:45" x14ac:dyDescent="0.25">
      <c r="AQ24232" s="89">
        <v>10034212</v>
      </c>
      <c r="AR24232" s="90" t="str">
        <f t="shared" si="386"/>
        <v>O</v>
      </c>
      <c r="AS24232" t="s">
        <v>23718</v>
      </c>
    </row>
    <row r="24233" spans="43:45" x14ac:dyDescent="0.25">
      <c r="AQ24233" s="89">
        <v>10034492</v>
      </c>
      <c r="AR24233" s="90" t="str">
        <f t="shared" si="386"/>
        <v>O</v>
      </c>
      <c r="AS24233" t="s">
        <v>23719</v>
      </c>
    </row>
    <row r="24234" spans="43:45" x14ac:dyDescent="0.25">
      <c r="AQ24234" s="89">
        <v>10034752</v>
      </c>
      <c r="AR24234" s="90" t="str">
        <f t="shared" si="386"/>
        <v>O</v>
      </c>
      <c r="AS24234" t="s">
        <v>23720</v>
      </c>
    </row>
    <row r="24235" spans="43:45" x14ac:dyDescent="0.25">
      <c r="AQ24235" s="89">
        <v>10033095</v>
      </c>
      <c r="AR24235" s="90" t="str">
        <f t="shared" si="386"/>
        <v>O</v>
      </c>
      <c r="AS24235" t="s">
        <v>23721</v>
      </c>
    </row>
    <row r="24236" spans="43:45" x14ac:dyDescent="0.25">
      <c r="AQ24236" s="89">
        <v>10032976</v>
      </c>
      <c r="AR24236" s="90" t="str">
        <f t="shared" si="386"/>
        <v>O</v>
      </c>
      <c r="AS24236" t="s">
        <v>23722</v>
      </c>
    </row>
    <row r="24237" spans="43:45" x14ac:dyDescent="0.25">
      <c r="AQ24237" s="89">
        <v>10033000</v>
      </c>
      <c r="AR24237" s="90" t="str">
        <f t="shared" si="386"/>
        <v>O</v>
      </c>
      <c r="AS24237" t="s">
        <v>23723</v>
      </c>
    </row>
    <row r="24238" spans="43:45" x14ac:dyDescent="0.25">
      <c r="AQ24238" s="89">
        <v>10033126</v>
      </c>
      <c r="AR24238" s="90" t="str">
        <f t="shared" si="386"/>
        <v>O</v>
      </c>
      <c r="AS24238" t="s">
        <v>23724</v>
      </c>
    </row>
    <row r="24239" spans="43:45" x14ac:dyDescent="0.25">
      <c r="AQ24239" s="89">
        <v>10033437</v>
      </c>
      <c r="AR24239" s="90" t="str">
        <f t="shared" si="386"/>
        <v>O</v>
      </c>
      <c r="AS24239" t="s">
        <v>23725</v>
      </c>
    </row>
    <row r="24240" spans="43:45" x14ac:dyDescent="0.25">
      <c r="AQ24240" s="89">
        <v>10033593</v>
      </c>
      <c r="AR24240" s="90" t="str">
        <f t="shared" si="386"/>
        <v>O</v>
      </c>
      <c r="AS24240" t="s">
        <v>14729</v>
      </c>
    </row>
    <row r="24241" spans="43:45" x14ac:dyDescent="0.25">
      <c r="AQ24241" s="89">
        <v>10031437</v>
      </c>
      <c r="AR24241" s="90" t="str">
        <f t="shared" si="386"/>
        <v>O</v>
      </c>
      <c r="AS24241" t="s">
        <v>23726</v>
      </c>
    </row>
    <row r="24242" spans="43:45" x14ac:dyDescent="0.25">
      <c r="AQ24242" s="89">
        <v>10033579</v>
      </c>
      <c r="AR24242" s="90" t="str">
        <f t="shared" si="386"/>
        <v>O</v>
      </c>
      <c r="AS24242" t="s">
        <v>23727</v>
      </c>
    </row>
    <row r="24243" spans="43:45" x14ac:dyDescent="0.25">
      <c r="AQ24243" s="89">
        <v>10034021</v>
      </c>
      <c r="AR24243" s="90" t="str">
        <f t="shared" si="386"/>
        <v>O</v>
      </c>
      <c r="AS24243" t="s">
        <v>23728</v>
      </c>
    </row>
    <row r="24244" spans="43:45" x14ac:dyDescent="0.25">
      <c r="AQ24244" s="89">
        <v>10035444</v>
      </c>
      <c r="AR24244" s="90" t="str">
        <f t="shared" si="386"/>
        <v>O</v>
      </c>
      <c r="AS24244" t="s">
        <v>23729</v>
      </c>
    </row>
    <row r="24245" spans="43:45" x14ac:dyDescent="0.25">
      <c r="AQ24245" s="89">
        <v>10035578</v>
      </c>
      <c r="AR24245" s="90" t="str">
        <f t="shared" si="386"/>
        <v>O</v>
      </c>
      <c r="AS24245" t="s">
        <v>23730</v>
      </c>
    </row>
    <row r="24246" spans="43:45" x14ac:dyDescent="0.25">
      <c r="AQ24246" s="89">
        <v>10035601</v>
      </c>
      <c r="AR24246" s="90" t="str">
        <f t="shared" si="386"/>
        <v>O</v>
      </c>
      <c r="AS24246" t="s">
        <v>23731</v>
      </c>
    </row>
    <row r="24247" spans="43:45" x14ac:dyDescent="0.25">
      <c r="AQ24247" s="89">
        <v>10035605</v>
      </c>
      <c r="AR24247" s="90" t="str">
        <f t="shared" si="386"/>
        <v>O</v>
      </c>
      <c r="AS24247" t="s">
        <v>23732</v>
      </c>
    </row>
    <row r="24248" spans="43:45" x14ac:dyDescent="0.25">
      <c r="AQ24248" s="89">
        <v>10035723</v>
      </c>
      <c r="AR24248" s="90" t="str">
        <f t="shared" si="386"/>
        <v>O</v>
      </c>
      <c r="AS24248" t="s">
        <v>23733</v>
      </c>
    </row>
    <row r="24249" spans="43:45" x14ac:dyDescent="0.25">
      <c r="AQ24249" s="89">
        <v>10035789</v>
      </c>
      <c r="AR24249" s="90" t="str">
        <f t="shared" si="386"/>
        <v>O</v>
      </c>
      <c r="AS24249" t="s">
        <v>23734</v>
      </c>
    </row>
    <row r="24250" spans="43:45" x14ac:dyDescent="0.25">
      <c r="AQ24250" s="89">
        <v>10030354</v>
      </c>
      <c r="AR24250" s="90" t="str">
        <f t="shared" si="386"/>
        <v>O</v>
      </c>
      <c r="AS24250" t="s">
        <v>23735</v>
      </c>
    </row>
    <row r="24251" spans="43:45" x14ac:dyDescent="0.25">
      <c r="AQ24251" s="89">
        <v>10032941</v>
      </c>
      <c r="AR24251" s="90" t="str">
        <f t="shared" si="386"/>
        <v>O</v>
      </c>
      <c r="AS24251" t="s">
        <v>23736</v>
      </c>
    </row>
    <row r="24252" spans="43:45" x14ac:dyDescent="0.25">
      <c r="AQ24252" s="89">
        <v>10033336</v>
      </c>
      <c r="AR24252" s="90" t="str">
        <f t="shared" si="386"/>
        <v>O</v>
      </c>
      <c r="AS24252" t="s">
        <v>23737</v>
      </c>
    </row>
    <row r="24253" spans="43:45" x14ac:dyDescent="0.25">
      <c r="AQ24253" s="89">
        <v>10033940</v>
      </c>
      <c r="AR24253" s="90" t="str">
        <f t="shared" si="386"/>
        <v>O</v>
      </c>
      <c r="AS24253" t="s">
        <v>23738</v>
      </c>
    </row>
    <row r="24254" spans="43:45" x14ac:dyDescent="0.25">
      <c r="AQ24254" s="89">
        <v>10034209</v>
      </c>
      <c r="AR24254" s="90" t="str">
        <f t="shared" si="386"/>
        <v>O</v>
      </c>
      <c r="AS24254" t="s">
        <v>23739</v>
      </c>
    </row>
    <row r="24255" spans="43:45" x14ac:dyDescent="0.25">
      <c r="AQ24255" s="89">
        <v>10034478</v>
      </c>
      <c r="AR24255" s="90" t="str">
        <f t="shared" si="386"/>
        <v>O</v>
      </c>
      <c r="AS24255" t="s">
        <v>23740</v>
      </c>
    </row>
    <row r="24256" spans="43:45" x14ac:dyDescent="0.25">
      <c r="AQ24256" s="89">
        <v>10034700</v>
      </c>
      <c r="AR24256" s="90" t="str">
        <f t="shared" si="386"/>
        <v>O</v>
      </c>
      <c r="AS24256" t="s">
        <v>23741</v>
      </c>
    </row>
    <row r="24257" spans="43:45" x14ac:dyDescent="0.25">
      <c r="AQ24257" s="89">
        <v>10034933</v>
      </c>
      <c r="AR24257" s="90" t="str">
        <f t="shared" si="386"/>
        <v>O</v>
      </c>
      <c r="AS24257" t="s">
        <v>21311</v>
      </c>
    </row>
    <row r="24258" spans="43:45" x14ac:dyDescent="0.25">
      <c r="AQ24258" s="89">
        <v>10029295</v>
      </c>
      <c r="AR24258" s="90" t="str">
        <f t="shared" si="386"/>
        <v>O</v>
      </c>
      <c r="AS24258" t="s">
        <v>23742</v>
      </c>
    </row>
    <row r="24259" spans="43:45" x14ac:dyDescent="0.25">
      <c r="AQ24259" s="89">
        <v>10029384</v>
      </c>
      <c r="AR24259" s="90" t="str">
        <f t="shared" si="386"/>
        <v>O</v>
      </c>
      <c r="AS24259" t="s">
        <v>23743</v>
      </c>
    </row>
    <row r="24260" spans="43:45" x14ac:dyDescent="0.25">
      <c r="AQ24260" s="89">
        <v>10029987</v>
      </c>
      <c r="AR24260" s="90" t="str">
        <f t="shared" si="386"/>
        <v>O</v>
      </c>
      <c r="AS24260" t="s">
        <v>23744</v>
      </c>
    </row>
    <row r="24261" spans="43:45" x14ac:dyDescent="0.25">
      <c r="AQ24261" s="89">
        <v>10034177</v>
      </c>
      <c r="AR24261" s="90" t="str">
        <f t="shared" si="386"/>
        <v>O</v>
      </c>
      <c r="AS24261" t="s">
        <v>23745</v>
      </c>
    </row>
    <row r="24262" spans="43:45" x14ac:dyDescent="0.25">
      <c r="AQ24262" s="89">
        <v>10035831</v>
      </c>
      <c r="AR24262" s="90" t="str">
        <f t="shared" si="386"/>
        <v>O</v>
      </c>
      <c r="AS24262" t="s">
        <v>23746</v>
      </c>
    </row>
    <row r="24263" spans="43:45" x14ac:dyDescent="0.25">
      <c r="AQ24263" s="89">
        <v>10035907</v>
      </c>
      <c r="AR24263" s="90" t="str">
        <f t="shared" si="386"/>
        <v>O</v>
      </c>
      <c r="AS24263" t="s">
        <v>23747</v>
      </c>
    </row>
    <row r="24264" spans="43:45" x14ac:dyDescent="0.25">
      <c r="AQ24264" s="89">
        <v>10035968</v>
      </c>
      <c r="AR24264" s="90" t="str">
        <f t="shared" si="386"/>
        <v>O</v>
      </c>
      <c r="AS24264" t="s">
        <v>15544</v>
      </c>
    </row>
    <row r="24265" spans="43:45" x14ac:dyDescent="0.25">
      <c r="AQ24265" s="89">
        <v>10033076</v>
      </c>
      <c r="AR24265" s="90" t="str">
        <f t="shared" ref="AR24265:AR24328" si="387">IF(ISNA(VLOOKUP(AQ24265,$BP$18:$BQ$356,2,FALSE))=TRUE,"O",VLOOKUP(AQ24265,$BP$18:$BQ$356,2,FALSE))</f>
        <v>O</v>
      </c>
      <c r="AS24265" t="s">
        <v>23748</v>
      </c>
    </row>
    <row r="24266" spans="43:45" x14ac:dyDescent="0.25">
      <c r="AQ24266" s="89">
        <v>10035438</v>
      </c>
      <c r="AR24266" s="90" t="str">
        <f t="shared" si="387"/>
        <v>O</v>
      </c>
      <c r="AS24266" t="s">
        <v>23749</v>
      </c>
    </row>
    <row r="24267" spans="43:45" x14ac:dyDescent="0.25">
      <c r="AQ24267" s="89">
        <v>10035575</v>
      </c>
      <c r="AR24267" s="90" t="str">
        <f t="shared" si="387"/>
        <v>O</v>
      </c>
      <c r="AS24267" t="s">
        <v>23750</v>
      </c>
    </row>
    <row r="24268" spans="43:45" x14ac:dyDescent="0.25">
      <c r="AQ24268" s="89">
        <v>10035637</v>
      </c>
      <c r="AR24268" s="90" t="str">
        <f t="shared" si="387"/>
        <v>O</v>
      </c>
      <c r="AS24268" t="s">
        <v>23751</v>
      </c>
    </row>
    <row r="24269" spans="43:45" x14ac:dyDescent="0.25">
      <c r="AQ24269" s="89">
        <v>10035733</v>
      </c>
      <c r="AR24269" s="90" t="str">
        <f t="shared" si="387"/>
        <v>O</v>
      </c>
      <c r="AS24269" t="s">
        <v>23752</v>
      </c>
    </row>
    <row r="24270" spans="43:45" x14ac:dyDescent="0.25">
      <c r="AQ24270" s="89">
        <v>10029335</v>
      </c>
      <c r="AR24270" s="90" t="str">
        <f t="shared" si="387"/>
        <v>O</v>
      </c>
      <c r="AS24270" t="s">
        <v>23753</v>
      </c>
    </row>
    <row r="24271" spans="43:45" x14ac:dyDescent="0.25">
      <c r="AQ24271" s="89">
        <v>10029369</v>
      </c>
      <c r="AR24271" s="90" t="str">
        <f t="shared" si="387"/>
        <v>O</v>
      </c>
      <c r="AS24271" t="s">
        <v>23754</v>
      </c>
    </row>
    <row r="24272" spans="43:45" x14ac:dyDescent="0.25">
      <c r="AQ24272" s="89">
        <v>10033025</v>
      </c>
      <c r="AR24272" s="90" t="str">
        <f t="shared" si="387"/>
        <v>O</v>
      </c>
      <c r="AS24272" t="s">
        <v>23755</v>
      </c>
    </row>
    <row r="24273" spans="43:45" x14ac:dyDescent="0.25">
      <c r="AQ24273" s="89">
        <v>10033188</v>
      </c>
      <c r="AR24273" s="90" t="str">
        <f t="shared" si="387"/>
        <v>O</v>
      </c>
      <c r="AS24273" t="s">
        <v>23756</v>
      </c>
    </row>
    <row r="24274" spans="43:45" x14ac:dyDescent="0.25">
      <c r="AQ24274" s="89">
        <v>10034047</v>
      </c>
      <c r="AR24274" s="90" t="str">
        <f t="shared" si="387"/>
        <v>O</v>
      </c>
      <c r="AS24274" t="s">
        <v>23757</v>
      </c>
    </row>
    <row r="24275" spans="43:45" x14ac:dyDescent="0.25">
      <c r="AQ24275" s="89">
        <v>10034339</v>
      </c>
      <c r="AR24275" s="90" t="str">
        <f t="shared" si="387"/>
        <v>O</v>
      </c>
      <c r="AS24275" t="s">
        <v>23758</v>
      </c>
    </row>
    <row r="24276" spans="43:45" x14ac:dyDescent="0.25">
      <c r="AQ24276" s="89">
        <v>10036355</v>
      </c>
      <c r="AR24276" s="90" t="str">
        <f t="shared" si="387"/>
        <v>O</v>
      </c>
      <c r="AS24276" t="s">
        <v>23759</v>
      </c>
    </row>
    <row r="24277" spans="43:45" x14ac:dyDescent="0.25">
      <c r="AQ24277" s="89">
        <v>10037395</v>
      </c>
      <c r="AR24277" s="90" t="str">
        <f t="shared" si="387"/>
        <v>O</v>
      </c>
      <c r="AS24277" t="s">
        <v>23760</v>
      </c>
    </row>
    <row r="24278" spans="43:45" x14ac:dyDescent="0.25">
      <c r="AQ24278" s="89">
        <v>10037840</v>
      </c>
      <c r="AR24278" s="90" t="str">
        <f t="shared" si="387"/>
        <v>O</v>
      </c>
      <c r="AS24278" t="s">
        <v>23761</v>
      </c>
    </row>
    <row r="24279" spans="43:45" x14ac:dyDescent="0.25">
      <c r="AQ24279" s="89">
        <v>10037863</v>
      </c>
      <c r="AR24279" s="90" t="str">
        <f t="shared" si="387"/>
        <v>O</v>
      </c>
      <c r="AS24279" t="s">
        <v>23762</v>
      </c>
    </row>
    <row r="24280" spans="43:45" x14ac:dyDescent="0.25">
      <c r="AQ24280" s="89">
        <v>10038074</v>
      </c>
      <c r="AR24280" s="90" t="str">
        <f t="shared" si="387"/>
        <v>O</v>
      </c>
      <c r="AS24280" t="s">
        <v>23763</v>
      </c>
    </row>
    <row r="24281" spans="43:45" x14ac:dyDescent="0.25">
      <c r="AQ24281" s="89">
        <v>10038083</v>
      </c>
      <c r="AR24281" s="90" t="str">
        <f t="shared" si="387"/>
        <v>O</v>
      </c>
      <c r="AS24281" t="s">
        <v>23764</v>
      </c>
    </row>
    <row r="24282" spans="43:45" x14ac:dyDescent="0.25">
      <c r="AQ24282" s="89">
        <v>10029938</v>
      </c>
      <c r="AR24282" s="90" t="str">
        <f t="shared" si="387"/>
        <v>O</v>
      </c>
      <c r="AS24282" t="s">
        <v>23765</v>
      </c>
    </row>
    <row r="24283" spans="43:45" x14ac:dyDescent="0.25">
      <c r="AQ24283" s="89">
        <v>10034438</v>
      </c>
      <c r="AR24283" s="90" t="str">
        <f t="shared" si="387"/>
        <v>O</v>
      </c>
      <c r="AS24283" t="s">
        <v>23766</v>
      </c>
    </row>
    <row r="24284" spans="43:45" x14ac:dyDescent="0.25">
      <c r="AQ24284" s="89">
        <v>10035775</v>
      </c>
      <c r="AR24284" s="90" t="str">
        <f t="shared" si="387"/>
        <v>O</v>
      </c>
      <c r="AS24284" t="s">
        <v>23767</v>
      </c>
    </row>
    <row r="24285" spans="43:45" x14ac:dyDescent="0.25">
      <c r="AQ24285" s="89">
        <v>10035791</v>
      </c>
      <c r="AR24285" s="90" t="str">
        <f t="shared" si="387"/>
        <v>O</v>
      </c>
      <c r="AS24285" t="s">
        <v>23768</v>
      </c>
    </row>
    <row r="24286" spans="43:45" x14ac:dyDescent="0.25">
      <c r="AQ24286" s="89">
        <v>10035798</v>
      </c>
      <c r="AR24286" s="90" t="str">
        <f t="shared" si="387"/>
        <v>O</v>
      </c>
      <c r="AS24286" t="s">
        <v>15485</v>
      </c>
    </row>
    <row r="24287" spans="43:45" x14ac:dyDescent="0.25">
      <c r="AQ24287" s="89">
        <v>10035859</v>
      </c>
      <c r="AR24287" s="90" t="str">
        <f t="shared" si="387"/>
        <v>O</v>
      </c>
      <c r="AS24287" t="s">
        <v>23769</v>
      </c>
    </row>
    <row r="24288" spans="43:45" x14ac:dyDescent="0.25">
      <c r="AQ24288" s="89">
        <v>10035912</v>
      </c>
      <c r="AR24288" s="90" t="str">
        <f t="shared" si="387"/>
        <v>O</v>
      </c>
      <c r="AS24288" t="s">
        <v>23770</v>
      </c>
    </row>
    <row r="24289" spans="43:45" x14ac:dyDescent="0.25">
      <c r="AQ24289" s="89">
        <v>10035916</v>
      </c>
      <c r="AR24289" s="90" t="str">
        <f t="shared" si="387"/>
        <v>O</v>
      </c>
      <c r="AS24289" t="s">
        <v>23771</v>
      </c>
    </row>
    <row r="24290" spans="43:45" x14ac:dyDescent="0.25">
      <c r="AQ24290" s="89">
        <v>10035937</v>
      </c>
      <c r="AR24290" s="90" t="str">
        <f t="shared" si="387"/>
        <v>O</v>
      </c>
      <c r="AS24290" t="s">
        <v>15553</v>
      </c>
    </row>
    <row r="24291" spans="43:45" x14ac:dyDescent="0.25">
      <c r="AQ24291" s="89">
        <v>10035953</v>
      </c>
      <c r="AR24291" s="90" t="str">
        <f t="shared" si="387"/>
        <v>O</v>
      </c>
      <c r="AS24291" t="s">
        <v>23772</v>
      </c>
    </row>
    <row r="24292" spans="43:45" x14ac:dyDescent="0.25">
      <c r="AQ24292" s="89">
        <v>10036058</v>
      </c>
      <c r="AR24292" s="90" t="str">
        <f t="shared" si="387"/>
        <v>O</v>
      </c>
      <c r="AS24292" t="s">
        <v>19942</v>
      </c>
    </row>
    <row r="24293" spans="43:45" x14ac:dyDescent="0.25">
      <c r="AQ24293" s="89">
        <v>10033328</v>
      </c>
      <c r="AR24293" s="90" t="str">
        <f t="shared" si="387"/>
        <v>O</v>
      </c>
      <c r="AS24293" t="s">
        <v>15519</v>
      </c>
    </row>
    <row r="24294" spans="43:45" x14ac:dyDescent="0.25">
      <c r="AQ24294" s="89">
        <v>10034059</v>
      </c>
      <c r="AR24294" s="90" t="str">
        <f t="shared" si="387"/>
        <v>O</v>
      </c>
      <c r="AS24294" t="s">
        <v>23773</v>
      </c>
    </row>
    <row r="24295" spans="43:45" x14ac:dyDescent="0.25">
      <c r="AQ24295" s="89">
        <v>10034490</v>
      </c>
      <c r="AR24295" s="90" t="str">
        <f t="shared" si="387"/>
        <v>O</v>
      </c>
      <c r="AS24295" t="s">
        <v>23774</v>
      </c>
    </row>
    <row r="24296" spans="43:45" x14ac:dyDescent="0.25">
      <c r="AQ24296" s="89">
        <v>10034935</v>
      </c>
      <c r="AR24296" s="90" t="str">
        <f t="shared" si="387"/>
        <v>O</v>
      </c>
      <c r="AS24296" t="s">
        <v>23775</v>
      </c>
    </row>
    <row r="24297" spans="43:45" x14ac:dyDescent="0.25">
      <c r="AQ24297" s="89">
        <v>10035184</v>
      </c>
      <c r="AR24297" s="90" t="str">
        <f t="shared" si="387"/>
        <v>O</v>
      </c>
      <c r="AS24297" t="s">
        <v>23776</v>
      </c>
    </row>
    <row r="24298" spans="43:45" x14ac:dyDescent="0.25">
      <c r="AQ24298" s="89">
        <v>10035187</v>
      </c>
      <c r="AR24298" s="90" t="str">
        <f t="shared" si="387"/>
        <v>O</v>
      </c>
      <c r="AS24298" t="s">
        <v>23777</v>
      </c>
    </row>
    <row r="24299" spans="43:45" x14ac:dyDescent="0.25">
      <c r="AQ24299" s="89">
        <v>10036420</v>
      </c>
      <c r="AR24299" s="90" t="str">
        <f t="shared" si="387"/>
        <v>O</v>
      </c>
      <c r="AS24299" t="s">
        <v>23778</v>
      </c>
    </row>
    <row r="24300" spans="43:45" x14ac:dyDescent="0.25">
      <c r="AQ24300" s="89">
        <v>10029782</v>
      </c>
      <c r="AR24300" s="90" t="str">
        <f t="shared" si="387"/>
        <v>O</v>
      </c>
      <c r="AS24300" t="s">
        <v>23779</v>
      </c>
    </row>
    <row r="24301" spans="43:45" x14ac:dyDescent="0.25">
      <c r="AQ24301" s="89">
        <v>10030223</v>
      </c>
      <c r="AR24301" s="90" t="str">
        <f t="shared" si="387"/>
        <v>O</v>
      </c>
      <c r="AS24301" t="s">
        <v>23780</v>
      </c>
    </row>
    <row r="24302" spans="43:45" x14ac:dyDescent="0.25">
      <c r="AQ24302" s="89">
        <v>10031335</v>
      </c>
      <c r="AR24302" s="90" t="str">
        <f t="shared" si="387"/>
        <v>O</v>
      </c>
      <c r="AS24302" t="s">
        <v>23781</v>
      </c>
    </row>
    <row r="24303" spans="43:45" x14ac:dyDescent="0.25">
      <c r="AQ24303" s="89">
        <v>10036185</v>
      </c>
      <c r="AR24303" s="90" t="str">
        <f t="shared" si="387"/>
        <v>O</v>
      </c>
      <c r="AS24303" t="s">
        <v>23782</v>
      </c>
    </row>
    <row r="24304" spans="43:45" x14ac:dyDescent="0.25">
      <c r="AQ24304" s="89">
        <v>10036533</v>
      </c>
      <c r="AR24304" s="90" t="str">
        <f t="shared" si="387"/>
        <v>O</v>
      </c>
      <c r="AS24304" t="s">
        <v>23783</v>
      </c>
    </row>
    <row r="24305" spans="43:45" x14ac:dyDescent="0.25">
      <c r="AQ24305" s="89">
        <v>10037114</v>
      </c>
      <c r="AR24305" s="90" t="str">
        <f t="shared" si="387"/>
        <v>O</v>
      </c>
      <c r="AS24305" t="s">
        <v>23784</v>
      </c>
    </row>
    <row r="24306" spans="43:45" x14ac:dyDescent="0.25">
      <c r="AQ24306" s="89">
        <v>10037408</v>
      </c>
      <c r="AR24306" s="90" t="str">
        <f t="shared" si="387"/>
        <v>O</v>
      </c>
      <c r="AS24306" t="s">
        <v>23785</v>
      </c>
    </row>
    <row r="24307" spans="43:45" x14ac:dyDescent="0.25">
      <c r="AQ24307" s="89">
        <v>10038111</v>
      </c>
      <c r="AR24307" s="90" t="str">
        <f t="shared" si="387"/>
        <v>O</v>
      </c>
      <c r="AS24307" t="s">
        <v>23786</v>
      </c>
    </row>
    <row r="24308" spans="43:45" x14ac:dyDescent="0.25">
      <c r="AQ24308" s="89">
        <v>10038112</v>
      </c>
      <c r="AR24308" s="90" t="str">
        <f t="shared" si="387"/>
        <v>O</v>
      </c>
      <c r="AS24308" t="s">
        <v>23787</v>
      </c>
    </row>
    <row r="24309" spans="43:45" x14ac:dyDescent="0.25">
      <c r="AQ24309" s="89">
        <v>10038114</v>
      </c>
      <c r="AR24309" s="90" t="str">
        <f t="shared" si="387"/>
        <v>O</v>
      </c>
      <c r="AS24309" t="s">
        <v>23788</v>
      </c>
    </row>
    <row r="24310" spans="43:45" x14ac:dyDescent="0.25">
      <c r="AQ24310" s="89">
        <v>10029387</v>
      </c>
      <c r="AR24310" s="90" t="str">
        <f t="shared" si="387"/>
        <v>O</v>
      </c>
      <c r="AS24310" t="s">
        <v>23789</v>
      </c>
    </row>
    <row r="24311" spans="43:45" x14ac:dyDescent="0.25">
      <c r="AQ24311" s="89">
        <v>10029723</v>
      </c>
      <c r="AR24311" s="90" t="str">
        <f t="shared" si="387"/>
        <v>O</v>
      </c>
      <c r="AS24311" t="s">
        <v>23790</v>
      </c>
    </row>
    <row r="24312" spans="43:45" x14ac:dyDescent="0.25">
      <c r="AQ24312" s="89">
        <v>10031157</v>
      </c>
      <c r="AR24312" s="90" t="str">
        <f t="shared" si="387"/>
        <v>O</v>
      </c>
      <c r="AS24312" t="s">
        <v>23791</v>
      </c>
    </row>
    <row r="24313" spans="43:45" x14ac:dyDescent="0.25">
      <c r="AQ24313" s="89">
        <v>10031301</v>
      </c>
      <c r="AR24313" s="90" t="str">
        <f t="shared" si="387"/>
        <v>O</v>
      </c>
      <c r="AS24313" t="s">
        <v>23792</v>
      </c>
    </row>
    <row r="24314" spans="43:45" x14ac:dyDescent="0.25">
      <c r="AQ24314" s="89">
        <v>10031860</v>
      </c>
      <c r="AR24314" s="90" t="str">
        <f t="shared" si="387"/>
        <v>O</v>
      </c>
      <c r="AS24314" t="s">
        <v>23793</v>
      </c>
    </row>
    <row r="24315" spans="43:45" x14ac:dyDescent="0.25">
      <c r="AQ24315" s="89">
        <v>10034706</v>
      </c>
      <c r="AR24315" s="90" t="str">
        <f t="shared" si="387"/>
        <v>O</v>
      </c>
      <c r="AS24315" t="s">
        <v>23794</v>
      </c>
    </row>
    <row r="24316" spans="43:45" x14ac:dyDescent="0.25">
      <c r="AQ24316" s="89">
        <v>10034055</v>
      </c>
      <c r="AR24316" s="90" t="str">
        <f t="shared" si="387"/>
        <v>O</v>
      </c>
      <c r="AS24316" t="s">
        <v>23795</v>
      </c>
    </row>
    <row r="24317" spans="43:45" x14ac:dyDescent="0.25">
      <c r="AQ24317" s="89">
        <v>10036177</v>
      </c>
      <c r="AR24317" s="90" t="str">
        <f t="shared" si="387"/>
        <v>O</v>
      </c>
      <c r="AS24317" t="s">
        <v>23796</v>
      </c>
    </row>
    <row r="24318" spans="43:45" x14ac:dyDescent="0.25">
      <c r="AQ24318" s="89">
        <v>10036975</v>
      </c>
      <c r="AR24318" s="90" t="str">
        <f t="shared" si="387"/>
        <v>O</v>
      </c>
      <c r="AS24318" t="s">
        <v>23797</v>
      </c>
    </row>
    <row r="24319" spans="43:45" x14ac:dyDescent="0.25">
      <c r="AQ24319" s="89">
        <v>10037004</v>
      </c>
      <c r="AR24319" s="90" t="str">
        <f t="shared" si="387"/>
        <v>O</v>
      </c>
      <c r="AS24319" t="s">
        <v>23798</v>
      </c>
    </row>
    <row r="24320" spans="43:45" x14ac:dyDescent="0.25">
      <c r="AQ24320" s="89">
        <v>10037642</v>
      </c>
      <c r="AR24320" s="90" t="str">
        <f t="shared" si="387"/>
        <v>O</v>
      </c>
      <c r="AS24320" t="s">
        <v>23799</v>
      </c>
    </row>
    <row r="24321" spans="43:45" x14ac:dyDescent="0.25">
      <c r="AQ24321" s="89">
        <v>10037702</v>
      </c>
      <c r="AR24321" s="90" t="str">
        <f t="shared" si="387"/>
        <v>O</v>
      </c>
      <c r="AS24321" t="s">
        <v>23800</v>
      </c>
    </row>
    <row r="24322" spans="43:45" x14ac:dyDescent="0.25">
      <c r="AQ24322" s="89">
        <v>10037752</v>
      </c>
      <c r="AR24322" s="90" t="str">
        <f t="shared" si="387"/>
        <v>O</v>
      </c>
      <c r="AS24322" t="s">
        <v>23801</v>
      </c>
    </row>
    <row r="24323" spans="43:45" x14ac:dyDescent="0.25">
      <c r="AQ24323" s="89">
        <v>10029315</v>
      </c>
      <c r="AR24323" s="90" t="str">
        <f t="shared" si="387"/>
        <v>O</v>
      </c>
      <c r="AS24323" t="s">
        <v>23802</v>
      </c>
    </row>
    <row r="24324" spans="43:45" x14ac:dyDescent="0.25">
      <c r="AQ24324" s="89">
        <v>10031431</v>
      </c>
      <c r="AR24324" s="90" t="str">
        <f t="shared" si="387"/>
        <v>O</v>
      </c>
      <c r="AS24324" t="s">
        <v>23803</v>
      </c>
    </row>
    <row r="24325" spans="43:45" x14ac:dyDescent="0.25">
      <c r="AQ24325" s="89">
        <v>10031599</v>
      </c>
      <c r="AR24325" s="90" t="str">
        <f t="shared" si="387"/>
        <v>O</v>
      </c>
      <c r="AS24325" t="s">
        <v>23804</v>
      </c>
    </row>
    <row r="24326" spans="43:45" x14ac:dyDescent="0.25">
      <c r="AQ24326" s="89">
        <v>10032594</v>
      </c>
      <c r="AR24326" s="90" t="str">
        <f t="shared" si="387"/>
        <v>O</v>
      </c>
      <c r="AS24326" t="s">
        <v>23805</v>
      </c>
    </row>
    <row r="24327" spans="43:45" x14ac:dyDescent="0.25">
      <c r="AQ24327" s="89">
        <v>10033189</v>
      </c>
      <c r="AR24327" s="90" t="str">
        <f t="shared" si="387"/>
        <v>O</v>
      </c>
      <c r="AS24327" t="s">
        <v>23806</v>
      </c>
    </row>
    <row r="24328" spans="43:45" x14ac:dyDescent="0.25">
      <c r="AQ24328" s="89">
        <v>10036412</v>
      </c>
      <c r="AR24328" s="90" t="str">
        <f t="shared" si="387"/>
        <v>O</v>
      </c>
      <c r="AS24328" t="s">
        <v>23807</v>
      </c>
    </row>
    <row r="24329" spans="43:45" x14ac:dyDescent="0.25">
      <c r="AQ24329" s="89">
        <v>10036623</v>
      </c>
      <c r="AR24329" s="90" t="str">
        <f t="shared" ref="AR24329:AR24392" si="388">IF(ISNA(VLOOKUP(AQ24329,$BP$18:$BQ$356,2,FALSE))=TRUE,"O",VLOOKUP(AQ24329,$BP$18:$BQ$356,2,FALSE))</f>
        <v>O</v>
      </c>
      <c r="AS24329" t="s">
        <v>23808</v>
      </c>
    </row>
    <row r="24330" spans="43:45" x14ac:dyDescent="0.25">
      <c r="AQ24330" s="89">
        <v>10036760</v>
      </c>
      <c r="AR24330" s="90" t="str">
        <f t="shared" si="388"/>
        <v>O</v>
      </c>
      <c r="AS24330" t="s">
        <v>23809</v>
      </c>
    </row>
    <row r="24331" spans="43:45" x14ac:dyDescent="0.25">
      <c r="AQ24331" s="89">
        <v>10037569</v>
      </c>
      <c r="AR24331" s="90" t="str">
        <f t="shared" si="388"/>
        <v>O</v>
      </c>
      <c r="AS24331" t="s">
        <v>23810</v>
      </c>
    </row>
    <row r="24332" spans="43:45" x14ac:dyDescent="0.25">
      <c r="AQ24332" s="89">
        <v>10037669</v>
      </c>
      <c r="AR24332" s="90" t="str">
        <f t="shared" si="388"/>
        <v>O</v>
      </c>
      <c r="AS24332" t="s">
        <v>14453</v>
      </c>
    </row>
    <row r="24333" spans="43:45" x14ac:dyDescent="0.25">
      <c r="AQ24333" s="89">
        <v>10030247</v>
      </c>
      <c r="AR24333" s="90" t="str">
        <f t="shared" si="388"/>
        <v>O</v>
      </c>
      <c r="AS24333" t="s">
        <v>23811</v>
      </c>
    </row>
    <row r="24334" spans="43:45" x14ac:dyDescent="0.25">
      <c r="AQ24334" s="89">
        <v>10030671</v>
      </c>
      <c r="AR24334" s="90" t="str">
        <f t="shared" si="388"/>
        <v>O</v>
      </c>
      <c r="AS24334" t="s">
        <v>23812</v>
      </c>
    </row>
    <row r="24335" spans="43:45" x14ac:dyDescent="0.25">
      <c r="AQ24335" s="89">
        <v>10031161</v>
      </c>
      <c r="AR24335" s="90" t="str">
        <f t="shared" si="388"/>
        <v>O</v>
      </c>
      <c r="AS24335" t="s">
        <v>23813</v>
      </c>
    </row>
    <row r="24336" spans="43:45" x14ac:dyDescent="0.25">
      <c r="AQ24336" s="89">
        <v>10010457</v>
      </c>
      <c r="AR24336" s="90" t="str">
        <f t="shared" si="388"/>
        <v>O</v>
      </c>
      <c r="AS24336" t="s">
        <v>23814</v>
      </c>
    </row>
    <row r="24337" spans="43:45" x14ac:dyDescent="0.25">
      <c r="AQ24337" s="89">
        <v>10032519</v>
      </c>
      <c r="AR24337" s="90" t="str">
        <f t="shared" si="388"/>
        <v>O</v>
      </c>
      <c r="AS24337" t="s">
        <v>23815</v>
      </c>
    </row>
    <row r="24338" spans="43:45" x14ac:dyDescent="0.25">
      <c r="AQ24338" s="89">
        <v>10034197</v>
      </c>
      <c r="AR24338" s="90" t="str">
        <f t="shared" si="388"/>
        <v>O</v>
      </c>
      <c r="AS24338" t="s">
        <v>23816</v>
      </c>
    </row>
    <row r="24339" spans="43:45" x14ac:dyDescent="0.25">
      <c r="AQ24339" s="89">
        <v>10035319</v>
      </c>
      <c r="AR24339" s="90" t="str">
        <f t="shared" si="388"/>
        <v>O</v>
      </c>
      <c r="AS24339" t="s">
        <v>23817</v>
      </c>
    </row>
    <row r="24340" spans="43:45" x14ac:dyDescent="0.25">
      <c r="AQ24340" s="89">
        <v>10035325</v>
      </c>
      <c r="AR24340" s="90" t="str">
        <f t="shared" si="388"/>
        <v>O</v>
      </c>
      <c r="AS24340" t="s">
        <v>23818</v>
      </c>
    </row>
    <row r="24341" spans="43:45" x14ac:dyDescent="0.25">
      <c r="AQ24341" s="89">
        <v>10036476</v>
      </c>
      <c r="AR24341" s="90" t="str">
        <f t="shared" si="388"/>
        <v>O</v>
      </c>
      <c r="AS24341" t="s">
        <v>23819</v>
      </c>
    </row>
    <row r="24342" spans="43:45" x14ac:dyDescent="0.25">
      <c r="AQ24342" s="89">
        <v>10037180</v>
      </c>
      <c r="AR24342" s="90" t="str">
        <f t="shared" si="388"/>
        <v>O</v>
      </c>
      <c r="AS24342" t="s">
        <v>23820</v>
      </c>
    </row>
    <row r="24343" spans="43:45" x14ac:dyDescent="0.25">
      <c r="AQ24343" s="89">
        <v>10030697</v>
      </c>
      <c r="AR24343" s="90" t="str">
        <f t="shared" si="388"/>
        <v>O</v>
      </c>
      <c r="AS24343" t="s">
        <v>23821</v>
      </c>
    </row>
    <row r="24344" spans="43:45" x14ac:dyDescent="0.25">
      <c r="AQ24344" s="89">
        <v>10030706</v>
      </c>
      <c r="AR24344" s="90" t="str">
        <f t="shared" si="388"/>
        <v>O</v>
      </c>
      <c r="AS24344" t="s">
        <v>23822</v>
      </c>
    </row>
    <row r="24345" spans="43:45" x14ac:dyDescent="0.25">
      <c r="AQ24345" s="89">
        <v>10031370</v>
      </c>
      <c r="AR24345" s="90" t="str">
        <f t="shared" si="388"/>
        <v>O</v>
      </c>
      <c r="AS24345" t="s">
        <v>23823</v>
      </c>
    </row>
    <row r="24346" spans="43:45" x14ac:dyDescent="0.25">
      <c r="AQ24346" s="89">
        <v>10033471</v>
      </c>
      <c r="AR24346" s="90" t="str">
        <f t="shared" si="388"/>
        <v>O</v>
      </c>
      <c r="AS24346" t="s">
        <v>23824</v>
      </c>
    </row>
    <row r="24347" spans="43:45" x14ac:dyDescent="0.25">
      <c r="AQ24347" s="89">
        <v>10036352</v>
      </c>
      <c r="AR24347" s="90" t="str">
        <f t="shared" si="388"/>
        <v>O</v>
      </c>
      <c r="AS24347" t="s">
        <v>23825</v>
      </c>
    </row>
    <row r="24348" spans="43:45" x14ac:dyDescent="0.25">
      <c r="AQ24348" s="89">
        <v>10037160</v>
      </c>
      <c r="AR24348" s="90" t="str">
        <f t="shared" si="388"/>
        <v>O</v>
      </c>
      <c r="AS24348" t="s">
        <v>23826</v>
      </c>
    </row>
    <row r="24349" spans="43:45" x14ac:dyDescent="0.25">
      <c r="AQ24349" s="89">
        <v>10037278</v>
      </c>
      <c r="AR24349" s="90" t="str">
        <f t="shared" si="388"/>
        <v>O</v>
      </c>
      <c r="AS24349" t="s">
        <v>23827</v>
      </c>
    </row>
    <row r="24350" spans="43:45" x14ac:dyDescent="0.25">
      <c r="AQ24350" s="89">
        <v>10037442</v>
      </c>
      <c r="AR24350" s="90" t="str">
        <f t="shared" si="388"/>
        <v>O</v>
      </c>
      <c r="AS24350" t="s">
        <v>23828</v>
      </c>
    </row>
    <row r="24351" spans="43:45" x14ac:dyDescent="0.25">
      <c r="AQ24351" s="89">
        <v>10037785</v>
      </c>
      <c r="AR24351" s="90" t="str">
        <f t="shared" si="388"/>
        <v>O</v>
      </c>
      <c r="AS24351" t="s">
        <v>23829</v>
      </c>
    </row>
    <row r="24352" spans="43:45" x14ac:dyDescent="0.25">
      <c r="AQ24352" s="89">
        <v>10030897</v>
      </c>
      <c r="AR24352" s="90" t="str">
        <f t="shared" si="388"/>
        <v>O</v>
      </c>
      <c r="AS24352" t="s">
        <v>23830</v>
      </c>
    </row>
    <row r="24353" spans="43:45" x14ac:dyDescent="0.25">
      <c r="AQ24353" s="89">
        <v>10035517</v>
      </c>
      <c r="AR24353" s="90" t="str">
        <f t="shared" si="388"/>
        <v>O</v>
      </c>
      <c r="AS24353" t="s">
        <v>23831</v>
      </c>
    </row>
    <row r="24354" spans="43:45" x14ac:dyDescent="0.25">
      <c r="AQ24354" s="89">
        <v>10036427</v>
      </c>
      <c r="AR24354" s="90" t="str">
        <f t="shared" si="388"/>
        <v>O</v>
      </c>
      <c r="AS24354" t="s">
        <v>23832</v>
      </c>
    </row>
    <row r="24355" spans="43:45" x14ac:dyDescent="0.25">
      <c r="AQ24355" s="89">
        <v>10030650</v>
      </c>
      <c r="AR24355" s="90" t="str">
        <f t="shared" si="388"/>
        <v>O</v>
      </c>
      <c r="AS24355" t="s">
        <v>23833</v>
      </c>
    </row>
    <row r="24356" spans="43:45" x14ac:dyDescent="0.25">
      <c r="AQ24356" s="89">
        <v>10030811</v>
      </c>
      <c r="AR24356" s="90" t="str">
        <f t="shared" si="388"/>
        <v>O</v>
      </c>
      <c r="AS24356" t="s">
        <v>23834</v>
      </c>
    </row>
    <row r="24357" spans="43:45" x14ac:dyDescent="0.25">
      <c r="AQ24357" s="89">
        <v>10031273</v>
      </c>
      <c r="AR24357" s="90" t="str">
        <f t="shared" si="388"/>
        <v>O</v>
      </c>
      <c r="AS24357" t="s">
        <v>23835</v>
      </c>
    </row>
    <row r="24358" spans="43:45" x14ac:dyDescent="0.25">
      <c r="AQ24358" s="89">
        <v>10032293</v>
      </c>
      <c r="AR24358" s="90" t="str">
        <f t="shared" si="388"/>
        <v>O</v>
      </c>
      <c r="AS24358" t="s">
        <v>23836</v>
      </c>
    </row>
    <row r="24359" spans="43:45" x14ac:dyDescent="0.25">
      <c r="AQ24359" s="89">
        <v>10032496</v>
      </c>
      <c r="AR24359" s="90" t="str">
        <f t="shared" si="388"/>
        <v>O</v>
      </c>
      <c r="AS24359" t="s">
        <v>23837</v>
      </c>
    </row>
    <row r="24360" spans="43:45" x14ac:dyDescent="0.25">
      <c r="AQ24360" s="89">
        <v>10033154</v>
      </c>
      <c r="AR24360" s="90" t="str">
        <f t="shared" si="388"/>
        <v>O</v>
      </c>
      <c r="AS24360" t="s">
        <v>23838</v>
      </c>
    </row>
    <row r="24361" spans="43:45" x14ac:dyDescent="0.25">
      <c r="AQ24361" s="89">
        <v>10033887</v>
      </c>
      <c r="AR24361" s="90" t="str">
        <f t="shared" si="388"/>
        <v>O</v>
      </c>
      <c r="AS24361" t="s">
        <v>23839</v>
      </c>
    </row>
    <row r="24362" spans="43:45" x14ac:dyDescent="0.25">
      <c r="AQ24362" s="89">
        <v>10036240</v>
      </c>
      <c r="AR24362" s="90" t="str">
        <f t="shared" si="388"/>
        <v>O</v>
      </c>
      <c r="AS24362" t="s">
        <v>23840</v>
      </c>
    </row>
    <row r="24363" spans="43:45" x14ac:dyDescent="0.25">
      <c r="AQ24363" s="89">
        <v>10036517</v>
      </c>
      <c r="AR24363" s="90" t="str">
        <f t="shared" si="388"/>
        <v>O</v>
      </c>
      <c r="AS24363" t="s">
        <v>23841</v>
      </c>
    </row>
    <row r="24364" spans="43:45" x14ac:dyDescent="0.25">
      <c r="AQ24364" s="89">
        <v>10036751</v>
      </c>
      <c r="AR24364" s="90" t="str">
        <f t="shared" si="388"/>
        <v>O</v>
      </c>
      <c r="AS24364" t="s">
        <v>23842</v>
      </c>
    </row>
    <row r="24365" spans="43:45" x14ac:dyDescent="0.25">
      <c r="AQ24365" s="89">
        <v>10037037</v>
      </c>
      <c r="AR24365" s="90" t="str">
        <f t="shared" si="388"/>
        <v>O</v>
      </c>
      <c r="AS24365" t="s">
        <v>23843</v>
      </c>
    </row>
    <row r="24366" spans="43:45" x14ac:dyDescent="0.25">
      <c r="AQ24366" s="89">
        <v>10037817</v>
      </c>
      <c r="AR24366" s="90" t="str">
        <f t="shared" si="388"/>
        <v>O</v>
      </c>
      <c r="AS24366" t="s">
        <v>23844</v>
      </c>
    </row>
    <row r="24367" spans="43:45" x14ac:dyDescent="0.25">
      <c r="AQ24367" s="89">
        <v>10030177</v>
      </c>
      <c r="AR24367" s="90" t="str">
        <f t="shared" si="388"/>
        <v>O</v>
      </c>
      <c r="AS24367" t="s">
        <v>23845</v>
      </c>
    </row>
    <row r="24368" spans="43:45" x14ac:dyDescent="0.25">
      <c r="AQ24368" s="89">
        <v>10031742</v>
      </c>
      <c r="AR24368" s="90" t="str">
        <f t="shared" si="388"/>
        <v>O</v>
      </c>
      <c r="AS24368" t="s">
        <v>23846</v>
      </c>
    </row>
    <row r="24369" spans="43:45" x14ac:dyDescent="0.25">
      <c r="AQ24369" s="89">
        <v>10032803</v>
      </c>
      <c r="AR24369" s="90" t="str">
        <f t="shared" si="388"/>
        <v>O</v>
      </c>
      <c r="AS24369" t="s">
        <v>23847</v>
      </c>
    </row>
    <row r="24370" spans="43:45" x14ac:dyDescent="0.25">
      <c r="AQ24370" s="89">
        <v>10033839</v>
      </c>
      <c r="AR24370" s="90" t="str">
        <f t="shared" si="388"/>
        <v>O</v>
      </c>
      <c r="AS24370" t="s">
        <v>23848</v>
      </c>
    </row>
    <row r="24371" spans="43:45" x14ac:dyDescent="0.25">
      <c r="AQ24371" s="89">
        <v>10036558</v>
      </c>
      <c r="AR24371" s="90" t="str">
        <f t="shared" si="388"/>
        <v>O</v>
      </c>
      <c r="AS24371" t="s">
        <v>23849</v>
      </c>
    </row>
    <row r="24372" spans="43:45" x14ac:dyDescent="0.25">
      <c r="AQ24372" s="89">
        <v>10036796</v>
      </c>
      <c r="AR24372" s="90" t="str">
        <f t="shared" si="388"/>
        <v>O</v>
      </c>
      <c r="AS24372" t="s">
        <v>23850</v>
      </c>
    </row>
    <row r="24373" spans="43:45" x14ac:dyDescent="0.25">
      <c r="AQ24373" s="89">
        <v>10036995</v>
      </c>
      <c r="AR24373" s="90" t="str">
        <f t="shared" si="388"/>
        <v>O</v>
      </c>
      <c r="AS24373" t="s">
        <v>23851</v>
      </c>
    </row>
    <row r="24374" spans="43:45" x14ac:dyDescent="0.25">
      <c r="AQ24374" s="89">
        <v>10037486</v>
      </c>
      <c r="AR24374" s="90" t="str">
        <f t="shared" si="388"/>
        <v>O</v>
      </c>
      <c r="AS24374" t="s">
        <v>23852</v>
      </c>
    </row>
    <row r="24375" spans="43:45" x14ac:dyDescent="0.25">
      <c r="AQ24375" s="89">
        <v>10037609</v>
      </c>
      <c r="AR24375" s="90" t="str">
        <f t="shared" si="388"/>
        <v>O</v>
      </c>
      <c r="AS24375" t="s">
        <v>23853</v>
      </c>
    </row>
    <row r="24376" spans="43:45" x14ac:dyDescent="0.25">
      <c r="AQ24376" s="89">
        <v>10037789</v>
      </c>
      <c r="AR24376" s="90" t="str">
        <f t="shared" si="388"/>
        <v>O</v>
      </c>
      <c r="AS24376" t="s">
        <v>23854</v>
      </c>
    </row>
    <row r="24377" spans="43:45" x14ac:dyDescent="0.25">
      <c r="AQ24377" s="89">
        <v>10037790</v>
      </c>
      <c r="AR24377" s="90" t="str">
        <f t="shared" si="388"/>
        <v>O</v>
      </c>
      <c r="AS24377" t="s">
        <v>23855</v>
      </c>
    </row>
    <row r="24378" spans="43:45" x14ac:dyDescent="0.25">
      <c r="AQ24378" s="89">
        <v>10037838</v>
      </c>
      <c r="AR24378" s="90" t="str">
        <f t="shared" si="388"/>
        <v>O</v>
      </c>
      <c r="AS24378" t="s">
        <v>23856</v>
      </c>
    </row>
    <row r="24379" spans="43:45" x14ac:dyDescent="0.25">
      <c r="AQ24379" s="89">
        <v>10030167</v>
      </c>
      <c r="AR24379" s="90" t="str">
        <f t="shared" si="388"/>
        <v>O</v>
      </c>
      <c r="AS24379" t="s">
        <v>23857</v>
      </c>
    </row>
    <row r="24380" spans="43:45" x14ac:dyDescent="0.25">
      <c r="AQ24380" s="89">
        <v>10030968</v>
      </c>
      <c r="AR24380" s="90" t="str">
        <f t="shared" si="388"/>
        <v>O</v>
      </c>
      <c r="AS24380" t="s">
        <v>23858</v>
      </c>
    </row>
    <row r="24381" spans="43:45" x14ac:dyDescent="0.25">
      <c r="AQ24381" s="89">
        <v>10032373</v>
      </c>
      <c r="AR24381" s="90" t="str">
        <f t="shared" si="388"/>
        <v>O</v>
      </c>
      <c r="AS24381" t="s">
        <v>23859</v>
      </c>
    </row>
    <row r="24382" spans="43:45" x14ac:dyDescent="0.25">
      <c r="AQ24382" s="89">
        <v>10033508</v>
      </c>
      <c r="AR24382" s="90" t="str">
        <f t="shared" si="388"/>
        <v>O</v>
      </c>
      <c r="AS24382" t="s">
        <v>23860</v>
      </c>
    </row>
    <row r="24383" spans="43:45" x14ac:dyDescent="0.25">
      <c r="AQ24383" s="89">
        <v>10034174</v>
      </c>
      <c r="AR24383" s="90" t="str">
        <f t="shared" si="388"/>
        <v>O</v>
      </c>
      <c r="AS24383" t="s">
        <v>23861</v>
      </c>
    </row>
    <row r="24384" spans="43:45" x14ac:dyDescent="0.25">
      <c r="AQ24384" s="89">
        <v>10011787</v>
      </c>
      <c r="AR24384" s="90" t="str">
        <f t="shared" si="388"/>
        <v>O</v>
      </c>
      <c r="AS24384" t="s">
        <v>23862</v>
      </c>
    </row>
    <row r="24385" spans="43:45" x14ac:dyDescent="0.25">
      <c r="AQ24385" s="89">
        <v>10037172</v>
      </c>
      <c r="AR24385" s="90" t="str">
        <f t="shared" si="388"/>
        <v>O</v>
      </c>
      <c r="AS24385" t="s">
        <v>23863</v>
      </c>
    </row>
    <row r="24386" spans="43:45" x14ac:dyDescent="0.25">
      <c r="AQ24386" s="89">
        <v>10037734</v>
      </c>
      <c r="AR24386" s="90" t="str">
        <f t="shared" si="388"/>
        <v>O</v>
      </c>
      <c r="AS24386" t="s">
        <v>23864</v>
      </c>
    </row>
    <row r="24387" spans="43:45" x14ac:dyDescent="0.25">
      <c r="AQ24387" s="89">
        <v>10029398</v>
      </c>
      <c r="AR24387" s="90" t="str">
        <f t="shared" si="388"/>
        <v>O</v>
      </c>
      <c r="AS24387" t="s">
        <v>23865</v>
      </c>
    </row>
    <row r="24388" spans="43:45" x14ac:dyDescent="0.25">
      <c r="AQ24388" s="89">
        <v>10030457</v>
      </c>
      <c r="AR24388" s="90" t="str">
        <f t="shared" si="388"/>
        <v>O</v>
      </c>
      <c r="AS24388" t="s">
        <v>23866</v>
      </c>
    </row>
    <row r="24389" spans="43:45" x14ac:dyDescent="0.25">
      <c r="AQ24389" s="89">
        <v>10030754</v>
      </c>
      <c r="AR24389" s="90" t="str">
        <f t="shared" si="388"/>
        <v>O</v>
      </c>
      <c r="AS24389" t="s">
        <v>23867</v>
      </c>
    </row>
    <row r="24390" spans="43:45" x14ac:dyDescent="0.25">
      <c r="AQ24390" s="89">
        <v>10031352</v>
      </c>
      <c r="AR24390" s="90" t="str">
        <f t="shared" si="388"/>
        <v>O</v>
      </c>
      <c r="AS24390" t="s">
        <v>23868</v>
      </c>
    </row>
    <row r="24391" spans="43:45" x14ac:dyDescent="0.25">
      <c r="AQ24391" s="89">
        <v>10031789</v>
      </c>
      <c r="AR24391" s="90" t="str">
        <f t="shared" si="388"/>
        <v>O</v>
      </c>
      <c r="AS24391" t="s">
        <v>23869</v>
      </c>
    </row>
    <row r="24392" spans="43:45" x14ac:dyDescent="0.25">
      <c r="AQ24392" s="89">
        <v>10032604</v>
      </c>
      <c r="AR24392" s="90" t="str">
        <f t="shared" si="388"/>
        <v>O</v>
      </c>
      <c r="AS24392" t="s">
        <v>23870</v>
      </c>
    </row>
    <row r="24393" spans="43:45" x14ac:dyDescent="0.25">
      <c r="AQ24393" s="89">
        <v>10035027</v>
      </c>
      <c r="AR24393" s="90" t="str">
        <f t="shared" ref="AR24393:AR24456" si="389">IF(ISNA(VLOOKUP(AQ24393,$BP$18:$BQ$356,2,FALSE))=TRUE,"O",VLOOKUP(AQ24393,$BP$18:$BQ$356,2,FALSE))</f>
        <v>O</v>
      </c>
      <c r="AS24393" t="s">
        <v>23871</v>
      </c>
    </row>
    <row r="24394" spans="43:45" x14ac:dyDescent="0.25">
      <c r="AQ24394" s="89">
        <v>10035040</v>
      </c>
      <c r="AR24394" s="90" t="str">
        <f t="shared" si="389"/>
        <v>O</v>
      </c>
      <c r="AS24394" t="s">
        <v>23872</v>
      </c>
    </row>
    <row r="24395" spans="43:45" x14ac:dyDescent="0.25">
      <c r="AQ24395" s="89">
        <v>10035042</v>
      </c>
      <c r="AR24395" s="90" t="str">
        <f t="shared" si="389"/>
        <v>O</v>
      </c>
      <c r="AS24395" t="s">
        <v>23873</v>
      </c>
    </row>
    <row r="24396" spans="43:45" x14ac:dyDescent="0.25">
      <c r="AQ24396" s="89">
        <v>10035048</v>
      </c>
      <c r="AR24396" s="90" t="str">
        <f t="shared" si="389"/>
        <v>O</v>
      </c>
      <c r="AS24396" t="s">
        <v>23874</v>
      </c>
    </row>
    <row r="24397" spans="43:45" x14ac:dyDescent="0.25">
      <c r="AQ24397" s="89">
        <v>10035054</v>
      </c>
      <c r="AR24397" s="90" t="str">
        <f t="shared" si="389"/>
        <v>O</v>
      </c>
      <c r="AS24397" t="s">
        <v>23875</v>
      </c>
    </row>
    <row r="24398" spans="43:45" x14ac:dyDescent="0.25">
      <c r="AQ24398" s="89">
        <v>10035058</v>
      </c>
      <c r="AR24398" s="90" t="str">
        <f t="shared" si="389"/>
        <v>O</v>
      </c>
      <c r="AS24398" t="s">
        <v>12222</v>
      </c>
    </row>
    <row r="24399" spans="43:45" x14ac:dyDescent="0.25">
      <c r="AQ24399" s="89">
        <v>10035059</v>
      </c>
      <c r="AR24399" s="90" t="str">
        <f t="shared" si="389"/>
        <v>O</v>
      </c>
      <c r="AS24399" t="s">
        <v>23876</v>
      </c>
    </row>
    <row r="24400" spans="43:45" x14ac:dyDescent="0.25">
      <c r="AQ24400" s="89">
        <v>10035063</v>
      </c>
      <c r="AR24400" s="90" t="str">
        <f t="shared" si="389"/>
        <v>O</v>
      </c>
      <c r="AS24400" t="s">
        <v>23877</v>
      </c>
    </row>
    <row r="24401" spans="43:45" x14ac:dyDescent="0.25">
      <c r="AQ24401" s="89">
        <v>10035070</v>
      </c>
      <c r="AR24401" s="90" t="str">
        <f t="shared" si="389"/>
        <v>O</v>
      </c>
      <c r="AS24401" t="s">
        <v>23878</v>
      </c>
    </row>
    <row r="24402" spans="43:45" x14ac:dyDescent="0.25">
      <c r="AQ24402" s="89">
        <v>10035072</v>
      </c>
      <c r="AR24402" s="90" t="str">
        <f t="shared" si="389"/>
        <v>O</v>
      </c>
      <c r="AS24402" t="s">
        <v>23879</v>
      </c>
    </row>
    <row r="24403" spans="43:45" x14ac:dyDescent="0.25">
      <c r="AQ24403" s="89">
        <v>10035073</v>
      </c>
      <c r="AR24403" s="90" t="str">
        <f t="shared" si="389"/>
        <v>O</v>
      </c>
      <c r="AS24403" t="s">
        <v>23880</v>
      </c>
    </row>
    <row r="24404" spans="43:45" x14ac:dyDescent="0.25">
      <c r="AQ24404" s="89">
        <v>10035074</v>
      </c>
      <c r="AR24404" s="90" t="str">
        <f t="shared" si="389"/>
        <v>O</v>
      </c>
      <c r="AS24404" t="s">
        <v>15345</v>
      </c>
    </row>
    <row r="24405" spans="43:45" x14ac:dyDescent="0.25">
      <c r="AQ24405" s="89">
        <v>10035075</v>
      </c>
      <c r="AR24405" s="90" t="str">
        <f t="shared" si="389"/>
        <v>O</v>
      </c>
      <c r="AS24405" t="s">
        <v>15271</v>
      </c>
    </row>
    <row r="24406" spans="43:45" x14ac:dyDescent="0.25">
      <c r="AQ24406" s="89">
        <v>10035081</v>
      </c>
      <c r="AR24406" s="90" t="str">
        <f t="shared" si="389"/>
        <v>O</v>
      </c>
      <c r="AS24406" t="s">
        <v>15082</v>
      </c>
    </row>
    <row r="24407" spans="43:45" x14ac:dyDescent="0.25">
      <c r="AQ24407" s="89">
        <v>10035083</v>
      </c>
      <c r="AR24407" s="90" t="str">
        <f t="shared" si="389"/>
        <v>O</v>
      </c>
      <c r="AS24407" t="s">
        <v>21286</v>
      </c>
    </row>
    <row r="24408" spans="43:45" x14ac:dyDescent="0.25">
      <c r="AQ24408" s="89">
        <v>10030104</v>
      </c>
      <c r="AR24408" s="90" t="str">
        <f t="shared" si="389"/>
        <v>O</v>
      </c>
      <c r="AS24408" t="s">
        <v>23881</v>
      </c>
    </row>
    <row r="24409" spans="43:45" x14ac:dyDescent="0.25">
      <c r="AQ24409" s="89">
        <v>10030456</v>
      </c>
      <c r="AR24409" s="90" t="str">
        <f t="shared" si="389"/>
        <v>O</v>
      </c>
      <c r="AS24409" t="s">
        <v>23882</v>
      </c>
    </row>
    <row r="24410" spans="43:45" x14ac:dyDescent="0.25">
      <c r="AQ24410" s="89">
        <v>10030551</v>
      </c>
      <c r="AR24410" s="90" t="str">
        <f t="shared" si="389"/>
        <v>O</v>
      </c>
      <c r="AS24410" t="s">
        <v>23883</v>
      </c>
    </row>
    <row r="24411" spans="43:45" x14ac:dyDescent="0.25">
      <c r="AQ24411" s="89">
        <v>10030554</v>
      </c>
      <c r="AR24411" s="90" t="str">
        <f t="shared" si="389"/>
        <v>O</v>
      </c>
      <c r="AS24411" t="s">
        <v>23884</v>
      </c>
    </row>
    <row r="24412" spans="43:45" x14ac:dyDescent="0.25">
      <c r="AQ24412" s="89">
        <v>10030560</v>
      </c>
      <c r="AR24412" s="90" t="str">
        <f t="shared" si="389"/>
        <v>O</v>
      </c>
      <c r="AS24412" t="s">
        <v>23885</v>
      </c>
    </row>
    <row r="24413" spans="43:45" x14ac:dyDescent="0.25">
      <c r="AQ24413" s="89">
        <v>10030564</v>
      </c>
      <c r="AR24413" s="90" t="str">
        <f t="shared" si="389"/>
        <v>O</v>
      </c>
      <c r="AS24413" t="s">
        <v>23886</v>
      </c>
    </row>
    <row r="24414" spans="43:45" x14ac:dyDescent="0.25">
      <c r="AQ24414" s="89">
        <v>10030566</v>
      </c>
      <c r="AR24414" s="90" t="str">
        <f t="shared" si="389"/>
        <v>O</v>
      </c>
      <c r="AS24414" t="s">
        <v>23887</v>
      </c>
    </row>
    <row r="24415" spans="43:45" x14ac:dyDescent="0.25">
      <c r="AQ24415" s="89">
        <v>10030575</v>
      </c>
      <c r="AR24415" s="90" t="str">
        <f t="shared" si="389"/>
        <v>O</v>
      </c>
      <c r="AS24415" t="s">
        <v>23888</v>
      </c>
    </row>
    <row r="24416" spans="43:45" x14ac:dyDescent="0.25">
      <c r="AQ24416" s="89">
        <v>10030580</v>
      </c>
      <c r="AR24416" s="90" t="str">
        <f t="shared" si="389"/>
        <v>O</v>
      </c>
      <c r="AS24416" t="s">
        <v>23889</v>
      </c>
    </row>
    <row r="24417" spans="43:45" x14ac:dyDescent="0.25">
      <c r="AQ24417" s="89">
        <v>10030582</v>
      </c>
      <c r="AR24417" s="90" t="str">
        <f t="shared" si="389"/>
        <v>O</v>
      </c>
      <c r="AS24417" t="s">
        <v>23890</v>
      </c>
    </row>
    <row r="24418" spans="43:45" x14ac:dyDescent="0.25">
      <c r="AQ24418" s="89">
        <v>10030592</v>
      </c>
      <c r="AR24418" s="90" t="str">
        <f t="shared" si="389"/>
        <v>O</v>
      </c>
      <c r="AS24418" t="s">
        <v>23891</v>
      </c>
    </row>
    <row r="24419" spans="43:45" x14ac:dyDescent="0.25">
      <c r="AQ24419" s="89">
        <v>10033937</v>
      </c>
      <c r="AR24419" s="90" t="str">
        <f t="shared" si="389"/>
        <v>O</v>
      </c>
      <c r="AS24419" t="s">
        <v>23892</v>
      </c>
    </row>
    <row r="24420" spans="43:45" x14ac:dyDescent="0.25">
      <c r="AQ24420" s="89">
        <v>10036332</v>
      </c>
      <c r="AR24420" s="90" t="str">
        <f t="shared" si="389"/>
        <v>O</v>
      </c>
      <c r="AS24420" t="s">
        <v>23893</v>
      </c>
    </row>
    <row r="24421" spans="43:45" x14ac:dyDescent="0.25">
      <c r="AQ24421" s="89">
        <v>10036431</v>
      </c>
      <c r="AR24421" s="90" t="str">
        <f t="shared" si="389"/>
        <v>O</v>
      </c>
      <c r="AS24421" t="s">
        <v>23894</v>
      </c>
    </row>
    <row r="24422" spans="43:45" x14ac:dyDescent="0.25">
      <c r="AQ24422" s="89">
        <v>10037495</v>
      </c>
      <c r="AR24422" s="90" t="str">
        <f t="shared" si="389"/>
        <v>O</v>
      </c>
      <c r="AS24422" t="s">
        <v>23895</v>
      </c>
    </row>
    <row r="24423" spans="43:45" x14ac:dyDescent="0.25">
      <c r="AQ24423" s="89">
        <v>10037498</v>
      </c>
      <c r="AR24423" s="90" t="str">
        <f t="shared" si="389"/>
        <v>O</v>
      </c>
      <c r="AS24423" t="s">
        <v>14836</v>
      </c>
    </row>
    <row r="24424" spans="43:45" x14ac:dyDescent="0.25">
      <c r="AQ24424" s="89">
        <v>10037661</v>
      </c>
      <c r="AR24424" s="90" t="str">
        <f t="shared" si="389"/>
        <v>O</v>
      </c>
      <c r="AS24424" t="s">
        <v>23896</v>
      </c>
    </row>
    <row r="24425" spans="43:45" x14ac:dyDescent="0.25">
      <c r="AQ24425" s="89">
        <v>10030199</v>
      </c>
      <c r="AR24425" s="90" t="str">
        <f t="shared" si="389"/>
        <v>O</v>
      </c>
      <c r="AS24425" t="s">
        <v>23897</v>
      </c>
    </row>
    <row r="24426" spans="43:45" x14ac:dyDescent="0.25">
      <c r="AQ24426" s="89">
        <v>10030284</v>
      </c>
      <c r="AR24426" s="90" t="str">
        <f t="shared" si="389"/>
        <v>O</v>
      </c>
      <c r="AS24426" t="s">
        <v>23898</v>
      </c>
    </row>
    <row r="24427" spans="43:45" x14ac:dyDescent="0.25">
      <c r="AQ24427" s="89">
        <v>10030483</v>
      </c>
      <c r="AR24427" s="90" t="str">
        <f t="shared" si="389"/>
        <v>O</v>
      </c>
      <c r="AS24427" t="s">
        <v>23899</v>
      </c>
    </row>
    <row r="24428" spans="43:45" x14ac:dyDescent="0.25">
      <c r="AQ24428" s="89">
        <v>10030800</v>
      </c>
      <c r="AR24428" s="90" t="str">
        <f t="shared" si="389"/>
        <v>O</v>
      </c>
      <c r="AS24428" t="s">
        <v>23900</v>
      </c>
    </row>
    <row r="24429" spans="43:45" x14ac:dyDescent="0.25">
      <c r="AQ24429" s="89">
        <v>10030823</v>
      </c>
      <c r="AR24429" s="90" t="str">
        <f t="shared" si="389"/>
        <v>O</v>
      </c>
      <c r="AS24429" t="s">
        <v>23901</v>
      </c>
    </row>
    <row r="24430" spans="43:45" x14ac:dyDescent="0.25">
      <c r="AQ24430" s="89">
        <v>10031337</v>
      </c>
      <c r="AR24430" s="90" t="str">
        <f t="shared" si="389"/>
        <v>O</v>
      </c>
      <c r="AS24430" t="s">
        <v>23902</v>
      </c>
    </row>
    <row r="24431" spans="43:45" x14ac:dyDescent="0.25">
      <c r="AQ24431" s="89">
        <v>10035099</v>
      </c>
      <c r="AR24431" s="90" t="str">
        <f t="shared" si="389"/>
        <v>O</v>
      </c>
      <c r="AS24431" t="s">
        <v>23903</v>
      </c>
    </row>
    <row r="24432" spans="43:45" x14ac:dyDescent="0.25">
      <c r="AQ24432" s="89">
        <v>10035121</v>
      </c>
      <c r="AR24432" s="90" t="str">
        <f t="shared" si="389"/>
        <v>O</v>
      </c>
      <c r="AS24432" t="s">
        <v>14901</v>
      </c>
    </row>
    <row r="24433" spans="43:45" x14ac:dyDescent="0.25">
      <c r="AQ24433" s="89">
        <v>10035123</v>
      </c>
      <c r="AR24433" s="90" t="str">
        <f t="shared" si="389"/>
        <v>O</v>
      </c>
      <c r="AS24433" t="s">
        <v>23904</v>
      </c>
    </row>
    <row r="24434" spans="43:45" x14ac:dyDescent="0.25">
      <c r="AQ24434" s="89">
        <v>10035134</v>
      </c>
      <c r="AR24434" s="90" t="str">
        <f t="shared" si="389"/>
        <v>O</v>
      </c>
      <c r="AS24434" t="s">
        <v>23905</v>
      </c>
    </row>
    <row r="24435" spans="43:45" x14ac:dyDescent="0.25">
      <c r="AQ24435" s="89">
        <v>10035141</v>
      </c>
      <c r="AR24435" s="90" t="str">
        <f t="shared" si="389"/>
        <v>O</v>
      </c>
      <c r="AS24435" t="s">
        <v>23906</v>
      </c>
    </row>
    <row r="24436" spans="43:45" x14ac:dyDescent="0.25">
      <c r="AQ24436" s="89">
        <v>10035160</v>
      </c>
      <c r="AR24436" s="90" t="str">
        <f t="shared" si="389"/>
        <v>O</v>
      </c>
      <c r="AS24436" t="s">
        <v>15204</v>
      </c>
    </row>
    <row r="24437" spans="43:45" x14ac:dyDescent="0.25">
      <c r="AQ24437" s="89">
        <v>10035163</v>
      </c>
      <c r="AR24437" s="90" t="str">
        <f t="shared" si="389"/>
        <v>O</v>
      </c>
      <c r="AS24437" t="s">
        <v>23907</v>
      </c>
    </row>
    <row r="24438" spans="43:45" x14ac:dyDescent="0.25">
      <c r="AQ24438" s="89">
        <v>10035167</v>
      </c>
      <c r="AR24438" s="90" t="str">
        <f t="shared" si="389"/>
        <v>O</v>
      </c>
      <c r="AS24438" t="s">
        <v>23908</v>
      </c>
    </row>
    <row r="24439" spans="43:45" x14ac:dyDescent="0.25">
      <c r="AQ24439" s="89">
        <v>10029627</v>
      </c>
      <c r="AR24439" s="90" t="str">
        <f t="shared" si="389"/>
        <v>O</v>
      </c>
      <c r="AS24439" t="s">
        <v>23909</v>
      </c>
    </row>
    <row r="24440" spans="43:45" x14ac:dyDescent="0.25">
      <c r="AQ24440" s="89">
        <v>10030601</v>
      </c>
      <c r="AR24440" s="90" t="str">
        <f t="shared" si="389"/>
        <v>O</v>
      </c>
      <c r="AS24440" t="s">
        <v>23910</v>
      </c>
    </row>
    <row r="24441" spans="43:45" x14ac:dyDescent="0.25">
      <c r="AQ24441" s="89">
        <v>10030619</v>
      </c>
      <c r="AR24441" s="90" t="str">
        <f t="shared" si="389"/>
        <v>O</v>
      </c>
      <c r="AS24441" t="s">
        <v>23911</v>
      </c>
    </row>
    <row r="24442" spans="43:45" x14ac:dyDescent="0.25">
      <c r="AQ24442" s="89">
        <v>10036160</v>
      </c>
      <c r="AR24442" s="90" t="str">
        <f t="shared" si="389"/>
        <v>O</v>
      </c>
      <c r="AS24442" t="s">
        <v>23912</v>
      </c>
    </row>
    <row r="24443" spans="43:45" x14ac:dyDescent="0.25">
      <c r="AQ24443" s="89">
        <v>10036854</v>
      </c>
      <c r="AR24443" s="90" t="str">
        <f t="shared" si="389"/>
        <v>O</v>
      </c>
      <c r="AS24443" t="s">
        <v>23913</v>
      </c>
    </row>
    <row r="24444" spans="43:45" x14ac:dyDescent="0.25">
      <c r="AQ24444" s="89">
        <v>10036930</v>
      </c>
      <c r="AR24444" s="90" t="str">
        <f t="shared" si="389"/>
        <v>O</v>
      </c>
      <c r="AS24444" t="s">
        <v>23914</v>
      </c>
    </row>
    <row r="24445" spans="43:45" x14ac:dyDescent="0.25">
      <c r="AQ24445" s="89">
        <v>10036932</v>
      </c>
      <c r="AR24445" s="90" t="str">
        <f t="shared" si="389"/>
        <v>O</v>
      </c>
      <c r="AS24445" t="s">
        <v>23915</v>
      </c>
    </row>
    <row r="24446" spans="43:45" x14ac:dyDescent="0.25">
      <c r="AQ24446" s="89">
        <v>10036944</v>
      </c>
      <c r="AR24446" s="90" t="str">
        <f t="shared" si="389"/>
        <v>O</v>
      </c>
      <c r="AS24446" t="s">
        <v>23916</v>
      </c>
    </row>
    <row r="24447" spans="43:45" x14ac:dyDescent="0.25">
      <c r="AQ24447" s="89">
        <v>10036988</v>
      </c>
      <c r="AR24447" s="90" t="str">
        <f t="shared" si="389"/>
        <v>O</v>
      </c>
      <c r="AS24447" t="s">
        <v>23917</v>
      </c>
    </row>
    <row r="24448" spans="43:45" x14ac:dyDescent="0.25">
      <c r="AQ24448" s="89">
        <v>10029528</v>
      </c>
      <c r="AR24448" s="90" t="str">
        <f t="shared" si="389"/>
        <v>O</v>
      </c>
      <c r="AS24448" t="s">
        <v>23918</v>
      </c>
    </row>
    <row r="24449" spans="43:45" x14ac:dyDescent="0.25">
      <c r="AQ24449" s="89">
        <v>10030504</v>
      </c>
      <c r="AR24449" s="90" t="str">
        <f t="shared" si="389"/>
        <v>O</v>
      </c>
      <c r="AS24449" t="s">
        <v>23919</v>
      </c>
    </row>
    <row r="24450" spans="43:45" x14ac:dyDescent="0.25">
      <c r="AQ24450" s="89">
        <v>10030887</v>
      </c>
      <c r="AR24450" s="90" t="str">
        <f t="shared" si="389"/>
        <v>O</v>
      </c>
      <c r="AS24450" t="s">
        <v>23920</v>
      </c>
    </row>
    <row r="24451" spans="43:45" x14ac:dyDescent="0.25">
      <c r="AQ24451" s="89">
        <v>10031332</v>
      </c>
      <c r="AR24451" s="90" t="str">
        <f t="shared" si="389"/>
        <v>O</v>
      </c>
      <c r="AS24451" t="s">
        <v>23921</v>
      </c>
    </row>
    <row r="24452" spans="43:45" x14ac:dyDescent="0.25">
      <c r="AQ24452" s="89">
        <v>10032214</v>
      </c>
      <c r="AR24452" s="90" t="str">
        <f t="shared" si="389"/>
        <v>O</v>
      </c>
      <c r="AS24452" t="s">
        <v>23922</v>
      </c>
    </row>
    <row r="24453" spans="43:45" x14ac:dyDescent="0.25">
      <c r="AQ24453" s="89">
        <v>10032701</v>
      </c>
      <c r="AR24453" s="90" t="str">
        <f t="shared" si="389"/>
        <v>O</v>
      </c>
      <c r="AS24453" t="s">
        <v>23923</v>
      </c>
    </row>
    <row r="24454" spans="43:45" x14ac:dyDescent="0.25">
      <c r="AQ24454" s="89">
        <v>10033927</v>
      </c>
      <c r="AR24454" s="90" t="str">
        <f t="shared" si="389"/>
        <v>O</v>
      </c>
      <c r="AS24454" t="s">
        <v>23924</v>
      </c>
    </row>
    <row r="24455" spans="43:45" x14ac:dyDescent="0.25">
      <c r="AQ24455" s="89">
        <v>10037153</v>
      </c>
      <c r="AR24455" s="90" t="str">
        <f t="shared" si="389"/>
        <v>O</v>
      </c>
      <c r="AS24455" t="s">
        <v>23925</v>
      </c>
    </row>
    <row r="24456" spans="43:45" x14ac:dyDescent="0.25">
      <c r="AQ24456" s="89">
        <v>10037375</v>
      </c>
      <c r="AR24456" s="90" t="str">
        <f t="shared" si="389"/>
        <v>O</v>
      </c>
      <c r="AS24456" t="s">
        <v>23926</v>
      </c>
    </row>
    <row r="24457" spans="43:45" x14ac:dyDescent="0.25">
      <c r="AQ24457" s="89">
        <v>10037461</v>
      </c>
      <c r="AR24457" s="90" t="str">
        <f t="shared" ref="AR24457:AR24520" si="390">IF(ISNA(VLOOKUP(AQ24457,$BP$18:$BQ$356,2,FALSE))=TRUE,"O",VLOOKUP(AQ24457,$BP$18:$BQ$356,2,FALSE))</f>
        <v>O</v>
      </c>
      <c r="AS24457" t="s">
        <v>23927</v>
      </c>
    </row>
    <row r="24458" spans="43:45" x14ac:dyDescent="0.25">
      <c r="AQ24458" s="89">
        <v>10029887</v>
      </c>
      <c r="AR24458" s="90" t="str">
        <f t="shared" si="390"/>
        <v>O</v>
      </c>
      <c r="AS24458" t="s">
        <v>23928</v>
      </c>
    </row>
    <row r="24459" spans="43:45" x14ac:dyDescent="0.25">
      <c r="AQ24459" s="89">
        <v>10031328</v>
      </c>
      <c r="AR24459" s="90" t="str">
        <f t="shared" si="390"/>
        <v>O</v>
      </c>
      <c r="AS24459" t="s">
        <v>23929</v>
      </c>
    </row>
    <row r="24460" spans="43:45" x14ac:dyDescent="0.25">
      <c r="AQ24460" s="89">
        <v>10031531</v>
      </c>
      <c r="AR24460" s="90" t="str">
        <f t="shared" si="390"/>
        <v>O</v>
      </c>
      <c r="AS24460" t="s">
        <v>23930</v>
      </c>
    </row>
    <row r="24461" spans="43:45" x14ac:dyDescent="0.25">
      <c r="AQ24461" s="89">
        <v>10033760</v>
      </c>
      <c r="AR24461" s="90" t="str">
        <f t="shared" si="390"/>
        <v>O</v>
      </c>
      <c r="AS24461" t="s">
        <v>23931</v>
      </c>
    </row>
    <row r="24462" spans="43:45" x14ac:dyDescent="0.25">
      <c r="AQ24462" s="89">
        <v>10035191</v>
      </c>
      <c r="AR24462" s="90" t="str">
        <f t="shared" si="390"/>
        <v>O</v>
      </c>
      <c r="AS24462" t="s">
        <v>23932</v>
      </c>
    </row>
    <row r="24463" spans="43:45" x14ac:dyDescent="0.25">
      <c r="AQ24463" s="89">
        <v>10035199</v>
      </c>
      <c r="AR24463" s="90" t="str">
        <f t="shared" si="390"/>
        <v>O</v>
      </c>
      <c r="AS24463" t="s">
        <v>23933</v>
      </c>
    </row>
    <row r="24464" spans="43:45" x14ac:dyDescent="0.25">
      <c r="AQ24464" s="89">
        <v>10036216</v>
      </c>
      <c r="AR24464" s="90" t="str">
        <f t="shared" si="390"/>
        <v>O</v>
      </c>
      <c r="AS24464" t="s">
        <v>23934</v>
      </c>
    </row>
    <row r="24465" spans="43:45" x14ac:dyDescent="0.25">
      <c r="AQ24465" s="89">
        <v>10036489</v>
      </c>
      <c r="AR24465" s="90" t="str">
        <f t="shared" si="390"/>
        <v>O</v>
      </c>
      <c r="AS24465" t="s">
        <v>23935</v>
      </c>
    </row>
    <row r="24466" spans="43:45" x14ac:dyDescent="0.25">
      <c r="AQ24466" s="89">
        <v>10036531</v>
      </c>
      <c r="AR24466" s="90" t="str">
        <f t="shared" si="390"/>
        <v>O</v>
      </c>
      <c r="AS24466" t="s">
        <v>23936</v>
      </c>
    </row>
    <row r="24467" spans="43:45" x14ac:dyDescent="0.25">
      <c r="AQ24467" s="89">
        <v>10030175</v>
      </c>
      <c r="AR24467" s="90" t="str">
        <f t="shared" si="390"/>
        <v>O</v>
      </c>
      <c r="AS24467" t="s">
        <v>23937</v>
      </c>
    </row>
    <row r="24468" spans="43:45" x14ac:dyDescent="0.25">
      <c r="AQ24468" s="89">
        <v>10031259</v>
      </c>
      <c r="AR24468" s="90" t="str">
        <f t="shared" si="390"/>
        <v>O</v>
      </c>
      <c r="AS24468" t="s">
        <v>23938</v>
      </c>
    </row>
    <row r="24469" spans="43:45" x14ac:dyDescent="0.25">
      <c r="AQ24469" s="89">
        <v>10031563</v>
      </c>
      <c r="AR24469" s="90" t="str">
        <f t="shared" si="390"/>
        <v>O</v>
      </c>
      <c r="AS24469" t="s">
        <v>23939</v>
      </c>
    </row>
    <row r="24470" spans="43:45" x14ac:dyDescent="0.25">
      <c r="AQ24470" s="89">
        <v>10032028</v>
      </c>
      <c r="AR24470" s="90" t="str">
        <f t="shared" si="390"/>
        <v>O</v>
      </c>
      <c r="AS24470" t="s">
        <v>23940</v>
      </c>
    </row>
    <row r="24471" spans="43:45" x14ac:dyDescent="0.25">
      <c r="AQ24471" s="89">
        <v>10032031</v>
      </c>
      <c r="AR24471" s="90" t="str">
        <f t="shared" si="390"/>
        <v>O</v>
      </c>
      <c r="AS24471" t="s">
        <v>23941</v>
      </c>
    </row>
    <row r="24472" spans="43:45" x14ac:dyDescent="0.25">
      <c r="AQ24472" s="89">
        <v>10033724</v>
      </c>
      <c r="AR24472" s="90" t="str">
        <f t="shared" si="390"/>
        <v>O</v>
      </c>
      <c r="AS24472" t="s">
        <v>23942</v>
      </c>
    </row>
    <row r="24473" spans="43:45" x14ac:dyDescent="0.25">
      <c r="AQ24473" s="89">
        <v>10033876</v>
      </c>
      <c r="AR24473" s="90" t="str">
        <f t="shared" si="390"/>
        <v>O</v>
      </c>
      <c r="AS24473" t="s">
        <v>23943</v>
      </c>
    </row>
    <row r="24474" spans="43:45" x14ac:dyDescent="0.25">
      <c r="AQ24474" s="89">
        <v>10034791</v>
      </c>
      <c r="AR24474" s="90" t="str">
        <f t="shared" si="390"/>
        <v>O</v>
      </c>
      <c r="AS24474" t="s">
        <v>15026</v>
      </c>
    </row>
    <row r="24475" spans="43:45" x14ac:dyDescent="0.25">
      <c r="AQ24475" s="89">
        <v>10034808</v>
      </c>
      <c r="AR24475" s="90" t="str">
        <f t="shared" si="390"/>
        <v>O</v>
      </c>
      <c r="AS24475" t="s">
        <v>23944</v>
      </c>
    </row>
    <row r="24476" spans="43:45" x14ac:dyDescent="0.25">
      <c r="AQ24476" s="89">
        <v>10034812</v>
      </c>
      <c r="AR24476" s="90" t="str">
        <f t="shared" si="390"/>
        <v>O</v>
      </c>
      <c r="AS24476" t="s">
        <v>23945</v>
      </c>
    </row>
    <row r="24477" spans="43:45" x14ac:dyDescent="0.25">
      <c r="AQ24477" s="89">
        <v>10034835</v>
      </c>
      <c r="AR24477" s="90" t="str">
        <f t="shared" si="390"/>
        <v>O</v>
      </c>
      <c r="AS24477" t="s">
        <v>23946</v>
      </c>
    </row>
    <row r="24478" spans="43:45" x14ac:dyDescent="0.25">
      <c r="AQ24478" s="89">
        <v>10033868</v>
      </c>
      <c r="AR24478" s="90" t="str">
        <f t="shared" si="390"/>
        <v>O</v>
      </c>
      <c r="AS24478" t="s">
        <v>23947</v>
      </c>
    </row>
    <row r="24479" spans="43:45" x14ac:dyDescent="0.25">
      <c r="AQ24479" s="89">
        <v>10034118</v>
      </c>
      <c r="AR24479" s="90" t="str">
        <f t="shared" si="390"/>
        <v>O</v>
      </c>
      <c r="AS24479" t="s">
        <v>14895</v>
      </c>
    </row>
    <row r="24480" spans="43:45" x14ac:dyDescent="0.25">
      <c r="AQ24480" s="89">
        <v>10035188</v>
      </c>
      <c r="AR24480" s="90" t="str">
        <f t="shared" si="390"/>
        <v>O</v>
      </c>
      <c r="AS24480" t="s">
        <v>23948</v>
      </c>
    </row>
    <row r="24481" spans="43:45" x14ac:dyDescent="0.25">
      <c r="AQ24481" s="89">
        <v>10037336</v>
      </c>
      <c r="AR24481" s="90" t="str">
        <f t="shared" si="390"/>
        <v>O</v>
      </c>
      <c r="AS24481" t="s">
        <v>23949</v>
      </c>
    </row>
    <row r="24482" spans="43:45" x14ac:dyDescent="0.25">
      <c r="AQ24482" s="89">
        <v>10037890</v>
      </c>
      <c r="AR24482" s="90" t="str">
        <f t="shared" si="390"/>
        <v>O</v>
      </c>
      <c r="AS24482" t="s">
        <v>23950</v>
      </c>
    </row>
    <row r="24483" spans="43:45" x14ac:dyDescent="0.25">
      <c r="AQ24483" s="89">
        <v>10037897</v>
      </c>
      <c r="AR24483" s="90" t="str">
        <f t="shared" si="390"/>
        <v>O</v>
      </c>
      <c r="AS24483" t="s">
        <v>23951</v>
      </c>
    </row>
    <row r="24484" spans="43:45" x14ac:dyDescent="0.25">
      <c r="AQ24484" s="89">
        <v>10031831</v>
      </c>
      <c r="AR24484" s="90" t="str">
        <f t="shared" si="390"/>
        <v>O</v>
      </c>
      <c r="AS24484" t="s">
        <v>23952</v>
      </c>
    </row>
    <row r="24485" spans="43:45" x14ac:dyDescent="0.25">
      <c r="AQ24485" s="89">
        <v>10032344</v>
      </c>
      <c r="AR24485" s="90" t="str">
        <f t="shared" si="390"/>
        <v>O</v>
      </c>
      <c r="AS24485" t="s">
        <v>21353</v>
      </c>
    </row>
    <row r="24486" spans="43:45" x14ac:dyDescent="0.25">
      <c r="AQ24486" s="89">
        <v>10034845</v>
      </c>
      <c r="AR24486" s="90" t="str">
        <f t="shared" si="390"/>
        <v>O</v>
      </c>
      <c r="AS24486" t="s">
        <v>22776</v>
      </c>
    </row>
    <row r="24487" spans="43:45" x14ac:dyDescent="0.25">
      <c r="AQ24487" s="89">
        <v>10034974</v>
      </c>
      <c r="AR24487" s="90" t="str">
        <f t="shared" si="390"/>
        <v>O</v>
      </c>
      <c r="AS24487" t="s">
        <v>23953</v>
      </c>
    </row>
    <row r="24488" spans="43:45" x14ac:dyDescent="0.25">
      <c r="AQ24488" s="89">
        <v>10035175</v>
      </c>
      <c r="AR24488" s="90" t="str">
        <f t="shared" si="390"/>
        <v>O</v>
      </c>
      <c r="AS24488" t="s">
        <v>23954</v>
      </c>
    </row>
    <row r="24489" spans="43:45" x14ac:dyDescent="0.25">
      <c r="AQ24489" s="89">
        <v>10035326</v>
      </c>
      <c r="AR24489" s="90" t="str">
        <f t="shared" si="390"/>
        <v>O</v>
      </c>
      <c r="AS24489" t="s">
        <v>23955</v>
      </c>
    </row>
    <row r="24490" spans="43:45" x14ac:dyDescent="0.25">
      <c r="AQ24490" s="89">
        <v>10036595</v>
      </c>
      <c r="AR24490" s="90" t="str">
        <f t="shared" si="390"/>
        <v>O</v>
      </c>
      <c r="AS24490" t="s">
        <v>23956</v>
      </c>
    </row>
    <row r="24491" spans="43:45" x14ac:dyDescent="0.25">
      <c r="AQ24491" s="89">
        <v>10037179</v>
      </c>
      <c r="AR24491" s="90" t="str">
        <f t="shared" si="390"/>
        <v>O</v>
      </c>
      <c r="AS24491" t="s">
        <v>23957</v>
      </c>
    </row>
    <row r="24492" spans="43:45" x14ac:dyDescent="0.25">
      <c r="AQ24492" s="89">
        <v>10030979</v>
      </c>
      <c r="AR24492" s="90" t="str">
        <f t="shared" si="390"/>
        <v>O</v>
      </c>
      <c r="AS24492" t="s">
        <v>23958</v>
      </c>
    </row>
    <row r="24493" spans="43:45" x14ac:dyDescent="0.25">
      <c r="AQ24493" s="89">
        <v>10031603</v>
      </c>
      <c r="AR24493" s="90" t="str">
        <f t="shared" si="390"/>
        <v>O</v>
      </c>
      <c r="AS24493" t="s">
        <v>23959</v>
      </c>
    </row>
    <row r="24494" spans="43:45" x14ac:dyDescent="0.25">
      <c r="AQ24494" s="89">
        <v>10031972</v>
      </c>
      <c r="AR24494" s="90" t="str">
        <f t="shared" si="390"/>
        <v>O</v>
      </c>
      <c r="AS24494" t="s">
        <v>23960</v>
      </c>
    </row>
    <row r="24495" spans="43:45" x14ac:dyDescent="0.25">
      <c r="AQ24495" s="89">
        <v>10032215</v>
      </c>
      <c r="AR24495" s="90" t="str">
        <f t="shared" si="390"/>
        <v>O</v>
      </c>
      <c r="AS24495" t="s">
        <v>23961</v>
      </c>
    </row>
    <row r="24496" spans="43:45" x14ac:dyDescent="0.25">
      <c r="AQ24496" s="89">
        <v>10034052</v>
      </c>
      <c r="AR24496" s="90" t="str">
        <f t="shared" si="390"/>
        <v>O</v>
      </c>
      <c r="AS24496" t="s">
        <v>23962</v>
      </c>
    </row>
    <row r="24497" spans="43:45" x14ac:dyDescent="0.25">
      <c r="AQ24497" s="89">
        <v>10035324</v>
      </c>
      <c r="AR24497" s="90" t="str">
        <f t="shared" si="390"/>
        <v>O</v>
      </c>
      <c r="AS24497" t="s">
        <v>23963</v>
      </c>
    </row>
    <row r="24498" spans="43:45" x14ac:dyDescent="0.25">
      <c r="AQ24498" s="89">
        <v>10037170</v>
      </c>
      <c r="AR24498" s="90" t="str">
        <f t="shared" si="390"/>
        <v>O</v>
      </c>
      <c r="AS24498" t="s">
        <v>23964</v>
      </c>
    </row>
    <row r="24499" spans="43:45" x14ac:dyDescent="0.25">
      <c r="AQ24499" s="89">
        <v>10030013</v>
      </c>
      <c r="AR24499" s="90" t="str">
        <f t="shared" si="390"/>
        <v>O</v>
      </c>
      <c r="AS24499" t="s">
        <v>23965</v>
      </c>
    </row>
    <row r="24500" spans="43:45" x14ac:dyDescent="0.25">
      <c r="AQ24500" s="89">
        <v>10031228</v>
      </c>
      <c r="AR24500" s="90" t="str">
        <f t="shared" si="390"/>
        <v>O</v>
      </c>
      <c r="AS24500" t="s">
        <v>23966</v>
      </c>
    </row>
    <row r="24501" spans="43:45" x14ac:dyDescent="0.25">
      <c r="AQ24501" s="89">
        <v>10031966</v>
      </c>
      <c r="AR24501" s="90" t="str">
        <f t="shared" si="390"/>
        <v>O</v>
      </c>
      <c r="AS24501" t="s">
        <v>23967</v>
      </c>
    </row>
    <row r="24502" spans="43:45" x14ac:dyDescent="0.25">
      <c r="AQ24502" s="89">
        <v>10032875</v>
      </c>
      <c r="AR24502" s="90" t="str">
        <f t="shared" si="390"/>
        <v>O</v>
      </c>
      <c r="AS24502" t="s">
        <v>23968</v>
      </c>
    </row>
    <row r="24503" spans="43:45" x14ac:dyDescent="0.25">
      <c r="AQ24503" s="89">
        <v>10032936</v>
      </c>
      <c r="AR24503" s="90" t="str">
        <f t="shared" si="390"/>
        <v>O</v>
      </c>
      <c r="AS24503" t="s">
        <v>23969</v>
      </c>
    </row>
    <row r="24504" spans="43:45" x14ac:dyDescent="0.25">
      <c r="AQ24504" s="89">
        <v>10032987</v>
      </c>
      <c r="AR24504" s="90" t="str">
        <f t="shared" si="390"/>
        <v>O</v>
      </c>
      <c r="AS24504" t="s">
        <v>23970</v>
      </c>
    </row>
    <row r="24505" spans="43:45" x14ac:dyDescent="0.25">
      <c r="AQ24505" s="89">
        <v>10034020</v>
      </c>
      <c r="AR24505" s="90" t="str">
        <f t="shared" si="390"/>
        <v>O</v>
      </c>
      <c r="AS24505" t="s">
        <v>23971</v>
      </c>
    </row>
    <row r="24506" spans="43:45" x14ac:dyDescent="0.25">
      <c r="AQ24506" s="89">
        <v>10034043</v>
      </c>
      <c r="AR24506" s="90" t="str">
        <f t="shared" si="390"/>
        <v>O</v>
      </c>
      <c r="AS24506" t="s">
        <v>23972</v>
      </c>
    </row>
    <row r="24507" spans="43:45" x14ac:dyDescent="0.25">
      <c r="AQ24507" s="89">
        <v>10035278</v>
      </c>
      <c r="AR24507" s="90" t="str">
        <f t="shared" si="390"/>
        <v>O</v>
      </c>
      <c r="AS24507" t="s">
        <v>23973</v>
      </c>
    </row>
    <row r="24508" spans="43:45" x14ac:dyDescent="0.25">
      <c r="AQ24508" s="89">
        <v>10035366</v>
      </c>
      <c r="AR24508" s="90" t="str">
        <f t="shared" si="390"/>
        <v>O</v>
      </c>
      <c r="AS24508" t="s">
        <v>23974</v>
      </c>
    </row>
    <row r="24509" spans="43:45" x14ac:dyDescent="0.25">
      <c r="AQ24509" s="89">
        <v>10036639</v>
      </c>
      <c r="AR24509" s="90" t="str">
        <f t="shared" si="390"/>
        <v>O</v>
      </c>
      <c r="AS24509" t="s">
        <v>23975</v>
      </c>
    </row>
    <row r="24510" spans="43:45" x14ac:dyDescent="0.25">
      <c r="AQ24510" s="89">
        <v>10037197</v>
      </c>
      <c r="AR24510" s="90" t="str">
        <f t="shared" si="390"/>
        <v>O</v>
      </c>
      <c r="AS24510" t="s">
        <v>909</v>
      </c>
    </row>
    <row r="24511" spans="43:45" x14ac:dyDescent="0.25">
      <c r="AQ24511" s="89">
        <v>10037203</v>
      </c>
      <c r="AR24511" s="90" t="str">
        <f t="shared" si="390"/>
        <v>O</v>
      </c>
      <c r="AS24511" t="s">
        <v>23976</v>
      </c>
    </row>
    <row r="24512" spans="43:45" x14ac:dyDescent="0.25">
      <c r="AQ24512" s="89">
        <v>10037717</v>
      </c>
      <c r="AR24512" s="90" t="str">
        <f t="shared" si="390"/>
        <v>O</v>
      </c>
      <c r="AS24512" t="s">
        <v>23977</v>
      </c>
    </row>
    <row r="24513" spans="43:45" x14ac:dyDescent="0.25">
      <c r="AQ24513" s="89">
        <v>10029565</v>
      </c>
      <c r="AR24513" s="90" t="str">
        <f t="shared" si="390"/>
        <v>O</v>
      </c>
      <c r="AS24513" t="s">
        <v>23978</v>
      </c>
    </row>
    <row r="24514" spans="43:45" x14ac:dyDescent="0.25">
      <c r="AQ24514" s="89">
        <v>10031334</v>
      </c>
      <c r="AR24514" s="90" t="str">
        <f t="shared" si="390"/>
        <v>O</v>
      </c>
      <c r="AS24514" t="s">
        <v>23979</v>
      </c>
    </row>
    <row r="24515" spans="43:45" x14ac:dyDescent="0.25">
      <c r="AQ24515" s="89">
        <v>10031346</v>
      </c>
      <c r="AR24515" s="90" t="str">
        <f t="shared" si="390"/>
        <v>O</v>
      </c>
      <c r="AS24515" t="s">
        <v>23980</v>
      </c>
    </row>
    <row r="24516" spans="43:45" x14ac:dyDescent="0.25">
      <c r="AQ24516" s="89">
        <v>10031501</v>
      </c>
      <c r="AR24516" s="90" t="str">
        <f t="shared" si="390"/>
        <v>O</v>
      </c>
      <c r="AS24516" t="s">
        <v>23981</v>
      </c>
    </row>
    <row r="24517" spans="43:45" x14ac:dyDescent="0.25">
      <c r="AQ24517" s="89">
        <v>10031780</v>
      </c>
      <c r="AR24517" s="90" t="str">
        <f t="shared" si="390"/>
        <v>O</v>
      </c>
      <c r="AS24517" t="s">
        <v>23982</v>
      </c>
    </row>
    <row r="24518" spans="43:45" x14ac:dyDescent="0.25">
      <c r="AQ24518" s="89">
        <v>10032408</v>
      </c>
      <c r="AR24518" s="90" t="str">
        <f t="shared" si="390"/>
        <v>O</v>
      </c>
      <c r="AS24518" t="s">
        <v>23983</v>
      </c>
    </row>
    <row r="24519" spans="43:45" x14ac:dyDescent="0.25">
      <c r="AQ24519" s="89">
        <v>10034036</v>
      </c>
      <c r="AR24519" s="90" t="str">
        <f t="shared" si="390"/>
        <v>O</v>
      </c>
      <c r="AS24519" t="s">
        <v>23984</v>
      </c>
    </row>
    <row r="24520" spans="43:45" x14ac:dyDescent="0.25">
      <c r="AQ24520" s="89">
        <v>10036871</v>
      </c>
      <c r="AR24520" s="90" t="str">
        <f t="shared" si="390"/>
        <v>O</v>
      </c>
      <c r="AS24520" t="s">
        <v>23985</v>
      </c>
    </row>
    <row r="24521" spans="43:45" x14ac:dyDescent="0.25">
      <c r="AQ24521" s="89">
        <v>10036876</v>
      </c>
      <c r="AR24521" s="90" t="str">
        <f t="shared" ref="AR24521:AR24584" si="391">IF(ISNA(VLOOKUP(AQ24521,$BP$18:$BQ$356,2,FALSE))=TRUE,"O",VLOOKUP(AQ24521,$BP$18:$BQ$356,2,FALSE))</f>
        <v>O</v>
      </c>
      <c r="AS24521" t="s">
        <v>23986</v>
      </c>
    </row>
    <row r="24522" spans="43:45" x14ac:dyDescent="0.25">
      <c r="AQ24522" s="89">
        <v>10037421</v>
      </c>
      <c r="AR24522" s="90" t="str">
        <f t="shared" si="391"/>
        <v>O</v>
      </c>
      <c r="AS24522" t="s">
        <v>23987</v>
      </c>
    </row>
    <row r="24523" spans="43:45" x14ac:dyDescent="0.25">
      <c r="AQ24523" s="89">
        <v>10037493</v>
      </c>
      <c r="AR24523" s="90" t="str">
        <f t="shared" si="391"/>
        <v>O</v>
      </c>
      <c r="AS24523" t="s">
        <v>1282</v>
      </c>
    </row>
    <row r="24524" spans="43:45" x14ac:dyDescent="0.25">
      <c r="AQ24524" s="89">
        <v>10037564</v>
      </c>
      <c r="AR24524" s="90" t="str">
        <f t="shared" si="391"/>
        <v>O</v>
      </c>
      <c r="AS24524" t="s">
        <v>23988</v>
      </c>
    </row>
    <row r="24525" spans="43:45" x14ac:dyDescent="0.25">
      <c r="AQ24525" s="89">
        <v>10037607</v>
      </c>
      <c r="AR24525" s="90" t="str">
        <f t="shared" si="391"/>
        <v>O</v>
      </c>
      <c r="AS24525" t="s">
        <v>23989</v>
      </c>
    </row>
    <row r="24526" spans="43:45" x14ac:dyDescent="0.25">
      <c r="AQ24526" s="89">
        <v>10029842</v>
      </c>
      <c r="AR24526" s="90" t="str">
        <f t="shared" si="391"/>
        <v>O</v>
      </c>
      <c r="AS24526" t="s">
        <v>23990</v>
      </c>
    </row>
    <row r="24527" spans="43:45" x14ac:dyDescent="0.25">
      <c r="AQ24527" s="89">
        <v>10033157</v>
      </c>
      <c r="AR24527" s="90" t="str">
        <f t="shared" si="391"/>
        <v>O</v>
      </c>
      <c r="AS24527" t="s">
        <v>23991</v>
      </c>
    </row>
    <row r="24528" spans="43:45" x14ac:dyDescent="0.25">
      <c r="AQ24528" s="89">
        <v>10033208</v>
      </c>
      <c r="AR24528" s="90" t="str">
        <f t="shared" si="391"/>
        <v>O</v>
      </c>
      <c r="AS24528" t="s">
        <v>23992</v>
      </c>
    </row>
    <row r="24529" spans="43:45" x14ac:dyDescent="0.25">
      <c r="AQ24529" s="89">
        <v>10038246</v>
      </c>
      <c r="AR24529" s="90" t="str">
        <f t="shared" si="391"/>
        <v>O</v>
      </c>
      <c r="AS24529" t="s">
        <v>23993</v>
      </c>
    </row>
    <row r="24530" spans="43:45" x14ac:dyDescent="0.25">
      <c r="AQ24530" s="89">
        <v>10039189</v>
      </c>
      <c r="AR24530" s="90" t="str">
        <f t="shared" si="391"/>
        <v>O</v>
      </c>
      <c r="AS24530" t="s">
        <v>13906</v>
      </c>
    </row>
    <row r="24531" spans="43:45" x14ac:dyDescent="0.25">
      <c r="AQ24531" s="89">
        <v>10041289</v>
      </c>
      <c r="AR24531" s="90" t="str">
        <f t="shared" si="391"/>
        <v>O</v>
      </c>
      <c r="AS24531" t="s">
        <v>23994</v>
      </c>
    </row>
    <row r="24532" spans="43:45" x14ac:dyDescent="0.25">
      <c r="AQ24532" s="89">
        <v>90000248</v>
      </c>
      <c r="AR24532" s="90" t="str">
        <f t="shared" si="391"/>
        <v>O</v>
      </c>
      <c r="AS24532" t="s">
        <v>23995</v>
      </c>
    </row>
    <row r="24533" spans="43:45" x14ac:dyDescent="0.25">
      <c r="AQ24533" s="89">
        <v>90000252</v>
      </c>
      <c r="AR24533" s="90" t="str">
        <f t="shared" si="391"/>
        <v>O</v>
      </c>
      <c r="AS24533" t="s">
        <v>23996</v>
      </c>
    </row>
    <row r="24534" spans="43:45" x14ac:dyDescent="0.25">
      <c r="AQ24534" s="89">
        <v>90000253</v>
      </c>
      <c r="AR24534" s="90" t="str">
        <f t="shared" si="391"/>
        <v>O</v>
      </c>
      <c r="AS24534" t="s">
        <v>23997</v>
      </c>
    </row>
    <row r="24535" spans="43:45" x14ac:dyDescent="0.25">
      <c r="AQ24535" s="89">
        <v>90000267</v>
      </c>
      <c r="AR24535" s="90" t="str">
        <f t="shared" si="391"/>
        <v>O</v>
      </c>
      <c r="AS24535" t="s">
        <v>23998</v>
      </c>
    </row>
    <row r="24536" spans="43:45" x14ac:dyDescent="0.25">
      <c r="AQ24536" s="89">
        <v>90000269</v>
      </c>
      <c r="AR24536" s="90" t="str">
        <f t="shared" si="391"/>
        <v>O</v>
      </c>
      <c r="AS24536" t="s">
        <v>23999</v>
      </c>
    </row>
    <row r="24537" spans="43:45" x14ac:dyDescent="0.25">
      <c r="AQ24537" s="89">
        <v>90000275</v>
      </c>
      <c r="AR24537" s="90" t="str">
        <f t="shared" si="391"/>
        <v>O</v>
      </c>
      <c r="AS24537" t="s">
        <v>24000</v>
      </c>
    </row>
    <row r="24538" spans="43:45" x14ac:dyDescent="0.25">
      <c r="AQ24538" s="89">
        <v>90000282</v>
      </c>
      <c r="AR24538" s="90" t="str">
        <f t="shared" si="391"/>
        <v>O</v>
      </c>
      <c r="AS24538" t="s">
        <v>24001</v>
      </c>
    </row>
    <row r="24539" spans="43:45" x14ac:dyDescent="0.25">
      <c r="AQ24539" s="89">
        <v>90000283</v>
      </c>
      <c r="AR24539" s="90" t="str">
        <f t="shared" si="391"/>
        <v>O</v>
      </c>
      <c r="AS24539" t="s">
        <v>24002</v>
      </c>
    </row>
    <row r="24540" spans="43:45" x14ac:dyDescent="0.25">
      <c r="AQ24540" s="89">
        <v>90000057</v>
      </c>
      <c r="AR24540" s="90" t="str">
        <f t="shared" si="391"/>
        <v>O</v>
      </c>
      <c r="AS24540" t="s">
        <v>24003</v>
      </c>
    </row>
    <row r="24541" spans="43:45" x14ac:dyDescent="0.25">
      <c r="AQ24541" s="89">
        <v>90000075</v>
      </c>
      <c r="AR24541" s="90" t="str">
        <f t="shared" si="391"/>
        <v>O</v>
      </c>
      <c r="AS24541" t="s">
        <v>24004</v>
      </c>
    </row>
    <row r="24542" spans="43:45" x14ac:dyDescent="0.25">
      <c r="AQ24542" s="89">
        <v>90000076</v>
      </c>
      <c r="AR24542" s="90" t="str">
        <f t="shared" si="391"/>
        <v>O</v>
      </c>
      <c r="AS24542" t="s">
        <v>24005</v>
      </c>
    </row>
    <row r="24543" spans="43:45" x14ac:dyDescent="0.25">
      <c r="AQ24543" s="89">
        <v>90000084</v>
      </c>
      <c r="AR24543" s="90" t="str">
        <f t="shared" si="391"/>
        <v>O</v>
      </c>
      <c r="AS24543" t="s">
        <v>24006</v>
      </c>
    </row>
    <row r="24544" spans="43:45" x14ac:dyDescent="0.25">
      <c r="AQ24544" s="89">
        <v>10038814</v>
      </c>
      <c r="AR24544" s="90" t="str">
        <f t="shared" si="391"/>
        <v>O</v>
      </c>
      <c r="AS24544" t="s">
        <v>24007</v>
      </c>
    </row>
    <row r="24545" spans="43:45" x14ac:dyDescent="0.25">
      <c r="AQ24545" s="89">
        <v>10040197</v>
      </c>
      <c r="AR24545" s="90" t="str">
        <f t="shared" si="391"/>
        <v>O</v>
      </c>
      <c r="AS24545" t="s">
        <v>24008</v>
      </c>
    </row>
    <row r="24546" spans="43:45" x14ac:dyDescent="0.25">
      <c r="AQ24546" s="89">
        <v>10041539</v>
      </c>
      <c r="AR24546" s="90" t="str">
        <f t="shared" si="391"/>
        <v>O</v>
      </c>
      <c r="AS24546" t="s">
        <v>24009</v>
      </c>
    </row>
    <row r="24547" spans="43:45" x14ac:dyDescent="0.25">
      <c r="AQ24547" s="89">
        <v>10042038</v>
      </c>
      <c r="AR24547" s="90" t="str">
        <f t="shared" si="391"/>
        <v>O</v>
      </c>
      <c r="AS24547" t="s">
        <v>24010</v>
      </c>
    </row>
    <row r="24548" spans="43:45" x14ac:dyDescent="0.25">
      <c r="AQ24548" s="89">
        <v>10042048</v>
      </c>
      <c r="AR24548" s="90" t="str">
        <f t="shared" si="391"/>
        <v>O</v>
      </c>
      <c r="AS24548" t="s">
        <v>24011</v>
      </c>
    </row>
    <row r="24549" spans="43:45" x14ac:dyDescent="0.25">
      <c r="AQ24549" s="89">
        <v>10042112</v>
      </c>
      <c r="AR24549" s="90" t="str">
        <f t="shared" si="391"/>
        <v>O</v>
      </c>
      <c r="AS24549" t="s">
        <v>24012</v>
      </c>
    </row>
    <row r="24550" spans="43:45" x14ac:dyDescent="0.25">
      <c r="AQ24550" s="89">
        <v>10042157</v>
      </c>
      <c r="AR24550" s="90" t="str">
        <f t="shared" si="391"/>
        <v>O</v>
      </c>
      <c r="AS24550" t="s">
        <v>24013</v>
      </c>
    </row>
    <row r="24551" spans="43:45" x14ac:dyDescent="0.25">
      <c r="AQ24551" s="89">
        <v>10042205</v>
      </c>
      <c r="AR24551" s="90" t="str">
        <f t="shared" si="391"/>
        <v>O</v>
      </c>
      <c r="AS24551" t="s">
        <v>24014</v>
      </c>
    </row>
    <row r="24552" spans="43:45" x14ac:dyDescent="0.25">
      <c r="AQ24552" s="89">
        <v>10042248</v>
      </c>
      <c r="AR24552" s="90" t="str">
        <f t="shared" si="391"/>
        <v>O</v>
      </c>
      <c r="AS24552" t="s">
        <v>24015</v>
      </c>
    </row>
    <row r="24553" spans="43:45" x14ac:dyDescent="0.25">
      <c r="AQ24553" s="89">
        <v>10042253</v>
      </c>
      <c r="AR24553" s="90" t="str">
        <f t="shared" si="391"/>
        <v>O</v>
      </c>
      <c r="AS24553" t="s">
        <v>24016</v>
      </c>
    </row>
    <row r="24554" spans="43:45" x14ac:dyDescent="0.25">
      <c r="AQ24554" s="89">
        <v>10042262</v>
      </c>
      <c r="AR24554" s="90" t="str">
        <f t="shared" si="391"/>
        <v>O</v>
      </c>
      <c r="AS24554" t="s">
        <v>24017</v>
      </c>
    </row>
    <row r="24555" spans="43:45" x14ac:dyDescent="0.25">
      <c r="AQ24555" s="89">
        <v>10042273</v>
      </c>
      <c r="AR24555" s="90" t="str">
        <f t="shared" si="391"/>
        <v>O</v>
      </c>
      <c r="AS24555" t="s">
        <v>6101</v>
      </c>
    </row>
    <row r="24556" spans="43:45" x14ac:dyDescent="0.25">
      <c r="AQ24556" s="89">
        <v>10039210</v>
      </c>
      <c r="AR24556" s="90" t="str">
        <f t="shared" si="391"/>
        <v>O</v>
      </c>
      <c r="AS24556" t="s">
        <v>24018</v>
      </c>
    </row>
    <row r="24557" spans="43:45" x14ac:dyDescent="0.25">
      <c r="AQ24557" s="89">
        <v>10039378</v>
      </c>
      <c r="AR24557" s="90" t="str">
        <f t="shared" si="391"/>
        <v>O</v>
      </c>
      <c r="AS24557" t="s">
        <v>24019</v>
      </c>
    </row>
    <row r="24558" spans="43:45" x14ac:dyDescent="0.25">
      <c r="AQ24558" s="89">
        <v>10040786</v>
      </c>
      <c r="AR24558" s="90" t="str">
        <f t="shared" si="391"/>
        <v>O</v>
      </c>
      <c r="AS24558" t="s">
        <v>24020</v>
      </c>
    </row>
    <row r="24559" spans="43:45" x14ac:dyDescent="0.25">
      <c r="AQ24559" s="89">
        <v>10040884</v>
      </c>
      <c r="AR24559" s="90" t="str">
        <f t="shared" si="391"/>
        <v>O</v>
      </c>
      <c r="AS24559" t="s">
        <v>24021</v>
      </c>
    </row>
    <row r="24560" spans="43:45" x14ac:dyDescent="0.25">
      <c r="AQ24560" s="89">
        <v>10041022</v>
      </c>
      <c r="AR24560" s="90" t="str">
        <f t="shared" si="391"/>
        <v>O</v>
      </c>
      <c r="AS24560" t="s">
        <v>24022</v>
      </c>
    </row>
    <row r="24561" spans="43:45" x14ac:dyDescent="0.25">
      <c r="AQ24561" s="89">
        <v>10042538</v>
      </c>
      <c r="AR24561" s="90" t="str">
        <f t="shared" si="391"/>
        <v>O</v>
      </c>
      <c r="AS24561" t="s">
        <v>24023</v>
      </c>
    </row>
    <row r="24562" spans="43:45" x14ac:dyDescent="0.25">
      <c r="AQ24562" s="89">
        <v>10042722</v>
      </c>
      <c r="AR24562" s="90" t="str">
        <f t="shared" si="391"/>
        <v>O</v>
      </c>
      <c r="AS24562" t="s">
        <v>24024</v>
      </c>
    </row>
    <row r="24563" spans="43:45" x14ac:dyDescent="0.25">
      <c r="AQ24563" s="89">
        <v>90000108</v>
      </c>
      <c r="AR24563" s="90" t="str">
        <f t="shared" si="391"/>
        <v>O</v>
      </c>
      <c r="AS24563" t="s">
        <v>24025</v>
      </c>
    </row>
    <row r="24564" spans="43:45" x14ac:dyDescent="0.25">
      <c r="AQ24564" s="89">
        <v>90000112</v>
      </c>
      <c r="AR24564" s="90" t="str">
        <f t="shared" si="391"/>
        <v>O</v>
      </c>
      <c r="AS24564" t="s">
        <v>24026</v>
      </c>
    </row>
    <row r="24565" spans="43:45" x14ac:dyDescent="0.25">
      <c r="AQ24565" s="89">
        <v>90000118</v>
      </c>
      <c r="AR24565" s="90" t="str">
        <f t="shared" si="391"/>
        <v>O</v>
      </c>
      <c r="AS24565" t="s">
        <v>24027</v>
      </c>
    </row>
    <row r="24566" spans="43:45" x14ac:dyDescent="0.25">
      <c r="AQ24566" s="89">
        <v>90000122</v>
      </c>
      <c r="AR24566" s="90" t="str">
        <f t="shared" si="391"/>
        <v>O</v>
      </c>
      <c r="AS24566" t="s">
        <v>24028</v>
      </c>
    </row>
    <row r="24567" spans="43:45" x14ac:dyDescent="0.25">
      <c r="AQ24567" s="89">
        <v>90000138</v>
      </c>
      <c r="AR24567" s="90" t="str">
        <f t="shared" si="391"/>
        <v>O</v>
      </c>
      <c r="AS24567" t="s">
        <v>24029</v>
      </c>
    </row>
    <row r="24568" spans="43:45" x14ac:dyDescent="0.25">
      <c r="AQ24568" s="89">
        <v>90000142</v>
      </c>
      <c r="AR24568" s="90" t="str">
        <f t="shared" si="391"/>
        <v>O</v>
      </c>
      <c r="AS24568" t="s">
        <v>24030</v>
      </c>
    </row>
    <row r="24569" spans="43:45" x14ac:dyDescent="0.25">
      <c r="AQ24569" s="89">
        <v>90000154</v>
      </c>
      <c r="AR24569" s="90" t="str">
        <f t="shared" si="391"/>
        <v>O</v>
      </c>
      <c r="AS24569" t="s">
        <v>24031</v>
      </c>
    </row>
    <row r="24570" spans="43:45" x14ac:dyDescent="0.25">
      <c r="AQ24570" s="89">
        <v>90000161</v>
      </c>
      <c r="AR24570" s="90" t="str">
        <f t="shared" si="391"/>
        <v>O</v>
      </c>
      <c r="AS24570" t="s">
        <v>24032</v>
      </c>
    </row>
    <row r="24571" spans="43:45" x14ac:dyDescent="0.25">
      <c r="AQ24571" s="89">
        <v>90000167</v>
      </c>
      <c r="AR24571" s="90" t="str">
        <f t="shared" si="391"/>
        <v>O</v>
      </c>
      <c r="AS24571" t="s">
        <v>24033</v>
      </c>
    </row>
    <row r="24572" spans="43:45" x14ac:dyDescent="0.25">
      <c r="AQ24572" s="89">
        <v>10038875</v>
      </c>
      <c r="AR24572" s="90" t="str">
        <f t="shared" si="391"/>
        <v>O</v>
      </c>
      <c r="AS24572" t="s">
        <v>24034</v>
      </c>
    </row>
    <row r="24573" spans="43:45" x14ac:dyDescent="0.25">
      <c r="AQ24573" s="89">
        <v>10039154</v>
      </c>
      <c r="AR24573" s="90" t="str">
        <f t="shared" si="391"/>
        <v>O</v>
      </c>
      <c r="AS24573" t="s">
        <v>24035</v>
      </c>
    </row>
    <row r="24574" spans="43:45" x14ac:dyDescent="0.25">
      <c r="AQ24574" s="89">
        <v>10039351</v>
      </c>
      <c r="AR24574" s="90" t="str">
        <f t="shared" si="391"/>
        <v>O</v>
      </c>
      <c r="AS24574" t="s">
        <v>24036</v>
      </c>
    </row>
    <row r="24575" spans="43:45" x14ac:dyDescent="0.25">
      <c r="AQ24575" s="89">
        <v>10040750</v>
      </c>
      <c r="AR24575" s="90" t="str">
        <f t="shared" si="391"/>
        <v>O</v>
      </c>
      <c r="AS24575" t="s">
        <v>24037</v>
      </c>
    </row>
    <row r="24576" spans="43:45" x14ac:dyDescent="0.25">
      <c r="AQ24576" s="89">
        <v>10040762</v>
      </c>
      <c r="AR24576" s="90" t="str">
        <f t="shared" si="391"/>
        <v>O</v>
      </c>
      <c r="AS24576" t="s">
        <v>24038</v>
      </c>
    </row>
    <row r="24577" spans="43:45" x14ac:dyDescent="0.25">
      <c r="AQ24577" s="89">
        <v>10042280</v>
      </c>
      <c r="AR24577" s="90" t="str">
        <f t="shared" si="391"/>
        <v>O</v>
      </c>
      <c r="AS24577" t="s">
        <v>24039</v>
      </c>
    </row>
    <row r="24578" spans="43:45" x14ac:dyDescent="0.25">
      <c r="AQ24578" s="89">
        <v>10042285</v>
      </c>
      <c r="AR24578" s="90" t="str">
        <f t="shared" si="391"/>
        <v>O</v>
      </c>
      <c r="AS24578" t="s">
        <v>24040</v>
      </c>
    </row>
    <row r="24579" spans="43:45" x14ac:dyDescent="0.25">
      <c r="AQ24579" s="89">
        <v>10042311</v>
      </c>
      <c r="AR24579" s="90" t="str">
        <f t="shared" si="391"/>
        <v>O</v>
      </c>
      <c r="AS24579" t="s">
        <v>24041</v>
      </c>
    </row>
    <row r="24580" spans="43:45" x14ac:dyDescent="0.25">
      <c r="AQ24580" s="89">
        <v>10042315</v>
      </c>
      <c r="AR24580" s="90" t="str">
        <f t="shared" si="391"/>
        <v>O</v>
      </c>
      <c r="AS24580" t="s">
        <v>24042</v>
      </c>
    </row>
    <row r="24581" spans="43:45" x14ac:dyDescent="0.25">
      <c r="AQ24581" s="89">
        <v>10042326</v>
      </c>
      <c r="AR24581" s="90" t="str">
        <f t="shared" si="391"/>
        <v>O</v>
      </c>
      <c r="AS24581" t="s">
        <v>24043</v>
      </c>
    </row>
    <row r="24582" spans="43:45" x14ac:dyDescent="0.25">
      <c r="AQ24582" s="89">
        <v>10042334</v>
      </c>
      <c r="AR24582" s="90" t="str">
        <f t="shared" si="391"/>
        <v>O</v>
      </c>
      <c r="AS24582" t="s">
        <v>24044</v>
      </c>
    </row>
    <row r="24583" spans="43:45" x14ac:dyDescent="0.25">
      <c r="AQ24583" s="89">
        <v>10042404</v>
      </c>
      <c r="AR24583" s="90" t="str">
        <f t="shared" si="391"/>
        <v>O</v>
      </c>
      <c r="AS24583" t="s">
        <v>24045</v>
      </c>
    </row>
    <row r="24584" spans="43:45" x14ac:dyDescent="0.25">
      <c r="AQ24584" s="89">
        <v>10042467</v>
      </c>
      <c r="AR24584" s="90" t="str">
        <f t="shared" si="391"/>
        <v>O</v>
      </c>
      <c r="AS24584" t="s">
        <v>24046</v>
      </c>
    </row>
    <row r="24585" spans="43:45" x14ac:dyDescent="0.25">
      <c r="AQ24585" s="89">
        <v>10039507</v>
      </c>
      <c r="AR24585" s="90" t="str">
        <f t="shared" ref="AR24585:AR24648" si="392">IF(ISNA(VLOOKUP(AQ24585,$BP$18:$BQ$356,2,FALSE))=TRUE,"O",VLOOKUP(AQ24585,$BP$18:$BQ$356,2,FALSE))</f>
        <v>O</v>
      </c>
      <c r="AS24585" t="s">
        <v>24047</v>
      </c>
    </row>
    <row r="24586" spans="43:45" x14ac:dyDescent="0.25">
      <c r="AQ24586" s="89">
        <v>10039625</v>
      </c>
      <c r="AR24586" s="90" t="str">
        <f t="shared" si="392"/>
        <v>O</v>
      </c>
      <c r="AS24586" t="s">
        <v>13959</v>
      </c>
    </row>
    <row r="24587" spans="43:45" x14ac:dyDescent="0.25">
      <c r="AQ24587" s="89">
        <v>10039853</v>
      </c>
      <c r="AR24587" s="90" t="str">
        <f t="shared" si="392"/>
        <v>O</v>
      </c>
      <c r="AS24587" t="s">
        <v>24048</v>
      </c>
    </row>
    <row r="24588" spans="43:45" x14ac:dyDescent="0.25">
      <c r="AQ24588" s="89">
        <v>10041104</v>
      </c>
      <c r="AR24588" s="90" t="str">
        <f t="shared" si="392"/>
        <v>O</v>
      </c>
      <c r="AS24588" t="s">
        <v>24049</v>
      </c>
    </row>
    <row r="24589" spans="43:45" x14ac:dyDescent="0.25">
      <c r="AQ24589" s="89">
        <v>10041256</v>
      </c>
      <c r="AR24589" s="90" t="str">
        <f t="shared" si="392"/>
        <v>O</v>
      </c>
      <c r="AS24589" t="s">
        <v>24050</v>
      </c>
    </row>
    <row r="24590" spans="43:45" x14ac:dyDescent="0.25">
      <c r="AQ24590" s="89">
        <v>90000189</v>
      </c>
      <c r="AR24590" s="90" t="str">
        <f t="shared" si="392"/>
        <v>O</v>
      </c>
      <c r="AS24590" t="s">
        <v>24051</v>
      </c>
    </row>
    <row r="24591" spans="43:45" x14ac:dyDescent="0.25">
      <c r="AQ24591" s="89">
        <v>90000190</v>
      </c>
      <c r="AR24591" s="90" t="str">
        <f t="shared" si="392"/>
        <v>O</v>
      </c>
      <c r="AS24591" t="s">
        <v>24052</v>
      </c>
    </row>
    <row r="24592" spans="43:45" x14ac:dyDescent="0.25">
      <c r="AQ24592" s="89">
        <v>90000196</v>
      </c>
      <c r="AR24592" s="90" t="str">
        <f t="shared" si="392"/>
        <v>O</v>
      </c>
      <c r="AS24592" t="s">
        <v>24053</v>
      </c>
    </row>
    <row r="24593" spans="43:45" x14ac:dyDescent="0.25">
      <c r="AQ24593" s="89">
        <v>90000203</v>
      </c>
      <c r="AR24593" s="90" t="str">
        <f t="shared" si="392"/>
        <v>O</v>
      </c>
      <c r="AS24593" t="s">
        <v>24054</v>
      </c>
    </row>
    <row r="24594" spans="43:45" x14ac:dyDescent="0.25">
      <c r="AQ24594" s="89">
        <v>90000205</v>
      </c>
      <c r="AR24594" s="90" t="str">
        <f t="shared" si="392"/>
        <v>O</v>
      </c>
      <c r="AS24594" t="s">
        <v>24055</v>
      </c>
    </row>
    <row r="24595" spans="43:45" x14ac:dyDescent="0.25">
      <c r="AQ24595" s="89">
        <v>90000207</v>
      </c>
      <c r="AR24595" s="90" t="str">
        <f t="shared" si="392"/>
        <v>O</v>
      </c>
      <c r="AS24595" t="s">
        <v>24056</v>
      </c>
    </row>
    <row r="24596" spans="43:45" x14ac:dyDescent="0.25">
      <c r="AQ24596" s="89">
        <v>90000209</v>
      </c>
      <c r="AR24596" s="90" t="str">
        <f t="shared" si="392"/>
        <v>O</v>
      </c>
      <c r="AS24596" t="s">
        <v>24057</v>
      </c>
    </row>
    <row r="24597" spans="43:45" x14ac:dyDescent="0.25">
      <c r="AQ24597" s="89">
        <v>90000220</v>
      </c>
      <c r="AR24597" s="90" t="str">
        <f t="shared" si="392"/>
        <v>O</v>
      </c>
      <c r="AS24597" t="s">
        <v>24058</v>
      </c>
    </row>
    <row r="24598" spans="43:45" x14ac:dyDescent="0.25">
      <c r="AQ24598" s="89">
        <v>90000223</v>
      </c>
      <c r="AR24598" s="90" t="str">
        <f t="shared" si="392"/>
        <v>O</v>
      </c>
      <c r="AS24598" t="s">
        <v>24059</v>
      </c>
    </row>
    <row r="24599" spans="43:45" x14ac:dyDescent="0.25">
      <c r="AQ24599" s="89">
        <v>90000227</v>
      </c>
      <c r="AR24599" s="90" t="str">
        <f t="shared" si="392"/>
        <v>O</v>
      </c>
      <c r="AS24599" t="s">
        <v>24060</v>
      </c>
    </row>
    <row r="24600" spans="43:45" x14ac:dyDescent="0.25">
      <c r="AQ24600" s="89">
        <v>90000234</v>
      </c>
      <c r="AR24600" s="90" t="str">
        <f t="shared" si="392"/>
        <v>O</v>
      </c>
      <c r="AS24600" t="s">
        <v>24061</v>
      </c>
    </row>
    <row r="24601" spans="43:45" x14ac:dyDescent="0.25">
      <c r="AQ24601" s="89">
        <v>90000286</v>
      </c>
      <c r="AR24601" s="90" t="str">
        <f t="shared" si="392"/>
        <v>O</v>
      </c>
      <c r="AS24601" t="s">
        <v>24062</v>
      </c>
    </row>
    <row r="24602" spans="43:45" x14ac:dyDescent="0.25">
      <c r="AQ24602" s="89">
        <v>90000295</v>
      </c>
      <c r="AR24602" s="90" t="str">
        <f t="shared" si="392"/>
        <v>O</v>
      </c>
      <c r="AS24602" t="s">
        <v>24063</v>
      </c>
    </row>
    <row r="24603" spans="43:45" x14ac:dyDescent="0.25">
      <c r="AQ24603" s="89">
        <v>10040148</v>
      </c>
      <c r="AR24603" s="90" t="str">
        <f t="shared" si="392"/>
        <v>O</v>
      </c>
      <c r="AS24603" t="s">
        <v>24064</v>
      </c>
    </row>
    <row r="24604" spans="43:45" x14ac:dyDescent="0.25">
      <c r="AQ24604" s="89">
        <v>10040642</v>
      </c>
      <c r="AR24604" s="90" t="str">
        <f t="shared" si="392"/>
        <v>O</v>
      </c>
      <c r="AS24604" t="s">
        <v>24065</v>
      </c>
    </row>
    <row r="24605" spans="43:45" x14ac:dyDescent="0.25">
      <c r="AQ24605" s="89">
        <v>10040856</v>
      </c>
      <c r="AR24605" s="90" t="str">
        <f t="shared" si="392"/>
        <v>O</v>
      </c>
      <c r="AS24605" t="s">
        <v>24066</v>
      </c>
    </row>
    <row r="24606" spans="43:45" x14ac:dyDescent="0.25">
      <c r="AQ24606" s="89">
        <v>10040978</v>
      </c>
      <c r="AR24606" s="90" t="str">
        <f t="shared" si="392"/>
        <v>O</v>
      </c>
      <c r="AS24606" t="s">
        <v>24067</v>
      </c>
    </row>
    <row r="24607" spans="43:45" x14ac:dyDescent="0.25">
      <c r="AQ24607" s="89">
        <v>10041381</v>
      </c>
      <c r="AR24607" s="90" t="str">
        <f t="shared" si="392"/>
        <v>O</v>
      </c>
      <c r="AS24607" t="s">
        <v>24068</v>
      </c>
    </row>
    <row r="24608" spans="43:45" x14ac:dyDescent="0.25">
      <c r="AQ24608" s="89">
        <v>10041621</v>
      </c>
      <c r="AR24608" s="90" t="str">
        <f t="shared" si="392"/>
        <v>O</v>
      </c>
      <c r="AS24608" t="s">
        <v>24069</v>
      </c>
    </row>
    <row r="24609" spans="43:45" x14ac:dyDescent="0.25">
      <c r="AQ24609" s="89">
        <v>10042617</v>
      </c>
      <c r="AR24609" s="90" t="str">
        <f t="shared" si="392"/>
        <v>O</v>
      </c>
      <c r="AS24609" t="s">
        <v>24070</v>
      </c>
    </row>
    <row r="24610" spans="43:45" x14ac:dyDescent="0.25">
      <c r="AQ24610" s="89">
        <v>10042713</v>
      </c>
      <c r="AR24610" s="90" t="str">
        <f t="shared" si="392"/>
        <v>O</v>
      </c>
      <c r="AS24610" t="s">
        <v>24071</v>
      </c>
    </row>
    <row r="24611" spans="43:45" x14ac:dyDescent="0.25">
      <c r="AQ24611" s="89">
        <v>10042814</v>
      </c>
      <c r="AR24611" s="90" t="str">
        <f t="shared" si="392"/>
        <v>O</v>
      </c>
      <c r="AS24611" t="s">
        <v>24072</v>
      </c>
    </row>
    <row r="24612" spans="43:45" x14ac:dyDescent="0.25">
      <c r="AQ24612" s="89">
        <v>10042895</v>
      </c>
      <c r="AR24612" s="90" t="str">
        <f t="shared" si="392"/>
        <v>O</v>
      </c>
      <c r="AS24612" t="s">
        <v>24073</v>
      </c>
    </row>
    <row r="24613" spans="43:45" x14ac:dyDescent="0.25">
      <c r="AQ24613" s="89">
        <v>10038952</v>
      </c>
      <c r="AR24613" s="90" t="str">
        <f t="shared" si="392"/>
        <v>O</v>
      </c>
      <c r="AS24613" t="s">
        <v>24074</v>
      </c>
    </row>
    <row r="24614" spans="43:45" x14ac:dyDescent="0.25">
      <c r="AQ24614" s="89">
        <v>10039567</v>
      </c>
      <c r="AR24614" s="90" t="str">
        <f t="shared" si="392"/>
        <v>O</v>
      </c>
      <c r="AS24614" t="s">
        <v>24075</v>
      </c>
    </row>
    <row r="24615" spans="43:45" x14ac:dyDescent="0.25">
      <c r="AQ24615" s="89">
        <v>10040742</v>
      </c>
      <c r="AR24615" s="90" t="str">
        <f t="shared" si="392"/>
        <v>O</v>
      </c>
      <c r="AS24615" t="s">
        <v>24076</v>
      </c>
    </row>
    <row r="24616" spans="43:45" x14ac:dyDescent="0.25">
      <c r="AQ24616" s="89">
        <v>10041218</v>
      </c>
      <c r="AR24616" s="90" t="str">
        <f t="shared" si="392"/>
        <v>O</v>
      </c>
      <c r="AS24616" t="s">
        <v>24077</v>
      </c>
    </row>
    <row r="24617" spans="43:45" x14ac:dyDescent="0.25">
      <c r="AQ24617" s="89">
        <v>10042775</v>
      </c>
      <c r="AR24617" s="90" t="str">
        <f t="shared" si="392"/>
        <v>O</v>
      </c>
      <c r="AS24617" t="s">
        <v>24078</v>
      </c>
    </row>
    <row r="24618" spans="43:45" x14ac:dyDescent="0.25">
      <c r="AQ24618" s="89">
        <v>90000449</v>
      </c>
      <c r="AR24618" s="90" t="str">
        <f t="shared" si="392"/>
        <v>O</v>
      </c>
      <c r="AS24618" t="s">
        <v>24079</v>
      </c>
    </row>
    <row r="24619" spans="43:45" x14ac:dyDescent="0.25">
      <c r="AQ24619" s="89">
        <v>90000452</v>
      </c>
      <c r="AR24619" s="90" t="str">
        <f t="shared" si="392"/>
        <v>O</v>
      </c>
      <c r="AS24619" t="s">
        <v>24080</v>
      </c>
    </row>
    <row r="24620" spans="43:45" x14ac:dyDescent="0.25">
      <c r="AQ24620" s="89">
        <v>90000456</v>
      </c>
      <c r="AR24620" s="90" t="str">
        <f t="shared" si="392"/>
        <v>O</v>
      </c>
      <c r="AS24620" t="s">
        <v>24081</v>
      </c>
    </row>
    <row r="24621" spans="43:45" x14ac:dyDescent="0.25">
      <c r="AQ24621" s="89">
        <v>90000463</v>
      </c>
      <c r="AR24621" s="90" t="str">
        <f t="shared" si="392"/>
        <v>O</v>
      </c>
      <c r="AS24621" t="s">
        <v>24082</v>
      </c>
    </row>
    <row r="24622" spans="43:45" x14ac:dyDescent="0.25">
      <c r="AQ24622" s="89">
        <v>90000467</v>
      </c>
      <c r="AR24622" s="90" t="str">
        <f t="shared" si="392"/>
        <v>O</v>
      </c>
      <c r="AS24622" t="s">
        <v>24083</v>
      </c>
    </row>
    <row r="24623" spans="43:45" x14ac:dyDescent="0.25">
      <c r="AQ24623" s="89">
        <v>90000473</v>
      </c>
      <c r="AR24623" s="90" t="str">
        <f t="shared" si="392"/>
        <v>O</v>
      </c>
      <c r="AS24623" t="s">
        <v>24084</v>
      </c>
    </row>
    <row r="24624" spans="43:45" x14ac:dyDescent="0.25">
      <c r="AQ24624" s="89">
        <v>90000478</v>
      </c>
      <c r="AR24624" s="90" t="str">
        <f t="shared" si="392"/>
        <v>O</v>
      </c>
      <c r="AS24624" t="s">
        <v>24085</v>
      </c>
    </row>
    <row r="24625" spans="43:45" x14ac:dyDescent="0.25">
      <c r="AQ24625" s="89">
        <v>90000481</v>
      </c>
      <c r="AR24625" s="90" t="str">
        <f t="shared" si="392"/>
        <v>O</v>
      </c>
      <c r="AS24625" t="s">
        <v>24086</v>
      </c>
    </row>
    <row r="24626" spans="43:45" x14ac:dyDescent="0.25">
      <c r="AQ24626" s="89">
        <v>90000485</v>
      </c>
      <c r="AR24626" s="90" t="str">
        <f t="shared" si="392"/>
        <v>O</v>
      </c>
      <c r="AS24626" t="s">
        <v>24087</v>
      </c>
    </row>
    <row r="24627" spans="43:45" x14ac:dyDescent="0.25">
      <c r="AQ24627" s="89">
        <v>90000490</v>
      </c>
      <c r="AR24627" s="90" t="str">
        <f t="shared" si="392"/>
        <v>O</v>
      </c>
      <c r="AS24627" t="s">
        <v>24088</v>
      </c>
    </row>
    <row r="24628" spans="43:45" x14ac:dyDescent="0.25">
      <c r="AQ24628" s="89">
        <v>90000491</v>
      </c>
      <c r="AR24628" s="90" t="str">
        <f t="shared" si="392"/>
        <v>O</v>
      </c>
      <c r="AS24628" t="s">
        <v>24089</v>
      </c>
    </row>
    <row r="24629" spans="43:45" x14ac:dyDescent="0.25">
      <c r="AQ24629" s="89">
        <v>90000492</v>
      </c>
      <c r="AR24629" s="90" t="str">
        <f t="shared" si="392"/>
        <v>O</v>
      </c>
      <c r="AS24629" t="s">
        <v>24090</v>
      </c>
    </row>
    <row r="24630" spans="43:45" x14ac:dyDescent="0.25">
      <c r="AQ24630" s="89">
        <v>90000499</v>
      </c>
      <c r="AR24630" s="90" t="str">
        <f t="shared" si="392"/>
        <v>O</v>
      </c>
      <c r="AS24630" t="s">
        <v>17029</v>
      </c>
    </row>
    <row r="24631" spans="43:45" x14ac:dyDescent="0.25">
      <c r="AQ24631" s="89">
        <v>90000302</v>
      </c>
      <c r="AR24631" s="90" t="str">
        <f t="shared" si="392"/>
        <v>O</v>
      </c>
      <c r="AS24631" t="s">
        <v>24091</v>
      </c>
    </row>
    <row r="24632" spans="43:45" x14ac:dyDescent="0.25">
      <c r="AQ24632" s="89">
        <v>90000309</v>
      </c>
      <c r="AR24632" s="90" t="str">
        <f t="shared" si="392"/>
        <v>O</v>
      </c>
      <c r="AS24632" t="s">
        <v>24092</v>
      </c>
    </row>
    <row r="24633" spans="43:45" x14ac:dyDescent="0.25">
      <c r="AQ24633" s="89">
        <v>90000324</v>
      </c>
      <c r="AR24633" s="90" t="str">
        <f t="shared" si="392"/>
        <v>O</v>
      </c>
      <c r="AS24633" t="s">
        <v>24093</v>
      </c>
    </row>
    <row r="24634" spans="43:45" x14ac:dyDescent="0.25">
      <c r="AQ24634" s="89">
        <v>10039169</v>
      </c>
      <c r="AR24634" s="90" t="str">
        <f t="shared" si="392"/>
        <v>O</v>
      </c>
      <c r="AS24634" t="s">
        <v>24094</v>
      </c>
    </row>
    <row r="24635" spans="43:45" x14ac:dyDescent="0.25">
      <c r="AQ24635" s="89">
        <v>10039202</v>
      </c>
      <c r="AR24635" s="90" t="str">
        <f t="shared" si="392"/>
        <v>O</v>
      </c>
      <c r="AS24635" t="s">
        <v>24095</v>
      </c>
    </row>
    <row r="24636" spans="43:45" x14ac:dyDescent="0.25">
      <c r="AQ24636" s="89">
        <v>10039584</v>
      </c>
      <c r="AR24636" s="90" t="str">
        <f t="shared" si="392"/>
        <v>O</v>
      </c>
      <c r="AS24636" t="s">
        <v>24096</v>
      </c>
    </row>
    <row r="24637" spans="43:45" x14ac:dyDescent="0.25">
      <c r="AQ24637" s="89">
        <v>10039984</v>
      </c>
      <c r="AR24637" s="90" t="str">
        <f t="shared" si="392"/>
        <v>O</v>
      </c>
      <c r="AS24637" t="s">
        <v>24097</v>
      </c>
    </row>
    <row r="24638" spans="43:45" x14ac:dyDescent="0.25">
      <c r="AQ24638" s="89">
        <v>10039997</v>
      </c>
      <c r="AR24638" s="90" t="str">
        <f t="shared" si="392"/>
        <v>O</v>
      </c>
      <c r="AS24638" t="s">
        <v>24098</v>
      </c>
    </row>
    <row r="24639" spans="43:45" x14ac:dyDescent="0.25">
      <c r="AQ24639" s="89">
        <v>10042931</v>
      </c>
      <c r="AR24639" s="90" t="str">
        <f t="shared" si="392"/>
        <v>O</v>
      </c>
      <c r="AS24639" t="s">
        <v>24099</v>
      </c>
    </row>
    <row r="24640" spans="43:45" x14ac:dyDescent="0.25">
      <c r="AQ24640" s="89">
        <v>10043015</v>
      </c>
      <c r="AR24640" s="90" t="str">
        <f t="shared" si="392"/>
        <v>O</v>
      </c>
      <c r="AS24640" t="s">
        <v>24100</v>
      </c>
    </row>
    <row r="24641" spans="43:45" x14ac:dyDescent="0.25">
      <c r="AQ24641" s="89">
        <v>10043038</v>
      </c>
      <c r="AR24641" s="90" t="str">
        <f t="shared" si="392"/>
        <v>O</v>
      </c>
      <c r="AS24641" t="s">
        <v>24101</v>
      </c>
    </row>
    <row r="24642" spans="43:45" x14ac:dyDescent="0.25">
      <c r="AQ24642" s="89">
        <v>10043054</v>
      </c>
      <c r="AR24642" s="90" t="str">
        <f t="shared" si="392"/>
        <v>O</v>
      </c>
      <c r="AS24642" t="s">
        <v>24102</v>
      </c>
    </row>
    <row r="24643" spans="43:45" x14ac:dyDescent="0.25">
      <c r="AQ24643" s="89">
        <v>10043069</v>
      </c>
      <c r="AR24643" s="90" t="str">
        <f t="shared" si="392"/>
        <v>O</v>
      </c>
      <c r="AS24643" t="s">
        <v>18408</v>
      </c>
    </row>
    <row r="24644" spans="43:45" x14ac:dyDescent="0.25">
      <c r="AQ24644" s="89">
        <v>10043085</v>
      </c>
      <c r="AR24644" s="90" t="str">
        <f t="shared" si="392"/>
        <v>O</v>
      </c>
      <c r="AS24644" t="s">
        <v>24103</v>
      </c>
    </row>
    <row r="24645" spans="43:45" x14ac:dyDescent="0.25">
      <c r="AQ24645" s="89">
        <v>10043094</v>
      </c>
      <c r="AR24645" s="90" t="str">
        <f t="shared" si="392"/>
        <v>O</v>
      </c>
      <c r="AS24645" t="s">
        <v>24104</v>
      </c>
    </row>
    <row r="24646" spans="43:45" x14ac:dyDescent="0.25">
      <c r="AQ24646" s="89">
        <v>10043120</v>
      </c>
      <c r="AR24646" s="90" t="str">
        <f t="shared" si="392"/>
        <v>O</v>
      </c>
      <c r="AS24646" t="s">
        <v>24105</v>
      </c>
    </row>
    <row r="24647" spans="43:45" x14ac:dyDescent="0.25">
      <c r="AQ24647" s="89">
        <v>10043137</v>
      </c>
      <c r="AR24647" s="90" t="str">
        <f t="shared" si="392"/>
        <v>O</v>
      </c>
      <c r="AS24647" t="s">
        <v>24106</v>
      </c>
    </row>
    <row r="24648" spans="43:45" x14ac:dyDescent="0.25">
      <c r="AQ24648" s="89">
        <v>10039068</v>
      </c>
      <c r="AR24648" s="90" t="str">
        <f t="shared" si="392"/>
        <v>O</v>
      </c>
      <c r="AS24648" t="s">
        <v>24107</v>
      </c>
    </row>
    <row r="24649" spans="43:45" x14ac:dyDescent="0.25">
      <c r="AQ24649" s="89">
        <v>10039407</v>
      </c>
      <c r="AR24649" s="90" t="str">
        <f t="shared" ref="AR24649:AR24712" si="393">IF(ISNA(VLOOKUP(AQ24649,$BP$18:$BQ$356,2,FALSE))=TRUE,"O",VLOOKUP(AQ24649,$BP$18:$BQ$356,2,FALSE))</f>
        <v>O</v>
      </c>
      <c r="AS24649" t="s">
        <v>24108</v>
      </c>
    </row>
    <row r="24650" spans="43:45" x14ac:dyDescent="0.25">
      <c r="AQ24650" s="89">
        <v>10040083</v>
      </c>
      <c r="AR24650" s="90" t="str">
        <f t="shared" si="393"/>
        <v>O</v>
      </c>
      <c r="AS24650" t="s">
        <v>24109</v>
      </c>
    </row>
    <row r="24651" spans="43:45" x14ac:dyDescent="0.25">
      <c r="AQ24651" s="89">
        <v>10040219</v>
      </c>
      <c r="AR24651" s="90" t="str">
        <f t="shared" si="393"/>
        <v>O</v>
      </c>
      <c r="AS24651" t="s">
        <v>24110</v>
      </c>
    </row>
    <row r="24652" spans="43:45" x14ac:dyDescent="0.25">
      <c r="AQ24652" s="89">
        <v>10040695</v>
      </c>
      <c r="AR24652" s="90" t="str">
        <f t="shared" si="393"/>
        <v>O</v>
      </c>
      <c r="AS24652" t="s">
        <v>24111</v>
      </c>
    </row>
    <row r="24653" spans="43:45" x14ac:dyDescent="0.25">
      <c r="AQ24653" s="89">
        <v>10041019</v>
      </c>
      <c r="AR24653" s="90" t="str">
        <f t="shared" si="393"/>
        <v>O</v>
      </c>
      <c r="AS24653" t="s">
        <v>24112</v>
      </c>
    </row>
    <row r="24654" spans="43:45" x14ac:dyDescent="0.25">
      <c r="AQ24654" s="89">
        <v>10041392</v>
      </c>
      <c r="AR24654" s="90" t="str">
        <f t="shared" si="393"/>
        <v>O</v>
      </c>
      <c r="AS24654" t="s">
        <v>24113</v>
      </c>
    </row>
    <row r="24655" spans="43:45" x14ac:dyDescent="0.25">
      <c r="AQ24655" s="89">
        <v>90000340</v>
      </c>
      <c r="AR24655" s="90" t="str">
        <f t="shared" si="393"/>
        <v>O</v>
      </c>
      <c r="AS24655" t="s">
        <v>24114</v>
      </c>
    </row>
    <row r="24656" spans="43:45" x14ac:dyDescent="0.25">
      <c r="AQ24656" s="89">
        <v>90000354</v>
      </c>
      <c r="AR24656" s="90" t="str">
        <f t="shared" si="393"/>
        <v>O</v>
      </c>
      <c r="AS24656" t="s">
        <v>24115</v>
      </c>
    </row>
    <row r="24657" spans="43:45" x14ac:dyDescent="0.25">
      <c r="AQ24657" s="89">
        <v>90000357</v>
      </c>
      <c r="AR24657" s="90" t="str">
        <f t="shared" si="393"/>
        <v>O</v>
      </c>
      <c r="AS24657" t="s">
        <v>24116</v>
      </c>
    </row>
    <row r="24658" spans="43:45" x14ac:dyDescent="0.25">
      <c r="AQ24658" s="89">
        <v>90000359</v>
      </c>
      <c r="AR24658" s="90" t="str">
        <f t="shared" si="393"/>
        <v>O</v>
      </c>
      <c r="AS24658" t="s">
        <v>24117</v>
      </c>
    </row>
    <row r="24659" spans="43:45" x14ac:dyDescent="0.25">
      <c r="AQ24659" s="89">
        <v>90000360</v>
      </c>
      <c r="AR24659" s="90" t="str">
        <f t="shared" si="393"/>
        <v>O</v>
      </c>
      <c r="AS24659" t="s">
        <v>24118</v>
      </c>
    </row>
    <row r="24660" spans="43:45" x14ac:dyDescent="0.25">
      <c r="AQ24660" s="89">
        <v>90000383</v>
      </c>
      <c r="AR24660" s="90" t="str">
        <f t="shared" si="393"/>
        <v>O</v>
      </c>
      <c r="AS24660" t="s">
        <v>24119</v>
      </c>
    </row>
    <row r="24661" spans="43:45" x14ac:dyDescent="0.25">
      <c r="AQ24661" s="89">
        <v>90000384</v>
      </c>
      <c r="AR24661" s="90" t="str">
        <f t="shared" si="393"/>
        <v>O</v>
      </c>
      <c r="AS24661" t="s">
        <v>24120</v>
      </c>
    </row>
    <row r="24662" spans="43:45" x14ac:dyDescent="0.25">
      <c r="AQ24662" s="89">
        <v>90000386</v>
      </c>
      <c r="AR24662" s="90" t="str">
        <f t="shared" si="393"/>
        <v>O</v>
      </c>
      <c r="AS24662" t="s">
        <v>24121</v>
      </c>
    </row>
    <row r="24663" spans="43:45" x14ac:dyDescent="0.25">
      <c r="AQ24663" s="89">
        <v>90000394</v>
      </c>
      <c r="AR24663" s="90" t="str">
        <f t="shared" si="393"/>
        <v>O</v>
      </c>
      <c r="AS24663" t="s">
        <v>24122</v>
      </c>
    </row>
    <row r="24664" spans="43:45" x14ac:dyDescent="0.25">
      <c r="AQ24664" s="89">
        <v>90000398</v>
      </c>
      <c r="AR24664" s="90" t="str">
        <f t="shared" si="393"/>
        <v>O</v>
      </c>
      <c r="AS24664" t="s">
        <v>24123</v>
      </c>
    </row>
    <row r="24665" spans="43:45" x14ac:dyDescent="0.25">
      <c r="AQ24665" s="89">
        <v>90000403</v>
      </c>
      <c r="AR24665" s="90" t="str">
        <f t="shared" si="393"/>
        <v>O</v>
      </c>
      <c r="AS24665" t="s">
        <v>24124</v>
      </c>
    </row>
    <row r="24666" spans="43:45" x14ac:dyDescent="0.25">
      <c r="AQ24666" s="89">
        <v>90000406</v>
      </c>
      <c r="AR24666" s="90" t="str">
        <f t="shared" si="393"/>
        <v>O</v>
      </c>
      <c r="AS24666" t="s">
        <v>24125</v>
      </c>
    </row>
    <row r="24667" spans="43:45" x14ac:dyDescent="0.25">
      <c r="AQ24667" s="89">
        <v>10038326</v>
      </c>
      <c r="AR24667" s="90" t="str">
        <f t="shared" si="393"/>
        <v>O</v>
      </c>
      <c r="AS24667" t="s">
        <v>24126</v>
      </c>
    </row>
    <row r="24668" spans="43:45" x14ac:dyDescent="0.25">
      <c r="AQ24668" s="89">
        <v>10038589</v>
      </c>
      <c r="AR24668" s="90" t="str">
        <f t="shared" si="393"/>
        <v>O</v>
      </c>
      <c r="AS24668" t="s">
        <v>24127</v>
      </c>
    </row>
    <row r="24669" spans="43:45" x14ac:dyDescent="0.25">
      <c r="AQ24669" s="89">
        <v>10038590</v>
      </c>
      <c r="AR24669" s="90" t="str">
        <f t="shared" si="393"/>
        <v>O</v>
      </c>
      <c r="AS24669" t="s">
        <v>24128</v>
      </c>
    </row>
    <row r="24670" spans="43:45" x14ac:dyDescent="0.25">
      <c r="AQ24670" s="89">
        <v>10038599</v>
      </c>
      <c r="AR24670" s="90" t="str">
        <f t="shared" si="393"/>
        <v>O</v>
      </c>
      <c r="AS24670" t="s">
        <v>24129</v>
      </c>
    </row>
    <row r="24671" spans="43:45" x14ac:dyDescent="0.25">
      <c r="AQ24671" s="89">
        <v>10038604</v>
      </c>
      <c r="AR24671" s="90" t="str">
        <f t="shared" si="393"/>
        <v>O</v>
      </c>
      <c r="AS24671" t="s">
        <v>24130</v>
      </c>
    </row>
    <row r="24672" spans="43:45" x14ac:dyDescent="0.25">
      <c r="AQ24672" s="89">
        <v>10038610</v>
      </c>
      <c r="AR24672" s="90" t="str">
        <f t="shared" si="393"/>
        <v>O</v>
      </c>
      <c r="AS24672" t="s">
        <v>24131</v>
      </c>
    </row>
    <row r="24673" spans="43:45" x14ac:dyDescent="0.25">
      <c r="AQ24673" s="89">
        <v>10038619</v>
      </c>
      <c r="AR24673" s="90" t="str">
        <f t="shared" si="393"/>
        <v>O</v>
      </c>
      <c r="AS24673" t="s">
        <v>24132</v>
      </c>
    </row>
    <row r="24674" spans="43:45" x14ac:dyDescent="0.25">
      <c r="AQ24674" s="89">
        <v>10038622</v>
      </c>
      <c r="AR24674" s="90" t="str">
        <f t="shared" si="393"/>
        <v>O</v>
      </c>
      <c r="AS24674" t="s">
        <v>24133</v>
      </c>
    </row>
    <row r="24675" spans="43:45" x14ac:dyDescent="0.25">
      <c r="AQ24675" s="89">
        <v>10038623</v>
      </c>
      <c r="AR24675" s="90" t="str">
        <f t="shared" si="393"/>
        <v>O</v>
      </c>
      <c r="AS24675" t="s">
        <v>24134</v>
      </c>
    </row>
    <row r="24676" spans="43:45" x14ac:dyDescent="0.25">
      <c r="AQ24676" s="89">
        <v>10038627</v>
      </c>
      <c r="AR24676" s="90" t="str">
        <f t="shared" si="393"/>
        <v>O</v>
      </c>
      <c r="AS24676" t="s">
        <v>24135</v>
      </c>
    </row>
    <row r="24677" spans="43:45" x14ac:dyDescent="0.25">
      <c r="AQ24677" s="89">
        <v>10038635</v>
      </c>
      <c r="AR24677" s="90" t="str">
        <f t="shared" si="393"/>
        <v>O</v>
      </c>
      <c r="AS24677" t="s">
        <v>24136</v>
      </c>
    </row>
    <row r="24678" spans="43:45" x14ac:dyDescent="0.25">
      <c r="AQ24678" s="89">
        <v>10038649</v>
      </c>
      <c r="AR24678" s="90" t="str">
        <f t="shared" si="393"/>
        <v>O</v>
      </c>
      <c r="AS24678" t="s">
        <v>7641</v>
      </c>
    </row>
    <row r="24679" spans="43:45" x14ac:dyDescent="0.25">
      <c r="AQ24679" s="89">
        <v>10043218</v>
      </c>
      <c r="AR24679" s="90" t="str">
        <f t="shared" si="393"/>
        <v>O</v>
      </c>
      <c r="AS24679" t="s">
        <v>24137</v>
      </c>
    </row>
    <row r="24680" spans="43:45" x14ac:dyDescent="0.25">
      <c r="AQ24680" s="89">
        <v>10043725</v>
      </c>
      <c r="AR24680" s="90" t="str">
        <f t="shared" si="393"/>
        <v>O</v>
      </c>
      <c r="AS24680" t="s">
        <v>24138</v>
      </c>
    </row>
    <row r="24681" spans="43:45" x14ac:dyDescent="0.25">
      <c r="AQ24681" s="89">
        <v>10043930</v>
      </c>
      <c r="AR24681" s="90" t="str">
        <f t="shared" si="393"/>
        <v>O</v>
      </c>
      <c r="AS24681" t="s">
        <v>15225</v>
      </c>
    </row>
    <row r="24682" spans="43:45" x14ac:dyDescent="0.25">
      <c r="AQ24682" s="89">
        <v>10044189</v>
      </c>
      <c r="AR24682" s="90" t="str">
        <f t="shared" si="393"/>
        <v>O</v>
      </c>
      <c r="AS24682" t="s">
        <v>24139</v>
      </c>
    </row>
    <row r="24683" spans="43:45" x14ac:dyDescent="0.25">
      <c r="AQ24683" s="89">
        <v>10044481</v>
      </c>
      <c r="AR24683" s="90" t="str">
        <f t="shared" si="393"/>
        <v>O</v>
      </c>
      <c r="AS24683" t="s">
        <v>24140</v>
      </c>
    </row>
    <row r="24684" spans="43:45" x14ac:dyDescent="0.25">
      <c r="AQ24684" s="89">
        <v>10044957</v>
      </c>
      <c r="AR24684" s="90" t="str">
        <f t="shared" si="393"/>
        <v>O</v>
      </c>
      <c r="AS24684" t="s">
        <v>24141</v>
      </c>
    </row>
    <row r="24685" spans="43:45" x14ac:dyDescent="0.25">
      <c r="AQ24685" s="89">
        <v>10039617</v>
      </c>
      <c r="AR24685" s="90" t="str">
        <f t="shared" si="393"/>
        <v>O</v>
      </c>
      <c r="AS24685" t="s">
        <v>24142</v>
      </c>
    </row>
    <row r="24686" spans="43:45" x14ac:dyDescent="0.25">
      <c r="AQ24686" s="89">
        <v>10039642</v>
      </c>
      <c r="AR24686" s="90" t="str">
        <f t="shared" si="393"/>
        <v>O</v>
      </c>
      <c r="AS24686" t="s">
        <v>24143</v>
      </c>
    </row>
    <row r="24687" spans="43:45" x14ac:dyDescent="0.25">
      <c r="AQ24687" s="89">
        <v>10039765</v>
      </c>
      <c r="AR24687" s="90" t="str">
        <f t="shared" si="393"/>
        <v>O</v>
      </c>
      <c r="AS24687" t="s">
        <v>24144</v>
      </c>
    </row>
    <row r="24688" spans="43:45" x14ac:dyDescent="0.25">
      <c r="AQ24688" s="89">
        <v>10040079</v>
      </c>
      <c r="AR24688" s="90" t="str">
        <f t="shared" si="393"/>
        <v>O</v>
      </c>
      <c r="AS24688" t="s">
        <v>24145</v>
      </c>
    </row>
    <row r="24689" spans="43:45" x14ac:dyDescent="0.25">
      <c r="AQ24689" s="89">
        <v>10040757</v>
      </c>
      <c r="AR24689" s="90" t="str">
        <f t="shared" si="393"/>
        <v>O</v>
      </c>
      <c r="AS24689" t="s">
        <v>24146</v>
      </c>
    </row>
    <row r="24690" spans="43:45" x14ac:dyDescent="0.25">
      <c r="AQ24690" s="89">
        <v>10041646</v>
      </c>
      <c r="AR24690" s="90" t="str">
        <f t="shared" si="393"/>
        <v>O</v>
      </c>
      <c r="AS24690" t="s">
        <v>24147</v>
      </c>
    </row>
    <row r="24691" spans="43:45" x14ac:dyDescent="0.25">
      <c r="AQ24691" s="89">
        <v>10041657</v>
      </c>
      <c r="AR24691" s="90" t="str">
        <f t="shared" si="393"/>
        <v>O</v>
      </c>
      <c r="AS24691" t="s">
        <v>15111</v>
      </c>
    </row>
    <row r="24692" spans="43:45" x14ac:dyDescent="0.25">
      <c r="AQ24692" s="89">
        <v>90000417</v>
      </c>
      <c r="AR24692" s="90" t="str">
        <f t="shared" si="393"/>
        <v>O</v>
      </c>
      <c r="AS24692" t="s">
        <v>24148</v>
      </c>
    </row>
    <row r="24693" spans="43:45" x14ac:dyDescent="0.25">
      <c r="AQ24693" s="89">
        <v>90000439</v>
      </c>
      <c r="AR24693" s="90" t="str">
        <f t="shared" si="393"/>
        <v>O</v>
      </c>
      <c r="AS24693" t="s">
        <v>24149</v>
      </c>
    </row>
    <row r="24694" spans="43:45" x14ac:dyDescent="0.25">
      <c r="AQ24694" s="89">
        <v>90000442</v>
      </c>
      <c r="AR24694" s="90" t="str">
        <f t="shared" si="393"/>
        <v>O</v>
      </c>
      <c r="AS24694" t="s">
        <v>24150</v>
      </c>
    </row>
    <row r="24695" spans="43:45" x14ac:dyDescent="0.25">
      <c r="AQ24695" s="89">
        <v>10042787</v>
      </c>
      <c r="AR24695" s="90" t="str">
        <f t="shared" si="393"/>
        <v>O</v>
      </c>
      <c r="AS24695" t="s">
        <v>24151</v>
      </c>
    </row>
    <row r="24696" spans="43:45" x14ac:dyDescent="0.25">
      <c r="AQ24696" s="89">
        <v>10042800</v>
      </c>
      <c r="AR24696" s="90" t="str">
        <f t="shared" si="393"/>
        <v>O</v>
      </c>
      <c r="AS24696" t="s">
        <v>24152</v>
      </c>
    </row>
    <row r="24697" spans="43:45" x14ac:dyDescent="0.25">
      <c r="AQ24697" s="89">
        <v>10038699</v>
      </c>
      <c r="AR24697" s="90" t="str">
        <f t="shared" si="393"/>
        <v>O</v>
      </c>
      <c r="AS24697" t="s">
        <v>24153</v>
      </c>
    </row>
    <row r="24698" spans="43:45" x14ac:dyDescent="0.25">
      <c r="AQ24698" s="89">
        <v>10038712</v>
      </c>
      <c r="AR24698" s="90" t="str">
        <f t="shared" si="393"/>
        <v>O</v>
      </c>
      <c r="AS24698" t="s">
        <v>24154</v>
      </c>
    </row>
    <row r="24699" spans="43:45" x14ac:dyDescent="0.25">
      <c r="AQ24699" s="89">
        <v>10038721</v>
      </c>
      <c r="AR24699" s="90" t="str">
        <f t="shared" si="393"/>
        <v>O</v>
      </c>
      <c r="AS24699" t="s">
        <v>24155</v>
      </c>
    </row>
    <row r="24700" spans="43:45" x14ac:dyDescent="0.25">
      <c r="AQ24700" s="89">
        <v>10044015</v>
      </c>
      <c r="AR24700" s="90" t="str">
        <f t="shared" si="393"/>
        <v>O</v>
      </c>
      <c r="AS24700" t="s">
        <v>24156</v>
      </c>
    </row>
    <row r="24701" spans="43:45" x14ac:dyDescent="0.25">
      <c r="AQ24701" s="89">
        <v>10044501</v>
      </c>
      <c r="AR24701" s="90" t="str">
        <f t="shared" si="393"/>
        <v>O</v>
      </c>
      <c r="AS24701" t="s">
        <v>15360</v>
      </c>
    </row>
    <row r="24702" spans="43:45" x14ac:dyDescent="0.25">
      <c r="AQ24702" s="89">
        <v>10044659</v>
      </c>
      <c r="AR24702" s="90" t="str">
        <f t="shared" si="393"/>
        <v>O</v>
      </c>
      <c r="AS24702" t="s">
        <v>24157</v>
      </c>
    </row>
    <row r="24703" spans="43:45" x14ac:dyDescent="0.25">
      <c r="AQ24703" s="89">
        <v>10045158</v>
      </c>
      <c r="AR24703" s="90" t="str">
        <f t="shared" si="393"/>
        <v>O</v>
      </c>
      <c r="AS24703" t="s">
        <v>24158</v>
      </c>
    </row>
    <row r="24704" spans="43:45" x14ac:dyDescent="0.25">
      <c r="AQ24704" s="89">
        <v>10025133</v>
      </c>
      <c r="AR24704" s="90" t="str">
        <f t="shared" si="393"/>
        <v>O</v>
      </c>
      <c r="AS24704" t="s">
        <v>24159</v>
      </c>
    </row>
    <row r="24705" spans="43:45" x14ac:dyDescent="0.25">
      <c r="AQ24705" s="89">
        <v>10025138</v>
      </c>
      <c r="AR24705" s="90" t="str">
        <f t="shared" si="393"/>
        <v>O</v>
      </c>
      <c r="AS24705" t="s">
        <v>24160</v>
      </c>
    </row>
    <row r="24706" spans="43:45" x14ac:dyDescent="0.25">
      <c r="AQ24706" s="89">
        <v>10025153</v>
      </c>
      <c r="AR24706" s="90" t="str">
        <f t="shared" si="393"/>
        <v>O</v>
      </c>
      <c r="AS24706" t="s">
        <v>24161</v>
      </c>
    </row>
    <row r="24707" spans="43:45" x14ac:dyDescent="0.25">
      <c r="AQ24707" s="89">
        <v>10038491</v>
      </c>
      <c r="AR24707" s="90" t="str">
        <f t="shared" si="393"/>
        <v>O</v>
      </c>
      <c r="AS24707" t="s">
        <v>24162</v>
      </c>
    </row>
    <row r="24708" spans="43:45" x14ac:dyDescent="0.25">
      <c r="AQ24708" s="89">
        <v>10038735</v>
      </c>
      <c r="AR24708" s="90" t="str">
        <f t="shared" si="393"/>
        <v>O</v>
      </c>
      <c r="AS24708" t="s">
        <v>24163</v>
      </c>
    </row>
    <row r="24709" spans="43:45" x14ac:dyDescent="0.25">
      <c r="AQ24709" s="89">
        <v>10039060</v>
      </c>
      <c r="AR24709" s="90" t="str">
        <f t="shared" si="393"/>
        <v>O</v>
      </c>
      <c r="AS24709" t="s">
        <v>24164</v>
      </c>
    </row>
    <row r="24710" spans="43:45" x14ac:dyDescent="0.25">
      <c r="AQ24710" s="89">
        <v>10039397</v>
      </c>
      <c r="AR24710" s="90" t="str">
        <f t="shared" si="393"/>
        <v>O</v>
      </c>
      <c r="AS24710" t="s">
        <v>24165</v>
      </c>
    </row>
    <row r="24711" spans="43:45" x14ac:dyDescent="0.25">
      <c r="AQ24711" s="89">
        <v>10039641</v>
      </c>
      <c r="AR24711" s="90" t="str">
        <f t="shared" si="393"/>
        <v>O</v>
      </c>
      <c r="AS24711" t="s">
        <v>24166</v>
      </c>
    </row>
    <row r="24712" spans="43:45" x14ac:dyDescent="0.25">
      <c r="AQ24712" s="89">
        <v>10042915</v>
      </c>
      <c r="AR24712" s="90" t="str">
        <f t="shared" si="393"/>
        <v>O</v>
      </c>
      <c r="AS24712" t="s">
        <v>24167</v>
      </c>
    </row>
    <row r="24713" spans="43:45" x14ac:dyDescent="0.25">
      <c r="AQ24713" s="89">
        <v>10042948</v>
      </c>
      <c r="AR24713" s="90" t="str">
        <f t="shared" ref="AR24713:AR24776" si="394">IF(ISNA(VLOOKUP(AQ24713,$BP$18:$BQ$356,2,FALSE))=TRUE,"O",VLOOKUP(AQ24713,$BP$18:$BQ$356,2,FALSE))</f>
        <v>O</v>
      </c>
      <c r="AS24713" t="s">
        <v>24168</v>
      </c>
    </row>
    <row r="24714" spans="43:45" x14ac:dyDescent="0.25">
      <c r="AQ24714" s="89">
        <v>10043039</v>
      </c>
      <c r="AR24714" s="90" t="str">
        <f t="shared" si="394"/>
        <v>O</v>
      </c>
      <c r="AS24714" t="s">
        <v>24169</v>
      </c>
    </row>
    <row r="24715" spans="43:45" x14ac:dyDescent="0.25">
      <c r="AQ24715" s="89">
        <v>10043096</v>
      </c>
      <c r="AR24715" s="90" t="str">
        <f t="shared" si="394"/>
        <v>O</v>
      </c>
      <c r="AS24715" t="s">
        <v>24170</v>
      </c>
    </row>
    <row r="24716" spans="43:45" x14ac:dyDescent="0.25">
      <c r="AQ24716" s="89">
        <v>10043102</v>
      </c>
      <c r="AR24716" s="90" t="str">
        <f t="shared" si="394"/>
        <v>O</v>
      </c>
      <c r="AS24716" t="s">
        <v>24171</v>
      </c>
    </row>
    <row r="24717" spans="43:45" x14ac:dyDescent="0.25">
      <c r="AQ24717" s="89">
        <v>90001023</v>
      </c>
      <c r="AR24717" s="90" t="str">
        <f t="shared" si="394"/>
        <v>O</v>
      </c>
      <c r="AS24717" t="s">
        <v>24172</v>
      </c>
    </row>
    <row r="24718" spans="43:45" x14ac:dyDescent="0.25">
      <c r="AQ24718" s="89">
        <v>10038255</v>
      </c>
      <c r="AR24718" s="90" t="str">
        <f t="shared" si="394"/>
        <v>O</v>
      </c>
      <c r="AS24718" t="s">
        <v>24173</v>
      </c>
    </row>
    <row r="24719" spans="43:45" x14ac:dyDescent="0.25">
      <c r="AQ24719" s="89">
        <v>10038988</v>
      </c>
      <c r="AR24719" s="90" t="str">
        <f t="shared" si="394"/>
        <v>O</v>
      </c>
      <c r="AS24719" t="s">
        <v>24174</v>
      </c>
    </row>
    <row r="24720" spans="43:45" x14ac:dyDescent="0.25">
      <c r="AQ24720" s="89">
        <v>10039073</v>
      </c>
      <c r="AR24720" s="90" t="str">
        <f t="shared" si="394"/>
        <v>O</v>
      </c>
      <c r="AS24720" t="s">
        <v>24175</v>
      </c>
    </row>
    <row r="24721" spans="43:45" x14ac:dyDescent="0.25">
      <c r="AQ24721" s="89">
        <v>10039163</v>
      </c>
      <c r="AR24721" s="90" t="str">
        <f t="shared" si="394"/>
        <v>O</v>
      </c>
      <c r="AS24721" t="s">
        <v>24176</v>
      </c>
    </row>
    <row r="24722" spans="43:45" x14ac:dyDescent="0.25">
      <c r="AQ24722" s="89">
        <v>10039360</v>
      </c>
      <c r="AR24722" s="90" t="str">
        <f t="shared" si="394"/>
        <v>O</v>
      </c>
      <c r="AS24722" t="s">
        <v>24177</v>
      </c>
    </row>
    <row r="24723" spans="43:45" x14ac:dyDescent="0.25">
      <c r="AQ24723" s="89">
        <v>10039610</v>
      </c>
      <c r="AR24723" s="90" t="str">
        <f t="shared" si="394"/>
        <v>O</v>
      </c>
      <c r="AS24723" t="s">
        <v>24178</v>
      </c>
    </row>
    <row r="24724" spans="43:45" x14ac:dyDescent="0.25">
      <c r="AQ24724" s="89">
        <v>10039762</v>
      </c>
      <c r="AR24724" s="90" t="str">
        <f t="shared" si="394"/>
        <v>O</v>
      </c>
      <c r="AS24724" t="s">
        <v>24179</v>
      </c>
    </row>
    <row r="24725" spans="43:45" x14ac:dyDescent="0.25">
      <c r="AQ24725" s="89">
        <v>10039839</v>
      </c>
      <c r="AR24725" s="90" t="str">
        <f t="shared" si="394"/>
        <v>O</v>
      </c>
      <c r="AS24725" t="s">
        <v>24180</v>
      </c>
    </row>
    <row r="24726" spans="43:45" x14ac:dyDescent="0.25">
      <c r="AQ24726" s="89">
        <v>10039910</v>
      </c>
      <c r="AR24726" s="90" t="str">
        <f t="shared" si="394"/>
        <v>O</v>
      </c>
      <c r="AS24726" t="s">
        <v>24181</v>
      </c>
    </row>
    <row r="24727" spans="43:45" x14ac:dyDescent="0.25">
      <c r="AQ24727" s="89">
        <v>10043363</v>
      </c>
      <c r="AR24727" s="90" t="str">
        <f t="shared" si="394"/>
        <v>O</v>
      </c>
      <c r="AS24727" t="s">
        <v>24182</v>
      </c>
    </row>
    <row r="24728" spans="43:45" x14ac:dyDescent="0.25">
      <c r="AQ24728" s="89">
        <v>10043838</v>
      </c>
      <c r="AR24728" s="90" t="str">
        <f t="shared" si="394"/>
        <v>O</v>
      </c>
      <c r="AS24728" t="s">
        <v>24183</v>
      </c>
    </row>
    <row r="24729" spans="43:45" x14ac:dyDescent="0.25">
      <c r="AQ24729" s="89">
        <v>10043946</v>
      </c>
      <c r="AR24729" s="90" t="str">
        <f t="shared" si="394"/>
        <v>O</v>
      </c>
      <c r="AS24729" t="s">
        <v>15287</v>
      </c>
    </row>
    <row r="24730" spans="43:45" x14ac:dyDescent="0.25">
      <c r="AQ24730" s="89">
        <v>10044037</v>
      </c>
      <c r="AR24730" s="90" t="str">
        <f t="shared" si="394"/>
        <v>O</v>
      </c>
      <c r="AS24730" t="s">
        <v>24184</v>
      </c>
    </row>
    <row r="24731" spans="43:45" x14ac:dyDescent="0.25">
      <c r="AQ24731" s="89">
        <v>10044364</v>
      </c>
      <c r="AR24731" s="90" t="str">
        <f t="shared" si="394"/>
        <v>O</v>
      </c>
      <c r="AS24731" t="s">
        <v>24185</v>
      </c>
    </row>
    <row r="24732" spans="43:45" x14ac:dyDescent="0.25">
      <c r="AQ24732" s="89">
        <v>10039170</v>
      </c>
      <c r="AR24732" s="90" t="str">
        <f t="shared" si="394"/>
        <v>O</v>
      </c>
      <c r="AS24732" t="s">
        <v>24186</v>
      </c>
    </row>
    <row r="24733" spans="43:45" x14ac:dyDescent="0.25">
      <c r="AQ24733" s="89">
        <v>10026255</v>
      </c>
      <c r="AR24733" s="90" t="str">
        <f t="shared" si="394"/>
        <v>O</v>
      </c>
      <c r="AS24733" t="s">
        <v>24187</v>
      </c>
    </row>
    <row r="24734" spans="43:45" x14ac:dyDescent="0.25">
      <c r="AQ24734" s="89">
        <v>10040990</v>
      </c>
      <c r="AR24734" s="90" t="str">
        <f t="shared" si="394"/>
        <v>O</v>
      </c>
      <c r="AS24734" t="s">
        <v>24188</v>
      </c>
    </row>
    <row r="24735" spans="43:45" x14ac:dyDescent="0.25">
      <c r="AQ24735" s="89">
        <v>10040996</v>
      </c>
      <c r="AR24735" s="90" t="str">
        <f t="shared" si="394"/>
        <v>O</v>
      </c>
      <c r="AS24735" t="s">
        <v>24189</v>
      </c>
    </row>
    <row r="24736" spans="43:45" x14ac:dyDescent="0.25">
      <c r="AQ24736" s="89">
        <v>10043186</v>
      </c>
      <c r="AR24736" s="90" t="str">
        <f t="shared" si="394"/>
        <v>O</v>
      </c>
      <c r="AS24736" t="s">
        <v>24190</v>
      </c>
    </row>
    <row r="24737" spans="43:45" x14ac:dyDescent="0.25">
      <c r="AQ24737" s="89">
        <v>10043193</v>
      </c>
      <c r="AR24737" s="90" t="str">
        <f t="shared" si="394"/>
        <v>O</v>
      </c>
      <c r="AS24737" t="s">
        <v>24191</v>
      </c>
    </row>
    <row r="24738" spans="43:45" x14ac:dyDescent="0.25">
      <c r="AQ24738" s="89">
        <v>10043213</v>
      </c>
      <c r="AR24738" s="90" t="str">
        <f t="shared" si="394"/>
        <v>O</v>
      </c>
      <c r="AS24738" t="s">
        <v>24192</v>
      </c>
    </row>
    <row r="24739" spans="43:45" x14ac:dyDescent="0.25">
      <c r="AQ24739" s="89">
        <v>10043625</v>
      </c>
      <c r="AR24739" s="90" t="str">
        <f t="shared" si="394"/>
        <v>O</v>
      </c>
      <c r="AS24739" t="s">
        <v>24193</v>
      </c>
    </row>
    <row r="24740" spans="43:45" x14ac:dyDescent="0.25">
      <c r="AQ24740" s="89">
        <v>10044043</v>
      </c>
      <c r="AR24740" s="90" t="str">
        <f t="shared" si="394"/>
        <v>O</v>
      </c>
      <c r="AS24740" t="s">
        <v>24194</v>
      </c>
    </row>
    <row r="24741" spans="43:45" x14ac:dyDescent="0.25">
      <c r="AQ24741" s="89">
        <v>10044354</v>
      </c>
      <c r="AR24741" s="90" t="str">
        <f t="shared" si="394"/>
        <v>O</v>
      </c>
      <c r="AS24741" t="s">
        <v>24195</v>
      </c>
    </row>
    <row r="24742" spans="43:45" x14ac:dyDescent="0.25">
      <c r="AQ24742" s="89">
        <v>10044510</v>
      </c>
      <c r="AR24742" s="90" t="str">
        <f t="shared" si="394"/>
        <v>O</v>
      </c>
      <c r="AS24742" t="s">
        <v>24196</v>
      </c>
    </row>
    <row r="24743" spans="43:45" x14ac:dyDescent="0.25">
      <c r="AQ24743" s="89">
        <v>10044754</v>
      </c>
      <c r="AR24743" s="90" t="str">
        <f t="shared" si="394"/>
        <v>O</v>
      </c>
      <c r="AS24743" t="s">
        <v>24197</v>
      </c>
    </row>
    <row r="24744" spans="43:45" x14ac:dyDescent="0.25">
      <c r="AQ24744" s="89">
        <v>10025292</v>
      </c>
      <c r="AR24744" s="90" t="str">
        <f t="shared" si="394"/>
        <v>O</v>
      </c>
      <c r="AS24744" t="s">
        <v>24198</v>
      </c>
    </row>
    <row r="24745" spans="43:45" x14ac:dyDescent="0.25">
      <c r="AQ24745" s="89">
        <v>10038901</v>
      </c>
      <c r="AR24745" s="90" t="str">
        <f t="shared" si="394"/>
        <v>O</v>
      </c>
      <c r="AS24745" t="s">
        <v>24199</v>
      </c>
    </row>
    <row r="24746" spans="43:45" x14ac:dyDescent="0.25">
      <c r="AQ24746" s="89">
        <v>10039246</v>
      </c>
      <c r="AR24746" s="90" t="str">
        <f t="shared" si="394"/>
        <v>O</v>
      </c>
      <c r="AS24746" t="s">
        <v>24200</v>
      </c>
    </row>
    <row r="24747" spans="43:45" x14ac:dyDescent="0.25">
      <c r="AQ24747" s="89">
        <v>10039395</v>
      </c>
      <c r="AR24747" s="90" t="str">
        <f t="shared" si="394"/>
        <v>O</v>
      </c>
      <c r="AS24747" t="s">
        <v>12176</v>
      </c>
    </row>
    <row r="24748" spans="43:45" x14ac:dyDescent="0.25">
      <c r="AQ24748" s="89">
        <v>10039933</v>
      </c>
      <c r="AR24748" s="90" t="str">
        <f t="shared" si="394"/>
        <v>O</v>
      </c>
      <c r="AS24748" t="s">
        <v>24201</v>
      </c>
    </row>
    <row r="24749" spans="43:45" x14ac:dyDescent="0.25">
      <c r="AQ24749" s="89">
        <v>10039943</v>
      </c>
      <c r="AR24749" s="90" t="str">
        <f t="shared" si="394"/>
        <v>O</v>
      </c>
      <c r="AS24749" t="s">
        <v>24202</v>
      </c>
    </row>
    <row r="24750" spans="43:45" x14ac:dyDescent="0.25">
      <c r="AQ24750" s="89">
        <v>10039955</v>
      </c>
      <c r="AR24750" s="90" t="str">
        <f t="shared" si="394"/>
        <v>O</v>
      </c>
      <c r="AS24750" t="s">
        <v>24203</v>
      </c>
    </row>
    <row r="24751" spans="43:45" x14ac:dyDescent="0.25">
      <c r="AQ24751" s="89">
        <v>10040000</v>
      </c>
      <c r="AR24751" s="90" t="str">
        <f t="shared" si="394"/>
        <v>O</v>
      </c>
      <c r="AS24751" t="s">
        <v>14025</v>
      </c>
    </row>
    <row r="24752" spans="43:45" x14ac:dyDescent="0.25">
      <c r="AQ24752" s="89">
        <v>10043263</v>
      </c>
      <c r="AR24752" s="90" t="str">
        <f t="shared" si="394"/>
        <v>O</v>
      </c>
      <c r="AS24752" t="s">
        <v>24204</v>
      </c>
    </row>
    <row r="24753" spans="43:45" x14ac:dyDescent="0.25">
      <c r="AQ24753" s="89">
        <v>10043687</v>
      </c>
      <c r="AR24753" s="90" t="str">
        <f t="shared" si="394"/>
        <v>O</v>
      </c>
      <c r="AS24753" t="s">
        <v>24205</v>
      </c>
    </row>
    <row r="24754" spans="43:45" x14ac:dyDescent="0.25">
      <c r="AQ24754" s="89">
        <v>10043771</v>
      </c>
      <c r="AR24754" s="90" t="str">
        <f t="shared" si="394"/>
        <v>O</v>
      </c>
      <c r="AS24754" t="s">
        <v>24206</v>
      </c>
    </row>
    <row r="24755" spans="43:45" x14ac:dyDescent="0.25">
      <c r="AQ24755" s="89">
        <v>10044461</v>
      </c>
      <c r="AR24755" s="90" t="str">
        <f t="shared" si="394"/>
        <v>O</v>
      </c>
      <c r="AS24755" t="s">
        <v>24207</v>
      </c>
    </row>
    <row r="24756" spans="43:45" x14ac:dyDescent="0.25">
      <c r="AQ24756" s="89">
        <v>10044499</v>
      </c>
      <c r="AR24756" s="90" t="str">
        <f t="shared" si="394"/>
        <v>O</v>
      </c>
      <c r="AS24756" t="s">
        <v>24208</v>
      </c>
    </row>
    <row r="24757" spans="43:45" x14ac:dyDescent="0.25">
      <c r="AQ24757" s="89">
        <v>10039513</v>
      </c>
      <c r="AR24757" s="90" t="str">
        <f t="shared" si="394"/>
        <v>O</v>
      </c>
      <c r="AS24757" t="s">
        <v>24209</v>
      </c>
    </row>
    <row r="24758" spans="43:45" x14ac:dyDescent="0.25">
      <c r="AQ24758" s="89">
        <v>10039805</v>
      </c>
      <c r="AR24758" s="90" t="str">
        <f t="shared" si="394"/>
        <v>O</v>
      </c>
      <c r="AS24758" t="s">
        <v>24210</v>
      </c>
    </row>
    <row r="24759" spans="43:45" x14ac:dyDescent="0.25">
      <c r="AQ24759" s="89">
        <v>10039830</v>
      </c>
      <c r="AR24759" s="90" t="str">
        <f t="shared" si="394"/>
        <v>O</v>
      </c>
      <c r="AS24759" t="s">
        <v>24211</v>
      </c>
    </row>
    <row r="24760" spans="43:45" x14ac:dyDescent="0.25">
      <c r="AQ24760" s="89">
        <v>10040277</v>
      </c>
      <c r="AR24760" s="90" t="str">
        <f t="shared" si="394"/>
        <v>O</v>
      </c>
      <c r="AS24760" t="s">
        <v>24212</v>
      </c>
    </row>
    <row r="24761" spans="43:45" x14ac:dyDescent="0.25">
      <c r="AQ24761" s="89">
        <v>10040522</v>
      </c>
      <c r="AR24761" s="90" t="str">
        <f t="shared" si="394"/>
        <v>O</v>
      </c>
      <c r="AS24761" t="s">
        <v>24213</v>
      </c>
    </row>
    <row r="24762" spans="43:45" x14ac:dyDescent="0.25">
      <c r="AQ24762" s="89">
        <v>10041810</v>
      </c>
      <c r="AR24762" s="90" t="str">
        <f t="shared" si="394"/>
        <v>O</v>
      </c>
      <c r="AS24762" t="s">
        <v>10135</v>
      </c>
    </row>
    <row r="24763" spans="43:45" x14ac:dyDescent="0.25">
      <c r="AQ24763" s="89">
        <v>10041976</v>
      </c>
      <c r="AR24763" s="90" t="str">
        <f t="shared" si="394"/>
        <v>O</v>
      </c>
      <c r="AS24763" t="s">
        <v>24214</v>
      </c>
    </row>
    <row r="24764" spans="43:45" x14ac:dyDescent="0.25">
      <c r="AQ24764" s="89">
        <v>10043234</v>
      </c>
      <c r="AR24764" s="90" t="str">
        <f t="shared" si="394"/>
        <v>O</v>
      </c>
      <c r="AS24764" t="s">
        <v>24215</v>
      </c>
    </row>
    <row r="24765" spans="43:45" x14ac:dyDescent="0.25">
      <c r="AQ24765" s="89">
        <v>10044089</v>
      </c>
      <c r="AR24765" s="90" t="str">
        <f t="shared" si="394"/>
        <v>O</v>
      </c>
      <c r="AS24765" t="s">
        <v>24216</v>
      </c>
    </row>
    <row r="24766" spans="43:45" x14ac:dyDescent="0.25">
      <c r="AQ24766" s="89">
        <v>10044233</v>
      </c>
      <c r="AR24766" s="90" t="str">
        <f t="shared" si="394"/>
        <v>O</v>
      </c>
      <c r="AS24766" t="s">
        <v>24217</v>
      </c>
    </row>
    <row r="24767" spans="43:45" x14ac:dyDescent="0.25">
      <c r="AQ24767" s="89">
        <v>10044296</v>
      </c>
      <c r="AR24767" s="90" t="str">
        <f t="shared" si="394"/>
        <v>O</v>
      </c>
      <c r="AS24767" t="s">
        <v>15101</v>
      </c>
    </row>
    <row r="24768" spans="43:45" x14ac:dyDescent="0.25">
      <c r="AQ24768" s="89">
        <v>10044617</v>
      </c>
      <c r="AR24768" s="90" t="str">
        <f t="shared" si="394"/>
        <v>O</v>
      </c>
      <c r="AS24768" t="s">
        <v>24218</v>
      </c>
    </row>
    <row r="24769" spans="43:45" x14ac:dyDescent="0.25">
      <c r="AQ24769" s="89">
        <v>10009170</v>
      </c>
      <c r="AR24769" s="90" t="str">
        <f t="shared" si="394"/>
        <v>O</v>
      </c>
      <c r="AS24769" t="s">
        <v>24219</v>
      </c>
    </row>
    <row r="24770" spans="43:45" x14ac:dyDescent="0.25">
      <c r="AQ24770" s="89">
        <v>10045005</v>
      </c>
      <c r="AR24770" s="90" t="str">
        <f t="shared" si="394"/>
        <v>O</v>
      </c>
      <c r="AS24770" t="s">
        <v>24220</v>
      </c>
    </row>
    <row r="24771" spans="43:45" x14ac:dyDescent="0.25">
      <c r="AQ24771" s="89">
        <v>10038223</v>
      </c>
      <c r="AR24771" s="90" t="str">
        <f t="shared" si="394"/>
        <v>O</v>
      </c>
      <c r="AS24771" t="s">
        <v>24221</v>
      </c>
    </row>
    <row r="24772" spans="43:45" x14ac:dyDescent="0.25">
      <c r="AQ24772" s="89">
        <v>10039497</v>
      </c>
      <c r="AR24772" s="90" t="str">
        <f t="shared" si="394"/>
        <v>O</v>
      </c>
      <c r="AS24772" t="s">
        <v>24222</v>
      </c>
    </row>
    <row r="24773" spans="43:45" x14ac:dyDescent="0.25">
      <c r="AQ24773" s="89">
        <v>10039843</v>
      </c>
      <c r="AR24773" s="90" t="str">
        <f t="shared" si="394"/>
        <v>O</v>
      </c>
      <c r="AS24773" t="s">
        <v>24223</v>
      </c>
    </row>
    <row r="24774" spans="43:45" x14ac:dyDescent="0.25">
      <c r="AQ24774" s="89">
        <v>10040242</v>
      </c>
      <c r="AR24774" s="90" t="str">
        <f t="shared" si="394"/>
        <v>O</v>
      </c>
      <c r="AS24774" t="s">
        <v>21043</v>
      </c>
    </row>
    <row r="24775" spans="43:45" x14ac:dyDescent="0.25">
      <c r="AQ24775" s="89">
        <v>10040406</v>
      </c>
      <c r="AR24775" s="90" t="str">
        <f t="shared" si="394"/>
        <v>O</v>
      </c>
      <c r="AS24775" t="s">
        <v>24224</v>
      </c>
    </row>
    <row r="24776" spans="43:45" x14ac:dyDescent="0.25">
      <c r="AQ24776" s="89">
        <v>10040537</v>
      </c>
      <c r="AR24776" s="90" t="str">
        <f t="shared" si="394"/>
        <v>O</v>
      </c>
      <c r="AS24776" t="s">
        <v>24225</v>
      </c>
    </row>
    <row r="24777" spans="43:45" x14ac:dyDescent="0.25">
      <c r="AQ24777" s="89">
        <v>10040561</v>
      </c>
      <c r="AR24777" s="90" t="str">
        <f t="shared" ref="AR24777:AR24840" si="395">IF(ISNA(VLOOKUP(AQ24777,$BP$18:$BQ$356,2,FALSE))=TRUE,"O",VLOOKUP(AQ24777,$BP$18:$BQ$356,2,FALSE))</f>
        <v>O</v>
      </c>
      <c r="AS24777" t="s">
        <v>24226</v>
      </c>
    </row>
    <row r="24778" spans="43:45" x14ac:dyDescent="0.25">
      <c r="AQ24778" s="89">
        <v>10040566</v>
      </c>
      <c r="AR24778" s="90" t="str">
        <f t="shared" si="395"/>
        <v>O</v>
      </c>
      <c r="AS24778" t="s">
        <v>24227</v>
      </c>
    </row>
    <row r="24779" spans="43:45" x14ac:dyDescent="0.25">
      <c r="AQ24779" s="89">
        <v>10043612</v>
      </c>
      <c r="AR24779" s="90" t="str">
        <f t="shared" si="395"/>
        <v>O</v>
      </c>
      <c r="AS24779" t="s">
        <v>24228</v>
      </c>
    </row>
    <row r="24780" spans="43:45" x14ac:dyDescent="0.25">
      <c r="AQ24780" s="89">
        <v>10043750</v>
      </c>
      <c r="AR24780" s="90" t="str">
        <f t="shared" si="395"/>
        <v>O</v>
      </c>
      <c r="AS24780" t="s">
        <v>24229</v>
      </c>
    </row>
    <row r="24781" spans="43:45" x14ac:dyDescent="0.25">
      <c r="AQ24781" s="89">
        <v>10044006</v>
      </c>
      <c r="AR24781" s="90" t="str">
        <f t="shared" si="395"/>
        <v>O</v>
      </c>
      <c r="AS24781" t="s">
        <v>24230</v>
      </c>
    </row>
    <row r="24782" spans="43:45" x14ac:dyDescent="0.25">
      <c r="AQ24782" s="89">
        <v>10025823</v>
      </c>
      <c r="AR24782" s="90" t="str">
        <f t="shared" si="395"/>
        <v>O</v>
      </c>
      <c r="AS24782" t="s">
        <v>24231</v>
      </c>
    </row>
    <row r="24783" spans="43:45" x14ac:dyDescent="0.25">
      <c r="AQ24783" s="89">
        <v>10026165</v>
      </c>
      <c r="AR24783" s="90" t="str">
        <f t="shared" si="395"/>
        <v>O</v>
      </c>
      <c r="AS24783" t="s">
        <v>24232</v>
      </c>
    </row>
    <row r="24784" spans="43:45" x14ac:dyDescent="0.25">
      <c r="AQ24784" s="89">
        <v>10038212</v>
      </c>
      <c r="AR24784" s="90" t="str">
        <f t="shared" si="395"/>
        <v>O</v>
      </c>
      <c r="AS24784" t="s">
        <v>24233</v>
      </c>
    </row>
    <row r="24785" spans="43:45" x14ac:dyDescent="0.25">
      <c r="AQ24785" s="89">
        <v>10038325</v>
      </c>
      <c r="AR24785" s="90" t="str">
        <f t="shared" si="395"/>
        <v>O</v>
      </c>
      <c r="AS24785" t="s">
        <v>24234</v>
      </c>
    </row>
    <row r="24786" spans="43:45" x14ac:dyDescent="0.25">
      <c r="AQ24786" s="89">
        <v>10040182</v>
      </c>
      <c r="AR24786" s="90" t="str">
        <f t="shared" si="395"/>
        <v>O</v>
      </c>
      <c r="AS24786" t="s">
        <v>24235</v>
      </c>
    </row>
    <row r="24787" spans="43:45" x14ac:dyDescent="0.25">
      <c r="AQ24787" s="89">
        <v>10040420</v>
      </c>
      <c r="AR24787" s="90" t="str">
        <f t="shared" si="395"/>
        <v>O</v>
      </c>
      <c r="AS24787" t="s">
        <v>24236</v>
      </c>
    </row>
    <row r="24788" spans="43:45" x14ac:dyDescent="0.25">
      <c r="AQ24788" s="89">
        <v>10040639</v>
      </c>
      <c r="AR24788" s="90" t="str">
        <f t="shared" si="395"/>
        <v>O</v>
      </c>
      <c r="AS24788" t="s">
        <v>24237</v>
      </c>
    </row>
    <row r="24789" spans="43:45" x14ac:dyDescent="0.25">
      <c r="AQ24789" s="89">
        <v>10041338</v>
      </c>
      <c r="AR24789" s="90" t="str">
        <f t="shared" si="395"/>
        <v>O</v>
      </c>
      <c r="AS24789" t="s">
        <v>24238</v>
      </c>
    </row>
    <row r="24790" spans="43:45" x14ac:dyDescent="0.25">
      <c r="AQ24790" s="89">
        <v>10041653</v>
      </c>
      <c r="AR24790" s="90" t="str">
        <f t="shared" si="395"/>
        <v>O</v>
      </c>
      <c r="AS24790" t="s">
        <v>24239</v>
      </c>
    </row>
    <row r="24791" spans="43:45" x14ac:dyDescent="0.25">
      <c r="AQ24791" s="89">
        <v>10042015</v>
      </c>
      <c r="AR24791" s="90" t="str">
        <f t="shared" si="395"/>
        <v>O</v>
      </c>
      <c r="AS24791" t="s">
        <v>24240</v>
      </c>
    </row>
    <row r="24792" spans="43:45" x14ac:dyDescent="0.25">
      <c r="AQ24792" s="89">
        <v>10042028</v>
      </c>
      <c r="AR24792" s="90" t="str">
        <f t="shared" si="395"/>
        <v>O</v>
      </c>
      <c r="AS24792" t="s">
        <v>24241</v>
      </c>
    </row>
    <row r="24793" spans="43:45" x14ac:dyDescent="0.25">
      <c r="AQ24793" s="89">
        <v>10042100</v>
      </c>
      <c r="AR24793" s="90" t="str">
        <f t="shared" si="395"/>
        <v>O</v>
      </c>
      <c r="AS24793" t="s">
        <v>24242</v>
      </c>
    </row>
    <row r="24794" spans="43:45" x14ac:dyDescent="0.25">
      <c r="AQ24794" s="89">
        <v>10043451</v>
      </c>
      <c r="AR24794" s="90" t="str">
        <f t="shared" si="395"/>
        <v>O</v>
      </c>
      <c r="AS24794" t="s">
        <v>24243</v>
      </c>
    </row>
    <row r="24795" spans="43:45" x14ac:dyDescent="0.25">
      <c r="AQ24795" s="89">
        <v>10044042</v>
      </c>
      <c r="AR24795" s="90" t="str">
        <f t="shared" si="395"/>
        <v>O</v>
      </c>
      <c r="AS24795" t="s">
        <v>24244</v>
      </c>
    </row>
    <row r="24796" spans="43:45" x14ac:dyDescent="0.25">
      <c r="AQ24796" s="89">
        <v>10044421</v>
      </c>
      <c r="AR24796" s="90" t="str">
        <f t="shared" si="395"/>
        <v>O</v>
      </c>
      <c r="AS24796" t="s">
        <v>24245</v>
      </c>
    </row>
    <row r="24797" spans="43:45" x14ac:dyDescent="0.25">
      <c r="AQ24797" s="89">
        <v>10044608</v>
      </c>
      <c r="AR24797" s="90" t="str">
        <f t="shared" si="395"/>
        <v>O</v>
      </c>
      <c r="AS24797" t="s">
        <v>24246</v>
      </c>
    </row>
    <row r="24798" spans="43:45" x14ac:dyDescent="0.25">
      <c r="AQ24798" s="89">
        <v>10024522</v>
      </c>
      <c r="AR24798" s="90" t="str">
        <f t="shared" si="395"/>
        <v>O</v>
      </c>
      <c r="AS24798" t="s">
        <v>24247</v>
      </c>
    </row>
    <row r="24799" spans="43:45" x14ac:dyDescent="0.25">
      <c r="AQ24799" s="89">
        <v>10026448</v>
      </c>
      <c r="AR24799" s="90" t="str">
        <f t="shared" si="395"/>
        <v>O</v>
      </c>
      <c r="AS24799" t="s">
        <v>24248</v>
      </c>
    </row>
    <row r="24800" spans="43:45" x14ac:dyDescent="0.25">
      <c r="AQ24800" s="89">
        <v>10038811</v>
      </c>
      <c r="AR24800" s="90" t="str">
        <f t="shared" si="395"/>
        <v>O</v>
      </c>
      <c r="AS24800" t="s">
        <v>24249</v>
      </c>
    </row>
    <row r="24801" spans="43:45" x14ac:dyDescent="0.25">
      <c r="AQ24801" s="89">
        <v>10039292</v>
      </c>
      <c r="AR24801" s="90" t="str">
        <f t="shared" si="395"/>
        <v>O</v>
      </c>
      <c r="AS24801" t="s">
        <v>13953</v>
      </c>
    </row>
    <row r="24802" spans="43:45" x14ac:dyDescent="0.25">
      <c r="AQ24802" s="89">
        <v>10040831</v>
      </c>
      <c r="AR24802" s="90" t="str">
        <f t="shared" si="395"/>
        <v>O</v>
      </c>
      <c r="AS24802" t="s">
        <v>24250</v>
      </c>
    </row>
    <row r="24803" spans="43:45" x14ac:dyDescent="0.25">
      <c r="AQ24803" s="89">
        <v>10041003</v>
      </c>
      <c r="AR24803" s="90" t="str">
        <f t="shared" si="395"/>
        <v>O</v>
      </c>
      <c r="AS24803" t="s">
        <v>24251</v>
      </c>
    </row>
    <row r="24804" spans="43:45" x14ac:dyDescent="0.25">
      <c r="AQ24804" s="89">
        <v>10041013</v>
      </c>
      <c r="AR24804" s="90" t="str">
        <f t="shared" si="395"/>
        <v>O</v>
      </c>
      <c r="AS24804" t="s">
        <v>24252</v>
      </c>
    </row>
    <row r="24805" spans="43:45" x14ac:dyDescent="0.25">
      <c r="AQ24805" s="89">
        <v>10043535</v>
      </c>
      <c r="AR24805" s="90" t="str">
        <f t="shared" si="395"/>
        <v>O</v>
      </c>
      <c r="AS24805" t="s">
        <v>24253</v>
      </c>
    </row>
    <row r="24806" spans="43:45" x14ac:dyDescent="0.25">
      <c r="AQ24806" s="89">
        <v>10025260</v>
      </c>
      <c r="AR24806" s="90" t="str">
        <f t="shared" si="395"/>
        <v>O</v>
      </c>
      <c r="AS24806" t="s">
        <v>24254</v>
      </c>
    </row>
    <row r="24807" spans="43:45" x14ac:dyDescent="0.25">
      <c r="AQ24807" s="89">
        <v>10043894</v>
      </c>
      <c r="AR24807" s="90" t="str">
        <f t="shared" si="395"/>
        <v>O</v>
      </c>
      <c r="AS24807" t="s">
        <v>24255</v>
      </c>
    </row>
    <row r="24808" spans="43:45" x14ac:dyDescent="0.25">
      <c r="AQ24808" s="89">
        <v>10044229</v>
      </c>
      <c r="AR24808" s="90" t="str">
        <f t="shared" si="395"/>
        <v>O</v>
      </c>
      <c r="AS24808" t="s">
        <v>24256</v>
      </c>
    </row>
    <row r="24809" spans="43:45" x14ac:dyDescent="0.25">
      <c r="AQ24809" s="89">
        <v>10044562</v>
      </c>
      <c r="AR24809" s="90" t="str">
        <f t="shared" si="395"/>
        <v>O</v>
      </c>
      <c r="AS24809" t="s">
        <v>24257</v>
      </c>
    </row>
    <row r="24810" spans="43:45" x14ac:dyDescent="0.25">
      <c r="AQ24810" s="89">
        <v>10045149</v>
      </c>
      <c r="AR24810" s="90" t="str">
        <f t="shared" si="395"/>
        <v>O</v>
      </c>
      <c r="AS24810" t="s">
        <v>24258</v>
      </c>
    </row>
    <row r="24811" spans="43:45" x14ac:dyDescent="0.25">
      <c r="AQ24811" s="89">
        <v>10045184</v>
      </c>
      <c r="AR24811" s="90" t="str">
        <f t="shared" si="395"/>
        <v>O</v>
      </c>
      <c r="AS24811" t="s">
        <v>24259</v>
      </c>
    </row>
    <row r="24812" spans="43:45" x14ac:dyDescent="0.25">
      <c r="AQ24812" s="89">
        <v>10023178</v>
      </c>
      <c r="AR24812" s="90" t="str">
        <f t="shared" si="395"/>
        <v>O</v>
      </c>
      <c r="AS24812" t="s">
        <v>24260</v>
      </c>
    </row>
    <row r="24813" spans="43:45" x14ac:dyDescent="0.25">
      <c r="AQ24813" s="89">
        <v>10023185</v>
      </c>
      <c r="AR24813" s="90" t="str">
        <f t="shared" si="395"/>
        <v>O</v>
      </c>
      <c r="AS24813" t="s">
        <v>24261</v>
      </c>
    </row>
    <row r="24814" spans="43:45" x14ac:dyDescent="0.25">
      <c r="AQ24814" s="89">
        <v>10023230</v>
      </c>
      <c r="AR24814" s="90" t="str">
        <f t="shared" si="395"/>
        <v>O</v>
      </c>
      <c r="AS24814" t="s">
        <v>24262</v>
      </c>
    </row>
    <row r="24815" spans="43:45" x14ac:dyDescent="0.25">
      <c r="AQ24815" s="89">
        <v>10040356</v>
      </c>
      <c r="AR24815" s="90" t="str">
        <f t="shared" si="395"/>
        <v>O</v>
      </c>
      <c r="AS24815" t="s">
        <v>24263</v>
      </c>
    </row>
    <row r="24816" spans="43:45" x14ac:dyDescent="0.25">
      <c r="AQ24816" s="89">
        <v>10040739</v>
      </c>
      <c r="AR24816" s="90" t="str">
        <f t="shared" si="395"/>
        <v>O</v>
      </c>
      <c r="AS24816" t="s">
        <v>24264</v>
      </c>
    </row>
    <row r="24817" spans="43:45" x14ac:dyDescent="0.25">
      <c r="AQ24817" s="89">
        <v>10040790</v>
      </c>
      <c r="AR24817" s="90" t="str">
        <f t="shared" si="395"/>
        <v>O</v>
      </c>
      <c r="AS24817" t="s">
        <v>14090</v>
      </c>
    </row>
    <row r="24818" spans="43:45" x14ac:dyDescent="0.25">
      <c r="AQ24818" s="89">
        <v>10041266</v>
      </c>
      <c r="AR24818" s="90" t="str">
        <f t="shared" si="395"/>
        <v>O</v>
      </c>
      <c r="AS24818" t="s">
        <v>24265</v>
      </c>
    </row>
    <row r="24819" spans="43:45" x14ac:dyDescent="0.25">
      <c r="AQ24819" s="89">
        <v>10041932</v>
      </c>
      <c r="AR24819" s="90" t="str">
        <f t="shared" si="395"/>
        <v>O</v>
      </c>
      <c r="AS24819" t="s">
        <v>24266</v>
      </c>
    </row>
    <row r="24820" spans="43:45" x14ac:dyDescent="0.25">
      <c r="AQ24820" s="89">
        <v>10042233</v>
      </c>
      <c r="AR24820" s="90" t="str">
        <f t="shared" si="395"/>
        <v>O</v>
      </c>
      <c r="AS24820" t="s">
        <v>24267</v>
      </c>
    </row>
    <row r="24821" spans="43:45" x14ac:dyDescent="0.25">
      <c r="AQ24821" s="89">
        <v>10043879</v>
      </c>
      <c r="AR24821" s="90" t="str">
        <f t="shared" si="395"/>
        <v>O</v>
      </c>
      <c r="AS24821" t="s">
        <v>24268</v>
      </c>
    </row>
    <row r="24822" spans="43:45" x14ac:dyDescent="0.25">
      <c r="AQ24822" s="89">
        <v>10043999</v>
      </c>
      <c r="AR24822" s="90" t="str">
        <f t="shared" si="395"/>
        <v>O</v>
      </c>
      <c r="AS24822" t="s">
        <v>24269</v>
      </c>
    </row>
    <row r="24823" spans="43:45" x14ac:dyDescent="0.25">
      <c r="AQ24823" s="89">
        <v>10044180</v>
      </c>
      <c r="AR24823" s="90" t="str">
        <f t="shared" si="395"/>
        <v>O</v>
      </c>
      <c r="AS24823" t="s">
        <v>24270</v>
      </c>
    </row>
    <row r="24824" spans="43:45" x14ac:dyDescent="0.25">
      <c r="AQ24824" s="89">
        <v>10044859</v>
      </c>
      <c r="AR24824" s="90" t="str">
        <f t="shared" si="395"/>
        <v>O</v>
      </c>
      <c r="AS24824" t="s">
        <v>24271</v>
      </c>
    </row>
    <row r="24825" spans="43:45" x14ac:dyDescent="0.25">
      <c r="AQ24825" s="89">
        <v>10044997</v>
      </c>
      <c r="AR24825" s="90" t="str">
        <f t="shared" si="395"/>
        <v>O</v>
      </c>
      <c r="AS24825" t="s">
        <v>24272</v>
      </c>
    </row>
    <row r="24826" spans="43:45" x14ac:dyDescent="0.25">
      <c r="AQ24826" s="89">
        <v>10045180</v>
      </c>
      <c r="AR24826" s="90" t="str">
        <f t="shared" si="395"/>
        <v>O</v>
      </c>
      <c r="AS24826" t="s">
        <v>24273</v>
      </c>
    </row>
    <row r="24827" spans="43:45" x14ac:dyDescent="0.25">
      <c r="AQ24827" s="89">
        <v>10026467</v>
      </c>
      <c r="AR24827" s="90" t="str">
        <f t="shared" si="395"/>
        <v>O</v>
      </c>
      <c r="AS24827" t="s">
        <v>24274</v>
      </c>
    </row>
    <row r="24828" spans="43:45" x14ac:dyDescent="0.25">
      <c r="AQ24828" s="89">
        <v>10038399</v>
      </c>
      <c r="AR24828" s="90" t="str">
        <f t="shared" si="395"/>
        <v>O</v>
      </c>
      <c r="AS24828" t="s">
        <v>24275</v>
      </c>
    </row>
    <row r="24829" spans="43:45" x14ac:dyDescent="0.25">
      <c r="AQ24829" s="89">
        <v>10039030</v>
      </c>
      <c r="AR24829" s="90" t="str">
        <f t="shared" si="395"/>
        <v>O</v>
      </c>
      <c r="AS24829" t="s">
        <v>24276</v>
      </c>
    </row>
    <row r="24830" spans="43:45" x14ac:dyDescent="0.25">
      <c r="AQ24830" s="89">
        <v>10040111</v>
      </c>
      <c r="AR24830" s="90" t="str">
        <f t="shared" si="395"/>
        <v>O</v>
      </c>
      <c r="AS24830" t="s">
        <v>24277</v>
      </c>
    </row>
    <row r="24831" spans="43:45" x14ac:dyDescent="0.25">
      <c r="AQ24831" s="89">
        <v>10040147</v>
      </c>
      <c r="AR24831" s="90" t="str">
        <f t="shared" si="395"/>
        <v>O</v>
      </c>
      <c r="AS24831" t="s">
        <v>24278</v>
      </c>
    </row>
    <row r="24832" spans="43:45" x14ac:dyDescent="0.25">
      <c r="AQ24832" s="89">
        <v>10041276</v>
      </c>
      <c r="AR24832" s="90" t="str">
        <f t="shared" si="395"/>
        <v>O</v>
      </c>
      <c r="AS24832" t="s">
        <v>24279</v>
      </c>
    </row>
    <row r="24833" spans="43:45" x14ac:dyDescent="0.25">
      <c r="AQ24833" s="89">
        <v>10041377</v>
      </c>
      <c r="AR24833" s="90" t="str">
        <f t="shared" si="395"/>
        <v>O</v>
      </c>
      <c r="AS24833" t="s">
        <v>24280</v>
      </c>
    </row>
    <row r="24834" spans="43:45" x14ac:dyDescent="0.25">
      <c r="AQ24834" s="89">
        <v>10041574</v>
      </c>
      <c r="AR24834" s="90" t="str">
        <f t="shared" si="395"/>
        <v>O</v>
      </c>
      <c r="AS24834" t="s">
        <v>24281</v>
      </c>
    </row>
    <row r="24835" spans="43:45" x14ac:dyDescent="0.25">
      <c r="AQ24835" s="89">
        <v>10043507</v>
      </c>
      <c r="AR24835" s="90" t="str">
        <f t="shared" si="395"/>
        <v>O</v>
      </c>
      <c r="AS24835" t="s">
        <v>24282</v>
      </c>
    </row>
    <row r="24836" spans="43:45" x14ac:dyDescent="0.25">
      <c r="AQ24836" s="89">
        <v>10043793</v>
      </c>
      <c r="AR24836" s="90" t="str">
        <f t="shared" si="395"/>
        <v>O</v>
      </c>
      <c r="AS24836" t="s">
        <v>24283</v>
      </c>
    </row>
    <row r="24837" spans="43:45" x14ac:dyDescent="0.25">
      <c r="AQ24837" s="89">
        <v>10043975</v>
      </c>
      <c r="AR24837" s="90" t="str">
        <f t="shared" si="395"/>
        <v>O</v>
      </c>
      <c r="AS24837" t="s">
        <v>24284</v>
      </c>
    </row>
    <row r="24838" spans="43:45" x14ac:dyDescent="0.25">
      <c r="AQ24838" s="89">
        <v>10044057</v>
      </c>
      <c r="AR24838" s="90" t="str">
        <f t="shared" si="395"/>
        <v>O</v>
      </c>
      <c r="AS24838" t="s">
        <v>24285</v>
      </c>
    </row>
    <row r="24839" spans="43:45" x14ac:dyDescent="0.25">
      <c r="AQ24839" s="89">
        <v>10044550</v>
      </c>
      <c r="AR24839" s="90" t="str">
        <f t="shared" si="395"/>
        <v>O</v>
      </c>
      <c r="AS24839" t="s">
        <v>24286</v>
      </c>
    </row>
    <row r="24840" spans="43:45" x14ac:dyDescent="0.25">
      <c r="AQ24840" s="89">
        <v>10044978</v>
      </c>
      <c r="AR24840" s="90" t="str">
        <f t="shared" si="395"/>
        <v>O</v>
      </c>
      <c r="AS24840" t="s">
        <v>24287</v>
      </c>
    </row>
    <row r="24841" spans="43:45" x14ac:dyDescent="0.25">
      <c r="AQ24841" s="89">
        <v>10045178</v>
      </c>
      <c r="AR24841" s="90" t="str">
        <f t="shared" ref="AR24841:AR24904" si="396">IF(ISNA(VLOOKUP(AQ24841,$BP$18:$BQ$356,2,FALSE))=TRUE,"O",VLOOKUP(AQ24841,$BP$18:$BQ$356,2,FALSE))</f>
        <v>O</v>
      </c>
      <c r="AS24841" t="s">
        <v>24288</v>
      </c>
    </row>
    <row r="24842" spans="43:45" x14ac:dyDescent="0.25">
      <c r="AQ24842" s="89">
        <v>10045185</v>
      </c>
      <c r="AR24842" s="90" t="str">
        <f t="shared" si="396"/>
        <v>O</v>
      </c>
      <c r="AS24842" t="s">
        <v>24289</v>
      </c>
    </row>
    <row r="24843" spans="43:45" x14ac:dyDescent="0.25">
      <c r="AQ24843" s="89">
        <v>10038444</v>
      </c>
      <c r="AR24843" s="90" t="str">
        <f t="shared" si="396"/>
        <v>O</v>
      </c>
      <c r="AS24843" t="s">
        <v>24290</v>
      </c>
    </row>
    <row r="24844" spans="43:45" x14ac:dyDescent="0.25">
      <c r="AQ24844" s="89">
        <v>10039053</v>
      </c>
      <c r="AR24844" s="90" t="str">
        <f t="shared" si="396"/>
        <v>O</v>
      </c>
      <c r="AS24844" t="s">
        <v>24291</v>
      </c>
    </row>
    <row r="24845" spans="43:45" x14ac:dyDescent="0.25">
      <c r="AQ24845" s="89">
        <v>10039797</v>
      </c>
      <c r="AR24845" s="90" t="str">
        <f t="shared" si="396"/>
        <v>O</v>
      </c>
      <c r="AS24845" t="s">
        <v>24292</v>
      </c>
    </row>
    <row r="24846" spans="43:45" x14ac:dyDescent="0.25">
      <c r="AQ24846" s="89">
        <v>10039870</v>
      </c>
      <c r="AR24846" s="90" t="str">
        <f t="shared" si="396"/>
        <v>O</v>
      </c>
      <c r="AS24846" t="s">
        <v>24293</v>
      </c>
    </row>
    <row r="24847" spans="43:45" x14ac:dyDescent="0.25">
      <c r="AQ24847" s="89">
        <v>10040731</v>
      </c>
      <c r="AR24847" s="90" t="str">
        <f t="shared" si="396"/>
        <v>O</v>
      </c>
      <c r="AS24847" t="s">
        <v>24294</v>
      </c>
    </row>
    <row r="24848" spans="43:45" x14ac:dyDescent="0.25">
      <c r="AQ24848" s="89">
        <v>10010807</v>
      </c>
      <c r="AR24848" s="90" t="str">
        <f t="shared" si="396"/>
        <v>O</v>
      </c>
      <c r="AS24848" t="s">
        <v>24295</v>
      </c>
    </row>
    <row r="24849" spans="43:45" x14ac:dyDescent="0.25">
      <c r="AQ24849" s="89">
        <v>10042228</v>
      </c>
      <c r="AR24849" s="90" t="str">
        <f t="shared" si="396"/>
        <v>O</v>
      </c>
      <c r="AS24849" t="s">
        <v>24296</v>
      </c>
    </row>
    <row r="24850" spans="43:45" x14ac:dyDescent="0.25">
      <c r="AQ24850" s="89">
        <v>10042548</v>
      </c>
      <c r="AR24850" s="90" t="str">
        <f t="shared" si="396"/>
        <v>O</v>
      </c>
      <c r="AS24850" t="s">
        <v>24297</v>
      </c>
    </row>
    <row r="24851" spans="43:45" x14ac:dyDescent="0.25">
      <c r="AQ24851" s="89">
        <v>10042558</v>
      </c>
      <c r="AR24851" s="90" t="str">
        <f t="shared" si="396"/>
        <v>O</v>
      </c>
      <c r="AS24851" t="s">
        <v>24298</v>
      </c>
    </row>
    <row r="24852" spans="43:45" x14ac:dyDescent="0.25">
      <c r="AQ24852" s="89">
        <v>10043697</v>
      </c>
      <c r="AR24852" s="90" t="str">
        <f t="shared" si="396"/>
        <v>O</v>
      </c>
      <c r="AS24852" t="s">
        <v>24299</v>
      </c>
    </row>
    <row r="24853" spans="43:45" x14ac:dyDescent="0.25">
      <c r="AQ24853" s="89">
        <v>10044147</v>
      </c>
      <c r="AR24853" s="90" t="str">
        <f t="shared" si="396"/>
        <v>O</v>
      </c>
      <c r="AS24853" t="s">
        <v>24300</v>
      </c>
    </row>
    <row r="24854" spans="43:45" x14ac:dyDescent="0.25">
      <c r="AQ24854" s="89">
        <v>10044210</v>
      </c>
      <c r="AR24854" s="90" t="str">
        <f t="shared" si="396"/>
        <v>O</v>
      </c>
      <c r="AS24854" t="s">
        <v>24301</v>
      </c>
    </row>
    <row r="24855" spans="43:45" x14ac:dyDescent="0.25">
      <c r="AQ24855" s="89">
        <v>10044760</v>
      </c>
      <c r="AR24855" s="90" t="str">
        <f t="shared" si="396"/>
        <v>O</v>
      </c>
      <c r="AS24855" t="s">
        <v>24302</v>
      </c>
    </row>
    <row r="24856" spans="43:45" x14ac:dyDescent="0.25">
      <c r="AQ24856" s="89">
        <v>10044895</v>
      </c>
      <c r="AR24856" s="90" t="str">
        <f t="shared" si="396"/>
        <v>O</v>
      </c>
      <c r="AS24856" t="s">
        <v>24303</v>
      </c>
    </row>
    <row r="24857" spans="43:45" x14ac:dyDescent="0.25">
      <c r="AQ24857" s="89">
        <v>10045030</v>
      </c>
      <c r="AR24857" s="90" t="str">
        <f t="shared" si="396"/>
        <v>O</v>
      </c>
      <c r="AS24857" t="s">
        <v>24304</v>
      </c>
    </row>
    <row r="24858" spans="43:45" x14ac:dyDescent="0.25">
      <c r="AQ24858" s="89">
        <v>10045045</v>
      </c>
      <c r="AR24858" s="90" t="str">
        <f t="shared" si="396"/>
        <v>O</v>
      </c>
      <c r="AS24858" t="s">
        <v>24305</v>
      </c>
    </row>
    <row r="24859" spans="43:45" x14ac:dyDescent="0.25">
      <c r="AQ24859" s="89">
        <v>10023599</v>
      </c>
      <c r="AR24859" s="90" t="str">
        <f t="shared" si="396"/>
        <v>O</v>
      </c>
      <c r="AS24859" t="s">
        <v>24306</v>
      </c>
    </row>
    <row r="24860" spans="43:45" x14ac:dyDescent="0.25">
      <c r="AQ24860" s="89">
        <v>10023649</v>
      </c>
      <c r="AR24860" s="90" t="str">
        <f t="shared" si="396"/>
        <v>O</v>
      </c>
      <c r="AS24860" t="s">
        <v>24307</v>
      </c>
    </row>
    <row r="24861" spans="43:45" x14ac:dyDescent="0.25">
      <c r="AQ24861" s="89">
        <v>10023836</v>
      </c>
      <c r="AR24861" s="90" t="str">
        <f t="shared" si="396"/>
        <v>O</v>
      </c>
      <c r="AS24861" t="s">
        <v>24308</v>
      </c>
    </row>
    <row r="24862" spans="43:45" x14ac:dyDescent="0.25">
      <c r="AQ24862" s="89">
        <v>10039981</v>
      </c>
      <c r="AR24862" s="90" t="str">
        <f t="shared" si="396"/>
        <v>O</v>
      </c>
      <c r="AS24862" t="s">
        <v>24309</v>
      </c>
    </row>
    <row r="24863" spans="43:45" x14ac:dyDescent="0.25">
      <c r="AQ24863" s="89">
        <v>10041397</v>
      </c>
      <c r="AR24863" s="90" t="str">
        <f t="shared" si="396"/>
        <v>O</v>
      </c>
      <c r="AS24863" t="s">
        <v>24310</v>
      </c>
    </row>
    <row r="24864" spans="43:45" x14ac:dyDescent="0.25">
      <c r="AQ24864" s="89">
        <v>10041608</v>
      </c>
      <c r="AR24864" s="90" t="str">
        <f t="shared" si="396"/>
        <v>O</v>
      </c>
      <c r="AS24864" t="s">
        <v>24311</v>
      </c>
    </row>
    <row r="24865" spans="43:45" x14ac:dyDescent="0.25">
      <c r="AQ24865" s="89">
        <v>10041660</v>
      </c>
      <c r="AR24865" s="90" t="str">
        <f t="shared" si="396"/>
        <v>O</v>
      </c>
      <c r="AS24865" t="s">
        <v>24312</v>
      </c>
    </row>
    <row r="24866" spans="43:45" x14ac:dyDescent="0.25">
      <c r="AQ24866" s="89">
        <v>10026587</v>
      </c>
      <c r="AR24866" s="90" t="str">
        <f t="shared" si="396"/>
        <v>O</v>
      </c>
      <c r="AS24866" t="s">
        <v>24313</v>
      </c>
    </row>
    <row r="24867" spans="43:45" x14ac:dyDescent="0.25">
      <c r="AQ24867" s="89">
        <v>10027424</v>
      </c>
      <c r="AR24867" s="90" t="str">
        <f t="shared" si="396"/>
        <v>O</v>
      </c>
      <c r="AS24867" t="s">
        <v>24314</v>
      </c>
    </row>
    <row r="24868" spans="43:45" x14ac:dyDescent="0.25">
      <c r="AQ24868" s="89">
        <v>10027484</v>
      </c>
      <c r="AR24868" s="90" t="str">
        <f t="shared" si="396"/>
        <v>O</v>
      </c>
      <c r="AS24868" t="s">
        <v>24315</v>
      </c>
    </row>
    <row r="24869" spans="43:45" x14ac:dyDescent="0.25">
      <c r="AQ24869" s="89">
        <v>10042066</v>
      </c>
      <c r="AR24869" s="90" t="str">
        <f t="shared" si="396"/>
        <v>O</v>
      </c>
      <c r="AS24869" t="s">
        <v>24316</v>
      </c>
    </row>
    <row r="24870" spans="43:45" x14ac:dyDescent="0.25">
      <c r="AQ24870" s="89">
        <v>10042290</v>
      </c>
      <c r="AR24870" s="90" t="str">
        <f t="shared" si="396"/>
        <v>O</v>
      </c>
      <c r="AS24870" t="s">
        <v>24317</v>
      </c>
    </row>
    <row r="24871" spans="43:45" x14ac:dyDescent="0.25">
      <c r="AQ24871" s="89">
        <v>10042384</v>
      </c>
      <c r="AR24871" s="90" t="str">
        <f t="shared" si="396"/>
        <v>O</v>
      </c>
      <c r="AS24871" t="s">
        <v>24318</v>
      </c>
    </row>
    <row r="24872" spans="43:45" x14ac:dyDescent="0.25">
      <c r="AQ24872" s="89">
        <v>10044735</v>
      </c>
      <c r="AR24872" s="90" t="str">
        <f t="shared" si="396"/>
        <v>O</v>
      </c>
      <c r="AS24872" t="s">
        <v>24319</v>
      </c>
    </row>
    <row r="24873" spans="43:45" x14ac:dyDescent="0.25">
      <c r="AQ24873" s="89">
        <v>10044738</v>
      </c>
      <c r="AR24873" s="90" t="str">
        <f t="shared" si="396"/>
        <v>O</v>
      </c>
      <c r="AS24873" t="s">
        <v>24320</v>
      </c>
    </row>
    <row r="24874" spans="43:45" x14ac:dyDescent="0.25">
      <c r="AQ24874" s="89">
        <v>10024627</v>
      </c>
      <c r="AR24874" s="90" t="str">
        <f t="shared" si="396"/>
        <v>O</v>
      </c>
      <c r="AS24874" t="s">
        <v>24321</v>
      </c>
    </row>
    <row r="24875" spans="43:45" x14ac:dyDescent="0.25">
      <c r="AQ24875" s="89">
        <v>10040184</v>
      </c>
      <c r="AR24875" s="90" t="str">
        <f t="shared" si="396"/>
        <v>O</v>
      </c>
      <c r="AS24875" t="s">
        <v>24322</v>
      </c>
    </row>
    <row r="24876" spans="43:45" x14ac:dyDescent="0.25">
      <c r="AQ24876" s="89">
        <v>10041323</v>
      </c>
      <c r="AR24876" s="90" t="str">
        <f t="shared" si="396"/>
        <v>O</v>
      </c>
      <c r="AS24876" t="s">
        <v>24323</v>
      </c>
    </row>
    <row r="24877" spans="43:45" x14ac:dyDescent="0.25">
      <c r="AQ24877" s="89">
        <v>10041769</v>
      </c>
      <c r="AR24877" s="90" t="str">
        <f t="shared" si="396"/>
        <v>O</v>
      </c>
      <c r="AS24877" t="s">
        <v>24324</v>
      </c>
    </row>
    <row r="24878" spans="43:45" x14ac:dyDescent="0.25">
      <c r="AQ24878" s="89">
        <v>10043483</v>
      </c>
      <c r="AR24878" s="90" t="str">
        <f t="shared" si="396"/>
        <v>O</v>
      </c>
      <c r="AS24878" t="s">
        <v>24325</v>
      </c>
    </row>
    <row r="24879" spans="43:45" x14ac:dyDescent="0.25">
      <c r="AQ24879" s="89">
        <v>10045086</v>
      </c>
      <c r="AR24879" s="90" t="str">
        <f t="shared" si="396"/>
        <v>O</v>
      </c>
      <c r="AS24879" t="s">
        <v>24326</v>
      </c>
    </row>
    <row r="24880" spans="43:45" x14ac:dyDescent="0.25">
      <c r="AQ24880" s="89">
        <v>10023988</v>
      </c>
      <c r="AR24880" s="90" t="str">
        <f t="shared" si="396"/>
        <v>O</v>
      </c>
      <c r="AS24880" t="s">
        <v>24327</v>
      </c>
    </row>
    <row r="24881" spans="43:45" x14ac:dyDescent="0.25">
      <c r="AQ24881" s="89">
        <v>10024201</v>
      </c>
      <c r="AR24881" s="90" t="str">
        <f t="shared" si="396"/>
        <v>O</v>
      </c>
      <c r="AS24881" t="s">
        <v>24328</v>
      </c>
    </row>
    <row r="24882" spans="43:45" x14ac:dyDescent="0.25">
      <c r="AQ24882" s="89">
        <v>10038441</v>
      </c>
      <c r="AR24882" s="90" t="str">
        <f t="shared" si="396"/>
        <v>O</v>
      </c>
      <c r="AS24882" t="s">
        <v>24329</v>
      </c>
    </row>
    <row r="24883" spans="43:45" x14ac:dyDescent="0.25">
      <c r="AQ24883" s="89">
        <v>10038561</v>
      </c>
      <c r="AR24883" s="90" t="str">
        <f t="shared" si="396"/>
        <v>O</v>
      </c>
      <c r="AS24883" t="s">
        <v>24330</v>
      </c>
    </row>
    <row r="24884" spans="43:45" x14ac:dyDescent="0.25">
      <c r="AQ24884" s="89">
        <v>10038919</v>
      </c>
      <c r="AR24884" s="90" t="str">
        <f t="shared" si="396"/>
        <v>O</v>
      </c>
      <c r="AS24884" t="s">
        <v>24331</v>
      </c>
    </row>
    <row r="24885" spans="43:45" x14ac:dyDescent="0.25">
      <c r="AQ24885" s="89">
        <v>10039079</v>
      </c>
      <c r="AR24885" s="90" t="str">
        <f t="shared" si="396"/>
        <v>O</v>
      </c>
      <c r="AS24885" t="s">
        <v>24332</v>
      </c>
    </row>
    <row r="24886" spans="43:45" x14ac:dyDescent="0.25">
      <c r="AQ24886" s="89">
        <v>10039601</v>
      </c>
      <c r="AR24886" s="90" t="str">
        <f t="shared" si="396"/>
        <v>O</v>
      </c>
      <c r="AS24886" t="s">
        <v>24333</v>
      </c>
    </row>
    <row r="24887" spans="43:45" x14ac:dyDescent="0.25">
      <c r="AQ24887" s="89">
        <v>10039873</v>
      </c>
      <c r="AR24887" s="90" t="str">
        <f t="shared" si="396"/>
        <v>O</v>
      </c>
      <c r="AS24887" t="s">
        <v>24334</v>
      </c>
    </row>
    <row r="24888" spans="43:45" x14ac:dyDescent="0.25">
      <c r="AQ24888" s="89">
        <v>10041679</v>
      </c>
      <c r="AR24888" s="90" t="str">
        <f t="shared" si="396"/>
        <v>O</v>
      </c>
      <c r="AS24888" t="s">
        <v>24335</v>
      </c>
    </row>
    <row r="24889" spans="43:45" x14ac:dyDescent="0.25">
      <c r="AQ24889" s="89">
        <v>10042234</v>
      </c>
      <c r="AR24889" s="90" t="str">
        <f t="shared" si="396"/>
        <v>O</v>
      </c>
      <c r="AS24889" t="s">
        <v>24336</v>
      </c>
    </row>
    <row r="24890" spans="43:45" x14ac:dyDescent="0.25">
      <c r="AQ24890" s="89">
        <v>10042658</v>
      </c>
      <c r="AR24890" s="90" t="str">
        <f t="shared" si="396"/>
        <v>O</v>
      </c>
      <c r="AS24890" t="s">
        <v>24337</v>
      </c>
    </row>
    <row r="24891" spans="43:45" x14ac:dyDescent="0.25">
      <c r="AQ24891" s="89">
        <v>10042691</v>
      </c>
      <c r="AR24891" s="90" t="str">
        <f t="shared" si="396"/>
        <v>O</v>
      </c>
      <c r="AS24891" t="s">
        <v>24338</v>
      </c>
    </row>
    <row r="24892" spans="43:45" x14ac:dyDescent="0.25">
      <c r="AQ24892" s="89">
        <v>10042702</v>
      </c>
      <c r="AR24892" s="90" t="str">
        <f t="shared" si="396"/>
        <v>O</v>
      </c>
      <c r="AS24892" t="s">
        <v>24339</v>
      </c>
    </row>
    <row r="24893" spans="43:45" x14ac:dyDescent="0.25">
      <c r="AQ24893" s="89">
        <v>10042703</v>
      </c>
      <c r="AR24893" s="90" t="str">
        <f t="shared" si="396"/>
        <v>O</v>
      </c>
      <c r="AS24893" t="s">
        <v>24340</v>
      </c>
    </row>
    <row r="24894" spans="43:45" x14ac:dyDescent="0.25">
      <c r="AQ24894" s="89">
        <v>10042707</v>
      </c>
      <c r="AR24894" s="90" t="str">
        <f t="shared" si="396"/>
        <v>O</v>
      </c>
      <c r="AS24894" t="s">
        <v>24341</v>
      </c>
    </row>
    <row r="24895" spans="43:45" x14ac:dyDescent="0.25">
      <c r="AQ24895" s="89">
        <v>10043785</v>
      </c>
      <c r="AR24895" s="90" t="str">
        <f t="shared" si="396"/>
        <v>O</v>
      </c>
      <c r="AS24895" t="s">
        <v>24342</v>
      </c>
    </row>
    <row r="24896" spans="43:45" x14ac:dyDescent="0.25">
      <c r="AQ24896" s="89">
        <v>10044543</v>
      </c>
      <c r="AR24896" s="90" t="str">
        <f t="shared" si="396"/>
        <v>O</v>
      </c>
      <c r="AS24896" t="s">
        <v>24343</v>
      </c>
    </row>
    <row r="24897" spans="43:45" x14ac:dyDescent="0.25">
      <c r="AQ24897" s="89">
        <v>10045022</v>
      </c>
      <c r="AR24897" s="90" t="str">
        <f t="shared" si="396"/>
        <v>O</v>
      </c>
      <c r="AS24897" t="s">
        <v>24344</v>
      </c>
    </row>
    <row r="24898" spans="43:45" x14ac:dyDescent="0.25">
      <c r="AQ24898" s="89">
        <v>10027119</v>
      </c>
      <c r="AR24898" s="90" t="str">
        <f t="shared" si="396"/>
        <v>O</v>
      </c>
      <c r="AS24898" t="s">
        <v>24345</v>
      </c>
    </row>
    <row r="24899" spans="43:45" x14ac:dyDescent="0.25">
      <c r="AQ24899" s="89">
        <v>10018912</v>
      </c>
      <c r="AR24899" s="90" t="str">
        <f t="shared" si="396"/>
        <v>O</v>
      </c>
      <c r="AS24899" t="s">
        <v>24346</v>
      </c>
    </row>
    <row r="24900" spans="43:45" x14ac:dyDescent="0.25">
      <c r="AQ24900" s="89">
        <v>10027223</v>
      </c>
      <c r="AR24900" s="90" t="str">
        <f t="shared" si="396"/>
        <v>O</v>
      </c>
      <c r="AS24900" t="s">
        <v>24347</v>
      </c>
    </row>
    <row r="24901" spans="43:45" x14ac:dyDescent="0.25">
      <c r="AQ24901" s="89">
        <v>10038257</v>
      </c>
      <c r="AR24901" s="90" t="str">
        <f t="shared" si="396"/>
        <v>O</v>
      </c>
      <c r="AS24901" t="s">
        <v>24348</v>
      </c>
    </row>
    <row r="24902" spans="43:45" x14ac:dyDescent="0.25">
      <c r="AQ24902" s="89">
        <v>10039954</v>
      </c>
      <c r="AR24902" s="90" t="str">
        <f t="shared" si="396"/>
        <v>O</v>
      </c>
      <c r="AS24902" t="s">
        <v>24349</v>
      </c>
    </row>
    <row r="24903" spans="43:45" x14ac:dyDescent="0.25">
      <c r="AQ24903" s="89">
        <v>10040027</v>
      </c>
      <c r="AR24903" s="90" t="str">
        <f t="shared" si="396"/>
        <v>O</v>
      </c>
      <c r="AS24903" t="s">
        <v>24350</v>
      </c>
    </row>
    <row r="24904" spans="43:45" x14ac:dyDescent="0.25">
      <c r="AQ24904" s="89">
        <v>10002841</v>
      </c>
      <c r="AR24904" s="90" t="str">
        <f t="shared" si="396"/>
        <v>O</v>
      </c>
      <c r="AS24904" t="s">
        <v>24351</v>
      </c>
    </row>
    <row r="24905" spans="43:45" x14ac:dyDescent="0.25">
      <c r="AQ24905" s="89">
        <v>10040974</v>
      </c>
      <c r="AR24905" s="90" t="str">
        <f t="shared" ref="AR24905:AR24968" si="397">IF(ISNA(VLOOKUP(AQ24905,$BP$18:$BQ$356,2,FALSE))=TRUE,"O",VLOOKUP(AQ24905,$BP$18:$BQ$356,2,FALSE))</f>
        <v>O</v>
      </c>
      <c r="AS24905" t="s">
        <v>24352</v>
      </c>
    </row>
    <row r="24906" spans="43:45" x14ac:dyDescent="0.25">
      <c r="AQ24906" s="89">
        <v>10040994</v>
      </c>
      <c r="AR24906" s="90" t="str">
        <f t="shared" si="397"/>
        <v>O</v>
      </c>
      <c r="AS24906" t="s">
        <v>24353</v>
      </c>
    </row>
    <row r="24907" spans="43:45" x14ac:dyDescent="0.25">
      <c r="AQ24907" s="89">
        <v>10041226</v>
      </c>
      <c r="AR24907" s="90" t="str">
        <f t="shared" si="397"/>
        <v>O</v>
      </c>
      <c r="AS24907" t="s">
        <v>24354</v>
      </c>
    </row>
    <row r="24908" spans="43:45" x14ac:dyDescent="0.25">
      <c r="AQ24908" s="89">
        <v>10041724</v>
      </c>
      <c r="AR24908" s="90" t="str">
        <f t="shared" si="397"/>
        <v>O</v>
      </c>
      <c r="AS24908" t="s">
        <v>24355</v>
      </c>
    </row>
    <row r="24909" spans="43:45" x14ac:dyDescent="0.25">
      <c r="AQ24909" s="89">
        <v>10041914</v>
      </c>
      <c r="AR24909" s="90" t="str">
        <f t="shared" si="397"/>
        <v>O</v>
      </c>
      <c r="AS24909" t="s">
        <v>24356</v>
      </c>
    </row>
    <row r="24910" spans="43:45" x14ac:dyDescent="0.25">
      <c r="AQ24910" s="89">
        <v>10042985</v>
      </c>
      <c r="AR24910" s="90" t="str">
        <f t="shared" si="397"/>
        <v>O</v>
      </c>
      <c r="AS24910" t="s">
        <v>24357</v>
      </c>
    </row>
    <row r="24911" spans="43:45" x14ac:dyDescent="0.25">
      <c r="AQ24911" s="89">
        <v>10044130</v>
      </c>
      <c r="AR24911" s="90" t="str">
        <f t="shared" si="397"/>
        <v>O</v>
      </c>
      <c r="AS24911" t="s">
        <v>24358</v>
      </c>
    </row>
    <row r="24912" spans="43:45" x14ac:dyDescent="0.25">
      <c r="AQ24912" s="89">
        <v>10044926</v>
      </c>
      <c r="AR24912" s="90" t="str">
        <f t="shared" si="397"/>
        <v>O</v>
      </c>
      <c r="AS24912" t="s">
        <v>24359</v>
      </c>
    </row>
    <row r="24913" spans="43:45" x14ac:dyDescent="0.25">
      <c r="AQ24913" s="89">
        <v>10039139</v>
      </c>
      <c r="AR24913" s="90" t="str">
        <f t="shared" si="397"/>
        <v>O</v>
      </c>
      <c r="AS24913" t="s">
        <v>24360</v>
      </c>
    </row>
    <row r="24914" spans="43:45" x14ac:dyDescent="0.25">
      <c r="AQ24914" s="89">
        <v>10042316</v>
      </c>
      <c r="AR24914" s="90" t="str">
        <f t="shared" si="397"/>
        <v>O</v>
      </c>
      <c r="AS24914" t="s">
        <v>24361</v>
      </c>
    </row>
    <row r="24915" spans="43:45" x14ac:dyDescent="0.25">
      <c r="AQ24915" s="89">
        <v>90000238</v>
      </c>
      <c r="AR24915" s="90" t="str">
        <f t="shared" si="397"/>
        <v>O</v>
      </c>
      <c r="AS24915" t="s">
        <v>24362</v>
      </c>
    </row>
    <row r="24916" spans="43:45" x14ac:dyDescent="0.25">
      <c r="AQ24916" s="89">
        <v>90000240</v>
      </c>
      <c r="AR24916" s="90" t="str">
        <f t="shared" si="397"/>
        <v>O</v>
      </c>
      <c r="AS24916" t="s">
        <v>24363</v>
      </c>
    </row>
    <row r="24917" spans="43:45" x14ac:dyDescent="0.25">
      <c r="AQ24917" s="89">
        <v>10044571</v>
      </c>
      <c r="AR24917" s="90" t="str">
        <f t="shared" si="397"/>
        <v>O</v>
      </c>
      <c r="AS24917" t="s">
        <v>24364</v>
      </c>
    </row>
    <row r="24918" spans="43:45" x14ac:dyDescent="0.25">
      <c r="AQ24918" s="89">
        <v>10044613</v>
      </c>
      <c r="AR24918" s="90" t="str">
        <f t="shared" si="397"/>
        <v>O</v>
      </c>
      <c r="AS24918" t="s">
        <v>24365</v>
      </c>
    </row>
    <row r="24919" spans="43:45" x14ac:dyDescent="0.25">
      <c r="AQ24919" s="89">
        <v>10024272</v>
      </c>
      <c r="AR24919" s="90" t="str">
        <f t="shared" si="397"/>
        <v>O</v>
      </c>
      <c r="AS24919" t="s">
        <v>24366</v>
      </c>
    </row>
    <row r="24920" spans="43:45" x14ac:dyDescent="0.25">
      <c r="AQ24920" s="89">
        <v>10024273</v>
      </c>
      <c r="AR24920" s="90" t="str">
        <f t="shared" si="397"/>
        <v>O</v>
      </c>
      <c r="AS24920" t="s">
        <v>24367</v>
      </c>
    </row>
    <row r="24921" spans="43:45" x14ac:dyDescent="0.25">
      <c r="AQ24921" s="89">
        <v>10038737</v>
      </c>
      <c r="AR24921" s="90" t="str">
        <f t="shared" si="397"/>
        <v>O</v>
      </c>
      <c r="AS24921" t="s">
        <v>24368</v>
      </c>
    </row>
    <row r="24922" spans="43:45" x14ac:dyDescent="0.25">
      <c r="AQ24922" s="89">
        <v>10039426</v>
      </c>
      <c r="AR24922" s="90" t="str">
        <f t="shared" si="397"/>
        <v>O</v>
      </c>
      <c r="AS24922" t="s">
        <v>24369</v>
      </c>
    </row>
    <row r="24923" spans="43:45" x14ac:dyDescent="0.25">
      <c r="AQ24923" s="89">
        <v>10039546</v>
      </c>
      <c r="AR24923" s="90" t="str">
        <f t="shared" si="397"/>
        <v>O</v>
      </c>
      <c r="AS24923" t="s">
        <v>24370</v>
      </c>
    </row>
    <row r="24924" spans="43:45" x14ac:dyDescent="0.25">
      <c r="AQ24924" s="89">
        <v>10029382</v>
      </c>
      <c r="AR24924" s="90" t="str">
        <f t="shared" si="397"/>
        <v>O</v>
      </c>
      <c r="AS24924" t="s">
        <v>24371</v>
      </c>
    </row>
    <row r="24925" spans="43:45" x14ac:dyDescent="0.25">
      <c r="AQ24925" s="89">
        <v>10041430</v>
      </c>
      <c r="AR24925" s="90" t="str">
        <f t="shared" si="397"/>
        <v>O</v>
      </c>
      <c r="AS24925" t="s">
        <v>24372</v>
      </c>
    </row>
    <row r="24926" spans="43:45" x14ac:dyDescent="0.25">
      <c r="AQ24926" s="89">
        <v>10043418</v>
      </c>
      <c r="AR24926" s="90" t="str">
        <f t="shared" si="397"/>
        <v>O</v>
      </c>
      <c r="AS24926" t="s">
        <v>24373</v>
      </c>
    </row>
    <row r="24927" spans="43:45" x14ac:dyDescent="0.25">
      <c r="AQ24927" s="89">
        <v>10043439</v>
      </c>
      <c r="AR24927" s="90" t="str">
        <f t="shared" si="397"/>
        <v>O</v>
      </c>
      <c r="AS24927" t="s">
        <v>15223</v>
      </c>
    </row>
    <row r="24928" spans="43:45" x14ac:dyDescent="0.25">
      <c r="AQ24928" s="89">
        <v>10043740</v>
      </c>
      <c r="AR24928" s="90" t="str">
        <f t="shared" si="397"/>
        <v>O</v>
      </c>
      <c r="AS24928" t="s">
        <v>24374</v>
      </c>
    </row>
    <row r="24929" spans="43:45" x14ac:dyDescent="0.25">
      <c r="AQ24929" s="89">
        <v>10044121</v>
      </c>
      <c r="AR24929" s="90" t="str">
        <f t="shared" si="397"/>
        <v>O</v>
      </c>
      <c r="AS24929" t="s">
        <v>24375</v>
      </c>
    </row>
    <row r="24930" spans="43:45" x14ac:dyDescent="0.25">
      <c r="AQ24930" s="89">
        <v>10045142</v>
      </c>
      <c r="AR24930" s="90" t="str">
        <f t="shared" si="397"/>
        <v>O</v>
      </c>
      <c r="AS24930" t="s">
        <v>24376</v>
      </c>
    </row>
    <row r="24931" spans="43:45" x14ac:dyDescent="0.25">
      <c r="AQ24931" s="89">
        <v>10045154</v>
      </c>
      <c r="AR24931" s="90" t="str">
        <f t="shared" si="397"/>
        <v>O</v>
      </c>
      <c r="AS24931" t="s">
        <v>24377</v>
      </c>
    </row>
    <row r="24932" spans="43:45" x14ac:dyDescent="0.25">
      <c r="AQ24932" s="89">
        <v>10025355</v>
      </c>
      <c r="AR24932" s="90" t="str">
        <f t="shared" si="397"/>
        <v>O</v>
      </c>
      <c r="AS24932" t="s">
        <v>24378</v>
      </c>
    </row>
    <row r="24933" spans="43:45" x14ac:dyDescent="0.25">
      <c r="AQ24933" s="89">
        <v>10013544</v>
      </c>
      <c r="AR24933" s="90" t="str">
        <f t="shared" si="397"/>
        <v>O</v>
      </c>
      <c r="AS24933" t="s">
        <v>24379</v>
      </c>
    </row>
    <row r="24934" spans="43:45" x14ac:dyDescent="0.25">
      <c r="AQ24934" s="89">
        <v>10025424</v>
      </c>
      <c r="AR24934" s="90" t="str">
        <f t="shared" si="397"/>
        <v>O</v>
      </c>
      <c r="AS24934" t="s">
        <v>24380</v>
      </c>
    </row>
    <row r="24935" spans="43:45" x14ac:dyDescent="0.25">
      <c r="AQ24935" s="89">
        <v>10021399</v>
      </c>
      <c r="AR24935" s="90" t="str">
        <f t="shared" si="397"/>
        <v>O</v>
      </c>
      <c r="AS24935" t="s">
        <v>24381</v>
      </c>
    </row>
    <row r="24936" spans="43:45" x14ac:dyDescent="0.25">
      <c r="AQ24936" s="89">
        <v>10039872</v>
      </c>
      <c r="AR24936" s="90" t="str">
        <f t="shared" si="397"/>
        <v>O</v>
      </c>
      <c r="AS24936" t="s">
        <v>24382</v>
      </c>
    </row>
    <row r="24937" spans="43:45" x14ac:dyDescent="0.25">
      <c r="AQ24937" s="89">
        <v>10040308</v>
      </c>
      <c r="AR24937" s="90" t="str">
        <f t="shared" si="397"/>
        <v>O</v>
      </c>
      <c r="AS24937" t="s">
        <v>24383</v>
      </c>
    </row>
    <row r="24938" spans="43:45" x14ac:dyDescent="0.25">
      <c r="AQ24938" s="89">
        <v>10040407</v>
      </c>
      <c r="AR24938" s="90" t="str">
        <f t="shared" si="397"/>
        <v>O</v>
      </c>
      <c r="AS24938" t="s">
        <v>24384</v>
      </c>
    </row>
    <row r="24939" spans="43:45" x14ac:dyDescent="0.25">
      <c r="AQ24939" s="89">
        <v>10041520</v>
      </c>
      <c r="AR24939" s="90" t="str">
        <f t="shared" si="397"/>
        <v>O</v>
      </c>
      <c r="AS24939" t="s">
        <v>24385</v>
      </c>
    </row>
    <row r="24940" spans="43:45" x14ac:dyDescent="0.25">
      <c r="AQ24940" s="89">
        <v>10042047</v>
      </c>
      <c r="AR24940" s="90" t="str">
        <f t="shared" si="397"/>
        <v>O</v>
      </c>
      <c r="AS24940" t="s">
        <v>24386</v>
      </c>
    </row>
    <row r="24941" spans="43:45" x14ac:dyDescent="0.25">
      <c r="AQ24941" s="89">
        <v>10043317</v>
      </c>
      <c r="AR24941" s="90" t="str">
        <f t="shared" si="397"/>
        <v>O</v>
      </c>
      <c r="AS24941" t="s">
        <v>24387</v>
      </c>
    </row>
    <row r="24942" spans="43:45" x14ac:dyDescent="0.25">
      <c r="AQ24942" s="89">
        <v>10044122</v>
      </c>
      <c r="AR24942" s="90" t="str">
        <f t="shared" si="397"/>
        <v>O</v>
      </c>
      <c r="AS24942" t="s">
        <v>24388</v>
      </c>
    </row>
    <row r="24943" spans="43:45" x14ac:dyDescent="0.25">
      <c r="AQ24943" s="89">
        <v>10044396</v>
      </c>
      <c r="AR24943" s="90" t="str">
        <f t="shared" si="397"/>
        <v>O</v>
      </c>
      <c r="AS24943" t="s">
        <v>24389</v>
      </c>
    </row>
    <row r="24944" spans="43:45" x14ac:dyDescent="0.25">
      <c r="AQ24944" s="89">
        <v>10041770</v>
      </c>
      <c r="AR24944" s="90" t="str">
        <f t="shared" si="397"/>
        <v>O</v>
      </c>
      <c r="AS24944" t="s">
        <v>24390</v>
      </c>
    </row>
    <row r="24945" spans="43:45" x14ac:dyDescent="0.25">
      <c r="AQ24945" s="89">
        <v>10042534</v>
      </c>
      <c r="AR24945" s="90" t="str">
        <f t="shared" si="397"/>
        <v>O</v>
      </c>
      <c r="AS24945" t="s">
        <v>24391</v>
      </c>
    </row>
    <row r="24946" spans="43:45" x14ac:dyDescent="0.25">
      <c r="AQ24946" s="89">
        <v>10042597</v>
      </c>
      <c r="AR24946" s="90" t="str">
        <f t="shared" si="397"/>
        <v>O</v>
      </c>
      <c r="AS24946" t="s">
        <v>24392</v>
      </c>
    </row>
    <row r="24947" spans="43:45" x14ac:dyDescent="0.25">
      <c r="AQ24947" s="89">
        <v>10039518</v>
      </c>
      <c r="AR24947" s="90" t="str">
        <f t="shared" si="397"/>
        <v>O</v>
      </c>
      <c r="AS24947" t="s">
        <v>24393</v>
      </c>
    </row>
    <row r="24948" spans="43:45" x14ac:dyDescent="0.25">
      <c r="AQ24948" s="89">
        <v>10039884</v>
      </c>
      <c r="AR24948" s="90" t="str">
        <f t="shared" si="397"/>
        <v>O</v>
      </c>
      <c r="AS24948" t="s">
        <v>24394</v>
      </c>
    </row>
    <row r="24949" spans="43:45" x14ac:dyDescent="0.25">
      <c r="AQ24949" s="89">
        <v>10040401</v>
      </c>
      <c r="AR24949" s="90" t="str">
        <f t="shared" si="397"/>
        <v>O</v>
      </c>
      <c r="AS24949" t="s">
        <v>24395</v>
      </c>
    </row>
    <row r="24950" spans="43:45" x14ac:dyDescent="0.25">
      <c r="AQ24950" s="89">
        <v>10040417</v>
      </c>
      <c r="AR24950" s="90" t="str">
        <f t="shared" si="397"/>
        <v>O</v>
      </c>
      <c r="AS24950" t="s">
        <v>24396</v>
      </c>
    </row>
    <row r="24951" spans="43:45" x14ac:dyDescent="0.25">
      <c r="AQ24951" s="89">
        <v>10041016</v>
      </c>
      <c r="AR24951" s="90" t="str">
        <f t="shared" si="397"/>
        <v>O</v>
      </c>
      <c r="AS24951" t="s">
        <v>6817</v>
      </c>
    </row>
    <row r="24952" spans="43:45" x14ac:dyDescent="0.25">
      <c r="AQ24952" s="89">
        <v>10041174</v>
      </c>
      <c r="AR24952" s="90" t="str">
        <f t="shared" si="397"/>
        <v>O</v>
      </c>
      <c r="AS24952" t="s">
        <v>24397</v>
      </c>
    </row>
    <row r="24953" spans="43:45" x14ac:dyDescent="0.25">
      <c r="AQ24953" s="89">
        <v>10041333</v>
      </c>
      <c r="AR24953" s="90" t="str">
        <f t="shared" si="397"/>
        <v>O</v>
      </c>
      <c r="AS24953" t="s">
        <v>24398</v>
      </c>
    </row>
    <row r="24954" spans="43:45" x14ac:dyDescent="0.25">
      <c r="AQ24954" s="89">
        <v>10042507</v>
      </c>
      <c r="AR24954" s="90" t="str">
        <f t="shared" si="397"/>
        <v>O</v>
      </c>
      <c r="AS24954" t="s">
        <v>15106</v>
      </c>
    </row>
    <row r="24955" spans="43:45" x14ac:dyDescent="0.25">
      <c r="AQ24955" s="89">
        <v>10042535</v>
      </c>
      <c r="AR24955" s="90" t="str">
        <f t="shared" si="397"/>
        <v>O</v>
      </c>
      <c r="AS24955" t="s">
        <v>24399</v>
      </c>
    </row>
    <row r="24956" spans="43:45" x14ac:dyDescent="0.25">
      <c r="AQ24956" s="89">
        <v>90000526</v>
      </c>
      <c r="AR24956" s="90" t="str">
        <f t="shared" si="397"/>
        <v>O</v>
      </c>
      <c r="AS24956" t="s">
        <v>24400</v>
      </c>
    </row>
    <row r="24957" spans="43:45" x14ac:dyDescent="0.25">
      <c r="AQ24957" s="89">
        <v>90000530</v>
      </c>
      <c r="AR24957" s="90" t="str">
        <f t="shared" si="397"/>
        <v>O</v>
      </c>
      <c r="AS24957" t="s">
        <v>24401</v>
      </c>
    </row>
    <row r="24958" spans="43:45" x14ac:dyDescent="0.25">
      <c r="AQ24958" s="89">
        <v>90000538</v>
      </c>
      <c r="AR24958" s="90" t="str">
        <f t="shared" si="397"/>
        <v>O</v>
      </c>
      <c r="AS24958" t="s">
        <v>21802</v>
      </c>
    </row>
    <row r="24959" spans="43:45" x14ac:dyDescent="0.25">
      <c r="AQ24959" s="89">
        <v>90000547</v>
      </c>
      <c r="AR24959" s="90" t="str">
        <f t="shared" si="397"/>
        <v>O</v>
      </c>
      <c r="AS24959" t="s">
        <v>24402</v>
      </c>
    </row>
    <row r="24960" spans="43:45" x14ac:dyDescent="0.25">
      <c r="AQ24960" s="89">
        <v>90000549</v>
      </c>
      <c r="AR24960" s="90" t="str">
        <f t="shared" si="397"/>
        <v>O</v>
      </c>
      <c r="AS24960" t="s">
        <v>6807</v>
      </c>
    </row>
    <row r="24961" spans="43:45" x14ac:dyDescent="0.25">
      <c r="AQ24961" s="89">
        <v>90000553</v>
      </c>
      <c r="AR24961" s="90" t="str">
        <f t="shared" si="397"/>
        <v>O</v>
      </c>
      <c r="AS24961" t="s">
        <v>24403</v>
      </c>
    </row>
    <row r="24962" spans="43:45" x14ac:dyDescent="0.25">
      <c r="AQ24962" s="89">
        <v>90000554</v>
      </c>
      <c r="AR24962" s="90" t="str">
        <f t="shared" si="397"/>
        <v>O</v>
      </c>
      <c r="AS24962" t="s">
        <v>24404</v>
      </c>
    </row>
    <row r="24963" spans="43:45" x14ac:dyDescent="0.25">
      <c r="AQ24963" s="89">
        <v>90000556</v>
      </c>
      <c r="AR24963" s="90" t="str">
        <f t="shared" si="397"/>
        <v>O</v>
      </c>
      <c r="AS24963" t="s">
        <v>24405</v>
      </c>
    </row>
    <row r="24964" spans="43:45" x14ac:dyDescent="0.25">
      <c r="AQ24964" s="89">
        <v>90000566</v>
      </c>
      <c r="AR24964" s="90" t="str">
        <f t="shared" si="397"/>
        <v>O</v>
      </c>
      <c r="AS24964" t="s">
        <v>24406</v>
      </c>
    </row>
    <row r="24965" spans="43:45" x14ac:dyDescent="0.25">
      <c r="AQ24965" s="89">
        <v>90000567</v>
      </c>
      <c r="AR24965" s="90" t="str">
        <f t="shared" si="397"/>
        <v>O</v>
      </c>
      <c r="AS24965" t="s">
        <v>24407</v>
      </c>
    </row>
    <row r="24966" spans="43:45" x14ac:dyDescent="0.25">
      <c r="AQ24966" s="89">
        <v>10038244</v>
      </c>
      <c r="AR24966" s="90" t="str">
        <f t="shared" si="397"/>
        <v>O</v>
      </c>
      <c r="AS24966" t="s">
        <v>24408</v>
      </c>
    </row>
    <row r="24967" spans="43:45" x14ac:dyDescent="0.25">
      <c r="AQ24967" s="89">
        <v>10038447</v>
      </c>
      <c r="AR24967" s="90" t="str">
        <f t="shared" si="397"/>
        <v>O</v>
      </c>
      <c r="AS24967" t="s">
        <v>24409</v>
      </c>
    </row>
    <row r="24968" spans="43:45" x14ac:dyDescent="0.25">
      <c r="AQ24968" s="89">
        <v>10039347</v>
      </c>
      <c r="AR24968" s="90" t="str">
        <f t="shared" si="397"/>
        <v>O</v>
      </c>
      <c r="AS24968" t="s">
        <v>24410</v>
      </c>
    </row>
    <row r="24969" spans="43:45" x14ac:dyDescent="0.25">
      <c r="AQ24969" s="89">
        <v>10039711</v>
      </c>
      <c r="AR24969" s="90" t="str">
        <f t="shared" ref="AR24969:AR25032" si="398">IF(ISNA(VLOOKUP(AQ24969,$BP$18:$BQ$356,2,FALSE))=TRUE,"O",VLOOKUP(AQ24969,$BP$18:$BQ$356,2,FALSE))</f>
        <v>O</v>
      </c>
      <c r="AS24969" t="s">
        <v>24411</v>
      </c>
    </row>
    <row r="24970" spans="43:45" x14ac:dyDescent="0.25">
      <c r="AQ24970" s="89">
        <v>10040008</v>
      </c>
      <c r="AR24970" s="90" t="str">
        <f t="shared" si="398"/>
        <v>O</v>
      </c>
      <c r="AS24970" t="s">
        <v>24412</v>
      </c>
    </row>
    <row r="24971" spans="43:45" x14ac:dyDescent="0.25">
      <c r="AQ24971" s="89">
        <v>10040419</v>
      </c>
      <c r="AR24971" s="90" t="str">
        <f t="shared" si="398"/>
        <v>O</v>
      </c>
      <c r="AS24971" t="s">
        <v>24413</v>
      </c>
    </row>
    <row r="24972" spans="43:45" x14ac:dyDescent="0.25">
      <c r="AQ24972" s="89">
        <v>10040761</v>
      </c>
      <c r="AR24972" s="90" t="str">
        <f t="shared" si="398"/>
        <v>O</v>
      </c>
      <c r="AS24972" t="s">
        <v>24414</v>
      </c>
    </row>
    <row r="24973" spans="43:45" x14ac:dyDescent="0.25">
      <c r="AQ24973" s="89">
        <v>10040906</v>
      </c>
      <c r="AR24973" s="90" t="str">
        <f t="shared" si="398"/>
        <v>O</v>
      </c>
      <c r="AS24973" t="s">
        <v>24415</v>
      </c>
    </row>
    <row r="24974" spans="43:45" x14ac:dyDescent="0.25">
      <c r="AQ24974" s="89">
        <v>90000586</v>
      </c>
      <c r="AR24974" s="90" t="str">
        <f t="shared" si="398"/>
        <v>O</v>
      </c>
      <c r="AS24974" t="s">
        <v>24416</v>
      </c>
    </row>
    <row r="24975" spans="43:45" x14ac:dyDescent="0.25">
      <c r="AQ24975" s="89">
        <v>90000611</v>
      </c>
      <c r="AR24975" s="90" t="str">
        <f t="shared" si="398"/>
        <v>O</v>
      </c>
      <c r="AS24975" t="s">
        <v>24417</v>
      </c>
    </row>
    <row r="24976" spans="43:45" x14ac:dyDescent="0.25">
      <c r="AQ24976" s="89">
        <v>90000613</v>
      </c>
      <c r="AR24976" s="90" t="str">
        <f t="shared" si="398"/>
        <v>O</v>
      </c>
      <c r="AS24976" t="s">
        <v>24418</v>
      </c>
    </row>
    <row r="24977" spans="43:45" x14ac:dyDescent="0.25">
      <c r="AQ24977" s="89">
        <v>90000618</v>
      </c>
      <c r="AR24977" s="90" t="str">
        <f t="shared" si="398"/>
        <v>O</v>
      </c>
      <c r="AS24977" t="s">
        <v>24419</v>
      </c>
    </row>
    <row r="24978" spans="43:45" x14ac:dyDescent="0.25">
      <c r="AQ24978" s="89">
        <v>10042642</v>
      </c>
      <c r="AR24978" s="90" t="str">
        <f t="shared" si="398"/>
        <v>O</v>
      </c>
      <c r="AS24978" t="s">
        <v>24420</v>
      </c>
    </row>
    <row r="24979" spans="43:45" x14ac:dyDescent="0.25">
      <c r="AQ24979" s="89">
        <v>10042647</v>
      </c>
      <c r="AR24979" s="90" t="str">
        <f t="shared" si="398"/>
        <v>O</v>
      </c>
      <c r="AS24979" t="s">
        <v>24421</v>
      </c>
    </row>
    <row r="24980" spans="43:45" x14ac:dyDescent="0.25">
      <c r="AQ24980" s="89">
        <v>10042693</v>
      </c>
      <c r="AR24980" s="90" t="str">
        <f t="shared" si="398"/>
        <v>O</v>
      </c>
      <c r="AS24980" t="s">
        <v>24422</v>
      </c>
    </row>
    <row r="24981" spans="43:45" x14ac:dyDescent="0.25">
      <c r="AQ24981" s="89">
        <v>10042695</v>
      </c>
      <c r="AR24981" s="90" t="str">
        <f t="shared" si="398"/>
        <v>O</v>
      </c>
      <c r="AS24981" t="s">
        <v>24423</v>
      </c>
    </row>
    <row r="24982" spans="43:45" x14ac:dyDescent="0.25">
      <c r="AQ24982" s="89">
        <v>10042699</v>
      </c>
      <c r="AR24982" s="90" t="str">
        <f t="shared" si="398"/>
        <v>O</v>
      </c>
      <c r="AS24982" t="s">
        <v>24424</v>
      </c>
    </row>
    <row r="24983" spans="43:45" x14ac:dyDescent="0.25">
      <c r="AQ24983" s="89">
        <v>10042732</v>
      </c>
      <c r="AR24983" s="90" t="str">
        <f t="shared" si="398"/>
        <v>O</v>
      </c>
      <c r="AS24983" t="s">
        <v>24425</v>
      </c>
    </row>
    <row r="24984" spans="43:45" x14ac:dyDescent="0.25">
      <c r="AQ24984" s="89">
        <v>10040488</v>
      </c>
      <c r="AR24984" s="90" t="str">
        <f t="shared" si="398"/>
        <v>O</v>
      </c>
      <c r="AS24984" t="s">
        <v>24426</v>
      </c>
    </row>
    <row r="24985" spans="43:45" x14ac:dyDescent="0.25">
      <c r="AQ24985" s="89">
        <v>10040781</v>
      </c>
      <c r="AR24985" s="90" t="str">
        <f t="shared" si="398"/>
        <v>O</v>
      </c>
      <c r="AS24985" t="s">
        <v>24427</v>
      </c>
    </row>
    <row r="24986" spans="43:45" x14ac:dyDescent="0.25">
      <c r="AQ24986" s="89">
        <v>10042697</v>
      </c>
      <c r="AR24986" s="90" t="str">
        <f t="shared" si="398"/>
        <v>O</v>
      </c>
      <c r="AS24986" t="s">
        <v>24428</v>
      </c>
    </row>
    <row r="24987" spans="43:45" x14ac:dyDescent="0.25">
      <c r="AQ24987" s="89">
        <v>10042785</v>
      </c>
      <c r="AR24987" s="90" t="str">
        <f t="shared" si="398"/>
        <v>O</v>
      </c>
      <c r="AS24987" t="s">
        <v>24429</v>
      </c>
    </row>
    <row r="24988" spans="43:45" x14ac:dyDescent="0.25">
      <c r="AQ24988" s="89">
        <v>10042792</v>
      </c>
      <c r="AR24988" s="90" t="str">
        <f t="shared" si="398"/>
        <v>O</v>
      </c>
      <c r="AS24988" t="s">
        <v>24430</v>
      </c>
    </row>
    <row r="24989" spans="43:45" x14ac:dyDescent="0.25">
      <c r="AQ24989" s="89">
        <v>10042873</v>
      </c>
      <c r="AR24989" s="90" t="str">
        <f t="shared" si="398"/>
        <v>O</v>
      </c>
      <c r="AS24989" t="s">
        <v>24431</v>
      </c>
    </row>
    <row r="24990" spans="43:45" x14ac:dyDescent="0.25">
      <c r="AQ24990" s="89">
        <v>10039321</v>
      </c>
      <c r="AR24990" s="90" t="str">
        <f t="shared" si="398"/>
        <v>O</v>
      </c>
      <c r="AS24990" t="s">
        <v>24432</v>
      </c>
    </row>
    <row r="24991" spans="43:45" x14ac:dyDescent="0.25">
      <c r="AQ24991" s="89">
        <v>10039372</v>
      </c>
      <c r="AR24991" s="90" t="str">
        <f t="shared" si="398"/>
        <v>O</v>
      </c>
      <c r="AS24991" t="s">
        <v>24433</v>
      </c>
    </row>
    <row r="24992" spans="43:45" x14ac:dyDescent="0.25">
      <c r="AQ24992" s="89">
        <v>10039917</v>
      </c>
      <c r="AR24992" s="90" t="str">
        <f t="shared" si="398"/>
        <v>O</v>
      </c>
      <c r="AS24992" t="s">
        <v>24434</v>
      </c>
    </row>
    <row r="24993" spans="43:45" x14ac:dyDescent="0.25">
      <c r="AQ24993" s="89">
        <v>10040605</v>
      </c>
      <c r="AR24993" s="90" t="str">
        <f t="shared" si="398"/>
        <v>O</v>
      </c>
      <c r="AS24993" t="s">
        <v>24435</v>
      </c>
    </row>
    <row r="24994" spans="43:45" x14ac:dyDescent="0.25">
      <c r="AQ24994" s="89">
        <v>10042841</v>
      </c>
      <c r="AR24994" s="90" t="str">
        <f t="shared" si="398"/>
        <v>O</v>
      </c>
      <c r="AS24994" t="s">
        <v>24436</v>
      </c>
    </row>
    <row r="24995" spans="43:45" x14ac:dyDescent="0.25">
      <c r="AQ24995" s="89">
        <v>90001014</v>
      </c>
      <c r="AR24995" s="90" t="str">
        <f t="shared" si="398"/>
        <v>O</v>
      </c>
      <c r="AS24995" t="s">
        <v>24437</v>
      </c>
    </row>
    <row r="24996" spans="43:45" x14ac:dyDescent="0.25">
      <c r="AQ24996" s="89">
        <v>90001015</v>
      </c>
      <c r="AR24996" s="90" t="str">
        <f t="shared" si="398"/>
        <v>O</v>
      </c>
      <c r="AS24996" t="s">
        <v>24438</v>
      </c>
    </row>
    <row r="24997" spans="43:45" x14ac:dyDescent="0.25">
      <c r="AQ24997" s="89">
        <v>10042909</v>
      </c>
      <c r="AR24997" s="90" t="str">
        <f t="shared" si="398"/>
        <v>O</v>
      </c>
      <c r="AS24997" t="s">
        <v>24439</v>
      </c>
    </row>
    <row r="24998" spans="43:45" x14ac:dyDescent="0.25">
      <c r="AQ24998" s="89">
        <v>10042914</v>
      </c>
      <c r="AR24998" s="90" t="str">
        <f t="shared" si="398"/>
        <v>O</v>
      </c>
      <c r="AS24998" t="s">
        <v>24440</v>
      </c>
    </row>
    <row r="24999" spans="43:45" x14ac:dyDescent="0.25">
      <c r="AQ24999" s="89">
        <v>10042924</v>
      </c>
      <c r="AR24999" s="90" t="str">
        <f t="shared" si="398"/>
        <v>O</v>
      </c>
      <c r="AS24999" t="s">
        <v>24441</v>
      </c>
    </row>
    <row r="25000" spans="43:45" x14ac:dyDescent="0.25">
      <c r="AQ25000" s="89">
        <v>10038759</v>
      </c>
      <c r="AR25000" s="90" t="str">
        <f t="shared" si="398"/>
        <v>O</v>
      </c>
      <c r="AS25000" t="s">
        <v>24442</v>
      </c>
    </row>
    <row r="25001" spans="43:45" x14ac:dyDescent="0.25">
      <c r="AQ25001" s="89">
        <v>10038916</v>
      </c>
      <c r="AR25001" s="90" t="str">
        <f t="shared" si="398"/>
        <v>O</v>
      </c>
      <c r="AS25001" t="s">
        <v>24443</v>
      </c>
    </row>
    <row r="25002" spans="43:45" x14ac:dyDescent="0.25">
      <c r="AQ25002" s="89">
        <v>10040032</v>
      </c>
      <c r="AR25002" s="90" t="str">
        <f t="shared" si="398"/>
        <v>O</v>
      </c>
      <c r="AS25002" t="s">
        <v>24444</v>
      </c>
    </row>
    <row r="25003" spans="43:45" x14ac:dyDescent="0.25">
      <c r="AQ25003" s="89">
        <v>10040619</v>
      </c>
      <c r="AR25003" s="90" t="str">
        <f t="shared" si="398"/>
        <v>O</v>
      </c>
      <c r="AS25003" t="s">
        <v>24445</v>
      </c>
    </row>
    <row r="25004" spans="43:45" x14ac:dyDescent="0.25">
      <c r="AQ25004" s="89">
        <v>10043040</v>
      </c>
      <c r="AR25004" s="90" t="str">
        <f t="shared" si="398"/>
        <v>O</v>
      </c>
      <c r="AS25004" t="s">
        <v>24446</v>
      </c>
    </row>
    <row r="25005" spans="43:45" x14ac:dyDescent="0.25">
      <c r="AQ25005" s="89">
        <v>10043101</v>
      </c>
      <c r="AR25005" s="90" t="str">
        <f t="shared" si="398"/>
        <v>O</v>
      </c>
      <c r="AS25005" t="s">
        <v>24447</v>
      </c>
    </row>
    <row r="25006" spans="43:45" x14ac:dyDescent="0.25">
      <c r="AQ25006" s="89">
        <v>10043119</v>
      </c>
      <c r="AR25006" s="90" t="str">
        <f t="shared" si="398"/>
        <v>O</v>
      </c>
      <c r="AS25006" t="s">
        <v>24448</v>
      </c>
    </row>
    <row r="25007" spans="43:45" x14ac:dyDescent="0.25">
      <c r="AQ25007" s="89">
        <v>10043126</v>
      </c>
      <c r="AR25007" s="90" t="str">
        <f t="shared" si="398"/>
        <v>O</v>
      </c>
      <c r="AS25007" t="s">
        <v>24449</v>
      </c>
    </row>
    <row r="25008" spans="43:45" x14ac:dyDescent="0.25">
      <c r="AQ25008" s="89">
        <v>10043132</v>
      </c>
      <c r="AR25008" s="90" t="str">
        <f t="shared" si="398"/>
        <v>O</v>
      </c>
      <c r="AS25008" t="s">
        <v>24450</v>
      </c>
    </row>
    <row r="25009" spans="43:45" x14ac:dyDescent="0.25">
      <c r="AQ25009" s="89">
        <v>10043199</v>
      </c>
      <c r="AR25009" s="90" t="str">
        <f t="shared" si="398"/>
        <v>O</v>
      </c>
      <c r="AS25009" t="s">
        <v>24451</v>
      </c>
    </row>
    <row r="25010" spans="43:45" x14ac:dyDescent="0.25">
      <c r="AQ25010" s="89">
        <v>90000624</v>
      </c>
      <c r="AR25010" s="90" t="str">
        <f t="shared" si="398"/>
        <v>O</v>
      </c>
      <c r="AS25010" t="s">
        <v>24452</v>
      </c>
    </row>
    <row r="25011" spans="43:45" x14ac:dyDescent="0.25">
      <c r="AQ25011" s="89">
        <v>10043233</v>
      </c>
      <c r="AR25011" s="90" t="str">
        <f t="shared" si="398"/>
        <v>O</v>
      </c>
      <c r="AS25011" t="s">
        <v>24453</v>
      </c>
    </row>
    <row r="25012" spans="43:45" x14ac:dyDescent="0.25">
      <c r="AQ25012" s="89">
        <v>10040286</v>
      </c>
      <c r="AR25012" s="90" t="str">
        <f t="shared" si="398"/>
        <v>O</v>
      </c>
      <c r="AS25012" t="s">
        <v>14015</v>
      </c>
    </row>
    <row r="25013" spans="43:45" x14ac:dyDescent="0.25">
      <c r="AQ25013" s="89">
        <v>10040766</v>
      </c>
      <c r="AR25013" s="90" t="str">
        <f t="shared" si="398"/>
        <v>O</v>
      </c>
      <c r="AS25013" t="s">
        <v>24454</v>
      </c>
    </row>
    <row r="25014" spans="43:45" x14ac:dyDescent="0.25">
      <c r="AQ25014" s="89">
        <v>10042956</v>
      </c>
      <c r="AR25014" s="90" t="str">
        <f t="shared" si="398"/>
        <v>O</v>
      </c>
      <c r="AS25014" t="s">
        <v>24455</v>
      </c>
    </row>
    <row r="25015" spans="43:45" x14ac:dyDescent="0.25">
      <c r="AQ25015" s="89">
        <v>10042960</v>
      </c>
      <c r="AR25015" s="90" t="str">
        <f t="shared" si="398"/>
        <v>O</v>
      </c>
      <c r="AS25015" t="s">
        <v>24456</v>
      </c>
    </row>
    <row r="25016" spans="43:45" x14ac:dyDescent="0.25">
      <c r="AQ25016" s="89">
        <v>10043030</v>
      </c>
      <c r="AR25016" s="90" t="str">
        <f t="shared" si="398"/>
        <v>O</v>
      </c>
      <c r="AS25016" t="s">
        <v>24457</v>
      </c>
    </row>
    <row r="25017" spans="43:45" x14ac:dyDescent="0.25">
      <c r="AQ25017" s="89">
        <v>10043037</v>
      </c>
      <c r="AR25017" s="90" t="str">
        <f t="shared" si="398"/>
        <v>O</v>
      </c>
      <c r="AS25017" t="s">
        <v>24458</v>
      </c>
    </row>
    <row r="25018" spans="43:45" x14ac:dyDescent="0.25">
      <c r="AQ25018" s="89">
        <v>10043067</v>
      </c>
      <c r="AR25018" s="90" t="str">
        <f t="shared" si="398"/>
        <v>O</v>
      </c>
      <c r="AS25018" t="s">
        <v>24459</v>
      </c>
    </row>
    <row r="25019" spans="43:45" x14ac:dyDescent="0.25">
      <c r="AQ25019" s="89">
        <v>10043116</v>
      </c>
      <c r="AR25019" s="90" t="str">
        <f t="shared" si="398"/>
        <v>O</v>
      </c>
      <c r="AS25019" t="s">
        <v>14182</v>
      </c>
    </row>
    <row r="25020" spans="43:45" x14ac:dyDescent="0.25">
      <c r="AQ25020" s="89">
        <v>10043141</v>
      </c>
      <c r="AR25020" s="90" t="str">
        <f t="shared" si="398"/>
        <v>O</v>
      </c>
      <c r="AS25020" t="s">
        <v>24460</v>
      </c>
    </row>
    <row r="25021" spans="43:45" x14ac:dyDescent="0.25">
      <c r="AQ25021" s="89">
        <v>10040916</v>
      </c>
      <c r="AR25021" s="90" t="str">
        <f t="shared" si="398"/>
        <v>O</v>
      </c>
      <c r="AS25021" t="s">
        <v>24461</v>
      </c>
    </row>
    <row r="25022" spans="43:45" x14ac:dyDescent="0.25">
      <c r="AQ25022" s="89">
        <v>10041115</v>
      </c>
      <c r="AR25022" s="90" t="str">
        <f t="shared" si="398"/>
        <v>O</v>
      </c>
      <c r="AS25022" t="s">
        <v>24462</v>
      </c>
    </row>
    <row r="25023" spans="43:45" x14ac:dyDescent="0.25">
      <c r="AQ25023" s="89">
        <v>10041398</v>
      </c>
      <c r="AR25023" s="90" t="str">
        <f t="shared" si="398"/>
        <v>O</v>
      </c>
      <c r="AS25023" t="s">
        <v>24463</v>
      </c>
    </row>
    <row r="25024" spans="43:45" x14ac:dyDescent="0.25">
      <c r="AQ25024" s="89">
        <v>10041479</v>
      </c>
      <c r="AR25024" s="90" t="str">
        <f t="shared" si="398"/>
        <v>O</v>
      </c>
      <c r="AS25024" t="s">
        <v>24464</v>
      </c>
    </row>
    <row r="25025" spans="43:45" x14ac:dyDescent="0.25">
      <c r="AQ25025" s="89">
        <v>10043279</v>
      </c>
      <c r="AR25025" s="90" t="str">
        <f t="shared" si="398"/>
        <v>O</v>
      </c>
      <c r="AS25025" t="s">
        <v>24465</v>
      </c>
    </row>
    <row r="25026" spans="43:45" x14ac:dyDescent="0.25">
      <c r="AQ25026" s="89">
        <v>10043302</v>
      </c>
      <c r="AR25026" s="90" t="str">
        <f t="shared" si="398"/>
        <v>O</v>
      </c>
      <c r="AS25026" t="s">
        <v>24466</v>
      </c>
    </row>
    <row r="25027" spans="43:45" x14ac:dyDescent="0.25">
      <c r="AQ25027" s="89">
        <v>10043320</v>
      </c>
      <c r="AR25027" s="90" t="str">
        <f t="shared" si="398"/>
        <v>O</v>
      </c>
      <c r="AS25027" t="s">
        <v>24467</v>
      </c>
    </row>
    <row r="25028" spans="43:45" x14ac:dyDescent="0.25">
      <c r="AQ25028" s="89">
        <v>10043374</v>
      </c>
      <c r="AR25028" s="90" t="str">
        <f t="shared" si="398"/>
        <v>O</v>
      </c>
      <c r="AS25028" t="s">
        <v>24468</v>
      </c>
    </row>
    <row r="25029" spans="43:45" x14ac:dyDescent="0.25">
      <c r="AQ25029" s="89">
        <v>10043390</v>
      </c>
      <c r="AR25029" s="90" t="str">
        <f t="shared" si="398"/>
        <v>O</v>
      </c>
      <c r="AS25029" t="s">
        <v>24469</v>
      </c>
    </row>
    <row r="25030" spans="43:45" x14ac:dyDescent="0.25">
      <c r="AQ25030" s="89">
        <v>10043494</v>
      </c>
      <c r="AR25030" s="90" t="str">
        <f t="shared" si="398"/>
        <v>O</v>
      </c>
      <c r="AS25030" t="s">
        <v>24470</v>
      </c>
    </row>
    <row r="25031" spans="43:45" x14ac:dyDescent="0.25">
      <c r="AQ25031" s="89">
        <v>10043502</v>
      </c>
      <c r="AR25031" s="90" t="str">
        <f t="shared" si="398"/>
        <v>O</v>
      </c>
      <c r="AS25031" t="s">
        <v>24471</v>
      </c>
    </row>
    <row r="25032" spans="43:45" x14ac:dyDescent="0.25">
      <c r="AQ25032" s="89">
        <v>10043533</v>
      </c>
      <c r="AR25032" s="90" t="str">
        <f t="shared" si="398"/>
        <v>O</v>
      </c>
      <c r="AS25032" t="s">
        <v>24472</v>
      </c>
    </row>
    <row r="25033" spans="43:45" x14ac:dyDescent="0.25">
      <c r="AQ25033" s="89">
        <v>10043558</v>
      </c>
      <c r="AR25033" s="90" t="str">
        <f t="shared" ref="AR25033:AR25096" si="399">IF(ISNA(VLOOKUP(AQ25033,$BP$18:$BQ$356,2,FALSE))=TRUE,"O",VLOOKUP(AQ25033,$BP$18:$BQ$356,2,FALSE))</f>
        <v>O</v>
      </c>
      <c r="AS25033" t="s">
        <v>24473</v>
      </c>
    </row>
    <row r="25034" spans="43:45" x14ac:dyDescent="0.25">
      <c r="AQ25034" s="89">
        <v>10038378</v>
      </c>
      <c r="AR25034" s="90" t="str">
        <f t="shared" si="399"/>
        <v>O</v>
      </c>
      <c r="AS25034" t="s">
        <v>24474</v>
      </c>
    </row>
    <row r="25035" spans="43:45" x14ac:dyDescent="0.25">
      <c r="AQ25035" s="89">
        <v>10039744</v>
      </c>
      <c r="AR25035" s="90" t="str">
        <f t="shared" si="399"/>
        <v>O</v>
      </c>
      <c r="AS25035" t="s">
        <v>24475</v>
      </c>
    </row>
    <row r="25036" spans="43:45" x14ac:dyDescent="0.25">
      <c r="AQ25036" s="89">
        <v>10043185</v>
      </c>
      <c r="AR25036" s="90" t="str">
        <f t="shared" si="399"/>
        <v>O</v>
      </c>
      <c r="AS25036" t="s">
        <v>24476</v>
      </c>
    </row>
    <row r="25037" spans="43:45" x14ac:dyDescent="0.25">
      <c r="AQ25037" s="89">
        <v>10043215</v>
      </c>
      <c r="AR25037" s="90" t="str">
        <f t="shared" si="399"/>
        <v>O</v>
      </c>
      <c r="AS25037" t="s">
        <v>24477</v>
      </c>
    </row>
    <row r="25038" spans="43:45" x14ac:dyDescent="0.25">
      <c r="AQ25038" s="89">
        <v>10043280</v>
      </c>
      <c r="AR25038" s="90" t="str">
        <f t="shared" si="399"/>
        <v>O</v>
      </c>
      <c r="AS25038" t="s">
        <v>24478</v>
      </c>
    </row>
    <row r="25039" spans="43:45" x14ac:dyDescent="0.25">
      <c r="AQ25039" s="89">
        <v>10043311</v>
      </c>
      <c r="AR25039" s="90" t="str">
        <f t="shared" si="399"/>
        <v>O</v>
      </c>
      <c r="AS25039" t="s">
        <v>24479</v>
      </c>
    </row>
    <row r="25040" spans="43:45" x14ac:dyDescent="0.25">
      <c r="AQ25040" s="89">
        <v>10043360</v>
      </c>
      <c r="AR25040" s="90" t="str">
        <f t="shared" si="399"/>
        <v>O</v>
      </c>
      <c r="AS25040" t="s">
        <v>24480</v>
      </c>
    </row>
    <row r="25041" spans="43:45" x14ac:dyDescent="0.25">
      <c r="AQ25041" s="89">
        <v>10043379</v>
      </c>
      <c r="AR25041" s="90" t="str">
        <f t="shared" si="399"/>
        <v>O</v>
      </c>
      <c r="AS25041" t="s">
        <v>24481</v>
      </c>
    </row>
    <row r="25042" spans="43:45" x14ac:dyDescent="0.25">
      <c r="AQ25042" s="89">
        <v>10043463</v>
      </c>
      <c r="AR25042" s="90" t="str">
        <f t="shared" si="399"/>
        <v>O</v>
      </c>
      <c r="AS25042" t="s">
        <v>15224</v>
      </c>
    </row>
    <row r="25043" spans="43:45" x14ac:dyDescent="0.25">
      <c r="AQ25043" s="89">
        <v>10039575</v>
      </c>
      <c r="AR25043" s="90" t="str">
        <f t="shared" si="399"/>
        <v>O</v>
      </c>
      <c r="AS25043" t="s">
        <v>24482</v>
      </c>
    </row>
    <row r="25044" spans="43:45" x14ac:dyDescent="0.25">
      <c r="AQ25044" s="89">
        <v>10040911</v>
      </c>
      <c r="AR25044" s="90" t="str">
        <f t="shared" si="399"/>
        <v>O</v>
      </c>
      <c r="AS25044" t="s">
        <v>24483</v>
      </c>
    </row>
    <row r="25045" spans="43:45" x14ac:dyDescent="0.25">
      <c r="AQ25045" s="89">
        <v>10041097</v>
      </c>
      <c r="AR25045" s="90" t="str">
        <f t="shared" si="399"/>
        <v>O</v>
      </c>
      <c r="AS25045" t="s">
        <v>24484</v>
      </c>
    </row>
    <row r="25046" spans="43:45" x14ac:dyDescent="0.25">
      <c r="AQ25046" s="89">
        <v>10041686</v>
      </c>
      <c r="AR25046" s="90" t="str">
        <f t="shared" si="399"/>
        <v>O</v>
      </c>
      <c r="AS25046" t="s">
        <v>24485</v>
      </c>
    </row>
    <row r="25047" spans="43:45" x14ac:dyDescent="0.25">
      <c r="AQ25047" s="89">
        <v>10044143</v>
      </c>
      <c r="AR25047" s="90" t="str">
        <f t="shared" si="399"/>
        <v>O</v>
      </c>
      <c r="AS25047" t="s">
        <v>24486</v>
      </c>
    </row>
    <row r="25048" spans="43:45" x14ac:dyDescent="0.25">
      <c r="AQ25048" s="89">
        <v>10044158</v>
      </c>
      <c r="AR25048" s="90" t="str">
        <f t="shared" si="399"/>
        <v>O</v>
      </c>
      <c r="AS25048" t="s">
        <v>24487</v>
      </c>
    </row>
    <row r="25049" spans="43:45" x14ac:dyDescent="0.25">
      <c r="AQ25049" s="89">
        <v>10044172</v>
      </c>
      <c r="AR25049" s="90" t="str">
        <f t="shared" si="399"/>
        <v>O</v>
      </c>
      <c r="AS25049" t="s">
        <v>24488</v>
      </c>
    </row>
    <row r="25050" spans="43:45" x14ac:dyDescent="0.25">
      <c r="AQ25050" s="89">
        <v>10018644</v>
      </c>
      <c r="AR25050" s="90" t="str">
        <f t="shared" si="399"/>
        <v>O</v>
      </c>
      <c r="AS25050" t="s">
        <v>24489</v>
      </c>
    </row>
    <row r="25051" spans="43:45" x14ac:dyDescent="0.25">
      <c r="AQ25051" s="89">
        <v>10021614</v>
      </c>
      <c r="AR25051" s="90" t="str">
        <f t="shared" si="399"/>
        <v>O</v>
      </c>
      <c r="AS25051" t="s">
        <v>24490</v>
      </c>
    </row>
    <row r="25052" spans="43:45" x14ac:dyDescent="0.25">
      <c r="AQ25052" s="89">
        <v>10017755</v>
      </c>
      <c r="AR25052" s="90" t="str">
        <f t="shared" si="399"/>
        <v>O</v>
      </c>
      <c r="AS25052" t="s">
        <v>24491</v>
      </c>
    </row>
    <row r="25053" spans="43:45" x14ac:dyDescent="0.25">
      <c r="AQ25053" s="89">
        <v>10016947</v>
      </c>
      <c r="AR25053" s="90" t="str">
        <f t="shared" si="399"/>
        <v>O</v>
      </c>
      <c r="AS25053" t="s">
        <v>24492</v>
      </c>
    </row>
    <row r="25054" spans="43:45" x14ac:dyDescent="0.25">
      <c r="AQ25054" s="89">
        <v>10038963</v>
      </c>
      <c r="AR25054" s="90" t="str">
        <f t="shared" si="399"/>
        <v>O</v>
      </c>
      <c r="AS25054" t="s">
        <v>24493</v>
      </c>
    </row>
    <row r="25055" spans="43:45" x14ac:dyDescent="0.25">
      <c r="AQ25055" s="89">
        <v>10038984</v>
      </c>
      <c r="AR25055" s="90" t="str">
        <f t="shared" si="399"/>
        <v>O</v>
      </c>
      <c r="AS25055" t="s">
        <v>14640</v>
      </c>
    </row>
    <row r="25056" spans="43:45" x14ac:dyDescent="0.25">
      <c r="AQ25056" s="89">
        <v>10039010</v>
      </c>
      <c r="AR25056" s="90" t="str">
        <f t="shared" si="399"/>
        <v>O</v>
      </c>
      <c r="AS25056" t="s">
        <v>24494</v>
      </c>
    </row>
    <row r="25057" spans="43:45" x14ac:dyDescent="0.25">
      <c r="AQ25057" s="89">
        <v>10039689</v>
      </c>
      <c r="AR25057" s="90" t="str">
        <f t="shared" si="399"/>
        <v>O</v>
      </c>
      <c r="AS25057" t="s">
        <v>24495</v>
      </c>
    </row>
    <row r="25058" spans="43:45" x14ac:dyDescent="0.25">
      <c r="AQ25058" s="89">
        <v>10040868</v>
      </c>
      <c r="AR25058" s="90" t="str">
        <f t="shared" si="399"/>
        <v>O</v>
      </c>
      <c r="AS25058" t="s">
        <v>24496</v>
      </c>
    </row>
    <row r="25059" spans="43:45" x14ac:dyDescent="0.25">
      <c r="AQ25059" s="89">
        <v>10043517</v>
      </c>
      <c r="AR25059" s="90" t="str">
        <f t="shared" si="399"/>
        <v>O</v>
      </c>
      <c r="AS25059" t="s">
        <v>24497</v>
      </c>
    </row>
    <row r="25060" spans="43:45" x14ac:dyDescent="0.25">
      <c r="AQ25060" s="89">
        <v>10043708</v>
      </c>
      <c r="AR25060" s="90" t="str">
        <f t="shared" si="399"/>
        <v>O</v>
      </c>
      <c r="AS25060" t="s">
        <v>24498</v>
      </c>
    </row>
    <row r="25061" spans="43:45" x14ac:dyDescent="0.25">
      <c r="AQ25061" s="89">
        <v>10038241</v>
      </c>
      <c r="AR25061" s="90" t="str">
        <f t="shared" si="399"/>
        <v>O</v>
      </c>
      <c r="AS25061" t="s">
        <v>24499</v>
      </c>
    </row>
    <row r="25062" spans="43:45" x14ac:dyDescent="0.25">
      <c r="AQ25062" s="89">
        <v>10039315</v>
      </c>
      <c r="AR25062" s="90" t="str">
        <f t="shared" si="399"/>
        <v>O</v>
      </c>
      <c r="AS25062" t="s">
        <v>24500</v>
      </c>
    </row>
    <row r="25063" spans="43:45" x14ac:dyDescent="0.25">
      <c r="AQ25063" s="89">
        <v>10039502</v>
      </c>
      <c r="AR25063" s="90" t="str">
        <f t="shared" si="399"/>
        <v>O</v>
      </c>
      <c r="AS25063" t="s">
        <v>24501</v>
      </c>
    </row>
    <row r="25064" spans="43:45" x14ac:dyDescent="0.25">
      <c r="AQ25064" s="89">
        <v>10039626</v>
      </c>
      <c r="AR25064" s="90" t="str">
        <f t="shared" si="399"/>
        <v>O</v>
      </c>
      <c r="AS25064" t="s">
        <v>13968</v>
      </c>
    </row>
    <row r="25065" spans="43:45" x14ac:dyDescent="0.25">
      <c r="AQ25065" s="89">
        <v>10040544</v>
      </c>
      <c r="AR25065" s="90" t="str">
        <f t="shared" si="399"/>
        <v>O</v>
      </c>
      <c r="AS25065" t="s">
        <v>24502</v>
      </c>
    </row>
    <row r="25066" spans="43:45" x14ac:dyDescent="0.25">
      <c r="AQ25066" s="89">
        <v>10043669</v>
      </c>
      <c r="AR25066" s="90" t="str">
        <f t="shared" si="399"/>
        <v>O</v>
      </c>
      <c r="AS25066" t="s">
        <v>24503</v>
      </c>
    </row>
    <row r="25067" spans="43:45" x14ac:dyDescent="0.25">
      <c r="AQ25067" s="89">
        <v>10043683</v>
      </c>
      <c r="AR25067" s="90" t="str">
        <f t="shared" si="399"/>
        <v>O</v>
      </c>
      <c r="AS25067" t="s">
        <v>24504</v>
      </c>
    </row>
    <row r="25068" spans="43:45" x14ac:dyDescent="0.25">
      <c r="AQ25068" s="89">
        <v>10043890</v>
      </c>
      <c r="AR25068" s="90" t="str">
        <f t="shared" si="399"/>
        <v>O</v>
      </c>
      <c r="AS25068" t="s">
        <v>24505</v>
      </c>
    </row>
    <row r="25069" spans="43:45" x14ac:dyDescent="0.25">
      <c r="AQ25069" s="89">
        <v>10043903</v>
      </c>
      <c r="AR25069" s="90" t="str">
        <f t="shared" si="399"/>
        <v>O</v>
      </c>
      <c r="AS25069" t="s">
        <v>24506</v>
      </c>
    </row>
    <row r="25070" spans="43:45" x14ac:dyDescent="0.25">
      <c r="AQ25070" s="89">
        <v>10043915</v>
      </c>
      <c r="AR25070" s="90" t="str">
        <f t="shared" si="399"/>
        <v>O</v>
      </c>
      <c r="AS25070" t="s">
        <v>24507</v>
      </c>
    </row>
    <row r="25071" spans="43:45" x14ac:dyDescent="0.25">
      <c r="AQ25071" s="89">
        <v>10044340</v>
      </c>
      <c r="AR25071" s="90" t="str">
        <f t="shared" si="399"/>
        <v>O</v>
      </c>
      <c r="AS25071" t="s">
        <v>24508</v>
      </c>
    </row>
    <row r="25072" spans="43:45" x14ac:dyDescent="0.25">
      <c r="AQ25072" s="89">
        <v>10044341</v>
      </c>
      <c r="AR25072" s="90" t="str">
        <f t="shared" si="399"/>
        <v>O</v>
      </c>
      <c r="AS25072" t="s">
        <v>24509</v>
      </c>
    </row>
    <row r="25073" spans="43:45" x14ac:dyDescent="0.25">
      <c r="AQ25073" s="89">
        <v>10044586</v>
      </c>
      <c r="AR25073" s="90" t="str">
        <f t="shared" si="399"/>
        <v>O</v>
      </c>
      <c r="AS25073" t="s">
        <v>24510</v>
      </c>
    </row>
    <row r="25074" spans="43:45" x14ac:dyDescent="0.25">
      <c r="AQ25074" s="89">
        <v>10044813</v>
      </c>
      <c r="AR25074" s="90" t="str">
        <f t="shared" si="399"/>
        <v>O</v>
      </c>
      <c r="AS25074" t="s">
        <v>7641</v>
      </c>
    </row>
    <row r="25075" spans="43:45" x14ac:dyDescent="0.25">
      <c r="AQ25075" s="89">
        <v>10039522</v>
      </c>
      <c r="AR25075" s="90" t="str">
        <f t="shared" si="399"/>
        <v>O</v>
      </c>
      <c r="AS25075" t="s">
        <v>24511</v>
      </c>
    </row>
    <row r="25076" spans="43:45" x14ac:dyDescent="0.25">
      <c r="AQ25076" s="89">
        <v>10040217</v>
      </c>
      <c r="AR25076" s="90" t="str">
        <f t="shared" si="399"/>
        <v>O</v>
      </c>
      <c r="AS25076" t="s">
        <v>24512</v>
      </c>
    </row>
    <row r="25077" spans="43:45" x14ac:dyDescent="0.25">
      <c r="AQ25077" s="89">
        <v>10040404</v>
      </c>
      <c r="AR25077" s="90" t="str">
        <f t="shared" si="399"/>
        <v>O</v>
      </c>
      <c r="AS25077" t="s">
        <v>24513</v>
      </c>
    </row>
    <row r="25078" spans="43:45" x14ac:dyDescent="0.25">
      <c r="AQ25078" s="89">
        <v>10044247</v>
      </c>
      <c r="AR25078" s="90" t="str">
        <f t="shared" si="399"/>
        <v>O</v>
      </c>
      <c r="AS25078" t="s">
        <v>24514</v>
      </c>
    </row>
    <row r="25079" spans="43:45" x14ac:dyDescent="0.25">
      <c r="AQ25079" s="89">
        <v>10038267</v>
      </c>
      <c r="AR25079" s="90" t="str">
        <f t="shared" si="399"/>
        <v>O</v>
      </c>
      <c r="AS25079" t="s">
        <v>24515</v>
      </c>
    </row>
    <row r="25080" spans="43:45" x14ac:dyDescent="0.25">
      <c r="AQ25080" s="89">
        <v>10038488</v>
      </c>
      <c r="AR25080" s="90" t="str">
        <f t="shared" si="399"/>
        <v>O</v>
      </c>
      <c r="AS25080" t="s">
        <v>24516</v>
      </c>
    </row>
    <row r="25081" spans="43:45" x14ac:dyDescent="0.25">
      <c r="AQ25081" s="89">
        <v>10040681</v>
      </c>
      <c r="AR25081" s="90" t="str">
        <f t="shared" si="399"/>
        <v>O</v>
      </c>
      <c r="AS25081" t="s">
        <v>24517</v>
      </c>
    </row>
    <row r="25082" spans="43:45" x14ac:dyDescent="0.25">
      <c r="AQ25082" s="89">
        <v>10040880</v>
      </c>
      <c r="AR25082" s="90" t="str">
        <f t="shared" si="399"/>
        <v>O</v>
      </c>
      <c r="AS25082" t="s">
        <v>24518</v>
      </c>
    </row>
    <row r="25083" spans="43:45" x14ac:dyDescent="0.25">
      <c r="AQ25083" s="89">
        <v>10040984</v>
      </c>
      <c r="AR25083" s="90" t="str">
        <f t="shared" si="399"/>
        <v>O</v>
      </c>
      <c r="AS25083" t="s">
        <v>24519</v>
      </c>
    </row>
    <row r="25084" spans="43:45" x14ac:dyDescent="0.25">
      <c r="AQ25084" s="89">
        <v>10041025</v>
      </c>
      <c r="AR25084" s="90" t="str">
        <f t="shared" si="399"/>
        <v>O</v>
      </c>
      <c r="AS25084" t="s">
        <v>24520</v>
      </c>
    </row>
    <row r="25085" spans="43:45" x14ac:dyDescent="0.25">
      <c r="AQ25085" s="89">
        <v>10043968</v>
      </c>
      <c r="AR25085" s="90" t="str">
        <f t="shared" si="399"/>
        <v>O</v>
      </c>
      <c r="AS25085" t="s">
        <v>24521</v>
      </c>
    </row>
    <row r="25086" spans="43:45" x14ac:dyDescent="0.25">
      <c r="AQ25086" s="89">
        <v>10044977</v>
      </c>
      <c r="AR25086" s="90" t="str">
        <f t="shared" si="399"/>
        <v>O</v>
      </c>
      <c r="AS25086" t="s">
        <v>24522</v>
      </c>
    </row>
    <row r="25087" spans="43:45" x14ac:dyDescent="0.25">
      <c r="AQ25087" s="89">
        <v>10038480</v>
      </c>
      <c r="AR25087" s="90" t="str">
        <f t="shared" si="399"/>
        <v>O</v>
      </c>
      <c r="AS25087" t="s">
        <v>24523</v>
      </c>
    </row>
    <row r="25088" spans="43:45" x14ac:dyDescent="0.25">
      <c r="AQ25088" s="89">
        <v>10038821</v>
      </c>
      <c r="AR25088" s="90" t="str">
        <f t="shared" si="399"/>
        <v>O</v>
      </c>
      <c r="AS25088" t="s">
        <v>24524</v>
      </c>
    </row>
    <row r="25089" spans="43:45" x14ac:dyDescent="0.25">
      <c r="AQ25089" s="89">
        <v>10039578</v>
      </c>
      <c r="AR25089" s="90" t="str">
        <f t="shared" si="399"/>
        <v>O</v>
      </c>
      <c r="AS25089" t="s">
        <v>24525</v>
      </c>
    </row>
    <row r="25090" spans="43:45" x14ac:dyDescent="0.25">
      <c r="AQ25090" s="89">
        <v>10040320</v>
      </c>
      <c r="AR25090" s="90" t="str">
        <f t="shared" si="399"/>
        <v>O</v>
      </c>
      <c r="AS25090" t="s">
        <v>24526</v>
      </c>
    </row>
    <row r="25091" spans="43:45" x14ac:dyDescent="0.25">
      <c r="AQ25091" s="89">
        <v>10041095</v>
      </c>
      <c r="AR25091" s="90" t="str">
        <f t="shared" si="399"/>
        <v>O</v>
      </c>
      <c r="AS25091" t="s">
        <v>24527</v>
      </c>
    </row>
    <row r="25092" spans="43:45" x14ac:dyDescent="0.25">
      <c r="AQ25092" s="89">
        <v>10041183</v>
      </c>
      <c r="AR25092" s="90" t="str">
        <f t="shared" si="399"/>
        <v>O</v>
      </c>
      <c r="AS25092" t="s">
        <v>24528</v>
      </c>
    </row>
    <row r="25093" spans="43:45" x14ac:dyDescent="0.25">
      <c r="AQ25093" s="89">
        <v>10044053</v>
      </c>
      <c r="AR25093" s="90" t="str">
        <f t="shared" si="399"/>
        <v>O</v>
      </c>
      <c r="AS25093" t="s">
        <v>24529</v>
      </c>
    </row>
    <row r="25094" spans="43:45" x14ac:dyDescent="0.25">
      <c r="AQ25094" s="89">
        <v>10044554</v>
      </c>
      <c r="AR25094" s="90" t="str">
        <f t="shared" si="399"/>
        <v>O</v>
      </c>
      <c r="AS25094" t="s">
        <v>24530</v>
      </c>
    </row>
    <row r="25095" spans="43:45" x14ac:dyDescent="0.25">
      <c r="AQ25095" s="89">
        <v>10044570</v>
      </c>
      <c r="AR25095" s="90" t="str">
        <f t="shared" si="399"/>
        <v>O</v>
      </c>
      <c r="AS25095" t="s">
        <v>24531</v>
      </c>
    </row>
    <row r="25096" spans="43:45" x14ac:dyDescent="0.25">
      <c r="AQ25096" s="89">
        <v>10045125</v>
      </c>
      <c r="AR25096" s="90" t="str">
        <f t="shared" si="399"/>
        <v>O</v>
      </c>
      <c r="AS25096" t="s">
        <v>24532</v>
      </c>
    </row>
    <row r="25097" spans="43:45" x14ac:dyDescent="0.25">
      <c r="AQ25097" s="89">
        <v>10038256</v>
      </c>
      <c r="AR25097" s="90" t="str">
        <f t="shared" ref="AR25097:AR25160" si="400">IF(ISNA(VLOOKUP(AQ25097,$BP$18:$BQ$356,2,FALSE))=TRUE,"O",VLOOKUP(AQ25097,$BP$18:$BQ$356,2,FALSE))</f>
        <v>O</v>
      </c>
      <c r="AS25097" t="s">
        <v>24533</v>
      </c>
    </row>
    <row r="25098" spans="43:45" x14ac:dyDescent="0.25">
      <c r="AQ25098" s="89">
        <v>10038327</v>
      </c>
      <c r="AR25098" s="90" t="str">
        <f t="shared" si="400"/>
        <v>O</v>
      </c>
      <c r="AS25098" t="s">
        <v>24534</v>
      </c>
    </row>
    <row r="25099" spans="43:45" x14ac:dyDescent="0.25">
      <c r="AQ25099" s="89">
        <v>10041453</v>
      </c>
      <c r="AR25099" s="90" t="str">
        <f t="shared" si="400"/>
        <v>O</v>
      </c>
      <c r="AS25099" t="s">
        <v>24535</v>
      </c>
    </row>
    <row r="25100" spans="43:45" x14ac:dyDescent="0.25">
      <c r="AQ25100" s="89">
        <v>10041491</v>
      </c>
      <c r="AR25100" s="90" t="str">
        <f t="shared" si="400"/>
        <v>O</v>
      </c>
      <c r="AS25100" t="s">
        <v>24536</v>
      </c>
    </row>
    <row r="25101" spans="43:45" x14ac:dyDescent="0.25">
      <c r="AQ25101" s="89">
        <v>10041973</v>
      </c>
      <c r="AR25101" s="90" t="str">
        <f t="shared" si="400"/>
        <v>O</v>
      </c>
      <c r="AS25101" t="s">
        <v>24537</v>
      </c>
    </row>
    <row r="25102" spans="43:45" x14ac:dyDescent="0.25">
      <c r="AQ25102" s="89">
        <v>10043741</v>
      </c>
      <c r="AR25102" s="90" t="str">
        <f t="shared" si="400"/>
        <v>O</v>
      </c>
      <c r="AS25102" t="s">
        <v>24538</v>
      </c>
    </row>
    <row r="25103" spans="43:45" x14ac:dyDescent="0.25">
      <c r="AQ25103" s="89">
        <v>10043864</v>
      </c>
      <c r="AR25103" s="90" t="str">
        <f t="shared" si="400"/>
        <v>O</v>
      </c>
      <c r="AS25103" t="s">
        <v>24539</v>
      </c>
    </row>
    <row r="25104" spans="43:45" x14ac:dyDescent="0.25">
      <c r="AQ25104" s="89">
        <v>10039132</v>
      </c>
      <c r="AR25104" s="90" t="str">
        <f t="shared" si="400"/>
        <v>O</v>
      </c>
      <c r="AS25104" t="s">
        <v>24540</v>
      </c>
    </row>
    <row r="25105" spans="43:45" x14ac:dyDescent="0.25">
      <c r="AQ25105" s="89">
        <v>10040472</v>
      </c>
      <c r="AR25105" s="90" t="str">
        <f t="shared" si="400"/>
        <v>O</v>
      </c>
      <c r="AS25105" t="s">
        <v>24541</v>
      </c>
    </row>
    <row r="25106" spans="43:45" x14ac:dyDescent="0.25">
      <c r="AQ25106" s="89">
        <v>10041347</v>
      </c>
      <c r="AR25106" s="90" t="str">
        <f t="shared" si="400"/>
        <v>O</v>
      </c>
      <c r="AS25106" t="s">
        <v>24542</v>
      </c>
    </row>
    <row r="25107" spans="43:45" x14ac:dyDescent="0.25">
      <c r="AQ25107" s="89">
        <v>10041361</v>
      </c>
      <c r="AR25107" s="90" t="str">
        <f t="shared" si="400"/>
        <v>O</v>
      </c>
      <c r="AS25107" t="s">
        <v>24543</v>
      </c>
    </row>
    <row r="25108" spans="43:45" x14ac:dyDescent="0.25">
      <c r="AQ25108" s="89">
        <v>10041416</v>
      </c>
      <c r="AR25108" s="90" t="str">
        <f t="shared" si="400"/>
        <v>O</v>
      </c>
      <c r="AS25108" t="s">
        <v>24544</v>
      </c>
    </row>
    <row r="25109" spans="43:45" x14ac:dyDescent="0.25">
      <c r="AQ25109" s="89">
        <v>10041542</v>
      </c>
      <c r="AR25109" s="90" t="str">
        <f t="shared" si="400"/>
        <v>O</v>
      </c>
      <c r="AS25109" t="s">
        <v>24545</v>
      </c>
    </row>
    <row r="25110" spans="43:45" x14ac:dyDescent="0.25">
      <c r="AQ25110" s="89">
        <v>10038852</v>
      </c>
      <c r="AR25110" s="90" t="str">
        <f t="shared" si="400"/>
        <v>O</v>
      </c>
      <c r="AS25110" t="s">
        <v>13846</v>
      </c>
    </row>
    <row r="25111" spans="43:45" x14ac:dyDescent="0.25">
      <c r="AQ25111" s="89">
        <v>10039406</v>
      </c>
      <c r="AR25111" s="90" t="str">
        <f t="shared" si="400"/>
        <v>O</v>
      </c>
      <c r="AS25111" t="s">
        <v>24546</v>
      </c>
    </row>
    <row r="25112" spans="43:45" x14ac:dyDescent="0.25">
      <c r="AQ25112" s="89">
        <v>10044704</v>
      </c>
      <c r="AR25112" s="90" t="str">
        <f t="shared" si="400"/>
        <v>O</v>
      </c>
      <c r="AS25112" t="s">
        <v>24547</v>
      </c>
    </row>
    <row r="25113" spans="43:45" x14ac:dyDescent="0.25">
      <c r="AQ25113" s="89">
        <v>10044852</v>
      </c>
      <c r="AR25113" s="90" t="str">
        <f t="shared" si="400"/>
        <v>O</v>
      </c>
      <c r="AS25113" t="s">
        <v>24548</v>
      </c>
    </row>
    <row r="25114" spans="43:45" x14ac:dyDescent="0.25">
      <c r="AQ25114" s="89">
        <v>10039764</v>
      </c>
      <c r="AR25114" s="90" t="str">
        <f t="shared" si="400"/>
        <v>O</v>
      </c>
      <c r="AS25114" t="s">
        <v>24549</v>
      </c>
    </row>
    <row r="25115" spans="43:45" x14ac:dyDescent="0.25">
      <c r="AQ25115" s="89">
        <v>10041747</v>
      </c>
      <c r="AR25115" s="90" t="str">
        <f t="shared" si="400"/>
        <v>O</v>
      </c>
      <c r="AS25115" t="s">
        <v>24550</v>
      </c>
    </row>
    <row r="25116" spans="43:45" x14ac:dyDescent="0.25">
      <c r="AQ25116" s="89">
        <v>10043594</v>
      </c>
      <c r="AR25116" s="90" t="str">
        <f t="shared" si="400"/>
        <v>O</v>
      </c>
      <c r="AS25116" t="s">
        <v>24551</v>
      </c>
    </row>
    <row r="25117" spans="43:45" x14ac:dyDescent="0.25">
      <c r="AQ25117" s="89">
        <v>10044521</v>
      </c>
      <c r="AR25117" s="90" t="str">
        <f t="shared" si="400"/>
        <v>O</v>
      </c>
      <c r="AS25117" t="s">
        <v>24552</v>
      </c>
    </row>
    <row r="25118" spans="43:45" x14ac:dyDescent="0.25">
      <c r="AQ25118" s="89">
        <v>10045006</v>
      </c>
      <c r="AR25118" s="90" t="str">
        <f t="shared" si="400"/>
        <v>O</v>
      </c>
      <c r="AS25118" t="s">
        <v>24553</v>
      </c>
    </row>
    <row r="25119" spans="43:45" x14ac:dyDescent="0.25">
      <c r="AQ25119" s="89">
        <v>10045028</v>
      </c>
      <c r="AR25119" s="90" t="str">
        <f t="shared" si="400"/>
        <v>O</v>
      </c>
      <c r="AS25119" t="s">
        <v>24554</v>
      </c>
    </row>
    <row r="25120" spans="43:45" x14ac:dyDescent="0.25">
      <c r="AQ25120" s="89">
        <v>10045081</v>
      </c>
      <c r="AR25120" s="90" t="str">
        <f t="shared" si="400"/>
        <v>O</v>
      </c>
      <c r="AS25120" t="s">
        <v>24555</v>
      </c>
    </row>
    <row r="25121" spans="43:45" x14ac:dyDescent="0.25">
      <c r="AQ25121" s="89">
        <v>10038369</v>
      </c>
      <c r="AR25121" s="90" t="str">
        <f t="shared" si="400"/>
        <v>O</v>
      </c>
      <c r="AS25121" t="s">
        <v>24556</v>
      </c>
    </row>
    <row r="25122" spans="43:45" x14ac:dyDescent="0.25">
      <c r="AQ25122" s="89">
        <v>10041618</v>
      </c>
      <c r="AR25122" s="90" t="str">
        <f t="shared" si="400"/>
        <v>O</v>
      </c>
      <c r="AS25122" t="s">
        <v>24557</v>
      </c>
    </row>
    <row r="25123" spans="43:45" x14ac:dyDescent="0.25">
      <c r="AQ25123" s="89">
        <v>10041651</v>
      </c>
      <c r="AR25123" s="90" t="str">
        <f t="shared" si="400"/>
        <v>O</v>
      </c>
      <c r="AS25123" t="s">
        <v>24558</v>
      </c>
    </row>
    <row r="25124" spans="43:45" x14ac:dyDescent="0.25">
      <c r="AQ25124" s="89">
        <v>10042300</v>
      </c>
      <c r="AR25124" s="90" t="str">
        <f t="shared" si="400"/>
        <v>O</v>
      </c>
      <c r="AS25124" t="s">
        <v>24559</v>
      </c>
    </row>
    <row r="25125" spans="43:45" x14ac:dyDescent="0.25">
      <c r="AQ25125" s="89">
        <v>10042318</v>
      </c>
      <c r="AR25125" s="90" t="str">
        <f t="shared" si="400"/>
        <v>O</v>
      </c>
      <c r="AS25125" t="s">
        <v>24560</v>
      </c>
    </row>
    <row r="25126" spans="43:45" x14ac:dyDescent="0.25">
      <c r="AQ25126" s="89">
        <v>10042386</v>
      </c>
      <c r="AR25126" s="90" t="str">
        <f t="shared" si="400"/>
        <v>O</v>
      </c>
      <c r="AS25126" t="s">
        <v>24561</v>
      </c>
    </row>
    <row r="25127" spans="43:45" x14ac:dyDescent="0.25">
      <c r="AQ25127" s="89">
        <v>10042513</v>
      </c>
      <c r="AR25127" s="90" t="str">
        <f t="shared" si="400"/>
        <v>O</v>
      </c>
      <c r="AS25127" t="s">
        <v>24562</v>
      </c>
    </row>
    <row r="25128" spans="43:45" x14ac:dyDescent="0.25">
      <c r="AQ25128" s="89">
        <v>10043935</v>
      </c>
      <c r="AR25128" s="90" t="str">
        <f t="shared" si="400"/>
        <v>O</v>
      </c>
      <c r="AS25128" t="s">
        <v>15282</v>
      </c>
    </row>
    <row r="25129" spans="43:45" x14ac:dyDescent="0.25">
      <c r="AQ25129" s="89">
        <v>10043989</v>
      </c>
      <c r="AR25129" s="90" t="str">
        <f t="shared" si="400"/>
        <v>O</v>
      </c>
      <c r="AS25129" t="s">
        <v>24563</v>
      </c>
    </row>
    <row r="25130" spans="43:45" x14ac:dyDescent="0.25">
      <c r="AQ25130" s="89">
        <v>10045083</v>
      </c>
      <c r="AR25130" s="90" t="str">
        <f t="shared" si="400"/>
        <v>O</v>
      </c>
      <c r="AS25130" t="s">
        <v>24564</v>
      </c>
    </row>
    <row r="25131" spans="43:45" x14ac:dyDescent="0.25">
      <c r="AQ25131" s="89">
        <v>10038753</v>
      </c>
      <c r="AR25131" s="90" t="str">
        <f t="shared" si="400"/>
        <v>O</v>
      </c>
      <c r="AS25131" t="s">
        <v>24565</v>
      </c>
    </row>
    <row r="25132" spans="43:45" x14ac:dyDescent="0.25">
      <c r="AQ25132" s="89">
        <v>10038861</v>
      </c>
      <c r="AR25132" s="90" t="str">
        <f t="shared" si="400"/>
        <v>O</v>
      </c>
      <c r="AS25132" t="s">
        <v>24566</v>
      </c>
    </row>
    <row r="25133" spans="43:45" x14ac:dyDescent="0.25">
      <c r="AQ25133" s="89">
        <v>10041935</v>
      </c>
      <c r="AR25133" s="90" t="str">
        <f t="shared" si="400"/>
        <v>O</v>
      </c>
      <c r="AS25133" t="s">
        <v>24567</v>
      </c>
    </row>
    <row r="25134" spans="43:45" x14ac:dyDescent="0.25">
      <c r="AQ25134" s="89">
        <v>10043951</v>
      </c>
      <c r="AR25134" s="90" t="str">
        <f t="shared" si="400"/>
        <v>O</v>
      </c>
      <c r="AS25134" t="s">
        <v>24568</v>
      </c>
    </row>
    <row r="25135" spans="43:45" x14ac:dyDescent="0.25">
      <c r="AQ25135" s="89">
        <v>10044269</v>
      </c>
      <c r="AR25135" s="90" t="str">
        <f t="shared" si="400"/>
        <v>O</v>
      </c>
      <c r="AS25135" t="s">
        <v>24569</v>
      </c>
    </row>
    <row r="25136" spans="43:45" x14ac:dyDescent="0.25">
      <c r="AQ25136" s="89">
        <v>10044365</v>
      </c>
      <c r="AR25136" s="90" t="str">
        <f t="shared" si="400"/>
        <v>O</v>
      </c>
      <c r="AS25136" t="s">
        <v>24570</v>
      </c>
    </row>
    <row r="25137" spans="43:45" x14ac:dyDescent="0.25">
      <c r="AQ25137" s="89">
        <v>10044491</v>
      </c>
      <c r="AR25137" s="90" t="str">
        <f t="shared" si="400"/>
        <v>O</v>
      </c>
      <c r="AS25137" t="s">
        <v>24571</v>
      </c>
    </row>
    <row r="25138" spans="43:45" x14ac:dyDescent="0.25">
      <c r="AQ25138" s="89">
        <v>10044624</v>
      </c>
      <c r="AR25138" s="90" t="str">
        <f t="shared" si="400"/>
        <v>O</v>
      </c>
      <c r="AS25138" t="s">
        <v>24572</v>
      </c>
    </row>
    <row r="25139" spans="43:45" x14ac:dyDescent="0.25">
      <c r="AQ25139" s="89">
        <v>10044697</v>
      </c>
      <c r="AR25139" s="90" t="str">
        <f t="shared" si="400"/>
        <v>O</v>
      </c>
      <c r="AS25139" t="s">
        <v>24573</v>
      </c>
    </row>
    <row r="25140" spans="43:45" x14ac:dyDescent="0.25">
      <c r="AQ25140" s="89">
        <v>10044807</v>
      </c>
      <c r="AR25140" s="90" t="str">
        <f t="shared" si="400"/>
        <v>O</v>
      </c>
      <c r="AS25140" t="s">
        <v>24574</v>
      </c>
    </row>
    <row r="25141" spans="43:45" x14ac:dyDescent="0.25">
      <c r="AQ25141" s="89">
        <v>10044812</v>
      </c>
      <c r="AR25141" s="90" t="str">
        <f t="shared" si="400"/>
        <v>O</v>
      </c>
      <c r="AS25141" t="s">
        <v>24575</v>
      </c>
    </row>
    <row r="25142" spans="43:45" x14ac:dyDescent="0.25">
      <c r="AQ25142" s="89">
        <v>10044881</v>
      </c>
      <c r="AR25142" s="90" t="str">
        <f t="shared" si="400"/>
        <v>O</v>
      </c>
      <c r="AS25142" t="s">
        <v>24576</v>
      </c>
    </row>
    <row r="25143" spans="43:45" x14ac:dyDescent="0.25">
      <c r="AQ25143" s="89">
        <v>10045124</v>
      </c>
      <c r="AR25143" s="90" t="str">
        <f t="shared" si="400"/>
        <v>O</v>
      </c>
      <c r="AS25143" t="s">
        <v>24577</v>
      </c>
    </row>
    <row r="25144" spans="43:45" x14ac:dyDescent="0.25">
      <c r="AQ25144" s="89">
        <v>10045136</v>
      </c>
      <c r="AR25144" s="90" t="str">
        <f t="shared" si="400"/>
        <v>O</v>
      </c>
      <c r="AS25144" t="s">
        <v>24578</v>
      </c>
    </row>
    <row r="25145" spans="43:45" x14ac:dyDescent="0.25">
      <c r="AQ25145" s="89">
        <v>10038236</v>
      </c>
      <c r="AR25145" s="90" t="str">
        <f t="shared" si="400"/>
        <v>O</v>
      </c>
      <c r="AS25145" t="s">
        <v>24579</v>
      </c>
    </row>
    <row r="25146" spans="43:45" x14ac:dyDescent="0.25">
      <c r="AQ25146" s="89">
        <v>10040151</v>
      </c>
      <c r="AR25146" s="90" t="str">
        <f t="shared" si="400"/>
        <v>O</v>
      </c>
      <c r="AS25146" t="s">
        <v>24580</v>
      </c>
    </row>
    <row r="25147" spans="43:45" x14ac:dyDescent="0.25">
      <c r="AQ25147" s="89">
        <v>10041350</v>
      </c>
      <c r="AR25147" s="90" t="str">
        <f t="shared" si="400"/>
        <v>O</v>
      </c>
      <c r="AS25147" t="s">
        <v>21085</v>
      </c>
    </row>
    <row r="25148" spans="43:45" x14ac:dyDescent="0.25">
      <c r="AQ25148" s="89">
        <v>10041551</v>
      </c>
      <c r="AR25148" s="90" t="str">
        <f t="shared" si="400"/>
        <v>O</v>
      </c>
      <c r="AS25148" t="s">
        <v>24581</v>
      </c>
    </row>
    <row r="25149" spans="43:45" x14ac:dyDescent="0.25">
      <c r="AQ25149" s="89">
        <v>10042018</v>
      </c>
      <c r="AR25149" s="90" t="str">
        <f t="shared" si="400"/>
        <v>O</v>
      </c>
      <c r="AS25149" t="s">
        <v>24582</v>
      </c>
    </row>
    <row r="25150" spans="43:45" x14ac:dyDescent="0.25">
      <c r="AQ25150" s="89">
        <v>10042397</v>
      </c>
      <c r="AR25150" s="90" t="str">
        <f t="shared" si="400"/>
        <v>O</v>
      </c>
      <c r="AS25150" t="s">
        <v>24583</v>
      </c>
    </row>
    <row r="25151" spans="43:45" x14ac:dyDescent="0.25">
      <c r="AQ25151" s="89">
        <v>10042407</v>
      </c>
      <c r="AR25151" s="90" t="str">
        <f t="shared" si="400"/>
        <v>O</v>
      </c>
      <c r="AS25151" t="s">
        <v>24584</v>
      </c>
    </row>
    <row r="25152" spans="43:45" x14ac:dyDescent="0.25">
      <c r="AQ25152" s="89">
        <v>10042536</v>
      </c>
      <c r="AR25152" s="90" t="str">
        <f t="shared" si="400"/>
        <v>O</v>
      </c>
      <c r="AS25152" t="s">
        <v>24585</v>
      </c>
    </row>
    <row r="25153" spans="43:45" x14ac:dyDescent="0.25">
      <c r="AQ25153" s="89">
        <v>10042551</v>
      </c>
      <c r="AR25153" s="90" t="str">
        <f t="shared" si="400"/>
        <v>O</v>
      </c>
      <c r="AS25153" t="s">
        <v>24586</v>
      </c>
    </row>
    <row r="25154" spans="43:45" x14ac:dyDescent="0.25">
      <c r="AQ25154" s="89">
        <v>10042565</v>
      </c>
      <c r="AR25154" s="90" t="str">
        <f t="shared" si="400"/>
        <v>O</v>
      </c>
      <c r="AS25154" t="s">
        <v>24587</v>
      </c>
    </row>
    <row r="25155" spans="43:45" x14ac:dyDescent="0.25">
      <c r="AQ25155" s="89">
        <v>10044719</v>
      </c>
      <c r="AR25155" s="90" t="str">
        <f t="shared" si="400"/>
        <v>O</v>
      </c>
      <c r="AS25155" t="s">
        <v>24588</v>
      </c>
    </row>
    <row r="25156" spans="43:45" x14ac:dyDescent="0.25">
      <c r="AQ25156" s="89">
        <v>10039262</v>
      </c>
      <c r="AR25156" s="90" t="str">
        <f t="shared" si="400"/>
        <v>O</v>
      </c>
      <c r="AS25156" t="s">
        <v>24589</v>
      </c>
    </row>
    <row r="25157" spans="43:45" x14ac:dyDescent="0.25">
      <c r="AQ25157" s="89">
        <v>10041948</v>
      </c>
      <c r="AR25157" s="90" t="str">
        <f t="shared" si="400"/>
        <v>O</v>
      </c>
      <c r="AS25157" t="s">
        <v>24590</v>
      </c>
    </row>
    <row r="25158" spans="43:45" x14ac:dyDescent="0.25">
      <c r="AQ25158" s="89">
        <v>10041950</v>
      </c>
      <c r="AR25158" s="90" t="str">
        <f t="shared" si="400"/>
        <v>O</v>
      </c>
      <c r="AS25158" t="s">
        <v>24591</v>
      </c>
    </row>
    <row r="25159" spans="43:45" x14ac:dyDescent="0.25">
      <c r="AQ25159" s="89">
        <v>10043909</v>
      </c>
      <c r="AR25159" s="90" t="str">
        <f t="shared" si="400"/>
        <v>O</v>
      </c>
      <c r="AS25159" t="s">
        <v>24592</v>
      </c>
    </row>
    <row r="25160" spans="43:45" x14ac:dyDescent="0.25">
      <c r="AQ25160" s="89">
        <v>10044409</v>
      </c>
      <c r="AR25160" s="90" t="str">
        <f t="shared" si="400"/>
        <v>O</v>
      </c>
      <c r="AS25160" t="s">
        <v>24593</v>
      </c>
    </row>
    <row r="25161" spans="43:45" x14ac:dyDescent="0.25">
      <c r="AQ25161" s="89">
        <v>10044742</v>
      </c>
      <c r="AR25161" s="90" t="str">
        <f t="shared" ref="AR25161:AR25224" si="401">IF(ISNA(VLOOKUP(AQ25161,$BP$18:$BQ$356,2,FALSE))=TRUE,"O",VLOOKUP(AQ25161,$BP$18:$BQ$356,2,FALSE))</f>
        <v>O</v>
      </c>
      <c r="AS25161" t="s">
        <v>24594</v>
      </c>
    </row>
    <row r="25162" spans="43:45" x14ac:dyDescent="0.25">
      <c r="AQ25162" s="89">
        <v>10039014</v>
      </c>
      <c r="AR25162" s="90" t="str">
        <f t="shared" si="401"/>
        <v>O</v>
      </c>
      <c r="AS25162" t="s">
        <v>24595</v>
      </c>
    </row>
    <row r="25163" spans="43:45" x14ac:dyDescent="0.25">
      <c r="AQ25163" s="89">
        <v>10039344</v>
      </c>
      <c r="AR25163" s="90" t="str">
        <f t="shared" si="401"/>
        <v>O</v>
      </c>
      <c r="AS25163" t="s">
        <v>24596</v>
      </c>
    </row>
    <row r="25164" spans="43:45" x14ac:dyDescent="0.25">
      <c r="AQ25164" s="89">
        <v>10040003</v>
      </c>
      <c r="AR25164" s="90" t="str">
        <f t="shared" si="401"/>
        <v>O</v>
      </c>
      <c r="AS25164" t="s">
        <v>24597</v>
      </c>
    </row>
    <row r="25165" spans="43:45" x14ac:dyDescent="0.25">
      <c r="AQ25165" s="89">
        <v>10040589</v>
      </c>
      <c r="AR25165" s="90" t="str">
        <f t="shared" si="401"/>
        <v>O</v>
      </c>
      <c r="AS25165" t="s">
        <v>24598</v>
      </c>
    </row>
    <row r="25166" spans="43:45" x14ac:dyDescent="0.25">
      <c r="AQ25166" s="89">
        <v>10042303</v>
      </c>
      <c r="AR25166" s="90" t="str">
        <f t="shared" si="401"/>
        <v>O</v>
      </c>
      <c r="AS25166" t="s">
        <v>24599</v>
      </c>
    </row>
    <row r="25167" spans="43:45" x14ac:dyDescent="0.25">
      <c r="AQ25167" s="89">
        <v>10042672</v>
      </c>
      <c r="AR25167" s="90" t="str">
        <f t="shared" si="401"/>
        <v>O</v>
      </c>
      <c r="AS25167" t="s">
        <v>24600</v>
      </c>
    </row>
    <row r="25168" spans="43:45" x14ac:dyDescent="0.25">
      <c r="AQ25168" s="89">
        <v>10044262</v>
      </c>
      <c r="AR25168" s="90" t="str">
        <f t="shared" si="401"/>
        <v>O</v>
      </c>
      <c r="AS25168" t="s">
        <v>24601</v>
      </c>
    </row>
    <row r="25169" spans="43:45" x14ac:dyDescent="0.25">
      <c r="AQ25169" s="89">
        <v>10044319</v>
      </c>
      <c r="AR25169" s="90" t="str">
        <f t="shared" si="401"/>
        <v>O</v>
      </c>
      <c r="AS25169" t="s">
        <v>6139</v>
      </c>
    </row>
    <row r="25170" spans="43:45" x14ac:dyDescent="0.25">
      <c r="AQ25170" s="89">
        <v>10044502</v>
      </c>
      <c r="AR25170" s="90" t="str">
        <f t="shared" si="401"/>
        <v>O</v>
      </c>
      <c r="AS25170" t="s">
        <v>24602</v>
      </c>
    </row>
    <row r="25171" spans="43:45" x14ac:dyDescent="0.25">
      <c r="AQ25171" s="89">
        <v>10044541</v>
      </c>
      <c r="AR25171" s="90" t="str">
        <f t="shared" si="401"/>
        <v>O</v>
      </c>
      <c r="AS25171" t="s">
        <v>24603</v>
      </c>
    </row>
    <row r="25172" spans="43:45" x14ac:dyDescent="0.25">
      <c r="AQ25172" s="89">
        <v>10044561</v>
      </c>
      <c r="AR25172" s="90" t="str">
        <f t="shared" si="401"/>
        <v>O</v>
      </c>
      <c r="AS25172" t="s">
        <v>24604</v>
      </c>
    </row>
    <row r="25173" spans="43:45" x14ac:dyDescent="0.25">
      <c r="AQ25173" s="89">
        <v>10042185</v>
      </c>
      <c r="AR25173" s="90" t="str">
        <f t="shared" si="401"/>
        <v>O</v>
      </c>
      <c r="AS25173" t="s">
        <v>24605</v>
      </c>
    </row>
    <row r="25174" spans="43:45" x14ac:dyDescent="0.25">
      <c r="AQ25174" s="89">
        <v>10042216</v>
      </c>
      <c r="AR25174" s="90" t="str">
        <f t="shared" si="401"/>
        <v>O</v>
      </c>
      <c r="AS25174" t="s">
        <v>24606</v>
      </c>
    </row>
    <row r="25175" spans="43:45" x14ac:dyDescent="0.25">
      <c r="AQ25175" s="89">
        <v>10042255</v>
      </c>
      <c r="AR25175" s="90" t="str">
        <f t="shared" si="401"/>
        <v>O</v>
      </c>
      <c r="AS25175" t="s">
        <v>24607</v>
      </c>
    </row>
    <row r="25176" spans="43:45" x14ac:dyDescent="0.25">
      <c r="AQ25176" s="89">
        <v>10042258</v>
      </c>
      <c r="AR25176" s="90" t="str">
        <f t="shared" si="401"/>
        <v>O</v>
      </c>
      <c r="AS25176" t="s">
        <v>24608</v>
      </c>
    </row>
    <row r="25177" spans="43:45" x14ac:dyDescent="0.25">
      <c r="AQ25177" s="89">
        <v>10044907</v>
      </c>
      <c r="AR25177" s="90" t="str">
        <f t="shared" si="401"/>
        <v>O</v>
      </c>
      <c r="AS25177" t="s">
        <v>24609</v>
      </c>
    </row>
    <row r="25178" spans="43:45" x14ac:dyDescent="0.25">
      <c r="AQ25178" s="89">
        <v>10044928</v>
      </c>
      <c r="AR25178" s="90" t="str">
        <f t="shared" si="401"/>
        <v>O</v>
      </c>
      <c r="AS25178" t="s">
        <v>24610</v>
      </c>
    </row>
    <row r="25179" spans="43:45" x14ac:dyDescent="0.25">
      <c r="AQ25179" s="89">
        <v>10038717</v>
      </c>
      <c r="AR25179" s="90" t="str">
        <f t="shared" si="401"/>
        <v>O</v>
      </c>
      <c r="AS25179" t="s">
        <v>24611</v>
      </c>
    </row>
    <row r="25180" spans="43:45" x14ac:dyDescent="0.25">
      <c r="AQ25180" s="89">
        <v>10040825</v>
      </c>
      <c r="AR25180" s="90" t="str">
        <f t="shared" si="401"/>
        <v>O</v>
      </c>
      <c r="AS25180" t="s">
        <v>24612</v>
      </c>
    </row>
    <row r="25181" spans="43:45" x14ac:dyDescent="0.25">
      <c r="AQ25181" s="89">
        <v>10041293</v>
      </c>
      <c r="AR25181" s="90" t="str">
        <f t="shared" si="401"/>
        <v>O</v>
      </c>
      <c r="AS25181" t="s">
        <v>24613</v>
      </c>
    </row>
    <row r="25182" spans="43:45" x14ac:dyDescent="0.25">
      <c r="AQ25182" s="89">
        <v>10042137</v>
      </c>
      <c r="AR25182" s="90" t="str">
        <f t="shared" si="401"/>
        <v>O</v>
      </c>
      <c r="AS25182" t="s">
        <v>24614</v>
      </c>
    </row>
    <row r="25183" spans="43:45" x14ac:dyDescent="0.25">
      <c r="AQ25183" s="89">
        <v>10042379</v>
      </c>
      <c r="AR25183" s="90" t="str">
        <f t="shared" si="401"/>
        <v>O</v>
      </c>
      <c r="AS25183" t="s">
        <v>24615</v>
      </c>
    </row>
    <row r="25184" spans="43:45" x14ac:dyDescent="0.25">
      <c r="AQ25184" s="89">
        <v>10042570</v>
      </c>
      <c r="AR25184" s="90" t="str">
        <f t="shared" si="401"/>
        <v>O</v>
      </c>
      <c r="AS25184" t="s">
        <v>24616</v>
      </c>
    </row>
    <row r="25185" spans="43:45" x14ac:dyDescent="0.25">
      <c r="AQ25185" s="89">
        <v>10009186</v>
      </c>
      <c r="AR25185" s="90" t="str">
        <f t="shared" si="401"/>
        <v>O</v>
      </c>
      <c r="AS25185" t="s">
        <v>24617</v>
      </c>
    </row>
    <row r="25186" spans="43:45" x14ac:dyDescent="0.25">
      <c r="AQ25186" s="89">
        <v>10044685</v>
      </c>
      <c r="AR25186" s="90" t="str">
        <f t="shared" si="401"/>
        <v>O</v>
      </c>
      <c r="AS25186" t="s">
        <v>24618</v>
      </c>
    </row>
    <row r="25187" spans="43:45" x14ac:dyDescent="0.25">
      <c r="AQ25187" s="89">
        <v>10039621</v>
      </c>
      <c r="AR25187" s="90" t="str">
        <f t="shared" si="401"/>
        <v>O</v>
      </c>
      <c r="AS25187" t="s">
        <v>24619</v>
      </c>
    </row>
    <row r="25188" spans="43:45" x14ac:dyDescent="0.25">
      <c r="AQ25188" s="89">
        <v>10020985</v>
      </c>
      <c r="AR25188" s="90" t="str">
        <f t="shared" si="401"/>
        <v>O</v>
      </c>
      <c r="AS25188" t="s">
        <v>24620</v>
      </c>
    </row>
    <row r="25189" spans="43:45" x14ac:dyDescent="0.25">
      <c r="AQ25189" s="89">
        <v>10041034</v>
      </c>
      <c r="AR25189" s="90" t="str">
        <f t="shared" si="401"/>
        <v>O</v>
      </c>
      <c r="AS25189" t="s">
        <v>24621</v>
      </c>
    </row>
    <row r="25190" spans="43:45" x14ac:dyDescent="0.25">
      <c r="AQ25190" s="89">
        <v>10042306</v>
      </c>
      <c r="AR25190" s="90" t="str">
        <f t="shared" si="401"/>
        <v>O</v>
      </c>
      <c r="AS25190" t="s">
        <v>24622</v>
      </c>
    </row>
    <row r="25191" spans="43:45" x14ac:dyDescent="0.25">
      <c r="AQ25191" s="89">
        <v>10042348</v>
      </c>
      <c r="AR25191" s="90" t="str">
        <f t="shared" si="401"/>
        <v>O</v>
      </c>
      <c r="AS25191" t="s">
        <v>24623</v>
      </c>
    </row>
    <row r="25192" spans="43:45" x14ac:dyDescent="0.25">
      <c r="AQ25192" s="89">
        <v>10042358</v>
      </c>
      <c r="AR25192" s="90" t="str">
        <f t="shared" si="401"/>
        <v>O</v>
      </c>
      <c r="AS25192" t="s">
        <v>24624</v>
      </c>
    </row>
    <row r="25193" spans="43:45" x14ac:dyDescent="0.25">
      <c r="AQ25193" s="89">
        <v>10042370</v>
      </c>
      <c r="AR25193" s="90" t="str">
        <f t="shared" si="401"/>
        <v>O</v>
      </c>
      <c r="AS25193" t="s">
        <v>24625</v>
      </c>
    </row>
    <row r="25194" spans="43:45" x14ac:dyDescent="0.25">
      <c r="AQ25194" s="89">
        <v>10044687</v>
      </c>
      <c r="AR25194" s="90" t="str">
        <f t="shared" si="401"/>
        <v>O</v>
      </c>
      <c r="AS25194" t="s">
        <v>24626</v>
      </c>
    </row>
    <row r="25195" spans="43:45" x14ac:dyDescent="0.25">
      <c r="AQ25195" s="89">
        <v>10044874</v>
      </c>
      <c r="AR25195" s="90" t="str">
        <f t="shared" si="401"/>
        <v>O</v>
      </c>
      <c r="AS25195" t="s">
        <v>24627</v>
      </c>
    </row>
    <row r="25196" spans="43:45" x14ac:dyDescent="0.25">
      <c r="AQ25196" s="89">
        <v>10045092</v>
      </c>
      <c r="AR25196" s="90" t="str">
        <f t="shared" si="401"/>
        <v>O</v>
      </c>
      <c r="AS25196" t="s">
        <v>24628</v>
      </c>
    </row>
    <row r="25197" spans="43:45" x14ac:dyDescent="0.25">
      <c r="AQ25197" s="89">
        <v>10039297</v>
      </c>
      <c r="AR25197" s="90" t="str">
        <f t="shared" si="401"/>
        <v>O</v>
      </c>
      <c r="AS25197" t="s">
        <v>13903</v>
      </c>
    </row>
    <row r="25198" spans="43:45" x14ac:dyDescent="0.25">
      <c r="AQ25198" s="89">
        <v>10040524</v>
      </c>
      <c r="AR25198" s="90" t="str">
        <f t="shared" si="401"/>
        <v>O</v>
      </c>
      <c r="AS25198" t="s">
        <v>24629</v>
      </c>
    </row>
    <row r="25199" spans="43:45" x14ac:dyDescent="0.25">
      <c r="AQ25199" s="89">
        <v>10040700</v>
      </c>
      <c r="AR25199" s="90" t="str">
        <f t="shared" si="401"/>
        <v>O</v>
      </c>
      <c r="AS25199" t="s">
        <v>24630</v>
      </c>
    </row>
    <row r="25200" spans="43:45" x14ac:dyDescent="0.25">
      <c r="AQ25200" s="89">
        <v>10040878</v>
      </c>
      <c r="AR25200" s="90" t="str">
        <f t="shared" si="401"/>
        <v>O</v>
      </c>
      <c r="AS25200" t="s">
        <v>24631</v>
      </c>
    </row>
    <row r="25201" spans="43:45" x14ac:dyDescent="0.25">
      <c r="AQ25201" s="89">
        <v>10041431</v>
      </c>
      <c r="AR25201" s="90" t="str">
        <f t="shared" si="401"/>
        <v>O</v>
      </c>
      <c r="AS25201" t="s">
        <v>24632</v>
      </c>
    </row>
    <row r="25202" spans="43:45" x14ac:dyDescent="0.25">
      <c r="AQ25202" s="89">
        <v>10041691</v>
      </c>
      <c r="AR25202" s="90" t="str">
        <f t="shared" si="401"/>
        <v>O</v>
      </c>
      <c r="AS25202" t="s">
        <v>24633</v>
      </c>
    </row>
    <row r="25203" spans="43:45" x14ac:dyDescent="0.25">
      <c r="AQ25203" s="89">
        <v>10043599</v>
      </c>
      <c r="AR25203" s="90" t="str">
        <f t="shared" si="401"/>
        <v>O</v>
      </c>
      <c r="AS25203" t="s">
        <v>24634</v>
      </c>
    </row>
    <row r="25204" spans="43:45" x14ac:dyDescent="0.25">
      <c r="AQ25204" s="89">
        <v>10044553</v>
      </c>
      <c r="AR25204" s="90" t="str">
        <f t="shared" si="401"/>
        <v>O</v>
      </c>
      <c r="AS25204" t="s">
        <v>24635</v>
      </c>
    </row>
    <row r="25205" spans="43:45" x14ac:dyDescent="0.25">
      <c r="AQ25205" s="89">
        <v>10039211</v>
      </c>
      <c r="AR25205" s="90" t="str">
        <f t="shared" si="401"/>
        <v>O</v>
      </c>
      <c r="AS25205" t="s">
        <v>24636</v>
      </c>
    </row>
    <row r="25206" spans="43:45" x14ac:dyDescent="0.25">
      <c r="AQ25206" s="89">
        <v>10040629</v>
      </c>
      <c r="AR25206" s="90" t="str">
        <f t="shared" si="401"/>
        <v>O</v>
      </c>
      <c r="AS25206" t="s">
        <v>24637</v>
      </c>
    </row>
    <row r="25207" spans="43:45" x14ac:dyDescent="0.25">
      <c r="AQ25207" s="89">
        <v>10044740</v>
      </c>
      <c r="AR25207" s="90" t="str">
        <f t="shared" si="401"/>
        <v>O</v>
      </c>
      <c r="AS25207" t="s">
        <v>24638</v>
      </c>
    </row>
    <row r="25208" spans="43:45" x14ac:dyDescent="0.25">
      <c r="AQ25208" s="89">
        <v>10017098</v>
      </c>
      <c r="AR25208" s="90" t="str">
        <f t="shared" si="401"/>
        <v>O</v>
      </c>
      <c r="AS25208" t="s">
        <v>24639</v>
      </c>
    </row>
    <row r="25209" spans="43:45" x14ac:dyDescent="0.25">
      <c r="AQ25209" s="89">
        <v>10017477</v>
      </c>
      <c r="AR25209" s="90" t="str">
        <f t="shared" si="401"/>
        <v>O</v>
      </c>
      <c r="AS25209" t="s">
        <v>24640</v>
      </c>
    </row>
    <row r="25210" spans="43:45" x14ac:dyDescent="0.25">
      <c r="AQ25210" s="89">
        <v>10038442</v>
      </c>
      <c r="AR25210" s="90" t="str">
        <f t="shared" si="401"/>
        <v>O</v>
      </c>
      <c r="AS25210" t="s">
        <v>24641</v>
      </c>
    </row>
    <row r="25211" spans="43:45" x14ac:dyDescent="0.25">
      <c r="AQ25211" s="89">
        <v>10039413</v>
      </c>
      <c r="AR25211" s="90" t="str">
        <f t="shared" si="401"/>
        <v>O</v>
      </c>
      <c r="AS25211" t="s">
        <v>24642</v>
      </c>
    </row>
    <row r="25212" spans="43:45" x14ac:dyDescent="0.25">
      <c r="AQ25212" s="89">
        <v>10040329</v>
      </c>
      <c r="AR25212" s="90" t="str">
        <f t="shared" si="401"/>
        <v>O</v>
      </c>
      <c r="AS25212" t="s">
        <v>24643</v>
      </c>
    </row>
    <row r="25213" spans="43:45" x14ac:dyDescent="0.25">
      <c r="AQ25213" s="89">
        <v>10040523</v>
      </c>
      <c r="AR25213" s="90" t="str">
        <f t="shared" si="401"/>
        <v>O</v>
      </c>
      <c r="AS25213" t="s">
        <v>24644</v>
      </c>
    </row>
    <row r="25214" spans="43:45" x14ac:dyDescent="0.25">
      <c r="AQ25214" s="89">
        <v>10041116</v>
      </c>
      <c r="AR25214" s="90" t="str">
        <f t="shared" si="401"/>
        <v>O</v>
      </c>
      <c r="AS25214" t="s">
        <v>24645</v>
      </c>
    </row>
    <row r="25215" spans="43:45" x14ac:dyDescent="0.25">
      <c r="AQ25215" s="89">
        <v>10041711</v>
      </c>
      <c r="AR25215" s="90" t="str">
        <f t="shared" si="401"/>
        <v>O</v>
      </c>
      <c r="AS25215" t="s">
        <v>24646</v>
      </c>
    </row>
    <row r="25216" spans="43:45" x14ac:dyDescent="0.25">
      <c r="AQ25216" s="89">
        <v>10043621</v>
      </c>
      <c r="AR25216" s="90" t="str">
        <f t="shared" si="401"/>
        <v>O</v>
      </c>
      <c r="AS25216" t="s">
        <v>24647</v>
      </c>
    </row>
    <row r="25217" spans="43:45" x14ac:dyDescent="0.25">
      <c r="AQ25217" s="89">
        <v>10043872</v>
      </c>
      <c r="AR25217" s="90" t="str">
        <f t="shared" si="401"/>
        <v>O</v>
      </c>
      <c r="AS25217" t="s">
        <v>24648</v>
      </c>
    </row>
    <row r="25218" spans="43:45" x14ac:dyDescent="0.25">
      <c r="AQ25218" s="89">
        <v>10044056</v>
      </c>
      <c r="AR25218" s="90" t="str">
        <f t="shared" si="401"/>
        <v>O</v>
      </c>
      <c r="AS25218" t="s">
        <v>24649</v>
      </c>
    </row>
    <row r="25219" spans="43:45" x14ac:dyDescent="0.25">
      <c r="AQ25219" s="89">
        <v>10039366</v>
      </c>
      <c r="AR25219" s="90" t="str">
        <f t="shared" si="401"/>
        <v>O</v>
      </c>
      <c r="AS25219" t="s">
        <v>24650</v>
      </c>
    </row>
    <row r="25220" spans="43:45" x14ac:dyDescent="0.25">
      <c r="AQ25220" s="89">
        <v>10039545</v>
      </c>
      <c r="AR25220" s="90" t="str">
        <f t="shared" si="401"/>
        <v>O</v>
      </c>
      <c r="AS25220" t="s">
        <v>24651</v>
      </c>
    </row>
    <row r="25221" spans="43:45" x14ac:dyDescent="0.25">
      <c r="AQ25221" s="89">
        <v>10039580</v>
      </c>
      <c r="AR25221" s="90" t="str">
        <f t="shared" si="401"/>
        <v>O</v>
      </c>
      <c r="AS25221" t="s">
        <v>24652</v>
      </c>
    </row>
    <row r="25222" spans="43:45" x14ac:dyDescent="0.25">
      <c r="AQ25222" s="89">
        <v>10041187</v>
      </c>
      <c r="AR25222" s="90" t="str">
        <f t="shared" si="401"/>
        <v>O</v>
      </c>
      <c r="AS25222" t="s">
        <v>24653</v>
      </c>
    </row>
    <row r="25223" spans="43:45" x14ac:dyDescent="0.25">
      <c r="AQ25223" s="89">
        <v>10041788</v>
      </c>
      <c r="AR25223" s="90" t="str">
        <f t="shared" si="401"/>
        <v>O</v>
      </c>
      <c r="AS25223" t="s">
        <v>24654</v>
      </c>
    </row>
    <row r="25224" spans="43:45" x14ac:dyDescent="0.25">
      <c r="AQ25224" s="89">
        <v>10041908</v>
      </c>
      <c r="AR25224" s="90" t="str">
        <f t="shared" si="401"/>
        <v>O</v>
      </c>
      <c r="AS25224" t="s">
        <v>24655</v>
      </c>
    </row>
    <row r="25225" spans="43:45" x14ac:dyDescent="0.25">
      <c r="AQ25225" s="89">
        <v>10042052</v>
      </c>
      <c r="AR25225" s="90" t="str">
        <f t="shared" ref="AR25225:AR25288" si="402">IF(ISNA(VLOOKUP(AQ25225,$BP$18:$BQ$356,2,FALSE))=TRUE,"O",VLOOKUP(AQ25225,$BP$18:$BQ$356,2,FALSE))</f>
        <v>O</v>
      </c>
      <c r="AS25225" t="s">
        <v>4172</v>
      </c>
    </row>
    <row r="25226" spans="43:45" x14ac:dyDescent="0.25">
      <c r="AQ25226" s="89">
        <v>10042067</v>
      </c>
      <c r="AR25226" s="90" t="str">
        <f t="shared" si="402"/>
        <v>O</v>
      </c>
      <c r="AS25226" t="s">
        <v>10303</v>
      </c>
    </row>
    <row r="25227" spans="43:45" x14ac:dyDescent="0.25">
      <c r="AQ25227" s="89">
        <v>10044273</v>
      </c>
      <c r="AR25227" s="90" t="str">
        <f t="shared" si="402"/>
        <v>O</v>
      </c>
      <c r="AS25227" t="s">
        <v>24656</v>
      </c>
    </row>
    <row r="25228" spans="43:45" x14ac:dyDescent="0.25">
      <c r="AQ25228" s="89">
        <v>10044565</v>
      </c>
      <c r="AR25228" s="90" t="str">
        <f t="shared" si="402"/>
        <v>O</v>
      </c>
      <c r="AS25228" t="s">
        <v>24657</v>
      </c>
    </row>
    <row r="25229" spans="43:45" x14ac:dyDescent="0.25">
      <c r="AQ25229" s="89">
        <v>10044863</v>
      </c>
      <c r="AR25229" s="90" t="str">
        <f t="shared" si="402"/>
        <v>O</v>
      </c>
      <c r="AS25229" t="s">
        <v>24658</v>
      </c>
    </row>
    <row r="25230" spans="43:45" x14ac:dyDescent="0.25">
      <c r="AQ25230" s="89">
        <v>10044945</v>
      </c>
      <c r="AR25230" s="90" t="str">
        <f t="shared" si="402"/>
        <v>O</v>
      </c>
      <c r="AS25230" t="s">
        <v>24659</v>
      </c>
    </row>
    <row r="25231" spans="43:45" x14ac:dyDescent="0.25">
      <c r="AQ25231" s="89">
        <v>10038497</v>
      </c>
      <c r="AR25231" s="90" t="str">
        <f t="shared" si="402"/>
        <v>O</v>
      </c>
      <c r="AS25231" t="s">
        <v>24660</v>
      </c>
    </row>
    <row r="25232" spans="43:45" x14ac:dyDescent="0.25">
      <c r="AQ25232" s="89">
        <v>10039110</v>
      </c>
      <c r="AR25232" s="90" t="str">
        <f t="shared" si="402"/>
        <v>O</v>
      </c>
      <c r="AS25232" t="s">
        <v>24661</v>
      </c>
    </row>
    <row r="25233" spans="43:45" x14ac:dyDescent="0.25">
      <c r="AQ25233" s="89">
        <v>10039224</v>
      </c>
      <c r="AR25233" s="90" t="str">
        <f t="shared" si="402"/>
        <v>O</v>
      </c>
      <c r="AS25233" t="s">
        <v>24662</v>
      </c>
    </row>
    <row r="25234" spans="43:45" x14ac:dyDescent="0.25">
      <c r="AQ25234" s="89">
        <v>10039717</v>
      </c>
      <c r="AR25234" s="90" t="str">
        <f t="shared" si="402"/>
        <v>O</v>
      </c>
      <c r="AS25234" t="s">
        <v>24663</v>
      </c>
    </row>
    <row r="25235" spans="43:45" x14ac:dyDescent="0.25">
      <c r="AQ25235" s="89">
        <v>10042312</v>
      </c>
      <c r="AR25235" s="90" t="str">
        <f t="shared" si="402"/>
        <v>O</v>
      </c>
      <c r="AS25235" t="s">
        <v>24664</v>
      </c>
    </row>
    <row r="25236" spans="43:45" x14ac:dyDescent="0.25">
      <c r="AQ25236" s="89">
        <v>10044720</v>
      </c>
      <c r="AR25236" s="90" t="str">
        <f t="shared" si="402"/>
        <v>O</v>
      </c>
      <c r="AS25236" t="s">
        <v>24665</v>
      </c>
    </row>
    <row r="25237" spans="43:45" x14ac:dyDescent="0.25">
      <c r="AQ25237" s="89">
        <v>10045120</v>
      </c>
      <c r="AR25237" s="90" t="str">
        <f t="shared" si="402"/>
        <v>O</v>
      </c>
      <c r="AS25237" t="s">
        <v>24666</v>
      </c>
    </row>
    <row r="25238" spans="43:45" x14ac:dyDescent="0.25">
      <c r="AQ25238" s="89">
        <v>10017601</v>
      </c>
      <c r="AR25238" s="90" t="str">
        <f t="shared" si="402"/>
        <v>O</v>
      </c>
      <c r="AS25238" t="s">
        <v>24667</v>
      </c>
    </row>
    <row r="25239" spans="43:45" x14ac:dyDescent="0.25">
      <c r="AQ25239" s="89">
        <v>10017968</v>
      </c>
      <c r="AR25239" s="90" t="str">
        <f t="shared" si="402"/>
        <v>O</v>
      </c>
      <c r="AS25239" t="s">
        <v>24668</v>
      </c>
    </row>
    <row r="25240" spans="43:45" x14ac:dyDescent="0.25">
      <c r="AQ25240" s="89">
        <v>10018105</v>
      </c>
      <c r="AR25240" s="90" t="str">
        <f t="shared" si="402"/>
        <v>O</v>
      </c>
      <c r="AS25240" t="s">
        <v>24669</v>
      </c>
    </row>
    <row r="25241" spans="43:45" x14ac:dyDescent="0.25">
      <c r="AQ25241" s="89">
        <v>10038210</v>
      </c>
      <c r="AR25241" s="90" t="str">
        <f t="shared" si="402"/>
        <v>O</v>
      </c>
      <c r="AS25241" t="s">
        <v>24670</v>
      </c>
    </row>
    <row r="25242" spans="43:45" x14ac:dyDescent="0.25">
      <c r="AQ25242" s="89">
        <v>10038220</v>
      </c>
      <c r="AR25242" s="90" t="str">
        <f t="shared" si="402"/>
        <v>O</v>
      </c>
      <c r="AS25242" t="s">
        <v>24671</v>
      </c>
    </row>
    <row r="25243" spans="43:45" x14ac:dyDescent="0.25">
      <c r="AQ25243" s="89">
        <v>10038395</v>
      </c>
      <c r="AR25243" s="90" t="str">
        <f t="shared" si="402"/>
        <v>O</v>
      </c>
      <c r="AS25243" t="s">
        <v>24672</v>
      </c>
    </row>
    <row r="25244" spans="43:45" x14ac:dyDescent="0.25">
      <c r="AQ25244" s="89">
        <v>10040088</v>
      </c>
      <c r="AR25244" s="90" t="str">
        <f t="shared" si="402"/>
        <v>O</v>
      </c>
      <c r="AS25244" t="s">
        <v>24673</v>
      </c>
    </row>
    <row r="25245" spans="43:45" x14ac:dyDescent="0.25">
      <c r="AQ25245" s="89">
        <v>10040621</v>
      </c>
      <c r="AR25245" s="90" t="str">
        <f t="shared" si="402"/>
        <v>O</v>
      </c>
      <c r="AS25245" t="s">
        <v>24674</v>
      </c>
    </row>
    <row r="25246" spans="43:45" x14ac:dyDescent="0.25">
      <c r="AQ25246" s="89">
        <v>10045408</v>
      </c>
      <c r="AR25246" s="90" t="str">
        <f t="shared" si="402"/>
        <v>O</v>
      </c>
      <c r="AS25246" t="s">
        <v>24675</v>
      </c>
    </row>
    <row r="25247" spans="43:45" x14ac:dyDescent="0.25">
      <c r="AQ25247" s="89">
        <v>10045558</v>
      </c>
      <c r="AR25247" s="90" t="str">
        <f t="shared" si="402"/>
        <v>O</v>
      </c>
      <c r="AS25247" t="s">
        <v>24676</v>
      </c>
    </row>
    <row r="25248" spans="43:45" x14ac:dyDescent="0.25">
      <c r="AQ25248" s="89">
        <v>10045806</v>
      </c>
      <c r="AR25248" s="90" t="str">
        <f t="shared" si="402"/>
        <v>O</v>
      </c>
      <c r="AS25248" t="s">
        <v>24677</v>
      </c>
    </row>
    <row r="25249" spans="43:45" x14ac:dyDescent="0.25">
      <c r="AQ25249" s="89">
        <v>10046423</v>
      </c>
      <c r="AR25249" s="90" t="str">
        <f t="shared" si="402"/>
        <v>O</v>
      </c>
      <c r="AS25249" t="s">
        <v>24678</v>
      </c>
    </row>
    <row r="25250" spans="43:45" x14ac:dyDescent="0.25">
      <c r="AQ25250" s="89">
        <v>10046489</v>
      </c>
      <c r="AR25250" s="90" t="str">
        <f t="shared" si="402"/>
        <v>O</v>
      </c>
      <c r="AS25250" t="s">
        <v>24679</v>
      </c>
    </row>
    <row r="25251" spans="43:45" x14ac:dyDescent="0.25">
      <c r="AQ25251" s="89">
        <v>10046687</v>
      </c>
      <c r="AR25251" s="90" t="str">
        <f t="shared" si="402"/>
        <v>O</v>
      </c>
      <c r="AS25251" t="s">
        <v>24680</v>
      </c>
    </row>
    <row r="25252" spans="43:45" x14ac:dyDescent="0.25">
      <c r="AQ25252" s="89">
        <v>10046835</v>
      </c>
      <c r="AR25252" s="90" t="str">
        <f t="shared" si="402"/>
        <v>O</v>
      </c>
      <c r="AS25252" t="s">
        <v>24681</v>
      </c>
    </row>
    <row r="25253" spans="43:45" x14ac:dyDescent="0.25">
      <c r="AQ25253" s="89">
        <v>10047056</v>
      </c>
      <c r="AR25253" s="90" t="str">
        <f t="shared" si="402"/>
        <v>O</v>
      </c>
      <c r="AS25253" t="s">
        <v>24682</v>
      </c>
    </row>
    <row r="25254" spans="43:45" x14ac:dyDescent="0.25">
      <c r="AQ25254" s="89">
        <v>10037548</v>
      </c>
      <c r="AR25254" s="90" t="str">
        <f t="shared" si="402"/>
        <v>O</v>
      </c>
      <c r="AS25254" t="s">
        <v>24683</v>
      </c>
    </row>
    <row r="25255" spans="43:45" x14ac:dyDescent="0.25">
      <c r="AQ25255" s="89">
        <v>10010093</v>
      </c>
      <c r="AR25255" s="90" t="str">
        <f t="shared" si="402"/>
        <v>O</v>
      </c>
      <c r="AS25255" t="s">
        <v>24684</v>
      </c>
    </row>
    <row r="25256" spans="43:45" x14ac:dyDescent="0.25">
      <c r="AQ25256" s="89">
        <v>10034449</v>
      </c>
      <c r="AR25256" s="90" t="str">
        <f t="shared" si="402"/>
        <v>O</v>
      </c>
      <c r="AS25256" t="s">
        <v>24685</v>
      </c>
    </row>
    <row r="25257" spans="43:45" x14ac:dyDescent="0.25">
      <c r="AQ25257" s="89">
        <v>10037655</v>
      </c>
      <c r="AR25257" s="90" t="str">
        <f t="shared" si="402"/>
        <v>O</v>
      </c>
      <c r="AS25257" t="s">
        <v>24686</v>
      </c>
    </row>
    <row r="25258" spans="43:45" x14ac:dyDescent="0.25">
      <c r="AQ25258" s="89">
        <v>10037683</v>
      </c>
      <c r="AR25258" s="90" t="str">
        <f t="shared" si="402"/>
        <v>O</v>
      </c>
      <c r="AS25258" t="s">
        <v>24687</v>
      </c>
    </row>
    <row r="25259" spans="43:45" x14ac:dyDescent="0.25">
      <c r="AQ25259" s="89">
        <v>10011094</v>
      </c>
      <c r="AR25259" s="90" t="str">
        <f t="shared" si="402"/>
        <v>O</v>
      </c>
      <c r="AS25259" t="s">
        <v>24688</v>
      </c>
    </row>
    <row r="25260" spans="43:45" x14ac:dyDescent="0.25">
      <c r="AQ25260" s="89">
        <v>10026315</v>
      </c>
      <c r="AR25260" s="90" t="str">
        <f t="shared" si="402"/>
        <v>O</v>
      </c>
      <c r="AS25260" t="s">
        <v>24689</v>
      </c>
    </row>
    <row r="25261" spans="43:45" x14ac:dyDescent="0.25">
      <c r="AQ25261" s="89">
        <v>10019841</v>
      </c>
      <c r="AR25261" s="90" t="str">
        <f t="shared" si="402"/>
        <v>O</v>
      </c>
      <c r="AS25261" t="s">
        <v>24690</v>
      </c>
    </row>
    <row r="25262" spans="43:45" x14ac:dyDescent="0.25">
      <c r="AQ25262" s="89">
        <v>10026530</v>
      </c>
      <c r="AR25262" s="90" t="str">
        <f t="shared" si="402"/>
        <v>O</v>
      </c>
      <c r="AS25262" t="s">
        <v>24691</v>
      </c>
    </row>
    <row r="25263" spans="43:45" x14ac:dyDescent="0.25">
      <c r="AQ25263" s="89">
        <v>10022777</v>
      </c>
      <c r="AR25263" s="90" t="str">
        <f t="shared" si="402"/>
        <v>O</v>
      </c>
      <c r="AS25263" t="s">
        <v>24692</v>
      </c>
    </row>
    <row r="25264" spans="43:45" x14ac:dyDescent="0.25">
      <c r="AQ25264" s="89">
        <v>10008089</v>
      </c>
      <c r="AR25264" s="90" t="str">
        <f t="shared" si="402"/>
        <v>O</v>
      </c>
      <c r="AS25264" t="s">
        <v>24693</v>
      </c>
    </row>
    <row r="25265" spans="43:45" x14ac:dyDescent="0.25">
      <c r="AQ25265" s="89">
        <v>10019736</v>
      </c>
      <c r="AR25265" s="90" t="str">
        <f t="shared" si="402"/>
        <v>O</v>
      </c>
      <c r="AS25265" t="s">
        <v>24694</v>
      </c>
    </row>
    <row r="25266" spans="43:45" x14ac:dyDescent="0.25">
      <c r="AQ25266" s="89">
        <v>10027199</v>
      </c>
      <c r="AR25266" s="90" t="str">
        <f t="shared" si="402"/>
        <v>O</v>
      </c>
      <c r="AS25266" t="s">
        <v>24695</v>
      </c>
    </row>
    <row r="25267" spans="43:45" x14ac:dyDescent="0.25">
      <c r="AQ25267" s="89">
        <v>10035516</v>
      </c>
      <c r="AR25267" s="90" t="str">
        <f t="shared" si="402"/>
        <v>O</v>
      </c>
      <c r="AS25267" t="s">
        <v>24696</v>
      </c>
    </row>
    <row r="25268" spans="43:45" x14ac:dyDescent="0.25">
      <c r="AQ25268" s="89">
        <v>10029114</v>
      </c>
      <c r="AR25268" s="90" t="str">
        <f t="shared" si="402"/>
        <v>O</v>
      </c>
      <c r="AS25268" t="s">
        <v>24697</v>
      </c>
    </row>
    <row r="25269" spans="43:45" x14ac:dyDescent="0.25">
      <c r="AQ25269" s="89">
        <v>10035794</v>
      </c>
      <c r="AR25269" s="90" t="str">
        <f t="shared" si="402"/>
        <v>O</v>
      </c>
      <c r="AS25269" t="s">
        <v>24698</v>
      </c>
    </row>
    <row r="25270" spans="43:45" x14ac:dyDescent="0.25">
      <c r="AQ25270" s="89">
        <v>10045439</v>
      </c>
      <c r="AR25270" s="90" t="str">
        <f t="shared" si="402"/>
        <v>O</v>
      </c>
      <c r="AS25270" t="s">
        <v>24699</v>
      </c>
    </row>
    <row r="25271" spans="43:45" x14ac:dyDescent="0.25">
      <c r="AQ25271" s="89">
        <v>10011345</v>
      </c>
      <c r="AR25271" s="90" t="str">
        <f t="shared" si="402"/>
        <v>O</v>
      </c>
      <c r="AS25271" t="s">
        <v>24700</v>
      </c>
    </row>
    <row r="25272" spans="43:45" x14ac:dyDescent="0.25">
      <c r="AQ25272" s="89">
        <v>10046625</v>
      </c>
      <c r="AR25272" s="90" t="str">
        <f t="shared" si="402"/>
        <v>O</v>
      </c>
      <c r="AS25272" t="s">
        <v>24701</v>
      </c>
    </row>
    <row r="25273" spans="43:45" x14ac:dyDescent="0.25">
      <c r="AQ25273" s="89">
        <v>10046651</v>
      </c>
      <c r="AR25273" s="90" t="str">
        <f t="shared" si="402"/>
        <v>O</v>
      </c>
      <c r="AS25273" t="s">
        <v>24702</v>
      </c>
    </row>
    <row r="25274" spans="43:45" x14ac:dyDescent="0.25">
      <c r="AQ25274" s="89">
        <v>10046691</v>
      </c>
      <c r="AR25274" s="90" t="str">
        <f t="shared" si="402"/>
        <v>O</v>
      </c>
      <c r="AS25274" t="s">
        <v>24703</v>
      </c>
    </row>
    <row r="25275" spans="43:45" x14ac:dyDescent="0.25">
      <c r="AQ25275" s="89">
        <v>10037968</v>
      </c>
      <c r="AR25275" s="90" t="str">
        <f t="shared" si="402"/>
        <v>O</v>
      </c>
      <c r="AS25275" t="s">
        <v>24704</v>
      </c>
    </row>
    <row r="25276" spans="43:45" x14ac:dyDescent="0.25">
      <c r="AQ25276" s="89">
        <v>10023389</v>
      </c>
      <c r="AR25276" s="90" t="str">
        <f t="shared" si="402"/>
        <v>O</v>
      </c>
      <c r="AS25276" t="s">
        <v>24705</v>
      </c>
    </row>
    <row r="25277" spans="43:45" x14ac:dyDescent="0.25">
      <c r="AQ25277" s="89">
        <v>10038123</v>
      </c>
      <c r="AR25277" s="90" t="str">
        <f t="shared" si="402"/>
        <v>O</v>
      </c>
      <c r="AS25277" t="s">
        <v>24706</v>
      </c>
    </row>
    <row r="25278" spans="43:45" x14ac:dyDescent="0.25">
      <c r="AQ25278" s="89">
        <v>10038142</v>
      </c>
      <c r="AR25278" s="90" t="str">
        <f t="shared" si="402"/>
        <v>O</v>
      </c>
      <c r="AS25278" t="s">
        <v>24707</v>
      </c>
    </row>
    <row r="25279" spans="43:45" x14ac:dyDescent="0.25">
      <c r="AQ25279" s="89">
        <v>10000254</v>
      </c>
      <c r="AR25279" s="90" t="str">
        <f t="shared" si="402"/>
        <v>O</v>
      </c>
      <c r="AS25279" t="s">
        <v>24708</v>
      </c>
    </row>
    <row r="25280" spans="43:45" x14ac:dyDescent="0.25">
      <c r="AQ25280" s="89">
        <v>10019315</v>
      </c>
      <c r="AR25280" s="90" t="str">
        <f t="shared" si="402"/>
        <v>O</v>
      </c>
      <c r="AS25280" t="s">
        <v>24709</v>
      </c>
    </row>
    <row r="25281" spans="43:45" x14ac:dyDescent="0.25">
      <c r="AQ25281" s="89">
        <v>10039498</v>
      </c>
      <c r="AR25281" s="90" t="str">
        <f t="shared" si="402"/>
        <v>O</v>
      </c>
      <c r="AS25281" t="s">
        <v>24710</v>
      </c>
    </row>
    <row r="25282" spans="43:45" x14ac:dyDescent="0.25">
      <c r="AQ25282" s="89">
        <v>10024815</v>
      </c>
      <c r="AR25282" s="90" t="str">
        <f t="shared" si="402"/>
        <v>O</v>
      </c>
      <c r="AS25282" t="s">
        <v>24711</v>
      </c>
    </row>
    <row r="25283" spans="43:45" x14ac:dyDescent="0.25">
      <c r="AQ25283" s="89">
        <v>10039622</v>
      </c>
      <c r="AR25283" s="90" t="str">
        <f t="shared" si="402"/>
        <v>O</v>
      </c>
      <c r="AS25283" t="s">
        <v>24712</v>
      </c>
    </row>
    <row r="25284" spans="43:45" x14ac:dyDescent="0.25">
      <c r="AQ25284" s="89">
        <v>10021751</v>
      </c>
      <c r="AR25284" s="90" t="str">
        <f t="shared" si="402"/>
        <v>O</v>
      </c>
      <c r="AS25284" t="s">
        <v>24713</v>
      </c>
    </row>
    <row r="25285" spans="43:45" x14ac:dyDescent="0.25">
      <c r="AQ25285" s="89">
        <v>10001107</v>
      </c>
      <c r="AR25285" s="90" t="str">
        <f t="shared" si="402"/>
        <v>O</v>
      </c>
      <c r="AS25285" t="s">
        <v>24714</v>
      </c>
    </row>
    <row r="25286" spans="43:45" x14ac:dyDescent="0.25">
      <c r="AQ25286" s="89">
        <v>10007036</v>
      </c>
      <c r="AR25286" s="90" t="str">
        <f t="shared" si="402"/>
        <v>O</v>
      </c>
      <c r="AS25286" t="s">
        <v>24715</v>
      </c>
    </row>
    <row r="25287" spans="43:45" x14ac:dyDescent="0.25">
      <c r="AQ25287" s="89">
        <v>10022261</v>
      </c>
      <c r="AR25287" s="90" t="str">
        <f t="shared" si="402"/>
        <v>O</v>
      </c>
      <c r="AS25287" t="s">
        <v>24716</v>
      </c>
    </row>
    <row r="25288" spans="43:45" x14ac:dyDescent="0.25">
      <c r="AQ25288" s="89">
        <v>10013508</v>
      </c>
      <c r="AR25288" s="90" t="str">
        <f t="shared" si="402"/>
        <v>O</v>
      </c>
      <c r="AS25288" t="s">
        <v>24717</v>
      </c>
    </row>
    <row r="25289" spans="43:45" x14ac:dyDescent="0.25">
      <c r="AQ25289" s="89">
        <v>10000915</v>
      </c>
      <c r="AR25289" s="90" t="str">
        <f t="shared" ref="AR25289:AR25352" si="403">IF(ISNA(VLOOKUP(AQ25289,$BP$18:$BQ$356,2,FALSE))=TRUE,"O",VLOOKUP(AQ25289,$BP$18:$BQ$356,2,FALSE))</f>
        <v>O</v>
      </c>
      <c r="AS25289" t="s">
        <v>24718</v>
      </c>
    </row>
    <row r="25290" spans="43:45" x14ac:dyDescent="0.25">
      <c r="AQ25290" s="89">
        <v>10037842</v>
      </c>
      <c r="AR25290" s="90" t="str">
        <f t="shared" si="403"/>
        <v>O</v>
      </c>
      <c r="AS25290" t="s">
        <v>24719</v>
      </c>
    </row>
    <row r="25291" spans="43:45" x14ac:dyDescent="0.25">
      <c r="AQ25291" s="89">
        <v>10045485</v>
      </c>
      <c r="AR25291" s="90" t="str">
        <f t="shared" si="403"/>
        <v>O</v>
      </c>
      <c r="AS25291" t="s">
        <v>24720</v>
      </c>
    </row>
    <row r="25292" spans="43:45" x14ac:dyDescent="0.25">
      <c r="AQ25292" s="89">
        <v>10045519</v>
      </c>
      <c r="AR25292" s="90" t="str">
        <f t="shared" si="403"/>
        <v>O</v>
      </c>
      <c r="AS25292" t="s">
        <v>24721</v>
      </c>
    </row>
    <row r="25293" spans="43:45" x14ac:dyDescent="0.25">
      <c r="AQ25293" s="89">
        <v>10045675</v>
      </c>
      <c r="AR25293" s="90" t="str">
        <f t="shared" si="403"/>
        <v>O</v>
      </c>
      <c r="AS25293" t="s">
        <v>24722</v>
      </c>
    </row>
    <row r="25294" spans="43:45" x14ac:dyDescent="0.25">
      <c r="AQ25294" s="89">
        <v>10046113</v>
      </c>
      <c r="AR25294" s="90" t="str">
        <f t="shared" si="403"/>
        <v>O</v>
      </c>
      <c r="AS25294" t="s">
        <v>24723</v>
      </c>
    </row>
    <row r="25295" spans="43:45" x14ac:dyDescent="0.25">
      <c r="AQ25295" s="89">
        <v>10047604</v>
      </c>
      <c r="AR25295" s="90" t="str">
        <f t="shared" si="403"/>
        <v>O</v>
      </c>
      <c r="AS25295" t="s">
        <v>24724</v>
      </c>
    </row>
    <row r="25296" spans="43:45" x14ac:dyDescent="0.25">
      <c r="AQ25296" s="89">
        <v>10038284</v>
      </c>
      <c r="AR25296" s="90" t="str">
        <f t="shared" si="403"/>
        <v>O</v>
      </c>
      <c r="AS25296" t="s">
        <v>24725</v>
      </c>
    </row>
    <row r="25297" spans="43:45" x14ac:dyDescent="0.25">
      <c r="AQ25297" s="89">
        <v>10008044</v>
      </c>
      <c r="AR25297" s="90" t="str">
        <f t="shared" si="403"/>
        <v>O</v>
      </c>
      <c r="AS25297" t="s">
        <v>24726</v>
      </c>
    </row>
    <row r="25298" spans="43:45" x14ac:dyDescent="0.25">
      <c r="AQ25298" s="89">
        <v>10010039</v>
      </c>
      <c r="AR25298" s="90" t="str">
        <f t="shared" si="403"/>
        <v>O</v>
      </c>
      <c r="AS25298" t="s">
        <v>24727</v>
      </c>
    </row>
    <row r="25299" spans="43:45" x14ac:dyDescent="0.25">
      <c r="AQ25299" s="89">
        <v>10020038</v>
      </c>
      <c r="AR25299" s="90" t="str">
        <f t="shared" si="403"/>
        <v>O</v>
      </c>
      <c r="AS25299" t="s">
        <v>24728</v>
      </c>
    </row>
    <row r="25300" spans="43:45" x14ac:dyDescent="0.25">
      <c r="AQ25300" s="89">
        <v>10039923</v>
      </c>
      <c r="AR25300" s="90" t="str">
        <f t="shared" si="403"/>
        <v>O</v>
      </c>
      <c r="AS25300" t="s">
        <v>24729</v>
      </c>
    </row>
    <row r="25301" spans="43:45" x14ac:dyDescent="0.25">
      <c r="AQ25301" s="89">
        <v>10040043</v>
      </c>
      <c r="AR25301" s="90" t="str">
        <f t="shared" si="403"/>
        <v>O</v>
      </c>
      <c r="AS25301" t="s">
        <v>24730</v>
      </c>
    </row>
    <row r="25302" spans="43:45" x14ac:dyDescent="0.25">
      <c r="AQ25302" s="89">
        <v>10045512</v>
      </c>
      <c r="AR25302" s="90" t="str">
        <f t="shared" si="403"/>
        <v>O</v>
      </c>
      <c r="AS25302" t="s">
        <v>24731</v>
      </c>
    </row>
    <row r="25303" spans="43:45" x14ac:dyDescent="0.25">
      <c r="AQ25303" s="89">
        <v>10027645</v>
      </c>
      <c r="AR25303" s="90" t="str">
        <f t="shared" si="403"/>
        <v>O</v>
      </c>
      <c r="AS25303" t="s">
        <v>24732</v>
      </c>
    </row>
    <row r="25304" spans="43:45" x14ac:dyDescent="0.25">
      <c r="AQ25304" s="89">
        <v>10046017</v>
      </c>
      <c r="AR25304" s="90" t="str">
        <f t="shared" si="403"/>
        <v>O</v>
      </c>
      <c r="AS25304" t="s">
        <v>24733</v>
      </c>
    </row>
    <row r="25305" spans="43:45" x14ac:dyDescent="0.25">
      <c r="AQ25305" s="89">
        <v>10011754</v>
      </c>
      <c r="AR25305" s="90" t="str">
        <f t="shared" si="403"/>
        <v>O</v>
      </c>
      <c r="AS25305" t="s">
        <v>24734</v>
      </c>
    </row>
    <row r="25306" spans="43:45" x14ac:dyDescent="0.25">
      <c r="AQ25306" s="89">
        <v>10045638</v>
      </c>
      <c r="AR25306" s="90" t="str">
        <f t="shared" si="403"/>
        <v>O</v>
      </c>
      <c r="AS25306" t="s">
        <v>24735</v>
      </c>
    </row>
    <row r="25307" spans="43:45" x14ac:dyDescent="0.25">
      <c r="AQ25307" s="89">
        <v>10045716</v>
      </c>
      <c r="AR25307" s="90" t="str">
        <f t="shared" si="403"/>
        <v>O</v>
      </c>
      <c r="AS25307" t="s">
        <v>24736</v>
      </c>
    </row>
    <row r="25308" spans="43:45" x14ac:dyDescent="0.25">
      <c r="AQ25308" s="89">
        <v>10045928</v>
      </c>
      <c r="AR25308" s="90" t="str">
        <f t="shared" si="403"/>
        <v>O</v>
      </c>
      <c r="AS25308" t="s">
        <v>24737</v>
      </c>
    </row>
    <row r="25309" spans="43:45" x14ac:dyDescent="0.25">
      <c r="AQ25309" s="89">
        <v>10046013</v>
      </c>
      <c r="AR25309" s="90" t="str">
        <f t="shared" si="403"/>
        <v>O</v>
      </c>
      <c r="AS25309" t="s">
        <v>24738</v>
      </c>
    </row>
    <row r="25310" spans="43:45" x14ac:dyDescent="0.25">
      <c r="AQ25310" s="89">
        <v>10045977</v>
      </c>
      <c r="AR25310" s="90" t="str">
        <f t="shared" si="403"/>
        <v>O</v>
      </c>
      <c r="AS25310" t="s">
        <v>24739</v>
      </c>
    </row>
    <row r="25311" spans="43:45" x14ac:dyDescent="0.25">
      <c r="AQ25311" s="89">
        <v>10014034</v>
      </c>
      <c r="AR25311" s="90" t="str">
        <f t="shared" si="403"/>
        <v>O</v>
      </c>
      <c r="AS25311" t="s">
        <v>24740</v>
      </c>
    </row>
    <row r="25312" spans="43:45" x14ac:dyDescent="0.25">
      <c r="AQ25312" s="89">
        <v>10047728</v>
      </c>
      <c r="AR25312" s="90" t="str">
        <f t="shared" si="403"/>
        <v>O</v>
      </c>
      <c r="AS25312" t="s">
        <v>24741</v>
      </c>
    </row>
    <row r="25313" spans="43:45" x14ac:dyDescent="0.25">
      <c r="AQ25313" s="89">
        <v>10040836</v>
      </c>
      <c r="AR25313" s="90" t="str">
        <f t="shared" si="403"/>
        <v>O</v>
      </c>
      <c r="AS25313" t="s">
        <v>24742</v>
      </c>
    </row>
    <row r="25314" spans="43:45" x14ac:dyDescent="0.25">
      <c r="AQ25314" s="89">
        <v>10040857</v>
      </c>
      <c r="AR25314" s="90" t="str">
        <f t="shared" si="403"/>
        <v>O</v>
      </c>
      <c r="AS25314" t="s">
        <v>24743</v>
      </c>
    </row>
    <row r="25315" spans="43:45" x14ac:dyDescent="0.25">
      <c r="AQ25315" s="89">
        <v>10040905</v>
      </c>
      <c r="AR25315" s="90" t="str">
        <f t="shared" si="403"/>
        <v>O</v>
      </c>
      <c r="AS25315" t="s">
        <v>24744</v>
      </c>
    </row>
    <row r="25316" spans="43:45" x14ac:dyDescent="0.25">
      <c r="AQ25316" s="89">
        <v>10004099</v>
      </c>
      <c r="AR25316" s="90" t="str">
        <f t="shared" si="403"/>
        <v>O</v>
      </c>
      <c r="AS25316" t="s">
        <v>24745</v>
      </c>
    </row>
    <row r="25317" spans="43:45" x14ac:dyDescent="0.25">
      <c r="AQ25317" s="89">
        <v>10045908</v>
      </c>
      <c r="AR25317" s="90" t="str">
        <f t="shared" si="403"/>
        <v>O</v>
      </c>
      <c r="AS25317" t="s">
        <v>24746</v>
      </c>
    </row>
    <row r="25318" spans="43:45" x14ac:dyDescent="0.25">
      <c r="AQ25318" s="89">
        <v>10026823</v>
      </c>
      <c r="AR25318" s="90" t="str">
        <f t="shared" si="403"/>
        <v>O</v>
      </c>
      <c r="AS25318" t="s">
        <v>24747</v>
      </c>
    </row>
    <row r="25319" spans="43:45" x14ac:dyDescent="0.25">
      <c r="AQ25319" s="89">
        <v>10046181</v>
      </c>
      <c r="AR25319" s="90" t="str">
        <f t="shared" si="403"/>
        <v>O</v>
      </c>
      <c r="AS25319" t="s">
        <v>24748</v>
      </c>
    </row>
    <row r="25320" spans="43:45" x14ac:dyDescent="0.25">
      <c r="AQ25320" s="89">
        <v>10046204</v>
      </c>
      <c r="AR25320" s="90" t="str">
        <f t="shared" si="403"/>
        <v>O</v>
      </c>
      <c r="AS25320" t="s">
        <v>24749</v>
      </c>
    </row>
    <row r="25321" spans="43:45" x14ac:dyDescent="0.25">
      <c r="AQ25321" s="89">
        <v>10046273</v>
      </c>
      <c r="AR25321" s="90" t="str">
        <f t="shared" si="403"/>
        <v>O</v>
      </c>
      <c r="AS25321" t="s">
        <v>24750</v>
      </c>
    </row>
    <row r="25322" spans="43:45" x14ac:dyDescent="0.25">
      <c r="AQ25322" s="89">
        <v>10045036</v>
      </c>
      <c r="AR25322" s="90" t="str">
        <f t="shared" si="403"/>
        <v>O</v>
      </c>
      <c r="AS25322" t="s">
        <v>24751</v>
      </c>
    </row>
    <row r="25323" spans="43:45" x14ac:dyDescent="0.25">
      <c r="AQ25323" s="89">
        <v>10046383</v>
      </c>
      <c r="AR25323" s="90" t="str">
        <f t="shared" si="403"/>
        <v>O</v>
      </c>
      <c r="AS25323" t="s">
        <v>24752</v>
      </c>
    </row>
    <row r="25324" spans="43:45" x14ac:dyDescent="0.25">
      <c r="AQ25324" s="89">
        <v>10046420</v>
      </c>
      <c r="AR25324" s="90" t="str">
        <f t="shared" si="403"/>
        <v>O</v>
      </c>
      <c r="AS25324" t="s">
        <v>24753</v>
      </c>
    </row>
    <row r="25325" spans="43:45" x14ac:dyDescent="0.25">
      <c r="AQ25325" s="89">
        <v>10046432</v>
      </c>
      <c r="AR25325" s="90" t="str">
        <f t="shared" si="403"/>
        <v>O</v>
      </c>
      <c r="AS25325" t="s">
        <v>24754</v>
      </c>
    </row>
    <row r="25326" spans="43:45" x14ac:dyDescent="0.25">
      <c r="AQ25326" s="89">
        <v>10021701</v>
      </c>
      <c r="AR25326" s="90" t="str">
        <f t="shared" si="403"/>
        <v>O</v>
      </c>
      <c r="AS25326" t="s">
        <v>24755</v>
      </c>
    </row>
    <row r="25327" spans="43:45" x14ac:dyDescent="0.25">
      <c r="AQ25327" s="89">
        <v>10045645</v>
      </c>
      <c r="AR25327" s="90" t="str">
        <f t="shared" si="403"/>
        <v>O</v>
      </c>
      <c r="AS25327" t="s">
        <v>15427</v>
      </c>
    </row>
    <row r="25328" spans="43:45" x14ac:dyDescent="0.25">
      <c r="AQ25328" s="89">
        <v>10047377</v>
      </c>
      <c r="AR25328" s="90" t="str">
        <f t="shared" si="403"/>
        <v>O</v>
      </c>
      <c r="AS25328" t="s">
        <v>24756</v>
      </c>
    </row>
    <row r="25329" spans="43:45" x14ac:dyDescent="0.25">
      <c r="AQ25329" s="89">
        <v>10047965</v>
      </c>
      <c r="AR25329" s="90" t="str">
        <f t="shared" si="403"/>
        <v>O</v>
      </c>
      <c r="AS25329" t="s">
        <v>24757</v>
      </c>
    </row>
    <row r="25330" spans="43:45" x14ac:dyDescent="0.25">
      <c r="AQ25330" s="89">
        <v>10041179</v>
      </c>
      <c r="AR25330" s="90" t="str">
        <f t="shared" si="403"/>
        <v>O</v>
      </c>
      <c r="AS25330" t="s">
        <v>24758</v>
      </c>
    </row>
    <row r="25331" spans="43:45" x14ac:dyDescent="0.25">
      <c r="AQ25331" s="89">
        <v>10041229</v>
      </c>
      <c r="AR25331" s="90" t="str">
        <f t="shared" si="403"/>
        <v>O</v>
      </c>
      <c r="AS25331" t="s">
        <v>24759</v>
      </c>
    </row>
    <row r="25332" spans="43:45" x14ac:dyDescent="0.25">
      <c r="AQ25332" s="89">
        <v>10008269</v>
      </c>
      <c r="AR25332" s="90" t="str">
        <f t="shared" si="403"/>
        <v>O</v>
      </c>
      <c r="AS25332" t="s">
        <v>24760</v>
      </c>
    </row>
    <row r="25333" spans="43:45" x14ac:dyDescent="0.25">
      <c r="AQ25333" s="89">
        <v>10040187</v>
      </c>
      <c r="AR25333" s="90" t="str">
        <f t="shared" si="403"/>
        <v>O</v>
      </c>
      <c r="AS25333" t="s">
        <v>24761</v>
      </c>
    </row>
    <row r="25334" spans="43:45" x14ac:dyDescent="0.25">
      <c r="AQ25334" s="89">
        <v>10040038</v>
      </c>
      <c r="AR25334" s="90" t="str">
        <f t="shared" si="403"/>
        <v>O</v>
      </c>
      <c r="AS25334" t="s">
        <v>24762</v>
      </c>
    </row>
    <row r="25335" spans="43:45" x14ac:dyDescent="0.25">
      <c r="AQ25335" s="89">
        <v>10026624</v>
      </c>
      <c r="AR25335" s="90" t="str">
        <f t="shared" si="403"/>
        <v>O</v>
      </c>
      <c r="AS25335" t="s">
        <v>24763</v>
      </c>
    </row>
    <row r="25336" spans="43:45" x14ac:dyDescent="0.25">
      <c r="AQ25336" s="89">
        <v>10041304</v>
      </c>
      <c r="AR25336" s="90" t="str">
        <f t="shared" si="403"/>
        <v>O</v>
      </c>
      <c r="AS25336" t="s">
        <v>24764</v>
      </c>
    </row>
    <row r="25337" spans="43:45" x14ac:dyDescent="0.25">
      <c r="AQ25337" s="89">
        <v>10021626</v>
      </c>
      <c r="AR25337" s="90" t="str">
        <f t="shared" si="403"/>
        <v>O</v>
      </c>
      <c r="AS25337" t="s">
        <v>24765</v>
      </c>
    </row>
    <row r="25338" spans="43:45" x14ac:dyDescent="0.25">
      <c r="AQ25338" s="89">
        <v>10045314</v>
      </c>
      <c r="AR25338" s="90" t="str">
        <f t="shared" si="403"/>
        <v>O</v>
      </c>
      <c r="AS25338" t="s">
        <v>24766</v>
      </c>
    </row>
    <row r="25339" spans="43:45" x14ac:dyDescent="0.25">
      <c r="AQ25339" s="89">
        <v>10045649</v>
      </c>
      <c r="AR25339" s="90" t="str">
        <f t="shared" si="403"/>
        <v>O</v>
      </c>
      <c r="AS25339" t="s">
        <v>15425</v>
      </c>
    </row>
    <row r="25340" spans="43:45" x14ac:dyDescent="0.25">
      <c r="AQ25340" s="89">
        <v>10046108</v>
      </c>
      <c r="AR25340" s="90" t="str">
        <f t="shared" si="403"/>
        <v>O</v>
      </c>
      <c r="AS25340" t="s">
        <v>24767</v>
      </c>
    </row>
    <row r="25341" spans="43:45" x14ac:dyDescent="0.25">
      <c r="AQ25341" s="89">
        <v>10046306</v>
      </c>
      <c r="AR25341" s="90" t="str">
        <f t="shared" si="403"/>
        <v>O</v>
      </c>
      <c r="AS25341" t="s">
        <v>24768</v>
      </c>
    </row>
    <row r="25342" spans="43:45" x14ac:dyDescent="0.25">
      <c r="AQ25342" s="89">
        <v>10046443</v>
      </c>
      <c r="AR25342" s="90" t="str">
        <f t="shared" si="403"/>
        <v>O</v>
      </c>
      <c r="AS25342" t="s">
        <v>24769</v>
      </c>
    </row>
    <row r="25343" spans="43:45" x14ac:dyDescent="0.25">
      <c r="AQ25343" s="89">
        <v>10046601</v>
      </c>
      <c r="AR25343" s="90" t="str">
        <f t="shared" si="403"/>
        <v>O</v>
      </c>
      <c r="AS25343" t="s">
        <v>24770</v>
      </c>
    </row>
    <row r="25344" spans="43:45" x14ac:dyDescent="0.25">
      <c r="AQ25344" s="89">
        <v>10024337</v>
      </c>
      <c r="AR25344" s="90" t="str">
        <f t="shared" si="403"/>
        <v>O</v>
      </c>
      <c r="AS25344" t="s">
        <v>24771</v>
      </c>
    </row>
    <row r="25345" spans="43:45" x14ac:dyDescent="0.25">
      <c r="AQ25345" s="89">
        <v>10045817</v>
      </c>
      <c r="AR25345" s="90" t="str">
        <f t="shared" si="403"/>
        <v>O</v>
      </c>
      <c r="AS25345" t="s">
        <v>24772</v>
      </c>
    </row>
    <row r="25346" spans="43:45" x14ac:dyDescent="0.25">
      <c r="AQ25346" s="89">
        <v>90000628</v>
      </c>
      <c r="AR25346" s="90" t="str">
        <f t="shared" si="403"/>
        <v>O</v>
      </c>
      <c r="AS25346" t="s">
        <v>24726</v>
      </c>
    </row>
    <row r="25347" spans="43:45" x14ac:dyDescent="0.25">
      <c r="AQ25347" s="89">
        <v>10045852</v>
      </c>
      <c r="AR25347" s="90" t="str">
        <f t="shared" si="403"/>
        <v>O</v>
      </c>
      <c r="AS25347" t="s">
        <v>24773</v>
      </c>
    </row>
    <row r="25348" spans="43:45" x14ac:dyDescent="0.25">
      <c r="AQ25348" s="89">
        <v>10020611</v>
      </c>
      <c r="AR25348" s="90" t="str">
        <f t="shared" si="403"/>
        <v>O</v>
      </c>
      <c r="AS25348" t="s">
        <v>24774</v>
      </c>
    </row>
    <row r="25349" spans="43:45" x14ac:dyDescent="0.25">
      <c r="AQ25349" s="89">
        <v>10041602</v>
      </c>
      <c r="AR25349" s="90" t="str">
        <f t="shared" si="403"/>
        <v>O</v>
      </c>
      <c r="AS25349" t="s">
        <v>24775</v>
      </c>
    </row>
    <row r="25350" spans="43:45" x14ac:dyDescent="0.25">
      <c r="AQ25350" s="89">
        <v>10046236</v>
      </c>
      <c r="AR25350" s="90" t="str">
        <f t="shared" si="403"/>
        <v>O</v>
      </c>
      <c r="AS25350" t="s">
        <v>24776</v>
      </c>
    </row>
    <row r="25351" spans="43:45" x14ac:dyDescent="0.25">
      <c r="AQ25351" s="89">
        <v>10046337</v>
      </c>
      <c r="AR25351" s="90" t="str">
        <f t="shared" si="403"/>
        <v>O</v>
      </c>
      <c r="AS25351" t="s">
        <v>24777</v>
      </c>
    </row>
    <row r="25352" spans="43:45" x14ac:dyDescent="0.25">
      <c r="AQ25352" s="89">
        <v>10030713</v>
      </c>
      <c r="AR25352" s="90" t="str">
        <f t="shared" si="403"/>
        <v>O</v>
      </c>
      <c r="AS25352" t="s">
        <v>24778</v>
      </c>
    </row>
    <row r="25353" spans="43:45" x14ac:dyDescent="0.25">
      <c r="AQ25353" s="89">
        <v>10042808</v>
      </c>
      <c r="AR25353" s="90" t="str">
        <f t="shared" ref="AR25353:AR25416" si="404">IF(ISNA(VLOOKUP(AQ25353,$BP$18:$BQ$356,2,FALSE))=TRUE,"O",VLOOKUP(AQ25353,$BP$18:$BQ$356,2,FALSE))</f>
        <v>O</v>
      </c>
      <c r="AS25353" t="s">
        <v>24779</v>
      </c>
    </row>
    <row r="25354" spans="43:45" x14ac:dyDescent="0.25">
      <c r="AQ25354" s="89">
        <v>10031241</v>
      </c>
      <c r="AR25354" s="90" t="str">
        <f t="shared" si="404"/>
        <v>O</v>
      </c>
      <c r="AS25354" t="s">
        <v>24780</v>
      </c>
    </row>
    <row r="25355" spans="43:45" x14ac:dyDescent="0.25">
      <c r="AQ25355" s="89">
        <v>10027702</v>
      </c>
      <c r="AR25355" s="90" t="str">
        <f t="shared" si="404"/>
        <v>O</v>
      </c>
      <c r="AS25355" t="s">
        <v>24781</v>
      </c>
    </row>
    <row r="25356" spans="43:45" x14ac:dyDescent="0.25">
      <c r="AQ25356" s="89">
        <v>10011159</v>
      </c>
      <c r="AR25356" s="90" t="str">
        <f t="shared" si="404"/>
        <v>O</v>
      </c>
      <c r="AS25356" t="s">
        <v>24782</v>
      </c>
    </row>
    <row r="25357" spans="43:45" x14ac:dyDescent="0.25">
      <c r="AQ25357" s="89">
        <v>10028292</v>
      </c>
      <c r="AR25357" s="90" t="str">
        <f t="shared" si="404"/>
        <v>O</v>
      </c>
      <c r="AS25357" t="s">
        <v>24783</v>
      </c>
    </row>
    <row r="25358" spans="43:45" x14ac:dyDescent="0.25">
      <c r="AQ25358" s="89">
        <v>10028387</v>
      </c>
      <c r="AR25358" s="90" t="str">
        <f t="shared" si="404"/>
        <v>O</v>
      </c>
      <c r="AS25358" t="s">
        <v>24784</v>
      </c>
    </row>
    <row r="25359" spans="43:45" x14ac:dyDescent="0.25">
      <c r="AQ25359" s="89">
        <v>10046733</v>
      </c>
      <c r="AR25359" s="90" t="str">
        <f t="shared" si="404"/>
        <v>O</v>
      </c>
      <c r="AS25359" t="s">
        <v>24785</v>
      </c>
    </row>
    <row r="25360" spans="43:45" x14ac:dyDescent="0.25">
      <c r="AQ25360" s="89">
        <v>10046735</v>
      </c>
      <c r="AR25360" s="90" t="str">
        <f t="shared" si="404"/>
        <v>O</v>
      </c>
      <c r="AS25360" t="s">
        <v>24786</v>
      </c>
    </row>
    <row r="25361" spans="43:45" x14ac:dyDescent="0.25">
      <c r="AQ25361" s="89">
        <v>10046789</v>
      </c>
      <c r="AR25361" s="90" t="str">
        <f t="shared" si="404"/>
        <v>O</v>
      </c>
      <c r="AS25361" t="s">
        <v>24787</v>
      </c>
    </row>
    <row r="25362" spans="43:45" x14ac:dyDescent="0.25">
      <c r="AQ25362" s="89">
        <v>10002638</v>
      </c>
      <c r="AR25362" s="90" t="str">
        <f t="shared" si="404"/>
        <v>O</v>
      </c>
      <c r="AS25362" t="s">
        <v>24788</v>
      </c>
    </row>
    <row r="25363" spans="43:45" x14ac:dyDescent="0.25">
      <c r="AQ25363" s="89">
        <v>10003189</v>
      </c>
      <c r="AR25363" s="90" t="str">
        <f t="shared" si="404"/>
        <v>O</v>
      </c>
      <c r="AS25363" t="s">
        <v>24789</v>
      </c>
    </row>
    <row r="25364" spans="43:45" x14ac:dyDescent="0.25">
      <c r="AQ25364" s="89">
        <v>10001378</v>
      </c>
      <c r="AR25364" s="90" t="str">
        <f t="shared" si="404"/>
        <v>O</v>
      </c>
      <c r="AS25364" t="s">
        <v>24790</v>
      </c>
    </row>
    <row r="25365" spans="43:45" x14ac:dyDescent="0.25">
      <c r="AQ25365" s="89">
        <v>10046808</v>
      </c>
      <c r="AR25365" s="90" t="str">
        <f t="shared" si="404"/>
        <v>O</v>
      </c>
      <c r="AS25365" t="s">
        <v>24791</v>
      </c>
    </row>
    <row r="25366" spans="43:45" x14ac:dyDescent="0.25">
      <c r="AQ25366" s="89">
        <v>10007848</v>
      </c>
      <c r="AR25366" s="90" t="str">
        <f t="shared" si="404"/>
        <v>O</v>
      </c>
      <c r="AS25366" t="s">
        <v>24792</v>
      </c>
    </row>
    <row r="25367" spans="43:45" x14ac:dyDescent="0.25">
      <c r="AQ25367" s="89">
        <v>10046864</v>
      </c>
      <c r="AR25367" s="90" t="str">
        <f t="shared" si="404"/>
        <v>O</v>
      </c>
      <c r="AS25367" t="s">
        <v>24793</v>
      </c>
    </row>
    <row r="25368" spans="43:45" x14ac:dyDescent="0.25">
      <c r="AQ25368" s="89">
        <v>10045323</v>
      </c>
      <c r="AR25368" s="90" t="str">
        <f t="shared" si="404"/>
        <v>O</v>
      </c>
      <c r="AS25368" t="s">
        <v>24794</v>
      </c>
    </row>
    <row r="25369" spans="43:45" x14ac:dyDescent="0.25">
      <c r="AQ25369" s="89">
        <v>10045333</v>
      </c>
      <c r="AR25369" s="90" t="str">
        <f t="shared" si="404"/>
        <v>O</v>
      </c>
      <c r="AS25369" t="s">
        <v>24795</v>
      </c>
    </row>
    <row r="25370" spans="43:45" x14ac:dyDescent="0.25">
      <c r="AQ25370" s="89">
        <v>10045334</v>
      </c>
      <c r="AR25370" s="90" t="str">
        <f t="shared" si="404"/>
        <v>O</v>
      </c>
      <c r="AS25370" t="s">
        <v>24796</v>
      </c>
    </row>
    <row r="25371" spans="43:45" x14ac:dyDescent="0.25">
      <c r="AQ25371" s="89">
        <v>10045484</v>
      </c>
      <c r="AR25371" s="90" t="str">
        <f t="shared" si="404"/>
        <v>O</v>
      </c>
      <c r="AS25371" t="s">
        <v>24797</v>
      </c>
    </row>
    <row r="25372" spans="43:45" x14ac:dyDescent="0.25">
      <c r="AQ25372" s="89">
        <v>10046117</v>
      </c>
      <c r="AR25372" s="90" t="str">
        <f t="shared" si="404"/>
        <v>O</v>
      </c>
      <c r="AS25372" t="s">
        <v>24798</v>
      </c>
    </row>
    <row r="25373" spans="43:45" x14ac:dyDescent="0.25">
      <c r="AQ25373" s="89">
        <v>10046596</v>
      </c>
      <c r="AR25373" s="90" t="str">
        <f t="shared" si="404"/>
        <v>O</v>
      </c>
      <c r="AS25373" t="s">
        <v>24799</v>
      </c>
    </row>
    <row r="25374" spans="43:45" x14ac:dyDescent="0.25">
      <c r="AQ25374" s="89">
        <v>10043238</v>
      </c>
      <c r="AR25374" s="90" t="str">
        <f t="shared" si="404"/>
        <v>O</v>
      </c>
      <c r="AS25374" t="s">
        <v>24800</v>
      </c>
    </row>
    <row r="25375" spans="43:45" x14ac:dyDescent="0.25">
      <c r="AQ25375" s="89">
        <v>10043426</v>
      </c>
      <c r="AR25375" s="90" t="str">
        <f t="shared" si="404"/>
        <v>O</v>
      </c>
      <c r="AS25375" t="s">
        <v>24801</v>
      </c>
    </row>
    <row r="25376" spans="43:45" x14ac:dyDescent="0.25">
      <c r="AQ25376" s="89">
        <v>10032050</v>
      </c>
      <c r="AR25376" s="90" t="str">
        <f t="shared" si="404"/>
        <v>O</v>
      </c>
      <c r="AS25376" t="s">
        <v>24802</v>
      </c>
    </row>
    <row r="25377" spans="43:45" x14ac:dyDescent="0.25">
      <c r="AQ25377" s="89">
        <v>10039652</v>
      </c>
      <c r="AR25377" s="90" t="str">
        <f t="shared" si="404"/>
        <v>O</v>
      </c>
      <c r="AS25377" t="s">
        <v>24803</v>
      </c>
    </row>
    <row r="25378" spans="43:45" x14ac:dyDescent="0.25">
      <c r="AQ25378" s="89">
        <v>10028432</v>
      </c>
      <c r="AR25378" s="90" t="str">
        <f t="shared" si="404"/>
        <v>O</v>
      </c>
      <c r="AS25378" t="s">
        <v>24804</v>
      </c>
    </row>
    <row r="25379" spans="43:45" x14ac:dyDescent="0.25">
      <c r="AQ25379" s="89">
        <v>10019048</v>
      </c>
      <c r="AR25379" s="90" t="str">
        <f t="shared" si="404"/>
        <v>O</v>
      </c>
      <c r="AS25379" t="s">
        <v>24805</v>
      </c>
    </row>
    <row r="25380" spans="43:45" x14ac:dyDescent="0.25">
      <c r="AQ25380" s="89">
        <v>10000637</v>
      </c>
      <c r="AR25380" s="90" t="str">
        <f t="shared" si="404"/>
        <v>O</v>
      </c>
      <c r="AS25380" t="s">
        <v>24806</v>
      </c>
    </row>
    <row r="25381" spans="43:45" x14ac:dyDescent="0.25">
      <c r="AQ25381" s="89">
        <v>10004314</v>
      </c>
      <c r="AR25381" s="90" t="str">
        <f t="shared" si="404"/>
        <v>O</v>
      </c>
      <c r="AS25381" t="s">
        <v>24807</v>
      </c>
    </row>
    <row r="25382" spans="43:45" x14ac:dyDescent="0.25">
      <c r="AQ25382" s="89">
        <v>10004248</v>
      </c>
      <c r="AR25382" s="90" t="str">
        <f t="shared" si="404"/>
        <v>O</v>
      </c>
      <c r="AS25382" t="s">
        <v>24808</v>
      </c>
    </row>
    <row r="25383" spans="43:45" x14ac:dyDescent="0.25">
      <c r="AQ25383" s="89">
        <v>10002215</v>
      </c>
      <c r="AR25383" s="90" t="str">
        <f t="shared" si="404"/>
        <v>O</v>
      </c>
      <c r="AS25383" t="s">
        <v>24809</v>
      </c>
    </row>
    <row r="25384" spans="43:45" x14ac:dyDescent="0.25">
      <c r="AQ25384" s="89">
        <v>10000172</v>
      </c>
      <c r="AR25384" s="90" t="str">
        <f t="shared" si="404"/>
        <v>O</v>
      </c>
      <c r="AS25384" t="s">
        <v>24810</v>
      </c>
    </row>
    <row r="25385" spans="43:45" x14ac:dyDescent="0.25">
      <c r="AQ25385" s="89">
        <v>10002233</v>
      </c>
      <c r="AR25385" s="90" t="str">
        <f t="shared" si="404"/>
        <v>O</v>
      </c>
      <c r="AS25385" t="s">
        <v>24811</v>
      </c>
    </row>
    <row r="25386" spans="43:45" x14ac:dyDescent="0.25">
      <c r="AQ25386" s="89">
        <v>10000337</v>
      </c>
      <c r="AR25386" s="90" t="str">
        <f t="shared" si="404"/>
        <v>O</v>
      </c>
      <c r="AS25386" t="s">
        <v>24812</v>
      </c>
    </row>
    <row r="25387" spans="43:45" x14ac:dyDescent="0.25">
      <c r="AQ25387" s="89">
        <v>10046869</v>
      </c>
      <c r="AR25387" s="90" t="str">
        <f t="shared" si="404"/>
        <v>O</v>
      </c>
      <c r="AS25387" t="s">
        <v>24813</v>
      </c>
    </row>
    <row r="25388" spans="43:45" x14ac:dyDescent="0.25">
      <c r="AQ25388" s="89">
        <v>10046907</v>
      </c>
      <c r="AR25388" s="90" t="str">
        <f t="shared" si="404"/>
        <v>O</v>
      </c>
      <c r="AS25388" t="s">
        <v>24814</v>
      </c>
    </row>
    <row r="25389" spans="43:45" x14ac:dyDescent="0.25">
      <c r="AQ25389" s="89">
        <v>10046945</v>
      </c>
      <c r="AR25389" s="90" t="str">
        <f t="shared" si="404"/>
        <v>O</v>
      </c>
      <c r="AS25389" t="s">
        <v>24815</v>
      </c>
    </row>
    <row r="25390" spans="43:45" x14ac:dyDescent="0.25">
      <c r="AQ25390" s="89">
        <v>10046986</v>
      </c>
      <c r="AR25390" s="90" t="str">
        <f t="shared" si="404"/>
        <v>O</v>
      </c>
      <c r="AS25390" t="s">
        <v>24816</v>
      </c>
    </row>
    <row r="25391" spans="43:45" x14ac:dyDescent="0.25">
      <c r="AQ25391" s="89">
        <v>10046998</v>
      </c>
      <c r="AR25391" s="90" t="str">
        <f t="shared" si="404"/>
        <v>O</v>
      </c>
      <c r="AS25391" t="s">
        <v>24817</v>
      </c>
    </row>
    <row r="25392" spans="43:45" x14ac:dyDescent="0.25">
      <c r="AQ25392" s="89">
        <v>10047011</v>
      </c>
      <c r="AR25392" s="90" t="str">
        <f t="shared" si="404"/>
        <v>O</v>
      </c>
      <c r="AS25392" t="s">
        <v>24818</v>
      </c>
    </row>
    <row r="25393" spans="43:45" x14ac:dyDescent="0.25">
      <c r="AQ25393" s="89">
        <v>10047017</v>
      </c>
      <c r="AR25393" s="90" t="str">
        <f t="shared" si="404"/>
        <v>O</v>
      </c>
      <c r="AS25393" t="s">
        <v>24819</v>
      </c>
    </row>
    <row r="25394" spans="43:45" x14ac:dyDescent="0.25">
      <c r="AQ25394" s="89">
        <v>10019788</v>
      </c>
      <c r="AR25394" s="90" t="str">
        <f t="shared" si="404"/>
        <v>O</v>
      </c>
      <c r="AS25394" t="s">
        <v>24820</v>
      </c>
    </row>
    <row r="25395" spans="43:45" x14ac:dyDescent="0.25">
      <c r="AQ25395" s="89">
        <v>10046246</v>
      </c>
      <c r="AR25395" s="90" t="str">
        <f t="shared" si="404"/>
        <v>O</v>
      </c>
      <c r="AS25395" t="s">
        <v>24821</v>
      </c>
    </row>
    <row r="25396" spans="43:45" x14ac:dyDescent="0.25">
      <c r="AQ25396" s="89">
        <v>10046890</v>
      </c>
      <c r="AR25396" s="90" t="str">
        <f t="shared" si="404"/>
        <v>O</v>
      </c>
      <c r="AS25396" t="s">
        <v>24822</v>
      </c>
    </row>
    <row r="25397" spans="43:45" x14ac:dyDescent="0.25">
      <c r="AQ25397" s="89">
        <v>10046923</v>
      </c>
      <c r="AR25397" s="90" t="str">
        <f t="shared" si="404"/>
        <v>O</v>
      </c>
      <c r="AS25397" t="s">
        <v>24823</v>
      </c>
    </row>
    <row r="25398" spans="43:45" x14ac:dyDescent="0.25">
      <c r="AQ25398" s="89">
        <v>10046933</v>
      </c>
      <c r="AR25398" s="90" t="str">
        <f t="shared" si="404"/>
        <v>O</v>
      </c>
      <c r="AS25398" t="s">
        <v>24824</v>
      </c>
    </row>
    <row r="25399" spans="43:45" x14ac:dyDescent="0.25">
      <c r="AQ25399" s="89">
        <v>10046991</v>
      </c>
      <c r="AR25399" s="90" t="str">
        <f t="shared" si="404"/>
        <v>O</v>
      </c>
      <c r="AS25399" t="s">
        <v>24825</v>
      </c>
    </row>
    <row r="25400" spans="43:45" x14ac:dyDescent="0.25">
      <c r="AQ25400" s="89">
        <v>10047074</v>
      </c>
      <c r="AR25400" s="90" t="str">
        <f t="shared" si="404"/>
        <v>O</v>
      </c>
      <c r="AS25400" t="s">
        <v>24826</v>
      </c>
    </row>
    <row r="25401" spans="43:45" x14ac:dyDescent="0.25">
      <c r="AQ25401" s="89">
        <v>10045579</v>
      </c>
      <c r="AR25401" s="90" t="str">
        <f t="shared" si="404"/>
        <v>O</v>
      </c>
      <c r="AS25401" t="s">
        <v>24827</v>
      </c>
    </row>
    <row r="25402" spans="43:45" x14ac:dyDescent="0.25">
      <c r="AQ25402" s="89">
        <v>10019541</v>
      </c>
      <c r="AR25402" s="90" t="str">
        <f t="shared" si="404"/>
        <v>O</v>
      </c>
      <c r="AS25402" t="s">
        <v>24828</v>
      </c>
    </row>
    <row r="25403" spans="43:45" x14ac:dyDescent="0.25">
      <c r="AQ25403" s="89">
        <v>10007298</v>
      </c>
      <c r="AR25403" s="90" t="str">
        <f t="shared" si="404"/>
        <v>O</v>
      </c>
      <c r="AS25403" t="s">
        <v>24829</v>
      </c>
    </row>
    <row r="25404" spans="43:45" x14ac:dyDescent="0.25">
      <c r="AQ25404" s="89">
        <v>10020781</v>
      </c>
      <c r="AR25404" s="90" t="str">
        <f t="shared" si="404"/>
        <v>O</v>
      </c>
      <c r="AS25404" t="s">
        <v>24830</v>
      </c>
    </row>
    <row r="25405" spans="43:45" x14ac:dyDescent="0.25">
      <c r="AQ25405" s="89">
        <v>10045374</v>
      </c>
      <c r="AR25405" s="90" t="str">
        <f t="shared" si="404"/>
        <v>O</v>
      </c>
      <c r="AS25405" t="s">
        <v>24831</v>
      </c>
    </row>
    <row r="25406" spans="43:45" x14ac:dyDescent="0.25">
      <c r="AQ25406" s="89">
        <v>10045429</v>
      </c>
      <c r="AR25406" s="90" t="str">
        <f t="shared" si="404"/>
        <v>O</v>
      </c>
      <c r="AS25406" t="s">
        <v>24832</v>
      </c>
    </row>
    <row r="25407" spans="43:45" x14ac:dyDescent="0.25">
      <c r="AQ25407" s="89">
        <v>10045456</v>
      </c>
      <c r="AR25407" s="90" t="str">
        <f t="shared" si="404"/>
        <v>O</v>
      </c>
      <c r="AS25407" t="s">
        <v>24833</v>
      </c>
    </row>
    <row r="25408" spans="43:45" x14ac:dyDescent="0.25">
      <c r="AQ25408" s="89">
        <v>10045867</v>
      </c>
      <c r="AR25408" s="90" t="str">
        <f t="shared" si="404"/>
        <v>O</v>
      </c>
      <c r="AS25408" t="s">
        <v>24834</v>
      </c>
    </row>
    <row r="25409" spans="43:45" x14ac:dyDescent="0.25">
      <c r="AQ25409" s="89">
        <v>10047085</v>
      </c>
      <c r="AR25409" s="90" t="str">
        <f t="shared" si="404"/>
        <v>O</v>
      </c>
      <c r="AS25409" t="s">
        <v>24835</v>
      </c>
    </row>
    <row r="25410" spans="43:45" x14ac:dyDescent="0.25">
      <c r="AQ25410" s="89">
        <v>10047172</v>
      </c>
      <c r="AR25410" s="90" t="str">
        <f t="shared" si="404"/>
        <v>O</v>
      </c>
      <c r="AS25410" t="s">
        <v>24836</v>
      </c>
    </row>
    <row r="25411" spans="43:45" x14ac:dyDescent="0.25">
      <c r="AQ25411" s="89">
        <v>10047306</v>
      </c>
      <c r="AR25411" s="90" t="str">
        <f t="shared" si="404"/>
        <v>O</v>
      </c>
      <c r="AS25411" t="s">
        <v>24837</v>
      </c>
    </row>
    <row r="25412" spans="43:45" x14ac:dyDescent="0.25">
      <c r="AQ25412" s="89">
        <v>10047311</v>
      </c>
      <c r="AR25412" s="90" t="str">
        <f t="shared" si="404"/>
        <v>O</v>
      </c>
      <c r="AS25412" t="s">
        <v>24838</v>
      </c>
    </row>
    <row r="25413" spans="43:45" x14ac:dyDescent="0.25">
      <c r="AQ25413" s="89">
        <v>10027532</v>
      </c>
      <c r="AR25413" s="90" t="str">
        <f t="shared" si="404"/>
        <v>O</v>
      </c>
      <c r="AS25413" t="s">
        <v>24839</v>
      </c>
    </row>
    <row r="25414" spans="43:45" x14ac:dyDescent="0.25">
      <c r="AQ25414" s="89">
        <v>10016114</v>
      </c>
      <c r="AR25414" s="90" t="str">
        <f t="shared" si="404"/>
        <v>O</v>
      </c>
      <c r="AS25414" t="s">
        <v>24840</v>
      </c>
    </row>
    <row r="25415" spans="43:45" x14ac:dyDescent="0.25">
      <c r="AQ25415" s="89">
        <v>10033306</v>
      </c>
      <c r="AR25415" s="90" t="str">
        <f t="shared" si="404"/>
        <v>O</v>
      </c>
      <c r="AS25415" t="s">
        <v>24841</v>
      </c>
    </row>
    <row r="25416" spans="43:45" x14ac:dyDescent="0.25">
      <c r="AQ25416" s="89">
        <v>10036935</v>
      </c>
      <c r="AR25416" s="90" t="str">
        <f t="shared" si="404"/>
        <v>O</v>
      </c>
      <c r="AS25416" t="s">
        <v>24842</v>
      </c>
    </row>
    <row r="25417" spans="43:45" x14ac:dyDescent="0.25">
      <c r="AQ25417" s="89">
        <v>10024212</v>
      </c>
      <c r="AR25417" s="90" t="str">
        <f t="shared" ref="AR25417:AR25480" si="405">IF(ISNA(VLOOKUP(AQ25417,$BP$18:$BQ$356,2,FALSE))=TRUE,"O",VLOOKUP(AQ25417,$BP$18:$BQ$356,2,FALSE))</f>
        <v>O</v>
      </c>
      <c r="AS25417" t="s">
        <v>24843</v>
      </c>
    </row>
    <row r="25418" spans="43:45" x14ac:dyDescent="0.25">
      <c r="AQ25418" s="89">
        <v>10035145</v>
      </c>
      <c r="AR25418" s="90" t="str">
        <f t="shared" si="405"/>
        <v>O</v>
      </c>
      <c r="AS25418" t="s">
        <v>24844</v>
      </c>
    </row>
    <row r="25419" spans="43:45" x14ac:dyDescent="0.25">
      <c r="AQ25419" s="89">
        <v>10037666</v>
      </c>
      <c r="AR25419" s="90" t="str">
        <f t="shared" si="405"/>
        <v>O</v>
      </c>
      <c r="AS25419" t="s">
        <v>24845</v>
      </c>
    </row>
    <row r="25420" spans="43:45" x14ac:dyDescent="0.25">
      <c r="AQ25420" s="89">
        <v>10013345</v>
      </c>
      <c r="AR25420" s="90" t="str">
        <f t="shared" si="405"/>
        <v>O</v>
      </c>
      <c r="AS25420" t="s">
        <v>14946</v>
      </c>
    </row>
    <row r="25421" spans="43:45" x14ac:dyDescent="0.25">
      <c r="AQ25421" s="89">
        <v>10034679</v>
      </c>
      <c r="AR25421" s="90" t="str">
        <f t="shared" si="405"/>
        <v>O</v>
      </c>
      <c r="AS25421" t="s">
        <v>24846</v>
      </c>
    </row>
    <row r="25422" spans="43:45" x14ac:dyDescent="0.25">
      <c r="AQ25422" s="89">
        <v>10032367</v>
      </c>
      <c r="AR25422" s="90" t="str">
        <f t="shared" si="405"/>
        <v>O</v>
      </c>
      <c r="AS25422" t="s">
        <v>24847</v>
      </c>
    </row>
    <row r="25423" spans="43:45" x14ac:dyDescent="0.25">
      <c r="AQ25423" s="89">
        <v>10007628</v>
      </c>
      <c r="AR25423" s="90" t="str">
        <f t="shared" si="405"/>
        <v>O</v>
      </c>
      <c r="AS25423" t="s">
        <v>24848</v>
      </c>
    </row>
    <row r="25424" spans="43:45" x14ac:dyDescent="0.25">
      <c r="AQ25424" s="89">
        <v>10023046</v>
      </c>
      <c r="AR25424" s="90" t="str">
        <f t="shared" si="405"/>
        <v>O</v>
      </c>
      <c r="AS25424" t="s">
        <v>24849</v>
      </c>
    </row>
    <row r="25425" spans="43:45" x14ac:dyDescent="0.25">
      <c r="AQ25425" s="89">
        <v>10045734</v>
      </c>
      <c r="AR25425" s="90" t="str">
        <f t="shared" si="405"/>
        <v>O</v>
      </c>
      <c r="AS25425" t="s">
        <v>24850</v>
      </c>
    </row>
    <row r="25426" spans="43:45" x14ac:dyDescent="0.25">
      <c r="AQ25426" s="89">
        <v>10028747</v>
      </c>
      <c r="AR25426" s="90" t="str">
        <f t="shared" si="405"/>
        <v>O</v>
      </c>
      <c r="AS25426" t="s">
        <v>24851</v>
      </c>
    </row>
    <row r="25427" spans="43:45" x14ac:dyDescent="0.25">
      <c r="AQ25427" s="89">
        <v>10034533</v>
      </c>
      <c r="AR25427" s="90" t="str">
        <f t="shared" si="405"/>
        <v>O</v>
      </c>
      <c r="AS25427" t="s">
        <v>24852</v>
      </c>
    </row>
    <row r="25428" spans="43:45" x14ac:dyDescent="0.25">
      <c r="AQ25428" s="89">
        <v>10046182</v>
      </c>
      <c r="AR25428" s="90" t="str">
        <f t="shared" si="405"/>
        <v>O</v>
      </c>
      <c r="AS25428" t="s">
        <v>24853</v>
      </c>
    </row>
    <row r="25429" spans="43:45" x14ac:dyDescent="0.25">
      <c r="AQ25429" s="89">
        <v>10046254</v>
      </c>
      <c r="AR25429" s="90" t="str">
        <f t="shared" si="405"/>
        <v>O</v>
      </c>
      <c r="AS25429" t="s">
        <v>24854</v>
      </c>
    </row>
    <row r="25430" spans="43:45" x14ac:dyDescent="0.25">
      <c r="AQ25430" s="89">
        <v>10046261</v>
      </c>
      <c r="AR25430" s="90" t="str">
        <f t="shared" si="405"/>
        <v>O</v>
      </c>
      <c r="AS25430" t="s">
        <v>24855</v>
      </c>
    </row>
    <row r="25431" spans="43:45" x14ac:dyDescent="0.25">
      <c r="AQ25431" s="89">
        <v>10046456</v>
      </c>
      <c r="AR25431" s="90" t="str">
        <f t="shared" si="405"/>
        <v>O</v>
      </c>
      <c r="AS25431" t="s">
        <v>24856</v>
      </c>
    </row>
    <row r="25432" spans="43:45" x14ac:dyDescent="0.25">
      <c r="AQ25432" s="89">
        <v>10047353</v>
      </c>
      <c r="AR25432" s="90" t="str">
        <f t="shared" si="405"/>
        <v>O</v>
      </c>
      <c r="AS25432" t="s">
        <v>24857</v>
      </c>
    </row>
    <row r="25433" spans="43:45" x14ac:dyDescent="0.25">
      <c r="AQ25433" s="89">
        <v>10047389</v>
      </c>
      <c r="AR25433" s="90" t="str">
        <f t="shared" si="405"/>
        <v>O</v>
      </c>
      <c r="AS25433" t="s">
        <v>24858</v>
      </c>
    </row>
    <row r="25434" spans="43:45" x14ac:dyDescent="0.25">
      <c r="AQ25434" s="89">
        <v>10047422</v>
      </c>
      <c r="AR25434" s="90" t="str">
        <f t="shared" si="405"/>
        <v>O</v>
      </c>
      <c r="AS25434" t="s">
        <v>24859</v>
      </c>
    </row>
    <row r="25435" spans="43:45" x14ac:dyDescent="0.25">
      <c r="AQ25435" s="89">
        <v>10047423</v>
      </c>
      <c r="AR25435" s="90" t="str">
        <f t="shared" si="405"/>
        <v>O</v>
      </c>
      <c r="AS25435" t="s">
        <v>24860</v>
      </c>
    </row>
    <row r="25436" spans="43:45" x14ac:dyDescent="0.25">
      <c r="AQ25436" s="89">
        <v>10047476</v>
      </c>
      <c r="AR25436" s="90" t="str">
        <f t="shared" si="405"/>
        <v>O</v>
      </c>
      <c r="AS25436" t="s">
        <v>24861</v>
      </c>
    </row>
    <row r="25437" spans="43:45" x14ac:dyDescent="0.25">
      <c r="AQ25437" s="89">
        <v>10047495</v>
      </c>
      <c r="AR25437" s="90" t="str">
        <f t="shared" si="405"/>
        <v>O</v>
      </c>
      <c r="AS25437" t="s">
        <v>24862</v>
      </c>
    </row>
    <row r="25438" spans="43:45" x14ac:dyDescent="0.25">
      <c r="AQ25438" s="89">
        <v>10024963</v>
      </c>
      <c r="AR25438" s="90" t="str">
        <f t="shared" si="405"/>
        <v>O</v>
      </c>
      <c r="AS25438" t="s">
        <v>24863</v>
      </c>
    </row>
    <row r="25439" spans="43:45" x14ac:dyDescent="0.25">
      <c r="AQ25439" s="89">
        <v>10023760</v>
      </c>
      <c r="AR25439" s="90" t="str">
        <f t="shared" si="405"/>
        <v>O</v>
      </c>
      <c r="AS25439" t="s">
        <v>24864</v>
      </c>
    </row>
    <row r="25440" spans="43:45" x14ac:dyDescent="0.25">
      <c r="AQ25440" s="89">
        <v>10020635</v>
      </c>
      <c r="AR25440" s="90" t="str">
        <f t="shared" si="405"/>
        <v>O</v>
      </c>
      <c r="AS25440" t="s">
        <v>24865</v>
      </c>
    </row>
    <row r="25441" spans="43:45" x14ac:dyDescent="0.25">
      <c r="AQ25441" s="89">
        <v>10023574</v>
      </c>
      <c r="AR25441" s="90" t="str">
        <f t="shared" si="405"/>
        <v>O</v>
      </c>
      <c r="AS25441" t="s">
        <v>24866</v>
      </c>
    </row>
    <row r="25442" spans="43:45" x14ac:dyDescent="0.25">
      <c r="AQ25442" s="89">
        <v>10004277</v>
      </c>
      <c r="AR25442" s="90" t="str">
        <f t="shared" si="405"/>
        <v>O</v>
      </c>
      <c r="AS25442" t="s">
        <v>24867</v>
      </c>
    </row>
    <row r="25443" spans="43:45" x14ac:dyDescent="0.25">
      <c r="AQ25443" s="89">
        <v>10025305</v>
      </c>
      <c r="AR25443" s="90" t="str">
        <f t="shared" si="405"/>
        <v>O</v>
      </c>
      <c r="AS25443" t="s">
        <v>24868</v>
      </c>
    </row>
    <row r="25444" spans="43:45" x14ac:dyDescent="0.25">
      <c r="AQ25444" s="89">
        <v>10028617</v>
      </c>
      <c r="AR25444" s="90" t="str">
        <f t="shared" si="405"/>
        <v>O</v>
      </c>
      <c r="AS25444" t="s">
        <v>24869</v>
      </c>
    </row>
    <row r="25445" spans="43:45" x14ac:dyDescent="0.25">
      <c r="AQ25445" s="89">
        <v>10028861</v>
      </c>
      <c r="AR25445" s="90" t="str">
        <f t="shared" si="405"/>
        <v>O</v>
      </c>
      <c r="AS25445" t="s">
        <v>24870</v>
      </c>
    </row>
    <row r="25446" spans="43:45" x14ac:dyDescent="0.25">
      <c r="AQ25446" s="89">
        <v>10027533</v>
      </c>
      <c r="AR25446" s="90" t="str">
        <f t="shared" si="405"/>
        <v>O</v>
      </c>
      <c r="AS25446" t="s">
        <v>24871</v>
      </c>
    </row>
    <row r="25447" spans="43:45" x14ac:dyDescent="0.25">
      <c r="AQ25447" s="89">
        <v>10030778</v>
      </c>
      <c r="AR25447" s="90" t="str">
        <f t="shared" si="405"/>
        <v>O</v>
      </c>
      <c r="AS25447" t="s">
        <v>24872</v>
      </c>
    </row>
    <row r="25448" spans="43:45" x14ac:dyDescent="0.25">
      <c r="AQ25448" s="89">
        <v>10035011</v>
      </c>
      <c r="AR25448" s="90" t="str">
        <f t="shared" si="405"/>
        <v>O</v>
      </c>
      <c r="AS25448" t="s">
        <v>15272</v>
      </c>
    </row>
    <row r="25449" spans="43:45" x14ac:dyDescent="0.25">
      <c r="AQ25449" s="89">
        <v>10046526</v>
      </c>
      <c r="AR25449" s="90" t="str">
        <f t="shared" si="405"/>
        <v>O</v>
      </c>
      <c r="AS25449" t="s">
        <v>24873</v>
      </c>
    </row>
    <row r="25450" spans="43:45" x14ac:dyDescent="0.25">
      <c r="AQ25450" s="89">
        <v>10046533</v>
      </c>
      <c r="AR25450" s="90" t="str">
        <f t="shared" si="405"/>
        <v>O</v>
      </c>
      <c r="AS25450" t="s">
        <v>24874</v>
      </c>
    </row>
    <row r="25451" spans="43:45" x14ac:dyDescent="0.25">
      <c r="AQ25451" s="89">
        <v>10046538</v>
      </c>
      <c r="AR25451" s="90" t="str">
        <f t="shared" si="405"/>
        <v>O</v>
      </c>
      <c r="AS25451" t="s">
        <v>24875</v>
      </c>
    </row>
    <row r="25452" spans="43:45" x14ac:dyDescent="0.25">
      <c r="AQ25452" s="89">
        <v>10013450</v>
      </c>
      <c r="AR25452" s="90" t="str">
        <f t="shared" si="405"/>
        <v>O</v>
      </c>
      <c r="AS25452" t="s">
        <v>24876</v>
      </c>
    </row>
    <row r="25453" spans="43:45" x14ac:dyDescent="0.25">
      <c r="AQ25453" s="89">
        <v>10047549</v>
      </c>
      <c r="AR25453" s="90" t="str">
        <f t="shared" si="405"/>
        <v>O</v>
      </c>
      <c r="AS25453" t="s">
        <v>24877</v>
      </c>
    </row>
    <row r="25454" spans="43:45" x14ac:dyDescent="0.25">
      <c r="AQ25454" s="89">
        <v>10047577</v>
      </c>
      <c r="AR25454" s="90" t="str">
        <f t="shared" si="405"/>
        <v>O</v>
      </c>
      <c r="AS25454" t="s">
        <v>24878</v>
      </c>
    </row>
    <row r="25455" spans="43:45" x14ac:dyDescent="0.25">
      <c r="AQ25455" s="89">
        <v>10045341</v>
      </c>
      <c r="AR25455" s="90" t="str">
        <f t="shared" si="405"/>
        <v>O</v>
      </c>
      <c r="AS25455" t="s">
        <v>24879</v>
      </c>
    </row>
    <row r="25456" spans="43:45" x14ac:dyDescent="0.25">
      <c r="AQ25456" s="89">
        <v>10029048</v>
      </c>
      <c r="AR25456" s="90" t="str">
        <f t="shared" si="405"/>
        <v>O</v>
      </c>
      <c r="AS25456" t="s">
        <v>24880</v>
      </c>
    </row>
    <row r="25457" spans="43:45" x14ac:dyDescent="0.25">
      <c r="AQ25457" s="89">
        <v>10027968</v>
      </c>
      <c r="AR25457" s="90" t="str">
        <f t="shared" si="405"/>
        <v>O</v>
      </c>
      <c r="AS25457" t="s">
        <v>24881</v>
      </c>
    </row>
    <row r="25458" spans="43:45" x14ac:dyDescent="0.25">
      <c r="AQ25458" s="89">
        <v>10029057</v>
      </c>
      <c r="AR25458" s="90" t="str">
        <f t="shared" si="405"/>
        <v>O</v>
      </c>
      <c r="AS25458" t="s">
        <v>24882</v>
      </c>
    </row>
    <row r="25459" spans="43:45" x14ac:dyDescent="0.25">
      <c r="AQ25459" s="89">
        <v>10029115</v>
      </c>
      <c r="AR25459" s="90" t="str">
        <f t="shared" si="405"/>
        <v>O</v>
      </c>
      <c r="AS25459" t="s">
        <v>24883</v>
      </c>
    </row>
    <row r="25460" spans="43:45" x14ac:dyDescent="0.25">
      <c r="AQ25460" s="89">
        <v>10022471</v>
      </c>
      <c r="AR25460" s="90" t="str">
        <f t="shared" si="405"/>
        <v>O</v>
      </c>
      <c r="AS25460" t="s">
        <v>24884</v>
      </c>
    </row>
    <row r="25461" spans="43:45" x14ac:dyDescent="0.25">
      <c r="AQ25461" s="89">
        <v>10025698</v>
      </c>
      <c r="AR25461" s="90" t="str">
        <f t="shared" si="405"/>
        <v>O</v>
      </c>
      <c r="AS25461" t="s">
        <v>24885</v>
      </c>
    </row>
    <row r="25462" spans="43:45" x14ac:dyDescent="0.25">
      <c r="AQ25462" s="89">
        <v>10029491</v>
      </c>
      <c r="AR25462" s="90" t="str">
        <f t="shared" si="405"/>
        <v>O</v>
      </c>
      <c r="AS25462" t="s">
        <v>24886</v>
      </c>
    </row>
    <row r="25463" spans="43:45" x14ac:dyDescent="0.25">
      <c r="AQ25463" s="89">
        <v>10029496</v>
      </c>
      <c r="AR25463" s="90" t="str">
        <f t="shared" si="405"/>
        <v>O</v>
      </c>
      <c r="AS25463" t="s">
        <v>24887</v>
      </c>
    </row>
    <row r="25464" spans="43:45" x14ac:dyDescent="0.25">
      <c r="AQ25464" s="89">
        <v>10029662</v>
      </c>
      <c r="AR25464" s="90" t="str">
        <f t="shared" si="405"/>
        <v>O</v>
      </c>
      <c r="AS25464" t="s">
        <v>24888</v>
      </c>
    </row>
    <row r="25465" spans="43:45" x14ac:dyDescent="0.25">
      <c r="AQ25465" s="89">
        <v>10024163</v>
      </c>
      <c r="AR25465" s="90" t="str">
        <f t="shared" si="405"/>
        <v>O</v>
      </c>
      <c r="AS25465" t="s">
        <v>24889</v>
      </c>
    </row>
    <row r="25466" spans="43:45" x14ac:dyDescent="0.25">
      <c r="AQ25466" s="89">
        <v>10039630</v>
      </c>
      <c r="AR25466" s="90" t="str">
        <f t="shared" si="405"/>
        <v>O</v>
      </c>
      <c r="AS25466" t="s">
        <v>24890</v>
      </c>
    </row>
    <row r="25467" spans="43:45" x14ac:dyDescent="0.25">
      <c r="AQ25467" s="89">
        <v>10045416</v>
      </c>
      <c r="AR25467" s="90" t="str">
        <f t="shared" si="405"/>
        <v>O</v>
      </c>
      <c r="AS25467" t="s">
        <v>24891</v>
      </c>
    </row>
    <row r="25468" spans="43:45" x14ac:dyDescent="0.25">
      <c r="AQ25468" s="89">
        <v>10045499</v>
      </c>
      <c r="AR25468" s="90" t="str">
        <f t="shared" si="405"/>
        <v>O</v>
      </c>
      <c r="AS25468" t="s">
        <v>24892</v>
      </c>
    </row>
    <row r="25469" spans="43:45" x14ac:dyDescent="0.25">
      <c r="AQ25469" s="89">
        <v>10045657</v>
      </c>
      <c r="AR25469" s="90" t="str">
        <f t="shared" si="405"/>
        <v>O</v>
      </c>
      <c r="AS25469" t="s">
        <v>24893</v>
      </c>
    </row>
    <row r="25470" spans="43:45" x14ac:dyDescent="0.25">
      <c r="AQ25470" s="89">
        <v>10020067</v>
      </c>
      <c r="AR25470" s="90" t="str">
        <f t="shared" si="405"/>
        <v>O</v>
      </c>
      <c r="AS25470" t="s">
        <v>24894</v>
      </c>
    </row>
    <row r="25471" spans="43:45" x14ac:dyDescent="0.25">
      <c r="AQ25471" s="89">
        <v>10046088</v>
      </c>
      <c r="AR25471" s="90" t="str">
        <f t="shared" si="405"/>
        <v>O</v>
      </c>
      <c r="AS25471" t="s">
        <v>24895</v>
      </c>
    </row>
    <row r="25472" spans="43:45" x14ac:dyDescent="0.25">
      <c r="AQ25472" s="89">
        <v>10020362</v>
      </c>
      <c r="AR25472" s="90" t="str">
        <f t="shared" si="405"/>
        <v>O</v>
      </c>
      <c r="AS25472" t="s">
        <v>24896</v>
      </c>
    </row>
    <row r="25473" spans="43:45" x14ac:dyDescent="0.25">
      <c r="AQ25473" s="89">
        <v>10005013</v>
      </c>
      <c r="AR25473" s="90" t="str">
        <f t="shared" si="405"/>
        <v>O</v>
      </c>
      <c r="AS25473" t="s">
        <v>24897</v>
      </c>
    </row>
    <row r="25474" spans="43:45" x14ac:dyDescent="0.25">
      <c r="AQ25474" s="89">
        <v>10004557</v>
      </c>
      <c r="AR25474" s="90" t="str">
        <f t="shared" si="405"/>
        <v>O</v>
      </c>
      <c r="AS25474" t="s">
        <v>24898</v>
      </c>
    </row>
    <row r="25475" spans="43:45" x14ac:dyDescent="0.25">
      <c r="AQ25475" s="89">
        <v>10045395</v>
      </c>
      <c r="AR25475" s="90" t="str">
        <f t="shared" si="405"/>
        <v>O</v>
      </c>
      <c r="AS25475" t="s">
        <v>24899</v>
      </c>
    </row>
    <row r="25476" spans="43:45" x14ac:dyDescent="0.25">
      <c r="AQ25476" s="89">
        <v>10007431</v>
      </c>
      <c r="AR25476" s="90" t="str">
        <f t="shared" si="405"/>
        <v>O</v>
      </c>
      <c r="AS25476" t="s">
        <v>24900</v>
      </c>
    </row>
    <row r="25477" spans="43:45" x14ac:dyDescent="0.25">
      <c r="AQ25477" s="89">
        <v>10012518</v>
      </c>
      <c r="AR25477" s="90" t="str">
        <f t="shared" si="405"/>
        <v>O</v>
      </c>
      <c r="AS25477" t="s">
        <v>24901</v>
      </c>
    </row>
    <row r="25478" spans="43:45" x14ac:dyDescent="0.25">
      <c r="AQ25478" s="89">
        <v>10046401</v>
      </c>
      <c r="AR25478" s="90" t="str">
        <f t="shared" si="405"/>
        <v>O</v>
      </c>
      <c r="AS25478" t="s">
        <v>24902</v>
      </c>
    </row>
    <row r="25479" spans="43:45" x14ac:dyDescent="0.25">
      <c r="AQ25479" s="89">
        <v>10046438</v>
      </c>
      <c r="AR25479" s="90" t="str">
        <f t="shared" si="405"/>
        <v>O</v>
      </c>
      <c r="AS25479" t="s">
        <v>24903</v>
      </c>
    </row>
    <row r="25480" spans="43:45" x14ac:dyDescent="0.25">
      <c r="AQ25480" s="89">
        <v>10046452</v>
      </c>
      <c r="AR25480" s="90" t="str">
        <f t="shared" si="405"/>
        <v>O</v>
      </c>
      <c r="AS25480" t="s">
        <v>24904</v>
      </c>
    </row>
    <row r="25481" spans="43:45" x14ac:dyDescent="0.25">
      <c r="AQ25481" s="89">
        <v>10041837</v>
      </c>
      <c r="AR25481" s="90" t="str">
        <f t="shared" ref="AR25481:AR25544" si="406">IF(ISNA(VLOOKUP(AQ25481,$BP$18:$BQ$356,2,FALSE))=TRUE,"O",VLOOKUP(AQ25481,$BP$18:$BQ$356,2,FALSE))</f>
        <v>O</v>
      </c>
      <c r="AS25481" t="s">
        <v>24905</v>
      </c>
    </row>
    <row r="25482" spans="43:45" x14ac:dyDescent="0.25">
      <c r="AQ25482" s="89">
        <v>10041967</v>
      </c>
      <c r="AR25482" s="90" t="str">
        <f t="shared" si="406"/>
        <v>O</v>
      </c>
      <c r="AS25482" t="s">
        <v>24906</v>
      </c>
    </row>
    <row r="25483" spans="43:45" x14ac:dyDescent="0.25">
      <c r="AQ25483" s="89">
        <v>10042055</v>
      </c>
      <c r="AR25483" s="90" t="str">
        <f t="shared" si="406"/>
        <v>O</v>
      </c>
      <c r="AS25483" t="s">
        <v>24907</v>
      </c>
    </row>
    <row r="25484" spans="43:45" x14ac:dyDescent="0.25">
      <c r="AQ25484" s="89">
        <v>10042116</v>
      </c>
      <c r="AR25484" s="90" t="str">
        <f t="shared" si="406"/>
        <v>O</v>
      </c>
      <c r="AS25484" t="s">
        <v>24908</v>
      </c>
    </row>
    <row r="25485" spans="43:45" x14ac:dyDescent="0.25">
      <c r="AQ25485" s="89">
        <v>10011719</v>
      </c>
      <c r="AR25485" s="90" t="str">
        <f t="shared" si="406"/>
        <v>O</v>
      </c>
      <c r="AS25485" t="s">
        <v>24909</v>
      </c>
    </row>
    <row r="25486" spans="43:45" x14ac:dyDescent="0.25">
      <c r="AQ25486" s="89">
        <v>10005908</v>
      </c>
      <c r="AR25486" s="90" t="str">
        <f t="shared" si="406"/>
        <v>O</v>
      </c>
      <c r="AS25486" t="s">
        <v>24910</v>
      </c>
    </row>
    <row r="25487" spans="43:45" x14ac:dyDescent="0.25">
      <c r="AQ25487" s="89">
        <v>10047799</v>
      </c>
      <c r="AR25487" s="90" t="str">
        <f t="shared" si="406"/>
        <v>O</v>
      </c>
      <c r="AS25487" t="s">
        <v>24911</v>
      </c>
    </row>
    <row r="25488" spans="43:45" x14ac:dyDescent="0.25">
      <c r="AQ25488" s="89">
        <v>10047807</v>
      </c>
      <c r="AR25488" s="90" t="str">
        <f t="shared" si="406"/>
        <v>O</v>
      </c>
      <c r="AS25488" t="s">
        <v>24912</v>
      </c>
    </row>
    <row r="25489" spans="43:45" x14ac:dyDescent="0.25">
      <c r="AQ25489" s="89">
        <v>10047812</v>
      </c>
      <c r="AR25489" s="90" t="str">
        <f t="shared" si="406"/>
        <v>O</v>
      </c>
      <c r="AS25489" t="s">
        <v>24913</v>
      </c>
    </row>
    <row r="25490" spans="43:45" x14ac:dyDescent="0.25">
      <c r="AQ25490" s="89">
        <v>10047818</v>
      </c>
      <c r="AR25490" s="90" t="str">
        <f t="shared" si="406"/>
        <v>O</v>
      </c>
      <c r="AS25490" t="s">
        <v>24914</v>
      </c>
    </row>
    <row r="25491" spans="43:45" x14ac:dyDescent="0.25">
      <c r="AQ25491" s="89">
        <v>10047833</v>
      </c>
      <c r="AR25491" s="90" t="str">
        <f t="shared" si="406"/>
        <v>O</v>
      </c>
      <c r="AS25491" t="s">
        <v>24915</v>
      </c>
    </row>
    <row r="25492" spans="43:45" x14ac:dyDescent="0.25">
      <c r="AQ25492" s="89">
        <v>10038594</v>
      </c>
      <c r="AR25492" s="90" t="str">
        <f t="shared" si="406"/>
        <v>O</v>
      </c>
      <c r="AS25492" t="s">
        <v>24916</v>
      </c>
    </row>
    <row r="25493" spans="43:45" x14ac:dyDescent="0.25">
      <c r="AQ25493" s="89">
        <v>10034745</v>
      </c>
      <c r="AR25493" s="90" t="str">
        <f t="shared" si="406"/>
        <v>O</v>
      </c>
      <c r="AS25493" t="s">
        <v>24917</v>
      </c>
    </row>
    <row r="25494" spans="43:45" x14ac:dyDescent="0.25">
      <c r="AQ25494" s="89">
        <v>10032853</v>
      </c>
      <c r="AR25494" s="90" t="str">
        <f t="shared" si="406"/>
        <v>O</v>
      </c>
      <c r="AS25494" t="s">
        <v>24918</v>
      </c>
    </row>
    <row r="25495" spans="43:45" x14ac:dyDescent="0.25">
      <c r="AQ25495" s="89">
        <v>10037675</v>
      </c>
      <c r="AR25495" s="90" t="str">
        <f t="shared" si="406"/>
        <v>O</v>
      </c>
      <c r="AS25495" t="s">
        <v>24919</v>
      </c>
    </row>
    <row r="25496" spans="43:45" x14ac:dyDescent="0.25">
      <c r="AQ25496" s="89">
        <v>10016481</v>
      </c>
      <c r="AR25496" s="90" t="str">
        <f t="shared" si="406"/>
        <v>O</v>
      </c>
      <c r="AS25496" t="s">
        <v>24920</v>
      </c>
    </row>
    <row r="25497" spans="43:45" x14ac:dyDescent="0.25">
      <c r="AQ25497" s="89">
        <v>10036830</v>
      </c>
      <c r="AR25497" s="90" t="str">
        <f t="shared" si="406"/>
        <v>O</v>
      </c>
      <c r="AS25497" t="s">
        <v>24921</v>
      </c>
    </row>
    <row r="25498" spans="43:45" x14ac:dyDescent="0.25">
      <c r="AQ25498" s="89">
        <v>10046563</v>
      </c>
      <c r="AR25498" s="90" t="str">
        <f t="shared" si="406"/>
        <v>O</v>
      </c>
      <c r="AS25498" t="s">
        <v>24922</v>
      </c>
    </row>
    <row r="25499" spans="43:45" x14ac:dyDescent="0.25">
      <c r="AQ25499" s="89">
        <v>10046682</v>
      </c>
      <c r="AR25499" s="90" t="str">
        <f t="shared" si="406"/>
        <v>O</v>
      </c>
      <c r="AS25499" t="s">
        <v>24923</v>
      </c>
    </row>
    <row r="25500" spans="43:45" x14ac:dyDescent="0.25">
      <c r="AQ25500" s="89">
        <v>10046718</v>
      </c>
      <c r="AR25500" s="90" t="str">
        <f t="shared" si="406"/>
        <v>O</v>
      </c>
      <c r="AS25500" t="s">
        <v>24924</v>
      </c>
    </row>
    <row r="25501" spans="43:45" x14ac:dyDescent="0.25">
      <c r="AQ25501" s="89">
        <v>10046721</v>
      </c>
      <c r="AR25501" s="90" t="str">
        <f t="shared" si="406"/>
        <v>O</v>
      </c>
      <c r="AS25501" t="s">
        <v>24925</v>
      </c>
    </row>
    <row r="25502" spans="43:45" x14ac:dyDescent="0.25">
      <c r="AQ25502" s="89">
        <v>10042349</v>
      </c>
      <c r="AR25502" s="90" t="str">
        <f t="shared" si="406"/>
        <v>O</v>
      </c>
      <c r="AS25502" t="s">
        <v>24926</v>
      </c>
    </row>
    <row r="25503" spans="43:45" x14ac:dyDescent="0.25">
      <c r="AQ25503" s="89">
        <v>10041343</v>
      </c>
      <c r="AR25503" s="90" t="str">
        <f t="shared" si="406"/>
        <v>O</v>
      </c>
      <c r="AS25503" t="s">
        <v>24927</v>
      </c>
    </row>
    <row r="25504" spans="43:45" x14ac:dyDescent="0.25">
      <c r="AQ25504" s="89">
        <v>10047841</v>
      </c>
      <c r="AR25504" s="90" t="str">
        <f t="shared" si="406"/>
        <v>O</v>
      </c>
      <c r="AS25504" t="s">
        <v>24928</v>
      </c>
    </row>
    <row r="25505" spans="43:45" x14ac:dyDescent="0.25">
      <c r="AQ25505" s="89">
        <v>10047854</v>
      </c>
      <c r="AR25505" s="90" t="str">
        <f t="shared" si="406"/>
        <v>O</v>
      </c>
      <c r="AS25505" t="s">
        <v>24929</v>
      </c>
    </row>
    <row r="25506" spans="43:45" x14ac:dyDescent="0.25">
      <c r="AQ25506" s="89">
        <v>10047857</v>
      </c>
      <c r="AR25506" s="90" t="str">
        <f t="shared" si="406"/>
        <v>O</v>
      </c>
      <c r="AS25506" t="s">
        <v>24930</v>
      </c>
    </row>
    <row r="25507" spans="43:45" x14ac:dyDescent="0.25">
      <c r="AQ25507" s="89">
        <v>10047867</v>
      </c>
      <c r="AR25507" s="90" t="str">
        <f t="shared" si="406"/>
        <v>O</v>
      </c>
      <c r="AS25507" t="s">
        <v>24931</v>
      </c>
    </row>
    <row r="25508" spans="43:45" x14ac:dyDescent="0.25">
      <c r="AQ25508" s="89">
        <v>10013170</v>
      </c>
      <c r="AR25508" s="90" t="str">
        <f t="shared" si="406"/>
        <v>O</v>
      </c>
      <c r="AS25508" t="s">
        <v>24932</v>
      </c>
    </row>
    <row r="25509" spans="43:45" x14ac:dyDescent="0.25">
      <c r="AQ25509" s="89">
        <v>10026928</v>
      </c>
      <c r="AR25509" s="90" t="str">
        <f t="shared" si="406"/>
        <v>O</v>
      </c>
      <c r="AS25509" t="s">
        <v>24933</v>
      </c>
    </row>
    <row r="25510" spans="43:45" x14ac:dyDescent="0.25">
      <c r="AQ25510" s="89">
        <v>10028175</v>
      </c>
      <c r="AR25510" s="90" t="str">
        <f t="shared" si="406"/>
        <v>O</v>
      </c>
      <c r="AS25510" t="s">
        <v>24934</v>
      </c>
    </row>
    <row r="25511" spans="43:45" x14ac:dyDescent="0.25">
      <c r="AQ25511" s="89">
        <v>10028815</v>
      </c>
      <c r="AR25511" s="90" t="str">
        <f t="shared" si="406"/>
        <v>O</v>
      </c>
      <c r="AS25511" t="s">
        <v>24935</v>
      </c>
    </row>
    <row r="25512" spans="43:45" x14ac:dyDescent="0.25">
      <c r="AQ25512" s="89">
        <v>10030674</v>
      </c>
      <c r="AR25512" s="90" t="str">
        <f t="shared" si="406"/>
        <v>O</v>
      </c>
      <c r="AS25512" t="s">
        <v>24936</v>
      </c>
    </row>
    <row r="25513" spans="43:45" x14ac:dyDescent="0.25">
      <c r="AQ25513" s="89">
        <v>10019414</v>
      </c>
      <c r="AR25513" s="90" t="str">
        <f t="shared" si="406"/>
        <v>O</v>
      </c>
      <c r="AS25513" t="s">
        <v>24937</v>
      </c>
    </row>
    <row r="25514" spans="43:45" x14ac:dyDescent="0.25">
      <c r="AQ25514" s="89">
        <v>10046844</v>
      </c>
      <c r="AR25514" s="90" t="str">
        <f t="shared" si="406"/>
        <v>O</v>
      </c>
      <c r="AS25514" t="s">
        <v>24938</v>
      </c>
    </row>
    <row r="25515" spans="43:45" x14ac:dyDescent="0.25">
      <c r="AQ25515" s="89">
        <v>10046908</v>
      </c>
      <c r="AR25515" s="90" t="str">
        <f t="shared" si="406"/>
        <v>O</v>
      </c>
      <c r="AS25515" t="s">
        <v>24939</v>
      </c>
    </row>
    <row r="25516" spans="43:45" x14ac:dyDescent="0.25">
      <c r="AQ25516" s="89">
        <v>10046990</v>
      </c>
      <c r="AR25516" s="90" t="str">
        <f t="shared" si="406"/>
        <v>O</v>
      </c>
      <c r="AS25516" t="s">
        <v>24940</v>
      </c>
    </row>
    <row r="25517" spans="43:45" x14ac:dyDescent="0.25">
      <c r="AQ25517" s="89">
        <v>10017076</v>
      </c>
      <c r="AR25517" s="90" t="str">
        <f t="shared" si="406"/>
        <v>O</v>
      </c>
      <c r="AS25517" t="s">
        <v>24941</v>
      </c>
    </row>
    <row r="25518" spans="43:45" x14ac:dyDescent="0.25">
      <c r="AQ25518" s="89">
        <v>10027710</v>
      </c>
      <c r="AR25518" s="90" t="str">
        <f t="shared" si="406"/>
        <v>O</v>
      </c>
      <c r="AS25518" t="s">
        <v>24942</v>
      </c>
    </row>
    <row r="25519" spans="43:45" x14ac:dyDescent="0.25">
      <c r="AQ25519" s="89">
        <v>10039035</v>
      </c>
      <c r="AR25519" s="90" t="str">
        <f t="shared" si="406"/>
        <v>O</v>
      </c>
      <c r="AS25519" t="s">
        <v>24943</v>
      </c>
    </row>
    <row r="25520" spans="43:45" x14ac:dyDescent="0.25">
      <c r="AQ25520" s="89">
        <v>10001855</v>
      </c>
      <c r="AR25520" s="90" t="str">
        <f t="shared" si="406"/>
        <v>O</v>
      </c>
      <c r="AS25520" t="s">
        <v>24944</v>
      </c>
    </row>
    <row r="25521" spans="43:45" x14ac:dyDescent="0.25">
      <c r="AQ25521" s="89">
        <v>10033781</v>
      </c>
      <c r="AR25521" s="90" t="str">
        <f t="shared" si="406"/>
        <v>O</v>
      </c>
      <c r="AS25521" t="s">
        <v>24945</v>
      </c>
    </row>
    <row r="25522" spans="43:45" x14ac:dyDescent="0.25">
      <c r="AQ25522" s="89">
        <v>10005156</v>
      </c>
      <c r="AR25522" s="90" t="str">
        <f t="shared" si="406"/>
        <v>O</v>
      </c>
      <c r="AS25522" t="s">
        <v>24946</v>
      </c>
    </row>
    <row r="25523" spans="43:45" x14ac:dyDescent="0.25">
      <c r="AQ25523" s="89">
        <v>10026822</v>
      </c>
      <c r="AR25523" s="90" t="str">
        <f t="shared" si="406"/>
        <v>O</v>
      </c>
      <c r="AS25523" t="s">
        <v>24947</v>
      </c>
    </row>
    <row r="25524" spans="43:45" x14ac:dyDescent="0.25">
      <c r="AQ25524" s="89">
        <v>10047815</v>
      </c>
      <c r="AR25524" s="90" t="str">
        <f t="shared" si="406"/>
        <v>O</v>
      </c>
      <c r="AS25524" t="s">
        <v>24948</v>
      </c>
    </row>
    <row r="25525" spans="43:45" x14ac:dyDescent="0.25">
      <c r="AQ25525" s="89">
        <v>10047873</v>
      </c>
      <c r="AR25525" s="90" t="str">
        <f t="shared" si="406"/>
        <v>O</v>
      </c>
      <c r="AS25525" t="s">
        <v>24949</v>
      </c>
    </row>
    <row r="25526" spans="43:45" x14ac:dyDescent="0.25">
      <c r="AQ25526" s="89">
        <v>10047874</v>
      </c>
      <c r="AR25526" s="90" t="str">
        <f t="shared" si="406"/>
        <v>O</v>
      </c>
      <c r="AS25526" t="s">
        <v>24950</v>
      </c>
    </row>
    <row r="25527" spans="43:45" x14ac:dyDescent="0.25">
      <c r="AQ25527" s="89">
        <v>10047892</v>
      </c>
      <c r="AR25527" s="90" t="str">
        <f t="shared" si="406"/>
        <v>O</v>
      </c>
      <c r="AS25527" t="s">
        <v>24951</v>
      </c>
    </row>
    <row r="25528" spans="43:45" x14ac:dyDescent="0.25">
      <c r="AQ25528" s="89">
        <v>10047910</v>
      </c>
      <c r="AR25528" s="90" t="str">
        <f t="shared" si="406"/>
        <v>O</v>
      </c>
      <c r="AS25528" t="s">
        <v>24952</v>
      </c>
    </row>
    <row r="25529" spans="43:45" x14ac:dyDescent="0.25">
      <c r="AQ25529" s="89">
        <v>10047932</v>
      </c>
      <c r="AR25529" s="90" t="str">
        <f t="shared" si="406"/>
        <v>O</v>
      </c>
      <c r="AS25529" t="s">
        <v>24953</v>
      </c>
    </row>
    <row r="25530" spans="43:45" x14ac:dyDescent="0.25">
      <c r="AQ25530" s="89">
        <v>10045336</v>
      </c>
      <c r="AR25530" s="90" t="str">
        <f t="shared" si="406"/>
        <v>O</v>
      </c>
      <c r="AS25530" t="s">
        <v>24954</v>
      </c>
    </row>
    <row r="25531" spans="43:45" x14ac:dyDescent="0.25">
      <c r="AQ25531" s="89">
        <v>10045381</v>
      </c>
      <c r="AR25531" s="90" t="str">
        <f t="shared" si="406"/>
        <v>O</v>
      </c>
      <c r="AS25531" t="s">
        <v>24955</v>
      </c>
    </row>
    <row r="25532" spans="43:45" x14ac:dyDescent="0.25">
      <c r="AQ25532" s="89">
        <v>10026238</v>
      </c>
      <c r="AR25532" s="90" t="str">
        <f t="shared" si="406"/>
        <v>O</v>
      </c>
      <c r="AS25532" t="s">
        <v>24956</v>
      </c>
    </row>
    <row r="25533" spans="43:45" x14ac:dyDescent="0.25">
      <c r="AQ25533" s="89">
        <v>10047145</v>
      </c>
      <c r="AR25533" s="90" t="str">
        <f t="shared" si="406"/>
        <v>O</v>
      </c>
      <c r="AS25533" t="s">
        <v>24957</v>
      </c>
    </row>
    <row r="25534" spans="43:45" x14ac:dyDescent="0.25">
      <c r="AQ25534" s="89">
        <v>10047164</v>
      </c>
      <c r="AR25534" s="90" t="str">
        <f t="shared" si="406"/>
        <v>O</v>
      </c>
      <c r="AS25534" t="s">
        <v>24958</v>
      </c>
    </row>
    <row r="25535" spans="43:45" x14ac:dyDescent="0.25">
      <c r="AQ25535" s="89">
        <v>10047178</v>
      </c>
      <c r="AR25535" s="90" t="str">
        <f t="shared" si="406"/>
        <v>O</v>
      </c>
      <c r="AS25535" t="s">
        <v>24959</v>
      </c>
    </row>
    <row r="25536" spans="43:45" x14ac:dyDescent="0.25">
      <c r="AQ25536" s="89">
        <v>10047200</v>
      </c>
      <c r="AR25536" s="90" t="str">
        <f t="shared" si="406"/>
        <v>O</v>
      </c>
      <c r="AS25536" t="s">
        <v>24960</v>
      </c>
    </row>
    <row r="25537" spans="43:45" x14ac:dyDescent="0.25">
      <c r="AQ25537" s="89">
        <v>10047263</v>
      </c>
      <c r="AR25537" s="90" t="str">
        <f t="shared" si="406"/>
        <v>O</v>
      </c>
      <c r="AS25537" t="s">
        <v>24961</v>
      </c>
    </row>
    <row r="25538" spans="43:45" x14ac:dyDescent="0.25">
      <c r="AQ25538" s="89">
        <v>10028318</v>
      </c>
      <c r="AR25538" s="90" t="str">
        <f t="shared" si="406"/>
        <v>O</v>
      </c>
      <c r="AS25538" t="s">
        <v>24962</v>
      </c>
    </row>
    <row r="25539" spans="43:45" x14ac:dyDescent="0.25">
      <c r="AQ25539" s="89">
        <v>10045518</v>
      </c>
      <c r="AR25539" s="90" t="str">
        <f t="shared" si="406"/>
        <v>O</v>
      </c>
      <c r="AS25539" t="s">
        <v>24963</v>
      </c>
    </row>
    <row r="25540" spans="43:45" x14ac:dyDescent="0.25">
      <c r="AQ25540" s="89">
        <v>10025723</v>
      </c>
      <c r="AR25540" s="90" t="str">
        <f t="shared" si="406"/>
        <v>O</v>
      </c>
      <c r="AS25540" t="s">
        <v>24964</v>
      </c>
    </row>
    <row r="25541" spans="43:45" x14ac:dyDescent="0.25">
      <c r="AQ25541" s="89">
        <v>10033872</v>
      </c>
      <c r="AR25541" s="90" t="str">
        <f t="shared" si="406"/>
        <v>O</v>
      </c>
      <c r="AS25541" t="s">
        <v>24965</v>
      </c>
    </row>
    <row r="25542" spans="43:45" x14ac:dyDescent="0.25">
      <c r="AQ25542" s="89">
        <v>10047943</v>
      </c>
      <c r="AR25542" s="90" t="str">
        <f t="shared" si="406"/>
        <v>O</v>
      </c>
      <c r="AS25542" t="s">
        <v>24966</v>
      </c>
    </row>
    <row r="25543" spans="43:45" x14ac:dyDescent="0.25">
      <c r="AQ25543" s="89">
        <v>10019385</v>
      </c>
      <c r="AR25543" s="90" t="str">
        <f t="shared" si="406"/>
        <v>O</v>
      </c>
      <c r="AS25543" t="s">
        <v>24967</v>
      </c>
    </row>
    <row r="25544" spans="43:45" x14ac:dyDescent="0.25">
      <c r="AQ25544" s="89">
        <v>10031812</v>
      </c>
      <c r="AR25544" s="90" t="str">
        <f t="shared" si="406"/>
        <v>O</v>
      </c>
      <c r="AS25544" t="s">
        <v>24968</v>
      </c>
    </row>
    <row r="25545" spans="43:45" x14ac:dyDescent="0.25">
      <c r="AQ25545" s="89">
        <v>10036037</v>
      </c>
      <c r="AR25545" s="90" t="str">
        <f t="shared" ref="AR25545:AR25608" si="407">IF(ISNA(VLOOKUP(AQ25545,$BP$18:$BQ$356,2,FALSE))=TRUE,"O",VLOOKUP(AQ25545,$BP$18:$BQ$356,2,FALSE))</f>
        <v>O</v>
      </c>
      <c r="AS25545" t="s">
        <v>24969</v>
      </c>
    </row>
    <row r="25546" spans="43:45" x14ac:dyDescent="0.25">
      <c r="AQ25546" s="89">
        <v>10022683</v>
      </c>
      <c r="AR25546" s="90" t="str">
        <f t="shared" si="407"/>
        <v>O</v>
      </c>
      <c r="AS25546" t="s">
        <v>24970</v>
      </c>
    </row>
    <row r="25547" spans="43:45" x14ac:dyDescent="0.25">
      <c r="AQ25547" s="89">
        <v>10037537</v>
      </c>
      <c r="AR25547" s="90" t="str">
        <f t="shared" si="407"/>
        <v>O</v>
      </c>
      <c r="AS25547" t="s">
        <v>24971</v>
      </c>
    </row>
    <row r="25548" spans="43:45" x14ac:dyDescent="0.25">
      <c r="AQ25548" s="89">
        <v>10047535</v>
      </c>
      <c r="AR25548" s="90" t="str">
        <f t="shared" si="407"/>
        <v>O</v>
      </c>
      <c r="AS25548" t="s">
        <v>24972</v>
      </c>
    </row>
    <row r="25549" spans="43:45" x14ac:dyDescent="0.25">
      <c r="AQ25549" s="89">
        <v>10047620</v>
      </c>
      <c r="AR25549" s="90" t="str">
        <f t="shared" si="407"/>
        <v>O</v>
      </c>
      <c r="AS25549" t="s">
        <v>20167</v>
      </c>
    </row>
    <row r="25550" spans="43:45" x14ac:dyDescent="0.25">
      <c r="AQ25550" s="89">
        <v>10047663</v>
      </c>
      <c r="AR25550" s="90" t="str">
        <f t="shared" si="407"/>
        <v>O</v>
      </c>
      <c r="AS25550" t="s">
        <v>24973</v>
      </c>
    </row>
    <row r="25551" spans="43:45" x14ac:dyDescent="0.25">
      <c r="AQ25551" s="89">
        <v>10047735</v>
      </c>
      <c r="AR25551" s="90" t="str">
        <f t="shared" si="407"/>
        <v>O</v>
      </c>
      <c r="AS25551" t="s">
        <v>24974</v>
      </c>
    </row>
    <row r="25552" spans="43:45" x14ac:dyDescent="0.25">
      <c r="AQ25552" s="89">
        <v>10045710</v>
      </c>
      <c r="AR25552" s="90" t="str">
        <f t="shared" si="407"/>
        <v>O</v>
      </c>
      <c r="AS25552" t="s">
        <v>24975</v>
      </c>
    </row>
    <row r="25553" spans="43:45" x14ac:dyDescent="0.25">
      <c r="AQ25553" s="89">
        <v>10045798</v>
      </c>
      <c r="AR25553" s="90" t="str">
        <f t="shared" si="407"/>
        <v>O</v>
      </c>
      <c r="AS25553" t="s">
        <v>24976</v>
      </c>
    </row>
    <row r="25554" spans="43:45" x14ac:dyDescent="0.25">
      <c r="AQ25554" s="89">
        <v>10045878</v>
      </c>
      <c r="AR25554" s="90" t="str">
        <f t="shared" si="407"/>
        <v>O</v>
      </c>
      <c r="AS25554" t="s">
        <v>24977</v>
      </c>
    </row>
    <row r="25555" spans="43:45" x14ac:dyDescent="0.25">
      <c r="AQ25555" s="89">
        <v>10045679</v>
      </c>
      <c r="AR25555" s="90" t="str">
        <f t="shared" si="407"/>
        <v>O</v>
      </c>
      <c r="AS25555" t="s">
        <v>24978</v>
      </c>
    </row>
    <row r="25556" spans="43:45" x14ac:dyDescent="0.25">
      <c r="AQ25556" s="89">
        <v>10046364</v>
      </c>
      <c r="AR25556" s="90" t="str">
        <f t="shared" si="407"/>
        <v>O</v>
      </c>
      <c r="AS25556" t="s">
        <v>24979</v>
      </c>
    </row>
    <row r="25557" spans="43:45" x14ac:dyDescent="0.25">
      <c r="AQ25557" s="89">
        <v>10010604</v>
      </c>
      <c r="AR25557" s="90" t="str">
        <f t="shared" si="407"/>
        <v>O</v>
      </c>
      <c r="AS25557" t="s">
        <v>24980</v>
      </c>
    </row>
    <row r="25558" spans="43:45" x14ac:dyDescent="0.25">
      <c r="AQ25558" s="89">
        <v>10006531</v>
      </c>
      <c r="AR25558" s="90" t="str">
        <f t="shared" si="407"/>
        <v>O</v>
      </c>
      <c r="AS25558" t="s">
        <v>24981</v>
      </c>
    </row>
    <row r="25559" spans="43:45" x14ac:dyDescent="0.25">
      <c r="AQ25559" s="89">
        <v>10007373</v>
      </c>
      <c r="AR25559" s="90" t="str">
        <f t="shared" si="407"/>
        <v>O</v>
      </c>
      <c r="AS25559" t="s">
        <v>24982</v>
      </c>
    </row>
    <row r="25560" spans="43:45" x14ac:dyDescent="0.25">
      <c r="AQ25560" s="89">
        <v>10040610</v>
      </c>
      <c r="AR25560" s="90" t="str">
        <f t="shared" si="407"/>
        <v>O</v>
      </c>
      <c r="AS25560" t="s">
        <v>24983</v>
      </c>
    </row>
    <row r="25561" spans="43:45" x14ac:dyDescent="0.25">
      <c r="AQ25561" s="89">
        <v>10024928</v>
      </c>
      <c r="AR25561" s="90" t="str">
        <f t="shared" si="407"/>
        <v>O</v>
      </c>
      <c r="AS25561" t="s">
        <v>24984</v>
      </c>
    </row>
    <row r="25562" spans="43:45" x14ac:dyDescent="0.25">
      <c r="AQ25562" s="89">
        <v>10033472</v>
      </c>
      <c r="AR25562" s="90" t="str">
        <f t="shared" si="407"/>
        <v>O</v>
      </c>
      <c r="AS25562" t="s">
        <v>24985</v>
      </c>
    </row>
    <row r="25563" spans="43:45" x14ac:dyDescent="0.25">
      <c r="AQ25563" s="89">
        <v>10035760</v>
      </c>
      <c r="AR25563" s="90" t="str">
        <f t="shared" si="407"/>
        <v>O</v>
      </c>
      <c r="AS25563" t="s">
        <v>24986</v>
      </c>
    </row>
    <row r="25564" spans="43:45" x14ac:dyDescent="0.25">
      <c r="AQ25564" s="89">
        <v>10040788</v>
      </c>
      <c r="AR25564" s="90" t="str">
        <f t="shared" si="407"/>
        <v>O</v>
      </c>
      <c r="AS25564" t="s">
        <v>24987</v>
      </c>
    </row>
    <row r="25565" spans="43:45" x14ac:dyDescent="0.25">
      <c r="AQ25565" s="89">
        <v>10036598</v>
      </c>
      <c r="AR25565" s="90" t="str">
        <f t="shared" si="407"/>
        <v>O</v>
      </c>
      <c r="AS25565" t="s">
        <v>24988</v>
      </c>
    </row>
    <row r="25566" spans="43:45" x14ac:dyDescent="0.25">
      <c r="AQ25566" s="89">
        <v>10045726</v>
      </c>
      <c r="AR25566" s="90" t="str">
        <f t="shared" si="407"/>
        <v>O</v>
      </c>
      <c r="AS25566" t="s">
        <v>24989</v>
      </c>
    </row>
    <row r="25567" spans="43:45" x14ac:dyDescent="0.25">
      <c r="AQ25567" s="89">
        <v>10045911</v>
      </c>
      <c r="AR25567" s="90" t="str">
        <f t="shared" si="407"/>
        <v>O</v>
      </c>
      <c r="AS25567" t="s">
        <v>24990</v>
      </c>
    </row>
    <row r="25568" spans="43:45" x14ac:dyDescent="0.25">
      <c r="AQ25568" s="89">
        <v>10044880</v>
      </c>
      <c r="AR25568" s="90" t="str">
        <f t="shared" si="407"/>
        <v>O</v>
      </c>
      <c r="AS25568" t="s">
        <v>24991</v>
      </c>
    </row>
    <row r="25569" spans="43:45" x14ac:dyDescent="0.25">
      <c r="AQ25569" s="89">
        <v>10044920</v>
      </c>
      <c r="AR25569" s="90" t="str">
        <f t="shared" si="407"/>
        <v>O</v>
      </c>
      <c r="AS25569" t="s">
        <v>24992</v>
      </c>
    </row>
    <row r="25570" spans="43:45" x14ac:dyDescent="0.25">
      <c r="AQ25570" s="89">
        <v>10044959</v>
      </c>
      <c r="AR25570" s="90" t="str">
        <f t="shared" si="407"/>
        <v>O</v>
      </c>
      <c r="AS25570" t="s">
        <v>24993</v>
      </c>
    </row>
    <row r="25571" spans="43:45" x14ac:dyDescent="0.25">
      <c r="AQ25571" s="89">
        <v>10046318</v>
      </c>
      <c r="AR25571" s="90" t="str">
        <f t="shared" si="407"/>
        <v>O</v>
      </c>
      <c r="AS25571" t="s">
        <v>24994</v>
      </c>
    </row>
    <row r="25572" spans="43:45" x14ac:dyDescent="0.25">
      <c r="AQ25572" s="89">
        <v>10046389</v>
      </c>
      <c r="AR25572" s="90" t="str">
        <f t="shared" si="407"/>
        <v>O</v>
      </c>
      <c r="AS25572" t="s">
        <v>24995</v>
      </c>
    </row>
    <row r="25573" spans="43:45" x14ac:dyDescent="0.25">
      <c r="AQ25573" s="89">
        <v>10046517</v>
      </c>
      <c r="AR25573" s="90" t="str">
        <f t="shared" si="407"/>
        <v>O</v>
      </c>
      <c r="AS25573" t="s">
        <v>24996</v>
      </c>
    </row>
    <row r="25574" spans="43:45" x14ac:dyDescent="0.25">
      <c r="AQ25574" s="89">
        <v>10045995</v>
      </c>
      <c r="AR25574" s="90" t="str">
        <f t="shared" si="407"/>
        <v>O</v>
      </c>
      <c r="AS25574" t="s">
        <v>24997</v>
      </c>
    </row>
    <row r="25575" spans="43:45" x14ac:dyDescent="0.25">
      <c r="AQ25575" s="89">
        <v>10046062</v>
      </c>
      <c r="AR25575" s="90" t="str">
        <f t="shared" si="407"/>
        <v>O</v>
      </c>
      <c r="AS25575" t="s">
        <v>24998</v>
      </c>
    </row>
    <row r="25576" spans="43:45" x14ac:dyDescent="0.25">
      <c r="AQ25576" s="89">
        <v>10023778</v>
      </c>
      <c r="AR25576" s="90" t="str">
        <f t="shared" si="407"/>
        <v>O</v>
      </c>
      <c r="AS25576" t="s">
        <v>24999</v>
      </c>
    </row>
    <row r="25577" spans="43:45" x14ac:dyDescent="0.25">
      <c r="AQ25577" s="89">
        <v>10029134</v>
      </c>
      <c r="AR25577" s="90" t="str">
        <f t="shared" si="407"/>
        <v>O</v>
      </c>
      <c r="AS25577" t="s">
        <v>25000</v>
      </c>
    </row>
    <row r="25578" spans="43:45" x14ac:dyDescent="0.25">
      <c r="AQ25578" s="89">
        <v>10046051</v>
      </c>
      <c r="AR25578" s="90" t="str">
        <f t="shared" si="407"/>
        <v>O</v>
      </c>
      <c r="AS25578" t="s">
        <v>25001</v>
      </c>
    </row>
    <row r="25579" spans="43:45" x14ac:dyDescent="0.25">
      <c r="AQ25579" s="89">
        <v>10046165</v>
      </c>
      <c r="AR25579" s="90" t="str">
        <f t="shared" si="407"/>
        <v>O</v>
      </c>
      <c r="AS25579" t="s">
        <v>25002</v>
      </c>
    </row>
    <row r="25580" spans="43:45" x14ac:dyDescent="0.25">
      <c r="AQ25580" s="89">
        <v>10013222</v>
      </c>
      <c r="AR25580" s="90" t="str">
        <f t="shared" si="407"/>
        <v>O</v>
      </c>
      <c r="AS25580" t="s">
        <v>25003</v>
      </c>
    </row>
    <row r="25581" spans="43:45" x14ac:dyDescent="0.25">
      <c r="AQ25581" s="89">
        <v>10033965</v>
      </c>
      <c r="AR25581" s="90" t="str">
        <f t="shared" si="407"/>
        <v>O</v>
      </c>
      <c r="AS25581" t="s">
        <v>25004</v>
      </c>
    </row>
    <row r="25582" spans="43:45" x14ac:dyDescent="0.25">
      <c r="AQ25582" s="89">
        <v>10024525</v>
      </c>
      <c r="AR25582" s="90" t="str">
        <f t="shared" si="407"/>
        <v>O</v>
      </c>
      <c r="AS25582" t="s">
        <v>25005</v>
      </c>
    </row>
    <row r="25583" spans="43:45" x14ac:dyDescent="0.25">
      <c r="AQ25583" s="89">
        <v>10019248</v>
      </c>
      <c r="AR25583" s="90" t="str">
        <f t="shared" si="407"/>
        <v>O</v>
      </c>
      <c r="AS25583" t="s">
        <v>25006</v>
      </c>
    </row>
    <row r="25584" spans="43:45" x14ac:dyDescent="0.25">
      <c r="AQ25584" s="89">
        <v>10034319</v>
      </c>
      <c r="AR25584" s="90" t="str">
        <f t="shared" si="407"/>
        <v>O</v>
      </c>
      <c r="AS25584" t="s">
        <v>25007</v>
      </c>
    </row>
    <row r="25585" spans="43:45" x14ac:dyDescent="0.25">
      <c r="AQ25585" s="89">
        <v>10023260</v>
      </c>
      <c r="AR25585" s="90" t="str">
        <f t="shared" si="407"/>
        <v>O</v>
      </c>
      <c r="AS25585" t="s">
        <v>25008</v>
      </c>
    </row>
    <row r="25586" spans="43:45" x14ac:dyDescent="0.25">
      <c r="AQ25586" s="89">
        <v>10023849</v>
      </c>
      <c r="AR25586" s="90" t="str">
        <f t="shared" si="407"/>
        <v>O</v>
      </c>
      <c r="AS25586" t="s">
        <v>25009</v>
      </c>
    </row>
    <row r="25587" spans="43:45" x14ac:dyDescent="0.25">
      <c r="AQ25587" s="89">
        <v>10033327</v>
      </c>
      <c r="AR25587" s="90" t="str">
        <f t="shared" si="407"/>
        <v>O</v>
      </c>
      <c r="AS25587" t="s">
        <v>25010</v>
      </c>
    </row>
    <row r="25588" spans="43:45" x14ac:dyDescent="0.25">
      <c r="AQ25588" s="89">
        <v>10033631</v>
      </c>
      <c r="AR25588" s="90" t="str">
        <f t="shared" si="407"/>
        <v>O</v>
      </c>
      <c r="AS25588" t="s">
        <v>25011</v>
      </c>
    </row>
    <row r="25589" spans="43:45" x14ac:dyDescent="0.25">
      <c r="AQ25589" s="89">
        <v>10005455</v>
      </c>
      <c r="AR25589" s="90" t="str">
        <f t="shared" si="407"/>
        <v>O</v>
      </c>
      <c r="AS25589" t="s">
        <v>25012</v>
      </c>
    </row>
    <row r="25590" spans="43:45" x14ac:dyDescent="0.25">
      <c r="AQ25590" s="89">
        <v>10046180</v>
      </c>
      <c r="AR25590" s="90" t="str">
        <f t="shared" si="407"/>
        <v>O</v>
      </c>
      <c r="AS25590" t="s">
        <v>25013</v>
      </c>
    </row>
    <row r="25591" spans="43:45" x14ac:dyDescent="0.25">
      <c r="AQ25591" s="89">
        <v>10046250</v>
      </c>
      <c r="AR25591" s="90" t="str">
        <f t="shared" si="407"/>
        <v>O</v>
      </c>
      <c r="AS25591" t="s">
        <v>25014</v>
      </c>
    </row>
    <row r="25592" spans="43:45" x14ac:dyDescent="0.25">
      <c r="AQ25592" s="89">
        <v>10043508</v>
      </c>
      <c r="AR25592" s="90" t="str">
        <f t="shared" si="407"/>
        <v>O</v>
      </c>
      <c r="AS25592" t="s">
        <v>25015</v>
      </c>
    </row>
    <row r="25593" spans="43:45" x14ac:dyDescent="0.25">
      <c r="AQ25593" s="89">
        <v>10045935</v>
      </c>
      <c r="AR25593" s="90" t="str">
        <f t="shared" si="407"/>
        <v>O</v>
      </c>
      <c r="AS25593" t="s">
        <v>25016</v>
      </c>
    </row>
    <row r="25594" spans="43:45" x14ac:dyDescent="0.25">
      <c r="AQ25594" s="89">
        <v>10029860</v>
      </c>
      <c r="AR25594" s="90" t="str">
        <f t="shared" si="407"/>
        <v>O</v>
      </c>
      <c r="AS25594" t="s">
        <v>25017</v>
      </c>
    </row>
    <row r="25595" spans="43:45" x14ac:dyDescent="0.25">
      <c r="AQ25595" s="89">
        <v>10034483</v>
      </c>
      <c r="AR25595" s="90" t="str">
        <f t="shared" si="407"/>
        <v>O</v>
      </c>
      <c r="AS25595" t="s">
        <v>25018</v>
      </c>
    </row>
    <row r="25596" spans="43:45" x14ac:dyDescent="0.25">
      <c r="AQ25596" s="89">
        <v>10034701</v>
      </c>
      <c r="AR25596" s="90" t="str">
        <f t="shared" si="407"/>
        <v>O</v>
      </c>
      <c r="AS25596" t="s">
        <v>25019</v>
      </c>
    </row>
    <row r="25597" spans="43:45" x14ac:dyDescent="0.25">
      <c r="AQ25597" s="89">
        <v>10036378</v>
      </c>
      <c r="AR25597" s="90" t="str">
        <f t="shared" si="407"/>
        <v>O</v>
      </c>
      <c r="AS25597" t="s">
        <v>25020</v>
      </c>
    </row>
    <row r="25598" spans="43:45" x14ac:dyDescent="0.25">
      <c r="AQ25598" s="89">
        <v>10032756</v>
      </c>
      <c r="AR25598" s="90" t="str">
        <f t="shared" si="407"/>
        <v>O</v>
      </c>
      <c r="AS25598" t="s">
        <v>25021</v>
      </c>
    </row>
    <row r="25599" spans="43:45" x14ac:dyDescent="0.25">
      <c r="AQ25599" s="89">
        <v>10009103</v>
      </c>
      <c r="AR25599" s="90" t="str">
        <f t="shared" si="407"/>
        <v>O</v>
      </c>
      <c r="AS25599" t="s">
        <v>25022</v>
      </c>
    </row>
    <row r="25600" spans="43:45" x14ac:dyDescent="0.25">
      <c r="AQ25600" s="89">
        <v>10024153</v>
      </c>
      <c r="AR25600" s="90" t="str">
        <f t="shared" si="407"/>
        <v>O</v>
      </c>
      <c r="AS25600" t="s">
        <v>25023</v>
      </c>
    </row>
    <row r="25601" spans="43:45" x14ac:dyDescent="0.25">
      <c r="AQ25601" s="89">
        <v>10034255</v>
      </c>
      <c r="AR25601" s="90" t="str">
        <f t="shared" si="407"/>
        <v>O</v>
      </c>
      <c r="AS25601" t="s">
        <v>25024</v>
      </c>
    </row>
    <row r="25602" spans="43:45" x14ac:dyDescent="0.25">
      <c r="AQ25602" s="89">
        <v>10036390</v>
      </c>
      <c r="AR25602" s="90" t="str">
        <f t="shared" si="407"/>
        <v>O</v>
      </c>
      <c r="AS25602" t="s">
        <v>25025</v>
      </c>
    </row>
    <row r="25603" spans="43:45" x14ac:dyDescent="0.25">
      <c r="AQ25603" s="89">
        <v>10028846</v>
      </c>
      <c r="AR25603" s="90" t="str">
        <f t="shared" si="407"/>
        <v>O</v>
      </c>
      <c r="AS25603" t="s">
        <v>25026</v>
      </c>
    </row>
    <row r="25604" spans="43:45" x14ac:dyDescent="0.25">
      <c r="AQ25604" s="89">
        <v>10021340</v>
      </c>
      <c r="AR25604" s="90" t="str">
        <f t="shared" si="407"/>
        <v>O</v>
      </c>
      <c r="AS25604" t="s">
        <v>25027</v>
      </c>
    </row>
    <row r="25605" spans="43:45" x14ac:dyDescent="0.25">
      <c r="AQ25605" s="89">
        <v>10033970</v>
      </c>
      <c r="AR25605" s="90" t="str">
        <f t="shared" si="407"/>
        <v>O</v>
      </c>
      <c r="AS25605" t="s">
        <v>25028</v>
      </c>
    </row>
    <row r="25606" spans="43:45" x14ac:dyDescent="0.25">
      <c r="AQ25606" s="89">
        <v>10046619</v>
      </c>
      <c r="AR25606" s="90" t="str">
        <f t="shared" si="407"/>
        <v>O</v>
      </c>
      <c r="AS25606" t="s">
        <v>25029</v>
      </c>
    </row>
    <row r="25607" spans="43:45" x14ac:dyDescent="0.25">
      <c r="AQ25607" s="89">
        <v>10046725</v>
      </c>
      <c r="AR25607" s="90" t="str">
        <f t="shared" si="407"/>
        <v>O</v>
      </c>
      <c r="AS25607" t="s">
        <v>25030</v>
      </c>
    </row>
    <row r="25608" spans="43:45" x14ac:dyDescent="0.25">
      <c r="AQ25608" s="89">
        <v>10046739</v>
      </c>
      <c r="AR25608" s="90" t="str">
        <f t="shared" si="407"/>
        <v>O</v>
      </c>
      <c r="AS25608" t="s">
        <v>25031</v>
      </c>
    </row>
    <row r="25609" spans="43:45" x14ac:dyDescent="0.25">
      <c r="AQ25609" s="89">
        <v>10046743</v>
      </c>
      <c r="AR25609" s="90" t="str">
        <f t="shared" ref="AR25609:AR25672" si="408">IF(ISNA(VLOOKUP(AQ25609,$BP$18:$BQ$356,2,FALSE))=TRUE,"O",VLOOKUP(AQ25609,$BP$18:$BQ$356,2,FALSE))</f>
        <v>O</v>
      </c>
      <c r="AS25609" t="s">
        <v>25032</v>
      </c>
    </row>
    <row r="25610" spans="43:45" x14ac:dyDescent="0.25">
      <c r="AQ25610" s="89">
        <v>10029071</v>
      </c>
      <c r="AR25610" s="90" t="str">
        <f t="shared" si="408"/>
        <v>O</v>
      </c>
      <c r="AS25610" t="s">
        <v>25033</v>
      </c>
    </row>
    <row r="25611" spans="43:45" x14ac:dyDescent="0.25">
      <c r="AQ25611" s="89">
        <v>10018928</v>
      </c>
      <c r="AR25611" s="90" t="str">
        <f t="shared" si="408"/>
        <v>O</v>
      </c>
      <c r="AS25611" t="s">
        <v>25034</v>
      </c>
    </row>
    <row r="25612" spans="43:45" x14ac:dyDescent="0.25">
      <c r="AQ25612" s="89">
        <v>10046765</v>
      </c>
      <c r="AR25612" s="90" t="str">
        <f t="shared" si="408"/>
        <v>O</v>
      </c>
      <c r="AS25612" t="s">
        <v>25035</v>
      </c>
    </row>
    <row r="25613" spans="43:45" x14ac:dyDescent="0.25">
      <c r="AQ25613" s="89">
        <v>10001744</v>
      </c>
      <c r="AR25613" s="90" t="str">
        <f t="shared" si="408"/>
        <v>O</v>
      </c>
      <c r="AS25613" t="s">
        <v>25036</v>
      </c>
    </row>
    <row r="25614" spans="43:45" x14ac:dyDescent="0.25">
      <c r="AQ25614" s="89">
        <v>10008653</v>
      </c>
      <c r="AR25614" s="90" t="str">
        <f t="shared" si="408"/>
        <v>O</v>
      </c>
      <c r="AS25614" t="s">
        <v>25037</v>
      </c>
    </row>
    <row r="25615" spans="43:45" x14ac:dyDescent="0.25">
      <c r="AQ25615" s="89">
        <v>10045731</v>
      </c>
      <c r="AR25615" s="90" t="str">
        <f t="shared" si="408"/>
        <v>O</v>
      </c>
      <c r="AS25615" t="s">
        <v>25038</v>
      </c>
    </row>
    <row r="25616" spans="43:45" x14ac:dyDescent="0.25">
      <c r="AQ25616" s="89">
        <v>10046348</v>
      </c>
      <c r="AR25616" s="90" t="str">
        <f t="shared" si="408"/>
        <v>O</v>
      </c>
      <c r="AS25616" t="s">
        <v>25039</v>
      </c>
    </row>
    <row r="25617" spans="43:45" x14ac:dyDescent="0.25">
      <c r="AQ25617" s="89">
        <v>10032891</v>
      </c>
      <c r="AR25617" s="90" t="str">
        <f t="shared" si="408"/>
        <v>O</v>
      </c>
      <c r="AS25617" t="s">
        <v>25040</v>
      </c>
    </row>
    <row r="25618" spans="43:45" x14ac:dyDescent="0.25">
      <c r="AQ25618" s="89">
        <v>10042746</v>
      </c>
      <c r="AR25618" s="90" t="str">
        <f t="shared" si="408"/>
        <v>O</v>
      </c>
      <c r="AS25618" t="s">
        <v>25041</v>
      </c>
    </row>
    <row r="25619" spans="43:45" x14ac:dyDescent="0.25">
      <c r="AQ25619" s="89">
        <v>10040214</v>
      </c>
      <c r="AR25619" s="90" t="str">
        <f t="shared" si="408"/>
        <v>O</v>
      </c>
      <c r="AS25619" t="s">
        <v>25042</v>
      </c>
    </row>
    <row r="25620" spans="43:45" x14ac:dyDescent="0.25">
      <c r="AQ25620" s="89">
        <v>10035546</v>
      </c>
      <c r="AR25620" s="90" t="str">
        <f t="shared" si="408"/>
        <v>O</v>
      </c>
      <c r="AS25620" t="s">
        <v>25043</v>
      </c>
    </row>
    <row r="25621" spans="43:45" x14ac:dyDescent="0.25">
      <c r="AQ25621" s="89">
        <v>10019666</v>
      </c>
      <c r="AR25621" s="90" t="str">
        <f t="shared" si="408"/>
        <v>O</v>
      </c>
      <c r="AS25621" t="s">
        <v>25044</v>
      </c>
    </row>
    <row r="25622" spans="43:45" x14ac:dyDescent="0.25">
      <c r="AQ25622" s="89">
        <v>10025272</v>
      </c>
      <c r="AR25622" s="90" t="str">
        <f t="shared" si="408"/>
        <v>O</v>
      </c>
      <c r="AS25622" t="s">
        <v>25045</v>
      </c>
    </row>
    <row r="25623" spans="43:45" x14ac:dyDescent="0.25">
      <c r="AQ25623" s="89">
        <v>10026266</v>
      </c>
      <c r="AR25623" s="90" t="str">
        <f t="shared" si="408"/>
        <v>O</v>
      </c>
      <c r="AS25623" t="s">
        <v>25046</v>
      </c>
    </row>
    <row r="25624" spans="43:45" x14ac:dyDescent="0.25">
      <c r="AQ25624" s="89">
        <v>10023913</v>
      </c>
      <c r="AR25624" s="90" t="str">
        <f t="shared" si="408"/>
        <v>O</v>
      </c>
      <c r="AS25624" t="s">
        <v>25047</v>
      </c>
    </row>
    <row r="25625" spans="43:45" x14ac:dyDescent="0.25">
      <c r="AQ25625" s="89">
        <v>10033995</v>
      </c>
      <c r="AR25625" s="90" t="str">
        <f t="shared" si="408"/>
        <v>O</v>
      </c>
      <c r="AS25625" t="s">
        <v>25048</v>
      </c>
    </row>
    <row r="25626" spans="43:45" x14ac:dyDescent="0.25">
      <c r="AQ25626" s="89">
        <v>10033114</v>
      </c>
      <c r="AR25626" s="90" t="str">
        <f t="shared" si="408"/>
        <v>O</v>
      </c>
      <c r="AS25626" t="s">
        <v>25049</v>
      </c>
    </row>
    <row r="25627" spans="43:45" x14ac:dyDescent="0.25">
      <c r="AQ25627" s="89">
        <v>10006327</v>
      </c>
      <c r="AR25627" s="90" t="str">
        <f t="shared" si="408"/>
        <v>O</v>
      </c>
      <c r="AS25627" t="s">
        <v>25050</v>
      </c>
    </row>
    <row r="25628" spans="43:45" x14ac:dyDescent="0.25">
      <c r="AQ25628" s="89">
        <v>10046851</v>
      </c>
      <c r="AR25628" s="90" t="str">
        <f t="shared" si="408"/>
        <v>O</v>
      </c>
      <c r="AS25628" t="s">
        <v>25051</v>
      </c>
    </row>
    <row r="25629" spans="43:45" x14ac:dyDescent="0.25">
      <c r="AQ25629" s="89">
        <v>10047137</v>
      </c>
      <c r="AR25629" s="90" t="str">
        <f t="shared" si="408"/>
        <v>O</v>
      </c>
      <c r="AS25629" t="s">
        <v>25052</v>
      </c>
    </row>
    <row r="25630" spans="43:45" x14ac:dyDescent="0.25">
      <c r="AQ25630" s="89">
        <v>10047235</v>
      </c>
      <c r="AR25630" s="90" t="str">
        <f t="shared" si="408"/>
        <v>O</v>
      </c>
      <c r="AS25630" t="s">
        <v>25053</v>
      </c>
    </row>
    <row r="25631" spans="43:45" x14ac:dyDescent="0.25">
      <c r="AQ25631" s="89">
        <v>10047309</v>
      </c>
      <c r="AR25631" s="90" t="str">
        <f t="shared" si="408"/>
        <v>O</v>
      </c>
      <c r="AS25631" t="s">
        <v>25054</v>
      </c>
    </row>
    <row r="25632" spans="43:45" x14ac:dyDescent="0.25">
      <c r="AQ25632" s="89">
        <v>10045802</v>
      </c>
      <c r="AR25632" s="90" t="str">
        <f t="shared" si="408"/>
        <v>O</v>
      </c>
      <c r="AS25632" t="s">
        <v>25055</v>
      </c>
    </row>
    <row r="25633" spans="43:45" x14ac:dyDescent="0.25">
      <c r="AQ25633" s="89">
        <v>10046016</v>
      </c>
      <c r="AR25633" s="90" t="str">
        <f t="shared" si="408"/>
        <v>O</v>
      </c>
      <c r="AS25633" t="s">
        <v>25056</v>
      </c>
    </row>
    <row r="25634" spans="43:45" x14ac:dyDescent="0.25">
      <c r="AQ25634" s="89">
        <v>10046338</v>
      </c>
      <c r="AR25634" s="90" t="str">
        <f t="shared" si="408"/>
        <v>O</v>
      </c>
      <c r="AS25634" t="s">
        <v>25057</v>
      </c>
    </row>
    <row r="25635" spans="43:45" x14ac:dyDescent="0.25">
      <c r="AQ25635" s="89">
        <v>10031667</v>
      </c>
      <c r="AR25635" s="90" t="str">
        <f t="shared" si="408"/>
        <v>O</v>
      </c>
      <c r="AS25635" t="s">
        <v>25058</v>
      </c>
    </row>
    <row r="25636" spans="43:45" x14ac:dyDescent="0.25">
      <c r="AQ25636" s="89">
        <v>10047016</v>
      </c>
      <c r="AR25636" s="90" t="str">
        <f t="shared" si="408"/>
        <v>O</v>
      </c>
      <c r="AS25636" t="s">
        <v>25059</v>
      </c>
    </row>
    <row r="25637" spans="43:45" x14ac:dyDescent="0.25">
      <c r="AQ25637" s="89">
        <v>10039018</v>
      </c>
      <c r="AR25637" s="90" t="str">
        <f t="shared" si="408"/>
        <v>O</v>
      </c>
      <c r="AS25637" t="s">
        <v>25060</v>
      </c>
    </row>
    <row r="25638" spans="43:45" x14ac:dyDescent="0.25">
      <c r="AQ25638" s="89">
        <v>10047254</v>
      </c>
      <c r="AR25638" s="90" t="str">
        <f t="shared" si="408"/>
        <v>O</v>
      </c>
      <c r="AS25638" t="s">
        <v>25061</v>
      </c>
    </row>
    <row r="25639" spans="43:45" x14ac:dyDescent="0.25">
      <c r="AQ25639" s="89">
        <v>10001174</v>
      </c>
      <c r="AR25639" s="90" t="str">
        <f t="shared" si="408"/>
        <v>O</v>
      </c>
      <c r="AS25639" t="s">
        <v>25062</v>
      </c>
    </row>
    <row r="25640" spans="43:45" x14ac:dyDescent="0.25">
      <c r="AQ25640" s="89">
        <v>10002531</v>
      </c>
      <c r="AR25640" s="90" t="str">
        <f t="shared" si="408"/>
        <v>O</v>
      </c>
      <c r="AS25640" t="s">
        <v>25063</v>
      </c>
    </row>
    <row r="25641" spans="43:45" x14ac:dyDescent="0.25">
      <c r="AQ25641" s="89">
        <v>10022713</v>
      </c>
      <c r="AR25641" s="90" t="str">
        <f t="shared" si="408"/>
        <v>O</v>
      </c>
      <c r="AS25641" t="s">
        <v>25064</v>
      </c>
    </row>
    <row r="25642" spans="43:45" x14ac:dyDescent="0.25">
      <c r="AQ25642" s="89">
        <v>10032281</v>
      </c>
      <c r="AR25642" s="90" t="str">
        <f t="shared" si="408"/>
        <v>O</v>
      </c>
      <c r="AS25642" t="s">
        <v>25065</v>
      </c>
    </row>
    <row r="25643" spans="43:45" x14ac:dyDescent="0.25">
      <c r="AQ25643" s="89">
        <v>10002681</v>
      </c>
      <c r="AR25643" s="90" t="str">
        <f t="shared" si="408"/>
        <v>O</v>
      </c>
      <c r="AS25643" t="s">
        <v>25066</v>
      </c>
    </row>
    <row r="25644" spans="43:45" x14ac:dyDescent="0.25">
      <c r="AQ25644" s="89">
        <v>10002252</v>
      </c>
      <c r="AR25644" s="90" t="str">
        <f t="shared" si="408"/>
        <v>O</v>
      </c>
      <c r="AS25644" t="s">
        <v>25067</v>
      </c>
    </row>
    <row r="25645" spans="43:45" x14ac:dyDescent="0.25">
      <c r="AQ25645" s="89">
        <v>10030074</v>
      </c>
      <c r="AR25645" s="90" t="str">
        <f t="shared" si="408"/>
        <v>O</v>
      </c>
      <c r="AS25645" t="s">
        <v>25068</v>
      </c>
    </row>
    <row r="25646" spans="43:45" x14ac:dyDescent="0.25">
      <c r="AQ25646" s="89">
        <v>10030135</v>
      </c>
      <c r="AR25646" s="90" t="str">
        <f t="shared" si="408"/>
        <v>O</v>
      </c>
      <c r="AS25646" t="s">
        <v>25069</v>
      </c>
    </row>
    <row r="25647" spans="43:45" x14ac:dyDescent="0.25">
      <c r="AQ25647" s="89">
        <v>10030269</v>
      </c>
      <c r="AR25647" s="90" t="str">
        <f t="shared" si="408"/>
        <v>O</v>
      </c>
      <c r="AS25647" t="s">
        <v>25070</v>
      </c>
    </row>
    <row r="25648" spans="43:45" x14ac:dyDescent="0.25">
      <c r="AQ25648" s="89">
        <v>10030301</v>
      </c>
      <c r="AR25648" s="90" t="str">
        <f t="shared" si="408"/>
        <v>O</v>
      </c>
      <c r="AS25648" t="s">
        <v>25071</v>
      </c>
    </row>
    <row r="25649" spans="43:45" x14ac:dyDescent="0.25">
      <c r="AQ25649" s="89">
        <v>10030392</v>
      </c>
      <c r="AR25649" s="90" t="str">
        <f t="shared" si="408"/>
        <v>O</v>
      </c>
      <c r="AS25649" t="s">
        <v>25072</v>
      </c>
    </row>
    <row r="25650" spans="43:45" x14ac:dyDescent="0.25">
      <c r="AQ25650" s="89">
        <v>10030525</v>
      </c>
      <c r="AR25650" s="90" t="str">
        <f t="shared" si="408"/>
        <v>O</v>
      </c>
      <c r="AS25650" t="s">
        <v>25073</v>
      </c>
    </row>
    <row r="25651" spans="43:45" x14ac:dyDescent="0.25">
      <c r="AQ25651" s="89">
        <v>10030840</v>
      </c>
      <c r="AR25651" s="90" t="str">
        <f t="shared" si="408"/>
        <v>O</v>
      </c>
      <c r="AS25651" t="s">
        <v>25074</v>
      </c>
    </row>
    <row r="25652" spans="43:45" x14ac:dyDescent="0.25">
      <c r="AQ25652" s="89">
        <v>10047726</v>
      </c>
      <c r="AR25652" s="90" t="str">
        <f t="shared" si="408"/>
        <v>O</v>
      </c>
      <c r="AS25652" t="s">
        <v>25075</v>
      </c>
    </row>
    <row r="25653" spans="43:45" x14ac:dyDescent="0.25">
      <c r="AQ25653" s="89">
        <v>10047745</v>
      </c>
      <c r="AR25653" s="90" t="str">
        <f t="shared" si="408"/>
        <v>O</v>
      </c>
      <c r="AS25653" t="s">
        <v>25076</v>
      </c>
    </row>
    <row r="25654" spans="43:45" x14ac:dyDescent="0.25">
      <c r="AQ25654" s="89">
        <v>10047240</v>
      </c>
      <c r="AR25654" s="90" t="str">
        <f t="shared" si="408"/>
        <v>O</v>
      </c>
      <c r="AS25654" t="s">
        <v>25077</v>
      </c>
    </row>
    <row r="25655" spans="43:45" x14ac:dyDescent="0.25">
      <c r="AQ25655" s="89">
        <v>10006199</v>
      </c>
      <c r="AR25655" s="90" t="str">
        <f t="shared" si="408"/>
        <v>O</v>
      </c>
      <c r="AS25655" t="s">
        <v>25078</v>
      </c>
    </row>
    <row r="25656" spans="43:45" x14ac:dyDescent="0.25">
      <c r="AQ25656" s="89">
        <v>10045596</v>
      </c>
      <c r="AR25656" s="90" t="str">
        <f t="shared" si="408"/>
        <v>O</v>
      </c>
      <c r="AS25656" t="s">
        <v>25079</v>
      </c>
    </row>
    <row r="25657" spans="43:45" x14ac:dyDescent="0.25">
      <c r="AQ25657" s="89">
        <v>10045597</v>
      </c>
      <c r="AR25657" s="90" t="str">
        <f t="shared" si="408"/>
        <v>O</v>
      </c>
      <c r="AS25657" t="s">
        <v>25080</v>
      </c>
    </row>
    <row r="25658" spans="43:45" x14ac:dyDescent="0.25">
      <c r="AQ25658" s="89">
        <v>10045628</v>
      </c>
      <c r="AR25658" s="90" t="str">
        <f t="shared" si="408"/>
        <v>O</v>
      </c>
      <c r="AS25658" t="s">
        <v>7641</v>
      </c>
    </row>
    <row r="25659" spans="43:45" x14ac:dyDescent="0.25">
      <c r="AQ25659" s="89">
        <v>10045688</v>
      </c>
      <c r="AR25659" s="90" t="str">
        <f t="shared" si="408"/>
        <v>O</v>
      </c>
      <c r="AS25659" t="s">
        <v>25081</v>
      </c>
    </row>
    <row r="25660" spans="43:45" x14ac:dyDescent="0.25">
      <c r="AQ25660" s="89">
        <v>10044606</v>
      </c>
      <c r="AR25660" s="90" t="str">
        <f t="shared" si="408"/>
        <v>O</v>
      </c>
      <c r="AS25660" t="s">
        <v>25082</v>
      </c>
    </row>
    <row r="25661" spans="43:45" x14ac:dyDescent="0.25">
      <c r="AQ25661" s="89">
        <v>10033168</v>
      </c>
      <c r="AR25661" s="90" t="str">
        <f t="shared" si="408"/>
        <v>O</v>
      </c>
      <c r="AS25661" t="s">
        <v>25083</v>
      </c>
    </row>
    <row r="25662" spans="43:45" x14ac:dyDescent="0.25">
      <c r="AQ25662" s="89">
        <v>10036400</v>
      </c>
      <c r="AR25662" s="90" t="str">
        <f t="shared" si="408"/>
        <v>O</v>
      </c>
      <c r="AS25662" t="s">
        <v>25084</v>
      </c>
    </row>
    <row r="25663" spans="43:45" x14ac:dyDescent="0.25">
      <c r="AQ25663" s="89">
        <v>10021770</v>
      </c>
      <c r="AR25663" s="90" t="str">
        <f t="shared" si="408"/>
        <v>O</v>
      </c>
      <c r="AS25663" t="s">
        <v>25085</v>
      </c>
    </row>
    <row r="25664" spans="43:45" x14ac:dyDescent="0.25">
      <c r="AQ25664" s="89">
        <v>10045876</v>
      </c>
      <c r="AR25664" s="90" t="str">
        <f t="shared" si="408"/>
        <v>O</v>
      </c>
      <c r="AS25664" t="s">
        <v>25086</v>
      </c>
    </row>
    <row r="25665" spans="43:45" x14ac:dyDescent="0.25">
      <c r="AQ25665" s="89">
        <v>10034001</v>
      </c>
      <c r="AR25665" s="90" t="str">
        <f t="shared" si="408"/>
        <v>O</v>
      </c>
      <c r="AS25665" t="s">
        <v>25087</v>
      </c>
    </row>
    <row r="25666" spans="43:45" x14ac:dyDescent="0.25">
      <c r="AQ25666" s="89">
        <v>10030867</v>
      </c>
      <c r="AR25666" s="90" t="str">
        <f t="shared" si="408"/>
        <v>O</v>
      </c>
      <c r="AS25666" t="s">
        <v>25088</v>
      </c>
    </row>
    <row r="25667" spans="43:45" x14ac:dyDescent="0.25">
      <c r="AQ25667" s="89">
        <v>10030879</v>
      </c>
      <c r="AR25667" s="90" t="str">
        <f t="shared" si="408"/>
        <v>O</v>
      </c>
      <c r="AS25667" t="s">
        <v>25089</v>
      </c>
    </row>
    <row r="25668" spans="43:45" x14ac:dyDescent="0.25">
      <c r="AQ25668" s="89">
        <v>10030936</v>
      </c>
      <c r="AR25668" s="90" t="str">
        <f t="shared" si="408"/>
        <v>O</v>
      </c>
      <c r="AS25668" t="s">
        <v>25090</v>
      </c>
    </row>
    <row r="25669" spans="43:45" x14ac:dyDescent="0.25">
      <c r="AQ25669" s="89">
        <v>10022600</v>
      </c>
      <c r="AR25669" s="90" t="str">
        <f t="shared" si="408"/>
        <v>O</v>
      </c>
      <c r="AS25669" t="s">
        <v>25091</v>
      </c>
    </row>
    <row r="25670" spans="43:45" x14ac:dyDescent="0.25">
      <c r="AQ25670" s="89">
        <v>10005630</v>
      </c>
      <c r="AR25670" s="90" t="str">
        <f t="shared" si="408"/>
        <v>O</v>
      </c>
      <c r="AS25670" t="s">
        <v>25092</v>
      </c>
    </row>
    <row r="25671" spans="43:45" x14ac:dyDescent="0.25">
      <c r="AQ25671" s="89">
        <v>10021131</v>
      </c>
      <c r="AR25671" s="90" t="str">
        <f t="shared" si="408"/>
        <v>O</v>
      </c>
      <c r="AS25671" t="s">
        <v>25093</v>
      </c>
    </row>
    <row r="25672" spans="43:45" x14ac:dyDescent="0.25">
      <c r="AQ25672" s="89">
        <v>10003137</v>
      </c>
      <c r="AR25672" s="90" t="str">
        <f t="shared" si="408"/>
        <v>O</v>
      </c>
      <c r="AS25672" t="s">
        <v>25094</v>
      </c>
    </row>
    <row r="25673" spans="43:45" x14ac:dyDescent="0.25">
      <c r="AQ25673" s="89">
        <v>10003456</v>
      </c>
      <c r="AR25673" s="90" t="str">
        <f t="shared" ref="AR25673:AR25736" si="409">IF(ISNA(VLOOKUP(AQ25673,$BP$18:$BQ$356,2,FALSE))=TRUE,"O",VLOOKUP(AQ25673,$BP$18:$BQ$356,2,FALSE))</f>
        <v>O</v>
      </c>
      <c r="AS25673" t="s">
        <v>25095</v>
      </c>
    </row>
    <row r="25674" spans="43:45" x14ac:dyDescent="0.25">
      <c r="AQ25674" s="89">
        <v>10008043</v>
      </c>
      <c r="AR25674" s="90" t="str">
        <f t="shared" si="409"/>
        <v>O</v>
      </c>
      <c r="AS25674" t="s">
        <v>25096</v>
      </c>
    </row>
    <row r="25675" spans="43:45" x14ac:dyDescent="0.25">
      <c r="AQ25675" s="89">
        <v>10031085</v>
      </c>
      <c r="AR25675" s="90" t="str">
        <f t="shared" si="409"/>
        <v>O</v>
      </c>
      <c r="AS25675" t="s">
        <v>25097</v>
      </c>
    </row>
    <row r="25676" spans="43:45" x14ac:dyDescent="0.25">
      <c r="AQ25676" s="89">
        <v>10010682</v>
      </c>
      <c r="AR25676" s="90" t="str">
        <f t="shared" si="409"/>
        <v>O</v>
      </c>
      <c r="AS25676" t="s">
        <v>25098</v>
      </c>
    </row>
    <row r="25677" spans="43:45" x14ac:dyDescent="0.25">
      <c r="AQ25677" s="89">
        <v>10046453</v>
      </c>
      <c r="AR25677" s="90" t="str">
        <f t="shared" si="409"/>
        <v>O</v>
      </c>
      <c r="AS25677" t="s">
        <v>25099</v>
      </c>
    </row>
    <row r="25678" spans="43:45" x14ac:dyDescent="0.25">
      <c r="AQ25678" s="89">
        <v>10047398</v>
      </c>
      <c r="AR25678" s="90" t="str">
        <f t="shared" si="409"/>
        <v>O</v>
      </c>
      <c r="AS25678" t="s">
        <v>25100</v>
      </c>
    </row>
    <row r="25679" spans="43:45" x14ac:dyDescent="0.25">
      <c r="AQ25679" s="89">
        <v>10047448</v>
      </c>
      <c r="AR25679" s="90" t="str">
        <f t="shared" si="409"/>
        <v>O</v>
      </c>
      <c r="AS25679" t="s">
        <v>25101</v>
      </c>
    </row>
    <row r="25680" spans="43:45" x14ac:dyDescent="0.25">
      <c r="AQ25680" s="89">
        <v>10047485</v>
      </c>
      <c r="AR25680" s="90" t="str">
        <f t="shared" si="409"/>
        <v>O</v>
      </c>
      <c r="AS25680" t="s">
        <v>25102</v>
      </c>
    </row>
    <row r="25681" spans="43:45" x14ac:dyDescent="0.25">
      <c r="AQ25681" s="89">
        <v>10018559</v>
      </c>
      <c r="AR25681" s="90" t="str">
        <f t="shared" si="409"/>
        <v>O</v>
      </c>
      <c r="AS25681" t="s">
        <v>25103</v>
      </c>
    </row>
    <row r="25682" spans="43:45" x14ac:dyDescent="0.25">
      <c r="AQ25682" s="89">
        <v>10016003</v>
      </c>
      <c r="AR25682" s="90" t="str">
        <f t="shared" si="409"/>
        <v>O</v>
      </c>
      <c r="AS25682" t="s">
        <v>25104</v>
      </c>
    </row>
    <row r="25683" spans="43:45" x14ac:dyDescent="0.25">
      <c r="AQ25683" s="89">
        <v>10045619</v>
      </c>
      <c r="AR25683" s="90" t="str">
        <f t="shared" si="409"/>
        <v>O</v>
      </c>
      <c r="AS25683" t="s">
        <v>25105</v>
      </c>
    </row>
    <row r="25684" spans="43:45" x14ac:dyDescent="0.25">
      <c r="AQ25684" s="89">
        <v>10045631</v>
      </c>
      <c r="AR25684" s="90" t="str">
        <f t="shared" si="409"/>
        <v>O</v>
      </c>
      <c r="AS25684" t="s">
        <v>20254</v>
      </c>
    </row>
    <row r="25685" spans="43:45" x14ac:dyDescent="0.25">
      <c r="AQ25685" s="89">
        <v>10045836</v>
      </c>
      <c r="AR25685" s="90" t="str">
        <f t="shared" si="409"/>
        <v>O</v>
      </c>
      <c r="AS25685" t="s">
        <v>25106</v>
      </c>
    </row>
    <row r="25686" spans="43:45" x14ac:dyDescent="0.25">
      <c r="AQ25686" s="89">
        <v>10033271</v>
      </c>
      <c r="AR25686" s="90" t="str">
        <f t="shared" si="409"/>
        <v>O</v>
      </c>
      <c r="AS25686" t="s">
        <v>15600</v>
      </c>
    </row>
    <row r="25687" spans="43:45" x14ac:dyDescent="0.25">
      <c r="AQ25687" s="89">
        <v>10038601</v>
      </c>
      <c r="AR25687" s="90" t="str">
        <f t="shared" si="409"/>
        <v>O</v>
      </c>
      <c r="AS25687" t="s">
        <v>14633</v>
      </c>
    </row>
    <row r="25688" spans="43:45" x14ac:dyDescent="0.25">
      <c r="AQ25688" s="89">
        <v>10035823</v>
      </c>
      <c r="AR25688" s="90" t="str">
        <f t="shared" si="409"/>
        <v>O</v>
      </c>
      <c r="AS25688" t="s">
        <v>25107</v>
      </c>
    </row>
    <row r="25689" spans="43:45" x14ac:dyDescent="0.25">
      <c r="AQ25689" s="89">
        <v>10006299</v>
      </c>
      <c r="AR25689" s="90" t="str">
        <f t="shared" si="409"/>
        <v>O</v>
      </c>
      <c r="AS25689" t="s">
        <v>25108</v>
      </c>
    </row>
    <row r="25690" spans="43:45" x14ac:dyDescent="0.25">
      <c r="AQ25690" s="89">
        <v>10046930</v>
      </c>
      <c r="AR25690" s="90" t="str">
        <f t="shared" si="409"/>
        <v>O</v>
      </c>
      <c r="AS25690" t="s">
        <v>25109</v>
      </c>
    </row>
    <row r="25691" spans="43:45" x14ac:dyDescent="0.25">
      <c r="AQ25691" s="89">
        <v>10045313</v>
      </c>
      <c r="AR25691" s="90" t="str">
        <f t="shared" si="409"/>
        <v>O</v>
      </c>
      <c r="AS25691" t="s">
        <v>25110</v>
      </c>
    </row>
    <row r="25692" spans="43:45" x14ac:dyDescent="0.25">
      <c r="AQ25692" s="89">
        <v>10022383</v>
      </c>
      <c r="AR25692" s="90" t="str">
        <f t="shared" si="409"/>
        <v>O</v>
      </c>
      <c r="AS25692" t="s">
        <v>25111</v>
      </c>
    </row>
    <row r="25693" spans="43:45" x14ac:dyDescent="0.25">
      <c r="AQ25693" s="89">
        <v>10027891</v>
      </c>
      <c r="AR25693" s="90" t="str">
        <f t="shared" si="409"/>
        <v>O</v>
      </c>
      <c r="AS25693" t="s">
        <v>25112</v>
      </c>
    </row>
    <row r="25694" spans="43:45" x14ac:dyDescent="0.25">
      <c r="AQ25694" s="89">
        <v>10001236</v>
      </c>
      <c r="AR25694" s="90" t="str">
        <f t="shared" si="409"/>
        <v>O</v>
      </c>
      <c r="AS25694" t="s">
        <v>25113</v>
      </c>
    </row>
    <row r="25695" spans="43:45" x14ac:dyDescent="0.25">
      <c r="AQ25695" s="89">
        <v>10013177</v>
      </c>
      <c r="AR25695" s="90" t="str">
        <f t="shared" si="409"/>
        <v>O</v>
      </c>
      <c r="AS25695" t="s">
        <v>25114</v>
      </c>
    </row>
    <row r="25696" spans="43:45" x14ac:dyDescent="0.25">
      <c r="AQ25696" s="89">
        <v>10012985</v>
      </c>
      <c r="AR25696" s="90" t="str">
        <f t="shared" si="409"/>
        <v>O</v>
      </c>
      <c r="AS25696" t="s">
        <v>25115</v>
      </c>
    </row>
    <row r="25697" spans="43:45" x14ac:dyDescent="0.25">
      <c r="AQ25697" s="89">
        <v>10003478</v>
      </c>
      <c r="AR25697" s="90" t="str">
        <f t="shared" si="409"/>
        <v>O</v>
      </c>
      <c r="AS25697" t="s">
        <v>25116</v>
      </c>
    </row>
    <row r="25698" spans="43:45" x14ac:dyDescent="0.25">
      <c r="AQ25698" s="89">
        <v>10001732</v>
      </c>
      <c r="AR25698" s="90" t="str">
        <f t="shared" si="409"/>
        <v>O</v>
      </c>
      <c r="AS25698" t="s">
        <v>25117</v>
      </c>
    </row>
    <row r="25699" spans="43:45" x14ac:dyDescent="0.25">
      <c r="AQ25699" s="89">
        <v>10010202</v>
      </c>
      <c r="AR25699" s="90" t="str">
        <f t="shared" si="409"/>
        <v>O</v>
      </c>
      <c r="AS25699" t="s">
        <v>25118</v>
      </c>
    </row>
    <row r="25700" spans="43:45" x14ac:dyDescent="0.25">
      <c r="AQ25700" s="89">
        <v>10047007</v>
      </c>
      <c r="AR25700" s="90" t="str">
        <f t="shared" si="409"/>
        <v>O</v>
      </c>
      <c r="AS25700" t="s">
        <v>25119</v>
      </c>
    </row>
    <row r="25701" spans="43:45" x14ac:dyDescent="0.25">
      <c r="AQ25701" s="89">
        <v>10047313</v>
      </c>
      <c r="AR25701" s="90" t="str">
        <f t="shared" si="409"/>
        <v>O</v>
      </c>
      <c r="AS25701" t="s">
        <v>25120</v>
      </c>
    </row>
    <row r="25702" spans="43:45" x14ac:dyDescent="0.25">
      <c r="AQ25702" s="89">
        <v>10047334</v>
      </c>
      <c r="AR25702" s="90" t="str">
        <f t="shared" si="409"/>
        <v>O</v>
      </c>
      <c r="AS25702" t="s">
        <v>25121</v>
      </c>
    </row>
    <row r="25703" spans="43:45" x14ac:dyDescent="0.25">
      <c r="AQ25703" s="89">
        <v>10047339</v>
      </c>
      <c r="AR25703" s="90" t="str">
        <f t="shared" si="409"/>
        <v>O</v>
      </c>
      <c r="AS25703" t="s">
        <v>25122</v>
      </c>
    </row>
    <row r="25704" spans="43:45" x14ac:dyDescent="0.25">
      <c r="AQ25704" s="89">
        <v>10047417</v>
      </c>
      <c r="AR25704" s="90" t="str">
        <f t="shared" si="409"/>
        <v>O</v>
      </c>
      <c r="AS25704" t="s">
        <v>25123</v>
      </c>
    </row>
    <row r="25705" spans="43:45" x14ac:dyDescent="0.25">
      <c r="AQ25705" s="89">
        <v>10024213</v>
      </c>
      <c r="AR25705" s="90" t="str">
        <f t="shared" si="409"/>
        <v>O</v>
      </c>
      <c r="AS25705" t="s">
        <v>25124</v>
      </c>
    </row>
    <row r="25706" spans="43:45" x14ac:dyDescent="0.25">
      <c r="AQ25706" s="89">
        <v>10004095</v>
      </c>
      <c r="AR25706" s="90" t="str">
        <f t="shared" si="409"/>
        <v>O</v>
      </c>
      <c r="AS25706" t="s">
        <v>25125</v>
      </c>
    </row>
    <row r="25707" spans="43:45" x14ac:dyDescent="0.25">
      <c r="AQ25707" s="89">
        <v>10032454</v>
      </c>
      <c r="AR25707" s="90" t="str">
        <f t="shared" si="409"/>
        <v>O</v>
      </c>
      <c r="AS25707" t="s">
        <v>25126</v>
      </c>
    </row>
    <row r="25708" spans="43:45" x14ac:dyDescent="0.25">
      <c r="AQ25708" s="89">
        <v>10046133</v>
      </c>
      <c r="AR25708" s="90" t="str">
        <f t="shared" si="409"/>
        <v>O</v>
      </c>
      <c r="AS25708" t="s">
        <v>25127</v>
      </c>
    </row>
    <row r="25709" spans="43:45" x14ac:dyDescent="0.25">
      <c r="AQ25709" s="89">
        <v>10027404</v>
      </c>
      <c r="AR25709" s="90" t="str">
        <f t="shared" si="409"/>
        <v>O</v>
      </c>
      <c r="AS25709" t="s">
        <v>25128</v>
      </c>
    </row>
    <row r="25710" spans="43:45" x14ac:dyDescent="0.25">
      <c r="AQ25710" s="89">
        <v>10046174</v>
      </c>
      <c r="AR25710" s="90" t="str">
        <f t="shared" si="409"/>
        <v>O</v>
      </c>
      <c r="AS25710" t="s">
        <v>25129</v>
      </c>
    </row>
    <row r="25711" spans="43:45" x14ac:dyDescent="0.25">
      <c r="AQ25711" s="89">
        <v>10046243</v>
      </c>
      <c r="AR25711" s="90" t="str">
        <f t="shared" si="409"/>
        <v>O</v>
      </c>
      <c r="AS25711" t="s">
        <v>25130</v>
      </c>
    </row>
    <row r="25712" spans="43:45" x14ac:dyDescent="0.25">
      <c r="AQ25712" s="89">
        <v>10046349</v>
      </c>
      <c r="AR25712" s="90" t="str">
        <f t="shared" si="409"/>
        <v>O</v>
      </c>
      <c r="AS25712" t="s">
        <v>25131</v>
      </c>
    </row>
    <row r="25713" spans="43:45" x14ac:dyDescent="0.25">
      <c r="AQ25713" s="89">
        <v>10047033</v>
      </c>
      <c r="AR25713" s="90" t="str">
        <f t="shared" si="409"/>
        <v>O</v>
      </c>
      <c r="AS25713" t="s">
        <v>25132</v>
      </c>
    </row>
    <row r="25714" spans="43:45" x14ac:dyDescent="0.25">
      <c r="AQ25714" s="89">
        <v>10047186</v>
      </c>
      <c r="AR25714" s="90" t="str">
        <f t="shared" si="409"/>
        <v>O</v>
      </c>
      <c r="AS25714" t="s">
        <v>25133</v>
      </c>
    </row>
    <row r="25715" spans="43:45" x14ac:dyDescent="0.25">
      <c r="AQ25715" s="89">
        <v>10047241</v>
      </c>
      <c r="AR25715" s="90" t="str">
        <f t="shared" si="409"/>
        <v>O</v>
      </c>
      <c r="AS25715" t="s">
        <v>25134</v>
      </c>
    </row>
    <row r="25716" spans="43:45" x14ac:dyDescent="0.25">
      <c r="AQ25716" s="89">
        <v>10047518</v>
      </c>
      <c r="AR25716" s="90" t="str">
        <f t="shared" si="409"/>
        <v>O</v>
      </c>
      <c r="AS25716" t="s">
        <v>25135</v>
      </c>
    </row>
    <row r="25717" spans="43:45" x14ac:dyDescent="0.25">
      <c r="AQ25717" s="89">
        <v>10047609</v>
      </c>
      <c r="AR25717" s="90" t="str">
        <f t="shared" si="409"/>
        <v>O</v>
      </c>
      <c r="AS25717" t="s">
        <v>25136</v>
      </c>
    </row>
    <row r="25718" spans="43:45" x14ac:dyDescent="0.25">
      <c r="AQ25718" s="89">
        <v>10047636</v>
      </c>
      <c r="AR25718" s="90" t="str">
        <f t="shared" si="409"/>
        <v>O</v>
      </c>
      <c r="AS25718" t="s">
        <v>25137</v>
      </c>
    </row>
    <row r="25719" spans="43:45" x14ac:dyDescent="0.25">
      <c r="AQ25719" s="89">
        <v>10047645</v>
      </c>
      <c r="AR25719" s="90" t="str">
        <f t="shared" si="409"/>
        <v>O</v>
      </c>
      <c r="AS25719" t="s">
        <v>25138</v>
      </c>
    </row>
    <row r="25720" spans="43:45" x14ac:dyDescent="0.25">
      <c r="AQ25720" s="89">
        <v>10047650</v>
      </c>
      <c r="AR25720" s="90" t="str">
        <f t="shared" si="409"/>
        <v>O</v>
      </c>
      <c r="AS25720" t="s">
        <v>25139</v>
      </c>
    </row>
    <row r="25721" spans="43:45" x14ac:dyDescent="0.25">
      <c r="AQ25721" s="89">
        <v>10047674</v>
      </c>
      <c r="AR25721" s="90" t="str">
        <f t="shared" si="409"/>
        <v>O</v>
      </c>
      <c r="AS25721" t="s">
        <v>25140</v>
      </c>
    </row>
    <row r="25722" spans="43:45" x14ac:dyDescent="0.25">
      <c r="AQ25722" s="89">
        <v>10047695</v>
      </c>
      <c r="AR25722" s="90" t="str">
        <f t="shared" si="409"/>
        <v>O</v>
      </c>
      <c r="AS25722" t="s">
        <v>25141</v>
      </c>
    </row>
    <row r="25723" spans="43:45" x14ac:dyDescent="0.25">
      <c r="AQ25723" s="89">
        <v>10007404</v>
      </c>
      <c r="AR25723" s="90" t="str">
        <f t="shared" si="409"/>
        <v>O</v>
      </c>
      <c r="AS25723" t="s">
        <v>25142</v>
      </c>
    </row>
    <row r="25724" spans="43:45" x14ac:dyDescent="0.25">
      <c r="AQ25724" s="89">
        <v>10035404</v>
      </c>
      <c r="AR25724" s="90" t="str">
        <f t="shared" si="409"/>
        <v>O</v>
      </c>
      <c r="AS25724" t="s">
        <v>25143</v>
      </c>
    </row>
    <row r="25725" spans="43:45" x14ac:dyDescent="0.25">
      <c r="AQ25725" s="89">
        <v>10020940</v>
      </c>
      <c r="AR25725" s="90" t="str">
        <f t="shared" si="409"/>
        <v>O</v>
      </c>
      <c r="AS25725" t="s">
        <v>25144</v>
      </c>
    </row>
    <row r="25726" spans="43:45" x14ac:dyDescent="0.25">
      <c r="AQ25726" s="89">
        <v>10028120</v>
      </c>
      <c r="AR25726" s="90" t="str">
        <f t="shared" si="409"/>
        <v>O</v>
      </c>
      <c r="AS25726" t="s">
        <v>25145</v>
      </c>
    </row>
    <row r="25727" spans="43:45" x14ac:dyDescent="0.25">
      <c r="AQ25727" s="89">
        <v>10028255</v>
      </c>
      <c r="AR25727" s="90" t="str">
        <f t="shared" si="409"/>
        <v>O</v>
      </c>
      <c r="AS25727" t="s">
        <v>25146</v>
      </c>
    </row>
    <row r="25728" spans="43:45" x14ac:dyDescent="0.25">
      <c r="AQ25728" s="89">
        <v>10032820</v>
      </c>
      <c r="AR25728" s="90" t="str">
        <f t="shared" si="409"/>
        <v>O</v>
      </c>
      <c r="AS25728" t="s">
        <v>25147</v>
      </c>
    </row>
    <row r="25729" spans="43:45" x14ac:dyDescent="0.25">
      <c r="AQ25729" s="89">
        <v>10045503</v>
      </c>
      <c r="AR25729" s="90" t="str">
        <f t="shared" si="409"/>
        <v>O</v>
      </c>
      <c r="AS25729" t="s">
        <v>25148</v>
      </c>
    </row>
    <row r="25730" spans="43:45" x14ac:dyDescent="0.25">
      <c r="AQ25730" s="89">
        <v>10046615</v>
      </c>
      <c r="AR25730" s="90" t="str">
        <f t="shared" si="409"/>
        <v>O</v>
      </c>
      <c r="AS25730" t="s">
        <v>25149</v>
      </c>
    </row>
    <row r="25731" spans="43:45" x14ac:dyDescent="0.25">
      <c r="AQ25731" s="89">
        <v>10046975</v>
      </c>
      <c r="AR25731" s="90" t="str">
        <f t="shared" si="409"/>
        <v>O</v>
      </c>
      <c r="AS25731" t="s">
        <v>25150</v>
      </c>
    </row>
    <row r="25732" spans="43:45" x14ac:dyDescent="0.25">
      <c r="AQ25732" s="89">
        <v>10047057</v>
      </c>
      <c r="AR25732" s="90" t="str">
        <f t="shared" si="409"/>
        <v>O</v>
      </c>
      <c r="AS25732" t="s">
        <v>25151</v>
      </c>
    </row>
    <row r="25733" spans="43:45" x14ac:dyDescent="0.25">
      <c r="AQ25733" s="89">
        <v>10047363</v>
      </c>
      <c r="AR25733" s="90" t="str">
        <f t="shared" si="409"/>
        <v>O</v>
      </c>
      <c r="AS25733" t="s">
        <v>25152</v>
      </c>
    </row>
    <row r="25734" spans="43:45" x14ac:dyDescent="0.25">
      <c r="AQ25734" s="89">
        <v>10047367</v>
      </c>
      <c r="AR25734" s="90" t="str">
        <f t="shared" si="409"/>
        <v>O</v>
      </c>
      <c r="AS25734" t="s">
        <v>25153</v>
      </c>
    </row>
    <row r="25735" spans="43:45" x14ac:dyDescent="0.25">
      <c r="AQ25735" s="89">
        <v>10008547</v>
      </c>
      <c r="AR25735" s="90" t="str">
        <f t="shared" si="409"/>
        <v>O</v>
      </c>
      <c r="AS25735" t="s">
        <v>25154</v>
      </c>
    </row>
    <row r="25736" spans="43:45" x14ac:dyDescent="0.25">
      <c r="AQ25736" s="89">
        <v>10046967</v>
      </c>
      <c r="AR25736" s="90" t="str">
        <f t="shared" si="409"/>
        <v>O</v>
      </c>
      <c r="AS25736" t="s">
        <v>25155</v>
      </c>
    </row>
    <row r="25737" spans="43:45" x14ac:dyDescent="0.25">
      <c r="AQ25737" s="89">
        <v>10047014</v>
      </c>
      <c r="AR25737" s="90" t="str">
        <f t="shared" ref="AR25737:AR25800" si="410">IF(ISNA(VLOOKUP(AQ25737,$BP$18:$BQ$356,2,FALSE))=TRUE,"O",VLOOKUP(AQ25737,$BP$18:$BQ$356,2,FALSE))</f>
        <v>O</v>
      </c>
      <c r="AS25737" t="s">
        <v>25156</v>
      </c>
    </row>
    <row r="25738" spans="43:45" x14ac:dyDescent="0.25">
      <c r="AQ25738" s="89">
        <v>10047049</v>
      </c>
      <c r="AR25738" s="90" t="str">
        <f t="shared" si="410"/>
        <v>O</v>
      </c>
      <c r="AS25738" t="s">
        <v>25157</v>
      </c>
    </row>
    <row r="25739" spans="43:45" x14ac:dyDescent="0.25">
      <c r="AQ25739" s="89">
        <v>10047075</v>
      </c>
      <c r="AR25739" s="90" t="str">
        <f t="shared" si="410"/>
        <v>O</v>
      </c>
      <c r="AS25739" t="s">
        <v>25158</v>
      </c>
    </row>
    <row r="25740" spans="43:45" x14ac:dyDescent="0.25">
      <c r="AQ25740" s="89">
        <v>10047128</v>
      </c>
      <c r="AR25740" s="90" t="str">
        <f t="shared" si="410"/>
        <v>O</v>
      </c>
      <c r="AS25740" t="s">
        <v>25159</v>
      </c>
    </row>
    <row r="25741" spans="43:45" x14ac:dyDescent="0.25">
      <c r="AQ25741" s="89">
        <v>10047369</v>
      </c>
      <c r="AR25741" s="90" t="str">
        <f t="shared" si="410"/>
        <v>O</v>
      </c>
      <c r="AS25741" t="s">
        <v>25160</v>
      </c>
    </row>
    <row r="25742" spans="43:45" x14ac:dyDescent="0.25">
      <c r="AQ25742" s="89">
        <v>10047542</v>
      </c>
      <c r="AR25742" s="90" t="str">
        <f t="shared" si="410"/>
        <v>O</v>
      </c>
      <c r="AS25742" t="s">
        <v>25161</v>
      </c>
    </row>
    <row r="25743" spans="43:45" x14ac:dyDescent="0.25">
      <c r="AQ25743" s="89">
        <v>10006526</v>
      </c>
      <c r="AR25743" s="90" t="str">
        <f t="shared" si="410"/>
        <v>O</v>
      </c>
      <c r="AS25743" t="s">
        <v>25162</v>
      </c>
    </row>
    <row r="25744" spans="43:45" x14ac:dyDescent="0.25">
      <c r="AQ25744" s="89">
        <v>10039969</v>
      </c>
      <c r="AR25744" s="90" t="str">
        <f t="shared" si="410"/>
        <v>O</v>
      </c>
      <c r="AS25744" t="s">
        <v>14024</v>
      </c>
    </row>
    <row r="25745" spans="43:45" x14ac:dyDescent="0.25">
      <c r="AQ25745" s="89">
        <v>10047585</v>
      </c>
      <c r="AR25745" s="90" t="str">
        <f t="shared" si="410"/>
        <v>O</v>
      </c>
      <c r="AS25745" t="s">
        <v>25163</v>
      </c>
    </row>
    <row r="25746" spans="43:45" x14ac:dyDescent="0.25">
      <c r="AQ25746" s="89">
        <v>10047603</v>
      </c>
      <c r="AR25746" s="90" t="str">
        <f t="shared" si="410"/>
        <v>O</v>
      </c>
      <c r="AS25746" t="s">
        <v>25164</v>
      </c>
    </row>
    <row r="25747" spans="43:45" x14ac:dyDescent="0.25">
      <c r="AQ25747" s="89">
        <v>10047696</v>
      </c>
      <c r="AR25747" s="90" t="str">
        <f t="shared" si="410"/>
        <v>O</v>
      </c>
      <c r="AS25747" t="s">
        <v>25165</v>
      </c>
    </row>
    <row r="25748" spans="43:45" x14ac:dyDescent="0.25">
      <c r="AQ25748" s="89">
        <v>10029323</v>
      </c>
      <c r="AR25748" s="90" t="str">
        <f t="shared" si="410"/>
        <v>O</v>
      </c>
      <c r="AS25748" t="s">
        <v>25166</v>
      </c>
    </row>
    <row r="25749" spans="43:45" x14ac:dyDescent="0.25">
      <c r="AQ25749" s="89">
        <v>10016647</v>
      </c>
      <c r="AR25749" s="90" t="str">
        <f t="shared" si="410"/>
        <v>O</v>
      </c>
      <c r="AS25749" t="s">
        <v>25167</v>
      </c>
    </row>
    <row r="25750" spans="43:45" x14ac:dyDescent="0.25">
      <c r="AQ25750" s="89">
        <v>10034648</v>
      </c>
      <c r="AR25750" s="90" t="str">
        <f t="shared" si="410"/>
        <v>O</v>
      </c>
      <c r="AS25750" t="s">
        <v>25168</v>
      </c>
    </row>
    <row r="25751" spans="43:45" x14ac:dyDescent="0.25">
      <c r="AQ25751" s="89">
        <v>10034160</v>
      </c>
      <c r="AR25751" s="90" t="str">
        <f t="shared" si="410"/>
        <v>O</v>
      </c>
      <c r="AS25751" t="s">
        <v>25169</v>
      </c>
    </row>
    <row r="25752" spans="43:45" x14ac:dyDescent="0.25">
      <c r="AQ25752" s="89">
        <v>10013810</v>
      </c>
      <c r="AR25752" s="90" t="str">
        <f t="shared" si="410"/>
        <v>O</v>
      </c>
      <c r="AS25752" t="s">
        <v>25170</v>
      </c>
    </row>
    <row r="25753" spans="43:45" x14ac:dyDescent="0.25">
      <c r="AQ25753" s="89">
        <v>10035452</v>
      </c>
      <c r="AR25753" s="90" t="str">
        <f t="shared" si="410"/>
        <v>O</v>
      </c>
      <c r="AS25753" t="s">
        <v>25171</v>
      </c>
    </row>
    <row r="25754" spans="43:45" x14ac:dyDescent="0.25">
      <c r="AQ25754" s="89">
        <v>10033373</v>
      </c>
      <c r="AR25754" s="90" t="str">
        <f t="shared" si="410"/>
        <v>O</v>
      </c>
      <c r="AS25754" t="s">
        <v>25172</v>
      </c>
    </row>
    <row r="25755" spans="43:45" x14ac:dyDescent="0.25">
      <c r="AQ25755" s="89">
        <v>10037423</v>
      </c>
      <c r="AR25755" s="90" t="str">
        <f t="shared" si="410"/>
        <v>O</v>
      </c>
      <c r="AS25755" t="s">
        <v>25173</v>
      </c>
    </row>
    <row r="25756" spans="43:45" x14ac:dyDescent="0.25">
      <c r="AQ25756" s="89">
        <v>10031139</v>
      </c>
      <c r="AR25756" s="90" t="str">
        <f t="shared" si="410"/>
        <v>O</v>
      </c>
      <c r="AS25756" t="s">
        <v>25174</v>
      </c>
    </row>
    <row r="25757" spans="43:45" x14ac:dyDescent="0.25">
      <c r="AQ25757" s="89">
        <v>10032337</v>
      </c>
      <c r="AR25757" s="90" t="str">
        <f t="shared" si="410"/>
        <v>O</v>
      </c>
      <c r="AS25757" t="s">
        <v>25175</v>
      </c>
    </row>
    <row r="25758" spans="43:45" x14ac:dyDescent="0.25">
      <c r="AQ25758" s="89">
        <v>10033016</v>
      </c>
      <c r="AR25758" s="90" t="str">
        <f t="shared" si="410"/>
        <v>O</v>
      </c>
      <c r="AS25758" t="s">
        <v>25176</v>
      </c>
    </row>
    <row r="25759" spans="43:45" x14ac:dyDescent="0.25">
      <c r="AQ25759" s="89">
        <v>10031656</v>
      </c>
      <c r="AR25759" s="90" t="str">
        <f t="shared" si="410"/>
        <v>O</v>
      </c>
      <c r="AS25759" t="s">
        <v>25177</v>
      </c>
    </row>
    <row r="25760" spans="43:45" x14ac:dyDescent="0.25">
      <c r="AQ25760" s="89">
        <v>10032394</v>
      </c>
      <c r="AR25760" s="90" t="str">
        <f t="shared" si="410"/>
        <v>O</v>
      </c>
      <c r="AS25760" t="s">
        <v>25178</v>
      </c>
    </row>
    <row r="25761" spans="43:45" x14ac:dyDescent="0.25">
      <c r="AQ25761" s="89">
        <v>10019201</v>
      </c>
      <c r="AR25761" s="90" t="str">
        <f t="shared" si="410"/>
        <v>O</v>
      </c>
      <c r="AS25761" t="s">
        <v>25179</v>
      </c>
    </row>
    <row r="25762" spans="43:45" x14ac:dyDescent="0.25">
      <c r="AQ25762" s="89">
        <v>10032484</v>
      </c>
      <c r="AR25762" s="90" t="str">
        <f t="shared" si="410"/>
        <v>O</v>
      </c>
      <c r="AS25762" t="s">
        <v>25180</v>
      </c>
    </row>
    <row r="25763" spans="43:45" x14ac:dyDescent="0.25">
      <c r="AQ25763" s="89">
        <v>10032821</v>
      </c>
      <c r="AR25763" s="90" t="str">
        <f t="shared" si="410"/>
        <v>O</v>
      </c>
      <c r="AS25763" t="s">
        <v>25181</v>
      </c>
    </row>
    <row r="25764" spans="43:45" x14ac:dyDescent="0.25">
      <c r="AQ25764" s="89">
        <v>10032864</v>
      </c>
      <c r="AR25764" s="90" t="str">
        <f t="shared" si="410"/>
        <v>O</v>
      </c>
      <c r="AS25764" t="s">
        <v>25182</v>
      </c>
    </row>
    <row r="25765" spans="43:45" x14ac:dyDescent="0.25">
      <c r="AQ25765" s="89">
        <v>10019418</v>
      </c>
      <c r="AR25765" s="90" t="str">
        <f t="shared" si="410"/>
        <v>O</v>
      </c>
      <c r="AS25765" t="s">
        <v>25183</v>
      </c>
    </row>
    <row r="25766" spans="43:45" x14ac:dyDescent="0.25">
      <c r="AQ25766" s="89">
        <v>10001925</v>
      </c>
      <c r="AR25766" s="90" t="str">
        <f t="shared" si="410"/>
        <v>O</v>
      </c>
      <c r="AS25766" t="s">
        <v>25184</v>
      </c>
    </row>
    <row r="25767" spans="43:45" x14ac:dyDescent="0.25">
      <c r="AQ25767" s="89">
        <v>10020960</v>
      </c>
      <c r="AR25767" s="90" t="str">
        <f t="shared" si="410"/>
        <v>O</v>
      </c>
      <c r="AS25767" t="s">
        <v>25185</v>
      </c>
    </row>
    <row r="25768" spans="43:45" x14ac:dyDescent="0.25">
      <c r="AQ25768" s="89">
        <v>10021318</v>
      </c>
      <c r="AR25768" s="90" t="str">
        <f t="shared" si="410"/>
        <v>O</v>
      </c>
      <c r="AS25768" t="s">
        <v>25186</v>
      </c>
    </row>
    <row r="25769" spans="43:45" x14ac:dyDescent="0.25">
      <c r="AQ25769" s="89">
        <v>10021449</v>
      </c>
      <c r="AR25769" s="90" t="str">
        <f t="shared" si="410"/>
        <v>O</v>
      </c>
      <c r="AS25769" t="s">
        <v>25187</v>
      </c>
    </row>
    <row r="25770" spans="43:45" x14ac:dyDescent="0.25">
      <c r="AQ25770" s="89">
        <v>10003858</v>
      </c>
      <c r="AR25770" s="90" t="str">
        <f t="shared" si="410"/>
        <v>O</v>
      </c>
      <c r="AS25770" t="s">
        <v>25188</v>
      </c>
    </row>
    <row r="25771" spans="43:45" x14ac:dyDescent="0.25">
      <c r="AQ25771" s="89">
        <v>10046636</v>
      </c>
      <c r="AR25771" s="90" t="str">
        <f t="shared" si="410"/>
        <v>O</v>
      </c>
      <c r="AS25771" t="s">
        <v>25189</v>
      </c>
    </row>
    <row r="25772" spans="43:45" x14ac:dyDescent="0.25">
      <c r="AQ25772" s="89">
        <v>10046858</v>
      </c>
      <c r="AR25772" s="90" t="str">
        <f t="shared" si="410"/>
        <v>O</v>
      </c>
      <c r="AS25772" t="s">
        <v>25190</v>
      </c>
    </row>
    <row r="25773" spans="43:45" x14ac:dyDescent="0.25">
      <c r="AQ25773" s="89">
        <v>10047640</v>
      </c>
      <c r="AR25773" s="90" t="str">
        <f t="shared" si="410"/>
        <v>O</v>
      </c>
      <c r="AS25773" t="s">
        <v>25191</v>
      </c>
    </row>
    <row r="25774" spans="43:45" x14ac:dyDescent="0.25">
      <c r="AQ25774" s="89">
        <v>10047651</v>
      </c>
      <c r="AR25774" s="90" t="str">
        <f t="shared" si="410"/>
        <v>O</v>
      </c>
      <c r="AS25774" t="s">
        <v>25192</v>
      </c>
    </row>
    <row r="25775" spans="43:45" x14ac:dyDescent="0.25">
      <c r="AQ25775" s="89">
        <v>10011113</v>
      </c>
      <c r="AR25775" s="90" t="str">
        <f t="shared" si="410"/>
        <v>O</v>
      </c>
      <c r="AS25775" t="s">
        <v>25193</v>
      </c>
    </row>
    <row r="25776" spans="43:45" x14ac:dyDescent="0.25">
      <c r="AQ25776" s="89">
        <v>10045319</v>
      </c>
      <c r="AR25776" s="90" t="str">
        <f t="shared" si="410"/>
        <v>O</v>
      </c>
      <c r="AS25776" t="s">
        <v>25194</v>
      </c>
    </row>
    <row r="25777" spans="43:45" x14ac:dyDescent="0.25">
      <c r="AQ25777" s="89">
        <v>10031817</v>
      </c>
      <c r="AR25777" s="90" t="str">
        <f t="shared" si="410"/>
        <v>O</v>
      </c>
      <c r="AS25777" t="s">
        <v>25195</v>
      </c>
    </row>
    <row r="25778" spans="43:45" x14ac:dyDescent="0.25">
      <c r="AQ25778" s="89">
        <v>10031822</v>
      </c>
      <c r="AR25778" s="90" t="str">
        <f t="shared" si="410"/>
        <v>O</v>
      </c>
      <c r="AS25778" t="s">
        <v>25196</v>
      </c>
    </row>
    <row r="25779" spans="43:45" x14ac:dyDescent="0.25">
      <c r="AQ25779" s="89">
        <v>10031953</v>
      </c>
      <c r="AR25779" s="90" t="str">
        <f t="shared" si="410"/>
        <v>O</v>
      </c>
      <c r="AS25779" t="s">
        <v>25197</v>
      </c>
    </row>
    <row r="25780" spans="43:45" x14ac:dyDescent="0.25">
      <c r="AQ25780" s="89">
        <v>10016378</v>
      </c>
      <c r="AR25780" s="90" t="str">
        <f t="shared" si="410"/>
        <v>O</v>
      </c>
      <c r="AS25780" t="s">
        <v>25198</v>
      </c>
    </row>
    <row r="25781" spans="43:45" x14ac:dyDescent="0.25">
      <c r="AQ25781" s="89">
        <v>10031996</v>
      </c>
      <c r="AR25781" s="90" t="str">
        <f t="shared" si="410"/>
        <v>O</v>
      </c>
      <c r="AS25781" t="s">
        <v>25199</v>
      </c>
    </row>
    <row r="25782" spans="43:45" x14ac:dyDescent="0.25">
      <c r="AQ25782" s="89">
        <v>10003717</v>
      </c>
      <c r="AR25782" s="90" t="str">
        <f t="shared" si="410"/>
        <v>O</v>
      </c>
      <c r="AS25782" t="s">
        <v>25200</v>
      </c>
    </row>
    <row r="25783" spans="43:45" x14ac:dyDescent="0.25">
      <c r="AQ25783" s="89">
        <v>10014068</v>
      </c>
      <c r="AR25783" s="90" t="str">
        <f t="shared" si="410"/>
        <v>O</v>
      </c>
      <c r="AS25783" t="s">
        <v>25201</v>
      </c>
    </row>
    <row r="25784" spans="43:45" x14ac:dyDescent="0.25">
      <c r="AQ25784" s="89">
        <v>10020190</v>
      </c>
      <c r="AR25784" s="90" t="str">
        <f t="shared" si="410"/>
        <v>O</v>
      </c>
      <c r="AS25784" t="s">
        <v>25202</v>
      </c>
    </row>
    <row r="25785" spans="43:45" x14ac:dyDescent="0.25">
      <c r="AQ25785" s="89">
        <v>10008225</v>
      </c>
      <c r="AR25785" s="90" t="str">
        <f t="shared" si="410"/>
        <v>O</v>
      </c>
      <c r="AS25785" t="s">
        <v>25203</v>
      </c>
    </row>
    <row r="25786" spans="43:45" x14ac:dyDescent="0.25">
      <c r="AQ25786" s="89">
        <v>10045600</v>
      </c>
      <c r="AR25786" s="90" t="str">
        <f t="shared" si="410"/>
        <v>O</v>
      </c>
      <c r="AS25786" t="s">
        <v>6101</v>
      </c>
    </row>
    <row r="25787" spans="43:45" x14ac:dyDescent="0.25">
      <c r="AQ25787" s="89">
        <v>10045658</v>
      </c>
      <c r="AR25787" s="90" t="str">
        <f t="shared" si="410"/>
        <v>O</v>
      </c>
      <c r="AS25787" t="s">
        <v>25204</v>
      </c>
    </row>
    <row r="25788" spans="43:45" x14ac:dyDescent="0.25">
      <c r="AQ25788" s="89">
        <v>10045702</v>
      </c>
      <c r="AR25788" s="90" t="str">
        <f t="shared" si="410"/>
        <v>O</v>
      </c>
      <c r="AS25788" t="s">
        <v>25205</v>
      </c>
    </row>
    <row r="25789" spans="43:45" x14ac:dyDescent="0.25">
      <c r="AQ25789" s="89">
        <v>10045749</v>
      </c>
      <c r="AR25789" s="90" t="str">
        <f t="shared" si="410"/>
        <v>O</v>
      </c>
      <c r="AS25789" t="s">
        <v>25206</v>
      </c>
    </row>
    <row r="25790" spans="43:45" x14ac:dyDescent="0.25">
      <c r="AQ25790" s="89">
        <v>10045754</v>
      </c>
      <c r="AR25790" s="90" t="str">
        <f t="shared" si="410"/>
        <v>O</v>
      </c>
      <c r="AS25790" t="s">
        <v>25207</v>
      </c>
    </row>
    <row r="25791" spans="43:45" x14ac:dyDescent="0.25">
      <c r="AQ25791" s="89">
        <v>10045770</v>
      </c>
      <c r="AR25791" s="90" t="str">
        <f t="shared" si="410"/>
        <v>O</v>
      </c>
      <c r="AS25791" t="s">
        <v>25208</v>
      </c>
    </row>
    <row r="25792" spans="43:45" x14ac:dyDescent="0.25">
      <c r="AQ25792" s="89">
        <v>10044542</v>
      </c>
      <c r="AR25792" s="90" t="str">
        <f t="shared" si="410"/>
        <v>O</v>
      </c>
      <c r="AS25792" t="s">
        <v>25209</v>
      </c>
    </row>
    <row r="25793" spans="43:45" x14ac:dyDescent="0.25">
      <c r="AQ25793" s="89">
        <v>10045784</v>
      </c>
      <c r="AR25793" s="90" t="str">
        <f t="shared" si="410"/>
        <v>O</v>
      </c>
      <c r="AS25793" t="s">
        <v>25210</v>
      </c>
    </row>
    <row r="25794" spans="43:45" x14ac:dyDescent="0.25">
      <c r="AQ25794" s="89">
        <v>10024796</v>
      </c>
      <c r="AR25794" s="90" t="str">
        <f t="shared" si="410"/>
        <v>O</v>
      </c>
      <c r="AS25794" t="s">
        <v>25211</v>
      </c>
    </row>
    <row r="25795" spans="43:45" x14ac:dyDescent="0.25">
      <c r="AQ25795" s="89">
        <v>10046455</v>
      </c>
      <c r="AR25795" s="90" t="str">
        <f t="shared" si="410"/>
        <v>O</v>
      </c>
      <c r="AS25795" t="s">
        <v>25212</v>
      </c>
    </row>
    <row r="25796" spans="43:45" x14ac:dyDescent="0.25">
      <c r="AQ25796" s="89">
        <v>10034368</v>
      </c>
      <c r="AR25796" s="90" t="str">
        <f t="shared" si="410"/>
        <v>O</v>
      </c>
      <c r="AS25796" t="s">
        <v>25213</v>
      </c>
    </row>
    <row r="25797" spans="43:45" x14ac:dyDescent="0.25">
      <c r="AQ25797" s="89">
        <v>10036195</v>
      </c>
      <c r="AR25797" s="90" t="str">
        <f t="shared" si="410"/>
        <v>O</v>
      </c>
      <c r="AS25797" t="s">
        <v>25214</v>
      </c>
    </row>
    <row r="25798" spans="43:45" x14ac:dyDescent="0.25">
      <c r="AQ25798" s="89">
        <v>10023049</v>
      </c>
      <c r="AR25798" s="90" t="str">
        <f t="shared" si="410"/>
        <v>O</v>
      </c>
      <c r="AS25798" t="s">
        <v>25215</v>
      </c>
    </row>
    <row r="25799" spans="43:45" x14ac:dyDescent="0.25">
      <c r="AQ25799" s="89">
        <v>10025667</v>
      </c>
      <c r="AR25799" s="90" t="str">
        <f t="shared" si="410"/>
        <v>O</v>
      </c>
      <c r="AS25799" t="s">
        <v>25216</v>
      </c>
    </row>
    <row r="25800" spans="43:45" x14ac:dyDescent="0.25">
      <c r="AQ25800" s="89">
        <v>10008060</v>
      </c>
      <c r="AR25800" s="90" t="str">
        <f t="shared" si="410"/>
        <v>O</v>
      </c>
      <c r="AS25800" t="s">
        <v>25217</v>
      </c>
    </row>
    <row r="25801" spans="43:45" x14ac:dyDescent="0.25">
      <c r="AQ25801" s="89">
        <v>10015989</v>
      </c>
      <c r="AR25801" s="90" t="str">
        <f t="shared" ref="AR25801:AR25864" si="411">IF(ISNA(VLOOKUP(AQ25801,$BP$18:$BQ$356,2,FALSE))=TRUE,"O",VLOOKUP(AQ25801,$BP$18:$BQ$356,2,FALSE))</f>
        <v>O</v>
      </c>
      <c r="AS25801" t="s">
        <v>25218</v>
      </c>
    </row>
    <row r="25802" spans="43:45" x14ac:dyDescent="0.25">
      <c r="AQ25802" s="89">
        <v>10017306</v>
      </c>
      <c r="AR25802" s="90" t="str">
        <f t="shared" si="411"/>
        <v>O</v>
      </c>
      <c r="AS25802" t="s">
        <v>25219</v>
      </c>
    </row>
    <row r="25803" spans="43:45" x14ac:dyDescent="0.25">
      <c r="AQ25803" s="89">
        <v>10018035</v>
      </c>
      <c r="AR25803" s="90" t="str">
        <f t="shared" si="411"/>
        <v>O</v>
      </c>
      <c r="AS25803" t="s">
        <v>25220</v>
      </c>
    </row>
    <row r="25804" spans="43:45" x14ac:dyDescent="0.25">
      <c r="AQ25804" s="89">
        <v>10033028</v>
      </c>
      <c r="AR25804" s="90" t="str">
        <f t="shared" si="411"/>
        <v>O</v>
      </c>
      <c r="AS25804" t="s">
        <v>25221</v>
      </c>
    </row>
    <row r="25805" spans="43:45" x14ac:dyDescent="0.25">
      <c r="AQ25805" s="89">
        <v>10009368</v>
      </c>
      <c r="AR25805" s="90" t="str">
        <f t="shared" si="411"/>
        <v>O</v>
      </c>
      <c r="AS25805" t="s">
        <v>25222</v>
      </c>
    </row>
    <row r="25806" spans="43:45" x14ac:dyDescent="0.25">
      <c r="AQ25806" s="89">
        <v>10011826</v>
      </c>
      <c r="AR25806" s="90" t="str">
        <f t="shared" si="411"/>
        <v>O</v>
      </c>
      <c r="AS25806" t="s">
        <v>25223</v>
      </c>
    </row>
    <row r="25807" spans="43:45" x14ac:dyDescent="0.25">
      <c r="AQ25807" s="89">
        <v>10023296</v>
      </c>
      <c r="AR25807" s="90" t="str">
        <f t="shared" si="411"/>
        <v>O</v>
      </c>
      <c r="AS25807" t="s">
        <v>25224</v>
      </c>
    </row>
    <row r="25808" spans="43:45" x14ac:dyDescent="0.25">
      <c r="AQ25808" s="89">
        <v>10026815</v>
      </c>
      <c r="AR25808" s="90" t="str">
        <f t="shared" si="411"/>
        <v>O</v>
      </c>
      <c r="AS25808" t="s">
        <v>25225</v>
      </c>
    </row>
    <row r="25809" spans="43:45" x14ac:dyDescent="0.25">
      <c r="AQ25809" s="89">
        <v>10015183</v>
      </c>
      <c r="AR25809" s="90" t="str">
        <f t="shared" si="411"/>
        <v>O</v>
      </c>
      <c r="AS25809" t="s">
        <v>25226</v>
      </c>
    </row>
    <row r="25810" spans="43:45" x14ac:dyDescent="0.25">
      <c r="AQ25810" s="89">
        <v>10027384</v>
      </c>
      <c r="AR25810" s="90" t="str">
        <f t="shared" si="411"/>
        <v>O</v>
      </c>
      <c r="AS25810" t="s">
        <v>25227</v>
      </c>
    </row>
    <row r="25811" spans="43:45" x14ac:dyDescent="0.25">
      <c r="AQ25811" s="89">
        <v>10028067</v>
      </c>
      <c r="AR25811" s="90" t="str">
        <f t="shared" si="411"/>
        <v>O</v>
      </c>
      <c r="AS25811" t="s">
        <v>25228</v>
      </c>
    </row>
    <row r="25812" spans="43:45" x14ac:dyDescent="0.25">
      <c r="AQ25812" s="89">
        <v>10031059</v>
      </c>
      <c r="AR25812" s="90" t="str">
        <f t="shared" si="411"/>
        <v>O</v>
      </c>
      <c r="AS25812" t="s">
        <v>25229</v>
      </c>
    </row>
    <row r="25813" spans="43:45" x14ac:dyDescent="0.25">
      <c r="AQ25813" s="89">
        <v>10046585</v>
      </c>
      <c r="AR25813" s="90" t="str">
        <f t="shared" si="411"/>
        <v>O</v>
      </c>
      <c r="AS25813" t="s">
        <v>25230</v>
      </c>
    </row>
    <row r="25814" spans="43:45" x14ac:dyDescent="0.25">
      <c r="AQ25814" s="89">
        <v>10023360</v>
      </c>
      <c r="AR25814" s="90" t="str">
        <f t="shared" si="411"/>
        <v>O</v>
      </c>
      <c r="AS25814" t="s">
        <v>25231</v>
      </c>
    </row>
    <row r="25815" spans="43:45" x14ac:dyDescent="0.25">
      <c r="AQ25815" s="89">
        <v>10021841</v>
      </c>
      <c r="AR25815" s="90" t="str">
        <f t="shared" si="411"/>
        <v>O</v>
      </c>
      <c r="AS25815" t="s">
        <v>25232</v>
      </c>
    </row>
    <row r="25816" spans="43:45" x14ac:dyDescent="0.25">
      <c r="AQ25816" s="89">
        <v>10007790</v>
      </c>
      <c r="AR25816" s="90" t="str">
        <f t="shared" si="411"/>
        <v>O</v>
      </c>
      <c r="AS25816" t="s">
        <v>25233</v>
      </c>
    </row>
    <row r="25817" spans="43:45" x14ac:dyDescent="0.25">
      <c r="AQ25817" s="89">
        <v>10046240</v>
      </c>
      <c r="AR25817" s="90" t="str">
        <f t="shared" si="411"/>
        <v>O</v>
      </c>
      <c r="AS25817" t="s">
        <v>25234</v>
      </c>
    </row>
    <row r="25818" spans="43:45" x14ac:dyDescent="0.25">
      <c r="AQ25818" s="89">
        <v>10024188</v>
      </c>
      <c r="AR25818" s="90" t="str">
        <f t="shared" si="411"/>
        <v>O</v>
      </c>
      <c r="AS25818" t="s">
        <v>25235</v>
      </c>
    </row>
    <row r="25819" spans="43:45" x14ac:dyDescent="0.25">
      <c r="AQ25819" s="89">
        <v>10032598</v>
      </c>
      <c r="AR25819" s="90" t="str">
        <f t="shared" si="411"/>
        <v>O</v>
      </c>
      <c r="AS25819" t="s">
        <v>25236</v>
      </c>
    </row>
    <row r="25820" spans="43:45" x14ac:dyDescent="0.25">
      <c r="AQ25820" s="89">
        <v>10032608</v>
      </c>
      <c r="AR25820" s="90" t="str">
        <f t="shared" si="411"/>
        <v>O</v>
      </c>
      <c r="AS25820" t="s">
        <v>25237</v>
      </c>
    </row>
    <row r="25821" spans="43:45" x14ac:dyDescent="0.25">
      <c r="AQ25821" s="89">
        <v>10030455</v>
      </c>
      <c r="AR25821" s="90" t="str">
        <f t="shared" si="411"/>
        <v>O</v>
      </c>
      <c r="AS25821" t="s">
        <v>21335</v>
      </c>
    </row>
    <row r="25822" spans="43:45" x14ac:dyDescent="0.25">
      <c r="AQ25822" s="89">
        <v>10025535</v>
      </c>
      <c r="AR25822" s="90" t="str">
        <f t="shared" si="411"/>
        <v>O</v>
      </c>
      <c r="AS25822" t="s">
        <v>25238</v>
      </c>
    </row>
    <row r="25823" spans="43:45" x14ac:dyDescent="0.25">
      <c r="AQ25823" s="89">
        <v>10032988</v>
      </c>
      <c r="AR25823" s="90" t="str">
        <f t="shared" si="411"/>
        <v>O</v>
      </c>
      <c r="AS25823" t="s">
        <v>25239</v>
      </c>
    </row>
    <row r="25824" spans="43:45" x14ac:dyDescent="0.25">
      <c r="AQ25824" s="89">
        <v>10033707</v>
      </c>
      <c r="AR25824" s="90" t="str">
        <f t="shared" si="411"/>
        <v>O</v>
      </c>
      <c r="AS25824" t="s">
        <v>25240</v>
      </c>
    </row>
    <row r="25825" spans="43:45" x14ac:dyDescent="0.25">
      <c r="AQ25825" s="89">
        <v>10008373</v>
      </c>
      <c r="AR25825" s="90" t="str">
        <f t="shared" si="411"/>
        <v>O</v>
      </c>
      <c r="AS25825" t="s">
        <v>25241</v>
      </c>
    </row>
    <row r="25826" spans="43:45" x14ac:dyDescent="0.25">
      <c r="AQ25826" s="89">
        <v>10005396</v>
      </c>
      <c r="AR25826" s="90" t="str">
        <f t="shared" si="411"/>
        <v>O</v>
      </c>
      <c r="AS25826" t="s">
        <v>25242</v>
      </c>
    </row>
    <row r="25827" spans="43:45" x14ac:dyDescent="0.25">
      <c r="AQ25827" s="89">
        <v>10027541</v>
      </c>
      <c r="AR25827" s="90" t="str">
        <f t="shared" si="411"/>
        <v>O</v>
      </c>
      <c r="AS25827" t="s">
        <v>25243</v>
      </c>
    </row>
    <row r="25828" spans="43:45" x14ac:dyDescent="0.25">
      <c r="AQ25828" s="89">
        <v>10030998</v>
      </c>
      <c r="AR25828" s="90" t="str">
        <f t="shared" si="411"/>
        <v>O</v>
      </c>
      <c r="AS25828" t="s">
        <v>25244</v>
      </c>
    </row>
    <row r="25829" spans="43:45" x14ac:dyDescent="0.25">
      <c r="AQ25829" s="89">
        <v>10038600</v>
      </c>
      <c r="AR25829" s="90" t="str">
        <f t="shared" si="411"/>
        <v>O</v>
      </c>
      <c r="AS25829" t="s">
        <v>25245</v>
      </c>
    </row>
    <row r="25830" spans="43:45" x14ac:dyDescent="0.25">
      <c r="AQ25830" s="89">
        <v>10017730</v>
      </c>
      <c r="AR25830" s="90" t="str">
        <f t="shared" si="411"/>
        <v>O</v>
      </c>
      <c r="AS25830" t="s">
        <v>25246</v>
      </c>
    </row>
    <row r="25831" spans="43:45" x14ac:dyDescent="0.25">
      <c r="AQ25831" s="89">
        <v>10045325</v>
      </c>
      <c r="AR25831" s="90" t="str">
        <f t="shared" si="411"/>
        <v>O</v>
      </c>
      <c r="AS25831" t="s">
        <v>25247</v>
      </c>
    </row>
    <row r="25832" spans="43:45" x14ac:dyDescent="0.25">
      <c r="AQ25832" s="89">
        <v>10002171</v>
      </c>
      <c r="AR25832" s="90" t="str">
        <f t="shared" si="411"/>
        <v>O</v>
      </c>
      <c r="AS25832" t="s">
        <v>25248</v>
      </c>
    </row>
    <row r="25833" spans="43:45" x14ac:dyDescent="0.25">
      <c r="AQ25833" s="89">
        <v>10005450</v>
      </c>
      <c r="AR25833" s="90" t="str">
        <f t="shared" si="411"/>
        <v>O</v>
      </c>
      <c r="AS25833" t="s">
        <v>25249</v>
      </c>
    </row>
    <row r="25834" spans="43:45" x14ac:dyDescent="0.25">
      <c r="AQ25834" s="89">
        <v>10005482</v>
      </c>
      <c r="AR25834" s="90" t="str">
        <f t="shared" si="411"/>
        <v>O</v>
      </c>
      <c r="AS25834" t="s">
        <v>25250</v>
      </c>
    </row>
    <row r="25835" spans="43:45" x14ac:dyDescent="0.25">
      <c r="AQ25835" s="89">
        <v>10024777</v>
      </c>
      <c r="AR25835" s="90" t="str">
        <f t="shared" si="411"/>
        <v>O</v>
      </c>
      <c r="AS25835" t="s">
        <v>25251</v>
      </c>
    </row>
    <row r="25836" spans="43:45" x14ac:dyDescent="0.25">
      <c r="AQ25836" s="89">
        <v>10018029</v>
      </c>
      <c r="AR25836" s="90" t="str">
        <f t="shared" si="411"/>
        <v>O</v>
      </c>
      <c r="AS25836" t="s">
        <v>25252</v>
      </c>
    </row>
    <row r="25837" spans="43:45" x14ac:dyDescent="0.25">
      <c r="AQ25837" s="89">
        <v>10002581</v>
      </c>
      <c r="AR25837" s="90" t="str">
        <f t="shared" si="411"/>
        <v>O</v>
      </c>
      <c r="AS25837" t="s">
        <v>25253</v>
      </c>
    </row>
    <row r="25838" spans="43:45" x14ac:dyDescent="0.25">
      <c r="AQ25838" s="89">
        <v>10015122</v>
      </c>
      <c r="AR25838" s="90" t="str">
        <f t="shared" si="411"/>
        <v>O</v>
      </c>
      <c r="AS25838" t="s">
        <v>25254</v>
      </c>
    </row>
    <row r="25839" spans="43:45" x14ac:dyDescent="0.25">
      <c r="AQ25839" s="89">
        <v>10015456</v>
      </c>
      <c r="AR25839" s="90" t="str">
        <f t="shared" si="411"/>
        <v>O</v>
      </c>
      <c r="AS25839" t="s">
        <v>16111</v>
      </c>
    </row>
    <row r="25840" spans="43:45" x14ac:dyDescent="0.25">
      <c r="AQ25840" s="89">
        <v>10015465</v>
      </c>
      <c r="AR25840" s="90" t="str">
        <f t="shared" si="411"/>
        <v>O</v>
      </c>
      <c r="AS25840" t="s">
        <v>25255</v>
      </c>
    </row>
    <row r="25841" spans="43:45" x14ac:dyDescent="0.25">
      <c r="AQ25841" s="89">
        <v>10015516</v>
      </c>
      <c r="AR25841" s="90" t="str">
        <f t="shared" si="411"/>
        <v>O</v>
      </c>
      <c r="AS25841" t="s">
        <v>25256</v>
      </c>
    </row>
    <row r="25842" spans="43:45" x14ac:dyDescent="0.25">
      <c r="AQ25842" s="89">
        <v>10015772</v>
      </c>
      <c r="AR25842" s="90" t="str">
        <f t="shared" si="411"/>
        <v>O</v>
      </c>
      <c r="AS25842" t="s">
        <v>25257</v>
      </c>
    </row>
    <row r="25843" spans="43:45" x14ac:dyDescent="0.25">
      <c r="AQ25843" s="89">
        <v>10015893</v>
      </c>
      <c r="AR25843" s="90" t="str">
        <f t="shared" si="411"/>
        <v>O</v>
      </c>
      <c r="AS25843" t="s">
        <v>25258</v>
      </c>
    </row>
    <row r="25844" spans="43:45" x14ac:dyDescent="0.25">
      <c r="AQ25844" s="89">
        <v>10015966</v>
      </c>
      <c r="AR25844" s="90" t="str">
        <f t="shared" si="411"/>
        <v>O</v>
      </c>
      <c r="AS25844" t="s">
        <v>25259</v>
      </c>
    </row>
    <row r="25845" spans="43:45" x14ac:dyDescent="0.25">
      <c r="AQ25845" s="89">
        <v>10014026</v>
      </c>
      <c r="AR25845" s="90" t="str">
        <f t="shared" si="411"/>
        <v>O</v>
      </c>
      <c r="AS25845" t="s">
        <v>25260</v>
      </c>
    </row>
    <row r="25846" spans="43:45" x14ac:dyDescent="0.25">
      <c r="AQ25846" s="89">
        <v>10018618</v>
      </c>
      <c r="AR25846" s="90" t="str">
        <f t="shared" si="411"/>
        <v>O</v>
      </c>
      <c r="AS25846" t="s">
        <v>25261</v>
      </c>
    </row>
    <row r="25847" spans="43:45" x14ac:dyDescent="0.25">
      <c r="AQ25847" s="89">
        <v>10032141</v>
      </c>
      <c r="AR25847" s="90" t="str">
        <f t="shared" si="411"/>
        <v>O</v>
      </c>
      <c r="AS25847" t="s">
        <v>25262</v>
      </c>
    </row>
    <row r="25848" spans="43:45" x14ac:dyDescent="0.25">
      <c r="AQ25848" s="89">
        <v>10008283</v>
      </c>
      <c r="AR25848" s="90" t="str">
        <f t="shared" si="411"/>
        <v>O</v>
      </c>
      <c r="AS25848" t="s">
        <v>25263</v>
      </c>
    </row>
    <row r="25849" spans="43:45" x14ac:dyDescent="0.25">
      <c r="AQ25849" s="89">
        <v>10016985</v>
      </c>
      <c r="AR25849" s="90" t="str">
        <f t="shared" si="411"/>
        <v>O</v>
      </c>
      <c r="AS25849" t="s">
        <v>25264</v>
      </c>
    </row>
    <row r="25850" spans="43:45" x14ac:dyDescent="0.25">
      <c r="AQ25850" s="89">
        <v>10018477</v>
      </c>
      <c r="AR25850" s="90" t="str">
        <f t="shared" si="411"/>
        <v>O</v>
      </c>
      <c r="AS25850" t="s">
        <v>25265</v>
      </c>
    </row>
    <row r="25851" spans="43:45" x14ac:dyDescent="0.25">
      <c r="AQ25851" s="89">
        <v>10017884</v>
      </c>
      <c r="AR25851" s="90" t="str">
        <f t="shared" si="411"/>
        <v>O</v>
      </c>
      <c r="AS25851" t="s">
        <v>25266</v>
      </c>
    </row>
    <row r="25852" spans="43:45" x14ac:dyDescent="0.25">
      <c r="AQ25852" s="89">
        <v>10047062</v>
      </c>
      <c r="AR25852" s="90" t="str">
        <f t="shared" si="411"/>
        <v>O</v>
      </c>
      <c r="AS25852" t="s">
        <v>25267</v>
      </c>
    </row>
    <row r="25853" spans="43:45" x14ac:dyDescent="0.25">
      <c r="AQ25853" s="89">
        <v>10037695</v>
      </c>
      <c r="AR25853" s="90" t="str">
        <f t="shared" si="411"/>
        <v>O</v>
      </c>
      <c r="AS25853" t="s">
        <v>25268</v>
      </c>
    </row>
    <row r="25854" spans="43:45" x14ac:dyDescent="0.25">
      <c r="AQ25854" s="89">
        <v>10047541</v>
      </c>
      <c r="AR25854" s="90" t="str">
        <f t="shared" si="411"/>
        <v>O</v>
      </c>
      <c r="AS25854" t="s">
        <v>25269</v>
      </c>
    </row>
    <row r="25855" spans="43:45" x14ac:dyDescent="0.25">
      <c r="AQ25855" s="89">
        <v>10047552</v>
      </c>
      <c r="AR25855" s="90" t="str">
        <f t="shared" si="411"/>
        <v>O</v>
      </c>
      <c r="AS25855" t="s">
        <v>25270</v>
      </c>
    </row>
    <row r="25856" spans="43:45" x14ac:dyDescent="0.25">
      <c r="AQ25856" s="89">
        <v>10006224</v>
      </c>
      <c r="AR25856" s="90" t="str">
        <f t="shared" si="411"/>
        <v>O</v>
      </c>
      <c r="AS25856" t="s">
        <v>1300</v>
      </c>
    </row>
    <row r="25857" spans="43:45" x14ac:dyDescent="0.25">
      <c r="AQ25857" s="89">
        <v>10006897</v>
      </c>
      <c r="AR25857" s="90" t="str">
        <f t="shared" si="411"/>
        <v>O</v>
      </c>
      <c r="AS25857" t="s">
        <v>25271</v>
      </c>
    </row>
    <row r="25858" spans="43:45" x14ac:dyDescent="0.25">
      <c r="AQ25858" s="89">
        <v>10007478</v>
      </c>
      <c r="AR25858" s="90" t="str">
        <f t="shared" si="411"/>
        <v>O</v>
      </c>
      <c r="AS25858" t="s">
        <v>25272</v>
      </c>
    </row>
    <row r="25859" spans="43:45" x14ac:dyDescent="0.25">
      <c r="AQ25859" s="89">
        <v>10009305</v>
      </c>
      <c r="AR25859" s="90" t="str">
        <f t="shared" si="411"/>
        <v>O</v>
      </c>
      <c r="AS25859" t="s">
        <v>25273</v>
      </c>
    </row>
    <row r="25860" spans="43:45" x14ac:dyDescent="0.25">
      <c r="AQ25860" s="89">
        <v>10016093</v>
      </c>
      <c r="AR25860" s="90" t="str">
        <f t="shared" si="411"/>
        <v>O</v>
      </c>
      <c r="AS25860" t="s">
        <v>25274</v>
      </c>
    </row>
    <row r="25861" spans="43:45" x14ac:dyDescent="0.25">
      <c r="AQ25861" s="89">
        <v>10016189</v>
      </c>
      <c r="AR25861" s="90" t="str">
        <f t="shared" si="411"/>
        <v>O</v>
      </c>
      <c r="AS25861" t="s">
        <v>25275</v>
      </c>
    </row>
    <row r="25862" spans="43:45" x14ac:dyDescent="0.25">
      <c r="AQ25862" s="89">
        <v>10016312</v>
      </c>
      <c r="AR25862" s="90" t="str">
        <f t="shared" si="411"/>
        <v>O</v>
      </c>
      <c r="AS25862" t="s">
        <v>25276</v>
      </c>
    </row>
    <row r="25863" spans="43:45" x14ac:dyDescent="0.25">
      <c r="AQ25863" s="89">
        <v>10016462</v>
      </c>
      <c r="AR25863" s="90" t="str">
        <f t="shared" si="411"/>
        <v>O</v>
      </c>
      <c r="AS25863" t="s">
        <v>25277</v>
      </c>
    </row>
    <row r="25864" spans="43:45" x14ac:dyDescent="0.25">
      <c r="AQ25864" s="89">
        <v>10016973</v>
      </c>
      <c r="AR25864" s="90" t="str">
        <f t="shared" si="411"/>
        <v>O</v>
      </c>
      <c r="AS25864" t="s">
        <v>25278</v>
      </c>
    </row>
    <row r="25865" spans="43:45" x14ac:dyDescent="0.25">
      <c r="AQ25865" s="89">
        <v>10017753</v>
      </c>
      <c r="AR25865" s="90" t="str">
        <f t="shared" ref="AR25865:AR25928" si="412">IF(ISNA(VLOOKUP(AQ25865,$BP$18:$BQ$356,2,FALSE))=TRUE,"O",VLOOKUP(AQ25865,$BP$18:$BQ$356,2,FALSE))</f>
        <v>O</v>
      </c>
      <c r="AS25865" t="s">
        <v>25279</v>
      </c>
    </row>
    <row r="25866" spans="43:45" x14ac:dyDescent="0.25">
      <c r="AQ25866" s="89">
        <v>10018806</v>
      </c>
      <c r="AR25866" s="90" t="str">
        <f t="shared" si="412"/>
        <v>O</v>
      </c>
      <c r="AS25866" t="s">
        <v>25280</v>
      </c>
    </row>
    <row r="25867" spans="43:45" x14ac:dyDescent="0.25">
      <c r="AQ25867" s="89">
        <v>10018678</v>
      </c>
      <c r="AR25867" s="90" t="str">
        <f t="shared" si="412"/>
        <v>O</v>
      </c>
      <c r="AS25867" t="s">
        <v>25281</v>
      </c>
    </row>
    <row r="25868" spans="43:45" x14ac:dyDescent="0.25">
      <c r="AQ25868" s="89">
        <v>10014837</v>
      </c>
      <c r="AR25868" s="90" t="str">
        <f t="shared" si="412"/>
        <v>O</v>
      </c>
      <c r="AS25868" t="s">
        <v>25282</v>
      </c>
    </row>
    <row r="25869" spans="43:45" x14ac:dyDescent="0.25">
      <c r="AQ25869" s="89">
        <v>10021529</v>
      </c>
      <c r="AR25869" s="90" t="str">
        <f t="shared" si="412"/>
        <v>O</v>
      </c>
      <c r="AS25869" t="s">
        <v>25283</v>
      </c>
    </row>
    <row r="25870" spans="43:45" x14ac:dyDescent="0.25">
      <c r="AQ25870" s="89">
        <v>10032797</v>
      </c>
      <c r="AR25870" s="90" t="str">
        <f t="shared" si="412"/>
        <v>O</v>
      </c>
      <c r="AS25870" t="s">
        <v>25284</v>
      </c>
    </row>
    <row r="25871" spans="43:45" x14ac:dyDescent="0.25">
      <c r="AQ25871" s="89">
        <v>10002032</v>
      </c>
      <c r="AR25871" s="90" t="str">
        <f t="shared" si="412"/>
        <v>O</v>
      </c>
      <c r="AS25871" t="s">
        <v>25285</v>
      </c>
    </row>
    <row r="25872" spans="43:45" x14ac:dyDescent="0.25">
      <c r="AQ25872" s="89">
        <v>10046504</v>
      </c>
      <c r="AR25872" s="90" t="str">
        <f t="shared" si="412"/>
        <v>O</v>
      </c>
      <c r="AS25872" t="s">
        <v>25286</v>
      </c>
    </row>
    <row r="25873" spans="43:45" x14ac:dyDescent="0.25">
      <c r="AQ25873" s="89">
        <v>10047008</v>
      </c>
      <c r="AR25873" s="90" t="str">
        <f t="shared" si="412"/>
        <v>O</v>
      </c>
      <c r="AS25873" t="s">
        <v>25287</v>
      </c>
    </row>
    <row r="25874" spans="43:45" x14ac:dyDescent="0.25">
      <c r="AQ25874" s="89">
        <v>10047103</v>
      </c>
      <c r="AR25874" s="90" t="str">
        <f t="shared" si="412"/>
        <v>O</v>
      </c>
      <c r="AS25874" t="s">
        <v>25288</v>
      </c>
    </row>
    <row r="25875" spans="43:45" x14ac:dyDescent="0.25">
      <c r="AQ25875" s="89">
        <v>10047180</v>
      </c>
      <c r="AR25875" s="90" t="str">
        <f t="shared" si="412"/>
        <v>O</v>
      </c>
      <c r="AS25875" t="s">
        <v>25289</v>
      </c>
    </row>
    <row r="25876" spans="43:45" x14ac:dyDescent="0.25">
      <c r="AQ25876" s="89">
        <v>10047322</v>
      </c>
      <c r="AR25876" s="90" t="str">
        <f t="shared" si="412"/>
        <v>O</v>
      </c>
      <c r="AS25876" t="s">
        <v>25290</v>
      </c>
    </row>
    <row r="25877" spans="43:45" x14ac:dyDescent="0.25">
      <c r="AQ25877" s="89">
        <v>10045362</v>
      </c>
      <c r="AR25877" s="90" t="str">
        <f t="shared" si="412"/>
        <v>O</v>
      </c>
      <c r="AS25877" t="s">
        <v>25291</v>
      </c>
    </row>
    <row r="25878" spans="43:45" x14ac:dyDescent="0.25">
      <c r="AQ25878" s="89">
        <v>10045420</v>
      </c>
      <c r="AR25878" s="90" t="str">
        <f t="shared" si="412"/>
        <v>O</v>
      </c>
      <c r="AS25878" t="s">
        <v>25292</v>
      </c>
    </row>
    <row r="25879" spans="43:45" x14ac:dyDescent="0.25">
      <c r="AQ25879" s="89">
        <v>10002458</v>
      </c>
      <c r="AR25879" s="90" t="str">
        <f t="shared" si="412"/>
        <v>O</v>
      </c>
      <c r="AS25879" t="s">
        <v>25293</v>
      </c>
    </row>
    <row r="25880" spans="43:45" x14ac:dyDescent="0.25">
      <c r="AQ25880" s="89">
        <v>10003463</v>
      </c>
      <c r="AR25880" s="90" t="str">
        <f t="shared" si="412"/>
        <v>O</v>
      </c>
      <c r="AS25880" t="s">
        <v>16026</v>
      </c>
    </row>
    <row r="25881" spans="43:45" x14ac:dyDescent="0.25">
      <c r="AQ25881" s="89">
        <v>10003557</v>
      </c>
      <c r="AR25881" s="90" t="str">
        <f t="shared" si="412"/>
        <v>O</v>
      </c>
      <c r="AS25881" t="s">
        <v>25294</v>
      </c>
    </row>
    <row r="25882" spans="43:45" x14ac:dyDescent="0.25">
      <c r="AQ25882" s="89">
        <v>10001003</v>
      </c>
      <c r="AR25882" s="90" t="str">
        <f t="shared" si="412"/>
        <v>O</v>
      </c>
      <c r="AS25882" t="s">
        <v>25295</v>
      </c>
    </row>
    <row r="25883" spans="43:45" x14ac:dyDescent="0.25">
      <c r="AQ25883" s="89">
        <v>10006601</v>
      </c>
      <c r="AR25883" s="90" t="str">
        <f t="shared" si="412"/>
        <v>O</v>
      </c>
      <c r="AS25883" t="s">
        <v>25296</v>
      </c>
    </row>
    <row r="25884" spans="43:45" x14ac:dyDescent="0.25">
      <c r="AQ25884" s="89">
        <v>10008444</v>
      </c>
      <c r="AR25884" s="90" t="str">
        <f t="shared" si="412"/>
        <v>O</v>
      </c>
      <c r="AS25884" t="s">
        <v>25297</v>
      </c>
    </row>
    <row r="25885" spans="43:45" x14ac:dyDescent="0.25">
      <c r="AQ25885" s="89">
        <v>10008540</v>
      </c>
      <c r="AR25885" s="90" t="str">
        <f t="shared" si="412"/>
        <v>O</v>
      </c>
      <c r="AS25885" t="s">
        <v>25298</v>
      </c>
    </row>
    <row r="25886" spans="43:45" x14ac:dyDescent="0.25">
      <c r="AQ25886" s="89">
        <v>10008764</v>
      </c>
      <c r="AR25886" s="90" t="str">
        <f t="shared" si="412"/>
        <v>O</v>
      </c>
      <c r="AS25886" t="s">
        <v>25299</v>
      </c>
    </row>
    <row r="25887" spans="43:45" x14ac:dyDescent="0.25">
      <c r="AQ25887" s="89">
        <v>10045486</v>
      </c>
      <c r="AR25887" s="90" t="str">
        <f t="shared" si="412"/>
        <v>O</v>
      </c>
      <c r="AS25887" t="s">
        <v>25300</v>
      </c>
    </row>
    <row r="25888" spans="43:45" x14ac:dyDescent="0.25">
      <c r="AQ25888" s="89">
        <v>10045529</v>
      </c>
      <c r="AR25888" s="90" t="str">
        <f t="shared" si="412"/>
        <v>O</v>
      </c>
      <c r="AS25888" t="s">
        <v>25301</v>
      </c>
    </row>
    <row r="25889" spans="43:45" x14ac:dyDescent="0.25">
      <c r="AQ25889" s="89">
        <v>10048996</v>
      </c>
      <c r="AR25889" s="90" t="str">
        <f t="shared" si="412"/>
        <v>O</v>
      </c>
      <c r="AS25889" t="s">
        <v>25302</v>
      </c>
    </row>
    <row r="25890" spans="43:45" x14ac:dyDescent="0.25">
      <c r="AQ25890" s="89">
        <v>10049506</v>
      </c>
      <c r="AR25890" s="90" t="str">
        <f t="shared" si="412"/>
        <v>O</v>
      </c>
      <c r="AS25890" t="s">
        <v>22733</v>
      </c>
    </row>
    <row r="25891" spans="43:45" x14ac:dyDescent="0.25">
      <c r="AQ25891" s="89">
        <v>10049695</v>
      </c>
      <c r="AR25891" s="90" t="str">
        <f t="shared" si="412"/>
        <v>O</v>
      </c>
      <c r="AS25891" t="s">
        <v>25303</v>
      </c>
    </row>
    <row r="25892" spans="43:45" x14ac:dyDescent="0.25">
      <c r="AQ25892" s="89">
        <v>10049727</v>
      </c>
      <c r="AR25892" s="90" t="str">
        <f t="shared" si="412"/>
        <v>O</v>
      </c>
      <c r="AS25892" t="s">
        <v>25304</v>
      </c>
    </row>
    <row r="25893" spans="43:45" x14ac:dyDescent="0.25">
      <c r="AQ25893" s="89">
        <v>10052710</v>
      </c>
      <c r="AR25893" s="90" t="str">
        <f t="shared" si="412"/>
        <v>O</v>
      </c>
      <c r="AS25893" t="s">
        <v>25305</v>
      </c>
    </row>
    <row r="25894" spans="43:45" x14ac:dyDescent="0.25">
      <c r="AQ25894" s="89">
        <v>10052840</v>
      </c>
      <c r="AR25894" s="90" t="str">
        <f t="shared" si="412"/>
        <v>O</v>
      </c>
      <c r="AS25894" t="s">
        <v>25306</v>
      </c>
    </row>
    <row r="25895" spans="43:45" x14ac:dyDescent="0.25">
      <c r="AQ25895" s="89">
        <v>10052974</v>
      </c>
      <c r="AR25895" s="90" t="str">
        <f t="shared" si="412"/>
        <v>O</v>
      </c>
      <c r="AS25895" t="s">
        <v>25307</v>
      </c>
    </row>
    <row r="25896" spans="43:45" x14ac:dyDescent="0.25">
      <c r="AQ25896" s="89">
        <v>10054452</v>
      </c>
      <c r="AR25896" s="90" t="str">
        <f t="shared" si="412"/>
        <v>O</v>
      </c>
      <c r="AS25896" t="s">
        <v>25308</v>
      </c>
    </row>
    <row r="25897" spans="43:45" x14ac:dyDescent="0.25">
      <c r="AQ25897" s="89">
        <v>10054504</v>
      </c>
      <c r="AR25897" s="90" t="str">
        <f t="shared" si="412"/>
        <v>O</v>
      </c>
      <c r="AS25897" t="s">
        <v>25309</v>
      </c>
    </row>
    <row r="25898" spans="43:45" x14ac:dyDescent="0.25">
      <c r="AQ25898" s="89">
        <v>10054505</v>
      </c>
      <c r="AR25898" s="90" t="str">
        <f t="shared" si="412"/>
        <v>O</v>
      </c>
      <c r="AS25898" t="s">
        <v>25310</v>
      </c>
    </row>
    <row r="25899" spans="43:45" x14ac:dyDescent="0.25">
      <c r="AQ25899" s="89">
        <v>10054525</v>
      </c>
      <c r="AR25899" s="90" t="str">
        <f t="shared" si="412"/>
        <v>O</v>
      </c>
      <c r="AS25899" t="s">
        <v>25311</v>
      </c>
    </row>
    <row r="25900" spans="43:45" x14ac:dyDescent="0.25">
      <c r="AQ25900" s="89">
        <v>10047153</v>
      </c>
      <c r="AR25900" s="90" t="str">
        <f t="shared" si="412"/>
        <v>O</v>
      </c>
      <c r="AS25900" t="s">
        <v>25312</v>
      </c>
    </row>
    <row r="25901" spans="43:45" x14ac:dyDescent="0.25">
      <c r="AQ25901" s="89">
        <v>10048461</v>
      </c>
      <c r="AR25901" s="90" t="str">
        <f t="shared" si="412"/>
        <v>O</v>
      </c>
      <c r="AS25901" t="s">
        <v>25313</v>
      </c>
    </row>
    <row r="25902" spans="43:45" x14ac:dyDescent="0.25">
      <c r="AQ25902" s="89">
        <v>10048501</v>
      </c>
      <c r="AR25902" s="90" t="str">
        <f t="shared" si="412"/>
        <v>O</v>
      </c>
      <c r="AS25902" t="s">
        <v>25314</v>
      </c>
    </row>
    <row r="25903" spans="43:45" x14ac:dyDescent="0.25">
      <c r="AQ25903" s="89">
        <v>10048668</v>
      </c>
      <c r="AR25903" s="90" t="str">
        <f t="shared" si="412"/>
        <v>O</v>
      </c>
      <c r="AS25903" t="s">
        <v>25315</v>
      </c>
    </row>
    <row r="25904" spans="43:45" x14ac:dyDescent="0.25">
      <c r="AQ25904" s="89">
        <v>10052788</v>
      </c>
      <c r="AR25904" s="90" t="str">
        <f t="shared" si="412"/>
        <v>O</v>
      </c>
      <c r="AS25904" t="s">
        <v>25316</v>
      </c>
    </row>
    <row r="25905" spans="43:45" x14ac:dyDescent="0.25">
      <c r="AQ25905" s="89">
        <v>10052960</v>
      </c>
      <c r="AR25905" s="90" t="str">
        <f t="shared" si="412"/>
        <v>O</v>
      </c>
      <c r="AS25905" t="s">
        <v>25317</v>
      </c>
    </row>
    <row r="25906" spans="43:45" x14ac:dyDescent="0.25">
      <c r="AQ25906" s="89">
        <v>10053376</v>
      </c>
      <c r="AR25906" s="90" t="str">
        <f t="shared" si="412"/>
        <v>O</v>
      </c>
      <c r="AS25906" t="s">
        <v>25318</v>
      </c>
    </row>
    <row r="25907" spans="43:45" x14ac:dyDescent="0.25">
      <c r="AQ25907" s="89">
        <v>10053418</v>
      </c>
      <c r="AR25907" s="90" t="str">
        <f t="shared" si="412"/>
        <v>O</v>
      </c>
      <c r="AS25907" t="s">
        <v>25319</v>
      </c>
    </row>
    <row r="25908" spans="43:45" x14ac:dyDescent="0.25">
      <c r="AQ25908" s="89">
        <v>10053421</v>
      </c>
      <c r="AR25908" s="90" t="str">
        <f t="shared" si="412"/>
        <v>O</v>
      </c>
      <c r="AS25908" t="s">
        <v>25320</v>
      </c>
    </row>
    <row r="25909" spans="43:45" x14ac:dyDescent="0.25">
      <c r="AQ25909" s="89">
        <v>10053196</v>
      </c>
      <c r="AR25909" s="90" t="str">
        <f t="shared" si="412"/>
        <v>O</v>
      </c>
      <c r="AS25909" t="s">
        <v>25321</v>
      </c>
    </row>
    <row r="25910" spans="43:45" x14ac:dyDescent="0.25">
      <c r="AQ25910" s="89">
        <v>10053814</v>
      </c>
      <c r="AR25910" s="90" t="str">
        <f t="shared" si="412"/>
        <v>O</v>
      </c>
      <c r="AS25910" t="s">
        <v>25322</v>
      </c>
    </row>
    <row r="25911" spans="43:45" x14ac:dyDescent="0.25">
      <c r="AQ25911" s="89">
        <v>10053858</v>
      </c>
      <c r="AR25911" s="90" t="str">
        <f t="shared" si="412"/>
        <v>O</v>
      </c>
      <c r="AS25911" t="s">
        <v>15492</v>
      </c>
    </row>
    <row r="25912" spans="43:45" x14ac:dyDescent="0.25">
      <c r="AQ25912" s="89">
        <v>10053938</v>
      </c>
      <c r="AR25912" s="90" t="str">
        <f t="shared" si="412"/>
        <v>O</v>
      </c>
      <c r="AS25912" t="s">
        <v>25323</v>
      </c>
    </row>
    <row r="25913" spans="43:45" x14ac:dyDescent="0.25">
      <c r="AQ25913" s="89">
        <v>10053951</v>
      </c>
      <c r="AR25913" s="90" t="str">
        <f t="shared" si="412"/>
        <v>O</v>
      </c>
      <c r="AS25913" t="s">
        <v>25324</v>
      </c>
    </row>
    <row r="25914" spans="43:45" x14ac:dyDescent="0.25">
      <c r="AQ25914" s="89">
        <v>10053963</v>
      </c>
      <c r="AR25914" s="90" t="str">
        <f t="shared" si="412"/>
        <v>O</v>
      </c>
      <c r="AS25914" t="s">
        <v>25325</v>
      </c>
    </row>
    <row r="25915" spans="43:45" x14ac:dyDescent="0.25">
      <c r="AQ25915" s="89">
        <v>10054225</v>
      </c>
      <c r="AR25915" s="90" t="str">
        <f t="shared" si="412"/>
        <v>O</v>
      </c>
      <c r="AS25915" t="s">
        <v>25326</v>
      </c>
    </row>
    <row r="25916" spans="43:45" x14ac:dyDescent="0.25">
      <c r="AQ25916" s="89">
        <v>10054266</v>
      </c>
      <c r="AR25916" s="90" t="str">
        <f t="shared" si="412"/>
        <v>O</v>
      </c>
      <c r="AS25916" t="s">
        <v>25327</v>
      </c>
    </row>
    <row r="25917" spans="43:45" x14ac:dyDescent="0.25">
      <c r="AQ25917" s="89">
        <v>10054289</v>
      </c>
      <c r="AR25917" s="90" t="str">
        <f t="shared" si="412"/>
        <v>O</v>
      </c>
      <c r="AS25917" t="s">
        <v>25328</v>
      </c>
    </row>
    <row r="25918" spans="43:45" x14ac:dyDescent="0.25">
      <c r="AQ25918" s="89">
        <v>10054331</v>
      </c>
      <c r="AR25918" s="90" t="str">
        <f t="shared" si="412"/>
        <v>O</v>
      </c>
      <c r="AS25918" t="s">
        <v>25329</v>
      </c>
    </row>
    <row r="25919" spans="43:45" x14ac:dyDescent="0.25">
      <c r="AQ25919" s="89">
        <v>10039633</v>
      </c>
      <c r="AR25919" s="90" t="str">
        <f t="shared" si="412"/>
        <v>O</v>
      </c>
      <c r="AS25919" t="s">
        <v>25330</v>
      </c>
    </row>
    <row r="25920" spans="43:45" x14ac:dyDescent="0.25">
      <c r="AQ25920" s="89">
        <v>10048510</v>
      </c>
      <c r="AR25920" s="90" t="str">
        <f t="shared" si="412"/>
        <v>O</v>
      </c>
      <c r="AS25920" t="s">
        <v>25331</v>
      </c>
    </row>
    <row r="25921" spans="43:45" x14ac:dyDescent="0.25">
      <c r="AQ25921" s="89">
        <v>10048598</v>
      </c>
      <c r="AR25921" s="90" t="str">
        <f t="shared" si="412"/>
        <v>O</v>
      </c>
      <c r="AS25921" t="s">
        <v>25332</v>
      </c>
    </row>
    <row r="25922" spans="43:45" x14ac:dyDescent="0.25">
      <c r="AQ25922" s="89">
        <v>10049356</v>
      </c>
      <c r="AR25922" s="90" t="str">
        <f t="shared" si="412"/>
        <v>O</v>
      </c>
      <c r="AS25922" t="s">
        <v>25333</v>
      </c>
    </row>
    <row r="25923" spans="43:45" x14ac:dyDescent="0.25">
      <c r="AQ25923" s="89">
        <v>10049597</v>
      </c>
      <c r="AR25923" s="90" t="str">
        <f t="shared" si="412"/>
        <v>O</v>
      </c>
      <c r="AS25923" t="s">
        <v>25334</v>
      </c>
    </row>
    <row r="25924" spans="43:45" x14ac:dyDescent="0.25">
      <c r="AQ25924" s="89">
        <v>10049627</v>
      </c>
      <c r="AR25924" s="90" t="str">
        <f t="shared" si="412"/>
        <v>O</v>
      </c>
      <c r="AS25924" t="s">
        <v>25335</v>
      </c>
    </row>
    <row r="25925" spans="43:45" x14ac:dyDescent="0.25">
      <c r="AQ25925" s="89">
        <v>10052644</v>
      </c>
      <c r="AR25925" s="90" t="str">
        <f t="shared" si="412"/>
        <v>O</v>
      </c>
      <c r="AS25925" t="s">
        <v>25336</v>
      </c>
    </row>
    <row r="25926" spans="43:45" x14ac:dyDescent="0.25">
      <c r="AQ25926" s="89">
        <v>10054302</v>
      </c>
      <c r="AR25926" s="90" t="str">
        <f t="shared" si="412"/>
        <v>O</v>
      </c>
      <c r="AS25926" t="s">
        <v>25337</v>
      </c>
    </row>
    <row r="25927" spans="43:45" x14ac:dyDescent="0.25">
      <c r="AQ25927" s="89">
        <v>10054608</v>
      </c>
      <c r="AR25927" s="90" t="str">
        <f t="shared" si="412"/>
        <v>O</v>
      </c>
      <c r="AS25927" t="s">
        <v>25338</v>
      </c>
    </row>
    <row r="25928" spans="43:45" x14ac:dyDescent="0.25">
      <c r="AQ25928" s="89">
        <v>10054622</v>
      </c>
      <c r="AR25928" s="90" t="str">
        <f t="shared" si="412"/>
        <v>O</v>
      </c>
      <c r="AS25928" t="s">
        <v>25339</v>
      </c>
    </row>
    <row r="25929" spans="43:45" x14ac:dyDescent="0.25">
      <c r="AQ25929" s="89">
        <v>10054743</v>
      </c>
      <c r="AR25929" s="90" t="str">
        <f t="shared" ref="AR25929:AR25992" si="413">IF(ISNA(VLOOKUP(AQ25929,$BP$18:$BQ$356,2,FALSE))=TRUE,"O",VLOOKUP(AQ25929,$BP$18:$BQ$356,2,FALSE))</f>
        <v>O</v>
      </c>
      <c r="AS25929" t="s">
        <v>25340</v>
      </c>
    </row>
    <row r="25930" spans="43:45" x14ac:dyDescent="0.25">
      <c r="AQ25930" s="89">
        <v>10054752</v>
      </c>
      <c r="AR25930" s="90" t="str">
        <f t="shared" si="413"/>
        <v>O</v>
      </c>
      <c r="AS25930" t="s">
        <v>25341</v>
      </c>
    </row>
    <row r="25931" spans="43:45" x14ac:dyDescent="0.25">
      <c r="AQ25931" s="89">
        <v>10048318</v>
      </c>
      <c r="AR25931" s="90" t="str">
        <f t="shared" si="413"/>
        <v>O</v>
      </c>
      <c r="AS25931" t="s">
        <v>25342</v>
      </c>
    </row>
    <row r="25932" spans="43:45" x14ac:dyDescent="0.25">
      <c r="AQ25932" s="89">
        <v>10049140</v>
      </c>
      <c r="AR25932" s="90" t="str">
        <f t="shared" si="413"/>
        <v>O</v>
      </c>
      <c r="AS25932" t="s">
        <v>25343</v>
      </c>
    </row>
    <row r="25933" spans="43:45" x14ac:dyDescent="0.25">
      <c r="AQ25933" s="89">
        <v>10052574</v>
      </c>
      <c r="AR25933" s="90" t="str">
        <f t="shared" si="413"/>
        <v>O</v>
      </c>
      <c r="AS25933" t="s">
        <v>25344</v>
      </c>
    </row>
    <row r="25934" spans="43:45" x14ac:dyDescent="0.25">
      <c r="AQ25934" s="89">
        <v>10052808</v>
      </c>
      <c r="AR25934" s="90" t="str">
        <f t="shared" si="413"/>
        <v>O</v>
      </c>
      <c r="AS25934" t="s">
        <v>25345</v>
      </c>
    </row>
    <row r="25935" spans="43:45" x14ac:dyDescent="0.25">
      <c r="AQ25935" s="89">
        <v>10053454</v>
      </c>
      <c r="AR25935" s="90" t="str">
        <f t="shared" si="413"/>
        <v>O</v>
      </c>
      <c r="AS25935" t="s">
        <v>25346</v>
      </c>
    </row>
    <row r="25936" spans="43:45" x14ac:dyDescent="0.25">
      <c r="AQ25936" s="89">
        <v>10053917</v>
      </c>
      <c r="AR25936" s="90" t="str">
        <f t="shared" si="413"/>
        <v>O</v>
      </c>
      <c r="AS25936" t="s">
        <v>5390</v>
      </c>
    </row>
    <row r="25937" spans="43:45" x14ac:dyDescent="0.25">
      <c r="AQ25937" s="89">
        <v>10054046</v>
      </c>
      <c r="AR25937" s="90" t="str">
        <f t="shared" si="413"/>
        <v>O</v>
      </c>
      <c r="AS25937" t="s">
        <v>25347</v>
      </c>
    </row>
    <row r="25938" spans="43:45" x14ac:dyDescent="0.25">
      <c r="AQ25938" s="89">
        <v>10054078</v>
      </c>
      <c r="AR25938" s="90" t="str">
        <f t="shared" si="413"/>
        <v>O</v>
      </c>
      <c r="AS25938" t="s">
        <v>25348</v>
      </c>
    </row>
    <row r="25939" spans="43:45" x14ac:dyDescent="0.25">
      <c r="AQ25939" s="89">
        <v>10054233</v>
      </c>
      <c r="AR25939" s="90" t="str">
        <f t="shared" si="413"/>
        <v>O</v>
      </c>
      <c r="AS25939" t="s">
        <v>25349</v>
      </c>
    </row>
    <row r="25940" spans="43:45" x14ac:dyDescent="0.25">
      <c r="AQ25940" s="89">
        <v>10054387</v>
      </c>
      <c r="AR25940" s="90" t="str">
        <f t="shared" si="413"/>
        <v>O</v>
      </c>
      <c r="AS25940" t="s">
        <v>25350</v>
      </c>
    </row>
    <row r="25941" spans="43:45" x14ac:dyDescent="0.25">
      <c r="AQ25941" s="89">
        <v>10054517</v>
      </c>
      <c r="AR25941" s="90" t="str">
        <f t="shared" si="413"/>
        <v>O</v>
      </c>
      <c r="AS25941" t="s">
        <v>25351</v>
      </c>
    </row>
    <row r="25942" spans="43:45" x14ac:dyDescent="0.25">
      <c r="AQ25942" s="89">
        <v>10054595</v>
      </c>
      <c r="AR25942" s="90" t="str">
        <f t="shared" si="413"/>
        <v>O</v>
      </c>
      <c r="AS25942" t="s">
        <v>25352</v>
      </c>
    </row>
    <row r="25943" spans="43:45" x14ac:dyDescent="0.25">
      <c r="AQ25943" s="89">
        <v>10054600</v>
      </c>
      <c r="AR25943" s="90" t="str">
        <f t="shared" si="413"/>
        <v>O</v>
      </c>
      <c r="AS25943" t="s">
        <v>25353</v>
      </c>
    </row>
    <row r="25944" spans="43:45" x14ac:dyDescent="0.25">
      <c r="AQ25944" s="89">
        <v>10048414</v>
      </c>
      <c r="AR25944" s="90" t="str">
        <f t="shared" si="413"/>
        <v>O</v>
      </c>
      <c r="AS25944" t="s">
        <v>25354</v>
      </c>
    </row>
    <row r="25945" spans="43:45" x14ac:dyDescent="0.25">
      <c r="AQ25945" s="89">
        <v>10049092</v>
      </c>
      <c r="AR25945" s="90" t="str">
        <f t="shared" si="413"/>
        <v>O</v>
      </c>
      <c r="AS25945" t="s">
        <v>25355</v>
      </c>
    </row>
    <row r="25946" spans="43:45" x14ac:dyDescent="0.25">
      <c r="AQ25946" s="89">
        <v>10049338</v>
      </c>
      <c r="AR25946" s="90" t="str">
        <f t="shared" si="413"/>
        <v>O</v>
      </c>
      <c r="AS25946" t="s">
        <v>25356</v>
      </c>
    </row>
    <row r="25947" spans="43:45" x14ac:dyDescent="0.25">
      <c r="AQ25947" s="89">
        <v>10049357</v>
      </c>
      <c r="AR25947" s="90" t="str">
        <f t="shared" si="413"/>
        <v>O</v>
      </c>
      <c r="AS25947" t="s">
        <v>25357</v>
      </c>
    </row>
    <row r="25948" spans="43:45" x14ac:dyDescent="0.25">
      <c r="AQ25948" s="89">
        <v>10049490</v>
      </c>
      <c r="AR25948" s="90" t="str">
        <f t="shared" si="413"/>
        <v>O</v>
      </c>
      <c r="AS25948" t="s">
        <v>25358</v>
      </c>
    </row>
    <row r="25949" spans="43:45" x14ac:dyDescent="0.25">
      <c r="AQ25949" s="89">
        <v>10052600</v>
      </c>
      <c r="AR25949" s="90" t="str">
        <f t="shared" si="413"/>
        <v>O</v>
      </c>
      <c r="AS25949" t="s">
        <v>25359</v>
      </c>
    </row>
    <row r="25950" spans="43:45" x14ac:dyDescent="0.25">
      <c r="AQ25950" s="89">
        <v>10053350</v>
      </c>
      <c r="AR25950" s="90" t="str">
        <f t="shared" si="413"/>
        <v>O</v>
      </c>
      <c r="AS25950" t="s">
        <v>25360</v>
      </c>
    </row>
    <row r="25951" spans="43:45" x14ac:dyDescent="0.25">
      <c r="AQ25951" s="89">
        <v>10054447</v>
      </c>
      <c r="AR25951" s="90" t="str">
        <f t="shared" si="413"/>
        <v>O</v>
      </c>
      <c r="AS25951" t="s">
        <v>25361</v>
      </c>
    </row>
    <row r="25952" spans="43:45" x14ac:dyDescent="0.25">
      <c r="AQ25952" s="89">
        <v>10054795</v>
      </c>
      <c r="AR25952" s="90" t="str">
        <f t="shared" si="413"/>
        <v>O</v>
      </c>
      <c r="AS25952" t="s">
        <v>25362</v>
      </c>
    </row>
    <row r="25953" spans="43:45" x14ac:dyDescent="0.25">
      <c r="AQ25953" s="89">
        <v>10054940</v>
      </c>
      <c r="AR25953" s="90" t="str">
        <f t="shared" si="413"/>
        <v>O</v>
      </c>
      <c r="AS25953" t="s">
        <v>25363</v>
      </c>
    </row>
    <row r="25954" spans="43:45" x14ac:dyDescent="0.25">
      <c r="AQ25954" s="89">
        <v>10048296</v>
      </c>
      <c r="AR25954" s="90" t="str">
        <f t="shared" si="413"/>
        <v>O</v>
      </c>
      <c r="AS25954" t="s">
        <v>25364</v>
      </c>
    </row>
    <row r="25955" spans="43:45" x14ac:dyDescent="0.25">
      <c r="AQ25955" s="89">
        <v>10049013</v>
      </c>
      <c r="AR25955" s="90" t="str">
        <f t="shared" si="413"/>
        <v>O</v>
      </c>
      <c r="AS25955" t="s">
        <v>25365</v>
      </c>
    </row>
    <row r="25956" spans="43:45" x14ac:dyDescent="0.25">
      <c r="AQ25956" s="89">
        <v>10052742</v>
      </c>
      <c r="AR25956" s="90" t="str">
        <f t="shared" si="413"/>
        <v>O</v>
      </c>
      <c r="AS25956" t="s">
        <v>25366</v>
      </c>
    </row>
    <row r="25957" spans="43:45" x14ac:dyDescent="0.25">
      <c r="AQ25957" s="89">
        <v>10053046</v>
      </c>
      <c r="AR25957" s="90" t="str">
        <f t="shared" si="413"/>
        <v>O</v>
      </c>
      <c r="AS25957" t="s">
        <v>25367</v>
      </c>
    </row>
    <row r="25958" spans="43:45" x14ac:dyDescent="0.25">
      <c r="AQ25958" s="89">
        <v>10054477</v>
      </c>
      <c r="AR25958" s="90" t="str">
        <f t="shared" si="413"/>
        <v>O</v>
      </c>
      <c r="AS25958" t="s">
        <v>25368</v>
      </c>
    </row>
    <row r="25959" spans="43:45" x14ac:dyDescent="0.25">
      <c r="AQ25959" s="89">
        <v>10054635</v>
      </c>
      <c r="AR25959" s="90" t="str">
        <f t="shared" si="413"/>
        <v>O</v>
      </c>
      <c r="AS25959" t="s">
        <v>25369</v>
      </c>
    </row>
    <row r="25960" spans="43:45" x14ac:dyDescent="0.25">
      <c r="AQ25960" s="89">
        <v>10054645</v>
      </c>
      <c r="AR25960" s="90" t="str">
        <f t="shared" si="413"/>
        <v>O</v>
      </c>
      <c r="AS25960" t="s">
        <v>25370</v>
      </c>
    </row>
    <row r="25961" spans="43:45" x14ac:dyDescent="0.25">
      <c r="AQ25961" s="89">
        <v>10054657</v>
      </c>
      <c r="AR25961" s="90" t="str">
        <f t="shared" si="413"/>
        <v>O</v>
      </c>
      <c r="AS25961" t="s">
        <v>25371</v>
      </c>
    </row>
    <row r="25962" spans="43:45" x14ac:dyDescent="0.25">
      <c r="AQ25962" s="89">
        <v>10054663</v>
      </c>
      <c r="AR25962" s="90" t="str">
        <f t="shared" si="413"/>
        <v>O</v>
      </c>
      <c r="AS25962" t="s">
        <v>25372</v>
      </c>
    </row>
    <row r="25963" spans="43:45" x14ac:dyDescent="0.25">
      <c r="AQ25963" s="89">
        <v>10054697</v>
      </c>
      <c r="AR25963" s="90" t="str">
        <f t="shared" si="413"/>
        <v>O</v>
      </c>
      <c r="AS25963" t="s">
        <v>25373</v>
      </c>
    </row>
    <row r="25964" spans="43:45" x14ac:dyDescent="0.25">
      <c r="AQ25964" s="89">
        <v>10054701</v>
      </c>
      <c r="AR25964" s="90" t="str">
        <f t="shared" si="413"/>
        <v>O</v>
      </c>
      <c r="AS25964" t="s">
        <v>25374</v>
      </c>
    </row>
    <row r="25965" spans="43:45" x14ac:dyDescent="0.25">
      <c r="AQ25965" s="89">
        <v>10054719</v>
      </c>
      <c r="AR25965" s="90" t="str">
        <f t="shared" si="413"/>
        <v>O</v>
      </c>
      <c r="AS25965" t="s">
        <v>25375</v>
      </c>
    </row>
    <row r="25966" spans="43:45" x14ac:dyDescent="0.25">
      <c r="AQ25966" s="89">
        <v>10054742</v>
      </c>
      <c r="AR25966" s="90" t="str">
        <f t="shared" si="413"/>
        <v>O</v>
      </c>
      <c r="AS25966" t="s">
        <v>25376</v>
      </c>
    </row>
    <row r="25967" spans="43:45" x14ac:dyDescent="0.25">
      <c r="AQ25967" s="89">
        <v>10054751</v>
      </c>
      <c r="AR25967" s="90" t="str">
        <f t="shared" si="413"/>
        <v>O</v>
      </c>
      <c r="AS25967" t="s">
        <v>25377</v>
      </c>
    </row>
    <row r="25968" spans="43:45" x14ac:dyDescent="0.25">
      <c r="AQ25968" s="89">
        <v>10049001</v>
      </c>
      <c r="AR25968" s="90" t="str">
        <f t="shared" si="413"/>
        <v>O</v>
      </c>
      <c r="AS25968" t="s">
        <v>25378</v>
      </c>
    </row>
    <row r="25969" spans="43:45" x14ac:dyDescent="0.25">
      <c r="AQ25969" s="89">
        <v>10052790</v>
      </c>
      <c r="AR25969" s="90" t="str">
        <f t="shared" si="413"/>
        <v>O</v>
      </c>
      <c r="AS25969" t="s">
        <v>25379</v>
      </c>
    </row>
    <row r="25970" spans="43:45" x14ac:dyDescent="0.25">
      <c r="AQ25970" s="89">
        <v>10053395</v>
      </c>
      <c r="AR25970" s="90" t="str">
        <f t="shared" si="413"/>
        <v>O</v>
      </c>
      <c r="AS25970" t="s">
        <v>25380</v>
      </c>
    </row>
    <row r="25971" spans="43:45" x14ac:dyDescent="0.25">
      <c r="AQ25971" s="89">
        <v>10053463</v>
      </c>
      <c r="AR25971" s="90" t="str">
        <f t="shared" si="413"/>
        <v>O</v>
      </c>
      <c r="AS25971" t="s">
        <v>25381</v>
      </c>
    </row>
    <row r="25972" spans="43:45" x14ac:dyDescent="0.25">
      <c r="AQ25972" s="89">
        <v>10053747</v>
      </c>
      <c r="AR25972" s="90" t="str">
        <f t="shared" si="413"/>
        <v>O</v>
      </c>
      <c r="AS25972" t="s">
        <v>25382</v>
      </c>
    </row>
    <row r="25973" spans="43:45" x14ac:dyDescent="0.25">
      <c r="AQ25973" s="89">
        <v>10053751</v>
      </c>
      <c r="AR25973" s="90" t="str">
        <f t="shared" si="413"/>
        <v>O</v>
      </c>
      <c r="AS25973" t="s">
        <v>25383</v>
      </c>
    </row>
    <row r="25974" spans="43:45" x14ac:dyDescent="0.25">
      <c r="AQ25974" s="89">
        <v>10053770</v>
      </c>
      <c r="AR25974" s="90" t="str">
        <f t="shared" si="413"/>
        <v>O</v>
      </c>
      <c r="AS25974" t="s">
        <v>25384</v>
      </c>
    </row>
    <row r="25975" spans="43:45" x14ac:dyDescent="0.25">
      <c r="AQ25975" s="89">
        <v>10053776</v>
      </c>
      <c r="AR25975" s="90" t="str">
        <f t="shared" si="413"/>
        <v>O</v>
      </c>
      <c r="AS25975" t="s">
        <v>25385</v>
      </c>
    </row>
    <row r="25976" spans="43:45" x14ac:dyDescent="0.25">
      <c r="AQ25976" s="89">
        <v>10053855</v>
      </c>
      <c r="AR25976" s="90" t="str">
        <f t="shared" si="413"/>
        <v>O</v>
      </c>
      <c r="AS25976" t="s">
        <v>25386</v>
      </c>
    </row>
    <row r="25977" spans="43:45" x14ac:dyDescent="0.25">
      <c r="AQ25977" s="89">
        <v>10054264</v>
      </c>
      <c r="AR25977" s="90" t="str">
        <f t="shared" si="413"/>
        <v>O</v>
      </c>
      <c r="AS25977" t="s">
        <v>25387</v>
      </c>
    </row>
    <row r="25978" spans="43:45" x14ac:dyDescent="0.25">
      <c r="AQ25978" s="89">
        <v>10054455</v>
      </c>
      <c r="AR25978" s="90" t="str">
        <f t="shared" si="413"/>
        <v>O</v>
      </c>
      <c r="AS25978" t="s">
        <v>25388</v>
      </c>
    </row>
    <row r="25979" spans="43:45" x14ac:dyDescent="0.25">
      <c r="AQ25979" s="89">
        <v>10054724</v>
      </c>
      <c r="AR25979" s="90" t="str">
        <f t="shared" si="413"/>
        <v>O</v>
      </c>
      <c r="AS25979" t="s">
        <v>25389</v>
      </c>
    </row>
    <row r="25980" spans="43:45" x14ac:dyDescent="0.25">
      <c r="AQ25980" s="89">
        <v>10054784</v>
      </c>
      <c r="AR25980" s="90" t="str">
        <f t="shared" si="413"/>
        <v>O</v>
      </c>
      <c r="AS25980" t="s">
        <v>25390</v>
      </c>
    </row>
    <row r="25981" spans="43:45" x14ac:dyDescent="0.25">
      <c r="AQ25981" s="89">
        <v>10055036</v>
      </c>
      <c r="AR25981" s="90" t="str">
        <f t="shared" si="413"/>
        <v>O</v>
      </c>
      <c r="AS25981" t="s">
        <v>25391</v>
      </c>
    </row>
    <row r="25982" spans="43:45" x14ac:dyDescent="0.25">
      <c r="AQ25982" s="89">
        <v>10049168</v>
      </c>
      <c r="AR25982" s="90" t="str">
        <f t="shared" si="413"/>
        <v>O</v>
      </c>
      <c r="AS25982" t="s">
        <v>25392</v>
      </c>
    </row>
    <row r="25983" spans="43:45" x14ac:dyDescent="0.25">
      <c r="AQ25983" s="89">
        <v>10053600</v>
      </c>
      <c r="AR25983" s="90" t="str">
        <f t="shared" si="413"/>
        <v>O</v>
      </c>
      <c r="AS25983" t="s">
        <v>25393</v>
      </c>
    </row>
    <row r="25984" spans="43:45" x14ac:dyDescent="0.25">
      <c r="AQ25984" s="89">
        <v>10053797</v>
      </c>
      <c r="AR25984" s="90" t="str">
        <f t="shared" si="413"/>
        <v>O</v>
      </c>
      <c r="AS25984" t="s">
        <v>25394</v>
      </c>
    </row>
    <row r="25985" spans="43:45" x14ac:dyDescent="0.25">
      <c r="AQ25985" s="89">
        <v>10054092</v>
      </c>
      <c r="AR25985" s="90" t="str">
        <f t="shared" si="413"/>
        <v>O</v>
      </c>
      <c r="AS25985" t="s">
        <v>25395</v>
      </c>
    </row>
    <row r="25986" spans="43:45" x14ac:dyDescent="0.25">
      <c r="AQ25986" s="89">
        <v>10054516</v>
      </c>
      <c r="AR25986" s="90" t="str">
        <f t="shared" si="413"/>
        <v>O</v>
      </c>
      <c r="AS25986" t="s">
        <v>25396</v>
      </c>
    </row>
    <row r="25987" spans="43:45" x14ac:dyDescent="0.25">
      <c r="AQ25987" s="89">
        <v>10054543</v>
      </c>
      <c r="AR25987" s="90" t="str">
        <f t="shared" si="413"/>
        <v>O</v>
      </c>
      <c r="AS25987" t="s">
        <v>25397</v>
      </c>
    </row>
    <row r="25988" spans="43:45" x14ac:dyDescent="0.25">
      <c r="AQ25988" s="89">
        <v>10054765</v>
      </c>
      <c r="AR25988" s="90" t="str">
        <f t="shared" si="413"/>
        <v>O</v>
      </c>
      <c r="AS25988" t="s">
        <v>25398</v>
      </c>
    </row>
    <row r="25989" spans="43:45" x14ac:dyDescent="0.25">
      <c r="AQ25989" s="89">
        <v>10054815</v>
      </c>
      <c r="AR25989" s="90" t="str">
        <f t="shared" si="413"/>
        <v>O</v>
      </c>
      <c r="AS25989" t="s">
        <v>25399</v>
      </c>
    </row>
    <row r="25990" spans="43:45" x14ac:dyDescent="0.25">
      <c r="AQ25990" s="89">
        <v>10054846</v>
      </c>
      <c r="AR25990" s="90" t="str">
        <f t="shared" si="413"/>
        <v>O</v>
      </c>
      <c r="AS25990" t="s">
        <v>25400</v>
      </c>
    </row>
    <row r="25991" spans="43:45" x14ac:dyDescent="0.25">
      <c r="AQ25991" s="89">
        <v>10054860</v>
      </c>
      <c r="AR25991" s="90" t="str">
        <f t="shared" si="413"/>
        <v>O</v>
      </c>
      <c r="AS25991" t="s">
        <v>25401</v>
      </c>
    </row>
    <row r="25992" spans="43:45" x14ac:dyDescent="0.25">
      <c r="AQ25992" s="89">
        <v>10054861</v>
      </c>
      <c r="AR25992" s="90" t="str">
        <f t="shared" si="413"/>
        <v>O</v>
      </c>
      <c r="AS25992" t="s">
        <v>25402</v>
      </c>
    </row>
    <row r="25993" spans="43:45" x14ac:dyDescent="0.25">
      <c r="AQ25993" s="89">
        <v>10049054</v>
      </c>
      <c r="AR25993" s="90" t="str">
        <f t="shared" ref="AR25993:AR26056" si="414">IF(ISNA(VLOOKUP(AQ25993,$BP$18:$BQ$356,2,FALSE))=TRUE,"O",VLOOKUP(AQ25993,$BP$18:$BQ$356,2,FALSE))</f>
        <v>O</v>
      </c>
      <c r="AS25993" t="s">
        <v>25403</v>
      </c>
    </row>
    <row r="25994" spans="43:45" x14ac:dyDescent="0.25">
      <c r="AQ25994" s="89">
        <v>10049626</v>
      </c>
      <c r="AR25994" s="90" t="str">
        <f t="shared" si="414"/>
        <v>O</v>
      </c>
      <c r="AS25994" t="s">
        <v>25404</v>
      </c>
    </row>
    <row r="25995" spans="43:45" x14ac:dyDescent="0.25">
      <c r="AQ25995" s="89">
        <v>10052736</v>
      </c>
      <c r="AR25995" s="90" t="str">
        <f t="shared" si="414"/>
        <v>O</v>
      </c>
      <c r="AS25995" t="s">
        <v>25405</v>
      </c>
    </row>
    <row r="25996" spans="43:45" x14ac:dyDescent="0.25">
      <c r="AQ25996" s="89">
        <v>10052996</v>
      </c>
      <c r="AR25996" s="90" t="str">
        <f t="shared" si="414"/>
        <v>O</v>
      </c>
      <c r="AS25996" t="s">
        <v>25406</v>
      </c>
    </row>
    <row r="25997" spans="43:45" x14ac:dyDescent="0.25">
      <c r="AQ25997" s="89">
        <v>10053563</v>
      </c>
      <c r="AR25997" s="90" t="str">
        <f t="shared" si="414"/>
        <v>O</v>
      </c>
      <c r="AS25997" t="s">
        <v>25407</v>
      </c>
    </row>
    <row r="25998" spans="43:45" x14ac:dyDescent="0.25">
      <c r="AQ25998" s="89">
        <v>10053679</v>
      </c>
      <c r="AR25998" s="90" t="str">
        <f t="shared" si="414"/>
        <v>O</v>
      </c>
      <c r="AS25998" t="s">
        <v>25408</v>
      </c>
    </row>
    <row r="25999" spans="43:45" x14ac:dyDescent="0.25">
      <c r="AQ25999" s="89">
        <v>10054554</v>
      </c>
      <c r="AR25999" s="90" t="str">
        <f t="shared" si="414"/>
        <v>O</v>
      </c>
      <c r="AS25999" t="s">
        <v>25409</v>
      </c>
    </row>
    <row r="26000" spans="43:45" x14ac:dyDescent="0.25">
      <c r="AQ26000" s="89">
        <v>10055438</v>
      </c>
      <c r="AR26000" s="90" t="str">
        <f t="shared" si="414"/>
        <v>O</v>
      </c>
      <c r="AS26000" t="s">
        <v>25410</v>
      </c>
    </row>
    <row r="26001" spans="43:45" x14ac:dyDescent="0.25">
      <c r="AQ26001" s="89">
        <v>10055625</v>
      </c>
      <c r="AR26001" s="90" t="str">
        <f t="shared" si="414"/>
        <v>O</v>
      </c>
      <c r="AS26001" t="s">
        <v>25411</v>
      </c>
    </row>
    <row r="26002" spans="43:45" x14ac:dyDescent="0.25">
      <c r="AQ26002" s="89">
        <v>10055643</v>
      </c>
      <c r="AR26002" s="90" t="str">
        <f t="shared" si="414"/>
        <v>O</v>
      </c>
      <c r="AS26002" t="s">
        <v>25412</v>
      </c>
    </row>
    <row r="26003" spans="43:45" x14ac:dyDescent="0.25">
      <c r="AQ26003" s="89">
        <v>10055665</v>
      </c>
      <c r="AR26003" s="90" t="str">
        <f t="shared" si="414"/>
        <v>O</v>
      </c>
      <c r="AS26003" t="s">
        <v>25413</v>
      </c>
    </row>
    <row r="26004" spans="43:45" x14ac:dyDescent="0.25">
      <c r="AQ26004" s="89">
        <v>10048107</v>
      </c>
      <c r="AR26004" s="90" t="str">
        <f t="shared" si="414"/>
        <v>O</v>
      </c>
      <c r="AS26004" t="s">
        <v>25414</v>
      </c>
    </row>
    <row r="26005" spans="43:45" x14ac:dyDescent="0.25">
      <c r="AQ26005" s="89">
        <v>10048419</v>
      </c>
      <c r="AR26005" s="90" t="str">
        <f t="shared" si="414"/>
        <v>O</v>
      </c>
      <c r="AS26005" t="s">
        <v>25415</v>
      </c>
    </row>
    <row r="26006" spans="43:45" x14ac:dyDescent="0.25">
      <c r="AQ26006" s="89">
        <v>10049283</v>
      </c>
      <c r="AR26006" s="90" t="str">
        <f t="shared" si="414"/>
        <v>O</v>
      </c>
      <c r="AS26006" t="s">
        <v>25416</v>
      </c>
    </row>
    <row r="26007" spans="43:45" x14ac:dyDescent="0.25">
      <c r="AQ26007" s="89">
        <v>10049671</v>
      </c>
      <c r="AR26007" s="90" t="str">
        <f t="shared" si="414"/>
        <v>O</v>
      </c>
      <c r="AS26007" t="s">
        <v>25417</v>
      </c>
    </row>
    <row r="26008" spans="43:45" x14ac:dyDescent="0.25">
      <c r="AQ26008" s="89">
        <v>10054321</v>
      </c>
      <c r="AR26008" s="90" t="str">
        <f t="shared" si="414"/>
        <v>O</v>
      </c>
      <c r="AS26008" t="s">
        <v>25418</v>
      </c>
    </row>
    <row r="26009" spans="43:45" x14ac:dyDescent="0.25">
      <c r="AQ26009" s="89">
        <v>10022155</v>
      </c>
      <c r="AR26009" s="90" t="str">
        <f t="shared" si="414"/>
        <v>O</v>
      </c>
      <c r="AS26009" t="s">
        <v>25419</v>
      </c>
    </row>
    <row r="26010" spans="43:45" x14ac:dyDescent="0.25">
      <c r="AQ26010" s="89">
        <v>10054965</v>
      </c>
      <c r="AR26010" s="90" t="str">
        <f t="shared" si="414"/>
        <v>O</v>
      </c>
      <c r="AS26010" t="s">
        <v>25420</v>
      </c>
    </row>
    <row r="26011" spans="43:45" x14ac:dyDescent="0.25">
      <c r="AQ26011" s="89">
        <v>10055027</v>
      </c>
      <c r="AR26011" s="90" t="str">
        <f t="shared" si="414"/>
        <v>O</v>
      </c>
      <c r="AS26011" t="s">
        <v>25421</v>
      </c>
    </row>
    <row r="26012" spans="43:45" x14ac:dyDescent="0.25">
      <c r="AQ26012" s="89">
        <v>10055032</v>
      </c>
      <c r="AR26012" s="90" t="str">
        <f t="shared" si="414"/>
        <v>O</v>
      </c>
      <c r="AS26012" t="s">
        <v>25422</v>
      </c>
    </row>
    <row r="26013" spans="43:45" x14ac:dyDescent="0.25">
      <c r="AQ26013" s="89">
        <v>10055063</v>
      </c>
      <c r="AR26013" s="90" t="str">
        <f t="shared" si="414"/>
        <v>O</v>
      </c>
      <c r="AS26013" t="s">
        <v>25423</v>
      </c>
    </row>
    <row r="26014" spans="43:45" x14ac:dyDescent="0.25">
      <c r="AQ26014" s="89">
        <v>10047968</v>
      </c>
      <c r="AR26014" s="90" t="str">
        <f t="shared" si="414"/>
        <v>O</v>
      </c>
      <c r="AS26014" t="s">
        <v>25424</v>
      </c>
    </row>
    <row r="26015" spans="43:45" x14ac:dyDescent="0.25">
      <c r="AQ26015" s="89">
        <v>10048582</v>
      </c>
      <c r="AR26015" s="90" t="str">
        <f t="shared" si="414"/>
        <v>O</v>
      </c>
      <c r="AS26015" t="s">
        <v>25425</v>
      </c>
    </row>
    <row r="26016" spans="43:45" x14ac:dyDescent="0.25">
      <c r="AQ26016" s="89">
        <v>10054102</v>
      </c>
      <c r="AR26016" s="90" t="str">
        <f t="shared" si="414"/>
        <v>O</v>
      </c>
      <c r="AS26016" t="s">
        <v>25426</v>
      </c>
    </row>
    <row r="26017" spans="43:45" x14ac:dyDescent="0.25">
      <c r="AQ26017" s="89">
        <v>10054175</v>
      </c>
      <c r="AR26017" s="90" t="str">
        <f t="shared" si="414"/>
        <v>O</v>
      </c>
      <c r="AS26017" t="s">
        <v>25427</v>
      </c>
    </row>
    <row r="26018" spans="43:45" x14ac:dyDescent="0.25">
      <c r="AQ26018" s="89">
        <v>10054782</v>
      </c>
      <c r="AR26018" s="90" t="str">
        <f t="shared" si="414"/>
        <v>O</v>
      </c>
      <c r="AS26018" t="s">
        <v>25428</v>
      </c>
    </row>
    <row r="26019" spans="43:45" x14ac:dyDescent="0.25">
      <c r="AQ26019" s="89">
        <v>10055203</v>
      </c>
      <c r="AR26019" s="90" t="str">
        <f t="shared" si="414"/>
        <v>O</v>
      </c>
      <c r="AS26019" t="s">
        <v>25429</v>
      </c>
    </row>
    <row r="26020" spans="43:45" x14ac:dyDescent="0.25">
      <c r="AQ26020" s="89">
        <v>10055288</v>
      </c>
      <c r="AR26020" s="90" t="str">
        <f t="shared" si="414"/>
        <v>O</v>
      </c>
      <c r="AS26020" t="s">
        <v>25430</v>
      </c>
    </row>
    <row r="26021" spans="43:45" x14ac:dyDescent="0.25">
      <c r="AQ26021" s="89">
        <v>10055304</v>
      </c>
      <c r="AR26021" s="90" t="str">
        <f t="shared" si="414"/>
        <v>O</v>
      </c>
      <c r="AS26021" t="s">
        <v>25431</v>
      </c>
    </row>
    <row r="26022" spans="43:45" x14ac:dyDescent="0.25">
      <c r="AQ26022" s="89">
        <v>10055495</v>
      </c>
      <c r="AR26022" s="90" t="str">
        <f t="shared" si="414"/>
        <v>O</v>
      </c>
      <c r="AS26022" t="s">
        <v>25432</v>
      </c>
    </row>
    <row r="26023" spans="43:45" x14ac:dyDescent="0.25">
      <c r="AQ26023" s="89">
        <v>10048096</v>
      </c>
      <c r="AR26023" s="90" t="str">
        <f t="shared" si="414"/>
        <v>O</v>
      </c>
      <c r="AS26023" t="s">
        <v>25433</v>
      </c>
    </row>
    <row r="26024" spans="43:45" x14ac:dyDescent="0.25">
      <c r="AQ26024" s="89">
        <v>10048479</v>
      </c>
      <c r="AR26024" s="90" t="str">
        <f t="shared" si="414"/>
        <v>O</v>
      </c>
      <c r="AS26024" t="s">
        <v>25434</v>
      </c>
    </row>
    <row r="26025" spans="43:45" x14ac:dyDescent="0.25">
      <c r="AQ26025" s="89">
        <v>10049009</v>
      </c>
      <c r="AR26025" s="90" t="str">
        <f t="shared" si="414"/>
        <v>O</v>
      </c>
      <c r="AS26025" t="s">
        <v>25435</v>
      </c>
    </row>
    <row r="26026" spans="43:45" x14ac:dyDescent="0.25">
      <c r="AQ26026" s="89">
        <v>10053944</v>
      </c>
      <c r="AR26026" s="90" t="str">
        <f t="shared" si="414"/>
        <v>O</v>
      </c>
      <c r="AS26026" t="s">
        <v>25436</v>
      </c>
    </row>
    <row r="26027" spans="43:45" x14ac:dyDescent="0.25">
      <c r="AQ26027" s="89">
        <v>10054165</v>
      </c>
      <c r="AR26027" s="90" t="str">
        <f t="shared" si="414"/>
        <v>O</v>
      </c>
      <c r="AS26027" t="s">
        <v>25437</v>
      </c>
    </row>
    <row r="26028" spans="43:45" x14ac:dyDescent="0.25">
      <c r="AQ26028" s="89">
        <v>10054486</v>
      </c>
      <c r="AR26028" s="90" t="str">
        <f t="shared" si="414"/>
        <v>O</v>
      </c>
      <c r="AS26028" t="s">
        <v>25438</v>
      </c>
    </row>
    <row r="26029" spans="43:45" x14ac:dyDescent="0.25">
      <c r="AQ26029" s="89">
        <v>10054537</v>
      </c>
      <c r="AR26029" s="90" t="str">
        <f t="shared" si="414"/>
        <v>O</v>
      </c>
      <c r="AS26029" t="s">
        <v>25439</v>
      </c>
    </row>
    <row r="26030" spans="43:45" x14ac:dyDescent="0.25">
      <c r="AQ26030" s="89">
        <v>10054551</v>
      </c>
      <c r="AR26030" s="90" t="str">
        <f t="shared" si="414"/>
        <v>O</v>
      </c>
      <c r="AS26030" t="s">
        <v>25440</v>
      </c>
    </row>
    <row r="26031" spans="43:45" x14ac:dyDescent="0.25">
      <c r="AQ26031" s="89">
        <v>10055072</v>
      </c>
      <c r="AR26031" s="90" t="str">
        <f t="shared" si="414"/>
        <v>O</v>
      </c>
      <c r="AS26031" t="s">
        <v>25441</v>
      </c>
    </row>
    <row r="26032" spans="43:45" x14ac:dyDescent="0.25">
      <c r="AQ26032" s="89">
        <v>10055218</v>
      </c>
      <c r="AR26032" s="90" t="str">
        <f t="shared" si="414"/>
        <v>O</v>
      </c>
      <c r="AS26032" t="s">
        <v>25442</v>
      </c>
    </row>
    <row r="26033" spans="43:45" x14ac:dyDescent="0.25">
      <c r="AQ26033" s="89">
        <v>10055246</v>
      </c>
      <c r="AR26033" s="90" t="str">
        <f t="shared" si="414"/>
        <v>O</v>
      </c>
      <c r="AS26033" t="s">
        <v>25443</v>
      </c>
    </row>
    <row r="26034" spans="43:45" x14ac:dyDescent="0.25">
      <c r="AQ26034" s="89">
        <v>10055253</v>
      </c>
      <c r="AR26034" s="90" t="str">
        <f t="shared" si="414"/>
        <v>O</v>
      </c>
      <c r="AS26034" t="s">
        <v>25444</v>
      </c>
    </row>
    <row r="26035" spans="43:45" x14ac:dyDescent="0.25">
      <c r="AQ26035" s="89">
        <v>10055431</v>
      </c>
      <c r="AR26035" s="90" t="str">
        <f t="shared" si="414"/>
        <v>O</v>
      </c>
      <c r="AS26035" t="s">
        <v>25445</v>
      </c>
    </row>
    <row r="26036" spans="43:45" x14ac:dyDescent="0.25">
      <c r="AQ26036" s="89">
        <v>10055520</v>
      </c>
      <c r="AR26036" s="90" t="str">
        <f t="shared" si="414"/>
        <v>O</v>
      </c>
      <c r="AS26036" t="s">
        <v>25446</v>
      </c>
    </row>
    <row r="26037" spans="43:45" x14ac:dyDescent="0.25">
      <c r="AQ26037" s="89">
        <v>10055690</v>
      </c>
      <c r="AR26037" s="90" t="str">
        <f t="shared" si="414"/>
        <v>O</v>
      </c>
      <c r="AS26037" t="s">
        <v>25447</v>
      </c>
    </row>
    <row r="26038" spans="43:45" x14ac:dyDescent="0.25">
      <c r="AQ26038" s="89">
        <v>10048371</v>
      </c>
      <c r="AR26038" s="90" t="str">
        <f t="shared" si="414"/>
        <v>O</v>
      </c>
      <c r="AS26038" t="s">
        <v>25448</v>
      </c>
    </row>
    <row r="26039" spans="43:45" x14ac:dyDescent="0.25">
      <c r="AQ26039" s="89">
        <v>10049717</v>
      </c>
      <c r="AR26039" s="90" t="str">
        <f t="shared" si="414"/>
        <v>O</v>
      </c>
      <c r="AS26039" t="s">
        <v>25449</v>
      </c>
    </row>
    <row r="26040" spans="43:45" x14ac:dyDescent="0.25">
      <c r="AQ26040" s="89">
        <v>10053549</v>
      </c>
      <c r="AR26040" s="90" t="str">
        <f t="shared" si="414"/>
        <v>O</v>
      </c>
      <c r="AS26040" t="s">
        <v>25450</v>
      </c>
    </row>
    <row r="26041" spans="43:45" x14ac:dyDescent="0.25">
      <c r="AQ26041" s="89">
        <v>10054219</v>
      </c>
      <c r="AR26041" s="90" t="str">
        <f t="shared" si="414"/>
        <v>O</v>
      </c>
      <c r="AS26041" t="s">
        <v>25451</v>
      </c>
    </row>
    <row r="26042" spans="43:45" x14ac:dyDescent="0.25">
      <c r="AQ26042" s="89">
        <v>10054273</v>
      </c>
      <c r="AR26042" s="90" t="str">
        <f t="shared" si="414"/>
        <v>O</v>
      </c>
      <c r="AS26042" t="s">
        <v>25452</v>
      </c>
    </row>
    <row r="26043" spans="43:45" x14ac:dyDescent="0.25">
      <c r="AQ26043" s="89">
        <v>10053481</v>
      </c>
      <c r="AR26043" s="90" t="str">
        <f t="shared" si="414"/>
        <v>O</v>
      </c>
      <c r="AS26043" t="s">
        <v>25453</v>
      </c>
    </row>
    <row r="26044" spans="43:45" x14ac:dyDescent="0.25">
      <c r="AQ26044" s="89">
        <v>10053597</v>
      </c>
      <c r="AR26044" s="90" t="str">
        <f t="shared" si="414"/>
        <v>O</v>
      </c>
      <c r="AS26044" t="s">
        <v>25454</v>
      </c>
    </row>
    <row r="26045" spans="43:45" x14ac:dyDescent="0.25">
      <c r="AQ26045" s="89">
        <v>10054278</v>
      </c>
      <c r="AR26045" s="90" t="str">
        <f t="shared" si="414"/>
        <v>O</v>
      </c>
      <c r="AS26045" t="s">
        <v>25455</v>
      </c>
    </row>
    <row r="26046" spans="43:45" x14ac:dyDescent="0.25">
      <c r="AQ26046" s="89">
        <v>10054405</v>
      </c>
      <c r="AR26046" s="90" t="str">
        <f t="shared" si="414"/>
        <v>O</v>
      </c>
      <c r="AS26046" t="s">
        <v>25456</v>
      </c>
    </row>
    <row r="26047" spans="43:45" x14ac:dyDescent="0.25">
      <c r="AQ26047" s="89">
        <v>10055057</v>
      </c>
      <c r="AR26047" s="90" t="str">
        <f t="shared" si="414"/>
        <v>O</v>
      </c>
      <c r="AS26047" t="s">
        <v>25457</v>
      </c>
    </row>
    <row r="26048" spans="43:45" x14ac:dyDescent="0.25">
      <c r="AQ26048" s="89">
        <v>10055247</v>
      </c>
      <c r="AR26048" s="90" t="str">
        <f t="shared" si="414"/>
        <v>O</v>
      </c>
      <c r="AS26048" t="s">
        <v>25458</v>
      </c>
    </row>
    <row r="26049" spans="43:45" x14ac:dyDescent="0.25">
      <c r="AQ26049" s="89">
        <v>10048580</v>
      </c>
      <c r="AR26049" s="90" t="str">
        <f t="shared" si="414"/>
        <v>O</v>
      </c>
      <c r="AS26049" t="s">
        <v>25459</v>
      </c>
    </row>
    <row r="26050" spans="43:45" x14ac:dyDescent="0.25">
      <c r="AQ26050" s="89">
        <v>10048643</v>
      </c>
      <c r="AR26050" s="90" t="str">
        <f t="shared" si="414"/>
        <v>O</v>
      </c>
      <c r="AS26050" t="s">
        <v>25460</v>
      </c>
    </row>
    <row r="26051" spans="43:45" x14ac:dyDescent="0.25">
      <c r="AQ26051" s="89">
        <v>10048887</v>
      </c>
      <c r="AR26051" s="90" t="str">
        <f t="shared" si="414"/>
        <v>O</v>
      </c>
      <c r="AS26051" t="s">
        <v>25461</v>
      </c>
    </row>
    <row r="26052" spans="43:45" x14ac:dyDescent="0.25">
      <c r="AQ26052" s="89">
        <v>10048914</v>
      </c>
      <c r="AR26052" s="90" t="str">
        <f t="shared" si="414"/>
        <v>O</v>
      </c>
      <c r="AS26052" t="s">
        <v>25462</v>
      </c>
    </row>
    <row r="26053" spans="43:45" x14ac:dyDescent="0.25">
      <c r="AQ26053" s="89">
        <v>10048980</v>
      </c>
      <c r="AR26053" s="90" t="str">
        <f t="shared" si="414"/>
        <v>O</v>
      </c>
      <c r="AS26053" t="s">
        <v>25463</v>
      </c>
    </row>
    <row r="26054" spans="43:45" x14ac:dyDescent="0.25">
      <c r="AQ26054" s="89">
        <v>10049515</v>
      </c>
      <c r="AR26054" s="90" t="str">
        <f t="shared" si="414"/>
        <v>O</v>
      </c>
      <c r="AS26054" t="s">
        <v>25464</v>
      </c>
    </row>
    <row r="26055" spans="43:45" x14ac:dyDescent="0.25">
      <c r="AQ26055" s="89">
        <v>10052992</v>
      </c>
      <c r="AR26055" s="90" t="str">
        <f t="shared" si="414"/>
        <v>O</v>
      </c>
      <c r="AS26055" t="s">
        <v>25465</v>
      </c>
    </row>
    <row r="26056" spans="43:45" x14ac:dyDescent="0.25">
      <c r="AQ26056" s="89">
        <v>10053092</v>
      </c>
      <c r="AR26056" s="90" t="str">
        <f t="shared" si="414"/>
        <v>O</v>
      </c>
      <c r="AS26056" t="s">
        <v>25466</v>
      </c>
    </row>
    <row r="26057" spans="43:45" x14ac:dyDescent="0.25">
      <c r="AQ26057" s="89">
        <v>10054413</v>
      </c>
      <c r="AR26057" s="90" t="str">
        <f t="shared" ref="AR26057:AR26120" si="415">IF(ISNA(VLOOKUP(AQ26057,$BP$18:$BQ$356,2,FALSE))=TRUE,"O",VLOOKUP(AQ26057,$BP$18:$BQ$356,2,FALSE))</f>
        <v>O</v>
      </c>
      <c r="AS26057" t="s">
        <v>25467</v>
      </c>
    </row>
    <row r="26058" spans="43:45" x14ac:dyDescent="0.25">
      <c r="AQ26058" s="89">
        <v>10055266</v>
      </c>
      <c r="AR26058" s="90" t="str">
        <f t="shared" si="415"/>
        <v>O</v>
      </c>
      <c r="AS26058" t="s">
        <v>25468</v>
      </c>
    </row>
    <row r="26059" spans="43:45" x14ac:dyDescent="0.25">
      <c r="AQ26059" s="89">
        <v>10055273</v>
      </c>
      <c r="AR26059" s="90" t="str">
        <f t="shared" si="415"/>
        <v>O</v>
      </c>
      <c r="AS26059" t="s">
        <v>25469</v>
      </c>
    </row>
    <row r="26060" spans="43:45" x14ac:dyDescent="0.25">
      <c r="AQ26060" s="89">
        <v>10055299</v>
      </c>
      <c r="AR26060" s="90" t="str">
        <f t="shared" si="415"/>
        <v>O</v>
      </c>
      <c r="AS26060" t="s">
        <v>25470</v>
      </c>
    </row>
    <row r="26061" spans="43:45" x14ac:dyDescent="0.25">
      <c r="AQ26061" s="89">
        <v>10055337</v>
      </c>
      <c r="AR26061" s="90" t="str">
        <f t="shared" si="415"/>
        <v>O</v>
      </c>
      <c r="AS26061" t="s">
        <v>25471</v>
      </c>
    </row>
    <row r="26062" spans="43:45" x14ac:dyDescent="0.25">
      <c r="AQ26062" s="89">
        <v>10049648</v>
      </c>
      <c r="AR26062" s="90" t="str">
        <f t="shared" si="415"/>
        <v>O</v>
      </c>
      <c r="AS26062" t="s">
        <v>25472</v>
      </c>
    </row>
    <row r="26063" spans="43:45" x14ac:dyDescent="0.25">
      <c r="AQ26063" s="89">
        <v>10049650</v>
      </c>
      <c r="AR26063" s="90" t="str">
        <f t="shared" si="415"/>
        <v>O</v>
      </c>
      <c r="AS26063" t="s">
        <v>25473</v>
      </c>
    </row>
    <row r="26064" spans="43:45" x14ac:dyDescent="0.25">
      <c r="AQ26064" s="89">
        <v>10052462</v>
      </c>
      <c r="AR26064" s="90" t="str">
        <f t="shared" si="415"/>
        <v>O</v>
      </c>
      <c r="AS26064" t="s">
        <v>25474</v>
      </c>
    </row>
    <row r="26065" spans="43:45" x14ac:dyDescent="0.25">
      <c r="AQ26065" s="89">
        <v>10052715</v>
      </c>
      <c r="AR26065" s="90" t="str">
        <f t="shared" si="415"/>
        <v>O</v>
      </c>
      <c r="AS26065" t="s">
        <v>25475</v>
      </c>
    </row>
    <row r="26066" spans="43:45" x14ac:dyDescent="0.25">
      <c r="AQ26066" s="89">
        <v>10053518</v>
      </c>
      <c r="AR26066" s="90" t="str">
        <f t="shared" si="415"/>
        <v>O</v>
      </c>
      <c r="AS26066" t="s">
        <v>25476</v>
      </c>
    </row>
    <row r="26067" spans="43:45" x14ac:dyDescent="0.25">
      <c r="AQ26067" s="89">
        <v>10053581</v>
      </c>
      <c r="AR26067" s="90" t="str">
        <f t="shared" si="415"/>
        <v>O</v>
      </c>
      <c r="AS26067" t="s">
        <v>25477</v>
      </c>
    </row>
    <row r="26068" spans="43:45" x14ac:dyDescent="0.25">
      <c r="AQ26068" s="89">
        <v>10053611</v>
      </c>
      <c r="AR26068" s="90" t="str">
        <f t="shared" si="415"/>
        <v>O</v>
      </c>
      <c r="AS26068" t="s">
        <v>25478</v>
      </c>
    </row>
    <row r="26069" spans="43:45" x14ac:dyDescent="0.25">
      <c r="AQ26069" s="89">
        <v>10053803</v>
      </c>
      <c r="AR26069" s="90" t="str">
        <f t="shared" si="415"/>
        <v>O</v>
      </c>
      <c r="AS26069" t="s">
        <v>25479</v>
      </c>
    </row>
    <row r="26070" spans="43:45" x14ac:dyDescent="0.25">
      <c r="AQ26070" s="89">
        <v>10053491</v>
      </c>
      <c r="AR26070" s="90" t="str">
        <f t="shared" si="415"/>
        <v>O</v>
      </c>
      <c r="AS26070" t="s">
        <v>25480</v>
      </c>
    </row>
    <row r="26071" spans="43:45" x14ac:dyDescent="0.25">
      <c r="AQ26071" s="89">
        <v>10053594</v>
      </c>
      <c r="AR26071" s="90" t="str">
        <f t="shared" si="415"/>
        <v>O</v>
      </c>
      <c r="AS26071" t="s">
        <v>25481</v>
      </c>
    </row>
    <row r="26072" spans="43:45" x14ac:dyDescent="0.25">
      <c r="AQ26072" s="89">
        <v>10055092</v>
      </c>
      <c r="AR26072" s="90" t="str">
        <f t="shared" si="415"/>
        <v>O</v>
      </c>
      <c r="AS26072" t="s">
        <v>25482</v>
      </c>
    </row>
    <row r="26073" spans="43:45" x14ac:dyDescent="0.25">
      <c r="AQ26073" s="89">
        <v>10055120</v>
      </c>
      <c r="AR26073" s="90" t="str">
        <f t="shared" si="415"/>
        <v>O</v>
      </c>
      <c r="AS26073" t="s">
        <v>25483</v>
      </c>
    </row>
    <row r="26074" spans="43:45" x14ac:dyDescent="0.25">
      <c r="AQ26074" s="89">
        <v>10055263</v>
      </c>
      <c r="AR26074" s="90" t="str">
        <f t="shared" si="415"/>
        <v>O</v>
      </c>
      <c r="AS26074" t="s">
        <v>25484</v>
      </c>
    </row>
    <row r="26075" spans="43:45" x14ac:dyDescent="0.25">
      <c r="AQ26075" s="89">
        <v>10055607</v>
      </c>
      <c r="AR26075" s="90" t="str">
        <f t="shared" si="415"/>
        <v>O</v>
      </c>
      <c r="AS26075" t="s">
        <v>25485</v>
      </c>
    </row>
    <row r="26076" spans="43:45" x14ac:dyDescent="0.25">
      <c r="AQ26076" s="89">
        <v>10055718</v>
      </c>
      <c r="AR26076" s="90" t="str">
        <f t="shared" si="415"/>
        <v>O</v>
      </c>
      <c r="AS26076" t="s">
        <v>25486</v>
      </c>
    </row>
    <row r="26077" spans="43:45" x14ac:dyDescent="0.25">
      <c r="AQ26077" s="89">
        <v>10055725</v>
      </c>
      <c r="AR26077" s="90" t="str">
        <f t="shared" si="415"/>
        <v>O</v>
      </c>
      <c r="AS26077" t="s">
        <v>25487</v>
      </c>
    </row>
    <row r="26078" spans="43:45" x14ac:dyDescent="0.25">
      <c r="AQ26078" s="89">
        <v>10055727</v>
      </c>
      <c r="AR26078" s="90" t="str">
        <f t="shared" si="415"/>
        <v>O</v>
      </c>
      <c r="AS26078" t="s">
        <v>25488</v>
      </c>
    </row>
    <row r="26079" spans="43:45" x14ac:dyDescent="0.25">
      <c r="AQ26079" s="89">
        <v>10055760</v>
      </c>
      <c r="AR26079" s="90" t="str">
        <f t="shared" si="415"/>
        <v>O</v>
      </c>
      <c r="AS26079" t="s">
        <v>25489</v>
      </c>
    </row>
    <row r="26080" spans="43:45" x14ac:dyDescent="0.25">
      <c r="AQ26080" s="89">
        <v>10048993</v>
      </c>
      <c r="AR26080" s="90" t="str">
        <f t="shared" si="415"/>
        <v>O</v>
      </c>
      <c r="AS26080" t="s">
        <v>25490</v>
      </c>
    </row>
    <row r="26081" spans="43:45" x14ac:dyDescent="0.25">
      <c r="AQ26081" s="89">
        <v>10053079</v>
      </c>
      <c r="AR26081" s="90" t="str">
        <f t="shared" si="415"/>
        <v>O</v>
      </c>
      <c r="AS26081" t="s">
        <v>25491</v>
      </c>
    </row>
    <row r="26082" spans="43:45" x14ac:dyDescent="0.25">
      <c r="AQ26082" s="89">
        <v>10053094</v>
      </c>
      <c r="AR26082" s="90" t="str">
        <f t="shared" si="415"/>
        <v>O</v>
      </c>
      <c r="AS26082" t="s">
        <v>25492</v>
      </c>
    </row>
    <row r="26083" spans="43:45" x14ac:dyDescent="0.25">
      <c r="AQ26083" s="89">
        <v>10053228</v>
      </c>
      <c r="AR26083" s="90" t="str">
        <f t="shared" si="415"/>
        <v>O</v>
      </c>
      <c r="AS26083" t="s">
        <v>25493</v>
      </c>
    </row>
    <row r="26084" spans="43:45" x14ac:dyDescent="0.25">
      <c r="AQ26084" s="89">
        <v>10053341</v>
      </c>
      <c r="AR26084" s="90" t="str">
        <f t="shared" si="415"/>
        <v>O</v>
      </c>
      <c r="AS26084" t="s">
        <v>25494</v>
      </c>
    </row>
    <row r="26085" spans="43:45" x14ac:dyDescent="0.25">
      <c r="AQ26085" s="89">
        <v>10054745</v>
      </c>
      <c r="AR26085" s="90" t="str">
        <f t="shared" si="415"/>
        <v>O</v>
      </c>
      <c r="AS26085" t="s">
        <v>25495</v>
      </c>
    </row>
    <row r="26086" spans="43:45" x14ac:dyDescent="0.25">
      <c r="AQ26086" s="89">
        <v>10055283</v>
      </c>
      <c r="AR26086" s="90" t="str">
        <f t="shared" si="415"/>
        <v>O</v>
      </c>
      <c r="AS26086" t="s">
        <v>25496</v>
      </c>
    </row>
    <row r="26087" spans="43:45" x14ac:dyDescent="0.25">
      <c r="AQ26087" s="89">
        <v>10055401</v>
      </c>
      <c r="AR26087" s="90" t="str">
        <f t="shared" si="415"/>
        <v>O</v>
      </c>
      <c r="AS26087" t="s">
        <v>25497</v>
      </c>
    </row>
    <row r="26088" spans="43:45" x14ac:dyDescent="0.25">
      <c r="AQ26088" s="89">
        <v>10055408</v>
      </c>
      <c r="AR26088" s="90" t="str">
        <f t="shared" si="415"/>
        <v>O</v>
      </c>
      <c r="AS26088" t="s">
        <v>25498</v>
      </c>
    </row>
    <row r="26089" spans="43:45" x14ac:dyDescent="0.25">
      <c r="AQ26089" s="89">
        <v>10055410</v>
      </c>
      <c r="AR26089" s="90" t="str">
        <f t="shared" si="415"/>
        <v>O</v>
      </c>
      <c r="AS26089" t="s">
        <v>25499</v>
      </c>
    </row>
    <row r="26090" spans="43:45" x14ac:dyDescent="0.25">
      <c r="AQ26090" s="89">
        <v>10055463</v>
      </c>
      <c r="AR26090" s="90" t="str">
        <f t="shared" si="415"/>
        <v>O</v>
      </c>
      <c r="AS26090" t="s">
        <v>25500</v>
      </c>
    </row>
    <row r="26091" spans="43:45" x14ac:dyDescent="0.25">
      <c r="AQ26091" s="89">
        <v>10055600</v>
      </c>
      <c r="AR26091" s="90" t="str">
        <f t="shared" si="415"/>
        <v>O</v>
      </c>
      <c r="AS26091" t="s">
        <v>25501</v>
      </c>
    </row>
    <row r="26092" spans="43:45" x14ac:dyDescent="0.25">
      <c r="AQ26092" s="89">
        <v>10055666</v>
      </c>
      <c r="AR26092" s="90" t="str">
        <f t="shared" si="415"/>
        <v>O</v>
      </c>
      <c r="AS26092" t="s">
        <v>25502</v>
      </c>
    </row>
    <row r="26093" spans="43:45" x14ac:dyDescent="0.25">
      <c r="AQ26093" s="89">
        <v>10055742</v>
      </c>
      <c r="AR26093" s="90" t="str">
        <f t="shared" si="415"/>
        <v>O</v>
      </c>
      <c r="AS26093" t="s">
        <v>25503</v>
      </c>
    </row>
    <row r="26094" spans="43:45" x14ac:dyDescent="0.25">
      <c r="AQ26094" s="89">
        <v>10048259</v>
      </c>
      <c r="AR26094" s="90" t="str">
        <f t="shared" si="415"/>
        <v>O</v>
      </c>
      <c r="AS26094" t="s">
        <v>25504</v>
      </c>
    </row>
    <row r="26095" spans="43:45" x14ac:dyDescent="0.25">
      <c r="AQ26095" s="89">
        <v>10048260</v>
      </c>
      <c r="AR26095" s="90" t="str">
        <f t="shared" si="415"/>
        <v>O</v>
      </c>
      <c r="AS26095" t="s">
        <v>25505</v>
      </c>
    </row>
    <row r="26096" spans="43:45" x14ac:dyDescent="0.25">
      <c r="AQ26096" s="89">
        <v>10052798</v>
      </c>
      <c r="AR26096" s="90" t="str">
        <f t="shared" si="415"/>
        <v>O</v>
      </c>
      <c r="AS26096" t="s">
        <v>25506</v>
      </c>
    </row>
    <row r="26097" spans="43:45" x14ac:dyDescent="0.25">
      <c r="AQ26097" s="89">
        <v>10052799</v>
      </c>
      <c r="AR26097" s="90" t="str">
        <f t="shared" si="415"/>
        <v>O</v>
      </c>
      <c r="AS26097" t="s">
        <v>25507</v>
      </c>
    </row>
    <row r="26098" spans="43:45" x14ac:dyDescent="0.25">
      <c r="AQ26098" s="89">
        <v>10053874</v>
      </c>
      <c r="AR26098" s="90" t="str">
        <f t="shared" si="415"/>
        <v>O</v>
      </c>
      <c r="AS26098" t="s">
        <v>25508</v>
      </c>
    </row>
    <row r="26099" spans="43:45" x14ac:dyDescent="0.25">
      <c r="AQ26099" s="89">
        <v>10054296</v>
      </c>
      <c r="AR26099" s="90" t="str">
        <f t="shared" si="415"/>
        <v>O</v>
      </c>
      <c r="AS26099" t="s">
        <v>25509</v>
      </c>
    </row>
    <row r="26100" spans="43:45" x14ac:dyDescent="0.25">
      <c r="AQ26100" s="89">
        <v>10054404</v>
      </c>
      <c r="AR26100" s="90" t="str">
        <f t="shared" si="415"/>
        <v>O</v>
      </c>
      <c r="AS26100" t="s">
        <v>25510</v>
      </c>
    </row>
    <row r="26101" spans="43:45" x14ac:dyDescent="0.25">
      <c r="AQ26101" s="89">
        <v>10054416</v>
      </c>
      <c r="AR26101" s="90" t="str">
        <f t="shared" si="415"/>
        <v>O</v>
      </c>
      <c r="AS26101" t="s">
        <v>25511</v>
      </c>
    </row>
    <row r="26102" spans="43:45" x14ac:dyDescent="0.25">
      <c r="AQ26102" s="89">
        <v>10054711</v>
      </c>
      <c r="AR26102" s="90" t="str">
        <f t="shared" si="415"/>
        <v>O</v>
      </c>
      <c r="AS26102" t="s">
        <v>25512</v>
      </c>
    </row>
    <row r="26103" spans="43:45" x14ac:dyDescent="0.25">
      <c r="AQ26103" s="89">
        <v>10054893</v>
      </c>
      <c r="AR26103" s="90" t="str">
        <f t="shared" si="415"/>
        <v>O</v>
      </c>
      <c r="AS26103" t="s">
        <v>25513</v>
      </c>
    </row>
    <row r="26104" spans="43:45" x14ac:dyDescent="0.25">
      <c r="AQ26104" s="89">
        <v>10048392</v>
      </c>
      <c r="AR26104" s="90" t="str">
        <f t="shared" si="415"/>
        <v>O</v>
      </c>
      <c r="AS26104" t="s">
        <v>25514</v>
      </c>
    </row>
    <row r="26105" spans="43:45" x14ac:dyDescent="0.25">
      <c r="AQ26105" s="89">
        <v>10053102</v>
      </c>
      <c r="AR26105" s="90" t="str">
        <f t="shared" si="415"/>
        <v>O</v>
      </c>
      <c r="AS26105" t="s">
        <v>25515</v>
      </c>
    </row>
    <row r="26106" spans="43:45" x14ac:dyDescent="0.25">
      <c r="AQ26106" s="89">
        <v>10053618</v>
      </c>
      <c r="AR26106" s="90" t="str">
        <f t="shared" si="415"/>
        <v>O</v>
      </c>
      <c r="AS26106" t="s">
        <v>25516</v>
      </c>
    </row>
    <row r="26107" spans="43:45" x14ac:dyDescent="0.25">
      <c r="AQ26107" s="89">
        <v>10053624</v>
      </c>
      <c r="AR26107" s="90" t="str">
        <f t="shared" si="415"/>
        <v>O</v>
      </c>
      <c r="AS26107" t="s">
        <v>25517</v>
      </c>
    </row>
    <row r="26108" spans="43:45" x14ac:dyDescent="0.25">
      <c r="AQ26108" s="89">
        <v>10053636</v>
      </c>
      <c r="AR26108" s="90" t="str">
        <f t="shared" si="415"/>
        <v>O</v>
      </c>
      <c r="AS26108" t="s">
        <v>25518</v>
      </c>
    </row>
    <row r="26109" spans="43:45" x14ac:dyDescent="0.25">
      <c r="AQ26109" s="89">
        <v>10053639</v>
      </c>
      <c r="AR26109" s="90" t="str">
        <f t="shared" si="415"/>
        <v>O</v>
      </c>
      <c r="AS26109" t="s">
        <v>25519</v>
      </c>
    </row>
    <row r="26110" spans="43:45" x14ac:dyDescent="0.25">
      <c r="AQ26110" s="89">
        <v>10053645</v>
      </c>
      <c r="AR26110" s="90" t="str">
        <f t="shared" si="415"/>
        <v>O</v>
      </c>
      <c r="AS26110" t="s">
        <v>25520</v>
      </c>
    </row>
    <row r="26111" spans="43:45" x14ac:dyDescent="0.25">
      <c r="AQ26111" s="89">
        <v>10054414</v>
      </c>
      <c r="AR26111" s="90" t="str">
        <f t="shared" si="415"/>
        <v>O</v>
      </c>
      <c r="AS26111" t="s">
        <v>25521</v>
      </c>
    </row>
    <row r="26112" spans="43:45" x14ac:dyDescent="0.25">
      <c r="AQ26112" s="89">
        <v>10054828</v>
      </c>
      <c r="AR26112" s="90" t="str">
        <f t="shared" si="415"/>
        <v>O</v>
      </c>
      <c r="AS26112" t="s">
        <v>25522</v>
      </c>
    </row>
    <row r="26113" spans="43:45" x14ac:dyDescent="0.25">
      <c r="AQ26113" s="89">
        <v>10054852</v>
      </c>
      <c r="AR26113" s="90" t="str">
        <f t="shared" si="415"/>
        <v>O</v>
      </c>
      <c r="AS26113" t="s">
        <v>25523</v>
      </c>
    </row>
    <row r="26114" spans="43:45" x14ac:dyDescent="0.25">
      <c r="AQ26114" s="89">
        <v>10048240</v>
      </c>
      <c r="AR26114" s="90" t="str">
        <f t="shared" si="415"/>
        <v>O</v>
      </c>
      <c r="AS26114" t="s">
        <v>25524</v>
      </c>
    </row>
    <row r="26115" spans="43:45" x14ac:dyDescent="0.25">
      <c r="AQ26115" s="89">
        <v>10048739</v>
      </c>
      <c r="AR26115" s="90" t="str">
        <f t="shared" si="415"/>
        <v>O</v>
      </c>
      <c r="AS26115" t="s">
        <v>25525</v>
      </c>
    </row>
    <row r="26116" spans="43:45" x14ac:dyDescent="0.25">
      <c r="AQ26116" s="89">
        <v>10049494</v>
      </c>
      <c r="AR26116" s="90" t="str">
        <f t="shared" si="415"/>
        <v>O</v>
      </c>
      <c r="AS26116" t="s">
        <v>25526</v>
      </c>
    </row>
    <row r="26117" spans="43:45" x14ac:dyDescent="0.25">
      <c r="AQ26117" s="89">
        <v>10052650</v>
      </c>
      <c r="AR26117" s="90" t="str">
        <f t="shared" si="415"/>
        <v>O</v>
      </c>
      <c r="AS26117" t="s">
        <v>25527</v>
      </c>
    </row>
    <row r="26118" spans="43:45" x14ac:dyDescent="0.25">
      <c r="AQ26118" s="89">
        <v>10053068</v>
      </c>
      <c r="AR26118" s="90" t="str">
        <f t="shared" si="415"/>
        <v>O</v>
      </c>
      <c r="AS26118" t="s">
        <v>25528</v>
      </c>
    </row>
    <row r="26119" spans="43:45" x14ac:dyDescent="0.25">
      <c r="AQ26119" s="89">
        <v>10053619</v>
      </c>
      <c r="AR26119" s="90" t="str">
        <f t="shared" si="415"/>
        <v>O</v>
      </c>
      <c r="AS26119" t="s">
        <v>25529</v>
      </c>
    </row>
    <row r="26120" spans="43:45" x14ac:dyDescent="0.25">
      <c r="AQ26120" s="89">
        <v>10054334</v>
      </c>
      <c r="AR26120" s="90" t="str">
        <f t="shared" si="415"/>
        <v>O</v>
      </c>
      <c r="AS26120" t="s">
        <v>25530</v>
      </c>
    </row>
    <row r="26121" spans="43:45" x14ac:dyDescent="0.25">
      <c r="AQ26121" s="89">
        <v>10054671</v>
      </c>
      <c r="AR26121" s="90" t="str">
        <f t="shared" ref="AR26121:AR26184" si="416">IF(ISNA(VLOOKUP(AQ26121,$BP$18:$BQ$356,2,FALSE))=TRUE,"O",VLOOKUP(AQ26121,$BP$18:$BQ$356,2,FALSE))</f>
        <v>O</v>
      </c>
      <c r="AS26121" t="s">
        <v>25531</v>
      </c>
    </row>
    <row r="26122" spans="43:45" x14ac:dyDescent="0.25">
      <c r="AQ26122" s="89">
        <v>10054684</v>
      </c>
      <c r="AR26122" s="90" t="str">
        <f t="shared" si="416"/>
        <v>O</v>
      </c>
      <c r="AS26122" t="s">
        <v>25532</v>
      </c>
    </row>
    <row r="26123" spans="43:45" x14ac:dyDescent="0.25">
      <c r="AQ26123" s="89">
        <v>10055332</v>
      </c>
      <c r="AR26123" s="90" t="str">
        <f t="shared" si="416"/>
        <v>O</v>
      </c>
      <c r="AS26123" t="s">
        <v>25533</v>
      </c>
    </row>
    <row r="26124" spans="43:45" x14ac:dyDescent="0.25">
      <c r="AQ26124" s="89">
        <v>10055453</v>
      </c>
      <c r="AR26124" s="90" t="str">
        <f t="shared" si="416"/>
        <v>O</v>
      </c>
      <c r="AS26124" t="s">
        <v>25534</v>
      </c>
    </row>
    <row r="26125" spans="43:45" x14ac:dyDescent="0.25">
      <c r="AQ26125" s="89">
        <v>10055476</v>
      </c>
      <c r="AR26125" s="90" t="str">
        <f t="shared" si="416"/>
        <v>O</v>
      </c>
      <c r="AS26125" t="s">
        <v>25535</v>
      </c>
    </row>
    <row r="26126" spans="43:45" x14ac:dyDescent="0.25">
      <c r="AQ26126" s="89">
        <v>10048071</v>
      </c>
      <c r="AR26126" s="90" t="str">
        <f t="shared" si="416"/>
        <v>O</v>
      </c>
      <c r="AS26126" t="s">
        <v>7641</v>
      </c>
    </row>
    <row r="26127" spans="43:45" x14ac:dyDescent="0.25">
      <c r="AQ26127" s="89">
        <v>10048265</v>
      </c>
      <c r="AR26127" s="90" t="str">
        <f t="shared" si="416"/>
        <v>O</v>
      </c>
      <c r="AS26127" t="s">
        <v>25536</v>
      </c>
    </row>
    <row r="26128" spans="43:45" x14ac:dyDescent="0.25">
      <c r="AQ26128" s="89">
        <v>10048389</v>
      </c>
      <c r="AR26128" s="90" t="str">
        <f t="shared" si="416"/>
        <v>O</v>
      </c>
      <c r="AS26128" t="s">
        <v>25537</v>
      </c>
    </row>
    <row r="26129" spans="43:45" x14ac:dyDescent="0.25">
      <c r="AQ26129" s="89">
        <v>10048653</v>
      </c>
      <c r="AR26129" s="90" t="str">
        <f t="shared" si="416"/>
        <v>O</v>
      </c>
      <c r="AS26129" t="s">
        <v>25538</v>
      </c>
    </row>
    <row r="26130" spans="43:45" x14ac:dyDescent="0.25">
      <c r="AQ26130" s="89">
        <v>10048661</v>
      </c>
      <c r="AR26130" s="90" t="str">
        <f t="shared" si="416"/>
        <v>O</v>
      </c>
      <c r="AS26130" t="s">
        <v>25539</v>
      </c>
    </row>
    <row r="26131" spans="43:45" x14ac:dyDescent="0.25">
      <c r="AQ26131" s="89">
        <v>10052438</v>
      </c>
      <c r="AR26131" s="90" t="str">
        <f t="shared" si="416"/>
        <v>O</v>
      </c>
      <c r="AS26131" t="s">
        <v>25540</v>
      </c>
    </row>
    <row r="26132" spans="43:45" x14ac:dyDescent="0.25">
      <c r="AQ26132" s="89">
        <v>10053065</v>
      </c>
      <c r="AR26132" s="90" t="str">
        <f t="shared" si="416"/>
        <v>O</v>
      </c>
      <c r="AS26132" t="s">
        <v>25541</v>
      </c>
    </row>
    <row r="26133" spans="43:45" x14ac:dyDescent="0.25">
      <c r="AQ26133" s="89">
        <v>10054429</v>
      </c>
      <c r="AR26133" s="90" t="str">
        <f t="shared" si="416"/>
        <v>O</v>
      </c>
      <c r="AS26133" t="s">
        <v>25542</v>
      </c>
    </row>
    <row r="26134" spans="43:45" x14ac:dyDescent="0.25">
      <c r="AQ26134" s="89">
        <v>10055064</v>
      </c>
      <c r="AR26134" s="90" t="str">
        <f t="shared" si="416"/>
        <v>O</v>
      </c>
      <c r="AS26134" t="s">
        <v>25543</v>
      </c>
    </row>
    <row r="26135" spans="43:45" x14ac:dyDescent="0.25">
      <c r="AQ26135" s="89">
        <v>10055324</v>
      </c>
      <c r="AR26135" s="90" t="str">
        <f t="shared" si="416"/>
        <v>O</v>
      </c>
      <c r="AS26135" t="s">
        <v>25544</v>
      </c>
    </row>
    <row r="26136" spans="43:45" x14ac:dyDescent="0.25">
      <c r="AQ26136" s="89">
        <v>10055407</v>
      </c>
      <c r="AR26136" s="90" t="str">
        <f t="shared" si="416"/>
        <v>O</v>
      </c>
      <c r="AS26136" t="s">
        <v>14801</v>
      </c>
    </row>
    <row r="26137" spans="43:45" x14ac:dyDescent="0.25">
      <c r="AQ26137" s="89">
        <v>10009403</v>
      </c>
      <c r="AR26137" s="90" t="str">
        <f t="shared" si="416"/>
        <v>O</v>
      </c>
      <c r="AS26137" t="s">
        <v>25545</v>
      </c>
    </row>
    <row r="26138" spans="43:45" x14ac:dyDescent="0.25">
      <c r="AQ26138" s="89">
        <v>10048702</v>
      </c>
      <c r="AR26138" s="90" t="str">
        <f t="shared" si="416"/>
        <v>O</v>
      </c>
      <c r="AS26138" t="s">
        <v>25546</v>
      </c>
    </row>
    <row r="26139" spans="43:45" x14ac:dyDescent="0.25">
      <c r="AQ26139" s="89">
        <v>10049423</v>
      </c>
      <c r="AR26139" s="90" t="str">
        <f t="shared" si="416"/>
        <v>O</v>
      </c>
      <c r="AS26139" t="s">
        <v>25547</v>
      </c>
    </row>
    <row r="26140" spans="43:45" x14ac:dyDescent="0.25">
      <c r="AQ26140" s="89">
        <v>10052899</v>
      </c>
      <c r="AR26140" s="90" t="str">
        <f t="shared" si="416"/>
        <v>O</v>
      </c>
      <c r="AS26140" t="s">
        <v>25548</v>
      </c>
    </row>
    <row r="26141" spans="43:45" x14ac:dyDescent="0.25">
      <c r="AQ26141" s="89">
        <v>10053408</v>
      </c>
      <c r="AR26141" s="90" t="str">
        <f t="shared" si="416"/>
        <v>O</v>
      </c>
      <c r="AS26141" t="s">
        <v>25549</v>
      </c>
    </row>
    <row r="26142" spans="43:45" x14ac:dyDescent="0.25">
      <c r="AQ26142" s="89">
        <v>10053414</v>
      </c>
      <c r="AR26142" s="90" t="str">
        <f t="shared" si="416"/>
        <v>O</v>
      </c>
      <c r="AS26142" t="s">
        <v>25550</v>
      </c>
    </row>
    <row r="26143" spans="43:45" x14ac:dyDescent="0.25">
      <c r="AQ26143" s="89">
        <v>10053461</v>
      </c>
      <c r="AR26143" s="90" t="str">
        <f t="shared" si="416"/>
        <v>O</v>
      </c>
      <c r="AS26143" t="s">
        <v>25551</v>
      </c>
    </row>
    <row r="26144" spans="43:45" x14ac:dyDescent="0.25">
      <c r="AQ26144" s="89">
        <v>10042344</v>
      </c>
      <c r="AR26144" s="90" t="str">
        <f t="shared" si="416"/>
        <v>O</v>
      </c>
      <c r="AS26144" t="s">
        <v>25552</v>
      </c>
    </row>
    <row r="26145" spans="43:45" x14ac:dyDescent="0.25">
      <c r="AQ26145" s="89">
        <v>10053894</v>
      </c>
      <c r="AR26145" s="90" t="str">
        <f t="shared" si="416"/>
        <v>O</v>
      </c>
      <c r="AS26145" t="s">
        <v>25553</v>
      </c>
    </row>
    <row r="26146" spans="43:45" x14ac:dyDescent="0.25">
      <c r="AQ26146" s="89">
        <v>10054130</v>
      </c>
      <c r="AR26146" s="90" t="str">
        <f t="shared" si="416"/>
        <v>O</v>
      </c>
      <c r="AS26146" t="s">
        <v>25554</v>
      </c>
    </row>
    <row r="26147" spans="43:45" x14ac:dyDescent="0.25">
      <c r="AQ26147" s="89">
        <v>10054211</v>
      </c>
      <c r="AR26147" s="90" t="str">
        <f t="shared" si="416"/>
        <v>O</v>
      </c>
      <c r="AS26147" t="s">
        <v>25555</v>
      </c>
    </row>
    <row r="26148" spans="43:45" x14ac:dyDescent="0.25">
      <c r="AQ26148" s="89">
        <v>10055491</v>
      </c>
      <c r="AR26148" s="90" t="str">
        <f t="shared" si="416"/>
        <v>O</v>
      </c>
      <c r="AS26148" t="s">
        <v>25556</v>
      </c>
    </row>
    <row r="26149" spans="43:45" x14ac:dyDescent="0.25">
      <c r="AQ26149" s="89">
        <v>10055509</v>
      </c>
      <c r="AR26149" s="90" t="str">
        <f t="shared" si="416"/>
        <v>O</v>
      </c>
      <c r="AS26149" t="s">
        <v>25557</v>
      </c>
    </row>
    <row r="26150" spans="43:45" x14ac:dyDescent="0.25">
      <c r="AQ26150" s="89">
        <v>10048418</v>
      </c>
      <c r="AR26150" s="90" t="str">
        <f t="shared" si="416"/>
        <v>O</v>
      </c>
      <c r="AS26150" t="s">
        <v>25558</v>
      </c>
    </row>
    <row r="26151" spans="43:45" x14ac:dyDescent="0.25">
      <c r="AQ26151" s="89">
        <v>10048738</v>
      </c>
      <c r="AR26151" s="90" t="str">
        <f t="shared" si="416"/>
        <v>O</v>
      </c>
      <c r="AS26151" t="s">
        <v>25559</v>
      </c>
    </row>
    <row r="26152" spans="43:45" x14ac:dyDescent="0.25">
      <c r="AQ26152" s="89">
        <v>10049464</v>
      </c>
      <c r="AR26152" s="90" t="str">
        <f t="shared" si="416"/>
        <v>O</v>
      </c>
      <c r="AS26152" t="s">
        <v>25560</v>
      </c>
    </row>
    <row r="26153" spans="43:45" x14ac:dyDescent="0.25">
      <c r="AQ26153" s="89">
        <v>10053589</v>
      </c>
      <c r="AR26153" s="90" t="str">
        <f t="shared" si="416"/>
        <v>O</v>
      </c>
      <c r="AS26153" t="s">
        <v>25561</v>
      </c>
    </row>
    <row r="26154" spans="43:45" x14ac:dyDescent="0.25">
      <c r="AQ26154" s="89">
        <v>10053767</v>
      </c>
      <c r="AR26154" s="90" t="str">
        <f t="shared" si="416"/>
        <v>O</v>
      </c>
      <c r="AS26154" t="s">
        <v>25562</v>
      </c>
    </row>
    <row r="26155" spans="43:45" x14ac:dyDescent="0.25">
      <c r="AQ26155" s="89">
        <v>10054726</v>
      </c>
      <c r="AR26155" s="90" t="str">
        <f t="shared" si="416"/>
        <v>O</v>
      </c>
      <c r="AS26155" t="s">
        <v>25563</v>
      </c>
    </row>
    <row r="26156" spans="43:45" x14ac:dyDescent="0.25">
      <c r="AQ26156" s="89">
        <v>10055034</v>
      </c>
      <c r="AR26156" s="90" t="str">
        <f t="shared" si="416"/>
        <v>O</v>
      </c>
      <c r="AS26156" t="s">
        <v>25564</v>
      </c>
    </row>
    <row r="26157" spans="43:45" x14ac:dyDescent="0.25">
      <c r="AQ26157" s="89">
        <v>10055045</v>
      </c>
      <c r="AR26157" s="90" t="str">
        <f t="shared" si="416"/>
        <v>O</v>
      </c>
      <c r="AS26157" t="s">
        <v>25565</v>
      </c>
    </row>
    <row r="26158" spans="43:45" x14ac:dyDescent="0.25">
      <c r="AQ26158" s="89">
        <v>10048068</v>
      </c>
      <c r="AR26158" s="90" t="str">
        <f t="shared" si="416"/>
        <v>O</v>
      </c>
      <c r="AS26158" t="s">
        <v>25566</v>
      </c>
    </row>
    <row r="26159" spans="43:45" x14ac:dyDescent="0.25">
      <c r="AQ26159" s="89">
        <v>10048330</v>
      </c>
      <c r="AR26159" s="90" t="str">
        <f t="shared" si="416"/>
        <v>O</v>
      </c>
      <c r="AS26159" t="s">
        <v>25567</v>
      </c>
    </row>
    <row r="26160" spans="43:45" x14ac:dyDescent="0.25">
      <c r="AQ26160" s="89">
        <v>10048361</v>
      </c>
      <c r="AR26160" s="90" t="str">
        <f t="shared" si="416"/>
        <v>O</v>
      </c>
      <c r="AS26160" t="s">
        <v>25568</v>
      </c>
    </row>
    <row r="26161" spans="43:45" x14ac:dyDescent="0.25">
      <c r="AQ26161" s="89">
        <v>10049560</v>
      </c>
      <c r="AR26161" s="90" t="str">
        <f t="shared" si="416"/>
        <v>O</v>
      </c>
      <c r="AS26161" t="s">
        <v>25569</v>
      </c>
    </row>
    <row r="26162" spans="43:45" x14ac:dyDescent="0.25">
      <c r="AQ26162" s="89">
        <v>10052436</v>
      </c>
      <c r="AR26162" s="90" t="str">
        <f t="shared" si="416"/>
        <v>O</v>
      </c>
      <c r="AS26162" t="s">
        <v>25570</v>
      </c>
    </row>
    <row r="26163" spans="43:45" x14ac:dyDescent="0.25">
      <c r="AQ26163" s="89">
        <v>10053204</v>
      </c>
      <c r="AR26163" s="90" t="str">
        <f t="shared" si="416"/>
        <v>O</v>
      </c>
      <c r="AS26163" t="s">
        <v>25571</v>
      </c>
    </row>
    <row r="26164" spans="43:45" x14ac:dyDescent="0.25">
      <c r="AQ26164" s="89">
        <v>10053216</v>
      </c>
      <c r="AR26164" s="90" t="str">
        <f t="shared" si="416"/>
        <v>O</v>
      </c>
      <c r="AS26164" t="s">
        <v>25572</v>
      </c>
    </row>
    <row r="26165" spans="43:45" x14ac:dyDescent="0.25">
      <c r="AQ26165" s="89">
        <v>10053270</v>
      </c>
      <c r="AR26165" s="90" t="str">
        <f t="shared" si="416"/>
        <v>O</v>
      </c>
      <c r="AS26165" t="s">
        <v>25573</v>
      </c>
    </row>
    <row r="26166" spans="43:45" x14ac:dyDescent="0.25">
      <c r="AQ26166" s="89">
        <v>10054005</v>
      </c>
      <c r="AR26166" s="90" t="str">
        <f t="shared" si="416"/>
        <v>O</v>
      </c>
      <c r="AS26166" t="s">
        <v>25574</v>
      </c>
    </row>
    <row r="26167" spans="43:45" x14ac:dyDescent="0.25">
      <c r="AQ26167" s="89">
        <v>10054063</v>
      </c>
      <c r="AR26167" s="90" t="str">
        <f t="shared" si="416"/>
        <v>O</v>
      </c>
      <c r="AS26167" t="s">
        <v>25575</v>
      </c>
    </row>
    <row r="26168" spans="43:45" x14ac:dyDescent="0.25">
      <c r="AQ26168" s="89">
        <v>10054936</v>
      </c>
      <c r="AR26168" s="90" t="str">
        <f t="shared" si="416"/>
        <v>O</v>
      </c>
      <c r="AS26168" t="s">
        <v>25576</v>
      </c>
    </row>
    <row r="26169" spans="43:45" x14ac:dyDescent="0.25">
      <c r="AQ26169" s="89">
        <v>10055502</v>
      </c>
      <c r="AR26169" s="90" t="str">
        <f t="shared" si="416"/>
        <v>O</v>
      </c>
      <c r="AS26169" t="s">
        <v>25577</v>
      </c>
    </row>
    <row r="26170" spans="43:45" x14ac:dyDescent="0.25">
      <c r="AQ26170" s="89">
        <v>10055519</v>
      </c>
      <c r="AR26170" s="90" t="str">
        <f t="shared" si="416"/>
        <v>O</v>
      </c>
      <c r="AS26170" t="s">
        <v>25578</v>
      </c>
    </row>
    <row r="26171" spans="43:45" x14ac:dyDescent="0.25">
      <c r="AQ26171" s="89">
        <v>10055525</v>
      </c>
      <c r="AR26171" s="90" t="str">
        <f t="shared" si="416"/>
        <v>O</v>
      </c>
      <c r="AS26171" t="s">
        <v>25579</v>
      </c>
    </row>
    <row r="26172" spans="43:45" x14ac:dyDescent="0.25">
      <c r="AQ26172" s="89">
        <v>10055526</v>
      </c>
      <c r="AR26172" s="90" t="str">
        <f t="shared" si="416"/>
        <v>O</v>
      </c>
      <c r="AS26172" t="s">
        <v>25580</v>
      </c>
    </row>
    <row r="26173" spans="43:45" x14ac:dyDescent="0.25">
      <c r="AQ26173" s="89">
        <v>10055561</v>
      </c>
      <c r="AR26173" s="90" t="str">
        <f t="shared" si="416"/>
        <v>O</v>
      </c>
      <c r="AS26173" t="s">
        <v>25581</v>
      </c>
    </row>
    <row r="26174" spans="43:45" x14ac:dyDescent="0.25">
      <c r="AQ26174" s="89">
        <v>10009358</v>
      </c>
      <c r="AR26174" s="90" t="str">
        <f t="shared" si="416"/>
        <v>O</v>
      </c>
      <c r="AS26174" t="s">
        <v>25582</v>
      </c>
    </row>
    <row r="26175" spans="43:45" x14ac:dyDescent="0.25">
      <c r="AQ26175" s="89">
        <v>10048809</v>
      </c>
      <c r="AR26175" s="90" t="str">
        <f t="shared" si="416"/>
        <v>O</v>
      </c>
      <c r="AS26175" t="s">
        <v>25583</v>
      </c>
    </row>
    <row r="26176" spans="43:45" x14ac:dyDescent="0.25">
      <c r="AQ26176" s="89">
        <v>10053041</v>
      </c>
      <c r="AR26176" s="90" t="str">
        <f t="shared" si="416"/>
        <v>O</v>
      </c>
      <c r="AS26176" t="s">
        <v>25584</v>
      </c>
    </row>
    <row r="26177" spans="43:45" x14ac:dyDescent="0.25">
      <c r="AQ26177" s="89">
        <v>10054146</v>
      </c>
      <c r="AR26177" s="90" t="str">
        <f t="shared" si="416"/>
        <v>O</v>
      </c>
      <c r="AS26177" t="s">
        <v>25585</v>
      </c>
    </row>
    <row r="26178" spans="43:45" x14ac:dyDescent="0.25">
      <c r="AQ26178" s="89">
        <v>10054937</v>
      </c>
      <c r="AR26178" s="90" t="str">
        <f t="shared" si="416"/>
        <v>O</v>
      </c>
      <c r="AS26178" t="s">
        <v>25586</v>
      </c>
    </row>
    <row r="26179" spans="43:45" x14ac:dyDescent="0.25">
      <c r="AQ26179" s="89">
        <v>10054963</v>
      </c>
      <c r="AR26179" s="90" t="str">
        <f t="shared" si="416"/>
        <v>O</v>
      </c>
      <c r="AS26179" t="s">
        <v>25587</v>
      </c>
    </row>
    <row r="26180" spans="43:45" x14ac:dyDescent="0.25">
      <c r="AQ26180" s="89">
        <v>10054977</v>
      </c>
      <c r="AR26180" s="90" t="str">
        <f t="shared" si="416"/>
        <v>O</v>
      </c>
      <c r="AS26180" t="s">
        <v>25588</v>
      </c>
    </row>
    <row r="26181" spans="43:45" x14ac:dyDescent="0.25">
      <c r="AQ26181" s="89">
        <v>10055211</v>
      </c>
      <c r="AR26181" s="90" t="str">
        <f t="shared" si="416"/>
        <v>O</v>
      </c>
      <c r="AS26181" t="s">
        <v>25589</v>
      </c>
    </row>
    <row r="26182" spans="43:45" x14ac:dyDescent="0.25">
      <c r="AQ26182" s="89">
        <v>10048814</v>
      </c>
      <c r="AR26182" s="90" t="str">
        <f t="shared" si="416"/>
        <v>O</v>
      </c>
      <c r="AS26182" t="s">
        <v>25590</v>
      </c>
    </row>
    <row r="26183" spans="43:45" x14ac:dyDescent="0.25">
      <c r="AQ26183" s="89">
        <v>10052442</v>
      </c>
      <c r="AR26183" s="90" t="str">
        <f t="shared" si="416"/>
        <v>O</v>
      </c>
      <c r="AS26183" t="s">
        <v>25591</v>
      </c>
    </row>
    <row r="26184" spans="43:45" x14ac:dyDescent="0.25">
      <c r="AQ26184" s="89">
        <v>10052972</v>
      </c>
      <c r="AR26184" s="90" t="str">
        <f t="shared" si="416"/>
        <v>O</v>
      </c>
      <c r="AS26184" t="s">
        <v>25592</v>
      </c>
    </row>
    <row r="26185" spans="43:45" x14ac:dyDescent="0.25">
      <c r="AQ26185" s="89">
        <v>10052984</v>
      </c>
      <c r="AR26185" s="90" t="str">
        <f t="shared" ref="AR26185:AR26248" si="417">IF(ISNA(VLOOKUP(AQ26185,$BP$18:$BQ$356,2,FALSE))=TRUE,"O",VLOOKUP(AQ26185,$BP$18:$BQ$356,2,FALSE))</f>
        <v>O</v>
      </c>
      <c r="AS26185" t="s">
        <v>25593</v>
      </c>
    </row>
    <row r="26186" spans="43:45" x14ac:dyDescent="0.25">
      <c r="AQ26186" s="89">
        <v>10053857</v>
      </c>
      <c r="AR26186" s="90" t="str">
        <f t="shared" si="417"/>
        <v>O</v>
      </c>
      <c r="AS26186" t="s">
        <v>25594</v>
      </c>
    </row>
    <row r="26187" spans="43:45" x14ac:dyDescent="0.25">
      <c r="AQ26187" s="89">
        <v>10054507</v>
      </c>
      <c r="AR26187" s="90" t="str">
        <f t="shared" si="417"/>
        <v>O</v>
      </c>
      <c r="AS26187" t="s">
        <v>25595</v>
      </c>
    </row>
    <row r="26188" spans="43:45" x14ac:dyDescent="0.25">
      <c r="AQ26188" s="89">
        <v>10055026</v>
      </c>
      <c r="AR26188" s="90" t="str">
        <f t="shared" si="417"/>
        <v>O</v>
      </c>
      <c r="AS26188" t="s">
        <v>25596</v>
      </c>
    </row>
    <row r="26189" spans="43:45" x14ac:dyDescent="0.25">
      <c r="AQ26189" s="89">
        <v>10055510</v>
      </c>
      <c r="AR26189" s="90" t="str">
        <f t="shared" si="417"/>
        <v>O</v>
      </c>
      <c r="AS26189" t="s">
        <v>25597</v>
      </c>
    </row>
    <row r="26190" spans="43:45" x14ac:dyDescent="0.25">
      <c r="AQ26190" s="89">
        <v>10055547</v>
      </c>
      <c r="AR26190" s="90" t="str">
        <f t="shared" si="417"/>
        <v>O</v>
      </c>
      <c r="AS26190" t="s">
        <v>25598</v>
      </c>
    </row>
    <row r="26191" spans="43:45" x14ac:dyDescent="0.25">
      <c r="AQ26191" s="89">
        <v>10055548</v>
      </c>
      <c r="AR26191" s="90" t="str">
        <f t="shared" si="417"/>
        <v>O</v>
      </c>
      <c r="AS26191" t="s">
        <v>25599</v>
      </c>
    </row>
    <row r="26192" spans="43:45" x14ac:dyDescent="0.25">
      <c r="AQ26192" s="89">
        <v>10048370</v>
      </c>
      <c r="AR26192" s="90" t="str">
        <f t="shared" si="417"/>
        <v>O</v>
      </c>
      <c r="AS26192" t="s">
        <v>25600</v>
      </c>
    </row>
    <row r="26193" spans="43:45" x14ac:dyDescent="0.25">
      <c r="AQ26193" s="89">
        <v>10048374</v>
      </c>
      <c r="AR26193" s="90" t="str">
        <f t="shared" si="417"/>
        <v>O</v>
      </c>
      <c r="AS26193" t="s">
        <v>25601</v>
      </c>
    </row>
    <row r="26194" spans="43:45" x14ac:dyDescent="0.25">
      <c r="AQ26194" s="89">
        <v>10048857</v>
      </c>
      <c r="AR26194" s="90" t="str">
        <f t="shared" si="417"/>
        <v>O</v>
      </c>
      <c r="AS26194" t="s">
        <v>25602</v>
      </c>
    </row>
    <row r="26195" spans="43:45" x14ac:dyDescent="0.25">
      <c r="AQ26195" s="89">
        <v>10053187</v>
      </c>
      <c r="AR26195" s="90" t="str">
        <f t="shared" si="417"/>
        <v>O</v>
      </c>
      <c r="AS26195" t="s">
        <v>25603</v>
      </c>
    </row>
    <row r="26196" spans="43:45" x14ac:dyDescent="0.25">
      <c r="AQ26196" s="89">
        <v>10053487</v>
      </c>
      <c r="AR26196" s="90" t="str">
        <f t="shared" si="417"/>
        <v>O</v>
      </c>
      <c r="AS26196" t="s">
        <v>25604</v>
      </c>
    </row>
    <row r="26197" spans="43:45" x14ac:dyDescent="0.25">
      <c r="AQ26197" s="89">
        <v>10049378</v>
      </c>
      <c r="AR26197" s="90" t="str">
        <f t="shared" si="417"/>
        <v>O</v>
      </c>
      <c r="AS26197" t="s">
        <v>25605</v>
      </c>
    </row>
    <row r="26198" spans="43:45" x14ac:dyDescent="0.25">
      <c r="AQ26198" s="89">
        <v>90000739</v>
      </c>
      <c r="AR26198" s="90" t="str">
        <f t="shared" si="417"/>
        <v>O</v>
      </c>
      <c r="AS26198" t="s">
        <v>25606</v>
      </c>
    </row>
    <row r="26199" spans="43:45" x14ac:dyDescent="0.25">
      <c r="AQ26199" s="89">
        <v>10055649</v>
      </c>
      <c r="AR26199" s="90" t="str">
        <f t="shared" si="417"/>
        <v>O</v>
      </c>
      <c r="AS26199" t="s">
        <v>25607</v>
      </c>
    </row>
    <row r="26200" spans="43:45" x14ac:dyDescent="0.25">
      <c r="AQ26200" s="89">
        <v>10055662</v>
      </c>
      <c r="AR26200" s="90" t="str">
        <f t="shared" si="417"/>
        <v>O</v>
      </c>
      <c r="AS26200" t="s">
        <v>25608</v>
      </c>
    </row>
    <row r="26201" spans="43:45" x14ac:dyDescent="0.25">
      <c r="AQ26201" s="89">
        <v>10055707</v>
      </c>
      <c r="AR26201" s="90" t="str">
        <f t="shared" si="417"/>
        <v>O</v>
      </c>
      <c r="AS26201" t="s">
        <v>25609</v>
      </c>
    </row>
    <row r="26202" spans="43:45" x14ac:dyDescent="0.25">
      <c r="AQ26202" s="89">
        <v>10055708</v>
      </c>
      <c r="AR26202" s="90" t="str">
        <f t="shared" si="417"/>
        <v>O</v>
      </c>
      <c r="AS26202" t="s">
        <v>25610</v>
      </c>
    </row>
    <row r="26203" spans="43:45" x14ac:dyDescent="0.25">
      <c r="AQ26203" s="89">
        <v>10055714</v>
      </c>
      <c r="AR26203" s="90" t="str">
        <f t="shared" si="417"/>
        <v>O</v>
      </c>
      <c r="AS26203" t="s">
        <v>25611</v>
      </c>
    </row>
    <row r="26204" spans="43:45" x14ac:dyDescent="0.25">
      <c r="AQ26204" s="89">
        <v>10009394</v>
      </c>
      <c r="AR26204" s="90" t="str">
        <f t="shared" si="417"/>
        <v>O</v>
      </c>
      <c r="AS26204" t="s">
        <v>25612</v>
      </c>
    </row>
    <row r="26205" spans="43:45" x14ac:dyDescent="0.25">
      <c r="AQ26205" s="89">
        <v>10048594</v>
      </c>
      <c r="AR26205" s="90" t="str">
        <f t="shared" si="417"/>
        <v>O</v>
      </c>
      <c r="AS26205" t="s">
        <v>25613</v>
      </c>
    </row>
    <row r="26206" spans="43:45" x14ac:dyDescent="0.25">
      <c r="AQ26206" s="89">
        <v>10048714</v>
      </c>
      <c r="AR26206" s="90" t="str">
        <f t="shared" si="417"/>
        <v>O</v>
      </c>
      <c r="AS26206" t="s">
        <v>25614</v>
      </c>
    </row>
    <row r="26207" spans="43:45" x14ac:dyDescent="0.25">
      <c r="AQ26207" s="89">
        <v>10048734</v>
      </c>
      <c r="AR26207" s="90" t="str">
        <f t="shared" si="417"/>
        <v>O</v>
      </c>
      <c r="AS26207" t="s">
        <v>25615</v>
      </c>
    </row>
    <row r="26208" spans="43:45" x14ac:dyDescent="0.25">
      <c r="AQ26208" s="89">
        <v>10052566</v>
      </c>
      <c r="AR26208" s="90" t="str">
        <f t="shared" si="417"/>
        <v>O</v>
      </c>
      <c r="AS26208" t="s">
        <v>25616</v>
      </c>
    </row>
    <row r="26209" spans="43:45" x14ac:dyDescent="0.25">
      <c r="AQ26209" s="89">
        <v>10052618</v>
      </c>
      <c r="AR26209" s="90" t="str">
        <f t="shared" si="417"/>
        <v>O</v>
      </c>
      <c r="AS26209" t="s">
        <v>25617</v>
      </c>
    </row>
    <row r="26210" spans="43:45" x14ac:dyDescent="0.25">
      <c r="AQ26210" s="89">
        <v>10039727</v>
      </c>
      <c r="AR26210" s="90" t="str">
        <f t="shared" si="417"/>
        <v>O</v>
      </c>
      <c r="AS26210" t="s">
        <v>25618</v>
      </c>
    </row>
    <row r="26211" spans="43:45" x14ac:dyDescent="0.25">
      <c r="AQ26211" s="89">
        <v>10053424</v>
      </c>
      <c r="AR26211" s="90" t="str">
        <f t="shared" si="417"/>
        <v>O</v>
      </c>
      <c r="AS26211" t="s">
        <v>25619</v>
      </c>
    </row>
    <row r="26212" spans="43:45" x14ac:dyDescent="0.25">
      <c r="AQ26212" s="89">
        <v>10054059</v>
      </c>
      <c r="AR26212" s="90" t="str">
        <f t="shared" si="417"/>
        <v>O</v>
      </c>
      <c r="AS26212" t="s">
        <v>25620</v>
      </c>
    </row>
    <row r="26213" spans="43:45" x14ac:dyDescent="0.25">
      <c r="AQ26213" s="89">
        <v>10054371</v>
      </c>
      <c r="AR26213" s="90" t="str">
        <f t="shared" si="417"/>
        <v>O</v>
      </c>
      <c r="AS26213" t="s">
        <v>25621</v>
      </c>
    </row>
    <row r="26214" spans="43:45" x14ac:dyDescent="0.25">
      <c r="AQ26214" s="89">
        <v>10055663</v>
      </c>
      <c r="AR26214" s="90" t="str">
        <f t="shared" si="417"/>
        <v>O</v>
      </c>
      <c r="AS26214" t="s">
        <v>25622</v>
      </c>
    </row>
    <row r="26215" spans="43:45" x14ac:dyDescent="0.25">
      <c r="AQ26215" s="89">
        <v>10055712</v>
      </c>
      <c r="AR26215" s="90" t="str">
        <f t="shared" si="417"/>
        <v>O</v>
      </c>
      <c r="AS26215" t="s">
        <v>25623</v>
      </c>
    </row>
    <row r="26216" spans="43:45" x14ac:dyDescent="0.25">
      <c r="AQ26216" s="89">
        <v>10055716</v>
      </c>
      <c r="AR26216" s="90" t="str">
        <f t="shared" si="417"/>
        <v>O</v>
      </c>
      <c r="AS26216" t="s">
        <v>25624</v>
      </c>
    </row>
    <row r="26217" spans="43:45" x14ac:dyDescent="0.25">
      <c r="AQ26217" s="89">
        <v>10055731</v>
      </c>
      <c r="AR26217" s="90" t="str">
        <f t="shared" si="417"/>
        <v>O</v>
      </c>
      <c r="AS26217" t="s">
        <v>25625</v>
      </c>
    </row>
    <row r="26218" spans="43:45" x14ac:dyDescent="0.25">
      <c r="AQ26218" s="89">
        <v>10048548</v>
      </c>
      <c r="AR26218" s="90" t="str">
        <f t="shared" si="417"/>
        <v>O</v>
      </c>
      <c r="AS26218" t="s">
        <v>25626</v>
      </c>
    </row>
    <row r="26219" spans="43:45" x14ac:dyDescent="0.25">
      <c r="AQ26219" s="89">
        <v>10048901</v>
      </c>
      <c r="AR26219" s="90" t="str">
        <f t="shared" si="417"/>
        <v>O</v>
      </c>
      <c r="AS26219" t="s">
        <v>25627</v>
      </c>
    </row>
    <row r="26220" spans="43:45" x14ac:dyDescent="0.25">
      <c r="AQ26220" s="89">
        <v>10049505</v>
      </c>
      <c r="AR26220" s="90" t="str">
        <f t="shared" si="417"/>
        <v>O</v>
      </c>
      <c r="AS26220" t="s">
        <v>25628</v>
      </c>
    </row>
    <row r="26221" spans="43:45" x14ac:dyDescent="0.25">
      <c r="AQ26221" s="89">
        <v>10049546</v>
      </c>
      <c r="AR26221" s="90" t="str">
        <f t="shared" si="417"/>
        <v>O</v>
      </c>
      <c r="AS26221" t="s">
        <v>25629</v>
      </c>
    </row>
    <row r="26222" spans="43:45" x14ac:dyDescent="0.25">
      <c r="AQ26222" s="89">
        <v>10055124</v>
      </c>
      <c r="AR26222" s="90" t="str">
        <f t="shared" si="417"/>
        <v>O</v>
      </c>
      <c r="AS26222" t="s">
        <v>25630</v>
      </c>
    </row>
    <row r="26223" spans="43:45" x14ac:dyDescent="0.25">
      <c r="AQ26223" s="89">
        <v>10055225</v>
      </c>
      <c r="AR26223" s="90" t="str">
        <f t="shared" si="417"/>
        <v>O</v>
      </c>
      <c r="AS26223" t="s">
        <v>25631</v>
      </c>
    </row>
    <row r="26224" spans="43:45" x14ac:dyDescent="0.25">
      <c r="AQ26224" s="89">
        <v>10055286</v>
      </c>
      <c r="AR26224" s="90" t="str">
        <f t="shared" si="417"/>
        <v>O</v>
      </c>
      <c r="AS26224" t="s">
        <v>25632</v>
      </c>
    </row>
    <row r="26225" spans="43:45" x14ac:dyDescent="0.25">
      <c r="AQ26225" s="89">
        <v>10055335</v>
      </c>
      <c r="AR26225" s="90" t="str">
        <f t="shared" si="417"/>
        <v>O</v>
      </c>
      <c r="AS26225" t="s">
        <v>25633</v>
      </c>
    </row>
    <row r="26226" spans="43:45" x14ac:dyDescent="0.25">
      <c r="AQ26226" s="89">
        <v>10055346</v>
      </c>
      <c r="AR26226" s="90" t="str">
        <f t="shared" si="417"/>
        <v>O</v>
      </c>
      <c r="AS26226" t="s">
        <v>25634</v>
      </c>
    </row>
    <row r="26227" spans="43:45" x14ac:dyDescent="0.25">
      <c r="AQ26227" s="89">
        <v>10055428</v>
      </c>
      <c r="AR26227" s="90" t="str">
        <f t="shared" si="417"/>
        <v>O</v>
      </c>
      <c r="AS26227" t="s">
        <v>25635</v>
      </c>
    </row>
    <row r="26228" spans="43:45" x14ac:dyDescent="0.25">
      <c r="AQ26228" s="89">
        <v>10055437</v>
      </c>
      <c r="AR26228" s="90" t="str">
        <f t="shared" si="417"/>
        <v>O</v>
      </c>
      <c r="AS26228" t="s">
        <v>25636</v>
      </c>
    </row>
    <row r="26229" spans="43:45" x14ac:dyDescent="0.25">
      <c r="AQ26229" s="89">
        <v>10048452</v>
      </c>
      <c r="AR26229" s="90" t="str">
        <f t="shared" si="417"/>
        <v>O</v>
      </c>
      <c r="AS26229" t="s">
        <v>25637</v>
      </c>
    </row>
    <row r="26230" spans="43:45" x14ac:dyDescent="0.25">
      <c r="AQ26230" s="89">
        <v>10048592</v>
      </c>
      <c r="AR26230" s="90" t="str">
        <f t="shared" si="417"/>
        <v>O</v>
      </c>
      <c r="AS26230" t="s">
        <v>25638</v>
      </c>
    </row>
    <row r="26231" spans="43:45" x14ac:dyDescent="0.25">
      <c r="AQ26231" s="89">
        <v>10048859</v>
      </c>
      <c r="AR26231" s="90" t="str">
        <f t="shared" si="417"/>
        <v>O</v>
      </c>
      <c r="AS26231" t="s">
        <v>25639</v>
      </c>
    </row>
    <row r="26232" spans="43:45" x14ac:dyDescent="0.25">
      <c r="AQ26232" s="89">
        <v>10048863</v>
      </c>
      <c r="AR26232" s="90" t="str">
        <f t="shared" si="417"/>
        <v>O</v>
      </c>
      <c r="AS26232" t="s">
        <v>25640</v>
      </c>
    </row>
    <row r="26233" spans="43:45" x14ac:dyDescent="0.25">
      <c r="AQ26233" s="89">
        <v>10049037</v>
      </c>
      <c r="AR26233" s="90" t="str">
        <f t="shared" si="417"/>
        <v>O</v>
      </c>
      <c r="AS26233" t="s">
        <v>25641</v>
      </c>
    </row>
    <row r="26234" spans="43:45" x14ac:dyDescent="0.25">
      <c r="AQ26234" s="89">
        <v>10049108</v>
      </c>
      <c r="AR26234" s="90" t="str">
        <f t="shared" si="417"/>
        <v>O</v>
      </c>
      <c r="AS26234" t="s">
        <v>25642</v>
      </c>
    </row>
    <row r="26235" spans="43:45" x14ac:dyDescent="0.25">
      <c r="AQ26235" s="89">
        <v>10049123</v>
      </c>
      <c r="AR26235" s="90" t="str">
        <f t="shared" si="417"/>
        <v>O</v>
      </c>
      <c r="AS26235" t="s">
        <v>25643</v>
      </c>
    </row>
    <row r="26236" spans="43:45" x14ac:dyDescent="0.25">
      <c r="AQ26236" s="89">
        <v>10049285</v>
      </c>
      <c r="AR26236" s="90" t="str">
        <f t="shared" si="417"/>
        <v>O</v>
      </c>
      <c r="AS26236" t="s">
        <v>25644</v>
      </c>
    </row>
    <row r="26237" spans="43:45" x14ac:dyDescent="0.25">
      <c r="AQ26237" s="89">
        <v>10049325</v>
      </c>
      <c r="AR26237" s="90" t="str">
        <f t="shared" si="417"/>
        <v>O</v>
      </c>
      <c r="AS26237" t="s">
        <v>25645</v>
      </c>
    </row>
    <row r="26238" spans="43:45" x14ac:dyDescent="0.25">
      <c r="AQ26238" s="89">
        <v>10049493</v>
      </c>
      <c r="AR26238" s="90" t="str">
        <f t="shared" si="417"/>
        <v>O</v>
      </c>
      <c r="AS26238" t="s">
        <v>25646</v>
      </c>
    </row>
    <row r="26239" spans="43:45" x14ac:dyDescent="0.25">
      <c r="AQ26239" s="89">
        <v>10049531</v>
      </c>
      <c r="AR26239" s="90" t="str">
        <f t="shared" si="417"/>
        <v>O</v>
      </c>
      <c r="AS26239" t="s">
        <v>25647</v>
      </c>
    </row>
    <row r="26240" spans="43:45" x14ac:dyDescent="0.25">
      <c r="AQ26240" s="89">
        <v>10055171</v>
      </c>
      <c r="AR26240" s="90" t="str">
        <f t="shared" si="417"/>
        <v>O</v>
      </c>
      <c r="AS26240" t="s">
        <v>25648</v>
      </c>
    </row>
    <row r="26241" spans="43:45" x14ac:dyDescent="0.25">
      <c r="AQ26241" s="89">
        <v>10055705</v>
      </c>
      <c r="AR26241" s="90" t="str">
        <f t="shared" si="417"/>
        <v>O</v>
      </c>
      <c r="AS26241" t="s">
        <v>25649</v>
      </c>
    </row>
    <row r="26242" spans="43:45" x14ac:dyDescent="0.25">
      <c r="AQ26242" s="89">
        <v>10047504</v>
      </c>
      <c r="AR26242" s="90" t="str">
        <f t="shared" si="417"/>
        <v>O</v>
      </c>
      <c r="AS26242" t="s">
        <v>25650</v>
      </c>
    </row>
    <row r="26243" spans="43:45" x14ac:dyDescent="0.25">
      <c r="AQ26243" s="89">
        <v>10048726</v>
      </c>
      <c r="AR26243" s="90" t="str">
        <f t="shared" si="417"/>
        <v>O</v>
      </c>
      <c r="AS26243" t="s">
        <v>25651</v>
      </c>
    </row>
    <row r="26244" spans="43:45" x14ac:dyDescent="0.25">
      <c r="AQ26244" s="89">
        <v>10048802</v>
      </c>
      <c r="AR26244" s="90" t="str">
        <f t="shared" si="417"/>
        <v>O</v>
      </c>
      <c r="AS26244" t="s">
        <v>25652</v>
      </c>
    </row>
    <row r="26245" spans="43:45" x14ac:dyDescent="0.25">
      <c r="AQ26245" s="89">
        <v>10049185</v>
      </c>
      <c r="AR26245" s="90" t="str">
        <f t="shared" si="417"/>
        <v>O</v>
      </c>
      <c r="AS26245" t="s">
        <v>25653</v>
      </c>
    </row>
    <row r="26246" spans="43:45" x14ac:dyDescent="0.25">
      <c r="AQ26246" s="89">
        <v>10049198</v>
      </c>
      <c r="AR26246" s="90" t="str">
        <f t="shared" si="417"/>
        <v>O</v>
      </c>
      <c r="AS26246" t="s">
        <v>25654</v>
      </c>
    </row>
    <row r="26247" spans="43:45" x14ac:dyDescent="0.25">
      <c r="AQ26247" s="89">
        <v>10049229</v>
      </c>
      <c r="AR26247" s="90" t="str">
        <f t="shared" si="417"/>
        <v>O</v>
      </c>
      <c r="AS26247" t="s">
        <v>25655</v>
      </c>
    </row>
    <row r="26248" spans="43:45" x14ac:dyDescent="0.25">
      <c r="AQ26248" s="89">
        <v>10049332</v>
      </c>
      <c r="AR26248" s="90" t="str">
        <f t="shared" si="417"/>
        <v>O</v>
      </c>
      <c r="AS26248" t="s">
        <v>25656</v>
      </c>
    </row>
    <row r="26249" spans="43:45" x14ac:dyDescent="0.25">
      <c r="AQ26249" s="89">
        <v>10049354</v>
      </c>
      <c r="AR26249" s="90" t="str">
        <f t="shared" ref="AR26249:AR26312" si="418">IF(ISNA(VLOOKUP(AQ26249,$BP$18:$BQ$356,2,FALSE))=TRUE,"O",VLOOKUP(AQ26249,$BP$18:$BQ$356,2,FALSE))</f>
        <v>O</v>
      </c>
      <c r="AS26249" t="s">
        <v>25657</v>
      </c>
    </row>
    <row r="26250" spans="43:45" x14ac:dyDescent="0.25">
      <c r="AQ26250" s="89">
        <v>10052583</v>
      </c>
      <c r="AR26250" s="90" t="str">
        <f t="shared" si="418"/>
        <v>O</v>
      </c>
      <c r="AS26250" t="s">
        <v>25658</v>
      </c>
    </row>
    <row r="26251" spans="43:45" x14ac:dyDescent="0.25">
      <c r="AQ26251" s="89">
        <v>10055059</v>
      </c>
      <c r="AR26251" s="90" t="str">
        <f t="shared" si="418"/>
        <v>O</v>
      </c>
      <c r="AS26251" t="s">
        <v>25659</v>
      </c>
    </row>
    <row r="26252" spans="43:45" x14ac:dyDescent="0.25">
      <c r="AQ26252" s="89">
        <v>10055308</v>
      </c>
      <c r="AR26252" s="90" t="str">
        <f t="shared" si="418"/>
        <v>O</v>
      </c>
      <c r="AS26252" t="s">
        <v>25660</v>
      </c>
    </row>
    <row r="26253" spans="43:45" x14ac:dyDescent="0.25">
      <c r="AQ26253" s="89">
        <v>10055318</v>
      </c>
      <c r="AR26253" s="90" t="str">
        <f t="shared" si="418"/>
        <v>O</v>
      </c>
      <c r="AS26253" t="s">
        <v>25661</v>
      </c>
    </row>
    <row r="26254" spans="43:45" x14ac:dyDescent="0.25">
      <c r="AQ26254" s="89">
        <v>10055536</v>
      </c>
      <c r="AR26254" s="90" t="str">
        <f t="shared" si="418"/>
        <v>O</v>
      </c>
      <c r="AS26254" t="s">
        <v>25662</v>
      </c>
    </row>
    <row r="26255" spans="43:45" x14ac:dyDescent="0.25">
      <c r="AQ26255" s="89">
        <v>10055638</v>
      </c>
      <c r="AR26255" s="90" t="str">
        <f t="shared" si="418"/>
        <v>O</v>
      </c>
      <c r="AS26255" t="s">
        <v>25663</v>
      </c>
    </row>
    <row r="26256" spans="43:45" x14ac:dyDescent="0.25">
      <c r="AQ26256" s="89">
        <v>10055736</v>
      </c>
      <c r="AR26256" s="90" t="str">
        <f t="shared" si="418"/>
        <v>O</v>
      </c>
      <c r="AS26256" t="s">
        <v>25664</v>
      </c>
    </row>
    <row r="26257" spans="43:45" x14ac:dyDescent="0.25">
      <c r="AQ26257" s="89">
        <v>10048126</v>
      </c>
      <c r="AR26257" s="90" t="str">
        <f t="shared" si="418"/>
        <v>O</v>
      </c>
      <c r="AS26257" t="s">
        <v>25665</v>
      </c>
    </row>
    <row r="26258" spans="43:45" x14ac:dyDescent="0.25">
      <c r="AQ26258" s="89">
        <v>10048201</v>
      </c>
      <c r="AR26258" s="90" t="str">
        <f t="shared" si="418"/>
        <v>O</v>
      </c>
      <c r="AS26258" t="s">
        <v>10443</v>
      </c>
    </row>
    <row r="26259" spans="43:45" x14ac:dyDescent="0.25">
      <c r="AQ26259" s="89">
        <v>10048460</v>
      </c>
      <c r="AR26259" s="90" t="str">
        <f t="shared" si="418"/>
        <v>O</v>
      </c>
      <c r="AS26259" t="s">
        <v>25666</v>
      </c>
    </row>
    <row r="26260" spans="43:45" x14ac:dyDescent="0.25">
      <c r="AQ26260" s="89">
        <v>10041811</v>
      </c>
      <c r="AR26260" s="90" t="str">
        <f t="shared" si="418"/>
        <v>O</v>
      </c>
      <c r="AS26260" t="s">
        <v>25667</v>
      </c>
    </row>
    <row r="26261" spans="43:45" x14ac:dyDescent="0.25">
      <c r="AQ26261" s="89">
        <v>10049392</v>
      </c>
      <c r="AR26261" s="90" t="str">
        <f t="shared" si="418"/>
        <v>O</v>
      </c>
      <c r="AS26261" t="s">
        <v>25668</v>
      </c>
    </row>
    <row r="26262" spans="43:45" x14ac:dyDescent="0.25">
      <c r="AQ26262" s="89">
        <v>10052585</v>
      </c>
      <c r="AR26262" s="90" t="str">
        <f t="shared" si="418"/>
        <v>O</v>
      </c>
      <c r="AS26262" t="s">
        <v>25669</v>
      </c>
    </row>
    <row r="26263" spans="43:45" x14ac:dyDescent="0.25">
      <c r="AQ26263" s="89">
        <v>10052679</v>
      </c>
      <c r="AR26263" s="90" t="str">
        <f t="shared" si="418"/>
        <v>O</v>
      </c>
      <c r="AS26263" t="s">
        <v>25670</v>
      </c>
    </row>
    <row r="26264" spans="43:45" x14ac:dyDescent="0.25">
      <c r="AQ26264" s="89">
        <v>10052910</v>
      </c>
      <c r="AR26264" s="90" t="str">
        <f t="shared" si="418"/>
        <v>O</v>
      </c>
      <c r="AS26264" t="s">
        <v>25671</v>
      </c>
    </row>
    <row r="26265" spans="43:45" x14ac:dyDescent="0.25">
      <c r="AQ26265" s="89">
        <v>10052955</v>
      </c>
      <c r="AR26265" s="90" t="str">
        <f t="shared" si="418"/>
        <v>O</v>
      </c>
      <c r="AS26265" t="s">
        <v>25672</v>
      </c>
    </row>
    <row r="26266" spans="43:45" x14ac:dyDescent="0.25">
      <c r="AQ26266" s="89">
        <v>10053922</v>
      </c>
      <c r="AR26266" s="90" t="str">
        <f t="shared" si="418"/>
        <v>O</v>
      </c>
      <c r="AS26266" t="s">
        <v>25673</v>
      </c>
    </row>
    <row r="26267" spans="43:45" x14ac:dyDescent="0.25">
      <c r="AQ26267" s="89">
        <v>10054444</v>
      </c>
      <c r="AR26267" s="90" t="str">
        <f t="shared" si="418"/>
        <v>O</v>
      </c>
      <c r="AS26267" t="s">
        <v>25674</v>
      </c>
    </row>
    <row r="26268" spans="43:45" x14ac:dyDescent="0.25">
      <c r="AQ26268" s="89">
        <v>10022702</v>
      </c>
      <c r="AR26268" s="90" t="str">
        <f t="shared" si="418"/>
        <v>O</v>
      </c>
      <c r="AS26268" t="s">
        <v>25675</v>
      </c>
    </row>
    <row r="26269" spans="43:45" x14ac:dyDescent="0.25">
      <c r="AQ26269" s="89">
        <v>10055154</v>
      </c>
      <c r="AR26269" s="90" t="str">
        <f t="shared" si="418"/>
        <v>O</v>
      </c>
      <c r="AS26269" t="s">
        <v>25676</v>
      </c>
    </row>
    <row r="26270" spans="43:45" x14ac:dyDescent="0.25">
      <c r="AQ26270" s="89">
        <v>10055347</v>
      </c>
      <c r="AR26270" s="90" t="str">
        <f t="shared" si="418"/>
        <v>O</v>
      </c>
      <c r="AS26270" t="s">
        <v>25677</v>
      </c>
    </row>
    <row r="26271" spans="43:45" x14ac:dyDescent="0.25">
      <c r="AQ26271" s="89">
        <v>10055587</v>
      </c>
      <c r="AR26271" s="90" t="str">
        <f t="shared" si="418"/>
        <v>O</v>
      </c>
      <c r="AS26271" t="s">
        <v>25678</v>
      </c>
    </row>
    <row r="26272" spans="43:45" x14ac:dyDescent="0.25">
      <c r="AQ26272" s="89">
        <v>10052038</v>
      </c>
      <c r="AR26272" s="90" t="str">
        <f t="shared" si="418"/>
        <v>O</v>
      </c>
      <c r="AS26272" t="s">
        <v>25679</v>
      </c>
    </row>
    <row r="26273" spans="43:45" x14ac:dyDescent="0.25">
      <c r="AQ26273" s="89">
        <v>10052043</v>
      </c>
      <c r="AR26273" s="90" t="str">
        <f t="shared" si="418"/>
        <v>O</v>
      </c>
      <c r="AS26273" t="s">
        <v>25680</v>
      </c>
    </row>
    <row r="26274" spans="43:45" x14ac:dyDescent="0.25">
      <c r="AQ26274" s="89">
        <v>10051475</v>
      </c>
      <c r="AR26274" s="90" t="str">
        <f t="shared" si="418"/>
        <v>O</v>
      </c>
      <c r="AS26274" t="s">
        <v>25681</v>
      </c>
    </row>
    <row r="26275" spans="43:45" x14ac:dyDescent="0.25">
      <c r="AQ26275" s="89">
        <v>10051488</v>
      </c>
      <c r="AR26275" s="90" t="str">
        <f t="shared" si="418"/>
        <v>O</v>
      </c>
      <c r="AS26275" t="s">
        <v>25682</v>
      </c>
    </row>
    <row r="26276" spans="43:45" x14ac:dyDescent="0.25">
      <c r="AQ26276" s="89">
        <v>10051501</v>
      </c>
      <c r="AR26276" s="90" t="str">
        <f t="shared" si="418"/>
        <v>O</v>
      </c>
      <c r="AS26276" t="s">
        <v>25683</v>
      </c>
    </row>
    <row r="26277" spans="43:45" x14ac:dyDescent="0.25">
      <c r="AQ26277" s="89">
        <v>10051504</v>
      </c>
      <c r="AR26277" s="90" t="str">
        <f t="shared" si="418"/>
        <v>O</v>
      </c>
      <c r="AS26277" t="s">
        <v>25684</v>
      </c>
    </row>
    <row r="26278" spans="43:45" x14ac:dyDescent="0.25">
      <c r="AQ26278" s="89">
        <v>10051506</v>
      </c>
      <c r="AR26278" s="90" t="str">
        <f t="shared" si="418"/>
        <v>O</v>
      </c>
      <c r="AS26278" t="s">
        <v>25685</v>
      </c>
    </row>
    <row r="26279" spans="43:45" x14ac:dyDescent="0.25">
      <c r="AQ26279" s="89">
        <v>10051516</v>
      </c>
      <c r="AR26279" s="90" t="str">
        <f t="shared" si="418"/>
        <v>O</v>
      </c>
      <c r="AS26279" t="s">
        <v>10027</v>
      </c>
    </row>
    <row r="26280" spans="43:45" x14ac:dyDescent="0.25">
      <c r="AQ26280" s="89">
        <v>10051520</v>
      </c>
      <c r="AR26280" s="90" t="str">
        <f t="shared" si="418"/>
        <v>O</v>
      </c>
      <c r="AS26280" t="s">
        <v>25686</v>
      </c>
    </row>
    <row r="26281" spans="43:45" x14ac:dyDescent="0.25">
      <c r="AQ26281" s="89">
        <v>10052488</v>
      </c>
      <c r="AR26281" s="90" t="str">
        <f t="shared" si="418"/>
        <v>O</v>
      </c>
      <c r="AS26281" t="s">
        <v>25687</v>
      </c>
    </row>
    <row r="26282" spans="43:45" x14ac:dyDescent="0.25">
      <c r="AQ26282" s="89">
        <v>10052684</v>
      </c>
      <c r="AR26282" s="90" t="str">
        <f t="shared" si="418"/>
        <v>O</v>
      </c>
      <c r="AS26282" t="s">
        <v>25688</v>
      </c>
    </row>
    <row r="26283" spans="43:45" x14ac:dyDescent="0.25">
      <c r="AQ26283" s="89">
        <v>10052870</v>
      </c>
      <c r="AR26283" s="90" t="str">
        <f t="shared" si="418"/>
        <v>O</v>
      </c>
      <c r="AS26283" t="s">
        <v>25689</v>
      </c>
    </row>
    <row r="26284" spans="43:45" x14ac:dyDescent="0.25">
      <c r="AQ26284" s="89">
        <v>10052883</v>
      </c>
      <c r="AR26284" s="90" t="str">
        <f t="shared" si="418"/>
        <v>O</v>
      </c>
      <c r="AS26284" t="s">
        <v>25690</v>
      </c>
    </row>
    <row r="26285" spans="43:45" x14ac:dyDescent="0.25">
      <c r="AQ26285" s="89">
        <v>10050121</v>
      </c>
      <c r="AR26285" s="90" t="str">
        <f t="shared" si="418"/>
        <v>O</v>
      </c>
      <c r="AS26285" t="s">
        <v>25691</v>
      </c>
    </row>
    <row r="26286" spans="43:45" x14ac:dyDescent="0.25">
      <c r="AQ26286" s="89">
        <v>10050124</v>
      </c>
      <c r="AR26286" s="90" t="str">
        <f t="shared" si="418"/>
        <v>O</v>
      </c>
      <c r="AS26286" t="s">
        <v>25692</v>
      </c>
    </row>
    <row r="26287" spans="43:45" x14ac:dyDescent="0.25">
      <c r="AQ26287" s="89">
        <v>10050135</v>
      </c>
      <c r="AR26287" s="90" t="str">
        <f t="shared" si="418"/>
        <v>O</v>
      </c>
      <c r="AS26287" t="s">
        <v>25693</v>
      </c>
    </row>
    <row r="26288" spans="43:45" x14ac:dyDescent="0.25">
      <c r="AQ26288" s="89">
        <v>10050161</v>
      </c>
      <c r="AR26288" s="90" t="str">
        <f t="shared" si="418"/>
        <v>O</v>
      </c>
      <c r="AS26288" t="s">
        <v>25694</v>
      </c>
    </row>
    <row r="26289" spans="43:45" x14ac:dyDescent="0.25">
      <c r="AQ26289" s="89">
        <v>10049914</v>
      </c>
      <c r="AR26289" s="90" t="str">
        <f t="shared" si="418"/>
        <v>O</v>
      </c>
      <c r="AS26289" t="s">
        <v>25695</v>
      </c>
    </row>
    <row r="26290" spans="43:45" x14ac:dyDescent="0.25">
      <c r="AQ26290" s="89">
        <v>10049915</v>
      </c>
      <c r="AR26290" s="90" t="str">
        <f t="shared" si="418"/>
        <v>O</v>
      </c>
      <c r="AS26290" t="s">
        <v>10302</v>
      </c>
    </row>
    <row r="26291" spans="43:45" x14ac:dyDescent="0.25">
      <c r="AQ26291" s="89">
        <v>10049921</v>
      </c>
      <c r="AR26291" s="90" t="str">
        <f t="shared" si="418"/>
        <v>O</v>
      </c>
      <c r="AS26291" t="s">
        <v>25696</v>
      </c>
    </row>
    <row r="26292" spans="43:45" x14ac:dyDescent="0.25">
      <c r="AQ26292" s="89">
        <v>10049927</v>
      </c>
      <c r="AR26292" s="90" t="str">
        <f t="shared" si="418"/>
        <v>O</v>
      </c>
      <c r="AS26292" t="s">
        <v>25697</v>
      </c>
    </row>
    <row r="26293" spans="43:45" x14ac:dyDescent="0.25">
      <c r="AQ26293" s="89">
        <v>10048085</v>
      </c>
      <c r="AR26293" s="90" t="str">
        <f t="shared" si="418"/>
        <v>O</v>
      </c>
      <c r="AS26293" t="s">
        <v>25698</v>
      </c>
    </row>
    <row r="26294" spans="43:45" x14ac:dyDescent="0.25">
      <c r="AQ26294" s="89">
        <v>10048351</v>
      </c>
      <c r="AR26294" s="90" t="str">
        <f t="shared" si="418"/>
        <v>O</v>
      </c>
      <c r="AS26294" t="s">
        <v>15637</v>
      </c>
    </row>
    <row r="26295" spans="43:45" x14ac:dyDescent="0.25">
      <c r="AQ26295" s="89">
        <v>10049261</v>
      </c>
      <c r="AR26295" s="90" t="str">
        <f t="shared" si="418"/>
        <v>O</v>
      </c>
      <c r="AS26295" t="s">
        <v>25699</v>
      </c>
    </row>
    <row r="26296" spans="43:45" x14ac:dyDescent="0.25">
      <c r="AQ26296" s="89">
        <v>10049572</v>
      </c>
      <c r="AR26296" s="90" t="str">
        <f t="shared" si="418"/>
        <v>O</v>
      </c>
      <c r="AS26296" t="s">
        <v>25700</v>
      </c>
    </row>
    <row r="26297" spans="43:45" x14ac:dyDescent="0.25">
      <c r="AQ26297" s="89">
        <v>10049646</v>
      </c>
      <c r="AR26297" s="90" t="str">
        <f t="shared" si="418"/>
        <v>O</v>
      </c>
      <c r="AS26297" t="s">
        <v>25701</v>
      </c>
    </row>
    <row r="26298" spans="43:45" x14ac:dyDescent="0.25">
      <c r="AQ26298" s="89">
        <v>10051163</v>
      </c>
      <c r="AR26298" s="90" t="str">
        <f t="shared" si="418"/>
        <v>O</v>
      </c>
      <c r="AS26298" t="s">
        <v>25702</v>
      </c>
    </row>
    <row r="26299" spans="43:45" x14ac:dyDescent="0.25">
      <c r="AQ26299" s="89">
        <v>10051168</v>
      </c>
      <c r="AR26299" s="90" t="str">
        <f t="shared" si="418"/>
        <v>O</v>
      </c>
      <c r="AS26299" t="s">
        <v>25703</v>
      </c>
    </row>
    <row r="26300" spans="43:45" x14ac:dyDescent="0.25">
      <c r="AQ26300" s="89">
        <v>10051180</v>
      </c>
      <c r="AR26300" s="90" t="str">
        <f t="shared" si="418"/>
        <v>O</v>
      </c>
      <c r="AS26300" t="s">
        <v>25704</v>
      </c>
    </row>
    <row r="26301" spans="43:45" x14ac:dyDescent="0.25">
      <c r="AQ26301" s="89">
        <v>10051185</v>
      </c>
      <c r="AR26301" s="90" t="str">
        <f t="shared" si="418"/>
        <v>O</v>
      </c>
      <c r="AS26301" t="s">
        <v>25705</v>
      </c>
    </row>
    <row r="26302" spans="43:45" x14ac:dyDescent="0.25">
      <c r="AQ26302" s="89">
        <v>10051193</v>
      </c>
      <c r="AR26302" s="90" t="str">
        <f t="shared" si="418"/>
        <v>O</v>
      </c>
      <c r="AS26302" t="s">
        <v>25706</v>
      </c>
    </row>
    <row r="26303" spans="43:45" x14ac:dyDescent="0.25">
      <c r="AQ26303" s="89">
        <v>10051526</v>
      </c>
      <c r="AR26303" s="90" t="str">
        <f t="shared" si="418"/>
        <v>O</v>
      </c>
      <c r="AS26303" t="s">
        <v>25707</v>
      </c>
    </row>
    <row r="26304" spans="43:45" x14ac:dyDescent="0.25">
      <c r="AQ26304" s="89">
        <v>10051532</v>
      </c>
      <c r="AR26304" s="90" t="str">
        <f t="shared" si="418"/>
        <v>O</v>
      </c>
      <c r="AS26304" t="s">
        <v>25708</v>
      </c>
    </row>
    <row r="26305" spans="43:45" x14ac:dyDescent="0.25">
      <c r="AQ26305" s="89">
        <v>10051561</v>
      </c>
      <c r="AR26305" s="90" t="str">
        <f t="shared" si="418"/>
        <v>O</v>
      </c>
      <c r="AS26305" t="s">
        <v>25709</v>
      </c>
    </row>
    <row r="26306" spans="43:45" x14ac:dyDescent="0.25">
      <c r="AQ26306" s="89">
        <v>10051562</v>
      </c>
      <c r="AR26306" s="90" t="str">
        <f t="shared" si="418"/>
        <v>O</v>
      </c>
      <c r="AS26306" t="s">
        <v>25710</v>
      </c>
    </row>
    <row r="26307" spans="43:45" x14ac:dyDescent="0.25">
      <c r="AQ26307" s="89">
        <v>10051572</v>
      </c>
      <c r="AR26307" s="90" t="str">
        <f t="shared" si="418"/>
        <v>O</v>
      </c>
      <c r="AS26307" t="s">
        <v>25711</v>
      </c>
    </row>
    <row r="26308" spans="43:45" x14ac:dyDescent="0.25">
      <c r="AQ26308" s="89">
        <v>10051585</v>
      </c>
      <c r="AR26308" s="90" t="str">
        <f t="shared" si="418"/>
        <v>O</v>
      </c>
      <c r="AS26308" t="s">
        <v>25712</v>
      </c>
    </row>
    <row r="26309" spans="43:45" x14ac:dyDescent="0.25">
      <c r="AQ26309" s="89">
        <v>10051588</v>
      </c>
      <c r="AR26309" s="90" t="str">
        <f t="shared" si="418"/>
        <v>O</v>
      </c>
      <c r="AS26309" t="s">
        <v>25713</v>
      </c>
    </row>
    <row r="26310" spans="43:45" x14ac:dyDescent="0.25">
      <c r="AQ26310" s="89">
        <v>10048317</v>
      </c>
      <c r="AR26310" s="90" t="str">
        <f t="shared" si="418"/>
        <v>O</v>
      </c>
      <c r="AS26310" t="s">
        <v>25714</v>
      </c>
    </row>
    <row r="26311" spans="43:45" x14ac:dyDescent="0.25">
      <c r="AQ26311" s="89">
        <v>10052663</v>
      </c>
      <c r="AR26311" s="90" t="str">
        <f t="shared" si="418"/>
        <v>O</v>
      </c>
      <c r="AS26311" t="s">
        <v>25715</v>
      </c>
    </row>
    <row r="26312" spans="43:45" x14ac:dyDescent="0.25">
      <c r="AQ26312" s="89">
        <v>10052948</v>
      </c>
      <c r="AR26312" s="90" t="str">
        <f t="shared" si="418"/>
        <v>O</v>
      </c>
      <c r="AS26312" t="s">
        <v>25716</v>
      </c>
    </row>
    <row r="26313" spans="43:45" x14ac:dyDescent="0.25">
      <c r="AQ26313" s="89">
        <v>10053504</v>
      </c>
      <c r="AR26313" s="90" t="str">
        <f t="shared" ref="AR26313:AR26376" si="419">IF(ISNA(VLOOKUP(AQ26313,$BP$18:$BQ$356,2,FALSE))=TRUE,"O",VLOOKUP(AQ26313,$BP$18:$BQ$356,2,FALSE))</f>
        <v>O</v>
      </c>
      <c r="AS26313" t="s">
        <v>25717</v>
      </c>
    </row>
    <row r="26314" spans="43:45" x14ac:dyDescent="0.25">
      <c r="AQ26314" s="89">
        <v>10054061</v>
      </c>
      <c r="AR26314" s="90" t="str">
        <f t="shared" si="419"/>
        <v>O</v>
      </c>
      <c r="AS26314" t="s">
        <v>25718</v>
      </c>
    </row>
    <row r="26315" spans="43:45" x14ac:dyDescent="0.25">
      <c r="AQ26315" s="89">
        <v>10054077</v>
      </c>
      <c r="AR26315" s="90" t="str">
        <f t="shared" si="419"/>
        <v>O</v>
      </c>
      <c r="AS26315" t="s">
        <v>25719</v>
      </c>
    </row>
    <row r="26316" spans="43:45" x14ac:dyDescent="0.25">
      <c r="AQ26316" s="89">
        <v>10049950</v>
      </c>
      <c r="AR26316" s="90" t="str">
        <f t="shared" si="419"/>
        <v>O</v>
      </c>
      <c r="AS26316" t="s">
        <v>25720</v>
      </c>
    </row>
    <row r="26317" spans="43:45" x14ac:dyDescent="0.25">
      <c r="AQ26317" s="89">
        <v>10049955</v>
      </c>
      <c r="AR26317" s="90" t="str">
        <f t="shared" si="419"/>
        <v>O</v>
      </c>
      <c r="AS26317" t="s">
        <v>25721</v>
      </c>
    </row>
    <row r="26318" spans="43:45" x14ac:dyDescent="0.25">
      <c r="AQ26318" s="89">
        <v>10049956</v>
      </c>
      <c r="AR26318" s="90" t="str">
        <f t="shared" si="419"/>
        <v>O</v>
      </c>
      <c r="AS26318" t="s">
        <v>25722</v>
      </c>
    </row>
    <row r="26319" spans="43:45" x14ac:dyDescent="0.25">
      <c r="AQ26319" s="89">
        <v>10049968</v>
      </c>
      <c r="AR26319" s="90" t="str">
        <f t="shared" si="419"/>
        <v>O</v>
      </c>
      <c r="AS26319" t="s">
        <v>25723</v>
      </c>
    </row>
    <row r="26320" spans="43:45" x14ac:dyDescent="0.25">
      <c r="AQ26320" s="89">
        <v>10049979</v>
      </c>
      <c r="AR26320" s="90" t="str">
        <f t="shared" si="419"/>
        <v>O</v>
      </c>
      <c r="AS26320" t="s">
        <v>25724</v>
      </c>
    </row>
    <row r="26321" spans="43:45" x14ac:dyDescent="0.25">
      <c r="AQ26321" s="89">
        <v>10049986</v>
      </c>
      <c r="AR26321" s="90" t="str">
        <f t="shared" si="419"/>
        <v>O</v>
      </c>
      <c r="AS26321" t="s">
        <v>25725</v>
      </c>
    </row>
    <row r="26322" spans="43:45" x14ac:dyDescent="0.25">
      <c r="AQ26322" s="89">
        <v>10049999</v>
      </c>
      <c r="AR26322" s="90" t="str">
        <f t="shared" si="419"/>
        <v>O</v>
      </c>
      <c r="AS26322" t="s">
        <v>25726</v>
      </c>
    </row>
    <row r="26323" spans="43:45" x14ac:dyDescent="0.25">
      <c r="AQ26323" s="89">
        <v>10050001</v>
      </c>
      <c r="AR26323" s="90" t="str">
        <f t="shared" si="419"/>
        <v>O</v>
      </c>
      <c r="AS26323" t="s">
        <v>25727</v>
      </c>
    </row>
    <row r="26324" spans="43:45" x14ac:dyDescent="0.25">
      <c r="AQ26324" s="89">
        <v>10050012</v>
      </c>
      <c r="AR26324" s="90" t="str">
        <f t="shared" si="419"/>
        <v>O</v>
      </c>
      <c r="AS26324" t="s">
        <v>25728</v>
      </c>
    </row>
    <row r="26325" spans="43:45" x14ac:dyDescent="0.25">
      <c r="AQ26325" s="89">
        <v>10050020</v>
      </c>
      <c r="AR26325" s="90" t="str">
        <f t="shared" si="419"/>
        <v>O</v>
      </c>
      <c r="AS26325" t="s">
        <v>25729</v>
      </c>
    </row>
    <row r="26326" spans="43:45" x14ac:dyDescent="0.25">
      <c r="AQ26326" s="89">
        <v>10050028</v>
      </c>
      <c r="AR26326" s="90" t="str">
        <f t="shared" si="419"/>
        <v>O</v>
      </c>
      <c r="AS26326" t="s">
        <v>25730</v>
      </c>
    </row>
    <row r="26327" spans="43:45" x14ac:dyDescent="0.25">
      <c r="AQ26327" s="89">
        <v>10048520</v>
      </c>
      <c r="AR26327" s="90" t="str">
        <f t="shared" si="419"/>
        <v>O</v>
      </c>
      <c r="AS26327" t="s">
        <v>25731</v>
      </c>
    </row>
    <row r="26328" spans="43:45" x14ac:dyDescent="0.25">
      <c r="AQ26328" s="89">
        <v>10048602</v>
      </c>
      <c r="AR26328" s="90" t="str">
        <f t="shared" si="419"/>
        <v>O</v>
      </c>
      <c r="AS26328" t="s">
        <v>25732</v>
      </c>
    </row>
    <row r="26329" spans="43:45" x14ac:dyDescent="0.25">
      <c r="AQ26329" s="89">
        <v>10048635</v>
      </c>
      <c r="AR26329" s="90" t="str">
        <f t="shared" si="419"/>
        <v>O</v>
      </c>
      <c r="AS26329" t="s">
        <v>25733</v>
      </c>
    </row>
    <row r="26330" spans="43:45" x14ac:dyDescent="0.25">
      <c r="AQ26330" s="89">
        <v>10048866</v>
      </c>
      <c r="AR26330" s="90" t="str">
        <f t="shared" si="419"/>
        <v>O</v>
      </c>
      <c r="AS26330" t="s">
        <v>25734</v>
      </c>
    </row>
    <row r="26331" spans="43:45" x14ac:dyDescent="0.25">
      <c r="AQ26331" s="89">
        <v>10051206</v>
      </c>
      <c r="AR26331" s="90" t="str">
        <f t="shared" si="419"/>
        <v>O</v>
      </c>
      <c r="AS26331" t="s">
        <v>25735</v>
      </c>
    </row>
    <row r="26332" spans="43:45" x14ac:dyDescent="0.25">
      <c r="AQ26332" s="89">
        <v>10051209</v>
      </c>
      <c r="AR26332" s="90" t="str">
        <f t="shared" si="419"/>
        <v>O</v>
      </c>
      <c r="AS26332" t="s">
        <v>25736</v>
      </c>
    </row>
    <row r="26333" spans="43:45" x14ac:dyDescent="0.25">
      <c r="AQ26333" s="89">
        <v>10051211</v>
      </c>
      <c r="AR26333" s="90" t="str">
        <f t="shared" si="419"/>
        <v>O</v>
      </c>
      <c r="AS26333" t="s">
        <v>25737</v>
      </c>
    </row>
    <row r="26334" spans="43:45" x14ac:dyDescent="0.25">
      <c r="AQ26334" s="89">
        <v>10051218</v>
      </c>
      <c r="AR26334" s="90" t="str">
        <f t="shared" si="419"/>
        <v>O</v>
      </c>
      <c r="AS26334" t="s">
        <v>25738</v>
      </c>
    </row>
    <row r="26335" spans="43:45" x14ac:dyDescent="0.25">
      <c r="AQ26335" s="89">
        <v>10051225</v>
      </c>
      <c r="AR26335" s="90" t="str">
        <f t="shared" si="419"/>
        <v>O</v>
      </c>
      <c r="AS26335" t="s">
        <v>25739</v>
      </c>
    </row>
    <row r="26336" spans="43:45" x14ac:dyDescent="0.25">
      <c r="AQ26336" s="89">
        <v>10051227</v>
      </c>
      <c r="AR26336" s="90" t="str">
        <f t="shared" si="419"/>
        <v>O</v>
      </c>
      <c r="AS26336" t="s">
        <v>25740</v>
      </c>
    </row>
    <row r="26337" spans="43:45" x14ac:dyDescent="0.25">
      <c r="AQ26337" s="89">
        <v>10051610</v>
      </c>
      <c r="AR26337" s="90" t="str">
        <f t="shared" si="419"/>
        <v>O</v>
      </c>
      <c r="AS26337" t="s">
        <v>25741</v>
      </c>
    </row>
    <row r="26338" spans="43:45" x14ac:dyDescent="0.25">
      <c r="AQ26338" s="89">
        <v>10051618</v>
      </c>
      <c r="AR26338" s="90" t="str">
        <f t="shared" si="419"/>
        <v>O</v>
      </c>
      <c r="AS26338" t="s">
        <v>25742</v>
      </c>
    </row>
    <row r="26339" spans="43:45" x14ac:dyDescent="0.25">
      <c r="AQ26339" s="89">
        <v>10051621</v>
      </c>
      <c r="AR26339" s="90" t="str">
        <f t="shared" si="419"/>
        <v>O</v>
      </c>
      <c r="AS26339" t="s">
        <v>25743</v>
      </c>
    </row>
    <row r="26340" spans="43:45" x14ac:dyDescent="0.25">
      <c r="AQ26340" s="89">
        <v>10051625</v>
      </c>
      <c r="AR26340" s="90" t="str">
        <f t="shared" si="419"/>
        <v>O</v>
      </c>
      <c r="AS26340" t="s">
        <v>25744</v>
      </c>
    </row>
    <row r="26341" spans="43:45" x14ac:dyDescent="0.25">
      <c r="AQ26341" s="89">
        <v>10051632</v>
      </c>
      <c r="AR26341" s="90" t="str">
        <f t="shared" si="419"/>
        <v>O</v>
      </c>
      <c r="AS26341" t="s">
        <v>25745</v>
      </c>
    </row>
    <row r="26342" spans="43:45" x14ac:dyDescent="0.25">
      <c r="AQ26342" s="89">
        <v>10051644</v>
      </c>
      <c r="AR26342" s="90" t="str">
        <f t="shared" si="419"/>
        <v>O</v>
      </c>
      <c r="AS26342" t="s">
        <v>25746</v>
      </c>
    </row>
    <row r="26343" spans="43:45" x14ac:dyDescent="0.25">
      <c r="AQ26343" s="89">
        <v>10051645</v>
      </c>
      <c r="AR26343" s="90" t="str">
        <f t="shared" si="419"/>
        <v>O</v>
      </c>
      <c r="AS26343" t="s">
        <v>25747</v>
      </c>
    </row>
    <row r="26344" spans="43:45" x14ac:dyDescent="0.25">
      <c r="AQ26344" s="89">
        <v>10051647</v>
      </c>
      <c r="AR26344" s="90" t="str">
        <f t="shared" si="419"/>
        <v>O</v>
      </c>
      <c r="AS26344" t="s">
        <v>25748</v>
      </c>
    </row>
    <row r="26345" spans="43:45" x14ac:dyDescent="0.25">
      <c r="AQ26345" s="89">
        <v>10052164</v>
      </c>
      <c r="AR26345" s="90" t="str">
        <f t="shared" si="419"/>
        <v>O</v>
      </c>
      <c r="AS26345" t="s">
        <v>20446</v>
      </c>
    </row>
    <row r="26346" spans="43:45" x14ac:dyDescent="0.25">
      <c r="AQ26346" s="89">
        <v>10052170</v>
      </c>
      <c r="AR26346" s="90" t="str">
        <f t="shared" si="419"/>
        <v>O</v>
      </c>
      <c r="AS26346" t="s">
        <v>25749</v>
      </c>
    </row>
    <row r="26347" spans="43:45" x14ac:dyDescent="0.25">
      <c r="AQ26347" s="89">
        <v>10052188</v>
      </c>
      <c r="AR26347" s="90" t="str">
        <f t="shared" si="419"/>
        <v>O</v>
      </c>
      <c r="AS26347" t="s">
        <v>7720</v>
      </c>
    </row>
    <row r="26348" spans="43:45" x14ac:dyDescent="0.25">
      <c r="AQ26348" s="89">
        <v>10052202</v>
      </c>
      <c r="AR26348" s="90" t="str">
        <f t="shared" si="419"/>
        <v>O</v>
      </c>
      <c r="AS26348" t="s">
        <v>10749</v>
      </c>
    </row>
    <row r="26349" spans="43:45" x14ac:dyDescent="0.25">
      <c r="AQ26349" s="89">
        <v>10049591</v>
      </c>
      <c r="AR26349" s="90" t="str">
        <f t="shared" si="419"/>
        <v>O</v>
      </c>
      <c r="AS26349" t="s">
        <v>25750</v>
      </c>
    </row>
    <row r="26350" spans="43:45" x14ac:dyDescent="0.25">
      <c r="AQ26350" s="89">
        <v>10052655</v>
      </c>
      <c r="AR26350" s="90" t="str">
        <f t="shared" si="419"/>
        <v>O</v>
      </c>
      <c r="AS26350" t="s">
        <v>25751</v>
      </c>
    </row>
    <row r="26351" spans="43:45" x14ac:dyDescent="0.25">
      <c r="AQ26351" s="89">
        <v>10053326</v>
      </c>
      <c r="AR26351" s="90" t="str">
        <f t="shared" si="419"/>
        <v>O</v>
      </c>
      <c r="AS26351" t="s">
        <v>25752</v>
      </c>
    </row>
    <row r="26352" spans="43:45" x14ac:dyDescent="0.25">
      <c r="AQ26352" s="89">
        <v>10054084</v>
      </c>
      <c r="AR26352" s="90" t="str">
        <f t="shared" si="419"/>
        <v>O</v>
      </c>
      <c r="AS26352" t="s">
        <v>25753</v>
      </c>
    </row>
    <row r="26353" spans="43:45" x14ac:dyDescent="0.25">
      <c r="AQ26353" s="89">
        <v>10054093</v>
      </c>
      <c r="AR26353" s="90" t="str">
        <f t="shared" si="419"/>
        <v>O</v>
      </c>
      <c r="AS26353" t="s">
        <v>25754</v>
      </c>
    </row>
    <row r="26354" spans="43:45" x14ac:dyDescent="0.25">
      <c r="AQ26354" s="89">
        <v>10050044</v>
      </c>
      <c r="AR26354" s="90" t="str">
        <f t="shared" si="419"/>
        <v>O</v>
      </c>
      <c r="AS26354" t="s">
        <v>25755</v>
      </c>
    </row>
    <row r="26355" spans="43:45" x14ac:dyDescent="0.25">
      <c r="AQ26355" s="89">
        <v>10050052</v>
      </c>
      <c r="AR26355" s="90" t="str">
        <f t="shared" si="419"/>
        <v>O</v>
      </c>
      <c r="AS26355" t="s">
        <v>25756</v>
      </c>
    </row>
    <row r="26356" spans="43:45" x14ac:dyDescent="0.25">
      <c r="AQ26356" s="89">
        <v>10050053</v>
      </c>
      <c r="AR26356" s="90" t="str">
        <f t="shared" si="419"/>
        <v>O</v>
      </c>
      <c r="AS26356" t="s">
        <v>25757</v>
      </c>
    </row>
    <row r="26357" spans="43:45" x14ac:dyDescent="0.25">
      <c r="AQ26357" s="89">
        <v>10050062</v>
      </c>
      <c r="AR26357" s="90" t="str">
        <f t="shared" si="419"/>
        <v>O</v>
      </c>
      <c r="AS26357" t="s">
        <v>25758</v>
      </c>
    </row>
    <row r="26358" spans="43:45" x14ac:dyDescent="0.25">
      <c r="AQ26358" s="89">
        <v>10050065</v>
      </c>
      <c r="AR26358" s="90" t="str">
        <f t="shared" si="419"/>
        <v>O</v>
      </c>
      <c r="AS26358" t="s">
        <v>25759</v>
      </c>
    </row>
    <row r="26359" spans="43:45" x14ac:dyDescent="0.25">
      <c r="AQ26359" s="89">
        <v>10050079</v>
      </c>
      <c r="AR26359" s="90" t="str">
        <f t="shared" si="419"/>
        <v>O</v>
      </c>
      <c r="AS26359" t="s">
        <v>25760</v>
      </c>
    </row>
    <row r="26360" spans="43:45" x14ac:dyDescent="0.25">
      <c r="AQ26360" s="89">
        <v>10050083</v>
      </c>
      <c r="AR26360" s="90" t="str">
        <f t="shared" si="419"/>
        <v>O</v>
      </c>
      <c r="AS26360" t="s">
        <v>25761</v>
      </c>
    </row>
    <row r="26361" spans="43:45" x14ac:dyDescent="0.25">
      <c r="AQ26361" s="89">
        <v>10050349</v>
      </c>
      <c r="AR26361" s="90" t="str">
        <f t="shared" si="419"/>
        <v>O</v>
      </c>
      <c r="AS26361" t="s">
        <v>25762</v>
      </c>
    </row>
    <row r="26362" spans="43:45" x14ac:dyDescent="0.25">
      <c r="AQ26362" s="89">
        <v>10050359</v>
      </c>
      <c r="AR26362" s="90" t="str">
        <f t="shared" si="419"/>
        <v>O</v>
      </c>
      <c r="AS26362" t="s">
        <v>25763</v>
      </c>
    </row>
    <row r="26363" spans="43:45" x14ac:dyDescent="0.25">
      <c r="AQ26363" s="89">
        <v>10050368</v>
      </c>
      <c r="AR26363" s="90" t="str">
        <f t="shared" si="419"/>
        <v>O</v>
      </c>
      <c r="AS26363" t="s">
        <v>25764</v>
      </c>
    </row>
    <row r="26364" spans="43:45" x14ac:dyDescent="0.25">
      <c r="AQ26364" s="89">
        <v>10050371</v>
      </c>
      <c r="AR26364" s="90" t="str">
        <f t="shared" si="419"/>
        <v>O</v>
      </c>
      <c r="AS26364" t="s">
        <v>25765</v>
      </c>
    </row>
    <row r="26365" spans="43:45" x14ac:dyDescent="0.25">
      <c r="AQ26365" s="89">
        <v>10050374</v>
      </c>
      <c r="AR26365" s="90" t="str">
        <f t="shared" si="419"/>
        <v>O</v>
      </c>
      <c r="AS26365" t="s">
        <v>25766</v>
      </c>
    </row>
    <row r="26366" spans="43:45" x14ac:dyDescent="0.25">
      <c r="AQ26366" s="89">
        <v>10051246</v>
      </c>
      <c r="AR26366" s="90" t="str">
        <f t="shared" si="419"/>
        <v>O</v>
      </c>
      <c r="AS26366" t="s">
        <v>25767</v>
      </c>
    </row>
    <row r="26367" spans="43:45" x14ac:dyDescent="0.25">
      <c r="AQ26367" s="89">
        <v>10051249</v>
      </c>
      <c r="AR26367" s="90" t="str">
        <f t="shared" si="419"/>
        <v>O</v>
      </c>
      <c r="AS26367" t="s">
        <v>25768</v>
      </c>
    </row>
    <row r="26368" spans="43:45" x14ac:dyDescent="0.25">
      <c r="AQ26368" s="89">
        <v>10051260</v>
      </c>
      <c r="AR26368" s="90" t="str">
        <f t="shared" si="419"/>
        <v>O</v>
      </c>
      <c r="AS26368" t="s">
        <v>25769</v>
      </c>
    </row>
    <row r="26369" spans="43:45" x14ac:dyDescent="0.25">
      <c r="AQ26369" s="89">
        <v>10051265</v>
      </c>
      <c r="AR26369" s="90" t="str">
        <f t="shared" si="419"/>
        <v>O</v>
      </c>
      <c r="AS26369" t="s">
        <v>25770</v>
      </c>
    </row>
    <row r="26370" spans="43:45" x14ac:dyDescent="0.25">
      <c r="AQ26370" s="89">
        <v>10051268</v>
      </c>
      <c r="AR26370" s="90" t="str">
        <f t="shared" si="419"/>
        <v>O</v>
      </c>
      <c r="AS26370" t="s">
        <v>11272</v>
      </c>
    </row>
    <row r="26371" spans="43:45" x14ac:dyDescent="0.25">
      <c r="AQ26371" s="89">
        <v>10051277</v>
      </c>
      <c r="AR26371" s="90" t="str">
        <f t="shared" si="419"/>
        <v>O</v>
      </c>
      <c r="AS26371" t="s">
        <v>25771</v>
      </c>
    </row>
    <row r="26372" spans="43:45" x14ac:dyDescent="0.25">
      <c r="AQ26372" s="89">
        <v>10051281</v>
      </c>
      <c r="AR26372" s="90" t="str">
        <f t="shared" si="419"/>
        <v>O</v>
      </c>
      <c r="AS26372" t="s">
        <v>25772</v>
      </c>
    </row>
    <row r="26373" spans="43:45" x14ac:dyDescent="0.25">
      <c r="AQ26373" s="89">
        <v>10051284</v>
      </c>
      <c r="AR26373" s="90" t="str">
        <f t="shared" si="419"/>
        <v>O</v>
      </c>
      <c r="AS26373" t="s">
        <v>25773</v>
      </c>
    </row>
    <row r="26374" spans="43:45" x14ac:dyDescent="0.25">
      <c r="AQ26374" s="89">
        <v>10051286</v>
      </c>
      <c r="AR26374" s="90" t="str">
        <f t="shared" si="419"/>
        <v>O</v>
      </c>
      <c r="AS26374" t="s">
        <v>25774</v>
      </c>
    </row>
    <row r="26375" spans="43:45" x14ac:dyDescent="0.25">
      <c r="AQ26375" s="89">
        <v>10051296</v>
      </c>
      <c r="AR26375" s="90" t="str">
        <f t="shared" si="419"/>
        <v>O</v>
      </c>
      <c r="AS26375" t="s">
        <v>25775</v>
      </c>
    </row>
    <row r="26376" spans="43:45" x14ac:dyDescent="0.25">
      <c r="AQ26376" s="89">
        <v>10051301</v>
      </c>
      <c r="AR26376" s="90" t="str">
        <f t="shared" si="419"/>
        <v>O</v>
      </c>
      <c r="AS26376" t="s">
        <v>25776</v>
      </c>
    </row>
    <row r="26377" spans="43:45" x14ac:dyDescent="0.25">
      <c r="AQ26377" s="89">
        <v>10051653</v>
      </c>
      <c r="AR26377" s="90" t="str">
        <f t="shared" ref="AR26377:AR26440" si="420">IF(ISNA(VLOOKUP(AQ26377,$BP$18:$BQ$356,2,FALSE))=TRUE,"O",VLOOKUP(AQ26377,$BP$18:$BQ$356,2,FALSE))</f>
        <v>O</v>
      </c>
      <c r="AS26377" t="s">
        <v>25777</v>
      </c>
    </row>
    <row r="26378" spans="43:45" x14ac:dyDescent="0.25">
      <c r="AQ26378" s="89">
        <v>10052211</v>
      </c>
      <c r="AR26378" s="90" t="str">
        <f t="shared" si="420"/>
        <v>O</v>
      </c>
      <c r="AS26378" t="s">
        <v>10783</v>
      </c>
    </row>
    <row r="26379" spans="43:45" x14ac:dyDescent="0.25">
      <c r="AQ26379" s="89">
        <v>10052219</v>
      </c>
      <c r="AR26379" s="90" t="str">
        <f t="shared" si="420"/>
        <v>O</v>
      </c>
      <c r="AS26379" t="s">
        <v>25778</v>
      </c>
    </row>
    <row r="26380" spans="43:45" x14ac:dyDescent="0.25">
      <c r="AQ26380" s="89">
        <v>10052232</v>
      </c>
      <c r="AR26380" s="90" t="str">
        <f t="shared" si="420"/>
        <v>O</v>
      </c>
      <c r="AS26380" t="s">
        <v>12522</v>
      </c>
    </row>
    <row r="26381" spans="43:45" x14ac:dyDescent="0.25">
      <c r="AQ26381" s="89">
        <v>10052250</v>
      </c>
      <c r="AR26381" s="90" t="str">
        <f t="shared" si="420"/>
        <v>O</v>
      </c>
      <c r="AS26381" t="s">
        <v>25779</v>
      </c>
    </row>
    <row r="26382" spans="43:45" x14ac:dyDescent="0.25">
      <c r="AQ26382" s="89">
        <v>10052253</v>
      </c>
      <c r="AR26382" s="90" t="str">
        <f t="shared" si="420"/>
        <v>O</v>
      </c>
      <c r="AS26382" t="s">
        <v>20478</v>
      </c>
    </row>
    <row r="26383" spans="43:45" x14ac:dyDescent="0.25">
      <c r="AQ26383" s="89">
        <v>10052266</v>
      </c>
      <c r="AR26383" s="90" t="str">
        <f t="shared" si="420"/>
        <v>O</v>
      </c>
      <c r="AS26383" t="s">
        <v>12528</v>
      </c>
    </row>
    <row r="26384" spans="43:45" x14ac:dyDescent="0.25">
      <c r="AQ26384" s="89">
        <v>10052267</v>
      </c>
      <c r="AR26384" s="90" t="str">
        <f t="shared" si="420"/>
        <v>O</v>
      </c>
      <c r="AS26384" t="s">
        <v>21389</v>
      </c>
    </row>
    <row r="26385" spans="43:45" x14ac:dyDescent="0.25">
      <c r="AQ26385" s="89">
        <v>10052276</v>
      </c>
      <c r="AR26385" s="90" t="str">
        <f t="shared" si="420"/>
        <v>O</v>
      </c>
      <c r="AS26385" t="s">
        <v>12530</v>
      </c>
    </row>
    <row r="26386" spans="43:45" x14ac:dyDescent="0.25">
      <c r="AQ26386" s="89">
        <v>10052277</v>
      </c>
      <c r="AR26386" s="90" t="str">
        <f t="shared" si="420"/>
        <v>O</v>
      </c>
      <c r="AS26386" t="s">
        <v>20480</v>
      </c>
    </row>
    <row r="26387" spans="43:45" x14ac:dyDescent="0.25">
      <c r="AQ26387" s="89">
        <v>10052280</v>
      </c>
      <c r="AR26387" s="90" t="str">
        <f t="shared" si="420"/>
        <v>O</v>
      </c>
      <c r="AS26387" t="s">
        <v>25780</v>
      </c>
    </row>
    <row r="26388" spans="43:45" x14ac:dyDescent="0.25">
      <c r="AQ26388" s="89">
        <v>10052281</v>
      </c>
      <c r="AR26388" s="90" t="str">
        <f t="shared" si="420"/>
        <v>O</v>
      </c>
      <c r="AS26388" t="s">
        <v>20481</v>
      </c>
    </row>
    <row r="26389" spans="43:45" x14ac:dyDescent="0.25">
      <c r="AQ26389" s="89">
        <v>10049183</v>
      </c>
      <c r="AR26389" s="90" t="str">
        <f t="shared" si="420"/>
        <v>O</v>
      </c>
      <c r="AS26389" t="s">
        <v>25781</v>
      </c>
    </row>
    <row r="26390" spans="43:45" x14ac:dyDescent="0.25">
      <c r="AQ26390" s="89">
        <v>10054016</v>
      </c>
      <c r="AR26390" s="90" t="str">
        <f t="shared" si="420"/>
        <v>O</v>
      </c>
      <c r="AS26390" t="s">
        <v>25782</v>
      </c>
    </row>
    <row r="26391" spans="43:45" x14ac:dyDescent="0.25">
      <c r="AQ26391" s="89">
        <v>10054097</v>
      </c>
      <c r="AR26391" s="90" t="str">
        <f t="shared" si="420"/>
        <v>O</v>
      </c>
      <c r="AS26391" t="s">
        <v>25783</v>
      </c>
    </row>
    <row r="26392" spans="43:45" x14ac:dyDescent="0.25">
      <c r="AQ26392" s="89">
        <v>10054148</v>
      </c>
      <c r="AR26392" s="90" t="str">
        <f t="shared" si="420"/>
        <v>O</v>
      </c>
      <c r="AS26392" t="s">
        <v>25784</v>
      </c>
    </row>
    <row r="26393" spans="43:45" x14ac:dyDescent="0.25">
      <c r="AQ26393" s="89">
        <v>10054172</v>
      </c>
      <c r="AR26393" s="90" t="str">
        <f t="shared" si="420"/>
        <v>O</v>
      </c>
      <c r="AS26393" t="s">
        <v>25785</v>
      </c>
    </row>
    <row r="26394" spans="43:45" x14ac:dyDescent="0.25">
      <c r="AQ26394" s="89">
        <v>10054206</v>
      </c>
      <c r="AR26394" s="90" t="str">
        <f t="shared" si="420"/>
        <v>O</v>
      </c>
      <c r="AS26394" t="s">
        <v>25786</v>
      </c>
    </row>
    <row r="26395" spans="43:45" x14ac:dyDescent="0.25">
      <c r="AQ26395" s="89">
        <v>10050391</v>
      </c>
      <c r="AR26395" s="90" t="str">
        <f t="shared" si="420"/>
        <v>O</v>
      </c>
      <c r="AS26395" t="s">
        <v>25787</v>
      </c>
    </row>
    <row r="26396" spans="43:45" x14ac:dyDescent="0.25">
      <c r="AQ26396" s="89">
        <v>10050395</v>
      </c>
      <c r="AR26396" s="90" t="str">
        <f t="shared" si="420"/>
        <v>O</v>
      </c>
      <c r="AS26396" t="s">
        <v>25788</v>
      </c>
    </row>
    <row r="26397" spans="43:45" x14ac:dyDescent="0.25">
      <c r="AQ26397" s="89">
        <v>10050411</v>
      </c>
      <c r="AR26397" s="90" t="str">
        <f t="shared" si="420"/>
        <v>O</v>
      </c>
      <c r="AS26397" t="s">
        <v>25789</v>
      </c>
    </row>
    <row r="26398" spans="43:45" x14ac:dyDescent="0.25">
      <c r="AQ26398" s="89">
        <v>10050419</v>
      </c>
      <c r="AR26398" s="90" t="str">
        <f t="shared" si="420"/>
        <v>O</v>
      </c>
      <c r="AS26398" t="s">
        <v>25790</v>
      </c>
    </row>
    <row r="26399" spans="43:45" x14ac:dyDescent="0.25">
      <c r="AQ26399" s="89">
        <v>10050422</v>
      </c>
      <c r="AR26399" s="90" t="str">
        <f t="shared" si="420"/>
        <v>O</v>
      </c>
      <c r="AS26399" t="s">
        <v>25791</v>
      </c>
    </row>
    <row r="26400" spans="43:45" x14ac:dyDescent="0.25">
      <c r="AQ26400" s="89">
        <v>10050424</v>
      </c>
      <c r="AR26400" s="90" t="str">
        <f t="shared" si="420"/>
        <v>O</v>
      </c>
      <c r="AS26400" t="s">
        <v>25792</v>
      </c>
    </row>
    <row r="26401" spans="43:45" x14ac:dyDescent="0.25">
      <c r="AQ26401" s="89">
        <v>10050426</v>
      </c>
      <c r="AR26401" s="90" t="str">
        <f t="shared" si="420"/>
        <v>O</v>
      </c>
      <c r="AS26401" t="s">
        <v>25793</v>
      </c>
    </row>
    <row r="26402" spans="43:45" x14ac:dyDescent="0.25">
      <c r="AQ26402" s="89">
        <v>10050431</v>
      </c>
      <c r="AR26402" s="90" t="str">
        <f t="shared" si="420"/>
        <v>O</v>
      </c>
      <c r="AS26402" t="s">
        <v>25794</v>
      </c>
    </row>
    <row r="26403" spans="43:45" x14ac:dyDescent="0.25">
      <c r="AQ26403" s="89">
        <v>10050433</v>
      </c>
      <c r="AR26403" s="90" t="str">
        <f t="shared" si="420"/>
        <v>O</v>
      </c>
      <c r="AS26403" t="s">
        <v>25795</v>
      </c>
    </row>
    <row r="26404" spans="43:45" x14ac:dyDescent="0.25">
      <c r="AQ26404" s="89">
        <v>10050445</v>
      </c>
      <c r="AR26404" s="90" t="str">
        <f t="shared" si="420"/>
        <v>O</v>
      </c>
      <c r="AS26404" t="s">
        <v>25796</v>
      </c>
    </row>
    <row r="26405" spans="43:45" x14ac:dyDescent="0.25">
      <c r="AQ26405" s="89">
        <v>10050446</v>
      </c>
      <c r="AR26405" s="90" t="str">
        <f t="shared" si="420"/>
        <v>O</v>
      </c>
      <c r="AS26405" t="s">
        <v>25797</v>
      </c>
    </row>
    <row r="26406" spans="43:45" x14ac:dyDescent="0.25">
      <c r="AQ26406" s="89">
        <v>10050461</v>
      </c>
      <c r="AR26406" s="90" t="str">
        <f t="shared" si="420"/>
        <v>O</v>
      </c>
      <c r="AS26406" t="s">
        <v>25798</v>
      </c>
    </row>
    <row r="26407" spans="43:45" x14ac:dyDescent="0.25">
      <c r="AQ26407" s="89">
        <v>10048625</v>
      </c>
      <c r="AR26407" s="90" t="str">
        <f t="shared" si="420"/>
        <v>O</v>
      </c>
      <c r="AS26407" t="s">
        <v>25799</v>
      </c>
    </row>
    <row r="26408" spans="43:45" x14ac:dyDescent="0.25">
      <c r="AQ26408" s="89">
        <v>10049103</v>
      </c>
      <c r="AR26408" s="90" t="str">
        <f t="shared" si="420"/>
        <v>O</v>
      </c>
      <c r="AS26408" t="s">
        <v>25800</v>
      </c>
    </row>
    <row r="26409" spans="43:45" x14ac:dyDescent="0.25">
      <c r="AQ26409" s="89">
        <v>10049209</v>
      </c>
      <c r="AR26409" s="90" t="str">
        <f t="shared" si="420"/>
        <v>O</v>
      </c>
      <c r="AS26409" t="s">
        <v>25801</v>
      </c>
    </row>
    <row r="26410" spans="43:45" x14ac:dyDescent="0.25">
      <c r="AQ26410" s="89">
        <v>10049638</v>
      </c>
      <c r="AR26410" s="90" t="str">
        <f t="shared" si="420"/>
        <v>O</v>
      </c>
      <c r="AS26410" t="s">
        <v>25802</v>
      </c>
    </row>
    <row r="26411" spans="43:45" x14ac:dyDescent="0.25">
      <c r="AQ26411" s="89">
        <v>10051663</v>
      </c>
      <c r="AR26411" s="90" t="str">
        <f t="shared" si="420"/>
        <v>O</v>
      </c>
      <c r="AS26411" t="s">
        <v>25803</v>
      </c>
    </row>
    <row r="26412" spans="43:45" x14ac:dyDescent="0.25">
      <c r="AQ26412" s="89">
        <v>10051670</v>
      </c>
      <c r="AR26412" s="90" t="str">
        <f t="shared" si="420"/>
        <v>O</v>
      </c>
      <c r="AS26412" t="s">
        <v>25804</v>
      </c>
    </row>
    <row r="26413" spans="43:45" x14ac:dyDescent="0.25">
      <c r="AQ26413" s="89">
        <v>10051692</v>
      </c>
      <c r="AR26413" s="90" t="str">
        <f t="shared" si="420"/>
        <v>O</v>
      </c>
      <c r="AS26413" t="s">
        <v>25805</v>
      </c>
    </row>
    <row r="26414" spans="43:45" x14ac:dyDescent="0.25">
      <c r="AQ26414" s="89">
        <v>10052292</v>
      </c>
      <c r="AR26414" s="90" t="str">
        <f t="shared" si="420"/>
        <v>O</v>
      </c>
      <c r="AS26414" t="s">
        <v>25806</v>
      </c>
    </row>
    <row r="26415" spans="43:45" x14ac:dyDescent="0.25">
      <c r="AQ26415" s="89">
        <v>10052295</v>
      </c>
      <c r="AR26415" s="90" t="str">
        <f t="shared" si="420"/>
        <v>O</v>
      </c>
      <c r="AS26415" t="s">
        <v>12533</v>
      </c>
    </row>
    <row r="26416" spans="43:45" x14ac:dyDescent="0.25">
      <c r="AQ26416" s="89">
        <v>10052296</v>
      </c>
      <c r="AR26416" s="90" t="str">
        <f t="shared" si="420"/>
        <v>O</v>
      </c>
      <c r="AS26416" t="s">
        <v>12533</v>
      </c>
    </row>
    <row r="26417" spans="43:45" x14ac:dyDescent="0.25">
      <c r="AQ26417" s="89">
        <v>10052301</v>
      </c>
      <c r="AR26417" s="90" t="str">
        <f t="shared" si="420"/>
        <v>O</v>
      </c>
      <c r="AS26417" t="s">
        <v>12534</v>
      </c>
    </row>
    <row r="26418" spans="43:45" x14ac:dyDescent="0.25">
      <c r="AQ26418" s="89">
        <v>10052305</v>
      </c>
      <c r="AR26418" s="90" t="str">
        <f t="shared" si="420"/>
        <v>O</v>
      </c>
      <c r="AS26418" t="s">
        <v>12535</v>
      </c>
    </row>
    <row r="26419" spans="43:45" x14ac:dyDescent="0.25">
      <c r="AQ26419" s="89">
        <v>10052306</v>
      </c>
      <c r="AR26419" s="90" t="str">
        <f t="shared" si="420"/>
        <v>O</v>
      </c>
      <c r="AS26419" t="s">
        <v>12535</v>
      </c>
    </row>
    <row r="26420" spans="43:45" x14ac:dyDescent="0.25">
      <c r="AQ26420" s="89">
        <v>10052348</v>
      </c>
      <c r="AR26420" s="90" t="str">
        <f t="shared" si="420"/>
        <v>O</v>
      </c>
      <c r="AS26420" t="s">
        <v>9212</v>
      </c>
    </row>
    <row r="26421" spans="43:45" x14ac:dyDescent="0.25">
      <c r="AQ26421" s="89">
        <v>10052357</v>
      </c>
      <c r="AR26421" s="90" t="str">
        <f t="shared" si="420"/>
        <v>O</v>
      </c>
      <c r="AS26421" t="s">
        <v>10935</v>
      </c>
    </row>
    <row r="26422" spans="43:45" x14ac:dyDescent="0.25">
      <c r="AQ26422" s="89">
        <v>10052366</v>
      </c>
      <c r="AR26422" s="90" t="str">
        <f t="shared" si="420"/>
        <v>O</v>
      </c>
      <c r="AS26422" t="s">
        <v>10937</v>
      </c>
    </row>
    <row r="26423" spans="43:45" x14ac:dyDescent="0.25">
      <c r="AQ26423" s="89">
        <v>10052904</v>
      </c>
      <c r="AR26423" s="90" t="str">
        <f t="shared" si="420"/>
        <v>O</v>
      </c>
      <c r="AS26423" t="s">
        <v>25807</v>
      </c>
    </row>
    <row r="26424" spans="43:45" x14ac:dyDescent="0.25">
      <c r="AQ26424" s="89">
        <v>10052908</v>
      </c>
      <c r="AR26424" s="90" t="str">
        <f t="shared" si="420"/>
        <v>O</v>
      </c>
      <c r="AS26424" t="s">
        <v>25808</v>
      </c>
    </row>
    <row r="26425" spans="43:45" x14ac:dyDescent="0.25">
      <c r="AQ26425" s="89">
        <v>10052997</v>
      </c>
      <c r="AR26425" s="90" t="str">
        <f t="shared" si="420"/>
        <v>O</v>
      </c>
      <c r="AS26425" t="s">
        <v>25809</v>
      </c>
    </row>
    <row r="26426" spans="43:45" x14ac:dyDescent="0.25">
      <c r="AQ26426" s="89">
        <v>10053287</v>
      </c>
      <c r="AR26426" s="90" t="str">
        <f t="shared" si="420"/>
        <v>O</v>
      </c>
      <c r="AS26426" t="s">
        <v>25810</v>
      </c>
    </row>
    <row r="26427" spans="43:45" x14ac:dyDescent="0.25">
      <c r="AQ26427" s="89">
        <v>10054036</v>
      </c>
      <c r="AR26427" s="90" t="str">
        <f t="shared" si="420"/>
        <v>O</v>
      </c>
      <c r="AS26427" t="s">
        <v>25811</v>
      </c>
    </row>
    <row r="26428" spans="43:45" x14ac:dyDescent="0.25">
      <c r="AQ26428" s="89">
        <v>10054235</v>
      </c>
      <c r="AR26428" s="90" t="str">
        <f t="shared" si="420"/>
        <v>O</v>
      </c>
      <c r="AS26428" t="s">
        <v>25812</v>
      </c>
    </row>
    <row r="26429" spans="43:45" x14ac:dyDescent="0.25">
      <c r="AQ26429" s="89">
        <v>10054251</v>
      </c>
      <c r="AR26429" s="90" t="str">
        <f t="shared" si="420"/>
        <v>O</v>
      </c>
      <c r="AS26429" t="s">
        <v>25813</v>
      </c>
    </row>
    <row r="26430" spans="43:45" x14ac:dyDescent="0.25">
      <c r="AQ26430" s="89">
        <v>10050473</v>
      </c>
      <c r="AR26430" s="90" t="str">
        <f t="shared" si="420"/>
        <v>O</v>
      </c>
      <c r="AS26430" t="s">
        <v>25814</v>
      </c>
    </row>
    <row r="26431" spans="43:45" x14ac:dyDescent="0.25">
      <c r="AQ26431" s="89">
        <v>10050484</v>
      </c>
      <c r="AR26431" s="90" t="str">
        <f t="shared" si="420"/>
        <v>O</v>
      </c>
      <c r="AS26431" t="s">
        <v>25815</v>
      </c>
    </row>
    <row r="26432" spans="43:45" x14ac:dyDescent="0.25">
      <c r="AQ26432" s="89">
        <v>10050496</v>
      </c>
      <c r="AR26432" s="90" t="str">
        <f t="shared" si="420"/>
        <v>O</v>
      </c>
      <c r="AS26432" t="s">
        <v>25816</v>
      </c>
    </row>
    <row r="26433" spans="43:45" x14ac:dyDescent="0.25">
      <c r="AQ26433" s="89">
        <v>10050497</v>
      </c>
      <c r="AR26433" s="90" t="str">
        <f t="shared" si="420"/>
        <v>O</v>
      </c>
      <c r="AS26433" t="s">
        <v>25817</v>
      </c>
    </row>
    <row r="26434" spans="43:45" x14ac:dyDescent="0.25">
      <c r="AQ26434" s="89">
        <v>10050501</v>
      </c>
      <c r="AR26434" s="90" t="str">
        <f t="shared" si="420"/>
        <v>O</v>
      </c>
      <c r="AS26434" t="s">
        <v>25818</v>
      </c>
    </row>
    <row r="26435" spans="43:45" x14ac:dyDescent="0.25">
      <c r="AQ26435" s="89">
        <v>10050787</v>
      </c>
      <c r="AR26435" s="90" t="str">
        <f t="shared" si="420"/>
        <v>O</v>
      </c>
      <c r="AS26435" t="s">
        <v>25819</v>
      </c>
    </row>
    <row r="26436" spans="43:45" x14ac:dyDescent="0.25">
      <c r="AQ26436" s="89">
        <v>10050813</v>
      </c>
      <c r="AR26436" s="90" t="str">
        <f t="shared" si="420"/>
        <v>O</v>
      </c>
      <c r="AS26436" t="s">
        <v>25820</v>
      </c>
    </row>
    <row r="26437" spans="43:45" x14ac:dyDescent="0.25">
      <c r="AQ26437" s="89">
        <v>10048095</v>
      </c>
      <c r="AR26437" s="90" t="str">
        <f t="shared" si="420"/>
        <v>O</v>
      </c>
      <c r="AS26437" t="s">
        <v>25821</v>
      </c>
    </row>
    <row r="26438" spans="43:45" x14ac:dyDescent="0.25">
      <c r="AQ26438" s="89">
        <v>10051707</v>
      </c>
      <c r="AR26438" s="90" t="str">
        <f t="shared" si="420"/>
        <v>O</v>
      </c>
      <c r="AS26438" t="s">
        <v>25822</v>
      </c>
    </row>
    <row r="26439" spans="43:45" x14ac:dyDescent="0.25">
      <c r="AQ26439" s="89">
        <v>10051716</v>
      </c>
      <c r="AR26439" s="90" t="str">
        <f t="shared" si="420"/>
        <v>O</v>
      </c>
      <c r="AS26439" t="s">
        <v>25823</v>
      </c>
    </row>
    <row r="26440" spans="43:45" x14ac:dyDescent="0.25">
      <c r="AQ26440" s="89">
        <v>10051725</v>
      </c>
      <c r="AR26440" s="90" t="str">
        <f t="shared" si="420"/>
        <v>O</v>
      </c>
      <c r="AS26440" t="s">
        <v>25824</v>
      </c>
    </row>
    <row r="26441" spans="43:45" x14ac:dyDescent="0.25">
      <c r="AQ26441" s="89">
        <v>10051731</v>
      </c>
      <c r="AR26441" s="90" t="str">
        <f t="shared" ref="AR26441:AR26504" si="421">IF(ISNA(VLOOKUP(AQ26441,$BP$18:$BQ$356,2,FALSE))=TRUE,"O",VLOOKUP(AQ26441,$BP$18:$BQ$356,2,FALSE))</f>
        <v>O</v>
      </c>
      <c r="AS26441" t="s">
        <v>25825</v>
      </c>
    </row>
    <row r="26442" spans="43:45" x14ac:dyDescent="0.25">
      <c r="AQ26442" s="89">
        <v>10051735</v>
      </c>
      <c r="AR26442" s="90" t="str">
        <f t="shared" si="421"/>
        <v>O</v>
      </c>
      <c r="AS26442" t="s">
        <v>25826</v>
      </c>
    </row>
    <row r="26443" spans="43:45" x14ac:dyDescent="0.25">
      <c r="AQ26443" s="89">
        <v>10051750</v>
      </c>
      <c r="AR26443" s="90" t="str">
        <f t="shared" si="421"/>
        <v>O</v>
      </c>
      <c r="AS26443" t="s">
        <v>25827</v>
      </c>
    </row>
    <row r="26444" spans="43:45" x14ac:dyDescent="0.25">
      <c r="AQ26444" s="89">
        <v>10052390</v>
      </c>
      <c r="AR26444" s="90" t="str">
        <f t="shared" si="421"/>
        <v>O</v>
      </c>
      <c r="AS26444" t="s">
        <v>25828</v>
      </c>
    </row>
    <row r="26445" spans="43:45" x14ac:dyDescent="0.25">
      <c r="AQ26445" s="89">
        <v>10052398</v>
      </c>
      <c r="AR26445" s="90" t="str">
        <f t="shared" si="421"/>
        <v>O</v>
      </c>
      <c r="AS26445" t="s">
        <v>12575</v>
      </c>
    </row>
    <row r="26446" spans="43:45" x14ac:dyDescent="0.25">
      <c r="AQ26446" s="89">
        <v>10052408</v>
      </c>
      <c r="AR26446" s="90" t="str">
        <f t="shared" si="421"/>
        <v>O</v>
      </c>
      <c r="AS26446" t="s">
        <v>25829</v>
      </c>
    </row>
    <row r="26447" spans="43:45" x14ac:dyDescent="0.25">
      <c r="AQ26447" s="89">
        <v>10052409</v>
      </c>
      <c r="AR26447" s="90" t="str">
        <f t="shared" si="421"/>
        <v>O</v>
      </c>
      <c r="AS26447" t="s">
        <v>25829</v>
      </c>
    </row>
    <row r="26448" spans="43:45" x14ac:dyDescent="0.25">
      <c r="AQ26448" s="89">
        <v>10052413</v>
      </c>
      <c r="AR26448" s="90" t="str">
        <f t="shared" si="421"/>
        <v>O</v>
      </c>
      <c r="AS26448" t="s">
        <v>25830</v>
      </c>
    </row>
    <row r="26449" spans="43:45" x14ac:dyDescent="0.25">
      <c r="AQ26449" s="89">
        <v>10052425</v>
      </c>
      <c r="AR26449" s="90" t="str">
        <f t="shared" si="421"/>
        <v>O</v>
      </c>
      <c r="AS26449" t="s">
        <v>12584</v>
      </c>
    </row>
    <row r="26450" spans="43:45" x14ac:dyDescent="0.25">
      <c r="AQ26450" s="89">
        <v>10052444</v>
      </c>
      <c r="AR26450" s="90" t="str">
        <f t="shared" si="421"/>
        <v>O</v>
      </c>
      <c r="AS26450" t="s">
        <v>25831</v>
      </c>
    </row>
    <row r="26451" spans="43:45" x14ac:dyDescent="0.25">
      <c r="AQ26451" s="89">
        <v>10052455</v>
      </c>
      <c r="AR26451" s="90" t="str">
        <f t="shared" si="421"/>
        <v>O</v>
      </c>
      <c r="AS26451" t="s">
        <v>25832</v>
      </c>
    </row>
    <row r="26452" spans="43:45" x14ac:dyDescent="0.25">
      <c r="AQ26452" s="89">
        <v>10052573</v>
      </c>
      <c r="AR26452" s="90" t="str">
        <f t="shared" si="421"/>
        <v>O</v>
      </c>
      <c r="AS26452" t="s">
        <v>25833</v>
      </c>
    </row>
    <row r="26453" spans="43:45" x14ac:dyDescent="0.25">
      <c r="AQ26453" s="89">
        <v>10053347</v>
      </c>
      <c r="AR26453" s="90" t="str">
        <f t="shared" si="421"/>
        <v>O</v>
      </c>
      <c r="AS26453" t="s">
        <v>25834</v>
      </c>
    </row>
    <row r="26454" spans="43:45" x14ac:dyDescent="0.25">
      <c r="AQ26454" s="89">
        <v>10053658</v>
      </c>
      <c r="AR26454" s="90" t="str">
        <f t="shared" si="421"/>
        <v>O</v>
      </c>
      <c r="AS26454" t="s">
        <v>25835</v>
      </c>
    </row>
    <row r="26455" spans="43:45" x14ac:dyDescent="0.25">
      <c r="AQ26455" s="89">
        <v>10053862</v>
      </c>
      <c r="AR26455" s="90" t="str">
        <f t="shared" si="421"/>
        <v>O</v>
      </c>
      <c r="AS26455" t="s">
        <v>25836</v>
      </c>
    </row>
    <row r="26456" spans="43:45" x14ac:dyDescent="0.25">
      <c r="AQ26456" s="89">
        <v>10054227</v>
      </c>
      <c r="AR26456" s="90" t="str">
        <f t="shared" si="421"/>
        <v>O</v>
      </c>
      <c r="AS26456" t="s">
        <v>25837</v>
      </c>
    </row>
    <row r="26457" spans="43:45" x14ac:dyDescent="0.25">
      <c r="AQ26457" s="89">
        <v>10050842</v>
      </c>
      <c r="AR26457" s="90" t="str">
        <f t="shared" si="421"/>
        <v>O</v>
      </c>
      <c r="AS26457" t="s">
        <v>25838</v>
      </c>
    </row>
    <row r="26458" spans="43:45" x14ac:dyDescent="0.25">
      <c r="AQ26458" s="89">
        <v>10050848</v>
      </c>
      <c r="AR26458" s="90" t="str">
        <f t="shared" si="421"/>
        <v>O</v>
      </c>
      <c r="AS26458" t="s">
        <v>25839</v>
      </c>
    </row>
    <row r="26459" spans="43:45" x14ac:dyDescent="0.25">
      <c r="AQ26459" s="89">
        <v>10050855</v>
      </c>
      <c r="AR26459" s="90" t="str">
        <f t="shared" si="421"/>
        <v>O</v>
      </c>
      <c r="AS26459" t="s">
        <v>25840</v>
      </c>
    </row>
    <row r="26460" spans="43:45" x14ac:dyDescent="0.25">
      <c r="AQ26460" s="89">
        <v>10050859</v>
      </c>
      <c r="AR26460" s="90" t="str">
        <f t="shared" si="421"/>
        <v>O</v>
      </c>
      <c r="AS26460" t="s">
        <v>25841</v>
      </c>
    </row>
    <row r="26461" spans="43:45" x14ac:dyDescent="0.25">
      <c r="AQ26461" s="89">
        <v>10050860</v>
      </c>
      <c r="AR26461" s="90" t="str">
        <f t="shared" si="421"/>
        <v>O</v>
      </c>
      <c r="AS26461" t="s">
        <v>3122</v>
      </c>
    </row>
    <row r="26462" spans="43:45" x14ac:dyDescent="0.25">
      <c r="AQ26462" s="89">
        <v>10050861</v>
      </c>
      <c r="AR26462" s="90" t="str">
        <f t="shared" si="421"/>
        <v>O</v>
      </c>
      <c r="AS26462" t="s">
        <v>25842</v>
      </c>
    </row>
    <row r="26463" spans="43:45" x14ac:dyDescent="0.25">
      <c r="AQ26463" s="89">
        <v>10050862</v>
      </c>
      <c r="AR26463" s="90" t="str">
        <f t="shared" si="421"/>
        <v>O</v>
      </c>
      <c r="AS26463" t="s">
        <v>25843</v>
      </c>
    </row>
    <row r="26464" spans="43:45" x14ac:dyDescent="0.25">
      <c r="AQ26464" s="89">
        <v>10050863</v>
      </c>
      <c r="AR26464" s="90" t="str">
        <f t="shared" si="421"/>
        <v>O</v>
      </c>
      <c r="AS26464" t="s">
        <v>25844</v>
      </c>
    </row>
    <row r="26465" spans="43:45" x14ac:dyDescent="0.25">
      <c r="AQ26465" s="89">
        <v>10050522</v>
      </c>
      <c r="AR26465" s="90" t="str">
        <f t="shared" si="421"/>
        <v>O</v>
      </c>
      <c r="AS26465" t="s">
        <v>25845</v>
      </c>
    </row>
    <row r="26466" spans="43:45" x14ac:dyDescent="0.25">
      <c r="AQ26466" s="89">
        <v>10050531</v>
      </c>
      <c r="AR26466" s="90" t="str">
        <f t="shared" si="421"/>
        <v>O</v>
      </c>
      <c r="AS26466" t="s">
        <v>25846</v>
      </c>
    </row>
    <row r="26467" spans="43:45" x14ac:dyDescent="0.25">
      <c r="AQ26467" s="89">
        <v>10050541</v>
      </c>
      <c r="AR26467" s="90" t="str">
        <f t="shared" si="421"/>
        <v>O</v>
      </c>
      <c r="AS26467" t="s">
        <v>25847</v>
      </c>
    </row>
    <row r="26468" spans="43:45" x14ac:dyDescent="0.25">
      <c r="AQ26468" s="89">
        <v>10050551</v>
      </c>
      <c r="AR26468" s="90" t="str">
        <f t="shared" si="421"/>
        <v>O</v>
      </c>
      <c r="AS26468" t="s">
        <v>25848</v>
      </c>
    </row>
    <row r="26469" spans="43:45" x14ac:dyDescent="0.25">
      <c r="AQ26469" s="89">
        <v>10049447</v>
      </c>
      <c r="AR26469" s="90" t="str">
        <f t="shared" si="421"/>
        <v>O</v>
      </c>
      <c r="AS26469" t="s">
        <v>25849</v>
      </c>
    </row>
    <row r="26470" spans="43:45" x14ac:dyDescent="0.25">
      <c r="AQ26470" s="89">
        <v>10051778</v>
      </c>
      <c r="AR26470" s="90" t="str">
        <f t="shared" si="421"/>
        <v>O</v>
      </c>
      <c r="AS26470" t="s">
        <v>25850</v>
      </c>
    </row>
    <row r="26471" spans="43:45" x14ac:dyDescent="0.25">
      <c r="AQ26471" s="89">
        <v>10051795</v>
      </c>
      <c r="AR26471" s="90" t="str">
        <f t="shared" si="421"/>
        <v>O</v>
      </c>
      <c r="AS26471" t="s">
        <v>25851</v>
      </c>
    </row>
    <row r="26472" spans="43:45" x14ac:dyDescent="0.25">
      <c r="AQ26472" s="89">
        <v>10051797</v>
      </c>
      <c r="AR26472" s="90" t="str">
        <f t="shared" si="421"/>
        <v>O</v>
      </c>
      <c r="AS26472" t="s">
        <v>25852</v>
      </c>
    </row>
    <row r="26473" spans="43:45" x14ac:dyDescent="0.25">
      <c r="AQ26473" s="89">
        <v>10051800</v>
      </c>
      <c r="AR26473" s="90" t="str">
        <f t="shared" si="421"/>
        <v>O</v>
      </c>
      <c r="AS26473" t="s">
        <v>25853</v>
      </c>
    </row>
    <row r="26474" spans="43:45" x14ac:dyDescent="0.25">
      <c r="AQ26474" s="89">
        <v>10051810</v>
      </c>
      <c r="AR26474" s="90" t="str">
        <f t="shared" si="421"/>
        <v>O</v>
      </c>
      <c r="AS26474" t="s">
        <v>25854</v>
      </c>
    </row>
    <row r="26475" spans="43:45" x14ac:dyDescent="0.25">
      <c r="AQ26475" s="89">
        <v>10052072</v>
      </c>
      <c r="AR26475" s="90" t="str">
        <f t="shared" si="421"/>
        <v>O</v>
      </c>
      <c r="AS26475" t="s">
        <v>25855</v>
      </c>
    </row>
    <row r="26476" spans="43:45" x14ac:dyDescent="0.25">
      <c r="AQ26476" s="89">
        <v>10052532</v>
      </c>
      <c r="AR26476" s="90" t="str">
        <f t="shared" si="421"/>
        <v>O</v>
      </c>
      <c r="AS26476" t="s">
        <v>25856</v>
      </c>
    </row>
    <row r="26477" spans="43:45" x14ac:dyDescent="0.25">
      <c r="AQ26477" s="89">
        <v>10052546</v>
      </c>
      <c r="AR26477" s="90" t="str">
        <f t="shared" si="421"/>
        <v>O</v>
      </c>
      <c r="AS26477" t="s">
        <v>25857</v>
      </c>
    </row>
    <row r="26478" spans="43:45" x14ac:dyDescent="0.25">
      <c r="AQ26478" s="89">
        <v>10052656</v>
      </c>
      <c r="AR26478" s="90" t="str">
        <f t="shared" si="421"/>
        <v>O</v>
      </c>
      <c r="AS26478" t="s">
        <v>25858</v>
      </c>
    </row>
    <row r="26479" spans="43:45" x14ac:dyDescent="0.25">
      <c r="AQ26479" s="89">
        <v>10048084</v>
      </c>
      <c r="AR26479" s="90" t="str">
        <f t="shared" si="421"/>
        <v>O</v>
      </c>
      <c r="AS26479" t="s">
        <v>25859</v>
      </c>
    </row>
    <row r="26480" spans="43:45" x14ac:dyDescent="0.25">
      <c r="AQ26480" s="89">
        <v>10048412</v>
      </c>
      <c r="AR26480" s="90" t="str">
        <f t="shared" si="421"/>
        <v>O</v>
      </c>
      <c r="AS26480" t="s">
        <v>25860</v>
      </c>
    </row>
    <row r="26481" spans="43:45" x14ac:dyDescent="0.25">
      <c r="AQ26481" s="89">
        <v>10048536</v>
      </c>
      <c r="AR26481" s="90" t="str">
        <f t="shared" si="421"/>
        <v>O</v>
      </c>
      <c r="AS26481" t="s">
        <v>25861</v>
      </c>
    </row>
    <row r="26482" spans="43:45" x14ac:dyDescent="0.25">
      <c r="AQ26482" s="89">
        <v>10048654</v>
      </c>
      <c r="AR26482" s="90" t="str">
        <f t="shared" si="421"/>
        <v>O</v>
      </c>
      <c r="AS26482" t="s">
        <v>25862</v>
      </c>
    </row>
    <row r="26483" spans="43:45" x14ac:dyDescent="0.25">
      <c r="AQ26483" s="89">
        <v>10048898</v>
      </c>
      <c r="AR26483" s="90" t="str">
        <f t="shared" si="421"/>
        <v>O</v>
      </c>
      <c r="AS26483" t="s">
        <v>25863</v>
      </c>
    </row>
    <row r="26484" spans="43:45" x14ac:dyDescent="0.25">
      <c r="AQ26484" s="89">
        <v>10054226</v>
      </c>
      <c r="AR26484" s="90" t="str">
        <f t="shared" si="421"/>
        <v>O</v>
      </c>
      <c r="AS26484" t="s">
        <v>25864</v>
      </c>
    </row>
    <row r="26485" spans="43:45" x14ac:dyDescent="0.25">
      <c r="AQ26485" s="89">
        <v>10050555</v>
      </c>
      <c r="AR26485" s="90" t="str">
        <f t="shared" si="421"/>
        <v>O</v>
      </c>
      <c r="AS26485" t="s">
        <v>25865</v>
      </c>
    </row>
    <row r="26486" spans="43:45" x14ac:dyDescent="0.25">
      <c r="AQ26486" s="89">
        <v>10050568</v>
      </c>
      <c r="AR26486" s="90" t="str">
        <f t="shared" si="421"/>
        <v>O</v>
      </c>
      <c r="AS26486" t="s">
        <v>25866</v>
      </c>
    </row>
    <row r="26487" spans="43:45" x14ac:dyDescent="0.25">
      <c r="AQ26487" s="89">
        <v>10050569</v>
      </c>
      <c r="AR26487" s="90" t="str">
        <f t="shared" si="421"/>
        <v>O</v>
      </c>
      <c r="AS26487" t="s">
        <v>25867</v>
      </c>
    </row>
    <row r="26488" spans="43:45" x14ac:dyDescent="0.25">
      <c r="AQ26488" s="89">
        <v>10050577</v>
      </c>
      <c r="AR26488" s="90" t="str">
        <f t="shared" si="421"/>
        <v>O</v>
      </c>
      <c r="AS26488" t="s">
        <v>25868</v>
      </c>
    </row>
    <row r="26489" spans="43:45" x14ac:dyDescent="0.25">
      <c r="AQ26489" s="89">
        <v>10050586</v>
      </c>
      <c r="AR26489" s="90" t="str">
        <f t="shared" si="421"/>
        <v>O</v>
      </c>
      <c r="AS26489" t="s">
        <v>25869</v>
      </c>
    </row>
    <row r="26490" spans="43:45" x14ac:dyDescent="0.25">
      <c r="AQ26490" s="89">
        <v>10050598</v>
      </c>
      <c r="AR26490" s="90" t="str">
        <f t="shared" si="421"/>
        <v>O</v>
      </c>
      <c r="AS26490" t="s">
        <v>25870</v>
      </c>
    </row>
    <row r="26491" spans="43:45" x14ac:dyDescent="0.25">
      <c r="AQ26491" s="89">
        <v>10050606</v>
      </c>
      <c r="AR26491" s="90" t="str">
        <f t="shared" si="421"/>
        <v>O</v>
      </c>
      <c r="AS26491" t="s">
        <v>25871</v>
      </c>
    </row>
    <row r="26492" spans="43:45" x14ac:dyDescent="0.25">
      <c r="AQ26492" s="89">
        <v>10050611</v>
      </c>
      <c r="AR26492" s="90" t="str">
        <f t="shared" si="421"/>
        <v>O</v>
      </c>
      <c r="AS26492" t="s">
        <v>25872</v>
      </c>
    </row>
    <row r="26493" spans="43:45" x14ac:dyDescent="0.25">
      <c r="AQ26493" s="89">
        <v>10050616</v>
      </c>
      <c r="AR26493" s="90" t="str">
        <f t="shared" si="421"/>
        <v>O</v>
      </c>
      <c r="AS26493" t="s">
        <v>25873</v>
      </c>
    </row>
    <row r="26494" spans="43:45" x14ac:dyDescent="0.25">
      <c r="AQ26494" s="89">
        <v>10050624</v>
      </c>
      <c r="AR26494" s="90" t="str">
        <f t="shared" si="421"/>
        <v>O</v>
      </c>
      <c r="AS26494" t="s">
        <v>25874</v>
      </c>
    </row>
    <row r="26495" spans="43:45" x14ac:dyDescent="0.25">
      <c r="AQ26495" s="89">
        <v>10050632</v>
      </c>
      <c r="AR26495" s="90" t="str">
        <f t="shared" si="421"/>
        <v>O</v>
      </c>
      <c r="AS26495" t="s">
        <v>25875</v>
      </c>
    </row>
    <row r="26496" spans="43:45" x14ac:dyDescent="0.25">
      <c r="AQ26496" s="89">
        <v>10050636</v>
      </c>
      <c r="AR26496" s="90" t="str">
        <f t="shared" si="421"/>
        <v>O</v>
      </c>
      <c r="AS26496" t="s">
        <v>25876</v>
      </c>
    </row>
    <row r="26497" spans="43:45" x14ac:dyDescent="0.25">
      <c r="AQ26497" s="89">
        <v>10050640</v>
      </c>
      <c r="AR26497" s="90" t="str">
        <f t="shared" si="421"/>
        <v>O</v>
      </c>
      <c r="AS26497" t="s">
        <v>25877</v>
      </c>
    </row>
    <row r="26498" spans="43:45" x14ac:dyDescent="0.25">
      <c r="AQ26498" s="89">
        <v>10049351</v>
      </c>
      <c r="AR26498" s="90" t="str">
        <f t="shared" si="421"/>
        <v>O</v>
      </c>
      <c r="AS26498" t="s">
        <v>25878</v>
      </c>
    </row>
    <row r="26499" spans="43:45" x14ac:dyDescent="0.25">
      <c r="AQ26499" s="89">
        <v>10052101</v>
      </c>
      <c r="AR26499" s="90" t="str">
        <f t="shared" si="421"/>
        <v>O</v>
      </c>
      <c r="AS26499" t="s">
        <v>25879</v>
      </c>
    </row>
    <row r="26500" spans="43:45" x14ac:dyDescent="0.25">
      <c r="AQ26500" s="89">
        <v>10052104</v>
      </c>
      <c r="AR26500" s="90" t="str">
        <f t="shared" si="421"/>
        <v>O</v>
      </c>
      <c r="AS26500" t="s">
        <v>25880</v>
      </c>
    </row>
    <row r="26501" spans="43:45" x14ac:dyDescent="0.25">
      <c r="AQ26501" s="89">
        <v>10052734</v>
      </c>
      <c r="AR26501" s="90" t="str">
        <f t="shared" si="421"/>
        <v>O</v>
      </c>
      <c r="AS26501" t="s">
        <v>25881</v>
      </c>
    </row>
    <row r="26502" spans="43:45" x14ac:dyDescent="0.25">
      <c r="AQ26502" s="89">
        <v>10052748</v>
      </c>
      <c r="AR26502" s="90" t="str">
        <f t="shared" si="421"/>
        <v>O</v>
      </c>
      <c r="AS26502" t="s">
        <v>25882</v>
      </c>
    </row>
    <row r="26503" spans="43:45" x14ac:dyDescent="0.25">
      <c r="AQ26503" s="89">
        <v>10052752</v>
      </c>
      <c r="AR26503" s="90" t="str">
        <f t="shared" si="421"/>
        <v>O</v>
      </c>
      <c r="AS26503" t="s">
        <v>25883</v>
      </c>
    </row>
    <row r="26504" spans="43:45" x14ac:dyDescent="0.25">
      <c r="AQ26504" s="89">
        <v>10052780</v>
      </c>
      <c r="AR26504" s="90" t="str">
        <f t="shared" si="421"/>
        <v>O</v>
      </c>
      <c r="AS26504" t="s">
        <v>25884</v>
      </c>
    </row>
    <row r="26505" spans="43:45" x14ac:dyDescent="0.25">
      <c r="AQ26505" s="89">
        <v>10052789</v>
      </c>
      <c r="AR26505" s="90" t="str">
        <f t="shared" ref="AR26505:AR26568" si="422">IF(ISNA(VLOOKUP(AQ26505,$BP$18:$BQ$356,2,FALSE))=TRUE,"O",VLOOKUP(AQ26505,$BP$18:$BQ$356,2,FALSE))</f>
        <v>O</v>
      </c>
      <c r="AS26505" t="s">
        <v>25885</v>
      </c>
    </row>
    <row r="26506" spans="43:45" x14ac:dyDescent="0.25">
      <c r="AQ26506" s="89">
        <v>10052942</v>
      </c>
      <c r="AR26506" s="90" t="str">
        <f t="shared" si="422"/>
        <v>O</v>
      </c>
      <c r="AS26506" t="s">
        <v>25886</v>
      </c>
    </row>
    <row r="26507" spans="43:45" x14ac:dyDescent="0.25">
      <c r="AQ26507" s="89">
        <v>10052993</v>
      </c>
      <c r="AR26507" s="90" t="str">
        <f t="shared" si="422"/>
        <v>O</v>
      </c>
      <c r="AS26507" t="s">
        <v>25887</v>
      </c>
    </row>
    <row r="26508" spans="43:45" x14ac:dyDescent="0.25">
      <c r="AQ26508" s="89">
        <v>10053002</v>
      </c>
      <c r="AR26508" s="90" t="str">
        <f t="shared" si="422"/>
        <v>O</v>
      </c>
      <c r="AS26508" t="s">
        <v>25888</v>
      </c>
    </row>
    <row r="26509" spans="43:45" x14ac:dyDescent="0.25">
      <c r="AQ26509" s="89">
        <v>10049485</v>
      </c>
      <c r="AR26509" s="90" t="str">
        <f t="shared" si="422"/>
        <v>O</v>
      </c>
      <c r="AS26509" t="s">
        <v>25889</v>
      </c>
    </row>
    <row r="26510" spans="43:45" x14ac:dyDescent="0.25">
      <c r="AQ26510" s="89">
        <v>10053538</v>
      </c>
      <c r="AR26510" s="90" t="str">
        <f t="shared" si="422"/>
        <v>O</v>
      </c>
      <c r="AS26510" t="s">
        <v>25890</v>
      </c>
    </row>
    <row r="26511" spans="43:45" x14ac:dyDescent="0.25">
      <c r="AQ26511" s="89">
        <v>10054314</v>
      </c>
      <c r="AR26511" s="90" t="str">
        <f t="shared" si="422"/>
        <v>O</v>
      </c>
      <c r="AS26511" t="s">
        <v>25891</v>
      </c>
    </row>
    <row r="26512" spans="43:45" x14ac:dyDescent="0.25">
      <c r="AQ26512" s="89">
        <v>10054320</v>
      </c>
      <c r="AR26512" s="90" t="str">
        <f t="shared" si="422"/>
        <v>O</v>
      </c>
      <c r="AS26512" t="s">
        <v>25892</v>
      </c>
    </row>
    <row r="26513" spans="43:45" x14ac:dyDescent="0.25">
      <c r="AQ26513" s="89">
        <v>10054337</v>
      </c>
      <c r="AR26513" s="90" t="str">
        <f t="shared" si="422"/>
        <v>O</v>
      </c>
      <c r="AS26513" t="s">
        <v>25893</v>
      </c>
    </row>
    <row r="26514" spans="43:45" x14ac:dyDescent="0.25">
      <c r="AQ26514" s="89">
        <v>10054359</v>
      </c>
      <c r="AR26514" s="90" t="str">
        <f t="shared" si="422"/>
        <v>O</v>
      </c>
      <c r="AS26514" t="s">
        <v>25894</v>
      </c>
    </row>
    <row r="26515" spans="43:45" x14ac:dyDescent="0.25">
      <c r="AQ26515" s="89">
        <v>10050645</v>
      </c>
      <c r="AR26515" s="90" t="str">
        <f t="shared" si="422"/>
        <v>O</v>
      </c>
      <c r="AS26515" t="s">
        <v>25895</v>
      </c>
    </row>
    <row r="26516" spans="43:45" x14ac:dyDescent="0.25">
      <c r="AQ26516" s="89">
        <v>10050655</v>
      </c>
      <c r="AR26516" s="90" t="str">
        <f t="shared" si="422"/>
        <v>O</v>
      </c>
      <c r="AS26516" t="s">
        <v>25896</v>
      </c>
    </row>
    <row r="26517" spans="43:45" x14ac:dyDescent="0.25">
      <c r="AQ26517" s="89">
        <v>10050673</v>
      </c>
      <c r="AR26517" s="90" t="str">
        <f t="shared" si="422"/>
        <v>O</v>
      </c>
      <c r="AS26517" t="s">
        <v>25897</v>
      </c>
    </row>
    <row r="26518" spans="43:45" x14ac:dyDescent="0.25">
      <c r="AQ26518" s="89">
        <v>10050675</v>
      </c>
      <c r="AR26518" s="90" t="str">
        <f t="shared" si="422"/>
        <v>O</v>
      </c>
      <c r="AS26518" t="s">
        <v>25898</v>
      </c>
    </row>
    <row r="26519" spans="43:45" x14ac:dyDescent="0.25">
      <c r="AQ26519" s="89">
        <v>10050676</v>
      </c>
      <c r="AR26519" s="90" t="str">
        <f t="shared" si="422"/>
        <v>O</v>
      </c>
      <c r="AS26519" t="s">
        <v>25899</v>
      </c>
    </row>
    <row r="26520" spans="43:45" x14ac:dyDescent="0.25">
      <c r="AQ26520" s="89">
        <v>10050677</v>
      </c>
      <c r="AR26520" s="90" t="str">
        <f t="shared" si="422"/>
        <v>O</v>
      </c>
      <c r="AS26520" t="s">
        <v>25900</v>
      </c>
    </row>
    <row r="26521" spans="43:45" x14ac:dyDescent="0.25">
      <c r="AQ26521" s="89">
        <v>10050693</v>
      </c>
      <c r="AR26521" s="90" t="str">
        <f t="shared" si="422"/>
        <v>O</v>
      </c>
      <c r="AS26521" t="s">
        <v>25901</v>
      </c>
    </row>
    <row r="26522" spans="43:45" x14ac:dyDescent="0.25">
      <c r="AQ26522" s="89">
        <v>10050714</v>
      </c>
      <c r="AR26522" s="90" t="str">
        <f t="shared" si="422"/>
        <v>O</v>
      </c>
      <c r="AS26522" t="s">
        <v>25902</v>
      </c>
    </row>
    <row r="26523" spans="43:45" x14ac:dyDescent="0.25">
      <c r="AQ26523" s="89">
        <v>10050722</v>
      </c>
      <c r="AR26523" s="90" t="str">
        <f t="shared" si="422"/>
        <v>O</v>
      </c>
      <c r="AS26523" t="s">
        <v>25903</v>
      </c>
    </row>
    <row r="26524" spans="43:45" x14ac:dyDescent="0.25">
      <c r="AQ26524" s="89">
        <v>10050728</v>
      </c>
      <c r="AR26524" s="90" t="str">
        <f t="shared" si="422"/>
        <v>O</v>
      </c>
      <c r="AS26524" t="s">
        <v>25904</v>
      </c>
    </row>
    <row r="26525" spans="43:45" x14ac:dyDescent="0.25">
      <c r="AQ26525" s="89">
        <v>10048218</v>
      </c>
      <c r="AR26525" s="90" t="str">
        <f t="shared" si="422"/>
        <v>O</v>
      </c>
      <c r="AS26525" t="s">
        <v>25905</v>
      </c>
    </row>
    <row r="26526" spans="43:45" x14ac:dyDescent="0.25">
      <c r="AQ26526" s="89">
        <v>10049522</v>
      </c>
      <c r="AR26526" s="90" t="str">
        <f t="shared" si="422"/>
        <v>O</v>
      </c>
      <c r="AS26526" t="s">
        <v>25906</v>
      </c>
    </row>
    <row r="26527" spans="43:45" x14ac:dyDescent="0.25">
      <c r="AQ26527" s="89">
        <v>10052112</v>
      </c>
      <c r="AR26527" s="90" t="str">
        <f t="shared" si="422"/>
        <v>O</v>
      </c>
      <c r="AS26527" t="s">
        <v>25907</v>
      </c>
    </row>
    <row r="26528" spans="43:45" x14ac:dyDescent="0.25">
      <c r="AQ26528" s="89">
        <v>10052119</v>
      </c>
      <c r="AR26528" s="90" t="str">
        <f t="shared" si="422"/>
        <v>O</v>
      </c>
      <c r="AS26528" t="s">
        <v>25908</v>
      </c>
    </row>
    <row r="26529" spans="43:45" x14ac:dyDescent="0.25">
      <c r="AQ26529" s="89">
        <v>10052122</v>
      </c>
      <c r="AR26529" s="90" t="str">
        <f t="shared" si="422"/>
        <v>O</v>
      </c>
      <c r="AS26529" t="s">
        <v>25909</v>
      </c>
    </row>
    <row r="26530" spans="43:45" x14ac:dyDescent="0.25">
      <c r="AQ26530" s="89">
        <v>10052129</v>
      </c>
      <c r="AR26530" s="90" t="str">
        <f t="shared" si="422"/>
        <v>O</v>
      </c>
      <c r="AS26530" t="s">
        <v>25910</v>
      </c>
    </row>
    <row r="26531" spans="43:45" x14ac:dyDescent="0.25">
      <c r="AQ26531" s="89">
        <v>10052137</v>
      </c>
      <c r="AR26531" s="90" t="str">
        <f t="shared" si="422"/>
        <v>O</v>
      </c>
      <c r="AS26531" t="s">
        <v>25911</v>
      </c>
    </row>
    <row r="26532" spans="43:45" x14ac:dyDescent="0.25">
      <c r="AQ26532" s="89">
        <v>10052760</v>
      </c>
      <c r="AR26532" s="90" t="str">
        <f t="shared" si="422"/>
        <v>O</v>
      </c>
      <c r="AS26532" t="s">
        <v>25912</v>
      </c>
    </row>
    <row r="26533" spans="43:45" x14ac:dyDescent="0.25">
      <c r="AQ26533" s="89">
        <v>10053025</v>
      </c>
      <c r="AR26533" s="90" t="str">
        <f t="shared" si="422"/>
        <v>O</v>
      </c>
      <c r="AS26533" t="s">
        <v>25913</v>
      </c>
    </row>
    <row r="26534" spans="43:45" x14ac:dyDescent="0.25">
      <c r="AQ26534" s="89">
        <v>10053142</v>
      </c>
      <c r="AR26534" s="90" t="str">
        <f t="shared" si="422"/>
        <v>O</v>
      </c>
      <c r="AS26534" t="s">
        <v>25914</v>
      </c>
    </row>
    <row r="26535" spans="43:45" x14ac:dyDescent="0.25">
      <c r="AQ26535" s="89">
        <v>10053214</v>
      </c>
      <c r="AR26535" s="90" t="str">
        <f t="shared" si="422"/>
        <v>O</v>
      </c>
      <c r="AS26535" t="s">
        <v>25915</v>
      </c>
    </row>
    <row r="26536" spans="43:45" x14ac:dyDescent="0.25">
      <c r="AQ26536" s="89">
        <v>10047969</v>
      </c>
      <c r="AR26536" s="90" t="str">
        <f t="shared" si="422"/>
        <v>O</v>
      </c>
      <c r="AS26536" t="s">
        <v>25916</v>
      </c>
    </row>
    <row r="26537" spans="43:45" x14ac:dyDescent="0.25">
      <c r="AQ26537" s="89">
        <v>10048384</v>
      </c>
      <c r="AR26537" s="90" t="str">
        <f t="shared" si="422"/>
        <v>O</v>
      </c>
      <c r="AS26537" t="s">
        <v>25917</v>
      </c>
    </row>
    <row r="26538" spans="43:45" x14ac:dyDescent="0.25">
      <c r="AQ26538" s="89">
        <v>10048423</v>
      </c>
      <c r="AR26538" s="90" t="str">
        <f t="shared" si="422"/>
        <v>O</v>
      </c>
      <c r="AS26538" t="s">
        <v>25918</v>
      </c>
    </row>
    <row r="26539" spans="43:45" x14ac:dyDescent="0.25">
      <c r="AQ26539" s="89">
        <v>10011090</v>
      </c>
      <c r="AR26539" s="90" t="str">
        <f t="shared" si="422"/>
        <v>O</v>
      </c>
      <c r="AS26539" t="s">
        <v>25919</v>
      </c>
    </row>
    <row r="26540" spans="43:45" x14ac:dyDescent="0.25">
      <c r="AQ26540" s="89">
        <v>10048659</v>
      </c>
      <c r="AR26540" s="90" t="str">
        <f t="shared" si="422"/>
        <v>O</v>
      </c>
      <c r="AS26540" t="s">
        <v>25920</v>
      </c>
    </row>
    <row r="26541" spans="43:45" x14ac:dyDescent="0.25">
      <c r="AQ26541" s="89">
        <v>10048725</v>
      </c>
      <c r="AR26541" s="90" t="str">
        <f t="shared" si="422"/>
        <v>O</v>
      </c>
      <c r="AS26541" t="s">
        <v>25921</v>
      </c>
    </row>
    <row r="26542" spans="43:45" x14ac:dyDescent="0.25">
      <c r="AQ26542" s="89">
        <v>10049099</v>
      </c>
      <c r="AR26542" s="90" t="str">
        <f t="shared" si="422"/>
        <v>O</v>
      </c>
      <c r="AS26542" t="s">
        <v>25922</v>
      </c>
    </row>
    <row r="26543" spans="43:45" x14ac:dyDescent="0.25">
      <c r="AQ26543" s="89">
        <v>10049156</v>
      </c>
      <c r="AR26543" s="90" t="str">
        <f t="shared" si="422"/>
        <v>O</v>
      </c>
      <c r="AS26543" t="s">
        <v>25923</v>
      </c>
    </row>
    <row r="26544" spans="43:45" x14ac:dyDescent="0.25">
      <c r="AQ26544" s="89">
        <v>10049508</v>
      </c>
      <c r="AR26544" s="90" t="str">
        <f t="shared" si="422"/>
        <v>O</v>
      </c>
      <c r="AS26544" t="s">
        <v>25924</v>
      </c>
    </row>
    <row r="26545" spans="43:45" x14ac:dyDescent="0.25">
      <c r="AQ26545" s="89">
        <v>10049667</v>
      </c>
      <c r="AR26545" s="90" t="str">
        <f t="shared" si="422"/>
        <v>O</v>
      </c>
      <c r="AS26545" t="s">
        <v>24660</v>
      </c>
    </row>
    <row r="26546" spans="43:45" x14ac:dyDescent="0.25">
      <c r="AQ26546" s="89">
        <v>10049687</v>
      </c>
      <c r="AR26546" s="90" t="str">
        <f t="shared" si="422"/>
        <v>O</v>
      </c>
      <c r="AS26546" t="s">
        <v>25925</v>
      </c>
    </row>
    <row r="26547" spans="43:45" x14ac:dyDescent="0.25">
      <c r="AQ26547" s="89">
        <v>10053316</v>
      </c>
      <c r="AR26547" s="90" t="str">
        <f t="shared" si="422"/>
        <v>O</v>
      </c>
      <c r="AS26547" t="s">
        <v>25926</v>
      </c>
    </row>
    <row r="26548" spans="43:45" x14ac:dyDescent="0.25">
      <c r="AQ26548" s="89">
        <v>10053325</v>
      </c>
      <c r="AR26548" s="90" t="str">
        <f t="shared" si="422"/>
        <v>O</v>
      </c>
      <c r="AS26548" t="s">
        <v>25927</v>
      </c>
    </row>
    <row r="26549" spans="43:45" x14ac:dyDescent="0.25">
      <c r="AQ26549" s="89">
        <v>10050735</v>
      </c>
      <c r="AR26549" s="90" t="str">
        <f t="shared" si="422"/>
        <v>O</v>
      </c>
      <c r="AS26549" t="s">
        <v>25928</v>
      </c>
    </row>
    <row r="26550" spans="43:45" x14ac:dyDescent="0.25">
      <c r="AQ26550" s="89">
        <v>10050749</v>
      </c>
      <c r="AR26550" s="90" t="str">
        <f t="shared" si="422"/>
        <v>O</v>
      </c>
      <c r="AS26550" t="s">
        <v>25929</v>
      </c>
    </row>
    <row r="26551" spans="43:45" x14ac:dyDescent="0.25">
      <c r="AQ26551" s="89">
        <v>10050756</v>
      </c>
      <c r="AR26551" s="90" t="str">
        <f t="shared" si="422"/>
        <v>O</v>
      </c>
      <c r="AS26551" t="s">
        <v>25930</v>
      </c>
    </row>
    <row r="26552" spans="43:45" x14ac:dyDescent="0.25">
      <c r="AQ26552" s="89">
        <v>10050769</v>
      </c>
      <c r="AR26552" s="90" t="str">
        <f t="shared" si="422"/>
        <v>O</v>
      </c>
      <c r="AS26552" t="s">
        <v>25931</v>
      </c>
    </row>
    <row r="26553" spans="43:45" x14ac:dyDescent="0.25">
      <c r="AQ26553" s="89">
        <v>10050773</v>
      </c>
      <c r="AR26553" s="90" t="str">
        <f t="shared" si="422"/>
        <v>O</v>
      </c>
      <c r="AS26553" t="s">
        <v>25932</v>
      </c>
    </row>
    <row r="26554" spans="43:45" x14ac:dyDescent="0.25">
      <c r="AQ26554" s="89">
        <v>10050777</v>
      </c>
      <c r="AR26554" s="90" t="str">
        <f t="shared" si="422"/>
        <v>O</v>
      </c>
      <c r="AS26554" t="s">
        <v>25933</v>
      </c>
    </row>
    <row r="26555" spans="43:45" x14ac:dyDescent="0.25">
      <c r="AQ26555" s="89">
        <v>10050192</v>
      </c>
      <c r="AR26555" s="90" t="str">
        <f t="shared" si="422"/>
        <v>O</v>
      </c>
      <c r="AS26555" t="s">
        <v>25934</v>
      </c>
    </row>
    <row r="26556" spans="43:45" x14ac:dyDescent="0.25">
      <c r="AQ26556" s="89">
        <v>10048573</v>
      </c>
      <c r="AR26556" s="90" t="str">
        <f t="shared" si="422"/>
        <v>O</v>
      </c>
      <c r="AS26556" t="s">
        <v>25935</v>
      </c>
    </row>
    <row r="26557" spans="43:45" x14ac:dyDescent="0.25">
      <c r="AQ26557" s="89">
        <v>10052157</v>
      </c>
      <c r="AR26557" s="90" t="str">
        <f t="shared" si="422"/>
        <v>O</v>
      </c>
      <c r="AS26557" t="s">
        <v>10634</v>
      </c>
    </row>
    <row r="26558" spans="43:45" x14ac:dyDescent="0.25">
      <c r="AQ26558" s="89">
        <v>10051819</v>
      </c>
      <c r="AR26558" s="90" t="str">
        <f t="shared" si="422"/>
        <v>O</v>
      </c>
      <c r="AS26558" t="s">
        <v>25936</v>
      </c>
    </row>
    <row r="26559" spans="43:45" x14ac:dyDescent="0.25">
      <c r="AQ26559" s="89">
        <v>10051837</v>
      </c>
      <c r="AR26559" s="90" t="str">
        <f t="shared" si="422"/>
        <v>O</v>
      </c>
      <c r="AS26559" t="s">
        <v>25937</v>
      </c>
    </row>
    <row r="26560" spans="43:45" x14ac:dyDescent="0.25">
      <c r="AQ26560" s="89">
        <v>10051849</v>
      </c>
      <c r="AR26560" s="90" t="str">
        <f t="shared" si="422"/>
        <v>O</v>
      </c>
      <c r="AS26560" t="s">
        <v>25938</v>
      </c>
    </row>
    <row r="26561" spans="43:45" x14ac:dyDescent="0.25">
      <c r="AQ26561" s="89">
        <v>10051854</v>
      </c>
      <c r="AR26561" s="90" t="str">
        <f t="shared" si="422"/>
        <v>O</v>
      </c>
      <c r="AS26561" t="s">
        <v>25939</v>
      </c>
    </row>
    <row r="26562" spans="43:45" x14ac:dyDescent="0.25">
      <c r="AQ26562" s="89">
        <v>10053029</v>
      </c>
      <c r="AR26562" s="90" t="str">
        <f t="shared" si="422"/>
        <v>O</v>
      </c>
      <c r="AS26562" t="s">
        <v>25940</v>
      </c>
    </row>
    <row r="26563" spans="43:45" x14ac:dyDescent="0.25">
      <c r="AQ26563" s="89">
        <v>10053224</v>
      </c>
      <c r="AR26563" s="90" t="str">
        <f t="shared" si="422"/>
        <v>O</v>
      </c>
      <c r="AS26563" t="s">
        <v>25941</v>
      </c>
    </row>
    <row r="26564" spans="43:45" x14ac:dyDescent="0.25">
      <c r="AQ26564" s="89">
        <v>10053338</v>
      </c>
      <c r="AR26564" s="90" t="str">
        <f t="shared" si="422"/>
        <v>O</v>
      </c>
      <c r="AS26564" t="s">
        <v>25942</v>
      </c>
    </row>
    <row r="26565" spans="43:45" x14ac:dyDescent="0.25">
      <c r="AQ26565" s="89">
        <v>10053374</v>
      </c>
      <c r="AR26565" s="90" t="str">
        <f t="shared" si="422"/>
        <v>O</v>
      </c>
      <c r="AS26565" t="s">
        <v>25943</v>
      </c>
    </row>
    <row r="26566" spans="43:45" x14ac:dyDescent="0.25">
      <c r="AQ26566" s="89">
        <v>10053383</v>
      </c>
      <c r="AR26566" s="90" t="str">
        <f t="shared" si="422"/>
        <v>O</v>
      </c>
      <c r="AS26566" t="s">
        <v>25944</v>
      </c>
    </row>
    <row r="26567" spans="43:45" x14ac:dyDescent="0.25">
      <c r="AQ26567" s="89">
        <v>10048055</v>
      </c>
      <c r="AR26567" s="90" t="str">
        <f t="shared" si="422"/>
        <v>O</v>
      </c>
      <c r="AS26567" t="s">
        <v>25945</v>
      </c>
    </row>
    <row r="26568" spans="43:45" x14ac:dyDescent="0.25">
      <c r="AQ26568" s="89">
        <v>10048820</v>
      </c>
      <c r="AR26568" s="90" t="str">
        <f t="shared" si="422"/>
        <v>O</v>
      </c>
      <c r="AS26568" t="s">
        <v>25946</v>
      </c>
    </row>
    <row r="26569" spans="43:45" x14ac:dyDescent="0.25">
      <c r="AQ26569" s="89">
        <v>10049748</v>
      </c>
      <c r="AR26569" s="90" t="str">
        <f t="shared" ref="AR26569:AR26632" si="423">IF(ISNA(VLOOKUP(AQ26569,$BP$18:$BQ$356,2,FALSE))=TRUE,"O",VLOOKUP(AQ26569,$BP$18:$BQ$356,2,FALSE))</f>
        <v>O</v>
      </c>
      <c r="AS26569" t="s">
        <v>1282</v>
      </c>
    </row>
    <row r="26570" spans="43:45" x14ac:dyDescent="0.25">
      <c r="AQ26570" s="89">
        <v>10049750</v>
      </c>
      <c r="AR26570" s="90" t="str">
        <f t="shared" si="423"/>
        <v>O</v>
      </c>
      <c r="AS26570" t="s">
        <v>25947</v>
      </c>
    </row>
    <row r="26571" spans="43:45" x14ac:dyDescent="0.25">
      <c r="AQ26571" s="89">
        <v>10049752</v>
      </c>
      <c r="AR26571" s="90" t="str">
        <f t="shared" si="423"/>
        <v>O</v>
      </c>
      <c r="AS26571" t="s">
        <v>25948</v>
      </c>
    </row>
    <row r="26572" spans="43:45" x14ac:dyDescent="0.25">
      <c r="AQ26572" s="89">
        <v>10049765</v>
      </c>
      <c r="AR26572" s="90" t="str">
        <f t="shared" si="423"/>
        <v>O</v>
      </c>
      <c r="AS26572" t="s">
        <v>9200</v>
      </c>
    </row>
    <row r="26573" spans="43:45" x14ac:dyDescent="0.25">
      <c r="AQ26573" s="89">
        <v>10049774</v>
      </c>
      <c r="AR26573" s="90" t="str">
        <f t="shared" si="423"/>
        <v>O</v>
      </c>
      <c r="AS26573" t="s">
        <v>25949</v>
      </c>
    </row>
    <row r="26574" spans="43:45" x14ac:dyDescent="0.25">
      <c r="AQ26574" s="89">
        <v>10050239</v>
      </c>
      <c r="AR26574" s="90" t="str">
        <f t="shared" si="423"/>
        <v>O</v>
      </c>
      <c r="AS26574" t="s">
        <v>25950</v>
      </c>
    </row>
    <row r="26575" spans="43:45" x14ac:dyDescent="0.25">
      <c r="AQ26575" s="89">
        <v>10050245</v>
      </c>
      <c r="AR26575" s="90" t="str">
        <f t="shared" si="423"/>
        <v>O</v>
      </c>
      <c r="AS26575" t="s">
        <v>25951</v>
      </c>
    </row>
    <row r="26576" spans="43:45" x14ac:dyDescent="0.25">
      <c r="AQ26576" s="89">
        <v>10050247</v>
      </c>
      <c r="AR26576" s="90" t="str">
        <f t="shared" si="423"/>
        <v>O</v>
      </c>
      <c r="AS26576" t="s">
        <v>25952</v>
      </c>
    </row>
    <row r="26577" spans="43:45" x14ac:dyDescent="0.25">
      <c r="AQ26577" s="89">
        <v>10050249</v>
      </c>
      <c r="AR26577" s="90" t="str">
        <f t="shared" si="423"/>
        <v>O</v>
      </c>
      <c r="AS26577" t="s">
        <v>25953</v>
      </c>
    </row>
    <row r="26578" spans="43:45" x14ac:dyDescent="0.25">
      <c r="AQ26578" s="89">
        <v>10050263</v>
      </c>
      <c r="AR26578" s="90" t="str">
        <f t="shared" si="423"/>
        <v>O</v>
      </c>
      <c r="AS26578" t="s">
        <v>25954</v>
      </c>
    </row>
    <row r="26579" spans="43:45" x14ac:dyDescent="0.25">
      <c r="AQ26579" s="89">
        <v>10050281</v>
      </c>
      <c r="AR26579" s="90" t="str">
        <f t="shared" si="423"/>
        <v>O</v>
      </c>
      <c r="AS26579" t="s">
        <v>25955</v>
      </c>
    </row>
    <row r="26580" spans="43:45" x14ac:dyDescent="0.25">
      <c r="AQ26580" s="89">
        <v>10050285</v>
      </c>
      <c r="AR26580" s="90" t="str">
        <f t="shared" si="423"/>
        <v>O</v>
      </c>
      <c r="AS26580" t="s">
        <v>25956</v>
      </c>
    </row>
    <row r="26581" spans="43:45" x14ac:dyDescent="0.25">
      <c r="AQ26581" s="89">
        <v>10048630</v>
      </c>
      <c r="AR26581" s="90" t="str">
        <f t="shared" si="423"/>
        <v>O</v>
      </c>
      <c r="AS26581" t="s">
        <v>25957</v>
      </c>
    </row>
    <row r="26582" spans="43:45" x14ac:dyDescent="0.25">
      <c r="AQ26582" s="89">
        <v>10049100</v>
      </c>
      <c r="AR26582" s="90" t="str">
        <f t="shared" si="423"/>
        <v>O</v>
      </c>
      <c r="AS26582" t="s">
        <v>25958</v>
      </c>
    </row>
    <row r="26583" spans="43:45" x14ac:dyDescent="0.25">
      <c r="AQ26583" s="89">
        <v>10051864</v>
      </c>
      <c r="AR26583" s="90" t="str">
        <f t="shared" si="423"/>
        <v>O</v>
      </c>
      <c r="AS26583" t="s">
        <v>25959</v>
      </c>
    </row>
    <row r="26584" spans="43:45" x14ac:dyDescent="0.25">
      <c r="AQ26584" s="89">
        <v>10052540</v>
      </c>
      <c r="AR26584" s="90" t="str">
        <f t="shared" si="423"/>
        <v>O</v>
      </c>
      <c r="AS26584" t="s">
        <v>25960</v>
      </c>
    </row>
    <row r="26585" spans="43:45" x14ac:dyDescent="0.25">
      <c r="AQ26585" s="89">
        <v>10053451</v>
      </c>
      <c r="AR26585" s="90" t="str">
        <f t="shared" si="423"/>
        <v>O</v>
      </c>
      <c r="AS26585" t="s">
        <v>25961</v>
      </c>
    </row>
    <row r="26586" spans="43:45" x14ac:dyDescent="0.25">
      <c r="AQ26586" s="89">
        <v>10053460</v>
      </c>
      <c r="AR26586" s="90" t="str">
        <f t="shared" si="423"/>
        <v>O</v>
      </c>
      <c r="AS26586" t="s">
        <v>25962</v>
      </c>
    </row>
    <row r="26587" spans="43:45" x14ac:dyDescent="0.25">
      <c r="AQ26587" s="89">
        <v>10053464</v>
      </c>
      <c r="AR26587" s="90" t="str">
        <f t="shared" si="423"/>
        <v>O</v>
      </c>
      <c r="AS26587" t="s">
        <v>25963</v>
      </c>
    </row>
    <row r="26588" spans="43:45" x14ac:dyDescent="0.25">
      <c r="AQ26588" s="89">
        <v>10053494</v>
      </c>
      <c r="AR26588" s="90" t="str">
        <f t="shared" si="423"/>
        <v>O</v>
      </c>
      <c r="AS26588" t="s">
        <v>25964</v>
      </c>
    </row>
    <row r="26589" spans="43:45" x14ac:dyDescent="0.25">
      <c r="AQ26589" s="89">
        <v>10048193</v>
      </c>
      <c r="AR26589" s="90" t="str">
        <f t="shared" si="423"/>
        <v>O</v>
      </c>
      <c r="AS26589" t="s">
        <v>25965</v>
      </c>
    </row>
    <row r="26590" spans="43:45" x14ac:dyDescent="0.25">
      <c r="AQ26590" s="89">
        <v>10048208</v>
      </c>
      <c r="AR26590" s="90" t="str">
        <f t="shared" si="423"/>
        <v>O</v>
      </c>
      <c r="AS26590" t="s">
        <v>25966</v>
      </c>
    </row>
    <row r="26591" spans="43:45" x14ac:dyDescent="0.25">
      <c r="AQ26591" s="89">
        <v>10048214</v>
      </c>
      <c r="AR26591" s="90" t="str">
        <f t="shared" si="423"/>
        <v>O</v>
      </c>
      <c r="AS26591" t="s">
        <v>25967</v>
      </c>
    </row>
    <row r="26592" spans="43:45" x14ac:dyDescent="0.25">
      <c r="AQ26592" s="89">
        <v>10049365</v>
      </c>
      <c r="AR26592" s="90" t="str">
        <f t="shared" si="423"/>
        <v>O</v>
      </c>
      <c r="AS26592" t="s">
        <v>25968</v>
      </c>
    </row>
    <row r="26593" spans="43:45" x14ac:dyDescent="0.25">
      <c r="AQ26593" s="89">
        <v>10049788</v>
      </c>
      <c r="AR26593" s="90" t="str">
        <f t="shared" si="423"/>
        <v>O</v>
      </c>
      <c r="AS26593" t="s">
        <v>25969</v>
      </c>
    </row>
    <row r="26594" spans="43:45" x14ac:dyDescent="0.25">
      <c r="AQ26594" s="89">
        <v>10049789</v>
      </c>
      <c r="AR26594" s="90" t="str">
        <f t="shared" si="423"/>
        <v>O</v>
      </c>
      <c r="AS26594" t="s">
        <v>25970</v>
      </c>
    </row>
    <row r="26595" spans="43:45" x14ac:dyDescent="0.25">
      <c r="AQ26595" s="89">
        <v>10049791</v>
      </c>
      <c r="AR26595" s="90" t="str">
        <f t="shared" si="423"/>
        <v>O</v>
      </c>
      <c r="AS26595" t="s">
        <v>1282</v>
      </c>
    </row>
    <row r="26596" spans="43:45" x14ac:dyDescent="0.25">
      <c r="AQ26596" s="89">
        <v>10049794</v>
      </c>
      <c r="AR26596" s="90" t="str">
        <f t="shared" si="423"/>
        <v>O</v>
      </c>
      <c r="AS26596" t="s">
        <v>25971</v>
      </c>
    </row>
    <row r="26597" spans="43:45" x14ac:dyDescent="0.25">
      <c r="AQ26597" s="89">
        <v>10049811</v>
      </c>
      <c r="AR26597" s="90" t="str">
        <f t="shared" si="423"/>
        <v>O</v>
      </c>
      <c r="AS26597" t="s">
        <v>25972</v>
      </c>
    </row>
    <row r="26598" spans="43:45" x14ac:dyDescent="0.25">
      <c r="AQ26598" s="89">
        <v>10049823</v>
      </c>
      <c r="AR26598" s="90" t="str">
        <f t="shared" si="423"/>
        <v>O</v>
      </c>
      <c r="AS26598" t="s">
        <v>25973</v>
      </c>
    </row>
    <row r="26599" spans="43:45" x14ac:dyDescent="0.25">
      <c r="AQ26599" s="89">
        <v>10049838</v>
      </c>
      <c r="AR26599" s="90" t="str">
        <f t="shared" si="423"/>
        <v>O</v>
      </c>
      <c r="AS26599" t="s">
        <v>25974</v>
      </c>
    </row>
    <row r="26600" spans="43:45" x14ac:dyDescent="0.25">
      <c r="AQ26600" s="89">
        <v>10049839</v>
      </c>
      <c r="AR26600" s="90" t="str">
        <f t="shared" si="423"/>
        <v>O</v>
      </c>
      <c r="AS26600" t="s">
        <v>25975</v>
      </c>
    </row>
    <row r="26601" spans="43:45" x14ac:dyDescent="0.25">
      <c r="AQ26601" s="89">
        <v>10050296</v>
      </c>
      <c r="AR26601" s="90" t="str">
        <f t="shared" si="423"/>
        <v>O</v>
      </c>
      <c r="AS26601" t="s">
        <v>25976</v>
      </c>
    </row>
    <row r="26602" spans="43:45" x14ac:dyDescent="0.25">
      <c r="AQ26602" s="89">
        <v>10050306</v>
      </c>
      <c r="AR26602" s="90" t="str">
        <f t="shared" si="423"/>
        <v>O</v>
      </c>
      <c r="AS26602" t="s">
        <v>25977</v>
      </c>
    </row>
    <row r="26603" spans="43:45" x14ac:dyDescent="0.25">
      <c r="AQ26603" s="89">
        <v>10050323</v>
      </c>
      <c r="AR26603" s="90" t="str">
        <f t="shared" si="423"/>
        <v>O</v>
      </c>
      <c r="AS26603" t="s">
        <v>25978</v>
      </c>
    </row>
    <row r="26604" spans="43:45" x14ac:dyDescent="0.25">
      <c r="AQ26604" s="89">
        <v>10050324</v>
      </c>
      <c r="AR26604" s="90" t="str">
        <f t="shared" si="423"/>
        <v>O</v>
      </c>
      <c r="AS26604" t="s">
        <v>25979</v>
      </c>
    </row>
    <row r="26605" spans="43:45" x14ac:dyDescent="0.25">
      <c r="AQ26605" s="89">
        <v>10050332</v>
      </c>
      <c r="AR26605" s="90" t="str">
        <f t="shared" si="423"/>
        <v>O</v>
      </c>
      <c r="AS26605" t="s">
        <v>25980</v>
      </c>
    </row>
    <row r="26606" spans="43:45" x14ac:dyDescent="0.25">
      <c r="AQ26606" s="89">
        <v>10050335</v>
      </c>
      <c r="AR26606" s="90" t="str">
        <f t="shared" si="423"/>
        <v>O</v>
      </c>
      <c r="AS26606" t="s">
        <v>25981</v>
      </c>
    </row>
    <row r="26607" spans="43:45" x14ac:dyDescent="0.25">
      <c r="AQ26607" s="89">
        <v>10050342</v>
      </c>
      <c r="AR26607" s="90" t="str">
        <f t="shared" si="423"/>
        <v>O</v>
      </c>
      <c r="AS26607" t="s">
        <v>25982</v>
      </c>
    </row>
    <row r="26608" spans="43:45" x14ac:dyDescent="0.25">
      <c r="AQ26608" s="89">
        <v>10051315</v>
      </c>
      <c r="AR26608" s="90" t="str">
        <f t="shared" si="423"/>
        <v>O</v>
      </c>
      <c r="AS26608" t="s">
        <v>25983</v>
      </c>
    </row>
    <row r="26609" spans="43:45" x14ac:dyDescent="0.25">
      <c r="AQ26609" s="89">
        <v>10051325</v>
      </c>
      <c r="AR26609" s="90" t="str">
        <f t="shared" si="423"/>
        <v>O</v>
      </c>
      <c r="AS26609" t="s">
        <v>25984</v>
      </c>
    </row>
    <row r="26610" spans="43:45" x14ac:dyDescent="0.25">
      <c r="AQ26610" s="89">
        <v>10051328</v>
      </c>
      <c r="AR26610" s="90" t="str">
        <f t="shared" si="423"/>
        <v>O</v>
      </c>
      <c r="AS26610" t="s">
        <v>25985</v>
      </c>
    </row>
    <row r="26611" spans="43:45" x14ac:dyDescent="0.25">
      <c r="AQ26611" s="89">
        <v>10049418</v>
      </c>
      <c r="AR26611" s="90" t="str">
        <f t="shared" si="423"/>
        <v>O</v>
      </c>
      <c r="AS26611" t="s">
        <v>25986</v>
      </c>
    </row>
    <row r="26612" spans="43:45" x14ac:dyDescent="0.25">
      <c r="AQ26612" s="89">
        <v>10052794</v>
      </c>
      <c r="AR26612" s="90" t="str">
        <f t="shared" si="423"/>
        <v>O</v>
      </c>
      <c r="AS26612" t="s">
        <v>25987</v>
      </c>
    </row>
    <row r="26613" spans="43:45" x14ac:dyDescent="0.25">
      <c r="AQ26613" s="89">
        <v>10053100</v>
      </c>
      <c r="AR26613" s="90" t="str">
        <f t="shared" si="423"/>
        <v>O</v>
      </c>
      <c r="AS26613" t="s">
        <v>25988</v>
      </c>
    </row>
    <row r="26614" spans="43:45" x14ac:dyDescent="0.25">
      <c r="AQ26614" s="89">
        <v>10053569</v>
      </c>
      <c r="AR26614" s="90" t="str">
        <f t="shared" si="423"/>
        <v>O</v>
      </c>
      <c r="AS26614" t="s">
        <v>25989</v>
      </c>
    </row>
    <row r="26615" spans="43:45" x14ac:dyDescent="0.25">
      <c r="AQ26615" s="89">
        <v>10053572</v>
      </c>
      <c r="AR26615" s="90" t="str">
        <f t="shared" si="423"/>
        <v>O</v>
      </c>
      <c r="AS26615" t="s">
        <v>25990</v>
      </c>
    </row>
    <row r="26616" spans="43:45" x14ac:dyDescent="0.25">
      <c r="AQ26616" s="89">
        <v>10053638</v>
      </c>
      <c r="AR26616" s="90" t="str">
        <f t="shared" si="423"/>
        <v>O</v>
      </c>
      <c r="AS26616" t="s">
        <v>25991</v>
      </c>
    </row>
    <row r="26617" spans="43:45" x14ac:dyDescent="0.25">
      <c r="AQ26617" s="89">
        <v>10053656</v>
      </c>
      <c r="AR26617" s="90" t="str">
        <f t="shared" si="423"/>
        <v>O</v>
      </c>
      <c r="AS26617" t="s">
        <v>25992</v>
      </c>
    </row>
    <row r="26618" spans="43:45" x14ac:dyDescent="0.25">
      <c r="AQ26618" s="89">
        <v>10048038</v>
      </c>
      <c r="AR26618" s="90" t="str">
        <f t="shared" si="423"/>
        <v>O</v>
      </c>
      <c r="AS26618" t="s">
        <v>25993</v>
      </c>
    </row>
    <row r="26619" spans="43:45" x14ac:dyDescent="0.25">
      <c r="AQ26619" s="89">
        <v>10048444</v>
      </c>
      <c r="AR26619" s="90" t="str">
        <f t="shared" si="423"/>
        <v>O</v>
      </c>
      <c r="AS26619" t="s">
        <v>25994</v>
      </c>
    </row>
    <row r="26620" spans="43:45" x14ac:dyDescent="0.25">
      <c r="AQ26620" s="89">
        <v>10049161</v>
      </c>
      <c r="AR26620" s="90" t="str">
        <f t="shared" si="423"/>
        <v>O</v>
      </c>
      <c r="AS26620" t="s">
        <v>25995</v>
      </c>
    </row>
    <row r="26621" spans="43:45" x14ac:dyDescent="0.25">
      <c r="AQ26621" s="89">
        <v>10049847</v>
      </c>
      <c r="AR26621" s="90" t="str">
        <f t="shared" si="423"/>
        <v>O</v>
      </c>
      <c r="AS26621" t="s">
        <v>25996</v>
      </c>
    </row>
    <row r="26622" spans="43:45" x14ac:dyDescent="0.25">
      <c r="AQ26622" s="89">
        <v>10049852</v>
      </c>
      <c r="AR26622" s="90" t="str">
        <f t="shared" si="423"/>
        <v>O</v>
      </c>
      <c r="AS26622" t="s">
        <v>1282</v>
      </c>
    </row>
    <row r="26623" spans="43:45" x14ac:dyDescent="0.25">
      <c r="AQ26623" s="89">
        <v>10051340</v>
      </c>
      <c r="AR26623" s="90" t="str">
        <f t="shared" si="423"/>
        <v>O</v>
      </c>
      <c r="AS26623" t="s">
        <v>25997</v>
      </c>
    </row>
    <row r="26624" spans="43:45" x14ac:dyDescent="0.25">
      <c r="AQ26624" s="89">
        <v>10051352</v>
      </c>
      <c r="AR26624" s="90" t="str">
        <f t="shared" si="423"/>
        <v>O</v>
      </c>
      <c r="AS26624" t="s">
        <v>25998</v>
      </c>
    </row>
    <row r="26625" spans="43:45" x14ac:dyDescent="0.25">
      <c r="AQ26625" s="89">
        <v>10051355</v>
      </c>
      <c r="AR26625" s="90" t="str">
        <f t="shared" si="423"/>
        <v>O</v>
      </c>
      <c r="AS26625" t="s">
        <v>25999</v>
      </c>
    </row>
    <row r="26626" spans="43:45" x14ac:dyDescent="0.25">
      <c r="AQ26626" s="89">
        <v>10051361</v>
      </c>
      <c r="AR26626" s="90" t="str">
        <f t="shared" si="423"/>
        <v>O</v>
      </c>
      <c r="AS26626" t="s">
        <v>26000</v>
      </c>
    </row>
    <row r="26627" spans="43:45" x14ac:dyDescent="0.25">
      <c r="AQ26627" s="89">
        <v>10051366</v>
      </c>
      <c r="AR26627" s="90" t="str">
        <f t="shared" si="423"/>
        <v>O</v>
      </c>
      <c r="AS26627" t="s">
        <v>26001</v>
      </c>
    </row>
    <row r="26628" spans="43:45" x14ac:dyDescent="0.25">
      <c r="AQ26628" s="89">
        <v>10051370</v>
      </c>
      <c r="AR26628" s="90" t="str">
        <f t="shared" si="423"/>
        <v>O</v>
      </c>
      <c r="AS26628" t="s">
        <v>26002</v>
      </c>
    </row>
    <row r="26629" spans="43:45" x14ac:dyDescent="0.25">
      <c r="AQ26629" s="89">
        <v>10051396</v>
      </c>
      <c r="AR26629" s="90" t="str">
        <f t="shared" si="423"/>
        <v>O</v>
      </c>
      <c r="AS26629" t="s">
        <v>26003</v>
      </c>
    </row>
    <row r="26630" spans="43:45" x14ac:dyDescent="0.25">
      <c r="AQ26630" s="89">
        <v>10051401</v>
      </c>
      <c r="AR26630" s="90" t="str">
        <f t="shared" si="423"/>
        <v>O</v>
      </c>
      <c r="AS26630" t="s">
        <v>26004</v>
      </c>
    </row>
    <row r="26631" spans="43:45" x14ac:dyDescent="0.25">
      <c r="AQ26631" s="89">
        <v>10051416</v>
      </c>
      <c r="AR26631" s="90" t="str">
        <f t="shared" si="423"/>
        <v>O</v>
      </c>
      <c r="AS26631" t="s">
        <v>26005</v>
      </c>
    </row>
    <row r="26632" spans="43:45" x14ac:dyDescent="0.25">
      <c r="AQ26632" s="89">
        <v>10049541</v>
      </c>
      <c r="AR26632" s="90" t="str">
        <f t="shared" si="423"/>
        <v>O</v>
      </c>
      <c r="AS26632" t="s">
        <v>26006</v>
      </c>
    </row>
    <row r="26633" spans="43:45" x14ac:dyDescent="0.25">
      <c r="AQ26633" s="89">
        <v>10051960</v>
      </c>
      <c r="AR26633" s="90" t="str">
        <f t="shared" ref="AR26633:AR26696" si="424">IF(ISNA(VLOOKUP(AQ26633,$BP$18:$BQ$356,2,FALSE))=TRUE,"O",VLOOKUP(AQ26633,$BP$18:$BQ$356,2,FALSE))</f>
        <v>O</v>
      </c>
      <c r="AS26633" t="s">
        <v>26007</v>
      </c>
    </row>
    <row r="26634" spans="43:45" x14ac:dyDescent="0.25">
      <c r="AQ26634" s="89">
        <v>10052801</v>
      </c>
      <c r="AR26634" s="90" t="str">
        <f t="shared" si="424"/>
        <v>O</v>
      </c>
      <c r="AS26634" t="s">
        <v>26008</v>
      </c>
    </row>
    <row r="26635" spans="43:45" x14ac:dyDescent="0.25">
      <c r="AQ26635" s="89">
        <v>10053688</v>
      </c>
      <c r="AR26635" s="90" t="str">
        <f t="shared" si="424"/>
        <v>O</v>
      </c>
      <c r="AS26635" t="s">
        <v>26009</v>
      </c>
    </row>
    <row r="26636" spans="43:45" x14ac:dyDescent="0.25">
      <c r="AQ26636" s="89">
        <v>10053701</v>
      </c>
      <c r="AR26636" s="90" t="str">
        <f t="shared" si="424"/>
        <v>O</v>
      </c>
      <c r="AS26636" t="s">
        <v>26010</v>
      </c>
    </row>
    <row r="26637" spans="43:45" x14ac:dyDescent="0.25">
      <c r="AQ26637" s="89">
        <v>10053708</v>
      </c>
      <c r="AR26637" s="90" t="str">
        <f t="shared" si="424"/>
        <v>O</v>
      </c>
      <c r="AS26637" t="s">
        <v>26011</v>
      </c>
    </row>
    <row r="26638" spans="43:45" x14ac:dyDescent="0.25">
      <c r="AQ26638" s="89">
        <v>10053712</v>
      </c>
      <c r="AR26638" s="90" t="str">
        <f t="shared" si="424"/>
        <v>O</v>
      </c>
      <c r="AS26638" t="s">
        <v>26012</v>
      </c>
    </row>
    <row r="26639" spans="43:45" x14ac:dyDescent="0.25">
      <c r="AQ26639" s="89">
        <v>10053732</v>
      </c>
      <c r="AR26639" s="90" t="str">
        <f t="shared" si="424"/>
        <v>O</v>
      </c>
      <c r="AS26639" t="s">
        <v>26013</v>
      </c>
    </row>
    <row r="26640" spans="43:45" x14ac:dyDescent="0.25">
      <c r="AQ26640" s="89">
        <v>10053762</v>
      </c>
      <c r="AR26640" s="90" t="str">
        <f t="shared" si="424"/>
        <v>O</v>
      </c>
      <c r="AS26640" t="s">
        <v>26014</v>
      </c>
    </row>
    <row r="26641" spans="43:45" x14ac:dyDescent="0.25">
      <c r="AQ26641" s="89">
        <v>10053778</v>
      </c>
      <c r="AR26641" s="90" t="str">
        <f t="shared" si="424"/>
        <v>O</v>
      </c>
      <c r="AS26641" t="s">
        <v>26015</v>
      </c>
    </row>
    <row r="26642" spans="43:45" x14ac:dyDescent="0.25">
      <c r="AQ26642" s="89">
        <v>10047974</v>
      </c>
      <c r="AR26642" s="90" t="str">
        <f t="shared" si="424"/>
        <v>O</v>
      </c>
      <c r="AS26642" t="s">
        <v>26016</v>
      </c>
    </row>
    <row r="26643" spans="43:45" x14ac:dyDescent="0.25">
      <c r="AQ26643" s="89">
        <v>10048026</v>
      </c>
      <c r="AR26643" s="90" t="str">
        <f t="shared" si="424"/>
        <v>O</v>
      </c>
      <c r="AS26643" t="s">
        <v>26017</v>
      </c>
    </row>
    <row r="26644" spans="43:45" x14ac:dyDescent="0.25">
      <c r="AQ26644" s="89">
        <v>10048557</v>
      </c>
      <c r="AR26644" s="90" t="str">
        <f t="shared" si="424"/>
        <v>O</v>
      </c>
      <c r="AS26644" t="s">
        <v>26018</v>
      </c>
    </row>
    <row r="26645" spans="43:45" x14ac:dyDescent="0.25">
      <c r="AQ26645" s="89">
        <v>10049000</v>
      </c>
      <c r="AR26645" s="90" t="str">
        <f t="shared" si="424"/>
        <v>O</v>
      </c>
      <c r="AS26645" t="s">
        <v>26019</v>
      </c>
    </row>
    <row r="26646" spans="43:45" x14ac:dyDescent="0.25">
      <c r="AQ26646" s="89">
        <v>10049101</v>
      </c>
      <c r="AR26646" s="90" t="str">
        <f t="shared" si="424"/>
        <v>O</v>
      </c>
      <c r="AS26646" t="s">
        <v>26020</v>
      </c>
    </row>
    <row r="26647" spans="43:45" x14ac:dyDescent="0.25">
      <c r="AQ26647" s="89">
        <v>10049880</v>
      </c>
      <c r="AR26647" s="90" t="str">
        <f t="shared" si="424"/>
        <v>O</v>
      </c>
      <c r="AS26647" t="s">
        <v>26021</v>
      </c>
    </row>
    <row r="26648" spans="43:45" x14ac:dyDescent="0.25">
      <c r="AQ26648" s="89">
        <v>10051423</v>
      </c>
      <c r="AR26648" s="90" t="str">
        <f t="shared" si="424"/>
        <v>O</v>
      </c>
      <c r="AS26648" t="s">
        <v>26022</v>
      </c>
    </row>
    <row r="26649" spans="43:45" x14ac:dyDescent="0.25">
      <c r="AQ26649" s="89">
        <v>10051431</v>
      </c>
      <c r="AR26649" s="90" t="str">
        <f t="shared" si="424"/>
        <v>O</v>
      </c>
      <c r="AS26649" t="s">
        <v>26023</v>
      </c>
    </row>
    <row r="26650" spans="43:45" x14ac:dyDescent="0.25">
      <c r="AQ26650" s="89">
        <v>10051434</v>
      </c>
      <c r="AR26650" s="90" t="str">
        <f t="shared" si="424"/>
        <v>O</v>
      </c>
      <c r="AS26650" t="s">
        <v>26024</v>
      </c>
    </row>
    <row r="26651" spans="43:45" x14ac:dyDescent="0.25">
      <c r="AQ26651" s="89">
        <v>10051450</v>
      </c>
      <c r="AR26651" s="90" t="str">
        <f t="shared" si="424"/>
        <v>O</v>
      </c>
      <c r="AS26651" t="s">
        <v>26025</v>
      </c>
    </row>
    <row r="26652" spans="43:45" x14ac:dyDescent="0.25">
      <c r="AQ26652" s="89">
        <v>10051452</v>
      </c>
      <c r="AR26652" s="90" t="str">
        <f t="shared" si="424"/>
        <v>O</v>
      </c>
      <c r="AS26652" t="s">
        <v>26026</v>
      </c>
    </row>
    <row r="26653" spans="43:45" x14ac:dyDescent="0.25">
      <c r="AQ26653" s="89">
        <v>10051457</v>
      </c>
      <c r="AR26653" s="90" t="str">
        <f t="shared" si="424"/>
        <v>O</v>
      </c>
      <c r="AS26653" t="s">
        <v>26027</v>
      </c>
    </row>
    <row r="26654" spans="43:45" x14ac:dyDescent="0.25">
      <c r="AQ26654" s="89">
        <v>10051459</v>
      </c>
      <c r="AR26654" s="90" t="str">
        <f t="shared" si="424"/>
        <v>O</v>
      </c>
      <c r="AS26654" t="s">
        <v>26028</v>
      </c>
    </row>
    <row r="26655" spans="43:45" x14ac:dyDescent="0.25">
      <c r="AQ26655" s="89">
        <v>10051461</v>
      </c>
      <c r="AR26655" s="90" t="str">
        <f t="shared" si="424"/>
        <v>O</v>
      </c>
      <c r="AS26655" t="s">
        <v>26029</v>
      </c>
    </row>
    <row r="26656" spans="43:45" x14ac:dyDescent="0.25">
      <c r="AQ26656" s="89">
        <v>10050873</v>
      </c>
      <c r="AR26656" s="90" t="str">
        <f t="shared" si="424"/>
        <v>O</v>
      </c>
      <c r="AS26656" t="s">
        <v>9814</v>
      </c>
    </row>
    <row r="26657" spans="43:45" x14ac:dyDescent="0.25">
      <c r="AQ26657" s="89">
        <v>10050874</v>
      </c>
      <c r="AR26657" s="90" t="str">
        <f t="shared" si="424"/>
        <v>O</v>
      </c>
      <c r="AS26657" t="s">
        <v>26030</v>
      </c>
    </row>
    <row r="26658" spans="43:45" x14ac:dyDescent="0.25">
      <c r="AQ26658" s="89">
        <v>10050877</v>
      </c>
      <c r="AR26658" s="90" t="str">
        <f t="shared" si="424"/>
        <v>O</v>
      </c>
      <c r="AS26658" t="s">
        <v>26031</v>
      </c>
    </row>
    <row r="26659" spans="43:45" x14ac:dyDescent="0.25">
      <c r="AQ26659" s="89">
        <v>10050882</v>
      </c>
      <c r="AR26659" s="90" t="str">
        <f t="shared" si="424"/>
        <v>O</v>
      </c>
      <c r="AS26659" t="s">
        <v>26032</v>
      </c>
    </row>
    <row r="26660" spans="43:45" x14ac:dyDescent="0.25">
      <c r="AQ26660" s="89">
        <v>10050887</v>
      </c>
      <c r="AR26660" s="90" t="str">
        <f t="shared" si="424"/>
        <v>O</v>
      </c>
      <c r="AS26660" t="s">
        <v>26033</v>
      </c>
    </row>
    <row r="26661" spans="43:45" x14ac:dyDescent="0.25">
      <c r="AQ26661" s="89">
        <v>10050898</v>
      </c>
      <c r="AR26661" s="90" t="str">
        <f t="shared" si="424"/>
        <v>O</v>
      </c>
      <c r="AS26661" t="s">
        <v>26034</v>
      </c>
    </row>
    <row r="26662" spans="43:45" x14ac:dyDescent="0.25">
      <c r="AQ26662" s="89">
        <v>10048135</v>
      </c>
      <c r="AR26662" s="90" t="str">
        <f t="shared" si="424"/>
        <v>O</v>
      </c>
      <c r="AS26662" t="s">
        <v>26035</v>
      </c>
    </row>
    <row r="26663" spans="43:45" x14ac:dyDescent="0.25">
      <c r="AQ26663" s="89">
        <v>10048238</v>
      </c>
      <c r="AR26663" s="90" t="str">
        <f t="shared" si="424"/>
        <v>O</v>
      </c>
      <c r="AS26663" t="s">
        <v>26036</v>
      </c>
    </row>
    <row r="26664" spans="43:45" x14ac:dyDescent="0.25">
      <c r="AQ26664" s="89">
        <v>10051965</v>
      </c>
      <c r="AR26664" s="90" t="str">
        <f t="shared" si="424"/>
        <v>O</v>
      </c>
      <c r="AS26664" t="s">
        <v>26037</v>
      </c>
    </row>
    <row r="26665" spans="43:45" x14ac:dyDescent="0.25">
      <c r="AQ26665" s="89">
        <v>10051969</v>
      </c>
      <c r="AR26665" s="90" t="str">
        <f t="shared" si="424"/>
        <v>O</v>
      </c>
      <c r="AS26665" t="s">
        <v>26038</v>
      </c>
    </row>
    <row r="26666" spans="43:45" x14ac:dyDescent="0.25">
      <c r="AQ26666" s="89">
        <v>10051988</v>
      </c>
      <c r="AR26666" s="90" t="str">
        <f t="shared" si="424"/>
        <v>O</v>
      </c>
      <c r="AS26666" t="s">
        <v>26039</v>
      </c>
    </row>
    <row r="26667" spans="43:45" x14ac:dyDescent="0.25">
      <c r="AQ26667" s="89">
        <v>10051990</v>
      </c>
      <c r="AR26667" s="90" t="str">
        <f t="shared" si="424"/>
        <v>O</v>
      </c>
      <c r="AS26667" t="s">
        <v>26040</v>
      </c>
    </row>
    <row r="26668" spans="43:45" x14ac:dyDescent="0.25">
      <c r="AQ26668" s="89">
        <v>10051992</v>
      </c>
      <c r="AR26668" s="90" t="str">
        <f t="shared" si="424"/>
        <v>O</v>
      </c>
      <c r="AS26668" t="s">
        <v>26041</v>
      </c>
    </row>
    <row r="26669" spans="43:45" x14ac:dyDescent="0.25">
      <c r="AQ26669" s="89">
        <v>10052496</v>
      </c>
      <c r="AR26669" s="90" t="str">
        <f t="shared" si="424"/>
        <v>O</v>
      </c>
      <c r="AS26669" t="s">
        <v>26042</v>
      </c>
    </row>
    <row r="26670" spans="43:45" x14ac:dyDescent="0.25">
      <c r="AQ26670" s="89">
        <v>10052704</v>
      </c>
      <c r="AR26670" s="90" t="str">
        <f t="shared" si="424"/>
        <v>O</v>
      </c>
      <c r="AS26670" t="s">
        <v>26043</v>
      </c>
    </row>
    <row r="26671" spans="43:45" x14ac:dyDescent="0.25">
      <c r="AQ26671" s="89">
        <v>10053840</v>
      </c>
      <c r="AR26671" s="90" t="str">
        <f t="shared" si="424"/>
        <v>O</v>
      </c>
      <c r="AS26671" t="s">
        <v>26044</v>
      </c>
    </row>
    <row r="26672" spans="43:45" x14ac:dyDescent="0.25">
      <c r="AQ26672" s="89">
        <v>10053901</v>
      </c>
      <c r="AR26672" s="90" t="str">
        <f t="shared" si="424"/>
        <v>O</v>
      </c>
      <c r="AS26672" t="s">
        <v>26045</v>
      </c>
    </row>
    <row r="26673" spans="43:45" x14ac:dyDescent="0.25">
      <c r="AQ26673" s="89">
        <v>10049885</v>
      </c>
      <c r="AR26673" s="90" t="str">
        <f t="shared" si="424"/>
        <v>O</v>
      </c>
      <c r="AS26673" t="s">
        <v>26046</v>
      </c>
    </row>
    <row r="26674" spans="43:45" x14ac:dyDescent="0.25">
      <c r="AQ26674" s="89">
        <v>10049902</v>
      </c>
      <c r="AR26674" s="90" t="str">
        <f t="shared" si="424"/>
        <v>O</v>
      </c>
      <c r="AS26674" t="s">
        <v>26047</v>
      </c>
    </row>
    <row r="26675" spans="43:45" x14ac:dyDescent="0.25">
      <c r="AQ26675" s="89">
        <v>10049911</v>
      </c>
      <c r="AR26675" s="90" t="str">
        <f t="shared" si="424"/>
        <v>O</v>
      </c>
      <c r="AS26675" t="s">
        <v>26048</v>
      </c>
    </row>
    <row r="26676" spans="43:45" x14ac:dyDescent="0.25">
      <c r="AQ26676" s="89">
        <v>10050089</v>
      </c>
      <c r="AR26676" s="90" t="str">
        <f t="shared" si="424"/>
        <v>O</v>
      </c>
      <c r="AS26676" t="s">
        <v>26049</v>
      </c>
    </row>
    <row r="26677" spans="43:45" x14ac:dyDescent="0.25">
      <c r="AQ26677" s="89">
        <v>10050090</v>
      </c>
      <c r="AR26677" s="90" t="str">
        <f t="shared" si="424"/>
        <v>O</v>
      </c>
      <c r="AS26677" t="s">
        <v>26050</v>
      </c>
    </row>
    <row r="26678" spans="43:45" x14ac:dyDescent="0.25">
      <c r="AQ26678" s="89">
        <v>10050098</v>
      </c>
      <c r="AR26678" s="90" t="str">
        <f t="shared" si="424"/>
        <v>O</v>
      </c>
      <c r="AS26678" t="s">
        <v>26051</v>
      </c>
    </row>
    <row r="26679" spans="43:45" x14ac:dyDescent="0.25">
      <c r="AQ26679" s="89">
        <v>10050910</v>
      </c>
      <c r="AR26679" s="90" t="str">
        <f t="shared" si="424"/>
        <v>O</v>
      </c>
      <c r="AS26679" t="s">
        <v>26052</v>
      </c>
    </row>
    <row r="26680" spans="43:45" x14ac:dyDescent="0.25">
      <c r="AQ26680" s="89">
        <v>10050932</v>
      </c>
      <c r="AR26680" s="90" t="str">
        <f t="shared" si="424"/>
        <v>O</v>
      </c>
      <c r="AS26680" t="s">
        <v>26053</v>
      </c>
    </row>
    <row r="26681" spans="43:45" x14ac:dyDescent="0.25">
      <c r="AQ26681" s="89">
        <v>10050978</v>
      </c>
      <c r="AR26681" s="90" t="str">
        <f t="shared" si="424"/>
        <v>O</v>
      </c>
      <c r="AS26681" t="s">
        <v>26054</v>
      </c>
    </row>
    <row r="26682" spans="43:45" x14ac:dyDescent="0.25">
      <c r="AQ26682" s="89">
        <v>10048242</v>
      </c>
      <c r="AR26682" s="90" t="str">
        <f t="shared" si="424"/>
        <v>O</v>
      </c>
      <c r="AS26682" t="s">
        <v>7641</v>
      </c>
    </row>
    <row r="26683" spans="43:45" x14ac:dyDescent="0.25">
      <c r="AQ26683" s="89">
        <v>10048328</v>
      </c>
      <c r="AR26683" s="90" t="str">
        <f t="shared" si="424"/>
        <v>O</v>
      </c>
      <c r="AS26683" t="s">
        <v>26055</v>
      </c>
    </row>
    <row r="26684" spans="43:45" x14ac:dyDescent="0.25">
      <c r="AQ26684" s="89">
        <v>10048559</v>
      </c>
      <c r="AR26684" s="90" t="str">
        <f t="shared" si="424"/>
        <v>O</v>
      </c>
      <c r="AS26684" t="s">
        <v>26056</v>
      </c>
    </row>
    <row r="26685" spans="43:45" x14ac:dyDescent="0.25">
      <c r="AQ26685" s="89">
        <v>10048873</v>
      </c>
      <c r="AR26685" s="90" t="str">
        <f t="shared" si="424"/>
        <v>O</v>
      </c>
      <c r="AS26685" t="s">
        <v>26057</v>
      </c>
    </row>
    <row r="26686" spans="43:45" x14ac:dyDescent="0.25">
      <c r="AQ26686" s="89">
        <v>10048892</v>
      </c>
      <c r="AR26686" s="90" t="str">
        <f t="shared" si="424"/>
        <v>O</v>
      </c>
      <c r="AS26686" t="s">
        <v>24165</v>
      </c>
    </row>
    <row r="26687" spans="43:45" x14ac:dyDescent="0.25">
      <c r="AQ26687" s="89">
        <v>10049633</v>
      </c>
      <c r="AR26687" s="90" t="str">
        <f t="shared" si="424"/>
        <v>O</v>
      </c>
      <c r="AS26687" t="s">
        <v>26058</v>
      </c>
    </row>
    <row r="26688" spans="43:45" x14ac:dyDescent="0.25">
      <c r="AQ26688" s="89">
        <v>10049654</v>
      </c>
      <c r="AR26688" s="90" t="str">
        <f t="shared" si="424"/>
        <v>O</v>
      </c>
      <c r="AS26688" t="s">
        <v>26059</v>
      </c>
    </row>
    <row r="26689" spans="43:45" x14ac:dyDescent="0.25">
      <c r="AQ26689" s="89">
        <v>10052002</v>
      </c>
      <c r="AR26689" s="90" t="str">
        <f t="shared" si="424"/>
        <v>O</v>
      </c>
      <c r="AS26689" t="s">
        <v>26060</v>
      </c>
    </row>
    <row r="26690" spans="43:45" x14ac:dyDescent="0.25">
      <c r="AQ26690" s="89">
        <v>10052003</v>
      </c>
      <c r="AR26690" s="90" t="str">
        <f t="shared" si="424"/>
        <v>O</v>
      </c>
      <c r="AS26690" t="s">
        <v>26061</v>
      </c>
    </row>
    <row r="26691" spans="43:45" x14ac:dyDescent="0.25">
      <c r="AQ26691" s="89">
        <v>10052472</v>
      </c>
      <c r="AR26691" s="90" t="str">
        <f t="shared" si="424"/>
        <v>O</v>
      </c>
      <c r="AS26691" t="s">
        <v>26062</v>
      </c>
    </row>
    <row r="26692" spans="43:45" x14ac:dyDescent="0.25">
      <c r="AQ26692" s="89">
        <v>10053550</v>
      </c>
      <c r="AR26692" s="90" t="str">
        <f t="shared" si="424"/>
        <v>O</v>
      </c>
      <c r="AS26692" t="s">
        <v>26063</v>
      </c>
    </row>
    <row r="26693" spans="43:45" x14ac:dyDescent="0.25">
      <c r="AQ26693" s="89">
        <v>10053928</v>
      </c>
      <c r="AR26693" s="90" t="str">
        <f t="shared" si="424"/>
        <v>O</v>
      </c>
      <c r="AS26693" t="s">
        <v>2808</v>
      </c>
    </row>
    <row r="26694" spans="43:45" x14ac:dyDescent="0.25">
      <c r="AQ26694" s="89">
        <v>10053972</v>
      </c>
      <c r="AR26694" s="90" t="str">
        <f t="shared" si="424"/>
        <v>O</v>
      </c>
      <c r="AS26694" t="s">
        <v>26064</v>
      </c>
    </row>
    <row r="26695" spans="43:45" x14ac:dyDescent="0.25">
      <c r="AQ26695" s="89">
        <v>10021374</v>
      </c>
      <c r="AR26695" s="90" t="str">
        <f t="shared" si="424"/>
        <v>O</v>
      </c>
      <c r="AS26695" t="s">
        <v>26065</v>
      </c>
    </row>
    <row r="26696" spans="43:45" x14ac:dyDescent="0.25">
      <c r="AQ26696" s="89">
        <v>10011873</v>
      </c>
      <c r="AR26696" s="90" t="str">
        <f t="shared" si="424"/>
        <v>O</v>
      </c>
      <c r="AS26696" t="s">
        <v>26066</v>
      </c>
    </row>
    <row r="26697" spans="43:45" x14ac:dyDescent="0.25">
      <c r="AQ26697" s="89">
        <v>10048182</v>
      </c>
      <c r="AR26697" s="90" t="str">
        <f t="shared" ref="AR26697:AR26760" si="425">IF(ISNA(VLOOKUP(AQ26697,$BP$18:$BQ$356,2,FALSE))=TRUE,"O",VLOOKUP(AQ26697,$BP$18:$BQ$356,2,FALSE))</f>
        <v>O</v>
      </c>
      <c r="AS26697" t="s">
        <v>26067</v>
      </c>
    </row>
    <row r="26698" spans="43:45" x14ac:dyDescent="0.25">
      <c r="AQ26698" s="89">
        <v>10048558</v>
      </c>
      <c r="AR26698" s="90" t="str">
        <f t="shared" si="425"/>
        <v>O</v>
      </c>
      <c r="AS26698" t="s">
        <v>26068</v>
      </c>
    </row>
    <row r="26699" spans="43:45" x14ac:dyDescent="0.25">
      <c r="AQ26699" s="89">
        <v>10048597</v>
      </c>
      <c r="AR26699" s="90" t="str">
        <f t="shared" si="425"/>
        <v>O</v>
      </c>
      <c r="AS26699" t="s">
        <v>26069</v>
      </c>
    </row>
    <row r="26700" spans="43:45" x14ac:dyDescent="0.25">
      <c r="AQ26700" s="89">
        <v>10048916</v>
      </c>
      <c r="AR26700" s="90" t="str">
        <f t="shared" si="425"/>
        <v>O</v>
      </c>
      <c r="AS26700" t="s">
        <v>26070</v>
      </c>
    </row>
    <row r="26701" spans="43:45" x14ac:dyDescent="0.25">
      <c r="AQ26701" s="89">
        <v>10048953</v>
      </c>
      <c r="AR26701" s="90" t="str">
        <f t="shared" si="425"/>
        <v>O</v>
      </c>
      <c r="AS26701" t="s">
        <v>26071</v>
      </c>
    </row>
    <row r="26702" spans="43:45" x14ac:dyDescent="0.25">
      <c r="AQ26702" s="89">
        <v>10049003</v>
      </c>
      <c r="AR26702" s="90" t="str">
        <f t="shared" si="425"/>
        <v>O</v>
      </c>
      <c r="AS26702" t="s">
        <v>26072</v>
      </c>
    </row>
    <row r="26703" spans="43:45" x14ac:dyDescent="0.25">
      <c r="AQ26703" s="89">
        <v>10049029</v>
      </c>
      <c r="AR26703" s="90" t="str">
        <f t="shared" si="425"/>
        <v>O</v>
      </c>
      <c r="AS26703" t="s">
        <v>26073</v>
      </c>
    </row>
    <row r="26704" spans="43:45" x14ac:dyDescent="0.25">
      <c r="AQ26704" s="89">
        <v>10051010</v>
      </c>
      <c r="AR26704" s="90" t="str">
        <f t="shared" si="425"/>
        <v>O</v>
      </c>
      <c r="AS26704" t="s">
        <v>26074</v>
      </c>
    </row>
    <row r="26705" spans="43:45" x14ac:dyDescent="0.25">
      <c r="AQ26705" s="89">
        <v>10051013</v>
      </c>
      <c r="AR26705" s="90" t="str">
        <f t="shared" si="425"/>
        <v>O</v>
      </c>
      <c r="AS26705" t="s">
        <v>26075</v>
      </c>
    </row>
    <row r="26706" spans="43:45" x14ac:dyDescent="0.25">
      <c r="AQ26706" s="89">
        <v>10051014</v>
      </c>
      <c r="AR26706" s="90" t="str">
        <f t="shared" si="425"/>
        <v>O</v>
      </c>
      <c r="AS26706" t="s">
        <v>26076</v>
      </c>
    </row>
    <row r="26707" spans="43:45" x14ac:dyDescent="0.25">
      <c r="AQ26707" s="89">
        <v>10051016</v>
      </c>
      <c r="AR26707" s="90" t="str">
        <f t="shared" si="425"/>
        <v>O</v>
      </c>
      <c r="AS26707" t="s">
        <v>26077</v>
      </c>
    </row>
    <row r="26708" spans="43:45" x14ac:dyDescent="0.25">
      <c r="AQ26708" s="89">
        <v>10051025</v>
      </c>
      <c r="AR26708" s="90" t="str">
        <f t="shared" si="425"/>
        <v>O</v>
      </c>
      <c r="AS26708" t="s">
        <v>26078</v>
      </c>
    </row>
    <row r="26709" spans="43:45" x14ac:dyDescent="0.25">
      <c r="AQ26709" s="89">
        <v>10051042</v>
      </c>
      <c r="AR26709" s="90" t="str">
        <f t="shared" si="425"/>
        <v>O</v>
      </c>
      <c r="AS26709" t="s">
        <v>26079</v>
      </c>
    </row>
    <row r="26710" spans="43:45" x14ac:dyDescent="0.25">
      <c r="AQ26710" s="89">
        <v>10051044</v>
      </c>
      <c r="AR26710" s="90" t="str">
        <f t="shared" si="425"/>
        <v>O</v>
      </c>
      <c r="AS26710" t="s">
        <v>26080</v>
      </c>
    </row>
    <row r="26711" spans="43:45" x14ac:dyDescent="0.25">
      <c r="AQ26711" s="89">
        <v>10051047</v>
      </c>
      <c r="AR26711" s="90" t="str">
        <f t="shared" si="425"/>
        <v>O</v>
      </c>
      <c r="AS26711" t="s">
        <v>26081</v>
      </c>
    </row>
    <row r="26712" spans="43:45" x14ac:dyDescent="0.25">
      <c r="AQ26712" s="89">
        <v>10051064</v>
      </c>
      <c r="AR26712" s="90" t="str">
        <f t="shared" si="425"/>
        <v>O</v>
      </c>
      <c r="AS26712" t="s">
        <v>26082</v>
      </c>
    </row>
    <row r="26713" spans="43:45" x14ac:dyDescent="0.25">
      <c r="AQ26713" s="89">
        <v>10051067</v>
      </c>
      <c r="AR26713" s="90" t="str">
        <f t="shared" si="425"/>
        <v>O</v>
      </c>
      <c r="AS26713" t="s">
        <v>26083</v>
      </c>
    </row>
    <row r="26714" spans="43:45" x14ac:dyDescent="0.25">
      <c r="AQ26714" s="89">
        <v>10051068</v>
      </c>
      <c r="AR26714" s="90" t="str">
        <f t="shared" si="425"/>
        <v>O</v>
      </c>
      <c r="AS26714" t="s">
        <v>26084</v>
      </c>
    </row>
    <row r="26715" spans="43:45" x14ac:dyDescent="0.25">
      <c r="AQ26715" s="89">
        <v>10048184</v>
      </c>
      <c r="AR26715" s="90" t="str">
        <f t="shared" si="425"/>
        <v>O</v>
      </c>
      <c r="AS26715" t="s">
        <v>26085</v>
      </c>
    </row>
    <row r="26716" spans="43:45" x14ac:dyDescent="0.25">
      <c r="AQ26716" s="89">
        <v>10048275</v>
      </c>
      <c r="AR26716" s="90" t="str">
        <f t="shared" si="425"/>
        <v>O</v>
      </c>
      <c r="AS26716" t="s">
        <v>26086</v>
      </c>
    </row>
    <row r="26717" spans="43:45" x14ac:dyDescent="0.25">
      <c r="AQ26717" s="89">
        <v>10048474</v>
      </c>
      <c r="AR26717" s="90" t="str">
        <f t="shared" si="425"/>
        <v>O</v>
      </c>
      <c r="AS26717" t="s">
        <v>26087</v>
      </c>
    </row>
    <row r="26718" spans="43:45" x14ac:dyDescent="0.25">
      <c r="AQ26718" s="89">
        <v>10048524</v>
      </c>
      <c r="AR26718" s="90" t="str">
        <f t="shared" si="425"/>
        <v>O</v>
      </c>
      <c r="AS26718" t="s">
        <v>26088</v>
      </c>
    </row>
    <row r="26719" spans="43:45" x14ac:dyDescent="0.25">
      <c r="AQ26719" s="89">
        <v>10049041</v>
      </c>
      <c r="AR26719" s="90" t="str">
        <f t="shared" si="425"/>
        <v>O</v>
      </c>
      <c r="AS26719" t="s">
        <v>26089</v>
      </c>
    </row>
    <row r="26720" spans="43:45" x14ac:dyDescent="0.25">
      <c r="AQ26720" s="89">
        <v>10049089</v>
      </c>
      <c r="AR26720" s="90" t="str">
        <f t="shared" si="425"/>
        <v>O</v>
      </c>
      <c r="AS26720" t="s">
        <v>26090</v>
      </c>
    </row>
    <row r="26721" spans="43:45" x14ac:dyDescent="0.25">
      <c r="AQ26721" s="89">
        <v>10049090</v>
      </c>
      <c r="AR26721" s="90" t="str">
        <f t="shared" si="425"/>
        <v>O</v>
      </c>
      <c r="AS26721" t="s">
        <v>26091</v>
      </c>
    </row>
    <row r="26722" spans="43:45" x14ac:dyDescent="0.25">
      <c r="AQ26722" s="89">
        <v>10049602</v>
      </c>
      <c r="AR26722" s="90" t="str">
        <f t="shared" si="425"/>
        <v>O</v>
      </c>
      <c r="AS26722" t="s">
        <v>26092</v>
      </c>
    </row>
    <row r="26723" spans="43:45" x14ac:dyDescent="0.25">
      <c r="AQ26723" s="89">
        <v>10049605</v>
      </c>
      <c r="AR26723" s="90" t="str">
        <f t="shared" si="425"/>
        <v>O</v>
      </c>
      <c r="AS26723" t="s">
        <v>26093</v>
      </c>
    </row>
    <row r="26724" spans="43:45" x14ac:dyDescent="0.25">
      <c r="AQ26724" s="89">
        <v>10052511</v>
      </c>
      <c r="AR26724" s="90" t="str">
        <f t="shared" si="425"/>
        <v>O</v>
      </c>
      <c r="AS26724" t="s">
        <v>26094</v>
      </c>
    </row>
    <row r="26725" spans="43:45" x14ac:dyDescent="0.25">
      <c r="AQ26725" s="89">
        <v>10052591</v>
      </c>
      <c r="AR26725" s="90" t="str">
        <f t="shared" si="425"/>
        <v>O</v>
      </c>
      <c r="AS26725" t="s">
        <v>26095</v>
      </c>
    </row>
    <row r="26726" spans="43:45" x14ac:dyDescent="0.25">
      <c r="AQ26726" s="89">
        <v>10054032</v>
      </c>
      <c r="AR26726" s="90" t="str">
        <f t="shared" si="425"/>
        <v>O</v>
      </c>
      <c r="AS26726" t="s">
        <v>26096</v>
      </c>
    </row>
    <row r="26727" spans="43:45" x14ac:dyDescent="0.25">
      <c r="AQ26727" s="89">
        <v>10054054</v>
      </c>
      <c r="AR26727" s="90" t="str">
        <f t="shared" si="425"/>
        <v>O</v>
      </c>
      <c r="AS26727" t="s">
        <v>26097</v>
      </c>
    </row>
    <row r="26728" spans="43:45" x14ac:dyDescent="0.25">
      <c r="AQ26728" s="89">
        <v>10047992</v>
      </c>
      <c r="AR26728" s="90" t="str">
        <f t="shared" si="425"/>
        <v>O</v>
      </c>
      <c r="AS26728" t="s">
        <v>26098</v>
      </c>
    </row>
    <row r="26729" spans="43:45" x14ac:dyDescent="0.25">
      <c r="AQ26729" s="89">
        <v>10048288</v>
      </c>
      <c r="AR26729" s="90" t="str">
        <f t="shared" si="425"/>
        <v>O</v>
      </c>
      <c r="AS26729" t="s">
        <v>26099</v>
      </c>
    </row>
    <row r="26730" spans="43:45" x14ac:dyDescent="0.25">
      <c r="AQ26730" s="89">
        <v>10048440</v>
      </c>
      <c r="AR26730" s="90" t="str">
        <f t="shared" si="425"/>
        <v>O</v>
      </c>
      <c r="AS26730" t="s">
        <v>26100</v>
      </c>
    </row>
    <row r="26731" spans="43:45" x14ac:dyDescent="0.25">
      <c r="AQ26731" s="89">
        <v>10048642</v>
      </c>
      <c r="AR26731" s="90" t="str">
        <f t="shared" si="425"/>
        <v>O</v>
      </c>
      <c r="AS26731" t="s">
        <v>26101</v>
      </c>
    </row>
    <row r="26732" spans="43:45" x14ac:dyDescent="0.25">
      <c r="AQ26732" s="89">
        <v>10048855</v>
      </c>
      <c r="AR26732" s="90" t="str">
        <f t="shared" si="425"/>
        <v>O</v>
      </c>
      <c r="AS26732" t="s">
        <v>26102</v>
      </c>
    </row>
    <row r="26733" spans="43:45" x14ac:dyDescent="0.25">
      <c r="AQ26733" s="89">
        <v>10048997</v>
      </c>
      <c r="AR26733" s="90" t="str">
        <f t="shared" si="425"/>
        <v>O</v>
      </c>
      <c r="AS26733" t="s">
        <v>26103</v>
      </c>
    </row>
    <row r="26734" spans="43:45" x14ac:dyDescent="0.25">
      <c r="AQ26734" s="89">
        <v>10049044</v>
      </c>
      <c r="AR26734" s="90" t="str">
        <f t="shared" si="425"/>
        <v>O</v>
      </c>
      <c r="AS26734" t="s">
        <v>26104</v>
      </c>
    </row>
    <row r="26735" spans="43:45" x14ac:dyDescent="0.25">
      <c r="AQ26735" s="89">
        <v>10049364</v>
      </c>
      <c r="AR26735" s="90" t="str">
        <f t="shared" si="425"/>
        <v>O</v>
      </c>
      <c r="AS26735" t="s">
        <v>26105</v>
      </c>
    </row>
    <row r="26736" spans="43:45" x14ac:dyDescent="0.25">
      <c r="AQ26736" s="89">
        <v>10049728</v>
      </c>
      <c r="AR26736" s="90" t="str">
        <f t="shared" si="425"/>
        <v>O</v>
      </c>
      <c r="AS26736" t="s">
        <v>26106</v>
      </c>
    </row>
    <row r="26737" spans="43:45" x14ac:dyDescent="0.25">
      <c r="AQ26737" s="89">
        <v>10050105</v>
      </c>
      <c r="AR26737" s="90" t="str">
        <f t="shared" si="425"/>
        <v>O</v>
      </c>
      <c r="AS26737" t="s">
        <v>26107</v>
      </c>
    </row>
    <row r="26738" spans="43:45" x14ac:dyDescent="0.25">
      <c r="AQ26738" s="89">
        <v>10050106</v>
      </c>
      <c r="AR26738" s="90" t="str">
        <f t="shared" si="425"/>
        <v>O</v>
      </c>
      <c r="AS26738" t="s">
        <v>26108</v>
      </c>
    </row>
    <row r="26739" spans="43:45" x14ac:dyDescent="0.25">
      <c r="AQ26739" s="89">
        <v>10050108</v>
      </c>
      <c r="AR26739" s="90" t="str">
        <f t="shared" si="425"/>
        <v>O</v>
      </c>
      <c r="AS26739" t="s">
        <v>26109</v>
      </c>
    </row>
    <row r="26740" spans="43:45" x14ac:dyDescent="0.25">
      <c r="AQ26740" s="89">
        <v>10050115</v>
      </c>
      <c r="AR26740" s="90" t="str">
        <f t="shared" si="425"/>
        <v>O</v>
      </c>
      <c r="AS26740" t="s">
        <v>26110</v>
      </c>
    </row>
    <row r="26741" spans="43:45" x14ac:dyDescent="0.25">
      <c r="AQ26741" s="89">
        <v>10051072</v>
      </c>
      <c r="AR26741" s="90" t="str">
        <f t="shared" si="425"/>
        <v>O</v>
      </c>
      <c r="AS26741" t="s">
        <v>26111</v>
      </c>
    </row>
    <row r="26742" spans="43:45" x14ac:dyDescent="0.25">
      <c r="AQ26742" s="89">
        <v>10051076</v>
      </c>
      <c r="AR26742" s="90" t="str">
        <f t="shared" si="425"/>
        <v>O</v>
      </c>
      <c r="AS26742" t="s">
        <v>26112</v>
      </c>
    </row>
    <row r="26743" spans="43:45" x14ac:dyDescent="0.25">
      <c r="AQ26743" s="89">
        <v>10051081</v>
      </c>
      <c r="AR26743" s="90" t="str">
        <f t="shared" si="425"/>
        <v>O</v>
      </c>
      <c r="AS26743" t="s">
        <v>26113</v>
      </c>
    </row>
    <row r="26744" spans="43:45" x14ac:dyDescent="0.25">
      <c r="AQ26744" s="89">
        <v>10051085</v>
      </c>
      <c r="AR26744" s="90" t="str">
        <f t="shared" si="425"/>
        <v>O</v>
      </c>
      <c r="AS26744" t="s">
        <v>26114</v>
      </c>
    </row>
    <row r="26745" spans="43:45" x14ac:dyDescent="0.25">
      <c r="AQ26745" s="89">
        <v>10051089</v>
      </c>
      <c r="AR26745" s="90" t="str">
        <f t="shared" si="425"/>
        <v>O</v>
      </c>
      <c r="AS26745" t="s">
        <v>26115</v>
      </c>
    </row>
    <row r="26746" spans="43:45" x14ac:dyDescent="0.25">
      <c r="AQ26746" s="89">
        <v>10051102</v>
      </c>
      <c r="AR26746" s="90" t="str">
        <f t="shared" si="425"/>
        <v>O</v>
      </c>
      <c r="AS26746" t="s">
        <v>26116</v>
      </c>
    </row>
    <row r="26747" spans="43:45" x14ac:dyDescent="0.25">
      <c r="AQ26747" s="89">
        <v>10051104</v>
      </c>
      <c r="AR26747" s="90" t="str">
        <f t="shared" si="425"/>
        <v>O</v>
      </c>
      <c r="AS26747" t="s">
        <v>26117</v>
      </c>
    </row>
    <row r="26748" spans="43:45" x14ac:dyDescent="0.25">
      <c r="AQ26748" s="89">
        <v>10051107</v>
      </c>
      <c r="AR26748" s="90" t="str">
        <f t="shared" si="425"/>
        <v>O</v>
      </c>
      <c r="AS26748" t="s">
        <v>26118</v>
      </c>
    </row>
    <row r="26749" spans="43:45" x14ac:dyDescent="0.25">
      <c r="AQ26749" s="89">
        <v>10051122</v>
      </c>
      <c r="AR26749" s="90" t="str">
        <f t="shared" si="425"/>
        <v>O</v>
      </c>
      <c r="AS26749" t="s">
        <v>26119</v>
      </c>
    </row>
    <row r="26750" spans="43:45" x14ac:dyDescent="0.25">
      <c r="AQ26750" s="89">
        <v>10051130</v>
      </c>
      <c r="AR26750" s="90" t="str">
        <f t="shared" si="425"/>
        <v>O</v>
      </c>
      <c r="AS26750" t="s">
        <v>26120</v>
      </c>
    </row>
    <row r="26751" spans="43:45" x14ac:dyDescent="0.25">
      <c r="AQ26751" s="89">
        <v>10051154</v>
      </c>
      <c r="AR26751" s="90" t="str">
        <f t="shared" si="425"/>
        <v>O</v>
      </c>
      <c r="AS26751" t="s">
        <v>26121</v>
      </c>
    </row>
    <row r="26752" spans="43:45" x14ac:dyDescent="0.25">
      <c r="AQ26752" s="89">
        <v>10051158</v>
      </c>
      <c r="AR26752" s="90" t="str">
        <f t="shared" si="425"/>
        <v>O</v>
      </c>
      <c r="AS26752" t="s">
        <v>26122</v>
      </c>
    </row>
    <row r="26753" spans="43:45" x14ac:dyDescent="0.25">
      <c r="AQ26753" s="89">
        <v>10047690</v>
      </c>
      <c r="AR26753" s="90" t="str">
        <f t="shared" si="425"/>
        <v>O</v>
      </c>
      <c r="AS26753" t="s">
        <v>26123</v>
      </c>
    </row>
    <row r="26754" spans="43:45" x14ac:dyDescent="0.25">
      <c r="AQ26754" s="89">
        <v>10048537</v>
      </c>
      <c r="AR26754" s="90" t="str">
        <f t="shared" si="425"/>
        <v>O</v>
      </c>
      <c r="AS26754" t="s">
        <v>26124</v>
      </c>
    </row>
    <row r="26755" spans="43:45" x14ac:dyDescent="0.25">
      <c r="AQ26755" s="89">
        <v>10048991</v>
      </c>
      <c r="AR26755" s="90" t="str">
        <f t="shared" si="425"/>
        <v>O</v>
      </c>
      <c r="AS26755" t="s">
        <v>26125</v>
      </c>
    </row>
    <row r="26756" spans="43:45" x14ac:dyDescent="0.25">
      <c r="AQ26756" s="89">
        <v>10049144</v>
      </c>
      <c r="AR26756" s="90" t="str">
        <f t="shared" si="425"/>
        <v>O</v>
      </c>
      <c r="AS26756" t="s">
        <v>26126</v>
      </c>
    </row>
    <row r="26757" spans="43:45" x14ac:dyDescent="0.25">
      <c r="AQ26757" s="89">
        <v>10049308</v>
      </c>
      <c r="AR26757" s="90" t="str">
        <f t="shared" si="425"/>
        <v>O</v>
      </c>
      <c r="AS26757" t="s">
        <v>26127</v>
      </c>
    </row>
    <row r="26758" spans="43:45" x14ac:dyDescent="0.25">
      <c r="AQ26758" s="89">
        <v>10049317</v>
      </c>
      <c r="AR26758" s="90" t="str">
        <f t="shared" si="425"/>
        <v>O</v>
      </c>
      <c r="AS26758" t="s">
        <v>26128</v>
      </c>
    </row>
    <row r="26759" spans="43:45" x14ac:dyDescent="0.25">
      <c r="AQ26759" s="89">
        <v>10049700</v>
      </c>
      <c r="AR26759" s="90" t="str">
        <f t="shared" si="425"/>
        <v>O</v>
      </c>
      <c r="AS26759" t="s">
        <v>26129</v>
      </c>
    </row>
    <row r="26760" spans="43:45" x14ac:dyDescent="0.25">
      <c r="AQ26760" s="89">
        <v>10052011</v>
      </c>
      <c r="AR26760" s="90" t="str">
        <f t="shared" si="425"/>
        <v>O</v>
      </c>
      <c r="AS26760" t="s">
        <v>26130</v>
      </c>
    </row>
    <row r="26761" spans="43:45" x14ac:dyDescent="0.25">
      <c r="AQ26761" s="89">
        <v>10052015</v>
      </c>
      <c r="AR26761" s="90" t="str">
        <f t="shared" ref="AR26761:AR26824" si="426">IF(ISNA(VLOOKUP(AQ26761,$BP$18:$BQ$356,2,FALSE))=TRUE,"O",VLOOKUP(AQ26761,$BP$18:$BQ$356,2,FALSE))</f>
        <v>O</v>
      </c>
      <c r="AS26761" t="s">
        <v>26131</v>
      </c>
    </row>
    <row r="26762" spans="43:45" x14ac:dyDescent="0.25">
      <c r="AQ26762" s="89">
        <v>10052029</v>
      </c>
      <c r="AR26762" s="90" t="str">
        <f t="shared" si="426"/>
        <v>O</v>
      </c>
      <c r="AS26762" t="s">
        <v>26132</v>
      </c>
    </row>
    <row r="26763" spans="43:45" x14ac:dyDescent="0.25">
      <c r="AQ26763" s="89">
        <v>10055974</v>
      </c>
      <c r="AR26763" s="90" t="str">
        <f t="shared" si="426"/>
        <v>O</v>
      </c>
      <c r="AS26763" t="s">
        <v>26133</v>
      </c>
    </row>
    <row r="26764" spans="43:45" x14ac:dyDescent="0.25">
      <c r="AQ26764" s="89">
        <v>10057481</v>
      </c>
      <c r="AR26764" s="90" t="str">
        <f t="shared" si="426"/>
        <v>O</v>
      </c>
      <c r="AS26764" t="s">
        <v>26134</v>
      </c>
    </row>
    <row r="26765" spans="43:45" x14ac:dyDescent="0.25">
      <c r="AQ26765" s="89">
        <v>10057640</v>
      </c>
      <c r="AR26765" s="90" t="str">
        <f t="shared" si="426"/>
        <v>O</v>
      </c>
      <c r="AS26765" t="s">
        <v>26135</v>
      </c>
    </row>
    <row r="26766" spans="43:45" x14ac:dyDescent="0.25">
      <c r="AQ26766" s="89">
        <v>10057958</v>
      </c>
      <c r="AR26766" s="90" t="str">
        <f t="shared" si="426"/>
        <v>O</v>
      </c>
      <c r="AS26766" t="s">
        <v>26136</v>
      </c>
    </row>
    <row r="26767" spans="43:45" x14ac:dyDescent="0.25">
      <c r="AQ26767" s="89">
        <v>10061924</v>
      </c>
      <c r="AR26767" s="90" t="str">
        <f t="shared" si="426"/>
        <v>O</v>
      </c>
      <c r="AS26767" t="s">
        <v>26137</v>
      </c>
    </row>
    <row r="26768" spans="43:45" x14ac:dyDescent="0.25">
      <c r="AQ26768" s="89">
        <v>10061930</v>
      </c>
      <c r="AR26768" s="90" t="str">
        <f t="shared" si="426"/>
        <v>O</v>
      </c>
      <c r="AS26768" t="s">
        <v>26138</v>
      </c>
    </row>
    <row r="26769" spans="43:45" x14ac:dyDescent="0.25">
      <c r="AQ26769" s="89">
        <v>10056431</v>
      </c>
      <c r="AR26769" s="90" t="str">
        <f t="shared" si="426"/>
        <v>O</v>
      </c>
      <c r="AS26769" t="s">
        <v>26139</v>
      </c>
    </row>
    <row r="26770" spans="43:45" x14ac:dyDescent="0.25">
      <c r="AQ26770" s="89">
        <v>10061751</v>
      </c>
      <c r="AR26770" s="90" t="str">
        <f t="shared" si="426"/>
        <v>O</v>
      </c>
      <c r="AS26770" t="s">
        <v>26140</v>
      </c>
    </row>
    <row r="26771" spans="43:45" x14ac:dyDescent="0.25">
      <c r="AQ26771" s="89">
        <v>10061772</v>
      </c>
      <c r="AR26771" s="90" t="str">
        <f t="shared" si="426"/>
        <v>O</v>
      </c>
      <c r="AS26771" t="s">
        <v>26141</v>
      </c>
    </row>
    <row r="26772" spans="43:45" x14ac:dyDescent="0.25">
      <c r="AQ26772" s="89">
        <v>10061789</v>
      </c>
      <c r="AR26772" s="90" t="str">
        <f t="shared" si="426"/>
        <v>O</v>
      </c>
      <c r="AS26772" t="s">
        <v>26142</v>
      </c>
    </row>
    <row r="26773" spans="43:45" x14ac:dyDescent="0.25">
      <c r="AQ26773" s="89">
        <v>10061848</v>
      </c>
      <c r="AR26773" s="90" t="str">
        <f t="shared" si="426"/>
        <v>O</v>
      </c>
      <c r="AS26773" t="s">
        <v>26143</v>
      </c>
    </row>
    <row r="26774" spans="43:45" x14ac:dyDescent="0.25">
      <c r="AQ26774" s="89">
        <v>10061889</v>
      </c>
      <c r="AR26774" s="90" t="str">
        <f t="shared" si="426"/>
        <v>O</v>
      </c>
      <c r="AS26774" t="s">
        <v>26144</v>
      </c>
    </row>
    <row r="26775" spans="43:45" x14ac:dyDescent="0.25">
      <c r="AQ26775" s="89">
        <v>10061922</v>
      </c>
      <c r="AR26775" s="90" t="str">
        <f t="shared" si="426"/>
        <v>O</v>
      </c>
      <c r="AS26775" t="s">
        <v>26145</v>
      </c>
    </row>
    <row r="26776" spans="43:45" x14ac:dyDescent="0.25">
      <c r="AQ26776" s="89">
        <v>10061927</v>
      </c>
      <c r="AR26776" s="90" t="str">
        <f t="shared" si="426"/>
        <v>O</v>
      </c>
      <c r="AS26776" t="s">
        <v>6949</v>
      </c>
    </row>
    <row r="26777" spans="43:45" x14ac:dyDescent="0.25">
      <c r="AQ26777" s="89">
        <v>10055888</v>
      </c>
      <c r="AR26777" s="90" t="str">
        <f t="shared" si="426"/>
        <v>O</v>
      </c>
      <c r="AS26777" t="s">
        <v>26146</v>
      </c>
    </row>
    <row r="26778" spans="43:45" x14ac:dyDescent="0.25">
      <c r="AQ26778" s="89">
        <v>10056442</v>
      </c>
      <c r="AR26778" s="90" t="str">
        <f t="shared" si="426"/>
        <v>O</v>
      </c>
      <c r="AS26778" t="s">
        <v>26147</v>
      </c>
    </row>
    <row r="26779" spans="43:45" x14ac:dyDescent="0.25">
      <c r="AQ26779" s="89">
        <v>10057314</v>
      </c>
      <c r="AR26779" s="90" t="str">
        <f t="shared" si="426"/>
        <v>O</v>
      </c>
      <c r="AS26779" t="s">
        <v>26148</v>
      </c>
    </row>
    <row r="26780" spans="43:45" x14ac:dyDescent="0.25">
      <c r="AQ26780" s="89">
        <v>10057916</v>
      </c>
      <c r="AR26780" s="90" t="str">
        <f t="shared" si="426"/>
        <v>O</v>
      </c>
      <c r="AS26780" t="s">
        <v>26149</v>
      </c>
    </row>
    <row r="26781" spans="43:45" x14ac:dyDescent="0.25">
      <c r="AQ26781" s="89">
        <v>10062626</v>
      </c>
      <c r="AR26781" s="90" t="str">
        <f t="shared" si="426"/>
        <v>O</v>
      </c>
      <c r="AS26781" t="s">
        <v>26150</v>
      </c>
    </row>
    <row r="26782" spans="43:45" x14ac:dyDescent="0.25">
      <c r="AQ26782" s="89">
        <v>10062632</v>
      </c>
      <c r="AR26782" s="90" t="str">
        <f t="shared" si="426"/>
        <v>O</v>
      </c>
      <c r="AS26782" t="s">
        <v>26151</v>
      </c>
    </row>
    <row r="26783" spans="43:45" x14ac:dyDescent="0.25">
      <c r="AQ26783" s="89">
        <v>10059852</v>
      </c>
      <c r="AR26783" s="90" t="str">
        <f t="shared" si="426"/>
        <v>O</v>
      </c>
      <c r="AS26783" t="s">
        <v>26152</v>
      </c>
    </row>
    <row r="26784" spans="43:45" x14ac:dyDescent="0.25">
      <c r="AQ26784" s="89">
        <v>10059857</v>
      </c>
      <c r="AR26784" s="90" t="str">
        <f t="shared" si="426"/>
        <v>O</v>
      </c>
      <c r="AS26784" t="s">
        <v>18539</v>
      </c>
    </row>
    <row r="26785" spans="43:45" x14ac:dyDescent="0.25">
      <c r="AQ26785" s="89">
        <v>10056377</v>
      </c>
      <c r="AR26785" s="90" t="str">
        <f t="shared" si="426"/>
        <v>O</v>
      </c>
      <c r="AS26785" t="s">
        <v>26153</v>
      </c>
    </row>
    <row r="26786" spans="43:45" x14ac:dyDescent="0.25">
      <c r="AQ26786" s="89">
        <v>10056835</v>
      </c>
      <c r="AR26786" s="90" t="str">
        <f t="shared" si="426"/>
        <v>O</v>
      </c>
      <c r="AS26786" t="s">
        <v>26154</v>
      </c>
    </row>
    <row r="26787" spans="43:45" x14ac:dyDescent="0.25">
      <c r="AQ26787" s="89">
        <v>10056881</v>
      </c>
      <c r="AR26787" s="90" t="str">
        <f t="shared" si="426"/>
        <v>O</v>
      </c>
      <c r="AS26787" t="s">
        <v>26155</v>
      </c>
    </row>
    <row r="26788" spans="43:45" x14ac:dyDescent="0.25">
      <c r="AQ26788" s="89">
        <v>10061954</v>
      </c>
      <c r="AR26788" s="90" t="str">
        <f t="shared" si="426"/>
        <v>O</v>
      </c>
      <c r="AS26788" t="s">
        <v>26156</v>
      </c>
    </row>
    <row r="26789" spans="43:45" x14ac:dyDescent="0.25">
      <c r="AQ26789" s="89">
        <v>10061957</v>
      </c>
      <c r="AR26789" s="90" t="str">
        <f t="shared" si="426"/>
        <v>O</v>
      </c>
      <c r="AS26789" t="s">
        <v>26157</v>
      </c>
    </row>
    <row r="26790" spans="43:45" x14ac:dyDescent="0.25">
      <c r="AQ26790" s="89">
        <v>10061972</v>
      </c>
      <c r="AR26790" s="90" t="str">
        <f t="shared" si="426"/>
        <v>O</v>
      </c>
      <c r="AS26790" t="s">
        <v>26158</v>
      </c>
    </row>
    <row r="26791" spans="43:45" x14ac:dyDescent="0.25">
      <c r="AQ26791" s="89">
        <v>10061980</v>
      </c>
      <c r="AR26791" s="90" t="str">
        <f t="shared" si="426"/>
        <v>O</v>
      </c>
      <c r="AS26791" t="s">
        <v>26159</v>
      </c>
    </row>
    <row r="26792" spans="43:45" x14ac:dyDescent="0.25">
      <c r="AQ26792" s="89">
        <v>10061988</v>
      </c>
      <c r="AR26792" s="90" t="str">
        <f t="shared" si="426"/>
        <v>O</v>
      </c>
      <c r="AS26792" t="s">
        <v>26160</v>
      </c>
    </row>
    <row r="26793" spans="43:45" x14ac:dyDescent="0.25">
      <c r="AQ26793" s="89">
        <v>10062011</v>
      </c>
      <c r="AR26793" s="90" t="str">
        <f t="shared" si="426"/>
        <v>O</v>
      </c>
      <c r="AS26793" t="s">
        <v>26161</v>
      </c>
    </row>
    <row r="26794" spans="43:45" x14ac:dyDescent="0.25">
      <c r="AQ26794" s="89">
        <v>10062012</v>
      </c>
      <c r="AR26794" s="90" t="str">
        <f t="shared" si="426"/>
        <v>O</v>
      </c>
      <c r="AS26794" t="s">
        <v>26162</v>
      </c>
    </row>
    <row r="26795" spans="43:45" x14ac:dyDescent="0.25">
      <c r="AQ26795" s="89">
        <v>10062025</v>
      </c>
      <c r="AR26795" s="90" t="str">
        <f t="shared" si="426"/>
        <v>O</v>
      </c>
      <c r="AS26795" t="s">
        <v>26163</v>
      </c>
    </row>
    <row r="26796" spans="43:45" x14ac:dyDescent="0.25">
      <c r="AQ26796" s="89">
        <v>10062039</v>
      </c>
      <c r="AR26796" s="90" t="str">
        <f t="shared" si="426"/>
        <v>O</v>
      </c>
      <c r="AS26796" t="s">
        <v>26164</v>
      </c>
    </row>
    <row r="26797" spans="43:45" x14ac:dyDescent="0.25">
      <c r="AQ26797" s="89">
        <v>10062049</v>
      </c>
      <c r="AR26797" s="90" t="str">
        <f t="shared" si="426"/>
        <v>O</v>
      </c>
      <c r="AS26797" t="s">
        <v>26165</v>
      </c>
    </row>
    <row r="26798" spans="43:45" x14ac:dyDescent="0.25">
      <c r="AQ26798" s="89">
        <v>10056250</v>
      </c>
      <c r="AR26798" s="90" t="str">
        <f t="shared" si="426"/>
        <v>O</v>
      </c>
      <c r="AS26798" t="s">
        <v>26166</v>
      </c>
    </row>
    <row r="26799" spans="43:45" x14ac:dyDescent="0.25">
      <c r="AQ26799" s="89">
        <v>10056345</v>
      </c>
      <c r="AR26799" s="90" t="str">
        <f t="shared" si="426"/>
        <v>O</v>
      </c>
      <c r="AS26799" t="s">
        <v>26167</v>
      </c>
    </row>
    <row r="26800" spans="43:45" x14ac:dyDescent="0.25">
      <c r="AQ26800" s="89">
        <v>10058026</v>
      </c>
      <c r="AR26800" s="90" t="str">
        <f t="shared" si="426"/>
        <v>O</v>
      </c>
      <c r="AS26800" t="s">
        <v>26168</v>
      </c>
    </row>
    <row r="26801" spans="43:45" x14ac:dyDescent="0.25">
      <c r="AQ26801" s="89">
        <v>10059657</v>
      </c>
      <c r="AR26801" s="90" t="str">
        <f t="shared" si="426"/>
        <v>O</v>
      </c>
      <c r="AS26801" t="s">
        <v>26169</v>
      </c>
    </row>
    <row r="26802" spans="43:45" x14ac:dyDescent="0.25">
      <c r="AQ26802" s="89">
        <v>10061897</v>
      </c>
      <c r="AR26802" s="90" t="str">
        <f t="shared" si="426"/>
        <v>O</v>
      </c>
      <c r="AS26802" t="s">
        <v>26170</v>
      </c>
    </row>
    <row r="26803" spans="43:45" x14ac:dyDescent="0.25">
      <c r="AQ26803" s="89">
        <v>10059869</v>
      </c>
      <c r="AR26803" s="90" t="str">
        <f t="shared" si="426"/>
        <v>O</v>
      </c>
      <c r="AS26803" t="s">
        <v>7764</v>
      </c>
    </row>
    <row r="26804" spans="43:45" x14ac:dyDescent="0.25">
      <c r="AQ26804" s="89">
        <v>10059873</v>
      </c>
      <c r="AR26804" s="90" t="str">
        <f t="shared" si="426"/>
        <v>O</v>
      </c>
      <c r="AS26804" t="s">
        <v>26171</v>
      </c>
    </row>
    <row r="26805" spans="43:45" x14ac:dyDescent="0.25">
      <c r="AQ26805" s="89">
        <v>10059900</v>
      </c>
      <c r="AR26805" s="90" t="str">
        <f t="shared" si="426"/>
        <v>O</v>
      </c>
      <c r="AS26805" t="s">
        <v>26172</v>
      </c>
    </row>
    <row r="26806" spans="43:45" x14ac:dyDescent="0.25">
      <c r="AQ26806" s="89">
        <v>10059912</v>
      </c>
      <c r="AR26806" s="90" t="str">
        <f t="shared" si="426"/>
        <v>O</v>
      </c>
      <c r="AS26806" t="s">
        <v>26173</v>
      </c>
    </row>
    <row r="26807" spans="43:45" x14ac:dyDescent="0.25">
      <c r="AQ26807" s="89">
        <v>10059925</v>
      </c>
      <c r="AR26807" s="90" t="str">
        <f t="shared" si="426"/>
        <v>O</v>
      </c>
      <c r="AS26807" t="s">
        <v>26174</v>
      </c>
    </row>
    <row r="26808" spans="43:45" x14ac:dyDescent="0.25">
      <c r="AQ26808" s="89">
        <v>10055944</v>
      </c>
      <c r="AR26808" s="90" t="str">
        <f t="shared" si="426"/>
        <v>O</v>
      </c>
      <c r="AS26808" t="s">
        <v>26175</v>
      </c>
    </row>
    <row r="26809" spans="43:45" x14ac:dyDescent="0.25">
      <c r="AQ26809" s="89">
        <v>10056414</v>
      </c>
      <c r="AR26809" s="90" t="str">
        <f t="shared" si="426"/>
        <v>O</v>
      </c>
      <c r="AS26809" t="s">
        <v>26176</v>
      </c>
    </row>
    <row r="26810" spans="43:45" x14ac:dyDescent="0.25">
      <c r="AQ26810" s="89">
        <v>10056886</v>
      </c>
      <c r="AR26810" s="90" t="str">
        <f t="shared" si="426"/>
        <v>O</v>
      </c>
      <c r="AS26810" t="s">
        <v>26177</v>
      </c>
    </row>
    <row r="26811" spans="43:45" x14ac:dyDescent="0.25">
      <c r="AQ26811" s="89">
        <v>10057796</v>
      </c>
      <c r="AR26811" s="90" t="str">
        <f t="shared" si="426"/>
        <v>O</v>
      </c>
      <c r="AS26811" t="s">
        <v>26178</v>
      </c>
    </row>
    <row r="26812" spans="43:45" x14ac:dyDescent="0.25">
      <c r="AQ26812" s="89">
        <v>10061121</v>
      </c>
      <c r="AR26812" s="90" t="str">
        <f t="shared" si="426"/>
        <v>O</v>
      </c>
      <c r="AS26812" t="s">
        <v>26179</v>
      </c>
    </row>
    <row r="26813" spans="43:45" x14ac:dyDescent="0.25">
      <c r="AQ26813" s="89">
        <v>10061266</v>
      </c>
      <c r="AR26813" s="90" t="str">
        <f t="shared" si="426"/>
        <v>O</v>
      </c>
      <c r="AS26813" t="s">
        <v>23510</v>
      </c>
    </row>
    <row r="26814" spans="43:45" x14ac:dyDescent="0.25">
      <c r="AQ26814" s="89">
        <v>10002109</v>
      </c>
      <c r="AR26814" s="90" t="str">
        <f t="shared" si="426"/>
        <v>O</v>
      </c>
      <c r="AS26814" t="s">
        <v>26180</v>
      </c>
    </row>
    <row r="26815" spans="43:45" x14ac:dyDescent="0.25">
      <c r="AQ26815" s="89">
        <v>10005946</v>
      </c>
      <c r="AR26815" s="90" t="str">
        <f t="shared" si="426"/>
        <v>O</v>
      </c>
      <c r="AS26815" t="s">
        <v>26181</v>
      </c>
    </row>
    <row r="26816" spans="43:45" x14ac:dyDescent="0.25">
      <c r="AQ26816" s="89">
        <v>10062064</v>
      </c>
      <c r="AR26816" s="90" t="str">
        <f t="shared" si="426"/>
        <v>O</v>
      </c>
      <c r="AS26816" t="s">
        <v>26182</v>
      </c>
    </row>
    <row r="26817" spans="43:45" x14ac:dyDescent="0.25">
      <c r="AQ26817" s="89">
        <v>10062078</v>
      </c>
      <c r="AR26817" s="90" t="str">
        <f t="shared" si="426"/>
        <v>O</v>
      </c>
      <c r="AS26817" t="s">
        <v>26183</v>
      </c>
    </row>
    <row r="26818" spans="43:45" x14ac:dyDescent="0.25">
      <c r="AQ26818" s="89">
        <v>10062093</v>
      </c>
      <c r="AR26818" s="90" t="str">
        <f t="shared" si="426"/>
        <v>O</v>
      </c>
      <c r="AS26818" t="s">
        <v>26184</v>
      </c>
    </row>
    <row r="26819" spans="43:45" x14ac:dyDescent="0.25">
      <c r="AQ26819" s="89">
        <v>10055886</v>
      </c>
      <c r="AR26819" s="90" t="str">
        <f t="shared" si="426"/>
        <v>O</v>
      </c>
      <c r="AS26819" t="s">
        <v>26185</v>
      </c>
    </row>
    <row r="26820" spans="43:45" x14ac:dyDescent="0.25">
      <c r="AQ26820" s="89">
        <v>10055977</v>
      </c>
      <c r="AR26820" s="90" t="str">
        <f t="shared" si="426"/>
        <v>O</v>
      </c>
      <c r="AS26820" t="s">
        <v>26186</v>
      </c>
    </row>
    <row r="26821" spans="43:45" x14ac:dyDescent="0.25">
      <c r="AQ26821" s="89">
        <v>10056321</v>
      </c>
      <c r="AR26821" s="90" t="str">
        <f t="shared" si="426"/>
        <v>O</v>
      </c>
      <c r="AS26821" t="s">
        <v>26187</v>
      </c>
    </row>
    <row r="26822" spans="43:45" x14ac:dyDescent="0.25">
      <c r="AQ26822" s="89">
        <v>10056392</v>
      </c>
      <c r="AR26822" s="90" t="str">
        <f t="shared" si="426"/>
        <v>O</v>
      </c>
      <c r="AS26822" t="s">
        <v>26188</v>
      </c>
    </row>
    <row r="26823" spans="43:45" x14ac:dyDescent="0.25">
      <c r="AQ26823" s="89">
        <v>10056642</v>
      </c>
      <c r="AR26823" s="90" t="str">
        <f t="shared" si="426"/>
        <v>O</v>
      </c>
      <c r="AS26823" t="s">
        <v>26189</v>
      </c>
    </row>
    <row r="26824" spans="43:45" x14ac:dyDescent="0.25">
      <c r="AQ26824" s="89">
        <v>10057644</v>
      </c>
      <c r="AR26824" s="90" t="str">
        <f t="shared" si="426"/>
        <v>O</v>
      </c>
      <c r="AS26824" t="s">
        <v>26190</v>
      </c>
    </row>
    <row r="26825" spans="43:45" x14ac:dyDescent="0.25">
      <c r="AQ26825" s="89">
        <v>10057652</v>
      </c>
      <c r="AR26825" s="90" t="str">
        <f t="shared" ref="AR26825:AR26888" si="427">IF(ISNA(VLOOKUP(AQ26825,$BP$18:$BQ$356,2,FALSE))=TRUE,"O",VLOOKUP(AQ26825,$BP$18:$BQ$356,2,FALSE))</f>
        <v>O</v>
      </c>
      <c r="AS26825" t="s">
        <v>26191</v>
      </c>
    </row>
    <row r="26826" spans="43:45" x14ac:dyDescent="0.25">
      <c r="AQ26826" s="89">
        <v>10020982</v>
      </c>
      <c r="AR26826" s="90" t="str">
        <f t="shared" si="427"/>
        <v>O</v>
      </c>
      <c r="AS26826" t="s">
        <v>26192</v>
      </c>
    </row>
    <row r="26827" spans="43:45" x14ac:dyDescent="0.25">
      <c r="AQ26827" s="89">
        <v>10059934</v>
      </c>
      <c r="AR26827" s="90" t="str">
        <f t="shared" si="427"/>
        <v>O</v>
      </c>
      <c r="AS26827" t="s">
        <v>26193</v>
      </c>
    </row>
    <row r="26828" spans="43:45" x14ac:dyDescent="0.25">
      <c r="AQ26828" s="89">
        <v>10059939</v>
      </c>
      <c r="AR26828" s="90" t="str">
        <f t="shared" si="427"/>
        <v>O</v>
      </c>
      <c r="AS26828" t="s">
        <v>18827</v>
      </c>
    </row>
    <row r="26829" spans="43:45" x14ac:dyDescent="0.25">
      <c r="AQ26829" s="89">
        <v>10059943</v>
      </c>
      <c r="AR26829" s="90" t="str">
        <f t="shared" si="427"/>
        <v>O</v>
      </c>
      <c r="AS26829" t="s">
        <v>26194</v>
      </c>
    </row>
    <row r="26830" spans="43:45" x14ac:dyDescent="0.25">
      <c r="AQ26830" s="89">
        <v>10059962</v>
      </c>
      <c r="AR26830" s="90" t="str">
        <f t="shared" si="427"/>
        <v>O</v>
      </c>
      <c r="AS26830" t="s">
        <v>26195</v>
      </c>
    </row>
    <row r="26831" spans="43:45" x14ac:dyDescent="0.25">
      <c r="AQ26831" s="89">
        <v>10059968</v>
      </c>
      <c r="AR26831" s="90" t="str">
        <f t="shared" si="427"/>
        <v>O</v>
      </c>
      <c r="AS26831" t="s">
        <v>26196</v>
      </c>
    </row>
    <row r="26832" spans="43:45" x14ac:dyDescent="0.25">
      <c r="AQ26832" s="89">
        <v>10059987</v>
      </c>
      <c r="AR26832" s="90" t="str">
        <f t="shared" si="427"/>
        <v>O</v>
      </c>
      <c r="AS26832" t="s">
        <v>26197</v>
      </c>
    </row>
    <row r="26833" spans="43:45" x14ac:dyDescent="0.25">
      <c r="AQ26833" s="89">
        <v>10055983</v>
      </c>
      <c r="AR26833" s="90" t="str">
        <f t="shared" si="427"/>
        <v>O</v>
      </c>
      <c r="AS26833" t="s">
        <v>26198</v>
      </c>
    </row>
    <row r="26834" spans="43:45" x14ac:dyDescent="0.25">
      <c r="AQ26834" s="89">
        <v>10056286</v>
      </c>
      <c r="AR26834" s="90" t="str">
        <f t="shared" si="427"/>
        <v>O</v>
      </c>
      <c r="AS26834" t="s">
        <v>26199</v>
      </c>
    </row>
    <row r="26835" spans="43:45" x14ac:dyDescent="0.25">
      <c r="AQ26835" s="89">
        <v>10056811</v>
      </c>
      <c r="AR26835" s="90" t="str">
        <f t="shared" si="427"/>
        <v>O</v>
      </c>
      <c r="AS26835" t="s">
        <v>26200</v>
      </c>
    </row>
    <row r="26836" spans="43:45" x14ac:dyDescent="0.25">
      <c r="AQ26836" s="89">
        <v>10056879</v>
      </c>
      <c r="AR26836" s="90" t="str">
        <f t="shared" si="427"/>
        <v>O</v>
      </c>
      <c r="AS26836" t="s">
        <v>26201</v>
      </c>
    </row>
    <row r="26837" spans="43:45" x14ac:dyDescent="0.25">
      <c r="AQ26837" s="89">
        <v>10057719</v>
      </c>
      <c r="AR26837" s="90" t="str">
        <f t="shared" si="427"/>
        <v>O</v>
      </c>
      <c r="AS26837" t="s">
        <v>26202</v>
      </c>
    </row>
    <row r="26838" spans="43:45" x14ac:dyDescent="0.25">
      <c r="AQ26838" s="89">
        <v>10057810</v>
      </c>
      <c r="AR26838" s="90" t="str">
        <f t="shared" si="427"/>
        <v>O</v>
      </c>
      <c r="AS26838" t="s">
        <v>26203</v>
      </c>
    </row>
    <row r="26839" spans="43:45" x14ac:dyDescent="0.25">
      <c r="AQ26839" s="89">
        <v>10057844</v>
      </c>
      <c r="AR26839" s="90" t="str">
        <f t="shared" si="427"/>
        <v>O</v>
      </c>
      <c r="AS26839" t="s">
        <v>26204</v>
      </c>
    </row>
    <row r="26840" spans="43:45" x14ac:dyDescent="0.25">
      <c r="AQ26840" s="89">
        <v>10058095</v>
      </c>
      <c r="AR26840" s="90" t="str">
        <f t="shared" si="427"/>
        <v>O</v>
      </c>
      <c r="AS26840" t="s">
        <v>26205</v>
      </c>
    </row>
    <row r="26841" spans="43:45" x14ac:dyDescent="0.25">
      <c r="AQ26841" s="89">
        <v>10061120</v>
      </c>
      <c r="AR26841" s="90" t="str">
        <f t="shared" si="427"/>
        <v>O</v>
      </c>
      <c r="AS26841" t="s">
        <v>26206</v>
      </c>
    </row>
    <row r="26842" spans="43:45" x14ac:dyDescent="0.25">
      <c r="AQ26842" s="89">
        <v>10061405</v>
      </c>
      <c r="AR26842" s="90" t="str">
        <f t="shared" si="427"/>
        <v>O</v>
      </c>
      <c r="AS26842" t="s">
        <v>26207</v>
      </c>
    </row>
    <row r="26843" spans="43:45" x14ac:dyDescent="0.25">
      <c r="AQ26843" s="89">
        <v>10061422</v>
      </c>
      <c r="AR26843" s="90" t="str">
        <f t="shared" si="427"/>
        <v>O</v>
      </c>
      <c r="AS26843" t="s">
        <v>26208</v>
      </c>
    </row>
    <row r="26844" spans="43:45" x14ac:dyDescent="0.25">
      <c r="AQ26844" s="89">
        <v>10061562</v>
      </c>
      <c r="AR26844" s="90" t="str">
        <f t="shared" si="427"/>
        <v>O</v>
      </c>
      <c r="AS26844" t="s">
        <v>26209</v>
      </c>
    </row>
    <row r="26845" spans="43:45" x14ac:dyDescent="0.25">
      <c r="AQ26845" s="89">
        <v>10061827</v>
      </c>
      <c r="AR26845" s="90" t="str">
        <f t="shared" si="427"/>
        <v>O</v>
      </c>
      <c r="AS26845" t="s">
        <v>26210</v>
      </c>
    </row>
    <row r="26846" spans="43:45" x14ac:dyDescent="0.25">
      <c r="AQ26846" s="89">
        <v>10062122</v>
      </c>
      <c r="AR26846" s="90" t="str">
        <f t="shared" si="427"/>
        <v>O</v>
      </c>
      <c r="AS26846" t="s">
        <v>26211</v>
      </c>
    </row>
    <row r="26847" spans="43:45" x14ac:dyDescent="0.25">
      <c r="AQ26847" s="89">
        <v>10062133</v>
      </c>
      <c r="AR26847" s="90" t="str">
        <f t="shared" si="427"/>
        <v>O</v>
      </c>
      <c r="AS26847" t="s">
        <v>26212</v>
      </c>
    </row>
    <row r="26848" spans="43:45" x14ac:dyDescent="0.25">
      <c r="AQ26848" s="89">
        <v>10062152</v>
      </c>
      <c r="AR26848" s="90" t="str">
        <f t="shared" si="427"/>
        <v>O</v>
      </c>
      <c r="AS26848" t="s">
        <v>26213</v>
      </c>
    </row>
    <row r="26849" spans="43:45" x14ac:dyDescent="0.25">
      <c r="AQ26849" s="89">
        <v>10062153</v>
      </c>
      <c r="AR26849" s="90" t="str">
        <f t="shared" si="427"/>
        <v>O</v>
      </c>
      <c r="AS26849" t="s">
        <v>26214</v>
      </c>
    </row>
    <row r="26850" spans="43:45" x14ac:dyDescent="0.25">
      <c r="AQ26850" s="89">
        <v>10008340</v>
      </c>
      <c r="AR26850" s="90" t="str">
        <f t="shared" si="427"/>
        <v>O</v>
      </c>
      <c r="AS26850" t="s">
        <v>26215</v>
      </c>
    </row>
    <row r="26851" spans="43:45" x14ac:dyDescent="0.25">
      <c r="AQ26851" s="89">
        <v>10062162</v>
      </c>
      <c r="AR26851" s="90" t="str">
        <f t="shared" si="427"/>
        <v>O</v>
      </c>
      <c r="AS26851" t="s">
        <v>26216</v>
      </c>
    </row>
    <row r="26852" spans="43:45" x14ac:dyDescent="0.25">
      <c r="AQ26852" s="89">
        <v>10062168</v>
      </c>
      <c r="AR26852" s="90" t="str">
        <f t="shared" si="427"/>
        <v>O</v>
      </c>
      <c r="AS26852" t="s">
        <v>26217</v>
      </c>
    </row>
    <row r="26853" spans="43:45" x14ac:dyDescent="0.25">
      <c r="AQ26853" s="89">
        <v>10062171</v>
      </c>
      <c r="AR26853" s="90" t="str">
        <f t="shared" si="427"/>
        <v>O</v>
      </c>
      <c r="AS26853" t="s">
        <v>26218</v>
      </c>
    </row>
    <row r="26854" spans="43:45" x14ac:dyDescent="0.25">
      <c r="AQ26854" s="89">
        <v>10037369</v>
      </c>
      <c r="AR26854" s="90" t="str">
        <f t="shared" si="427"/>
        <v>O</v>
      </c>
      <c r="AS26854" t="s">
        <v>26219</v>
      </c>
    </row>
    <row r="26855" spans="43:45" x14ac:dyDescent="0.25">
      <c r="AQ26855" s="89">
        <v>10025109</v>
      </c>
      <c r="AR26855" s="90" t="str">
        <f t="shared" si="427"/>
        <v>O</v>
      </c>
      <c r="AS26855" t="s">
        <v>26220</v>
      </c>
    </row>
    <row r="26856" spans="43:45" x14ac:dyDescent="0.25">
      <c r="AQ26856" s="89">
        <v>10061806</v>
      </c>
      <c r="AR26856" s="90" t="str">
        <f t="shared" si="427"/>
        <v>O</v>
      </c>
      <c r="AS26856" t="s">
        <v>26221</v>
      </c>
    </row>
    <row r="26857" spans="43:45" x14ac:dyDescent="0.25">
      <c r="AQ26857" s="89">
        <v>10061929</v>
      </c>
      <c r="AR26857" s="90" t="str">
        <f t="shared" si="427"/>
        <v>O</v>
      </c>
      <c r="AS26857" t="s">
        <v>26222</v>
      </c>
    </row>
    <row r="26858" spans="43:45" x14ac:dyDescent="0.25">
      <c r="AQ26858" s="89">
        <v>10062061</v>
      </c>
      <c r="AR26858" s="90" t="str">
        <f t="shared" si="427"/>
        <v>O</v>
      </c>
      <c r="AS26858" t="s">
        <v>26223</v>
      </c>
    </row>
    <row r="26859" spans="43:45" x14ac:dyDescent="0.25">
      <c r="AQ26859" s="89">
        <v>10062084</v>
      </c>
      <c r="AR26859" s="90" t="str">
        <f t="shared" si="427"/>
        <v>O</v>
      </c>
      <c r="AS26859" t="s">
        <v>26224</v>
      </c>
    </row>
    <row r="26860" spans="43:45" x14ac:dyDescent="0.25">
      <c r="AQ26860" s="89">
        <v>10062485</v>
      </c>
      <c r="AR26860" s="90" t="str">
        <f t="shared" si="427"/>
        <v>O</v>
      </c>
      <c r="AS26860" t="s">
        <v>26225</v>
      </c>
    </row>
    <row r="26861" spans="43:45" x14ac:dyDescent="0.25">
      <c r="AQ26861" s="89">
        <v>10062640</v>
      </c>
      <c r="AR26861" s="90" t="str">
        <f t="shared" si="427"/>
        <v>O</v>
      </c>
      <c r="AS26861" t="s">
        <v>26226</v>
      </c>
    </row>
    <row r="26862" spans="43:45" x14ac:dyDescent="0.25">
      <c r="AQ26862" s="89">
        <v>10062648</v>
      </c>
      <c r="AR26862" s="90" t="str">
        <f t="shared" si="427"/>
        <v>O</v>
      </c>
      <c r="AS26862" t="s">
        <v>26227</v>
      </c>
    </row>
    <row r="26863" spans="43:45" x14ac:dyDescent="0.25">
      <c r="AQ26863" s="89">
        <v>10062649</v>
      </c>
      <c r="AR26863" s="90" t="str">
        <f t="shared" si="427"/>
        <v>O</v>
      </c>
      <c r="AS26863" t="s">
        <v>26228</v>
      </c>
    </row>
    <row r="26864" spans="43:45" x14ac:dyDescent="0.25">
      <c r="AQ26864" s="89">
        <v>10048615</v>
      </c>
      <c r="AR26864" s="90" t="str">
        <f t="shared" si="427"/>
        <v>O</v>
      </c>
      <c r="AS26864" t="s">
        <v>26229</v>
      </c>
    </row>
    <row r="26865" spans="43:45" x14ac:dyDescent="0.25">
      <c r="AQ26865" s="89">
        <v>10056656</v>
      </c>
      <c r="AR26865" s="90" t="str">
        <f t="shared" si="427"/>
        <v>O</v>
      </c>
      <c r="AS26865" t="s">
        <v>26230</v>
      </c>
    </row>
    <row r="26866" spans="43:45" x14ac:dyDescent="0.25">
      <c r="AQ26866" s="89">
        <v>10060019</v>
      </c>
      <c r="AR26866" s="90" t="str">
        <f t="shared" si="427"/>
        <v>O</v>
      </c>
      <c r="AS26866" t="s">
        <v>26231</v>
      </c>
    </row>
    <row r="26867" spans="43:45" x14ac:dyDescent="0.25">
      <c r="AQ26867" s="89">
        <v>10060028</v>
      </c>
      <c r="AR26867" s="90" t="str">
        <f t="shared" si="427"/>
        <v>O</v>
      </c>
      <c r="AS26867" t="s">
        <v>26232</v>
      </c>
    </row>
    <row r="26868" spans="43:45" x14ac:dyDescent="0.25">
      <c r="AQ26868" s="89">
        <v>10060039</v>
      </c>
      <c r="AR26868" s="90" t="str">
        <f t="shared" si="427"/>
        <v>O</v>
      </c>
      <c r="AS26868" t="s">
        <v>26233</v>
      </c>
    </row>
    <row r="26869" spans="43:45" x14ac:dyDescent="0.25">
      <c r="AQ26869" s="89">
        <v>10060043</v>
      </c>
      <c r="AR26869" s="90" t="str">
        <f t="shared" si="427"/>
        <v>O</v>
      </c>
      <c r="AS26869" t="s">
        <v>26234</v>
      </c>
    </row>
    <row r="26870" spans="43:45" x14ac:dyDescent="0.25">
      <c r="AQ26870" s="89">
        <v>10060046</v>
      </c>
      <c r="AR26870" s="90" t="str">
        <f t="shared" si="427"/>
        <v>O</v>
      </c>
      <c r="AS26870" t="s">
        <v>24890</v>
      </c>
    </row>
    <row r="26871" spans="43:45" x14ac:dyDescent="0.25">
      <c r="AQ26871" s="89">
        <v>10060050</v>
      </c>
      <c r="AR26871" s="90" t="str">
        <f t="shared" si="427"/>
        <v>O</v>
      </c>
      <c r="AS26871" t="s">
        <v>26235</v>
      </c>
    </row>
    <row r="26872" spans="43:45" x14ac:dyDescent="0.25">
      <c r="AQ26872" s="89">
        <v>10056544</v>
      </c>
      <c r="AR26872" s="90" t="str">
        <f t="shared" si="427"/>
        <v>O</v>
      </c>
      <c r="AS26872" t="s">
        <v>26236</v>
      </c>
    </row>
    <row r="26873" spans="43:45" x14ac:dyDescent="0.25">
      <c r="AQ26873" s="89">
        <v>10057297</v>
      </c>
      <c r="AR26873" s="90" t="str">
        <f t="shared" si="427"/>
        <v>O</v>
      </c>
      <c r="AS26873" t="s">
        <v>26237</v>
      </c>
    </row>
    <row r="26874" spans="43:45" x14ac:dyDescent="0.25">
      <c r="AQ26874" s="89">
        <v>10057847</v>
      </c>
      <c r="AR26874" s="90" t="str">
        <f t="shared" si="427"/>
        <v>O</v>
      </c>
      <c r="AS26874" t="s">
        <v>26238</v>
      </c>
    </row>
    <row r="26875" spans="43:45" x14ac:dyDescent="0.25">
      <c r="AQ26875" s="89">
        <v>10061456</v>
      </c>
      <c r="AR26875" s="90" t="str">
        <f t="shared" si="427"/>
        <v>O</v>
      </c>
      <c r="AS26875" t="s">
        <v>26239</v>
      </c>
    </row>
    <row r="26876" spans="43:45" x14ac:dyDescent="0.25">
      <c r="AQ26876" s="89">
        <v>10062175</v>
      </c>
      <c r="AR26876" s="90" t="str">
        <f t="shared" si="427"/>
        <v>O</v>
      </c>
      <c r="AS26876" t="s">
        <v>26240</v>
      </c>
    </row>
    <row r="26877" spans="43:45" x14ac:dyDescent="0.25">
      <c r="AQ26877" s="89">
        <v>10062204</v>
      </c>
      <c r="AR26877" s="90" t="str">
        <f t="shared" si="427"/>
        <v>O</v>
      </c>
      <c r="AS26877" t="s">
        <v>26241</v>
      </c>
    </row>
    <row r="26878" spans="43:45" x14ac:dyDescent="0.25">
      <c r="AQ26878" s="89">
        <v>10055864</v>
      </c>
      <c r="AR26878" s="90" t="str">
        <f t="shared" si="427"/>
        <v>O</v>
      </c>
      <c r="AS26878" t="s">
        <v>26242</v>
      </c>
    </row>
    <row r="26879" spans="43:45" x14ac:dyDescent="0.25">
      <c r="AQ26879" s="89">
        <v>10055867</v>
      </c>
      <c r="AR26879" s="90" t="str">
        <f t="shared" si="427"/>
        <v>O</v>
      </c>
      <c r="AS26879" t="s">
        <v>26243</v>
      </c>
    </row>
    <row r="26880" spans="43:45" x14ac:dyDescent="0.25">
      <c r="AQ26880" s="89">
        <v>10055926</v>
      </c>
      <c r="AR26880" s="90" t="str">
        <f t="shared" si="427"/>
        <v>O</v>
      </c>
      <c r="AS26880" t="s">
        <v>26244</v>
      </c>
    </row>
    <row r="26881" spans="43:45" x14ac:dyDescent="0.25">
      <c r="AQ26881" s="89">
        <v>10056047</v>
      </c>
      <c r="AR26881" s="90" t="str">
        <f t="shared" si="427"/>
        <v>O</v>
      </c>
      <c r="AS26881" t="s">
        <v>26245</v>
      </c>
    </row>
    <row r="26882" spans="43:45" x14ac:dyDescent="0.25">
      <c r="AQ26882" s="89">
        <v>10056119</v>
      </c>
      <c r="AR26882" s="90" t="str">
        <f t="shared" si="427"/>
        <v>O</v>
      </c>
      <c r="AS26882" t="s">
        <v>14194</v>
      </c>
    </row>
    <row r="26883" spans="43:45" x14ac:dyDescent="0.25">
      <c r="AQ26883" s="89">
        <v>10056126</v>
      </c>
      <c r="AR26883" s="90" t="str">
        <f t="shared" si="427"/>
        <v>O</v>
      </c>
      <c r="AS26883" t="s">
        <v>26246</v>
      </c>
    </row>
    <row r="26884" spans="43:45" x14ac:dyDescent="0.25">
      <c r="AQ26884" s="89">
        <v>10056180</v>
      </c>
      <c r="AR26884" s="90" t="str">
        <f t="shared" si="427"/>
        <v>O</v>
      </c>
      <c r="AS26884" t="s">
        <v>26247</v>
      </c>
    </row>
    <row r="26885" spans="43:45" x14ac:dyDescent="0.25">
      <c r="AQ26885" s="89">
        <v>10031076</v>
      </c>
      <c r="AR26885" s="90" t="str">
        <f t="shared" si="427"/>
        <v>O</v>
      </c>
      <c r="AS26885" t="s">
        <v>26248</v>
      </c>
    </row>
    <row r="26886" spans="43:45" x14ac:dyDescent="0.25">
      <c r="AQ26886" s="89">
        <v>10057227</v>
      </c>
      <c r="AR26886" s="90" t="str">
        <f t="shared" si="427"/>
        <v>O</v>
      </c>
      <c r="AS26886" t="s">
        <v>26249</v>
      </c>
    </row>
    <row r="26887" spans="43:45" x14ac:dyDescent="0.25">
      <c r="AQ26887" s="89">
        <v>10057551</v>
      </c>
      <c r="AR26887" s="90" t="str">
        <f t="shared" si="427"/>
        <v>O</v>
      </c>
      <c r="AS26887" t="s">
        <v>26250</v>
      </c>
    </row>
    <row r="26888" spans="43:45" x14ac:dyDescent="0.25">
      <c r="AQ26888" s="89">
        <v>10056418</v>
      </c>
      <c r="AR26888" s="90" t="str">
        <f t="shared" si="427"/>
        <v>O</v>
      </c>
      <c r="AS26888" t="s">
        <v>26251</v>
      </c>
    </row>
    <row r="26889" spans="43:45" x14ac:dyDescent="0.25">
      <c r="AQ26889" s="89">
        <v>10060062</v>
      </c>
      <c r="AR26889" s="90" t="str">
        <f t="shared" ref="AR26889:AR26952" si="428">IF(ISNA(VLOOKUP(AQ26889,$BP$18:$BQ$356,2,FALSE))=TRUE,"O",VLOOKUP(AQ26889,$BP$18:$BQ$356,2,FALSE))</f>
        <v>O</v>
      </c>
      <c r="AS26889" t="s">
        <v>26252</v>
      </c>
    </row>
    <row r="26890" spans="43:45" x14ac:dyDescent="0.25">
      <c r="AQ26890" s="89">
        <v>10060069</v>
      </c>
      <c r="AR26890" s="90" t="str">
        <f t="shared" si="428"/>
        <v>O</v>
      </c>
      <c r="AS26890" t="s">
        <v>26253</v>
      </c>
    </row>
    <row r="26891" spans="43:45" x14ac:dyDescent="0.25">
      <c r="AQ26891" s="89">
        <v>10060071</v>
      </c>
      <c r="AR26891" s="90" t="str">
        <f t="shared" si="428"/>
        <v>O</v>
      </c>
      <c r="AS26891" t="s">
        <v>26254</v>
      </c>
    </row>
    <row r="26892" spans="43:45" x14ac:dyDescent="0.25">
      <c r="AQ26892" s="89">
        <v>10060072</v>
      </c>
      <c r="AR26892" s="90" t="str">
        <f t="shared" si="428"/>
        <v>O</v>
      </c>
      <c r="AS26892" t="s">
        <v>26255</v>
      </c>
    </row>
    <row r="26893" spans="43:45" x14ac:dyDescent="0.25">
      <c r="AQ26893" s="89">
        <v>10060075</v>
      </c>
      <c r="AR26893" s="90" t="str">
        <f t="shared" si="428"/>
        <v>O</v>
      </c>
      <c r="AS26893" t="s">
        <v>19066</v>
      </c>
    </row>
    <row r="26894" spans="43:45" x14ac:dyDescent="0.25">
      <c r="AQ26894" s="89">
        <v>10060081</v>
      </c>
      <c r="AR26894" s="90" t="str">
        <f t="shared" si="428"/>
        <v>O</v>
      </c>
      <c r="AS26894" t="s">
        <v>7577</v>
      </c>
    </row>
    <row r="26895" spans="43:45" x14ac:dyDescent="0.25">
      <c r="AQ26895" s="89">
        <v>10060094</v>
      </c>
      <c r="AR26895" s="90" t="str">
        <f t="shared" si="428"/>
        <v>O</v>
      </c>
      <c r="AS26895" t="s">
        <v>26256</v>
      </c>
    </row>
    <row r="26896" spans="43:45" x14ac:dyDescent="0.25">
      <c r="AQ26896" s="89">
        <v>10060095</v>
      </c>
      <c r="AR26896" s="90" t="str">
        <f t="shared" si="428"/>
        <v>O</v>
      </c>
      <c r="AS26896" t="s">
        <v>26257</v>
      </c>
    </row>
    <row r="26897" spans="43:45" x14ac:dyDescent="0.25">
      <c r="AQ26897" s="89">
        <v>10060113</v>
      </c>
      <c r="AR26897" s="90" t="str">
        <f t="shared" si="428"/>
        <v>O</v>
      </c>
      <c r="AS26897" t="s">
        <v>26258</v>
      </c>
    </row>
    <row r="26898" spans="43:45" x14ac:dyDescent="0.25">
      <c r="AQ26898" s="89">
        <v>10060115</v>
      </c>
      <c r="AR26898" s="90" t="str">
        <f t="shared" si="428"/>
        <v>O</v>
      </c>
      <c r="AS26898" t="s">
        <v>26259</v>
      </c>
    </row>
    <row r="26899" spans="43:45" x14ac:dyDescent="0.25">
      <c r="AQ26899" s="89">
        <v>10060119</v>
      </c>
      <c r="AR26899" s="90" t="str">
        <f t="shared" si="428"/>
        <v>O</v>
      </c>
      <c r="AS26899" t="s">
        <v>7447</v>
      </c>
    </row>
    <row r="26900" spans="43:45" x14ac:dyDescent="0.25">
      <c r="AQ26900" s="89">
        <v>10055826</v>
      </c>
      <c r="AR26900" s="90" t="str">
        <f t="shared" si="428"/>
        <v>O</v>
      </c>
      <c r="AS26900" t="s">
        <v>26260</v>
      </c>
    </row>
    <row r="26901" spans="43:45" x14ac:dyDescent="0.25">
      <c r="AQ26901" s="89">
        <v>10055962</v>
      </c>
      <c r="AR26901" s="90" t="str">
        <f t="shared" si="428"/>
        <v>O</v>
      </c>
      <c r="AS26901" t="s">
        <v>26261</v>
      </c>
    </row>
    <row r="26902" spans="43:45" x14ac:dyDescent="0.25">
      <c r="AQ26902" s="89">
        <v>10055964</v>
      </c>
      <c r="AR26902" s="90" t="str">
        <f t="shared" si="428"/>
        <v>O</v>
      </c>
      <c r="AS26902" t="s">
        <v>26262</v>
      </c>
    </row>
    <row r="26903" spans="43:45" x14ac:dyDescent="0.25">
      <c r="AQ26903" s="89">
        <v>10056936</v>
      </c>
      <c r="AR26903" s="90" t="str">
        <f t="shared" si="428"/>
        <v>O</v>
      </c>
      <c r="AS26903" t="s">
        <v>26263</v>
      </c>
    </row>
    <row r="26904" spans="43:45" x14ac:dyDescent="0.25">
      <c r="AQ26904" s="89">
        <v>10056973</v>
      </c>
      <c r="AR26904" s="90" t="str">
        <f t="shared" si="428"/>
        <v>O</v>
      </c>
      <c r="AS26904" t="s">
        <v>26264</v>
      </c>
    </row>
    <row r="26905" spans="43:45" x14ac:dyDescent="0.25">
      <c r="AQ26905" s="89">
        <v>10057002</v>
      </c>
      <c r="AR26905" s="90" t="str">
        <f t="shared" si="428"/>
        <v>O</v>
      </c>
      <c r="AS26905" t="s">
        <v>26265</v>
      </c>
    </row>
    <row r="26906" spans="43:45" x14ac:dyDescent="0.25">
      <c r="AQ26906" s="89">
        <v>10057257</v>
      </c>
      <c r="AR26906" s="90" t="str">
        <f t="shared" si="428"/>
        <v>O</v>
      </c>
      <c r="AS26906" t="s">
        <v>26266</v>
      </c>
    </row>
    <row r="26907" spans="43:45" x14ac:dyDescent="0.25">
      <c r="AQ26907" s="89">
        <v>10057841</v>
      </c>
      <c r="AR26907" s="90" t="str">
        <f t="shared" si="428"/>
        <v>O</v>
      </c>
      <c r="AS26907" t="s">
        <v>26267</v>
      </c>
    </row>
    <row r="26908" spans="43:45" x14ac:dyDescent="0.25">
      <c r="AQ26908" s="89">
        <v>10057842</v>
      </c>
      <c r="AR26908" s="90" t="str">
        <f t="shared" si="428"/>
        <v>O</v>
      </c>
      <c r="AS26908" t="s">
        <v>26268</v>
      </c>
    </row>
    <row r="26909" spans="43:45" x14ac:dyDescent="0.25">
      <c r="AQ26909" s="89">
        <v>10061965</v>
      </c>
      <c r="AR26909" s="90" t="str">
        <f t="shared" si="428"/>
        <v>O</v>
      </c>
      <c r="AS26909" t="s">
        <v>26269</v>
      </c>
    </row>
    <row r="26910" spans="43:45" x14ac:dyDescent="0.25">
      <c r="AQ26910" s="89">
        <v>10062000</v>
      </c>
      <c r="AR26910" s="90" t="str">
        <f t="shared" si="428"/>
        <v>O</v>
      </c>
      <c r="AS26910" t="s">
        <v>26270</v>
      </c>
    </row>
    <row r="26911" spans="43:45" x14ac:dyDescent="0.25">
      <c r="AQ26911" s="89">
        <v>10062031</v>
      </c>
      <c r="AR26911" s="90" t="str">
        <f t="shared" si="428"/>
        <v>O</v>
      </c>
      <c r="AS26911" t="s">
        <v>26271</v>
      </c>
    </row>
    <row r="26912" spans="43:45" x14ac:dyDescent="0.25">
      <c r="AQ26912" s="89">
        <v>10062125</v>
      </c>
      <c r="AR26912" s="90" t="str">
        <f t="shared" si="428"/>
        <v>O</v>
      </c>
      <c r="AS26912" t="s">
        <v>26272</v>
      </c>
    </row>
    <row r="26913" spans="43:45" x14ac:dyDescent="0.25">
      <c r="AQ26913" s="89">
        <v>10062218</v>
      </c>
      <c r="AR26913" s="90" t="str">
        <f t="shared" si="428"/>
        <v>O</v>
      </c>
      <c r="AS26913" t="s">
        <v>26273</v>
      </c>
    </row>
    <row r="26914" spans="43:45" x14ac:dyDescent="0.25">
      <c r="AQ26914" s="89">
        <v>10062224</v>
      </c>
      <c r="AR26914" s="90" t="str">
        <f t="shared" si="428"/>
        <v>O</v>
      </c>
      <c r="AS26914" t="s">
        <v>26274</v>
      </c>
    </row>
    <row r="26915" spans="43:45" x14ac:dyDescent="0.25">
      <c r="AQ26915" s="89">
        <v>10062226</v>
      </c>
      <c r="AR26915" s="90" t="str">
        <f t="shared" si="428"/>
        <v>O</v>
      </c>
      <c r="AS26915" t="s">
        <v>26275</v>
      </c>
    </row>
    <row r="26916" spans="43:45" x14ac:dyDescent="0.25">
      <c r="AQ26916" s="89">
        <v>10062229</v>
      </c>
      <c r="AR26916" s="90" t="str">
        <f t="shared" si="428"/>
        <v>O</v>
      </c>
      <c r="AS26916" t="s">
        <v>26276</v>
      </c>
    </row>
    <row r="26917" spans="43:45" x14ac:dyDescent="0.25">
      <c r="AQ26917" s="89">
        <v>10055945</v>
      </c>
      <c r="AR26917" s="90" t="str">
        <f t="shared" si="428"/>
        <v>O</v>
      </c>
      <c r="AS26917" t="s">
        <v>26277</v>
      </c>
    </row>
    <row r="26918" spans="43:45" x14ac:dyDescent="0.25">
      <c r="AQ26918" s="89">
        <v>10056165</v>
      </c>
      <c r="AR26918" s="90" t="str">
        <f t="shared" si="428"/>
        <v>O</v>
      </c>
      <c r="AS26918" t="s">
        <v>26278</v>
      </c>
    </row>
    <row r="26919" spans="43:45" x14ac:dyDescent="0.25">
      <c r="AQ26919" s="89">
        <v>10057055</v>
      </c>
      <c r="AR26919" s="90" t="str">
        <f t="shared" si="428"/>
        <v>O</v>
      </c>
      <c r="AS26919" t="s">
        <v>26279</v>
      </c>
    </row>
    <row r="26920" spans="43:45" x14ac:dyDescent="0.25">
      <c r="AQ26920" s="89">
        <v>10057280</v>
      </c>
      <c r="AR26920" s="90" t="str">
        <f t="shared" si="428"/>
        <v>O</v>
      </c>
      <c r="AS26920" t="s">
        <v>26280</v>
      </c>
    </row>
    <row r="26921" spans="43:45" x14ac:dyDescent="0.25">
      <c r="AQ26921" s="89">
        <v>10057571</v>
      </c>
      <c r="AR26921" s="90" t="str">
        <f t="shared" si="428"/>
        <v>O</v>
      </c>
      <c r="AS26921" t="s">
        <v>10756</v>
      </c>
    </row>
    <row r="26922" spans="43:45" x14ac:dyDescent="0.25">
      <c r="AQ26922" s="89">
        <v>10060125</v>
      </c>
      <c r="AR26922" s="90" t="str">
        <f t="shared" si="428"/>
        <v>O</v>
      </c>
      <c r="AS26922" t="s">
        <v>26281</v>
      </c>
    </row>
    <row r="26923" spans="43:45" x14ac:dyDescent="0.25">
      <c r="AQ26923" s="89">
        <v>10060128</v>
      </c>
      <c r="AR26923" s="90" t="str">
        <f t="shared" si="428"/>
        <v>O</v>
      </c>
      <c r="AS26923" t="s">
        <v>21367</v>
      </c>
    </row>
    <row r="26924" spans="43:45" x14ac:dyDescent="0.25">
      <c r="AQ26924" s="89">
        <v>10060135</v>
      </c>
      <c r="AR26924" s="90" t="str">
        <f t="shared" si="428"/>
        <v>O</v>
      </c>
      <c r="AS26924" t="s">
        <v>7859</v>
      </c>
    </row>
    <row r="26925" spans="43:45" x14ac:dyDescent="0.25">
      <c r="AQ26925" s="89">
        <v>10060136</v>
      </c>
      <c r="AR26925" s="90" t="str">
        <f t="shared" si="428"/>
        <v>O</v>
      </c>
      <c r="AS26925" t="s">
        <v>26282</v>
      </c>
    </row>
    <row r="26926" spans="43:45" x14ac:dyDescent="0.25">
      <c r="AQ26926" s="89">
        <v>10060144</v>
      </c>
      <c r="AR26926" s="90" t="str">
        <f t="shared" si="428"/>
        <v>O</v>
      </c>
      <c r="AS26926" t="s">
        <v>26283</v>
      </c>
    </row>
    <row r="26927" spans="43:45" x14ac:dyDescent="0.25">
      <c r="AQ26927" s="89">
        <v>10060150</v>
      </c>
      <c r="AR26927" s="90" t="str">
        <f t="shared" si="428"/>
        <v>O</v>
      </c>
      <c r="AS26927" t="s">
        <v>26284</v>
      </c>
    </row>
    <row r="26928" spans="43:45" x14ac:dyDescent="0.25">
      <c r="AQ26928" s="89">
        <v>10060154</v>
      </c>
      <c r="AR26928" s="90" t="str">
        <f t="shared" si="428"/>
        <v>O</v>
      </c>
      <c r="AS26928" t="s">
        <v>26285</v>
      </c>
    </row>
    <row r="26929" spans="43:45" x14ac:dyDescent="0.25">
      <c r="AQ26929" s="89">
        <v>10060161</v>
      </c>
      <c r="AR26929" s="90" t="str">
        <f t="shared" si="428"/>
        <v>O</v>
      </c>
      <c r="AS26929" t="s">
        <v>8553</v>
      </c>
    </row>
    <row r="26930" spans="43:45" x14ac:dyDescent="0.25">
      <c r="AQ26930" s="89">
        <v>10060163</v>
      </c>
      <c r="AR26930" s="90" t="str">
        <f t="shared" si="428"/>
        <v>O</v>
      </c>
      <c r="AS26930" t="s">
        <v>26286</v>
      </c>
    </row>
    <row r="26931" spans="43:45" x14ac:dyDescent="0.25">
      <c r="AQ26931" s="89">
        <v>10060166</v>
      </c>
      <c r="AR26931" s="90" t="str">
        <f t="shared" si="428"/>
        <v>O</v>
      </c>
      <c r="AS26931" t="s">
        <v>26287</v>
      </c>
    </row>
    <row r="26932" spans="43:45" x14ac:dyDescent="0.25">
      <c r="AQ26932" s="89">
        <v>10057472</v>
      </c>
      <c r="AR26932" s="90" t="str">
        <f t="shared" si="428"/>
        <v>O</v>
      </c>
      <c r="AS26932" t="s">
        <v>26288</v>
      </c>
    </row>
    <row r="26933" spans="43:45" x14ac:dyDescent="0.25">
      <c r="AQ26933" s="89">
        <v>10057927</v>
      </c>
      <c r="AR26933" s="90" t="str">
        <f t="shared" si="428"/>
        <v>O</v>
      </c>
      <c r="AS26933" t="s">
        <v>26289</v>
      </c>
    </row>
    <row r="26934" spans="43:45" x14ac:dyDescent="0.25">
      <c r="AQ26934" s="89">
        <v>10058102</v>
      </c>
      <c r="AR26934" s="90" t="str">
        <f t="shared" si="428"/>
        <v>O</v>
      </c>
      <c r="AS26934" t="s">
        <v>26290</v>
      </c>
    </row>
    <row r="26935" spans="43:45" x14ac:dyDescent="0.25">
      <c r="AQ26935" s="89">
        <v>10062193</v>
      </c>
      <c r="AR26935" s="90" t="str">
        <f t="shared" si="428"/>
        <v>O</v>
      </c>
      <c r="AS26935" t="s">
        <v>26291</v>
      </c>
    </row>
    <row r="26936" spans="43:45" x14ac:dyDescent="0.25">
      <c r="AQ26936" s="89">
        <v>10062245</v>
      </c>
      <c r="AR26936" s="90" t="str">
        <f t="shared" si="428"/>
        <v>O</v>
      </c>
      <c r="AS26936" t="s">
        <v>26292</v>
      </c>
    </row>
    <row r="26937" spans="43:45" x14ac:dyDescent="0.25">
      <c r="AQ26937" s="89">
        <v>10062258</v>
      </c>
      <c r="AR26937" s="90" t="str">
        <f t="shared" si="428"/>
        <v>O</v>
      </c>
      <c r="AS26937" t="s">
        <v>26293</v>
      </c>
    </row>
    <row r="26938" spans="43:45" x14ac:dyDescent="0.25">
      <c r="AQ26938" s="89">
        <v>10062262</v>
      </c>
      <c r="AR26938" s="90" t="str">
        <f t="shared" si="428"/>
        <v>O</v>
      </c>
      <c r="AS26938" t="s">
        <v>26294</v>
      </c>
    </row>
    <row r="26939" spans="43:45" x14ac:dyDescent="0.25">
      <c r="AQ26939" s="89">
        <v>10062267</v>
      </c>
      <c r="AR26939" s="90" t="str">
        <f t="shared" si="428"/>
        <v>O</v>
      </c>
      <c r="AS26939" t="s">
        <v>26295</v>
      </c>
    </row>
    <row r="26940" spans="43:45" x14ac:dyDescent="0.25">
      <c r="AQ26940" s="89">
        <v>10062271</v>
      </c>
      <c r="AR26940" s="90" t="str">
        <f t="shared" si="428"/>
        <v>O</v>
      </c>
      <c r="AS26940" t="s">
        <v>26296</v>
      </c>
    </row>
    <row r="26941" spans="43:45" x14ac:dyDescent="0.25">
      <c r="AQ26941" s="89">
        <v>10056103</v>
      </c>
      <c r="AR26941" s="90" t="str">
        <f t="shared" si="428"/>
        <v>O</v>
      </c>
      <c r="AS26941" t="s">
        <v>26297</v>
      </c>
    </row>
    <row r="26942" spans="43:45" x14ac:dyDescent="0.25">
      <c r="AQ26942" s="89">
        <v>10056424</v>
      </c>
      <c r="AR26942" s="90" t="str">
        <f t="shared" si="428"/>
        <v>O</v>
      </c>
      <c r="AS26942" t="s">
        <v>26298</v>
      </c>
    </row>
    <row r="26943" spans="43:45" x14ac:dyDescent="0.25">
      <c r="AQ26943" s="89">
        <v>10057703</v>
      </c>
      <c r="AR26943" s="90" t="str">
        <f t="shared" si="428"/>
        <v>O</v>
      </c>
      <c r="AS26943" t="s">
        <v>26299</v>
      </c>
    </row>
    <row r="26944" spans="43:45" x14ac:dyDescent="0.25">
      <c r="AQ26944" s="89">
        <v>10060193</v>
      </c>
      <c r="AR26944" s="90" t="str">
        <f t="shared" si="428"/>
        <v>O</v>
      </c>
      <c r="AS26944" t="s">
        <v>26300</v>
      </c>
    </row>
    <row r="26945" spans="43:45" x14ac:dyDescent="0.25">
      <c r="AQ26945" s="89">
        <v>10060202</v>
      </c>
      <c r="AR26945" s="90" t="str">
        <f t="shared" si="428"/>
        <v>O</v>
      </c>
      <c r="AS26945" t="s">
        <v>26301</v>
      </c>
    </row>
    <row r="26946" spans="43:45" x14ac:dyDescent="0.25">
      <c r="AQ26946" s="89">
        <v>10060214</v>
      </c>
      <c r="AR26946" s="90" t="str">
        <f t="shared" si="428"/>
        <v>O</v>
      </c>
      <c r="AS26946" t="s">
        <v>26302</v>
      </c>
    </row>
    <row r="26947" spans="43:45" x14ac:dyDescent="0.25">
      <c r="AQ26947" s="89">
        <v>10060215</v>
      </c>
      <c r="AR26947" s="90" t="str">
        <f t="shared" si="428"/>
        <v>O</v>
      </c>
      <c r="AS26947" t="s">
        <v>26303</v>
      </c>
    </row>
    <row r="26948" spans="43:45" x14ac:dyDescent="0.25">
      <c r="AQ26948" s="89">
        <v>10060217</v>
      </c>
      <c r="AR26948" s="90" t="str">
        <f t="shared" si="428"/>
        <v>O</v>
      </c>
      <c r="AS26948" t="s">
        <v>26304</v>
      </c>
    </row>
    <row r="26949" spans="43:45" x14ac:dyDescent="0.25">
      <c r="AQ26949" s="89">
        <v>10056683</v>
      </c>
      <c r="AR26949" s="90" t="str">
        <f t="shared" si="428"/>
        <v>O</v>
      </c>
      <c r="AS26949" t="s">
        <v>26305</v>
      </c>
    </row>
    <row r="26950" spans="43:45" x14ac:dyDescent="0.25">
      <c r="AQ26950" s="89">
        <v>10056710</v>
      </c>
      <c r="AR26950" s="90" t="str">
        <f t="shared" si="428"/>
        <v>O</v>
      </c>
      <c r="AS26950" t="s">
        <v>26306</v>
      </c>
    </row>
    <row r="26951" spans="43:45" x14ac:dyDescent="0.25">
      <c r="AQ26951" s="89">
        <v>10056830</v>
      </c>
      <c r="AR26951" s="90" t="str">
        <f t="shared" si="428"/>
        <v>O</v>
      </c>
      <c r="AS26951" t="s">
        <v>26307</v>
      </c>
    </row>
    <row r="26952" spans="43:45" x14ac:dyDescent="0.25">
      <c r="AQ26952" s="89">
        <v>10056893</v>
      </c>
      <c r="AR26952" s="90" t="str">
        <f t="shared" si="428"/>
        <v>O</v>
      </c>
      <c r="AS26952" t="s">
        <v>26308</v>
      </c>
    </row>
    <row r="26953" spans="43:45" x14ac:dyDescent="0.25">
      <c r="AQ26953" s="89">
        <v>10056991</v>
      </c>
      <c r="AR26953" s="90" t="str">
        <f t="shared" ref="AR26953:AR27016" si="429">IF(ISNA(VLOOKUP(AQ26953,$BP$18:$BQ$356,2,FALSE))=TRUE,"O",VLOOKUP(AQ26953,$BP$18:$BQ$356,2,FALSE))</f>
        <v>O</v>
      </c>
      <c r="AS26953" t="s">
        <v>26309</v>
      </c>
    </row>
    <row r="26954" spans="43:45" x14ac:dyDescent="0.25">
      <c r="AQ26954" s="89">
        <v>10056995</v>
      </c>
      <c r="AR26954" s="90" t="str">
        <f t="shared" si="429"/>
        <v>O</v>
      </c>
      <c r="AS26954" t="s">
        <v>26310</v>
      </c>
    </row>
    <row r="26955" spans="43:45" x14ac:dyDescent="0.25">
      <c r="AQ26955" s="89">
        <v>10057413</v>
      </c>
      <c r="AR26955" s="90" t="str">
        <f t="shared" si="429"/>
        <v>O</v>
      </c>
      <c r="AS26955" t="s">
        <v>26311</v>
      </c>
    </row>
    <row r="26956" spans="43:45" x14ac:dyDescent="0.25">
      <c r="AQ26956" s="89">
        <v>10057527</v>
      </c>
      <c r="AR26956" s="90" t="str">
        <f t="shared" si="429"/>
        <v>O</v>
      </c>
      <c r="AS26956" t="s">
        <v>26312</v>
      </c>
    </row>
    <row r="26957" spans="43:45" x14ac:dyDescent="0.25">
      <c r="AQ26957" s="89">
        <v>10056416</v>
      </c>
      <c r="AR26957" s="90" t="str">
        <f t="shared" si="429"/>
        <v>O</v>
      </c>
      <c r="AS26957" t="s">
        <v>26313</v>
      </c>
    </row>
    <row r="26958" spans="43:45" x14ac:dyDescent="0.25">
      <c r="AQ26958" s="89">
        <v>10061641</v>
      </c>
      <c r="AR26958" s="90" t="str">
        <f t="shared" si="429"/>
        <v>O</v>
      </c>
      <c r="AS26958" t="s">
        <v>26314</v>
      </c>
    </row>
    <row r="26959" spans="43:45" x14ac:dyDescent="0.25">
      <c r="AQ26959" s="89">
        <v>10062288</v>
      </c>
      <c r="AR26959" s="90" t="str">
        <f t="shared" si="429"/>
        <v>O</v>
      </c>
      <c r="AS26959" t="s">
        <v>26315</v>
      </c>
    </row>
    <row r="26960" spans="43:45" x14ac:dyDescent="0.25">
      <c r="AQ26960" s="89">
        <v>10062292</v>
      </c>
      <c r="AR26960" s="90" t="str">
        <f t="shared" si="429"/>
        <v>O</v>
      </c>
      <c r="AS26960" t="s">
        <v>26316</v>
      </c>
    </row>
    <row r="26961" spans="43:45" x14ac:dyDescent="0.25">
      <c r="AQ26961" s="89">
        <v>10062295</v>
      </c>
      <c r="AR26961" s="90" t="str">
        <f t="shared" si="429"/>
        <v>O</v>
      </c>
      <c r="AS26961" t="s">
        <v>26317</v>
      </c>
    </row>
    <row r="26962" spans="43:45" x14ac:dyDescent="0.25">
      <c r="AQ26962" s="89">
        <v>10062296</v>
      </c>
      <c r="AR26962" s="90" t="str">
        <f t="shared" si="429"/>
        <v>O</v>
      </c>
      <c r="AS26962" t="s">
        <v>26318</v>
      </c>
    </row>
    <row r="26963" spans="43:45" x14ac:dyDescent="0.25">
      <c r="AQ26963" s="89">
        <v>10055959</v>
      </c>
      <c r="AR26963" s="90" t="str">
        <f t="shared" si="429"/>
        <v>O</v>
      </c>
      <c r="AS26963" t="s">
        <v>26319</v>
      </c>
    </row>
    <row r="26964" spans="43:45" x14ac:dyDescent="0.25">
      <c r="AQ26964" s="89">
        <v>10045284</v>
      </c>
      <c r="AR26964" s="90" t="str">
        <f t="shared" si="429"/>
        <v>O</v>
      </c>
      <c r="AS26964" t="s">
        <v>26320</v>
      </c>
    </row>
    <row r="26965" spans="43:45" x14ac:dyDescent="0.25">
      <c r="AQ26965" s="89">
        <v>10057127</v>
      </c>
      <c r="AR26965" s="90" t="str">
        <f t="shared" si="429"/>
        <v>O</v>
      </c>
      <c r="AS26965" t="s">
        <v>26321</v>
      </c>
    </row>
    <row r="26966" spans="43:45" x14ac:dyDescent="0.25">
      <c r="AQ26966" s="89">
        <v>10057235</v>
      </c>
      <c r="AR26966" s="90" t="str">
        <f t="shared" si="429"/>
        <v>O</v>
      </c>
      <c r="AS26966" t="s">
        <v>26322</v>
      </c>
    </row>
    <row r="26967" spans="43:45" x14ac:dyDescent="0.25">
      <c r="AQ26967" s="89">
        <v>10060253</v>
      </c>
      <c r="AR26967" s="90" t="str">
        <f t="shared" si="429"/>
        <v>O</v>
      </c>
      <c r="AS26967" t="s">
        <v>26323</v>
      </c>
    </row>
    <row r="26968" spans="43:45" x14ac:dyDescent="0.25">
      <c r="AQ26968" s="89">
        <v>10060256</v>
      </c>
      <c r="AR26968" s="90" t="str">
        <f t="shared" si="429"/>
        <v>O</v>
      </c>
      <c r="AS26968" t="s">
        <v>26324</v>
      </c>
    </row>
    <row r="26969" spans="43:45" x14ac:dyDescent="0.25">
      <c r="AQ26969" s="89">
        <v>10060264</v>
      </c>
      <c r="AR26969" s="90" t="str">
        <f t="shared" si="429"/>
        <v>O</v>
      </c>
      <c r="AS26969" t="s">
        <v>26325</v>
      </c>
    </row>
    <row r="26970" spans="43:45" x14ac:dyDescent="0.25">
      <c r="AQ26970" s="89">
        <v>10060268</v>
      </c>
      <c r="AR26970" s="90" t="str">
        <f t="shared" si="429"/>
        <v>O</v>
      </c>
      <c r="AS26970" t="s">
        <v>26326</v>
      </c>
    </row>
    <row r="26971" spans="43:45" x14ac:dyDescent="0.25">
      <c r="AQ26971" s="89">
        <v>10060272</v>
      </c>
      <c r="AR26971" s="90" t="str">
        <f t="shared" si="429"/>
        <v>O</v>
      </c>
      <c r="AS26971" t="s">
        <v>26327</v>
      </c>
    </row>
    <row r="26972" spans="43:45" x14ac:dyDescent="0.25">
      <c r="AQ26972" s="89">
        <v>10060309</v>
      </c>
      <c r="AR26972" s="90" t="str">
        <f t="shared" si="429"/>
        <v>O</v>
      </c>
      <c r="AS26972" t="s">
        <v>8370</v>
      </c>
    </row>
    <row r="26973" spans="43:45" x14ac:dyDescent="0.25">
      <c r="AQ26973" s="89">
        <v>10055859</v>
      </c>
      <c r="AR26973" s="90" t="str">
        <f t="shared" si="429"/>
        <v>O</v>
      </c>
      <c r="AS26973" t="s">
        <v>26328</v>
      </c>
    </row>
    <row r="26974" spans="43:45" x14ac:dyDescent="0.25">
      <c r="AQ26974" s="89">
        <v>10055913</v>
      </c>
      <c r="AR26974" s="90" t="str">
        <f t="shared" si="429"/>
        <v>O</v>
      </c>
      <c r="AS26974" t="s">
        <v>26329</v>
      </c>
    </row>
    <row r="26975" spans="43:45" x14ac:dyDescent="0.25">
      <c r="AQ26975" s="89">
        <v>10057011</v>
      </c>
      <c r="AR26975" s="90" t="str">
        <f t="shared" si="429"/>
        <v>O</v>
      </c>
      <c r="AS26975" t="s">
        <v>26330</v>
      </c>
    </row>
    <row r="26976" spans="43:45" x14ac:dyDescent="0.25">
      <c r="AQ26976" s="89">
        <v>10057016</v>
      </c>
      <c r="AR26976" s="90" t="str">
        <f t="shared" si="429"/>
        <v>O</v>
      </c>
      <c r="AS26976" t="s">
        <v>26331</v>
      </c>
    </row>
    <row r="26977" spans="43:45" x14ac:dyDescent="0.25">
      <c r="AQ26977" s="89">
        <v>10057078</v>
      </c>
      <c r="AR26977" s="90" t="str">
        <f t="shared" si="429"/>
        <v>O</v>
      </c>
      <c r="AS26977" t="s">
        <v>26332</v>
      </c>
    </row>
    <row r="26978" spans="43:45" x14ac:dyDescent="0.25">
      <c r="AQ26978" s="89">
        <v>10057108</v>
      </c>
      <c r="AR26978" s="90" t="str">
        <f t="shared" si="429"/>
        <v>O</v>
      </c>
      <c r="AS26978" t="s">
        <v>26333</v>
      </c>
    </row>
    <row r="26979" spans="43:45" x14ac:dyDescent="0.25">
      <c r="AQ26979" s="89">
        <v>10022658</v>
      </c>
      <c r="AR26979" s="90" t="str">
        <f t="shared" si="429"/>
        <v>O</v>
      </c>
      <c r="AS26979" t="s">
        <v>26334</v>
      </c>
    </row>
    <row r="26980" spans="43:45" x14ac:dyDescent="0.25">
      <c r="AQ26980" s="89">
        <v>10062310</v>
      </c>
      <c r="AR26980" s="90" t="str">
        <f t="shared" si="429"/>
        <v>O</v>
      </c>
      <c r="AS26980" t="s">
        <v>26335</v>
      </c>
    </row>
    <row r="26981" spans="43:45" x14ac:dyDescent="0.25">
      <c r="AQ26981" s="89">
        <v>10062324</v>
      </c>
      <c r="AR26981" s="90" t="str">
        <f t="shared" si="429"/>
        <v>O</v>
      </c>
      <c r="AS26981" t="s">
        <v>26336</v>
      </c>
    </row>
    <row r="26982" spans="43:45" x14ac:dyDescent="0.25">
      <c r="AQ26982" s="89">
        <v>10057379</v>
      </c>
      <c r="AR26982" s="90" t="str">
        <f t="shared" si="429"/>
        <v>O</v>
      </c>
      <c r="AS26982" t="s">
        <v>26337</v>
      </c>
    </row>
    <row r="26983" spans="43:45" x14ac:dyDescent="0.25">
      <c r="AQ26983" s="89">
        <v>10060320</v>
      </c>
      <c r="AR26983" s="90" t="str">
        <f t="shared" si="429"/>
        <v>O</v>
      </c>
      <c r="AS26983" t="s">
        <v>26338</v>
      </c>
    </row>
    <row r="26984" spans="43:45" x14ac:dyDescent="0.25">
      <c r="AQ26984" s="89">
        <v>10060324</v>
      </c>
      <c r="AR26984" s="90" t="str">
        <f t="shared" si="429"/>
        <v>O</v>
      </c>
      <c r="AS26984" t="s">
        <v>26339</v>
      </c>
    </row>
    <row r="26985" spans="43:45" x14ac:dyDescent="0.25">
      <c r="AQ26985" s="89">
        <v>10060326</v>
      </c>
      <c r="AR26985" s="90" t="str">
        <f t="shared" si="429"/>
        <v>O</v>
      </c>
      <c r="AS26985" t="s">
        <v>8349</v>
      </c>
    </row>
    <row r="26986" spans="43:45" x14ac:dyDescent="0.25">
      <c r="AQ26986" s="89">
        <v>10060329</v>
      </c>
      <c r="AR26986" s="90" t="str">
        <f t="shared" si="429"/>
        <v>O</v>
      </c>
      <c r="AS26986" t="s">
        <v>26340</v>
      </c>
    </row>
    <row r="26987" spans="43:45" x14ac:dyDescent="0.25">
      <c r="AQ26987" s="89">
        <v>10060330</v>
      </c>
      <c r="AR26987" s="90" t="str">
        <f t="shared" si="429"/>
        <v>O</v>
      </c>
      <c r="AS26987" t="s">
        <v>26341</v>
      </c>
    </row>
    <row r="26988" spans="43:45" x14ac:dyDescent="0.25">
      <c r="AQ26988" s="89">
        <v>10060340</v>
      </c>
      <c r="AR26988" s="90" t="str">
        <f t="shared" si="429"/>
        <v>O</v>
      </c>
      <c r="AS26988" t="s">
        <v>26342</v>
      </c>
    </row>
    <row r="26989" spans="43:45" x14ac:dyDescent="0.25">
      <c r="AQ26989" s="89">
        <v>10060344</v>
      </c>
      <c r="AR26989" s="90" t="str">
        <f t="shared" si="429"/>
        <v>O</v>
      </c>
      <c r="AS26989" t="s">
        <v>26343</v>
      </c>
    </row>
    <row r="26990" spans="43:45" x14ac:dyDescent="0.25">
      <c r="AQ26990" s="89">
        <v>10060345</v>
      </c>
      <c r="AR26990" s="90" t="str">
        <f t="shared" si="429"/>
        <v>O</v>
      </c>
      <c r="AS26990" t="s">
        <v>26344</v>
      </c>
    </row>
    <row r="26991" spans="43:45" x14ac:dyDescent="0.25">
      <c r="AQ26991" s="89">
        <v>10060351</v>
      </c>
      <c r="AR26991" s="90" t="str">
        <f t="shared" si="429"/>
        <v>O</v>
      </c>
      <c r="AS26991" t="s">
        <v>26345</v>
      </c>
    </row>
    <row r="26992" spans="43:45" x14ac:dyDescent="0.25">
      <c r="AQ26992" s="89">
        <v>10060359</v>
      </c>
      <c r="AR26992" s="90" t="str">
        <f t="shared" si="429"/>
        <v>O</v>
      </c>
      <c r="AS26992" t="s">
        <v>26346</v>
      </c>
    </row>
    <row r="26993" spans="43:45" x14ac:dyDescent="0.25">
      <c r="AQ26993" s="89">
        <v>10060374</v>
      </c>
      <c r="AR26993" s="90" t="str">
        <f t="shared" si="429"/>
        <v>O</v>
      </c>
      <c r="AS26993" t="s">
        <v>26347</v>
      </c>
    </row>
    <row r="26994" spans="43:45" x14ac:dyDescent="0.25">
      <c r="AQ26994" s="89">
        <v>10060375</v>
      </c>
      <c r="AR26994" s="90" t="str">
        <f t="shared" si="429"/>
        <v>O</v>
      </c>
      <c r="AS26994" t="s">
        <v>26348</v>
      </c>
    </row>
    <row r="26995" spans="43:45" x14ac:dyDescent="0.25">
      <c r="AQ26995" s="89">
        <v>10055844</v>
      </c>
      <c r="AR26995" s="90" t="str">
        <f t="shared" si="429"/>
        <v>O</v>
      </c>
      <c r="AS26995" t="s">
        <v>26349</v>
      </c>
    </row>
    <row r="26996" spans="43:45" x14ac:dyDescent="0.25">
      <c r="AQ26996" s="89">
        <v>10056567</v>
      </c>
      <c r="AR26996" s="90" t="str">
        <f t="shared" si="429"/>
        <v>O</v>
      </c>
      <c r="AS26996" t="s">
        <v>26350</v>
      </c>
    </row>
    <row r="26997" spans="43:45" x14ac:dyDescent="0.25">
      <c r="AQ26997" s="89">
        <v>10057165</v>
      </c>
      <c r="AR26997" s="90" t="str">
        <f t="shared" si="429"/>
        <v>O</v>
      </c>
      <c r="AS26997" t="s">
        <v>26351</v>
      </c>
    </row>
    <row r="26998" spans="43:45" x14ac:dyDescent="0.25">
      <c r="AQ26998" s="89">
        <v>10057279</v>
      </c>
      <c r="AR26998" s="90" t="str">
        <f t="shared" si="429"/>
        <v>O</v>
      </c>
      <c r="AS26998" t="s">
        <v>26352</v>
      </c>
    </row>
    <row r="26999" spans="43:45" x14ac:dyDescent="0.25">
      <c r="AQ26999" s="89">
        <v>10057336</v>
      </c>
      <c r="AR26999" s="90" t="str">
        <f t="shared" si="429"/>
        <v>O</v>
      </c>
      <c r="AS26999" t="s">
        <v>26353</v>
      </c>
    </row>
    <row r="27000" spans="43:45" x14ac:dyDescent="0.25">
      <c r="AQ27000" s="89">
        <v>10062329</v>
      </c>
      <c r="AR27000" s="90" t="str">
        <f t="shared" si="429"/>
        <v>O</v>
      </c>
      <c r="AS27000" t="s">
        <v>26354</v>
      </c>
    </row>
    <row r="27001" spans="43:45" x14ac:dyDescent="0.25">
      <c r="AQ27001" s="89">
        <v>10062339</v>
      </c>
      <c r="AR27001" s="90" t="str">
        <f t="shared" si="429"/>
        <v>O</v>
      </c>
      <c r="AS27001" t="s">
        <v>26355</v>
      </c>
    </row>
    <row r="27002" spans="43:45" x14ac:dyDescent="0.25">
      <c r="AQ27002" s="89">
        <v>10062341</v>
      </c>
      <c r="AR27002" s="90" t="str">
        <f t="shared" si="429"/>
        <v>O</v>
      </c>
      <c r="AS27002" t="s">
        <v>26356</v>
      </c>
    </row>
    <row r="27003" spans="43:45" x14ac:dyDescent="0.25">
      <c r="AQ27003" s="89">
        <v>10062353</v>
      </c>
      <c r="AR27003" s="90" t="str">
        <f t="shared" si="429"/>
        <v>O</v>
      </c>
      <c r="AS27003" t="s">
        <v>26357</v>
      </c>
    </row>
    <row r="27004" spans="43:45" x14ac:dyDescent="0.25">
      <c r="AQ27004" s="89">
        <v>10062361</v>
      </c>
      <c r="AR27004" s="90" t="str">
        <f t="shared" si="429"/>
        <v>O</v>
      </c>
      <c r="AS27004" t="s">
        <v>26358</v>
      </c>
    </row>
    <row r="27005" spans="43:45" x14ac:dyDescent="0.25">
      <c r="AQ27005" s="89">
        <v>10062362</v>
      </c>
      <c r="AR27005" s="90" t="str">
        <f t="shared" si="429"/>
        <v>O</v>
      </c>
      <c r="AS27005" t="s">
        <v>26359</v>
      </c>
    </row>
    <row r="27006" spans="43:45" x14ac:dyDescent="0.25">
      <c r="AQ27006" s="89">
        <v>10062365</v>
      </c>
      <c r="AR27006" s="90" t="str">
        <f t="shared" si="429"/>
        <v>O</v>
      </c>
      <c r="AS27006" t="s">
        <v>26360</v>
      </c>
    </row>
    <row r="27007" spans="43:45" x14ac:dyDescent="0.25">
      <c r="AQ27007" s="89">
        <v>10062366</v>
      </c>
      <c r="AR27007" s="90" t="str">
        <f t="shared" si="429"/>
        <v>O</v>
      </c>
      <c r="AS27007" t="s">
        <v>26361</v>
      </c>
    </row>
    <row r="27008" spans="43:45" x14ac:dyDescent="0.25">
      <c r="AQ27008" s="89">
        <v>10062367</v>
      </c>
      <c r="AR27008" s="90" t="str">
        <f t="shared" si="429"/>
        <v>O</v>
      </c>
      <c r="AS27008" t="s">
        <v>26362</v>
      </c>
    </row>
    <row r="27009" spans="43:45" x14ac:dyDescent="0.25">
      <c r="AQ27009" s="89">
        <v>10062370</v>
      </c>
      <c r="AR27009" s="90" t="str">
        <f t="shared" si="429"/>
        <v>O</v>
      </c>
      <c r="AS27009" t="s">
        <v>26363</v>
      </c>
    </row>
    <row r="27010" spans="43:45" x14ac:dyDescent="0.25">
      <c r="AQ27010" s="89">
        <v>10056859</v>
      </c>
      <c r="AR27010" s="90" t="str">
        <f t="shared" si="429"/>
        <v>O</v>
      </c>
      <c r="AS27010" t="s">
        <v>26364</v>
      </c>
    </row>
    <row r="27011" spans="43:45" x14ac:dyDescent="0.25">
      <c r="AQ27011" s="89">
        <v>10057344</v>
      </c>
      <c r="AR27011" s="90" t="str">
        <f t="shared" si="429"/>
        <v>O</v>
      </c>
      <c r="AS27011" t="s">
        <v>26365</v>
      </c>
    </row>
    <row r="27012" spans="43:45" x14ac:dyDescent="0.25">
      <c r="AQ27012" s="89">
        <v>10057371</v>
      </c>
      <c r="AR27012" s="90" t="str">
        <f t="shared" si="429"/>
        <v>O</v>
      </c>
      <c r="AS27012" t="s">
        <v>26366</v>
      </c>
    </row>
    <row r="27013" spans="43:45" x14ac:dyDescent="0.25">
      <c r="AQ27013" s="89">
        <v>10057427</v>
      </c>
      <c r="AR27013" s="90" t="str">
        <f t="shared" si="429"/>
        <v>O</v>
      </c>
      <c r="AS27013" t="s">
        <v>26367</v>
      </c>
    </row>
    <row r="27014" spans="43:45" x14ac:dyDescent="0.25">
      <c r="AQ27014" s="89">
        <v>10057444</v>
      </c>
      <c r="AR27014" s="90" t="str">
        <f t="shared" si="429"/>
        <v>O</v>
      </c>
      <c r="AS27014" t="s">
        <v>26368</v>
      </c>
    </row>
    <row r="27015" spans="43:45" x14ac:dyDescent="0.25">
      <c r="AQ27015" s="89">
        <v>10057450</v>
      </c>
      <c r="AR27015" s="90" t="str">
        <f t="shared" si="429"/>
        <v>O</v>
      </c>
      <c r="AS27015" t="s">
        <v>26369</v>
      </c>
    </row>
    <row r="27016" spans="43:45" x14ac:dyDescent="0.25">
      <c r="AQ27016" s="89">
        <v>10060391</v>
      </c>
      <c r="AR27016" s="90" t="str">
        <f t="shared" si="429"/>
        <v>O</v>
      </c>
      <c r="AS27016" t="s">
        <v>26370</v>
      </c>
    </row>
    <row r="27017" spans="43:45" x14ac:dyDescent="0.25">
      <c r="AQ27017" s="89">
        <v>10060396</v>
      </c>
      <c r="AR27017" s="90" t="str">
        <f t="shared" ref="AR27017:AR27080" si="430">IF(ISNA(VLOOKUP(AQ27017,$BP$18:$BQ$356,2,FALSE))=TRUE,"O",VLOOKUP(AQ27017,$BP$18:$BQ$356,2,FALSE))</f>
        <v>O</v>
      </c>
      <c r="AS27017" t="s">
        <v>18757</v>
      </c>
    </row>
    <row r="27018" spans="43:45" x14ac:dyDescent="0.25">
      <c r="AQ27018" s="89">
        <v>10061100</v>
      </c>
      <c r="AR27018" s="90" t="str">
        <f t="shared" si="430"/>
        <v>O</v>
      </c>
      <c r="AS27018" t="s">
        <v>26371</v>
      </c>
    </row>
    <row r="27019" spans="43:45" x14ac:dyDescent="0.25">
      <c r="AQ27019" s="89">
        <v>10033787</v>
      </c>
      <c r="AR27019" s="90" t="str">
        <f t="shared" si="430"/>
        <v>O</v>
      </c>
      <c r="AS27019" t="s">
        <v>26372</v>
      </c>
    </row>
    <row r="27020" spans="43:45" x14ac:dyDescent="0.25">
      <c r="AQ27020" s="89">
        <v>10061160</v>
      </c>
      <c r="AR27020" s="90" t="str">
        <f t="shared" si="430"/>
        <v>O</v>
      </c>
      <c r="AS27020" t="s">
        <v>26373</v>
      </c>
    </row>
    <row r="27021" spans="43:45" x14ac:dyDescent="0.25">
      <c r="AQ27021" s="89">
        <v>10056471</v>
      </c>
      <c r="AR27021" s="90" t="str">
        <f t="shared" si="430"/>
        <v>O</v>
      </c>
      <c r="AS27021" t="s">
        <v>26374</v>
      </c>
    </row>
    <row r="27022" spans="43:45" x14ac:dyDescent="0.25">
      <c r="AQ27022" s="89">
        <v>10056578</v>
      </c>
      <c r="AR27022" s="90" t="str">
        <f t="shared" si="430"/>
        <v>O</v>
      </c>
      <c r="AS27022" t="s">
        <v>26375</v>
      </c>
    </row>
    <row r="27023" spans="43:45" x14ac:dyDescent="0.25">
      <c r="AQ27023" s="89">
        <v>10056818</v>
      </c>
      <c r="AR27023" s="90" t="str">
        <f t="shared" si="430"/>
        <v>O</v>
      </c>
      <c r="AS27023" t="s">
        <v>26376</v>
      </c>
    </row>
    <row r="27024" spans="43:45" x14ac:dyDescent="0.25">
      <c r="AQ27024" s="89">
        <v>10057522</v>
      </c>
      <c r="AR27024" s="90" t="str">
        <f t="shared" si="430"/>
        <v>O</v>
      </c>
      <c r="AS27024" t="s">
        <v>26377</v>
      </c>
    </row>
    <row r="27025" spans="43:45" x14ac:dyDescent="0.25">
      <c r="AQ27025" s="89">
        <v>10057534</v>
      </c>
      <c r="AR27025" s="90" t="str">
        <f t="shared" si="430"/>
        <v>O</v>
      </c>
      <c r="AS27025" t="s">
        <v>26378</v>
      </c>
    </row>
    <row r="27026" spans="43:45" x14ac:dyDescent="0.25">
      <c r="AQ27026" s="89">
        <v>10057692</v>
      </c>
      <c r="AR27026" s="90" t="str">
        <f t="shared" si="430"/>
        <v>O</v>
      </c>
      <c r="AS27026" t="s">
        <v>26379</v>
      </c>
    </row>
    <row r="27027" spans="43:45" x14ac:dyDescent="0.25">
      <c r="AQ27027" s="89">
        <v>10062371</v>
      </c>
      <c r="AR27027" s="90" t="str">
        <f t="shared" si="430"/>
        <v>O</v>
      </c>
      <c r="AS27027" t="s">
        <v>26380</v>
      </c>
    </row>
    <row r="27028" spans="43:45" x14ac:dyDescent="0.25">
      <c r="AQ27028" s="89">
        <v>10062375</v>
      </c>
      <c r="AR27028" s="90" t="str">
        <f t="shared" si="430"/>
        <v>O</v>
      </c>
      <c r="AS27028" t="s">
        <v>9960</v>
      </c>
    </row>
    <row r="27029" spans="43:45" x14ac:dyDescent="0.25">
      <c r="AQ27029" s="89">
        <v>10062381</v>
      </c>
      <c r="AR27029" s="90" t="str">
        <f t="shared" si="430"/>
        <v>O</v>
      </c>
      <c r="AS27029" t="s">
        <v>26381</v>
      </c>
    </row>
    <row r="27030" spans="43:45" x14ac:dyDescent="0.25">
      <c r="AQ27030" s="89">
        <v>10062385</v>
      </c>
      <c r="AR27030" s="90" t="str">
        <f t="shared" si="430"/>
        <v>O</v>
      </c>
      <c r="AS27030" t="s">
        <v>26382</v>
      </c>
    </row>
    <row r="27031" spans="43:45" x14ac:dyDescent="0.25">
      <c r="AQ27031" s="89">
        <v>10062391</v>
      </c>
      <c r="AR27031" s="90" t="str">
        <f t="shared" si="430"/>
        <v>O</v>
      </c>
      <c r="AS27031" t="s">
        <v>26383</v>
      </c>
    </row>
    <row r="27032" spans="43:45" x14ac:dyDescent="0.25">
      <c r="AQ27032" s="89">
        <v>10062392</v>
      </c>
      <c r="AR27032" s="90" t="str">
        <f t="shared" si="430"/>
        <v>O</v>
      </c>
      <c r="AS27032" t="s">
        <v>26384</v>
      </c>
    </row>
    <row r="27033" spans="43:45" x14ac:dyDescent="0.25">
      <c r="AQ27033" s="89">
        <v>10062395</v>
      </c>
      <c r="AR27033" s="90" t="str">
        <f t="shared" si="430"/>
        <v>O</v>
      </c>
      <c r="AS27033" t="s">
        <v>26385</v>
      </c>
    </row>
    <row r="27034" spans="43:45" x14ac:dyDescent="0.25">
      <c r="AQ27034" s="89">
        <v>10062406</v>
      </c>
      <c r="AR27034" s="90" t="str">
        <f t="shared" si="430"/>
        <v>O</v>
      </c>
      <c r="AS27034" t="s">
        <v>26386</v>
      </c>
    </row>
    <row r="27035" spans="43:45" x14ac:dyDescent="0.25">
      <c r="AQ27035" s="89">
        <v>10020144</v>
      </c>
      <c r="AR27035" s="90" t="str">
        <f t="shared" si="430"/>
        <v>O</v>
      </c>
      <c r="AS27035" t="s">
        <v>26387</v>
      </c>
    </row>
    <row r="27036" spans="43:45" x14ac:dyDescent="0.25">
      <c r="AQ27036" s="89">
        <v>10055819</v>
      </c>
      <c r="AR27036" s="90" t="str">
        <f t="shared" si="430"/>
        <v>O</v>
      </c>
      <c r="AS27036" t="s">
        <v>26388</v>
      </c>
    </row>
    <row r="27037" spans="43:45" x14ac:dyDescent="0.25">
      <c r="AQ27037" s="89">
        <v>10055948</v>
      </c>
      <c r="AR27037" s="90" t="str">
        <f t="shared" si="430"/>
        <v>O</v>
      </c>
      <c r="AS27037" t="s">
        <v>26389</v>
      </c>
    </row>
    <row r="27038" spans="43:45" x14ac:dyDescent="0.25">
      <c r="AQ27038" s="89">
        <v>10056252</v>
      </c>
      <c r="AR27038" s="90" t="str">
        <f t="shared" si="430"/>
        <v>O</v>
      </c>
      <c r="AS27038" t="s">
        <v>26390</v>
      </c>
    </row>
    <row r="27039" spans="43:45" x14ac:dyDescent="0.25">
      <c r="AQ27039" s="89">
        <v>10056827</v>
      </c>
      <c r="AR27039" s="90" t="str">
        <f t="shared" si="430"/>
        <v>O</v>
      </c>
      <c r="AS27039" t="s">
        <v>26391</v>
      </c>
    </row>
    <row r="27040" spans="43:45" x14ac:dyDescent="0.25">
      <c r="AQ27040" s="89">
        <v>10057238</v>
      </c>
      <c r="AR27040" s="90" t="str">
        <f t="shared" si="430"/>
        <v>O</v>
      </c>
      <c r="AS27040" t="s">
        <v>26392</v>
      </c>
    </row>
    <row r="27041" spans="43:45" x14ac:dyDescent="0.25">
      <c r="AQ27041" s="89">
        <v>10057701</v>
      </c>
      <c r="AR27041" s="90" t="str">
        <f t="shared" si="430"/>
        <v>O</v>
      </c>
      <c r="AS27041" t="s">
        <v>26393</v>
      </c>
    </row>
    <row r="27042" spans="43:45" x14ac:dyDescent="0.25">
      <c r="AQ27042" s="89">
        <v>10057715</v>
      </c>
      <c r="AR27042" s="90" t="str">
        <f t="shared" si="430"/>
        <v>O</v>
      </c>
      <c r="AS27042" t="s">
        <v>8766</v>
      </c>
    </row>
    <row r="27043" spans="43:45" x14ac:dyDescent="0.25">
      <c r="AQ27043" s="89">
        <v>10057801</v>
      </c>
      <c r="AR27043" s="90" t="str">
        <f t="shared" si="430"/>
        <v>O</v>
      </c>
      <c r="AS27043" t="s">
        <v>26394</v>
      </c>
    </row>
    <row r="27044" spans="43:45" x14ac:dyDescent="0.25">
      <c r="AQ27044" s="89">
        <v>10057848</v>
      </c>
      <c r="AR27044" s="90" t="str">
        <f t="shared" si="430"/>
        <v>O</v>
      </c>
      <c r="AS27044" t="s">
        <v>26395</v>
      </c>
    </row>
    <row r="27045" spans="43:45" x14ac:dyDescent="0.25">
      <c r="AQ27045" s="89">
        <v>10057851</v>
      </c>
      <c r="AR27045" s="90" t="str">
        <f t="shared" si="430"/>
        <v>O</v>
      </c>
      <c r="AS27045" t="s">
        <v>26396</v>
      </c>
    </row>
    <row r="27046" spans="43:45" x14ac:dyDescent="0.25">
      <c r="AQ27046" s="89">
        <v>10057857</v>
      </c>
      <c r="AR27046" s="90" t="str">
        <f t="shared" si="430"/>
        <v>O</v>
      </c>
      <c r="AS27046" t="s">
        <v>26397</v>
      </c>
    </row>
    <row r="27047" spans="43:45" x14ac:dyDescent="0.25">
      <c r="AQ27047" s="89">
        <v>10061251</v>
      </c>
      <c r="AR27047" s="90" t="str">
        <f t="shared" si="430"/>
        <v>O</v>
      </c>
      <c r="AS27047" t="s">
        <v>26398</v>
      </c>
    </row>
    <row r="27048" spans="43:45" x14ac:dyDescent="0.25">
      <c r="AQ27048" s="89">
        <v>10061333</v>
      </c>
      <c r="AR27048" s="90" t="str">
        <f t="shared" si="430"/>
        <v>O</v>
      </c>
      <c r="AS27048" t="s">
        <v>26399</v>
      </c>
    </row>
    <row r="27049" spans="43:45" x14ac:dyDescent="0.25">
      <c r="AQ27049" s="89">
        <v>10039102</v>
      </c>
      <c r="AR27049" s="90" t="str">
        <f t="shared" si="430"/>
        <v>O</v>
      </c>
      <c r="AS27049" t="s">
        <v>26400</v>
      </c>
    </row>
    <row r="27050" spans="43:45" x14ac:dyDescent="0.25">
      <c r="AQ27050" s="89">
        <v>10061383</v>
      </c>
      <c r="AR27050" s="90" t="str">
        <f t="shared" si="430"/>
        <v>O</v>
      </c>
      <c r="AS27050" t="s">
        <v>26401</v>
      </c>
    </row>
    <row r="27051" spans="43:45" x14ac:dyDescent="0.25">
      <c r="AQ27051" s="89">
        <v>10061385</v>
      </c>
      <c r="AR27051" s="90" t="str">
        <f t="shared" si="430"/>
        <v>O</v>
      </c>
      <c r="AS27051" t="s">
        <v>26402</v>
      </c>
    </row>
    <row r="27052" spans="43:45" x14ac:dyDescent="0.25">
      <c r="AQ27052" s="89">
        <v>10061399</v>
      </c>
      <c r="AR27052" s="90" t="str">
        <f t="shared" si="430"/>
        <v>O</v>
      </c>
      <c r="AS27052" t="s">
        <v>26403</v>
      </c>
    </row>
    <row r="27053" spans="43:45" x14ac:dyDescent="0.25">
      <c r="AQ27053" s="89">
        <v>10061411</v>
      </c>
      <c r="AR27053" s="90" t="str">
        <f t="shared" si="430"/>
        <v>O</v>
      </c>
      <c r="AS27053" t="s">
        <v>26404</v>
      </c>
    </row>
    <row r="27054" spans="43:45" x14ac:dyDescent="0.25">
      <c r="AQ27054" s="89">
        <v>10061449</v>
      </c>
      <c r="AR27054" s="90" t="str">
        <f t="shared" si="430"/>
        <v>O</v>
      </c>
      <c r="AS27054" t="s">
        <v>26405</v>
      </c>
    </row>
    <row r="27055" spans="43:45" x14ac:dyDescent="0.25">
      <c r="AQ27055" s="89">
        <v>10061450</v>
      </c>
      <c r="AR27055" s="90" t="str">
        <f t="shared" si="430"/>
        <v>O</v>
      </c>
      <c r="AS27055" t="s">
        <v>26406</v>
      </c>
    </row>
    <row r="27056" spans="43:45" x14ac:dyDescent="0.25">
      <c r="AQ27056" s="89">
        <v>10061463</v>
      </c>
      <c r="AR27056" s="90" t="str">
        <f t="shared" si="430"/>
        <v>O</v>
      </c>
      <c r="AS27056" t="s">
        <v>26407</v>
      </c>
    </row>
    <row r="27057" spans="43:45" x14ac:dyDescent="0.25">
      <c r="AQ27057" s="89">
        <v>10061464</v>
      </c>
      <c r="AR27057" s="90" t="str">
        <f t="shared" si="430"/>
        <v>O</v>
      </c>
      <c r="AS27057" t="s">
        <v>26408</v>
      </c>
    </row>
    <row r="27058" spans="43:45" x14ac:dyDescent="0.25">
      <c r="AQ27058" s="89">
        <v>10057747</v>
      </c>
      <c r="AR27058" s="90" t="str">
        <f t="shared" si="430"/>
        <v>O</v>
      </c>
      <c r="AS27058" t="s">
        <v>26409</v>
      </c>
    </row>
    <row r="27059" spans="43:45" x14ac:dyDescent="0.25">
      <c r="AQ27059" s="89">
        <v>10057832</v>
      </c>
      <c r="AR27059" s="90" t="str">
        <f t="shared" si="430"/>
        <v>O</v>
      </c>
      <c r="AS27059" t="s">
        <v>26410</v>
      </c>
    </row>
    <row r="27060" spans="43:45" x14ac:dyDescent="0.25">
      <c r="AQ27060" s="89">
        <v>10057891</v>
      </c>
      <c r="AR27060" s="90" t="str">
        <f t="shared" si="430"/>
        <v>O</v>
      </c>
      <c r="AS27060" t="s">
        <v>26411</v>
      </c>
    </row>
    <row r="27061" spans="43:45" x14ac:dyDescent="0.25">
      <c r="AQ27061" s="89">
        <v>10057902</v>
      </c>
      <c r="AR27061" s="90" t="str">
        <f t="shared" si="430"/>
        <v>O</v>
      </c>
      <c r="AS27061" t="s">
        <v>26412</v>
      </c>
    </row>
    <row r="27062" spans="43:45" x14ac:dyDescent="0.25">
      <c r="AQ27062" s="89">
        <v>10058131</v>
      </c>
      <c r="AR27062" s="90" t="str">
        <f t="shared" si="430"/>
        <v>O</v>
      </c>
      <c r="AS27062" t="s">
        <v>26413</v>
      </c>
    </row>
    <row r="27063" spans="43:45" x14ac:dyDescent="0.25">
      <c r="AQ27063" s="89">
        <v>10058139</v>
      </c>
      <c r="AR27063" s="90" t="str">
        <f t="shared" si="430"/>
        <v>O</v>
      </c>
      <c r="AS27063" t="s">
        <v>26414</v>
      </c>
    </row>
    <row r="27064" spans="43:45" x14ac:dyDescent="0.25">
      <c r="AQ27064" s="89">
        <v>10058897</v>
      </c>
      <c r="AR27064" s="90" t="str">
        <f t="shared" si="430"/>
        <v>O</v>
      </c>
      <c r="AS27064" t="s">
        <v>12584</v>
      </c>
    </row>
    <row r="27065" spans="43:45" x14ac:dyDescent="0.25">
      <c r="AQ27065" s="89">
        <v>10062418</v>
      </c>
      <c r="AR27065" s="90" t="str">
        <f t="shared" si="430"/>
        <v>O</v>
      </c>
      <c r="AS27065" t="s">
        <v>26415</v>
      </c>
    </row>
    <row r="27066" spans="43:45" x14ac:dyDescent="0.25">
      <c r="AQ27066" s="89">
        <v>10062430</v>
      </c>
      <c r="AR27066" s="90" t="str">
        <f t="shared" si="430"/>
        <v>O</v>
      </c>
      <c r="AS27066" t="s">
        <v>8869</v>
      </c>
    </row>
    <row r="27067" spans="43:45" x14ac:dyDescent="0.25">
      <c r="AQ27067" s="89">
        <v>10062432</v>
      </c>
      <c r="AR27067" s="90" t="str">
        <f t="shared" si="430"/>
        <v>O</v>
      </c>
      <c r="AS27067" t="s">
        <v>26416</v>
      </c>
    </row>
    <row r="27068" spans="43:45" x14ac:dyDescent="0.25">
      <c r="AQ27068" s="89">
        <v>10062444</v>
      </c>
      <c r="AR27068" s="90" t="str">
        <f t="shared" si="430"/>
        <v>O</v>
      </c>
      <c r="AS27068" t="s">
        <v>26417</v>
      </c>
    </row>
    <row r="27069" spans="43:45" x14ac:dyDescent="0.25">
      <c r="AQ27069" s="89">
        <v>10056274</v>
      </c>
      <c r="AR27069" s="90" t="str">
        <f t="shared" si="430"/>
        <v>O</v>
      </c>
      <c r="AS27069" t="s">
        <v>26418</v>
      </c>
    </row>
    <row r="27070" spans="43:45" x14ac:dyDescent="0.25">
      <c r="AQ27070" s="89">
        <v>10056434</v>
      </c>
      <c r="AR27070" s="90" t="str">
        <f t="shared" si="430"/>
        <v>O</v>
      </c>
      <c r="AS27070" t="s">
        <v>26419</v>
      </c>
    </row>
    <row r="27071" spans="43:45" x14ac:dyDescent="0.25">
      <c r="AQ27071" s="89">
        <v>10056443</v>
      </c>
      <c r="AR27071" s="90" t="str">
        <f t="shared" si="430"/>
        <v>O</v>
      </c>
      <c r="AS27071" t="s">
        <v>26420</v>
      </c>
    </row>
    <row r="27072" spans="43:45" x14ac:dyDescent="0.25">
      <c r="AQ27072" s="89">
        <v>10056449</v>
      </c>
      <c r="AR27072" s="90" t="str">
        <f t="shared" si="430"/>
        <v>O</v>
      </c>
      <c r="AS27072" t="s">
        <v>26421</v>
      </c>
    </row>
    <row r="27073" spans="43:45" x14ac:dyDescent="0.25">
      <c r="AQ27073" s="89">
        <v>10056450</v>
      </c>
      <c r="AR27073" s="90" t="str">
        <f t="shared" si="430"/>
        <v>O</v>
      </c>
      <c r="AS27073" t="s">
        <v>26422</v>
      </c>
    </row>
    <row r="27074" spans="43:45" x14ac:dyDescent="0.25">
      <c r="AQ27074" s="89">
        <v>10057378</v>
      </c>
      <c r="AR27074" s="90" t="str">
        <f t="shared" si="430"/>
        <v>O</v>
      </c>
      <c r="AS27074" t="s">
        <v>26423</v>
      </c>
    </row>
    <row r="27075" spans="43:45" x14ac:dyDescent="0.25">
      <c r="AQ27075" s="89">
        <v>10057899</v>
      </c>
      <c r="AR27075" s="90" t="str">
        <f t="shared" si="430"/>
        <v>O</v>
      </c>
      <c r="AS27075" t="s">
        <v>26424</v>
      </c>
    </row>
    <row r="27076" spans="43:45" x14ac:dyDescent="0.25">
      <c r="AQ27076" s="89">
        <v>10058113</v>
      </c>
      <c r="AR27076" s="90" t="str">
        <f t="shared" si="430"/>
        <v>O</v>
      </c>
      <c r="AS27076" t="s">
        <v>26425</v>
      </c>
    </row>
    <row r="27077" spans="43:45" x14ac:dyDescent="0.25">
      <c r="AQ27077" s="89">
        <v>10059667</v>
      </c>
      <c r="AR27077" s="90" t="str">
        <f t="shared" si="430"/>
        <v>O</v>
      </c>
      <c r="AS27077" t="s">
        <v>18511</v>
      </c>
    </row>
    <row r="27078" spans="43:45" x14ac:dyDescent="0.25">
      <c r="AQ27078" s="89">
        <v>10061468</v>
      </c>
      <c r="AR27078" s="90" t="str">
        <f t="shared" si="430"/>
        <v>O</v>
      </c>
      <c r="AS27078" t="s">
        <v>26426</v>
      </c>
    </row>
    <row r="27079" spans="43:45" x14ac:dyDescent="0.25">
      <c r="AQ27079" s="89">
        <v>10061495</v>
      </c>
      <c r="AR27079" s="90" t="str">
        <f t="shared" si="430"/>
        <v>O</v>
      </c>
      <c r="AS27079" t="s">
        <v>26427</v>
      </c>
    </row>
    <row r="27080" spans="43:45" x14ac:dyDescent="0.25">
      <c r="AQ27080" s="89">
        <v>10061521</v>
      </c>
      <c r="AR27080" s="90" t="str">
        <f t="shared" si="430"/>
        <v>O</v>
      </c>
      <c r="AS27080" t="s">
        <v>26428</v>
      </c>
    </row>
    <row r="27081" spans="43:45" x14ac:dyDescent="0.25">
      <c r="AQ27081" s="89">
        <v>10061534</v>
      </c>
      <c r="AR27081" s="90" t="str">
        <f t="shared" ref="AR27081:AR27144" si="431">IF(ISNA(VLOOKUP(AQ27081,$BP$18:$BQ$356,2,FALSE))=TRUE,"O",VLOOKUP(AQ27081,$BP$18:$BQ$356,2,FALSE))</f>
        <v>O</v>
      </c>
      <c r="AS27081" t="s">
        <v>26429</v>
      </c>
    </row>
    <row r="27082" spans="43:45" x14ac:dyDescent="0.25">
      <c r="AQ27082" s="89">
        <v>10061540</v>
      </c>
      <c r="AR27082" s="90" t="str">
        <f t="shared" si="431"/>
        <v>O</v>
      </c>
      <c r="AS27082" t="s">
        <v>26430</v>
      </c>
    </row>
    <row r="27083" spans="43:45" x14ac:dyDescent="0.25">
      <c r="AQ27083" s="89">
        <v>10061578</v>
      </c>
      <c r="AR27083" s="90" t="str">
        <f t="shared" si="431"/>
        <v>O</v>
      </c>
      <c r="AS27083" t="s">
        <v>26431</v>
      </c>
    </row>
    <row r="27084" spans="43:45" x14ac:dyDescent="0.25">
      <c r="AQ27084" s="89">
        <v>10061604</v>
      </c>
      <c r="AR27084" s="90" t="str">
        <f t="shared" si="431"/>
        <v>O</v>
      </c>
      <c r="AS27084" t="s">
        <v>26432</v>
      </c>
    </row>
    <row r="27085" spans="43:45" x14ac:dyDescent="0.25">
      <c r="AQ27085" s="89">
        <v>10061606</v>
      </c>
      <c r="AR27085" s="90" t="str">
        <f t="shared" si="431"/>
        <v>O</v>
      </c>
      <c r="AS27085" t="s">
        <v>18988</v>
      </c>
    </row>
    <row r="27086" spans="43:45" x14ac:dyDescent="0.25">
      <c r="AQ27086" s="89">
        <v>10055899</v>
      </c>
      <c r="AR27086" s="90" t="str">
        <f t="shared" si="431"/>
        <v>O</v>
      </c>
      <c r="AS27086" t="s">
        <v>26433</v>
      </c>
    </row>
    <row r="27087" spans="43:45" x14ac:dyDescent="0.25">
      <c r="AQ27087" s="89">
        <v>10055969</v>
      </c>
      <c r="AR27087" s="90" t="str">
        <f t="shared" si="431"/>
        <v>O</v>
      </c>
      <c r="AS27087" t="s">
        <v>26434</v>
      </c>
    </row>
    <row r="27088" spans="43:45" x14ac:dyDescent="0.25">
      <c r="AQ27088" s="89">
        <v>10056141</v>
      </c>
      <c r="AR27088" s="90" t="str">
        <f t="shared" si="431"/>
        <v>O</v>
      </c>
      <c r="AS27088" t="s">
        <v>26435</v>
      </c>
    </row>
    <row r="27089" spans="43:45" x14ac:dyDescent="0.25">
      <c r="AQ27089" s="89">
        <v>10056149</v>
      </c>
      <c r="AR27089" s="90" t="str">
        <f t="shared" si="431"/>
        <v>O</v>
      </c>
      <c r="AS27089" t="s">
        <v>26436</v>
      </c>
    </row>
    <row r="27090" spans="43:45" x14ac:dyDescent="0.25">
      <c r="AQ27090" s="89">
        <v>10057209</v>
      </c>
      <c r="AR27090" s="90" t="str">
        <f t="shared" si="431"/>
        <v>O</v>
      </c>
      <c r="AS27090" t="s">
        <v>26437</v>
      </c>
    </row>
    <row r="27091" spans="43:45" x14ac:dyDescent="0.25">
      <c r="AQ27091" s="89">
        <v>10061082</v>
      </c>
      <c r="AR27091" s="90" t="str">
        <f t="shared" si="431"/>
        <v>O</v>
      </c>
      <c r="AS27091" t="s">
        <v>26438</v>
      </c>
    </row>
    <row r="27092" spans="43:45" x14ac:dyDescent="0.25">
      <c r="AQ27092" s="89">
        <v>10061119</v>
      </c>
      <c r="AR27092" s="90" t="str">
        <f t="shared" si="431"/>
        <v>O</v>
      </c>
      <c r="AS27092" t="s">
        <v>26439</v>
      </c>
    </row>
    <row r="27093" spans="43:45" x14ac:dyDescent="0.25">
      <c r="AQ27093" s="89">
        <v>10061174</v>
      </c>
      <c r="AR27093" s="90" t="str">
        <f t="shared" si="431"/>
        <v>O</v>
      </c>
      <c r="AS27093" t="s">
        <v>26440</v>
      </c>
    </row>
    <row r="27094" spans="43:45" x14ac:dyDescent="0.25">
      <c r="AQ27094" s="89">
        <v>10061180</v>
      </c>
      <c r="AR27094" s="90" t="str">
        <f t="shared" si="431"/>
        <v>O</v>
      </c>
      <c r="AS27094" t="s">
        <v>26441</v>
      </c>
    </row>
    <row r="27095" spans="43:45" x14ac:dyDescent="0.25">
      <c r="AQ27095" s="89">
        <v>10062457</v>
      </c>
      <c r="AR27095" s="90" t="str">
        <f t="shared" si="431"/>
        <v>O</v>
      </c>
      <c r="AS27095" t="s">
        <v>26442</v>
      </c>
    </row>
    <row r="27096" spans="43:45" x14ac:dyDescent="0.25">
      <c r="AQ27096" s="89">
        <v>10062461</v>
      </c>
      <c r="AR27096" s="90" t="str">
        <f t="shared" si="431"/>
        <v>O</v>
      </c>
      <c r="AS27096" t="s">
        <v>26443</v>
      </c>
    </row>
    <row r="27097" spans="43:45" x14ac:dyDescent="0.25">
      <c r="AQ27097" s="89">
        <v>10062486</v>
      </c>
      <c r="AR27097" s="90" t="str">
        <f t="shared" si="431"/>
        <v>O</v>
      </c>
      <c r="AS27097" t="s">
        <v>26444</v>
      </c>
    </row>
    <row r="27098" spans="43:45" x14ac:dyDescent="0.25">
      <c r="AQ27098" s="89">
        <v>10062491</v>
      </c>
      <c r="AR27098" s="90" t="str">
        <f t="shared" si="431"/>
        <v>O</v>
      </c>
      <c r="AS27098" t="s">
        <v>26445</v>
      </c>
    </row>
    <row r="27099" spans="43:45" x14ac:dyDescent="0.25">
      <c r="AQ27099" s="89">
        <v>10055855</v>
      </c>
      <c r="AR27099" s="90" t="str">
        <f t="shared" si="431"/>
        <v>O</v>
      </c>
      <c r="AS27099" t="s">
        <v>26446</v>
      </c>
    </row>
    <row r="27100" spans="43:45" x14ac:dyDescent="0.25">
      <c r="AQ27100" s="89">
        <v>10055885</v>
      </c>
      <c r="AR27100" s="90" t="str">
        <f t="shared" si="431"/>
        <v>O</v>
      </c>
      <c r="AS27100" t="s">
        <v>26447</v>
      </c>
    </row>
    <row r="27101" spans="43:45" x14ac:dyDescent="0.25">
      <c r="AQ27101" s="89">
        <v>10055934</v>
      </c>
      <c r="AR27101" s="90" t="str">
        <f t="shared" si="431"/>
        <v>O</v>
      </c>
      <c r="AS27101" t="s">
        <v>26448</v>
      </c>
    </row>
    <row r="27102" spans="43:45" x14ac:dyDescent="0.25">
      <c r="AQ27102" s="89">
        <v>10057181</v>
      </c>
      <c r="AR27102" s="90" t="str">
        <f t="shared" si="431"/>
        <v>O</v>
      </c>
      <c r="AS27102" t="s">
        <v>26449</v>
      </c>
    </row>
    <row r="27103" spans="43:45" x14ac:dyDescent="0.25">
      <c r="AQ27103" s="89">
        <v>10057473</v>
      </c>
      <c r="AR27103" s="90" t="str">
        <f t="shared" si="431"/>
        <v>O</v>
      </c>
      <c r="AS27103" t="s">
        <v>26450</v>
      </c>
    </row>
    <row r="27104" spans="43:45" x14ac:dyDescent="0.25">
      <c r="AQ27104" s="89">
        <v>10059681</v>
      </c>
      <c r="AR27104" s="90" t="str">
        <f t="shared" si="431"/>
        <v>O</v>
      </c>
      <c r="AS27104" t="s">
        <v>26451</v>
      </c>
    </row>
    <row r="27105" spans="43:45" x14ac:dyDescent="0.25">
      <c r="AQ27105" s="89">
        <v>10059684</v>
      </c>
      <c r="AR27105" s="90" t="str">
        <f t="shared" si="431"/>
        <v>O</v>
      </c>
      <c r="AS27105" t="s">
        <v>26452</v>
      </c>
    </row>
    <row r="27106" spans="43:45" x14ac:dyDescent="0.25">
      <c r="AQ27106" s="89">
        <v>10059688</v>
      </c>
      <c r="AR27106" s="90" t="str">
        <f t="shared" si="431"/>
        <v>O</v>
      </c>
      <c r="AS27106" t="s">
        <v>26453</v>
      </c>
    </row>
    <row r="27107" spans="43:45" x14ac:dyDescent="0.25">
      <c r="AQ27107" s="89">
        <v>10059695</v>
      </c>
      <c r="AR27107" s="90" t="str">
        <f t="shared" si="431"/>
        <v>O</v>
      </c>
      <c r="AS27107" t="s">
        <v>26454</v>
      </c>
    </row>
    <row r="27108" spans="43:45" x14ac:dyDescent="0.25">
      <c r="AQ27108" s="89">
        <v>10059698</v>
      </c>
      <c r="AR27108" s="90" t="str">
        <f t="shared" si="431"/>
        <v>O</v>
      </c>
      <c r="AS27108" t="s">
        <v>26455</v>
      </c>
    </row>
    <row r="27109" spans="43:45" x14ac:dyDescent="0.25">
      <c r="AQ27109" s="89">
        <v>10061635</v>
      </c>
      <c r="AR27109" s="90" t="str">
        <f t="shared" si="431"/>
        <v>O</v>
      </c>
      <c r="AS27109" t="s">
        <v>26456</v>
      </c>
    </row>
    <row r="27110" spans="43:45" x14ac:dyDescent="0.25">
      <c r="AQ27110" s="89">
        <v>10061639</v>
      </c>
      <c r="AR27110" s="90" t="str">
        <f t="shared" si="431"/>
        <v>O</v>
      </c>
      <c r="AS27110" t="s">
        <v>26457</v>
      </c>
    </row>
    <row r="27111" spans="43:45" x14ac:dyDescent="0.25">
      <c r="AQ27111" s="89">
        <v>10061640</v>
      </c>
      <c r="AR27111" s="90" t="str">
        <f t="shared" si="431"/>
        <v>O</v>
      </c>
      <c r="AS27111" t="s">
        <v>26458</v>
      </c>
    </row>
    <row r="27112" spans="43:45" x14ac:dyDescent="0.25">
      <c r="AQ27112" s="89">
        <v>10061650</v>
      </c>
      <c r="AR27112" s="90" t="str">
        <f t="shared" si="431"/>
        <v>O</v>
      </c>
      <c r="AS27112" t="s">
        <v>15666</v>
      </c>
    </row>
    <row r="27113" spans="43:45" x14ac:dyDescent="0.25">
      <c r="AQ27113" s="89">
        <v>10061653</v>
      </c>
      <c r="AR27113" s="90" t="str">
        <f t="shared" si="431"/>
        <v>O</v>
      </c>
      <c r="AS27113" t="s">
        <v>26459</v>
      </c>
    </row>
    <row r="27114" spans="43:45" x14ac:dyDescent="0.25">
      <c r="AQ27114" s="89">
        <v>10061654</v>
      </c>
      <c r="AR27114" s="90" t="str">
        <f t="shared" si="431"/>
        <v>O</v>
      </c>
      <c r="AS27114" t="s">
        <v>26460</v>
      </c>
    </row>
    <row r="27115" spans="43:45" x14ac:dyDescent="0.25">
      <c r="AQ27115" s="89">
        <v>10038381</v>
      </c>
      <c r="AR27115" s="90" t="str">
        <f t="shared" si="431"/>
        <v>O</v>
      </c>
      <c r="AS27115" t="s">
        <v>26461</v>
      </c>
    </row>
    <row r="27116" spans="43:45" x14ac:dyDescent="0.25">
      <c r="AQ27116" s="89">
        <v>10061673</v>
      </c>
      <c r="AR27116" s="90" t="str">
        <f t="shared" si="431"/>
        <v>O</v>
      </c>
      <c r="AS27116" t="s">
        <v>26462</v>
      </c>
    </row>
    <row r="27117" spans="43:45" x14ac:dyDescent="0.25">
      <c r="AQ27117" s="89">
        <v>10061684</v>
      </c>
      <c r="AR27117" s="90" t="str">
        <f t="shared" si="431"/>
        <v>O</v>
      </c>
      <c r="AS27117" t="s">
        <v>26463</v>
      </c>
    </row>
    <row r="27118" spans="43:45" x14ac:dyDescent="0.25">
      <c r="AQ27118" s="89">
        <v>10055929</v>
      </c>
      <c r="AR27118" s="90" t="str">
        <f t="shared" si="431"/>
        <v>O</v>
      </c>
      <c r="AS27118" t="s">
        <v>26464</v>
      </c>
    </row>
    <row r="27119" spans="43:45" x14ac:dyDescent="0.25">
      <c r="AQ27119" s="89">
        <v>10056039</v>
      </c>
      <c r="AR27119" s="90" t="str">
        <f t="shared" si="431"/>
        <v>O</v>
      </c>
      <c r="AS27119" t="s">
        <v>26465</v>
      </c>
    </row>
    <row r="27120" spans="43:45" x14ac:dyDescent="0.25">
      <c r="AQ27120" s="89">
        <v>10056313</v>
      </c>
      <c r="AR27120" s="90" t="str">
        <f t="shared" si="431"/>
        <v>O</v>
      </c>
      <c r="AS27120" t="s">
        <v>26466</v>
      </c>
    </row>
    <row r="27121" spans="43:45" x14ac:dyDescent="0.25">
      <c r="AQ27121" s="89">
        <v>10061201</v>
      </c>
      <c r="AR27121" s="90" t="str">
        <f t="shared" si="431"/>
        <v>O</v>
      </c>
      <c r="AS27121" t="s">
        <v>26467</v>
      </c>
    </row>
    <row r="27122" spans="43:45" x14ac:dyDescent="0.25">
      <c r="AQ27122" s="89">
        <v>10061354</v>
      </c>
      <c r="AR27122" s="90" t="str">
        <f t="shared" si="431"/>
        <v>O</v>
      </c>
      <c r="AS27122" t="s">
        <v>26468</v>
      </c>
    </row>
    <row r="27123" spans="43:45" x14ac:dyDescent="0.25">
      <c r="AQ27123" s="89">
        <v>10061360</v>
      </c>
      <c r="AR27123" s="90" t="str">
        <f t="shared" si="431"/>
        <v>O</v>
      </c>
      <c r="AS27123" t="s">
        <v>26469</v>
      </c>
    </row>
    <row r="27124" spans="43:45" x14ac:dyDescent="0.25">
      <c r="AQ27124" s="89">
        <v>10062497</v>
      </c>
      <c r="AR27124" s="90" t="str">
        <f t="shared" si="431"/>
        <v>O</v>
      </c>
      <c r="AS27124" t="s">
        <v>26470</v>
      </c>
    </row>
    <row r="27125" spans="43:45" x14ac:dyDescent="0.25">
      <c r="AQ27125" s="89">
        <v>10062508</v>
      </c>
      <c r="AR27125" s="90" t="str">
        <f t="shared" si="431"/>
        <v>O</v>
      </c>
      <c r="AS27125" t="s">
        <v>26471</v>
      </c>
    </row>
    <row r="27126" spans="43:45" x14ac:dyDescent="0.25">
      <c r="AQ27126" s="89">
        <v>10062513</v>
      </c>
      <c r="AR27126" s="90" t="str">
        <f t="shared" si="431"/>
        <v>O</v>
      </c>
      <c r="AS27126" t="s">
        <v>26472</v>
      </c>
    </row>
    <row r="27127" spans="43:45" x14ac:dyDescent="0.25">
      <c r="AQ27127" s="89">
        <v>10062529</v>
      </c>
      <c r="AR27127" s="90" t="str">
        <f t="shared" si="431"/>
        <v>O</v>
      </c>
      <c r="AS27127" t="s">
        <v>26473</v>
      </c>
    </row>
    <row r="27128" spans="43:45" x14ac:dyDescent="0.25">
      <c r="AQ27128" s="89">
        <v>10003742</v>
      </c>
      <c r="AR27128" s="90" t="str">
        <f t="shared" si="431"/>
        <v>O</v>
      </c>
      <c r="AS27128" t="s">
        <v>26474</v>
      </c>
    </row>
    <row r="27129" spans="43:45" x14ac:dyDescent="0.25">
      <c r="AQ27129" s="89">
        <v>10056299</v>
      </c>
      <c r="AR27129" s="90" t="str">
        <f t="shared" si="431"/>
        <v>O</v>
      </c>
      <c r="AS27129" t="s">
        <v>26475</v>
      </c>
    </row>
    <row r="27130" spans="43:45" x14ac:dyDescent="0.25">
      <c r="AQ27130" s="89">
        <v>10045133</v>
      </c>
      <c r="AR27130" s="90" t="str">
        <f t="shared" si="431"/>
        <v>O</v>
      </c>
      <c r="AS27130" t="s">
        <v>26476</v>
      </c>
    </row>
    <row r="27131" spans="43:45" x14ac:dyDescent="0.25">
      <c r="AQ27131" s="89">
        <v>10059716</v>
      </c>
      <c r="AR27131" s="90" t="str">
        <f t="shared" si="431"/>
        <v>O</v>
      </c>
      <c r="AS27131" t="s">
        <v>26477</v>
      </c>
    </row>
    <row r="27132" spans="43:45" x14ac:dyDescent="0.25">
      <c r="AQ27132" s="89">
        <v>10059718</v>
      </c>
      <c r="AR27132" s="90" t="str">
        <f t="shared" si="431"/>
        <v>O</v>
      </c>
      <c r="AS27132" t="s">
        <v>26478</v>
      </c>
    </row>
    <row r="27133" spans="43:45" x14ac:dyDescent="0.25">
      <c r="AQ27133" s="89">
        <v>10059736</v>
      </c>
      <c r="AR27133" s="90" t="str">
        <f t="shared" si="431"/>
        <v>O</v>
      </c>
      <c r="AS27133" t="s">
        <v>26479</v>
      </c>
    </row>
    <row r="27134" spans="43:45" x14ac:dyDescent="0.25">
      <c r="AQ27134" s="89">
        <v>10059742</v>
      </c>
      <c r="AR27134" s="90" t="str">
        <f t="shared" si="431"/>
        <v>O</v>
      </c>
      <c r="AS27134" t="s">
        <v>26480</v>
      </c>
    </row>
    <row r="27135" spans="43:45" x14ac:dyDescent="0.25">
      <c r="AQ27135" s="89">
        <v>10059747</v>
      </c>
      <c r="AR27135" s="90" t="str">
        <f t="shared" si="431"/>
        <v>O</v>
      </c>
      <c r="AS27135" t="s">
        <v>26481</v>
      </c>
    </row>
    <row r="27136" spans="43:45" x14ac:dyDescent="0.25">
      <c r="AQ27136" s="89">
        <v>10059755</v>
      </c>
      <c r="AR27136" s="90" t="str">
        <f t="shared" si="431"/>
        <v>O</v>
      </c>
      <c r="AS27136" t="s">
        <v>26482</v>
      </c>
    </row>
    <row r="27137" spans="43:45" x14ac:dyDescent="0.25">
      <c r="AQ27137" s="89">
        <v>10061736</v>
      </c>
      <c r="AR27137" s="90" t="str">
        <f t="shared" si="431"/>
        <v>O</v>
      </c>
      <c r="AS27137" t="s">
        <v>26483</v>
      </c>
    </row>
    <row r="27138" spans="43:45" x14ac:dyDescent="0.25">
      <c r="AQ27138" s="89">
        <v>10061741</v>
      </c>
      <c r="AR27138" s="90" t="str">
        <f t="shared" si="431"/>
        <v>O</v>
      </c>
      <c r="AS27138" t="s">
        <v>26484</v>
      </c>
    </row>
    <row r="27139" spans="43:45" x14ac:dyDescent="0.25">
      <c r="AQ27139" s="89">
        <v>10061755</v>
      </c>
      <c r="AR27139" s="90" t="str">
        <f t="shared" si="431"/>
        <v>O</v>
      </c>
      <c r="AS27139" t="s">
        <v>26485</v>
      </c>
    </row>
    <row r="27140" spans="43:45" x14ac:dyDescent="0.25">
      <c r="AQ27140" s="89">
        <v>10061404</v>
      </c>
      <c r="AR27140" s="90" t="str">
        <f t="shared" si="431"/>
        <v>O</v>
      </c>
      <c r="AS27140" t="s">
        <v>26486</v>
      </c>
    </row>
    <row r="27141" spans="43:45" x14ac:dyDescent="0.25">
      <c r="AQ27141" s="89">
        <v>10061455</v>
      </c>
      <c r="AR27141" s="90" t="str">
        <f t="shared" si="431"/>
        <v>O</v>
      </c>
      <c r="AS27141" t="s">
        <v>26487</v>
      </c>
    </row>
    <row r="27142" spans="43:45" x14ac:dyDescent="0.25">
      <c r="AQ27142" s="89">
        <v>10061515</v>
      </c>
      <c r="AR27142" s="90" t="str">
        <f t="shared" si="431"/>
        <v>O</v>
      </c>
      <c r="AS27142" t="s">
        <v>26488</v>
      </c>
    </row>
    <row r="27143" spans="43:45" x14ac:dyDescent="0.25">
      <c r="AQ27143" s="89">
        <v>10061572</v>
      </c>
      <c r="AR27143" s="90" t="str">
        <f t="shared" si="431"/>
        <v>O</v>
      </c>
      <c r="AS27143" t="s">
        <v>26489</v>
      </c>
    </row>
    <row r="27144" spans="43:45" x14ac:dyDescent="0.25">
      <c r="AQ27144" s="89">
        <v>10061884</v>
      </c>
      <c r="AR27144" s="90" t="str">
        <f t="shared" si="431"/>
        <v>O</v>
      </c>
      <c r="AS27144" t="s">
        <v>26490</v>
      </c>
    </row>
    <row r="27145" spans="43:45" x14ac:dyDescent="0.25">
      <c r="AQ27145" s="89">
        <v>10061888</v>
      </c>
      <c r="AR27145" s="90" t="str">
        <f t="shared" ref="AR27145:AR27208" si="432">IF(ISNA(VLOOKUP(AQ27145,$BP$18:$BQ$356,2,FALSE))=TRUE,"O",VLOOKUP(AQ27145,$BP$18:$BQ$356,2,FALSE))</f>
        <v>O</v>
      </c>
      <c r="AS27145" t="s">
        <v>26491</v>
      </c>
    </row>
    <row r="27146" spans="43:45" x14ac:dyDescent="0.25">
      <c r="AQ27146" s="89">
        <v>10061991</v>
      </c>
      <c r="AR27146" s="90" t="str">
        <f t="shared" si="432"/>
        <v>O</v>
      </c>
      <c r="AS27146" t="s">
        <v>26492</v>
      </c>
    </row>
    <row r="27147" spans="43:45" x14ac:dyDescent="0.25">
      <c r="AQ27147" s="89">
        <v>10062253</v>
      </c>
      <c r="AR27147" s="90" t="str">
        <f t="shared" si="432"/>
        <v>O</v>
      </c>
      <c r="AS27147" t="s">
        <v>26493</v>
      </c>
    </row>
    <row r="27148" spans="43:45" x14ac:dyDescent="0.25">
      <c r="AQ27148" s="89">
        <v>10062551</v>
      </c>
      <c r="AR27148" s="90" t="str">
        <f t="shared" si="432"/>
        <v>O</v>
      </c>
      <c r="AS27148" t="s">
        <v>26494</v>
      </c>
    </row>
    <row r="27149" spans="43:45" x14ac:dyDescent="0.25">
      <c r="AQ27149" s="89">
        <v>10062552</v>
      </c>
      <c r="AR27149" s="90" t="str">
        <f t="shared" si="432"/>
        <v>O</v>
      </c>
      <c r="AS27149" t="s">
        <v>26495</v>
      </c>
    </row>
    <row r="27150" spans="43:45" x14ac:dyDescent="0.25">
      <c r="AQ27150" s="89">
        <v>10062553</v>
      </c>
      <c r="AR27150" s="90" t="str">
        <f t="shared" si="432"/>
        <v>O</v>
      </c>
      <c r="AS27150" t="s">
        <v>26496</v>
      </c>
    </row>
    <row r="27151" spans="43:45" x14ac:dyDescent="0.25">
      <c r="AQ27151" s="89">
        <v>10062556</v>
      </c>
      <c r="AR27151" s="90" t="str">
        <f t="shared" si="432"/>
        <v>O</v>
      </c>
      <c r="AS27151" t="s">
        <v>26497</v>
      </c>
    </row>
    <row r="27152" spans="43:45" x14ac:dyDescent="0.25">
      <c r="AQ27152" s="89">
        <v>10062565</v>
      </c>
      <c r="AR27152" s="90" t="str">
        <f t="shared" si="432"/>
        <v>O</v>
      </c>
      <c r="AS27152" t="s">
        <v>26498</v>
      </c>
    </row>
    <row r="27153" spans="43:45" x14ac:dyDescent="0.25">
      <c r="AQ27153" s="89">
        <v>10062566</v>
      </c>
      <c r="AR27153" s="90" t="str">
        <f t="shared" si="432"/>
        <v>O</v>
      </c>
      <c r="AS27153" t="s">
        <v>26499</v>
      </c>
    </row>
    <row r="27154" spans="43:45" x14ac:dyDescent="0.25">
      <c r="AQ27154" s="89">
        <v>10042155</v>
      </c>
      <c r="AR27154" s="90" t="str">
        <f t="shared" si="432"/>
        <v>O</v>
      </c>
      <c r="AS27154" t="s">
        <v>26500</v>
      </c>
    </row>
    <row r="27155" spans="43:45" x14ac:dyDescent="0.25">
      <c r="AQ27155" s="89">
        <v>10062574</v>
      </c>
      <c r="AR27155" s="90" t="str">
        <f t="shared" si="432"/>
        <v>O</v>
      </c>
      <c r="AS27155" t="s">
        <v>26501</v>
      </c>
    </row>
    <row r="27156" spans="43:45" x14ac:dyDescent="0.25">
      <c r="AQ27156" s="89">
        <v>10062576</v>
      </c>
      <c r="AR27156" s="90" t="str">
        <f t="shared" si="432"/>
        <v>O</v>
      </c>
      <c r="AS27156" t="s">
        <v>26502</v>
      </c>
    </row>
    <row r="27157" spans="43:45" x14ac:dyDescent="0.25">
      <c r="AQ27157" s="89">
        <v>10062578</v>
      </c>
      <c r="AR27157" s="90" t="str">
        <f t="shared" si="432"/>
        <v>O</v>
      </c>
      <c r="AS27157" t="s">
        <v>26503</v>
      </c>
    </row>
    <row r="27158" spans="43:45" x14ac:dyDescent="0.25">
      <c r="AQ27158" s="89">
        <v>10055770</v>
      </c>
      <c r="AR27158" s="90" t="str">
        <f t="shared" si="432"/>
        <v>O</v>
      </c>
      <c r="AS27158" t="s">
        <v>26504</v>
      </c>
    </row>
    <row r="27159" spans="43:45" x14ac:dyDescent="0.25">
      <c r="AQ27159" s="89">
        <v>10055835</v>
      </c>
      <c r="AR27159" s="90" t="str">
        <f t="shared" si="432"/>
        <v>O</v>
      </c>
      <c r="AS27159" t="s">
        <v>26505</v>
      </c>
    </row>
    <row r="27160" spans="43:45" x14ac:dyDescent="0.25">
      <c r="AQ27160" s="89">
        <v>10055846</v>
      </c>
      <c r="AR27160" s="90" t="str">
        <f t="shared" si="432"/>
        <v>O</v>
      </c>
      <c r="AS27160" t="s">
        <v>26506</v>
      </c>
    </row>
    <row r="27161" spans="43:45" x14ac:dyDescent="0.25">
      <c r="AQ27161" s="89">
        <v>10055947</v>
      </c>
      <c r="AR27161" s="90" t="str">
        <f t="shared" si="432"/>
        <v>O</v>
      </c>
      <c r="AS27161" t="s">
        <v>26507</v>
      </c>
    </row>
    <row r="27162" spans="43:45" x14ac:dyDescent="0.25">
      <c r="AQ27162" s="89">
        <v>10056437</v>
      </c>
      <c r="AR27162" s="90" t="str">
        <f t="shared" si="432"/>
        <v>O</v>
      </c>
      <c r="AS27162" t="s">
        <v>26508</v>
      </c>
    </row>
    <row r="27163" spans="43:45" x14ac:dyDescent="0.25">
      <c r="AQ27163" s="89">
        <v>10044135</v>
      </c>
      <c r="AR27163" s="90" t="str">
        <f t="shared" si="432"/>
        <v>O</v>
      </c>
      <c r="AS27163" t="s">
        <v>26509</v>
      </c>
    </row>
    <row r="27164" spans="43:45" x14ac:dyDescent="0.25">
      <c r="AQ27164" s="89">
        <v>10059784</v>
      </c>
      <c r="AR27164" s="90" t="str">
        <f t="shared" si="432"/>
        <v>O</v>
      </c>
      <c r="AS27164" t="s">
        <v>7810</v>
      </c>
    </row>
    <row r="27165" spans="43:45" x14ac:dyDescent="0.25">
      <c r="AQ27165" s="89">
        <v>10061837</v>
      </c>
      <c r="AR27165" s="90" t="str">
        <f t="shared" si="432"/>
        <v>O</v>
      </c>
      <c r="AS27165" t="s">
        <v>26510</v>
      </c>
    </row>
    <row r="27166" spans="43:45" x14ac:dyDescent="0.25">
      <c r="AQ27166" s="89">
        <v>10061839</v>
      </c>
      <c r="AR27166" s="90" t="str">
        <f t="shared" si="432"/>
        <v>O</v>
      </c>
      <c r="AS27166" t="s">
        <v>26511</v>
      </c>
    </row>
    <row r="27167" spans="43:45" x14ac:dyDescent="0.25">
      <c r="AQ27167" s="89">
        <v>10056034</v>
      </c>
      <c r="AR27167" s="90" t="str">
        <f t="shared" si="432"/>
        <v>O</v>
      </c>
      <c r="AS27167" t="s">
        <v>26512</v>
      </c>
    </row>
    <row r="27168" spans="43:45" x14ac:dyDescent="0.25">
      <c r="AQ27168" s="89">
        <v>10017282</v>
      </c>
      <c r="AR27168" s="90" t="str">
        <f t="shared" si="432"/>
        <v>O</v>
      </c>
      <c r="AS27168" t="s">
        <v>26513</v>
      </c>
    </row>
    <row r="27169" spans="43:45" x14ac:dyDescent="0.25">
      <c r="AQ27169" s="89">
        <v>10056332</v>
      </c>
      <c r="AR27169" s="90" t="str">
        <f t="shared" si="432"/>
        <v>O</v>
      </c>
      <c r="AS27169" t="s">
        <v>26514</v>
      </c>
    </row>
    <row r="27170" spans="43:45" x14ac:dyDescent="0.25">
      <c r="AQ27170" s="89">
        <v>10061177</v>
      </c>
      <c r="AR27170" s="90" t="str">
        <f t="shared" si="432"/>
        <v>O</v>
      </c>
      <c r="AS27170" t="s">
        <v>26515</v>
      </c>
    </row>
    <row r="27171" spans="43:45" x14ac:dyDescent="0.25">
      <c r="AQ27171" s="89">
        <v>10061320</v>
      </c>
      <c r="AR27171" s="90" t="str">
        <f t="shared" si="432"/>
        <v>O</v>
      </c>
      <c r="AS27171" t="s">
        <v>26516</v>
      </c>
    </row>
    <row r="27172" spans="43:45" x14ac:dyDescent="0.25">
      <c r="AQ27172" s="89">
        <v>10061613</v>
      </c>
      <c r="AR27172" s="90" t="str">
        <f t="shared" si="432"/>
        <v>O</v>
      </c>
      <c r="AS27172" t="s">
        <v>26517</v>
      </c>
    </row>
    <row r="27173" spans="43:45" x14ac:dyDescent="0.25">
      <c r="AQ27173" s="89">
        <v>10061666</v>
      </c>
      <c r="AR27173" s="90" t="str">
        <f t="shared" si="432"/>
        <v>O</v>
      </c>
      <c r="AS27173" t="s">
        <v>26518</v>
      </c>
    </row>
    <row r="27174" spans="43:45" x14ac:dyDescent="0.25">
      <c r="AQ27174" s="89">
        <v>10061703</v>
      </c>
      <c r="AR27174" s="90" t="str">
        <f t="shared" si="432"/>
        <v>O</v>
      </c>
      <c r="AS27174" t="s">
        <v>26519</v>
      </c>
    </row>
    <row r="27175" spans="43:45" x14ac:dyDescent="0.25">
      <c r="AQ27175" s="89">
        <v>10061735</v>
      </c>
      <c r="AR27175" s="90" t="str">
        <f t="shared" si="432"/>
        <v>O</v>
      </c>
      <c r="AS27175" t="s">
        <v>26520</v>
      </c>
    </row>
    <row r="27176" spans="43:45" x14ac:dyDescent="0.25">
      <c r="AQ27176" s="89">
        <v>10061845</v>
      </c>
      <c r="AR27176" s="90" t="str">
        <f t="shared" si="432"/>
        <v>O</v>
      </c>
      <c r="AS27176" t="s">
        <v>26521</v>
      </c>
    </row>
    <row r="27177" spans="43:45" x14ac:dyDescent="0.25">
      <c r="AQ27177" s="89">
        <v>10061879</v>
      </c>
      <c r="AR27177" s="90" t="str">
        <f t="shared" si="432"/>
        <v>O</v>
      </c>
      <c r="AS27177" t="s">
        <v>26522</v>
      </c>
    </row>
    <row r="27178" spans="43:45" x14ac:dyDescent="0.25">
      <c r="AQ27178" s="89">
        <v>10062596</v>
      </c>
      <c r="AR27178" s="90" t="str">
        <f t="shared" si="432"/>
        <v>O</v>
      </c>
      <c r="AS27178" t="s">
        <v>26523</v>
      </c>
    </row>
    <row r="27179" spans="43:45" x14ac:dyDescent="0.25">
      <c r="AQ27179" s="89">
        <v>10062599</v>
      </c>
      <c r="AR27179" s="90" t="str">
        <f t="shared" si="432"/>
        <v>O</v>
      </c>
      <c r="AS27179" t="s">
        <v>26524</v>
      </c>
    </row>
    <row r="27180" spans="43:45" x14ac:dyDescent="0.25">
      <c r="AQ27180" s="89">
        <v>10062600</v>
      </c>
      <c r="AR27180" s="90" t="str">
        <f t="shared" si="432"/>
        <v>O</v>
      </c>
      <c r="AS27180" t="s">
        <v>26525</v>
      </c>
    </row>
    <row r="27181" spans="43:45" x14ac:dyDescent="0.25">
      <c r="AQ27181" s="89">
        <v>10062604</v>
      </c>
      <c r="AR27181" s="90" t="str">
        <f t="shared" si="432"/>
        <v>O</v>
      </c>
      <c r="AS27181" t="s">
        <v>26526</v>
      </c>
    </row>
    <row r="27182" spans="43:45" x14ac:dyDescent="0.25">
      <c r="AQ27182" s="89">
        <v>10036474</v>
      </c>
      <c r="AR27182" s="90" t="str">
        <f t="shared" si="432"/>
        <v>O</v>
      </c>
      <c r="AS27182" t="s">
        <v>26527</v>
      </c>
    </row>
    <row r="27183" spans="43:45" x14ac:dyDescent="0.25">
      <c r="AQ27183" s="89">
        <v>10059473</v>
      </c>
      <c r="AR27183" s="90" t="str">
        <f t="shared" si="432"/>
        <v>O</v>
      </c>
      <c r="AS27183" t="s">
        <v>6852</v>
      </c>
    </row>
    <row r="27184" spans="43:45" x14ac:dyDescent="0.25">
      <c r="AQ27184" s="89">
        <v>10059490</v>
      </c>
      <c r="AR27184" s="90" t="str">
        <f t="shared" si="432"/>
        <v>O</v>
      </c>
      <c r="AS27184" t="s">
        <v>26528</v>
      </c>
    </row>
    <row r="27185" spans="43:45" x14ac:dyDescent="0.25">
      <c r="AQ27185" s="89">
        <v>10059493</v>
      </c>
      <c r="AR27185" s="90" t="str">
        <f t="shared" si="432"/>
        <v>O</v>
      </c>
      <c r="AS27185" t="s">
        <v>26529</v>
      </c>
    </row>
    <row r="27186" spans="43:45" x14ac:dyDescent="0.25">
      <c r="AQ27186" s="89">
        <v>10059506</v>
      </c>
      <c r="AR27186" s="90" t="str">
        <f t="shared" si="432"/>
        <v>O</v>
      </c>
      <c r="AS27186" t="s">
        <v>26530</v>
      </c>
    </row>
    <row r="27187" spans="43:45" x14ac:dyDescent="0.25">
      <c r="AQ27187" s="89">
        <v>10059507</v>
      </c>
      <c r="AR27187" s="90" t="str">
        <f t="shared" si="432"/>
        <v>O</v>
      </c>
      <c r="AS27187" t="s">
        <v>6891</v>
      </c>
    </row>
    <row r="27188" spans="43:45" x14ac:dyDescent="0.25">
      <c r="AQ27188" s="89">
        <v>10059512</v>
      </c>
      <c r="AR27188" s="90" t="str">
        <f t="shared" si="432"/>
        <v>O</v>
      </c>
      <c r="AS27188" t="s">
        <v>26531</v>
      </c>
    </row>
    <row r="27189" spans="43:45" x14ac:dyDescent="0.25">
      <c r="AQ27189" s="89">
        <v>10059515</v>
      </c>
      <c r="AR27189" s="90" t="str">
        <f t="shared" si="432"/>
        <v>O</v>
      </c>
      <c r="AS27189" t="s">
        <v>26532</v>
      </c>
    </row>
    <row r="27190" spans="43:45" x14ac:dyDescent="0.25">
      <c r="AQ27190" s="89">
        <v>10059521</v>
      </c>
      <c r="AR27190" s="90" t="str">
        <f t="shared" si="432"/>
        <v>O</v>
      </c>
      <c r="AS27190" t="s">
        <v>23653</v>
      </c>
    </row>
    <row r="27191" spans="43:45" x14ac:dyDescent="0.25">
      <c r="AQ27191" s="89">
        <v>10059524</v>
      </c>
      <c r="AR27191" s="90" t="str">
        <f t="shared" si="432"/>
        <v>O</v>
      </c>
      <c r="AS27191" t="s">
        <v>26533</v>
      </c>
    </row>
    <row r="27192" spans="43:45" x14ac:dyDescent="0.25">
      <c r="AQ27192" s="89">
        <v>10059525</v>
      </c>
      <c r="AR27192" s="90" t="str">
        <f t="shared" si="432"/>
        <v>O</v>
      </c>
      <c r="AS27192" t="s">
        <v>26534</v>
      </c>
    </row>
    <row r="27193" spans="43:45" x14ac:dyDescent="0.25">
      <c r="AQ27193" s="89">
        <v>10055976</v>
      </c>
      <c r="AR27193" s="90" t="str">
        <f t="shared" si="432"/>
        <v>O</v>
      </c>
      <c r="AS27193" t="s">
        <v>26535</v>
      </c>
    </row>
    <row r="27194" spans="43:45" x14ac:dyDescent="0.25">
      <c r="AQ27194" s="89">
        <v>10057291</v>
      </c>
      <c r="AR27194" s="90" t="str">
        <f t="shared" si="432"/>
        <v>O</v>
      </c>
      <c r="AS27194" t="s">
        <v>26536</v>
      </c>
    </row>
    <row r="27195" spans="43:45" x14ac:dyDescent="0.25">
      <c r="AQ27195" s="89">
        <v>10061315</v>
      </c>
      <c r="AR27195" s="90" t="str">
        <f t="shared" si="432"/>
        <v>O</v>
      </c>
      <c r="AS27195" t="s">
        <v>26537</v>
      </c>
    </row>
    <row r="27196" spans="43:45" x14ac:dyDescent="0.25">
      <c r="AQ27196" s="89">
        <v>10061433</v>
      </c>
      <c r="AR27196" s="90" t="str">
        <f t="shared" si="432"/>
        <v>O</v>
      </c>
      <c r="AS27196" t="s">
        <v>26538</v>
      </c>
    </row>
    <row r="27197" spans="43:45" x14ac:dyDescent="0.25">
      <c r="AQ27197" s="89">
        <v>10061452</v>
      </c>
      <c r="AR27197" s="90" t="str">
        <f t="shared" si="432"/>
        <v>O</v>
      </c>
      <c r="AS27197" t="s">
        <v>26539</v>
      </c>
    </row>
    <row r="27198" spans="43:45" x14ac:dyDescent="0.25">
      <c r="AQ27198" s="89">
        <v>10038568</v>
      </c>
      <c r="AR27198" s="90" t="str">
        <f t="shared" si="432"/>
        <v>O</v>
      </c>
      <c r="AS27198" t="s">
        <v>26540</v>
      </c>
    </row>
    <row r="27199" spans="43:45" x14ac:dyDescent="0.25">
      <c r="AQ27199" s="89">
        <v>10057947</v>
      </c>
      <c r="AR27199" s="90" t="str">
        <f t="shared" si="432"/>
        <v>O</v>
      </c>
      <c r="AS27199" t="s">
        <v>26541</v>
      </c>
    </row>
    <row r="27200" spans="43:45" x14ac:dyDescent="0.25">
      <c r="AQ27200" s="89">
        <v>10057994</v>
      </c>
      <c r="AR27200" s="90" t="str">
        <f t="shared" si="432"/>
        <v>O</v>
      </c>
      <c r="AS27200" t="s">
        <v>26542</v>
      </c>
    </row>
    <row r="27201" spans="43:45" x14ac:dyDescent="0.25">
      <c r="AQ27201" s="89">
        <v>10058021</v>
      </c>
      <c r="AR27201" s="90" t="str">
        <f t="shared" si="432"/>
        <v>O</v>
      </c>
      <c r="AS27201" t="s">
        <v>26543</v>
      </c>
    </row>
    <row r="27202" spans="43:45" x14ac:dyDescent="0.25">
      <c r="AQ27202" s="89">
        <v>10058022</v>
      </c>
      <c r="AR27202" s="90" t="str">
        <f t="shared" si="432"/>
        <v>O</v>
      </c>
      <c r="AS27202" t="s">
        <v>26544</v>
      </c>
    </row>
    <row r="27203" spans="43:45" x14ac:dyDescent="0.25">
      <c r="AQ27203" s="89">
        <v>10056810</v>
      </c>
      <c r="AR27203" s="90" t="str">
        <f t="shared" si="432"/>
        <v>O</v>
      </c>
      <c r="AS27203" t="s">
        <v>26545</v>
      </c>
    </row>
    <row r="27204" spans="43:45" x14ac:dyDescent="0.25">
      <c r="AQ27204" s="89">
        <v>10057511</v>
      </c>
      <c r="AR27204" s="90" t="str">
        <f t="shared" si="432"/>
        <v>O</v>
      </c>
      <c r="AS27204" t="s">
        <v>3127</v>
      </c>
    </row>
    <row r="27205" spans="43:45" x14ac:dyDescent="0.25">
      <c r="AQ27205" s="89">
        <v>10057621</v>
      </c>
      <c r="AR27205" s="90" t="str">
        <f t="shared" si="432"/>
        <v>O</v>
      </c>
      <c r="AS27205" t="s">
        <v>26546</v>
      </c>
    </row>
    <row r="27206" spans="43:45" x14ac:dyDescent="0.25">
      <c r="AQ27206" s="89">
        <v>10057943</v>
      </c>
      <c r="AR27206" s="90" t="str">
        <f t="shared" si="432"/>
        <v>O</v>
      </c>
      <c r="AS27206" t="s">
        <v>26547</v>
      </c>
    </row>
    <row r="27207" spans="43:45" x14ac:dyDescent="0.25">
      <c r="AQ27207" s="89">
        <v>10059171</v>
      </c>
      <c r="AR27207" s="90" t="str">
        <f t="shared" si="432"/>
        <v>O</v>
      </c>
      <c r="AS27207" t="s">
        <v>26548</v>
      </c>
    </row>
    <row r="27208" spans="43:45" x14ac:dyDescent="0.25">
      <c r="AQ27208" s="89">
        <v>10059177</v>
      </c>
      <c r="AR27208" s="90" t="str">
        <f t="shared" si="432"/>
        <v>O</v>
      </c>
      <c r="AS27208" t="s">
        <v>26549</v>
      </c>
    </row>
    <row r="27209" spans="43:45" x14ac:dyDescent="0.25">
      <c r="AQ27209" s="89">
        <v>10059188</v>
      </c>
      <c r="AR27209" s="90" t="str">
        <f t="shared" ref="AR27209:AR27272" si="433">IF(ISNA(VLOOKUP(AQ27209,$BP$18:$BQ$356,2,FALSE))=TRUE,"O",VLOOKUP(AQ27209,$BP$18:$BQ$356,2,FALSE))</f>
        <v>O</v>
      </c>
      <c r="AS27209" t="s">
        <v>26550</v>
      </c>
    </row>
    <row r="27210" spans="43:45" x14ac:dyDescent="0.25">
      <c r="AQ27210" s="89">
        <v>10059526</v>
      </c>
      <c r="AR27210" s="90" t="str">
        <f t="shared" si="433"/>
        <v>O</v>
      </c>
      <c r="AS27210" t="s">
        <v>26551</v>
      </c>
    </row>
    <row r="27211" spans="43:45" x14ac:dyDescent="0.25">
      <c r="AQ27211" s="89">
        <v>10059536</v>
      </c>
      <c r="AR27211" s="90" t="str">
        <f t="shared" si="433"/>
        <v>O</v>
      </c>
      <c r="AS27211" t="s">
        <v>6713</v>
      </c>
    </row>
    <row r="27212" spans="43:45" x14ac:dyDescent="0.25">
      <c r="AQ27212" s="89">
        <v>10059542</v>
      </c>
      <c r="AR27212" s="90" t="str">
        <f t="shared" si="433"/>
        <v>O</v>
      </c>
      <c r="AS27212" t="s">
        <v>26552</v>
      </c>
    </row>
    <row r="27213" spans="43:45" x14ac:dyDescent="0.25">
      <c r="AQ27213" s="89">
        <v>10059550</v>
      </c>
      <c r="AR27213" s="90" t="str">
        <f t="shared" si="433"/>
        <v>O</v>
      </c>
      <c r="AS27213" t="s">
        <v>6796</v>
      </c>
    </row>
    <row r="27214" spans="43:45" x14ac:dyDescent="0.25">
      <c r="AQ27214" s="89">
        <v>10059552</v>
      </c>
      <c r="AR27214" s="90" t="str">
        <f t="shared" si="433"/>
        <v>O</v>
      </c>
      <c r="AS27214" t="s">
        <v>10082</v>
      </c>
    </row>
    <row r="27215" spans="43:45" x14ac:dyDescent="0.25">
      <c r="AQ27215" s="89">
        <v>10059581</v>
      </c>
      <c r="AR27215" s="90" t="str">
        <f t="shared" si="433"/>
        <v>O</v>
      </c>
      <c r="AS27215" t="s">
        <v>26553</v>
      </c>
    </row>
    <row r="27216" spans="43:45" x14ac:dyDescent="0.25">
      <c r="AQ27216" s="89">
        <v>10059586</v>
      </c>
      <c r="AR27216" s="90" t="str">
        <f t="shared" si="433"/>
        <v>O</v>
      </c>
      <c r="AS27216" t="s">
        <v>26554</v>
      </c>
    </row>
    <row r="27217" spans="43:45" x14ac:dyDescent="0.25">
      <c r="AQ27217" s="89">
        <v>10059588</v>
      </c>
      <c r="AR27217" s="90" t="str">
        <f t="shared" si="433"/>
        <v>O</v>
      </c>
      <c r="AS27217" t="s">
        <v>9548</v>
      </c>
    </row>
    <row r="27218" spans="43:45" x14ac:dyDescent="0.25">
      <c r="AQ27218" s="89">
        <v>10044854</v>
      </c>
      <c r="AR27218" s="90" t="str">
        <f t="shared" si="433"/>
        <v>O</v>
      </c>
      <c r="AS27218" t="s">
        <v>26555</v>
      </c>
    </row>
    <row r="27219" spans="43:45" x14ac:dyDescent="0.25">
      <c r="AQ27219" s="89">
        <v>10055966</v>
      </c>
      <c r="AR27219" s="90" t="str">
        <f t="shared" si="433"/>
        <v>O</v>
      </c>
      <c r="AS27219" t="s">
        <v>26556</v>
      </c>
    </row>
    <row r="27220" spans="43:45" x14ac:dyDescent="0.25">
      <c r="AQ27220" s="89">
        <v>10056338</v>
      </c>
      <c r="AR27220" s="90" t="str">
        <f t="shared" si="433"/>
        <v>O</v>
      </c>
      <c r="AS27220" t="s">
        <v>26557</v>
      </c>
    </row>
    <row r="27221" spans="43:45" x14ac:dyDescent="0.25">
      <c r="AQ27221" s="89">
        <v>10056719</v>
      </c>
      <c r="AR27221" s="90" t="str">
        <f t="shared" si="433"/>
        <v>O</v>
      </c>
      <c r="AS27221" t="s">
        <v>26558</v>
      </c>
    </row>
    <row r="27222" spans="43:45" x14ac:dyDescent="0.25">
      <c r="AQ27222" s="89">
        <v>10057672</v>
      </c>
      <c r="AR27222" s="90" t="str">
        <f t="shared" si="433"/>
        <v>O</v>
      </c>
      <c r="AS27222" t="s">
        <v>26559</v>
      </c>
    </row>
    <row r="27223" spans="43:45" x14ac:dyDescent="0.25">
      <c r="AQ27223" s="89">
        <v>10057792</v>
      </c>
      <c r="AR27223" s="90" t="str">
        <f t="shared" si="433"/>
        <v>O</v>
      </c>
      <c r="AS27223" t="s">
        <v>26560</v>
      </c>
    </row>
    <row r="27224" spans="43:45" x14ac:dyDescent="0.25">
      <c r="AQ27224" s="89">
        <v>10058030</v>
      </c>
      <c r="AR27224" s="90" t="str">
        <f t="shared" si="433"/>
        <v>O</v>
      </c>
      <c r="AS27224" t="s">
        <v>26561</v>
      </c>
    </row>
    <row r="27225" spans="43:45" x14ac:dyDescent="0.25">
      <c r="AQ27225" s="89">
        <v>10058097</v>
      </c>
      <c r="AR27225" s="90" t="str">
        <f t="shared" si="433"/>
        <v>O</v>
      </c>
      <c r="AS27225" t="s">
        <v>26562</v>
      </c>
    </row>
    <row r="27226" spans="43:45" x14ac:dyDescent="0.25">
      <c r="AQ27226" s="89">
        <v>10061441</v>
      </c>
      <c r="AR27226" s="90" t="str">
        <f t="shared" si="433"/>
        <v>O</v>
      </c>
      <c r="AS27226" t="s">
        <v>26563</v>
      </c>
    </row>
    <row r="27227" spans="43:45" x14ac:dyDescent="0.25">
      <c r="AQ27227" s="89">
        <v>10061467</v>
      </c>
      <c r="AR27227" s="90" t="str">
        <f t="shared" si="433"/>
        <v>O</v>
      </c>
      <c r="AS27227" t="s">
        <v>26564</v>
      </c>
    </row>
    <row r="27228" spans="43:45" x14ac:dyDescent="0.25">
      <c r="AQ27228" s="89">
        <v>10058148</v>
      </c>
      <c r="AR27228" s="90" t="str">
        <f t="shared" si="433"/>
        <v>O</v>
      </c>
      <c r="AS27228" t="s">
        <v>22057</v>
      </c>
    </row>
    <row r="27229" spans="43:45" x14ac:dyDescent="0.25">
      <c r="AQ27229" s="89">
        <v>10058157</v>
      </c>
      <c r="AR27229" s="90" t="str">
        <f t="shared" si="433"/>
        <v>O</v>
      </c>
      <c r="AS27229" t="s">
        <v>26565</v>
      </c>
    </row>
    <row r="27230" spans="43:45" x14ac:dyDescent="0.25">
      <c r="AQ27230" s="89">
        <v>10058178</v>
      </c>
      <c r="AR27230" s="90" t="str">
        <f t="shared" si="433"/>
        <v>O</v>
      </c>
      <c r="AS27230" t="s">
        <v>26566</v>
      </c>
    </row>
    <row r="27231" spans="43:45" x14ac:dyDescent="0.25">
      <c r="AQ27231" s="89">
        <v>10058180</v>
      </c>
      <c r="AR27231" s="90" t="str">
        <f t="shared" si="433"/>
        <v>O</v>
      </c>
      <c r="AS27231" t="s">
        <v>26567</v>
      </c>
    </row>
    <row r="27232" spans="43:45" x14ac:dyDescent="0.25">
      <c r="AQ27232" s="89">
        <v>10058190</v>
      </c>
      <c r="AR27232" s="90" t="str">
        <f t="shared" si="433"/>
        <v>O</v>
      </c>
      <c r="AS27232" t="s">
        <v>26568</v>
      </c>
    </row>
    <row r="27233" spans="43:45" x14ac:dyDescent="0.25">
      <c r="AQ27233" s="89">
        <v>10058198</v>
      </c>
      <c r="AR27233" s="90" t="str">
        <f t="shared" si="433"/>
        <v>O</v>
      </c>
      <c r="AS27233" t="s">
        <v>26569</v>
      </c>
    </row>
    <row r="27234" spans="43:45" x14ac:dyDescent="0.25">
      <c r="AQ27234" s="89">
        <v>10058200</v>
      </c>
      <c r="AR27234" s="90" t="str">
        <f t="shared" si="433"/>
        <v>O</v>
      </c>
      <c r="AS27234" t="s">
        <v>4952</v>
      </c>
    </row>
    <row r="27235" spans="43:45" x14ac:dyDescent="0.25">
      <c r="AQ27235" s="89">
        <v>10058205</v>
      </c>
      <c r="AR27235" s="90" t="str">
        <f t="shared" si="433"/>
        <v>O</v>
      </c>
      <c r="AS27235" t="s">
        <v>26570</v>
      </c>
    </row>
    <row r="27236" spans="43:45" x14ac:dyDescent="0.25">
      <c r="AQ27236" s="89">
        <v>10058208</v>
      </c>
      <c r="AR27236" s="90" t="str">
        <f t="shared" si="433"/>
        <v>O</v>
      </c>
      <c r="AS27236" t="s">
        <v>26571</v>
      </c>
    </row>
    <row r="27237" spans="43:45" x14ac:dyDescent="0.25">
      <c r="AQ27237" s="89">
        <v>10056747</v>
      </c>
      <c r="AR27237" s="90" t="str">
        <f t="shared" si="433"/>
        <v>O</v>
      </c>
      <c r="AS27237" t="s">
        <v>26572</v>
      </c>
    </row>
    <row r="27238" spans="43:45" x14ac:dyDescent="0.25">
      <c r="AQ27238" s="89">
        <v>10059211</v>
      </c>
      <c r="AR27238" s="90" t="str">
        <f t="shared" si="433"/>
        <v>O</v>
      </c>
      <c r="AS27238" t="s">
        <v>26573</v>
      </c>
    </row>
    <row r="27239" spans="43:45" x14ac:dyDescent="0.25">
      <c r="AQ27239" s="89">
        <v>10059216</v>
      </c>
      <c r="AR27239" s="90" t="str">
        <f t="shared" si="433"/>
        <v>O</v>
      </c>
      <c r="AS27239" t="s">
        <v>26574</v>
      </c>
    </row>
    <row r="27240" spans="43:45" x14ac:dyDescent="0.25">
      <c r="AQ27240" s="89">
        <v>10059219</v>
      </c>
      <c r="AR27240" s="90" t="str">
        <f t="shared" si="433"/>
        <v>O</v>
      </c>
      <c r="AS27240" t="s">
        <v>18599</v>
      </c>
    </row>
    <row r="27241" spans="43:45" x14ac:dyDescent="0.25">
      <c r="AQ27241" s="89">
        <v>10059226</v>
      </c>
      <c r="AR27241" s="90" t="str">
        <f t="shared" si="433"/>
        <v>O</v>
      </c>
      <c r="AS27241" t="s">
        <v>16281</v>
      </c>
    </row>
    <row r="27242" spans="43:45" x14ac:dyDescent="0.25">
      <c r="AQ27242" s="89">
        <v>10059235</v>
      </c>
      <c r="AR27242" s="90" t="str">
        <f t="shared" si="433"/>
        <v>O</v>
      </c>
      <c r="AS27242" t="s">
        <v>26575</v>
      </c>
    </row>
    <row r="27243" spans="43:45" x14ac:dyDescent="0.25">
      <c r="AQ27243" s="89">
        <v>10059594</v>
      </c>
      <c r="AR27243" s="90" t="str">
        <f t="shared" si="433"/>
        <v>O</v>
      </c>
      <c r="AS27243" t="s">
        <v>7135</v>
      </c>
    </row>
    <row r="27244" spans="43:45" x14ac:dyDescent="0.25">
      <c r="AQ27244" s="89">
        <v>10059600</v>
      </c>
      <c r="AR27244" s="90" t="str">
        <f t="shared" si="433"/>
        <v>O</v>
      </c>
      <c r="AS27244" t="s">
        <v>26576</v>
      </c>
    </row>
    <row r="27245" spans="43:45" x14ac:dyDescent="0.25">
      <c r="AQ27245" s="89">
        <v>10059602</v>
      </c>
      <c r="AR27245" s="90" t="str">
        <f t="shared" si="433"/>
        <v>O</v>
      </c>
      <c r="AS27245" t="s">
        <v>7526</v>
      </c>
    </row>
    <row r="27246" spans="43:45" x14ac:dyDescent="0.25">
      <c r="AQ27246" s="89">
        <v>10059608</v>
      </c>
      <c r="AR27246" s="90" t="str">
        <f t="shared" si="433"/>
        <v>O</v>
      </c>
      <c r="AS27246" t="s">
        <v>26577</v>
      </c>
    </row>
    <row r="27247" spans="43:45" x14ac:dyDescent="0.25">
      <c r="AQ27247" s="89">
        <v>10059614</v>
      </c>
      <c r="AR27247" s="90" t="str">
        <f t="shared" si="433"/>
        <v>O</v>
      </c>
      <c r="AS27247" t="s">
        <v>23798</v>
      </c>
    </row>
    <row r="27248" spans="43:45" x14ac:dyDescent="0.25">
      <c r="AQ27248" s="89">
        <v>10059618</v>
      </c>
      <c r="AR27248" s="90" t="str">
        <f t="shared" si="433"/>
        <v>O</v>
      </c>
      <c r="AS27248" t="s">
        <v>25549</v>
      </c>
    </row>
    <row r="27249" spans="43:45" x14ac:dyDescent="0.25">
      <c r="AQ27249" s="89">
        <v>10059628</v>
      </c>
      <c r="AR27249" s="90" t="str">
        <f t="shared" si="433"/>
        <v>O</v>
      </c>
      <c r="AS27249" t="s">
        <v>26578</v>
      </c>
    </row>
    <row r="27250" spans="43:45" x14ac:dyDescent="0.25">
      <c r="AQ27250" s="89">
        <v>10059642</v>
      </c>
      <c r="AR27250" s="90" t="str">
        <f t="shared" si="433"/>
        <v>O</v>
      </c>
      <c r="AS27250" t="s">
        <v>26579</v>
      </c>
    </row>
    <row r="27251" spans="43:45" x14ac:dyDescent="0.25">
      <c r="AQ27251" s="89">
        <v>10060419</v>
      </c>
      <c r="AR27251" s="90" t="str">
        <f t="shared" si="433"/>
        <v>O</v>
      </c>
      <c r="AS27251" t="s">
        <v>26580</v>
      </c>
    </row>
    <row r="27252" spans="43:45" x14ac:dyDescent="0.25">
      <c r="AQ27252" s="89">
        <v>10060421</v>
      </c>
      <c r="AR27252" s="90" t="str">
        <f t="shared" si="433"/>
        <v>O</v>
      </c>
      <c r="AS27252" t="s">
        <v>8441</v>
      </c>
    </row>
    <row r="27253" spans="43:45" x14ac:dyDescent="0.25">
      <c r="AQ27253" s="89">
        <v>10060424</v>
      </c>
      <c r="AR27253" s="90" t="str">
        <f t="shared" si="433"/>
        <v>O</v>
      </c>
      <c r="AS27253" t="s">
        <v>8275</v>
      </c>
    </row>
    <row r="27254" spans="43:45" x14ac:dyDescent="0.25">
      <c r="AQ27254" s="89">
        <v>10055982</v>
      </c>
      <c r="AR27254" s="90" t="str">
        <f t="shared" si="433"/>
        <v>O</v>
      </c>
      <c r="AS27254" t="s">
        <v>26581</v>
      </c>
    </row>
    <row r="27255" spans="43:45" x14ac:dyDescent="0.25">
      <c r="AQ27255" s="89">
        <v>10050167</v>
      </c>
      <c r="AR27255" s="90" t="str">
        <f t="shared" si="433"/>
        <v>O</v>
      </c>
      <c r="AS27255" t="s">
        <v>26582</v>
      </c>
    </row>
    <row r="27256" spans="43:45" x14ac:dyDescent="0.25">
      <c r="AQ27256" s="89">
        <v>10050173</v>
      </c>
      <c r="AR27256" s="90" t="str">
        <f t="shared" si="433"/>
        <v>O</v>
      </c>
      <c r="AS27256" t="s">
        <v>26583</v>
      </c>
    </row>
    <row r="27257" spans="43:45" x14ac:dyDescent="0.25">
      <c r="AQ27257" s="89">
        <v>10049993</v>
      </c>
      <c r="AR27257" s="90" t="str">
        <f t="shared" si="433"/>
        <v>O</v>
      </c>
      <c r="AS27257" t="s">
        <v>26584</v>
      </c>
    </row>
    <row r="27258" spans="43:45" x14ac:dyDescent="0.25">
      <c r="AQ27258" s="89">
        <v>10050085</v>
      </c>
      <c r="AR27258" s="90" t="str">
        <f t="shared" si="433"/>
        <v>O</v>
      </c>
      <c r="AS27258" t="s">
        <v>26585</v>
      </c>
    </row>
    <row r="27259" spans="43:45" x14ac:dyDescent="0.25">
      <c r="AQ27259" s="89">
        <v>10050517</v>
      </c>
      <c r="AR27259" s="90" t="str">
        <f t="shared" si="433"/>
        <v>O</v>
      </c>
      <c r="AS27259" t="s">
        <v>26586</v>
      </c>
    </row>
    <row r="27260" spans="43:45" x14ac:dyDescent="0.25">
      <c r="AQ27260" s="89">
        <v>10050807</v>
      </c>
      <c r="AR27260" s="90" t="str">
        <f t="shared" si="433"/>
        <v>O</v>
      </c>
      <c r="AS27260" t="s">
        <v>9100</v>
      </c>
    </row>
    <row r="27261" spans="43:45" x14ac:dyDescent="0.25">
      <c r="AQ27261" s="89">
        <v>10058220</v>
      </c>
      <c r="AR27261" s="90" t="str">
        <f t="shared" si="433"/>
        <v>O</v>
      </c>
      <c r="AS27261" t="s">
        <v>26587</v>
      </c>
    </row>
    <row r="27262" spans="43:45" x14ac:dyDescent="0.25">
      <c r="AQ27262" s="89">
        <v>10058228</v>
      </c>
      <c r="AR27262" s="90" t="str">
        <f t="shared" si="433"/>
        <v>O</v>
      </c>
      <c r="AS27262" t="s">
        <v>12899</v>
      </c>
    </row>
    <row r="27263" spans="43:45" x14ac:dyDescent="0.25">
      <c r="AQ27263" s="89">
        <v>10058234</v>
      </c>
      <c r="AR27263" s="90" t="str">
        <f t="shared" si="433"/>
        <v>O</v>
      </c>
      <c r="AS27263" t="s">
        <v>26588</v>
      </c>
    </row>
    <row r="27264" spans="43:45" x14ac:dyDescent="0.25">
      <c r="AQ27264" s="89">
        <v>10058240</v>
      </c>
      <c r="AR27264" s="90" t="str">
        <f t="shared" si="433"/>
        <v>O</v>
      </c>
      <c r="AS27264" t="s">
        <v>26589</v>
      </c>
    </row>
    <row r="27265" spans="43:45" x14ac:dyDescent="0.25">
      <c r="AQ27265" s="89">
        <v>10058241</v>
      </c>
      <c r="AR27265" s="90" t="str">
        <f t="shared" si="433"/>
        <v>O</v>
      </c>
      <c r="AS27265" t="s">
        <v>23866</v>
      </c>
    </row>
    <row r="27266" spans="43:45" x14ac:dyDescent="0.25">
      <c r="AQ27266" s="89">
        <v>10058244</v>
      </c>
      <c r="AR27266" s="90" t="str">
        <f t="shared" si="433"/>
        <v>O</v>
      </c>
      <c r="AS27266" t="s">
        <v>26590</v>
      </c>
    </row>
    <row r="27267" spans="43:45" x14ac:dyDescent="0.25">
      <c r="AQ27267" s="89">
        <v>10057003</v>
      </c>
      <c r="AR27267" s="90" t="str">
        <f t="shared" si="433"/>
        <v>O</v>
      </c>
      <c r="AS27267" t="s">
        <v>26591</v>
      </c>
    </row>
    <row r="27268" spans="43:45" x14ac:dyDescent="0.25">
      <c r="AQ27268" s="89">
        <v>10058039</v>
      </c>
      <c r="AR27268" s="90" t="str">
        <f t="shared" si="433"/>
        <v>O</v>
      </c>
      <c r="AS27268" t="s">
        <v>26592</v>
      </c>
    </row>
    <row r="27269" spans="43:45" x14ac:dyDescent="0.25">
      <c r="AQ27269" s="89">
        <v>10059244</v>
      </c>
      <c r="AR27269" s="90" t="str">
        <f t="shared" si="433"/>
        <v>O</v>
      </c>
      <c r="AS27269" t="s">
        <v>26593</v>
      </c>
    </row>
    <row r="27270" spans="43:45" x14ac:dyDescent="0.25">
      <c r="AQ27270" s="89">
        <v>10059256</v>
      </c>
      <c r="AR27270" s="90" t="str">
        <f t="shared" si="433"/>
        <v>O</v>
      </c>
      <c r="AS27270" t="s">
        <v>6684</v>
      </c>
    </row>
    <row r="27271" spans="43:45" x14ac:dyDescent="0.25">
      <c r="AQ27271" s="89">
        <v>10059257</v>
      </c>
      <c r="AR27271" s="90" t="str">
        <f t="shared" si="433"/>
        <v>O</v>
      </c>
      <c r="AS27271" t="s">
        <v>26594</v>
      </c>
    </row>
    <row r="27272" spans="43:45" x14ac:dyDescent="0.25">
      <c r="AQ27272" s="89">
        <v>10060433</v>
      </c>
      <c r="AR27272" s="90" t="str">
        <f t="shared" si="433"/>
        <v>O</v>
      </c>
      <c r="AS27272" t="s">
        <v>26595</v>
      </c>
    </row>
    <row r="27273" spans="43:45" x14ac:dyDescent="0.25">
      <c r="AQ27273" s="89">
        <v>10060441</v>
      </c>
      <c r="AR27273" s="90" t="str">
        <f t="shared" ref="AR27273:AR27336" si="434">IF(ISNA(VLOOKUP(AQ27273,$BP$18:$BQ$356,2,FALSE))=TRUE,"O",VLOOKUP(AQ27273,$BP$18:$BQ$356,2,FALSE))</f>
        <v>O</v>
      </c>
      <c r="AS27273" t="s">
        <v>26596</v>
      </c>
    </row>
    <row r="27274" spans="43:45" x14ac:dyDescent="0.25">
      <c r="AQ27274" s="89">
        <v>10060453</v>
      </c>
      <c r="AR27274" s="90" t="str">
        <f t="shared" si="434"/>
        <v>O</v>
      </c>
      <c r="AS27274" t="s">
        <v>26597</v>
      </c>
    </row>
    <row r="27275" spans="43:45" x14ac:dyDescent="0.25">
      <c r="AQ27275" s="89">
        <v>10060461</v>
      </c>
      <c r="AR27275" s="90" t="str">
        <f t="shared" si="434"/>
        <v>O</v>
      </c>
      <c r="AS27275" t="s">
        <v>26598</v>
      </c>
    </row>
    <row r="27276" spans="43:45" x14ac:dyDescent="0.25">
      <c r="AQ27276" s="89">
        <v>10060469</v>
      </c>
      <c r="AR27276" s="90" t="str">
        <f t="shared" si="434"/>
        <v>O</v>
      </c>
      <c r="AS27276" t="s">
        <v>26599</v>
      </c>
    </row>
    <row r="27277" spans="43:45" x14ac:dyDescent="0.25">
      <c r="AQ27277" s="89">
        <v>10060484</v>
      </c>
      <c r="AR27277" s="90" t="str">
        <f t="shared" si="434"/>
        <v>O</v>
      </c>
      <c r="AS27277" t="s">
        <v>26600</v>
      </c>
    </row>
    <row r="27278" spans="43:45" x14ac:dyDescent="0.25">
      <c r="AQ27278" s="89">
        <v>10050608</v>
      </c>
      <c r="AR27278" s="90" t="str">
        <f t="shared" si="434"/>
        <v>O</v>
      </c>
      <c r="AS27278" t="s">
        <v>26601</v>
      </c>
    </row>
    <row r="27279" spans="43:45" x14ac:dyDescent="0.25">
      <c r="AQ27279" s="89">
        <v>10050625</v>
      </c>
      <c r="AR27279" s="90" t="str">
        <f t="shared" si="434"/>
        <v>O</v>
      </c>
      <c r="AS27279" t="s">
        <v>26602</v>
      </c>
    </row>
    <row r="27280" spans="43:45" x14ac:dyDescent="0.25">
      <c r="AQ27280" s="89">
        <v>10050631</v>
      </c>
      <c r="AR27280" s="90" t="str">
        <f t="shared" si="434"/>
        <v>O</v>
      </c>
      <c r="AS27280" t="s">
        <v>26603</v>
      </c>
    </row>
    <row r="27281" spans="43:45" x14ac:dyDescent="0.25">
      <c r="AQ27281" s="89">
        <v>10050724</v>
      </c>
      <c r="AR27281" s="90" t="str">
        <f t="shared" si="434"/>
        <v>O</v>
      </c>
      <c r="AS27281" t="s">
        <v>26604</v>
      </c>
    </row>
    <row r="27282" spans="43:45" x14ac:dyDescent="0.25">
      <c r="AQ27282" s="89">
        <v>10050774</v>
      </c>
      <c r="AR27282" s="90" t="str">
        <f t="shared" si="434"/>
        <v>O</v>
      </c>
      <c r="AS27282" t="s">
        <v>26605</v>
      </c>
    </row>
    <row r="27283" spans="43:45" x14ac:dyDescent="0.25">
      <c r="AQ27283" s="89">
        <v>10050188</v>
      </c>
      <c r="AR27283" s="90" t="str">
        <f t="shared" si="434"/>
        <v>O</v>
      </c>
      <c r="AS27283" t="s">
        <v>26606</v>
      </c>
    </row>
    <row r="27284" spans="43:45" x14ac:dyDescent="0.25">
      <c r="AQ27284" s="89">
        <v>10051580</v>
      </c>
      <c r="AR27284" s="90" t="str">
        <f t="shared" si="434"/>
        <v>O</v>
      </c>
      <c r="AS27284" t="s">
        <v>26607</v>
      </c>
    </row>
    <row r="27285" spans="43:45" x14ac:dyDescent="0.25">
      <c r="AQ27285" s="89">
        <v>10051237</v>
      </c>
      <c r="AR27285" s="90" t="str">
        <f t="shared" si="434"/>
        <v>O</v>
      </c>
      <c r="AS27285" t="s">
        <v>26608</v>
      </c>
    </row>
    <row r="27286" spans="43:45" x14ac:dyDescent="0.25">
      <c r="AQ27286" s="89">
        <v>10051287</v>
      </c>
      <c r="AR27286" s="90" t="str">
        <f t="shared" si="434"/>
        <v>O</v>
      </c>
      <c r="AS27286" t="s">
        <v>26609</v>
      </c>
    </row>
    <row r="27287" spans="43:45" x14ac:dyDescent="0.25">
      <c r="AQ27287" s="89">
        <v>10058293</v>
      </c>
      <c r="AR27287" s="90" t="str">
        <f t="shared" si="434"/>
        <v>O</v>
      </c>
      <c r="AS27287" t="s">
        <v>23780</v>
      </c>
    </row>
    <row r="27288" spans="43:45" x14ac:dyDescent="0.25">
      <c r="AQ27288" s="89">
        <v>10058317</v>
      </c>
      <c r="AR27288" s="90" t="str">
        <f t="shared" si="434"/>
        <v>O</v>
      </c>
      <c r="AS27288" t="s">
        <v>26610</v>
      </c>
    </row>
    <row r="27289" spans="43:45" x14ac:dyDescent="0.25">
      <c r="AQ27289" s="89">
        <v>10058318</v>
      </c>
      <c r="AR27289" s="90" t="str">
        <f t="shared" si="434"/>
        <v>O</v>
      </c>
      <c r="AS27289" t="s">
        <v>26611</v>
      </c>
    </row>
    <row r="27290" spans="43:45" x14ac:dyDescent="0.25">
      <c r="AQ27290" s="89">
        <v>10058321</v>
      </c>
      <c r="AR27290" s="90" t="str">
        <f t="shared" si="434"/>
        <v>O</v>
      </c>
      <c r="AS27290" t="s">
        <v>26612</v>
      </c>
    </row>
    <row r="27291" spans="43:45" x14ac:dyDescent="0.25">
      <c r="AQ27291" s="89">
        <v>10058333</v>
      </c>
      <c r="AR27291" s="90" t="str">
        <f t="shared" si="434"/>
        <v>O</v>
      </c>
      <c r="AS27291" t="s">
        <v>26613</v>
      </c>
    </row>
    <row r="27292" spans="43:45" x14ac:dyDescent="0.25">
      <c r="AQ27292" s="89">
        <v>10058340</v>
      </c>
      <c r="AR27292" s="90" t="str">
        <f t="shared" si="434"/>
        <v>O</v>
      </c>
      <c r="AS27292" t="s">
        <v>26614</v>
      </c>
    </row>
    <row r="27293" spans="43:45" x14ac:dyDescent="0.25">
      <c r="AQ27293" s="89">
        <v>10058348</v>
      </c>
      <c r="AR27293" s="90" t="str">
        <f t="shared" si="434"/>
        <v>O</v>
      </c>
      <c r="AS27293" t="s">
        <v>26615</v>
      </c>
    </row>
    <row r="27294" spans="43:45" x14ac:dyDescent="0.25">
      <c r="AQ27294" s="89">
        <v>10055922</v>
      </c>
      <c r="AR27294" s="90" t="str">
        <f t="shared" si="434"/>
        <v>O</v>
      </c>
      <c r="AS27294" t="s">
        <v>26616</v>
      </c>
    </row>
    <row r="27295" spans="43:45" x14ac:dyDescent="0.25">
      <c r="AQ27295" s="89">
        <v>10056000</v>
      </c>
      <c r="AR27295" s="90" t="str">
        <f t="shared" si="434"/>
        <v>O</v>
      </c>
      <c r="AS27295" t="s">
        <v>26617</v>
      </c>
    </row>
    <row r="27296" spans="43:45" x14ac:dyDescent="0.25">
      <c r="AQ27296" s="89">
        <v>10056153</v>
      </c>
      <c r="AR27296" s="90" t="str">
        <f t="shared" si="434"/>
        <v>O</v>
      </c>
      <c r="AS27296" t="s">
        <v>26618</v>
      </c>
    </row>
    <row r="27297" spans="43:45" x14ac:dyDescent="0.25">
      <c r="AQ27297" s="89">
        <v>10056312</v>
      </c>
      <c r="AR27297" s="90" t="str">
        <f t="shared" si="434"/>
        <v>O</v>
      </c>
      <c r="AS27297" t="s">
        <v>26619</v>
      </c>
    </row>
    <row r="27298" spans="43:45" x14ac:dyDescent="0.25">
      <c r="AQ27298" s="89">
        <v>10056821</v>
      </c>
      <c r="AR27298" s="90" t="str">
        <f t="shared" si="434"/>
        <v>O</v>
      </c>
      <c r="AS27298" t="s">
        <v>26620</v>
      </c>
    </row>
    <row r="27299" spans="43:45" x14ac:dyDescent="0.25">
      <c r="AQ27299" s="89">
        <v>10060521</v>
      </c>
      <c r="AR27299" s="90" t="str">
        <f t="shared" si="434"/>
        <v>O</v>
      </c>
      <c r="AS27299" t="s">
        <v>9151</v>
      </c>
    </row>
    <row r="27300" spans="43:45" x14ac:dyDescent="0.25">
      <c r="AQ27300" s="89">
        <v>10060522</v>
      </c>
      <c r="AR27300" s="90" t="str">
        <f t="shared" si="434"/>
        <v>O</v>
      </c>
      <c r="AS27300" t="s">
        <v>10039</v>
      </c>
    </row>
    <row r="27301" spans="43:45" x14ac:dyDescent="0.25">
      <c r="AQ27301" s="89">
        <v>10060543</v>
      </c>
      <c r="AR27301" s="90" t="str">
        <f t="shared" si="434"/>
        <v>O</v>
      </c>
      <c r="AS27301" t="s">
        <v>26621</v>
      </c>
    </row>
    <row r="27302" spans="43:45" x14ac:dyDescent="0.25">
      <c r="AQ27302" s="89">
        <v>10055946</v>
      </c>
      <c r="AR27302" s="90" t="str">
        <f t="shared" si="434"/>
        <v>O</v>
      </c>
      <c r="AS27302" t="s">
        <v>26622</v>
      </c>
    </row>
    <row r="27303" spans="43:45" x14ac:dyDescent="0.25">
      <c r="AQ27303" s="89">
        <v>10056050</v>
      </c>
      <c r="AR27303" s="90" t="str">
        <f t="shared" si="434"/>
        <v>O</v>
      </c>
      <c r="AS27303" t="s">
        <v>26623</v>
      </c>
    </row>
    <row r="27304" spans="43:45" x14ac:dyDescent="0.25">
      <c r="AQ27304" s="89">
        <v>10051704</v>
      </c>
      <c r="AR27304" s="90" t="str">
        <f t="shared" si="434"/>
        <v>O</v>
      </c>
      <c r="AS27304" t="s">
        <v>26624</v>
      </c>
    </row>
    <row r="27305" spans="43:45" x14ac:dyDescent="0.25">
      <c r="AQ27305" s="89">
        <v>10051751</v>
      </c>
      <c r="AR27305" s="90" t="str">
        <f t="shared" si="434"/>
        <v>O</v>
      </c>
      <c r="AS27305" t="s">
        <v>26625</v>
      </c>
    </row>
    <row r="27306" spans="43:45" x14ac:dyDescent="0.25">
      <c r="AQ27306" s="89">
        <v>10051803</v>
      </c>
      <c r="AR27306" s="90" t="str">
        <f t="shared" si="434"/>
        <v>O</v>
      </c>
      <c r="AS27306" t="s">
        <v>26626</v>
      </c>
    </row>
    <row r="27307" spans="43:45" x14ac:dyDescent="0.25">
      <c r="AQ27307" s="89">
        <v>10051814</v>
      </c>
      <c r="AR27307" s="90" t="str">
        <f t="shared" si="434"/>
        <v>O</v>
      </c>
      <c r="AS27307" t="s">
        <v>26627</v>
      </c>
    </row>
    <row r="27308" spans="43:45" x14ac:dyDescent="0.25">
      <c r="AQ27308" s="89">
        <v>10051884</v>
      </c>
      <c r="AR27308" s="90" t="str">
        <f t="shared" si="434"/>
        <v>O</v>
      </c>
      <c r="AS27308" t="s">
        <v>26628</v>
      </c>
    </row>
    <row r="27309" spans="43:45" x14ac:dyDescent="0.25">
      <c r="AQ27309" s="89">
        <v>10051386</v>
      </c>
      <c r="AR27309" s="90" t="str">
        <f t="shared" si="434"/>
        <v>O</v>
      </c>
      <c r="AS27309" t="s">
        <v>26629</v>
      </c>
    </row>
    <row r="27310" spans="43:45" x14ac:dyDescent="0.25">
      <c r="AQ27310" s="89">
        <v>10051397</v>
      </c>
      <c r="AR27310" s="90" t="str">
        <f t="shared" si="434"/>
        <v>O</v>
      </c>
      <c r="AS27310" t="s">
        <v>26630</v>
      </c>
    </row>
    <row r="27311" spans="43:45" x14ac:dyDescent="0.25">
      <c r="AQ27311" s="89">
        <v>10051441</v>
      </c>
      <c r="AR27311" s="90" t="str">
        <f t="shared" si="434"/>
        <v>O</v>
      </c>
      <c r="AS27311" t="s">
        <v>26631</v>
      </c>
    </row>
    <row r="27312" spans="43:45" x14ac:dyDescent="0.25">
      <c r="AQ27312" s="89">
        <v>10050965</v>
      </c>
      <c r="AR27312" s="90" t="str">
        <f t="shared" si="434"/>
        <v>O</v>
      </c>
      <c r="AS27312" t="s">
        <v>26632</v>
      </c>
    </row>
    <row r="27313" spans="43:45" x14ac:dyDescent="0.25">
      <c r="AQ27313" s="89">
        <v>10058367</v>
      </c>
      <c r="AR27313" s="90" t="str">
        <f t="shared" si="434"/>
        <v>O</v>
      </c>
      <c r="AS27313" t="s">
        <v>26633</v>
      </c>
    </row>
    <row r="27314" spans="43:45" x14ac:dyDescent="0.25">
      <c r="AQ27314" s="89">
        <v>10058380</v>
      </c>
      <c r="AR27314" s="90" t="str">
        <f t="shared" si="434"/>
        <v>O</v>
      </c>
      <c r="AS27314" t="s">
        <v>19942</v>
      </c>
    </row>
    <row r="27315" spans="43:45" x14ac:dyDescent="0.25">
      <c r="AQ27315" s="89">
        <v>10058384</v>
      </c>
      <c r="AR27315" s="90" t="str">
        <f t="shared" si="434"/>
        <v>O</v>
      </c>
      <c r="AS27315" t="s">
        <v>26634</v>
      </c>
    </row>
    <row r="27316" spans="43:45" x14ac:dyDescent="0.25">
      <c r="AQ27316" s="89">
        <v>10058395</v>
      </c>
      <c r="AR27316" s="90" t="str">
        <f t="shared" si="434"/>
        <v>O</v>
      </c>
      <c r="AS27316" t="s">
        <v>26635</v>
      </c>
    </row>
    <row r="27317" spans="43:45" x14ac:dyDescent="0.25">
      <c r="AQ27317" s="89">
        <v>10058404</v>
      </c>
      <c r="AR27317" s="90" t="str">
        <f t="shared" si="434"/>
        <v>O</v>
      </c>
      <c r="AS27317" t="s">
        <v>26636</v>
      </c>
    </row>
    <row r="27318" spans="43:45" x14ac:dyDescent="0.25">
      <c r="AQ27318" s="89">
        <v>10058405</v>
      </c>
      <c r="AR27318" s="90" t="str">
        <f t="shared" si="434"/>
        <v>O</v>
      </c>
      <c r="AS27318" t="s">
        <v>26637</v>
      </c>
    </row>
    <row r="27319" spans="43:45" x14ac:dyDescent="0.25">
      <c r="AQ27319" s="89">
        <v>10056041</v>
      </c>
      <c r="AR27319" s="90" t="str">
        <f t="shared" si="434"/>
        <v>O</v>
      </c>
      <c r="AS27319" t="s">
        <v>26638</v>
      </c>
    </row>
    <row r="27320" spans="43:45" x14ac:dyDescent="0.25">
      <c r="AQ27320" s="89">
        <v>10056741</v>
      </c>
      <c r="AR27320" s="90" t="str">
        <f t="shared" si="434"/>
        <v>O</v>
      </c>
      <c r="AS27320" t="s">
        <v>26639</v>
      </c>
    </row>
    <row r="27321" spans="43:45" x14ac:dyDescent="0.25">
      <c r="AQ27321" s="89">
        <v>10056901</v>
      </c>
      <c r="AR27321" s="90" t="str">
        <f t="shared" si="434"/>
        <v>O</v>
      </c>
      <c r="AS27321" t="s">
        <v>26640</v>
      </c>
    </row>
    <row r="27322" spans="43:45" x14ac:dyDescent="0.25">
      <c r="AQ27322" s="89">
        <v>10056917</v>
      </c>
      <c r="AR27322" s="90" t="str">
        <f t="shared" si="434"/>
        <v>O</v>
      </c>
      <c r="AS27322" t="s">
        <v>26641</v>
      </c>
    </row>
    <row r="27323" spans="43:45" x14ac:dyDescent="0.25">
      <c r="AQ27323" s="89">
        <v>10057243</v>
      </c>
      <c r="AR27323" s="90" t="str">
        <f t="shared" si="434"/>
        <v>O</v>
      </c>
      <c r="AS27323" t="s">
        <v>26642</v>
      </c>
    </row>
    <row r="27324" spans="43:45" x14ac:dyDescent="0.25">
      <c r="AQ27324" s="89">
        <v>10057285</v>
      </c>
      <c r="AR27324" s="90" t="str">
        <f t="shared" si="434"/>
        <v>O</v>
      </c>
      <c r="AS27324" t="s">
        <v>26643</v>
      </c>
    </row>
    <row r="27325" spans="43:45" x14ac:dyDescent="0.25">
      <c r="AQ27325" s="89">
        <v>10060556</v>
      </c>
      <c r="AR27325" s="90" t="str">
        <f t="shared" si="434"/>
        <v>O</v>
      </c>
      <c r="AS27325" t="s">
        <v>26644</v>
      </c>
    </row>
    <row r="27326" spans="43:45" x14ac:dyDescent="0.25">
      <c r="AQ27326" s="89">
        <v>10060567</v>
      </c>
      <c r="AR27326" s="90" t="str">
        <f t="shared" si="434"/>
        <v>O</v>
      </c>
      <c r="AS27326" t="s">
        <v>26645</v>
      </c>
    </row>
    <row r="27327" spans="43:45" x14ac:dyDescent="0.25">
      <c r="AQ27327" s="89">
        <v>10060591</v>
      </c>
      <c r="AR27327" s="90" t="str">
        <f t="shared" si="434"/>
        <v>O</v>
      </c>
      <c r="AS27327" t="s">
        <v>26646</v>
      </c>
    </row>
    <row r="27328" spans="43:45" x14ac:dyDescent="0.25">
      <c r="AQ27328" s="89">
        <v>10060592</v>
      </c>
      <c r="AR27328" s="90" t="str">
        <f t="shared" si="434"/>
        <v>O</v>
      </c>
      <c r="AS27328" t="s">
        <v>8986</v>
      </c>
    </row>
    <row r="27329" spans="43:45" x14ac:dyDescent="0.25">
      <c r="AQ27329" s="89">
        <v>10056029</v>
      </c>
      <c r="AR27329" s="90" t="str">
        <f t="shared" si="434"/>
        <v>O</v>
      </c>
      <c r="AS27329" t="s">
        <v>26647</v>
      </c>
    </row>
    <row r="27330" spans="43:45" x14ac:dyDescent="0.25">
      <c r="AQ27330" s="89">
        <v>10056155</v>
      </c>
      <c r="AR27330" s="90" t="str">
        <f t="shared" si="434"/>
        <v>O</v>
      </c>
      <c r="AS27330" t="s">
        <v>26648</v>
      </c>
    </row>
    <row r="27331" spans="43:45" x14ac:dyDescent="0.25">
      <c r="AQ27331" s="89">
        <v>10058418</v>
      </c>
      <c r="AR27331" s="90" t="str">
        <f t="shared" si="434"/>
        <v>O</v>
      </c>
      <c r="AS27331" t="s">
        <v>26649</v>
      </c>
    </row>
    <row r="27332" spans="43:45" x14ac:dyDescent="0.25">
      <c r="AQ27332" s="89">
        <v>10058423</v>
      </c>
      <c r="AR27332" s="90" t="str">
        <f t="shared" si="434"/>
        <v>O</v>
      </c>
      <c r="AS27332" t="s">
        <v>26650</v>
      </c>
    </row>
    <row r="27333" spans="43:45" x14ac:dyDescent="0.25">
      <c r="AQ27333" s="89">
        <v>10058427</v>
      </c>
      <c r="AR27333" s="90" t="str">
        <f t="shared" si="434"/>
        <v>O</v>
      </c>
      <c r="AS27333" t="s">
        <v>18700</v>
      </c>
    </row>
    <row r="27334" spans="43:45" x14ac:dyDescent="0.25">
      <c r="AQ27334" s="89">
        <v>10058444</v>
      </c>
      <c r="AR27334" s="90" t="str">
        <f t="shared" si="434"/>
        <v>O</v>
      </c>
      <c r="AS27334" t="s">
        <v>5753</v>
      </c>
    </row>
    <row r="27335" spans="43:45" x14ac:dyDescent="0.25">
      <c r="AQ27335" s="89">
        <v>10058449</v>
      </c>
      <c r="AR27335" s="90" t="str">
        <f t="shared" si="434"/>
        <v>O</v>
      </c>
      <c r="AS27335" t="s">
        <v>26651</v>
      </c>
    </row>
    <row r="27336" spans="43:45" x14ac:dyDescent="0.25">
      <c r="AQ27336" s="89">
        <v>10058457</v>
      </c>
      <c r="AR27336" s="90" t="str">
        <f t="shared" si="434"/>
        <v>O</v>
      </c>
      <c r="AS27336" t="s">
        <v>18104</v>
      </c>
    </row>
    <row r="27337" spans="43:45" x14ac:dyDescent="0.25">
      <c r="AQ27337" s="89">
        <v>10058472</v>
      </c>
      <c r="AR27337" s="90" t="str">
        <f t="shared" ref="AR27337:AR27400" si="435">IF(ISNA(VLOOKUP(AQ27337,$BP$18:$BQ$356,2,FALSE))=TRUE,"O",VLOOKUP(AQ27337,$BP$18:$BQ$356,2,FALSE))</f>
        <v>O</v>
      </c>
      <c r="AS27337" t="s">
        <v>26652</v>
      </c>
    </row>
    <row r="27338" spans="43:45" x14ac:dyDescent="0.25">
      <c r="AQ27338" s="89">
        <v>10058482</v>
      </c>
      <c r="AR27338" s="90" t="str">
        <f t="shared" si="435"/>
        <v>O</v>
      </c>
      <c r="AS27338" t="s">
        <v>6670</v>
      </c>
    </row>
    <row r="27339" spans="43:45" x14ac:dyDescent="0.25">
      <c r="AQ27339" s="89">
        <v>10056687</v>
      </c>
      <c r="AR27339" s="90" t="str">
        <f t="shared" si="435"/>
        <v>O</v>
      </c>
      <c r="AS27339" t="s">
        <v>26653</v>
      </c>
    </row>
    <row r="27340" spans="43:45" x14ac:dyDescent="0.25">
      <c r="AQ27340" s="89">
        <v>10056782</v>
      </c>
      <c r="AR27340" s="90" t="str">
        <f t="shared" si="435"/>
        <v>O</v>
      </c>
      <c r="AS27340" t="s">
        <v>26654</v>
      </c>
    </row>
    <row r="27341" spans="43:45" x14ac:dyDescent="0.25">
      <c r="AQ27341" s="89">
        <v>10057409</v>
      </c>
      <c r="AR27341" s="90" t="str">
        <f t="shared" si="435"/>
        <v>O</v>
      </c>
      <c r="AS27341" t="s">
        <v>26655</v>
      </c>
    </row>
    <row r="27342" spans="43:45" x14ac:dyDescent="0.25">
      <c r="AQ27342" s="89">
        <v>10057529</v>
      </c>
      <c r="AR27342" s="90" t="str">
        <f t="shared" si="435"/>
        <v>O</v>
      </c>
      <c r="AS27342" t="s">
        <v>26656</v>
      </c>
    </row>
    <row r="27343" spans="43:45" x14ac:dyDescent="0.25">
      <c r="AQ27343" s="89">
        <v>10057946</v>
      </c>
      <c r="AR27343" s="90" t="str">
        <f t="shared" si="435"/>
        <v>O</v>
      </c>
      <c r="AS27343" t="s">
        <v>26657</v>
      </c>
    </row>
    <row r="27344" spans="43:45" x14ac:dyDescent="0.25">
      <c r="AQ27344" s="89">
        <v>10060627</v>
      </c>
      <c r="AR27344" s="90" t="str">
        <f t="shared" si="435"/>
        <v>O</v>
      </c>
      <c r="AS27344" t="s">
        <v>26658</v>
      </c>
    </row>
    <row r="27345" spans="43:45" x14ac:dyDescent="0.25">
      <c r="AQ27345" s="89">
        <v>10060636</v>
      </c>
      <c r="AR27345" s="90" t="str">
        <f t="shared" si="435"/>
        <v>O</v>
      </c>
      <c r="AS27345" t="s">
        <v>19280</v>
      </c>
    </row>
    <row r="27346" spans="43:45" x14ac:dyDescent="0.25">
      <c r="AQ27346" s="89">
        <v>10060637</v>
      </c>
      <c r="AR27346" s="90" t="str">
        <f t="shared" si="435"/>
        <v>O</v>
      </c>
      <c r="AS27346" t="s">
        <v>26659</v>
      </c>
    </row>
    <row r="27347" spans="43:45" x14ac:dyDescent="0.25">
      <c r="AQ27347" s="89">
        <v>10060638</v>
      </c>
      <c r="AR27347" s="90" t="str">
        <f t="shared" si="435"/>
        <v>O</v>
      </c>
      <c r="AS27347" t="s">
        <v>26660</v>
      </c>
    </row>
    <row r="27348" spans="43:45" x14ac:dyDescent="0.25">
      <c r="AQ27348" s="89">
        <v>10060645</v>
      </c>
      <c r="AR27348" s="90" t="str">
        <f t="shared" si="435"/>
        <v>O</v>
      </c>
      <c r="AS27348" t="s">
        <v>9648</v>
      </c>
    </row>
    <row r="27349" spans="43:45" x14ac:dyDescent="0.25">
      <c r="AQ27349" s="89">
        <v>10060646</v>
      </c>
      <c r="AR27349" s="90" t="str">
        <f t="shared" si="435"/>
        <v>O</v>
      </c>
      <c r="AS27349" t="s">
        <v>26661</v>
      </c>
    </row>
    <row r="27350" spans="43:45" x14ac:dyDescent="0.25">
      <c r="AQ27350" s="89">
        <v>10060657</v>
      </c>
      <c r="AR27350" s="90" t="str">
        <f t="shared" si="435"/>
        <v>O</v>
      </c>
      <c r="AS27350" t="s">
        <v>26662</v>
      </c>
    </row>
    <row r="27351" spans="43:45" x14ac:dyDescent="0.25">
      <c r="AQ27351" s="89">
        <v>10060672</v>
      </c>
      <c r="AR27351" s="90" t="str">
        <f t="shared" si="435"/>
        <v>O</v>
      </c>
      <c r="AS27351" t="s">
        <v>26663</v>
      </c>
    </row>
    <row r="27352" spans="43:45" x14ac:dyDescent="0.25">
      <c r="AQ27352" s="89">
        <v>10060674</v>
      </c>
      <c r="AR27352" s="90" t="str">
        <f t="shared" si="435"/>
        <v>O</v>
      </c>
      <c r="AS27352" t="s">
        <v>26664</v>
      </c>
    </row>
    <row r="27353" spans="43:45" x14ac:dyDescent="0.25">
      <c r="AQ27353" s="89">
        <v>10060676</v>
      </c>
      <c r="AR27353" s="90" t="str">
        <f t="shared" si="435"/>
        <v>O</v>
      </c>
      <c r="AS27353" t="s">
        <v>26665</v>
      </c>
    </row>
    <row r="27354" spans="43:45" x14ac:dyDescent="0.25">
      <c r="AQ27354" s="89">
        <v>10060680</v>
      </c>
      <c r="AR27354" s="90" t="str">
        <f t="shared" si="435"/>
        <v>O</v>
      </c>
      <c r="AS27354" t="s">
        <v>26666</v>
      </c>
    </row>
    <row r="27355" spans="43:45" x14ac:dyDescent="0.25">
      <c r="AQ27355" s="89">
        <v>10052412</v>
      </c>
      <c r="AR27355" s="90" t="str">
        <f t="shared" si="435"/>
        <v>O</v>
      </c>
      <c r="AS27355" t="s">
        <v>25830</v>
      </c>
    </row>
    <row r="27356" spans="43:45" x14ac:dyDescent="0.25">
      <c r="AQ27356" s="89">
        <v>10056320</v>
      </c>
      <c r="AR27356" s="90" t="str">
        <f t="shared" si="435"/>
        <v>O</v>
      </c>
      <c r="AS27356" t="s">
        <v>26667</v>
      </c>
    </row>
    <row r="27357" spans="43:45" x14ac:dyDescent="0.25">
      <c r="AQ27357" s="89">
        <v>10056368</v>
      </c>
      <c r="AR27357" s="90" t="str">
        <f t="shared" si="435"/>
        <v>O</v>
      </c>
      <c r="AS27357" t="s">
        <v>26668</v>
      </c>
    </row>
    <row r="27358" spans="43:45" x14ac:dyDescent="0.25">
      <c r="AQ27358" s="89">
        <v>10056370</v>
      </c>
      <c r="AR27358" s="90" t="str">
        <f t="shared" si="435"/>
        <v>O</v>
      </c>
      <c r="AS27358" t="s">
        <v>26669</v>
      </c>
    </row>
    <row r="27359" spans="43:45" x14ac:dyDescent="0.25">
      <c r="AQ27359" s="89">
        <v>10056371</v>
      </c>
      <c r="AR27359" s="90" t="str">
        <f t="shared" si="435"/>
        <v>O</v>
      </c>
      <c r="AS27359" t="s">
        <v>26670</v>
      </c>
    </row>
    <row r="27360" spans="43:45" x14ac:dyDescent="0.25">
      <c r="AQ27360" s="89">
        <v>10058513</v>
      </c>
      <c r="AR27360" s="90" t="str">
        <f t="shared" si="435"/>
        <v>O</v>
      </c>
      <c r="AS27360" t="s">
        <v>26671</v>
      </c>
    </row>
    <row r="27361" spans="43:45" x14ac:dyDescent="0.25">
      <c r="AQ27361" s="89">
        <v>10058522</v>
      </c>
      <c r="AR27361" s="90" t="str">
        <f t="shared" si="435"/>
        <v>O</v>
      </c>
      <c r="AS27361" t="s">
        <v>26672</v>
      </c>
    </row>
    <row r="27362" spans="43:45" x14ac:dyDescent="0.25">
      <c r="AQ27362" s="89">
        <v>10058523</v>
      </c>
      <c r="AR27362" s="90" t="str">
        <f t="shared" si="435"/>
        <v>O</v>
      </c>
      <c r="AS27362" t="s">
        <v>26673</v>
      </c>
    </row>
    <row r="27363" spans="43:45" x14ac:dyDescent="0.25">
      <c r="AQ27363" s="89">
        <v>10058533</v>
      </c>
      <c r="AR27363" s="90" t="str">
        <f t="shared" si="435"/>
        <v>O</v>
      </c>
      <c r="AS27363" t="s">
        <v>18131</v>
      </c>
    </row>
    <row r="27364" spans="43:45" x14ac:dyDescent="0.25">
      <c r="AQ27364" s="89">
        <v>10058540</v>
      </c>
      <c r="AR27364" s="90" t="str">
        <f t="shared" si="435"/>
        <v>O</v>
      </c>
      <c r="AS27364" t="s">
        <v>26674</v>
      </c>
    </row>
    <row r="27365" spans="43:45" x14ac:dyDescent="0.25">
      <c r="AQ27365" s="89">
        <v>10056008</v>
      </c>
      <c r="AR27365" s="90" t="str">
        <f t="shared" si="435"/>
        <v>O</v>
      </c>
      <c r="AS27365" t="s">
        <v>26675</v>
      </c>
    </row>
    <row r="27366" spans="43:45" x14ac:dyDescent="0.25">
      <c r="AQ27366" s="89">
        <v>10056623</v>
      </c>
      <c r="AR27366" s="90" t="str">
        <f t="shared" si="435"/>
        <v>O</v>
      </c>
      <c r="AS27366" t="s">
        <v>26676</v>
      </c>
    </row>
    <row r="27367" spans="43:45" x14ac:dyDescent="0.25">
      <c r="AQ27367" s="89">
        <v>10056744</v>
      </c>
      <c r="AR27367" s="90" t="str">
        <f t="shared" si="435"/>
        <v>O</v>
      </c>
      <c r="AS27367" t="s">
        <v>26677</v>
      </c>
    </row>
    <row r="27368" spans="43:45" x14ac:dyDescent="0.25">
      <c r="AQ27368" s="89">
        <v>10057201</v>
      </c>
      <c r="AR27368" s="90" t="str">
        <f t="shared" si="435"/>
        <v>O</v>
      </c>
      <c r="AS27368" t="s">
        <v>26678</v>
      </c>
    </row>
    <row r="27369" spans="43:45" x14ac:dyDescent="0.25">
      <c r="AQ27369" s="89">
        <v>10059652</v>
      </c>
      <c r="AR27369" s="90" t="str">
        <f t="shared" si="435"/>
        <v>O</v>
      </c>
      <c r="AS27369" t="s">
        <v>26679</v>
      </c>
    </row>
    <row r="27370" spans="43:45" x14ac:dyDescent="0.25">
      <c r="AQ27370" s="89">
        <v>10060694</v>
      </c>
      <c r="AR27370" s="90" t="str">
        <f t="shared" si="435"/>
        <v>O</v>
      </c>
      <c r="AS27370" t="s">
        <v>26680</v>
      </c>
    </row>
    <row r="27371" spans="43:45" x14ac:dyDescent="0.25">
      <c r="AQ27371" s="89">
        <v>10060706</v>
      </c>
      <c r="AR27371" s="90" t="str">
        <f t="shared" si="435"/>
        <v>O</v>
      </c>
      <c r="AS27371" t="s">
        <v>26681</v>
      </c>
    </row>
    <row r="27372" spans="43:45" x14ac:dyDescent="0.25">
      <c r="AQ27372" s="89">
        <v>10060707</v>
      </c>
      <c r="AR27372" s="90" t="str">
        <f t="shared" si="435"/>
        <v>O</v>
      </c>
      <c r="AS27372" t="s">
        <v>9252</v>
      </c>
    </row>
    <row r="27373" spans="43:45" x14ac:dyDescent="0.25">
      <c r="AQ27373" s="89">
        <v>10060714</v>
      </c>
      <c r="AR27373" s="90" t="str">
        <f t="shared" si="435"/>
        <v>O</v>
      </c>
      <c r="AS27373" t="s">
        <v>26682</v>
      </c>
    </row>
    <row r="27374" spans="43:45" x14ac:dyDescent="0.25">
      <c r="AQ27374" s="89">
        <v>10060733</v>
      </c>
      <c r="AR27374" s="90" t="str">
        <f t="shared" si="435"/>
        <v>O</v>
      </c>
      <c r="AS27374" t="s">
        <v>10102</v>
      </c>
    </row>
    <row r="27375" spans="43:45" x14ac:dyDescent="0.25">
      <c r="AQ27375" s="89">
        <v>10060748</v>
      </c>
      <c r="AR27375" s="90" t="str">
        <f t="shared" si="435"/>
        <v>O</v>
      </c>
      <c r="AS27375" t="s">
        <v>26683</v>
      </c>
    </row>
    <row r="27376" spans="43:45" x14ac:dyDescent="0.25">
      <c r="AQ27376" s="89">
        <v>10056127</v>
      </c>
      <c r="AR27376" s="90" t="str">
        <f t="shared" si="435"/>
        <v>O</v>
      </c>
      <c r="AS27376" t="s">
        <v>14921</v>
      </c>
    </row>
    <row r="27377" spans="43:45" x14ac:dyDescent="0.25">
      <c r="AQ27377" s="89">
        <v>10056500</v>
      </c>
      <c r="AR27377" s="90" t="str">
        <f t="shared" si="435"/>
        <v>O</v>
      </c>
      <c r="AS27377" t="s">
        <v>26684</v>
      </c>
    </row>
    <row r="27378" spans="43:45" x14ac:dyDescent="0.25">
      <c r="AQ27378" s="89">
        <v>10004722</v>
      </c>
      <c r="AR27378" s="90" t="str">
        <f t="shared" si="435"/>
        <v>O</v>
      </c>
      <c r="AS27378" t="s">
        <v>26685</v>
      </c>
    </row>
    <row r="27379" spans="43:45" x14ac:dyDescent="0.25">
      <c r="AQ27379" s="89">
        <v>10056651</v>
      </c>
      <c r="AR27379" s="90" t="str">
        <f t="shared" si="435"/>
        <v>O</v>
      </c>
      <c r="AS27379" t="s">
        <v>26686</v>
      </c>
    </row>
    <row r="27380" spans="43:45" x14ac:dyDescent="0.25">
      <c r="AQ27380" s="89">
        <v>10058574</v>
      </c>
      <c r="AR27380" s="90" t="str">
        <f t="shared" si="435"/>
        <v>O</v>
      </c>
      <c r="AS27380" t="s">
        <v>6157</v>
      </c>
    </row>
    <row r="27381" spans="43:45" x14ac:dyDescent="0.25">
      <c r="AQ27381" s="89">
        <v>10058577</v>
      </c>
      <c r="AR27381" s="90" t="str">
        <f t="shared" si="435"/>
        <v>O</v>
      </c>
      <c r="AS27381" t="s">
        <v>26687</v>
      </c>
    </row>
    <row r="27382" spans="43:45" x14ac:dyDescent="0.25">
      <c r="AQ27382" s="89">
        <v>10058579</v>
      </c>
      <c r="AR27382" s="90" t="str">
        <f t="shared" si="435"/>
        <v>O</v>
      </c>
      <c r="AS27382" t="s">
        <v>26688</v>
      </c>
    </row>
    <row r="27383" spans="43:45" x14ac:dyDescent="0.25">
      <c r="AQ27383" s="89">
        <v>10058581</v>
      </c>
      <c r="AR27383" s="90" t="str">
        <f t="shared" si="435"/>
        <v>O</v>
      </c>
      <c r="AS27383" t="s">
        <v>26689</v>
      </c>
    </row>
    <row r="27384" spans="43:45" x14ac:dyDescent="0.25">
      <c r="AQ27384" s="89">
        <v>10058590</v>
      </c>
      <c r="AR27384" s="90" t="str">
        <f t="shared" si="435"/>
        <v>O</v>
      </c>
      <c r="AS27384" t="s">
        <v>26690</v>
      </c>
    </row>
    <row r="27385" spans="43:45" x14ac:dyDescent="0.25">
      <c r="AQ27385" s="89">
        <v>10058594</v>
      </c>
      <c r="AR27385" s="90" t="str">
        <f t="shared" si="435"/>
        <v>O</v>
      </c>
      <c r="AS27385" t="s">
        <v>6749</v>
      </c>
    </row>
    <row r="27386" spans="43:45" x14ac:dyDescent="0.25">
      <c r="AQ27386" s="89">
        <v>10004344</v>
      </c>
      <c r="AR27386" s="90" t="str">
        <f t="shared" si="435"/>
        <v>O</v>
      </c>
      <c r="AS27386" t="s">
        <v>26691</v>
      </c>
    </row>
    <row r="27387" spans="43:45" x14ac:dyDescent="0.25">
      <c r="AQ27387" s="89">
        <v>10056904</v>
      </c>
      <c r="AR27387" s="90" t="str">
        <f t="shared" si="435"/>
        <v>O</v>
      </c>
      <c r="AS27387" t="s">
        <v>26692</v>
      </c>
    </row>
    <row r="27388" spans="43:45" x14ac:dyDescent="0.25">
      <c r="AQ27388" s="89">
        <v>10056905</v>
      </c>
      <c r="AR27388" s="90" t="str">
        <f t="shared" si="435"/>
        <v>O</v>
      </c>
      <c r="AS27388" t="s">
        <v>26693</v>
      </c>
    </row>
    <row r="27389" spans="43:45" x14ac:dyDescent="0.25">
      <c r="AQ27389" s="89">
        <v>10056970</v>
      </c>
      <c r="AR27389" s="90" t="str">
        <f t="shared" si="435"/>
        <v>O</v>
      </c>
      <c r="AS27389" t="s">
        <v>26694</v>
      </c>
    </row>
    <row r="27390" spans="43:45" x14ac:dyDescent="0.25">
      <c r="AQ27390" s="89">
        <v>10057067</v>
      </c>
      <c r="AR27390" s="90" t="str">
        <f t="shared" si="435"/>
        <v>O</v>
      </c>
      <c r="AS27390" t="s">
        <v>26695</v>
      </c>
    </row>
    <row r="27391" spans="43:45" x14ac:dyDescent="0.25">
      <c r="AQ27391" s="89">
        <v>10060763</v>
      </c>
      <c r="AR27391" s="90" t="str">
        <f t="shared" si="435"/>
        <v>O</v>
      </c>
      <c r="AS27391" t="s">
        <v>26696</v>
      </c>
    </row>
    <row r="27392" spans="43:45" x14ac:dyDescent="0.25">
      <c r="AQ27392" s="89">
        <v>10060766</v>
      </c>
      <c r="AR27392" s="90" t="str">
        <f t="shared" si="435"/>
        <v>O</v>
      </c>
      <c r="AS27392" t="s">
        <v>26697</v>
      </c>
    </row>
    <row r="27393" spans="43:45" x14ac:dyDescent="0.25">
      <c r="AQ27393" s="89">
        <v>10060768</v>
      </c>
      <c r="AR27393" s="90" t="str">
        <f t="shared" si="435"/>
        <v>O</v>
      </c>
      <c r="AS27393" t="s">
        <v>26698</v>
      </c>
    </row>
    <row r="27394" spans="43:45" x14ac:dyDescent="0.25">
      <c r="AQ27394" s="89">
        <v>10060770</v>
      </c>
      <c r="AR27394" s="90" t="str">
        <f t="shared" si="435"/>
        <v>O</v>
      </c>
      <c r="AS27394" t="s">
        <v>9861</v>
      </c>
    </row>
    <row r="27395" spans="43:45" x14ac:dyDescent="0.25">
      <c r="AQ27395" s="89">
        <v>10060773</v>
      </c>
      <c r="AR27395" s="90" t="str">
        <f t="shared" si="435"/>
        <v>O</v>
      </c>
      <c r="AS27395" t="s">
        <v>26699</v>
      </c>
    </row>
    <row r="27396" spans="43:45" x14ac:dyDescent="0.25">
      <c r="AQ27396" s="89">
        <v>10060774</v>
      </c>
      <c r="AR27396" s="90" t="str">
        <f t="shared" si="435"/>
        <v>O</v>
      </c>
      <c r="AS27396" t="s">
        <v>26700</v>
      </c>
    </row>
    <row r="27397" spans="43:45" x14ac:dyDescent="0.25">
      <c r="AQ27397" s="89">
        <v>10060780</v>
      </c>
      <c r="AR27397" s="90" t="str">
        <f t="shared" si="435"/>
        <v>O</v>
      </c>
      <c r="AS27397" t="s">
        <v>26701</v>
      </c>
    </row>
    <row r="27398" spans="43:45" x14ac:dyDescent="0.25">
      <c r="AQ27398" s="89">
        <v>10060796</v>
      </c>
      <c r="AR27398" s="90" t="str">
        <f t="shared" si="435"/>
        <v>O</v>
      </c>
      <c r="AS27398" t="s">
        <v>26702</v>
      </c>
    </row>
    <row r="27399" spans="43:45" x14ac:dyDescent="0.25">
      <c r="AQ27399" s="89">
        <v>10060819</v>
      </c>
      <c r="AR27399" s="90" t="str">
        <f t="shared" si="435"/>
        <v>O</v>
      </c>
      <c r="AS27399" t="s">
        <v>26703</v>
      </c>
    </row>
    <row r="27400" spans="43:45" x14ac:dyDescent="0.25">
      <c r="AQ27400" s="89">
        <v>10056713</v>
      </c>
      <c r="AR27400" s="90" t="str">
        <f t="shared" si="435"/>
        <v>O</v>
      </c>
      <c r="AS27400" t="s">
        <v>26704</v>
      </c>
    </row>
    <row r="27401" spans="43:45" x14ac:dyDescent="0.25">
      <c r="AQ27401" s="89">
        <v>10056841</v>
      </c>
      <c r="AR27401" s="90" t="str">
        <f t="shared" ref="AR27401:AR27464" si="436">IF(ISNA(VLOOKUP(AQ27401,$BP$18:$BQ$356,2,FALSE))=TRUE,"O",VLOOKUP(AQ27401,$BP$18:$BQ$356,2,FALSE))</f>
        <v>O</v>
      </c>
      <c r="AS27401" t="s">
        <v>26705</v>
      </c>
    </row>
    <row r="27402" spans="43:45" x14ac:dyDescent="0.25">
      <c r="AQ27402" s="89">
        <v>10056890</v>
      </c>
      <c r="AR27402" s="90" t="str">
        <f t="shared" si="436"/>
        <v>O</v>
      </c>
      <c r="AS27402" t="s">
        <v>26706</v>
      </c>
    </row>
    <row r="27403" spans="43:45" x14ac:dyDescent="0.25">
      <c r="AQ27403" s="89">
        <v>10056930</v>
      </c>
      <c r="AR27403" s="90" t="str">
        <f t="shared" si="436"/>
        <v>O</v>
      </c>
      <c r="AS27403" t="s">
        <v>26707</v>
      </c>
    </row>
    <row r="27404" spans="43:45" x14ac:dyDescent="0.25">
      <c r="AQ27404" s="89">
        <v>10056931</v>
      </c>
      <c r="AR27404" s="90" t="str">
        <f t="shared" si="436"/>
        <v>O</v>
      </c>
      <c r="AS27404" t="s">
        <v>26708</v>
      </c>
    </row>
    <row r="27405" spans="43:45" x14ac:dyDescent="0.25">
      <c r="AQ27405" s="89">
        <v>10058620</v>
      </c>
      <c r="AR27405" s="90" t="str">
        <f t="shared" si="436"/>
        <v>O</v>
      </c>
      <c r="AS27405" t="s">
        <v>7010</v>
      </c>
    </row>
    <row r="27406" spans="43:45" x14ac:dyDescent="0.25">
      <c r="AQ27406" s="89">
        <v>10058630</v>
      </c>
      <c r="AR27406" s="90" t="str">
        <f t="shared" si="436"/>
        <v>O</v>
      </c>
      <c r="AS27406" t="s">
        <v>23458</v>
      </c>
    </row>
    <row r="27407" spans="43:45" x14ac:dyDescent="0.25">
      <c r="AQ27407" s="89">
        <v>10058632</v>
      </c>
      <c r="AR27407" s="90" t="str">
        <f t="shared" si="436"/>
        <v>O</v>
      </c>
      <c r="AS27407" t="s">
        <v>26709</v>
      </c>
    </row>
    <row r="27408" spans="43:45" x14ac:dyDescent="0.25">
      <c r="AQ27408" s="89">
        <v>10058638</v>
      </c>
      <c r="AR27408" s="90" t="str">
        <f t="shared" si="436"/>
        <v>O</v>
      </c>
      <c r="AS27408" t="s">
        <v>26710</v>
      </c>
    </row>
    <row r="27409" spans="43:45" x14ac:dyDescent="0.25">
      <c r="AQ27409" s="89">
        <v>10058640</v>
      </c>
      <c r="AR27409" s="90" t="str">
        <f t="shared" si="436"/>
        <v>O</v>
      </c>
      <c r="AS27409" t="s">
        <v>26711</v>
      </c>
    </row>
    <row r="27410" spans="43:45" x14ac:dyDescent="0.25">
      <c r="AQ27410" s="89">
        <v>10058642</v>
      </c>
      <c r="AR27410" s="90" t="str">
        <f t="shared" si="436"/>
        <v>O</v>
      </c>
      <c r="AS27410" t="s">
        <v>26712</v>
      </c>
    </row>
    <row r="27411" spans="43:45" x14ac:dyDescent="0.25">
      <c r="AQ27411" s="89">
        <v>10058648</v>
      </c>
      <c r="AR27411" s="90" t="str">
        <f t="shared" si="436"/>
        <v>O</v>
      </c>
      <c r="AS27411" t="s">
        <v>26713</v>
      </c>
    </row>
    <row r="27412" spans="43:45" x14ac:dyDescent="0.25">
      <c r="AQ27412" s="89">
        <v>10058655</v>
      </c>
      <c r="AR27412" s="90" t="str">
        <f t="shared" si="436"/>
        <v>O</v>
      </c>
      <c r="AS27412" t="s">
        <v>23526</v>
      </c>
    </row>
    <row r="27413" spans="43:45" x14ac:dyDescent="0.25">
      <c r="AQ27413" s="89">
        <v>10058662</v>
      </c>
      <c r="AR27413" s="90" t="str">
        <f t="shared" si="436"/>
        <v>O</v>
      </c>
      <c r="AS27413" t="s">
        <v>26714</v>
      </c>
    </row>
    <row r="27414" spans="43:45" x14ac:dyDescent="0.25">
      <c r="AQ27414" s="89">
        <v>10058665</v>
      </c>
      <c r="AR27414" s="90" t="str">
        <f t="shared" si="436"/>
        <v>O</v>
      </c>
      <c r="AS27414" t="s">
        <v>23713</v>
      </c>
    </row>
    <row r="27415" spans="43:45" x14ac:dyDescent="0.25">
      <c r="AQ27415" s="89">
        <v>10058677</v>
      </c>
      <c r="AR27415" s="90" t="str">
        <f t="shared" si="436"/>
        <v>O</v>
      </c>
      <c r="AS27415" t="s">
        <v>26715</v>
      </c>
    </row>
    <row r="27416" spans="43:45" x14ac:dyDescent="0.25">
      <c r="AQ27416" s="89">
        <v>10058678</v>
      </c>
      <c r="AR27416" s="90" t="str">
        <f t="shared" si="436"/>
        <v>O</v>
      </c>
      <c r="AS27416" t="s">
        <v>26716</v>
      </c>
    </row>
    <row r="27417" spans="43:45" x14ac:dyDescent="0.25">
      <c r="AQ27417" s="89">
        <v>10058684</v>
      </c>
      <c r="AR27417" s="90" t="str">
        <f t="shared" si="436"/>
        <v>O</v>
      </c>
      <c r="AS27417" t="s">
        <v>6208</v>
      </c>
    </row>
    <row r="27418" spans="43:45" x14ac:dyDescent="0.25">
      <c r="AQ27418" s="89">
        <v>10056369</v>
      </c>
      <c r="AR27418" s="90" t="str">
        <f t="shared" si="436"/>
        <v>O</v>
      </c>
      <c r="AS27418" t="s">
        <v>26717</v>
      </c>
    </row>
    <row r="27419" spans="43:45" x14ac:dyDescent="0.25">
      <c r="AQ27419" s="89">
        <v>10056569</v>
      </c>
      <c r="AR27419" s="90" t="str">
        <f t="shared" si="436"/>
        <v>O</v>
      </c>
      <c r="AS27419" t="s">
        <v>26718</v>
      </c>
    </row>
    <row r="27420" spans="43:45" x14ac:dyDescent="0.25">
      <c r="AQ27420" s="89">
        <v>10057217</v>
      </c>
      <c r="AR27420" s="90" t="str">
        <f t="shared" si="436"/>
        <v>O</v>
      </c>
      <c r="AS27420" t="s">
        <v>26719</v>
      </c>
    </row>
    <row r="27421" spans="43:45" x14ac:dyDescent="0.25">
      <c r="AQ27421" s="89">
        <v>10057276</v>
      </c>
      <c r="AR27421" s="90" t="str">
        <f t="shared" si="436"/>
        <v>O</v>
      </c>
      <c r="AS27421" t="s">
        <v>26720</v>
      </c>
    </row>
    <row r="27422" spans="43:45" x14ac:dyDescent="0.25">
      <c r="AQ27422" s="89">
        <v>10060841</v>
      </c>
      <c r="AR27422" s="90" t="str">
        <f t="shared" si="436"/>
        <v>O</v>
      </c>
      <c r="AS27422" t="s">
        <v>26721</v>
      </c>
    </row>
    <row r="27423" spans="43:45" x14ac:dyDescent="0.25">
      <c r="AQ27423" s="89">
        <v>10060848</v>
      </c>
      <c r="AR27423" s="90" t="str">
        <f t="shared" si="436"/>
        <v>O</v>
      </c>
      <c r="AS27423" t="s">
        <v>26722</v>
      </c>
    </row>
    <row r="27424" spans="43:45" x14ac:dyDescent="0.25">
      <c r="AQ27424" s="89">
        <v>10060849</v>
      </c>
      <c r="AR27424" s="90" t="str">
        <f t="shared" si="436"/>
        <v>O</v>
      </c>
      <c r="AS27424" t="s">
        <v>26723</v>
      </c>
    </row>
    <row r="27425" spans="43:45" x14ac:dyDescent="0.25">
      <c r="AQ27425" s="89">
        <v>10060851</v>
      </c>
      <c r="AR27425" s="90" t="str">
        <f t="shared" si="436"/>
        <v>O</v>
      </c>
      <c r="AS27425" t="s">
        <v>26724</v>
      </c>
    </row>
    <row r="27426" spans="43:45" x14ac:dyDescent="0.25">
      <c r="AQ27426" s="89">
        <v>10060855</v>
      </c>
      <c r="AR27426" s="90" t="str">
        <f t="shared" si="436"/>
        <v>O</v>
      </c>
      <c r="AS27426" t="s">
        <v>26725</v>
      </c>
    </row>
    <row r="27427" spans="43:45" x14ac:dyDescent="0.25">
      <c r="AQ27427" s="89">
        <v>10060859</v>
      </c>
      <c r="AR27427" s="90" t="str">
        <f t="shared" si="436"/>
        <v>O</v>
      </c>
      <c r="AS27427" t="s">
        <v>26726</v>
      </c>
    </row>
    <row r="27428" spans="43:45" x14ac:dyDescent="0.25">
      <c r="AQ27428" s="89">
        <v>10056946</v>
      </c>
      <c r="AR27428" s="90" t="str">
        <f t="shared" si="436"/>
        <v>O</v>
      </c>
      <c r="AS27428" t="s">
        <v>26727</v>
      </c>
    </row>
    <row r="27429" spans="43:45" x14ac:dyDescent="0.25">
      <c r="AQ27429" s="89">
        <v>10056989</v>
      </c>
      <c r="AR27429" s="90" t="str">
        <f t="shared" si="436"/>
        <v>O</v>
      </c>
      <c r="AS27429" t="s">
        <v>26728</v>
      </c>
    </row>
    <row r="27430" spans="43:45" x14ac:dyDescent="0.25">
      <c r="AQ27430" s="89">
        <v>10057029</v>
      </c>
      <c r="AR27430" s="90" t="str">
        <f t="shared" si="436"/>
        <v>O</v>
      </c>
      <c r="AS27430" t="s">
        <v>26729</v>
      </c>
    </row>
    <row r="27431" spans="43:45" x14ac:dyDescent="0.25">
      <c r="AQ27431" s="89">
        <v>10041344</v>
      </c>
      <c r="AR27431" s="90" t="str">
        <f t="shared" si="436"/>
        <v>O</v>
      </c>
      <c r="AS27431" t="s">
        <v>26730</v>
      </c>
    </row>
    <row r="27432" spans="43:45" x14ac:dyDescent="0.25">
      <c r="AQ27432" s="89">
        <v>10057085</v>
      </c>
      <c r="AR27432" s="90" t="str">
        <f t="shared" si="436"/>
        <v>O</v>
      </c>
      <c r="AS27432" t="s">
        <v>26731</v>
      </c>
    </row>
    <row r="27433" spans="43:45" x14ac:dyDescent="0.25">
      <c r="AQ27433" s="89">
        <v>10057110</v>
      </c>
      <c r="AR27433" s="90" t="str">
        <f t="shared" si="436"/>
        <v>O</v>
      </c>
      <c r="AS27433" t="s">
        <v>26732</v>
      </c>
    </row>
    <row r="27434" spans="43:45" x14ac:dyDescent="0.25">
      <c r="AQ27434" s="89">
        <v>10058712</v>
      </c>
      <c r="AR27434" s="90" t="str">
        <f t="shared" si="436"/>
        <v>O</v>
      </c>
      <c r="AS27434" t="s">
        <v>26733</v>
      </c>
    </row>
    <row r="27435" spans="43:45" x14ac:dyDescent="0.25">
      <c r="AQ27435" s="89">
        <v>10058723</v>
      </c>
      <c r="AR27435" s="90" t="str">
        <f t="shared" si="436"/>
        <v>O</v>
      </c>
      <c r="AS27435" t="s">
        <v>26734</v>
      </c>
    </row>
    <row r="27436" spans="43:45" x14ac:dyDescent="0.25">
      <c r="AQ27436" s="89">
        <v>10058730</v>
      </c>
      <c r="AR27436" s="90" t="str">
        <f t="shared" si="436"/>
        <v>O</v>
      </c>
      <c r="AS27436" t="s">
        <v>6608</v>
      </c>
    </row>
    <row r="27437" spans="43:45" x14ac:dyDescent="0.25">
      <c r="AQ27437" s="89">
        <v>10058740</v>
      </c>
      <c r="AR27437" s="90" t="str">
        <f t="shared" si="436"/>
        <v>O</v>
      </c>
      <c r="AS27437" t="s">
        <v>23931</v>
      </c>
    </row>
    <row r="27438" spans="43:45" x14ac:dyDescent="0.25">
      <c r="AQ27438" s="89">
        <v>10055802</v>
      </c>
      <c r="AR27438" s="90" t="str">
        <f t="shared" si="436"/>
        <v>O</v>
      </c>
      <c r="AS27438" t="s">
        <v>26735</v>
      </c>
    </row>
    <row r="27439" spans="43:45" x14ac:dyDescent="0.25">
      <c r="AQ27439" s="89">
        <v>10055806</v>
      </c>
      <c r="AR27439" s="90" t="str">
        <f t="shared" si="436"/>
        <v>O</v>
      </c>
      <c r="AS27439" t="s">
        <v>26736</v>
      </c>
    </row>
    <row r="27440" spans="43:45" x14ac:dyDescent="0.25">
      <c r="AQ27440" s="89">
        <v>10055943</v>
      </c>
      <c r="AR27440" s="90" t="str">
        <f t="shared" si="436"/>
        <v>O</v>
      </c>
      <c r="AS27440" t="s">
        <v>26737</v>
      </c>
    </row>
    <row r="27441" spans="43:45" x14ac:dyDescent="0.25">
      <c r="AQ27441" s="89">
        <v>10055952</v>
      </c>
      <c r="AR27441" s="90" t="str">
        <f t="shared" si="436"/>
        <v>O</v>
      </c>
      <c r="AS27441" t="s">
        <v>26738</v>
      </c>
    </row>
    <row r="27442" spans="43:45" x14ac:dyDescent="0.25">
      <c r="AQ27442" s="89">
        <v>10056354</v>
      </c>
      <c r="AR27442" s="90" t="str">
        <f t="shared" si="436"/>
        <v>O</v>
      </c>
      <c r="AS27442" t="s">
        <v>26739</v>
      </c>
    </row>
    <row r="27443" spans="43:45" x14ac:dyDescent="0.25">
      <c r="AQ27443" s="89">
        <v>10056942</v>
      </c>
      <c r="AR27443" s="90" t="str">
        <f t="shared" si="436"/>
        <v>O</v>
      </c>
      <c r="AS27443" t="s">
        <v>26740</v>
      </c>
    </row>
    <row r="27444" spans="43:45" x14ac:dyDescent="0.25">
      <c r="AQ27444" s="89">
        <v>10057102</v>
      </c>
      <c r="AR27444" s="90" t="str">
        <f t="shared" si="436"/>
        <v>O</v>
      </c>
      <c r="AS27444" t="s">
        <v>26741</v>
      </c>
    </row>
    <row r="27445" spans="43:45" x14ac:dyDescent="0.25">
      <c r="AQ27445" s="89">
        <v>10057106</v>
      </c>
      <c r="AR27445" s="90" t="str">
        <f t="shared" si="436"/>
        <v>O</v>
      </c>
      <c r="AS27445" t="s">
        <v>26742</v>
      </c>
    </row>
    <row r="27446" spans="43:45" x14ac:dyDescent="0.25">
      <c r="AQ27446" s="89">
        <v>10057670</v>
      </c>
      <c r="AR27446" s="90" t="str">
        <f t="shared" si="436"/>
        <v>O</v>
      </c>
      <c r="AS27446" t="s">
        <v>26743</v>
      </c>
    </row>
    <row r="27447" spans="43:45" x14ac:dyDescent="0.25">
      <c r="AQ27447" s="89">
        <v>10057671</v>
      </c>
      <c r="AR27447" s="90" t="str">
        <f t="shared" si="436"/>
        <v>O</v>
      </c>
      <c r="AS27447" t="s">
        <v>11797</v>
      </c>
    </row>
    <row r="27448" spans="43:45" x14ac:dyDescent="0.25">
      <c r="AQ27448" s="89">
        <v>10057738</v>
      </c>
      <c r="AR27448" s="90" t="str">
        <f t="shared" si="436"/>
        <v>O</v>
      </c>
      <c r="AS27448" t="s">
        <v>26744</v>
      </c>
    </row>
    <row r="27449" spans="43:45" x14ac:dyDescent="0.25">
      <c r="AQ27449" s="89">
        <v>10057761</v>
      </c>
      <c r="AR27449" s="90" t="str">
        <f t="shared" si="436"/>
        <v>O</v>
      </c>
      <c r="AS27449" t="s">
        <v>26745</v>
      </c>
    </row>
    <row r="27450" spans="43:45" x14ac:dyDescent="0.25">
      <c r="AQ27450" s="89">
        <v>10057767</v>
      </c>
      <c r="AR27450" s="90" t="str">
        <f t="shared" si="436"/>
        <v>O</v>
      </c>
      <c r="AS27450" t="s">
        <v>26746</v>
      </c>
    </row>
    <row r="27451" spans="43:45" x14ac:dyDescent="0.25">
      <c r="AQ27451" s="89">
        <v>10060895</v>
      </c>
      <c r="AR27451" s="90" t="str">
        <f t="shared" si="436"/>
        <v>O</v>
      </c>
      <c r="AS27451" t="s">
        <v>26747</v>
      </c>
    </row>
    <row r="27452" spans="43:45" x14ac:dyDescent="0.25">
      <c r="AQ27452" s="89">
        <v>10060901</v>
      </c>
      <c r="AR27452" s="90" t="str">
        <f t="shared" si="436"/>
        <v>O</v>
      </c>
      <c r="AS27452" t="s">
        <v>26748</v>
      </c>
    </row>
    <row r="27453" spans="43:45" x14ac:dyDescent="0.25">
      <c r="AQ27453" s="89">
        <v>10060915</v>
      </c>
      <c r="AR27453" s="90" t="str">
        <f t="shared" si="436"/>
        <v>O</v>
      </c>
      <c r="AS27453" t="s">
        <v>26749</v>
      </c>
    </row>
    <row r="27454" spans="43:45" x14ac:dyDescent="0.25">
      <c r="AQ27454" s="89">
        <v>10060920</v>
      </c>
      <c r="AR27454" s="90" t="str">
        <f t="shared" si="436"/>
        <v>O</v>
      </c>
      <c r="AS27454" t="s">
        <v>26750</v>
      </c>
    </row>
    <row r="27455" spans="43:45" x14ac:dyDescent="0.25">
      <c r="AQ27455" s="89">
        <v>10060941</v>
      </c>
      <c r="AR27455" s="90" t="str">
        <f t="shared" si="436"/>
        <v>O</v>
      </c>
      <c r="AS27455" t="s">
        <v>26751</v>
      </c>
    </row>
    <row r="27456" spans="43:45" x14ac:dyDescent="0.25">
      <c r="AQ27456" s="89">
        <v>10060942</v>
      </c>
      <c r="AR27456" s="90" t="str">
        <f t="shared" si="436"/>
        <v>O</v>
      </c>
      <c r="AS27456" t="s">
        <v>26752</v>
      </c>
    </row>
    <row r="27457" spans="43:45" x14ac:dyDescent="0.25">
      <c r="AQ27457" s="89">
        <v>10060948</v>
      </c>
      <c r="AR27457" s="90" t="str">
        <f t="shared" si="436"/>
        <v>O</v>
      </c>
      <c r="AS27457" t="s">
        <v>26753</v>
      </c>
    </row>
    <row r="27458" spans="43:45" x14ac:dyDescent="0.25">
      <c r="AQ27458" s="89">
        <v>10025862</v>
      </c>
      <c r="AR27458" s="90" t="str">
        <f t="shared" si="436"/>
        <v>O</v>
      </c>
      <c r="AS27458" t="s">
        <v>26754</v>
      </c>
    </row>
    <row r="27459" spans="43:45" x14ac:dyDescent="0.25">
      <c r="AQ27459" s="89">
        <v>10056202</v>
      </c>
      <c r="AR27459" s="90" t="str">
        <f t="shared" si="436"/>
        <v>O</v>
      </c>
      <c r="AS27459" t="s">
        <v>26755</v>
      </c>
    </row>
    <row r="27460" spans="43:45" x14ac:dyDescent="0.25">
      <c r="AQ27460" s="89">
        <v>10056976</v>
      </c>
      <c r="AR27460" s="90" t="str">
        <f t="shared" si="436"/>
        <v>O</v>
      </c>
      <c r="AS27460" t="s">
        <v>26756</v>
      </c>
    </row>
    <row r="27461" spans="43:45" x14ac:dyDescent="0.25">
      <c r="AQ27461" s="89">
        <v>10057154</v>
      </c>
      <c r="AR27461" s="90" t="str">
        <f t="shared" si="436"/>
        <v>O</v>
      </c>
      <c r="AS27461" t="s">
        <v>26757</v>
      </c>
    </row>
    <row r="27462" spans="43:45" x14ac:dyDescent="0.25">
      <c r="AQ27462" s="89">
        <v>10057172</v>
      </c>
      <c r="AR27462" s="90" t="str">
        <f t="shared" si="436"/>
        <v>O</v>
      </c>
      <c r="AS27462" t="s">
        <v>26758</v>
      </c>
    </row>
    <row r="27463" spans="43:45" x14ac:dyDescent="0.25">
      <c r="AQ27463" s="89">
        <v>10057237</v>
      </c>
      <c r="AR27463" s="90" t="str">
        <f t="shared" si="436"/>
        <v>O</v>
      </c>
      <c r="AS27463" t="s">
        <v>26759</v>
      </c>
    </row>
    <row r="27464" spans="43:45" x14ac:dyDescent="0.25">
      <c r="AQ27464" s="89">
        <v>10058753</v>
      </c>
      <c r="AR27464" s="90" t="str">
        <f t="shared" si="436"/>
        <v>O</v>
      </c>
      <c r="AS27464" t="s">
        <v>26760</v>
      </c>
    </row>
    <row r="27465" spans="43:45" x14ac:dyDescent="0.25">
      <c r="AQ27465" s="89">
        <v>10058754</v>
      </c>
      <c r="AR27465" s="90" t="str">
        <f t="shared" ref="AR27465:AR27528" si="437">IF(ISNA(VLOOKUP(AQ27465,$BP$18:$BQ$356,2,FALSE))=TRUE,"O",VLOOKUP(AQ27465,$BP$18:$BQ$356,2,FALSE))</f>
        <v>O</v>
      </c>
      <c r="AS27465" t="s">
        <v>26761</v>
      </c>
    </row>
    <row r="27466" spans="43:45" x14ac:dyDescent="0.25">
      <c r="AQ27466" s="89">
        <v>10058762</v>
      </c>
      <c r="AR27466" s="90" t="str">
        <f t="shared" si="437"/>
        <v>O</v>
      </c>
      <c r="AS27466" t="s">
        <v>26762</v>
      </c>
    </row>
    <row r="27467" spans="43:45" x14ac:dyDescent="0.25">
      <c r="AQ27467" s="89">
        <v>10058764</v>
      </c>
      <c r="AR27467" s="90" t="str">
        <f t="shared" si="437"/>
        <v>O</v>
      </c>
      <c r="AS27467" t="s">
        <v>26763</v>
      </c>
    </row>
    <row r="27468" spans="43:45" x14ac:dyDescent="0.25">
      <c r="AQ27468" s="89">
        <v>10058769</v>
      </c>
      <c r="AR27468" s="90" t="str">
        <f t="shared" si="437"/>
        <v>O</v>
      </c>
      <c r="AS27468" t="s">
        <v>26764</v>
      </c>
    </row>
    <row r="27469" spans="43:45" x14ac:dyDescent="0.25">
      <c r="AQ27469" s="89">
        <v>10058773</v>
      </c>
      <c r="AR27469" s="90" t="str">
        <f t="shared" si="437"/>
        <v>O</v>
      </c>
      <c r="AS27469" t="s">
        <v>23513</v>
      </c>
    </row>
    <row r="27470" spans="43:45" x14ac:dyDescent="0.25">
      <c r="AQ27470" s="89">
        <v>10058803</v>
      </c>
      <c r="AR27470" s="90" t="str">
        <f t="shared" si="437"/>
        <v>O</v>
      </c>
      <c r="AS27470" t="s">
        <v>26765</v>
      </c>
    </row>
    <row r="27471" spans="43:45" x14ac:dyDescent="0.25">
      <c r="AQ27471" s="89">
        <v>10058805</v>
      </c>
      <c r="AR27471" s="90" t="str">
        <f t="shared" si="437"/>
        <v>O</v>
      </c>
      <c r="AS27471" t="s">
        <v>24042</v>
      </c>
    </row>
    <row r="27472" spans="43:45" x14ac:dyDescent="0.25">
      <c r="AQ27472" s="89">
        <v>10058809</v>
      </c>
      <c r="AR27472" s="90" t="str">
        <f t="shared" si="437"/>
        <v>O</v>
      </c>
      <c r="AS27472" t="s">
        <v>6687</v>
      </c>
    </row>
    <row r="27473" spans="43:45" x14ac:dyDescent="0.25">
      <c r="AQ27473" s="89">
        <v>10058816</v>
      </c>
      <c r="AR27473" s="90" t="str">
        <f t="shared" si="437"/>
        <v>O</v>
      </c>
      <c r="AS27473" t="s">
        <v>26766</v>
      </c>
    </row>
    <row r="27474" spans="43:45" x14ac:dyDescent="0.25">
      <c r="AQ27474" s="89">
        <v>10058817</v>
      </c>
      <c r="AR27474" s="90" t="str">
        <f t="shared" si="437"/>
        <v>O</v>
      </c>
      <c r="AS27474" t="s">
        <v>26767</v>
      </c>
    </row>
    <row r="27475" spans="43:45" x14ac:dyDescent="0.25">
      <c r="AQ27475" s="89">
        <v>10056476</v>
      </c>
      <c r="AR27475" s="90" t="str">
        <f t="shared" si="437"/>
        <v>O</v>
      </c>
      <c r="AS27475" t="s">
        <v>26768</v>
      </c>
    </row>
    <row r="27476" spans="43:45" x14ac:dyDescent="0.25">
      <c r="AQ27476" s="89">
        <v>10041033</v>
      </c>
      <c r="AR27476" s="90" t="str">
        <f t="shared" si="437"/>
        <v>O</v>
      </c>
      <c r="AS27476" t="s">
        <v>26769</v>
      </c>
    </row>
    <row r="27477" spans="43:45" x14ac:dyDescent="0.25">
      <c r="AQ27477" s="89">
        <v>10057837</v>
      </c>
      <c r="AR27477" s="90" t="str">
        <f t="shared" si="437"/>
        <v>O</v>
      </c>
      <c r="AS27477" t="s">
        <v>26770</v>
      </c>
    </row>
    <row r="27478" spans="43:45" x14ac:dyDescent="0.25">
      <c r="AQ27478" s="89">
        <v>10057928</v>
      </c>
      <c r="AR27478" s="90" t="str">
        <f t="shared" si="437"/>
        <v>O</v>
      </c>
      <c r="AS27478" t="s">
        <v>26771</v>
      </c>
    </row>
    <row r="27479" spans="43:45" x14ac:dyDescent="0.25">
      <c r="AQ27479" s="89">
        <v>10058066</v>
      </c>
      <c r="AR27479" s="90" t="str">
        <f t="shared" si="437"/>
        <v>O</v>
      </c>
      <c r="AS27479" t="s">
        <v>26772</v>
      </c>
    </row>
    <row r="27480" spans="43:45" x14ac:dyDescent="0.25">
      <c r="AQ27480" s="89">
        <v>10058081</v>
      </c>
      <c r="AR27480" s="90" t="str">
        <f t="shared" si="437"/>
        <v>O</v>
      </c>
      <c r="AS27480" t="s">
        <v>26773</v>
      </c>
    </row>
    <row r="27481" spans="43:45" x14ac:dyDescent="0.25">
      <c r="AQ27481" s="89">
        <v>10058085</v>
      </c>
      <c r="AR27481" s="90" t="str">
        <f t="shared" si="437"/>
        <v>O</v>
      </c>
      <c r="AS27481" t="s">
        <v>26774</v>
      </c>
    </row>
    <row r="27482" spans="43:45" x14ac:dyDescent="0.25">
      <c r="AQ27482" s="89">
        <v>10058126</v>
      </c>
      <c r="AR27482" s="90" t="str">
        <f t="shared" si="437"/>
        <v>O</v>
      </c>
      <c r="AS27482" t="s">
        <v>26775</v>
      </c>
    </row>
    <row r="27483" spans="43:45" x14ac:dyDescent="0.25">
      <c r="AQ27483" s="89">
        <v>10059269</v>
      </c>
      <c r="AR27483" s="90" t="str">
        <f t="shared" si="437"/>
        <v>O</v>
      </c>
      <c r="AS27483" t="s">
        <v>26776</v>
      </c>
    </row>
    <row r="27484" spans="43:45" x14ac:dyDescent="0.25">
      <c r="AQ27484" s="89">
        <v>10060969</v>
      </c>
      <c r="AR27484" s="90" t="str">
        <f t="shared" si="437"/>
        <v>O</v>
      </c>
      <c r="AS27484" t="s">
        <v>26777</v>
      </c>
    </row>
    <row r="27485" spans="43:45" x14ac:dyDescent="0.25">
      <c r="AQ27485" s="89">
        <v>10060983</v>
      </c>
      <c r="AR27485" s="90" t="str">
        <f t="shared" si="437"/>
        <v>O</v>
      </c>
      <c r="AS27485" t="s">
        <v>26778</v>
      </c>
    </row>
    <row r="27486" spans="43:45" x14ac:dyDescent="0.25">
      <c r="AQ27486" s="89">
        <v>10060989</v>
      </c>
      <c r="AR27486" s="90" t="str">
        <f t="shared" si="437"/>
        <v>O</v>
      </c>
      <c r="AS27486" t="s">
        <v>26779</v>
      </c>
    </row>
    <row r="27487" spans="43:45" x14ac:dyDescent="0.25">
      <c r="AQ27487" s="89">
        <v>10061005</v>
      </c>
      <c r="AR27487" s="90" t="str">
        <f t="shared" si="437"/>
        <v>O</v>
      </c>
      <c r="AS27487" t="s">
        <v>26780</v>
      </c>
    </row>
    <row r="27488" spans="43:45" x14ac:dyDescent="0.25">
      <c r="AQ27488" s="89">
        <v>10061006</v>
      </c>
      <c r="AR27488" s="90" t="str">
        <f t="shared" si="437"/>
        <v>O</v>
      </c>
      <c r="AS27488" t="s">
        <v>26781</v>
      </c>
    </row>
    <row r="27489" spans="43:45" x14ac:dyDescent="0.25">
      <c r="AQ27489" s="89">
        <v>10061013</v>
      </c>
      <c r="AR27489" s="90" t="str">
        <f t="shared" si="437"/>
        <v>O</v>
      </c>
      <c r="AS27489" t="s">
        <v>26782</v>
      </c>
    </row>
    <row r="27490" spans="43:45" x14ac:dyDescent="0.25">
      <c r="AQ27490" s="89">
        <v>10061018</v>
      </c>
      <c r="AR27490" s="90" t="str">
        <f t="shared" si="437"/>
        <v>O</v>
      </c>
      <c r="AS27490" t="s">
        <v>26783</v>
      </c>
    </row>
    <row r="27491" spans="43:45" x14ac:dyDescent="0.25">
      <c r="AQ27491" s="89">
        <v>10056064</v>
      </c>
      <c r="AR27491" s="90" t="str">
        <f t="shared" si="437"/>
        <v>O</v>
      </c>
      <c r="AS27491" t="s">
        <v>26784</v>
      </c>
    </row>
    <row r="27492" spans="43:45" x14ac:dyDescent="0.25">
      <c r="AQ27492" s="89">
        <v>10056706</v>
      </c>
      <c r="AR27492" s="90" t="str">
        <f t="shared" si="437"/>
        <v>O</v>
      </c>
      <c r="AS27492" t="s">
        <v>26785</v>
      </c>
    </row>
    <row r="27493" spans="43:45" x14ac:dyDescent="0.25">
      <c r="AQ27493" s="89">
        <v>10057269</v>
      </c>
      <c r="AR27493" s="90" t="str">
        <f t="shared" si="437"/>
        <v>O</v>
      </c>
      <c r="AS27493" t="s">
        <v>26786</v>
      </c>
    </row>
    <row r="27494" spans="43:45" x14ac:dyDescent="0.25">
      <c r="AQ27494" s="89">
        <v>10057270</v>
      </c>
      <c r="AR27494" s="90" t="str">
        <f t="shared" si="437"/>
        <v>O</v>
      </c>
      <c r="AS27494" t="s">
        <v>26787</v>
      </c>
    </row>
    <row r="27495" spans="43:45" x14ac:dyDescent="0.25">
      <c r="AQ27495" s="89">
        <v>10057282</v>
      </c>
      <c r="AR27495" s="90" t="str">
        <f t="shared" si="437"/>
        <v>O</v>
      </c>
      <c r="AS27495" t="s">
        <v>26788</v>
      </c>
    </row>
    <row r="27496" spans="43:45" x14ac:dyDescent="0.25">
      <c r="AQ27496" s="89">
        <v>10057288</v>
      </c>
      <c r="AR27496" s="90" t="str">
        <f t="shared" si="437"/>
        <v>O</v>
      </c>
      <c r="AS27496" t="s">
        <v>26789</v>
      </c>
    </row>
    <row r="27497" spans="43:45" x14ac:dyDescent="0.25">
      <c r="AQ27497" s="89">
        <v>10057362</v>
      </c>
      <c r="AR27497" s="90" t="str">
        <f t="shared" si="437"/>
        <v>O</v>
      </c>
      <c r="AS27497" t="s">
        <v>26790</v>
      </c>
    </row>
    <row r="27498" spans="43:45" x14ac:dyDescent="0.25">
      <c r="AQ27498" s="89">
        <v>10058834</v>
      </c>
      <c r="AR27498" s="90" t="str">
        <f t="shared" si="437"/>
        <v>O</v>
      </c>
      <c r="AS27498" t="s">
        <v>26791</v>
      </c>
    </row>
    <row r="27499" spans="43:45" x14ac:dyDescent="0.25">
      <c r="AQ27499" s="89">
        <v>10058852</v>
      </c>
      <c r="AR27499" s="90" t="str">
        <f t="shared" si="437"/>
        <v>O</v>
      </c>
      <c r="AS27499" t="s">
        <v>26792</v>
      </c>
    </row>
    <row r="27500" spans="43:45" x14ac:dyDescent="0.25">
      <c r="AQ27500" s="89">
        <v>10058857</v>
      </c>
      <c r="AR27500" s="90" t="str">
        <f t="shared" si="437"/>
        <v>O</v>
      </c>
      <c r="AS27500" t="s">
        <v>26793</v>
      </c>
    </row>
    <row r="27501" spans="43:45" x14ac:dyDescent="0.25">
      <c r="AQ27501" s="89">
        <v>10058860</v>
      </c>
      <c r="AR27501" s="90" t="str">
        <f t="shared" si="437"/>
        <v>O</v>
      </c>
      <c r="AS27501" t="s">
        <v>26794</v>
      </c>
    </row>
    <row r="27502" spans="43:45" x14ac:dyDescent="0.25">
      <c r="AQ27502" s="89">
        <v>10058865</v>
      </c>
      <c r="AR27502" s="90" t="str">
        <f t="shared" si="437"/>
        <v>O</v>
      </c>
      <c r="AS27502" t="s">
        <v>26795</v>
      </c>
    </row>
    <row r="27503" spans="43:45" x14ac:dyDescent="0.25">
      <c r="AQ27503" s="89">
        <v>10058886</v>
      </c>
      <c r="AR27503" s="90" t="str">
        <f t="shared" si="437"/>
        <v>O</v>
      </c>
      <c r="AS27503" t="s">
        <v>26796</v>
      </c>
    </row>
    <row r="27504" spans="43:45" x14ac:dyDescent="0.25">
      <c r="AQ27504" s="89">
        <v>10056214</v>
      </c>
      <c r="AR27504" s="90" t="str">
        <f t="shared" si="437"/>
        <v>O</v>
      </c>
      <c r="AS27504" t="s">
        <v>26797</v>
      </c>
    </row>
    <row r="27505" spans="43:45" x14ac:dyDescent="0.25">
      <c r="AQ27505" s="89">
        <v>10056807</v>
      </c>
      <c r="AR27505" s="90" t="str">
        <f t="shared" si="437"/>
        <v>O</v>
      </c>
      <c r="AS27505" t="s">
        <v>26798</v>
      </c>
    </row>
    <row r="27506" spans="43:45" x14ac:dyDescent="0.25">
      <c r="AQ27506" s="89">
        <v>10057156</v>
      </c>
      <c r="AR27506" s="90" t="str">
        <f t="shared" si="437"/>
        <v>O</v>
      </c>
      <c r="AS27506" t="s">
        <v>26799</v>
      </c>
    </row>
    <row r="27507" spans="43:45" x14ac:dyDescent="0.25">
      <c r="AQ27507" s="89">
        <v>10057159</v>
      </c>
      <c r="AR27507" s="90" t="str">
        <f t="shared" si="437"/>
        <v>O</v>
      </c>
      <c r="AS27507" t="s">
        <v>26800</v>
      </c>
    </row>
    <row r="27508" spans="43:45" x14ac:dyDescent="0.25">
      <c r="AQ27508" s="89">
        <v>10058091</v>
      </c>
      <c r="AR27508" s="90" t="str">
        <f t="shared" si="437"/>
        <v>O</v>
      </c>
      <c r="AS27508" t="s">
        <v>26801</v>
      </c>
    </row>
    <row r="27509" spans="43:45" x14ac:dyDescent="0.25">
      <c r="AQ27509" s="89">
        <v>10059281</v>
      </c>
      <c r="AR27509" s="90" t="str">
        <f t="shared" si="437"/>
        <v>O</v>
      </c>
      <c r="AS27509" t="s">
        <v>26802</v>
      </c>
    </row>
    <row r="27510" spans="43:45" x14ac:dyDescent="0.25">
      <c r="AQ27510" s="89">
        <v>10059284</v>
      </c>
      <c r="AR27510" s="90" t="str">
        <f t="shared" si="437"/>
        <v>O</v>
      </c>
      <c r="AS27510" t="s">
        <v>26803</v>
      </c>
    </row>
    <row r="27511" spans="43:45" x14ac:dyDescent="0.25">
      <c r="AQ27511" s="89">
        <v>10059285</v>
      </c>
      <c r="AR27511" s="90" t="str">
        <f t="shared" si="437"/>
        <v>O</v>
      </c>
      <c r="AS27511" t="s">
        <v>26804</v>
      </c>
    </row>
    <row r="27512" spans="43:45" x14ac:dyDescent="0.25">
      <c r="AQ27512" s="89">
        <v>10059286</v>
      </c>
      <c r="AR27512" s="90" t="str">
        <f t="shared" si="437"/>
        <v>O</v>
      </c>
      <c r="AS27512" t="s">
        <v>26805</v>
      </c>
    </row>
    <row r="27513" spans="43:45" x14ac:dyDescent="0.25">
      <c r="AQ27513" s="89">
        <v>10061032</v>
      </c>
      <c r="AR27513" s="90" t="str">
        <f t="shared" si="437"/>
        <v>O</v>
      </c>
      <c r="AS27513" t="s">
        <v>26806</v>
      </c>
    </row>
    <row r="27514" spans="43:45" x14ac:dyDescent="0.25">
      <c r="AQ27514" s="89">
        <v>10061033</v>
      </c>
      <c r="AR27514" s="90" t="str">
        <f t="shared" si="437"/>
        <v>O</v>
      </c>
      <c r="AS27514" t="s">
        <v>26807</v>
      </c>
    </row>
    <row r="27515" spans="43:45" x14ac:dyDescent="0.25">
      <c r="AQ27515" s="89">
        <v>10061035</v>
      </c>
      <c r="AR27515" s="90" t="str">
        <f t="shared" si="437"/>
        <v>O</v>
      </c>
      <c r="AS27515" t="s">
        <v>26808</v>
      </c>
    </row>
    <row r="27516" spans="43:45" x14ac:dyDescent="0.25">
      <c r="AQ27516" s="89">
        <v>10061055</v>
      </c>
      <c r="AR27516" s="90" t="str">
        <f t="shared" si="437"/>
        <v>O</v>
      </c>
      <c r="AS27516" t="s">
        <v>10883</v>
      </c>
    </row>
    <row r="27517" spans="43:45" x14ac:dyDescent="0.25">
      <c r="AQ27517" s="89">
        <v>10061061</v>
      </c>
      <c r="AR27517" s="90" t="str">
        <f t="shared" si="437"/>
        <v>O</v>
      </c>
      <c r="AS27517" t="s">
        <v>26809</v>
      </c>
    </row>
    <row r="27518" spans="43:45" x14ac:dyDescent="0.25">
      <c r="AQ27518" s="89">
        <v>10061072</v>
      </c>
      <c r="AR27518" s="90" t="str">
        <f t="shared" si="437"/>
        <v>O</v>
      </c>
      <c r="AS27518" t="s">
        <v>26810</v>
      </c>
    </row>
    <row r="27519" spans="43:45" x14ac:dyDescent="0.25">
      <c r="AQ27519" s="89">
        <v>10056124</v>
      </c>
      <c r="AR27519" s="90" t="str">
        <f t="shared" si="437"/>
        <v>O</v>
      </c>
      <c r="AS27519" t="s">
        <v>26811</v>
      </c>
    </row>
    <row r="27520" spans="43:45" x14ac:dyDescent="0.25">
      <c r="AQ27520" s="89">
        <v>10056132</v>
      </c>
      <c r="AR27520" s="90" t="str">
        <f t="shared" si="437"/>
        <v>O</v>
      </c>
      <c r="AS27520" t="s">
        <v>26812</v>
      </c>
    </row>
    <row r="27521" spans="43:45" x14ac:dyDescent="0.25">
      <c r="AQ27521" s="89">
        <v>10056635</v>
      </c>
      <c r="AR27521" s="90" t="str">
        <f t="shared" si="437"/>
        <v>O</v>
      </c>
      <c r="AS27521" t="s">
        <v>26813</v>
      </c>
    </row>
    <row r="27522" spans="43:45" x14ac:dyDescent="0.25">
      <c r="AQ27522" s="89">
        <v>10057410</v>
      </c>
      <c r="AR27522" s="90" t="str">
        <f t="shared" si="437"/>
        <v>O</v>
      </c>
      <c r="AS27522" t="s">
        <v>26814</v>
      </c>
    </row>
    <row r="27523" spans="43:45" x14ac:dyDescent="0.25">
      <c r="AQ27523" s="89">
        <v>10057429</v>
      </c>
      <c r="AR27523" s="90" t="str">
        <f t="shared" si="437"/>
        <v>O</v>
      </c>
      <c r="AS27523" t="s">
        <v>26815</v>
      </c>
    </row>
    <row r="27524" spans="43:45" x14ac:dyDescent="0.25">
      <c r="AQ27524" s="89">
        <v>10057432</v>
      </c>
      <c r="AR27524" s="90" t="str">
        <f t="shared" si="437"/>
        <v>O</v>
      </c>
      <c r="AS27524" t="s">
        <v>26816</v>
      </c>
    </row>
    <row r="27525" spans="43:45" x14ac:dyDescent="0.25">
      <c r="AQ27525" s="89">
        <v>10057491</v>
      </c>
      <c r="AR27525" s="90" t="str">
        <f t="shared" si="437"/>
        <v>O</v>
      </c>
      <c r="AS27525" t="s">
        <v>26817</v>
      </c>
    </row>
    <row r="27526" spans="43:45" x14ac:dyDescent="0.25">
      <c r="AQ27526" s="89">
        <v>10057547</v>
      </c>
      <c r="AR27526" s="90" t="str">
        <f t="shared" si="437"/>
        <v>O</v>
      </c>
      <c r="AS27526" t="s">
        <v>26818</v>
      </c>
    </row>
    <row r="27527" spans="43:45" x14ac:dyDescent="0.25">
      <c r="AQ27527" s="89">
        <v>10057556</v>
      </c>
      <c r="AR27527" s="90" t="str">
        <f t="shared" si="437"/>
        <v>O</v>
      </c>
      <c r="AS27527" t="s">
        <v>26819</v>
      </c>
    </row>
    <row r="27528" spans="43:45" x14ac:dyDescent="0.25">
      <c r="AQ27528" s="89">
        <v>10058904</v>
      </c>
      <c r="AR27528" s="90" t="str">
        <f t="shared" si="437"/>
        <v>O</v>
      </c>
      <c r="AS27528" t="s">
        <v>6664</v>
      </c>
    </row>
    <row r="27529" spans="43:45" x14ac:dyDescent="0.25">
      <c r="AQ27529" s="89">
        <v>10058910</v>
      </c>
      <c r="AR27529" s="90" t="str">
        <f t="shared" ref="AR27529:AR27592" si="438">IF(ISNA(VLOOKUP(AQ27529,$BP$18:$BQ$356,2,FALSE))=TRUE,"O",VLOOKUP(AQ27529,$BP$18:$BQ$356,2,FALSE))</f>
        <v>O</v>
      </c>
      <c r="AS27529" t="s">
        <v>26820</v>
      </c>
    </row>
    <row r="27530" spans="43:45" x14ac:dyDescent="0.25">
      <c r="AQ27530" s="89">
        <v>10058914</v>
      </c>
      <c r="AR27530" s="90" t="str">
        <f t="shared" si="438"/>
        <v>O</v>
      </c>
      <c r="AS27530" t="s">
        <v>26821</v>
      </c>
    </row>
    <row r="27531" spans="43:45" x14ac:dyDescent="0.25">
      <c r="AQ27531" s="89">
        <v>10058918</v>
      </c>
      <c r="AR27531" s="90" t="str">
        <f t="shared" si="438"/>
        <v>O</v>
      </c>
      <c r="AS27531" t="s">
        <v>26822</v>
      </c>
    </row>
    <row r="27532" spans="43:45" x14ac:dyDescent="0.25">
      <c r="AQ27532" s="89">
        <v>10058924</v>
      </c>
      <c r="AR27532" s="90" t="str">
        <f t="shared" si="438"/>
        <v>O</v>
      </c>
      <c r="AS27532" t="s">
        <v>23904</v>
      </c>
    </row>
    <row r="27533" spans="43:45" x14ac:dyDescent="0.25">
      <c r="AQ27533" s="89">
        <v>10058936</v>
      </c>
      <c r="AR27533" s="90" t="str">
        <f t="shared" si="438"/>
        <v>O</v>
      </c>
      <c r="AS27533" t="s">
        <v>26823</v>
      </c>
    </row>
    <row r="27534" spans="43:45" x14ac:dyDescent="0.25">
      <c r="AQ27534" s="89">
        <v>10058941</v>
      </c>
      <c r="AR27534" s="90" t="str">
        <f t="shared" si="438"/>
        <v>O</v>
      </c>
      <c r="AS27534" t="s">
        <v>26824</v>
      </c>
    </row>
    <row r="27535" spans="43:45" x14ac:dyDescent="0.25">
      <c r="AQ27535" s="89">
        <v>10058953</v>
      </c>
      <c r="AR27535" s="90" t="str">
        <f t="shared" si="438"/>
        <v>O</v>
      </c>
      <c r="AS27535" t="s">
        <v>26825</v>
      </c>
    </row>
    <row r="27536" spans="43:45" x14ac:dyDescent="0.25">
      <c r="AQ27536" s="89">
        <v>10056957</v>
      </c>
      <c r="AR27536" s="90" t="str">
        <f t="shared" si="438"/>
        <v>O</v>
      </c>
      <c r="AS27536" t="s">
        <v>26826</v>
      </c>
    </row>
    <row r="27537" spans="43:45" x14ac:dyDescent="0.25">
      <c r="AQ27537" s="89">
        <v>10056971</v>
      </c>
      <c r="AR27537" s="90" t="str">
        <f t="shared" si="438"/>
        <v>O</v>
      </c>
      <c r="AS27537" t="s">
        <v>26827</v>
      </c>
    </row>
    <row r="27538" spans="43:45" x14ac:dyDescent="0.25">
      <c r="AQ27538" s="89">
        <v>10057277</v>
      </c>
      <c r="AR27538" s="90" t="str">
        <f t="shared" si="438"/>
        <v>O</v>
      </c>
      <c r="AS27538" t="s">
        <v>26828</v>
      </c>
    </row>
    <row r="27539" spans="43:45" x14ac:dyDescent="0.25">
      <c r="AQ27539" s="89">
        <v>10059316</v>
      </c>
      <c r="AR27539" s="90" t="str">
        <f t="shared" si="438"/>
        <v>O</v>
      </c>
      <c r="AS27539" t="s">
        <v>26829</v>
      </c>
    </row>
    <row r="27540" spans="43:45" x14ac:dyDescent="0.25">
      <c r="AQ27540" s="89">
        <v>10059321</v>
      </c>
      <c r="AR27540" s="90" t="str">
        <f t="shared" si="438"/>
        <v>O</v>
      </c>
      <c r="AS27540" t="s">
        <v>7004</v>
      </c>
    </row>
    <row r="27541" spans="43:45" x14ac:dyDescent="0.25">
      <c r="AQ27541" s="89">
        <v>10059331</v>
      </c>
      <c r="AR27541" s="90" t="str">
        <f t="shared" si="438"/>
        <v>O</v>
      </c>
      <c r="AS27541" t="s">
        <v>6121</v>
      </c>
    </row>
    <row r="27542" spans="43:45" x14ac:dyDescent="0.25">
      <c r="AQ27542" s="89">
        <v>10059333</v>
      </c>
      <c r="AR27542" s="90" t="str">
        <f t="shared" si="438"/>
        <v>O</v>
      </c>
      <c r="AS27542" t="s">
        <v>26830</v>
      </c>
    </row>
    <row r="27543" spans="43:45" x14ac:dyDescent="0.25">
      <c r="AQ27543" s="89">
        <v>10059340</v>
      </c>
      <c r="AR27543" s="90" t="str">
        <f t="shared" si="438"/>
        <v>O</v>
      </c>
      <c r="AS27543" t="s">
        <v>26831</v>
      </c>
    </row>
    <row r="27544" spans="43:45" x14ac:dyDescent="0.25">
      <c r="AQ27544" s="89">
        <v>10061091</v>
      </c>
      <c r="AR27544" s="90" t="str">
        <f t="shared" si="438"/>
        <v>O</v>
      </c>
      <c r="AS27544" t="s">
        <v>26832</v>
      </c>
    </row>
    <row r="27545" spans="43:45" x14ac:dyDescent="0.25">
      <c r="AQ27545" s="89">
        <v>10047342</v>
      </c>
      <c r="AR27545" s="90" t="str">
        <f t="shared" si="438"/>
        <v>O</v>
      </c>
      <c r="AS27545" t="s">
        <v>26833</v>
      </c>
    </row>
    <row r="27546" spans="43:45" x14ac:dyDescent="0.25">
      <c r="AQ27546" s="89">
        <v>10061159</v>
      </c>
      <c r="AR27546" s="90" t="str">
        <f t="shared" si="438"/>
        <v>O</v>
      </c>
      <c r="AS27546" t="s">
        <v>26834</v>
      </c>
    </row>
    <row r="27547" spans="43:45" x14ac:dyDescent="0.25">
      <c r="AQ27547" s="89">
        <v>10055797</v>
      </c>
      <c r="AR27547" s="90" t="str">
        <f t="shared" si="438"/>
        <v>O</v>
      </c>
      <c r="AS27547" t="s">
        <v>26835</v>
      </c>
    </row>
    <row r="27548" spans="43:45" x14ac:dyDescent="0.25">
      <c r="AQ27548" s="89">
        <v>10056223</v>
      </c>
      <c r="AR27548" s="90" t="str">
        <f t="shared" si="438"/>
        <v>O</v>
      </c>
      <c r="AS27548" t="s">
        <v>26836</v>
      </c>
    </row>
    <row r="27549" spans="43:45" x14ac:dyDescent="0.25">
      <c r="AQ27549" s="89">
        <v>10056686</v>
      </c>
      <c r="AR27549" s="90" t="str">
        <f t="shared" si="438"/>
        <v>O</v>
      </c>
      <c r="AS27549" t="s">
        <v>26837</v>
      </c>
    </row>
    <row r="27550" spans="43:45" x14ac:dyDescent="0.25">
      <c r="AQ27550" s="89">
        <v>10057595</v>
      </c>
      <c r="AR27550" s="90" t="str">
        <f t="shared" si="438"/>
        <v>O</v>
      </c>
      <c r="AS27550" t="s">
        <v>26838</v>
      </c>
    </row>
    <row r="27551" spans="43:45" x14ac:dyDescent="0.25">
      <c r="AQ27551" s="89">
        <v>10058969</v>
      </c>
      <c r="AR27551" s="90" t="str">
        <f t="shared" si="438"/>
        <v>O</v>
      </c>
      <c r="AS27551" t="s">
        <v>26839</v>
      </c>
    </row>
    <row r="27552" spans="43:45" x14ac:dyDescent="0.25">
      <c r="AQ27552" s="89">
        <v>10058971</v>
      </c>
      <c r="AR27552" s="90" t="str">
        <f t="shared" si="438"/>
        <v>O</v>
      </c>
      <c r="AS27552" t="s">
        <v>6370</v>
      </c>
    </row>
    <row r="27553" spans="43:45" x14ac:dyDescent="0.25">
      <c r="AQ27553" s="89">
        <v>10058975</v>
      </c>
      <c r="AR27553" s="90" t="str">
        <f t="shared" si="438"/>
        <v>O</v>
      </c>
      <c r="AS27553" t="s">
        <v>18158</v>
      </c>
    </row>
    <row r="27554" spans="43:45" x14ac:dyDescent="0.25">
      <c r="AQ27554" s="89">
        <v>10058979</v>
      </c>
      <c r="AR27554" s="90" t="str">
        <f t="shared" si="438"/>
        <v>O</v>
      </c>
      <c r="AS27554" t="s">
        <v>18155</v>
      </c>
    </row>
    <row r="27555" spans="43:45" x14ac:dyDescent="0.25">
      <c r="AQ27555" s="89">
        <v>10058998</v>
      </c>
      <c r="AR27555" s="90" t="str">
        <f t="shared" si="438"/>
        <v>O</v>
      </c>
      <c r="AS27555" t="s">
        <v>26840</v>
      </c>
    </row>
    <row r="27556" spans="43:45" x14ac:dyDescent="0.25">
      <c r="AQ27556" s="89">
        <v>10059016</v>
      </c>
      <c r="AR27556" s="90" t="str">
        <f t="shared" si="438"/>
        <v>O</v>
      </c>
      <c r="AS27556" t="s">
        <v>18157</v>
      </c>
    </row>
    <row r="27557" spans="43:45" x14ac:dyDescent="0.25">
      <c r="AQ27557" s="89">
        <v>10059026</v>
      </c>
      <c r="AR27557" s="90" t="str">
        <f t="shared" si="438"/>
        <v>O</v>
      </c>
      <c r="AS27557" t="s">
        <v>26841</v>
      </c>
    </row>
    <row r="27558" spans="43:45" x14ac:dyDescent="0.25">
      <c r="AQ27558" s="89">
        <v>10057699</v>
      </c>
      <c r="AR27558" s="90" t="str">
        <f t="shared" si="438"/>
        <v>O</v>
      </c>
      <c r="AS27558" t="s">
        <v>26842</v>
      </c>
    </row>
    <row r="27559" spans="43:45" x14ac:dyDescent="0.25">
      <c r="AQ27559" s="89">
        <v>10057707</v>
      </c>
      <c r="AR27559" s="90" t="str">
        <f t="shared" si="438"/>
        <v>O</v>
      </c>
      <c r="AS27559" t="s">
        <v>20390</v>
      </c>
    </row>
    <row r="27560" spans="43:45" x14ac:dyDescent="0.25">
      <c r="AQ27560" s="89">
        <v>10058064</v>
      </c>
      <c r="AR27560" s="90" t="str">
        <f t="shared" si="438"/>
        <v>O</v>
      </c>
      <c r="AS27560" t="s">
        <v>26843</v>
      </c>
    </row>
    <row r="27561" spans="43:45" x14ac:dyDescent="0.25">
      <c r="AQ27561" s="89">
        <v>10058071</v>
      </c>
      <c r="AR27561" s="90" t="str">
        <f t="shared" si="438"/>
        <v>O</v>
      </c>
      <c r="AS27561" t="s">
        <v>26844</v>
      </c>
    </row>
    <row r="27562" spans="43:45" x14ac:dyDescent="0.25">
      <c r="AQ27562" s="89">
        <v>10059355</v>
      </c>
      <c r="AR27562" s="90" t="str">
        <f t="shared" si="438"/>
        <v>O</v>
      </c>
      <c r="AS27562" t="s">
        <v>23504</v>
      </c>
    </row>
    <row r="27563" spans="43:45" x14ac:dyDescent="0.25">
      <c r="AQ27563" s="89">
        <v>10059357</v>
      </c>
      <c r="AR27563" s="90" t="str">
        <f t="shared" si="438"/>
        <v>O</v>
      </c>
      <c r="AS27563" t="s">
        <v>26845</v>
      </c>
    </row>
    <row r="27564" spans="43:45" x14ac:dyDescent="0.25">
      <c r="AQ27564" s="89">
        <v>10059365</v>
      </c>
      <c r="AR27564" s="90" t="str">
        <f t="shared" si="438"/>
        <v>O</v>
      </c>
      <c r="AS27564" t="s">
        <v>26846</v>
      </c>
    </row>
    <row r="27565" spans="43:45" x14ac:dyDescent="0.25">
      <c r="AQ27565" s="89">
        <v>10059369</v>
      </c>
      <c r="AR27565" s="90" t="str">
        <f t="shared" si="438"/>
        <v>O</v>
      </c>
      <c r="AS27565" t="s">
        <v>26847</v>
      </c>
    </row>
    <row r="27566" spans="43:45" x14ac:dyDescent="0.25">
      <c r="AQ27566" s="89">
        <v>10061182</v>
      </c>
      <c r="AR27566" s="90" t="str">
        <f t="shared" si="438"/>
        <v>O</v>
      </c>
      <c r="AS27566" t="s">
        <v>26848</v>
      </c>
    </row>
    <row r="27567" spans="43:45" x14ac:dyDescent="0.25">
      <c r="AQ27567" s="89">
        <v>10061186</v>
      </c>
      <c r="AR27567" s="90" t="str">
        <f t="shared" si="438"/>
        <v>O</v>
      </c>
      <c r="AS27567" t="s">
        <v>26849</v>
      </c>
    </row>
    <row r="27568" spans="43:45" x14ac:dyDescent="0.25">
      <c r="AQ27568" s="89">
        <v>10061215</v>
      </c>
      <c r="AR27568" s="90" t="str">
        <f t="shared" si="438"/>
        <v>O</v>
      </c>
      <c r="AS27568" t="s">
        <v>26850</v>
      </c>
    </row>
    <row r="27569" spans="43:45" x14ac:dyDescent="0.25">
      <c r="AQ27569" s="89">
        <v>10061240</v>
      </c>
      <c r="AR27569" s="90" t="str">
        <f t="shared" si="438"/>
        <v>O</v>
      </c>
      <c r="AS27569" t="s">
        <v>26851</v>
      </c>
    </row>
    <row r="27570" spans="43:45" x14ac:dyDescent="0.25">
      <c r="AQ27570" s="89">
        <v>10061263</v>
      </c>
      <c r="AR27570" s="90" t="str">
        <f t="shared" si="438"/>
        <v>O</v>
      </c>
      <c r="AS27570" t="s">
        <v>7101</v>
      </c>
    </row>
    <row r="27571" spans="43:45" x14ac:dyDescent="0.25">
      <c r="AQ27571" s="89">
        <v>10057615</v>
      </c>
      <c r="AR27571" s="90" t="str">
        <f t="shared" si="438"/>
        <v>O</v>
      </c>
      <c r="AS27571" t="s">
        <v>26852</v>
      </c>
    </row>
    <row r="27572" spans="43:45" x14ac:dyDescent="0.25">
      <c r="AQ27572" s="89">
        <v>10057625</v>
      </c>
      <c r="AR27572" s="90" t="str">
        <f t="shared" si="438"/>
        <v>O</v>
      </c>
      <c r="AS27572" t="s">
        <v>26853</v>
      </c>
    </row>
    <row r="27573" spans="43:45" x14ac:dyDescent="0.25">
      <c r="AQ27573" s="89">
        <v>10057632</v>
      </c>
      <c r="AR27573" s="90" t="str">
        <f t="shared" si="438"/>
        <v>O</v>
      </c>
      <c r="AS27573" t="s">
        <v>26854</v>
      </c>
    </row>
    <row r="27574" spans="43:45" x14ac:dyDescent="0.25">
      <c r="AQ27574" s="89">
        <v>10057651</v>
      </c>
      <c r="AR27574" s="90" t="str">
        <f t="shared" si="438"/>
        <v>O</v>
      </c>
      <c r="AS27574" t="s">
        <v>26855</v>
      </c>
    </row>
    <row r="27575" spans="43:45" x14ac:dyDescent="0.25">
      <c r="AQ27575" s="89">
        <v>10057663</v>
      </c>
      <c r="AR27575" s="90" t="str">
        <f t="shared" si="438"/>
        <v>O</v>
      </c>
      <c r="AS27575" t="s">
        <v>26856</v>
      </c>
    </row>
    <row r="27576" spans="43:45" x14ac:dyDescent="0.25">
      <c r="AQ27576" s="89">
        <v>10057786</v>
      </c>
      <c r="AR27576" s="90" t="str">
        <f t="shared" si="438"/>
        <v>O</v>
      </c>
      <c r="AS27576" t="s">
        <v>26857</v>
      </c>
    </row>
    <row r="27577" spans="43:45" x14ac:dyDescent="0.25">
      <c r="AQ27577" s="89">
        <v>10057794</v>
      </c>
      <c r="AR27577" s="90" t="str">
        <f t="shared" si="438"/>
        <v>O</v>
      </c>
      <c r="AS27577" t="s">
        <v>12634</v>
      </c>
    </row>
    <row r="27578" spans="43:45" x14ac:dyDescent="0.25">
      <c r="AQ27578" s="89">
        <v>10057814</v>
      </c>
      <c r="AR27578" s="90" t="str">
        <f t="shared" si="438"/>
        <v>O</v>
      </c>
      <c r="AS27578" t="s">
        <v>26858</v>
      </c>
    </row>
    <row r="27579" spans="43:45" x14ac:dyDescent="0.25">
      <c r="AQ27579" s="89">
        <v>10059043</v>
      </c>
      <c r="AR27579" s="90" t="str">
        <f t="shared" si="438"/>
        <v>O</v>
      </c>
      <c r="AS27579" t="s">
        <v>6109</v>
      </c>
    </row>
    <row r="27580" spans="43:45" x14ac:dyDescent="0.25">
      <c r="AQ27580" s="89">
        <v>10059045</v>
      </c>
      <c r="AR27580" s="90" t="str">
        <f t="shared" si="438"/>
        <v>O</v>
      </c>
      <c r="AS27580" t="s">
        <v>6596</v>
      </c>
    </row>
    <row r="27581" spans="43:45" x14ac:dyDescent="0.25">
      <c r="AQ27581" s="89">
        <v>10059049</v>
      </c>
      <c r="AR27581" s="90" t="str">
        <f t="shared" si="438"/>
        <v>O</v>
      </c>
      <c r="AS27581" t="s">
        <v>9776</v>
      </c>
    </row>
    <row r="27582" spans="43:45" x14ac:dyDescent="0.25">
      <c r="AQ27582" s="89">
        <v>10059061</v>
      </c>
      <c r="AR27582" s="90" t="str">
        <f t="shared" si="438"/>
        <v>O</v>
      </c>
      <c r="AS27582" t="s">
        <v>23491</v>
      </c>
    </row>
    <row r="27583" spans="43:45" x14ac:dyDescent="0.25">
      <c r="AQ27583" s="89">
        <v>10059065</v>
      </c>
      <c r="AR27583" s="90" t="str">
        <f t="shared" si="438"/>
        <v>O</v>
      </c>
      <c r="AS27583" t="s">
        <v>26859</v>
      </c>
    </row>
    <row r="27584" spans="43:45" x14ac:dyDescent="0.25">
      <c r="AQ27584" s="89">
        <v>10059074</v>
      </c>
      <c r="AR27584" s="90" t="str">
        <f t="shared" si="438"/>
        <v>O</v>
      </c>
      <c r="AS27584" t="s">
        <v>26860</v>
      </c>
    </row>
    <row r="27585" spans="43:45" x14ac:dyDescent="0.25">
      <c r="AQ27585" s="89">
        <v>10059076</v>
      </c>
      <c r="AR27585" s="90" t="str">
        <f t="shared" si="438"/>
        <v>O</v>
      </c>
      <c r="AS27585" t="s">
        <v>26861</v>
      </c>
    </row>
    <row r="27586" spans="43:45" x14ac:dyDescent="0.25">
      <c r="AQ27586" s="89">
        <v>10059084</v>
      </c>
      <c r="AR27586" s="90" t="str">
        <f t="shared" si="438"/>
        <v>O</v>
      </c>
      <c r="AS27586" t="s">
        <v>26862</v>
      </c>
    </row>
    <row r="27587" spans="43:45" x14ac:dyDescent="0.25">
      <c r="AQ27587" s="89">
        <v>10059092</v>
      </c>
      <c r="AR27587" s="90" t="str">
        <f t="shared" si="438"/>
        <v>O</v>
      </c>
      <c r="AS27587" t="s">
        <v>26863</v>
      </c>
    </row>
    <row r="27588" spans="43:45" x14ac:dyDescent="0.25">
      <c r="AQ27588" s="89">
        <v>10059094</v>
      </c>
      <c r="AR27588" s="90" t="str">
        <f t="shared" si="438"/>
        <v>O</v>
      </c>
      <c r="AS27588" t="s">
        <v>26864</v>
      </c>
    </row>
    <row r="27589" spans="43:45" x14ac:dyDescent="0.25">
      <c r="AQ27589" s="89">
        <v>10057324</v>
      </c>
      <c r="AR27589" s="90" t="str">
        <f t="shared" si="438"/>
        <v>O</v>
      </c>
      <c r="AS27589" t="s">
        <v>26865</v>
      </c>
    </row>
    <row r="27590" spans="43:45" x14ac:dyDescent="0.25">
      <c r="AQ27590" s="89">
        <v>10059394</v>
      </c>
      <c r="AR27590" s="90" t="str">
        <f t="shared" si="438"/>
        <v>O</v>
      </c>
      <c r="AS27590" t="s">
        <v>26866</v>
      </c>
    </row>
    <row r="27591" spans="43:45" x14ac:dyDescent="0.25">
      <c r="AQ27591" s="89">
        <v>10059404</v>
      </c>
      <c r="AR27591" s="90" t="str">
        <f t="shared" si="438"/>
        <v>O</v>
      </c>
      <c r="AS27591" t="s">
        <v>18483</v>
      </c>
    </row>
    <row r="27592" spans="43:45" x14ac:dyDescent="0.25">
      <c r="AQ27592" s="89">
        <v>10059407</v>
      </c>
      <c r="AR27592" s="90" t="str">
        <f t="shared" si="438"/>
        <v>O</v>
      </c>
      <c r="AS27592" t="s">
        <v>26867</v>
      </c>
    </row>
    <row r="27593" spans="43:45" x14ac:dyDescent="0.25">
      <c r="AQ27593" s="89">
        <v>10061356</v>
      </c>
      <c r="AR27593" s="90" t="str">
        <f t="shared" ref="AR27593:AR27656" si="439">IF(ISNA(VLOOKUP(AQ27593,$BP$18:$BQ$356,2,FALSE))=TRUE,"O",VLOOKUP(AQ27593,$BP$18:$BQ$356,2,FALSE))</f>
        <v>O</v>
      </c>
      <c r="AS27593" t="s">
        <v>26868</v>
      </c>
    </row>
    <row r="27594" spans="43:45" x14ac:dyDescent="0.25">
      <c r="AQ27594" s="89">
        <v>10061398</v>
      </c>
      <c r="AR27594" s="90" t="str">
        <f t="shared" si="439"/>
        <v>O</v>
      </c>
      <c r="AS27594" t="s">
        <v>26869</v>
      </c>
    </row>
    <row r="27595" spans="43:45" x14ac:dyDescent="0.25">
      <c r="AQ27595" s="89">
        <v>10055834</v>
      </c>
      <c r="AR27595" s="90" t="str">
        <f t="shared" si="439"/>
        <v>O</v>
      </c>
      <c r="AS27595" t="s">
        <v>26870</v>
      </c>
    </row>
    <row r="27596" spans="43:45" x14ac:dyDescent="0.25">
      <c r="AQ27596" s="89">
        <v>10055865</v>
      </c>
      <c r="AR27596" s="90" t="str">
        <f t="shared" si="439"/>
        <v>O</v>
      </c>
      <c r="AS27596" t="s">
        <v>26871</v>
      </c>
    </row>
    <row r="27597" spans="43:45" x14ac:dyDescent="0.25">
      <c r="AQ27597" s="89">
        <v>10057863</v>
      </c>
      <c r="AR27597" s="90" t="str">
        <f t="shared" si="439"/>
        <v>O</v>
      </c>
      <c r="AS27597" t="s">
        <v>26872</v>
      </c>
    </row>
    <row r="27598" spans="43:45" x14ac:dyDescent="0.25">
      <c r="AQ27598" s="89">
        <v>10057866</v>
      </c>
      <c r="AR27598" s="90" t="str">
        <f t="shared" si="439"/>
        <v>O</v>
      </c>
      <c r="AS27598" t="s">
        <v>26873</v>
      </c>
    </row>
    <row r="27599" spans="43:45" x14ac:dyDescent="0.25">
      <c r="AQ27599" s="89">
        <v>10057873</v>
      </c>
      <c r="AR27599" s="90" t="str">
        <f t="shared" si="439"/>
        <v>O</v>
      </c>
      <c r="AS27599" t="s">
        <v>26874</v>
      </c>
    </row>
    <row r="27600" spans="43:45" x14ac:dyDescent="0.25">
      <c r="AQ27600" s="89">
        <v>10059112</v>
      </c>
      <c r="AR27600" s="90" t="str">
        <f t="shared" si="439"/>
        <v>O</v>
      </c>
      <c r="AS27600" t="s">
        <v>26875</v>
      </c>
    </row>
    <row r="27601" spans="43:45" x14ac:dyDescent="0.25">
      <c r="AQ27601" s="89">
        <v>10059114</v>
      </c>
      <c r="AR27601" s="90" t="str">
        <f t="shared" si="439"/>
        <v>O</v>
      </c>
      <c r="AS27601" t="s">
        <v>26876</v>
      </c>
    </row>
    <row r="27602" spans="43:45" x14ac:dyDescent="0.25">
      <c r="AQ27602" s="89">
        <v>10059117</v>
      </c>
      <c r="AR27602" s="90" t="str">
        <f t="shared" si="439"/>
        <v>O</v>
      </c>
      <c r="AS27602" t="s">
        <v>26877</v>
      </c>
    </row>
    <row r="27603" spans="43:45" x14ac:dyDescent="0.25">
      <c r="AQ27603" s="89">
        <v>10059124</v>
      </c>
      <c r="AR27603" s="90" t="str">
        <f t="shared" si="439"/>
        <v>O</v>
      </c>
      <c r="AS27603" t="s">
        <v>26878</v>
      </c>
    </row>
    <row r="27604" spans="43:45" x14ac:dyDescent="0.25">
      <c r="AQ27604" s="89">
        <v>10059127</v>
      </c>
      <c r="AR27604" s="90" t="str">
        <f t="shared" si="439"/>
        <v>O</v>
      </c>
      <c r="AS27604" t="s">
        <v>18636</v>
      </c>
    </row>
    <row r="27605" spans="43:45" x14ac:dyDescent="0.25">
      <c r="AQ27605" s="89">
        <v>10059129</v>
      </c>
      <c r="AR27605" s="90" t="str">
        <f t="shared" si="439"/>
        <v>O</v>
      </c>
      <c r="AS27605" t="s">
        <v>26879</v>
      </c>
    </row>
    <row r="27606" spans="43:45" x14ac:dyDescent="0.25">
      <c r="AQ27606" s="89">
        <v>10059142</v>
      </c>
      <c r="AR27606" s="90" t="str">
        <f t="shared" si="439"/>
        <v>O</v>
      </c>
      <c r="AS27606" t="s">
        <v>26880</v>
      </c>
    </row>
    <row r="27607" spans="43:45" x14ac:dyDescent="0.25">
      <c r="AQ27607" s="89">
        <v>10056367</v>
      </c>
      <c r="AR27607" s="90" t="str">
        <f t="shared" si="439"/>
        <v>O</v>
      </c>
      <c r="AS27607" t="s">
        <v>26881</v>
      </c>
    </row>
    <row r="27608" spans="43:45" x14ac:dyDescent="0.25">
      <c r="AQ27608" s="89">
        <v>10057959</v>
      </c>
      <c r="AR27608" s="90" t="str">
        <f t="shared" si="439"/>
        <v>O</v>
      </c>
      <c r="AS27608" t="s">
        <v>26882</v>
      </c>
    </row>
    <row r="27609" spans="43:45" x14ac:dyDescent="0.25">
      <c r="AQ27609" s="89">
        <v>10059431</v>
      </c>
      <c r="AR27609" s="90" t="str">
        <f t="shared" si="439"/>
        <v>O</v>
      </c>
      <c r="AS27609" t="s">
        <v>6710</v>
      </c>
    </row>
    <row r="27610" spans="43:45" x14ac:dyDescent="0.25">
      <c r="AQ27610" s="89">
        <v>10059444</v>
      </c>
      <c r="AR27610" s="90" t="str">
        <f t="shared" si="439"/>
        <v>O</v>
      </c>
      <c r="AS27610" t="s">
        <v>6929</v>
      </c>
    </row>
    <row r="27611" spans="43:45" x14ac:dyDescent="0.25">
      <c r="AQ27611" s="89">
        <v>10059454</v>
      </c>
      <c r="AR27611" s="90" t="str">
        <f t="shared" si="439"/>
        <v>O</v>
      </c>
      <c r="AS27611" t="s">
        <v>26883</v>
      </c>
    </row>
    <row r="27612" spans="43:45" x14ac:dyDescent="0.25">
      <c r="AQ27612" s="89">
        <v>10062693</v>
      </c>
      <c r="AR27612" s="90" t="str">
        <f t="shared" si="439"/>
        <v>O</v>
      </c>
      <c r="AS27612" t="s">
        <v>26884</v>
      </c>
    </row>
    <row r="27613" spans="43:45" x14ac:dyDescent="0.25">
      <c r="AQ27613" s="89">
        <v>10063711</v>
      </c>
      <c r="AR27613" s="90" t="str">
        <f t="shared" si="439"/>
        <v>O</v>
      </c>
      <c r="AS27613" t="s">
        <v>26885</v>
      </c>
    </row>
    <row r="27614" spans="43:45" x14ac:dyDescent="0.25">
      <c r="AQ27614" s="89">
        <v>10063741</v>
      </c>
      <c r="AR27614" s="90" t="str">
        <f t="shared" si="439"/>
        <v>O</v>
      </c>
      <c r="AS27614" t="s">
        <v>26886</v>
      </c>
    </row>
    <row r="27615" spans="43:45" x14ac:dyDescent="0.25">
      <c r="AQ27615" s="89">
        <v>10064195</v>
      </c>
      <c r="AR27615" s="90" t="str">
        <f t="shared" si="439"/>
        <v>O</v>
      </c>
      <c r="AS27615" t="s">
        <v>26887</v>
      </c>
    </row>
    <row r="27616" spans="43:45" x14ac:dyDescent="0.25">
      <c r="AQ27616" s="89">
        <v>10064541</v>
      </c>
      <c r="AR27616" s="90" t="str">
        <f t="shared" si="439"/>
        <v>O</v>
      </c>
      <c r="AS27616" t="s">
        <v>26888</v>
      </c>
    </row>
    <row r="27617" spans="43:45" x14ac:dyDescent="0.25">
      <c r="AQ27617" s="89">
        <v>10065488</v>
      </c>
      <c r="AR27617" s="90" t="str">
        <f t="shared" si="439"/>
        <v>O</v>
      </c>
      <c r="AS27617" t="s">
        <v>26889</v>
      </c>
    </row>
    <row r="27618" spans="43:45" x14ac:dyDescent="0.25">
      <c r="AQ27618" s="89">
        <v>10064585</v>
      </c>
      <c r="AR27618" s="90" t="str">
        <f t="shared" si="439"/>
        <v>O</v>
      </c>
      <c r="AS27618" t="s">
        <v>26890</v>
      </c>
    </row>
    <row r="27619" spans="43:45" x14ac:dyDescent="0.25">
      <c r="AQ27619" s="89">
        <v>10065351</v>
      </c>
      <c r="AR27619" s="90" t="str">
        <f t="shared" si="439"/>
        <v>O</v>
      </c>
      <c r="AS27619" t="s">
        <v>26891</v>
      </c>
    </row>
    <row r="27620" spans="43:45" x14ac:dyDescent="0.25">
      <c r="AQ27620" s="89">
        <v>10065352</v>
      </c>
      <c r="AR27620" s="90" t="str">
        <f t="shared" si="439"/>
        <v>O</v>
      </c>
      <c r="AS27620" t="s">
        <v>26892</v>
      </c>
    </row>
    <row r="27621" spans="43:45" x14ac:dyDescent="0.25">
      <c r="AQ27621" s="89">
        <v>10063167</v>
      </c>
      <c r="AR27621" s="90" t="str">
        <f t="shared" si="439"/>
        <v>O</v>
      </c>
      <c r="AS27621" t="s">
        <v>26893</v>
      </c>
    </row>
    <row r="27622" spans="43:45" x14ac:dyDescent="0.25">
      <c r="AQ27622" s="89">
        <v>10064403</v>
      </c>
      <c r="AR27622" s="90" t="str">
        <f t="shared" si="439"/>
        <v>O</v>
      </c>
      <c r="AS27622" t="s">
        <v>26894</v>
      </c>
    </row>
    <row r="27623" spans="43:45" x14ac:dyDescent="0.25">
      <c r="AQ27623" s="89">
        <v>10064404</v>
      </c>
      <c r="AR27623" s="90" t="str">
        <f t="shared" si="439"/>
        <v>O</v>
      </c>
      <c r="AS27623" t="s">
        <v>26895</v>
      </c>
    </row>
    <row r="27624" spans="43:45" x14ac:dyDescent="0.25">
      <c r="AQ27624" s="89">
        <v>10064770</v>
      </c>
      <c r="AR27624" s="90" t="str">
        <f t="shared" si="439"/>
        <v>O</v>
      </c>
      <c r="AS27624" t="s">
        <v>26896</v>
      </c>
    </row>
    <row r="27625" spans="43:45" x14ac:dyDescent="0.25">
      <c r="AQ27625" s="89">
        <v>10065362</v>
      </c>
      <c r="AR27625" s="90" t="str">
        <f t="shared" si="439"/>
        <v>O</v>
      </c>
      <c r="AS27625" t="s">
        <v>7641</v>
      </c>
    </row>
    <row r="27626" spans="43:45" x14ac:dyDescent="0.25">
      <c r="AQ27626" s="89">
        <v>10062920</v>
      </c>
      <c r="AR27626" s="90" t="str">
        <f t="shared" si="439"/>
        <v>O</v>
      </c>
      <c r="AS27626" t="s">
        <v>26897</v>
      </c>
    </row>
    <row r="27627" spans="43:45" x14ac:dyDescent="0.25">
      <c r="AQ27627" s="89">
        <v>10063740</v>
      </c>
      <c r="AR27627" s="90" t="str">
        <f t="shared" si="439"/>
        <v>O</v>
      </c>
      <c r="AS27627" t="s">
        <v>26898</v>
      </c>
    </row>
    <row r="27628" spans="43:45" x14ac:dyDescent="0.25">
      <c r="AQ27628" s="89">
        <v>10063864</v>
      </c>
      <c r="AR27628" s="90" t="str">
        <f t="shared" si="439"/>
        <v>O</v>
      </c>
      <c r="AS27628" t="s">
        <v>26899</v>
      </c>
    </row>
    <row r="27629" spans="43:45" x14ac:dyDescent="0.25">
      <c r="AQ27629" s="89">
        <v>10064715</v>
      </c>
      <c r="AR27629" s="90" t="str">
        <f t="shared" si="439"/>
        <v>O</v>
      </c>
      <c r="AS27629" t="s">
        <v>26900</v>
      </c>
    </row>
    <row r="27630" spans="43:45" x14ac:dyDescent="0.25">
      <c r="AQ27630" s="89">
        <v>10065448</v>
      </c>
      <c r="AR27630" s="90" t="str">
        <f t="shared" si="439"/>
        <v>O</v>
      </c>
      <c r="AS27630" t="s">
        <v>26901</v>
      </c>
    </row>
    <row r="27631" spans="43:45" x14ac:dyDescent="0.25">
      <c r="AQ27631" s="89">
        <v>10064245</v>
      </c>
      <c r="AR27631" s="90" t="str">
        <f t="shared" si="439"/>
        <v>O</v>
      </c>
      <c r="AS27631" t="s">
        <v>26902</v>
      </c>
    </row>
    <row r="27632" spans="43:45" x14ac:dyDescent="0.25">
      <c r="AQ27632" s="89">
        <v>10064538</v>
      </c>
      <c r="AR27632" s="90" t="str">
        <f t="shared" si="439"/>
        <v>O</v>
      </c>
      <c r="AS27632" t="s">
        <v>26903</v>
      </c>
    </row>
    <row r="27633" spans="43:45" x14ac:dyDescent="0.25">
      <c r="AQ27633" s="89">
        <v>10064835</v>
      </c>
      <c r="AR27633" s="90" t="str">
        <f t="shared" si="439"/>
        <v>O</v>
      </c>
      <c r="AS27633" t="s">
        <v>26904</v>
      </c>
    </row>
    <row r="27634" spans="43:45" x14ac:dyDescent="0.25">
      <c r="AQ27634" s="89">
        <v>10064988</v>
      </c>
      <c r="AR27634" s="90" t="str">
        <f t="shared" si="439"/>
        <v>O</v>
      </c>
      <c r="AS27634" t="s">
        <v>26905</v>
      </c>
    </row>
    <row r="27635" spans="43:45" x14ac:dyDescent="0.25">
      <c r="AQ27635" s="89">
        <v>10065541</v>
      </c>
      <c r="AR27635" s="90" t="str">
        <f t="shared" si="439"/>
        <v>O</v>
      </c>
      <c r="AS27635" t="s">
        <v>26906</v>
      </c>
    </row>
    <row r="27636" spans="43:45" x14ac:dyDescent="0.25">
      <c r="AQ27636" s="89">
        <v>10063325</v>
      </c>
      <c r="AR27636" s="90" t="str">
        <f t="shared" si="439"/>
        <v>O</v>
      </c>
      <c r="AS27636" t="s">
        <v>26907</v>
      </c>
    </row>
    <row r="27637" spans="43:45" x14ac:dyDescent="0.25">
      <c r="AQ27637" s="89">
        <v>10063729</v>
      </c>
      <c r="AR27637" s="90" t="str">
        <f t="shared" si="439"/>
        <v>O</v>
      </c>
      <c r="AS27637" t="s">
        <v>26908</v>
      </c>
    </row>
    <row r="27638" spans="43:45" x14ac:dyDescent="0.25">
      <c r="AQ27638" s="89">
        <v>10064324</v>
      </c>
      <c r="AR27638" s="90" t="str">
        <f t="shared" si="439"/>
        <v>O</v>
      </c>
      <c r="AS27638" t="s">
        <v>26909</v>
      </c>
    </row>
    <row r="27639" spans="43:45" x14ac:dyDescent="0.25">
      <c r="AQ27639" s="89">
        <v>10064731</v>
      </c>
      <c r="AR27639" s="90" t="str">
        <f t="shared" si="439"/>
        <v>O</v>
      </c>
      <c r="AS27639" t="s">
        <v>26267</v>
      </c>
    </row>
    <row r="27640" spans="43:45" x14ac:dyDescent="0.25">
      <c r="AQ27640" s="89">
        <v>10064873</v>
      </c>
      <c r="AR27640" s="90" t="str">
        <f t="shared" si="439"/>
        <v>O</v>
      </c>
      <c r="AS27640" t="s">
        <v>26910</v>
      </c>
    </row>
    <row r="27641" spans="43:45" x14ac:dyDescent="0.25">
      <c r="AQ27641" s="89">
        <v>10064886</v>
      </c>
      <c r="AR27641" s="90" t="str">
        <f t="shared" si="439"/>
        <v>O</v>
      </c>
      <c r="AS27641" t="s">
        <v>26911</v>
      </c>
    </row>
    <row r="27642" spans="43:45" x14ac:dyDescent="0.25">
      <c r="AQ27642" s="89">
        <v>10064611</v>
      </c>
      <c r="AR27642" s="90" t="str">
        <f t="shared" si="439"/>
        <v>O</v>
      </c>
      <c r="AS27642" t="s">
        <v>26912</v>
      </c>
    </row>
    <row r="27643" spans="43:45" x14ac:dyDescent="0.25">
      <c r="AQ27643" s="89">
        <v>10063462</v>
      </c>
      <c r="AR27643" s="90" t="str">
        <f t="shared" si="439"/>
        <v>O</v>
      </c>
      <c r="AS27643" t="s">
        <v>26913</v>
      </c>
    </row>
    <row r="27644" spans="43:45" x14ac:dyDescent="0.25">
      <c r="AQ27644" s="89">
        <v>10063486</v>
      </c>
      <c r="AR27644" s="90" t="str">
        <f t="shared" si="439"/>
        <v>O</v>
      </c>
      <c r="AS27644" t="s">
        <v>26914</v>
      </c>
    </row>
    <row r="27645" spans="43:45" x14ac:dyDescent="0.25">
      <c r="AQ27645" s="89">
        <v>10063802</v>
      </c>
      <c r="AR27645" s="90" t="str">
        <f t="shared" si="439"/>
        <v>O</v>
      </c>
      <c r="AS27645" t="s">
        <v>26915</v>
      </c>
    </row>
    <row r="27646" spans="43:45" x14ac:dyDescent="0.25">
      <c r="AQ27646" s="89">
        <v>10064702</v>
      </c>
      <c r="AR27646" s="90" t="str">
        <f t="shared" si="439"/>
        <v>O</v>
      </c>
      <c r="AS27646" t="s">
        <v>26916</v>
      </c>
    </row>
    <row r="27647" spans="43:45" x14ac:dyDescent="0.25">
      <c r="AQ27647" s="89">
        <v>10064755</v>
      </c>
      <c r="AR27647" s="90" t="str">
        <f t="shared" si="439"/>
        <v>O</v>
      </c>
      <c r="AS27647" t="s">
        <v>5224</v>
      </c>
    </row>
    <row r="27648" spans="43:45" x14ac:dyDescent="0.25">
      <c r="AQ27648" s="89">
        <v>10064925</v>
      </c>
      <c r="AR27648" s="90" t="str">
        <f t="shared" si="439"/>
        <v>O</v>
      </c>
      <c r="AS27648" t="s">
        <v>26917</v>
      </c>
    </row>
    <row r="27649" spans="43:45" x14ac:dyDescent="0.25">
      <c r="AQ27649" s="89">
        <v>10065342</v>
      </c>
      <c r="AR27649" s="90" t="str">
        <f t="shared" si="439"/>
        <v>O</v>
      </c>
      <c r="AS27649" t="s">
        <v>26918</v>
      </c>
    </row>
    <row r="27650" spans="43:45" x14ac:dyDescent="0.25">
      <c r="AQ27650" s="89">
        <v>10062944</v>
      </c>
      <c r="AR27650" s="90" t="str">
        <f t="shared" si="439"/>
        <v>O</v>
      </c>
      <c r="AS27650" t="s">
        <v>26919</v>
      </c>
    </row>
    <row r="27651" spans="43:45" x14ac:dyDescent="0.25">
      <c r="AQ27651" s="89">
        <v>10063236</v>
      </c>
      <c r="AR27651" s="90" t="str">
        <f t="shared" si="439"/>
        <v>O</v>
      </c>
      <c r="AS27651" t="s">
        <v>26920</v>
      </c>
    </row>
    <row r="27652" spans="43:45" x14ac:dyDescent="0.25">
      <c r="AQ27652" s="89">
        <v>10063756</v>
      </c>
      <c r="AR27652" s="90" t="str">
        <f t="shared" si="439"/>
        <v>O</v>
      </c>
      <c r="AS27652" t="s">
        <v>26921</v>
      </c>
    </row>
    <row r="27653" spans="43:45" x14ac:dyDescent="0.25">
      <c r="AQ27653" s="89">
        <v>10064350</v>
      </c>
      <c r="AR27653" s="90" t="str">
        <f t="shared" si="439"/>
        <v>O</v>
      </c>
      <c r="AS27653" t="s">
        <v>26922</v>
      </c>
    </row>
    <row r="27654" spans="43:45" x14ac:dyDescent="0.25">
      <c r="AQ27654" s="89">
        <v>10064580</v>
      </c>
      <c r="AR27654" s="90" t="str">
        <f t="shared" si="439"/>
        <v>O</v>
      </c>
      <c r="AS27654" t="s">
        <v>26923</v>
      </c>
    </row>
    <row r="27655" spans="43:45" x14ac:dyDescent="0.25">
      <c r="AQ27655" s="89">
        <v>10064717</v>
      </c>
      <c r="AR27655" s="90" t="str">
        <f t="shared" si="439"/>
        <v>O</v>
      </c>
      <c r="AS27655" t="s">
        <v>26924</v>
      </c>
    </row>
    <row r="27656" spans="43:45" x14ac:dyDescent="0.25">
      <c r="AQ27656" s="89">
        <v>10063709</v>
      </c>
      <c r="AR27656" s="90" t="str">
        <f t="shared" si="439"/>
        <v>O</v>
      </c>
      <c r="AS27656" t="s">
        <v>26925</v>
      </c>
    </row>
    <row r="27657" spans="43:45" x14ac:dyDescent="0.25">
      <c r="AQ27657" s="89">
        <v>10063757</v>
      </c>
      <c r="AR27657" s="90" t="str">
        <f t="shared" ref="AR27657:AR27720" si="440">IF(ISNA(VLOOKUP(AQ27657,$BP$18:$BQ$356,2,FALSE))=TRUE,"O",VLOOKUP(AQ27657,$BP$18:$BQ$356,2,FALSE))</f>
        <v>O</v>
      </c>
      <c r="AS27657" t="s">
        <v>26926</v>
      </c>
    </row>
    <row r="27658" spans="43:45" x14ac:dyDescent="0.25">
      <c r="AQ27658" s="89">
        <v>10062760</v>
      </c>
      <c r="AR27658" s="90" t="str">
        <f t="shared" si="440"/>
        <v>O</v>
      </c>
      <c r="AS27658" t="s">
        <v>26927</v>
      </c>
    </row>
    <row r="27659" spans="43:45" x14ac:dyDescent="0.25">
      <c r="AQ27659" s="89">
        <v>10063080</v>
      </c>
      <c r="AR27659" s="90" t="str">
        <f t="shared" si="440"/>
        <v>O</v>
      </c>
      <c r="AS27659" t="s">
        <v>10779</v>
      </c>
    </row>
    <row r="27660" spans="43:45" x14ac:dyDescent="0.25">
      <c r="AQ27660" s="89">
        <v>10063084</v>
      </c>
      <c r="AR27660" s="90" t="str">
        <f t="shared" si="440"/>
        <v>O</v>
      </c>
      <c r="AS27660" t="s">
        <v>26928</v>
      </c>
    </row>
    <row r="27661" spans="43:45" x14ac:dyDescent="0.25">
      <c r="AQ27661" s="89">
        <v>10063678</v>
      </c>
      <c r="AR27661" s="90" t="str">
        <f t="shared" si="440"/>
        <v>O</v>
      </c>
      <c r="AS27661" t="s">
        <v>17532</v>
      </c>
    </row>
    <row r="27662" spans="43:45" x14ac:dyDescent="0.25">
      <c r="AQ27662" s="89">
        <v>10063754</v>
      </c>
      <c r="AR27662" s="90" t="str">
        <f t="shared" si="440"/>
        <v>O</v>
      </c>
      <c r="AS27662" t="s">
        <v>26929</v>
      </c>
    </row>
    <row r="27663" spans="43:45" x14ac:dyDescent="0.25">
      <c r="AQ27663" s="89">
        <v>10063971</v>
      </c>
      <c r="AR27663" s="90" t="str">
        <f t="shared" si="440"/>
        <v>O</v>
      </c>
      <c r="AS27663" t="s">
        <v>26930</v>
      </c>
    </row>
    <row r="27664" spans="43:45" x14ac:dyDescent="0.25">
      <c r="AQ27664" s="89">
        <v>10064019</v>
      </c>
      <c r="AR27664" s="90" t="str">
        <f t="shared" si="440"/>
        <v>O</v>
      </c>
      <c r="AS27664" t="s">
        <v>26931</v>
      </c>
    </row>
    <row r="27665" spans="43:45" x14ac:dyDescent="0.25">
      <c r="AQ27665" s="89">
        <v>10063138</v>
      </c>
      <c r="AR27665" s="90" t="str">
        <f t="shared" si="440"/>
        <v>O</v>
      </c>
      <c r="AS27665" t="s">
        <v>26932</v>
      </c>
    </row>
    <row r="27666" spans="43:45" x14ac:dyDescent="0.25">
      <c r="AQ27666" s="89">
        <v>10062694</v>
      </c>
      <c r="AR27666" s="90" t="str">
        <f t="shared" si="440"/>
        <v>O</v>
      </c>
      <c r="AS27666" t="s">
        <v>26933</v>
      </c>
    </row>
    <row r="27667" spans="43:45" x14ac:dyDescent="0.25">
      <c r="AQ27667" s="89">
        <v>10064910</v>
      </c>
      <c r="AR27667" s="90" t="str">
        <f t="shared" si="440"/>
        <v>O</v>
      </c>
      <c r="AS27667" t="s">
        <v>26934</v>
      </c>
    </row>
    <row r="27668" spans="43:45" x14ac:dyDescent="0.25">
      <c r="AQ27668" s="89">
        <v>10065363</v>
      </c>
      <c r="AR27668" s="90" t="str">
        <f t="shared" si="440"/>
        <v>O</v>
      </c>
      <c r="AS27668" t="s">
        <v>26935</v>
      </c>
    </row>
    <row r="27669" spans="43:45" x14ac:dyDescent="0.25">
      <c r="AQ27669" s="89">
        <v>10062713</v>
      </c>
      <c r="AR27669" s="90" t="str">
        <f t="shared" si="440"/>
        <v>O</v>
      </c>
      <c r="AS27669" t="s">
        <v>26936</v>
      </c>
    </row>
    <row r="27670" spans="43:45" x14ac:dyDescent="0.25">
      <c r="AQ27670" s="89">
        <v>10062853</v>
      </c>
      <c r="AR27670" s="90" t="str">
        <f t="shared" si="440"/>
        <v>O</v>
      </c>
      <c r="AS27670" t="s">
        <v>26937</v>
      </c>
    </row>
    <row r="27671" spans="43:45" x14ac:dyDescent="0.25">
      <c r="AQ27671" s="89">
        <v>10062855</v>
      </c>
      <c r="AR27671" s="90" t="str">
        <f t="shared" si="440"/>
        <v>O</v>
      </c>
      <c r="AS27671" t="s">
        <v>2469</v>
      </c>
    </row>
    <row r="27672" spans="43:45" x14ac:dyDescent="0.25">
      <c r="AQ27672" s="89">
        <v>10063008</v>
      </c>
      <c r="AR27672" s="90" t="str">
        <f t="shared" si="440"/>
        <v>O</v>
      </c>
      <c r="AS27672" t="s">
        <v>26938</v>
      </c>
    </row>
    <row r="27673" spans="43:45" x14ac:dyDescent="0.25">
      <c r="AQ27673" s="89">
        <v>10063368</v>
      </c>
      <c r="AR27673" s="90" t="str">
        <f t="shared" si="440"/>
        <v>O</v>
      </c>
      <c r="AS27673" t="s">
        <v>26939</v>
      </c>
    </row>
    <row r="27674" spans="43:45" x14ac:dyDescent="0.25">
      <c r="AQ27674" s="89">
        <v>10063456</v>
      </c>
      <c r="AR27674" s="90" t="str">
        <f t="shared" si="440"/>
        <v>O</v>
      </c>
      <c r="AS27674" t="s">
        <v>26940</v>
      </c>
    </row>
    <row r="27675" spans="43:45" x14ac:dyDescent="0.25">
      <c r="AQ27675" s="89">
        <v>10064206</v>
      </c>
      <c r="AR27675" s="90" t="str">
        <f t="shared" si="440"/>
        <v>O</v>
      </c>
      <c r="AS27675" t="s">
        <v>13771</v>
      </c>
    </row>
    <row r="27676" spans="43:45" x14ac:dyDescent="0.25">
      <c r="AQ27676" s="89">
        <v>10064275</v>
      </c>
      <c r="AR27676" s="90" t="str">
        <f t="shared" si="440"/>
        <v>O</v>
      </c>
      <c r="AS27676" t="s">
        <v>26941</v>
      </c>
    </row>
    <row r="27677" spans="43:45" x14ac:dyDescent="0.25">
      <c r="AQ27677" s="89">
        <v>10063141</v>
      </c>
      <c r="AR27677" s="90" t="str">
        <f t="shared" si="440"/>
        <v>O</v>
      </c>
      <c r="AS27677" t="s">
        <v>8627</v>
      </c>
    </row>
    <row r="27678" spans="43:45" x14ac:dyDescent="0.25">
      <c r="AQ27678" s="89">
        <v>10063157</v>
      </c>
      <c r="AR27678" s="90" t="str">
        <f t="shared" si="440"/>
        <v>O</v>
      </c>
      <c r="AS27678" t="s">
        <v>26942</v>
      </c>
    </row>
    <row r="27679" spans="43:45" x14ac:dyDescent="0.25">
      <c r="AQ27679" s="89">
        <v>10064022</v>
      </c>
      <c r="AR27679" s="90" t="str">
        <f t="shared" si="440"/>
        <v>O</v>
      </c>
      <c r="AS27679" t="s">
        <v>26943</v>
      </c>
    </row>
    <row r="27680" spans="43:45" x14ac:dyDescent="0.25">
      <c r="AQ27680" s="89">
        <v>10064210</v>
      </c>
      <c r="AR27680" s="90" t="str">
        <f t="shared" si="440"/>
        <v>O</v>
      </c>
      <c r="AS27680" t="s">
        <v>26944</v>
      </c>
    </row>
    <row r="27681" spans="43:45" x14ac:dyDescent="0.25">
      <c r="AQ27681" s="89">
        <v>10062752</v>
      </c>
      <c r="AR27681" s="90" t="str">
        <f t="shared" si="440"/>
        <v>O</v>
      </c>
      <c r="AS27681" t="s">
        <v>26945</v>
      </c>
    </row>
    <row r="27682" spans="43:45" x14ac:dyDescent="0.25">
      <c r="AQ27682" s="89">
        <v>10063216</v>
      </c>
      <c r="AR27682" s="90" t="str">
        <f t="shared" si="440"/>
        <v>O</v>
      </c>
      <c r="AS27682" t="s">
        <v>26946</v>
      </c>
    </row>
    <row r="27683" spans="43:45" x14ac:dyDescent="0.25">
      <c r="AQ27683" s="89">
        <v>10064358</v>
      </c>
      <c r="AR27683" s="90" t="str">
        <f t="shared" si="440"/>
        <v>O</v>
      </c>
      <c r="AS27683" t="s">
        <v>26947</v>
      </c>
    </row>
    <row r="27684" spans="43:45" x14ac:dyDescent="0.25">
      <c r="AQ27684" s="89">
        <v>10064450</v>
      </c>
      <c r="AR27684" s="90" t="str">
        <f t="shared" si="440"/>
        <v>O</v>
      </c>
      <c r="AS27684" t="s">
        <v>26948</v>
      </c>
    </row>
    <row r="27685" spans="43:45" x14ac:dyDescent="0.25">
      <c r="AQ27685" s="89">
        <v>10064592</v>
      </c>
      <c r="AR27685" s="90" t="str">
        <f t="shared" si="440"/>
        <v>O</v>
      </c>
      <c r="AS27685" t="s">
        <v>26949</v>
      </c>
    </row>
    <row r="27686" spans="43:45" x14ac:dyDescent="0.25">
      <c r="AQ27686" s="89">
        <v>10064628</v>
      </c>
      <c r="AR27686" s="90" t="str">
        <f t="shared" si="440"/>
        <v>O</v>
      </c>
      <c r="AS27686" t="s">
        <v>26950</v>
      </c>
    </row>
    <row r="27687" spans="43:45" x14ac:dyDescent="0.25">
      <c r="AQ27687" s="89">
        <v>10064642</v>
      </c>
      <c r="AR27687" s="90" t="str">
        <f t="shared" si="440"/>
        <v>O</v>
      </c>
      <c r="AS27687" t="s">
        <v>26951</v>
      </c>
    </row>
    <row r="27688" spans="43:45" x14ac:dyDescent="0.25">
      <c r="AQ27688" s="89">
        <v>10062938</v>
      </c>
      <c r="AR27688" s="90" t="str">
        <f t="shared" si="440"/>
        <v>O</v>
      </c>
      <c r="AS27688" t="s">
        <v>26952</v>
      </c>
    </row>
    <row r="27689" spans="43:45" x14ac:dyDescent="0.25">
      <c r="AQ27689" s="89">
        <v>10063057</v>
      </c>
      <c r="AR27689" s="90" t="str">
        <f t="shared" si="440"/>
        <v>O</v>
      </c>
      <c r="AS27689" t="s">
        <v>26953</v>
      </c>
    </row>
    <row r="27690" spans="43:45" x14ac:dyDescent="0.25">
      <c r="AQ27690" s="89">
        <v>10063169</v>
      </c>
      <c r="AR27690" s="90" t="str">
        <f t="shared" si="440"/>
        <v>O</v>
      </c>
      <c r="AS27690" t="s">
        <v>26954</v>
      </c>
    </row>
    <row r="27691" spans="43:45" x14ac:dyDescent="0.25">
      <c r="AQ27691" s="89">
        <v>10063262</v>
      </c>
      <c r="AR27691" s="90" t="str">
        <f t="shared" si="440"/>
        <v>O</v>
      </c>
      <c r="AS27691" t="s">
        <v>26955</v>
      </c>
    </row>
    <row r="27692" spans="43:45" x14ac:dyDescent="0.25">
      <c r="AQ27692" s="89">
        <v>10063424</v>
      </c>
      <c r="AR27692" s="90" t="str">
        <f t="shared" si="440"/>
        <v>O</v>
      </c>
      <c r="AS27692" t="s">
        <v>26956</v>
      </c>
    </row>
    <row r="27693" spans="43:45" x14ac:dyDescent="0.25">
      <c r="AQ27693" s="89">
        <v>10063503</v>
      </c>
      <c r="AR27693" s="90" t="str">
        <f t="shared" si="440"/>
        <v>O</v>
      </c>
      <c r="AS27693" t="s">
        <v>26957</v>
      </c>
    </row>
    <row r="27694" spans="43:45" x14ac:dyDescent="0.25">
      <c r="AQ27694" s="89">
        <v>10063522</v>
      </c>
      <c r="AR27694" s="90" t="str">
        <f t="shared" si="440"/>
        <v>O</v>
      </c>
      <c r="AS27694" t="s">
        <v>26958</v>
      </c>
    </row>
    <row r="27695" spans="43:45" x14ac:dyDescent="0.25">
      <c r="AQ27695" s="89">
        <v>10064247</v>
      </c>
      <c r="AR27695" s="90" t="str">
        <f t="shared" si="440"/>
        <v>O</v>
      </c>
      <c r="AS27695" t="s">
        <v>26959</v>
      </c>
    </row>
    <row r="27696" spans="43:45" x14ac:dyDescent="0.25">
      <c r="AQ27696" s="89">
        <v>10064263</v>
      </c>
      <c r="AR27696" s="90" t="str">
        <f t="shared" si="440"/>
        <v>O</v>
      </c>
      <c r="AS27696" t="s">
        <v>26960</v>
      </c>
    </row>
    <row r="27697" spans="43:45" x14ac:dyDescent="0.25">
      <c r="AQ27697" s="89">
        <v>10063079</v>
      </c>
      <c r="AR27697" s="90" t="str">
        <f t="shared" si="440"/>
        <v>O</v>
      </c>
      <c r="AS27697" t="s">
        <v>26961</v>
      </c>
    </row>
    <row r="27698" spans="43:45" x14ac:dyDescent="0.25">
      <c r="AQ27698" s="89">
        <v>10063980</v>
      </c>
      <c r="AR27698" s="90" t="str">
        <f t="shared" si="440"/>
        <v>O</v>
      </c>
      <c r="AS27698" t="s">
        <v>26962</v>
      </c>
    </row>
    <row r="27699" spans="43:45" x14ac:dyDescent="0.25">
      <c r="AQ27699" s="89">
        <v>10064344</v>
      </c>
      <c r="AR27699" s="90" t="str">
        <f t="shared" si="440"/>
        <v>O</v>
      </c>
      <c r="AS27699" t="s">
        <v>26963</v>
      </c>
    </row>
    <row r="27700" spans="43:45" x14ac:dyDescent="0.25">
      <c r="AQ27700" s="89">
        <v>10064493</v>
      </c>
      <c r="AR27700" s="90" t="str">
        <f t="shared" si="440"/>
        <v>O</v>
      </c>
      <c r="AS27700" t="s">
        <v>26964</v>
      </c>
    </row>
    <row r="27701" spans="43:45" x14ac:dyDescent="0.25">
      <c r="AQ27701" s="89">
        <v>10062797</v>
      </c>
      <c r="AR27701" s="90" t="str">
        <f t="shared" si="440"/>
        <v>O</v>
      </c>
      <c r="AS27701" t="s">
        <v>26965</v>
      </c>
    </row>
    <row r="27702" spans="43:45" x14ac:dyDescent="0.25">
      <c r="AQ27702" s="89">
        <v>10062859</v>
      </c>
      <c r="AR27702" s="90" t="str">
        <f t="shared" si="440"/>
        <v>O</v>
      </c>
      <c r="AS27702" t="s">
        <v>26966</v>
      </c>
    </row>
    <row r="27703" spans="43:45" x14ac:dyDescent="0.25">
      <c r="AQ27703" s="89">
        <v>10062907</v>
      </c>
      <c r="AR27703" s="90" t="str">
        <f t="shared" si="440"/>
        <v>O</v>
      </c>
      <c r="AS27703" t="s">
        <v>26967</v>
      </c>
    </row>
    <row r="27704" spans="43:45" x14ac:dyDescent="0.25">
      <c r="AQ27704" s="89">
        <v>10063086</v>
      </c>
      <c r="AR27704" s="90" t="str">
        <f t="shared" si="440"/>
        <v>O</v>
      </c>
      <c r="AS27704" t="s">
        <v>26968</v>
      </c>
    </row>
    <row r="27705" spans="43:45" x14ac:dyDescent="0.25">
      <c r="AQ27705" s="89">
        <v>10063590</v>
      </c>
      <c r="AR27705" s="90" t="str">
        <f t="shared" si="440"/>
        <v>O</v>
      </c>
      <c r="AS27705" t="s">
        <v>26969</v>
      </c>
    </row>
    <row r="27706" spans="43:45" x14ac:dyDescent="0.25">
      <c r="AQ27706" s="89">
        <v>10063914</v>
      </c>
      <c r="AR27706" s="90" t="str">
        <f t="shared" si="440"/>
        <v>O</v>
      </c>
      <c r="AS27706" t="s">
        <v>26970</v>
      </c>
    </row>
    <row r="27707" spans="43:45" x14ac:dyDescent="0.25">
      <c r="AQ27707" s="89">
        <v>10064240</v>
      </c>
      <c r="AR27707" s="90" t="str">
        <f t="shared" si="440"/>
        <v>O</v>
      </c>
      <c r="AS27707" t="s">
        <v>26971</v>
      </c>
    </row>
    <row r="27708" spans="43:45" x14ac:dyDescent="0.25">
      <c r="AQ27708" s="89">
        <v>10064300</v>
      </c>
      <c r="AR27708" s="90" t="str">
        <f t="shared" si="440"/>
        <v>O</v>
      </c>
      <c r="AS27708" t="s">
        <v>26972</v>
      </c>
    </row>
    <row r="27709" spans="43:45" x14ac:dyDescent="0.25">
      <c r="AQ27709" s="89">
        <v>10063182</v>
      </c>
      <c r="AR27709" s="90" t="str">
        <f t="shared" si="440"/>
        <v>O</v>
      </c>
      <c r="AS27709" t="s">
        <v>26973</v>
      </c>
    </row>
    <row r="27710" spans="43:45" x14ac:dyDescent="0.25">
      <c r="AQ27710" s="89">
        <v>10063247</v>
      </c>
      <c r="AR27710" s="90" t="str">
        <f t="shared" si="440"/>
        <v>O</v>
      </c>
      <c r="AS27710" t="s">
        <v>26974</v>
      </c>
    </row>
    <row r="27711" spans="43:45" x14ac:dyDescent="0.25">
      <c r="AQ27711" s="89">
        <v>10063448</v>
      </c>
      <c r="AR27711" s="90" t="str">
        <f t="shared" si="440"/>
        <v>O</v>
      </c>
      <c r="AS27711" t="s">
        <v>26975</v>
      </c>
    </row>
    <row r="27712" spans="43:45" x14ac:dyDescent="0.25">
      <c r="AQ27712" s="89">
        <v>10063449</v>
      </c>
      <c r="AR27712" s="90" t="str">
        <f t="shared" si="440"/>
        <v>O</v>
      </c>
      <c r="AS27712" t="s">
        <v>26976</v>
      </c>
    </row>
    <row r="27713" spans="43:45" x14ac:dyDescent="0.25">
      <c r="AQ27713" s="89">
        <v>10001436</v>
      </c>
      <c r="AR27713" s="90" t="str">
        <f t="shared" si="440"/>
        <v>O</v>
      </c>
      <c r="AS27713" t="s">
        <v>26977</v>
      </c>
    </row>
    <row r="27714" spans="43:45" x14ac:dyDescent="0.25">
      <c r="AQ27714" s="89">
        <v>10063595</v>
      </c>
      <c r="AR27714" s="90" t="str">
        <f t="shared" si="440"/>
        <v>O</v>
      </c>
      <c r="AS27714" t="s">
        <v>26978</v>
      </c>
    </row>
    <row r="27715" spans="43:45" x14ac:dyDescent="0.25">
      <c r="AQ27715" s="89">
        <v>10063621</v>
      </c>
      <c r="AR27715" s="90" t="str">
        <f t="shared" si="440"/>
        <v>O</v>
      </c>
      <c r="AS27715" t="s">
        <v>26979</v>
      </c>
    </row>
    <row r="27716" spans="43:45" x14ac:dyDescent="0.25">
      <c r="AQ27716" s="89">
        <v>10063623</v>
      </c>
      <c r="AR27716" s="90" t="str">
        <f t="shared" si="440"/>
        <v>O</v>
      </c>
      <c r="AS27716" t="s">
        <v>26980</v>
      </c>
    </row>
    <row r="27717" spans="43:45" x14ac:dyDescent="0.25">
      <c r="AQ27717" s="89">
        <v>10064640</v>
      </c>
      <c r="AR27717" s="90" t="str">
        <f t="shared" si="440"/>
        <v>O</v>
      </c>
      <c r="AS27717" t="s">
        <v>26981</v>
      </c>
    </row>
    <row r="27718" spans="43:45" x14ac:dyDescent="0.25">
      <c r="AQ27718" s="89">
        <v>10062995</v>
      </c>
      <c r="AR27718" s="90" t="str">
        <f t="shared" si="440"/>
        <v>O</v>
      </c>
      <c r="AS27718" t="s">
        <v>26982</v>
      </c>
    </row>
    <row r="27719" spans="43:45" x14ac:dyDescent="0.25">
      <c r="AQ27719" s="89">
        <v>10063284</v>
      </c>
      <c r="AR27719" s="90" t="str">
        <f t="shared" si="440"/>
        <v>O</v>
      </c>
      <c r="AS27719" t="s">
        <v>26983</v>
      </c>
    </row>
    <row r="27720" spans="43:45" x14ac:dyDescent="0.25">
      <c r="AQ27720" s="89">
        <v>10063537</v>
      </c>
      <c r="AR27720" s="90" t="str">
        <f t="shared" si="440"/>
        <v>O</v>
      </c>
      <c r="AS27720" t="s">
        <v>26984</v>
      </c>
    </row>
    <row r="27721" spans="43:45" x14ac:dyDescent="0.25">
      <c r="AQ27721" s="89">
        <v>10063580</v>
      </c>
      <c r="AR27721" s="90" t="str">
        <f t="shared" ref="AR27721:AR27784" si="441">IF(ISNA(VLOOKUP(AQ27721,$BP$18:$BQ$356,2,FALSE))=TRUE,"O",VLOOKUP(AQ27721,$BP$18:$BQ$356,2,FALSE))</f>
        <v>O</v>
      </c>
      <c r="AS27721" t="s">
        <v>26985</v>
      </c>
    </row>
    <row r="27722" spans="43:45" x14ac:dyDescent="0.25">
      <c r="AQ27722" s="89">
        <v>10064692</v>
      </c>
      <c r="AR27722" s="90" t="str">
        <f t="shared" si="441"/>
        <v>O</v>
      </c>
      <c r="AS27722" t="s">
        <v>26986</v>
      </c>
    </row>
    <row r="27723" spans="43:45" x14ac:dyDescent="0.25">
      <c r="AQ27723" s="89">
        <v>10064790</v>
      </c>
      <c r="AR27723" s="90" t="str">
        <f t="shared" si="441"/>
        <v>O</v>
      </c>
      <c r="AS27723" t="s">
        <v>26987</v>
      </c>
    </row>
    <row r="27724" spans="43:45" x14ac:dyDescent="0.25">
      <c r="AQ27724" s="89">
        <v>10064806</v>
      </c>
      <c r="AR27724" s="90" t="str">
        <f t="shared" si="441"/>
        <v>O</v>
      </c>
      <c r="AS27724" t="s">
        <v>26988</v>
      </c>
    </row>
    <row r="27725" spans="43:45" x14ac:dyDescent="0.25">
      <c r="AQ27725" s="89">
        <v>10063555</v>
      </c>
      <c r="AR27725" s="90" t="str">
        <f t="shared" si="441"/>
        <v>O</v>
      </c>
      <c r="AS27725" t="s">
        <v>26989</v>
      </c>
    </row>
    <row r="27726" spans="43:45" x14ac:dyDescent="0.25">
      <c r="AQ27726" s="89">
        <v>10063660</v>
      </c>
      <c r="AR27726" s="90" t="str">
        <f t="shared" si="441"/>
        <v>O</v>
      </c>
      <c r="AS27726" t="s">
        <v>26990</v>
      </c>
    </row>
    <row r="27727" spans="43:45" x14ac:dyDescent="0.25">
      <c r="AQ27727" s="89">
        <v>10064047</v>
      </c>
      <c r="AR27727" s="90" t="str">
        <f t="shared" si="441"/>
        <v>O</v>
      </c>
      <c r="AS27727" t="s">
        <v>26991</v>
      </c>
    </row>
    <row r="27728" spans="43:45" x14ac:dyDescent="0.25">
      <c r="AQ27728" s="89">
        <v>10064430</v>
      </c>
      <c r="AR27728" s="90" t="str">
        <f t="shared" si="441"/>
        <v>O</v>
      </c>
      <c r="AS27728" t="s">
        <v>26992</v>
      </c>
    </row>
    <row r="27729" spans="43:45" x14ac:dyDescent="0.25">
      <c r="AQ27729" s="89">
        <v>10064492</v>
      </c>
      <c r="AR27729" s="90" t="str">
        <f t="shared" si="441"/>
        <v>O</v>
      </c>
      <c r="AS27729" t="s">
        <v>26993</v>
      </c>
    </row>
    <row r="27730" spans="43:45" x14ac:dyDescent="0.25">
      <c r="AQ27730" s="89">
        <v>10064523</v>
      </c>
      <c r="AR27730" s="90" t="str">
        <f t="shared" si="441"/>
        <v>O</v>
      </c>
      <c r="AS27730" t="s">
        <v>12581</v>
      </c>
    </row>
    <row r="27731" spans="43:45" x14ac:dyDescent="0.25">
      <c r="AQ27731" s="89">
        <v>10064563</v>
      </c>
      <c r="AR27731" s="90" t="str">
        <f t="shared" si="441"/>
        <v>O</v>
      </c>
      <c r="AS27731" t="s">
        <v>26994</v>
      </c>
    </row>
    <row r="27732" spans="43:45" x14ac:dyDescent="0.25">
      <c r="AQ27732" s="89">
        <v>10064771</v>
      </c>
      <c r="AR27732" s="90" t="str">
        <f t="shared" si="441"/>
        <v>O</v>
      </c>
      <c r="AS27732" t="s">
        <v>26995</v>
      </c>
    </row>
    <row r="27733" spans="43:45" x14ac:dyDescent="0.25">
      <c r="AQ27733" s="89">
        <v>10064867</v>
      </c>
      <c r="AR27733" s="90" t="str">
        <f t="shared" si="441"/>
        <v>O</v>
      </c>
      <c r="AS27733" t="s">
        <v>26996</v>
      </c>
    </row>
    <row r="27734" spans="43:45" x14ac:dyDescent="0.25">
      <c r="AQ27734" s="89">
        <v>10063667</v>
      </c>
      <c r="AR27734" s="90" t="str">
        <f t="shared" si="441"/>
        <v>O</v>
      </c>
      <c r="AS27734" t="s">
        <v>26997</v>
      </c>
    </row>
    <row r="27735" spans="43:45" x14ac:dyDescent="0.25">
      <c r="AQ27735" s="89">
        <v>10063824</v>
      </c>
      <c r="AR27735" s="90" t="str">
        <f t="shared" si="441"/>
        <v>O</v>
      </c>
      <c r="AS27735" t="s">
        <v>26998</v>
      </c>
    </row>
    <row r="27736" spans="43:45" x14ac:dyDescent="0.25">
      <c r="AQ27736" s="89">
        <v>10064258</v>
      </c>
      <c r="AR27736" s="90" t="str">
        <f t="shared" si="441"/>
        <v>O</v>
      </c>
      <c r="AS27736" t="s">
        <v>26999</v>
      </c>
    </row>
    <row r="27737" spans="43:45" x14ac:dyDescent="0.25">
      <c r="AQ27737" s="89">
        <v>10064280</v>
      </c>
      <c r="AR27737" s="90" t="str">
        <f t="shared" si="441"/>
        <v>O</v>
      </c>
      <c r="AS27737" t="s">
        <v>27000</v>
      </c>
    </row>
    <row r="27738" spans="43:45" x14ac:dyDescent="0.25">
      <c r="AQ27738" s="89">
        <v>10064389</v>
      </c>
      <c r="AR27738" s="90" t="str">
        <f t="shared" si="441"/>
        <v>O</v>
      </c>
      <c r="AS27738" t="s">
        <v>27001</v>
      </c>
    </row>
    <row r="27739" spans="43:45" x14ac:dyDescent="0.25">
      <c r="AQ27739" s="89">
        <v>10064454</v>
      </c>
      <c r="AR27739" s="90" t="str">
        <f t="shared" si="441"/>
        <v>O</v>
      </c>
      <c r="AS27739" t="s">
        <v>27002</v>
      </c>
    </row>
    <row r="27740" spans="43:45" x14ac:dyDescent="0.25">
      <c r="AQ27740" s="89">
        <v>10064474</v>
      </c>
      <c r="AR27740" s="90" t="str">
        <f t="shared" si="441"/>
        <v>O</v>
      </c>
      <c r="AS27740" t="s">
        <v>27003</v>
      </c>
    </row>
    <row r="27741" spans="43:45" x14ac:dyDescent="0.25">
      <c r="AQ27741" s="89">
        <v>10064514</v>
      </c>
      <c r="AR27741" s="90" t="str">
        <f t="shared" si="441"/>
        <v>O</v>
      </c>
      <c r="AS27741" t="s">
        <v>27004</v>
      </c>
    </row>
    <row r="27742" spans="43:45" x14ac:dyDescent="0.25">
      <c r="AQ27742" s="89">
        <v>10064850</v>
      </c>
      <c r="AR27742" s="90" t="str">
        <f t="shared" si="441"/>
        <v>O</v>
      </c>
      <c r="AS27742" t="s">
        <v>27005</v>
      </c>
    </row>
    <row r="27743" spans="43:45" x14ac:dyDescent="0.25">
      <c r="AQ27743" s="89">
        <v>10064877</v>
      </c>
      <c r="AR27743" s="90" t="str">
        <f t="shared" si="441"/>
        <v>O</v>
      </c>
      <c r="AS27743" t="s">
        <v>27006</v>
      </c>
    </row>
    <row r="27744" spans="43:45" x14ac:dyDescent="0.25">
      <c r="AQ27744" s="89">
        <v>10064891</v>
      </c>
      <c r="AR27744" s="90" t="str">
        <f t="shared" si="441"/>
        <v>O</v>
      </c>
      <c r="AS27744" t="s">
        <v>27007</v>
      </c>
    </row>
    <row r="27745" spans="43:45" x14ac:dyDescent="0.25">
      <c r="AQ27745" s="89">
        <v>10064414</v>
      </c>
      <c r="AR27745" s="90" t="str">
        <f t="shared" si="441"/>
        <v>O</v>
      </c>
      <c r="AS27745" t="s">
        <v>27008</v>
      </c>
    </row>
    <row r="27746" spans="43:45" x14ac:dyDescent="0.25">
      <c r="AQ27746" s="89">
        <v>10064482</v>
      </c>
      <c r="AR27746" s="90" t="str">
        <f t="shared" si="441"/>
        <v>O</v>
      </c>
      <c r="AS27746" t="s">
        <v>27009</v>
      </c>
    </row>
    <row r="27747" spans="43:45" x14ac:dyDescent="0.25">
      <c r="AQ27747" s="89">
        <v>10064486</v>
      </c>
      <c r="AR27747" s="90" t="str">
        <f t="shared" si="441"/>
        <v>O</v>
      </c>
      <c r="AS27747" t="s">
        <v>27010</v>
      </c>
    </row>
    <row r="27748" spans="43:45" x14ac:dyDescent="0.25">
      <c r="AQ27748" s="89">
        <v>10064813</v>
      </c>
      <c r="AR27748" s="90" t="str">
        <f t="shared" si="441"/>
        <v>O</v>
      </c>
      <c r="AS27748" t="s">
        <v>14245</v>
      </c>
    </row>
    <row r="27749" spans="43:45" x14ac:dyDescent="0.25">
      <c r="AQ27749" s="89">
        <v>10064830</v>
      </c>
      <c r="AR27749" s="90" t="str">
        <f t="shared" si="441"/>
        <v>O</v>
      </c>
      <c r="AS27749" t="s">
        <v>27011</v>
      </c>
    </row>
    <row r="27750" spans="43:45" x14ac:dyDescent="0.25">
      <c r="AQ27750" s="89">
        <v>10064931</v>
      </c>
      <c r="AR27750" s="90" t="str">
        <f t="shared" si="441"/>
        <v>O</v>
      </c>
      <c r="AS27750" t="s">
        <v>27012</v>
      </c>
    </row>
    <row r="27751" spans="43:45" x14ac:dyDescent="0.25">
      <c r="AQ27751" s="89">
        <v>10064946</v>
      </c>
      <c r="AR27751" s="90" t="str">
        <f t="shared" si="441"/>
        <v>O</v>
      </c>
      <c r="AS27751" t="s">
        <v>27013</v>
      </c>
    </row>
    <row r="27752" spans="43:45" x14ac:dyDescent="0.25">
      <c r="AQ27752" s="89">
        <v>10064948</v>
      </c>
      <c r="AR27752" s="90" t="str">
        <f t="shared" si="441"/>
        <v>O</v>
      </c>
      <c r="AS27752" t="s">
        <v>27014</v>
      </c>
    </row>
    <row r="27753" spans="43:45" x14ac:dyDescent="0.25">
      <c r="AQ27753" s="89">
        <v>10064970</v>
      </c>
      <c r="AR27753" s="90" t="str">
        <f t="shared" si="441"/>
        <v>O</v>
      </c>
      <c r="AS27753" t="s">
        <v>27015</v>
      </c>
    </row>
    <row r="27754" spans="43:45" x14ac:dyDescent="0.25">
      <c r="AQ27754" s="89">
        <v>10064981</v>
      </c>
      <c r="AR27754" s="90" t="str">
        <f t="shared" si="441"/>
        <v>O</v>
      </c>
      <c r="AS27754" t="s">
        <v>27016</v>
      </c>
    </row>
    <row r="27755" spans="43:45" x14ac:dyDescent="0.25">
      <c r="AQ27755" s="89">
        <v>10064994</v>
      </c>
      <c r="AR27755" s="90" t="str">
        <f t="shared" si="441"/>
        <v>O</v>
      </c>
      <c r="AS27755" t="s">
        <v>27017</v>
      </c>
    </row>
    <row r="27756" spans="43:45" x14ac:dyDescent="0.25">
      <c r="AQ27756" s="89">
        <v>10065018</v>
      </c>
      <c r="AR27756" s="90" t="str">
        <f t="shared" si="441"/>
        <v>O</v>
      </c>
      <c r="AS27756" t="s">
        <v>27018</v>
      </c>
    </row>
    <row r="27757" spans="43:45" x14ac:dyDescent="0.25">
      <c r="AQ27757" s="89">
        <v>10065053</v>
      </c>
      <c r="AR27757" s="90" t="str">
        <f t="shared" si="441"/>
        <v>O</v>
      </c>
      <c r="AS27757" t="s">
        <v>27019</v>
      </c>
    </row>
    <row r="27758" spans="43:45" x14ac:dyDescent="0.25">
      <c r="AQ27758" s="89">
        <v>10065092</v>
      </c>
      <c r="AR27758" s="90" t="str">
        <f t="shared" si="441"/>
        <v>O</v>
      </c>
      <c r="AS27758" t="s">
        <v>27020</v>
      </c>
    </row>
    <row r="27759" spans="43:45" x14ac:dyDescent="0.25">
      <c r="AQ27759" s="89">
        <v>10063657</v>
      </c>
      <c r="AR27759" s="90" t="str">
        <f t="shared" si="441"/>
        <v>O</v>
      </c>
      <c r="AS27759" t="s">
        <v>27021</v>
      </c>
    </row>
    <row r="27760" spans="43:45" x14ac:dyDescent="0.25">
      <c r="AQ27760" s="89">
        <v>10065047</v>
      </c>
      <c r="AR27760" s="90" t="str">
        <f t="shared" si="441"/>
        <v>O</v>
      </c>
      <c r="AS27760" t="s">
        <v>27022</v>
      </c>
    </row>
    <row r="27761" spans="43:45" x14ac:dyDescent="0.25">
      <c r="AQ27761" s="89">
        <v>10065082</v>
      </c>
      <c r="AR27761" s="90" t="str">
        <f t="shared" si="441"/>
        <v>O</v>
      </c>
      <c r="AS27761" t="s">
        <v>27023</v>
      </c>
    </row>
    <row r="27762" spans="43:45" x14ac:dyDescent="0.25">
      <c r="AQ27762" s="89">
        <v>10065086</v>
      </c>
      <c r="AR27762" s="90" t="str">
        <f t="shared" si="441"/>
        <v>O</v>
      </c>
      <c r="AS27762" t="s">
        <v>27024</v>
      </c>
    </row>
    <row r="27763" spans="43:45" x14ac:dyDescent="0.25">
      <c r="AQ27763" s="89">
        <v>10065124</v>
      </c>
      <c r="AR27763" s="90" t="str">
        <f t="shared" si="441"/>
        <v>O</v>
      </c>
      <c r="AS27763" t="s">
        <v>27025</v>
      </c>
    </row>
    <row r="27764" spans="43:45" x14ac:dyDescent="0.25">
      <c r="AQ27764" s="89">
        <v>10065153</v>
      </c>
      <c r="AR27764" s="90" t="str">
        <f t="shared" si="441"/>
        <v>O</v>
      </c>
      <c r="AS27764" t="s">
        <v>27026</v>
      </c>
    </row>
    <row r="27765" spans="43:45" x14ac:dyDescent="0.25">
      <c r="AQ27765" s="89">
        <v>10065211</v>
      </c>
      <c r="AR27765" s="90" t="str">
        <f t="shared" si="441"/>
        <v>O</v>
      </c>
      <c r="AS27765" t="s">
        <v>27027</v>
      </c>
    </row>
    <row r="27766" spans="43:45" x14ac:dyDescent="0.25">
      <c r="AQ27766" s="89">
        <v>10028211</v>
      </c>
      <c r="AR27766" s="90" t="str">
        <f t="shared" si="441"/>
        <v>O</v>
      </c>
      <c r="AS27766" t="s">
        <v>27028</v>
      </c>
    </row>
    <row r="27767" spans="43:45" x14ac:dyDescent="0.25">
      <c r="AQ27767" s="89">
        <v>10062956</v>
      </c>
      <c r="AR27767" s="90" t="str">
        <f t="shared" si="441"/>
        <v>O</v>
      </c>
      <c r="AS27767" t="s">
        <v>27029</v>
      </c>
    </row>
    <row r="27768" spans="43:45" x14ac:dyDescent="0.25">
      <c r="AQ27768" s="89">
        <v>10065192</v>
      </c>
      <c r="AR27768" s="90" t="str">
        <f t="shared" si="441"/>
        <v>O</v>
      </c>
      <c r="AS27768" t="s">
        <v>27030</v>
      </c>
    </row>
    <row r="27769" spans="43:45" x14ac:dyDescent="0.25">
      <c r="AQ27769" s="89">
        <v>10065207</v>
      </c>
      <c r="AR27769" s="90" t="str">
        <f t="shared" si="441"/>
        <v>O</v>
      </c>
      <c r="AS27769" t="s">
        <v>27031</v>
      </c>
    </row>
    <row r="27770" spans="43:45" x14ac:dyDescent="0.25">
      <c r="AQ27770" s="89">
        <v>10065251</v>
      </c>
      <c r="AR27770" s="90" t="str">
        <f t="shared" si="441"/>
        <v>O</v>
      </c>
      <c r="AS27770" t="s">
        <v>11668</v>
      </c>
    </row>
    <row r="27771" spans="43:45" x14ac:dyDescent="0.25">
      <c r="AQ27771" s="89">
        <v>10065292</v>
      </c>
      <c r="AR27771" s="90" t="str">
        <f t="shared" si="441"/>
        <v>O</v>
      </c>
      <c r="AS27771" t="s">
        <v>27032</v>
      </c>
    </row>
    <row r="27772" spans="43:45" x14ac:dyDescent="0.25">
      <c r="AQ27772" s="89">
        <v>10063330</v>
      </c>
      <c r="AR27772" s="90" t="str">
        <f t="shared" si="441"/>
        <v>O</v>
      </c>
      <c r="AS27772" t="s">
        <v>27033</v>
      </c>
    </row>
    <row r="27773" spans="43:45" x14ac:dyDescent="0.25">
      <c r="AQ27773" s="89">
        <v>10063925</v>
      </c>
      <c r="AR27773" s="90" t="str">
        <f t="shared" si="441"/>
        <v>O</v>
      </c>
      <c r="AS27773" t="s">
        <v>27034</v>
      </c>
    </row>
    <row r="27774" spans="43:45" x14ac:dyDescent="0.25">
      <c r="AQ27774" s="89">
        <v>10065367</v>
      </c>
      <c r="AR27774" s="90" t="str">
        <f t="shared" si="441"/>
        <v>O</v>
      </c>
      <c r="AS27774" t="s">
        <v>27035</v>
      </c>
    </row>
    <row r="27775" spans="43:45" x14ac:dyDescent="0.25">
      <c r="AQ27775" s="89">
        <v>10065421</v>
      </c>
      <c r="AR27775" s="90" t="str">
        <f t="shared" si="441"/>
        <v>O</v>
      </c>
      <c r="AS27775" t="s">
        <v>27036</v>
      </c>
    </row>
    <row r="27776" spans="43:45" x14ac:dyDescent="0.25">
      <c r="AQ27776" s="89">
        <v>10065438</v>
      </c>
      <c r="AR27776" s="90" t="str">
        <f t="shared" si="441"/>
        <v>O</v>
      </c>
      <c r="AS27776" t="s">
        <v>27037</v>
      </c>
    </row>
    <row r="27777" spans="43:45" x14ac:dyDescent="0.25">
      <c r="AQ27777" s="89">
        <v>10065453</v>
      </c>
      <c r="AR27777" s="90" t="str">
        <f t="shared" si="441"/>
        <v>O</v>
      </c>
      <c r="AS27777" t="s">
        <v>27038</v>
      </c>
    </row>
    <row r="27778" spans="43:45" x14ac:dyDescent="0.25">
      <c r="AQ27778" s="89">
        <v>10065469</v>
      </c>
      <c r="AR27778" s="90" t="str">
        <f t="shared" si="441"/>
        <v>O</v>
      </c>
      <c r="AS27778" t="s">
        <v>27039</v>
      </c>
    </row>
    <row r="27779" spans="43:45" x14ac:dyDescent="0.25">
      <c r="AQ27779" s="89">
        <v>10062673</v>
      </c>
      <c r="AR27779" s="90" t="str">
        <f t="shared" si="441"/>
        <v>O</v>
      </c>
      <c r="AS27779" t="s">
        <v>27040</v>
      </c>
    </row>
    <row r="27780" spans="43:45" x14ac:dyDescent="0.25">
      <c r="AQ27780" s="89">
        <v>10063610</v>
      </c>
      <c r="AR27780" s="90" t="str">
        <f t="shared" si="441"/>
        <v>O</v>
      </c>
      <c r="AS27780" t="s">
        <v>27041</v>
      </c>
    </row>
    <row r="27781" spans="43:45" x14ac:dyDescent="0.25">
      <c r="AQ27781" s="89">
        <v>10064077</v>
      </c>
      <c r="AR27781" s="90" t="str">
        <f t="shared" si="441"/>
        <v>O</v>
      </c>
      <c r="AS27781" t="s">
        <v>27042</v>
      </c>
    </row>
    <row r="27782" spans="43:45" x14ac:dyDescent="0.25">
      <c r="AQ27782" s="89">
        <v>10065346</v>
      </c>
      <c r="AR27782" s="90" t="str">
        <f t="shared" si="441"/>
        <v>O</v>
      </c>
      <c r="AS27782" t="s">
        <v>27043</v>
      </c>
    </row>
    <row r="27783" spans="43:45" x14ac:dyDescent="0.25">
      <c r="AQ27783" s="89">
        <v>10065368</v>
      </c>
      <c r="AR27783" s="90" t="str">
        <f t="shared" si="441"/>
        <v>O</v>
      </c>
      <c r="AS27783" t="s">
        <v>11073</v>
      </c>
    </row>
    <row r="27784" spans="43:45" x14ac:dyDescent="0.25">
      <c r="AQ27784" s="89">
        <v>10065400</v>
      </c>
      <c r="AR27784" s="90" t="str">
        <f t="shared" si="441"/>
        <v>O</v>
      </c>
      <c r="AS27784" t="s">
        <v>27044</v>
      </c>
    </row>
    <row r="27785" spans="43:45" x14ac:dyDescent="0.25">
      <c r="AQ27785" s="89">
        <v>10065417</v>
      </c>
      <c r="AR27785" s="90" t="str">
        <f t="shared" ref="AR27785:AR27848" si="442">IF(ISNA(VLOOKUP(AQ27785,$BP$18:$BQ$356,2,FALSE))=TRUE,"O",VLOOKUP(AQ27785,$BP$18:$BQ$356,2,FALSE))</f>
        <v>O</v>
      </c>
      <c r="AS27785" t="s">
        <v>27045</v>
      </c>
    </row>
    <row r="27786" spans="43:45" x14ac:dyDescent="0.25">
      <c r="AQ27786" s="89">
        <v>10065492</v>
      </c>
      <c r="AR27786" s="90" t="str">
        <f t="shared" si="442"/>
        <v>O</v>
      </c>
      <c r="AS27786" t="s">
        <v>27046</v>
      </c>
    </row>
    <row r="27787" spans="43:45" x14ac:dyDescent="0.25">
      <c r="AQ27787" s="89">
        <v>10063068</v>
      </c>
      <c r="AR27787" s="90" t="str">
        <f t="shared" si="442"/>
        <v>O</v>
      </c>
      <c r="AS27787" t="s">
        <v>27047</v>
      </c>
    </row>
    <row r="27788" spans="43:45" x14ac:dyDescent="0.25">
      <c r="AQ27788" s="89">
        <v>10063761</v>
      </c>
      <c r="AR27788" s="90" t="str">
        <f t="shared" si="442"/>
        <v>O</v>
      </c>
      <c r="AS27788" t="s">
        <v>27048</v>
      </c>
    </row>
    <row r="27789" spans="43:45" x14ac:dyDescent="0.25">
      <c r="AQ27789" s="89">
        <v>10063789</v>
      </c>
      <c r="AR27789" s="90" t="str">
        <f t="shared" si="442"/>
        <v>O</v>
      </c>
      <c r="AS27789" t="s">
        <v>27049</v>
      </c>
    </row>
    <row r="27790" spans="43:45" x14ac:dyDescent="0.25">
      <c r="AQ27790" s="89">
        <v>10065573</v>
      </c>
      <c r="AR27790" s="90" t="str">
        <f t="shared" si="442"/>
        <v>O</v>
      </c>
      <c r="AS27790" t="s">
        <v>27050</v>
      </c>
    </row>
    <row r="27791" spans="43:45" x14ac:dyDescent="0.25">
      <c r="AQ27791" s="89">
        <v>10062670</v>
      </c>
      <c r="AR27791" s="90" t="str">
        <f t="shared" si="442"/>
        <v>O</v>
      </c>
      <c r="AS27791" t="s">
        <v>27051</v>
      </c>
    </row>
    <row r="27792" spans="43:45" x14ac:dyDescent="0.25">
      <c r="AQ27792" s="89">
        <v>10063414</v>
      </c>
      <c r="AR27792" s="90" t="str">
        <f t="shared" si="442"/>
        <v>O</v>
      </c>
      <c r="AS27792" t="s">
        <v>27052</v>
      </c>
    </row>
    <row r="27793" spans="43:45" x14ac:dyDescent="0.25">
      <c r="AQ27793" s="89">
        <v>10062975</v>
      </c>
      <c r="AR27793" s="90" t="str">
        <f t="shared" si="442"/>
        <v>O</v>
      </c>
      <c r="AS27793" t="s">
        <v>27053</v>
      </c>
    </row>
    <row r="27794" spans="43:45" x14ac:dyDescent="0.25">
      <c r="AQ27794" s="89">
        <v>10063183</v>
      </c>
      <c r="AR27794" s="90" t="str">
        <f t="shared" si="442"/>
        <v>O</v>
      </c>
      <c r="AS27794" t="s">
        <v>27054</v>
      </c>
    </row>
    <row r="27795" spans="43:45" x14ac:dyDescent="0.25">
      <c r="AQ27795" s="89">
        <v>10063366</v>
      </c>
      <c r="AR27795" s="90" t="str">
        <f t="shared" si="442"/>
        <v>O</v>
      </c>
      <c r="AS27795" t="s">
        <v>27055</v>
      </c>
    </row>
    <row r="27796" spans="43:45" x14ac:dyDescent="0.25">
      <c r="AQ27796" s="89">
        <v>10065179</v>
      </c>
      <c r="AR27796" s="90" t="str">
        <f t="shared" si="442"/>
        <v>O</v>
      </c>
      <c r="AS27796" t="s">
        <v>27056</v>
      </c>
    </row>
    <row r="27797" spans="43:45" x14ac:dyDescent="0.25">
      <c r="AQ27797" s="89">
        <v>10062658</v>
      </c>
      <c r="AR27797" s="90" t="str">
        <f t="shared" si="442"/>
        <v>O</v>
      </c>
      <c r="AS27797" t="s">
        <v>27057</v>
      </c>
    </row>
    <row r="27798" spans="43:45" x14ac:dyDescent="0.25">
      <c r="AQ27798" s="89">
        <v>10063900</v>
      </c>
      <c r="AR27798" s="90" t="str">
        <f t="shared" si="442"/>
        <v>O</v>
      </c>
      <c r="AS27798" t="s">
        <v>27058</v>
      </c>
    </row>
    <row r="27799" spans="43:45" x14ac:dyDescent="0.25">
      <c r="AQ27799" s="89">
        <v>10064177</v>
      </c>
      <c r="AR27799" s="90" t="str">
        <f t="shared" si="442"/>
        <v>O</v>
      </c>
      <c r="AS27799" t="s">
        <v>27059</v>
      </c>
    </row>
    <row r="27800" spans="43:45" x14ac:dyDescent="0.25">
      <c r="AQ27800" s="89">
        <v>10064363</v>
      </c>
      <c r="AR27800" s="90" t="str">
        <f t="shared" si="442"/>
        <v>O</v>
      </c>
      <c r="AS27800" t="s">
        <v>27060</v>
      </c>
    </row>
    <row r="27801" spans="43:45" x14ac:dyDescent="0.25">
      <c r="AQ27801" s="89">
        <v>10062836</v>
      </c>
      <c r="AR27801" s="90" t="str">
        <f t="shared" si="442"/>
        <v>O</v>
      </c>
      <c r="AS27801" t="s">
        <v>27061</v>
      </c>
    </row>
    <row r="27802" spans="43:45" x14ac:dyDescent="0.25">
      <c r="AQ27802" s="89">
        <v>10062856</v>
      </c>
      <c r="AR27802" s="90" t="str">
        <f t="shared" si="442"/>
        <v>O</v>
      </c>
      <c r="AS27802" t="s">
        <v>27062</v>
      </c>
    </row>
    <row r="27803" spans="43:45" x14ac:dyDescent="0.25">
      <c r="AQ27803" s="89">
        <v>10063601</v>
      </c>
      <c r="AR27803" s="90" t="str">
        <f t="shared" si="442"/>
        <v>O</v>
      </c>
      <c r="AS27803" t="s">
        <v>27063</v>
      </c>
    </row>
    <row r="27804" spans="43:45" x14ac:dyDescent="0.25">
      <c r="AQ27804" s="89">
        <v>10063774</v>
      </c>
      <c r="AR27804" s="90" t="str">
        <f t="shared" si="442"/>
        <v>O</v>
      </c>
      <c r="AS27804" t="s">
        <v>27064</v>
      </c>
    </row>
    <row r="27805" spans="43:45" x14ac:dyDescent="0.25">
      <c r="AQ27805" s="89">
        <v>10063967</v>
      </c>
      <c r="AR27805" s="90" t="str">
        <f t="shared" si="442"/>
        <v>O</v>
      </c>
      <c r="AS27805" t="s">
        <v>27065</v>
      </c>
    </row>
    <row r="27806" spans="43:45" x14ac:dyDescent="0.25">
      <c r="AQ27806" s="89">
        <v>10064200</v>
      </c>
      <c r="AR27806" s="90" t="str">
        <f t="shared" si="442"/>
        <v>O</v>
      </c>
      <c r="AS27806" t="s">
        <v>15513</v>
      </c>
    </row>
    <row r="27807" spans="43:45" x14ac:dyDescent="0.25">
      <c r="AQ27807" s="89">
        <v>10064220</v>
      </c>
      <c r="AR27807" s="90" t="str">
        <f t="shared" si="442"/>
        <v>O</v>
      </c>
      <c r="AS27807" t="s">
        <v>27066</v>
      </c>
    </row>
    <row r="27808" spans="43:45" x14ac:dyDescent="0.25">
      <c r="AQ27808" s="89">
        <v>10064367</v>
      </c>
      <c r="AR27808" s="90" t="str">
        <f t="shared" si="442"/>
        <v>O</v>
      </c>
      <c r="AS27808" t="s">
        <v>27067</v>
      </c>
    </row>
    <row r="27809" spans="43:45" x14ac:dyDescent="0.25">
      <c r="AQ27809" s="89">
        <v>10065519</v>
      </c>
      <c r="AR27809" s="90" t="str">
        <f t="shared" si="442"/>
        <v>O</v>
      </c>
      <c r="AS27809" t="s">
        <v>27068</v>
      </c>
    </row>
    <row r="27810" spans="43:45" x14ac:dyDescent="0.25">
      <c r="AQ27810" s="89">
        <v>10062733</v>
      </c>
      <c r="AR27810" s="90" t="str">
        <f t="shared" si="442"/>
        <v>O</v>
      </c>
      <c r="AS27810" t="s">
        <v>27069</v>
      </c>
    </row>
    <row r="27811" spans="43:45" x14ac:dyDescent="0.25">
      <c r="AQ27811" s="89">
        <v>10063771</v>
      </c>
      <c r="AR27811" s="90" t="str">
        <f t="shared" si="442"/>
        <v>O</v>
      </c>
      <c r="AS27811" t="s">
        <v>27070</v>
      </c>
    </row>
    <row r="27812" spans="43:45" x14ac:dyDescent="0.25">
      <c r="AQ27812" s="89">
        <v>10064872</v>
      </c>
      <c r="AR27812" s="90" t="str">
        <f t="shared" si="442"/>
        <v>O</v>
      </c>
      <c r="AS27812" t="s">
        <v>27071</v>
      </c>
    </row>
    <row r="27813" spans="43:45" x14ac:dyDescent="0.25">
      <c r="AQ27813" s="89">
        <v>10063691</v>
      </c>
      <c r="AR27813" s="90" t="str">
        <f t="shared" si="442"/>
        <v>O</v>
      </c>
      <c r="AS27813" t="s">
        <v>27072</v>
      </c>
    </row>
    <row r="27814" spans="43:45" x14ac:dyDescent="0.25">
      <c r="AQ27814" s="89">
        <v>10063840</v>
      </c>
      <c r="AR27814" s="90" t="str">
        <f t="shared" si="442"/>
        <v>O</v>
      </c>
      <c r="AS27814" t="s">
        <v>27073</v>
      </c>
    </row>
    <row r="27815" spans="43:45" x14ac:dyDescent="0.25">
      <c r="AQ27815" s="89">
        <v>10062689</v>
      </c>
      <c r="AR27815" s="90" t="str">
        <f t="shared" si="442"/>
        <v>O</v>
      </c>
      <c r="AS27815" t="s">
        <v>27074</v>
      </c>
    </row>
    <row r="27816" spans="43:45" x14ac:dyDescent="0.25">
      <c r="AQ27816" s="89">
        <v>10062731</v>
      </c>
      <c r="AR27816" s="90" t="str">
        <f t="shared" si="442"/>
        <v>O</v>
      </c>
      <c r="AS27816" t="s">
        <v>27075</v>
      </c>
    </row>
    <row r="27817" spans="43:45" x14ac:dyDescent="0.25">
      <c r="AQ27817" s="89">
        <v>10063693</v>
      </c>
      <c r="AR27817" s="90" t="str">
        <f t="shared" si="442"/>
        <v>O</v>
      </c>
      <c r="AS27817" t="s">
        <v>27076</v>
      </c>
    </row>
    <row r="27818" spans="43:45" x14ac:dyDescent="0.25">
      <c r="AQ27818" s="89">
        <v>10064038</v>
      </c>
      <c r="AR27818" s="90" t="str">
        <f t="shared" si="442"/>
        <v>O</v>
      </c>
      <c r="AS27818" t="s">
        <v>27077</v>
      </c>
    </row>
    <row r="27819" spans="43:45" x14ac:dyDescent="0.25">
      <c r="AQ27819" s="89">
        <v>10064597</v>
      </c>
      <c r="AR27819" s="90" t="str">
        <f t="shared" si="442"/>
        <v>O</v>
      </c>
      <c r="AS27819" t="s">
        <v>27078</v>
      </c>
    </row>
    <row r="27820" spans="43:45" x14ac:dyDescent="0.25">
      <c r="AQ27820" s="89">
        <v>10065341</v>
      </c>
      <c r="AR27820" s="90" t="str">
        <f t="shared" si="442"/>
        <v>O</v>
      </c>
      <c r="AS27820" t="s">
        <v>27079</v>
      </c>
    </row>
    <row r="27821" spans="43:45" x14ac:dyDescent="0.25">
      <c r="AQ27821" s="89">
        <v>10063270</v>
      </c>
      <c r="AR27821" s="90" t="str">
        <f t="shared" si="442"/>
        <v>O</v>
      </c>
      <c r="AS27821" t="s">
        <v>27080</v>
      </c>
    </row>
    <row r="27822" spans="43:45" x14ac:dyDescent="0.25">
      <c r="AQ27822" s="89">
        <v>10063618</v>
      </c>
      <c r="AR27822" s="90" t="str">
        <f t="shared" si="442"/>
        <v>O</v>
      </c>
      <c r="AS27822" t="s">
        <v>27081</v>
      </c>
    </row>
    <row r="27823" spans="43:45" x14ac:dyDescent="0.25">
      <c r="AQ27823" s="89">
        <v>10064511</v>
      </c>
      <c r="AR27823" s="90" t="str">
        <f t="shared" si="442"/>
        <v>O</v>
      </c>
      <c r="AS27823" t="s">
        <v>27082</v>
      </c>
    </row>
    <row r="27824" spans="43:45" x14ac:dyDescent="0.25">
      <c r="AQ27824" s="89">
        <v>10064671</v>
      </c>
      <c r="AR27824" s="90" t="str">
        <f t="shared" si="442"/>
        <v>O</v>
      </c>
      <c r="AS27824" t="s">
        <v>27083</v>
      </c>
    </row>
    <row r="27825" spans="43:45" x14ac:dyDescent="0.25">
      <c r="AQ27825" s="89">
        <v>10063140</v>
      </c>
      <c r="AR27825" s="90" t="str">
        <f t="shared" si="442"/>
        <v>O</v>
      </c>
      <c r="AS27825" t="s">
        <v>27084</v>
      </c>
    </row>
    <row r="27826" spans="43:45" x14ac:dyDescent="0.25">
      <c r="AQ27826" s="89">
        <v>10063742</v>
      </c>
      <c r="AR27826" s="90" t="str">
        <f t="shared" si="442"/>
        <v>O</v>
      </c>
      <c r="AS27826" t="s">
        <v>12519</v>
      </c>
    </row>
    <row r="27827" spans="43:45" x14ac:dyDescent="0.25">
      <c r="AQ27827" s="89">
        <v>10063759</v>
      </c>
      <c r="AR27827" s="90" t="str">
        <f t="shared" si="442"/>
        <v>O</v>
      </c>
      <c r="AS27827" t="s">
        <v>27085</v>
      </c>
    </row>
    <row r="27828" spans="43:45" x14ac:dyDescent="0.25">
      <c r="AQ27828" s="89">
        <v>10064426</v>
      </c>
      <c r="AR27828" s="90" t="str">
        <f t="shared" si="442"/>
        <v>O</v>
      </c>
      <c r="AS27828" t="s">
        <v>27086</v>
      </c>
    </row>
    <row r="27829" spans="43:45" x14ac:dyDescent="0.25">
      <c r="AQ27829" s="89">
        <v>10062730</v>
      </c>
      <c r="AR27829" s="90" t="str">
        <f t="shared" si="442"/>
        <v>O</v>
      </c>
      <c r="AS27829" t="s">
        <v>27087</v>
      </c>
    </row>
    <row r="27830" spans="43:45" x14ac:dyDescent="0.25">
      <c r="AQ27830" s="89">
        <v>10063726</v>
      </c>
      <c r="AR27830" s="90" t="str">
        <f t="shared" si="442"/>
        <v>O</v>
      </c>
      <c r="AS27830" t="s">
        <v>27088</v>
      </c>
    </row>
    <row r="27831" spans="43:45" x14ac:dyDescent="0.25">
      <c r="AQ27831" s="89">
        <v>10064180</v>
      </c>
      <c r="AR27831" s="90" t="str">
        <f t="shared" si="442"/>
        <v>O</v>
      </c>
      <c r="AS27831" t="s">
        <v>27089</v>
      </c>
    </row>
    <row r="27832" spans="43:45" x14ac:dyDescent="0.25">
      <c r="AQ27832" s="89">
        <v>10064351</v>
      </c>
      <c r="AR27832" s="90" t="str">
        <f t="shared" si="442"/>
        <v>O</v>
      </c>
      <c r="AS27832" t="s">
        <v>27090</v>
      </c>
    </row>
    <row r="27833" spans="43:45" x14ac:dyDescent="0.25">
      <c r="AQ27833" s="89">
        <v>10064904</v>
      </c>
      <c r="AR27833" s="90" t="str">
        <f t="shared" si="442"/>
        <v>O</v>
      </c>
      <c r="AS27833" t="s">
        <v>27091</v>
      </c>
    </row>
    <row r="27834" spans="43:45" x14ac:dyDescent="0.25">
      <c r="AQ27834" s="89">
        <v>10063685</v>
      </c>
      <c r="AR27834" s="90" t="str">
        <f t="shared" si="442"/>
        <v>O</v>
      </c>
      <c r="AS27834" t="s">
        <v>27092</v>
      </c>
    </row>
    <row r="27835" spans="43:45" x14ac:dyDescent="0.25">
      <c r="AQ27835" s="89">
        <v>10063763</v>
      </c>
      <c r="AR27835" s="90" t="str">
        <f t="shared" si="442"/>
        <v>O</v>
      </c>
      <c r="AS27835" t="s">
        <v>27093</v>
      </c>
    </row>
    <row r="27836" spans="43:45" x14ac:dyDescent="0.25">
      <c r="AQ27836" s="89">
        <v>10063884</v>
      </c>
      <c r="AR27836" s="90" t="str">
        <f t="shared" si="442"/>
        <v>O</v>
      </c>
      <c r="AS27836" t="s">
        <v>27094</v>
      </c>
    </row>
    <row r="27837" spans="43:45" x14ac:dyDescent="0.25">
      <c r="AQ27837" s="89">
        <v>10063893</v>
      </c>
      <c r="AR27837" s="90" t="str">
        <f t="shared" si="442"/>
        <v>O</v>
      </c>
      <c r="AS27837" t="s">
        <v>27095</v>
      </c>
    </row>
    <row r="27838" spans="43:45" x14ac:dyDescent="0.25">
      <c r="AQ27838" s="89">
        <v>10040469</v>
      </c>
      <c r="AR27838" s="90" t="str">
        <f t="shared" si="442"/>
        <v>O</v>
      </c>
      <c r="AS27838" t="s">
        <v>27096</v>
      </c>
    </row>
    <row r="27839" spans="43:45" x14ac:dyDescent="0.25">
      <c r="AQ27839" s="89">
        <v>10063133</v>
      </c>
      <c r="AR27839" s="90" t="str">
        <f t="shared" si="442"/>
        <v>O</v>
      </c>
      <c r="AS27839" t="s">
        <v>27097</v>
      </c>
    </row>
    <row r="27840" spans="43:45" x14ac:dyDescent="0.25">
      <c r="AQ27840" s="89">
        <v>10063203</v>
      </c>
      <c r="AR27840" s="90" t="str">
        <f t="shared" si="442"/>
        <v>O</v>
      </c>
      <c r="AS27840" t="s">
        <v>27098</v>
      </c>
    </row>
    <row r="27841" spans="43:45" x14ac:dyDescent="0.25">
      <c r="AQ27841" s="89">
        <v>10063283</v>
      </c>
      <c r="AR27841" s="90" t="str">
        <f t="shared" si="442"/>
        <v>O</v>
      </c>
      <c r="AS27841" t="s">
        <v>27099</v>
      </c>
    </row>
    <row r="27842" spans="43:45" x14ac:dyDescent="0.25">
      <c r="AQ27842" s="89">
        <v>10063328</v>
      </c>
      <c r="AR27842" s="90" t="str">
        <f t="shared" si="442"/>
        <v>O</v>
      </c>
      <c r="AS27842" t="s">
        <v>27100</v>
      </c>
    </row>
    <row r="27843" spans="43:45" x14ac:dyDescent="0.25">
      <c r="AQ27843" s="89">
        <v>10064084</v>
      </c>
      <c r="AR27843" s="90" t="str">
        <f t="shared" si="442"/>
        <v>O</v>
      </c>
      <c r="AS27843" t="s">
        <v>27101</v>
      </c>
    </row>
    <row r="27844" spans="43:45" x14ac:dyDescent="0.25">
      <c r="AQ27844" s="89">
        <v>10064232</v>
      </c>
      <c r="AR27844" s="90" t="str">
        <f t="shared" si="442"/>
        <v>O</v>
      </c>
      <c r="AS27844" t="s">
        <v>27102</v>
      </c>
    </row>
    <row r="27845" spans="43:45" x14ac:dyDescent="0.25">
      <c r="AQ27845" s="89">
        <v>10064364</v>
      </c>
      <c r="AR27845" s="90" t="str">
        <f t="shared" si="442"/>
        <v>O</v>
      </c>
      <c r="AS27845" t="s">
        <v>27103</v>
      </c>
    </row>
    <row r="27846" spans="43:45" x14ac:dyDescent="0.25">
      <c r="AQ27846" s="89">
        <v>10064561</v>
      </c>
      <c r="AR27846" s="90" t="str">
        <f t="shared" si="442"/>
        <v>O</v>
      </c>
      <c r="AS27846" t="s">
        <v>27104</v>
      </c>
    </row>
    <row r="27847" spans="43:45" x14ac:dyDescent="0.25">
      <c r="AQ27847" s="89">
        <v>10062863</v>
      </c>
      <c r="AR27847" s="90" t="str">
        <f t="shared" si="442"/>
        <v>O</v>
      </c>
      <c r="AS27847" t="s">
        <v>27105</v>
      </c>
    </row>
    <row r="27848" spans="43:45" x14ac:dyDescent="0.25">
      <c r="AQ27848" s="89">
        <v>10063313</v>
      </c>
      <c r="AR27848" s="90" t="str">
        <f t="shared" si="442"/>
        <v>O</v>
      </c>
      <c r="AS27848" t="s">
        <v>27106</v>
      </c>
    </row>
    <row r="27849" spans="43:45" x14ac:dyDescent="0.25">
      <c r="AQ27849" s="89">
        <v>10063640</v>
      </c>
      <c r="AR27849" s="90" t="str">
        <f t="shared" ref="AR27849:AR27912" si="443">IF(ISNA(VLOOKUP(AQ27849,$BP$18:$BQ$356,2,FALSE))=TRUE,"O",VLOOKUP(AQ27849,$BP$18:$BQ$356,2,FALSE))</f>
        <v>O</v>
      </c>
      <c r="AS27849" t="s">
        <v>27107</v>
      </c>
    </row>
    <row r="27850" spans="43:45" x14ac:dyDescent="0.25">
      <c r="AQ27850" s="89">
        <v>10064124</v>
      </c>
      <c r="AR27850" s="90" t="str">
        <f t="shared" si="443"/>
        <v>O</v>
      </c>
      <c r="AS27850" t="s">
        <v>27108</v>
      </c>
    </row>
    <row r="27851" spans="43:45" x14ac:dyDescent="0.25">
      <c r="AQ27851" s="89">
        <v>10064241</v>
      </c>
      <c r="AR27851" s="90" t="str">
        <f t="shared" si="443"/>
        <v>O</v>
      </c>
      <c r="AS27851" t="s">
        <v>27109</v>
      </c>
    </row>
    <row r="27852" spans="43:45" x14ac:dyDescent="0.25">
      <c r="AQ27852" s="89">
        <v>10064249</v>
      </c>
      <c r="AR27852" s="90" t="str">
        <f t="shared" si="443"/>
        <v>O</v>
      </c>
      <c r="AS27852" t="s">
        <v>27110</v>
      </c>
    </row>
    <row r="27853" spans="43:45" x14ac:dyDescent="0.25">
      <c r="AQ27853" s="89">
        <v>10064314</v>
      </c>
      <c r="AR27853" s="90" t="str">
        <f t="shared" si="443"/>
        <v>O</v>
      </c>
      <c r="AS27853" t="s">
        <v>27111</v>
      </c>
    </row>
    <row r="27854" spans="43:45" x14ac:dyDescent="0.25">
      <c r="AQ27854" s="89">
        <v>10064923</v>
      </c>
      <c r="AR27854" s="90" t="str">
        <f t="shared" si="443"/>
        <v>O</v>
      </c>
      <c r="AS27854" t="s">
        <v>27112</v>
      </c>
    </row>
    <row r="27855" spans="43:45" x14ac:dyDescent="0.25">
      <c r="AQ27855" s="89">
        <v>10062823</v>
      </c>
      <c r="AR27855" s="90" t="str">
        <f t="shared" si="443"/>
        <v>O</v>
      </c>
      <c r="AS27855" t="s">
        <v>27113</v>
      </c>
    </row>
    <row r="27856" spans="43:45" x14ac:dyDescent="0.25">
      <c r="AQ27856" s="89">
        <v>10062913</v>
      </c>
      <c r="AR27856" s="90" t="str">
        <f t="shared" si="443"/>
        <v>O</v>
      </c>
      <c r="AS27856" t="s">
        <v>27114</v>
      </c>
    </row>
    <row r="27857" spans="43:45" x14ac:dyDescent="0.25">
      <c r="AQ27857" s="89">
        <v>10063144</v>
      </c>
      <c r="AR27857" s="90" t="str">
        <f t="shared" si="443"/>
        <v>O</v>
      </c>
      <c r="AS27857" t="s">
        <v>27115</v>
      </c>
    </row>
    <row r="27858" spans="43:45" x14ac:dyDescent="0.25">
      <c r="AQ27858" s="89">
        <v>10063384</v>
      </c>
      <c r="AR27858" s="90" t="str">
        <f t="shared" si="443"/>
        <v>O</v>
      </c>
      <c r="AS27858" t="s">
        <v>27116</v>
      </c>
    </row>
    <row r="27859" spans="43:45" x14ac:dyDescent="0.25">
      <c r="AQ27859" s="89">
        <v>10063409</v>
      </c>
      <c r="AR27859" s="90" t="str">
        <f t="shared" si="443"/>
        <v>O</v>
      </c>
      <c r="AS27859" t="s">
        <v>27117</v>
      </c>
    </row>
    <row r="27860" spans="43:45" x14ac:dyDescent="0.25">
      <c r="AQ27860" s="89">
        <v>10063455</v>
      </c>
      <c r="AR27860" s="90" t="str">
        <f t="shared" si="443"/>
        <v>O</v>
      </c>
      <c r="AS27860" t="s">
        <v>27118</v>
      </c>
    </row>
    <row r="27861" spans="43:45" x14ac:dyDescent="0.25">
      <c r="AQ27861" s="89">
        <v>10063603</v>
      </c>
      <c r="AR27861" s="90" t="str">
        <f t="shared" si="443"/>
        <v>O</v>
      </c>
      <c r="AS27861" t="s">
        <v>27119</v>
      </c>
    </row>
    <row r="27862" spans="43:45" x14ac:dyDescent="0.25">
      <c r="AQ27862" s="89">
        <v>10063961</v>
      </c>
      <c r="AR27862" s="90" t="str">
        <f t="shared" si="443"/>
        <v>O</v>
      </c>
      <c r="AS27862" t="s">
        <v>27120</v>
      </c>
    </row>
    <row r="27863" spans="43:45" x14ac:dyDescent="0.25">
      <c r="AQ27863" s="89">
        <v>10064796</v>
      </c>
      <c r="AR27863" s="90" t="str">
        <f t="shared" si="443"/>
        <v>O</v>
      </c>
      <c r="AS27863" t="s">
        <v>27121</v>
      </c>
    </row>
    <row r="27864" spans="43:45" x14ac:dyDescent="0.25">
      <c r="AQ27864" s="89">
        <v>10064844</v>
      </c>
      <c r="AR27864" s="90" t="str">
        <f t="shared" si="443"/>
        <v>O</v>
      </c>
      <c r="AS27864" t="s">
        <v>27122</v>
      </c>
    </row>
    <row r="27865" spans="43:45" x14ac:dyDescent="0.25">
      <c r="AQ27865" s="89">
        <v>10064859</v>
      </c>
      <c r="AR27865" s="90" t="str">
        <f t="shared" si="443"/>
        <v>O</v>
      </c>
      <c r="AS27865" t="s">
        <v>27123</v>
      </c>
    </row>
    <row r="27866" spans="43:45" x14ac:dyDescent="0.25">
      <c r="AQ27866" s="89">
        <v>10062788</v>
      </c>
      <c r="AR27866" s="90" t="str">
        <f t="shared" si="443"/>
        <v>O</v>
      </c>
      <c r="AS27866" t="s">
        <v>27124</v>
      </c>
    </row>
    <row r="27867" spans="43:45" x14ac:dyDescent="0.25">
      <c r="AQ27867" s="89">
        <v>10063234</v>
      </c>
      <c r="AR27867" s="90" t="str">
        <f t="shared" si="443"/>
        <v>O</v>
      </c>
      <c r="AS27867" t="s">
        <v>27125</v>
      </c>
    </row>
    <row r="27868" spans="43:45" x14ac:dyDescent="0.25">
      <c r="AQ27868" s="89">
        <v>10064102</v>
      </c>
      <c r="AR27868" s="90" t="str">
        <f t="shared" si="443"/>
        <v>O</v>
      </c>
      <c r="AS27868" t="s">
        <v>27126</v>
      </c>
    </row>
    <row r="27869" spans="43:45" x14ac:dyDescent="0.25">
      <c r="AQ27869" s="89">
        <v>10064146</v>
      </c>
      <c r="AR27869" s="90" t="str">
        <f t="shared" si="443"/>
        <v>O</v>
      </c>
      <c r="AS27869" t="s">
        <v>27127</v>
      </c>
    </row>
    <row r="27870" spans="43:45" x14ac:dyDescent="0.25">
      <c r="AQ27870" s="89">
        <v>10064167</v>
      </c>
      <c r="AR27870" s="90" t="str">
        <f t="shared" si="443"/>
        <v>O</v>
      </c>
      <c r="AS27870" t="s">
        <v>27128</v>
      </c>
    </row>
    <row r="27871" spans="43:45" x14ac:dyDescent="0.25">
      <c r="AQ27871" s="89">
        <v>10062768</v>
      </c>
      <c r="AR27871" s="90" t="str">
        <f t="shared" si="443"/>
        <v>O</v>
      </c>
      <c r="AS27871" t="s">
        <v>27129</v>
      </c>
    </row>
    <row r="27872" spans="43:45" x14ac:dyDescent="0.25">
      <c r="AQ27872" s="89">
        <v>10062971</v>
      </c>
      <c r="AR27872" s="90" t="str">
        <f t="shared" si="443"/>
        <v>O</v>
      </c>
      <c r="AS27872" t="s">
        <v>27130</v>
      </c>
    </row>
    <row r="27873" spans="43:45" x14ac:dyDescent="0.25">
      <c r="AQ27873" s="89">
        <v>10064337</v>
      </c>
      <c r="AR27873" s="90" t="str">
        <f t="shared" si="443"/>
        <v>O</v>
      </c>
      <c r="AS27873" t="s">
        <v>27131</v>
      </c>
    </row>
    <row r="27874" spans="43:45" x14ac:dyDescent="0.25">
      <c r="AQ27874" s="89">
        <v>10064407</v>
      </c>
      <c r="AR27874" s="90" t="str">
        <f t="shared" si="443"/>
        <v>O</v>
      </c>
      <c r="AS27874" t="s">
        <v>27132</v>
      </c>
    </row>
    <row r="27875" spans="43:45" x14ac:dyDescent="0.25">
      <c r="AQ27875" s="89">
        <v>10064413</v>
      </c>
      <c r="AR27875" s="90" t="str">
        <f t="shared" si="443"/>
        <v>O</v>
      </c>
      <c r="AS27875" t="s">
        <v>27133</v>
      </c>
    </row>
    <row r="27876" spans="43:45" x14ac:dyDescent="0.25">
      <c r="AQ27876" s="89">
        <v>10064524</v>
      </c>
      <c r="AR27876" s="90" t="str">
        <f t="shared" si="443"/>
        <v>O</v>
      </c>
      <c r="AS27876" t="s">
        <v>27134</v>
      </c>
    </row>
    <row r="27877" spans="43:45" x14ac:dyDescent="0.25">
      <c r="AQ27877" s="89">
        <v>10062921</v>
      </c>
      <c r="AR27877" s="90" t="str">
        <f t="shared" si="443"/>
        <v>O</v>
      </c>
      <c r="AS27877" t="s">
        <v>27135</v>
      </c>
    </row>
    <row r="27878" spans="43:45" x14ac:dyDescent="0.25">
      <c r="AQ27878" s="89">
        <v>10063051</v>
      </c>
      <c r="AR27878" s="90" t="str">
        <f t="shared" si="443"/>
        <v>O</v>
      </c>
      <c r="AS27878" t="s">
        <v>27136</v>
      </c>
    </row>
    <row r="27879" spans="43:45" x14ac:dyDescent="0.25">
      <c r="AQ27879" s="89">
        <v>10063100</v>
      </c>
      <c r="AR27879" s="90" t="str">
        <f t="shared" si="443"/>
        <v>O</v>
      </c>
      <c r="AS27879" t="s">
        <v>27137</v>
      </c>
    </row>
    <row r="27880" spans="43:45" x14ac:dyDescent="0.25">
      <c r="AQ27880" s="89">
        <v>10063324</v>
      </c>
      <c r="AR27880" s="90" t="str">
        <f t="shared" si="443"/>
        <v>O</v>
      </c>
      <c r="AS27880" t="s">
        <v>27138</v>
      </c>
    </row>
    <row r="27881" spans="43:45" x14ac:dyDescent="0.25">
      <c r="AQ27881" s="89">
        <v>10063343</v>
      </c>
      <c r="AR27881" s="90" t="str">
        <f t="shared" si="443"/>
        <v>O</v>
      </c>
      <c r="AS27881" t="s">
        <v>27139</v>
      </c>
    </row>
    <row r="27882" spans="43:45" x14ac:dyDescent="0.25">
      <c r="AQ27882" s="89">
        <v>10063459</v>
      </c>
      <c r="AR27882" s="90" t="str">
        <f t="shared" si="443"/>
        <v>O</v>
      </c>
      <c r="AS27882" t="s">
        <v>27140</v>
      </c>
    </row>
    <row r="27883" spans="43:45" x14ac:dyDescent="0.25">
      <c r="AQ27883" s="89">
        <v>10063502</v>
      </c>
      <c r="AR27883" s="90" t="str">
        <f t="shared" si="443"/>
        <v>O</v>
      </c>
      <c r="AS27883" t="s">
        <v>27141</v>
      </c>
    </row>
    <row r="27884" spans="43:45" x14ac:dyDescent="0.25">
      <c r="AQ27884" s="89">
        <v>10063649</v>
      </c>
      <c r="AR27884" s="90" t="str">
        <f t="shared" si="443"/>
        <v>O</v>
      </c>
      <c r="AS27884" t="s">
        <v>27142</v>
      </c>
    </row>
    <row r="27885" spans="43:45" x14ac:dyDescent="0.25">
      <c r="AQ27885" s="89">
        <v>10064401</v>
      </c>
      <c r="AR27885" s="90" t="str">
        <f t="shared" si="443"/>
        <v>O</v>
      </c>
      <c r="AS27885" t="s">
        <v>27143</v>
      </c>
    </row>
    <row r="27886" spans="43:45" x14ac:dyDescent="0.25">
      <c r="AQ27886" s="89">
        <v>10064832</v>
      </c>
      <c r="AR27886" s="90" t="str">
        <f t="shared" si="443"/>
        <v>O</v>
      </c>
      <c r="AS27886" t="s">
        <v>27144</v>
      </c>
    </row>
    <row r="27887" spans="43:45" x14ac:dyDescent="0.25">
      <c r="AQ27887" s="89">
        <v>10063226</v>
      </c>
      <c r="AR27887" s="90" t="str">
        <f t="shared" si="443"/>
        <v>O</v>
      </c>
      <c r="AS27887" t="s">
        <v>27145</v>
      </c>
    </row>
    <row r="27888" spans="43:45" x14ac:dyDescent="0.25">
      <c r="AQ27888" s="89">
        <v>10064070</v>
      </c>
      <c r="AR27888" s="90" t="str">
        <f t="shared" si="443"/>
        <v>O</v>
      </c>
      <c r="AS27888" t="s">
        <v>27146</v>
      </c>
    </row>
    <row r="27889" spans="43:45" x14ac:dyDescent="0.25">
      <c r="AQ27889" s="89">
        <v>10064361</v>
      </c>
      <c r="AR27889" s="90" t="str">
        <f t="shared" si="443"/>
        <v>O</v>
      </c>
      <c r="AS27889" t="s">
        <v>27147</v>
      </c>
    </row>
    <row r="27890" spans="43:45" x14ac:dyDescent="0.25">
      <c r="AQ27890" s="89">
        <v>10064876</v>
      </c>
      <c r="AR27890" s="90" t="str">
        <f t="shared" si="443"/>
        <v>O</v>
      </c>
      <c r="AS27890" t="s">
        <v>15604</v>
      </c>
    </row>
    <row r="27891" spans="43:45" x14ac:dyDescent="0.25">
      <c r="AQ27891" s="89">
        <v>10062826</v>
      </c>
      <c r="AR27891" s="90" t="str">
        <f t="shared" si="443"/>
        <v>O</v>
      </c>
      <c r="AS27891" t="s">
        <v>27148</v>
      </c>
    </row>
    <row r="27892" spans="43:45" x14ac:dyDescent="0.25">
      <c r="AQ27892" s="89">
        <v>10063069</v>
      </c>
      <c r="AR27892" s="90" t="str">
        <f t="shared" si="443"/>
        <v>O</v>
      </c>
      <c r="AS27892" t="s">
        <v>27149</v>
      </c>
    </row>
    <row r="27893" spans="43:45" x14ac:dyDescent="0.25">
      <c r="AQ27893" s="89">
        <v>10063113</v>
      </c>
      <c r="AR27893" s="90" t="str">
        <f t="shared" si="443"/>
        <v>O</v>
      </c>
      <c r="AS27893" t="s">
        <v>27150</v>
      </c>
    </row>
    <row r="27894" spans="43:45" x14ac:dyDescent="0.25">
      <c r="AQ27894" s="89">
        <v>10063240</v>
      </c>
      <c r="AR27894" s="90" t="str">
        <f t="shared" si="443"/>
        <v>O</v>
      </c>
      <c r="AS27894" t="s">
        <v>27151</v>
      </c>
    </row>
    <row r="27895" spans="43:45" x14ac:dyDescent="0.25">
      <c r="AQ27895" s="89">
        <v>10063257</v>
      </c>
      <c r="AR27895" s="90" t="str">
        <f t="shared" si="443"/>
        <v>O</v>
      </c>
      <c r="AS27895" t="s">
        <v>27152</v>
      </c>
    </row>
    <row r="27896" spans="43:45" x14ac:dyDescent="0.25">
      <c r="AQ27896" s="89">
        <v>10063348</v>
      </c>
      <c r="AR27896" s="90" t="str">
        <f t="shared" si="443"/>
        <v>O</v>
      </c>
      <c r="AS27896" t="s">
        <v>27153</v>
      </c>
    </row>
    <row r="27897" spans="43:45" x14ac:dyDescent="0.25">
      <c r="AQ27897" s="89">
        <v>10063357</v>
      </c>
      <c r="AR27897" s="90" t="str">
        <f t="shared" si="443"/>
        <v>O</v>
      </c>
      <c r="AS27897" t="s">
        <v>27154</v>
      </c>
    </row>
    <row r="27898" spans="43:45" x14ac:dyDescent="0.25">
      <c r="AQ27898" s="89">
        <v>10063565</v>
      </c>
      <c r="AR27898" s="90" t="str">
        <f t="shared" si="443"/>
        <v>O</v>
      </c>
      <c r="AS27898" t="s">
        <v>27155</v>
      </c>
    </row>
    <row r="27899" spans="43:45" x14ac:dyDescent="0.25">
      <c r="AQ27899" s="89">
        <v>10064429</v>
      </c>
      <c r="AR27899" s="90" t="str">
        <f t="shared" si="443"/>
        <v>O</v>
      </c>
      <c r="AS27899" t="s">
        <v>27156</v>
      </c>
    </row>
    <row r="27900" spans="43:45" x14ac:dyDescent="0.25">
      <c r="AQ27900" s="89">
        <v>10064625</v>
      </c>
      <c r="AR27900" s="90" t="str">
        <f t="shared" si="443"/>
        <v>O</v>
      </c>
      <c r="AS27900" t="s">
        <v>27157</v>
      </c>
    </row>
    <row r="27901" spans="43:45" x14ac:dyDescent="0.25">
      <c r="AQ27901" s="89">
        <v>10062738</v>
      </c>
      <c r="AR27901" s="90" t="str">
        <f t="shared" si="443"/>
        <v>O</v>
      </c>
      <c r="AS27901" t="s">
        <v>27158</v>
      </c>
    </row>
    <row r="27902" spans="43:45" x14ac:dyDescent="0.25">
      <c r="AQ27902" s="89">
        <v>10062891</v>
      </c>
      <c r="AR27902" s="90" t="str">
        <f t="shared" si="443"/>
        <v>O</v>
      </c>
      <c r="AS27902" t="s">
        <v>27159</v>
      </c>
    </row>
    <row r="27903" spans="43:45" x14ac:dyDescent="0.25">
      <c r="AQ27903" s="89">
        <v>10062939</v>
      </c>
      <c r="AR27903" s="90" t="str">
        <f t="shared" si="443"/>
        <v>O</v>
      </c>
      <c r="AS27903" t="s">
        <v>27160</v>
      </c>
    </row>
    <row r="27904" spans="43:45" x14ac:dyDescent="0.25">
      <c r="AQ27904" s="89">
        <v>10063194</v>
      </c>
      <c r="AR27904" s="90" t="str">
        <f t="shared" si="443"/>
        <v>O</v>
      </c>
      <c r="AS27904" t="s">
        <v>27161</v>
      </c>
    </row>
    <row r="27905" spans="43:45" x14ac:dyDescent="0.25">
      <c r="AQ27905" s="89">
        <v>10063249</v>
      </c>
      <c r="AR27905" s="90" t="str">
        <f t="shared" si="443"/>
        <v>O</v>
      </c>
      <c r="AS27905" t="s">
        <v>27162</v>
      </c>
    </row>
    <row r="27906" spans="43:45" x14ac:dyDescent="0.25">
      <c r="AQ27906" s="89">
        <v>10063446</v>
      </c>
      <c r="AR27906" s="90" t="str">
        <f t="shared" si="443"/>
        <v>O</v>
      </c>
      <c r="AS27906" t="s">
        <v>27163</v>
      </c>
    </row>
    <row r="27907" spans="43:45" x14ac:dyDescent="0.25">
      <c r="AQ27907" s="89">
        <v>10064623</v>
      </c>
      <c r="AR27907" s="90" t="str">
        <f t="shared" si="443"/>
        <v>O</v>
      </c>
      <c r="AS27907" t="s">
        <v>27164</v>
      </c>
    </row>
    <row r="27908" spans="43:45" x14ac:dyDescent="0.25">
      <c r="AQ27908" s="89">
        <v>10062857</v>
      </c>
      <c r="AR27908" s="90" t="str">
        <f t="shared" si="443"/>
        <v>O</v>
      </c>
      <c r="AS27908" t="s">
        <v>27165</v>
      </c>
    </row>
    <row r="27909" spans="43:45" x14ac:dyDescent="0.25">
      <c r="AQ27909" s="89">
        <v>10063436</v>
      </c>
      <c r="AR27909" s="90" t="str">
        <f t="shared" si="443"/>
        <v>O</v>
      </c>
      <c r="AS27909" t="s">
        <v>27166</v>
      </c>
    </row>
    <row r="27910" spans="43:45" x14ac:dyDescent="0.25">
      <c r="AQ27910" s="89">
        <v>10063440</v>
      </c>
      <c r="AR27910" s="90" t="str">
        <f t="shared" si="443"/>
        <v>O</v>
      </c>
      <c r="AS27910" t="s">
        <v>27167</v>
      </c>
    </row>
    <row r="27911" spans="43:45" x14ac:dyDescent="0.25">
      <c r="AQ27911" s="89">
        <v>10063650</v>
      </c>
      <c r="AR27911" s="90" t="str">
        <f t="shared" si="443"/>
        <v>O</v>
      </c>
      <c r="AS27911" t="s">
        <v>27168</v>
      </c>
    </row>
    <row r="27912" spans="43:45" x14ac:dyDescent="0.25">
      <c r="AQ27912" s="89">
        <v>10064651</v>
      </c>
      <c r="AR27912" s="90" t="str">
        <f t="shared" si="443"/>
        <v>O</v>
      </c>
      <c r="AS27912" t="s">
        <v>27169</v>
      </c>
    </row>
    <row r="27913" spans="43:45" x14ac:dyDescent="0.25">
      <c r="AQ27913" s="89">
        <v>10064788</v>
      </c>
      <c r="AR27913" s="90" t="str">
        <f t="shared" ref="AR27913:AR27976" si="444">IF(ISNA(VLOOKUP(AQ27913,$BP$18:$BQ$356,2,FALSE))=TRUE,"O",VLOOKUP(AQ27913,$BP$18:$BQ$356,2,FALSE))</f>
        <v>O</v>
      </c>
      <c r="AS27913" t="s">
        <v>27170</v>
      </c>
    </row>
    <row r="27914" spans="43:45" x14ac:dyDescent="0.25">
      <c r="AQ27914" s="89">
        <v>10064878</v>
      </c>
      <c r="AR27914" s="90" t="str">
        <f t="shared" si="444"/>
        <v>O</v>
      </c>
      <c r="AS27914" t="s">
        <v>27171</v>
      </c>
    </row>
    <row r="27915" spans="43:45" x14ac:dyDescent="0.25">
      <c r="AQ27915" s="89">
        <v>10063470</v>
      </c>
      <c r="AR27915" s="90" t="str">
        <f t="shared" si="444"/>
        <v>O</v>
      </c>
      <c r="AS27915" t="s">
        <v>27172</v>
      </c>
    </row>
    <row r="27916" spans="43:45" x14ac:dyDescent="0.25">
      <c r="AQ27916" s="89">
        <v>10063508</v>
      </c>
      <c r="AR27916" s="90" t="str">
        <f t="shared" si="444"/>
        <v>O</v>
      </c>
      <c r="AS27916" t="s">
        <v>27173</v>
      </c>
    </row>
    <row r="27917" spans="43:45" x14ac:dyDescent="0.25">
      <c r="AQ27917" s="89">
        <v>10063576</v>
      </c>
      <c r="AR27917" s="90" t="str">
        <f t="shared" si="444"/>
        <v>O</v>
      </c>
      <c r="AS27917" t="s">
        <v>27174</v>
      </c>
    </row>
    <row r="27918" spans="43:45" x14ac:dyDescent="0.25">
      <c r="AQ27918" s="89">
        <v>10064686</v>
      </c>
      <c r="AR27918" s="90" t="str">
        <f t="shared" si="444"/>
        <v>O</v>
      </c>
      <c r="AS27918" t="s">
        <v>27175</v>
      </c>
    </row>
    <row r="27919" spans="43:45" x14ac:dyDescent="0.25">
      <c r="AQ27919" s="89">
        <v>10064936</v>
      </c>
      <c r="AR27919" s="90" t="str">
        <f t="shared" si="444"/>
        <v>O</v>
      </c>
      <c r="AS27919" t="s">
        <v>27176</v>
      </c>
    </row>
    <row r="27920" spans="43:45" x14ac:dyDescent="0.25">
      <c r="AQ27920" s="89">
        <v>10065042</v>
      </c>
      <c r="AR27920" s="90" t="str">
        <f t="shared" si="444"/>
        <v>O</v>
      </c>
      <c r="AS27920" t="s">
        <v>27177</v>
      </c>
    </row>
    <row r="27921" spans="43:45" x14ac:dyDescent="0.25">
      <c r="AQ27921" s="89">
        <v>10064097</v>
      </c>
      <c r="AR27921" s="90" t="str">
        <f t="shared" si="444"/>
        <v>O</v>
      </c>
      <c r="AS27921" t="s">
        <v>27178</v>
      </c>
    </row>
    <row r="27922" spans="43:45" x14ac:dyDescent="0.25">
      <c r="AQ27922" s="89">
        <v>10064461</v>
      </c>
      <c r="AR27922" s="90" t="str">
        <f t="shared" si="444"/>
        <v>O</v>
      </c>
      <c r="AS27922" t="s">
        <v>27179</v>
      </c>
    </row>
    <row r="27923" spans="43:45" x14ac:dyDescent="0.25">
      <c r="AQ27923" s="89">
        <v>10064614</v>
      </c>
      <c r="AR27923" s="90" t="str">
        <f t="shared" si="444"/>
        <v>O</v>
      </c>
      <c r="AS27923" t="s">
        <v>27180</v>
      </c>
    </row>
    <row r="27924" spans="43:45" x14ac:dyDescent="0.25">
      <c r="AQ27924" s="89">
        <v>10064967</v>
      </c>
      <c r="AR27924" s="90" t="str">
        <f t="shared" si="444"/>
        <v>O</v>
      </c>
      <c r="AS27924" t="s">
        <v>27181</v>
      </c>
    </row>
    <row r="27925" spans="43:45" x14ac:dyDescent="0.25">
      <c r="AQ27925" s="89">
        <v>10065040</v>
      </c>
      <c r="AR27925" s="90" t="str">
        <f t="shared" si="444"/>
        <v>O</v>
      </c>
      <c r="AS27925" t="s">
        <v>27182</v>
      </c>
    </row>
    <row r="27926" spans="43:45" x14ac:dyDescent="0.25">
      <c r="AQ27926" s="89">
        <v>10065045</v>
      </c>
      <c r="AR27926" s="90" t="str">
        <f t="shared" si="444"/>
        <v>O</v>
      </c>
      <c r="AS27926" t="s">
        <v>27183</v>
      </c>
    </row>
    <row r="27927" spans="43:45" x14ac:dyDescent="0.25">
      <c r="AQ27927" s="89">
        <v>10065071</v>
      </c>
      <c r="AR27927" s="90" t="str">
        <f t="shared" si="444"/>
        <v>O</v>
      </c>
      <c r="AS27927" t="s">
        <v>27184</v>
      </c>
    </row>
    <row r="27928" spans="43:45" x14ac:dyDescent="0.25">
      <c r="AQ27928" s="89">
        <v>10065077</v>
      </c>
      <c r="AR27928" s="90" t="str">
        <f t="shared" si="444"/>
        <v>O</v>
      </c>
      <c r="AS27928" t="s">
        <v>27185</v>
      </c>
    </row>
    <row r="27929" spans="43:45" x14ac:dyDescent="0.25">
      <c r="AQ27929" s="89">
        <v>10065110</v>
      </c>
      <c r="AR27929" s="90" t="str">
        <f t="shared" si="444"/>
        <v>O</v>
      </c>
      <c r="AS27929" t="s">
        <v>27186</v>
      </c>
    </row>
    <row r="27930" spans="43:45" x14ac:dyDescent="0.25">
      <c r="AQ27930" s="89">
        <v>10065120</v>
      </c>
      <c r="AR27930" s="90" t="str">
        <f t="shared" si="444"/>
        <v>O</v>
      </c>
      <c r="AS27930" t="s">
        <v>27187</v>
      </c>
    </row>
    <row r="27931" spans="43:45" x14ac:dyDescent="0.25">
      <c r="AQ27931" s="89">
        <v>10065216</v>
      </c>
      <c r="AR27931" s="90" t="str">
        <f t="shared" si="444"/>
        <v>O</v>
      </c>
      <c r="AS27931" t="s">
        <v>27188</v>
      </c>
    </row>
    <row r="27932" spans="43:45" x14ac:dyDescent="0.25">
      <c r="AQ27932" s="89">
        <v>10062803</v>
      </c>
      <c r="AR27932" s="90" t="str">
        <f t="shared" si="444"/>
        <v>O</v>
      </c>
      <c r="AS27932" t="s">
        <v>27189</v>
      </c>
    </row>
    <row r="27933" spans="43:45" x14ac:dyDescent="0.25">
      <c r="AQ27933" s="89">
        <v>10062912</v>
      </c>
      <c r="AR27933" s="90" t="str">
        <f t="shared" si="444"/>
        <v>O</v>
      </c>
      <c r="AS27933" t="s">
        <v>27190</v>
      </c>
    </row>
    <row r="27934" spans="43:45" x14ac:dyDescent="0.25">
      <c r="AQ27934" s="89">
        <v>10062954</v>
      </c>
      <c r="AR27934" s="90" t="str">
        <f t="shared" si="444"/>
        <v>O</v>
      </c>
      <c r="AS27934" t="s">
        <v>27191</v>
      </c>
    </row>
    <row r="27935" spans="43:45" x14ac:dyDescent="0.25">
      <c r="AQ27935" s="89">
        <v>10065074</v>
      </c>
      <c r="AR27935" s="90" t="str">
        <f t="shared" si="444"/>
        <v>O</v>
      </c>
      <c r="AS27935" t="s">
        <v>27192</v>
      </c>
    </row>
    <row r="27936" spans="43:45" x14ac:dyDescent="0.25">
      <c r="AQ27936" s="89">
        <v>10065137</v>
      </c>
      <c r="AR27936" s="90" t="str">
        <f t="shared" si="444"/>
        <v>O</v>
      </c>
      <c r="AS27936" t="s">
        <v>27193</v>
      </c>
    </row>
    <row r="27937" spans="43:45" x14ac:dyDescent="0.25">
      <c r="AQ27937" s="89">
        <v>10065003</v>
      </c>
      <c r="AR27937" s="90" t="str">
        <f t="shared" si="444"/>
        <v>O</v>
      </c>
      <c r="AS27937" t="s">
        <v>27194</v>
      </c>
    </row>
    <row r="27938" spans="43:45" x14ac:dyDescent="0.25">
      <c r="AQ27938" s="89">
        <v>10065112</v>
      </c>
      <c r="AR27938" s="90" t="str">
        <f t="shared" si="444"/>
        <v>O</v>
      </c>
      <c r="AS27938" t="s">
        <v>27195</v>
      </c>
    </row>
    <row r="27939" spans="43:45" x14ac:dyDescent="0.25">
      <c r="AQ27939" s="89">
        <v>10065298</v>
      </c>
      <c r="AR27939" s="90" t="str">
        <f t="shared" si="444"/>
        <v>O</v>
      </c>
      <c r="AS27939" t="s">
        <v>27196</v>
      </c>
    </row>
    <row r="27940" spans="43:45" x14ac:dyDescent="0.25">
      <c r="AQ27940" s="89">
        <v>10065311</v>
      </c>
      <c r="AR27940" s="90" t="str">
        <f t="shared" si="444"/>
        <v>O</v>
      </c>
      <c r="AS27940" t="s">
        <v>27197</v>
      </c>
    </row>
    <row r="27941" spans="43:45" x14ac:dyDescent="0.25">
      <c r="AQ27941" s="89">
        <v>10065081</v>
      </c>
      <c r="AR27941" s="90" t="str">
        <f t="shared" si="444"/>
        <v>O</v>
      </c>
      <c r="AS27941" t="s">
        <v>16006</v>
      </c>
    </row>
    <row r="27942" spans="43:45" x14ac:dyDescent="0.25">
      <c r="AQ27942" s="89">
        <v>10065190</v>
      </c>
      <c r="AR27942" s="90" t="str">
        <f t="shared" si="444"/>
        <v>O</v>
      </c>
      <c r="AS27942" t="s">
        <v>27198</v>
      </c>
    </row>
    <row r="27943" spans="43:45" x14ac:dyDescent="0.25">
      <c r="AQ27943" s="89">
        <v>10065371</v>
      </c>
      <c r="AR27943" s="90" t="str">
        <f t="shared" si="444"/>
        <v>O</v>
      </c>
      <c r="AS27943" t="s">
        <v>27199</v>
      </c>
    </row>
    <row r="27944" spans="43:45" x14ac:dyDescent="0.25">
      <c r="AQ27944" s="89">
        <v>10065388</v>
      </c>
      <c r="AR27944" s="90" t="str">
        <f t="shared" si="444"/>
        <v>O</v>
      </c>
      <c r="AS27944" t="s">
        <v>27200</v>
      </c>
    </row>
    <row r="27945" spans="43:45" x14ac:dyDescent="0.25">
      <c r="AQ27945" s="89">
        <v>10065436</v>
      </c>
      <c r="AR27945" s="90" t="str">
        <f t="shared" si="444"/>
        <v>O</v>
      </c>
      <c r="AS27945" t="s">
        <v>27201</v>
      </c>
    </row>
    <row r="27946" spans="43:45" x14ac:dyDescent="0.25">
      <c r="AQ27946" s="89">
        <v>10065509</v>
      </c>
      <c r="AR27946" s="90" t="str">
        <f t="shared" si="444"/>
        <v>O</v>
      </c>
      <c r="AS27946" t="s">
        <v>27202</v>
      </c>
    </row>
    <row r="27947" spans="43:45" x14ac:dyDescent="0.25">
      <c r="AQ27947" s="89">
        <v>10016714</v>
      </c>
      <c r="AR27947" s="90" t="str">
        <f t="shared" si="444"/>
        <v>O</v>
      </c>
      <c r="AS27947" t="s">
        <v>27203</v>
      </c>
    </row>
    <row r="27948" spans="43:45" x14ac:dyDescent="0.25">
      <c r="AQ27948" s="89">
        <v>10063605</v>
      </c>
      <c r="AR27948" s="90" t="str">
        <f t="shared" si="444"/>
        <v>O</v>
      </c>
      <c r="AS27948" t="s">
        <v>27204</v>
      </c>
    </row>
    <row r="27949" spans="43:45" x14ac:dyDescent="0.25">
      <c r="AQ27949" s="89">
        <v>10065337</v>
      </c>
      <c r="AR27949" s="90" t="str">
        <f t="shared" si="444"/>
        <v>O</v>
      </c>
      <c r="AS27949" t="s">
        <v>27205</v>
      </c>
    </row>
    <row r="27950" spans="43:45" x14ac:dyDescent="0.25">
      <c r="AQ27950" s="89">
        <v>10065419</v>
      </c>
      <c r="AR27950" s="90" t="str">
        <f t="shared" si="444"/>
        <v>O</v>
      </c>
      <c r="AS27950" t="s">
        <v>12027</v>
      </c>
    </row>
    <row r="27951" spans="43:45" x14ac:dyDescent="0.25">
      <c r="AQ27951" s="89">
        <v>10065455</v>
      </c>
      <c r="AR27951" s="90" t="str">
        <f t="shared" si="444"/>
        <v>O</v>
      </c>
      <c r="AS27951" t="s">
        <v>27206</v>
      </c>
    </row>
    <row r="27952" spans="43:45" x14ac:dyDescent="0.25">
      <c r="AQ27952" s="89">
        <v>10065456</v>
      </c>
      <c r="AR27952" s="90" t="str">
        <f t="shared" si="444"/>
        <v>O</v>
      </c>
      <c r="AS27952" t="s">
        <v>2465</v>
      </c>
    </row>
    <row r="27953" spans="43:45" x14ac:dyDescent="0.25">
      <c r="AQ27953" s="89">
        <v>10065458</v>
      </c>
      <c r="AR27953" s="90" t="str">
        <f t="shared" si="444"/>
        <v>O</v>
      </c>
      <c r="AS27953" t="s">
        <v>20643</v>
      </c>
    </row>
    <row r="27954" spans="43:45" x14ac:dyDescent="0.25">
      <c r="AQ27954" s="89">
        <v>10065520</v>
      </c>
      <c r="AR27954" s="90" t="str">
        <f t="shared" si="444"/>
        <v>O</v>
      </c>
      <c r="AS27954" t="s">
        <v>27207</v>
      </c>
    </row>
    <row r="27955" spans="43:45" x14ac:dyDescent="0.25">
      <c r="AQ27955" s="89">
        <v>10062677</v>
      </c>
      <c r="AR27955" s="90" t="str">
        <f t="shared" si="444"/>
        <v>O</v>
      </c>
      <c r="AS27955" t="s">
        <v>27208</v>
      </c>
    </row>
    <row r="27956" spans="43:45" x14ac:dyDescent="0.25">
      <c r="AQ27956" s="89">
        <v>10063447</v>
      </c>
      <c r="AR27956" s="90" t="str">
        <f t="shared" si="444"/>
        <v>O</v>
      </c>
      <c r="AS27956" t="s">
        <v>27209</v>
      </c>
    </row>
    <row r="27957" spans="43:45" x14ac:dyDescent="0.25">
      <c r="AQ27957" s="89">
        <v>10063718</v>
      </c>
      <c r="AR27957" s="90" t="str">
        <f t="shared" si="444"/>
        <v>O</v>
      </c>
      <c r="AS27957" t="s">
        <v>27210</v>
      </c>
    </row>
    <row r="27958" spans="43:45" x14ac:dyDescent="0.25">
      <c r="AQ27958" s="89">
        <v>10063735</v>
      </c>
      <c r="AR27958" s="90" t="str">
        <f t="shared" si="444"/>
        <v>O</v>
      </c>
      <c r="AS27958" t="s">
        <v>27211</v>
      </c>
    </row>
    <row r="27959" spans="43:45" x14ac:dyDescent="0.25">
      <c r="AQ27959" s="89">
        <v>10065556</v>
      </c>
      <c r="AR27959" s="90" t="str">
        <f t="shared" si="444"/>
        <v>O</v>
      </c>
      <c r="AS27959" t="s">
        <v>27212</v>
      </c>
    </row>
    <row r="27960" spans="43:45" x14ac:dyDescent="0.25">
      <c r="AQ27960" s="89">
        <v>10063797</v>
      </c>
      <c r="AR27960" s="90" t="str">
        <f t="shared" si="444"/>
        <v>O</v>
      </c>
      <c r="AS27960" t="s">
        <v>27213</v>
      </c>
    </row>
    <row r="27961" spans="43:45" x14ac:dyDescent="0.25">
      <c r="AQ27961" s="89">
        <v>10064491</v>
      </c>
      <c r="AR27961" s="90" t="str">
        <f t="shared" si="444"/>
        <v>O</v>
      </c>
      <c r="AS27961" t="s">
        <v>27214</v>
      </c>
    </row>
    <row r="27962" spans="43:45" x14ac:dyDescent="0.25">
      <c r="AQ27962" s="89">
        <v>10064787</v>
      </c>
      <c r="AR27962" s="90" t="str">
        <f t="shared" si="444"/>
        <v>O</v>
      </c>
      <c r="AS27962" t="s">
        <v>27215</v>
      </c>
    </row>
    <row r="27963" spans="43:45" x14ac:dyDescent="0.25">
      <c r="AQ27963" s="89">
        <v>10064926</v>
      </c>
      <c r="AR27963" s="90" t="str">
        <f t="shared" si="444"/>
        <v>O</v>
      </c>
      <c r="AS27963" t="s">
        <v>27216</v>
      </c>
    </row>
    <row r="27964" spans="43:45" x14ac:dyDescent="0.25">
      <c r="AQ27964" s="89">
        <v>10064532</v>
      </c>
      <c r="AR27964" s="90" t="str">
        <f t="shared" si="444"/>
        <v>O</v>
      </c>
      <c r="AS27964" t="s">
        <v>27217</v>
      </c>
    </row>
    <row r="27965" spans="43:45" x14ac:dyDescent="0.25">
      <c r="AQ27965" s="89">
        <v>10064744</v>
      </c>
      <c r="AR27965" s="90" t="str">
        <f t="shared" si="444"/>
        <v>O</v>
      </c>
      <c r="AS27965" t="s">
        <v>27218</v>
      </c>
    </row>
    <row r="27966" spans="43:45" x14ac:dyDescent="0.25">
      <c r="AQ27966" s="89">
        <v>10064754</v>
      </c>
      <c r="AR27966" s="90" t="str">
        <f t="shared" si="444"/>
        <v>O</v>
      </c>
      <c r="AS27966" t="s">
        <v>27219</v>
      </c>
    </row>
    <row r="27967" spans="43:45" x14ac:dyDescent="0.25">
      <c r="AQ27967" s="89">
        <v>10000927</v>
      </c>
      <c r="AR27967" s="90" t="str">
        <f t="shared" si="444"/>
        <v>O</v>
      </c>
      <c r="AS27967" t="s">
        <v>27220</v>
      </c>
    </row>
    <row r="27968" spans="43:45" x14ac:dyDescent="0.25">
      <c r="AQ27968" s="89">
        <v>10000932</v>
      </c>
      <c r="AR27968" s="90" t="str">
        <f t="shared" si="444"/>
        <v>O</v>
      </c>
      <c r="AS27968" t="s">
        <v>27221</v>
      </c>
    </row>
    <row r="27969" spans="43:45" x14ac:dyDescent="0.25">
      <c r="AQ27969" s="89">
        <v>10000956</v>
      </c>
      <c r="AR27969" s="90" t="str">
        <f t="shared" si="444"/>
        <v>O</v>
      </c>
      <c r="AS27969" t="s">
        <v>27222</v>
      </c>
    </row>
    <row r="27970" spans="43:45" x14ac:dyDescent="0.25">
      <c r="AQ27970" s="89">
        <v>10001863</v>
      </c>
      <c r="AR27970" s="90" t="str">
        <f t="shared" si="444"/>
        <v>O</v>
      </c>
      <c r="AS27970" t="s">
        <v>27223</v>
      </c>
    </row>
    <row r="27971" spans="43:45" x14ac:dyDescent="0.25">
      <c r="AQ27971" s="89">
        <v>10001895</v>
      </c>
      <c r="AR27971" s="90" t="str">
        <f t="shared" si="444"/>
        <v>O</v>
      </c>
      <c r="AS27971" t="s">
        <v>27224</v>
      </c>
    </row>
    <row r="27972" spans="43:45" x14ac:dyDescent="0.25">
      <c r="AQ27972" s="89">
        <v>10001912</v>
      </c>
      <c r="AR27972" s="90" t="str">
        <f t="shared" si="444"/>
        <v>O</v>
      </c>
      <c r="AS27972" t="s">
        <v>27225</v>
      </c>
    </row>
    <row r="27973" spans="43:45" x14ac:dyDescent="0.25">
      <c r="AQ27973" s="89">
        <v>10001926</v>
      </c>
      <c r="AR27973" s="90" t="str">
        <f t="shared" si="444"/>
        <v>O</v>
      </c>
      <c r="AS27973" t="s">
        <v>27226</v>
      </c>
    </row>
    <row r="27974" spans="43:45" x14ac:dyDescent="0.25">
      <c r="AQ27974" s="89">
        <v>10002717</v>
      </c>
      <c r="AR27974" s="90" t="str">
        <f t="shared" si="444"/>
        <v>O</v>
      </c>
      <c r="AS27974" t="s">
        <v>27227</v>
      </c>
    </row>
    <row r="27975" spans="43:45" x14ac:dyDescent="0.25">
      <c r="AQ27975" s="89">
        <v>10002759</v>
      </c>
      <c r="AR27975" s="90" t="str">
        <f t="shared" si="444"/>
        <v>O</v>
      </c>
      <c r="AS27975" t="s">
        <v>27228</v>
      </c>
    </row>
    <row r="27976" spans="43:45" x14ac:dyDescent="0.25">
      <c r="AQ27976" s="89">
        <v>10002760</v>
      </c>
      <c r="AR27976" s="90" t="str">
        <f t="shared" si="444"/>
        <v>O</v>
      </c>
      <c r="AS27976" t="s">
        <v>27229</v>
      </c>
    </row>
    <row r="27977" spans="43:45" x14ac:dyDescent="0.25">
      <c r="AQ27977" s="89">
        <v>10002769</v>
      </c>
      <c r="AR27977" s="90" t="str">
        <f t="shared" ref="AR27977:AR28040" si="445">IF(ISNA(VLOOKUP(AQ27977,$BP$18:$BQ$356,2,FALSE))=TRUE,"O",VLOOKUP(AQ27977,$BP$18:$BQ$356,2,FALSE))</f>
        <v>O</v>
      </c>
      <c r="AS27977" t="s">
        <v>27230</v>
      </c>
    </row>
    <row r="27978" spans="43:45" x14ac:dyDescent="0.25">
      <c r="AQ27978" s="89">
        <v>10003644</v>
      </c>
      <c r="AR27978" s="90" t="str">
        <f t="shared" si="445"/>
        <v>O</v>
      </c>
      <c r="AS27978" t="s">
        <v>27231</v>
      </c>
    </row>
    <row r="27979" spans="43:45" x14ac:dyDescent="0.25">
      <c r="AQ27979" s="89">
        <v>10003659</v>
      </c>
      <c r="AR27979" s="90" t="str">
        <f t="shared" si="445"/>
        <v>O</v>
      </c>
      <c r="AS27979" t="s">
        <v>27232</v>
      </c>
    </row>
    <row r="27980" spans="43:45" x14ac:dyDescent="0.25">
      <c r="AQ27980" s="89">
        <v>10003675</v>
      </c>
      <c r="AR27980" s="90" t="str">
        <f t="shared" si="445"/>
        <v>O</v>
      </c>
      <c r="AS27980" t="s">
        <v>27233</v>
      </c>
    </row>
    <row r="27981" spans="43:45" x14ac:dyDescent="0.25">
      <c r="AQ27981" s="89">
        <v>10003692</v>
      </c>
      <c r="AR27981" s="90" t="str">
        <f t="shared" si="445"/>
        <v>O</v>
      </c>
      <c r="AS27981" t="s">
        <v>27234</v>
      </c>
    </row>
    <row r="27982" spans="43:45" x14ac:dyDescent="0.25">
      <c r="AQ27982" s="89">
        <v>10003713</v>
      </c>
      <c r="AR27982" s="90" t="str">
        <f t="shared" si="445"/>
        <v>O</v>
      </c>
      <c r="AS27982" t="s">
        <v>27235</v>
      </c>
    </row>
    <row r="27983" spans="43:45" x14ac:dyDescent="0.25">
      <c r="AQ27983" s="89">
        <v>10003714</v>
      </c>
      <c r="AR27983" s="90" t="str">
        <f t="shared" si="445"/>
        <v>O</v>
      </c>
      <c r="AS27983" t="s">
        <v>27236</v>
      </c>
    </row>
    <row r="27984" spans="43:45" x14ac:dyDescent="0.25">
      <c r="AQ27984" s="89">
        <v>10003718</v>
      </c>
      <c r="AR27984" s="90" t="str">
        <f t="shared" si="445"/>
        <v>O</v>
      </c>
      <c r="AS27984" t="s">
        <v>27237</v>
      </c>
    </row>
    <row r="27985" spans="43:45" x14ac:dyDescent="0.25">
      <c r="AQ27985" s="89">
        <v>10000883</v>
      </c>
      <c r="AR27985" s="90" t="str">
        <f t="shared" si="445"/>
        <v>O</v>
      </c>
      <c r="AS27985" t="s">
        <v>27238</v>
      </c>
    </row>
    <row r="27986" spans="43:45" x14ac:dyDescent="0.25">
      <c r="AQ27986" s="89">
        <v>10000902</v>
      </c>
      <c r="AR27986" s="90" t="str">
        <f t="shared" si="445"/>
        <v>O</v>
      </c>
      <c r="AS27986" t="s">
        <v>27239</v>
      </c>
    </row>
    <row r="27987" spans="43:45" x14ac:dyDescent="0.25">
      <c r="AQ27987" s="89">
        <v>10003808</v>
      </c>
      <c r="AR27987" s="90" t="str">
        <f t="shared" si="445"/>
        <v>O</v>
      </c>
      <c r="AS27987" t="s">
        <v>27240</v>
      </c>
    </row>
    <row r="27988" spans="43:45" x14ac:dyDescent="0.25">
      <c r="AQ27988" s="89">
        <v>10003847</v>
      </c>
      <c r="AR27988" s="90" t="str">
        <f t="shared" si="445"/>
        <v>O</v>
      </c>
      <c r="AS27988" t="s">
        <v>27241</v>
      </c>
    </row>
    <row r="27989" spans="43:45" x14ac:dyDescent="0.25">
      <c r="AQ27989" s="89">
        <v>10002810</v>
      </c>
      <c r="AR27989" s="90" t="str">
        <f t="shared" si="445"/>
        <v>O</v>
      </c>
      <c r="AS27989" t="s">
        <v>27242</v>
      </c>
    </row>
    <row r="27990" spans="43:45" x14ac:dyDescent="0.25">
      <c r="AQ27990" s="89">
        <v>10002852</v>
      </c>
      <c r="AR27990" s="90" t="str">
        <f t="shared" si="445"/>
        <v>O</v>
      </c>
      <c r="AS27990" t="s">
        <v>27243</v>
      </c>
    </row>
    <row r="27991" spans="43:45" x14ac:dyDescent="0.25">
      <c r="AQ27991" s="89">
        <v>10003729</v>
      </c>
      <c r="AR27991" s="90" t="str">
        <f t="shared" si="445"/>
        <v>O</v>
      </c>
      <c r="AS27991" t="s">
        <v>27244</v>
      </c>
    </row>
    <row r="27992" spans="43:45" x14ac:dyDescent="0.25">
      <c r="AQ27992" s="89">
        <v>10003740</v>
      </c>
      <c r="AR27992" s="90" t="str">
        <f t="shared" si="445"/>
        <v>O</v>
      </c>
      <c r="AS27992" t="s">
        <v>27245</v>
      </c>
    </row>
    <row r="27993" spans="43:45" x14ac:dyDescent="0.25">
      <c r="AQ27993" s="89">
        <v>10003755</v>
      </c>
      <c r="AR27993" s="90" t="str">
        <f t="shared" si="445"/>
        <v>O</v>
      </c>
      <c r="AS27993" t="s">
        <v>27246</v>
      </c>
    </row>
    <row r="27994" spans="43:45" x14ac:dyDescent="0.25">
      <c r="AQ27994" s="89">
        <v>10003763</v>
      </c>
      <c r="AR27994" s="90" t="str">
        <f t="shared" si="445"/>
        <v>O</v>
      </c>
      <c r="AS27994" t="s">
        <v>27247</v>
      </c>
    </row>
    <row r="27995" spans="43:45" x14ac:dyDescent="0.25">
      <c r="AQ27995" s="89">
        <v>10003768</v>
      </c>
      <c r="AR27995" s="90" t="str">
        <f t="shared" si="445"/>
        <v>O</v>
      </c>
      <c r="AS27995" t="s">
        <v>27248</v>
      </c>
    </row>
    <row r="27996" spans="43:45" x14ac:dyDescent="0.25">
      <c r="AQ27996" s="89">
        <v>10003784</v>
      </c>
      <c r="AR27996" s="90" t="str">
        <f t="shared" si="445"/>
        <v>O</v>
      </c>
      <c r="AS27996" t="s">
        <v>27249</v>
      </c>
    </row>
    <row r="27997" spans="43:45" x14ac:dyDescent="0.25">
      <c r="AQ27997" s="89">
        <v>10003788</v>
      </c>
      <c r="AR27997" s="90" t="str">
        <f t="shared" si="445"/>
        <v>O</v>
      </c>
      <c r="AS27997" t="s">
        <v>27250</v>
      </c>
    </row>
    <row r="27998" spans="43:45" x14ac:dyDescent="0.25">
      <c r="AQ27998" s="89">
        <v>10003792</v>
      </c>
      <c r="AR27998" s="90" t="str">
        <f t="shared" si="445"/>
        <v>O</v>
      </c>
      <c r="AS27998" t="s">
        <v>27251</v>
      </c>
    </row>
    <row r="27999" spans="43:45" x14ac:dyDescent="0.25">
      <c r="AQ27999" s="89">
        <v>10003793</v>
      </c>
      <c r="AR27999" s="90" t="str">
        <f t="shared" si="445"/>
        <v>O</v>
      </c>
      <c r="AS27999" t="s">
        <v>27252</v>
      </c>
    </row>
    <row r="28000" spans="43:45" x14ac:dyDescent="0.25">
      <c r="AQ28000" s="89">
        <v>10003795</v>
      </c>
      <c r="AR28000" s="90" t="str">
        <f t="shared" si="445"/>
        <v>O</v>
      </c>
      <c r="AS28000" t="s">
        <v>27253</v>
      </c>
    </row>
    <row r="28001" spans="43:45" x14ac:dyDescent="0.25">
      <c r="AQ28001" s="89">
        <v>10003898</v>
      </c>
      <c r="AR28001" s="90" t="str">
        <f t="shared" si="445"/>
        <v>O</v>
      </c>
      <c r="AS28001" t="s">
        <v>27254</v>
      </c>
    </row>
    <row r="28002" spans="43:45" x14ac:dyDescent="0.25">
      <c r="AQ28002" s="89">
        <v>10003900</v>
      </c>
      <c r="AR28002" s="90" t="str">
        <f t="shared" si="445"/>
        <v>O</v>
      </c>
      <c r="AS28002" t="s">
        <v>27255</v>
      </c>
    </row>
    <row r="28003" spans="43:45" x14ac:dyDescent="0.25">
      <c r="AQ28003" s="89">
        <v>10003923</v>
      </c>
      <c r="AR28003" s="90" t="str">
        <f t="shared" si="445"/>
        <v>O</v>
      </c>
      <c r="AS28003" t="s">
        <v>27256</v>
      </c>
    </row>
    <row r="28004" spans="43:45" x14ac:dyDescent="0.25">
      <c r="AQ28004" s="89">
        <v>10003944</v>
      </c>
      <c r="AR28004" s="90" t="str">
        <f t="shared" si="445"/>
        <v>O</v>
      </c>
      <c r="AS28004" t="s">
        <v>27257</v>
      </c>
    </row>
    <row r="28005" spans="43:45" x14ac:dyDescent="0.25">
      <c r="AQ28005" s="89">
        <v>10003960</v>
      </c>
      <c r="AR28005" s="90" t="str">
        <f t="shared" si="445"/>
        <v>O</v>
      </c>
      <c r="AS28005" t="s">
        <v>27258</v>
      </c>
    </row>
    <row r="28006" spans="43:45" x14ac:dyDescent="0.25">
      <c r="AQ28006" s="89">
        <v>10003981</v>
      </c>
      <c r="AR28006" s="90" t="str">
        <f t="shared" si="445"/>
        <v>O</v>
      </c>
      <c r="AS28006" t="s">
        <v>27259</v>
      </c>
    </row>
    <row r="28007" spans="43:45" x14ac:dyDescent="0.25">
      <c r="AQ28007" s="89">
        <v>10003990</v>
      </c>
      <c r="AR28007" s="90" t="str">
        <f t="shared" si="445"/>
        <v>O</v>
      </c>
      <c r="AS28007" t="s">
        <v>27260</v>
      </c>
    </row>
    <row r="28008" spans="43:45" x14ac:dyDescent="0.25">
      <c r="AQ28008" s="89">
        <v>10003995</v>
      </c>
      <c r="AR28008" s="90" t="str">
        <f t="shared" si="445"/>
        <v>O</v>
      </c>
      <c r="AS28008" t="s">
        <v>27261</v>
      </c>
    </row>
    <row r="28009" spans="43:45" x14ac:dyDescent="0.25">
      <c r="AQ28009" s="89">
        <v>10004036</v>
      </c>
      <c r="AR28009" s="90" t="str">
        <f t="shared" si="445"/>
        <v>O</v>
      </c>
      <c r="AS28009" t="s">
        <v>27262</v>
      </c>
    </row>
    <row r="28010" spans="43:45" x14ac:dyDescent="0.25">
      <c r="AQ28010" s="89">
        <v>10004118</v>
      </c>
      <c r="AR28010" s="90" t="str">
        <f t="shared" si="445"/>
        <v>O</v>
      </c>
      <c r="AS28010" t="s">
        <v>27263</v>
      </c>
    </row>
    <row r="28011" spans="43:45" x14ac:dyDescent="0.25">
      <c r="AQ28011" s="89">
        <v>10004137</v>
      </c>
      <c r="AR28011" s="90" t="str">
        <f t="shared" si="445"/>
        <v>O</v>
      </c>
      <c r="AS28011" t="s">
        <v>27264</v>
      </c>
    </row>
    <row r="28012" spans="43:45" x14ac:dyDescent="0.25">
      <c r="AQ28012" s="89">
        <v>10004148</v>
      </c>
      <c r="AR28012" s="90" t="str">
        <f t="shared" si="445"/>
        <v>O</v>
      </c>
      <c r="AS28012" t="s">
        <v>27265</v>
      </c>
    </row>
    <row r="28013" spans="43:45" x14ac:dyDescent="0.25">
      <c r="AQ28013" s="89">
        <v>10004181</v>
      </c>
      <c r="AR28013" s="90" t="str">
        <f t="shared" si="445"/>
        <v>O</v>
      </c>
      <c r="AS28013" t="s">
        <v>27266</v>
      </c>
    </row>
    <row r="28014" spans="43:45" x14ac:dyDescent="0.25">
      <c r="AQ28014" s="89">
        <v>10004182</v>
      </c>
      <c r="AR28014" s="90" t="str">
        <f t="shared" si="445"/>
        <v>O</v>
      </c>
      <c r="AS28014" t="s">
        <v>27267</v>
      </c>
    </row>
    <row r="28015" spans="43:45" x14ac:dyDescent="0.25">
      <c r="AQ28015" s="89">
        <v>10004204</v>
      </c>
      <c r="AR28015" s="90" t="str">
        <f t="shared" si="445"/>
        <v>O</v>
      </c>
      <c r="AS28015" t="s">
        <v>27268</v>
      </c>
    </row>
    <row r="28016" spans="43:45" x14ac:dyDescent="0.25">
      <c r="AQ28016" s="89">
        <v>10004261</v>
      </c>
      <c r="AR28016" s="90" t="str">
        <f t="shared" si="445"/>
        <v>O</v>
      </c>
      <c r="AS28016" t="s">
        <v>27269</v>
      </c>
    </row>
    <row r="28017" spans="43:45" x14ac:dyDescent="0.25">
      <c r="AQ28017" s="89">
        <v>10004282</v>
      </c>
      <c r="AR28017" s="90" t="str">
        <f t="shared" si="445"/>
        <v>O</v>
      </c>
      <c r="AS28017" t="s">
        <v>27270</v>
      </c>
    </row>
    <row r="28018" spans="43:45" x14ac:dyDescent="0.25">
      <c r="AQ28018" s="89">
        <v>10004427</v>
      </c>
      <c r="AR28018" s="90" t="str">
        <f t="shared" si="445"/>
        <v>O</v>
      </c>
      <c r="AS28018" t="s">
        <v>27271</v>
      </c>
    </row>
    <row r="28019" spans="43:45" x14ac:dyDescent="0.25">
      <c r="AQ28019" s="89">
        <v>10004351</v>
      </c>
      <c r="AR28019" s="90" t="str">
        <f t="shared" si="445"/>
        <v>O</v>
      </c>
      <c r="AS28019" t="s">
        <v>27272</v>
      </c>
    </row>
    <row r="28020" spans="43:45" x14ac:dyDescent="0.25">
      <c r="AQ28020" s="89">
        <v>10004357</v>
      </c>
      <c r="AR28020" s="90" t="str">
        <f t="shared" si="445"/>
        <v>O</v>
      </c>
      <c r="AS28020" t="s">
        <v>27273</v>
      </c>
    </row>
    <row r="28021" spans="43:45" x14ac:dyDescent="0.25">
      <c r="AQ28021" s="89">
        <v>10004379</v>
      </c>
      <c r="AR28021" s="90" t="str">
        <f t="shared" si="445"/>
        <v>O</v>
      </c>
      <c r="AS28021" t="s">
        <v>27274</v>
      </c>
    </row>
    <row r="28022" spans="43:45" x14ac:dyDescent="0.25">
      <c r="AQ28022" s="89">
        <v>10004401</v>
      </c>
      <c r="AR28022" s="90" t="str">
        <f t="shared" si="445"/>
        <v>O</v>
      </c>
      <c r="AS28022" t="s">
        <v>27275</v>
      </c>
    </row>
    <row r="28023" spans="43:45" x14ac:dyDescent="0.25">
      <c r="AQ28023" s="89">
        <v>10004596</v>
      </c>
      <c r="AR28023" s="90" t="str">
        <f t="shared" si="445"/>
        <v>O</v>
      </c>
      <c r="AS28023" t="s">
        <v>27276</v>
      </c>
    </row>
    <row r="28024" spans="43:45" x14ac:dyDescent="0.25">
      <c r="AQ28024" s="89">
        <v>10004612</v>
      </c>
      <c r="AR28024" s="90" t="str">
        <f t="shared" si="445"/>
        <v>O</v>
      </c>
      <c r="AS28024" t="s">
        <v>27277</v>
      </c>
    </row>
    <row r="28025" spans="43:45" x14ac:dyDescent="0.25">
      <c r="AQ28025" s="89">
        <v>10004645</v>
      </c>
      <c r="AR28025" s="90" t="str">
        <f t="shared" si="445"/>
        <v>O</v>
      </c>
      <c r="AS28025" t="s">
        <v>27278</v>
      </c>
    </row>
    <row r="28026" spans="43:45" x14ac:dyDescent="0.25">
      <c r="AQ28026" s="89">
        <v>10004659</v>
      </c>
      <c r="AR28026" s="90" t="str">
        <f t="shared" si="445"/>
        <v>O</v>
      </c>
      <c r="AS28026" t="s">
        <v>27279</v>
      </c>
    </row>
    <row r="28027" spans="43:45" x14ac:dyDescent="0.25">
      <c r="AQ28027" s="89">
        <v>10004449</v>
      </c>
      <c r="AR28027" s="90" t="str">
        <f t="shared" si="445"/>
        <v>O</v>
      </c>
      <c r="AS28027" t="s">
        <v>27280</v>
      </c>
    </row>
    <row r="28028" spans="43:45" x14ac:dyDescent="0.25">
      <c r="AQ28028" s="89">
        <v>10004450</v>
      </c>
      <c r="AR28028" s="90" t="str">
        <f t="shared" si="445"/>
        <v>O</v>
      </c>
      <c r="AS28028" t="s">
        <v>27281</v>
      </c>
    </row>
    <row r="28029" spans="43:45" x14ac:dyDescent="0.25">
      <c r="AQ28029" s="89">
        <v>10004455</v>
      </c>
      <c r="AR28029" s="90" t="str">
        <f t="shared" si="445"/>
        <v>O</v>
      </c>
      <c r="AS28029" t="s">
        <v>27282</v>
      </c>
    </row>
    <row r="28030" spans="43:45" x14ac:dyDescent="0.25">
      <c r="AQ28030" s="89">
        <v>10004460</v>
      </c>
      <c r="AR28030" s="90" t="str">
        <f t="shared" si="445"/>
        <v>O</v>
      </c>
      <c r="AS28030" t="s">
        <v>27283</v>
      </c>
    </row>
    <row r="28031" spans="43:45" x14ac:dyDescent="0.25">
      <c r="AQ28031" s="89">
        <v>10004477</v>
      </c>
      <c r="AR28031" s="90" t="str">
        <f t="shared" si="445"/>
        <v>O</v>
      </c>
      <c r="AS28031" t="s">
        <v>27284</v>
      </c>
    </row>
    <row r="28032" spans="43:45" x14ac:dyDescent="0.25">
      <c r="AQ28032" s="89">
        <v>10004487</v>
      </c>
      <c r="AR28032" s="90" t="str">
        <f t="shared" si="445"/>
        <v>O</v>
      </c>
      <c r="AS28032" t="s">
        <v>27285</v>
      </c>
    </row>
    <row r="28033" spans="43:45" x14ac:dyDescent="0.25">
      <c r="AQ28033" s="89">
        <v>10004504</v>
      </c>
      <c r="AR28033" s="90" t="str">
        <f t="shared" si="445"/>
        <v>O</v>
      </c>
      <c r="AS28033" t="s">
        <v>27286</v>
      </c>
    </row>
    <row r="28034" spans="43:45" x14ac:dyDescent="0.25">
      <c r="AQ28034" s="89">
        <v>10004508</v>
      </c>
      <c r="AR28034" s="90" t="str">
        <f t="shared" si="445"/>
        <v>O</v>
      </c>
      <c r="AS28034" t="s">
        <v>27287</v>
      </c>
    </row>
    <row r="28035" spans="43:45" x14ac:dyDescent="0.25">
      <c r="AQ28035" s="89">
        <v>10004511</v>
      </c>
      <c r="AR28035" s="90" t="str">
        <f t="shared" si="445"/>
        <v>O</v>
      </c>
      <c r="AS28035" t="s">
        <v>27288</v>
      </c>
    </row>
    <row r="28036" spans="43:45" x14ac:dyDescent="0.25">
      <c r="AQ28036" s="89">
        <v>10004512</v>
      </c>
      <c r="AR28036" s="90" t="str">
        <f t="shared" si="445"/>
        <v>O</v>
      </c>
      <c r="AS28036" t="s">
        <v>27289</v>
      </c>
    </row>
    <row r="28037" spans="43:45" x14ac:dyDescent="0.25">
      <c r="AQ28037" s="89">
        <v>10004536</v>
      </c>
      <c r="AR28037" s="90" t="str">
        <f t="shared" si="445"/>
        <v>O</v>
      </c>
      <c r="AS28037" t="s">
        <v>27290</v>
      </c>
    </row>
    <row r="28038" spans="43:45" x14ac:dyDescent="0.25">
      <c r="AQ28038" s="89">
        <v>10000011</v>
      </c>
      <c r="AR28038" s="90" t="str">
        <f t="shared" si="445"/>
        <v>O</v>
      </c>
      <c r="AS28038" t="s">
        <v>27291</v>
      </c>
    </row>
    <row r="28039" spans="43:45" x14ac:dyDescent="0.25">
      <c r="AQ28039" s="89">
        <v>10000046</v>
      </c>
      <c r="AR28039" s="90" t="str">
        <f t="shared" si="445"/>
        <v>O</v>
      </c>
      <c r="AS28039" t="s">
        <v>27292</v>
      </c>
    </row>
    <row r="28040" spans="43:45" x14ac:dyDescent="0.25">
      <c r="AQ28040" s="89">
        <v>10000050</v>
      </c>
      <c r="AR28040" s="90" t="str">
        <f t="shared" si="445"/>
        <v>O</v>
      </c>
      <c r="AS28040" t="s">
        <v>27293</v>
      </c>
    </row>
    <row r="28041" spans="43:45" x14ac:dyDescent="0.25">
      <c r="AQ28041" s="89">
        <v>10000054</v>
      </c>
      <c r="AR28041" s="90" t="str">
        <f t="shared" ref="AR28041:AR28104" si="446">IF(ISNA(VLOOKUP(AQ28041,$BP$18:$BQ$356,2,FALSE))=TRUE,"O",VLOOKUP(AQ28041,$BP$18:$BQ$356,2,FALSE))</f>
        <v>O</v>
      </c>
      <c r="AS28041" t="s">
        <v>27294</v>
      </c>
    </row>
    <row r="28042" spans="43:45" x14ac:dyDescent="0.25">
      <c r="AQ28042" s="89">
        <v>10001091</v>
      </c>
      <c r="AR28042" s="90" t="str">
        <f t="shared" si="446"/>
        <v>O</v>
      </c>
      <c r="AS28042" t="s">
        <v>27295</v>
      </c>
    </row>
    <row r="28043" spans="43:45" x14ac:dyDescent="0.25">
      <c r="AQ28043" s="89">
        <v>10001102</v>
      </c>
      <c r="AR28043" s="90" t="str">
        <f t="shared" si="446"/>
        <v>O</v>
      </c>
      <c r="AS28043" t="s">
        <v>27296</v>
      </c>
    </row>
    <row r="28044" spans="43:45" x14ac:dyDescent="0.25">
      <c r="AQ28044" s="89">
        <v>10001108</v>
      </c>
      <c r="AR28044" s="90" t="str">
        <f t="shared" si="446"/>
        <v>O</v>
      </c>
      <c r="AS28044" t="s">
        <v>27297</v>
      </c>
    </row>
    <row r="28045" spans="43:45" x14ac:dyDescent="0.25">
      <c r="AQ28045" s="89">
        <v>10001121</v>
      </c>
      <c r="AR28045" s="90" t="str">
        <f t="shared" si="446"/>
        <v>O</v>
      </c>
      <c r="AS28045" t="s">
        <v>27298</v>
      </c>
    </row>
    <row r="28046" spans="43:45" x14ac:dyDescent="0.25">
      <c r="AQ28046" s="89">
        <v>10001136</v>
      </c>
      <c r="AR28046" s="90" t="str">
        <f t="shared" si="446"/>
        <v>O</v>
      </c>
      <c r="AS28046" t="s">
        <v>27299</v>
      </c>
    </row>
    <row r="28047" spans="43:45" x14ac:dyDescent="0.25">
      <c r="AQ28047" s="89">
        <v>10001144</v>
      </c>
      <c r="AR28047" s="90" t="str">
        <f t="shared" si="446"/>
        <v>O</v>
      </c>
      <c r="AS28047" t="s">
        <v>27300</v>
      </c>
    </row>
    <row r="28048" spans="43:45" x14ac:dyDescent="0.25">
      <c r="AQ28048" s="89">
        <v>10001941</v>
      </c>
      <c r="AR28048" s="90" t="str">
        <f t="shared" si="446"/>
        <v>O</v>
      </c>
      <c r="AS28048" t="s">
        <v>27301</v>
      </c>
    </row>
    <row r="28049" spans="43:45" x14ac:dyDescent="0.25">
      <c r="AQ28049" s="89">
        <v>10001967</v>
      </c>
      <c r="AR28049" s="90" t="str">
        <f t="shared" si="446"/>
        <v>O</v>
      </c>
      <c r="AS28049" t="s">
        <v>27302</v>
      </c>
    </row>
    <row r="28050" spans="43:45" x14ac:dyDescent="0.25">
      <c r="AQ28050" s="89">
        <v>10001969</v>
      </c>
      <c r="AR28050" s="90" t="str">
        <f t="shared" si="446"/>
        <v>O</v>
      </c>
      <c r="AS28050" t="s">
        <v>27303</v>
      </c>
    </row>
    <row r="28051" spans="43:45" x14ac:dyDescent="0.25">
      <c r="AQ28051" s="89">
        <v>10002861</v>
      </c>
      <c r="AR28051" s="90" t="str">
        <f t="shared" si="446"/>
        <v>O</v>
      </c>
      <c r="AS28051" t="s">
        <v>27304</v>
      </c>
    </row>
    <row r="28052" spans="43:45" x14ac:dyDescent="0.25">
      <c r="AQ28052" s="89">
        <v>10002891</v>
      </c>
      <c r="AR28052" s="90" t="str">
        <f t="shared" si="446"/>
        <v>O</v>
      </c>
      <c r="AS28052" t="s">
        <v>27305</v>
      </c>
    </row>
    <row r="28053" spans="43:45" x14ac:dyDescent="0.25">
      <c r="AQ28053" s="89">
        <v>10002896</v>
      </c>
      <c r="AR28053" s="90" t="str">
        <f t="shared" si="446"/>
        <v>O</v>
      </c>
      <c r="AS28053" t="s">
        <v>27306</v>
      </c>
    </row>
    <row r="28054" spans="43:45" x14ac:dyDescent="0.25">
      <c r="AQ28054" s="89">
        <v>10002900</v>
      </c>
      <c r="AR28054" s="90" t="str">
        <f t="shared" si="446"/>
        <v>O</v>
      </c>
      <c r="AS28054" t="s">
        <v>27307</v>
      </c>
    </row>
    <row r="28055" spans="43:45" x14ac:dyDescent="0.25">
      <c r="AQ28055" s="89">
        <v>10002907</v>
      </c>
      <c r="AR28055" s="90" t="str">
        <f t="shared" si="446"/>
        <v>O</v>
      </c>
      <c r="AS28055" t="s">
        <v>27308</v>
      </c>
    </row>
    <row r="28056" spans="43:45" x14ac:dyDescent="0.25">
      <c r="AQ28056" s="89">
        <v>10000086</v>
      </c>
      <c r="AR28056" s="90" t="str">
        <f t="shared" si="446"/>
        <v>O</v>
      </c>
      <c r="AS28056" t="s">
        <v>27309</v>
      </c>
    </row>
    <row r="28057" spans="43:45" x14ac:dyDescent="0.25">
      <c r="AQ28057" s="89">
        <v>10000107</v>
      </c>
      <c r="AR28057" s="90" t="str">
        <f t="shared" si="446"/>
        <v>O</v>
      </c>
      <c r="AS28057" t="s">
        <v>27310</v>
      </c>
    </row>
    <row r="28058" spans="43:45" x14ac:dyDescent="0.25">
      <c r="AQ28058" s="89">
        <v>10000112</v>
      </c>
      <c r="AR28058" s="90" t="str">
        <f t="shared" si="446"/>
        <v>O</v>
      </c>
      <c r="AS28058" t="s">
        <v>27311</v>
      </c>
    </row>
    <row r="28059" spans="43:45" x14ac:dyDescent="0.25">
      <c r="AQ28059" s="89">
        <v>10000143</v>
      </c>
      <c r="AR28059" s="90" t="str">
        <f t="shared" si="446"/>
        <v>O</v>
      </c>
      <c r="AS28059" t="s">
        <v>27312</v>
      </c>
    </row>
    <row r="28060" spans="43:45" x14ac:dyDescent="0.25">
      <c r="AQ28060" s="89">
        <v>10001182</v>
      </c>
      <c r="AR28060" s="90" t="str">
        <f t="shared" si="446"/>
        <v>O</v>
      </c>
      <c r="AS28060" t="s">
        <v>27313</v>
      </c>
    </row>
    <row r="28061" spans="43:45" x14ac:dyDescent="0.25">
      <c r="AQ28061" s="89">
        <v>10001191</v>
      </c>
      <c r="AR28061" s="90" t="str">
        <f t="shared" si="446"/>
        <v>O</v>
      </c>
      <c r="AS28061" t="s">
        <v>27314</v>
      </c>
    </row>
    <row r="28062" spans="43:45" x14ac:dyDescent="0.25">
      <c r="AQ28062" s="89">
        <v>10001201</v>
      </c>
      <c r="AR28062" s="90" t="str">
        <f t="shared" si="446"/>
        <v>O</v>
      </c>
      <c r="AS28062" t="s">
        <v>18149</v>
      </c>
    </row>
    <row r="28063" spans="43:45" x14ac:dyDescent="0.25">
      <c r="AQ28063" s="89">
        <v>10001212</v>
      </c>
      <c r="AR28063" s="90" t="str">
        <f t="shared" si="446"/>
        <v>O</v>
      </c>
      <c r="AS28063" t="s">
        <v>27315</v>
      </c>
    </row>
    <row r="28064" spans="43:45" x14ac:dyDescent="0.25">
      <c r="AQ28064" s="89">
        <v>10001235</v>
      </c>
      <c r="AR28064" s="90" t="str">
        <f t="shared" si="446"/>
        <v>O</v>
      </c>
      <c r="AS28064" t="s">
        <v>27316</v>
      </c>
    </row>
    <row r="28065" spans="43:45" x14ac:dyDescent="0.25">
      <c r="AQ28065" s="89">
        <v>10002064</v>
      </c>
      <c r="AR28065" s="90" t="str">
        <f t="shared" si="446"/>
        <v>O</v>
      </c>
      <c r="AS28065" t="s">
        <v>27317</v>
      </c>
    </row>
    <row r="28066" spans="43:45" x14ac:dyDescent="0.25">
      <c r="AQ28066" s="89">
        <v>10002065</v>
      </c>
      <c r="AR28066" s="90" t="str">
        <f t="shared" si="446"/>
        <v>O</v>
      </c>
      <c r="AS28066" t="s">
        <v>27318</v>
      </c>
    </row>
    <row r="28067" spans="43:45" x14ac:dyDescent="0.25">
      <c r="AQ28067" s="89">
        <v>10002066</v>
      </c>
      <c r="AR28067" s="90" t="str">
        <f t="shared" si="446"/>
        <v>O</v>
      </c>
      <c r="AS28067" t="s">
        <v>27319</v>
      </c>
    </row>
    <row r="28068" spans="43:45" x14ac:dyDescent="0.25">
      <c r="AQ28068" s="89">
        <v>10002069</v>
      </c>
      <c r="AR28068" s="90" t="str">
        <f t="shared" si="446"/>
        <v>O</v>
      </c>
      <c r="AS28068" t="s">
        <v>27320</v>
      </c>
    </row>
    <row r="28069" spans="43:45" x14ac:dyDescent="0.25">
      <c r="AQ28069" s="89">
        <v>10002073</v>
      </c>
      <c r="AR28069" s="90" t="str">
        <f t="shared" si="446"/>
        <v>O</v>
      </c>
      <c r="AS28069" t="s">
        <v>27321</v>
      </c>
    </row>
    <row r="28070" spans="43:45" x14ac:dyDescent="0.25">
      <c r="AQ28070" s="89">
        <v>10002952</v>
      </c>
      <c r="AR28070" s="90" t="str">
        <f t="shared" si="446"/>
        <v>O</v>
      </c>
      <c r="AS28070" t="s">
        <v>27322</v>
      </c>
    </row>
    <row r="28071" spans="43:45" x14ac:dyDescent="0.25">
      <c r="AQ28071" s="89">
        <v>10002993</v>
      </c>
      <c r="AR28071" s="90" t="str">
        <f t="shared" si="446"/>
        <v>O</v>
      </c>
      <c r="AS28071" t="s">
        <v>27323</v>
      </c>
    </row>
    <row r="28072" spans="43:45" x14ac:dyDescent="0.25">
      <c r="AQ28072" s="89">
        <v>10003015</v>
      </c>
      <c r="AR28072" s="90" t="str">
        <f t="shared" si="446"/>
        <v>O</v>
      </c>
      <c r="AS28072" t="s">
        <v>27324</v>
      </c>
    </row>
    <row r="28073" spans="43:45" x14ac:dyDescent="0.25">
      <c r="AQ28073" s="89">
        <v>10000151</v>
      </c>
      <c r="AR28073" s="90" t="str">
        <f t="shared" si="446"/>
        <v>O</v>
      </c>
      <c r="AS28073" t="s">
        <v>27325</v>
      </c>
    </row>
    <row r="28074" spans="43:45" x14ac:dyDescent="0.25">
      <c r="AQ28074" s="89">
        <v>10000216</v>
      </c>
      <c r="AR28074" s="90" t="str">
        <f t="shared" si="446"/>
        <v>O</v>
      </c>
      <c r="AS28074" t="s">
        <v>27326</v>
      </c>
    </row>
    <row r="28075" spans="43:45" x14ac:dyDescent="0.25">
      <c r="AQ28075" s="89">
        <v>10001237</v>
      </c>
      <c r="AR28075" s="90" t="str">
        <f t="shared" si="446"/>
        <v>O</v>
      </c>
      <c r="AS28075" t="s">
        <v>27327</v>
      </c>
    </row>
    <row r="28076" spans="43:45" x14ac:dyDescent="0.25">
      <c r="AQ28076" s="89">
        <v>10001299</v>
      </c>
      <c r="AR28076" s="90" t="str">
        <f t="shared" si="446"/>
        <v>O</v>
      </c>
      <c r="AS28076" t="s">
        <v>27328</v>
      </c>
    </row>
    <row r="28077" spans="43:45" x14ac:dyDescent="0.25">
      <c r="AQ28077" s="89">
        <v>10001302</v>
      </c>
      <c r="AR28077" s="90" t="str">
        <f t="shared" si="446"/>
        <v>O</v>
      </c>
      <c r="AS28077" t="s">
        <v>27329</v>
      </c>
    </row>
    <row r="28078" spans="43:45" x14ac:dyDescent="0.25">
      <c r="AQ28078" s="89">
        <v>10002110</v>
      </c>
      <c r="AR28078" s="90" t="str">
        <f t="shared" si="446"/>
        <v>O</v>
      </c>
      <c r="AS28078" t="s">
        <v>27330</v>
      </c>
    </row>
    <row r="28079" spans="43:45" x14ac:dyDescent="0.25">
      <c r="AQ28079" s="89">
        <v>10002113</v>
      </c>
      <c r="AR28079" s="90" t="str">
        <f t="shared" si="446"/>
        <v>O</v>
      </c>
      <c r="AS28079" t="s">
        <v>27331</v>
      </c>
    </row>
    <row r="28080" spans="43:45" x14ac:dyDescent="0.25">
      <c r="AQ28080" s="89">
        <v>10002126</v>
      </c>
      <c r="AR28080" s="90" t="str">
        <f t="shared" si="446"/>
        <v>O</v>
      </c>
      <c r="AS28080" t="s">
        <v>27332</v>
      </c>
    </row>
    <row r="28081" spans="43:45" x14ac:dyDescent="0.25">
      <c r="AQ28081" s="89">
        <v>10002132</v>
      </c>
      <c r="AR28081" s="90" t="str">
        <f t="shared" si="446"/>
        <v>O</v>
      </c>
      <c r="AS28081" t="s">
        <v>27333</v>
      </c>
    </row>
    <row r="28082" spans="43:45" x14ac:dyDescent="0.25">
      <c r="AQ28082" s="89">
        <v>10002140</v>
      </c>
      <c r="AR28082" s="90" t="str">
        <f t="shared" si="446"/>
        <v>O</v>
      </c>
      <c r="AS28082" t="s">
        <v>27334</v>
      </c>
    </row>
    <row r="28083" spans="43:45" x14ac:dyDescent="0.25">
      <c r="AQ28083" s="89">
        <v>10002160</v>
      </c>
      <c r="AR28083" s="90" t="str">
        <f t="shared" si="446"/>
        <v>O</v>
      </c>
      <c r="AS28083" t="s">
        <v>27335</v>
      </c>
    </row>
    <row r="28084" spans="43:45" x14ac:dyDescent="0.25">
      <c r="AQ28084" s="89">
        <v>10003016</v>
      </c>
      <c r="AR28084" s="90" t="str">
        <f t="shared" si="446"/>
        <v>O</v>
      </c>
      <c r="AS28084" t="s">
        <v>27336</v>
      </c>
    </row>
    <row r="28085" spans="43:45" x14ac:dyDescent="0.25">
      <c r="AQ28085" s="89">
        <v>10003025</v>
      </c>
      <c r="AR28085" s="90" t="str">
        <f t="shared" si="446"/>
        <v>O</v>
      </c>
      <c r="AS28085" t="s">
        <v>27337</v>
      </c>
    </row>
    <row r="28086" spans="43:45" x14ac:dyDescent="0.25">
      <c r="AQ28086" s="89">
        <v>10003067</v>
      </c>
      <c r="AR28086" s="90" t="str">
        <f t="shared" si="446"/>
        <v>O</v>
      </c>
      <c r="AS28086" t="s">
        <v>27338</v>
      </c>
    </row>
    <row r="28087" spans="43:45" x14ac:dyDescent="0.25">
      <c r="AQ28087" s="89">
        <v>10003093</v>
      </c>
      <c r="AR28087" s="90" t="str">
        <f t="shared" si="446"/>
        <v>O</v>
      </c>
      <c r="AS28087" t="s">
        <v>27339</v>
      </c>
    </row>
    <row r="28088" spans="43:45" x14ac:dyDescent="0.25">
      <c r="AQ28088" s="89">
        <v>10000315</v>
      </c>
      <c r="AR28088" s="90" t="str">
        <f t="shared" si="446"/>
        <v>O</v>
      </c>
      <c r="AS28088" t="s">
        <v>27340</v>
      </c>
    </row>
    <row r="28089" spans="43:45" x14ac:dyDescent="0.25">
      <c r="AQ28089" s="89">
        <v>10000318</v>
      </c>
      <c r="AR28089" s="90" t="str">
        <f t="shared" si="446"/>
        <v>O</v>
      </c>
      <c r="AS28089" t="s">
        <v>27341</v>
      </c>
    </row>
    <row r="28090" spans="43:45" x14ac:dyDescent="0.25">
      <c r="AQ28090" s="89">
        <v>10000320</v>
      </c>
      <c r="AR28090" s="90" t="str">
        <f t="shared" si="446"/>
        <v>O</v>
      </c>
      <c r="AS28090" t="s">
        <v>27342</v>
      </c>
    </row>
    <row r="28091" spans="43:45" x14ac:dyDescent="0.25">
      <c r="AQ28091" s="89">
        <v>10000325</v>
      </c>
      <c r="AR28091" s="90" t="str">
        <f t="shared" si="446"/>
        <v>O</v>
      </c>
      <c r="AS28091" t="s">
        <v>27343</v>
      </c>
    </row>
    <row r="28092" spans="43:45" x14ac:dyDescent="0.25">
      <c r="AQ28092" s="89">
        <v>10000344</v>
      </c>
      <c r="AR28092" s="90" t="str">
        <f t="shared" si="446"/>
        <v>O</v>
      </c>
      <c r="AS28092" t="s">
        <v>27344</v>
      </c>
    </row>
    <row r="28093" spans="43:45" x14ac:dyDescent="0.25">
      <c r="AQ28093" s="89">
        <v>10000359</v>
      </c>
      <c r="AR28093" s="90" t="str">
        <f t="shared" si="446"/>
        <v>O</v>
      </c>
      <c r="AS28093" t="s">
        <v>27345</v>
      </c>
    </row>
    <row r="28094" spans="43:45" x14ac:dyDescent="0.25">
      <c r="AQ28094" s="89">
        <v>10000365</v>
      </c>
      <c r="AR28094" s="90" t="str">
        <f t="shared" si="446"/>
        <v>O</v>
      </c>
      <c r="AS28094" t="s">
        <v>27346</v>
      </c>
    </row>
    <row r="28095" spans="43:45" x14ac:dyDescent="0.25">
      <c r="AQ28095" s="89">
        <v>10001309</v>
      </c>
      <c r="AR28095" s="90" t="str">
        <f t="shared" si="446"/>
        <v>O</v>
      </c>
      <c r="AS28095" t="s">
        <v>27347</v>
      </c>
    </row>
    <row r="28096" spans="43:45" x14ac:dyDescent="0.25">
      <c r="AQ28096" s="89">
        <v>10001316</v>
      </c>
      <c r="AR28096" s="90" t="str">
        <f t="shared" si="446"/>
        <v>O</v>
      </c>
      <c r="AS28096" t="s">
        <v>27348</v>
      </c>
    </row>
    <row r="28097" spans="43:45" x14ac:dyDescent="0.25">
      <c r="AQ28097" s="89">
        <v>10001324</v>
      </c>
      <c r="AR28097" s="90" t="str">
        <f t="shared" si="446"/>
        <v>O</v>
      </c>
      <c r="AS28097" t="s">
        <v>27349</v>
      </c>
    </row>
    <row r="28098" spans="43:45" x14ac:dyDescent="0.25">
      <c r="AQ28098" s="89">
        <v>10002179</v>
      </c>
      <c r="AR28098" s="90" t="str">
        <f t="shared" si="446"/>
        <v>O</v>
      </c>
      <c r="AS28098" t="s">
        <v>27350</v>
      </c>
    </row>
    <row r="28099" spans="43:45" x14ac:dyDescent="0.25">
      <c r="AQ28099" s="89">
        <v>10002197</v>
      </c>
      <c r="AR28099" s="90" t="str">
        <f t="shared" si="446"/>
        <v>O</v>
      </c>
      <c r="AS28099" t="s">
        <v>27351</v>
      </c>
    </row>
    <row r="28100" spans="43:45" x14ac:dyDescent="0.25">
      <c r="AQ28100" s="89">
        <v>10002199</v>
      </c>
      <c r="AR28100" s="90" t="str">
        <f t="shared" si="446"/>
        <v>O</v>
      </c>
      <c r="AS28100" t="s">
        <v>27352</v>
      </c>
    </row>
    <row r="28101" spans="43:45" x14ac:dyDescent="0.25">
      <c r="AQ28101" s="89">
        <v>10002212</v>
      </c>
      <c r="AR28101" s="90" t="str">
        <f t="shared" si="446"/>
        <v>O</v>
      </c>
      <c r="AS28101" t="s">
        <v>27353</v>
      </c>
    </row>
    <row r="28102" spans="43:45" x14ac:dyDescent="0.25">
      <c r="AQ28102" s="89">
        <v>10002237</v>
      </c>
      <c r="AR28102" s="90" t="str">
        <f t="shared" si="446"/>
        <v>O</v>
      </c>
      <c r="AS28102" t="s">
        <v>27354</v>
      </c>
    </row>
    <row r="28103" spans="43:45" x14ac:dyDescent="0.25">
      <c r="AQ28103" s="89">
        <v>10003129</v>
      </c>
      <c r="AR28103" s="90" t="str">
        <f t="shared" si="446"/>
        <v>O</v>
      </c>
      <c r="AS28103" t="s">
        <v>27355</v>
      </c>
    </row>
    <row r="28104" spans="43:45" x14ac:dyDescent="0.25">
      <c r="AQ28104" s="89">
        <v>10003145</v>
      </c>
      <c r="AR28104" s="90" t="str">
        <f t="shared" si="446"/>
        <v>O</v>
      </c>
      <c r="AS28104" t="s">
        <v>27356</v>
      </c>
    </row>
    <row r="28105" spans="43:45" x14ac:dyDescent="0.25">
      <c r="AQ28105" s="89">
        <v>10003151</v>
      </c>
      <c r="AR28105" s="90" t="str">
        <f t="shared" ref="AR28105:AR28168" si="447">IF(ISNA(VLOOKUP(AQ28105,$BP$18:$BQ$356,2,FALSE))=TRUE,"O",VLOOKUP(AQ28105,$BP$18:$BQ$356,2,FALSE))</f>
        <v>O</v>
      </c>
      <c r="AS28105" t="s">
        <v>27357</v>
      </c>
    </row>
    <row r="28106" spans="43:45" x14ac:dyDescent="0.25">
      <c r="AQ28106" s="89">
        <v>10003161</v>
      </c>
      <c r="AR28106" s="90" t="str">
        <f t="shared" si="447"/>
        <v>O</v>
      </c>
      <c r="AS28106" t="s">
        <v>27358</v>
      </c>
    </row>
    <row r="28107" spans="43:45" x14ac:dyDescent="0.25">
      <c r="AQ28107" s="89">
        <v>10003173</v>
      </c>
      <c r="AR28107" s="90" t="str">
        <f t="shared" si="447"/>
        <v>O</v>
      </c>
      <c r="AS28107" t="s">
        <v>27359</v>
      </c>
    </row>
    <row r="28108" spans="43:45" x14ac:dyDescent="0.25">
      <c r="AQ28108" s="89">
        <v>10000230</v>
      </c>
      <c r="AR28108" s="90" t="str">
        <f t="shared" si="447"/>
        <v>O</v>
      </c>
      <c r="AS28108" t="s">
        <v>27360</v>
      </c>
    </row>
    <row r="28109" spans="43:45" x14ac:dyDescent="0.25">
      <c r="AQ28109" s="89">
        <v>10000259</v>
      </c>
      <c r="AR28109" s="90" t="str">
        <f t="shared" si="447"/>
        <v>O</v>
      </c>
      <c r="AS28109" t="s">
        <v>27361</v>
      </c>
    </row>
    <row r="28110" spans="43:45" x14ac:dyDescent="0.25">
      <c r="AQ28110" s="89">
        <v>10000290</v>
      </c>
      <c r="AR28110" s="90" t="str">
        <f t="shared" si="447"/>
        <v>O</v>
      </c>
      <c r="AS28110" t="s">
        <v>27362</v>
      </c>
    </row>
    <row r="28111" spans="43:45" x14ac:dyDescent="0.25">
      <c r="AQ28111" s="89">
        <v>10000292</v>
      </c>
      <c r="AR28111" s="90" t="str">
        <f t="shared" si="447"/>
        <v>O</v>
      </c>
      <c r="AS28111" t="s">
        <v>27363</v>
      </c>
    </row>
    <row r="28112" spans="43:45" x14ac:dyDescent="0.25">
      <c r="AQ28112" s="89">
        <v>10001389</v>
      </c>
      <c r="AR28112" s="90" t="str">
        <f t="shared" si="447"/>
        <v>O</v>
      </c>
      <c r="AS28112" t="s">
        <v>27364</v>
      </c>
    </row>
    <row r="28113" spans="43:45" x14ac:dyDescent="0.25">
      <c r="AQ28113" s="89">
        <v>10001391</v>
      </c>
      <c r="AR28113" s="90" t="str">
        <f t="shared" si="447"/>
        <v>O</v>
      </c>
      <c r="AS28113" t="s">
        <v>27365</v>
      </c>
    </row>
    <row r="28114" spans="43:45" x14ac:dyDescent="0.25">
      <c r="AQ28114" s="89">
        <v>10001414</v>
      </c>
      <c r="AR28114" s="90" t="str">
        <f t="shared" si="447"/>
        <v>O</v>
      </c>
      <c r="AS28114" t="s">
        <v>27366</v>
      </c>
    </row>
    <row r="28115" spans="43:45" x14ac:dyDescent="0.25">
      <c r="AQ28115" s="89">
        <v>10001416</v>
      </c>
      <c r="AR28115" s="90" t="str">
        <f t="shared" si="447"/>
        <v>O</v>
      </c>
      <c r="AS28115" t="s">
        <v>27367</v>
      </c>
    </row>
    <row r="28116" spans="43:45" x14ac:dyDescent="0.25">
      <c r="AQ28116" s="89">
        <v>10001464</v>
      </c>
      <c r="AR28116" s="90" t="str">
        <f t="shared" si="447"/>
        <v>O</v>
      </c>
      <c r="AS28116" t="s">
        <v>27368</v>
      </c>
    </row>
    <row r="28117" spans="43:45" x14ac:dyDescent="0.25">
      <c r="AQ28117" s="89">
        <v>10003182</v>
      </c>
      <c r="AR28117" s="90" t="str">
        <f t="shared" si="447"/>
        <v>O</v>
      </c>
      <c r="AS28117" t="s">
        <v>27369</v>
      </c>
    </row>
    <row r="28118" spans="43:45" x14ac:dyDescent="0.25">
      <c r="AQ28118" s="89">
        <v>10003185</v>
      </c>
      <c r="AR28118" s="90" t="str">
        <f t="shared" si="447"/>
        <v>O</v>
      </c>
      <c r="AS28118" t="s">
        <v>27370</v>
      </c>
    </row>
    <row r="28119" spans="43:45" x14ac:dyDescent="0.25">
      <c r="AQ28119" s="89">
        <v>10003192</v>
      </c>
      <c r="AR28119" s="90" t="str">
        <f t="shared" si="447"/>
        <v>O</v>
      </c>
      <c r="AS28119" t="s">
        <v>27371</v>
      </c>
    </row>
    <row r="28120" spans="43:45" x14ac:dyDescent="0.25">
      <c r="AQ28120" s="89">
        <v>10003197</v>
      </c>
      <c r="AR28120" s="90" t="str">
        <f t="shared" si="447"/>
        <v>O</v>
      </c>
      <c r="AS28120" t="s">
        <v>27372</v>
      </c>
    </row>
    <row r="28121" spans="43:45" x14ac:dyDescent="0.25">
      <c r="AQ28121" s="89">
        <v>10003216</v>
      </c>
      <c r="AR28121" s="90" t="str">
        <f t="shared" si="447"/>
        <v>O</v>
      </c>
      <c r="AS28121" t="s">
        <v>27373</v>
      </c>
    </row>
    <row r="28122" spans="43:45" x14ac:dyDescent="0.25">
      <c r="AQ28122" s="89">
        <v>10003219</v>
      </c>
      <c r="AR28122" s="90" t="str">
        <f t="shared" si="447"/>
        <v>O</v>
      </c>
      <c r="AS28122" t="s">
        <v>27374</v>
      </c>
    </row>
    <row r="28123" spans="43:45" x14ac:dyDescent="0.25">
      <c r="AQ28123" s="89">
        <v>10003223</v>
      </c>
      <c r="AR28123" s="90" t="str">
        <f t="shared" si="447"/>
        <v>O</v>
      </c>
      <c r="AS28123" t="s">
        <v>27375</v>
      </c>
    </row>
    <row r="28124" spans="43:45" x14ac:dyDescent="0.25">
      <c r="AQ28124" s="89">
        <v>10003233</v>
      </c>
      <c r="AR28124" s="90" t="str">
        <f t="shared" si="447"/>
        <v>O</v>
      </c>
      <c r="AS28124" t="s">
        <v>27376</v>
      </c>
    </row>
    <row r="28125" spans="43:45" x14ac:dyDescent="0.25">
      <c r="AQ28125" s="89">
        <v>10003244</v>
      </c>
      <c r="AR28125" s="90" t="str">
        <f t="shared" si="447"/>
        <v>O</v>
      </c>
      <c r="AS28125" t="s">
        <v>27377</v>
      </c>
    </row>
    <row r="28126" spans="43:45" x14ac:dyDescent="0.25">
      <c r="AQ28126" s="89">
        <v>10000391</v>
      </c>
      <c r="AR28126" s="90" t="str">
        <f t="shared" si="447"/>
        <v>O</v>
      </c>
      <c r="AS28126" t="s">
        <v>27378</v>
      </c>
    </row>
    <row r="28127" spans="43:45" x14ac:dyDescent="0.25">
      <c r="AQ28127" s="89">
        <v>10000403</v>
      </c>
      <c r="AR28127" s="90" t="str">
        <f t="shared" si="447"/>
        <v>O</v>
      </c>
      <c r="AS28127" t="s">
        <v>27379</v>
      </c>
    </row>
    <row r="28128" spans="43:45" x14ac:dyDescent="0.25">
      <c r="AQ28128" s="89">
        <v>10000407</v>
      </c>
      <c r="AR28128" s="90" t="str">
        <f t="shared" si="447"/>
        <v>O</v>
      </c>
      <c r="AS28128" t="s">
        <v>27380</v>
      </c>
    </row>
    <row r="28129" spans="43:45" x14ac:dyDescent="0.25">
      <c r="AQ28129" s="89">
        <v>10001478</v>
      </c>
      <c r="AR28129" s="90" t="str">
        <f t="shared" si="447"/>
        <v>O</v>
      </c>
      <c r="AS28129" t="s">
        <v>27381</v>
      </c>
    </row>
    <row r="28130" spans="43:45" x14ac:dyDescent="0.25">
      <c r="AQ28130" s="89">
        <v>10001482</v>
      </c>
      <c r="AR28130" s="90" t="str">
        <f t="shared" si="447"/>
        <v>O</v>
      </c>
      <c r="AS28130" t="s">
        <v>27382</v>
      </c>
    </row>
    <row r="28131" spans="43:45" x14ac:dyDescent="0.25">
      <c r="AQ28131" s="89">
        <v>10001484</v>
      </c>
      <c r="AR28131" s="90" t="str">
        <f t="shared" si="447"/>
        <v>O</v>
      </c>
      <c r="AS28131" t="s">
        <v>27383</v>
      </c>
    </row>
    <row r="28132" spans="43:45" x14ac:dyDescent="0.25">
      <c r="AQ28132" s="89">
        <v>10001524</v>
      </c>
      <c r="AR28132" s="90" t="str">
        <f t="shared" si="447"/>
        <v>O</v>
      </c>
      <c r="AS28132" t="s">
        <v>27384</v>
      </c>
    </row>
    <row r="28133" spans="43:45" x14ac:dyDescent="0.25">
      <c r="AQ28133" s="89">
        <v>10001541</v>
      </c>
      <c r="AR28133" s="90" t="str">
        <f t="shared" si="447"/>
        <v>O</v>
      </c>
      <c r="AS28133" t="s">
        <v>27385</v>
      </c>
    </row>
    <row r="28134" spans="43:45" x14ac:dyDescent="0.25">
      <c r="AQ28134" s="89">
        <v>10002340</v>
      </c>
      <c r="AR28134" s="90" t="str">
        <f t="shared" si="447"/>
        <v>O</v>
      </c>
      <c r="AS28134" t="s">
        <v>27386</v>
      </c>
    </row>
    <row r="28135" spans="43:45" x14ac:dyDescent="0.25">
      <c r="AQ28135" s="89">
        <v>10002342</v>
      </c>
      <c r="AR28135" s="90" t="str">
        <f t="shared" si="447"/>
        <v>O</v>
      </c>
      <c r="AS28135" t="s">
        <v>27387</v>
      </c>
    </row>
    <row r="28136" spans="43:45" x14ac:dyDescent="0.25">
      <c r="AQ28136" s="89">
        <v>10002344</v>
      </c>
      <c r="AR28136" s="90" t="str">
        <f t="shared" si="447"/>
        <v>O</v>
      </c>
      <c r="AS28136" t="s">
        <v>27388</v>
      </c>
    </row>
    <row r="28137" spans="43:45" x14ac:dyDescent="0.25">
      <c r="AQ28137" s="89">
        <v>10002355</v>
      </c>
      <c r="AR28137" s="90" t="str">
        <f t="shared" si="447"/>
        <v>O</v>
      </c>
      <c r="AS28137" t="s">
        <v>27389</v>
      </c>
    </row>
    <row r="28138" spans="43:45" x14ac:dyDescent="0.25">
      <c r="AQ28138" s="89">
        <v>10000482</v>
      </c>
      <c r="AR28138" s="90" t="str">
        <f t="shared" si="447"/>
        <v>O</v>
      </c>
      <c r="AS28138" t="s">
        <v>27390</v>
      </c>
    </row>
    <row r="28139" spans="43:45" x14ac:dyDescent="0.25">
      <c r="AQ28139" s="89">
        <v>10000488</v>
      </c>
      <c r="AR28139" s="90" t="str">
        <f t="shared" si="447"/>
        <v>O</v>
      </c>
      <c r="AS28139" t="s">
        <v>27391</v>
      </c>
    </row>
    <row r="28140" spans="43:45" x14ac:dyDescent="0.25">
      <c r="AQ28140" s="89">
        <v>10000512</v>
      </c>
      <c r="AR28140" s="90" t="str">
        <f t="shared" si="447"/>
        <v>O</v>
      </c>
      <c r="AS28140" t="s">
        <v>27392</v>
      </c>
    </row>
    <row r="28141" spans="43:45" x14ac:dyDescent="0.25">
      <c r="AQ28141" s="89">
        <v>10000520</v>
      </c>
      <c r="AR28141" s="90" t="str">
        <f t="shared" si="447"/>
        <v>O</v>
      </c>
      <c r="AS28141" t="s">
        <v>27393</v>
      </c>
    </row>
    <row r="28142" spans="43:45" x14ac:dyDescent="0.25">
      <c r="AQ28142" s="89">
        <v>10001559</v>
      </c>
      <c r="AR28142" s="90" t="str">
        <f t="shared" si="447"/>
        <v>O</v>
      </c>
      <c r="AS28142" t="s">
        <v>15784</v>
      </c>
    </row>
    <row r="28143" spans="43:45" x14ac:dyDescent="0.25">
      <c r="AQ28143" s="89">
        <v>10001561</v>
      </c>
      <c r="AR28143" s="90" t="str">
        <f t="shared" si="447"/>
        <v>O</v>
      </c>
      <c r="AS28143" t="s">
        <v>27394</v>
      </c>
    </row>
    <row r="28144" spans="43:45" x14ac:dyDescent="0.25">
      <c r="AQ28144" s="89">
        <v>10001570</v>
      </c>
      <c r="AR28144" s="90" t="str">
        <f t="shared" si="447"/>
        <v>O</v>
      </c>
      <c r="AS28144" t="s">
        <v>27395</v>
      </c>
    </row>
    <row r="28145" spans="43:45" x14ac:dyDescent="0.25">
      <c r="AQ28145" s="89">
        <v>10001581</v>
      </c>
      <c r="AR28145" s="90" t="str">
        <f t="shared" si="447"/>
        <v>O</v>
      </c>
      <c r="AS28145" t="s">
        <v>27396</v>
      </c>
    </row>
    <row r="28146" spans="43:45" x14ac:dyDescent="0.25">
      <c r="AQ28146" s="89">
        <v>10001596</v>
      </c>
      <c r="AR28146" s="90" t="str">
        <f t="shared" si="447"/>
        <v>O</v>
      </c>
      <c r="AS28146" t="s">
        <v>27397</v>
      </c>
    </row>
    <row r="28147" spans="43:45" x14ac:dyDescent="0.25">
      <c r="AQ28147" s="89">
        <v>10001599</v>
      </c>
      <c r="AR28147" s="90" t="str">
        <f t="shared" si="447"/>
        <v>O</v>
      </c>
      <c r="AS28147" t="s">
        <v>27398</v>
      </c>
    </row>
    <row r="28148" spans="43:45" x14ac:dyDescent="0.25">
      <c r="AQ28148" s="89">
        <v>10001602</v>
      </c>
      <c r="AR28148" s="90" t="str">
        <f t="shared" si="447"/>
        <v>O</v>
      </c>
      <c r="AS28148" t="s">
        <v>27399</v>
      </c>
    </row>
    <row r="28149" spans="43:45" x14ac:dyDescent="0.25">
      <c r="AQ28149" s="89">
        <v>10001616</v>
      </c>
      <c r="AR28149" s="90" t="str">
        <f t="shared" si="447"/>
        <v>O</v>
      </c>
      <c r="AS28149" t="s">
        <v>27400</v>
      </c>
    </row>
    <row r="28150" spans="43:45" x14ac:dyDescent="0.25">
      <c r="AQ28150" s="89">
        <v>10002399</v>
      </c>
      <c r="AR28150" s="90" t="str">
        <f t="shared" si="447"/>
        <v>O</v>
      </c>
      <c r="AS28150" t="s">
        <v>27401</v>
      </c>
    </row>
    <row r="28151" spans="43:45" x14ac:dyDescent="0.25">
      <c r="AQ28151" s="89">
        <v>10002412</v>
      </c>
      <c r="AR28151" s="90" t="str">
        <f t="shared" si="447"/>
        <v>O</v>
      </c>
      <c r="AS28151" t="s">
        <v>27402</v>
      </c>
    </row>
    <row r="28152" spans="43:45" x14ac:dyDescent="0.25">
      <c r="AQ28152" s="89">
        <v>10002415</v>
      </c>
      <c r="AR28152" s="90" t="str">
        <f t="shared" si="447"/>
        <v>O</v>
      </c>
      <c r="AS28152" t="s">
        <v>27403</v>
      </c>
    </row>
    <row r="28153" spans="43:45" x14ac:dyDescent="0.25">
      <c r="AQ28153" s="89">
        <v>10002425</v>
      </c>
      <c r="AR28153" s="90" t="str">
        <f t="shared" si="447"/>
        <v>O</v>
      </c>
      <c r="AS28153" t="s">
        <v>27404</v>
      </c>
    </row>
    <row r="28154" spans="43:45" x14ac:dyDescent="0.25">
      <c r="AQ28154" s="89">
        <v>10002428</v>
      </c>
      <c r="AR28154" s="90" t="str">
        <f t="shared" si="447"/>
        <v>O</v>
      </c>
      <c r="AS28154" t="s">
        <v>27405</v>
      </c>
    </row>
    <row r="28155" spans="43:45" x14ac:dyDescent="0.25">
      <c r="AQ28155" s="89">
        <v>10002437</v>
      </c>
      <c r="AR28155" s="90" t="str">
        <f t="shared" si="447"/>
        <v>O</v>
      </c>
      <c r="AS28155" t="s">
        <v>27406</v>
      </c>
    </row>
    <row r="28156" spans="43:45" x14ac:dyDescent="0.25">
      <c r="AQ28156" s="89">
        <v>10002440</v>
      </c>
      <c r="AR28156" s="90" t="str">
        <f t="shared" si="447"/>
        <v>O</v>
      </c>
      <c r="AS28156" t="s">
        <v>27407</v>
      </c>
    </row>
    <row r="28157" spans="43:45" x14ac:dyDescent="0.25">
      <c r="AQ28157" s="89">
        <v>10002452</v>
      </c>
      <c r="AR28157" s="90" t="str">
        <f t="shared" si="447"/>
        <v>O</v>
      </c>
      <c r="AS28157" t="s">
        <v>27408</v>
      </c>
    </row>
    <row r="28158" spans="43:45" x14ac:dyDescent="0.25">
      <c r="AQ28158" s="89">
        <v>10002457</v>
      </c>
      <c r="AR28158" s="90" t="str">
        <f t="shared" si="447"/>
        <v>O</v>
      </c>
      <c r="AS28158" t="s">
        <v>27409</v>
      </c>
    </row>
    <row r="28159" spans="43:45" x14ac:dyDescent="0.25">
      <c r="AQ28159" s="89">
        <v>10002459</v>
      </c>
      <c r="AR28159" s="90" t="str">
        <f t="shared" si="447"/>
        <v>O</v>
      </c>
      <c r="AS28159" t="s">
        <v>27410</v>
      </c>
    </row>
    <row r="28160" spans="43:45" x14ac:dyDescent="0.25">
      <c r="AQ28160" s="89">
        <v>10003331</v>
      </c>
      <c r="AR28160" s="90" t="str">
        <f t="shared" si="447"/>
        <v>O</v>
      </c>
      <c r="AS28160" t="s">
        <v>27411</v>
      </c>
    </row>
    <row r="28161" spans="43:45" x14ac:dyDescent="0.25">
      <c r="AQ28161" s="89">
        <v>10003358</v>
      </c>
      <c r="AR28161" s="90" t="str">
        <f t="shared" si="447"/>
        <v>O</v>
      </c>
      <c r="AS28161" t="s">
        <v>27412</v>
      </c>
    </row>
    <row r="28162" spans="43:45" x14ac:dyDescent="0.25">
      <c r="AQ28162" s="89">
        <v>10003365</v>
      </c>
      <c r="AR28162" s="90" t="str">
        <f t="shared" si="447"/>
        <v>O</v>
      </c>
      <c r="AS28162" t="s">
        <v>27413</v>
      </c>
    </row>
    <row r="28163" spans="43:45" x14ac:dyDescent="0.25">
      <c r="AQ28163" s="89">
        <v>10003381</v>
      </c>
      <c r="AR28163" s="90" t="str">
        <f t="shared" si="447"/>
        <v>O</v>
      </c>
      <c r="AS28163" t="s">
        <v>27414</v>
      </c>
    </row>
    <row r="28164" spans="43:45" x14ac:dyDescent="0.25">
      <c r="AQ28164" s="89">
        <v>10003398</v>
      </c>
      <c r="AR28164" s="90" t="str">
        <f t="shared" si="447"/>
        <v>O</v>
      </c>
      <c r="AS28164" t="s">
        <v>27415</v>
      </c>
    </row>
    <row r="28165" spans="43:45" x14ac:dyDescent="0.25">
      <c r="AQ28165" s="89">
        <v>10000649</v>
      </c>
      <c r="AR28165" s="90" t="str">
        <f t="shared" si="447"/>
        <v>O</v>
      </c>
      <c r="AS28165" t="s">
        <v>27416</v>
      </c>
    </row>
    <row r="28166" spans="43:45" x14ac:dyDescent="0.25">
      <c r="AQ28166" s="89">
        <v>10000654</v>
      </c>
      <c r="AR28166" s="90" t="str">
        <f t="shared" si="447"/>
        <v>O</v>
      </c>
      <c r="AS28166" t="s">
        <v>27417</v>
      </c>
    </row>
    <row r="28167" spans="43:45" x14ac:dyDescent="0.25">
      <c r="AQ28167" s="89">
        <v>10000674</v>
      </c>
      <c r="AR28167" s="90" t="str">
        <f t="shared" si="447"/>
        <v>O</v>
      </c>
      <c r="AS28167" t="s">
        <v>27418</v>
      </c>
    </row>
    <row r="28168" spans="43:45" x14ac:dyDescent="0.25">
      <c r="AQ28168" s="89">
        <v>10000677</v>
      </c>
      <c r="AR28168" s="90" t="str">
        <f t="shared" si="447"/>
        <v>O</v>
      </c>
      <c r="AS28168" t="s">
        <v>27419</v>
      </c>
    </row>
    <row r="28169" spans="43:45" x14ac:dyDescent="0.25">
      <c r="AQ28169" s="89">
        <v>10002489</v>
      </c>
      <c r="AR28169" s="90" t="str">
        <f t="shared" ref="AR28169:AR28232" si="448">IF(ISNA(VLOOKUP(AQ28169,$BP$18:$BQ$356,2,FALSE))=TRUE,"O",VLOOKUP(AQ28169,$BP$18:$BQ$356,2,FALSE))</f>
        <v>O</v>
      </c>
      <c r="AS28169" t="s">
        <v>27420</v>
      </c>
    </row>
    <row r="28170" spans="43:45" x14ac:dyDescent="0.25">
      <c r="AQ28170" s="89">
        <v>10002502</v>
      </c>
      <c r="AR28170" s="90" t="str">
        <f t="shared" si="448"/>
        <v>O</v>
      </c>
      <c r="AS28170" t="s">
        <v>27421</v>
      </c>
    </row>
    <row r="28171" spans="43:45" x14ac:dyDescent="0.25">
      <c r="AQ28171" s="89">
        <v>10002522</v>
      </c>
      <c r="AR28171" s="90" t="str">
        <f t="shared" si="448"/>
        <v>O</v>
      </c>
      <c r="AS28171" t="s">
        <v>27422</v>
      </c>
    </row>
    <row r="28172" spans="43:45" x14ac:dyDescent="0.25">
      <c r="AQ28172" s="89">
        <v>10003416</v>
      </c>
      <c r="AR28172" s="90" t="str">
        <f t="shared" si="448"/>
        <v>O</v>
      </c>
      <c r="AS28172" t="s">
        <v>27423</v>
      </c>
    </row>
    <row r="28173" spans="43:45" x14ac:dyDescent="0.25">
      <c r="AQ28173" s="89">
        <v>10003423</v>
      </c>
      <c r="AR28173" s="90" t="str">
        <f t="shared" si="448"/>
        <v>O</v>
      </c>
      <c r="AS28173" t="s">
        <v>27424</v>
      </c>
    </row>
    <row r="28174" spans="43:45" x14ac:dyDescent="0.25">
      <c r="AQ28174" s="89">
        <v>10003424</v>
      </c>
      <c r="AR28174" s="90" t="str">
        <f t="shared" si="448"/>
        <v>O</v>
      </c>
      <c r="AS28174" t="s">
        <v>27425</v>
      </c>
    </row>
    <row r="28175" spans="43:45" x14ac:dyDescent="0.25">
      <c r="AQ28175" s="89">
        <v>10003429</v>
      </c>
      <c r="AR28175" s="90" t="str">
        <f t="shared" si="448"/>
        <v>O</v>
      </c>
      <c r="AS28175" t="s">
        <v>27426</v>
      </c>
    </row>
    <row r="28176" spans="43:45" x14ac:dyDescent="0.25">
      <c r="AQ28176" s="89">
        <v>10003471</v>
      </c>
      <c r="AR28176" s="90" t="str">
        <f t="shared" si="448"/>
        <v>O</v>
      </c>
      <c r="AS28176" t="s">
        <v>27427</v>
      </c>
    </row>
    <row r="28177" spans="43:45" x14ac:dyDescent="0.25">
      <c r="AQ28177" s="89">
        <v>10000549</v>
      </c>
      <c r="AR28177" s="90" t="str">
        <f t="shared" si="448"/>
        <v>O</v>
      </c>
      <c r="AS28177" t="s">
        <v>27428</v>
      </c>
    </row>
    <row r="28178" spans="43:45" x14ac:dyDescent="0.25">
      <c r="AQ28178" s="89">
        <v>10000552</v>
      </c>
      <c r="AR28178" s="90" t="str">
        <f t="shared" si="448"/>
        <v>O</v>
      </c>
      <c r="AS28178" t="s">
        <v>27429</v>
      </c>
    </row>
    <row r="28179" spans="43:45" x14ac:dyDescent="0.25">
      <c r="AQ28179" s="89">
        <v>10000561</v>
      </c>
      <c r="AR28179" s="90" t="str">
        <f t="shared" si="448"/>
        <v>O</v>
      </c>
      <c r="AS28179" t="s">
        <v>27430</v>
      </c>
    </row>
    <row r="28180" spans="43:45" x14ac:dyDescent="0.25">
      <c r="AQ28180" s="89">
        <v>10000599</v>
      </c>
      <c r="AR28180" s="90" t="str">
        <f t="shared" si="448"/>
        <v>O</v>
      </c>
      <c r="AS28180" t="s">
        <v>27431</v>
      </c>
    </row>
    <row r="28181" spans="43:45" x14ac:dyDescent="0.25">
      <c r="AQ28181" s="89">
        <v>10001715</v>
      </c>
      <c r="AR28181" s="90" t="str">
        <f t="shared" si="448"/>
        <v>O</v>
      </c>
      <c r="AS28181" t="s">
        <v>27432</v>
      </c>
    </row>
    <row r="28182" spans="43:45" x14ac:dyDescent="0.25">
      <c r="AQ28182" s="89">
        <v>10001723</v>
      </c>
      <c r="AR28182" s="90" t="str">
        <f t="shared" si="448"/>
        <v>O</v>
      </c>
      <c r="AS28182" t="s">
        <v>27433</v>
      </c>
    </row>
    <row r="28183" spans="43:45" x14ac:dyDescent="0.25">
      <c r="AQ28183" s="89">
        <v>10001724</v>
      </c>
      <c r="AR28183" s="90" t="str">
        <f t="shared" si="448"/>
        <v>O</v>
      </c>
      <c r="AS28183" t="s">
        <v>27434</v>
      </c>
    </row>
    <row r="28184" spans="43:45" x14ac:dyDescent="0.25">
      <c r="AQ28184" s="89">
        <v>10001767</v>
      </c>
      <c r="AR28184" s="90" t="str">
        <f t="shared" si="448"/>
        <v>O</v>
      </c>
      <c r="AS28184" t="s">
        <v>27435</v>
      </c>
    </row>
    <row r="28185" spans="43:45" x14ac:dyDescent="0.25">
      <c r="AQ28185" s="89">
        <v>10001775</v>
      </c>
      <c r="AR28185" s="90" t="str">
        <f t="shared" si="448"/>
        <v>O</v>
      </c>
      <c r="AS28185" t="s">
        <v>27436</v>
      </c>
    </row>
    <row r="28186" spans="43:45" x14ac:dyDescent="0.25">
      <c r="AQ28186" s="89">
        <v>10002571</v>
      </c>
      <c r="AR28186" s="90" t="str">
        <f t="shared" si="448"/>
        <v>O</v>
      </c>
      <c r="AS28186" t="s">
        <v>27437</v>
      </c>
    </row>
    <row r="28187" spans="43:45" x14ac:dyDescent="0.25">
      <c r="AQ28187" s="89">
        <v>10002618</v>
      </c>
      <c r="AR28187" s="90" t="str">
        <f t="shared" si="448"/>
        <v>O</v>
      </c>
      <c r="AS28187" t="s">
        <v>27438</v>
      </c>
    </row>
    <row r="28188" spans="43:45" x14ac:dyDescent="0.25">
      <c r="AQ28188" s="89">
        <v>10003490</v>
      </c>
      <c r="AR28188" s="90" t="str">
        <f t="shared" si="448"/>
        <v>O</v>
      </c>
      <c r="AS28188" t="s">
        <v>27439</v>
      </c>
    </row>
    <row r="28189" spans="43:45" x14ac:dyDescent="0.25">
      <c r="AQ28189" s="89">
        <v>10000697</v>
      </c>
      <c r="AR28189" s="90" t="str">
        <f t="shared" si="448"/>
        <v>O</v>
      </c>
      <c r="AS28189" t="s">
        <v>27440</v>
      </c>
    </row>
    <row r="28190" spans="43:45" x14ac:dyDescent="0.25">
      <c r="AQ28190" s="89">
        <v>10000698</v>
      </c>
      <c r="AR28190" s="90" t="str">
        <f t="shared" si="448"/>
        <v>O</v>
      </c>
      <c r="AS28190" t="s">
        <v>27441</v>
      </c>
    </row>
    <row r="28191" spans="43:45" x14ac:dyDescent="0.25">
      <c r="AQ28191" s="89">
        <v>10000706</v>
      </c>
      <c r="AR28191" s="90" t="str">
        <f t="shared" si="448"/>
        <v>O</v>
      </c>
      <c r="AS28191" t="s">
        <v>27442</v>
      </c>
    </row>
    <row r="28192" spans="43:45" x14ac:dyDescent="0.25">
      <c r="AQ28192" s="89">
        <v>10000715</v>
      </c>
      <c r="AR28192" s="90" t="str">
        <f t="shared" si="448"/>
        <v>O</v>
      </c>
      <c r="AS28192" t="s">
        <v>27443</v>
      </c>
    </row>
    <row r="28193" spans="43:45" x14ac:dyDescent="0.25">
      <c r="AQ28193" s="89">
        <v>10000717</v>
      </c>
      <c r="AR28193" s="90" t="str">
        <f t="shared" si="448"/>
        <v>O</v>
      </c>
      <c r="AS28193" t="s">
        <v>27444</v>
      </c>
    </row>
    <row r="28194" spans="43:45" x14ac:dyDescent="0.25">
      <c r="AQ28194" s="89">
        <v>10000732</v>
      </c>
      <c r="AR28194" s="90" t="str">
        <f t="shared" si="448"/>
        <v>O</v>
      </c>
      <c r="AS28194" t="s">
        <v>27445</v>
      </c>
    </row>
    <row r="28195" spans="43:45" x14ac:dyDescent="0.25">
      <c r="AQ28195" s="89">
        <v>10000748</v>
      </c>
      <c r="AR28195" s="90" t="str">
        <f t="shared" si="448"/>
        <v>O</v>
      </c>
      <c r="AS28195" t="s">
        <v>27446</v>
      </c>
    </row>
    <row r="28196" spans="43:45" x14ac:dyDescent="0.25">
      <c r="AQ28196" s="89">
        <v>10000756</v>
      </c>
      <c r="AR28196" s="90" t="str">
        <f t="shared" si="448"/>
        <v>O</v>
      </c>
      <c r="AS28196" t="s">
        <v>27447</v>
      </c>
    </row>
    <row r="28197" spans="43:45" x14ac:dyDescent="0.25">
      <c r="AQ28197" s="89">
        <v>10000758</v>
      </c>
      <c r="AR28197" s="90" t="str">
        <f t="shared" si="448"/>
        <v>O</v>
      </c>
      <c r="AS28197" t="s">
        <v>27448</v>
      </c>
    </row>
    <row r="28198" spans="43:45" x14ac:dyDescent="0.25">
      <c r="AQ28198" s="89">
        <v>10001780</v>
      </c>
      <c r="AR28198" s="90" t="str">
        <f t="shared" si="448"/>
        <v>O</v>
      </c>
      <c r="AS28198" t="s">
        <v>27449</v>
      </c>
    </row>
    <row r="28199" spans="43:45" x14ac:dyDescent="0.25">
      <c r="AQ28199" s="89">
        <v>10001834</v>
      </c>
      <c r="AR28199" s="90" t="str">
        <f t="shared" si="448"/>
        <v>O</v>
      </c>
      <c r="AS28199" t="s">
        <v>27450</v>
      </c>
    </row>
    <row r="28200" spans="43:45" x14ac:dyDescent="0.25">
      <c r="AQ28200" s="89">
        <v>10002637</v>
      </c>
      <c r="AR28200" s="90" t="str">
        <f t="shared" si="448"/>
        <v>O</v>
      </c>
      <c r="AS28200" t="s">
        <v>27451</v>
      </c>
    </row>
    <row r="28201" spans="43:45" x14ac:dyDescent="0.25">
      <c r="AQ28201" s="89">
        <v>10002639</v>
      </c>
      <c r="AR28201" s="90" t="str">
        <f t="shared" si="448"/>
        <v>O</v>
      </c>
      <c r="AS28201" t="s">
        <v>27452</v>
      </c>
    </row>
    <row r="28202" spans="43:45" x14ac:dyDescent="0.25">
      <c r="AQ28202" s="89">
        <v>10002665</v>
      </c>
      <c r="AR28202" s="90" t="str">
        <f t="shared" si="448"/>
        <v>O</v>
      </c>
      <c r="AS28202" t="s">
        <v>27453</v>
      </c>
    </row>
    <row r="28203" spans="43:45" x14ac:dyDescent="0.25">
      <c r="AQ28203" s="89">
        <v>10002677</v>
      </c>
      <c r="AR28203" s="90" t="str">
        <f t="shared" si="448"/>
        <v>O</v>
      </c>
      <c r="AS28203" t="s">
        <v>27454</v>
      </c>
    </row>
    <row r="28204" spans="43:45" x14ac:dyDescent="0.25">
      <c r="AQ28204" s="89">
        <v>10003599</v>
      </c>
      <c r="AR28204" s="90" t="str">
        <f t="shared" si="448"/>
        <v>O</v>
      </c>
      <c r="AS28204" t="s">
        <v>27455</v>
      </c>
    </row>
    <row r="28205" spans="43:45" x14ac:dyDescent="0.25">
      <c r="AQ28205" s="89">
        <v>10003609</v>
      </c>
      <c r="AR28205" s="90" t="str">
        <f t="shared" si="448"/>
        <v>O</v>
      </c>
      <c r="AS28205" t="s">
        <v>27456</v>
      </c>
    </row>
    <row r="28206" spans="43:45" x14ac:dyDescent="0.25">
      <c r="AQ28206" s="89">
        <v>10003612</v>
      </c>
      <c r="AR28206" s="90" t="str">
        <f t="shared" si="448"/>
        <v>O</v>
      </c>
      <c r="AS28206" t="s">
        <v>27457</v>
      </c>
    </row>
    <row r="28207" spans="43:45" x14ac:dyDescent="0.25">
      <c r="AQ28207" s="89">
        <v>10003632</v>
      </c>
      <c r="AR28207" s="90" t="str">
        <f t="shared" si="448"/>
        <v>O</v>
      </c>
      <c r="AS28207" t="s">
        <v>27458</v>
      </c>
    </row>
    <row r="28208" spans="43:45" x14ac:dyDescent="0.25">
      <c r="AQ28208" s="89">
        <v>10000806</v>
      </c>
      <c r="AR28208" s="90" t="str">
        <f t="shared" si="448"/>
        <v>O</v>
      </c>
      <c r="AS28208" t="s">
        <v>27459</v>
      </c>
    </row>
    <row r="28209" spans="43:45" x14ac:dyDescent="0.25">
      <c r="AQ28209" s="89">
        <v>10005663</v>
      </c>
      <c r="AR28209" s="90" t="str">
        <f t="shared" si="448"/>
        <v>O</v>
      </c>
      <c r="AS28209" t="s">
        <v>27460</v>
      </c>
    </row>
    <row r="28210" spans="43:45" x14ac:dyDescent="0.25">
      <c r="AQ28210" s="89">
        <v>10005706</v>
      </c>
      <c r="AR28210" s="90" t="str">
        <f t="shared" si="448"/>
        <v>O</v>
      </c>
      <c r="AS28210" t="s">
        <v>27461</v>
      </c>
    </row>
    <row r="28211" spans="43:45" x14ac:dyDescent="0.25">
      <c r="AQ28211" s="89">
        <v>10005730</v>
      </c>
      <c r="AR28211" s="90" t="str">
        <f t="shared" si="448"/>
        <v>O</v>
      </c>
      <c r="AS28211" t="s">
        <v>27462</v>
      </c>
    </row>
    <row r="28212" spans="43:45" x14ac:dyDescent="0.25">
      <c r="AQ28212" s="89">
        <v>10006723</v>
      </c>
      <c r="AR28212" s="90" t="str">
        <f t="shared" si="448"/>
        <v>O</v>
      </c>
      <c r="AS28212" t="s">
        <v>22236</v>
      </c>
    </row>
    <row r="28213" spans="43:45" x14ac:dyDescent="0.25">
      <c r="AQ28213" s="89">
        <v>10006734</v>
      </c>
      <c r="AR28213" s="90" t="str">
        <f t="shared" si="448"/>
        <v>O</v>
      </c>
      <c r="AS28213" t="s">
        <v>27463</v>
      </c>
    </row>
    <row r="28214" spans="43:45" x14ac:dyDescent="0.25">
      <c r="AQ28214" s="89">
        <v>10007722</v>
      </c>
      <c r="AR28214" s="90" t="str">
        <f t="shared" si="448"/>
        <v>O</v>
      </c>
      <c r="AS28214" t="s">
        <v>27464</v>
      </c>
    </row>
    <row r="28215" spans="43:45" x14ac:dyDescent="0.25">
      <c r="AQ28215" s="89">
        <v>10007735</v>
      </c>
      <c r="AR28215" s="90" t="str">
        <f t="shared" si="448"/>
        <v>O</v>
      </c>
      <c r="AS28215" t="s">
        <v>27465</v>
      </c>
    </row>
    <row r="28216" spans="43:45" x14ac:dyDescent="0.25">
      <c r="AQ28216" s="89">
        <v>10007743</v>
      </c>
      <c r="AR28216" s="90" t="str">
        <f t="shared" si="448"/>
        <v>O</v>
      </c>
      <c r="AS28216" t="s">
        <v>27466</v>
      </c>
    </row>
    <row r="28217" spans="43:45" x14ac:dyDescent="0.25">
      <c r="AQ28217" s="89">
        <v>10007756</v>
      </c>
      <c r="AR28217" s="90" t="str">
        <f t="shared" si="448"/>
        <v>O</v>
      </c>
      <c r="AS28217" t="s">
        <v>27467</v>
      </c>
    </row>
    <row r="28218" spans="43:45" x14ac:dyDescent="0.25">
      <c r="AQ28218" s="89">
        <v>10007780</v>
      </c>
      <c r="AR28218" s="90" t="str">
        <f t="shared" si="448"/>
        <v>O</v>
      </c>
      <c r="AS28218" t="s">
        <v>27468</v>
      </c>
    </row>
    <row r="28219" spans="43:45" x14ac:dyDescent="0.25">
      <c r="AQ28219" s="89">
        <v>10007786</v>
      </c>
      <c r="AR28219" s="90" t="str">
        <f t="shared" si="448"/>
        <v>O</v>
      </c>
      <c r="AS28219" t="s">
        <v>27469</v>
      </c>
    </row>
    <row r="28220" spans="43:45" x14ac:dyDescent="0.25">
      <c r="AQ28220" s="89">
        <v>10008796</v>
      </c>
      <c r="AR28220" s="90" t="str">
        <f t="shared" si="448"/>
        <v>O</v>
      </c>
      <c r="AS28220" t="s">
        <v>27470</v>
      </c>
    </row>
    <row r="28221" spans="43:45" x14ac:dyDescent="0.25">
      <c r="AQ28221" s="89">
        <v>10008815</v>
      </c>
      <c r="AR28221" s="90" t="str">
        <f t="shared" si="448"/>
        <v>O</v>
      </c>
      <c r="AS28221" t="s">
        <v>27471</v>
      </c>
    </row>
    <row r="28222" spans="43:45" x14ac:dyDescent="0.25">
      <c r="AQ28222" s="89">
        <v>10008833</v>
      </c>
      <c r="AR28222" s="90" t="str">
        <f t="shared" si="448"/>
        <v>O</v>
      </c>
      <c r="AS28222" t="s">
        <v>27472</v>
      </c>
    </row>
    <row r="28223" spans="43:45" x14ac:dyDescent="0.25">
      <c r="AQ28223" s="89">
        <v>10008848</v>
      </c>
      <c r="AR28223" s="90" t="str">
        <f t="shared" si="448"/>
        <v>O</v>
      </c>
      <c r="AS28223" t="s">
        <v>27473</v>
      </c>
    </row>
    <row r="28224" spans="43:45" x14ac:dyDescent="0.25">
      <c r="AQ28224" s="89">
        <v>10008865</v>
      </c>
      <c r="AR28224" s="90" t="str">
        <f t="shared" si="448"/>
        <v>O</v>
      </c>
      <c r="AS28224" t="s">
        <v>27474</v>
      </c>
    </row>
    <row r="28225" spans="43:45" x14ac:dyDescent="0.25">
      <c r="AQ28225" s="89">
        <v>10008869</v>
      </c>
      <c r="AR28225" s="90" t="str">
        <f t="shared" si="448"/>
        <v>O</v>
      </c>
      <c r="AS28225" t="s">
        <v>27475</v>
      </c>
    </row>
    <row r="28226" spans="43:45" x14ac:dyDescent="0.25">
      <c r="AQ28226" s="89">
        <v>10005656</v>
      </c>
      <c r="AR28226" s="90" t="str">
        <f t="shared" si="448"/>
        <v>O</v>
      </c>
      <c r="AS28226" t="s">
        <v>27476</v>
      </c>
    </row>
    <row r="28227" spans="43:45" x14ac:dyDescent="0.25">
      <c r="AQ28227" s="89">
        <v>10005659</v>
      </c>
      <c r="AR28227" s="90" t="str">
        <f t="shared" si="448"/>
        <v>O</v>
      </c>
      <c r="AS28227" t="s">
        <v>27477</v>
      </c>
    </row>
    <row r="28228" spans="43:45" x14ac:dyDescent="0.25">
      <c r="AQ28228" s="89">
        <v>10006795</v>
      </c>
      <c r="AR28228" s="90" t="str">
        <f t="shared" si="448"/>
        <v>O</v>
      </c>
      <c r="AS28228" t="s">
        <v>27478</v>
      </c>
    </row>
    <row r="28229" spans="43:45" x14ac:dyDescent="0.25">
      <c r="AQ28229" s="89">
        <v>10006826</v>
      </c>
      <c r="AR28229" s="90" t="str">
        <f t="shared" si="448"/>
        <v>O</v>
      </c>
      <c r="AS28229" t="s">
        <v>27479</v>
      </c>
    </row>
    <row r="28230" spans="43:45" x14ac:dyDescent="0.25">
      <c r="AQ28230" s="89">
        <v>10006840</v>
      </c>
      <c r="AR28230" s="90" t="str">
        <f t="shared" si="448"/>
        <v>O</v>
      </c>
      <c r="AS28230" t="s">
        <v>27480</v>
      </c>
    </row>
    <row r="28231" spans="43:45" x14ac:dyDescent="0.25">
      <c r="AQ28231" s="89">
        <v>10007791</v>
      </c>
      <c r="AR28231" s="90" t="str">
        <f t="shared" si="448"/>
        <v>O</v>
      </c>
      <c r="AS28231" t="s">
        <v>27481</v>
      </c>
    </row>
    <row r="28232" spans="43:45" x14ac:dyDescent="0.25">
      <c r="AQ28232" s="89">
        <v>10007795</v>
      </c>
      <c r="AR28232" s="90" t="str">
        <f t="shared" si="448"/>
        <v>O</v>
      </c>
      <c r="AS28232" t="s">
        <v>27482</v>
      </c>
    </row>
    <row r="28233" spans="43:45" x14ac:dyDescent="0.25">
      <c r="AQ28233" s="89">
        <v>10007796</v>
      </c>
      <c r="AR28233" s="90" t="str">
        <f t="shared" ref="AR28233:AR28296" si="449">IF(ISNA(VLOOKUP(AQ28233,$BP$18:$BQ$356,2,FALSE))=TRUE,"O",VLOOKUP(AQ28233,$BP$18:$BQ$356,2,FALSE))</f>
        <v>O</v>
      </c>
      <c r="AS28233" t="s">
        <v>27483</v>
      </c>
    </row>
    <row r="28234" spans="43:45" x14ac:dyDescent="0.25">
      <c r="AQ28234" s="89">
        <v>10007798</v>
      </c>
      <c r="AR28234" s="90" t="str">
        <f t="shared" si="449"/>
        <v>O</v>
      </c>
      <c r="AS28234" t="s">
        <v>27484</v>
      </c>
    </row>
    <row r="28235" spans="43:45" x14ac:dyDescent="0.25">
      <c r="AQ28235" s="89">
        <v>10007800</v>
      </c>
      <c r="AR28235" s="90" t="str">
        <f t="shared" si="449"/>
        <v>O</v>
      </c>
      <c r="AS28235" t="s">
        <v>27485</v>
      </c>
    </row>
    <row r="28236" spans="43:45" x14ac:dyDescent="0.25">
      <c r="AQ28236" s="89">
        <v>10007838</v>
      </c>
      <c r="AR28236" s="90" t="str">
        <f t="shared" si="449"/>
        <v>O</v>
      </c>
      <c r="AS28236" t="s">
        <v>27486</v>
      </c>
    </row>
    <row r="28237" spans="43:45" x14ac:dyDescent="0.25">
      <c r="AQ28237" s="89">
        <v>10007842</v>
      </c>
      <c r="AR28237" s="90" t="str">
        <f t="shared" si="449"/>
        <v>O</v>
      </c>
      <c r="AS28237" t="s">
        <v>27487</v>
      </c>
    </row>
    <row r="28238" spans="43:45" x14ac:dyDescent="0.25">
      <c r="AQ28238" s="89">
        <v>10005750</v>
      </c>
      <c r="AR28238" s="90" t="str">
        <f t="shared" si="449"/>
        <v>O</v>
      </c>
      <c r="AS28238" t="s">
        <v>27488</v>
      </c>
    </row>
    <row r="28239" spans="43:45" x14ac:dyDescent="0.25">
      <c r="AQ28239" s="89">
        <v>10005754</v>
      </c>
      <c r="AR28239" s="90" t="str">
        <f t="shared" si="449"/>
        <v>O</v>
      </c>
      <c r="AS28239" t="s">
        <v>27489</v>
      </c>
    </row>
    <row r="28240" spans="43:45" x14ac:dyDescent="0.25">
      <c r="AQ28240" s="89">
        <v>10005773</v>
      </c>
      <c r="AR28240" s="90" t="str">
        <f t="shared" si="449"/>
        <v>O</v>
      </c>
      <c r="AS28240" t="s">
        <v>27490</v>
      </c>
    </row>
    <row r="28241" spans="43:45" x14ac:dyDescent="0.25">
      <c r="AQ28241" s="89">
        <v>10005816</v>
      </c>
      <c r="AR28241" s="90" t="str">
        <f t="shared" si="449"/>
        <v>O</v>
      </c>
      <c r="AS28241" t="s">
        <v>27491</v>
      </c>
    </row>
    <row r="28242" spans="43:45" x14ac:dyDescent="0.25">
      <c r="AQ28242" s="89">
        <v>10008954</v>
      </c>
      <c r="AR28242" s="90" t="str">
        <f t="shared" si="449"/>
        <v>O</v>
      </c>
      <c r="AS28242" t="s">
        <v>27492</v>
      </c>
    </row>
    <row r="28243" spans="43:45" x14ac:dyDescent="0.25">
      <c r="AQ28243" s="89">
        <v>10008967</v>
      </c>
      <c r="AR28243" s="90" t="str">
        <f t="shared" si="449"/>
        <v>O</v>
      </c>
      <c r="AS28243" t="s">
        <v>27493</v>
      </c>
    </row>
    <row r="28244" spans="43:45" x14ac:dyDescent="0.25">
      <c r="AQ28244" s="89">
        <v>10008975</v>
      </c>
      <c r="AR28244" s="90" t="str">
        <f t="shared" si="449"/>
        <v>O</v>
      </c>
      <c r="AS28244" t="s">
        <v>27494</v>
      </c>
    </row>
    <row r="28245" spans="43:45" x14ac:dyDescent="0.25">
      <c r="AQ28245" s="89">
        <v>10008989</v>
      </c>
      <c r="AR28245" s="90" t="str">
        <f t="shared" si="449"/>
        <v>O</v>
      </c>
      <c r="AS28245" t="s">
        <v>27495</v>
      </c>
    </row>
    <row r="28246" spans="43:45" x14ac:dyDescent="0.25">
      <c r="AQ28246" s="89">
        <v>10008992</v>
      </c>
      <c r="AR28246" s="90" t="str">
        <f t="shared" si="449"/>
        <v>O</v>
      </c>
      <c r="AS28246" t="s">
        <v>27496</v>
      </c>
    </row>
    <row r="28247" spans="43:45" x14ac:dyDescent="0.25">
      <c r="AQ28247" s="89">
        <v>10009001</v>
      </c>
      <c r="AR28247" s="90" t="str">
        <f t="shared" si="449"/>
        <v>O</v>
      </c>
      <c r="AS28247" t="s">
        <v>27497</v>
      </c>
    </row>
    <row r="28248" spans="43:45" x14ac:dyDescent="0.25">
      <c r="AQ28248" s="89">
        <v>10009008</v>
      </c>
      <c r="AR28248" s="90" t="str">
        <f t="shared" si="449"/>
        <v>O</v>
      </c>
      <c r="AS28248" t="s">
        <v>27498</v>
      </c>
    </row>
    <row r="28249" spans="43:45" x14ac:dyDescent="0.25">
      <c r="AQ28249" s="89">
        <v>10009014</v>
      </c>
      <c r="AR28249" s="90" t="str">
        <f t="shared" si="449"/>
        <v>O</v>
      </c>
      <c r="AS28249" t="s">
        <v>27499</v>
      </c>
    </row>
    <row r="28250" spans="43:45" x14ac:dyDescent="0.25">
      <c r="AQ28250" s="89">
        <v>10009024</v>
      </c>
      <c r="AR28250" s="90" t="str">
        <f t="shared" si="449"/>
        <v>O</v>
      </c>
      <c r="AS28250" t="s">
        <v>27500</v>
      </c>
    </row>
    <row r="28251" spans="43:45" x14ac:dyDescent="0.25">
      <c r="AQ28251" s="89">
        <v>10009033</v>
      </c>
      <c r="AR28251" s="90" t="str">
        <f t="shared" si="449"/>
        <v>O</v>
      </c>
      <c r="AS28251" t="s">
        <v>27501</v>
      </c>
    </row>
    <row r="28252" spans="43:45" x14ac:dyDescent="0.25">
      <c r="AQ28252" s="89">
        <v>10009048</v>
      </c>
      <c r="AR28252" s="90" t="str">
        <f t="shared" si="449"/>
        <v>O</v>
      </c>
      <c r="AS28252" t="s">
        <v>27502</v>
      </c>
    </row>
    <row r="28253" spans="43:45" x14ac:dyDescent="0.25">
      <c r="AQ28253" s="89">
        <v>10009052</v>
      </c>
      <c r="AR28253" s="90" t="str">
        <f t="shared" si="449"/>
        <v>O</v>
      </c>
      <c r="AS28253" t="s">
        <v>27503</v>
      </c>
    </row>
    <row r="28254" spans="43:45" x14ac:dyDescent="0.25">
      <c r="AQ28254" s="89">
        <v>10009070</v>
      </c>
      <c r="AR28254" s="90" t="str">
        <f t="shared" si="449"/>
        <v>O</v>
      </c>
      <c r="AS28254" t="s">
        <v>27504</v>
      </c>
    </row>
    <row r="28255" spans="43:45" x14ac:dyDescent="0.25">
      <c r="AQ28255" s="89">
        <v>10009088</v>
      </c>
      <c r="AR28255" s="90" t="str">
        <f t="shared" si="449"/>
        <v>O</v>
      </c>
      <c r="AS28255" t="s">
        <v>27505</v>
      </c>
    </row>
    <row r="28256" spans="43:45" x14ac:dyDescent="0.25">
      <c r="AQ28256" s="89">
        <v>10009092</v>
      </c>
      <c r="AR28256" s="90" t="str">
        <f t="shared" si="449"/>
        <v>O</v>
      </c>
      <c r="AS28256" t="s">
        <v>27506</v>
      </c>
    </row>
    <row r="28257" spans="43:45" x14ac:dyDescent="0.25">
      <c r="AQ28257" s="89">
        <v>10009095</v>
      </c>
      <c r="AR28257" s="90" t="str">
        <f t="shared" si="449"/>
        <v>O</v>
      </c>
      <c r="AS28257" t="s">
        <v>27507</v>
      </c>
    </row>
    <row r="28258" spans="43:45" x14ac:dyDescent="0.25">
      <c r="AQ28258" s="89">
        <v>10009099</v>
      </c>
      <c r="AR28258" s="90" t="str">
        <f t="shared" si="449"/>
        <v>O</v>
      </c>
      <c r="AS28258" t="s">
        <v>27508</v>
      </c>
    </row>
    <row r="28259" spans="43:45" x14ac:dyDescent="0.25">
      <c r="AQ28259" s="89">
        <v>10009146</v>
      </c>
      <c r="AR28259" s="90" t="str">
        <f t="shared" si="449"/>
        <v>O</v>
      </c>
      <c r="AS28259" t="s">
        <v>27509</v>
      </c>
    </row>
    <row r="28260" spans="43:45" x14ac:dyDescent="0.25">
      <c r="AQ28260" s="89">
        <v>10009153</v>
      </c>
      <c r="AR28260" s="90" t="str">
        <f t="shared" si="449"/>
        <v>O</v>
      </c>
      <c r="AS28260" t="s">
        <v>27510</v>
      </c>
    </row>
    <row r="28261" spans="43:45" x14ac:dyDescent="0.25">
      <c r="AQ28261" s="89">
        <v>10009171</v>
      </c>
      <c r="AR28261" s="90" t="str">
        <f t="shared" si="449"/>
        <v>O</v>
      </c>
      <c r="AS28261" t="s">
        <v>27511</v>
      </c>
    </row>
    <row r="28262" spans="43:45" x14ac:dyDescent="0.25">
      <c r="AQ28262" s="89">
        <v>10009191</v>
      </c>
      <c r="AR28262" s="90" t="str">
        <f t="shared" si="449"/>
        <v>O</v>
      </c>
      <c r="AS28262" t="s">
        <v>27512</v>
      </c>
    </row>
    <row r="28263" spans="43:45" x14ac:dyDescent="0.25">
      <c r="AQ28263" s="89">
        <v>10009230</v>
      </c>
      <c r="AR28263" s="90" t="str">
        <f t="shared" si="449"/>
        <v>O</v>
      </c>
      <c r="AS28263" t="s">
        <v>27513</v>
      </c>
    </row>
    <row r="28264" spans="43:45" x14ac:dyDescent="0.25">
      <c r="AQ28264" s="89">
        <v>10009243</v>
      </c>
      <c r="AR28264" s="90" t="str">
        <f t="shared" si="449"/>
        <v>O</v>
      </c>
      <c r="AS28264" t="s">
        <v>27514</v>
      </c>
    </row>
    <row r="28265" spans="43:45" x14ac:dyDescent="0.25">
      <c r="AQ28265" s="89">
        <v>10009357</v>
      </c>
      <c r="AR28265" s="90" t="str">
        <f t="shared" si="449"/>
        <v>O</v>
      </c>
      <c r="AS28265" t="s">
        <v>27515</v>
      </c>
    </row>
    <row r="28266" spans="43:45" x14ac:dyDescent="0.25">
      <c r="AQ28266" s="89">
        <v>10009366</v>
      </c>
      <c r="AR28266" s="90" t="str">
        <f t="shared" si="449"/>
        <v>O</v>
      </c>
      <c r="AS28266" t="s">
        <v>27516</v>
      </c>
    </row>
    <row r="28267" spans="43:45" x14ac:dyDescent="0.25">
      <c r="AQ28267" s="89">
        <v>10009367</v>
      </c>
      <c r="AR28267" s="90" t="str">
        <f t="shared" si="449"/>
        <v>O</v>
      </c>
      <c r="AS28267" t="s">
        <v>27517</v>
      </c>
    </row>
    <row r="28268" spans="43:45" x14ac:dyDescent="0.25">
      <c r="AQ28268" s="89">
        <v>10009370</v>
      </c>
      <c r="AR28268" s="90" t="str">
        <f t="shared" si="449"/>
        <v>O</v>
      </c>
      <c r="AS28268" t="s">
        <v>27518</v>
      </c>
    </row>
    <row r="28269" spans="43:45" x14ac:dyDescent="0.25">
      <c r="AQ28269" s="89">
        <v>10009386</v>
      </c>
      <c r="AR28269" s="90" t="str">
        <f t="shared" si="449"/>
        <v>O</v>
      </c>
      <c r="AS28269" t="s">
        <v>27519</v>
      </c>
    </row>
    <row r="28270" spans="43:45" x14ac:dyDescent="0.25">
      <c r="AQ28270" s="89">
        <v>10009395</v>
      </c>
      <c r="AR28270" s="90" t="str">
        <f t="shared" si="449"/>
        <v>O</v>
      </c>
      <c r="AS28270" t="s">
        <v>27520</v>
      </c>
    </row>
    <row r="28271" spans="43:45" x14ac:dyDescent="0.25">
      <c r="AQ28271" s="89">
        <v>10009399</v>
      </c>
      <c r="AR28271" s="90" t="str">
        <f t="shared" si="449"/>
        <v>O</v>
      </c>
      <c r="AS28271" t="s">
        <v>27521</v>
      </c>
    </row>
    <row r="28272" spans="43:45" x14ac:dyDescent="0.25">
      <c r="AQ28272" s="89">
        <v>10009593</v>
      </c>
      <c r="AR28272" s="90" t="str">
        <f t="shared" si="449"/>
        <v>O</v>
      </c>
      <c r="AS28272" t="s">
        <v>27522</v>
      </c>
    </row>
    <row r="28273" spans="43:45" x14ac:dyDescent="0.25">
      <c r="AQ28273" s="89">
        <v>10009627</v>
      </c>
      <c r="AR28273" s="90" t="str">
        <f t="shared" si="449"/>
        <v>O</v>
      </c>
      <c r="AS28273" t="s">
        <v>27523</v>
      </c>
    </row>
    <row r="28274" spans="43:45" x14ac:dyDescent="0.25">
      <c r="AQ28274" s="89">
        <v>10009641</v>
      </c>
      <c r="AR28274" s="90" t="str">
        <f t="shared" si="449"/>
        <v>O</v>
      </c>
      <c r="AS28274" t="s">
        <v>27524</v>
      </c>
    </row>
    <row r="28275" spans="43:45" x14ac:dyDescent="0.25">
      <c r="AQ28275" s="89">
        <v>10009673</v>
      </c>
      <c r="AR28275" s="90" t="str">
        <f t="shared" si="449"/>
        <v>O</v>
      </c>
      <c r="AS28275" t="s">
        <v>27525</v>
      </c>
    </row>
    <row r="28276" spans="43:45" x14ac:dyDescent="0.25">
      <c r="AQ28276" s="89">
        <v>10009675</v>
      </c>
      <c r="AR28276" s="90" t="str">
        <f t="shared" si="449"/>
        <v>O</v>
      </c>
      <c r="AS28276" t="s">
        <v>27526</v>
      </c>
    </row>
    <row r="28277" spans="43:45" x14ac:dyDescent="0.25">
      <c r="AQ28277" s="89">
        <v>10009691</v>
      </c>
      <c r="AR28277" s="90" t="str">
        <f t="shared" si="449"/>
        <v>O</v>
      </c>
      <c r="AS28277" t="s">
        <v>27527</v>
      </c>
    </row>
    <row r="28278" spans="43:45" x14ac:dyDescent="0.25">
      <c r="AQ28278" s="89">
        <v>10009695</v>
      </c>
      <c r="AR28278" s="90" t="str">
        <f t="shared" si="449"/>
        <v>O</v>
      </c>
      <c r="AS28278" t="s">
        <v>27528</v>
      </c>
    </row>
    <row r="28279" spans="43:45" x14ac:dyDescent="0.25">
      <c r="AQ28279" s="89">
        <v>10009697</v>
      </c>
      <c r="AR28279" s="90" t="str">
        <f t="shared" si="449"/>
        <v>O</v>
      </c>
      <c r="AS28279" t="s">
        <v>27529</v>
      </c>
    </row>
    <row r="28280" spans="43:45" x14ac:dyDescent="0.25">
      <c r="AQ28280" s="89">
        <v>10009452</v>
      </c>
      <c r="AR28280" s="90" t="str">
        <f t="shared" si="449"/>
        <v>O</v>
      </c>
      <c r="AS28280" t="s">
        <v>27530</v>
      </c>
    </row>
    <row r="28281" spans="43:45" x14ac:dyDescent="0.25">
      <c r="AQ28281" s="89">
        <v>10009480</v>
      </c>
      <c r="AR28281" s="90" t="str">
        <f t="shared" si="449"/>
        <v>O</v>
      </c>
      <c r="AS28281" t="s">
        <v>27531</v>
      </c>
    </row>
    <row r="28282" spans="43:45" x14ac:dyDescent="0.25">
      <c r="AQ28282" s="89">
        <v>10009484</v>
      </c>
      <c r="AR28282" s="90" t="str">
        <f t="shared" si="449"/>
        <v>O</v>
      </c>
      <c r="AS28282" t="s">
        <v>27532</v>
      </c>
    </row>
    <row r="28283" spans="43:45" x14ac:dyDescent="0.25">
      <c r="AQ28283" s="89">
        <v>10009486</v>
      </c>
      <c r="AR28283" s="90" t="str">
        <f t="shared" si="449"/>
        <v>O</v>
      </c>
      <c r="AS28283" t="s">
        <v>27533</v>
      </c>
    </row>
    <row r="28284" spans="43:45" x14ac:dyDescent="0.25">
      <c r="AQ28284" s="89">
        <v>10009490</v>
      </c>
      <c r="AR28284" s="90" t="str">
        <f t="shared" si="449"/>
        <v>O</v>
      </c>
      <c r="AS28284" t="s">
        <v>27534</v>
      </c>
    </row>
    <row r="28285" spans="43:45" x14ac:dyDescent="0.25">
      <c r="AQ28285" s="89">
        <v>10009496</v>
      </c>
      <c r="AR28285" s="90" t="str">
        <f t="shared" si="449"/>
        <v>O</v>
      </c>
      <c r="AS28285" t="s">
        <v>27535</v>
      </c>
    </row>
    <row r="28286" spans="43:45" x14ac:dyDescent="0.25">
      <c r="AQ28286" s="89">
        <v>10009544</v>
      </c>
      <c r="AR28286" s="90" t="str">
        <f t="shared" si="449"/>
        <v>O</v>
      </c>
      <c r="AS28286" t="s">
        <v>27536</v>
      </c>
    </row>
    <row r="28287" spans="43:45" x14ac:dyDescent="0.25">
      <c r="AQ28287" s="89">
        <v>10009552</v>
      </c>
      <c r="AR28287" s="90" t="str">
        <f t="shared" si="449"/>
        <v>O</v>
      </c>
      <c r="AS28287" t="s">
        <v>27537</v>
      </c>
    </row>
    <row r="28288" spans="43:45" x14ac:dyDescent="0.25">
      <c r="AQ28288" s="89">
        <v>10009554</v>
      </c>
      <c r="AR28288" s="90" t="str">
        <f t="shared" si="449"/>
        <v>O</v>
      </c>
      <c r="AS28288" t="s">
        <v>27538</v>
      </c>
    </row>
    <row r="28289" spans="43:45" x14ac:dyDescent="0.25">
      <c r="AQ28289" s="89">
        <v>10009558</v>
      </c>
      <c r="AR28289" s="90" t="str">
        <f t="shared" si="449"/>
        <v>O</v>
      </c>
      <c r="AS28289" t="s">
        <v>27539</v>
      </c>
    </row>
    <row r="28290" spans="43:45" x14ac:dyDescent="0.25">
      <c r="AQ28290" s="89">
        <v>10009568</v>
      </c>
      <c r="AR28290" s="90" t="str">
        <f t="shared" si="449"/>
        <v>O</v>
      </c>
      <c r="AS28290" t="s">
        <v>27540</v>
      </c>
    </row>
    <row r="28291" spans="43:45" x14ac:dyDescent="0.25">
      <c r="AQ28291" s="89">
        <v>10004672</v>
      </c>
      <c r="AR28291" s="90" t="str">
        <f t="shared" si="449"/>
        <v>O</v>
      </c>
      <c r="AS28291" t="s">
        <v>27541</v>
      </c>
    </row>
    <row r="28292" spans="43:45" x14ac:dyDescent="0.25">
      <c r="AQ28292" s="89">
        <v>10004681</v>
      </c>
      <c r="AR28292" s="90" t="str">
        <f t="shared" si="449"/>
        <v>O</v>
      </c>
      <c r="AS28292" t="s">
        <v>27542</v>
      </c>
    </row>
    <row r="28293" spans="43:45" x14ac:dyDescent="0.25">
      <c r="AQ28293" s="89">
        <v>10004682</v>
      </c>
      <c r="AR28293" s="90" t="str">
        <f t="shared" si="449"/>
        <v>O</v>
      </c>
      <c r="AS28293" t="s">
        <v>27543</v>
      </c>
    </row>
    <row r="28294" spans="43:45" x14ac:dyDescent="0.25">
      <c r="AQ28294" s="89">
        <v>10004704</v>
      </c>
      <c r="AR28294" s="90" t="str">
        <f t="shared" si="449"/>
        <v>O</v>
      </c>
      <c r="AS28294" t="s">
        <v>27544</v>
      </c>
    </row>
    <row r="28295" spans="43:45" x14ac:dyDescent="0.25">
      <c r="AQ28295" s="89">
        <v>10004708</v>
      </c>
      <c r="AR28295" s="90" t="str">
        <f t="shared" si="449"/>
        <v>O</v>
      </c>
      <c r="AS28295" t="s">
        <v>27545</v>
      </c>
    </row>
    <row r="28296" spans="43:45" x14ac:dyDescent="0.25">
      <c r="AQ28296" s="89">
        <v>10005841</v>
      </c>
      <c r="AR28296" s="90" t="str">
        <f t="shared" si="449"/>
        <v>O</v>
      </c>
      <c r="AS28296" t="s">
        <v>27546</v>
      </c>
    </row>
    <row r="28297" spans="43:45" x14ac:dyDescent="0.25">
      <c r="AQ28297" s="89">
        <v>10005854</v>
      </c>
      <c r="AR28297" s="90" t="str">
        <f t="shared" ref="AR28297:AR28360" si="450">IF(ISNA(VLOOKUP(AQ28297,$BP$18:$BQ$356,2,FALSE))=TRUE,"O",VLOOKUP(AQ28297,$BP$18:$BQ$356,2,FALSE))</f>
        <v>O</v>
      </c>
      <c r="AS28297" t="s">
        <v>27547</v>
      </c>
    </row>
    <row r="28298" spans="43:45" x14ac:dyDescent="0.25">
      <c r="AQ28298" s="89">
        <v>10005859</v>
      </c>
      <c r="AR28298" s="90" t="str">
        <f t="shared" si="450"/>
        <v>O</v>
      </c>
      <c r="AS28298" t="s">
        <v>27548</v>
      </c>
    </row>
    <row r="28299" spans="43:45" x14ac:dyDescent="0.25">
      <c r="AQ28299" s="89">
        <v>10005862</v>
      </c>
      <c r="AR28299" s="90" t="str">
        <f t="shared" si="450"/>
        <v>O</v>
      </c>
      <c r="AS28299" t="s">
        <v>27549</v>
      </c>
    </row>
    <row r="28300" spans="43:45" x14ac:dyDescent="0.25">
      <c r="AQ28300" s="89">
        <v>10005864</v>
      </c>
      <c r="AR28300" s="90" t="str">
        <f t="shared" si="450"/>
        <v>O</v>
      </c>
      <c r="AS28300" t="s">
        <v>27550</v>
      </c>
    </row>
    <row r="28301" spans="43:45" x14ac:dyDescent="0.25">
      <c r="AQ28301" s="89">
        <v>10005882</v>
      </c>
      <c r="AR28301" s="90" t="str">
        <f t="shared" si="450"/>
        <v>O</v>
      </c>
      <c r="AS28301" t="s">
        <v>27551</v>
      </c>
    </row>
    <row r="28302" spans="43:45" x14ac:dyDescent="0.25">
      <c r="AQ28302" s="89">
        <v>10007905</v>
      </c>
      <c r="AR28302" s="90" t="str">
        <f t="shared" si="450"/>
        <v>O</v>
      </c>
      <c r="AS28302" t="s">
        <v>27552</v>
      </c>
    </row>
    <row r="28303" spans="43:45" x14ac:dyDescent="0.25">
      <c r="AQ28303" s="89">
        <v>10007906</v>
      </c>
      <c r="AR28303" s="90" t="str">
        <f t="shared" si="450"/>
        <v>O</v>
      </c>
      <c r="AS28303" t="s">
        <v>27553</v>
      </c>
    </row>
    <row r="28304" spans="43:45" x14ac:dyDescent="0.25">
      <c r="AQ28304" s="89">
        <v>10007945</v>
      </c>
      <c r="AR28304" s="90" t="str">
        <f t="shared" si="450"/>
        <v>O</v>
      </c>
      <c r="AS28304" t="s">
        <v>27554</v>
      </c>
    </row>
    <row r="28305" spans="43:45" x14ac:dyDescent="0.25">
      <c r="AQ28305" s="89">
        <v>10007947</v>
      </c>
      <c r="AR28305" s="90" t="str">
        <f t="shared" si="450"/>
        <v>O</v>
      </c>
      <c r="AS28305" t="s">
        <v>27555</v>
      </c>
    </row>
    <row r="28306" spans="43:45" x14ac:dyDescent="0.25">
      <c r="AQ28306" s="89">
        <v>10007953</v>
      </c>
      <c r="AR28306" s="90" t="str">
        <f t="shared" si="450"/>
        <v>O</v>
      </c>
      <c r="AS28306" t="s">
        <v>27556</v>
      </c>
    </row>
    <row r="28307" spans="43:45" x14ac:dyDescent="0.25">
      <c r="AQ28307" s="89">
        <v>10004739</v>
      </c>
      <c r="AR28307" s="90" t="str">
        <f t="shared" si="450"/>
        <v>O</v>
      </c>
      <c r="AS28307" t="s">
        <v>27557</v>
      </c>
    </row>
    <row r="28308" spans="43:45" x14ac:dyDescent="0.25">
      <c r="AQ28308" s="89">
        <v>10004746</v>
      </c>
      <c r="AR28308" s="90" t="str">
        <f t="shared" si="450"/>
        <v>O</v>
      </c>
      <c r="AS28308" t="s">
        <v>27558</v>
      </c>
    </row>
    <row r="28309" spans="43:45" x14ac:dyDescent="0.25">
      <c r="AQ28309" s="89">
        <v>10004773</v>
      </c>
      <c r="AR28309" s="90" t="str">
        <f t="shared" si="450"/>
        <v>O</v>
      </c>
      <c r="AS28309" t="s">
        <v>27559</v>
      </c>
    </row>
    <row r="28310" spans="43:45" x14ac:dyDescent="0.25">
      <c r="AQ28310" s="89">
        <v>10004774</v>
      </c>
      <c r="AR28310" s="90" t="str">
        <f t="shared" si="450"/>
        <v>O</v>
      </c>
      <c r="AS28310" t="s">
        <v>27560</v>
      </c>
    </row>
    <row r="28311" spans="43:45" x14ac:dyDescent="0.25">
      <c r="AQ28311" s="89">
        <v>10005910</v>
      </c>
      <c r="AR28311" s="90" t="str">
        <f t="shared" si="450"/>
        <v>O</v>
      </c>
      <c r="AS28311" t="s">
        <v>27561</v>
      </c>
    </row>
    <row r="28312" spans="43:45" x14ac:dyDescent="0.25">
      <c r="AQ28312" s="89">
        <v>10005919</v>
      </c>
      <c r="AR28312" s="90" t="str">
        <f t="shared" si="450"/>
        <v>O</v>
      </c>
      <c r="AS28312" t="s">
        <v>27562</v>
      </c>
    </row>
    <row r="28313" spans="43:45" x14ac:dyDescent="0.25">
      <c r="AQ28313" s="89">
        <v>10005948</v>
      </c>
      <c r="AR28313" s="90" t="str">
        <f t="shared" si="450"/>
        <v>O</v>
      </c>
      <c r="AS28313" t="s">
        <v>27563</v>
      </c>
    </row>
    <row r="28314" spans="43:45" x14ac:dyDescent="0.25">
      <c r="AQ28314" s="89">
        <v>10006946</v>
      </c>
      <c r="AR28314" s="90" t="str">
        <f t="shared" si="450"/>
        <v>O</v>
      </c>
      <c r="AS28314" t="s">
        <v>27564</v>
      </c>
    </row>
    <row r="28315" spans="43:45" x14ac:dyDescent="0.25">
      <c r="AQ28315" s="89">
        <v>10006967</v>
      </c>
      <c r="AR28315" s="90" t="str">
        <f t="shared" si="450"/>
        <v>O</v>
      </c>
      <c r="AS28315" t="s">
        <v>27565</v>
      </c>
    </row>
    <row r="28316" spans="43:45" x14ac:dyDescent="0.25">
      <c r="AQ28316" s="89">
        <v>10008004</v>
      </c>
      <c r="AR28316" s="90" t="str">
        <f t="shared" si="450"/>
        <v>O</v>
      </c>
      <c r="AS28316" t="s">
        <v>27566</v>
      </c>
    </row>
    <row r="28317" spans="43:45" x14ac:dyDescent="0.25">
      <c r="AQ28317" s="89">
        <v>10008025</v>
      </c>
      <c r="AR28317" s="90" t="str">
        <f t="shared" si="450"/>
        <v>O</v>
      </c>
      <c r="AS28317" t="s">
        <v>27567</v>
      </c>
    </row>
    <row r="28318" spans="43:45" x14ac:dyDescent="0.25">
      <c r="AQ28318" s="89">
        <v>10008037</v>
      </c>
      <c r="AR28318" s="90" t="str">
        <f t="shared" si="450"/>
        <v>O</v>
      </c>
      <c r="AS28318" t="s">
        <v>27568</v>
      </c>
    </row>
    <row r="28319" spans="43:45" x14ac:dyDescent="0.25">
      <c r="AQ28319" s="89">
        <v>10004811</v>
      </c>
      <c r="AR28319" s="90" t="str">
        <f t="shared" si="450"/>
        <v>O</v>
      </c>
      <c r="AS28319" t="s">
        <v>27569</v>
      </c>
    </row>
    <row r="28320" spans="43:45" x14ac:dyDescent="0.25">
      <c r="AQ28320" s="89">
        <v>10004823</v>
      </c>
      <c r="AR28320" s="90" t="str">
        <f t="shared" si="450"/>
        <v>O</v>
      </c>
      <c r="AS28320" t="s">
        <v>27570</v>
      </c>
    </row>
    <row r="28321" spans="43:45" x14ac:dyDescent="0.25">
      <c r="AQ28321" s="89">
        <v>10004843</v>
      </c>
      <c r="AR28321" s="90" t="str">
        <f t="shared" si="450"/>
        <v>O</v>
      </c>
      <c r="AS28321" t="s">
        <v>27571</v>
      </c>
    </row>
    <row r="28322" spans="43:45" x14ac:dyDescent="0.25">
      <c r="AQ28322" s="89">
        <v>10005976</v>
      </c>
      <c r="AR28322" s="90" t="str">
        <f t="shared" si="450"/>
        <v>O</v>
      </c>
      <c r="AS28322" t="s">
        <v>27572</v>
      </c>
    </row>
    <row r="28323" spans="43:45" x14ac:dyDescent="0.25">
      <c r="AQ28323" s="89">
        <v>10005982</v>
      </c>
      <c r="AR28323" s="90" t="str">
        <f t="shared" si="450"/>
        <v>O</v>
      </c>
      <c r="AS28323" t="s">
        <v>27573</v>
      </c>
    </row>
    <row r="28324" spans="43:45" x14ac:dyDescent="0.25">
      <c r="AQ28324" s="89">
        <v>10005995</v>
      </c>
      <c r="AR28324" s="90" t="str">
        <f t="shared" si="450"/>
        <v>O</v>
      </c>
      <c r="AS28324" t="s">
        <v>27574</v>
      </c>
    </row>
    <row r="28325" spans="43:45" x14ac:dyDescent="0.25">
      <c r="AQ28325" s="89">
        <v>10005996</v>
      </c>
      <c r="AR28325" s="90" t="str">
        <f t="shared" si="450"/>
        <v>O</v>
      </c>
      <c r="AS28325" t="s">
        <v>27575</v>
      </c>
    </row>
    <row r="28326" spans="43:45" x14ac:dyDescent="0.25">
      <c r="AQ28326" s="89">
        <v>10006010</v>
      </c>
      <c r="AR28326" s="90" t="str">
        <f t="shared" si="450"/>
        <v>O</v>
      </c>
      <c r="AS28326" t="s">
        <v>27576</v>
      </c>
    </row>
    <row r="28327" spans="43:45" x14ac:dyDescent="0.25">
      <c r="AQ28327" s="89">
        <v>10006029</v>
      </c>
      <c r="AR28327" s="90" t="str">
        <f t="shared" si="450"/>
        <v>O</v>
      </c>
      <c r="AS28327" t="s">
        <v>27577</v>
      </c>
    </row>
    <row r="28328" spans="43:45" x14ac:dyDescent="0.25">
      <c r="AQ28328" s="89">
        <v>10006042</v>
      </c>
      <c r="AR28328" s="90" t="str">
        <f t="shared" si="450"/>
        <v>O</v>
      </c>
      <c r="AS28328" t="s">
        <v>27578</v>
      </c>
    </row>
    <row r="28329" spans="43:45" x14ac:dyDescent="0.25">
      <c r="AQ28329" s="89">
        <v>10006045</v>
      </c>
      <c r="AR28329" s="90" t="str">
        <f t="shared" si="450"/>
        <v>O</v>
      </c>
      <c r="AS28329" t="s">
        <v>27579</v>
      </c>
    </row>
    <row r="28330" spans="43:45" x14ac:dyDescent="0.25">
      <c r="AQ28330" s="89">
        <v>10006052</v>
      </c>
      <c r="AR28330" s="90" t="str">
        <f t="shared" si="450"/>
        <v>O</v>
      </c>
      <c r="AS28330" t="s">
        <v>27580</v>
      </c>
    </row>
    <row r="28331" spans="43:45" x14ac:dyDescent="0.25">
      <c r="AQ28331" s="89">
        <v>10007002</v>
      </c>
      <c r="AR28331" s="90" t="str">
        <f t="shared" si="450"/>
        <v>O</v>
      </c>
      <c r="AS28331" t="s">
        <v>27581</v>
      </c>
    </row>
    <row r="28332" spans="43:45" x14ac:dyDescent="0.25">
      <c r="AQ28332" s="89">
        <v>10007011</v>
      </c>
      <c r="AR28332" s="90" t="str">
        <f t="shared" si="450"/>
        <v>O</v>
      </c>
      <c r="AS28332" t="s">
        <v>27582</v>
      </c>
    </row>
    <row r="28333" spans="43:45" x14ac:dyDescent="0.25">
      <c r="AQ28333" s="89">
        <v>10007023</v>
      </c>
      <c r="AR28333" s="90" t="str">
        <f t="shared" si="450"/>
        <v>O</v>
      </c>
      <c r="AS28333" t="s">
        <v>27583</v>
      </c>
    </row>
    <row r="28334" spans="43:45" x14ac:dyDescent="0.25">
      <c r="AQ28334" s="89">
        <v>10007065</v>
      </c>
      <c r="AR28334" s="90" t="str">
        <f t="shared" si="450"/>
        <v>O</v>
      </c>
      <c r="AS28334" t="s">
        <v>27584</v>
      </c>
    </row>
    <row r="28335" spans="43:45" x14ac:dyDescent="0.25">
      <c r="AQ28335" s="89">
        <v>10007072</v>
      </c>
      <c r="AR28335" s="90" t="str">
        <f t="shared" si="450"/>
        <v>O</v>
      </c>
      <c r="AS28335" t="s">
        <v>27585</v>
      </c>
    </row>
    <row r="28336" spans="43:45" x14ac:dyDescent="0.25">
      <c r="AQ28336" s="89">
        <v>10008057</v>
      </c>
      <c r="AR28336" s="90" t="str">
        <f t="shared" si="450"/>
        <v>O</v>
      </c>
      <c r="AS28336" t="s">
        <v>27586</v>
      </c>
    </row>
    <row r="28337" spans="43:45" x14ac:dyDescent="0.25">
      <c r="AQ28337" s="89">
        <v>10008076</v>
      </c>
      <c r="AR28337" s="90" t="str">
        <f t="shared" si="450"/>
        <v>O</v>
      </c>
      <c r="AS28337" t="s">
        <v>27587</v>
      </c>
    </row>
    <row r="28338" spans="43:45" x14ac:dyDescent="0.25">
      <c r="AQ28338" s="89">
        <v>10008091</v>
      </c>
      <c r="AR28338" s="90" t="str">
        <f t="shared" si="450"/>
        <v>O</v>
      </c>
      <c r="AS28338" t="s">
        <v>27588</v>
      </c>
    </row>
    <row r="28339" spans="43:45" x14ac:dyDescent="0.25">
      <c r="AQ28339" s="89">
        <v>10008114</v>
      </c>
      <c r="AR28339" s="90" t="str">
        <f t="shared" si="450"/>
        <v>O</v>
      </c>
      <c r="AS28339" t="s">
        <v>27589</v>
      </c>
    </row>
    <row r="28340" spans="43:45" x14ac:dyDescent="0.25">
      <c r="AQ28340" s="89">
        <v>10004892</v>
      </c>
      <c r="AR28340" s="90" t="str">
        <f t="shared" si="450"/>
        <v>O</v>
      </c>
      <c r="AS28340" t="s">
        <v>27590</v>
      </c>
    </row>
    <row r="28341" spans="43:45" x14ac:dyDescent="0.25">
      <c r="AQ28341" s="89">
        <v>10004893</v>
      </c>
      <c r="AR28341" s="90" t="str">
        <f t="shared" si="450"/>
        <v>O</v>
      </c>
      <c r="AS28341" t="s">
        <v>27591</v>
      </c>
    </row>
    <row r="28342" spans="43:45" x14ac:dyDescent="0.25">
      <c r="AQ28342" s="89">
        <v>10004935</v>
      </c>
      <c r="AR28342" s="90" t="str">
        <f t="shared" si="450"/>
        <v>O</v>
      </c>
      <c r="AS28342" t="s">
        <v>27592</v>
      </c>
    </row>
    <row r="28343" spans="43:45" x14ac:dyDescent="0.25">
      <c r="AQ28343" s="89">
        <v>10004957</v>
      </c>
      <c r="AR28343" s="90" t="str">
        <f t="shared" si="450"/>
        <v>O</v>
      </c>
      <c r="AS28343" t="s">
        <v>27593</v>
      </c>
    </row>
    <row r="28344" spans="43:45" x14ac:dyDescent="0.25">
      <c r="AQ28344" s="89">
        <v>10006090</v>
      </c>
      <c r="AR28344" s="90" t="str">
        <f t="shared" si="450"/>
        <v>O</v>
      </c>
      <c r="AS28344" t="s">
        <v>27594</v>
      </c>
    </row>
    <row r="28345" spans="43:45" x14ac:dyDescent="0.25">
      <c r="AQ28345" s="89">
        <v>10006108</v>
      </c>
      <c r="AR28345" s="90" t="str">
        <f t="shared" si="450"/>
        <v>O</v>
      </c>
      <c r="AS28345" t="s">
        <v>27595</v>
      </c>
    </row>
    <row r="28346" spans="43:45" x14ac:dyDescent="0.25">
      <c r="AQ28346" s="89">
        <v>10006109</v>
      </c>
      <c r="AR28346" s="90" t="str">
        <f t="shared" si="450"/>
        <v>O</v>
      </c>
      <c r="AS28346" t="s">
        <v>27596</v>
      </c>
    </row>
    <row r="28347" spans="43:45" x14ac:dyDescent="0.25">
      <c r="AQ28347" s="89">
        <v>10007111</v>
      </c>
      <c r="AR28347" s="90" t="str">
        <f t="shared" si="450"/>
        <v>O</v>
      </c>
      <c r="AS28347" t="s">
        <v>27597</v>
      </c>
    </row>
    <row r="28348" spans="43:45" x14ac:dyDescent="0.25">
      <c r="AQ28348" s="89">
        <v>10007120</v>
      </c>
      <c r="AR28348" s="90" t="str">
        <f t="shared" si="450"/>
        <v>O</v>
      </c>
      <c r="AS28348" t="s">
        <v>27598</v>
      </c>
    </row>
    <row r="28349" spans="43:45" x14ac:dyDescent="0.25">
      <c r="AQ28349" s="89">
        <v>10007134</v>
      </c>
      <c r="AR28349" s="90" t="str">
        <f t="shared" si="450"/>
        <v>O</v>
      </c>
      <c r="AS28349" t="s">
        <v>27599</v>
      </c>
    </row>
    <row r="28350" spans="43:45" x14ac:dyDescent="0.25">
      <c r="AQ28350" s="89">
        <v>10007143</v>
      </c>
      <c r="AR28350" s="90" t="str">
        <f t="shared" si="450"/>
        <v>O</v>
      </c>
      <c r="AS28350" t="s">
        <v>27600</v>
      </c>
    </row>
    <row r="28351" spans="43:45" x14ac:dyDescent="0.25">
      <c r="AQ28351" s="89">
        <v>10008145</v>
      </c>
      <c r="AR28351" s="90" t="str">
        <f t="shared" si="450"/>
        <v>O</v>
      </c>
      <c r="AS28351" t="s">
        <v>27601</v>
      </c>
    </row>
    <row r="28352" spans="43:45" x14ac:dyDescent="0.25">
      <c r="AQ28352" s="89">
        <v>10008160</v>
      </c>
      <c r="AR28352" s="90" t="str">
        <f t="shared" si="450"/>
        <v>O</v>
      </c>
      <c r="AS28352" t="s">
        <v>27602</v>
      </c>
    </row>
    <row r="28353" spans="43:45" x14ac:dyDescent="0.25">
      <c r="AQ28353" s="89">
        <v>10008177</v>
      </c>
      <c r="AR28353" s="90" t="str">
        <f t="shared" si="450"/>
        <v>O</v>
      </c>
      <c r="AS28353" t="s">
        <v>27603</v>
      </c>
    </row>
    <row r="28354" spans="43:45" x14ac:dyDescent="0.25">
      <c r="AQ28354" s="89">
        <v>10008192</v>
      </c>
      <c r="AR28354" s="90" t="str">
        <f t="shared" si="450"/>
        <v>O</v>
      </c>
      <c r="AS28354" t="s">
        <v>27604</v>
      </c>
    </row>
    <row r="28355" spans="43:45" x14ac:dyDescent="0.25">
      <c r="AQ28355" s="89">
        <v>10008200</v>
      </c>
      <c r="AR28355" s="90" t="str">
        <f t="shared" si="450"/>
        <v>O</v>
      </c>
      <c r="AS28355" t="s">
        <v>27605</v>
      </c>
    </row>
    <row r="28356" spans="43:45" x14ac:dyDescent="0.25">
      <c r="AQ28356" s="89">
        <v>10008203</v>
      </c>
      <c r="AR28356" s="90" t="str">
        <f t="shared" si="450"/>
        <v>O</v>
      </c>
      <c r="AS28356" t="s">
        <v>27606</v>
      </c>
    </row>
    <row r="28357" spans="43:45" x14ac:dyDescent="0.25">
      <c r="AQ28357" s="89">
        <v>10008204</v>
      </c>
      <c r="AR28357" s="90" t="str">
        <f t="shared" si="450"/>
        <v>O</v>
      </c>
      <c r="AS28357" t="s">
        <v>27607</v>
      </c>
    </row>
    <row r="28358" spans="43:45" x14ac:dyDescent="0.25">
      <c r="AQ28358" s="89">
        <v>10008206</v>
      </c>
      <c r="AR28358" s="90" t="str">
        <f t="shared" si="450"/>
        <v>O</v>
      </c>
      <c r="AS28358" t="s">
        <v>27608</v>
      </c>
    </row>
    <row r="28359" spans="43:45" x14ac:dyDescent="0.25">
      <c r="AQ28359" s="89">
        <v>10008207</v>
      </c>
      <c r="AR28359" s="90" t="str">
        <f t="shared" si="450"/>
        <v>O</v>
      </c>
      <c r="AS28359" t="s">
        <v>27609</v>
      </c>
    </row>
    <row r="28360" spans="43:45" x14ac:dyDescent="0.25">
      <c r="AQ28360" s="89">
        <v>10005062</v>
      </c>
      <c r="AR28360" s="90" t="str">
        <f t="shared" si="450"/>
        <v>O</v>
      </c>
      <c r="AS28360" t="s">
        <v>27610</v>
      </c>
    </row>
    <row r="28361" spans="43:45" x14ac:dyDescent="0.25">
      <c r="AQ28361" s="89">
        <v>10005063</v>
      </c>
      <c r="AR28361" s="90" t="str">
        <f t="shared" ref="AR28361:AR28424" si="451">IF(ISNA(VLOOKUP(AQ28361,$BP$18:$BQ$356,2,FALSE))=TRUE,"O",VLOOKUP(AQ28361,$BP$18:$BQ$356,2,FALSE))</f>
        <v>O</v>
      </c>
      <c r="AS28361" t="s">
        <v>27611</v>
      </c>
    </row>
    <row r="28362" spans="43:45" x14ac:dyDescent="0.25">
      <c r="AQ28362" s="89">
        <v>10005079</v>
      </c>
      <c r="AR28362" s="90" t="str">
        <f t="shared" si="451"/>
        <v>O</v>
      </c>
      <c r="AS28362" t="s">
        <v>27612</v>
      </c>
    </row>
    <row r="28363" spans="43:45" x14ac:dyDescent="0.25">
      <c r="AQ28363" s="89">
        <v>10005089</v>
      </c>
      <c r="AR28363" s="90" t="str">
        <f t="shared" si="451"/>
        <v>O</v>
      </c>
      <c r="AS28363" t="s">
        <v>27613</v>
      </c>
    </row>
    <row r="28364" spans="43:45" x14ac:dyDescent="0.25">
      <c r="AQ28364" s="89">
        <v>10005090</v>
      </c>
      <c r="AR28364" s="90" t="str">
        <f t="shared" si="451"/>
        <v>O</v>
      </c>
      <c r="AS28364" t="s">
        <v>27614</v>
      </c>
    </row>
    <row r="28365" spans="43:45" x14ac:dyDescent="0.25">
      <c r="AQ28365" s="89">
        <v>10005103</v>
      </c>
      <c r="AR28365" s="90" t="str">
        <f t="shared" si="451"/>
        <v>O</v>
      </c>
      <c r="AS28365" t="s">
        <v>27615</v>
      </c>
    </row>
    <row r="28366" spans="43:45" x14ac:dyDescent="0.25">
      <c r="AQ28366" s="89">
        <v>10005113</v>
      </c>
      <c r="AR28366" s="90" t="str">
        <f t="shared" si="451"/>
        <v>O</v>
      </c>
      <c r="AS28366" t="s">
        <v>27616</v>
      </c>
    </row>
    <row r="28367" spans="43:45" x14ac:dyDescent="0.25">
      <c r="AQ28367" s="89">
        <v>10005118</v>
      </c>
      <c r="AR28367" s="90" t="str">
        <f t="shared" si="451"/>
        <v>O</v>
      </c>
      <c r="AS28367" t="s">
        <v>27617</v>
      </c>
    </row>
    <row r="28368" spans="43:45" x14ac:dyDescent="0.25">
      <c r="AQ28368" s="89">
        <v>10006159</v>
      </c>
      <c r="AR28368" s="90" t="str">
        <f t="shared" si="451"/>
        <v>O</v>
      </c>
      <c r="AS28368" t="s">
        <v>27618</v>
      </c>
    </row>
    <row r="28369" spans="43:45" x14ac:dyDescent="0.25">
      <c r="AQ28369" s="89">
        <v>10006175</v>
      </c>
      <c r="AR28369" s="90" t="str">
        <f t="shared" si="451"/>
        <v>O</v>
      </c>
      <c r="AS28369" t="s">
        <v>27619</v>
      </c>
    </row>
    <row r="28370" spans="43:45" x14ac:dyDescent="0.25">
      <c r="AQ28370" s="89">
        <v>10006180</v>
      </c>
      <c r="AR28370" s="90" t="str">
        <f t="shared" si="451"/>
        <v>O</v>
      </c>
      <c r="AS28370" t="s">
        <v>27620</v>
      </c>
    </row>
    <row r="28371" spans="43:45" x14ac:dyDescent="0.25">
      <c r="AQ28371" s="89">
        <v>10006186</v>
      </c>
      <c r="AR28371" s="90" t="str">
        <f t="shared" si="451"/>
        <v>O</v>
      </c>
      <c r="AS28371" t="s">
        <v>27621</v>
      </c>
    </row>
    <row r="28372" spans="43:45" x14ac:dyDescent="0.25">
      <c r="AQ28372" s="89">
        <v>10007166</v>
      </c>
      <c r="AR28372" s="90" t="str">
        <f t="shared" si="451"/>
        <v>O</v>
      </c>
      <c r="AS28372" t="s">
        <v>27622</v>
      </c>
    </row>
    <row r="28373" spans="43:45" x14ac:dyDescent="0.25">
      <c r="AQ28373" s="89">
        <v>10007193</v>
      </c>
      <c r="AR28373" s="90" t="str">
        <f t="shared" si="451"/>
        <v>O</v>
      </c>
      <c r="AS28373" t="s">
        <v>27623</v>
      </c>
    </row>
    <row r="28374" spans="43:45" x14ac:dyDescent="0.25">
      <c r="AQ28374" s="89">
        <v>10007229</v>
      </c>
      <c r="AR28374" s="90" t="str">
        <f t="shared" si="451"/>
        <v>O</v>
      </c>
      <c r="AS28374" t="s">
        <v>27624</v>
      </c>
    </row>
    <row r="28375" spans="43:45" x14ac:dyDescent="0.25">
      <c r="AQ28375" s="89">
        <v>10008214</v>
      </c>
      <c r="AR28375" s="90" t="str">
        <f t="shared" si="451"/>
        <v>O</v>
      </c>
      <c r="AS28375" t="s">
        <v>27625</v>
      </c>
    </row>
    <row r="28376" spans="43:45" x14ac:dyDescent="0.25">
      <c r="AQ28376" s="89">
        <v>10008222</v>
      </c>
      <c r="AR28376" s="90" t="str">
        <f t="shared" si="451"/>
        <v>O</v>
      </c>
      <c r="AS28376" t="s">
        <v>27626</v>
      </c>
    </row>
    <row r="28377" spans="43:45" x14ac:dyDescent="0.25">
      <c r="AQ28377" s="89">
        <v>10008223</v>
      </c>
      <c r="AR28377" s="90" t="str">
        <f t="shared" si="451"/>
        <v>O</v>
      </c>
      <c r="AS28377" t="s">
        <v>27627</v>
      </c>
    </row>
    <row r="28378" spans="43:45" x14ac:dyDescent="0.25">
      <c r="AQ28378" s="89">
        <v>10008230</v>
      </c>
      <c r="AR28378" s="90" t="str">
        <f t="shared" si="451"/>
        <v>O</v>
      </c>
      <c r="AS28378" t="s">
        <v>27628</v>
      </c>
    </row>
    <row r="28379" spans="43:45" x14ac:dyDescent="0.25">
      <c r="AQ28379" s="89">
        <v>10008236</v>
      </c>
      <c r="AR28379" s="90" t="str">
        <f t="shared" si="451"/>
        <v>O</v>
      </c>
      <c r="AS28379" t="s">
        <v>27629</v>
      </c>
    </row>
    <row r="28380" spans="43:45" x14ac:dyDescent="0.25">
      <c r="AQ28380" s="89">
        <v>10008245</v>
      </c>
      <c r="AR28380" s="90" t="str">
        <f t="shared" si="451"/>
        <v>O</v>
      </c>
      <c r="AS28380" t="s">
        <v>27630</v>
      </c>
    </row>
    <row r="28381" spans="43:45" x14ac:dyDescent="0.25">
      <c r="AQ28381" s="89">
        <v>10008257</v>
      </c>
      <c r="AR28381" s="90" t="str">
        <f t="shared" si="451"/>
        <v>O</v>
      </c>
      <c r="AS28381" t="s">
        <v>27631</v>
      </c>
    </row>
    <row r="28382" spans="43:45" x14ac:dyDescent="0.25">
      <c r="AQ28382" s="89">
        <v>10008266</v>
      </c>
      <c r="AR28382" s="90" t="str">
        <f t="shared" si="451"/>
        <v>O</v>
      </c>
      <c r="AS28382" t="s">
        <v>27632</v>
      </c>
    </row>
    <row r="28383" spans="43:45" x14ac:dyDescent="0.25">
      <c r="AQ28383" s="89">
        <v>10008268</v>
      </c>
      <c r="AR28383" s="90" t="str">
        <f t="shared" si="451"/>
        <v>O</v>
      </c>
      <c r="AS28383" t="s">
        <v>27633</v>
      </c>
    </row>
    <row r="28384" spans="43:45" x14ac:dyDescent="0.25">
      <c r="AQ28384" s="89">
        <v>10005022</v>
      </c>
      <c r="AR28384" s="90" t="str">
        <f t="shared" si="451"/>
        <v>O</v>
      </c>
      <c r="AS28384" t="s">
        <v>27634</v>
      </c>
    </row>
    <row r="28385" spans="43:45" x14ac:dyDescent="0.25">
      <c r="AQ28385" s="89">
        <v>10005032</v>
      </c>
      <c r="AR28385" s="90" t="str">
        <f t="shared" si="451"/>
        <v>O</v>
      </c>
      <c r="AS28385" t="s">
        <v>27635</v>
      </c>
    </row>
    <row r="28386" spans="43:45" x14ac:dyDescent="0.25">
      <c r="AQ28386" s="89">
        <v>10005036</v>
      </c>
      <c r="AR28386" s="90" t="str">
        <f t="shared" si="451"/>
        <v>O</v>
      </c>
      <c r="AS28386" t="s">
        <v>27636</v>
      </c>
    </row>
    <row r="28387" spans="43:45" x14ac:dyDescent="0.25">
      <c r="AQ28387" s="89">
        <v>10006219</v>
      </c>
      <c r="AR28387" s="90" t="str">
        <f t="shared" si="451"/>
        <v>O</v>
      </c>
      <c r="AS28387" t="s">
        <v>27637</v>
      </c>
    </row>
    <row r="28388" spans="43:45" x14ac:dyDescent="0.25">
      <c r="AQ28388" s="89">
        <v>10006235</v>
      </c>
      <c r="AR28388" s="90" t="str">
        <f t="shared" si="451"/>
        <v>O</v>
      </c>
      <c r="AS28388" t="s">
        <v>27638</v>
      </c>
    </row>
    <row r="28389" spans="43:45" x14ac:dyDescent="0.25">
      <c r="AQ28389" s="89">
        <v>10007273</v>
      </c>
      <c r="AR28389" s="90" t="str">
        <f t="shared" si="451"/>
        <v>O</v>
      </c>
      <c r="AS28389" t="s">
        <v>27639</v>
      </c>
    </row>
    <row r="28390" spans="43:45" x14ac:dyDescent="0.25">
      <c r="AQ28390" s="89">
        <v>10007304</v>
      </c>
      <c r="AR28390" s="90" t="str">
        <f t="shared" si="451"/>
        <v>O</v>
      </c>
      <c r="AS28390" t="s">
        <v>27640</v>
      </c>
    </row>
    <row r="28391" spans="43:45" x14ac:dyDescent="0.25">
      <c r="AQ28391" s="89">
        <v>10008339</v>
      </c>
      <c r="AR28391" s="90" t="str">
        <f t="shared" si="451"/>
        <v>O</v>
      </c>
      <c r="AS28391" t="s">
        <v>27641</v>
      </c>
    </row>
    <row r="28392" spans="43:45" x14ac:dyDescent="0.25">
      <c r="AQ28392" s="89">
        <v>10008351</v>
      </c>
      <c r="AR28392" s="90" t="str">
        <f t="shared" si="451"/>
        <v>O</v>
      </c>
      <c r="AS28392" t="s">
        <v>27642</v>
      </c>
    </row>
    <row r="28393" spans="43:45" x14ac:dyDescent="0.25">
      <c r="AQ28393" s="89">
        <v>10008366</v>
      </c>
      <c r="AR28393" s="90" t="str">
        <f t="shared" si="451"/>
        <v>O</v>
      </c>
      <c r="AS28393" t="s">
        <v>27643</v>
      </c>
    </row>
    <row r="28394" spans="43:45" x14ac:dyDescent="0.25">
      <c r="AQ28394" s="89">
        <v>10005127</v>
      </c>
      <c r="AR28394" s="90" t="str">
        <f t="shared" si="451"/>
        <v>O</v>
      </c>
      <c r="AS28394" t="s">
        <v>27644</v>
      </c>
    </row>
    <row r="28395" spans="43:45" x14ac:dyDescent="0.25">
      <c r="AQ28395" s="89">
        <v>10005128</v>
      </c>
      <c r="AR28395" s="90" t="str">
        <f t="shared" si="451"/>
        <v>O</v>
      </c>
      <c r="AS28395" t="s">
        <v>27645</v>
      </c>
    </row>
    <row r="28396" spans="43:45" x14ac:dyDescent="0.25">
      <c r="AQ28396" s="89">
        <v>10005151</v>
      </c>
      <c r="AR28396" s="90" t="str">
        <f t="shared" si="451"/>
        <v>O</v>
      </c>
      <c r="AS28396" t="s">
        <v>27646</v>
      </c>
    </row>
    <row r="28397" spans="43:45" x14ac:dyDescent="0.25">
      <c r="AQ28397" s="89">
        <v>10006311</v>
      </c>
      <c r="AR28397" s="90" t="str">
        <f t="shared" si="451"/>
        <v>O</v>
      </c>
      <c r="AS28397" t="s">
        <v>27647</v>
      </c>
    </row>
    <row r="28398" spans="43:45" x14ac:dyDescent="0.25">
      <c r="AQ28398" s="89">
        <v>10006316</v>
      </c>
      <c r="AR28398" s="90" t="str">
        <f t="shared" si="451"/>
        <v>O</v>
      </c>
      <c r="AS28398" t="s">
        <v>27648</v>
      </c>
    </row>
    <row r="28399" spans="43:45" x14ac:dyDescent="0.25">
      <c r="AQ28399" s="89">
        <v>10006322</v>
      </c>
      <c r="AR28399" s="90" t="str">
        <f t="shared" si="451"/>
        <v>O</v>
      </c>
      <c r="AS28399" t="s">
        <v>27649</v>
      </c>
    </row>
    <row r="28400" spans="43:45" x14ac:dyDescent="0.25">
      <c r="AQ28400" s="89">
        <v>10006347</v>
      </c>
      <c r="AR28400" s="90" t="str">
        <f t="shared" si="451"/>
        <v>O</v>
      </c>
      <c r="AS28400" t="s">
        <v>27650</v>
      </c>
    </row>
    <row r="28401" spans="43:45" x14ac:dyDescent="0.25">
      <c r="AQ28401" s="89">
        <v>10007353</v>
      </c>
      <c r="AR28401" s="90" t="str">
        <f t="shared" si="451"/>
        <v>O</v>
      </c>
      <c r="AS28401" t="s">
        <v>27651</v>
      </c>
    </row>
    <row r="28402" spans="43:45" x14ac:dyDescent="0.25">
      <c r="AQ28402" s="89">
        <v>10007396</v>
      </c>
      <c r="AR28402" s="90" t="str">
        <f t="shared" si="451"/>
        <v>O</v>
      </c>
      <c r="AS28402" t="s">
        <v>27652</v>
      </c>
    </row>
    <row r="28403" spans="43:45" x14ac:dyDescent="0.25">
      <c r="AQ28403" s="89">
        <v>10008372</v>
      </c>
      <c r="AR28403" s="90" t="str">
        <f t="shared" si="451"/>
        <v>O</v>
      </c>
      <c r="AS28403" t="s">
        <v>27653</v>
      </c>
    </row>
    <row r="28404" spans="43:45" x14ac:dyDescent="0.25">
      <c r="AQ28404" s="89">
        <v>10008381</v>
      </c>
      <c r="AR28404" s="90" t="str">
        <f t="shared" si="451"/>
        <v>O</v>
      </c>
      <c r="AS28404" t="s">
        <v>27654</v>
      </c>
    </row>
    <row r="28405" spans="43:45" x14ac:dyDescent="0.25">
      <c r="AQ28405" s="89">
        <v>10008387</v>
      </c>
      <c r="AR28405" s="90" t="str">
        <f t="shared" si="451"/>
        <v>O</v>
      </c>
      <c r="AS28405" t="s">
        <v>27655</v>
      </c>
    </row>
    <row r="28406" spans="43:45" x14ac:dyDescent="0.25">
      <c r="AQ28406" s="89">
        <v>10008388</v>
      </c>
      <c r="AR28406" s="90" t="str">
        <f t="shared" si="451"/>
        <v>O</v>
      </c>
      <c r="AS28406" t="s">
        <v>22886</v>
      </c>
    </row>
    <row r="28407" spans="43:45" x14ac:dyDescent="0.25">
      <c r="AQ28407" s="89">
        <v>10008427</v>
      </c>
      <c r="AR28407" s="90" t="str">
        <f t="shared" si="451"/>
        <v>O</v>
      </c>
      <c r="AS28407" t="s">
        <v>27656</v>
      </c>
    </row>
    <row r="28408" spans="43:45" x14ac:dyDescent="0.25">
      <c r="AQ28408" s="89">
        <v>10008431</v>
      </c>
      <c r="AR28408" s="90" t="str">
        <f t="shared" si="451"/>
        <v>O</v>
      </c>
      <c r="AS28408" t="s">
        <v>27657</v>
      </c>
    </row>
    <row r="28409" spans="43:45" x14ac:dyDescent="0.25">
      <c r="AQ28409" s="89">
        <v>10008432</v>
      </c>
      <c r="AR28409" s="90" t="str">
        <f t="shared" si="451"/>
        <v>O</v>
      </c>
      <c r="AS28409" t="s">
        <v>27658</v>
      </c>
    </row>
    <row r="28410" spans="43:45" x14ac:dyDescent="0.25">
      <c r="AQ28410" s="89">
        <v>10008434</v>
      </c>
      <c r="AR28410" s="90" t="str">
        <f t="shared" si="451"/>
        <v>O</v>
      </c>
      <c r="AS28410" t="s">
        <v>27659</v>
      </c>
    </row>
    <row r="28411" spans="43:45" x14ac:dyDescent="0.25">
      <c r="AQ28411" s="89">
        <v>10008435</v>
      </c>
      <c r="AR28411" s="90" t="str">
        <f t="shared" si="451"/>
        <v>O</v>
      </c>
      <c r="AS28411" t="s">
        <v>27660</v>
      </c>
    </row>
    <row r="28412" spans="43:45" x14ac:dyDescent="0.25">
      <c r="AQ28412" s="89">
        <v>10008452</v>
      </c>
      <c r="AR28412" s="90" t="str">
        <f t="shared" si="451"/>
        <v>O</v>
      </c>
      <c r="AS28412" t="s">
        <v>27661</v>
      </c>
    </row>
    <row r="28413" spans="43:45" x14ac:dyDescent="0.25">
      <c r="AQ28413" s="89">
        <v>10005218</v>
      </c>
      <c r="AR28413" s="90" t="str">
        <f t="shared" si="451"/>
        <v>O</v>
      </c>
      <c r="AS28413" t="s">
        <v>27662</v>
      </c>
    </row>
    <row r="28414" spans="43:45" x14ac:dyDescent="0.25">
      <c r="AQ28414" s="89">
        <v>10005227</v>
      </c>
      <c r="AR28414" s="90" t="str">
        <f t="shared" si="451"/>
        <v>O</v>
      </c>
      <c r="AS28414" t="s">
        <v>27663</v>
      </c>
    </row>
    <row r="28415" spans="43:45" x14ac:dyDescent="0.25">
      <c r="AQ28415" s="89">
        <v>10005245</v>
      </c>
      <c r="AR28415" s="90" t="str">
        <f t="shared" si="451"/>
        <v>O</v>
      </c>
      <c r="AS28415" t="s">
        <v>27664</v>
      </c>
    </row>
    <row r="28416" spans="43:45" x14ac:dyDescent="0.25">
      <c r="AQ28416" s="89">
        <v>10005253</v>
      </c>
      <c r="AR28416" s="90" t="str">
        <f t="shared" si="451"/>
        <v>O</v>
      </c>
      <c r="AS28416" t="s">
        <v>27665</v>
      </c>
    </row>
    <row r="28417" spans="43:45" x14ac:dyDescent="0.25">
      <c r="AQ28417" s="89">
        <v>10005262</v>
      </c>
      <c r="AR28417" s="90" t="str">
        <f t="shared" si="451"/>
        <v>O</v>
      </c>
      <c r="AS28417" t="s">
        <v>27666</v>
      </c>
    </row>
    <row r="28418" spans="43:45" x14ac:dyDescent="0.25">
      <c r="AQ28418" s="89">
        <v>10005268</v>
      </c>
      <c r="AR28418" s="90" t="str">
        <f t="shared" si="451"/>
        <v>O</v>
      </c>
      <c r="AS28418" t="s">
        <v>27667</v>
      </c>
    </row>
    <row r="28419" spans="43:45" x14ac:dyDescent="0.25">
      <c r="AQ28419" s="89">
        <v>10006363</v>
      </c>
      <c r="AR28419" s="90" t="str">
        <f t="shared" si="451"/>
        <v>O</v>
      </c>
      <c r="AS28419" t="s">
        <v>27668</v>
      </c>
    </row>
    <row r="28420" spans="43:45" x14ac:dyDescent="0.25">
      <c r="AQ28420" s="89">
        <v>10006383</v>
      </c>
      <c r="AR28420" s="90" t="str">
        <f t="shared" si="451"/>
        <v>O</v>
      </c>
      <c r="AS28420" t="s">
        <v>27669</v>
      </c>
    </row>
    <row r="28421" spans="43:45" x14ac:dyDescent="0.25">
      <c r="AQ28421" s="89">
        <v>10006398</v>
      </c>
      <c r="AR28421" s="90" t="str">
        <f t="shared" si="451"/>
        <v>O</v>
      </c>
      <c r="AS28421" t="s">
        <v>27670</v>
      </c>
    </row>
    <row r="28422" spans="43:45" x14ac:dyDescent="0.25">
      <c r="AQ28422" s="89">
        <v>10006416</v>
      </c>
      <c r="AR28422" s="90" t="str">
        <f t="shared" si="451"/>
        <v>O</v>
      </c>
      <c r="AS28422" t="s">
        <v>27671</v>
      </c>
    </row>
    <row r="28423" spans="43:45" x14ac:dyDescent="0.25">
      <c r="AQ28423" s="89">
        <v>10007448</v>
      </c>
      <c r="AR28423" s="90" t="str">
        <f t="shared" si="451"/>
        <v>O</v>
      </c>
      <c r="AS28423" t="s">
        <v>27672</v>
      </c>
    </row>
    <row r="28424" spans="43:45" x14ac:dyDescent="0.25">
      <c r="AQ28424" s="89">
        <v>10007450</v>
      </c>
      <c r="AR28424" s="90" t="str">
        <f t="shared" si="451"/>
        <v>O</v>
      </c>
      <c r="AS28424" t="s">
        <v>27673</v>
      </c>
    </row>
    <row r="28425" spans="43:45" x14ac:dyDescent="0.25">
      <c r="AQ28425" s="89">
        <v>10007454</v>
      </c>
      <c r="AR28425" s="90" t="str">
        <f t="shared" ref="AR28425:AR28488" si="452">IF(ISNA(VLOOKUP(AQ28425,$BP$18:$BQ$356,2,FALSE))=TRUE,"O",VLOOKUP(AQ28425,$BP$18:$BQ$356,2,FALSE))</f>
        <v>O</v>
      </c>
      <c r="AS28425" t="s">
        <v>27674</v>
      </c>
    </row>
    <row r="28426" spans="43:45" x14ac:dyDescent="0.25">
      <c r="AQ28426" s="89">
        <v>10007457</v>
      </c>
      <c r="AR28426" s="90" t="str">
        <f t="shared" si="452"/>
        <v>O</v>
      </c>
      <c r="AS28426" t="s">
        <v>27675</v>
      </c>
    </row>
    <row r="28427" spans="43:45" x14ac:dyDescent="0.25">
      <c r="AQ28427" s="89">
        <v>10007467</v>
      </c>
      <c r="AR28427" s="90" t="str">
        <f t="shared" si="452"/>
        <v>O</v>
      </c>
      <c r="AS28427" t="s">
        <v>27676</v>
      </c>
    </row>
    <row r="28428" spans="43:45" x14ac:dyDescent="0.25">
      <c r="AQ28428" s="89">
        <v>10008475</v>
      </c>
      <c r="AR28428" s="90" t="str">
        <f t="shared" si="452"/>
        <v>O</v>
      </c>
      <c r="AS28428" t="s">
        <v>27677</v>
      </c>
    </row>
    <row r="28429" spans="43:45" x14ac:dyDescent="0.25">
      <c r="AQ28429" s="89">
        <v>10008476</v>
      </c>
      <c r="AR28429" s="90" t="str">
        <f t="shared" si="452"/>
        <v>O</v>
      </c>
      <c r="AS28429" t="s">
        <v>27678</v>
      </c>
    </row>
    <row r="28430" spans="43:45" x14ac:dyDescent="0.25">
      <c r="AQ28430" s="89">
        <v>10008478</v>
      </c>
      <c r="AR28430" s="90" t="str">
        <f t="shared" si="452"/>
        <v>O</v>
      </c>
      <c r="AS28430" t="s">
        <v>27679</v>
      </c>
    </row>
    <row r="28431" spans="43:45" x14ac:dyDescent="0.25">
      <c r="AQ28431" s="89">
        <v>10008498</v>
      </c>
      <c r="AR28431" s="90" t="str">
        <f t="shared" si="452"/>
        <v>O</v>
      </c>
      <c r="AS28431" t="s">
        <v>27680</v>
      </c>
    </row>
    <row r="28432" spans="43:45" x14ac:dyDescent="0.25">
      <c r="AQ28432" s="89">
        <v>10008502</v>
      </c>
      <c r="AR28432" s="90" t="str">
        <f t="shared" si="452"/>
        <v>O</v>
      </c>
      <c r="AS28432" t="s">
        <v>27681</v>
      </c>
    </row>
    <row r="28433" spans="43:45" x14ac:dyDescent="0.25">
      <c r="AQ28433" s="89">
        <v>10005275</v>
      </c>
      <c r="AR28433" s="90" t="str">
        <f t="shared" si="452"/>
        <v>O</v>
      </c>
      <c r="AS28433" t="s">
        <v>27682</v>
      </c>
    </row>
    <row r="28434" spans="43:45" x14ac:dyDescent="0.25">
      <c r="AQ28434" s="89">
        <v>10005279</v>
      </c>
      <c r="AR28434" s="90" t="str">
        <f t="shared" si="452"/>
        <v>O</v>
      </c>
      <c r="AS28434" t="s">
        <v>27683</v>
      </c>
    </row>
    <row r="28435" spans="43:45" x14ac:dyDescent="0.25">
      <c r="AQ28435" s="89">
        <v>10005288</v>
      </c>
      <c r="AR28435" s="90" t="str">
        <f t="shared" si="452"/>
        <v>O</v>
      </c>
      <c r="AS28435" t="s">
        <v>27684</v>
      </c>
    </row>
    <row r="28436" spans="43:45" x14ac:dyDescent="0.25">
      <c r="AQ28436" s="89">
        <v>10005301</v>
      </c>
      <c r="AR28436" s="90" t="str">
        <f t="shared" si="452"/>
        <v>O</v>
      </c>
      <c r="AS28436" t="s">
        <v>27685</v>
      </c>
    </row>
    <row r="28437" spans="43:45" x14ac:dyDescent="0.25">
      <c r="AQ28437" s="89">
        <v>10006456</v>
      </c>
      <c r="AR28437" s="90" t="str">
        <f t="shared" si="452"/>
        <v>O</v>
      </c>
      <c r="AS28437" t="s">
        <v>27686</v>
      </c>
    </row>
    <row r="28438" spans="43:45" x14ac:dyDescent="0.25">
      <c r="AQ28438" s="89">
        <v>10006463</v>
      </c>
      <c r="AR28438" s="90" t="str">
        <f t="shared" si="452"/>
        <v>O</v>
      </c>
      <c r="AS28438" t="s">
        <v>27687</v>
      </c>
    </row>
    <row r="28439" spans="43:45" x14ac:dyDescent="0.25">
      <c r="AQ28439" s="89">
        <v>10006472</v>
      </c>
      <c r="AR28439" s="90" t="str">
        <f t="shared" si="452"/>
        <v>O</v>
      </c>
      <c r="AS28439" t="s">
        <v>27688</v>
      </c>
    </row>
    <row r="28440" spans="43:45" x14ac:dyDescent="0.25">
      <c r="AQ28440" s="89">
        <v>10006508</v>
      </c>
      <c r="AR28440" s="90" t="str">
        <f t="shared" si="452"/>
        <v>O</v>
      </c>
      <c r="AS28440" t="s">
        <v>27689</v>
      </c>
    </row>
    <row r="28441" spans="43:45" x14ac:dyDescent="0.25">
      <c r="AQ28441" s="89">
        <v>10007503</v>
      </c>
      <c r="AR28441" s="90" t="str">
        <f t="shared" si="452"/>
        <v>O</v>
      </c>
      <c r="AS28441" t="s">
        <v>27690</v>
      </c>
    </row>
    <row r="28442" spans="43:45" x14ac:dyDescent="0.25">
      <c r="AQ28442" s="89">
        <v>10007545</v>
      </c>
      <c r="AR28442" s="90" t="str">
        <f t="shared" si="452"/>
        <v>O</v>
      </c>
      <c r="AS28442" t="s">
        <v>27691</v>
      </c>
    </row>
    <row r="28443" spans="43:45" x14ac:dyDescent="0.25">
      <c r="AQ28443" s="89">
        <v>10008554</v>
      </c>
      <c r="AR28443" s="90" t="str">
        <f t="shared" si="452"/>
        <v>O</v>
      </c>
      <c r="AS28443" t="s">
        <v>3020</v>
      </c>
    </row>
    <row r="28444" spans="43:45" x14ac:dyDescent="0.25">
      <c r="AQ28444" s="89">
        <v>10008613</v>
      </c>
      <c r="AR28444" s="90" t="str">
        <f t="shared" si="452"/>
        <v>O</v>
      </c>
      <c r="AS28444" t="s">
        <v>27692</v>
      </c>
    </row>
    <row r="28445" spans="43:45" x14ac:dyDescent="0.25">
      <c r="AQ28445" s="89">
        <v>10005351</v>
      </c>
      <c r="AR28445" s="90" t="str">
        <f t="shared" si="452"/>
        <v>O</v>
      </c>
      <c r="AS28445" t="s">
        <v>27693</v>
      </c>
    </row>
    <row r="28446" spans="43:45" x14ac:dyDescent="0.25">
      <c r="AQ28446" s="89">
        <v>10005355</v>
      </c>
      <c r="AR28446" s="90" t="str">
        <f t="shared" si="452"/>
        <v>O</v>
      </c>
      <c r="AS28446" t="s">
        <v>27694</v>
      </c>
    </row>
    <row r="28447" spans="43:45" x14ac:dyDescent="0.25">
      <c r="AQ28447" s="89">
        <v>10005357</v>
      </c>
      <c r="AR28447" s="90" t="str">
        <f t="shared" si="452"/>
        <v>O</v>
      </c>
      <c r="AS28447" t="s">
        <v>27695</v>
      </c>
    </row>
    <row r="28448" spans="43:45" x14ac:dyDescent="0.25">
      <c r="AQ28448" s="89">
        <v>10005384</v>
      </c>
      <c r="AR28448" s="90" t="str">
        <f t="shared" si="452"/>
        <v>O</v>
      </c>
      <c r="AS28448" t="s">
        <v>27696</v>
      </c>
    </row>
    <row r="28449" spans="43:45" x14ac:dyDescent="0.25">
      <c r="AQ28449" s="89">
        <v>10005397</v>
      </c>
      <c r="AR28449" s="90" t="str">
        <f t="shared" si="452"/>
        <v>O</v>
      </c>
      <c r="AS28449" t="s">
        <v>27697</v>
      </c>
    </row>
    <row r="28450" spans="43:45" x14ac:dyDescent="0.25">
      <c r="AQ28450" s="89">
        <v>10005420</v>
      </c>
      <c r="AR28450" s="90" t="str">
        <f t="shared" si="452"/>
        <v>O</v>
      </c>
      <c r="AS28450" t="s">
        <v>27698</v>
      </c>
    </row>
    <row r="28451" spans="43:45" x14ac:dyDescent="0.25">
      <c r="AQ28451" s="89">
        <v>10005421</v>
      </c>
      <c r="AR28451" s="90" t="str">
        <f t="shared" si="452"/>
        <v>O</v>
      </c>
      <c r="AS28451" t="s">
        <v>27699</v>
      </c>
    </row>
    <row r="28452" spans="43:45" x14ac:dyDescent="0.25">
      <c r="AQ28452" s="89">
        <v>10006547</v>
      </c>
      <c r="AR28452" s="90" t="str">
        <f t="shared" si="452"/>
        <v>O</v>
      </c>
      <c r="AS28452" t="s">
        <v>27700</v>
      </c>
    </row>
    <row r="28453" spans="43:45" x14ac:dyDescent="0.25">
      <c r="AQ28453" s="89">
        <v>10006581</v>
      </c>
      <c r="AR28453" s="90" t="str">
        <f t="shared" si="452"/>
        <v>O</v>
      </c>
      <c r="AS28453" t="s">
        <v>27701</v>
      </c>
    </row>
    <row r="28454" spans="43:45" x14ac:dyDescent="0.25">
      <c r="AQ28454" s="89">
        <v>10007554</v>
      </c>
      <c r="AR28454" s="90" t="str">
        <f t="shared" si="452"/>
        <v>O</v>
      </c>
      <c r="AS28454" t="s">
        <v>27702</v>
      </c>
    </row>
    <row r="28455" spans="43:45" x14ac:dyDescent="0.25">
      <c r="AQ28455" s="89">
        <v>10007560</v>
      </c>
      <c r="AR28455" s="90" t="str">
        <f t="shared" si="452"/>
        <v>O</v>
      </c>
      <c r="AS28455" t="s">
        <v>27703</v>
      </c>
    </row>
    <row r="28456" spans="43:45" x14ac:dyDescent="0.25">
      <c r="AQ28456" s="89">
        <v>10007575</v>
      </c>
      <c r="AR28456" s="90" t="str">
        <f t="shared" si="452"/>
        <v>O</v>
      </c>
      <c r="AS28456" t="s">
        <v>27704</v>
      </c>
    </row>
    <row r="28457" spans="43:45" x14ac:dyDescent="0.25">
      <c r="AQ28457" s="89">
        <v>10007576</v>
      </c>
      <c r="AR28457" s="90" t="str">
        <f t="shared" si="452"/>
        <v>O</v>
      </c>
      <c r="AS28457" t="s">
        <v>27705</v>
      </c>
    </row>
    <row r="28458" spans="43:45" x14ac:dyDescent="0.25">
      <c r="AQ28458" s="89">
        <v>10007603</v>
      </c>
      <c r="AR28458" s="90" t="str">
        <f t="shared" si="452"/>
        <v>O</v>
      </c>
      <c r="AS28458" t="s">
        <v>27706</v>
      </c>
    </row>
    <row r="28459" spans="43:45" x14ac:dyDescent="0.25">
      <c r="AQ28459" s="89">
        <v>10007622</v>
      </c>
      <c r="AR28459" s="90" t="str">
        <f t="shared" si="452"/>
        <v>O</v>
      </c>
      <c r="AS28459" t="s">
        <v>27707</v>
      </c>
    </row>
    <row r="28460" spans="43:45" x14ac:dyDescent="0.25">
      <c r="AQ28460" s="89">
        <v>10008640</v>
      </c>
      <c r="AR28460" s="90" t="str">
        <f t="shared" si="452"/>
        <v>O</v>
      </c>
      <c r="AS28460" t="s">
        <v>27708</v>
      </c>
    </row>
    <row r="28461" spans="43:45" x14ac:dyDescent="0.25">
      <c r="AQ28461" s="89">
        <v>10008642</v>
      </c>
      <c r="AR28461" s="90" t="str">
        <f t="shared" si="452"/>
        <v>O</v>
      </c>
      <c r="AS28461" t="s">
        <v>27709</v>
      </c>
    </row>
    <row r="28462" spans="43:45" x14ac:dyDescent="0.25">
      <c r="AQ28462" s="89">
        <v>10008684</v>
      </c>
      <c r="AR28462" s="90" t="str">
        <f t="shared" si="452"/>
        <v>O</v>
      </c>
      <c r="AS28462" t="s">
        <v>27710</v>
      </c>
    </row>
    <row r="28463" spans="43:45" x14ac:dyDescent="0.25">
      <c r="AQ28463" s="89">
        <v>10008699</v>
      </c>
      <c r="AR28463" s="90" t="str">
        <f t="shared" si="452"/>
        <v>O</v>
      </c>
      <c r="AS28463" t="s">
        <v>27711</v>
      </c>
    </row>
    <row r="28464" spans="43:45" x14ac:dyDescent="0.25">
      <c r="AQ28464" s="89">
        <v>10005443</v>
      </c>
      <c r="AR28464" s="90" t="str">
        <f t="shared" si="452"/>
        <v>O</v>
      </c>
      <c r="AS28464" t="s">
        <v>27712</v>
      </c>
    </row>
    <row r="28465" spans="43:45" x14ac:dyDescent="0.25">
      <c r="AQ28465" s="89">
        <v>10005470</v>
      </c>
      <c r="AR28465" s="90" t="str">
        <f t="shared" si="452"/>
        <v>O</v>
      </c>
      <c r="AS28465" t="s">
        <v>27713</v>
      </c>
    </row>
    <row r="28466" spans="43:45" x14ac:dyDescent="0.25">
      <c r="AQ28466" s="89">
        <v>10005472</v>
      </c>
      <c r="AR28466" s="90" t="str">
        <f t="shared" si="452"/>
        <v>O</v>
      </c>
      <c r="AS28466" t="s">
        <v>27714</v>
      </c>
    </row>
    <row r="28467" spans="43:45" x14ac:dyDescent="0.25">
      <c r="AQ28467" s="89">
        <v>10005476</v>
      </c>
      <c r="AR28467" s="90" t="str">
        <f t="shared" si="452"/>
        <v>O</v>
      </c>
      <c r="AS28467" t="s">
        <v>27715</v>
      </c>
    </row>
    <row r="28468" spans="43:45" x14ac:dyDescent="0.25">
      <c r="AQ28468" s="89">
        <v>10005487</v>
      </c>
      <c r="AR28468" s="90" t="str">
        <f t="shared" si="452"/>
        <v>O</v>
      </c>
      <c r="AS28468" t="s">
        <v>27716</v>
      </c>
    </row>
    <row r="28469" spans="43:45" x14ac:dyDescent="0.25">
      <c r="AQ28469" s="89">
        <v>10007650</v>
      </c>
      <c r="AR28469" s="90" t="str">
        <f t="shared" si="452"/>
        <v>O</v>
      </c>
      <c r="AS28469" t="s">
        <v>27717</v>
      </c>
    </row>
    <row r="28470" spans="43:45" x14ac:dyDescent="0.25">
      <c r="AQ28470" s="89">
        <v>10007655</v>
      </c>
      <c r="AR28470" s="90" t="str">
        <f t="shared" si="452"/>
        <v>O</v>
      </c>
      <c r="AS28470" t="s">
        <v>27718</v>
      </c>
    </row>
    <row r="28471" spans="43:45" x14ac:dyDescent="0.25">
      <c r="AQ28471" s="89">
        <v>10007665</v>
      </c>
      <c r="AR28471" s="90" t="str">
        <f t="shared" si="452"/>
        <v>O</v>
      </c>
      <c r="AS28471" t="s">
        <v>27719</v>
      </c>
    </row>
    <row r="28472" spans="43:45" x14ac:dyDescent="0.25">
      <c r="AQ28472" s="89">
        <v>10007687</v>
      </c>
      <c r="AR28472" s="90" t="str">
        <f t="shared" si="452"/>
        <v>O</v>
      </c>
      <c r="AS28472" t="s">
        <v>27720</v>
      </c>
    </row>
    <row r="28473" spans="43:45" x14ac:dyDescent="0.25">
      <c r="AQ28473" s="89">
        <v>10008733</v>
      </c>
      <c r="AR28473" s="90" t="str">
        <f t="shared" si="452"/>
        <v>O</v>
      </c>
      <c r="AS28473" t="s">
        <v>27721</v>
      </c>
    </row>
    <row r="28474" spans="43:45" x14ac:dyDescent="0.25">
      <c r="AQ28474" s="89">
        <v>10008771</v>
      </c>
      <c r="AR28474" s="90" t="str">
        <f t="shared" si="452"/>
        <v>O</v>
      </c>
      <c r="AS28474" t="s">
        <v>27722</v>
      </c>
    </row>
    <row r="28475" spans="43:45" x14ac:dyDescent="0.25">
      <c r="AQ28475" s="89">
        <v>10008787</v>
      </c>
      <c r="AR28475" s="90" t="str">
        <f t="shared" si="452"/>
        <v>O</v>
      </c>
      <c r="AS28475" t="s">
        <v>27723</v>
      </c>
    </row>
    <row r="28476" spans="43:45" x14ac:dyDescent="0.25">
      <c r="AQ28476" s="89">
        <v>10005532</v>
      </c>
      <c r="AR28476" s="90" t="str">
        <f t="shared" si="452"/>
        <v>O</v>
      </c>
      <c r="AS28476" t="s">
        <v>27724</v>
      </c>
    </row>
    <row r="28477" spans="43:45" x14ac:dyDescent="0.25">
      <c r="AQ28477" s="89">
        <v>10005534</v>
      </c>
      <c r="AR28477" s="90" t="str">
        <f t="shared" si="452"/>
        <v>O</v>
      </c>
      <c r="AS28477" t="s">
        <v>27725</v>
      </c>
    </row>
    <row r="28478" spans="43:45" x14ac:dyDescent="0.25">
      <c r="AQ28478" s="89">
        <v>10005559</v>
      </c>
      <c r="AR28478" s="90" t="str">
        <f t="shared" si="452"/>
        <v>O</v>
      </c>
      <c r="AS28478" t="s">
        <v>27726</v>
      </c>
    </row>
    <row r="28479" spans="43:45" x14ac:dyDescent="0.25">
      <c r="AQ28479" s="89">
        <v>10005567</v>
      </c>
      <c r="AR28479" s="90" t="str">
        <f t="shared" si="452"/>
        <v>O</v>
      </c>
      <c r="AS28479" t="s">
        <v>27727</v>
      </c>
    </row>
    <row r="28480" spans="43:45" x14ac:dyDescent="0.25">
      <c r="AQ28480" s="89">
        <v>10010640</v>
      </c>
      <c r="AR28480" s="90" t="str">
        <f t="shared" si="452"/>
        <v>O</v>
      </c>
      <c r="AS28480" t="s">
        <v>27728</v>
      </c>
    </row>
    <row r="28481" spans="43:45" x14ac:dyDescent="0.25">
      <c r="AQ28481" s="89">
        <v>10010676</v>
      </c>
      <c r="AR28481" s="90" t="str">
        <f t="shared" si="452"/>
        <v>O</v>
      </c>
      <c r="AS28481" t="s">
        <v>27729</v>
      </c>
    </row>
    <row r="28482" spans="43:45" x14ac:dyDescent="0.25">
      <c r="AQ28482" s="89">
        <v>10012090</v>
      </c>
      <c r="AR28482" s="90" t="str">
        <f t="shared" si="452"/>
        <v>O</v>
      </c>
      <c r="AS28482" t="s">
        <v>27730</v>
      </c>
    </row>
    <row r="28483" spans="43:45" x14ac:dyDescent="0.25">
      <c r="AQ28483" s="89">
        <v>10013990</v>
      </c>
      <c r="AR28483" s="90" t="str">
        <f t="shared" si="452"/>
        <v>O</v>
      </c>
      <c r="AS28483" t="s">
        <v>27731</v>
      </c>
    </row>
    <row r="28484" spans="43:45" x14ac:dyDescent="0.25">
      <c r="AQ28484" s="89">
        <v>10013992</v>
      </c>
      <c r="AR28484" s="90" t="str">
        <f t="shared" si="452"/>
        <v>O</v>
      </c>
      <c r="AS28484" t="s">
        <v>27732</v>
      </c>
    </row>
    <row r="28485" spans="43:45" x14ac:dyDescent="0.25">
      <c r="AQ28485" s="89">
        <v>10015608</v>
      </c>
      <c r="AR28485" s="90" t="str">
        <f t="shared" si="452"/>
        <v>O</v>
      </c>
      <c r="AS28485" t="s">
        <v>27733</v>
      </c>
    </row>
    <row r="28486" spans="43:45" x14ac:dyDescent="0.25">
      <c r="AQ28486" s="89">
        <v>10015668</v>
      </c>
      <c r="AR28486" s="90" t="str">
        <f t="shared" si="452"/>
        <v>O</v>
      </c>
      <c r="AS28486" t="s">
        <v>27734</v>
      </c>
    </row>
    <row r="28487" spans="43:45" x14ac:dyDescent="0.25">
      <c r="AQ28487" s="89">
        <v>10015671</v>
      </c>
      <c r="AR28487" s="90" t="str">
        <f t="shared" si="452"/>
        <v>O</v>
      </c>
      <c r="AS28487" t="s">
        <v>14948</v>
      </c>
    </row>
    <row r="28488" spans="43:45" x14ac:dyDescent="0.25">
      <c r="AQ28488" s="89">
        <v>10015673</v>
      </c>
      <c r="AR28488" s="90" t="str">
        <f t="shared" si="452"/>
        <v>O</v>
      </c>
      <c r="AS28488" t="s">
        <v>27735</v>
      </c>
    </row>
    <row r="28489" spans="43:45" x14ac:dyDescent="0.25">
      <c r="AQ28489" s="89">
        <v>10010561</v>
      </c>
      <c r="AR28489" s="90" t="str">
        <f t="shared" ref="AR28489:AR28552" si="453">IF(ISNA(VLOOKUP(AQ28489,$BP$18:$BQ$356,2,FALSE))=TRUE,"O",VLOOKUP(AQ28489,$BP$18:$BQ$356,2,FALSE))</f>
        <v>O</v>
      </c>
      <c r="AS28489" t="s">
        <v>27736</v>
      </c>
    </row>
    <row r="28490" spans="43:45" x14ac:dyDescent="0.25">
      <c r="AQ28490" s="89">
        <v>10010573</v>
      </c>
      <c r="AR28490" s="90" t="str">
        <f t="shared" si="453"/>
        <v>O</v>
      </c>
      <c r="AS28490" t="s">
        <v>27737</v>
      </c>
    </row>
    <row r="28491" spans="43:45" x14ac:dyDescent="0.25">
      <c r="AQ28491" s="89">
        <v>10010595</v>
      </c>
      <c r="AR28491" s="90" t="str">
        <f t="shared" si="453"/>
        <v>O</v>
      </c>
      <c r="AS28491" t="s">
        <v>27738</v>
      </c>
    </row>
    <row r="28492" spans="43:45" x14ac:dyDescent="0.25">
      <c r="AQ28492" s="89">
        <v>10014207</v>
      </c>
      <c r="AR28492" s="90" t="str">
        <f t="shared" si="453"/>
        <v>O</v>
      </c>
      <c r="AS28492" t="s">
        <v>27739</v>
      </c>
    </row>
    <row r="28493" spans="43:45" x14ac:dyDescent="0.25">
      <c r="AQ28493" s="89">
        <v>10014795</v>
      </c>
      <c r="AR28493" s="90" t="str">
        <f t="shared" si="453"/>
        <v>O</v>
      </c>
      <c r="AS28493" t="s">
        <v>27740</v>
      </c>
    </row>
    <row r="28494" spans="43:45" x14ac:dyDescent="0.25">
      <c r="AQ28494" s="89">
        <v>10014797</v>
      </c>
      <c r="AR28494" s="90" t="str">
        <f t="shared" si="453"/>
        <v>O</v>
      </c>
      <c r="AS28494" t="s">
        <v>27741</v>
      </c>
    </row>
    <row r="28495" spans="43:45" x14ac:dyDescent="0.25">
      <c r="AQ28495" s="89">
        <v>10014827</v>
      </c>
      <c r="AR28495" s="90" t="str">
        <f t="shared" si="453"/>
        <v>O</v>
      </c>
      <c r="AS28495" t="s">
        <v>27742</v>
      </c>
    </row>
    <row r="28496" spans="43:45" x14ac:dyDescent="0.25">
      <c r="AQ28496" s="89">
        <v>10014830</v>
      </c>
      <c r="AR28496" s="90" t="str">
        <f t="shared" si="453"/>
        <v>O</v>
      </c>
      <c r="AS28496" t="s">
        <v>27743</v>
      </c>
    </row>
    <row r="28497" spans="43:45" x14ac:dyDescent="0.25">
      <c r="AQ28497" s="89">
        <v>10015687</v>
      </c>
      <c r="AR28497" s="90" t="str">
        <f t="shared" si="453"/>
        <v>O</v>
      </c>
      <c r="AS28497" t="s">
        <v>27744</v>
      </c>
    </row>
    <row r="28498" spans="43:45" x14ac:dyDescent="0.25">
      <c r="AQ28498" s="89">
        <v>10015689</v>
      </c>
      <c r="AR28498" s="90" t="str">
        <f t="shared" si="453"/>
        <v>O</v>
      </c>
      <c r="AS28498" t="s">
        <v>17425</v>
      </c>
    </row>
    <row r="28499" spans="43:45" x14ac:dyDescent="0.25">
      <c r="AQ28499" s="89">
        <v>10015693</v>
      </c>
      <c r="AR28499" s="90" t="str">
        <f t="shared" si="453"/>
        <v>O</v>
      </c>
      <c r="AS28499" t="s">
        <v>27745</v>
      </c>
    </row>
    <row r="28500" spans="43:45" x14ac:dyDescent="0.25">
      <c r="AQ28500" s="89">
        <v>10015758</v>
      </c>
      <c r="AR28500" s="90" t="str">
        <f t="shared" si="453"/>
        <v>O</v>
      </c>
      <c r="AS28500" t="s">
        <v>27746</v>
      </c>
    </row>
    <row r="28501" spans="43:45" x14ac:dyDescent="0.25">
      <c r="AQ28501" s="89">
        <v>10015762</v>
      </c>
      <c r="AR28501" s="90" t="str">
        <f t="shared" si="453"/>
        <v>O</v>
      </c>
      <c r="AS28501" t="s">
        <v>27747</v>
      </c>
    </row>
    <row r="28502" spans="43:45" x14ac:dyDescent="0.25">
      <c r="AQ28502" s="89">
        <v>10010693</v>
      </c>
      <c r="AR28502" s="90" t="str">
        <f t="shared" si="453"/>
        <v>O</v>
      </c>
      <c r="AS28502" t="s">
        <v>27748</v>
      </c>
    </row>
    <row r="28503" spans="43:45" x14ac:dyDescent="0.25">
      <c r="AQ28503" s="89">
        <v>10010706</v>
      </c>
      <c r="AR28503" s="90" t="str">
        <f t="shared" si="453"/>
        <v>O</v>
      </c>
      <c r="AS28503" t="s">
        <v>27749</v>
      </c>
    </row>
    <row r="28504" spans="43:45" x14ac:dyDescent="0.25">
      <c r="AQ28504" s="89">
        <v>10010711</v>
      </c>
      <c r="AR28504" s="90" t="str">
        <f t="shared" si="453"/>
        <v>O</v>
      </c>
      <c r="AS28504" t="s">
        <v>27750</v>
      </c>
    </row>
    <row r="28505" spans="43:45" x14ac:dyDescent="0.25">
      <c r="AQ28505" s="89">
        <v>10010727</v>
      </c>
      <c r="AR28505" s="90" t="str">
        <f t="shared" si="453"/>
        <v>O</v>
      </c>
      <c r="AS28505" t="s">
        <v>27751</v>
      </c>
    </row>
    <row r="28506" spans="43:45" x14ac:dyDescent="0.25">
      <c r="AQ28506" s="89">
        <v>10010753</v>
      </c>
      <c r="AR28506" s="90" t="str">
        <f t="shared" si="453"/>
        <v>O</v>
      </c>
      <c r="AS28506" t="s">
        <v>27752</v>
      </c>
    </row>
    <row r="28507" spans="43:45" x14ac:dyDescent="0.25">
      <c r="AQ28507" s="89">
        <v>10014134</v>
      </c>
      <c r="AR28507" s="90" t="str">
        <f t="shared" si="453"/>
        <v>O</v>
      </c>
      <c r="AS28507" t="s">
        <v>27753</v>
      </c>
    </row>
    <row r="28508" spans="43:45" x14ac:dyDescent="0.25">
      <c r="AQ28508" s="89">
        <v>10014179</v>
      </c>
      <c r="AR28508" s="90" t="str">
        <f t="shared" si="453"/>
        <v>O</v>
      </c>
      <c r="AS28508" t="s">
        <v>27754</v>
      </c>
    </row>
    <row r="28509" spans="43:45" x14ac:dyDescent="0.25">
      <c r="AQ28509" s="89">
        <v>10014229</v>
      </c>
      <c r="AR28509" s="90" t="str">
        <f t="shared" si="453"/>
        <v>O</v>
      </c>
      <c r="AS28509" t="s">
        <v>27755</v>
      </c>
    </row>
    <row r="28510" spans="43:45" x14ac:dyDescent="0.25">
      <c r="AQ28510" s="89">
        <v>10014885</v>
      </c>
      <c r="AR28510" s="90" t="str">
        <f t="shared" si="453"/>
        <v>O</v>
      </c>
      <c r="AS28510" t="s">
        <v>27756</v>
      </c>
    </row>
    <row r="28511" spans="43:45" x14ac:dyDescent="0.25">
      <c r="AQ28511" s="89">
        <v>10014889</v>
      </c>
      <c r="AR28511" s="90" t="str">
        <f t="shared" si="453"/>
        <v>O</v>
      </c>
      <c r="AS28511" t="s">
        <v>27757</v>
      </c>
    </row>
    <row r="28512" spans="43:45" x14ac:dyDescent="0.25">
      <c r="AQ28512" s="89">
        <v>10014894</v>
      </c>
      <c r="AR28512" s="90" t="str">
        <f t="shared" si="453"/>
        <v>O</v>
      </c>
      <c r="AS28512" t="s">
        <v>27758</v>
      </c>
    </row>
    <row r="28513" spans="43:45" x14ac:dyDescent="0.25">
      <c r="AQ28513" s="89">
        <v>10014898</v>
      </c>
      <c r="AR28513" s="90" t="str">
        <f t="shared" si="453"/>
        <v>O</v>
      </c>
      <c r="AS28513" t="s">
        <v>27759</v>
      </c>
    </row>
    <row r="28514" spans="43:45" x14ac:dyDescent="0.25">
      <c r="AQ28514" s="89">
        <v>10014905</v>
      </c>
      <c r="AR28514" s="90" t="str">
        <f t="shared" si="453"/>
        <v>O</v>
      </c>
      <c r="AS28514" t="s">
        <v>27760</v>
      </c>
    </row>
    <row r="28515" spans="43:45" x14ac:dyDescent="0.25">
      <c r="AQ28515" s="89">
        <v>10015024</v>
      </c>
      <c r="AR28515" s="90" t="str">
        <f t="shared" si="453"/>
        <v>O</v>
      </c>
      <c r="AS28515" t="s">
        <v>27761</v>
      </c>
    </row>
    <row r="28516" spans="43:45" x14ac:dyDescent="0.25">
      <c r="AQ28516" s="89">
        <v>10015025</v>
      </c>
      <c r="AR28516" s="90" t="str">
        <f t="shared" si="453"/>
        <v>O</v>
      </c>
      <c r="AS28516" t="s">
        <v>27762</v>
      </c>
    </row>
    <row r="28517" spans="43:45" x14ac:dyDescent="0.25">
      <c r="AQ28517" s="89">
        <v>10015057</v>
      </c>
      <c r="AR28517" s="90" t="str">
        <f t="shared" si="453"/>
        <v>O</v>
      </c>
      <c r="AS28517" t="s">
        <v>27763</v>
      </c>
    </row>
    <row r="28518" spans="43:45" x14ac:dyDescent="0.25">
      <c r="AQ28518" s="89">
        <v>10015767</v>
      </c>
      <c r="AR28518" s="90" t="str">
        <f t="shared" si="453"/>
        <v>O</v>
      </c>
      <c r="AS28518" t="s">
        <v>27764</v>
      </c>
    </row>
    <row r="28519" spans="43:45" x14ac:dyDescent="0.25">
      <c r="AQ28519" s="89">
        <v>10015776</v>
      </c>
      <c r="AR28519" s="90" t="str">
        <f t="shared" si="453"/>
        <v>O</v>
      </c>
      <c r="AS28519" t="s">
        <v>27765</v>
      </c>
    </row>
    <row r="28520" spans="43:45" x14ac:dyDescent="0.25">
      <c r="AQ28520" s="89">
        <v>10015805</v>
      </c>
      <c r="AR28520" s="90" t="str">
        <f t="shared" si="453"/>
        <v>O</v>
      </c>
      <c r="AS28520" t="s">
        <v>27766</v>
      </c>
    </row>
    <row r="28521" spans="43:45" x14ac:dyDescent="0.25">
      <c r="AQ28521" s="89">
        <v>10015834</v>
      </c>
      <c r="AR28521" s="90" t="str">
        <f t="shared" si="453"/>
        <v>O</v>
      </c>
      <c r="AS28521" t="s">
        <v>27767</v>
      </c>
    </row>
    <row r="28522" spans="43:45" x14ac:dyDescent="0.25">
      <c r="AQ28522" s="89">
        <v>10013073</v>
      </c>
      <c r="AR28522" s="90" t="str">
        <f t="shared" si="453"/>
        <v>O</v>
      </c>
      <c r="AS28522" t="s">
        <v>27768</v>
      </c>
    </row>
    <row r="28523" spans="43:45" x14ac:dyDescent="0.25">
      <c r="AQ28523" s="89">
        <v>10013084</v>
      </c>
      <c r="AR28523" s="90" t="str">
        <f t="shared" si="453"/>
        <v>O</v>
      </c>
      <c r="AS28523" t="s">
        <v>27769</v>
      </c>
    </row>
    <row r="28524" spans="43:45" x14ac:dyDescent="0.25">
      <c r="AQ28524" s="89">
        <v>10013479</v>
      </c>
      <c r="AR28524" s="90" t="str">
        <f t="shared" si="453"/>
        <v>O</v>
      </c>
      <c r="AS28524" t="s">
        <v>27770</v>
      </c>
    </row>
    <row r="28525" spans="43:45" x14ac:dyDescent="0.25">
      <c r="AQ28525" s="89">
        <v>10013515</v>
      </c>
      <c r="AR28525" s="90" t="str">
        <f t="shared" si="453"/>
        <v>O</v>
      </c>
      <c r="AS28525" t="s">
        <v>27771</v>
      </c>
    </row>
    <row r="28526" spans="43:45" x14ac:dyDescent="0.25">
      <c r="AQ28526" s="89">
        <v>10014945</v>
      </c>
      <c r="AR28526" s="90" t="str">
        <f t="shared" si="453"/>
        <v>O</v>
      </c>
      <c r="AS28526" t="s">
        <v>27772</v>
      </c>
    </row>
    <row r="28527" spans="43:45" x14ac:dyDescent="0.25">
      <c r="AQ28527" s="89">
        <v>10014950</v>
      </c>
      <c r="AR28527" s="90" t="str">
        <f t="shared" si="453"/>
        <v>O</v>
      </c>
      <c r="AS28527" t="s">
        <v>27773</v>
      </c>
    </row>
    <row r="28528" spans="43:45" x14ac:dyDescent="0.25">
      <c r="AQ28528" s="89">
        <v>10014962</v>
      </c>
      <c r="AR28528" s="90" t="str">
        <f t="shared" si="453"/>
        <v>O</v>
      </c>
      <c r="AS28528" t="s">
        <v>27774</v>
      </c>
    </row>
    <row r="28529" spans="43:45" x14ac:dyDescent="0.25">
      <c r="AQ28529" s="89">
        <v>10015101</v>
      </c>
      <c r="AR28529" s="90" t="str">
        <f t="shared" si="453"/>
        <v>O</v>
      </c>
      <c r="AS28529" t="s">
        <v>27775</v>
      </c>
    </row>
    <row r="28530" spans="43:45" x14ac:dyDescent="0.25">
      <c r="AQ28530" s="89">
        <v>10015120</v>
      </c>
      <c r="AR28530" s="90" t="str">
        <f t="shared" si="453"/>
        <v>O</v>
      </c>
      <c r="AS28530" t="s">
        <v>27776</v>
      </c>
    </row>
    <row r="28531" spans="43:45" x14ac:dyDescent="0.25">
      <c r="AQ28531" s="89">
        <v>10015135</v>
      </c>
      <c r="AR28531" s="90" t="str">
        <f t="shared" si="453"/>
        <v>O</v>
      </c>
      <c r="AS28531" t="s">
        <v>27777</v>
      </c>
    </row>
    <row r="28532" spans="43:45" x14ac:dyDescent="0.25">
      <c r="AQ28532" s="89">
        <v>10015157</v>
      </c>
      <c r="AR28532" s="90" t="str">
        <f t="shared" si="453"/>
        <v>O</v>
      </c>
      <c r="AS28532" t="s">
        <v>27778</v>
      </c>
    </row>
    <row r="28533" spans="43:45" x14ac:dyDescent="0.25">
      <c r="AQ28533" s="89">
        <v>10015163</v>
      </c>
      <c r="AR28533" s="90" t="str">
        <f t="shared" si="453"/>
        <v>O</v>
      </c>
      <c r="AS28533" t="s">
        <v>27779</v>
      </c>
    </row>
    <row r="28534" spans="43:45" x14ac:dyDescent="0.25">
      <c r="AQ28534" s="89">
        <v>10015171</v>
      </c>
      <c r="AR28534" s="90" t="str">
        <f t="shared" si="453"/>
        <v>O</v>
      </c>
      <c r="AS28534" t="s">
        <v>27780</v>
      </c>
    </row>
    <row r="28535" spans="43:45" x14ac:dyDescent="0.25">
      <c r="AQ28535" s="89">
        <v>10013043</v>
      </c>
      <c r="AR28535" s="90" t="str">
        <f t="shared" si="453"/>
        <v>O</v>
      </c>
      <c r="AS28535" t="s">
        <v>27781</v>
      </c>
    </row>
    <row r="28536" spans="43:45" x14ac:dyDescent="0.25">
      <c r="AQ28536" s="89">
        <v>10015852</v>
      </c>
      <c r="AR28536" s="90" t="str">
        <f t="shared" si="453"/>
        <v>O</v>
      </c>
      <c r="AS28536" t="s">
        <v>27782</v>
      </c>
    </row>
    <row r="28537" spans="43:45" x14ac:dyDescent="0.25">
      <c r="AQ28537" s="89">
        <v>10015872</v>
      </c>
      <c r="AR28537" s="90" t="str">
        <f t="shared" si="453"/>
        <v>O</v>
      </c>
      <c r="AS28537" t="s">
        <v>27783</v>
      </c>
    </row>
    <row r="28538" spans="43:45" x14ac:dyDescent="0.25">
      <c r="AQ28538" s="89">
        <v>10015878</v>
      </c>
      <c r="AR28538" s="90" t="str">
        <f t="shared" si="453"/>
        <v>O</v>
      </c>
      <c r="AS28538" t="s">
        <v>27784</v>
      </c>
    </row>
    <row r="28539" spans="43:45" x14ac:dyDescent="0.25">
      <c r="AQ28539" s="89">
        <v>10012822</v>
      </c>
      <c r="AR28539" s="90" t="str">
        <f t="shared" si="453"/>
        <v>O</v>
      </c>
      <c r="AS28539" t="s">
        <v>27785</v>
      </c>
    </row>
    <row r="28540" spans="43:45" x14ac:dyDescent="0.25">
      <c r="AQ28540" s="89">
        <v>10013602</v>
      </c>
      <c r="AR28540" s="90" t="str">
        <f t="shared" si="453"/>
        <v>O</v>
      </c>
      <c r="AS28540" t="s">
        <v>27786</v>
      </c>
    </row>
    <row r="28541" spans="43:45" x14ac:dyDescent="0.25">
      <c r="AQ28541" s="89">
        <v>10014842</v>
      </c>
      <c r="AR28541" s="90" t="str">
        <f t="shared" si="453"/>
        <v>O</v>
      </c>
      <c r="AS28541" t="s">
        <v>11543</v>
      </c>
    </row>
    <row r="28542" spans="43:45" x14ac:dyDescent="0.25">
      <c r="AQ28542" s="89">
        <v>10014855</v>
      </c>
      <c r="AR28542" s="90" t="str">
        <f t="shared" si="453"/>
        <v>O</v>
      </c>
      <c r="AS28542" t="s">
        <v>27787</v>
      </c>
    </row>
    <row r="28543" spans="43:45" x14ac:dyDescent="0.25">
      <c r="AQ28543" s="89">
        <v>10013106</v>
      </c>
      <c r="AR28543" s="90" t="str">
        <f t="shared" si="453"/>
        <v>O</v>
      </c>
      <c r="AS28543" t="s">
        <v>27788</v>
      </c>
    </row>
    <row r="28544" spans="43:45" x14ac:dyDescent="0.25">
      <c r="AQ28544" s="89">
        <v>10013197</v>
      </c>
      <c r="AR28544" s="90" t="str">
        <f t="shared" si="453"/>
        <v>O</v>
      </c>
      <c r="AS28544" t="s">
        <v>27789</v>
      </c>
    </row>
    <row r="28545" spans="43:45" x14ac:dyDescent="0.25">
      <c r="AQ28545" s="89">
        <v>10013477</v>
      </c>
      <c r="AR28545" s="90" t="str">
        <f t="shared" si="453"/>
        <v>O</v>
      </c>
      <c r="AS28545" t="s">
        <v>27790</v>
      </c>
    </row>
    <row r="28546" spans="43:45" x14ac:dyDescent="0.25">
      <c r="AQ28546" s="89">
        <v>10013548</v>
      </c>
      <c r="AR28546" s="90" t="str">
        <f t="shared" si="453"/>
        <v>O</v>
      </c>
      <c r="AS28546" t="s">
        <v>27791</v>
      </c>
    </row>
    <row r="28547" spans="43:45" x14ac:dyDescent="0.25">
      <c r="AQ28547" s="89">
        <v>10013628</v>
      </c>
      <c r="AR28547" s="90" t="str">
        <f t="shared" si="453"/>
        <v>O</v>
      </c>
      <c r="AS28547" t="s">
        <v>27792</v>
      </c>
    </row>
    <row r="28548" spans="43:45" x14ac:dyDescent="0.25">
      <c r="AQ28548" s="89">
        <v>10009757</v>
      </c>
      <c r="AR28548" s="90" t="str">
        <f t="shared" si="453"/>
        <v>O</v>
      </c>
      <c r="AS28548" t="s">
        <v>27793</v>
      </c>
    </row>
    <row r="28549" spans="43:45" x14ac:dyDescent="0.25">
      <c r="AQ28549" s="89">
        <v>10009759</v>
      </c>
      <c r="AR28549" s="90" t="str">
        <f t="shared" si="453"/>
        <v>O</v>
      </c>
      <c r="AS28549" t="s">
        <v>27794</v>
      </c>
    </row>
    <row r="28550" spans="43:45" x14ac:dyDescent="0.25">
      <c r="AQ28550" s="89">
        <v>10009764</v>
      </c>
      <c r="AR28550" s="90" t="str">
        <f t="shared" si="453"/>
        <v>O</v>
      </c>
      <c r="AS28550" t="s">
        <v>27795</v>
      </c>
    </row>
    <row r="28551" spans="43:45" x14ac:dyDescent="0.25">
      <c r="AQ28551" s="89">
        <v>10009776</v>
      </c>
      <c r="AR28551" s="90" t="str">
        <f t="shared" si="453"/>
        <v>O</v>
      </c>
      <c r="AS28551" t="s">
        <v>27796</v>
      </c>
    </row>
    <row r="28552" spans="43:45" x14ac:dyDescent="0.25">
      <c r="AQ28552" s="89">
        <v>10009788</v>
      </c>
      <c r="AR28552" s="90" t="str">
        <f t="shared" si="453"/>
        <v>O</v>
      </c>
      <c r="AS28552" t="s">
        <v>27797</v>
      </c>
    </row>
    <row r="28553" spans="43:45" x14ac:dyDescent="0.25">
      <c r="AQ28553" s="89">
        <v>10010793</v>
      </c>
      <c r="AR28553" s="90" t="str">
        <f t="shared" ref="AR28553:AR28616" si="454">IF(ISNA(VLOOKUP(AQ28553,$BP$18:$BQ$356,2,FALSE))=TRUE,"O",VLOOKUP(AQ28553,$BP$18:$BQ$356,2,FALSE))</f>
        <v>O</v>
      </c>
      <c r="AS28553" t="s">
        <v>27798</v>
      </c>
    </row>
    <row r="28554" spans="43:45" x14ac:dyDescent="0.25">
      <c r="AQ28554" s="89">
        <v>10010800</v>
      </c>
      <c r="AR28554" s="90" t="str">
        <f t="shared" si="454"/>
        <v>O</v>
      </c>
      <c r="AS28554" t="s">
        <v>27799</v>
      </c>
    </row>
    <row r="28555" spans="43:45" x14ac:dyDescent="0.25">
      <c r="AQ28555" s="89">
        <v>10010804</v>
      </c>
      <c r="AR28555" s="90" t="str">
        <f t="shared" si="454"/>
        <v>O</v>
      </c>
      <c r="AS28555" t="s">
        <v>27800</v>
      </c>
    </row>
    <row r="28556" spans="43:45" x14ac:dyDescent="0.25">
      <c r="AQ28556" s="89">
        <v>10010827</v>
      </c>
      <c r="AR28556" s="90" t="str">
        <f t="shared" si="454"/>
        <v>O</v>
      </c>
      <c r="AS28556" t="s">
        <v>27801</v>
      </c>
    </row>
    <row r="28557" spans="43:45" x14ac:dyDescent="0.25">
      <c r="AQ28557" s="89">
        <v>10010836</v>
      </c>
      <c r="AR28557" s="90" t="str">
        <f t="shared" si="454"/>
        <v>O</v>
      </c>
      <c r="AS28557" t="s">
        <v>27802</v>
      </c>
    </row>
    <row r="28558" spans="43:45" x14ac:dyDescent="0.25">
      <c r="AQ28558" s="89">
        <v>10014146</v>
      </c>
      <c r="AR28558" s="90" t="str">
        <f t="shared" si="454"/>
        <v>O</v>
      </c>
      <c r="AS28558" t="s">
        <v>27803</v>
      </c>
    </row>
    <row r="28559" spans="43:45" x14ac:dyDescent="0.25">
      <c r="AQ28559" s="89">
        <v>10015201</v>
      </c>
      <c r="AR28559" s="90" t="str">
        <f t="shared" si="454"/>
        <v>O</v>
      </c>
      <c r="AS28559" t="s">
        <v>27804</v>
      </c>
    </row>
    <row r="28560" spans="43:45" x14ac:dyDescent="0.25">
      <c r="AQ28560" s="89">
        <v>10015203</v>
      </c>
      <c r="AR28560" s="90" t="str">
        <f t="shared" si="454"/>
        <v>O</v>
      </c>
      <c r="AS28560" t="s">
        <v>27805</v>
      </c>
    </row>
    <row r="28561" spans="43:45" x14ac:dyDescent="0.25">
      <c r="AQ28561" s="89">
        <v>10015207</v>
      </c>
      <c r="AR28561" s="90" t="str">
        <f t="shared" si="454"/>
        <v>O</v>
      </c>
      <c r="AS28561" t="s">
        <v>27806</v>
      </c>
    </row>
    <row r="28562" spans="43:45" x14ac:dyDescent="0.25">
      <c r="AQ28562" s="89">
        <v>10015219</v>
      </c>
      <c r="AR28562" s="90" t="str">
        <f t="shared" si="454"/>
        <v>O</v>
      </c>
      <c r="AS28562" t="s">
        <v>27807</v>
      </c>
    </row>
    <row r="28563" spans="43:45" x14ac:dyDescent="0.25">
      <c r="AQ28563" s="89">
        <v>10015224</v>
      </c>
      <c r="AR28563" s="90" t="str">
        <f t="shared" si="454"/>
        <v>O</v>
      </c>
      <c r="AS28563" t="s">
        <v>27808</v>
      </c>
    </row>
    <row r="28564" spans="43:45" x14ac:dyDescent="0.25">
      <c r="AQ28564" s="89">
        <v>10009832</v>
      </c>
      <c r="AR28564" s="90" t="str">
        <f t="shared" si="454"/>
        <v>O</v>
      </c>
      <c r="AS28564" t="s">
        <v>27809</v>
      </c>
    </row>
    <row r="28565" spans="43:45" x14ac:dyDescent="0.25">
      <c r="AQ28565" s="89">
        <v>10009844</v>
      </c>
      <c r="AR28565" s="90" t="str">
        <f t="shared" si="454"/>
        <v>O</v>
      </c>
      <c r="AS28565" t="s">
        <v>27810</v>
      </c>
    </row>
    <row r="28566" spans="43:45" x14ac:dyDescent="0.25">
      <c r="AQ28566" s="89">
        <v>10009863</v>
      </c>
      <c r="AR28566" s="90" t="str">
        <f t="shared" si="454"/>
        <v>O</v>
      </c>
      <c r="AS28566" t="s">
        <v>27811</v>
      </c>
    </row>
    <row r="28567" spans="43:45" x14ac:dyDescent="0.25">
      <c r="AQ28567" s="89">
        <v>10010845</v>
      </c>
      <c r="AR28567" s="90" t="str">
        <f t="shared" si="454"/>
        <v>O</v>
      </c>
      <c r="AS28567" t="s">
        <v>27812</v>
      </c>
    </row>
    <row r="28568" spans="43:45" x14ac:dyDescent="0.25">
      <c r="AQ28568" s="89">
        <v>10010868</v>
      </c>
      <c r="AR28568" s="90" t="str">
        <f t="shared" si="454"/>
        <v>O</v>
      </c>
      <c r="AS28568" t="s">
        <v>27813</v>
      </c>
    </row>
    <row r="28569" spans="43:45" x14ac:dyDescent="0.25">
      <c r="AQ28569" s="89">
        <v>10010902</v>
      </c>
      <c r="AR28569" s="90" t="str">
        <f t="shared" si="454"/>
        <v>O</v>
      </c>
      <c r="AS28569" t="s">
        <v>27814</v>
      </c>
    </row>
    <row r="28570" spans="43:45" x14ac:dyDescent="0.25">
      <c r="AQ28570" s="89">
        <v>10010911</v>
      </c>
      <c r="AR28570" s="90" t="str">
        <f t="shared" si="454"/>
        <v>O</v>
      </c>
      <c r="AS28570" t="s">
        <v>27815</v>
      </c>
    </row>
    <row r="28571" spans="43:45" x14ac:dyDescent="0.25">
      <c r="AQ28571" s="89">
        <v>10010912</v>
      </c>
      <c r="AR28571" s="90" t="str">
        <f t="shared" si="454"/>
        <v>O</v>
      </c>
      <c r="AS28571" t="s">
        <v>27816</v>
      </c>
    </row>
    <row r="28572" spans="43:45" x14ac:dyDescent="0.25">
      <c r="AQ28572" s="89">
        <v>10012314</v>
      </c>
      <c r="AR28572" s="90" t="str">
        <f t="shared" si="454"/>
        <v>O</v>
      </c>
      <c r="AS28572" t="s">
        <v>27817</v>
      </c>
    </row>
    <row r="28573" spans="43:45" x14ac:dyDescent="0.25">
      <c r="AQ28573" s="89">
        <v>10012387</v>
      </c>
      <c r="AR28573" s="90" t="str">
        <f t="shared" si="454"/>
        <v>O</v>
      </c>
      <c r="AS28573" t="s">
        <v>27818</v>
      </c>
    </row>
    <row r="28574" spans="43:45" x14ac:dyDescent="0.25">
      <c r="AQ28574" s="89">
        <v>10012847</v>
      </c>
      <c r="AR28574" s="90" t="str">
        <f t="shared" si="454"/>
        <v>O</v>
      </c>
      <c r="AS28574" t="s">
        <v>27819</v>
      </c>
    </row>
    <row r="28575" spans="43:45" x14ac:dyDescent="0.25">
      <c r="AQ28575" s="89">
        <v>10009877</v>
      </c>
      <c r="AR28575" s="90" t="str">
        <f t="shared" si="454"/>
        <v>O</v>
      </c>
      <c r="AS28575" t="s">
        <v>27820</v>
      </c>
    </row>
    <row r="28576" spans="43:45" x14ac:dyDescent="0.25">
      <c r="AQ28576" s="89">
        <v>10009880</v>
      </c>
      <c r="AR28576" s="90" t="str">
        <f t="shared" si="454"/>
        <v>O</v>
      </c>
      <c r="AS28576" t="s">
        <v>27821</v>
      </c>
    </row>
    <row r="28577" spans="43:45" x14ac:dyDescent="0.25">
      <c r="AQ28577" s="89">
        <v>10009886</v>
      </c>
      <c r="AR28577" s="90" t="str">
        <f t="shared" si="454"/>
        <v>O</v>
      </c>
      <c r="AS28577" t="s">
        <v>27822</v>
      </c>
    </row>
    <row r="28578" spans="43:45" x14ac:dyDescent="0.25">
      <c r="AQ28578" s="89">
        <v>10009893</v>
      </c>
      <c r="AR28578" s="90" t="str">
        <f t="shared" si="454"/>
        <v>O</v>
      </c>
      <c r="AS28578" t="s">
        <v>27823</v>
      </c>
    </row>
    <row r="28579" spans="43:45" x14ac:dyDescent="0.25">
      <c r="AQ28579" s="89">
        <v>10009930</v>
      </c>
      <c r="AR28579" s="90" t="str">
        <f t="shared" si="454"/>
        <v>O</v>
      </c>
      <c r="AS28579" t="s">
        <v>27824</v>
      </c>
    </row>
    <row r="28580" spans="43:45" x14ac:dyDescent="0.25">
      <c r="AQ28580" s="89">
        <v>10009935</v>
      </c>
      <c r="AR28580" s="90" t="str">
        <f t="shared" si="454"/>
        <v>O</v>
      </c>
      <c r="AS28580" t="s">
        <v>27825</v>
      </c>
    </row>
    <row r="28581" spans="43:45" x14ac:dyDescent="0.25">
      <c r="AQ28581" s="89">
        <v>10010928</v>
      </c>
      <c r="AR28581" s="90" t="str">
        <f t="shared" si="454"/>
        <v>O</v>
      </c>
      <c r="AS28581" t="s">
        <v>27826</v>
      </c>
    </row>
    <row r="28582" spans="43:45" x14ac:dyDescent="0.25">
      <c r="AQ28582" s="89">
        <v>10010945</v>
      </c>
      <c r="AR28582" s="90" t="str">
        <f t="shared" si="454"/>
        <v>O</v>
      </c>
      <c r="AS28582" t="s">
        <v>27827</v>
      </c>
    </row>
    <row r="28583" spans="43:45" x14ac:dyDescent="0.25">
      <c r="AQ28583" s="89">
        <v>10010949</v>
      </c>
      <c r="AR28583" s="90" t="str">
        <f t="shared" si="454"/>
        <v>O</v>
      </c>
      <c r="AS28583" t="s">
        <v>27828</v>
      </c>
    </row>
    <row r="28584" spans="43:45" x14ac:dyDescent="0.25">
      <c r="AQ28584" s="89">
        <v>10010958</v>
      </c>
      <c r="AR28584" s="90" t="str">
        <f t="shared" si="454"/>
        <v>O</v>
      </c>
      <c r="AS28584" t="s">
        <v>27829</v>
      </c>
    </row>
    <row r="28585" spans="43:45" x14ac:dyDescent="0.25">
      <c r="AQ28585" s="89">
        <v>10012472</v>
      </c>
      <c r="AR28585" s="90" t="str">
        <f t="shared" si="454"/>
        <v>O</v>
      </c>
      <c r="AS28585" t="s">
        <v>27830</v>
      </c>
    </row>
    <row r="28586" spans="43:45" x14ac:dyDescent="0.25">
      <c r="AQ28586" s="89">
        <v>10012954</v>
      </c>
      <c r="AR28586" s="90" t="str">
        <f t="shared" si="454"/>
        <v>O</v>
      </c>
      <c r="AS28586" t="s">
        <v>27831</v>
      </c>
    </row>
    <row r="28587" spans="43:45" x14ac:dyDescent="0.25">
      <c r="AQ28587" s="89">
        <v>10012992</v>
      </c>
      <c r="AR28587" s="90" t="str">
        <f t="shared" si="454"/>
        <v>O</v>
      </c>
      <c r="AS28587" t="s">
        <v>27832</v>
      </c>
    </row>
    <row r="28588" spans="43:45" x14ac:dyDescent="0.25">
      <c r="AQ28588" s="89">
        <v>10013004</v>
      </c>
      <c r="AR28588" s="90" t="str">
        <f t="shared" si="454"/>
        <v>O</v>
      </c>
      <c r="AS28588" t="s">
        <v>27833</v>
      </c>
    </row>
    <row r="28589" spans="43:45" x14ac:dyDescent="0.25">
      <c r="AQ28589" s="89">
        <v>10013017</v>
      </c>
      <c r="AR28589" s="90" t="str">
        <f t="shared" si="454"/>
        <v>O</v>
      </c>
      <c r="AS28589" t="s">
        <v>27834</v>
      </c>
    </row>
    <row r="28590" spans="43:45" x14ac:dyDescent="0.25">
      <c r="AQ28590" s="89">
        <v>10010022</v>
      </c>
      <c r="AR28590" s="90" t="str">
        <f t="shared" si="454"/>
        <v>O</v>
      </c>
      <c r="AS28590" t="s">
        <v>27835</v>
      </c>
    </row>
    <row r="28591" spans="43:45" x14ac:dyDescent="0.25">
      <c r="AQ28591" s="89">
        <v>10010031</v>
      </c>
      <c r="AR28591" s="90" t="str">
        <f t="shared" si="454"/>
        <v>O</v>
      </c>
      <c r="AS28591" t="s">
        <v>27836</v>
      </c>
    </row>
    <row r="28592" spans="43:45" x14ac:dyDescent="0.25">
      <c r="AQ28592" s="89">
        <v>10010034</v>
      </c>
      <c r="AR28592" s="90" t="str">
        <f t="shared" si="454"/>
        <v>O</v>
      </c>
      <c r="AS28592" t="s">
        <v>27837</v>
      </c>
    </row>
    <row r="28593" spans="43:45" x14ac:dyDescent="0.25">
      <c r="AQ28593" s="89">
        <v>10010048</v>
      </c>
      <c r="AR28593" s="90" t="str">
        <f t="shared" si="454"/>
        <v>O</v>
      </c>
      <c r="AS28593" t="s">
        <v>27838</v>
      </c>
    </row>
    <row r="28594" spans="43:45" x14ac:dyDescent="0.25">
      <c r="AQ28594" s="89">
        <v>10010062</v>
      </c>
      <c r="AR28594" s="90" t="str">
        <f t="shared" si="454"/>
        <v>O</v>
      </c>
      <c r="AS28594" t="s">
        <v>27839</v>
      </c>
    </row>
    <row r="28595" spans="43:45" x14ac:dyDescent="0.25">
      <c r="AQ28595" s="89">
        <v>10010069</v>
      </c>
      <c r="AR28595" s="90" t="str">
        <f t="shared" si="454"/>
        <v>O</v>
      </c>
      <c r="AS28595" t="s">
        <v>27840</v>
      </c>
    </row>
    <row r="28596" spans="43:45" x14ac:dyDescent="0.25">
      <c r="AQ28596" s="89">
        <v>10010071</v>
      </c>
      <c r="AR28596" s="90" t="str">
        <f t="shared" si="454"/>
        <v>O</v>
      </c>
      <c r="AS28596" t="s">
        <v>27841</v>
      </c>
    </row>
    <row r="28597" spans="43:45" x14ac:dyDescent="0.25">
      <c r="AQ28597" s="89">
        <v>10010086</v>
      </c>
      <c r="AR28597" s="90" t="str">
        <f t="shared" si="454"/>
        <v>O</v>
      </c>
      <c r="AS28597" t="s">
        <v>27842</v>
      </c>
    </row>
    <row r="28598" spans="43:45" x14ac:dyDescent="0.25">
      <c r="AQ28598" s="89">
        <v>10010095</v>
      </c>
      <c r="AR28598" s="90" t="str">
        <f t="shared" si="454"/>
        <v>O</v>
      </c>
      <c r="AS28598" t="s">
        <v>27843</v>
      </c>
    </row>
    <row r="28599" spans="43:45" x14ac:dyDescent="0.25">
      <c r="AQ28599" s="89">
        <v>10011011</v>
      </c>
      <c r="AR28599" s="90" t="str">
        <f t="shared" si="454"/>
        <v>O</v>
      </c>
      <c r="AS28599" t="s">
        <v>27844</v>
      </c>
    </row>
    <row r="28600" spans="43:45" x14ac:dyDescent="0.25">
      <c r="AQ28600" s="89">
        <v>10011065</v>
      </c>
      <c r="AR28600" s="90" t="str">
        <f t="shared" si="454"/>
        <v>O</v>
      </c>
      <c r="AS28600" t="s">
        <v>27845</v>
      </c>
    </row>
    <row r="28601" spans="43:45" x14ac:dyDescent="0.25">
      <c r="AQ28601" s="89">
        <v>10011066</v>
      </c>
      <c r="AR28601" s="90" t="str">
        <f t="shared" si="454"/>
        <v>O</v>
      </c>
      <c r="AS28601" t="s">
        <v>27846</v>
      </c>
    </row>
    <row r="28602" spans="43:45" x14ac:dyDescent="0.25">
      <c r="AQ28602" s="89">
        <v>10011067</v>
      </c>
      <c r="AR28602" s="90" t="str">
        <f t="shared" si="454"/>
        <v>O</v>
      </c>
      <c r="AS28602" t="s">
        <v>27847</v>
      </c>
    </row>
    <row r="28603" spans="43:45" x14ac:dyDescent="0.25">
      <c r="AQ28603" s="89">
        <v>10011068</v>
      </c>
      <c r="AR28603" s="90" t="str">
        <f t="shared" si="454"/>
        <v>O</v>
      </c>
      <c r="AS28603" t="s">
        <v>27848</v>
      </c>
    </row>
    <row r="28604" spans="43:45" x14ac:dyDescent="0.25">
      <c r="AQ28604" s="89">
        <v>10013051</v>
      </c>
      <c r="AR28604" s="90" t="str">
        <f t="shared" si="454"/>
        <v>O</v>
      </c>
      <c r="AS28604" t="s">
        <v>27849</v>
      </c>
    </row>
    <row r="28605" spans="43:45" x14ac:dyDescent="0.25">
      <c r="AQ28605" s="89">
        <v>10013132</v>
      </c>
      <c r="AR28605" s="90" t="str">
        <f t="shared" si="454"/>
        <v>O</v>
      </c>
      <c r="AS28605" t="s">
        <v>27850</v>
      </c>
    </row>
    <row r="28606" spans="43:45" x14ac:dyDescent="0.25">
      <c r="AQ28606" s="89">
        <v>10013138</v>
      </c>
      <c r="AR28606" s="90" t="str">
        <f t="shared" si="454"/>
        <v>O</v>
      </c>
      <c r="AS28606" t="s">
        <v>27851</v>
      </c>
    </row>
    <row r="28607" spans="43:45" x14ac:dyDescent="0.25">
      <c r="AQ28607" s="89">
        <v>10013142</v>
      </c>
      <c r="AR28607" s="90" t="str">
        <f t="shared" si="454"/>
        <v>O</v>
      </c>
      <c r="AS28607" t="s">
        <v>27852</v>
      </c>
    </row>
    <row r="28608" spans="43:45" x14ac:dyDescent="0.25">
      <c r="AQ28608" s="89">
        <v>10013147</v>
      </c>
      <c r="AR28608" s="90" t="str">
        <f t="shared" si="454"/>
        <v>O</v>
      </c>
      <c r="AS28608" t="s">
        <v>27853</v>
      </c>
    </row>
    <row r="28609" spans="43:45" x14ac:dyDescent="0.25">
      <c r="AQ28609" s="89">
        <v>10013180</v>
      </c>
      <c r="AR28609" s="90" t="str">
        <f t="shared" si="454"/>
        <v>O</v>
      </c>
      <c r="AS28609" t="s">
        <v>27854</v>
      </c>
    </row>
    <row r="28610" spans="43:45" x14ac:dyDescent="0.25">
      <c r="AQ28610" s="89">
        <v>10013195</v>
      </c>
      <c r="AR28610" s="90" t="str">
        <f t="shared" si="454"/>
        <v>O</v>
      </c>
      <c r="AS28610" t="s">
        <v>27855</v>
      </c>
    </row>
    <row r="28611" spans="43:45" x14ac:dyDescent="0.25">
      <c r="AQ28611" s="89">
        <v>10013027</v>
      </c>
      <c r="AR28611" s="90" t="str">
        <f t="shared" si="454"/>
        <v>O</v>
      </c>
      <c r="AS28611" t="s">
        <v>27856</v>
      </c>
    </row>
    <row r="28612" spans="43:45" x14ac:dyDescent="0.25">
      <c r="AQ28612" s="89">
        <v>10013028</v>
      </c>
      <c r="AR28612" s="90" t="str">
        <f t="shared" si="454"/>
        <v>O</v>
      </c>
      <c r="AS28612" t="s">
        <v>27857</v>
      </c>
    </row>
    <row r="28613" spans="43:45" x14ac:dyDescent="0.25">
      <c r="AQ28613" s="89">
        <v>10014012</v>
      </c>
      <c r="AR28613" s="90" t="str">
        <f t="shared" si="454"/>
        <v>O</v>
      </c>
      <c r="AS28613" t="s">
        <v>27858</v>
      </c>
    </row>
    <row r="28614" spans="43:45" x14ac:dyDescent="0.25">
      <c r="AQ28614" s="89">
        <v>10014042</v>
      </c>
      <c r="AR28614" s="90" t="str">
        <f t="shared" si="454"/>
        <v>O</v>
      </c>
      <c r="AS28614" t="s">
        <v>27859</v>
      </c>
    </row>
    <row r="28615" spans="43:45" x14ac:dyDescent="0.25">
      <c r="AQ28615" s="89">
        <v>10009973</v>
      </c>
      <c r="AR28615" s="90" t="str">
        <f t="shared" si="454"/>
        <v>O</v>
      </c>
      <c r="AS28615" t="s">
        <v>27860</v>
      </c>
    </row>
    <row r="28616" spans="43:45" x14ac:dyDescent="0.25">
      <c r="AQ28616" s="89">
        <v>10009984</v>
      </c>
      <c r="AR28616" s="90" t="str">
        <f t="shared" si="454"/>
        <v>O</v>
      </c>
      <c r="AS28616" t="s">
        <v>27861</v>
      </c>
    </row>
    <row r="28617" spans="43:45" x14ac:dyDescent="0.25">
      <c r="AQ28617" s="89">
        <v>10009998</v>
      </c>
      <c r="AR28617" s="90" t="str">
        <f t="shared" ref="AR28617:AR28680" si="455">IF(ISNA(VLOOKUP(AQ28617,$BP$18:$BQ$356,2,FALSE))=TRUE,"O",VLOOKUP(AQ28617,$BP$18:$BQ$356,2,FALSE))</f>
        <v>O</v>
      </c>
      <c r="AS28617" t="s">
        <v>27862</v>
      </c>
    </row>
    <row r="28618" spans="43:45" x14ac:dyDescent="0.25">
      <c r="AQ28618" s="89">
        <v>10011126</v>
      </c>
      <c r="AR28618" s="90" t="str">
        <f t="shared" si="455"/>
        <v>O</v>
      </c>
      <c r="AS28618" t="s">
        <v>27863</v>
      </c>
    </row>
    <row r="28619" spans="43:45" x14ac:dyDescent="0.25">
      <c r="AQ28619" s="89">
        <v>10011132</v>
      </c>
      <c r="AR28619" s="90" t="str">
        <f t="shared" si="455"/>
        <v>O</v>
      </c>
      <c r="AS28619" t="s">
        <v>27864</v>
      </c>
    </row>
    <row r="28620" spans="43:45" x14ac:dyDescent="0.25">
      <c r="AQ28620" s="89">
        <v>10011139</v>
      </c>
      <c r="AR28620" s="90" t="str">
        <f t="shared" si="455"/>
        <v>O</v>
      </c>
      <c r="AS28620" t="s">
        <v>27865</v>
      </c>
    </row>
    <row r="28621" spans="43:45" x14ac:dyDescent="0.25">
      <c r="AQ28621" s="89">
        <v>10012731</v>
      </c>
      <c r="AR28621" s="90" t="str">
        <f t="shared" si="455"/>
        <v>O</v>
      </c>
      <c r="AS28621" t="s">
        <v>21515</v>
      </c>
    </row>
    <row r="28622" spans="43:45" x14ac:dyDescent="0.25">
      <c r="AQ28622" s="89">
        <v>10012756</v>
      </c>
      <c r="AR28622" s="90" t="str">
        <f t="shared" si="455"/>
        <v>O</v>
      </c>
      <c r="AS28622" t="s">
        <v>27866</v>
      </c>
    </row>
    <row r="28623" spans="43:45" x14ac:dyDescent="0.25">
      <c r="AQ28623" s="89">
        <v>10013237</v>
      </c>
      <c r="AR28623" s="90" t="str">
        <f t="shared" si="455"/>
        <v>O</v>
      </c>
      <c r="AS28623" t="s">
        <v>27867</v>
      </c>
    </row>
    <row r="28624" spans="43:45" x14ac:dyDescent="0.25">
      <c r="AQ28624" s="89">
        <v>10013250</v>
      </c>
      <c r="AR28624" s="90" t="str">
        <f t="shared" si="455"/>
        <v>O</v>
      </c>
      <c r="AS28624" t="s">
        <v>27868</v>
      </c>
    </row>
    <row r="28625" spans="43:45" x14ac:dyDescent="0.25">
      <c r="AQ28625" s="89">
        <v>10013254</v>
      </c>
      <c r="AR28625" s="90" t="str">
        <f t="shared" si="455"/>
        <v>O</v>
      </c>
      <c r="AS28625" t="s">
        <v>27869</v>
      </c>
    </row>
    <row r="28626" spans="43:45" x14ac:dyDescent="0.25">
      <c r="AQ28626" s="89">
        <v>10012537</v>
      </c>
      <c r="AR28626" s="90" t="str">
        <f t="shared" si="455"/>
        <v>O</v>
      </c>
      <c r="AS28626" t="s">
        <v>27870</v>
      </c>
    </row>
    <row r="28627" spans="43:45" x14ac:dyDescent="0.25">
      <c r="AQ28627" s="89">
        <v>10014072</v>
      </c>
      <c r="AR28627" s="90" t="str">
        <f t="shared" si="455"/>
        <v>O</v>
      </c>
      <c r="AS28627" t="s">
        <v>27871</v>
      </c>
    </row>
    <row r="28628" spans="43:45" x14ac:dyDescent="0.25">
      <c r="AQ28628" s="89">
        <v>10014074</v>
      </c>
      <c r="AR28628" s="90" t="str">
        <f t="shared" si="455"/>
        <v>O</v>
      </c>
      <c r="AS28628" t="s">
        <v>27872</v>
      </c>
    </row>
    <row r="28629" spans="43:45" x14ac:dyDescent="0.25">
      <c r="AQ28629" s="89">
        <v>10014076</v>
      </c>
      <c r="AR28629" s="90" t="str">
        <f t="shared" si="455"/>
        <v>O</v>
      </c>
      <c r="AS28629" t="s">
        <v>27873</v>
      </c>
    </row>
    <row r="28630" spans="43:45" x14ac:dyDescent="0.25">
      <c r="AQ28630" s="89">
        <v>10014079</v>
      </c>
      <c r="AR28630" s="90" t="str">
        <f t="shared" si="455"/>
        <v>O</v>
      </c>
      <c r="AS28630" t="s">
        <v>27874</v>
      </c>
    </row>
    <row r="28631" spans="43:45" x14ac:dyDescent="0.25">
      <c r="AQ28631" s="89">
        <v>10010108</v>
      </c>
      <c r="AR28631" s="90" t="str">
        <f t="shared" si="455"/>
        <v>O</v>
      </c>
      <c r="AS28631" t="s">
        <v>27875</v>
      </c>
    </row>
    <row r="28632" spans="43:45" x14ac:dyDescent="0.25">
      <c r="AQ28632" s="89">
        <v>10011152</v>
      </c>
      <c r="AR28632" s="90" t="str">
        <f t="shared" si="455"/>
        <v>O</v>
      </c>
      <c r="AS28632" t="s">
        <v>27876</v>
      </c>
    </row>
    <row r="28633" spans="43:45" x14ac:dyDescent="0.25">
      <c r="AQ28633" s="89">
        <v>10011168</v>
      </c>
      <c r="AR28633" s="90" t="str">
        <f t="shared" si="455"/>
        <v>O</v>
      </c>
      <c r="AS28633" t="s">
        <v>27877</v>
      </c>
    </row>
    <row r="28634" spans="43:45" x14ac:dyDescent="0.25">
      <c r="AQ28634" s="89">
        <v>10013273</v>
      </c>
      <c r="AR28634" s="90" t="str">
        <f t="shared" si="455"/>
        <v>O</v>
      </c>
      <c r="AS28634" t="s">
        <v>27878</v>
      </c>
    </row>
    <row r="28635" spans="43:45" x14ac:dyDescent="0.25">
      <c r="AQ28635" s="89">
        <v>10013276</v>
      </c>
      <c r="AR28635" s="90" t="str">
        <f t="shared" si="455"/>
        <v>O</v>
      </c>
      <c r="AS28635" t="s">
        <v>27879</v>
      </c>
    </row>
    <row r="28636" spans="43:45" x14ac:dyDescent="0.25">
      <c r="AQ28636" s="89">
        <v>10013298</v>
      </c>
      <c r="AR28636" s="90" t="str">
        <f t="shared" si="455"/>
        <v>O</v>
      </c>
      <c r="AS28636" t="s">
        <v>27880</v>
      </c>
    </row>
    <row r="28637" spans="43:45" x14ac:dyDescent="0.25">
      <c r="AQ28637" s="89">
        <v>10013339</v>
      </c>
      <c r="AR28637" s="90" t="str">
        <f t="shared" si="455"/>
        <v>O</v>
      </c>
      <c r="AS28637" t="s">
        <v>27881</v>
      </c>
    </row>
    <row r="28638" spans="43:45" x14ac:dyDescent="0.25">
      <c r="AQ28638" s="89">
        <v>10014094</v>
      </c>
      <c r="AR28638" s="90" t="str">
        <f t="shared" si="455"/>
        <v>O</v>
      </c>
      <c r="AS28638" t="s">
        <v>27882</v>
      </c>
    </row>
    <row r="28639" spans="43:45" x14ac:dyDescent="0.25">
      <c r="AQ28639" s="89">
        <v>10014113</v>
      </c>
      <c r="AR28639" s="90" t="str">
        <f t="shared" si="455"/>
        <v>O</v>
      </c>
      <c r="AS28639" t="s">
        <v>27883</v>
      </c>
    </row>
    <row r="28640" spans="43:45" x14ac:dyDescent="0.25">
      <c r="AQ28640" s="89">
        <v>10014117</v>
      </c>
      <c r="AR28640" s="90" t="str">
        <f t="shared" si="455"/>
        <v>O</v>
      </c>
      <c r="AS28640" t="s">
        <v>27884</v>
      </c>
    </row>
    <row r="28641" spans="43:45" x14ac:dyDescent="0.25">
      <c r="AQ28641" s="89">
        <v>10010180</v>
      </c>
      <c r="AR28641" s="90" t="str">
        <f t="shared" si="455"/>
        <v>O</v>
      </c>
      <c r="AS28641" t="s">
        <v>27885</v>
      </c>
    </row>
    <row r="28642" spans="43:45" x14ac:dyDescent="0.25">
      <c r="AQ28642" s="89">
        <v>10010208</v>
      </c>
      <c r="AR28642" s="90" t="str">
        <f t="shared" si="455"/>
        <v>O</v>
      </c>
      <c r="AS28642" t="s">
        <v>27886</v>
      </c>
    </row>
    <row r="28643" spans="43:45" x14ac:dyDescent="0.25">
      <c r="AQ28643" s="89">
        <v>10010209</v>
      </c>
      <c r="AR28643" s="90" t="str">
        <f t="shared" si="455"/>
        <v>O</v>
      </c>
      <c r="AS28643" t="s">
        <v>27887</v>
      </c>
    </row>
    <row r="28644" spans="43:45" x14ac:dyDescent="0.25">
      <c r="AQ28644" s="89">
        <v>10010219</v>
      </c>
      <c r="AR28644" s="90" t="str">
        <f t="shared" si="455"/>
        <v>O</v>
      </c>
      <c r="AS28644" t="s">
        <v>27888</v>
      </c>
    </row>
    <row r="28645" spans="43:45" x14ac:dyDescent="0.25">
      <c r="AQ28645" s="89">
        <v>10011264</v>
      </c>
      <c r="AR28645" s="90" t="str">
        <f t="shared" si="455"/>
        <v>O</v>
      </c>
      <c r="AS28645" t="s">
        <v>27889</v>
      </c>
    </row>
    <row r="28646" spans="43:45" x14ac:dyDescent="0.25">
      <c r="AQ28646" s="89">
        <v>10011277</v>
      </c>
      <c r="AR28646" s="90" t="str">
        <f t="shared" si="455"/>
        <v>O</v>
      </c>
      <c r="AS28646" t="s">
        <v>27890</v>
      </c>
    </row>
    <row r="28647" spans="43:45" x14ac:dyDescent="0.25">
      <c r="AQ28647" s="89">
        <v>10013347</v>
      </c>
      <c r="AR28647" s="90" t="str">
        <f t="shared" si="455"/>
        <v>O</v>
      </c>
      <c r="AS28647" t="s">
        <v>27891</v>
      </c>
    </row>
    <row r="28648" spans="43:45" x14ac:dyDescent="0.25">
      <c r="AQ28648" s="89">
        <v>10013366</v>
      </c>
      <c r="AR28648" s="90" t="str">
        <f t="shared" si="455"/>
        <v>O</v>
      </c>
      <c r="AS28648" t="s">
        <v>27892</v>
      </c>
    </row>
    <row r="28649" spans="43:45" x14ac:dyDescent="0.25">
      <c r="AQ28649" s="89">
        <v>10013379</v>
      </c>
      <c r="AR28649" s="90" t="str">
        <f t="shared" si="455"/>
        <v>O</v>
      </c>
      <c r="AS28649" t="s">
        <v>27893</v>
      </c>
    </row>
    <row r="28650" spans="43:45" x14ac:dyDescent="0.25">
      <c r="AQ28650" s="89">
        <v>10013382</v>
      </c>
      <c r="AR28650" s="90" t="str">
        <f t="shared" si="455"/>
        <v>O</v>
      </c>
      <c r="AS28650" t="s">
        <v>27894</v>
      </c>
    </row>
    <row r="28651" spans="43:45" x14ac:dyDescent="0.25">
      <c r="AQ28651" s="89">
        <v>10013387</v>
      </c>
      <c r="AR28651" s="90" t="str">
        <f t="shared" si="455"/>
        <v>O</v>
      </c>
      <c r="AS28651" t="s">
        <v>27895</v>
      </c>
    </row>
    <row r="28652" spans="43:45" x14ac:dyDescent="0.25">
      <c r="AQ28652" s="89">
        <v>10013393</v>
      </c>
      <c r="AR28652" s="90" t="str">
        <f t="shared" si="455"/>
        <v>O</v>
      </c>
      <c r="AS28652" t="s">
        <v>27896</v>
      </c>
    </row>
    <row r="28653" spans="43:45" x14ac:dyDescent="0.25">
      <c r="AQ28653" s="89">
        <v>10013395</v>
      </c>
      <c r="AR28653" s="90" t="str">
        <f t="shared" si="455"/>
        <v>O</v>
      </c>
      <c r="AS28653" t="s">
        <v>27897</v>
      </c>
    </row>
    <row r="28654" spans="43:45" x14ac:dyDescent="0.25">
      <c r="AQ28654" s="89">
        <v>10015267</v>
      </c>
      <c r="AR28654" s="90" t="str">
        <f t="shared" si="455"/>
        <v>O</v>
      </c>
      <c r="AS28654" t="s">
        <v>27898</v>
      </c>
    </row>
    <row r="28655" spans="43:45" x14ac:dyDescent="0.25">
      <c r="AQ28655" s="89">
        <v>10015306</v>
      </c>
      <c r="AR28655" s="90" t="str">
        <f t="shared" si="455"/>
        <v>O</v>
      </c>
      <c r="AS28655" t="s">
        <v>27899</v>
      </c>
    </row>
    <row r="28656" spans="43:45" x14ac:dyDescent="0.25">
      <c r="AQ28656" s="89">
        <v>10010338</v>
      </c>
      <c r="AR28656" s="90" t="str">
        <f t="shared" si="455"/>
        <v>O</v>
      </c>
      <c r="AS28656" t="s">
        <v>27900</v>
      </c>
    </row>
    <row r="28657" spans="43:45" x14ac:dyDescent="0.25">
      <c r="AQ28657" s="89">
        <v>10010346</v>
      </c>
      <c r="AR28657" s="90" t="str">
        <f t="shared" si="455"/>
        <v>O</v>
      </c>
      <c r="AS28657" t="s">
        <v>27901</v>
      </c>
    </row>
    <row r="28658" spans="43:45" x14ac:dyDescent="0.25">
      <c r="AQ28658" s="89">
        <v>10010361</v>
      </c>
      <c r="AR28658" s="90" t="str">
        <f t="shared" si="455"/>
        <v>O</v>
      </c>
      <c r="AS28658" t="s">
        <v>27902</v>
      </c>
    </row>
    <row r="28659" spans="43:45" x14ac:dyDescent="0.25">
      <c r="AQ28659" s="89">
        <v>10010365</v>
      </c>
      <c r="AR28659" s="90" t="str">
        <f t="shared" si="455"/>
        <v>O</v>
      </c>
      <c r="AS28659" t="s">
        <v>27903</v>
      </c>
    </row>
    <row r="28660" spans="43:45" x14ac:dyDescent="0.25">
      <c r="AQ28660" s="89">
        <v>10010384</v>
      </c>
      <c r="AR28660" s="90" t="str">
        <f t="shared" si="455"/>
        <v>O</v>
      </c>
      <c r="AS28660" t="s">
        <v>27904</v>
      </c>
    </row>
    <row r="28661" spans="43:45" x14ac:dyDescent="0.25">
      <c r="AQ28661" s="89">
        <v>10011860</v>
      </c>
      <c r="AR28661" s="90" t="str">
        <f t="shared" si="455"/>
        <v>O</v>
      </c>
      <c r="AS28661" t="s">
        <v>27905</v>
      </c>
    </row>
    <row r="28662" spans="43:45" x14ac:dyDescent="0.25">
      <c r="AQ28662" s="89">
        <v>10011861</v>
      </c>
      <c r="AR28662" s="90" t="str">
        <f t="shared" si="455"/>
        <v>O</v>
      </c>
      <c r="AS28662" t="s">
        <v>27906</v>
      </c>
    </row>
    <row r="28663" spans="43:45" x14ac:dyDescent="0.25">
      <c r="AQ28663" s="89">
        <v>10011914</v>
      </c>
      <c r="AR28663" s="90" t="str">
        <f t="shared" si="455"/>
        <v>O</v>
      </c>
      <c r="AS28663" t="s">
        <v>27907</v>
      </c>
    </row>
    <row r="28664" spans="43:45" x14ac:dyDescent="0.25">
      <c r="AQ28664" s="89">
        <v>10013458</v>
      </c>
      <c r="AR28664" s="90" t="str">
        <f t="shared" si="455"/>
        <v>O</v>
      </c>
      <c r="AS28664" t="s">
        <v>27908</v>
      </c>
    </row>
    <row r="28665" spans="43:45" x14ac:dyDescent="0.25">
      <c r="AQ28665" s="89">
        <v>10013461</v>
      </c>
      <c r="AR28665" s="90" t="str">
        <f t="shared" si="455"/>
        <v>O</v>
      </c>
      <c r="AS28665" t="s">
        <v>27909</v>
      </c>
    </row>
    <row r="28666" spans="43:45" x14ac:dyDescent="0.25">
      <c r="AQ28666" s="89">
        <v>10015340</v>
      </c>
      <c r="AR28666" s="90" t="str">
        <f t="shared" si="455"/>
        <v>O</v>
      </c>
      <c r="AS28666" t="s">
        <v>27910</v>
      </c>
    </row>
    <row r="28667" spans="43:45" x14ac:dyDescent="0.25">
      <c r="AQ28667" s="89">
        <v>10015345</v>
      </c>
      <c r="AR28667" s="90" t="str">
        <f t="shared" si="455"/>
        <v>O</v>
      </c>
      <c r="AS28667" t="s">
        <v>27911</v>
      </c>
    </row>
    <row r="28668" spans="43:45" x14ac:dyDescent="0.25">
      <c r="AQ28668" s="89">
        <v>10015350</v>
      </c>
      <c r="AR28668" s="90" t="str">
        <f t="shared" si="455"/>
        <v>O</v>
      </c>
      <c r="AS28668" t="s">
        <v>27912</v>
      </c>
    </row>
    <row r="28669" spans="43:45" x14ac:dyDescent="0.25">
      <c r="AQ28669" s="89">
        <v>10015356</v>
      </c>
      <c r="AR28669" s="90" t="str">
        <f t="shared" si="455"/>
        <v>O</v>
      </c>
      <c r="AS28669" t="s">
        <v>27913</v>
      </c>
    </row>
    <row r="28670" spans="43:45" x14ac:dyDescent="0.25">
      <c r="AQ28670" s="89">
        <v>10015357</v>
      </c>
      <c r="AR28670" s="90" t="str">
        <f t="shared" si="455"/>
        <v>O</v>
      </c>
      <c r="AS28670" t="s">
        <v>27914</v>
      </c>
    </row>
    <row r="28671" spans="43:45" x14ac:dyDescent="0.25">
      <c r="AQ28671" s="89">
        <v>10015381</v>
      </c>
      <c r="AR28671" s="90" t="str">
        <f t="shared" si="455"/>
        <v>O</v>
      </c>
      <c r="AS28671" t="s">
        <v>27915</v>
      </c>
    </row>
    <row r="28672" spans="43:45" x14ac:dyDescent="0.25">
      <c r="AQ28672" s="89">
        <v>10015406</v>
      </c>
      <c r="AR28672" s="90" t="str">
        <f t="shared" si="455"/>
        <v>O</v>
      </c>
      <c r="AS28672" t="s">
        <v>27916</v>
      </c>
    </row>
    <row r="28673" spans="43:45" x14ac:dyDescent="0.25">
      <c r="AQ28673" s="89">
        <v>10015411</v>
      </c>
      <c r="AR28673" s="90" t="str">
        <f t="shared" si="455"/>
        <v>O</v>
      </c>
      <c r="AS28673" t="s">
        <v>27917</v>
      </c>
    </row>
    <row r="28674" spans="43:45" x14ac:dyDescent="0.25">
      <c r="AQ28674" s="89">
        <v>10010266</v>
      </c>
      <c r="AR28674" s="90" t="str">
        <f t="shared" si="455"/>
        <v>O</v>
      </c>
      <c r="AS28674" t="s">
        <v>27918</v>
      </c>
    </row>
    <row r="28675" spans="43:45" x14ac:dyDescent="0.25">
      <c r="AQ28675" s="89">
        <v>10010286</v>
      </c>
      <c r="AR28675" s="90" t="str">
        <f t="shared" si="455"/>
        <v>O</v>
      </c>
      <c r="AS28675" t="s">
        <v>27919</v>
      </c>
    </row>
    <row r="28676" spans="43:45" x14ac:dyDescent="0.25">
      <c r="AQ28676" s="89">
        <v>10010304</v>
      </c>
      <c r="AR28676" s="90" t="str">
        <f t="shared" si="455"/>
        <v>O</v>
      </c>
      <c r="AS28676" t="s">
        <v>27920</v>
      </c>
    </row>
    <row r="28677" spans="43:45" x14ac:dyDescent="0.25">
      <c r="AQ28677" s="89">
        <v>10010317</v>
      </c>
      <c r="AR28677" s="90" t="str">
        <f t="shared" si="455"/>
        <v>O</v>
      </c>
      <c r="AS28677" t="s">
        <v>27921</v>
      </c>
    </row>
    <row r="28678" spans="43:45" x14ac:dyDescent="0.25">
      <c r="AQ28678" s="89">
        <v>10011996</v>
      </c>
      <c r="AR28678" s="90" t="str">
        <f t="shared" si="455"/>
        <v>O</v>
      </c>
      <c r="AS28678" t="s">
        <v>27922</v>
      </c>
    </row>
    <row r="28679" spans="43:45" x14ac:dyDescent="0.25">
      <c r="AQ28679" s="89">
        <v>10013669</v>
      </c>
      <c r="AR28679" s="90" t="str">
        <f t="shared" si="455"/>
        <v>O</v>
      </c>
      <c r="AS28679" t="s">
        <v>27923</v>
      </c>
    </row>
    <row r="28680" spans="43:45" x14ac:dyDescent="0.25">
      <c r="AQ28680" s="89">
        <v>10013747</v>
      </c>
      <c r="AR28680" s="90" t="str">
        <f t="shared" si="455"/>
        <v>O</v>
      </c>
      <c r="AS28680" t="s">
        <v>27924</v>
      </c>
    </row>
    <row r="28681" spans="43:45" x14ac:dyDescent="0.25">
      <c r="AQ28681" s="89">
        <v>10015480</v>
      </c>
      <c r="AR28681" s="90" t="str">
        <f t="shared" ref="AR28681:AR28744" si="456">IF(ISNA(VLOOKUP(AQ28681,$BP$18:$BQ$356,2,FALSE))=TRUE,"O",VLOOKUP(AQ28681,$BP$18:$BQ$356,2,FALSE))</f>
        <v>O</v>
      </c>
      <c r="AS28681" t="s">
        <v>27925</v>
      </c>
    </row>
    <row r="28682" spans="43:45" x14ac:dyDescent="0.25">
      <c r="AQ28682" s="89">
        <v>10010459</v>
      </c>
      <c r="AR28682" s="90" t="str">
        <f t="shared" si="456"/>
        <v>O</v>
      </c>
      <c r="AS28682" t="s">
        <v>27926</v>
      </c>
    </row>
    <row r="28683" spans="43:45" x14ac:dyDescent="0.25">
      <c r="AQ28683" s="89">
        <v>10011771</v>
      </c>
      <c r="AR28683" s="90" t="str">
        <f t="shared" si="456"/>
        <v>O</v>
      </c>
      <c r="AS28683" t="s">
        <v>27927</v>
      </c>
    </row>
    <row r="28684" spans="43:45" x14ac:dyDescent="0.25">
      <c r="AQ28684" s="89">
        <v>10011776</v>
      </c>
      <c r="AR28684" s="90" t="str">
        <f t="shared" si="456"/>
        <v>O</v>
      </c>
      <c r="AS28684" t="s">
        <v>27928</v>
      </c>
    </row>
    <row r="28685" spans="43:45" x14ac:dyDescent="0.25">
      <c r="AQ28685" s="89">
        <v>10011790</v>
      </c>
      <c r="AR28685" s="90" t="str">
        <f t="shared" si="456"/>
        <v>O</v>
      </c>
      <c r="AS28685" t="s">
        <v>27929</v>
      </c>
    </row>
    <row r="28686" spans="43:45" x14ac:dyDescent="0.25">
      <c r="AQ28686" s="89">
        <v>10011800</v>
      </c>
      <c r="AR28686" s="90" t="str">
        <f t="shared" si="456"/>
        <v>O</v>
      </c>
      <c r="AS28686" t="s">
        <v>27930</v>
      </c>
    </row>
    <row r="28687" spans="43:45" x14ac:dyDescent="0.25">
      <c r="AQ28687" s="89">
        <v>10011838</v>
      </c>
      <c r="AR28687" s="90" t="str">
        <f t="shared" si="456"/>
        <v>O</v>
      </c>
      <c r="AS28687" t="s">
        <v>27931</v>
      </c>
    </row>
    <row r="28688" spans="43:45" x14ac:dyDescent="0.25">
      <c r="AQ28688" s="89">
        <v>10011839</v>
      </c>
      <c r="AR28688" s="90" t="str">
        <f t="shared" si="456"/>
        <v>O</v>
      </c>
      <c r="AS28688" t="s">
        <v>27932</v>
      </c>
    </row>
    <row r="28689" spans="43:45" x14ac:dyDescent="0.25">
      <c r="AQ28689" s="89">
        <v>10013780</v>
      </c>
      <c r="AR28689" s="90" t="str">
        <f t="shared" si="456"/>
        <v>O</v>
      </c>
      <c r="AS28689" t="s">
        <v>27933</v>
      </c>
    </row>
    <row r="28690" spans="43:45" x14ac:dyDescent="0.25">
      <c r="AQ28690" s="89">
        <v>10013795</v>
      </c>
      <c r="AR28690" s="90" t="str">
        <f t="shared" si="456"/>
        <v>O</v>
      </c>
      <c r="AS28690" t="s">
        <v>27934</v>
      </c>
    </row>
    <row r="28691" spans="43:45" x14ac:dyDescent="0.25">
      <c r="AQ28691" s="89">
        <v>10013799</v>
      </c>
      <c r="AR28691" s="90" t="str">
        <f t="shared" si="456"/>
        <v>O</v>
      </c>
      <c r="AS28691" t="s">
        <v>27935</v>
      </c>
    </row>
    <row r="28692" spans="43:45" x14ac:dyDescent="0.25">
      <c r="AQ28692" s="89">
        <v>10013817</v>
      </c>
      <c r="AR28692" s="90" t="str">
        <f t="shared" si="456"/>
        <v>O</v>
      </c>
      <c r="AS28692" t="s">
        <v>27936</v>
      </c>
    </row>
    <row r="28693" spans="43:45" x14ac:dyDescent="0.25">
      <c r="AQ28693" s="89">
        <v>10013830</v>
      </c>
      <c r="AR28693" s="90" t="str">
        <f t="shared" si="456"/>
        <v>O</v>
      </c>
      <c r="AS28693" t="s">
        <v>27937</v>
      </c>
    </row>
    <row r="28694" spans="43:45" x14ac:dyDescent="0.25">
      <c r="AQ28694" s="89">
        <v>10015509</v>
      </c>
      <c r="AR28694" s="90" t="str">
        <f t="shared" si="456"/>
        <v>O</v>
      </c>
      <c r="AS28694" t="s">
        <v>27938</v>
      </c>
    </row>
    <row r="28695" spans="43:45" x14ac:dyDescent="0.25">
      <c r="AQ28695" s="89">
        <v>10015519</v>
      </c>
      <c r="AR28695" s="90" t="str">
        <f t="shared" si="456"/>
        <v>O</v>
      </c>
      <c r="AS28695" t="s">
        <v>27939</v>
      </c>
    </row>
    <row r="28696" spans="43:45" x14ac:dyDescent="0.25">
      <c r="AQ28696" s="89">
        <v>10015525</v>
      </c>
      <c r="AR28696" s="90" t="str">
        <f t="shared" si="456"/>
        <v>O</v>
      </c>
      <c r="AS28696" t="s">
        <v>27940</v>
      </c>
    </row>
    <row r="28697" spans="43:45" x14ac:dyDescent="0.25">
      <c r="AQ28697" s="89">
        <v>10015535</v>
      </c>
      <c r="AR28697" s="90" t="str">
        <f t="shared" si="456"/>
        <v>O</v>
      </c>
      <c r="AS28697" t="s">
        <v>27941</v>
      </c>
    </row>
    <row r="28698" spans="43:45" x14ac:dyDescent="0.25">
      <c r="AQ28698" s="89">
        <v>10015540</v>
      </c>
      <c r="AR28698" s="90" t="str">
        <f t="shared" si="456"/>
        <v>O</v>
      </c>
      <c r="AS28698" t="s">
        <v>27942</v>
      </c>
    </row>
    <row r="28699" spans="43:45" x14ac:dyDescent="0.25">
      <c r="AQ28699" s="89">
        <v>10015545</v>
      </c>
      <c r="AR28699" s="90" t="str">
        <f t="shared" si="456"/>
        <v>O</v>
      </c>
      <c r="AS28699" t="s">
        <v>27943</v>
      </c>
    </row>
    <row r="28700" spans="43:45" x14ac:dyDescent="0.25">
      <c r="AQ28700" s="89">
        <v>10015563</v>
      </c>
      <c r="AR28700" s="90" t="str">
        <f t="shared" si="456"/>
        <v>O</v>
      </c>
      <c r="AS28700" t="s">
        <v>27944</v>
      </c>
    </row>
    <row r="28701" spans="43:45" x14ac:dyDescent="0.25">
      <c r="AQ28701" s="89">
        <v>10015580</v>
      </c>
      <c r="AR28701" s="90" t="str">
        <f t="shared" si="456"/>
        <v>O</v>
      </c>
      <c r="AS28701" t="s">
        <v>27945</v>
      </c>
    </row>
    <row r="28702" spans="43:45" x14ac:dyDescent="0.25">
      <c r="AQ28702" s="89">
        <v>10010473</v>
      </c>
      <c r="AR28702" s="90" t="str">
        <f t="shared" si="456"/>
        <v>O</v>
      </c>
      <c r="AS28702" t="s">
        <v>27946</v>
      </c>
    </row>
    <row r="28703" spans="43:45" x14ac:dyDescent="0.25">
      <c r="AQ28703" s="89">
        <v>10010475</v>
      </c>
      <c r="AR28703" s="90" t="str">
        <f t="shared" si="456"/>
        <v>O</v>
      </c>
      <c r="AS28703" t="s">
        <v>27947</v>
      </c>
    </row>
    <row r="28704" spans="43:45" x14ac:dyDescent="0.25">
      <c r="AQ28704" s="89">
        <v>10010485</v>
      </c>
      <c r="AR28704" s="90" t="str">
        <f t="shared" si="456"/>
        <v>O</v>
      </c>
      <c r="AS28704" t="s">
        <v>27948</v>
      </c>
    </row>
    <row r="28705" spans="43:45" x14ac:dyDescent="0.25">
      <c r="AQ28705" s="89">
        <v>10010488</v>
      </c>
      <c r="AR28705" s="90" t="str">
        <f t="shared" si="456"/>
        <v>O</v>
      </c>
      <c r="AS28705" t="s">
        <v>27949</v>
      </c>
    </row>
    <row r="28706" spans="43:45" x14ac:dyDescent="0.25">
      <c r="AQ28706" s="89">
        <v>10010494</v>
      </c>
      <c r="AR28706" s="90" t="str">
        <f t="shared" si="456"/>
        <v>O</v>
      </c>
      <c r="AS28706" t="s">
        <v>27950</v>
      </c>
    </row>
    <row r="28707" spans="43:45" x14ac:dyDescent="0.25">
      <c r="AQ28707" s="89">
        <v>10010504</v>
      </c>
      <c r="AR28707" s="90" t="str">
        <f t="shared" si="456"/>
        <v>O</v>
      </c>
      <c r="AS28707" t="s">
        <v>27951</v>
      </c>
    </row>
    <row r="28708" spans="43:45" x14ac:dyDescent="0.25">
      <c r="AQ28708" s="89">
        <v>10010526</v>
      </c>
      <c r="AR28708" s="90" t="str">
        <f t="shared" si="456"/>
        <v>O</v>
      </c>
      <c r="AS28708" t="s">
        <v>27952</v>
      </c>
    </row>
    <row r="28709" spans="43:45" x14ac:dyDescent="0.25">
      <c r="AQ28709" s="89">
        <v>10010532</v>
      </c>
      <c r="AR28709" s="90" t="str">
        <f t="shared" si="456"/>
        <v>O</v>
      </c>
      <c r="AS28709" t="s">
        <v>27953</v>
      </c>
    </row>
    <row r="28710" spans="43:45" x14ac:dyDescent="0.25">
      <c r="AQ28710" s="89">
        <v>10011842</v>
      </c>
      <c r="AR28710" s="90" t="str">
        <f t="shared" si="456"/>
        <v>O</v>
      </c>
      <c r="AS28710" t="s">
        <v>27954</v>
      </c>
    </row>
    <row r="28711" spans="43:45" x14ac:dyDescent="0.25">
      <c r="AQ28711" s="89">
        <v>10011713</v>
      </c>
      <c r="AR28711" s="90" t="str">
        <f t="shared" si="456"/>
        <v>O</v>
      </c>
      <c r="AS28711" t="s">
        <v>27955</v>
      </c>
    </row>
    <row r="28712" spans="43:45" x14ac:dyDescent="0.25">
      <c r="AQ28712" s="89">
        <v>10011720</v>
      </c>
      <c r="AR28712" s="90" t="str">
        <f t="shared" si="456"/>
        <v>O</v>
      </c>
      <c r="AS28712" t="s">
        <v>27956</v>
      </c>
    </row>
    <row r="28713" spans="43:45" x14ac:dyDescent="0.25">
      <c r="AQ28713" s="89">
        <v>10011723</v>
      </c>
      <c r="AR28713" s="90" t="str">
        <f t="shared" si="456"/>
        <v>O</v>
      </c>
      <c r="AS28713" t="s">
        <v>27957</v>
      </c>
    </row>
    <row r="28714" spans="43:45" x14ac:dyDescent="0.25">
      <c r="AQ28714" s="89">
        <v>10011739</v>
      </c>
      <c r="AR28714" s="90" t="str">
        <f t="shared" si="456"/>
        <v>O</v>
      </c>
      <c r="AS28714" t="s">
        <v>27958</v>
      </c>
    </row>
    <row r="28715" spans="43:45" x14ac:dyDescent="0.25">
      <c r="AQ28715" s="89">
        <v>10011742</v>
      </c>
      <c r="AR28715" s="90" t="str">
        <f t="shared" si="456"/>
        <v>O</v>
      </c>
      <c r="AS28715" t="s">
        <v>27959</v>
      </c>
    </row>
    <row r="28716" spans="43:45" x14ac:dyDescent="0.25">
      <c r="AQ28716" s="89">
        <v>10011745</v>
      </c>
      <c r="AR28716" s="90" t="str">
        <f t="shared" si="456"/>
        <v>O</v>
      </c>
      <c r="AS28716" t="s">
        <v>27960</v>
      </c>
    </row>
    <row r="28717" spans="43:45" x14ac:dyDescent="0.25">
      <c r="AQ28717" s="89">
        <v>10011750</v>
      </c>
      <c r="AR28717" s="90" t="str">
        <f t="shared" si="456"/>
        <v>O</v>
      </c>
      <c r="AS28717" t="s">
        <v>27961</v>
      </c>
    </row>
    <row r="28718" spans="43:45" x14ac:dyDescent="0.25">
      <c r="AQ28718" s="89">
        <v>10013843</v>
      </c>
      <c r="AR28718" s="90" t="str">
        <f t="shared" si="456"/>
        <v>O</v>
      </c>
      <c r="AS28718" t="s">
        <v>27962</v>
      </c>
    </row>
    <row r="28719" spans="43:45" x14ac:dyDescent="0.25">
      <c r="AQ28719" s="89">
        <v>10013849</v>
      </c>
      <c r="AR28719" s="90" t="str">
        <f t="shared" si="456"/>
        <v>O</v>
      </c>
      <c r="AS28719" t="s">
        <v>27963</v>
      </c>
    </row>
    <row r="28720" spans="43:45" x14ac:dyDescent="0.25">
      <c r="AQ28720" s="89">
        <v>10013857</v>
      </c>
      <c r="AR28720" s="90" t="str">
        <f t="shared" si="456"/>
        <v>O</v>
      </c>
      <c r="AS28720" t="s">
        <v>27964</v>
      </c>
    </row>
    <row r="28721" spans="43:45" x14ac:dyDescent="0.25">
      <c r="AQ28721" s="89">
        <v>10013864</v>
      </c>
      <c r="AR28721" s="90" t="str">
        <f t="shared" si="456"/>
        <v>O</v>
      </c>
      <c r="AS28721" t="s">
        <v>27965</v>
      </c>
    </row>
    <row r="28722" spans="43:45" x14ac:dyDescent="0.25">
      <c r="AQ28722" s="89">
        <v>10013869</v>
      </c>
      <c r="AR28722" s="90" t="str">
        <f t="shared" si="456"/>
        <v>O</v>
      </c>
      <c r="AS28722" t="s">
        <v>27966</v>
      </c>
    </row>
    <row r="28723" spans="43:45" x14ac:dyDescent="0.25">
      <c r="AQ28723" s="89">
        <v>10013876</v>
      </c>
      <c r="AR28723" s="90" t="str">
        <f t="shared" si="456"/>
        <v>O</v>
      </c>
      <c r="AS28723" t="s">
        <v>27967</v>
      </c>
    </row>
    <row r="28724" spans="43:45" x14ac:dyDescent="0.25">
      <c r="AQ28724" s="89">
        <v>10013890</v>
      </c>
      <c r="AR28724" s="90" t="str">
        <f t="shared" si="456"/>
        <v>O</v>
      </c>
      <c r="AS28724" t="s">
        <v>27968</v>
      </c>
    </row>
    <row r="28725" spans="43:45" x14ac:dyDescent="0.25">
      <c r="AQ28725" s="89">
        <v>10013909</v>
      </c>
      <c r="AR28725" s="90" t="str">
        <f t="shared" si="456"/>
        <v>O</v>
      </c>
      <c r="AS28725" t="s">
        <v>27969</v>
      </c>
    </row>
    <row r="28726" spans="43:45" x14ac:dyDescent="0.25">
      <c r="AQ28726" s="89">
        <v>10013911</v>
      </c>
      <c r="AR28726" s="90" t="str">
        <f t="shared" si="456"/>
        <v>O</v>
      </c>
      <c r="AS28726" t="s">
        <v>27970</v>
      </c>
    </row>
    <row r="28727" spans="43:45" x14ac:dyDescent="0.25">
      <c r="AQ28727" s="89">
        <v>10013919</v>
      </c>
      <c r="AR28727" s="90" t="str">
        <f t="shared" si="456"/>
        <v>O</v>
      </c>
      <c r="AS28727" t="s">
        <v>27971</v>
      </c>
    </row>
    <row r="28728" spans="43:45" x14ac:dyDescent="0.25">
      <c r="AQ28728" s="89">
        <v>10013921</v>
      </c>
      <c r="AR28728" s="90" t="str">
        <f t="shared" si="456"/>
        <v>O</v>
      </c>
      <c r="AS28728" t="s">
        <v>27972</v>
      </c>
    </row>
    <row r="28729" spans="43:45" x14ac:dyDescent="0.25">
      <c r="AQ28729" s="89">
        <v>10013922</v>
      </c>
      <c r="AR28729" s="90" t="str">
        <f t="shared" si="456"/>
        <v>O</v>
      </c>
      <c r="AS28729" t="s">
        <v>27973</v>
      </c>
    </row>
    <row r="28730" spans="43:45" x14ac:dyDescent="0.25">
      <c r="AQ28730" s="89">
        <v>10017667</v>
      </c>
      <c r="AR28730" s="90" t="str">
        <f t="shared" si="456"/>
        <v>O</v>
      </c>
      <c r="AS28730" t="s">
        <v>27974</v>
      </c>
    </row>
    <row r="28731" spans="43:45" x14ac:dyDescent="0.25">
      <c r="AQ28731" s="89">
        <v>10017709</v>
      </c>
      <c r="AR28731" s="90" t="str">
        <f t="shared" si="456"/>
        <v>O</v>
      </c>
      <c r="AS28731" t="s">
        <v>27975</v>
      </c>
    </row>
    <row r="28732" spans="43:45" x14ac:dyDescent="0.25">
      <c r="AQ28732" s="89">
        <v>10017717</v>
      </c>
      <c r="AR28732" s="90" t="str">
        <f t="shared" si="456"/>
        <v>O</v>
      </c>
      <c r="AS28732" t="s">
        <v>3231</v>
      </c>
    </row>
    <row r="28733" spans="43:45" x14ac:dyDescent="0.25">
      <c r="AQ28733" s="89">
        <v>10018837</v>
      </c>
      <c r="AR28733" s="90" t="str">
        <f t="shared" si="456"/>
        <v>O</v>
      </c>
      <c r="AS28733" t="s">
        <v>27976</v>
      </c>
    </row>
    <row r="28734" spans="43:45" x14ac:dyDescent="0.25">
      <c r="AQ28734" s="89">
        <v>10018843</v>
      </c>
      <c r="AR28734" s="90" t="str">
        <f t="shared" si="456"/>
        <v>O</v>
      </c>
      <c r="AS28734" t="s">
        <v>27977</v>
      </c>
    </row>
    <row r="28735" spans="43:45" x14ac:dyDescent="0.25">
      <c r="AQ28735" s="89">
        <v>10018847</v>
      </c>
      <c r="AR28735" s="90" t="str">
        <f t="shared" si="456"/>
        <v>O</v>
      </c>
      <c r="AS28735" t="s">
        <v>27978</v>
      </c>
    </row>
    <row r="28736" spans="43:45" x14ac:dyDescent="0.25">
      <c r="AQ28736" s="89">
        <v>10018856</v>
      </c>
      <c r="AR28736" s="90" t="str">
        <f t="shared" si="456"/>
        <v>O</v>
      </c>
      <c r="AS28736" t="s">
        <v>27979</v>
      </c>
    </row>
    <row r="28737" spans="43:45" x14ac:dyDescent="0.25">
      <c r="AQ28737" s="89">
        <v>10019809</v>
      </c>
      <c r="AR28737" s="90" t="str">
        <f t="shared" si="456"/>
        <v>O</v>
      </c>
      <c r="AS28737" t="s">
        <v>27980</v>
      </c>
    </row>
    <row r="28738" spans="43:45" x14ac:dyDescent="0.25">
      <c r="AQ28738" s="89">
        <v>10017818</v>
      </c>
      <c r="AR28738" s="90" t="str">
        <f t="shared" si="456"/>
        <v>O</v>
      </c>
      <c r="AS28738" t="s">
        <v>27981</v>
      </c>
    </row>
    <row r="28739" spans="43:45" x14ac:dyDescent="0.25">
      <c r="AQ28739" s="89">
        <v>10017824</v>
      </c>
      <c r="AR28739" s="90" t="str">
        <f t="shared" si="456"/>
        <v>O</v>
      </c>
      <c r="AS28739" t="s">
        <v>27982</v>
      </c>
    </row>
    <row r="28740" spans="43:45" x14ac:dyDescent="0.25">
      <c r="AQ28740" s="89">
        <v>10017834</v>
      </c>
      <c r="AR28740" s="90" t="str">
        <f t="shared" si="456"/>
        <v>O</v>
      </c>
      <c r="AS28740" t="s">
        <v>27983</v>
      </c>
    </row>
    <row r="28741" spans="43:45" x14ac:dyDescent="0.25">
      <c r="AQ28741" s="89">
        <v>10017849</v>
      </c>
      <c r="AR28741" s="90" t="str">
        <f t="shared" si="456"/>
        <v>O</v>
      </c>
      <c r="AS28741" t="s">
        <v>22460</v>
      </c>
    </row>
    <row r="28742" spans="43:45" x14ac:dyDescent="0.25">
      <c r="AQ28742" s="89">
        <v>10017858</v>
      </c>
      <c r="AR28742" s="90" t="str">
        <f t="shared" si="456"/>
        <v>O</v>
      </c>
      <c r="AS28742" t="s">
        <v>27984</v>
      </c>
    </row>
    <row r="28743" spans="43:45" x14ac:dyDescent="0.25">
      <c r="AQ28743" s="89">
        <v>10017861</v>
      </c>
      <c r="AR28743" s="90" t="str">
        <f t="shared" si="456"/>
        <v>O</v>
      </c>
      <c r="AS28743" t="s">
        <v>27985</v>
      </c>
    </row>
    <row r="28744" spans="43:45" x14ac:dyDescent="0.25">
      <c r="AQ28744" s="89">
        <v>10017867</v>
      </c>
      <c r="AR28744" s="90" t="str">
        <f t="shared" si="456"/>
        <v>O</v>
      </c>
      <c r="AS28744" t="s">
        <v>27986</v>
      </c>
    </row>
    <row r="28745" spans="43:45" x14ac:dyDescent="0.25">
      <c r="AQ28745" s="89">
        <v>10017888</v>
      </c>
      <c r="AR28745" s="90" t="str">
        <f t="shared" ref="AR28745:AR28808" si="457">IF(ISNA(VLOOKUP(AQ28745,$BP$18:$BQ$356,2,FALSE))=TRUE,"O",VLOOKUP(AQ28745,$BP$18:$BQ$356,2,FALSE))</f>
        <v>O</v>
      </c>
      <c r="AS28745" t="s">
        <v>27987</v>
      </c>
    </row>
    <row r="28746" spans="43:45" x14ac:dyDescent="0.25">
      <c r="AQ28746" s="89">
        <v>10019008</v>
      </c>
      <c r="AR28746" s="90" t="str">
        <f t="shared" si="457"/>
        <v>O</v>
      </c>
      <c r="AS28746" t="s">
        <v>27988</v>
      </c>
    </row>
    <row r="28747" spans="43:45" x14ac:dyDescent="0.25">
      <c r="AQ28747" s="89">
        <v>10019112</v>
      </c>
      <c r="AR28747" s="90" t="str">
        <f t="shared" si="457"/>
        <v>O</v>
      </c>
      <c r="AS28747" t="s">
        <v>27989</v>
      </c>
    </row>
    <row r="28748" spans="43:45" x14ac:dyDescent="0.25">
      <c r="AQ28748" s="89">
        <v>10017891</v>
      </c>
      <c r="AR28748" s="90" t="str">
        <f t="shared" si="457"/>
        <v>O</v>
      </c>
      <c r="AS28748" t="s">
        <v>27990</v>
      </c>
    </row>
    <row r="28749" spans="43:45" x14ac:dyDescent="0.25">
      <c r="AQ28749" s="89">
        <v>10017894</v>
      </c>
      <c r="AR28749" s="90" t="str">
        <f t="shared" si="457"/>
        <v>O</v>
      </c>
      <c r="AS28749" t="s">
        <v>27991</v>
      </c>
    </row>
    <row r="28750" spans="43:45" x14ac:dyDescent="0.25">
      <c r="AQ28750" s="89">
        <v>10017910</v>
      </c>
      <c r="AR28750" s="90" t="str">
        <f t="shared" si="457"/>
        <v>O</v>
      </c>
      <c r="AS28750" t="s">
        <v>27992</v>
      </c>
    </row>
    <row r="28751" spans="43:45" x14ac:dyDescent="0.25">
      <c r="AQ28751" s="89">
        <v>10017914</v>
      </c>
      <c r="AR28751" s="90" t="str">
        <f t="shared" si="457"/>
        <v>O</v>
      </c>
      <c r="AS28751" t="s">
        <v>27993</v>
      </c>
    </row>
    <row r="28752" spans="43:45" x14ac:dyDescent="0.25">
      <c r="AQ28752" s="89">
        <v>10017924</v>
      </c>
      <c r="AR28752" s="90" t="str">
        <f t="shared" si="457"/>
        <v>O</v>
      </c>
      <c r="AS28752" t="s">
        <v>27994</v>
      </c>
    </row>
    <row r="28753" spans="43:45" x14ac:dyDescent="0.25">
      <c r="AQ28753" s="89">
        <v>10017935</v>
      </c>
      <c r="AR28753" s="90" t="str">
        <f t="shared" si="457"/>
        <v>O</v>
      </c>
      <c r="AS28753" t="s">
        <v>27995</v>
      </c>
    </row>
    <row r="28754" spans="43:45" x14ac:dyDescent="0.25">
      <c r="AQ28754" s="89">
        <v>10019147</v>
      </c>
      <c r="AR28754" s="90" t="str">
        <f t="shared" si="457"/>
        <v>O</v>
      </c>
      <c r="AS28754" t="s">
        <v>27996</v>
      </c>
    </row>
    <row r="28755" spans="43:45" x14ac:dyDescent="0.25">
      <c r="AQ28755" s="89">
        <v>10019170</v>
      </c>
      <c r="AR28755" s="90" t="str">
        <f t="shared" si="457"/>
        <v>O</v>
      </c>
      <c r="AS28755" t="s">
        <v>27997</v>
      </c>
    </row>
    <row r="28756" spans="43:45" x14ac:dyDescent="0.25">
      <c r="AQ28756" s="89">
        <v>10019286</v>
      </c>
      <c r="AR28756" s="90" t="str">
        <f t="shared" si="457"/>
        <v>O</v>
      </c>
      <c r="AS28756" t="s">
        <v>27998</v>
      </c>
    </row>
    <row r="28757" spans="43:45" x14ac:dyDescent="0.25">
      <c r="AQ28757" s="89">
        <v>10019289</v>
      </c>
      <c r="AR28757" s="90" t="str">
        <f t="shared" si="457"/>
        <v>O</v>
      </c>
      <c r="AS28757" t="s">
        <v>27999</v>
      </c>
    </row>
    <row r="28758" spans="43:45" x14ac:dyDescent="0.25">
      <c r="AQ28758" s="89">
        <v>10019328</v>
      </c>
      <c r="AR28758" s="90" t="str">
        <f t="shared" si="457"/>
        <v>O</v>
      </c>
      <c r="AS28758" t="s">
        <v>28000</v>
      </c>
    </row>
    <row r="28759" spans="43:45" x14ac:dyDescent="0.25">
      <c r="AQ28759" s="89">
        <v>10019331</v>
      </c>
      <c r="AR28759" s="90" t="str">
        <f t="shared" si="457"/>
        <v>O</v>
      </c>
      <c r="AS28759" t="s">
        <v>28001</v>
      </c>
    </row>
    <row r="28760" spans="43:45" x14ac:dyDescent="0.25">
      <c r="AQ28760" s="89">
        <v>10017986</v>
      </c>
      <c r="AR28760" s="90" t="str">
        <f t="shared" si="457"/>
        <v>O</v>
      </c>
      <c r="AS28760" t="s">
        <v>28002</v>
      </c>
    </row>
    <row r="28761" spans="43:45" x14ac:dyDescent="0.25">
      <c r="AQ28761" s="89">
        <v>10018024</v>
      </c>
      <c r="AR28761" s="90" t="str">
        <f t="shared" si="457"/>
        <v>O</v>
      </c>
      <c r="AS28761" t="s">
        <v>28003</v>
      </c>
    </row>
    <row r="28762" spans="43:45" x14ac:dyDescent="0.25">
      <c r="AQ28762" s="89">
        <v>10018033</v>
      </c>
      <c r="AR28762" s="90" t="str">
        <f t="shared" si="457"/>
        <v>O</v>
      </c>
      <c r="AS28762" t="s">
        <v>28004</v>
      </c>
    </row>
    <row r="28763" spans="43:45" x14ac:dyDescent="0.25">
      <c r="AQ28763" s="89">
        <v>10019456</v>
      </c>
      <c r="AR28763" s="90" t="str">
        <f t="shared" si="457"/>
        <v>O</v>
      </c>
      <c r="AS28763" t="s">
        <v>28005</v>
      </c>
    </row>
    <row r="28764" spans="43:45" x14ac:dyDescent="0.25">
      <c r="AQ28764" s="89">
        <v>10015932</v>
      </c>
      <c r="AR28764" s="90" t="str">
        <f t="shared" si="457"/>
        <v>O</v>
      </c>
      <c r="AS28764" t="s">
        <v>28006</v>
      </c>
    </row>
    <row r="28765" spans="43:45" x14ac:dyDescent="0.25">
      <c r="AQ28765" s="89">
        <v>10015933</v>
      </c>
      <c r="AR28765" s="90" t="str">
        <f t="shared" si="457"/>
        <v>O</v>
      </c>
      <c r="AS28765" t="s">
        <v>28007</v>
      </c>
    </row>
    <row r="28766" spans="43:45" x14ac:dyDescent="0.25">
      <c r="AQ28766" s="89">
        <v>10016744</v>
      </c>
      <c r="AR28766" s="90" t="str">
        <f t="shared" si="457"/>
        <v>O</v>
      </c>
      <c r="AS28766" t="s">
        <v>28008</v>
      </c>
    </row>
    <row r="28767" spans="43:45" x14ac:dyDescent="0.25">
      <c r="AQ28767" s="89">
        <v>10017572</v>
      </c>
      <c r="AR28767" s="90" t="str">
        <f t="shared" si="457"/>
        <v>O</v>
      </c>
      <c r="AS28767" t="s">
        <v>28009</v>
      </c>
    </row>
    <row r="28768" spans="43:45" x14ac:dyDescent="0.25">
      <c r="AQ28768" s="89">
        <v>10018086</v>
      </c>
      <c r="AR28768" s="90" t="str">
        <f t="shared" si="457"/>
        <v>O</v>
      </c>
      <c r="AS28768" t="s">
        <v>28010</v>
      </c>
    </row>
    <row r="28769" spans="43:45" x14ac:dyDescent="0.25">
      <c r="AQ28769" s="89">
        <v>10018094</v>
      </c>
      <c r="AR28769" s="90" t="str">
        <f t="shared" si="457"/>
        <v>O</v>
      </c>
      <c r="AS28769" t="s">
        <v>28011</v>
      </c>
    </row>
    <row r="28770" spans="43:45" x14ac:dyDescent="0.25">
      <c r="AQ28770" s="89">
        <v>10018107</v>
      </c>
      <c r="AR28770" s="90" t="str">
        <f t="shared" si="457"/>
        <v>O</v>
      </c>
      <c r="AS28770" t="s">
        <v>28012</v>
      </c>
    </row>
    <row r="28771" spans="43:45" x14ac:dyDescent="0.25">
      <c r="AQ28771" s="89">
        <v>10018112</v>
      </c>
      <c r="AR28771" s="90" t="str">
        <f t="shared" si="457"/>
        <v>O</v>
      </c>
      <c r="AS28771" t="s">
        <v>28013</v>
      </c>
    </row>
    <row r="28772" spans="43:45" x14ac:dyDescent="0.25">
      <c r="AQ28772" s="89">
        <v>10018136</v>
      </c>
      <c r="AR28772" s="90" t="str">
        <f t="shared" si="457"/>
        <v>O</v>
      </c>
      <c r="AS28772" t="s">
        <v>28014</v>
      </c>
    </row>
    <row r="28773" spans="43:45" x14ac:dyDescent="0.25">
      <c r="AQ28773" s="89">
        <v>10018946</v>
      </c>
      <c r="AR28773" s="90" t="str">
        <f t="shared" si="457"/>
        <v>O</v>
      </c>
      <c r="AS28773" t="s">
        <v>28015</v>
      </c>
    </row>
    <row r="28774" spans="43:45" x14ac:dyDescent="0.25">
      <c r="AQ28774" s="89">
        <v>10018951</v>
      </c>
      <c r="AR28774" s="90" t="str">
        <f t="shared" si="457"/>
        <v>O</v>
      </c>
      <c r="AS28774" t="s">
        <v>28016</v>
      </c>
    </row>
    <row r="28775" spans="43:45" x14ac:dyDescent="0.25">
      <c r="AQ28775" s="89">
        <v>10019073</v>
      </c>
      <c r="AR28775" s="90" t="str">
        <f t="shared" si="457"/>
        <v>O</v>
      </c>
      <c r="AS28775" t="s">
        <v>28017</v>
      </c>
    </row>
    <row r="28776" spans="43:45" x14ac:dyDescent="0.25">
      <c r="AQ28776" s="89">
        <v>10019215</v>
      </c>
      <c r="AR28776" s="90" t="str">
        <f t="shared" si="457"/>
        <v>O</v>
      </c>
      <c r="AS28776" t="s">
        <v>28018</v>
      </c>
    </row>
    <row r="28777" spans="43:45" x14ac:dyDescent="0.25">
      <c r="AQ28777" s="89">
        <v>10019232</v>
      </c>
      <c r="AR28777" s="90" t="str">
        <f t="shared" si="457"/>
        <v>O</v>
      </c>
      <c r="AS28777" t="s">
        <v>28019</v>
      </c>
    </row>
    <row r="28778" spans="43:45" x14ac:dyDescent="0.25">
      <c r="AQ28778" s="89">
        <v>10018909</v>
      </c>
      <c r="AR28778" s="90" t="str">
        <f t="shared" si="457"/>
        <v>O</v>
      </c>
      <c r="AS28778" t="s">
        <v>28020</v>
      </c>
    </row>
    <row r="28779" spans="43:45" x14ac:dyDescent="0.25">
      <c r="AQ28779" s="89">
        <v>10019351</v>
      </c>
      <c r="AR28779" s="90" t="str">
        <f t="shared" si="457"/>
        <v>O</v>
      </c>
      <c r="AS28779" t="s">
        <v>28021</v>
      </c>
    </row>
    <row r="28780" spans="43:45" x14ac:dyDescent="0.25">
      <c r="AQ28780" s="89">
        <v>10019365</v>
      </c>
      <c r="AR28780" s="90" t="str">
        <f t="shared" si="457"/>
        <v>O</v>
      </c>
      <c r="AS28780" t="s">
        <v>28022</v>
      </c>
    </row>
    <row r="28781" spans="43:45" x14ac:dyDescent="0.25">
      <c r="AQ28781" s="89">
        <v>10019537</v>
      </c>
      <c r="AR28781" s="90" t="str">
        <f t="shared" si="457"/>
        <v>O</v>
      </c>
      <c r="AS28781" t="s">
        <v>28023</v>
      </c>
    </row>
    <row r="28782" spans="43:45" x14ac:dyDescent="0.25">
      <c r="AQ28782" s="89">
        <v>10018281</v>
      </c>
      <c r="AR28782" s="90" t="str">
        <f t="shared" si="457"/>
        <v>O</v>
      </c>
      <c r="AS28782" t="s">
        <v>28024</v>
      </c>
    </row>
    <row r="28783" spans="43:45" x14ac:dyDescent="0.25">
      <c r="AQ28783" s="89">
        <v>10018315</v>
      </c>
      <c r="AR28783" s="90" t="str">
        <f t="shared" si="457"/>
        <v>O</v>
      </c>
      <c r="AS28783" t="s">
        <v>28025</v>
      </c>
    </row>
    <row r="28784" spans="43:45" x14ac:dyDescent="0.25">
      <c r="AQ28784" s="89">
        <v>10016363</v>
      </c>
      <c r="AR28784" s="90" t="str">
        <f t="shared" si="457"/>
        <v>O</v>
      </c>
      <c r="AS28784" t="s">
        <v>28026</v>
      </c>
    </row>
    <row r="28785" spans="43:45" x14ac:dyDescent="0.25">
      <c r="AQ28785" s="89">
        <v>10016390</v>
      </c>
      <c r="AR28785" s="90" t="str">
        <f t="shared" si="457"/>
        <v>O</v>
      </c>
      <c r="AS28785" t="s">
        <v>28027</v>
      </c>
    </row>
    <row r="28786" spans="43:45" x14ac:dyDescent="0.25">
      <c r="AQ28786" s="89">
        <v>10018958</v>
      </c>
      <c r="AR28786" s="90" t="str">
        <f t="shared" si="457"/>
        <v>O</v>
      </c>
      <c r="AS28786" t="s">
        <v>28028</v>
      </c>
    </row>
    <row r="28787" spans="43:45" x14ac:dyDescent="0.25">
      <c r="AQ28787" s="89">
        <v>10019075</v>
      </c>
      <c r="AR28787" s="90" t="str">
        <f t="shared" si="457"/>
        <v>O</v>
      </c>
      <c r="AS28787" t="s">
        <v>28029</v>
      </c>
    </row>
    <row r="28788" spans="43:45" x14ac:dyDescent="0.25">
      <c r="AQ28788" s="89">
        <v>10019101</v>
      </c>
      <c r="AR28788" s="90" t="str">
        <f t="shared" si="457"/>
        <v>O</v>
      </c>
      <c r="AS28788" t="s">
        <v>28030</v>
      </c>
    </row>
    <row r="28789" spans="43:45" x14ac:dyDescent="0.25">
      <c r="AQ28789" s="89">
        <v>10019209</v>
      </c>
      <c r="AR28789" s="90" t="str">
        <f t="shared" si="457"/>
        <v>O</v>
      </c>
      <c r="AS28789" t="s">
        <v>28031</v>
      </c>
    </row>
    <row r="28790" spans="43:45" x14ac:dyDescent="0.25">
      <c r="AQ28790" s="89">
        <v>10019369</v>
      </c>
      <c r="AR28790" s="90" t="str">
        <f t="shared" si="457"/>
        <v>O</v>
      </c>
      <c r="AS28790" t="s">
        <v>28032</v>
      </c>
    </row>
    <row r="28791" spans="43:45" x14ac:dyDescent="0.25">
      <c r="AQ28791" s="89">
        <v>10019396</v>
      </c>
      <c r="AR28791" s="90" t="str">
        <f t="shared" si="457"/>
        <v>O</v>
      </c>
      <c r="AS28791" t="s">
        <v>28033</v>
      </c>
    </row>
    <row r="28792" spans="43:45" x14ac:dyDescent="0.25">
      <c r="AQ28792" s="89">
        <v>10019464</v>
      </c>
      <c r="AR28792" s="90" t="str">
        <f t="shared" si="457"/>
        <v>O</v>
      </c>
      <c r="AS28792" t="s">
        <v>28034</v>
      </c>
    </row>
    <row r="28793" spans="43:45" x14ac:dyDescent="0.25">
      <c r="AQ28793" s="89">
        <v>10019495</v>
      </c>
      <c r="AR28793" s="90" t="str">
        <f t="shared" si="457"/>
        <v>O</v>
      </c>
      <c r="AS28793" t="s">
        <v>28035</v>
      </c>
    </row>
    <row r="28794" spans="43:45" x14ac:dyDescent="0.25">
      <c r="AQ28794" s="89">
        <v>10019733</v>
      </c>
      <c r="AR28794" s="90" t="str">
        <f t="shared" si="457"/>
        <v>O</v>
      </c>
      <c r="AS28794" t="s">
        <v>28036</v>
      </c>
    </row>
    <row r="28795" spans="43:45" x14ac:dyDescent="0.25">
      <c r="AQ28795" s="89">
        <v>10019780</v>
      </c>
      <c r="AR28795" s="90" t="str">
        <f t="shared" si="457"/>
        <v>O</v>
      </c>
      <c r="AS28795" t="s">
        <v>28037</v>
      </c>
    </row>
    <row r="28796" spans="43:45" x14ac:dyDescent="0.25">
      <c r="AQ28796" s="89">
        <v>10017045</v>
      </c>
      <c r="AR28796" s="90" t="str">
        <f t="shared" si="457"/>
        <v>O</v>
      </c>
      <c r="AS28796" t="s">
        <v>3064</v>
      </c>
    </row>
    <row r="28797" spans="43:45" x14ac:dyDescent="0.25">
      <c r="AQ28797" s="89">
        <v>10017059</v>
      </c>
      <c r="AR28797" s="90" t="str">
        <f t="shared" si="457"/>
        <v>O</v>
      </c>
      <c r="AS28797" t="s">
        <v>28038</v>
      </c>
    </row>
    <row r="28798" spans="43:45" x14ac:dyDescent="0.25">
      <c r="AQ28798" s="89">
        <v>10017080</v>
      </c>
      <c r="AR28798" s="90" t="str">
        <f t="shared" si="457"/>
        <v>O</v>
      </c>
      <c r="AS28798" t="s">
        <v>28039</v>
      </c>
    </row>
    <row r="28799" spans="43:45" x14ac:dyDescent="0.25">
      <c r="AQ28799" s="89">
        <v>10017090</v>
      </c>
      <c r="AR28799" s="90" t="str">
        <f t="shared" si="457"/>
        <v>O</v>
      </c>
      <c r="AS28799" t="s">
        <v>28040</v>
      </c>
    </row>
    <row r="28800" spans="43:45" x14ac:dyDescent="0.25">
      <c r="AQ28800" s="89">
        <v>10017094</v>
      </c>
      <c r="AR28800" s="90" t="str">
        <f t="shared" si="457"/>
        <v>O</v>
      </c>
      <c r="AS28800" t="s">
        <v>28041</v>
      </c>
    </row>
    <row r="28801" spans="43:45" x14ac:dyDescent="0.25">
      <c r="AQ28801" s="89">
        <v>10017096</v>
      </c>
      <c r="AR28801" s="90" t="str">
        <f t="shared" si="457"/>
        <v>O</v>
      </c>
      <c r="AS28801" t="s">
        <v>28042</v>
      </c>
    </row>
    <row r="28802" spans="43:45" x14ac:dyDescent="0.25">
      <c r="AQ28802" s="89">
        <v>10017116</v>
      </c>
      <c r="AR28802" s="90" t="str">
        <f t="shared" si="457"/>
        <v>O</v>
      </c>
      <c r="AS28802" t="s">
        <v>28043</v>
      </c>
    </row>
    <row r="28803" spans="43:45" x14ac:dyDescent="0.25">
      <c r="AQ28803" s="89">
        <v>10017122</v>
      </c>
      <c r="AR28803" s="90" t="str">
        <f t="shared" si="457"/>
        <v>O</v>
      </c>
      <c r="AS28803" t="s">
        <v>28044</v>
      </c>
    </row>
    <row r="28804" spans="43:45" x14ac:dyDescent="0.25">
      <c r="AQ28804" s="89">
        <v>10016755</v>
      </c>
      <c r="AR28804" s="90" t="str">
        <f t="shared" si="457"/>
        <v>O</v>
      </c>
      <c r="AS28804" t="s">
        <v>28045</v>
      </c>
    </row>
    <row r="28805" spans="43:45" x14ac:dyDescent="0.25">
      <c r="AQ28805" s="89">
        <v>10016788</v>
      </c>
      <c r="AR28805" s="90" t="str">
        <f t="shared" si="457"/>
        <v>O</v>
      </c>
      <c r="AS28805" t="s">
        <v>28046</v>
      </c>
    </row>
    <row r="28806" spans="43:45" x14ac:dyDescent="0.25">
      <c r="AQ28806" s="89">
        <v>10016805</v>
      </c>
      <c r="AR28806" s="90" t="str">
        <f t="shared" si="457"/>
        <v>O</v>
      </c>
      <c r="AS28806" t="s">
        <v>16006</v>
      </c>
    </row>
    <row r="28807" spans="43:45" x14ac:dyDescent="0.25">
      <c r="AQ28807" s="89">
        <v>10016806</v>
      </c>
      <c r="AR28807" s="90" t="str">
        <f t="shared" si="457"/>
        <v>O</v>
      </c>
      <c r="AS28807" t="s">
        <v>28047</v>
      </c>
    </row>
    <row r="28808" spans="43:45" x14ac:dyDescent="0.25">
      <c r="AQ28808" s="89">
        <v>10016817</v>
      </c>
      <c r="AR28808" s="90" t="str">
        <f t="shared" si="457"/>
        <v>O</v>
      </c>
      <c r="AS28808" t="s">
        <v>28048</v>
      </c>
    </row>
    <row r="28809" spans="43:45" x14ac:dyDescent="0.25">
      <c r="AQ28809" s="89">
        <v>10015895</v>
      </c>
      <c r="AR28809" s="90" t="str">
        <f t="shared" ref="AR28809:AR28872" si="458">IF(ISNA(VLOOKUP(AQ28809,$BP$18:$BQ$356,2,FALSE))=TRUE,"O",VLOOKUP(AQ28809,$BP$18:$BQ$356,2,FALSE))</f>
        <v>O</v>
      </c>
      <c r="AS28809" t="s">
        <v>28049</v>
      </c>
    </row>
    <row r="28810" spans="43:45" x14ac:dyDescent="0.25">
      <c r="AQ28810" s="89">
        <v>10015917</v>
      </c>
      <c r="AR28810" s="90" t="str">
        <f t="shared" si="458"/>
        <v>O</v>
      </c>
      <c r="AS28810" t="s">
        <v>28050</v>
      </c>
    </row>
    <row r="28811" spans="43:45" x14ac:dyDescent="0.25">
      <c r="AQ28811" s="89">
        <v>10015949</v>
      </c>
      <c r="AR28811" s="90" t="str">
        <f t="shared" si="458"/>
        <v>O</v>
      </c>
      <c r="AS28811" t="s">
        <v>1492</v>
      </c>
    </row>
    <row r="28812" spans="43:45" x14ac:dyDescent="0.25">
      <c r="AQ28812" s="89">
        <v>10015951</v>
      </c>
      <c r="AR28812" s="90" t="str">
        <f t="shared" si="458"/>
        <v>O</v>
      </c>
      <c r="AS28812" t="s">
        <v>28051</v>
      </c>
    </row>
    <row r="28813" spans="43:45" x14ac:dyDescent="0.25">
      <c r="AQ28813" s="89">
        <v>10015956</v>
      </c>
      <c r="AR28813" s="90" t="str">
        <f t="shared" si="458"/>
        <v>O</v>
      </c>
      <c r="AS28813" t="s">
        <v>28052</v>
      </c>
    </row>
    <row r="28814" spans="43:45" x14ac:dyDescent="0.25">
      <c r="AQ28814" s="89">
        <v>10015979</v>
      </c>
      <c r="AR28814" s="90" t="str">
        <f t="shared" si="458"/>
        <v>O</v>
      </c>
      <c r="AS28814" t="s">
        <v>28053</v>
      </c>
    </row>
    <row r="28815" spans="43:45" x14ac:dyDescent="0.25">
      <c r="AQ28815" s="89">
        <v>10019208</v>
      </c>
      <c r="AR28815" s="90" t="str">
        <f t="shared" si="458"/>
        <v>O</v>
      </c>
      <c r="AS28815" t="s">
        <v>28054</v>
      </c>
    </row>
    <row r="28816" spans="43:45" x14ac:dyDescent="0.25">
      <c r="AQ28816" s="89">
        <v>10019494</v>
      </c>
      <c r="AR28816" s="90" t="str">
        <f t="shared" si="458"/>
        <v>O</v>
      </c>
      <c r="AS28816" t="s">
        <v>28055</v>
      </c>
    </row>
    <row r="28817" spans="43:45" x14ac:dyDescent="0.25">
      <c r="AQ28817" s="89">
        <v>10019535</v>
      </c>
      <c r="AR28817" s="90" t="str">
        <f t="shared" si="458"/>
        <v>O</v>
      </c>
      <c r="AS28817" t="s">
        <v>28056</v>
      </c>
    </row>
    <row r="28818" spans="43:45" x14ac:dyDescent="0.25">
      <c r="AQ28818" s="89">
        <v>10019579</v>
      </c>
      <c r="AR28818" s="90" t="str">
        <f t="shared" si="458"/>
        <v>O</v>
      </c>
      <c r="AS28818" t="s">
        <v>28057</v>
      </c>
    </row>
    <row r="28819" spans="43:45" x14ac:dyDescent="0.25">
      <c r="AQ28819" s="89">
        <v>10017128</v>
      </c>
      <c r="AR28819" s="90" t="str">
        <f t="shared" si="458"/>
        <v>O</v>
      </c>
      <c r="AS28819" t="s">
        <v>28058</v>
      </c>
    </row>
    <row r="28820" spans="43:45" x14ac:dyDescent="0.25">
      <c r="AQ28820" s="89">
        <v>10017131</v>
      </c>
      <c r="AR28820" s="90" t="str">
        <f t="shared" si="458"/>
        <v>O</v>
      </c>
      <c r="AS28820" t="s">
        <v>28059</v>
      </c>
    </row>
    <row r="28821" spans="43:45" x14ac:dyDescent="0.25">
      <c r="AQ28821" s="89">
        <v>10017135</v>
      </c>
      <c r="AR28821" s="90" t="str">
        <f t="shared" si="458"/>
        <v>O</v>
      </c>
      <c r="AS28821" t="s">
        <v>28060</v>
      </c>
    </row>
    <row r="28822" spans="43:45" x14ac:dyDescent="0.25">
      <c r="AQ28822" s="89">
        <v>10017156</v>
      </c>
      <c r="AR28822" s="90" t="str">
        <f t="shared" si="458"/>
        <v>O</v>
      </c>
      <c r="AS28822" t="s">
        <v>28061</v>
      </c>
    </row>
    <row r="28823" spans="43:45" x14ac:dyDescent="0.25">
      <c r="AQ28823" s="89">
        <v>10017167</v>
      </c>
      <c r="AR28823" s="90" t="str">
        <f t="shared" si="458"/>
        <v>O</v>
      </c>
      <c r="AS28823" t="s">
        <v>28062</v>
      </c>
    </row>
    <row r="28824" spans="43:45" x14ac:dyDescent="0.25">
      <c r="AQ28824" s="89">
        <v>10017184</v>
      </c>
      <c r="AR28824" s="90" t="str">
        <f t="shared" si="458"/>
        <v>O</v>
      </c>
      <c r="AS28824" t="s">
        <v>28063</v>
      </c>
    </row>
    <row r="28825" spans="43:45" x14ac:dyDescent="0.25">
      <c r="AQ28825" s="89">
        <v>10016829</v>
      </c>
      <c r="AR28825" s="90" t="str">
        <f t="shared" si="458"/>
        <v>O</v>
      </c>
      <c r="AS28825" t="s">
        <v>28064</v>
      </c>
    </row>
    <row r="28826" spans="43:45" x14ac:dyDescent="0.25">
      <c r="AQ28826" s="89">
        <v>10016833</v>
      </c>
      <c r="AR28826" s="90" t="str">
        <f t="shared" si="458"/>
        <v>O</v>
      </c>
      <c r="AS28826" t="s">
        <v>28065</v>
      </c>
    </row>
    <row r="28827" spans="43:45" x14ac:dyDescent="0.25">
      <c r="AQ28827" s="89">
        <v>10016845</v>
      </c>
      <c r="AR28827" s="90" t="str">
        <f t="shared" si="458"/>
        <v>O</v>
      </c>
      <c r="AS28827" t="s">
        <v>28066</v>
      </c>
    </row>
    <row r="28828" spans="43:45" x14ac:dyDescent="0.25">
      <c r="AQ28828" s="89">
        <v>10016852</v>
      </c>
      <c r="AR28828" s="90" t="str">
        <f t="shared" si="458"/>
        <v>O</v>
      </c>
      <c r="AS28828" t="s">
        <v>28067</v>
      </c>
    </row>
    <row r="28829" spans="43:45" x14ac:dyDescent="0.25">
      <c r="AQ28829" s="89">
        <v>10016866</v>
      </c>
      <c r="AR28829" s="90" t="str">
        <f t="shared" si="458"/>
        <v>O</v>
      </c>
      <c r="AS28829" t="s">
        <v>28068</v>
      </c>
    </row>
    <row r="28830" spans="43:45" x14ac:dyDescent="0.25">
      <c r="AQ28830" s="89">
        <v>10016886</v>
      </c>
      <c r="AR28830" s="90" t="str">
        <f t="shared" si="458"/>
        <v>O</v>
      </c>
      <c r="AS28830" t="s">
        <v>28069</v>
      </c>
    </row>
    <row r="28831" spans="43:45" x14ac:dyDescent="0.25">
      <c r="AQ28831" s="89">
        <v>10016893</v>
      </c>
      <c r="AR28831" s="90" t="str">
        <f t="shared" si="458"/>
        <v>O</v>
      </c>
      <c r="AS28831" t="s">
        <v>1284</v>
      </c>
    </row>
    <row r="28832" spans="43:45" x14ac:dyDescent="0.25">
      <c r="AQ28832" s="89">
        <v>10016896</v>
      </c>
      <c r="AR28832" s="90" t="str">
        <f t="shared" si="458"/>
        <v>O</v>
      </c>
      <c r="AS28832" t="s">
        <v>28070</v>
      </c>
    </row>
    <row r="28833" spans="43:45" x14ac:dyDescent="0.25">
      <c r="AQ28833" s="89">
        <v>10016898</v>
      </c>
      <c r="AR28833" s="90" t="str">
        <f t="shared" si="458"/>
        <v>O</v>
      </c>
      <c r="AS28833" t="s">
        <v>28071</v>
      </c>
    </row>
    <row r="28834" spans="43:45" x14ac:dyDescent="0.25">
      <c r="AQ28834" s="89">
        <v>10016014</v>
      </c>
      <c r="AR28834" s="90" t="str">
        <f t="shared" si="458"/>
        <v>O</v>
      </c>
      <c r="AS28834" t="s">
        <v>28072</v>
      </c>
    </row>
    <row r="28835" spans="43:45" x14ac:dyDescent="0.25">
      <c r="AQ28835" s="89">
        <v>10016027</v>
      </c>
      <c r="AR28835" s="90" t="str">
        <f t="shared" si="458"/>
        <v>O</v>
      </c>
      <c r="AS28835" t="s">
        <v>28073</v>
      </c>
    </row>
    <row r="28836" spans="43:45" x14ac:dyDescent="0.25">
      <c r="AQ28836" s="89">
        <v>10016034</v>
      </c>
      <c r="AR28836" s="90" t="str">
        <f t="shared" si="458"/>
        <v>O</v>
      </c>
      <c r="AS28836" t="s">
        <v>28074</v>
      </c>
    </row>
    <row r="28837" spans="43:45" x14ac:dyDescent="0.25">
      <c r="AQ28837" s="89">
        <v>10016053</v>
      </c>
      <c r="AR28837" s="90" t="str">
        <f t="shared" si="458"/>
        <v>O</v>
      </c>
      <c r="AS28837" t="s">
        <v>28075</v>
      </c>
    </row>
    <row r="28838" spans="43:45" x14ac:dyDescent="0.25">
      <c r="AQ28838" s="89">
        <v>10019550</v>
      </c>
      <c r="AR28838" s="90" t="str">
        <f t="shared" si="458"/>
        <v>O</v>
      </c>
      <c r="AS28838" t="s">
        <v>28076</v>
      </c>
    </row>
    <row r="28839" spans="43:45" x14ac:dyDescent="0.25">
      <c r="AQ28839" s="89">
        <v>10016457</v>
      </c>
      <c r="AR28839" s="90" t="str">
        <f t="shared" si="458"/>
        <v>O</v>
      </c>
      <c r="AS28839" t="s">
        <v>28077</v>
      </c>
    </row>
    <row r="28840" spans="43:45" x14ac:dyDescent="0.25">
      <c r="AQ28840" s="89">
        <v>10016482</v>
      </c>
      <c r="AR28840" s="90" t="str">
        <f t="shared" si="458"/>
        <v>O</v>
      </c>
      <c r="AS28840" t="s">
        <v>28078</v>
      </c>
    </row>
    <row r="28841" spans="43:45" x14ac:dyDescent="0.25">
      <c r="AQ28841" s="89">
        <v>10016492</v>
      </c>
      <c r="AR28841" s="90" t="str">
        <f t="shared" si="458"/>
        <v>O</v>
      </c>
      <c r="AS28841" t="s">
        <v>28079</v>
      </c>
    </row>
    <row r="28842" spans="43:45" x14ac:dyDescent="0.25">
      <c r="AQ28842" s="89">
        <v>10016909</v>
      </c>
      <c r="AR28842" s="90" t="str">
        <f t="shared" si="458"/>
        <v>O</v>
      </c>
      <c r="AS28842" t="s">
        <v>28080</v>
      </c>
    </row>
    <row r="28843" spans="43:45" x14ac:dyDescent="0.25">
      <c r="AQ28843" s="89">
        <v>10016915</v>
      </c>
      <c r="AR28843" s="90" t="str">
        <f t="shared" si="458"/>
        <v>O</v>
      </c>
      <c r="AS28843" t="s">
        <v>28081</v>
      </c>
    </row>
    <row r="28844" spans="43:45" x14ac:dyDescent="0.25">
      <c r="AQ28844" s="89">
        <v>10016933</v>
      </c>
      <c r="AR28844" s="90" t="str">
        <f t="shared" si="458"/>
        <v>O</v>
      </c>
      <c r="AS28844" t="s">
        <v>28082</v>
      </c>
    </row>
    <row r="28845" spans="43:45" x14ac:dyDescent="0.25">
      <c r="AQ28845" s="89">
        <v>10016949</v>
      </c>
      <c r="AR28845" s="90" t="str">
        <f t="shared" si="458"/>
        <v>O</v>
      </c>
      <c r="AS28845" t="s">
        <v>28083</v>
      </c>
    </row>
    <row r="28846" spans="43:45" x14ac:dyDescent="0.25">
      <c r="AQ28846" s="89">
        <v>10016971</v>
      </c>
      <c r="AR28846" s="90" t="str">
        <f t="shared" si="458"/>
        <v>O</v>
      </c>
      <c r="AS28846" t="s">
        <v>3190</v>
      </c>
    </row>
    <row r="28847" spans="43:45" x14ac:dyDescent="0.25">
      <c r="AQ28847" s="89">
        <v>10016982</v>
      </c>
      <c r="AR28847" s="90" t="str">
        <f t="shared" si="458"/>
        <v>O</v>
      </c>
      <c r="AS28847" t="s">
        <v>28084</v>
      </c>
    </row>
    <row r="28848" spans="43:45" x14ac:dyDescent="0.25">
      <c r="AQ28848" s="89">
        <v>10016991</v>
      </c>
      <c r="AR28848" s="90" t="str">
        <f t="shared" si="458"/>
        <v>O</v>
      </c>
      <c r="AS28848" t="s">
        <v>3020</v>
      </c>
    </row>
    <row r="28849" spans="43:45" x14ac:dyDescent="0.25">
      <c r="AQ28849" s="89">
        <v>10016090</v>
      </c>
      <c r="AR28849" s="90" t="str">
        <f t="shared" si="458"/>
        <v>O</v>
      </c>
      <c r="AS28849" t="s">
        <v>28085</v>
      </c>
    </row>
    <row r="28850" spans="43:45" x14ac:dyDescent="0.25">
      <c r="AQ28850" s="89">
        <v>10016092</v>
      </c>
      <c r="AR28850" s="90" t="str">
        <f t="shared" si="458"/>
        <v>O</v>
      </c>
      <c r="AS28850" t="s">
        <v>28086</v>
      </c>
    </row>
    <row r="28851" spans="43:45" x14ac:dyDescent="0.25">
      <c r="AQ28851" s="89">
        <v>10016111</v>
      </c>
      <c r="AR28851" s="90" t="str">
        <f t="shared" si="458"/>
        <v>O</v>
      </c>
      <c r="AS28851" t="s">
        <v>10592</v>
      </c>
    </row>
    <row r="28852" spans="43:45" x14ac:dyDescent="0.25">
      <c r="AQ28852" s="89">
        <v>10016123</v>
      </c>
      <c r="AR28852" s="90" t="str">
        <f t="shared" si="458"/>
        <v>O</v>
      </c>
      <c r="AS28852" t="s">
        <v>28087</v>
      </c>
    </row>
    <row r="28853" spans="43:45" x14ac:dyDescent="0.25">
      <c r="AQ28853" s="89">
        <v>10016148</v>
      </c>
      <c r="AR28853" s="90" t="str">
        <f t="shared" si="458"/>
        <v>O</v>
      </c>
      <c r="AS28853" t="s">
        <v>28088</v>
      </c>
    </row>
    <row r="28854" spans="43:45" x14ac:dyDescent="0.25">
      <c r="AQ28854" s="89">
        <v>10019459</v>
      </c>
      <c r="AR28854" s="90" t="str">
        <f t="shared" si="458"/>
        <v>O</v>
      </c>
      <c r="AS28854" t="s">
        <v>28089</v>
      </c>
    </row>
    <row r="28855" spans="43:45" x14ac:dyDescent="0.25">
      <c r="AQ28855" s="89">
        <v>10016524</v>
      </c>
      <c r="AR28855" s="90" t="str">
        <f t="shared" si="458"/>
        <v>O</v>
      </c>
      <c r="AS28855" t="s">
        <v>28090</v>
      </c>
    </row>
    <row r="28856" spans="43:45" x14ac:dyDescent="0.25">
      <c r="AQ28856" s="89">
        <v>10016528</v>
      </c>
      <c r="AR28856" s="90" t="str">
        <f t="shared" si="458"/>
        <v>O</v>
      </c>
      <c r="AS28856" t="s">
        <v>15820</v>
      </c>
    </row>
    <row r="28857" spans="43:45" x14ac:dyDescent="0.25">
      <c r="AQ28857" s="89">
        <v>10016539</v>
      </c>
      <c r="AR28857" s="90" t="str">
        <f t="shared" si="458"/>
        <v>O</v>
      </c>
      <c r="AS28857" t="s">
        <v>28091</v>
      </c>
    </row>
    <row r="28858" spans="43:45" x14ac:dyDescent="0.25">
      <c r="AQ28858" s="89">
        <v>10016542</v>
      </c>
      <c r="AR28858" s="90" t="str">
        <f t="shared" si="458"/>
        <v>O</v>
      </c>
      <c r="AS28858" t="s">
        <v>28092</v>
      </c>
    </row>
    <row r="28859" spans="43:45" x14ac:dyDescent="0.25">
      <c r="AQ28859" s="89">
        <v>10016572</v>
      </c>
      <c r="AR28859" s="90" t="str">
        <f t="shared" si="458"/>
        <v>O</v>
      </c>
      <c r="AS28859" t="s">
        <v>28093</v>
      </c>
    </row>
    <row r="28860" spans="43:45" x14ac:dyDescent="0.25">
      <c r="AQ28860" s="89">
        <v>10016583</v>
      </c>
      <c r="AR28860" s="90" t="str">
        <f t="shared" si="458"/>
        <v>O</v>
      </c>
      <c r="AS28860" t="s">
        <v>28094</v>
      </c>
    </row>
    <row r="28861" spans="43:45" x14ac:dyDescent="0.25">
      <c r="AQ28861" s="89">
        <v>10016587</v>
      </c>
      <c r="AR28861" s="90" t="str">
        <f t="shared" si="458"/>
        <v>O</v>
      </c>
      <c r="AS28861" t="s">
        <v>28095</v>
      </c>
    </row>
    <row r="28862" spans="43:45" x14ac:dyDescent="0.25">
      <c r="AQ28862" s="89">
        <v>10017000</v>
      </c>
      <c r="AR28862" s="90" t="str">
        <f t="shared" si="458"/>
        <v>O</v>
      </c>
      <c r="AS28862" t="s">
        <v>28096</v>
      </c>
    </row>
    <row r="28863" spans="43:45" x14ac:dyDescent="0.25">
      <c r="AQ28863" s="89">
        <v>10017744</v>
      </c>
      <c r="AR28863" s="90" t="str">
        <f t="shared" si="458"/>
        <v>O</v>
      </c>
      <c r="AS28863" t="s">
        <v>28097</v>
      </c>
    </row>
    <row r="28864" spans="43:45" x14ac:dyDescent="0.25">
      <c r="AQ28864" s="89">
        <v>10017759</v>
      </c>
      <c r="AR28864" s="90" t="str">
        <f t="shared" si="458"/>
        <v>O</v>
      </c>
      <c r="AS28864" t="s">
        <v>15927</v>
      </c>
    </row>
    <row r="28865" spans="43:45" x14ac:dyDescent="0.25">
      <c r="AQ28865" s="89">
        <v>10017765</v>
      </c>
      <c r="AR28865" s="90" t="str">
        <f t="shared" si="458"/>
        <v>O</v>
      </c>
      <c r="AS28865" t="s">
        <v>28098</v>
      </c>
    </row>
    <row r="28866" spans="43:45" x14ac:dyDescent="0.25">
      <c r="AQ28866" s="89">
        <v>10016163</v>
      </c>
      <c r="AR28866" s="90" t="str">
        <f t="shared" si="458"/>
        <v>O</v>
      </c>
      <c r="AS28866" t="s">
        <v>28099</v>
      </c>
    </row>
    <row r="28867" spans="43:45" x14ac:dyDescent="0.25">
      <c r="AQ28867" s="89">
        <v>10016205</v>
      </c>
      <c r="AR28867" s="90" t="str">
        <f t="shared" si="458"/>
        <v>O</v>
      </c>
      <c r="AS28867" t="s">
        <v>710</v>
      </c>
    </row>
    <row r="28868" spans="43:45" x14ac:dyDescent="0.25">
      <c r="AQ28868" s="89">
        <v>10016218</v>
      </c>
      <c r="AR28868" s="90" t="str">
        <f t="shared" si="458"/>
        <v>O</v>
      </c>
      <c r="AS28868" t="s">
        <v>16450</v>
      </c>
    </row>
    <row r="28869" spans="43:45" x14ac:dyDescent="0.25">
      <c r="AQ28869" s="89">
        <v>10016236</v>
      </c>
      <c r="AR28869" s="90" t="str">
        <f t="shared" si="458"/>
        <v>O</v>
      </c>
      <c r="AS28869" t="s">
        <v>28100</v>
      </c>
    </row>
    <row r="28870" spans="43:45" x14ac:dyDescent="0.25">
      <c r="AQ28870" s="89">
        <v>10016594</v>
      </c>
      <c r="AR28870" s="90" t="str">
        <f t="shared" si="458"/>
        <v>O</v>
      </c>
      <c r="AS28870" t="s">
        <v>28101</v>
      </c>
    </row>
    <row r="28871" spans="43:45" x14ac:dyDescent="0.25">
      <c r="AQ28871" s="89">
        <v>10016606</v>
      </c>
      <c r="AR28871" s="90" t="str">
        <f t="shared" si="458"/>
        <v>O</v>
      </c>
      <c r="AS28871" t="s">
        <v>28102</v>
      </c>
    </row>
    <row r="28872" spans="43:45" x14ac:dyDescent="0.25">
      <c r="AQ28872" s="89">
        <v>10016610</v>
      </c>
      <c r="AR28872" s="90" t="str">
        <f t="shared" si="458"/>
        <v>O</v>
      </c>
      <c r="AS28872" t="s">
        <v>28103</v>
      </c>
    </row>
    <row r="28873" spans="43:45" x14ac:dyDescent="0.25">
      <c r="AQ28873" s="89">
        <v>10016611</v>
      </c>
      <c r="AR28873" s="90" t="str">
        <f t="shared" ref="AR28873:AR28936" si="459">IF(ISNA(VLOOKUP(AQ28873,$BP$18:$BQ$356,2,FALSE))=TRUE,"O",VLOOKUP(AQ28873,$BP$18:$BQ$356,2,FALSE))</f>
        <v>O</v>
      </c>
      <c r="AS28873" t="s">
        <v>4172</v>
      </c>
    </row>
    <row r="28874" spans="43:45" x14ac:dyDescent="0.25">
      <c r="AQ28874" s="89">
        <v>10016621</v>
      </c>
      <c r="AR28874" s="90" t="str">
        <f t="shared" si="459"/>
        <v>O</v>
      </c>
      <c r="AS28874" t="s">
        <v>28104</v>
      </c>
    </row>
    <row r="28875" spans="43:45" x14ac:dyDescent="0.25">
      <c r="AQ28875" s="89">
        <v>10017780</v>
      </c>
      <c r="AR28875" s="90" t="str">
        <f t="shared" si="459"/>
        <v>O</v>
      </c>
      <c r="AS28875" t="s">
        <v>28105</v>
      </c>
    </row>
    <row r="28876" spans="43:45" x14ac:dyDescent="0.25">
      <c r="AQ28876" s="89">
        <v>10018297</v>
      </c>
      <c r="AR28876" s="90" t="str">
        <f t="shared" si="459"/>
        <v>O</v>
      </c>
      <c r="AS28876" t="s">
        <v>28106</v>
      </c>
    </row>
    <row r="28877" spans="43:45" x14ac:dyDescent="0.25">
      <c r="AQ28877" s="89">
        <v>10016283</v>
      </c>
      <c r="AR28877" s="90" t="str">
        <f t="shared" si="459"/>
        <v>O</v>
      </c>
      <c r="AS28877" t="s">
        <v>28107</v>
      </c>
    </row>
    <row r="28878" spans="43:45" x14ac:dyDescent="0.25">
      <c r="AQ28878" s="89">
        <v>10016284</v>
      </c>
      <c r="AR28878" s="90" t="str">
        <f t="shared" si="459"/>
        <v>O</v>
      </c>
      <c r="AS28878" t="s">
        <v>28108</v>
      </c>
    </row>
    <row r="28879" spans="43:45" x14ac:dyDescent="0.25">
      <c r="AQ28879" s="89">
        <v>10016297</v>
      </c>
      <c r="AR28879" s="90" t="str">
        <f t="shared" si="459"/>
        <v>O</v>
      </c>
      <c r="AS28879" t="s">
        <v>28109</v>
      </c>
    </row>
    <row r="28880" spans="43:45" x14ac:dyDescent="0.25">
      <c r="AQ28880" s="89">
        <v>10016304</v>
      </c>
      <c r="AR28880" s="90" t="str">
        <f t="shared" si="459"/>
        <v>O</v>
      </c>
      <c r="AS28880" t="s">
        <v>28110</v>
      </c>
    </row>
    <row r="28881" spans="43:45" x14ac:dyDescent="0.25">
      <c r="AQ28881" s="89">
        <v>10016322</v>
      </c>
      <c r="AR28881" s="90" t="str">
        <f t="shared" si="459"/>
        <v>O</v>
      </c>
      <c r="AS28881" t="s">
        <v>22782</v>
      </c>
    </row>
    <row r="28882" spans="43:45" x14ac:dyDescent="0.25">
      <c r="AQ28882" s="89">
        <v>10016326</v>
      </c>
      <c r="AR28882" s="90" t="str">
        <f t="shared" si="459"/>
        <v>O</v>
      </c>
      <c r="AS28882" t="s">
        <v>28111</v>
      </c>
    </row>
    <row r="28883" spans="43:45" x14ac:dyDescent="0.25">
      <c r="AQ28883" s="89">
        <v>10016725</v>
      </c>
      <c r="AR28883" s="90" t="str">
        <f t="shared" si="459"/>
        <v>O</v>
      </c>
      <c r="AS28883" t="s">
        <v>28112</v>
      </c>
    </row>
    <row r="28884" spans="43:45" x14ac:dyDescent="0.25">
      <c r="AQ28884" s="89">
        <v>10017214</v>
      </c>
      <c r="AR28884" s="90" t="str">
        <f t="shared" si="459"/>
        <v>O</v>
      </c>
      <c r="AS28884" t="s">
        <v>28113</v>
      </c>
    </row>
    <row r="28885" spans="43:45" x14ac:dyDescent="0.25">
      <c r="AQ28885" s="89">
        <v>10018423</v>
      </c>
      <c r="AR28885" s="90" t="str">
        <f t="shared" si="459"/>
        <v>O</v>
      </c>
      <c r="AS28885" t="s">
        <v>28114</v>
      </c>
    </row>
    <row r="28886" spans="43:45" x14ac:dyDescent="0.25">
      <c r="AQ28886" s="89">
        <v>10016345</v>
      </c>
      <c r="AR28886" s="90" t="str">
        <f t="shared" si="459"/>
        <v>O</v>
      </c>
      <c r="AS28886" t="s">
        <v>28115</v>
      </c>
    </row>
    <row r="28887" spans="43:45" x14ac:dyDescent="0.25">
      <c r="AQ28887" s="89">
        <v>10018167</v>
      </c>
      <c r="AR28887" s="90" t="str">
        <f t="shared" si="459"/>
        <v>O</v>
      </c>
      <c r="AS28887" t="s">
        <v>28116</v>
      </c>
    </row>
    <row r="28888" spans="43:45" x14ac:dyDescent="0.25">
      <c r="AQ28888" s="89">
        <v>10018171</v>
      </c>
      <c r="AR28888" s="90" t="str">
        <f t="shared" si="459"/>
        <v>O</v>
      </c>
      <c r="AS28888" t="s">
        <v>16006</v>
      </c>
    </row>
    <row r="28889" spans="43:45" x14ac:dyDescent="0.25">
      <c r="AQ28889" s="89">
        <v>10018187</v>
      </c>
      <c r="AR28889" s="90" t="str">
        <f t="shared" si="459"/>
        <v>O</v>
      </c>
      <c r="AS28889" t="s">
        <v>28117</v>
      </c>
    </row>
    <row r="28890" spans="43:45" x14ac:dyDescent="0.25">
      <c r="AQ28890" s="89">
        <v>10018189</v>
      </c>
      <c r="AR28890" s="90" t="str">
        <f t="shared" si="459"/>
        <v>O</v>
      </c>
      <c r="AS28890" t="s">
        <v>28118</v>
      </c>
    </row>
    <row r="28891" spans="43:45" x14ac:dyDescent="0.25">
      <c r="AQ28891" s="89">
        <v>10018190</v>
      </c>
      <c r="AR28891" s="90" t="str">
        <f t="shared" si="459"/>
        <v>O</v>
      </c>
      <c r="AS28891" t="s">
        <v>28119</v>
      </c>
    </row>
    <row r="28892" spans="43:45" x14ac:dyDescent="0.25">
      <c r="AQ28892" s="89">
        <v>10017258</v>
      </c>
      <c r="AR28892" s="90" t="str">
        <f t="shared" si="459"/>
        <v>O</v>
      </c>
      <c r="AS28892" t="s">
        <v>28120</v>
      </c>
    </row>
    <row r="28893" spans="43:45" x14ac:dyDescent="0.25">
      <c r="AQ28893" s="89">
        <v>10017275</v>
      </c>
      <c r="AR28893" s="90" t="str">
        <f t="shared" si="459"/>
        <v>O</v>
      </c>
      <c r="AS28893" t="s">
        <v>28121</v>
      </c>
    </row>
    <row r="28894" spans="43:45" x14ac:dyDescent="0.25">
      <c r="AQ28894" s="89">
        <v>10017297</v>
      </c>
      <c r="AR28894" s="90" t="str">
        <f t="shared" si="459"/>
        <v>O</v>
      </c>
      <c r="AS28894" t="s">
        <v>28122</v>
      </c>
    </row>
    <row r="28895" spans="43:45" x14ac:dyDescent="0.25">
      <c r="AQ28895" s="89">
        <v>10017302</v>
      </c>
      <c r="AR28895" s="90" t="str">
        <f t="shared" si="459"/>
        <v>O</v>
      </c>
      <c r="AS28895" t="s">
        <v>28123</v>
      </c>
    </row>
    <row r="28896" spans="43:45" x14ac:dyDescent="0.25">
      <c r="AQ28896" s="89">
        <v>10018484</v>
      </c>
      <c r="AR28896" s="90" t="str">
        <f t="shared" si="459"/>
        <v>O</v>
      </c>
      <c r="AS28896" t="s">
        <v>28124</v>
      </c>
    </row>
    <row r="28897" spans="43:45" x14ac:dyDescent="0.25">
      <c r="AQ28897" s="89">
        <v>10018519</v>
      </c>
      <c r="AR28897" s="90" t="str">
        <f t="shared" si="459"/>
        <v>O</v>
      </c>
      <c r="AS28897" t="s">
        <v>28125</v>
      </c>
    </row>
    <row r="28898" spans="43:45" x14ac:dyDescent="0.25">
      <c r="AQ28898" s="89">
        <v>10018529</v>
      </c>
      <c r="AR28898" s="90" t="str">
        <f t="shared" si="459"/>
        <v>O</v>
      </c>
      <c r="AS28898" t="s">
        <v>28126</v>
      </c>
    </row>
    <row r="28899" spans="43:45" x14ac:dyDescent="0.25">
      <c r="AQ28899" s="89">
        <v>10018536</v>
      </c>
      <c r="AR28899" s="90" t="str">
        <f t="shared" si="459"/>
        <v>O</v>
      </c>
      <c r="AS28899" t="s">
        <v>28127</v>
      </c>
    </row>
    <row r="28900" spans="43:45" x14ac:dyDescent="0.25">
      <c r="AQ28900" s="89">
        <v>10018538</v>
      </c>
      <c r="AR28900" s="90" t="str">
        <f t="shared" si="459"/>
        <v>O</v>
      </c>
      <c r="AS28900" t="s">
        <v>28128</v>
      </c>
    </row>
    <row r="28901" spans="43:45" x14ac:dyDescent="0.25">
      <c r="AQ28901" s="89">
        <v>10018566</v>
      </c>
      <c r="AR28901" s="90" t="str">
        <f t="shared" si="459"/>
        <v>O</v>
      </c>
      <c r="AS28901" t="s">
        <v>28129</v>
      </c>
    </row>
    <row r="28902" spans="43:45" x14ac:dyDescent="0.25">
      <c r="AQ28902" s="89">
        <v>10018567</v>
      </c>
      <c r="AR28902" s="90" t="str">
        <f t="shared" si="459"/>
        <v>O</v>
      </c>
      <c r="AS28902" t="s">
        <v>28130</v>
      </c>
    </row>
    <row r="28903" spans="43:45" x14ac:dyDescent="0.25">
      <c r="AQ28903" s="89">
        <v>10018227</v>
      </c>
      <c r="AR28903" s="90" t="str">
        <f t="shared" si="459"/>
        <v>O</v>
      </c>
      <c r="AS28903" t="s">
        <v>28131</v>
      </c>
    </row>
    <row r="28904" spans="43:45" x14ac:dyDescent="0.25">
      <c r="AQ28904" s="89">
        <v>10018234</v>
      </c>
      <c r="AR28904" s="90" t="str">
        <f t="shared" si="459"/>
        <v>O</v>
      </c>
      <c r="AS28904" t="s">
        <v>6579</v>
      </c>
    </row>
    <row r="28905" spans="43:45" x14ac:dyDescent="0.25">
      <c r="AQ28905" s="89">
        <v>10018250</v>
      </c>
      <c r="AR28905" s="90" t="str">
        <f t="shared" si="459"/>
        <v>O</v>
      </c>
      <c r="AS28905" t="s">
        <v>28132</v>
      </c>
    </row>
    <row r="28906" spans="43:45" x14ac:dyDescent="0.25">
      <c r="AQ28906" s="89">
        <v>10018253</v>
      </c>
      <c r="AR28906" s="90" t="str">
        <f t="shared" si="459"/>
        <v>O</v>
      </c>
      <c r="AS28906" t="s">
        <v>28133</v>
      </c>
    </row>
    <row r="28907" spans="43:45" x14ac:dyDescent="0.25">
      <c r="AQ28907" s="89">
        <v>10018257</v>
      </c>
      <c r="AR28907" s="90" t="str">
        <f t="shared" si="459"/>
        <v>O</v>
      </c>
      <c r="AS28907" t="s">
        <v>28134</v>
      </c>
    </row>
    <row r="28908" spans="43:45" x14ac:dyDescent="0.25">
      <c r="AQ28908" s="89">
        <v>10017351</v>
      </c>
      <c r="AR28908" s="90" t="str">
        <f t="shared" si="459"/>
        <v>O</v>
      </c>
      <c r="AS28908" t="s">
        <v>28135</v>
      </c>
    </row>
    <row r="28909" spans="43:45" x14ac:dyDescent="0.25">
      <c r="AQ28909" s="89">
        <v>10017367</v>
      </c>
      <c r="AR28909" s="90" t="str">
        <f t="shared" si="459"/>
        <v>O</v>
      </c>
      <c r="AS28909" t="s">
        <v>28136</v>
      </c>
    </row>
    <row r="28910" spans="43:45" x14ac:dyDescent="0.25">
      <c r="AQ28910" s="89">
        <v>10017395</v>
      </c>
      <c r="AR28910" s="90" t="str">
        <f t="shared" si="459"/>
        <v>O</v>
      </c>
      <c r="AS28910" t="s">
        <v>28137</v>
      </c>
    </row>
    <row r="28911" spans="43:45" x14ac:dyDescent="0.25">
      <c r="AQ28911" s="89">
        <v>10018588</v>
      </c>
      <c r="AR28911" s="90" t="str">
        <f t="shared" si="459"/>
        <v>O</v>
      </c>
      <c r="AS28911" t="s">
        <v>28138</v>
      </c>
    </row>
    <row r="28912" spans="43:45" x14ac:dyDescent="0.25">
      <c r="AQ28912" s="89">
        <v>10018602</v>
      </c>
      <c r="AR28912" s="90" t="str">
        <f t="shared" si="459"/>
        <v>O</v>
      </c>
      <c r="AS28912" t="s">
        <v>28139</v>
      </c>
    </row>
    <row r="28913" spans="43:45" x14ac:dyDescent="0.25">
      <c r="AQ28913" s="89">
        <v>10018648</v>
      </c>
      <c r="AR28913" s="90" t="str">
        <f t="shared" si="459"/>
        <v>O</v>
      </c>
      <c r="AS28913" t="s">
        <v>28140</v>
      </c>
    </row>
    <row r="28914" spans="43:45" x14ac:dyDescent="0.25">
      <c r="AQ28914" s="89">
        <v>10019121</v>
      </c>
      <c r="AR28914" s="90" t="str">
        <f t="shared" si="459"/>
        <v>O</v>
      </c>
      <c r="AS28914" t="s">
        <v>28141</v>
      </c>
    </row>
    <row r="28915" spans="43:45" x14ac:dyDescent="0.25">
      <c r="AQ28915" s="89">
        <v>10019261</v>
      </c>
      <c r="AR28915" s="90" t="str">
        <f t="shared" si="459"/>
        <v>O</v>
      </c>
      <c r="AS28915" t="s">
        <v>28142</v>
      </c>
    </row>
    <row r="28916" spans="43:45" x14ac:dyDescent="0.25">
      <c r="AQ28916" s="89">
        <v>10019468</v>
      </c>
      <c r="AR28916" s="90" t="str">
        <f t="shared" si="459"/>
        <v>O</v>
      </c>
      <c r="AS28916" t="s">
        <v>28143</v>
      </c>
    </row>
    <row r="28917" spans="43:45" x14ac:dyDescent="0.25">
      <c r="AQ28917" s="89">
        <v>10017419</v>
      </c>
      <c r="AR28917" s="90" t="str">
        <f t="shared" si="459"/>
        <v>O</v>
      </c>
      <c r="AS28917" t="s">
        <v>28144</v>
      </c>
    </row>
    <row r="28918" spans="43:45" x14ac:dyDescent="0.25">
      <c r="AQ28918" s="89">
        <v>10017424</v>
      </c>
      <c r="AR28918" s="90" t="str">
        <f t="shared" si="459"/>
        <v>O</v>
      </c>
      <c r="AS28918" t="s">
        <v>28145</v>
      </c>
    </row>
    <row r="28919" spans="43:45" x14ac:dyDescent="0.25">
      <c r="AQ28919" s="89">
        <v>10017482</v>
      </c>
      <c r="AR28919" s="90" t="str">
        <f t="shared" si="459"/>
        <v>O</v>
      </c>
      <c r="AS28919" t="s">
        <v>28146</v>
      </c>
    </row>
    <row r="28920" spans="43:45" x14ac:dyDescent="0.25">
      <c r="AQ28920" s="89">
        <v>10017483</v>
      </c>
      <c r="AR28920" s="90" t="str">
        <f t="shared" si="459"/>
        <v>O</v>
      </c>
      <c r="AS28920" t="s">
        <v>28147</v>
      </c>
    </row>
    <row r="28921" spans="43:45" x14ac:dyDescent="0.25">
      <c r="AQ28921" s="89">
        <v>10018656</v>
      </c>
      <c r="AR28921" s="90" t="str">
        <f t="shared" si="459"/>
        <v>O</v>
      </c>
      <c r="AS28921" t="s">
        <v>28148</v>
      </c>
    </row>
    <row r="28922" spans="43:45" x14ac:dyDescent="0.25">
      <c r="AQ28922" s="89">
        <v>10018657</v>
      </c>
      <c r="AR28922" s="90" t="str">
        <f t="shared" si="459"/>
        <v>O</v>
      </c>
      <c r="AS28922" t="s">
        <v>28149</v>
      </c>
    </row>
    <row r="28923" spans="43:45" x14ac:dyDescent="0.25">
      <c r="AQ28923" s="89">
        <v>10018661</v>
      </c>
      <c r="AR28923" s="90" t="str">
        <f t="shared" si="459"/>
        <v>O</v>
      </c>
      <c r="AS28923" t="s">
        <v>28150</v>
      </c>
    </row>
    <row r="28924" spans="43:45" x14ac:dyDescent="0.25">
      <c r="AQ28924" s="89">
        <v>10018696</v>
      </c>
      <c r="AR28924" s="90" t="str">
        <f t="shared" si="459"/>
        <v>O</v>
      </c>
      <c r="AS28924" t="s">
        <v>28151</v>
      </c>
    </row>
    <row r="28925" spans="43:45" x14ac:dyDescent="0.25">
      <c r="AQ28925" s="89">
        <v>10018702</v>
      </c>
      <c r="AR28925" s="90" t="str">
        <f t="shared" si="459"/>
        <v>O</v>
      </c>
      <c r="AS28925" t="s">
        <v>28152</v>
      </c>
    </row>
    <row r="28926" spans="43:45" x14ac:dyDescent="0.25">
      <c r="AQ28926" s="89">
        <v>10018718</v>
      </c>
      <c r="AR28926" s="90" t="str">
        <f t="shared" si="459"/>
        <v>O</v>
      </c>
      <c r="AS28926" t="s">
        <v>28153</v>
      </c>
    </row>
    <row r="28927" spans="43:45" x14ac:dyDescent="0.25">
      <c r="AQ28927" s="89">
        <v>10019502</v>
      </c>
      <c r="AR28927" s="90" t="str">
        <f t="shared" si="459"/>
        <v>O</v>
      </c>
      <c r="AS28927" t="s">
        <v>28154</v>
      </c>
    </row>
    <row r="28928" spans="43:45" x14ac:dyDescent="0.25">
      <c r="AQ28928" s="89">
        <v>10019503</v>
      </c>
      <c r="AR28928" s="90" t="str">
        <f t="shared" si="459"/>
        <v>O</v>
      </c>
      <c r="AS28928" t="s">
        <v>28155</v>
      </c>
    </row>
    <row r="28929" spans="43:45" x14ac:dyDescent="0.25">
      <c r="AQ28929" s="89">
        <v>10019575</v>
      </c>
      <c r="AR28929" s="90" t="str">
        <f t="shared" si="459"/>
        <v>O</v>
      </c>
      <c r="AS28929" t="s">
        <v>28156</v>
      </c>
    </row>
    <row r="28930" spans="43:45" x14ac:dyDescent="0.25">
      <c r="AQ28930" s="89">
        <v>10017500</v>
      </c>
      <c r="AR28930" s="90" t="str">
        <f t="shared" si="459"/>
        <v>O</v>
      </c>
      <c r="AS28930" t="s">
        <v>28157</v>
      </c>
    </row>
    <row r="28931" spans="43:45" x14ac:dyDescent="0.25">
      <c r="AQ28931" s="89">
        <v>10017519</v>
      </c>
      <c r="AR28931" s="90" t="str">
        <f t="shared" si="459"/>
        <v>O</v>
      </c>
      <c r="AS28931" t="s">
        <v>28158</v>
      </c>
    </row>
    <row r="28932" spans="43:45" x14ac:dyDescent="0.25">
      <c r="AQ28932" s="89">
        <v>10017521</v>
      </c>
      <c r="AR28932" s="90" t="str">
        <f t="shared" si="459"/>
        <v>O</v>
      </c>
      <c r="AS28932" t="s">
        <v>17518</v>
      </c>
    </row>
    <row r="28933" spans="43:45" x14ac:dyDescent="0.25">
      <c r="AQ28933" s="89">
        <v>10017524</v>
      </c>
      <c r="AR28933" s="90" t="str">
        <f t="shared" si="459"/>
        <v>O</v>
      </c>
      <c r="AS28933" t="s">
        <v>28159</v>
      </c>
    </row>
    <row r="28934" spans="43:45" x14ac:dyDescent="0.25">
      <c r="AQ28934" s="89">
        <v>10017534</v>
      </c>
      <c r="AR28934" s="90" t="str">
        <f t="shared" si="459"/>
        <v>O</v>
      </c>
      <c r="AS28934" t="s">
        <v>28160</v>
      </c>
    </row>
    <row r="28935" spans="43:45" x14ac:dyDescent="0.25">
      <c r="AQ28935" s="89">
        <v>10017549</v>
      </c>
      <c r="AR28935" s="90" t="str">
        <f t="shared" si="459"/>
        <v>O</v>
      </c>
      <c r="AS28935" t="s">
        <v>28161</v>
      </c>
    </row>
    <row r="28936" spans="43:45" x14ac:dyDescent="0.25">
      <c r="AQ28936" s="89">
        <v>10017552</v>
      </c>
      <c r="AR28936" s="90" t="str">
        <f t="shared" si="459"/>
        <v>O</v>
      </c>
      <c r="AS28936" t="s">
        <v>28162</v>
      </c>
    </row>
    <row r="28937" spans="43:45" x14ac:dyDescent="0.25">
      <c r="AQ28937" s="89">
        <v>10018754</v>
      </c>
      <c r="AR28937" s="90" t="str">
        <f t="shared" ref="AR28937:AR29000" si="460">IF(ISNA(VLOOKUP(AQ28937,$BP$18:$BQ$356,2,FALSE))=TRUE,"O",VLOOKUP(AQ28937,$BP$18:$BQ$356,2,FALSE))</f>
        <v>O</v>
      </c>
      <c r="AS28937" t="s">
        <v>28163</v>
      </c>
    </row>
    <row r="28938" spans="43:45" x14ac:dyDescent="0.25">
      <c r="AQ28938" s="89">
        <v>10018763</v>
      </c>
      <c r="AR28938" s="90" t="str">
        <f t="shared" si="460"/>
        <v>O</v>
      </c>
      <c r="AS28938" t="s">
        <v>28164</v>
      </c>
    </row>
    <row r="28939" spans="43:45" x14ac:dyDescent="0.25">
      <c r="AQ28939" s="89">
        <v>10018764</v>
      </c>
      <c r="AR28939" s="90" t="str">
        <f t="shared" si="460"/>
        <v>O</v>
      </c>
      <c r="AS28939" t="s">
        <v>28165</v>
      </c>
    </row>
    <row r="28940" spans="43:45" x14ac:dyDescent="0.25">
      <c r="AQ28940" s="89">
        <v>10018770</v>
      </c>
      <c r="AR28940" s="90" t="str">
        <f t="shared" si="460"/>
        <v>O</v>
      </c>
      <c r="AS28940" t="s">
        <v>28166</v>
      </c>
    </row>
    <row r="28941" spans="43:45" x14ac:dyDescent="0.25">
      <c r="AQ28941" s="89">
        <v>10018776</v>
      </c>
      <c r="AR28941" s="90" t="str">
        <f t="shared" si="460"/>
        <v>O</v>
      </c>
      <c r="AS28941" t="s">
        <v>28167</v>
      </c>
    </row>
    <row r="28942" spans="43:45" x14ac:dyDescent="0.25">
      <c r="AQ28942" s="89">
        <v>10018784</v>
      </c>
      <c r="AR28942" s="90" t="str">
        <f t="shared" si="460"/>
        <v>O</v>
      </c>
      <c r="AS28942" t="s">
        <v>28168</v>
      </c>
    </row>
    <row r="28943" spans="43:45" x14ac:dyDescent="0.25">
      <c r="AQ28943" s="89">
        <v>10018807</v>
      </c>
      <c r="AR28943" s="90" t="str">
        <f t="shared" si="460"/>
        <v>O</v>
      </c>
      <c r="AS28943" t="s">
        <v>28169</v>
      </c>
    </row>
    <row r="28944" spans="43:45" x14ac:dyDescent="0.25">
      <c r="AQ28944" s="89">
        <v>10018820</v>
      </c>
      <c r="AR28944" s="90" t="str">
        <f t="shared" si="460"/>
        <v>O</v>
      </c>
      <c r="AS28944" t="s">
        <v>28170</v>
      </c>
    </row>
    <row r="28945" spans="43:45" x14ac:dyDescent="0.25">
      <c r="AQ28945" s="89">
        <v>10019714</v>
      </c>
      <c r="AR28945" s="90" t="str">
        <f t="shared" si="460"/>
        <v>O</v>
      </c>
      <c r="AS28945" t="s">
        <v>28171</v>
      </c>
    </row>
    <row r="28946" spans="43:45" x14ac:dyDescent="0.25">
      <c r="AQ28946" s="89">
        <v>10019742</v>
      </c>
      <c r="AR28946" s="90" t="str">
        <f t="shared" si="460"/>
        <v>O</v>
      </c>
      <c r="AS28946" t="s">
        <v>28172</v>
      </c>
    </row>
    <row r="28947" spans="43:45" x14ac:dyDescent="0.25">
      <c r="AQ28947" s="89">
        <v>10019769</v>
      </c>
      <c r="AR28947" s="90" t="str">
        <f t="shared" si="460"/>
        <v>O</v>
      </c>
      <c r="AS28947" t="s">
        <v>28173</v>
      </c>
    </row>
    <row r="28948" spans="43:45" x14ac:dyDescent="0.25">
      <c r="AQ28948" s="89">
        <v>10017582</v>
      </c>
      <c r="AR28948" s="90" t="str">
        <f t="shared" si="460"/>
        <v>O</v>
      </c>
      <c r="AS28948" t="s">
        <v>3198</v>
      </c>
    </row>
    <row r="28949" spans="43:45" x14ac:dyDescent="0.25">
      <c r="AQ28949" s="89">
        <v>10017589</v>
      </c>
      <c r="AR28949" s="90" t="str">
        <f t="shared" si="460"/>
        <v>O</v>
      </c>
      <c r="AS28949" t="s">
        <v>28174</v>
      </c>
    </row>
    <row r="28950" spans="43:45" x14ac:dyDescent="0.25">
      <c r="AQ28950" s="89">
        <v>10017597</v>
      </c>
      <c r="AR28950" s="90" t="str">
        <f t="shared" si="460"/>
        <v>O</v>
      </c>
      <c r="AS28950" t="s">
        <v>3047</v>
      </c>
    </row>
    <row r="28951" spans="43:45" x14ac:dyDescent="0.25">
      <c r="AQ28951" s="89">
        <v>10017598</v>
      </c>
      <c r="AR28951" s="90" t="str">
        <f t="shared" si="460"/>
        <v>O</v>
      </c>
      <c r="AS28951" t="s">
        <v>28175</v>
      </c>
    </row>
    <row r="28952" spans="43:45" x14ac:dyDescent="0.25">
      <c r="AQ28952" s="89">
        <v>10017615</v>
      </c>
      <c r="AR28952" s="90" t="str">
        <f t="shared" si="460"/>
        <v>O</v>
      </c>
      <c r="AS28952" t="s">
        <v>28176</v>
      </c>
    </row>
    <row r="28953" spans="43:45" x14ac:dyDescent="0.25">
      <c r="AQ28953" s="89">
        <v>10017620</v>
      </c>
      <c r="AR28953" s="90" t="str">
        <f t="shared" si="460"/>
        <v>O</v>
      </c>
      <c r="AS28953" t="s">
        <v>3443</v>
      </c>
    </row>
    <row r="28954" spans="43:45" x14ac:dyDescent="0.25">
      <c r="AQ28954" s="89">
        <v>10019848</v>
      </c>
      <c r="AR28954" s="90" t="str">
        <f t="shared" si="460"/>
        <v>O</v>
      </c>
      <c r="AS28954" t="s">
        <v>28177</v>
      </c>
    </row>
    <row r="28955" spans="43:45" x14ac:dyDescent="0.25">
      <c r="AQ28955" s="89">
        <v>10019854</v>
      </c>
      <c r="AR28955" s="90" t="str">
        <f t="shared" si="460"/>
        <v>O</v>
      </c>
      <c r="AS28955" t="s">
        <v>28178</v>
      </c>
    </row>
    <row r="28956" spans="43:45" x14ac:dyDescent="0.25">
      <c r="AQ28956" s="89">
        <v>10019920</v>
      </c>
      <c r="AR28956" s="90" t="str">
        <f t="shared" si="460"/>
        <v>O</v>
      </c>
      <c r="AS28956" t="s">
        <v>28179</v>
      </c>
    </row>
    <row r="28957" spans="43:45" x14ac:dyDescent="0.25">
      <c r="AQ28957" s="89">
        <v>10019919</v>
      </c>
      <c r="AR28957" s="90" t="str">
        <f t="shared" si="460"/>
        <v>O</v>
      </c>
      <c r="AS28957" t="s">
        <v>28180</v>
      </c>
    </row>
    <row r="28958" spans="43:45" x14ac:dyDescent="0.25">
      <c r="AQ28958" s="89">
        <v>10022581</v>
      </c>
      <c r="AR28958" s="90" t="str">
        <f t="shared" si="460"/>
        <v>O</v>
      </c>
      <c r="AS28958" t="s">
        <v>28181</v>
      </c>
    </row>
    <row r="28959" spans="43:45" x14ac:dyDescent="0.25">
      <c r="AQ28959" s="89">
        <v>10022584</v>
      </c>
      <c r="AR28959" s="90" t="str">
        <f t="shared" si="460"/>
        <v>O</v>
      </c>
      <c r="AS28959" t="s">
        <v>28182</v>
      </c>
    </row>
    <row r="28960" spans="43:45" x14ac:dyDescent="0.25">
      <c r="AQ28960" s="89">
        <v>10022625</v>
      </c>
      <c r="AR28960" s="90" t="str">
        <f t="shared" si="460"/>
        <v>O</v>
      </c>
      <c r="AS28960" t="s">
        <v>28183</v>
      </c>
    </row>
    <row r="28961" spans="43:45" x14ac:dyDescent="0.25">
      <c r="AQ28961" s="89">
        <v>10022663</v>
      </c>
      <c r="AR28961" s="90" t="str">
        <f t="shared" si="460"/>
        <v>O</v>
      </c>
      <c r="AS28961" t="s">
        <v>28184</v>
      </c>
    </row>
    <row r="28962" spans="43:45" x14ac:dyDescent="0.25">
      <c r="AQ28962" s="89">
        <v>10022839</v>
      </c>
      <c r="AR28962" s="90" t="str">
        <f t="shared" si="460"/>
        <v>O</v>
      </c>
      <c r="AS28962" t="s">
        <v>28185</v>
      </c>
    </row>
    <row r="28963" spans="43:45" x14ac:dyDescent="0.25">
      <c r="AQ28963" s="89">
        <v>10022863</v>
      </c>
      <c r="AR28963" s="90" t="str">
        <f t="shared" si="460"/>
        <v>O</v>
      </c>
      <c r="AS28963" t="s">
        <v>28186</v>
      </c>
    </row>
    <row r="28964" spans="43:45" x14ac:dyDescent="0.25">
      <c r="AQ28964" s="89">
        <v>10022904</v>
      </c>
      <c r="AR28964" s="90" t="str">
        <f t="shared" si="460"/>
        <v>O</v>
      </c>
      <c r="AS28964" t="s">
        <v>28187</v>
      </c>
    </row>
    <row r="28965" spans="43:45" x14ac:dyDescent="0.25">
      <c r="AQ28965" s="89">
        <v>10023054</v>
      </c>
      <c r="AR28965" s="90" t="str">
        <f t="shared" si="460"/>
        <v>O</v>
      </c>
      <c r="AS28965" t="s">
        <v>28188</v>
      </c>
    </row>
    <row r="28966" spans="43:45" x14ac:dyDescent="0.25">
      <c r="AQ28966" s="89">
        <v>10023066</v>
      </c>
      <c r="AR28966" s="90" t="str">
        <f t="shared" si="460"/>
        <v>O</v>
      </c>
      <c r="AS28966" t="s">
        <v>28189</v>
      </c>
    </row>
    <row r="28967" spans="43:45" x14ac:dyDescent="0.25">
      <c r="AQ28967" s="89">
        <v>10023126</v>
      </c>
      <c r="AR28967" s="90" t="str">
        <f t="shared" si="460"/>
        <v>O</v>
      </c>
      <c r="AS28967" t="s">
        <v>28190</v>
      </c>
    </row>
    <row r="28968" spans="43:45" x14ac:dyDescent="0.25">
      <c r="AQ28968" s="89">
        <v>10023549</v>
      </c>
      <c r="AR28968" s="90" t="str">
        <f t="shared" si="460"/>
        <v>O</v>
      </c>
      <c r="AS28968" t="s">
        <v>28191</v>
      </c>
    </row>
    <row r="28969" spans="43:45" x14ac:dyDescent="0.25">
      <c r="AQ28969" s="89">
        <v>10023187</v>
      </c>
      <c r="AR28969" s="90" t="str">
        <f t="shared" si="460"/>
        <v>O</v>
      </c>
      <c r="AS28969" t="s">
        <v>28192</v>
      </c>
    </row>
    <row r="28970" spans="43:45" x14ac:dyDescent="0.25">
      <c r="AQ28970" s="89">
        <v>10023224</v>
      </c>
      <c r="AR28970" s="90" t="str">
        <f t="shared" si="460"/>
        <v>O</v>
      </c>
      <c r="AS28970" t="s">
        <v>28193</v>
      </c>
    </row>
    <row r="28971" spans="43:45" x14ac:dyDescent="0.25">
      <c r="AQ28971" s="89">
        <v>10023229</v>
      </c>
      <c r="AR28971" s="90" t="str">
        <f t="shared" si="460"/>
        <v>O</v>
      </c>
      <c r="AS28971" t="s">
        <v>28194</v>
      </c>
    </row>
    <row r="28972" spans="43:45" x14ac:dyDescent="0.25">
      <c r="AQ28972" s="89">
        <v>10023235</v>
      </c>
      <c r="AR28972" s="90" t="str">
        <f t="shared" si="460"/>
        <v>O</v>
      </c>
      <c r="AS28972" t="s">
        <v>28195</v>
      </c>
    </row>
    <row r="28973" spans="43:45" x14ac:dyDescent="0.25">
      <c r="AQ28973" s="89">
        <v>10023356</v>
      </c>
      <c r="AR28973" s="90" t="str">
        <f t="shared" si="460"/>
        <v>O</v>
      </c>
      <c r="AS28973" t="s">
        <v>28196</v>
      </c>
    </row>
    <row r="28974" spans="43:45" x14ac:dyDescent="0.25">
      <c r="AQ28974" s="89">
        <v>10023366</v>
      </c>
      <c r="AR28974" s="90" t="str">
        <f t="shared" si="460"/>
        <v>O</v>
      </c>
      <c r="AS28974" t="s">
        <v>28197</v>
      </c>
    </row>
    <row r="28975" spans="43:45" x14ac:dyDescent="0.25">
      <c r="AQ28975" s="89">
        <v>10023395</v>
      </c>
      <c r="AR28975" s="90" t="str">
        <f t="shared" si="460"/>
        <v>O</v>
      </c>
      <c r="AS28975" t="s">
        <v>28198</v>
      </c>
    </row>
    <row r="28976" spans="43:45" x14ac:dyDescent="0.25">
      <c r="AQ28976" s="89">
        <v>10023484</v>
      </c>
      <c r="AR28976" s="90" t="str">
        <f t="shared" si="460"/>
        <v>O</v>
      </c>
      <c r="AS28976" t="s">
        <v>28199</v>
      </c>
    </row>
    <row r="28977" spans="43:45" x14ac:dyDescent="0.25">
      <c r="AQ28977" s="89">
        <v>10020762</v>
      </c>
      <c r="AR28977" s="90" t="str">
        <f t="shared" si="460"/>
        <v>O</v>
      </c>
      <c r="AS28977" t="s">
        <v>28200</v>
      </c>
    </row>
    <row r="28978" spans="43:45" x14ac:dyDescent="0.25">
      <c r="AQ28978" s="89">
        <v>10020768</v>
      </c>
      <c r="AR28978" s="90" t="str">
        <f t="shared" si="460"/>
        <v>O</v>
      </c>
      <c r="AS28978" t="s">
        <v>28201</v>
      </c>
    </row>
    <row r="28979" spans="43:45" x14ac:dyDescent="0.25">
      <c r="AQ28979" s="89">
        <v>10020791</v>
      </c>
      <c r="AR28979" s="90" t="str">
        <f t="shared" si="460"/>
        <v>O</v>
      </c>
      <c r="AS28979" t="s">
        <v>28202</v>
      </c>
    </row>
    <row r="28980" spans="43:45" x14ac:dyDescent="0.25">
      <c r="AQ28980" s="89">
        <v>10020802</v>
      </c>
      <c r="AR28980" s="90" t="str">
        <f t="shared" si="460"/>
        <v>O</v>
      </c>
      <c r="AS28980" t="s">
        <v>28203</v>
      </c>
    </row>
    <row r="28981" spans="43:45" x14ac:dyDescent="0.25">
      <c r="AQ28981" s="89">
        <v>10020804</v>
      </c>
      <c r="AR28981" s="90" t="str">
        <f t="shared" si="460"/>
        <v>O</v>
      </c>
      <c r="AS28981" t="s">
        <v>28204</v>
      </c>
    </row>
    <row r="28982" spans="43:45" x14ac:dyDescent="0.25">
      <c r="AQ28982" s="89">
        <v>10019981</v>
      </c>
      <c r="AR28982" s="90" t="str">
        <f t="shared" si="460"/>
        <v>O</v>
      </c>
      <c r="AS28982" t="s">
        <v>28205</v>
      </c>
    </row>
    <row r="28983" spans="43:45" x14ac:dyDescent="0.25">
      <c r="AQ28983" s="89">
        <v>10019983</v>
      </c>
      <c r="AR28983" s="90" t="str">
        <f t="shared" si="460"/>
        <v>O</v>
      </c>
      <c r="AS28983" t="s">
        <v>28206</v>
      </c>
    </row>
    <row r="28984" spans="43:45" x14ac:dyDescent="0.25">
      <c r="AQ28984" s="89">
        <v>10020188</v>
      </c>
      <c r="AR28984" s="90" t="str">
        <f t="shared" si="460"/>
        <v>O</v>
      </c>
      <c r="AS28984" t="s">
        <v>28207</v>
      </c>
    </row>
    <row r="28985" spans="43:45" x14ac:dyDescent="0.25">
      <c r="AQ28985" s="89">
        <v>10022763</v>
      </c>
      <c r="AR28985" s="90" t="str">
        <f t="shared" si="460"/>
        <v>O</v>
      </c>
      <c r="AS28985" t="s">
        <v>28208</v>
      </c>
    </row>
    <row r="28986" spans="43:45" x14ac:dyDescent="0.25">
      <c r="AQ28986" s="89">
        <v>10023087</v>
      </c>
      <c r="AR28986" s="90" t="str">
        <f t="shared" si="460"/>
        <v>O</v>
      </c>
      <c r="AS28986" t="s">
        <v>28209</v>
      </c>
    </row>
    <row r="28987" spans="43:45" x14ac:dyDescent="0.25">
      <c r="AQ28987" s="89">
        <v>10020139</v>
      </c>
      <c r="AR28987" s="90" t="str">
        <f t="shared" si="460"/>
        <v>O</v>
      </c>
      <c r="AS28987" t="s">
        <v>28210</v>
      </c>
    </row>
    <row r="28988" spans="43:45" x14ac:dyDescent="0.25">
      <c r="AQ28988" s="89">
        <v>10020206</v>
      </c>
      <c r="AR28988" s="90" t="str">
        <f t="shared" si="460"/>
        <v>O</v>
      </c>
      <c r="AS28988" t="s">
        <v>28211</v>
      </c>
    </row>
    <row r="28989" spans="43:45" x14ac:dyDescent="0.25">
      <c r="AQ28989" s="89">
        <v>10020860</v>
      </c>
      <c r="AR28989" s="90" t="str">
        <f t="shared" si="460"/>
        <v>O</v>
      </c>
      <c r="AS28989" t="s">
        <v>28212</v>
      </c>
    </row>
    <row r="28990" spans="43:45" x14ac:dyDescent="0.25">
      <c r="AQ28990" s="89">
        <v>10020867</v>
      </c>
      <c r="AR28990" s="90" t="str">
        <f t="shared" si="460"/>
        <v>O</v>
      </c>
      <c r="AS28990" t="s">
        <v>28213</v>
      </c>
    </row>
    <row r="28991" spans="43:45" x14ac:dyDescent="0.25">
      <c r="AQ28991" s="89">
        <v>10020919</v>
      </c>
      <c r="AR28991" s="90" t="str">
        <f t="shared" si="460"/>
        <v>O</v>
      </c>
      <c r="AS28991" t="s">
        <v>28214</v>
      </c>
    </row>
    <row r="28992" spans="43:45" x14ac:dyDescent="0.25">
      <c r="AQ28992" s="89">
        <v>10021041</v>
      </c>
      <c r="AR28992" s="90" t="str">
        <f t="shared" si="460"/>
        <v>O</v>
      </c>
      <c r="AS28992" t="s">
        <v>28215</v>
      </c>
    </row>
    <row r="28993" spans="43:45" x14ac:dyDescent="0.25">
      <c r="AQ28993" s="89">
        <v>10019979</v>
      </c>
      <c r="AR28993" s="90" t="str">
        <f t="shared" si="460"/>
        <v>O</v>
      </c>
      <c r="AS28993" t="s">
        <v>28216</v>
      </c>
    </row>
    <row r="28994" spans="43:45" x14ac:dyDescent="0.25">
      <c r="AQ28994" s="89">
        <v>10020225</v>
      </c>
      <c r="AR28994" s="90" t="str">
        <f t="shared" si="460"/>
        <v>O</v>
      </c>
      <c r="AS28994" t="s">
        <v>28217</v>
      </c>
    </row>
    <row r="28995" spans="43:45" x14ac:dyDescent="0.25">
      <c r="AQ28995" s="89">
        <v>10020260</v>
      </c>
      <c r="AR28995" s="90" t="str">
        <f t="shared" si="460"/>
        <v>O</v>
      </c>
      <c r="AS28995" t="s">
        <v>28218</v>
      </c>
    </row>
    <row r="28996" spans="43:45" x14ac:dyDescent="0.25">
      <c r="AQ28996" s="89">
        <v>10019985</v>
      </c>
      <c r="AR28996" s="90" t="str">
        <f t="shared" si="460"/>
        <v>O</v>
      </c>
      <c r="AS28996" t="s">
        <v>28219</v>
      </c>
    </row>
    <row r="28997" spans="43:45" x14ac:dyDescent="0.25">
      <c r="AQ28997" s="89">
        <v>10020428</v>
      </c>
      <c r="AR28997" s="90" t="str">
        <f t="shared" si="460"/>
        <v>O</v>
      </c>
      <c r="AS28997" t="s">
        <v>28220</v>
      </c>
    </row>
    <row r="28998" spans="43:45" x14ac:dyDescent="0.25">
      <c r="AQ28998" s="89">
        <v>10019935</v>
      </c>
      <c r="AR28998" s="90" t="str">
        <f t="shared" si="460"/>
        <v>O</v>
      </c>
      <c r="AS28998" t="s">
        <v>28221</v>
      </c>
    </row>
    <row r="28999" spans="43:45" x14ac:dyDescent="0.25">
      <c r="AQ28999" s="89">
        <v>10020209</v>
      </c>
      <c r="AR28999" s="90" t="str">
        <f t="shared" si="460"/>
        <v>O</v>
      </c>
      <c r="AS28999" t="s">
        <v>28222</v>
      </c>
    </row>
    <row r="29000" spans="43:45" x14ac:dyDescent="0.25">
      <c r="AQ29000" s="89">
        <v>10020578</v>
      </c>
      <c r="AR29000" s="90" t="str">
        <f t="shared" si="460"/>
        <v>O</v>
      </c>
      <c r="AS29000" t="s">
        <v>28223</v>
      </c>
    </row>
    <row r="29001" spans="43:45" x14ac:dyDescent="0.25">
      <c r="AQ29001" s="89">
        <v>10020583</v>
      </c>
      <c r="AR29001" s="90" t="str">
        <f t="shared" ref="AR29001:AR29064" si="461">IF(ISNA(VLOOKUP(AQ29001,$BP$18:$BQ$356,2,FALSE))=TRUE,"O",VLOOKUP(AQ29001,$BP$18:$BQ$356,2,FALSE))</f>
        <v>O</v>
      </c>
      <c r="AS29001" t="s">
        <v>28224</v>
      </c>
    </row>
    <row r="29002" spans="43:45" x14ac:dyDescent="0.25">
      <c r="AQ29002" s="89">
        <v>10020586</v>
      </c>
      <c r="AR29002" s="90" t="str">
        <f t="shared" si="461"/>
        <v>O</v>
      </c>
      <c r="AS29002" t="s">
        <v>28225</v>
      </c>
    </row>
    <row r="29003" spans="43:45" x14ac:dyDescent="0.25">
      <c r="AQ29003" s="89">
        <v>10020601</v>
      </c>
      <c r="AR29003" s="90" t="str">
        <f t="shared" si="461"/>
        <v>O</v>
      </c>
      <c r="AS29003" t="s">
        <v>28226</v>
      </c>
    </row>
    <row r="29004" spans="43:45" x14ac:dyDescent="0.25">
      <c r="AQ29004" s="89">
        <v>10020965</v>
      </c>
      <c r="AR29004" s="90" t="str">
        <f t="shared" si="461"/>
        <v>O</v>
      </c>
      <c r="AS29004" t="s">
        <v>28227</v>
      </c>
    </row>
    <row r="29005" spans="43:45" x14ac:dyDescent="0.25">
      <c r="AQ29005" s="89">
        <v>10021006</v>
      </c>
      <c r="AR29005" s="90" t="str">
        <f t="shared" si="461"/>
        <v>O</v>
      </c>
      <c r="AS29005" t="s">
        <v>28228</v>
      </c>
    </row>
    <row r="29006" spans="43:45" x14ac:dyDescent="0.25">
      <c r="AQ29006" s="89">
        <v>10021070</v>
      </c>
      <c r="AR29006" s="90" t="str">
        <f t="shared" si="461"/>
        <v>O</v>
      </c>
      <c r="AS29006" t="s">
        <v>28229</v>
      </c>
    </row>
    <row r="29007" spans="43:45" x14ac:dyDescent="0.25">
      <c r="AQ29007" s="89">
        <v>10020289</v>
      </c>
      <c r="AR29007" s="90" t="str">
        <f t="shared" si="461"/>
        <v>O</v>
      </c>
      <c r="AS29007" t="s">
        <v>28230</v>
      </c>
    </row>
    <row r="29008" spans="43:45" x14ac:dyDescent="0.25">
      <c r="AQ29008" s="89">
        <v>10020290</v>
      </c>
      <c r="AR29008" s="90" t="str">
        <f t="shared" si="461"/>
        <v>O</v>
      </c>
      <c r="AS29008" t="s">
        <v>28231</v>
      </c>
    </row>
    <row r="29009" spans="43:45" x14ac:dyDescent="0.25">
      <c r="AQ29009" s="89">
        <v>10020300</v>
      </c>
      <c r="AR29009" s="90" t="str">
        <f t="shared" si="461"/>
        <v>O</v>
      </c>
      <c r="AS29009" t="s">
        <v>28232</v>
      </c>
    </row>
    <row r="29010" spans="43:45" x14ac:dyDescent="0.25">
      <c r="AQ29010" s="89">
        <v>10020313</v>
      </c>
      <c r="AR29010" s="90" t="str">
        <f t="shared" si="461"/>
        <v>O</v>
      </c>
      <c r="AS29010" t="s">
        <v>28233</v>
      </c>
    </row>
    <row r="29011" spans="43:45" x14ac:dyDescent="0.25">
      <c r="AQ29011" s="89">
        <v>10020396</v>
      </c>
      <c r="AR29011" s="90" t="str">
        <f t="shared" si="461"/>
        <v>O</v>
      </c>
      <c r="AS29011" t="s">
        <v>28234</v>
      </c>
    </row>
    <row r="29012" spans="43:45" x14ac:dyDescent="0.25">
      <c r="AQ29012" s="89">
        <v>10020711</v>
      </c>
      <c r="AR29012" s="90" t="str">
        <f t="shared" si="461"/>
        <v>O</v>
      </c>
      <c r="AS29012" t="s">
        <v>28235</v>
      </c>
    </row>
    <row r="29013" spans="43:45" x14ac:dyDescent="0.25">
      <c r="AQ29013" s="89">
        <v>10021262</v>
      </c>
      <c r="AR29013" s="90" t="str">
        <f t="shared" si="461"/>
        <v>O</v>
      </c>
      <c r="AS29013" t="s">
        <v>28236</v>
      </c>
    </row>
    <row r="29014" spans="43:45" x14ac:dyDescent="0.25">
      <c r="AQ29014" s="89">
        <v>10021386</v>
      </c>
      <c r="AR29014" s="90" t="str">
        <f t="shared" si="461"/>
        <v>O</v>
      </c>
      <c r="AS29014" t="s">
        <v>28237</v>
      </c>
    </row>
    <row r="29015" spans="43:45" x14ac:dyDescent="0.25">
      <c r="AQ29015" s="89">
        <v>10020617</v>
      </c>
      <c r="AR29015" s="90" t="str">
        <f t="shared" si="461"/>
        <v>O</v>
      </c>
      <c r="AS29015" t="s">
        <v>28238</v>
      </c>
    </row>
    <row r="29016" spans="43:45" x14ac:dyDescent="0.25">
      <c r="AQ29016" s="89">
        <v>10020621</v>
      </c>
      <c r="AR29016" s="90" t="str">
        <f t="shared" si="461"/>
        <v>O</v>
      </c>
      <c r="AS29016" t="s">
        <v>28239</v>
      </c>
    </row>
    <row r="29017" spans="43:45" x14ac:dyDescent="0.25">
      <c r="AQ29017" s="89">
        <v>10020631</v>
      </c>
      <c r="AR29017" s="90" t="str">
        <f t="shared" si="461"/>
        <v>O</v>
      </c>
      <c r="AS29017" t="s">
        <v>28240</v>
      </c>
    </row>
    <row r="29018" spans="43:45" x14ac:dyDescent="0.25">
      <c r="AQ29018" s="89">
        <v>10020663</v>
      </c>
      <c r="AR29018" s="90" t="str">
        <f t="shared" si="461"/>
        <v>O</v>
      </c>
      <c r="AS29018" t="s">
        <v>28241</v>
      </c>
    </row>
    <row r="29019" spans="43:45" x14ac:dyDescent="0.25">
      <c r="AQ29019" s="89">
        <v>10020679</v>
      </c>
      <c r="AR29019" s="90" t="str">
        <f t="shared" si="461"/>
        <v>O</v>
      </c>
      <c r="AS29019" t="s">
        <v>28242</v>
      </c>
    </row>
    <row r="29020" spans="43:45" x14ac:dyDescent="0.25">
      <c r="AQ29020" s="89">
        <v>10020684</v>
      </c>
      <c r="AR29020" s="90" t="str">
        <f t="shared" si="461"/>
        <v>O</v>
      </c>
      <c r="AS29020" t="s">
        <v>28243</v>
      </c>
    </row>
    <row r="29021" spans="43:45" x14ac:dyDescent="0.25">
      <c r="AQ29021" s="89">
        <v>10020692</v>
      </c>
      <c r="AR29021" s="90" t="str">
        <f t="shared" si="461"/>
        <v>O</v>
      </c>
      <c r="AS29021" t="s">
        <v>28244</v>
      </c>
    </row>
    <row r="29022" spans="43:45" x14ac:dyDescent="0.25">
      <c r="AQ29022" s="89">
        <v>10020693</v>
      </c>
      <c r="AR29022" s="90" t="str">
        <f t="shared" si="461"/>
        <v>O</v>
      </c>
      <c r="AS29022" t="s">
        <v>28245</v>
      </c>
    </row>
    <row r="29023" spans="43:45" x14ac:dyDescent="0.25">
      <c r="AQ29023" s="89">
        <v>10020367</v>
      </c>
      <c r="AR29023" s="90" t="str">
        <f t="shared" si="461"/>
        <v>O</v>
      </c>
      <c r="AS29023" t="s">
        <v>28246</v>
      </c>
    </row>
    <row r="29024" spans="43:45" x14ac:dyDescent="0.25">
      <c r="AQ29024" s="89">
        <v>10020381</v>
      </c>
      <c r="AR29024" s="90" t="str">
        <f t="shared" si="461"/>
        <v>O</v>
      </c>
      <c r="AS29024" t="s">
        <v>28247</v>
      </c>
    </row>
    <row r="29025" spans="43:45" x14ac:dyDescent="0.25">
      <c r="AQ29025" s="89">
        <v>10020825</v>
      </c>
      <c r="AR29025" s="90" t="str">
        <f t="shared" si="461"/>
        <v>O</v>
      </c>
      <c r="AS29025" t="s">
        <v>28248</v>
      </c>
    </row>
    <row r="29026" spans="43:45" x14ac:dyDescent="0.25">
      <c r="AQ29026" s="89">
        <v>10020828</v>
      </c>
      <c r="AR29026" s="90" t="str">
        <f t="shared" si="461"/>
        <v>O</v>
      </c>
      <c r="AS29026" t="s">
        <v>28249</v>
      </c>
    </row>
    <row r="29027" spans="43:45" x14ac:dyDescent="0.25">
      <c r="AQ29027" s="89">
        <v>10020743</v>
      </c>
      <c r="AR29027" s="90" t="str">
        <f t="shared" si="461"/>
        <v>O</v>
      </c>
      <c r="AS29027" t="s">
        <v>28250</v>
      </c>
    </row>
    <row r="29028" spans="43:45" x14ac:dyDescent="0.25">
      <c r="AQ29028" s="89">
        <v>10020864</v>
      </c>
      <c r="AR29028" s="90" t="str">
        <f t="shared" si="461"/>
        <v>O</v>
      </c>
      <c r="AS29028" t="s">
        <v>28251</v>
      </c>
    </row>
    <row r="29029" spans="43:45" x14ac:dyDescent="0.25">
      <c r="AQ29029" s="89">
        <v>10020994</v>
      </c>
      <c r="AR29029" s="90" t="str">
        <f t="shared" si="461"/>
        <v>O</v>
      </c>
      <c r="AS29029" t="s">
        <v>28252</v>
      </c>
    </row>
    <row r="29030" spans="43:45" x14ac:dyDescent="0.25">
      <c r="AQ29030" s="89">
        <v>10021021</v>
      </c>
      <c r="AR29030" s="90" t="str">
        <f t="shared" si="461"/>
        <v>O</v>
      </c>
      <c r="AS29030" t="s">
        <v>28253</v>
      </c>
    </row>
    <row r="29031" spans="43:45" x14ac:dyDescent="0.25">
      <c r="AQ29031" s="89">
        <v>10021910</v>
      </c>
      <c r="AR29031" s="90" t="str">
        <f t="shared" si="461"/>
        <v>O</v>
      </c>
      <c r="AS29031" t="s">
        <v>28254</v>
      </c>
    </row>
    <row r="29032" spans="43:45" x14ac:dyDescent="0.25">
      <c r="AQ29032" s="89">
        <v>10021953</v>
      </c>
      <c r="AR29032" s="90" t="str">
        <f t="shared" si="461"/>
        <v>O</v>
      </c>
      <c r="AS29032" t="s">
        <v>28255</v>
      </c>
    </row>
    <row r="29033" spans="43:45" x14ac:dyDescent="0.25">
      <c r="AQ29033" s="89">
        <v>10021984</v>
      </c>
      <c r="AR29033" s="90" t="str">
        <f t="shared" si="461"/>
        <v>O</v>
      </c>
      <c r="AS29033" t="s">
        <v>28256</v>
      </c>
    </row>
    <row r="29034" spans="43:45" x14ac:dyDescent="0.25">
      <c r="AQ29034" s="89">
        <v>10020699</v>
      </c>
      <c r="AR29034" s="90" t="str">
        <f t="shared" si="461"/>
        <v>O</v>
      </c>
      <c r="AS29034" t="s">
        <v>28257</v>
      </c>
    </row>
    <row r="29035" spans="43:45" x14ac:dyDescent="0.25">
      <c r="AQ29035" s="89">
        <v>10021099</v>
      </c>
      <c r="AR29035" s="90" t="str">
        <f t="shared" si="461"/>
        <v>O</v>
      </c>
      <c r="AS29035" t="s">
        <v>28258</v>
      </c>
    </row>
    <row r="29036" spans="43:45" x14ac:dyDescent="0.25">
      <c r="AQ29036" s="89">
        <v>10021121</v>
      </c>
      <c r="AR29036" s="90" t="str">
        <f t="shared" si="461"/>
        <v>O</v>
      </c>
      <c r="AS29036" t="s">
        <v>28259</v>
      </c>
    </row>
    <row r="29037" spans="43:45" x14ac:dyDescent="0.25">
      <c r="AQ29037" s="89">
        <v>10020854</v>
      </c>
      <c r="AR29037" s="90" t="str">
        <f t="shared" si="461"/>
        <v>O</v>
      </c>
      <c r="AS29037" t="s">
        <v>28260</v>
      </c>
    </row>
    <row r="29038" spans="43:45" x14ac:dyDescent="0.25">
      <c r="AQ29038" s="89">
        <v>10020910</v>
      </c>
      <c r="AR29038" s="90" t="str">
        <f t="shared" si="461"/>
        <v>O</v>
      </c>
      <c r="AS29038" t="s">
        <v>28261</v>
      </c>
    </row>
    <row r="29039" spans="43:45" x14ac:dyDescent="0.25">
      <c r="AQ29039" s="89">
        <v>10020991</v>
      </c>
      <c r="AR29039" s="90" t="str">
        <f t="shared" si="461"/>
        <v>O</v>
      </c>
      <c r="AS29039" t="s">
        <v>28262</v>
      </c>
    </row>
    <row r="29040" spans="43:45" x14ac:dyDescent="0.25">
      <c r="AQ29040" s="89">
        <v>10021007</v>
      </c>
      <c r="AR29040" s="90" t="str">
        <f t="shared" si="461"/>
        <v>O</v>
      </c>
      <c r="AS29040" t="s">
        <v>28263</v>
      </c>
    </row>
    <row r="29041" spans="43:45" x14ac:dyDescent="0.25">
      <c r="AQ29041" s="89">
        <v>10021032</v>
      </c>
      <c r="AR29041" s="90" t="str">
        <f t="shared" si="461"/>
        <v>O</v>
      </c>
      <c r="AS29041" t="s">
        <v>28264</v>
      </c>
    </row>
    <row r="29042" spans="43:45" x14ac:dyDescent="0.25">
      <c r="AQ29042" s="89">
        <v>10021055</v>
      </c>
      <c r="AR29042" s="90" t="str">
        <f t="shared" si="461"/>
        <v>O</v>
      </c>
      <c r="AS29042" t="s">
        <v>28265</v>
      </c>
    </row>
    <row r="29043" spans="43:45" x14ac:dyDescent="0.25">
      <c r="AQ29043" s="89">
        <v>10021093</v>
      </c>
      <c r="AR29043" s="90" t="str">
        <f t="shared" si="461"/>
        <v>O</v>
      </c>
      <c r="AS29043" t="s">
        <v>28266</v>
      </c>
    </row>
    <row r="29044" spans="43:45" x14ac:dyDescent="0.25">
      <c r="AQ29044" s="89">
        <v>10021311</v>
      </c>
      <c r="AR29044" s="90" t="str">
        <f t="shared" si="461"/>
        <v>O</v>
      </c>
      <c r="AS29044" t="s">
        <v>28267</v>
      </c>
    </row>
    <row r="29045" spans="43:45" x14ac:dyDescent="0.25">
      <c r="AQ29045" s="89">
        <v>10022012</v>
      </c>
      <c r="AR29045" s="90" t="str">
        <f t="shared" si="461"/>
        <v>O</v>
      </c>
      <c r="AS29045" t="s">
        <v>28268</v>
      </c>
    </row>
    <row r="29046" spans="43:45" x14ac:dyDescent="0.25">
      <c r="AQ29046" s="89">
        <v>10022022</v>
      </c>
      <c r="AR29046" s="90" t="str">
        <f t="shared" si="461"/>
        <v>O</v>
      </c>
      <c r="AS29046" t="s">
        <v>28269</v>
      </c>
    </row>
    <row r="29047" spans="43:45" x14ac:dyDescent="0.25">
      <c r="AQ29047" s="89">
        <v>10022045</v>
      </c>
      <c r="AR29047" s="90" t="str">
        <f t="shared" si="461"/>
        <v>O</v>
      </c>
      <c r="AS29047" t="s">
        <v>28270</v>
      </c>
    </row>
    <row r="29048" spans="43:45" x14ac:dyDescent="0.25">
      <c r="AQ29048" s="89">
        <v>10022053</v>
      </c>
      <c r="AR29048" s="90" t="str">
        <f t="shared" si="461"/>
        <v>O</v>
      </c>
      <c r="AS29048" t="s">
        <v>28271</v>
      </c>
    </row>
    <row r="29049" spans="43:45" x14ac:dyDescent="0.25">
      <c r="AQ29049" s="89">
        <v>10022090</v>
      </c>
      <c r="AR29049" s="90" t="str">
        <f t="shared" si="461"/>
        <v>O</v>
      </c>
      <c r="AS29049" t="s">
        <v>28272</v>
      </c>
    </row>
    <row r="29050" spans="43:45" x14ac:dyDescent="0.25">
      <c r="AQ29050" s="89">
        <v>10021255</v>
      </c>
      <c r="AR29050" s="90" t="str">
        <f t="shared" si="461"/>
        <v>O</v>
      </c>
      <c r="AS29050" t="s">
        <v>28273</v>
      </c>
    </row>
    <row r="29051" spans="43:45" x14ac:dyDescent="0.25">
      <c r="AQ29051" s="89">
        <v>10021285</v>
      </c>
      <c r="AR29051" s="90" t="str">
        <f t="shared" si="461"/>
        <v>O</v>
      </c>
      <c r="AS29051" t="s">
        <v>28274</v>
      </c>
    </row>
    <row r="29052" spans="43:45" x14ac:dyDescent="0.25">
      <c r="AQ29052" s="89">
        <v>10021296</v>
      </c>
      <c r="AR29052" s="90" t="str">
        <f t="shared" si="461"/>
        <v>O</v>
      </c>
      <c r="AS29052" t="s">
        <v>28275</v>
      </c>
    </row>
    <row r="29053" spans="43:45" x14ac:dyDescent="0.25">
      <c r="AQ29053" s="89">
        <v>10021362</v>
      </c>
      <c r="AR29053" s="90" t="str">
        <f t="shared" si="461"/>
        <v>O</v>
      </c>
      <c r="AS29053" t="s">
        <v>28276</v>
      </c>
    </row>
    <row r="29054" spans="43:45" x14ac:dyDescent="0.25">
      <c r="AQ29054" s="89">
        <v>10021397</v>
      </c>
      <c r="AR29054" s="90" t="str">
        <f t="shared" si="461"/>
        <v>O</v>
      </c>
      <c r="AS29054" t="s">
        <v>28277</v>
      </c>
    </row>
    <row r="29055" spans="43:45" x14ac:dyDescent="0.25">
      <c r="AQ29055" s="89">
        <v>10021403</v>
      </c>
      <c r="AR29055" s="90" t="str">
        <f t="shared" si="461"/>
        <v>O</v>
      </c>
      <c r="AS29055" t="s">
        <v>28278</v>
      </c>
    </row>
    <row r="29056" spans="43:45" x14ac:dyDescent="0.25">
      <c r="AQ29056" s="89">
        <v>10021412</v>
      </c>
      <c r="AR29056" s="90" t="str">
        <f t="shared" si="461"/>
        <v>O</v>
      </c>
      <c r="AS29056" t="s">
        <v>28279</v>
      </c>
    </row>
    <row r="29057" spans="43:45" x14ac:dyDescent="0.25">
      <c r="AQ29057" s="89">
        <v>10021183</v>
      </c>
      <c r="AR29057" s="90" t="str">
        <f t="shared" si="461"/>
        <v>O</v>
      </c>
      <c r="AS29057" t="s">
        <v>28280</v>
      </c>
    </row>
    <row r="29058" spans="43:45" x14ac:dyDescent="0.25">
      <c r="AQ29058" s="89">
        <v>10021192</v>
      </c>
      <c r="AR29058" s="90" t="str">
        <f t="shared" si="461"/>
        <v>O</v>
      </c>
      <c r="AS29058" t="s">
        <v>28281</v>
      </c>
    </row>
    <row r="29059" spans="43:45" x14ac:dyDescent="0.25">
      <c r="AQ29059" s="89">
        <v>10021193</v>
      </c>
      <c r="AR29059" s="90" t="str">
        <f t="shared" si="461"/>
        <v>O</v>
      </c>
      <c r="AS29059" t="s">
        <v>28282</v>
      </c>
    </row>
    <row r="29060" spans="43:45" x14ac:dyDescent="0.25">
      <c r="AQ29060" s="89">
        <v>10021198</v>
      </c>
      <c r="AR29060" s="90" t="str">
        <f t="shared" si="461"/>
        <v>O</v>
      </c>
      <c r="AS29060" t="s">
        <v>28283</v>
      </c>
    </row>
    <row r="29061" spans="43:45" x14ac:dyDescent="0.25">
      <c r="AQ29061" s="89">
        <v>10021200</v>
      </c>
      <c r="AR29061" s="90" t="str">
        <f t="shared" si="461"/>
        <v>O</v>
      </c>
      <c r="AS29061" t="s">
        <v>28284</v>
      </c>
    </row>
    <row r="29062" spans="43:45" x14ac:dyDescent="0.25">
      <c r="AQ29062" s="89">
        <v>10021208</v>
      </c>
      <c r="AR29062" s="90" t="str">
        <f t="shared" si="461"/>
        <v>O</v>
      </c>
      <c r="AS29062" t="s">
        <v>28285</v>
      </c>
    </row>
    <row r="29063" spans="43:45" x14ac:dyDescent="0.25">
      <c r="AQ29063" s="89">
        <v>10021216</v>
      </c>
      <c r="AR29063" s="90" t="str">
        <f t="shared" si="461"/>
        <v>O</v>
      </c>
      <c r="AS29063" t="s">
        <v>28286</v>
      </c>
    </row>
    <row r="29064" spans="43:45" x14ac:dyDescent="0.25">
      <c r="AQ29064" s="89">
        <v>10021227</v>
      </c>
      <c r="AR29064" s="90" t="str">
        <f t="shared" si="461"/>
        <v>O</v>
      </c>
      <c r="AS29064" t="s">
        <v>28287</v>
      </c>
    </row>
    <row r="29065" spans="43:45" x14ac:dyDescent="0.25">
      <c r="AQ29065" s="89">
        <v>10021275</v>
      </c>
      <c r="AR29065" s="90" t="str">
        <f t="shared" ref="AR29065:AR29128" si="462">IF(ISNA(VLOOKUP(AQ29065,$BP$18:$BQ$356,2,FALSE))=TRUE,"O",VLOOKUP(AQ29065,$BP$18:$BQ$356,2,FALSE))</f>
        <v>O</v>
      </c>
      <c r="AS29065" t="s">
        <v>28288</v>
      </c>
    </row>
    <row r="29066" spans="43:45" x14ac:dyDescent="0.25">
      <c r="AQ29066" s="89">
        <v>10021281</v>
      </c>
      <c r="AR29066" s="90" t="str">
        <f t="shared" si="462"/>
        <v>O</v>
      </c>
      <c r="AS29066" t="s">
        <v>28289</v>
      </c>
    </row>
    <row r="29067" spans="43:45" x14ac:dyDescent="0.25">
      <c r="AQ29067" s="89">
        <v>10021349</v>
      </c>
      <c r="AR29067" s="90" t="str">
        <f t="shared" si="462"/>
        <v>O</v>
      </c>
      <c r="AS29067" t="s">
        <v>28290</v>
      </c>
    </row>
    <row r="29068" spans="43:45" x14ac:dyDescent="0.25">
      <c r="AQ29068" s="89">
        <v>10021428</v>
      </c>
      <c r="AR29068" s="90" t="str">
        <f t="shared" si="462"/>
        <v>O</v>
      </c>
      <c r="AS29068" t="s">
        <v>28291</v>
      </c>
    </row>
    <row r="29069" spans="43:45" x14ac:dyDescent="0.25">
      <c r="AQ29069" s="89">
        <v>10021458</v>
      </c>
      <c r="AR29069" s="90" t="str">
        <f t="shared" si="462"/>
        <v>O</v>
      </c>
      <c r="AS29069" t="s">
        <v>28292</v>
      </c>
    </row>
    <row r="29070" spans="43:45" x14ac:dyDescent="0.25">
      <c r="AQ29070" s="89">
        <v>10021508</v>
      </c>
      <c r="AR29070" s="90" t="str">
        <f t="shared" si="462"/>
        <v>O</v>
      </c>
      <c r="AS29070" t="s">
        <v>28293</v>
      </c>
    </row>
    <row r="29071" spans="43:45" x14ac:dyDescent="0.25">
      <c r="AQ29071" s="89">
        <v>10021574</v>
      </c>
      <c r="AR29071" s="90" t="str">
        <f t="shared" si="462"/>
        <v>O</v>
      </c>
      <c r="AS29071" t="s">
        <v>28294</v>
      </c>
    </row>
    <row r="29072" spans="43:45" x14ac:dyDescent="0.25">
      <c r="AQ29072" s="89">
        <v>10022145</v>
      </c>
      <c r="AR29072" s="90" t="str">
        <f t="shared" si="462"/>
        <v>O</v>
      </c>
      <c r="AS29072" t="s">
        <v>28295</v>
      </c>
    </row>
    <row r="29073" spans="43:45" x14ac:dyDescent="0.25">
      <c r="AQ29073" s="89">
        <v>10022685</v>
      </c>
      <c r="AR29073" s="90" t="str">
        <f t="shared" si="462"/>
        <v>O</v>
      </c>
      <c r="AS29073" t="s">
        <v>28296</v>
      </c>
    </row>
    <row r="29074" spans="43:45" x14ac:dyDescent="0.25">
      <c r="AQ29074" s="89">
        <v>10022746</v>
      </c>
      <c r="AR29074" s="90" t="str">
        <f t="shared" si="462"/>
        <v>O</v>
      </c>
      <c r="AS29074" t="s">
        <v>28297</v>
      </c>
    </row>
    <row r="29075" spans="43:45" x14ac:dyDescent="0.25">
      <c r="AQ29075" s="89">
        <v>10022802</v>
      </c>
      <c r="AR29075" s="90" t="str">
        <f t="shared" si="462"/>
        <v>O</v>
      </c>
      <c r="AS29075" t="s">
        <v>28298</v>
      </c>
    </row>
    <row r="29076" spans="43:45" x14ac:dyDescent="0.25">
      <c r="AQ29076" s="89">
        <v>10022845</v>
      </c>
      <c r="AR29076" s="90" t="str">
        <f t="shared" si="462"/>
        <v>O</v>
      </c>
      <c r="AS29076" t="s">
        <v>28299</v>
      </c>
    </row>
    <row r="29077" spans="43:45" x14ac:dyDescent="0.25">
      <c r="AQ29077" s="89">
        <v>10021523</v>
      </c>
      <c r="AR29077" s="90" t="str">
        <f t="shared" si="462"/>
        <v>O</v>
      </c>
      <c r="AS29077" t="s">
        <v>28300</v>
      </c>
    </row>
    <row r="29078" spans="43:45" x14ac:dyDescent="0.25">
      <c r="AQ29078" s="89">
        <v>10021524</v>
      </c>
      <c r="AR29078" s="90" t="str">
        <f t="shared" si="462"/>
        <v>O</v>
      </c>
      <c r="AS29078" t="s">
        <v>28301</v>
      </c>
    </row>
    <row r="29079" spans="43:45" x14ac:dyDescent="0.25">
      <c r="AQ29079" s="89">
        <v>10021644</v>
      </c>
      <c r="AR29079" s="90" t="str">
        <f t="shared" si="462"/>
        <v>O</v>
      </c>
      <c r="AS29079" t="s">
        <v>28302</v>
      </c>
    </row>
    <row r="29080" spans="43:45" x14ac:dyDescent="0.25">
      <c r="AQ29080" s="89">
        <v>10021653</v>
      </c>
      <c r="AR29080" s="90" t="str">
        <f t="shared" si="462"/>
        <v>O</v>
      </c>
      <c r="AS29080" t="s">
        <v>28303</v>
      </c>
    </row>
    <row r="29081" spans="43:45" x14ac:dyDescent="0.25">
      <c r="AQ29081" s="89">
        <v>10021432</v>
      </c>
      <c r="AR29081" s="90" t="str">
        <f t="shared" si="462"/>
        <v>O</v>
      </c>
      <c r="AS29081" t="s">
        <v>28304</v>
      </c>
    </row>
    <row r="29082" spans="43:45" x14ac:dyDescent="0.25">
      <c r="AQ29082" s="89">
        <v>10021511</v>
      </c>
      <c r="AR29082" s="90" t="str">
        <f t="shared" si="462"/>
        <v>O</v>
      </c>
      <c r="AS29082" t="s">
        <v>28305</v>
      </c>
    </row>
    <row r="29083" spans="43:45" x14ac:dyDescent="0.25">
      <c r="AQ29083" s="89">
        <v>10021516</v>
      </c>
      <c r="AR29083" s="90" t="str">
        <f t="shared" si="462"/>
        <v>O</v>
      </c>
      <c r="AS29083" t="s">
        <v>28306</v>
      </c>
    </row>
    <row r="29084" spans="43:45" x14ac:dyDescent="0.25">
      <c r="AQ29084" s="89">
        <v>10021635</v>
      </c>
      <c r="AR29084" s="90" t="str">
        <f t="shared" si="462"/>
        <v>O</v>
      </c>
      <c r="AS29084" t="s">
        <v>28307</v>
      </c>
    </row>
    <row r="29085" spans="43:45" x14ac:dyDescent="0.25">
      <c r="AQ29085" s="89">
        <v>10021778</v>
      </c>
      <c r="AR29085" s="90" t="str">
        <f t="shared" si="462"/>
        <v>O</v>
      </c>
      <c r="AS29085" t="s">
        <v>28308</v>
      </c>
    </row>
    <row r="29086" spans="43:45" x14ac:dyDescent="0.25">
      <c r="AQ29086" s="89">
        <v>10021790</v>
      </c>
      <c r="AR29086" s="90" t="str">
        <f t="shared" si="462"/>
        <v>O</v>
      </c>
      <c r="AS29086" t="s">
        <v>28309</v>
      </c>
    </row>
    <row r="29087" spans="43:45" x14ac:dyDescent="0.25">
      <c r="AQ29087" s="89">
        <v>10022940</v>
      </c>
      <c r="AR29087" s="90" t="str">
        <f t="shared" si="462"/>
        <v>O</v>
      </c>
      <c r="AS29087" t="s">
        <v>28310</v>
      </c>
    </row>
    <row r="29088" spans="43:45" x14ac:dyDescent="0.25">
      <c r="AQ29088" s="89">
        <v>10022941</v>
      </c>
      <c r="AR29088" s="90" t="str">
        <f t="shared" si="462"/>
        <v>O</v>
      </c>
      <c r="AS29088" t="s">
        <v>28311</v>
      </c>
    </row>
    <row r="29089" spans="43:45" x14ac:dyDescent="0.25">
      <c r="AQ29089" s="89">
        <v>10022965</v>
      </c>
      <c r="AR29089" s="90" t="str">
        <f t="shared" si="462"/>
        <v>O</v>
      </c>
      <c r="AS29089" t="s">
        <v>28312</v>
      </c>
    </row>
    <row r="29090" spans="43:45" x14ac:dyDescent="0.25">
      <c r="AQ29090" s="89">
        <v>10022970</v>
      </c>
      <c r="AR29090" s="90" t="str">
        <f t="shared" si="462"/>
        <v>O</v>
      </c>
      <c r="AS29090" t="s">
        <v>28313</v>
      </c>
    </row>
    <row r="29091" spans="43:45" x14ac:dyDescent="0.25">
      <c r="AQ29091" s="89">
        <v>10022993</v>
      </c>
      <c r="AR29091" s="90" t="str">
        <f t="shared" si="462"/>
        <v>O</v>
      </c>
      <c r="AS29091" t="s">
        <v>28314</v>
      </c>
    </row>
    <row r="29092" spans="43:45" x14ac:dyDescent="0.25">
      <c r="AQ29092" s="89">
        <v>10021718</v>
      </c>
      <c r="AR29092" s="90" t="str">
        <f t="shared" si="462"/>
        <v>O</v>
      </c>
      <c r="AS29092" t="s">
        <v>28315</v>
      </c>
    </row>
    <row r="29093" spans="43:45" x14ac:dyDescent="0.25">
      <c r="AQ29093" s="89">
        <v>10021753</v>
      </c>
      <c r="AR29093" s="90" t="str">
        <f t="shared" si="462"/>
        <v>O</v>
      </c>
      <c r="AS29093" t="s">
        <v>28316</v>
      </c>
    </row>
    <row r="29094" spans="43:45" x14ac:dyDescent="0.25">
      <c r="AQ29094" s="89">
        <v>10021831</v>
      </c>
      <c r="AR29094" s="90" t="str">
        <f t="shared" si="462"/>
        <v>O</v>
      </c>
      <c r="AS29094" t="s">
        <v>28317</v>
      </c>
    </row>
    <row r="29095" spans="43:45" x14ac:dyDescent="0.25">
      <c r="AQ29095" s="89">
        <v>10021879</v>
      </c>
      <c r="AR29095" s="90" t="str">
        <f t="shared" si="462"/>
        <v>O</v>
      </c>
      <c r="AS29095" t="s">
        <v>28318</v>
      </c>
    </row>
    <row r="29096" spans="43:45" x14ac:dyDescent="0.25">
      <c r="AQ29096" s="89">
        <v>10021627</v>
      </c>
      <c r="AR29096" s="90" t="str">
        <f t="shared" si="462"/>
        <v>O</v>
      </c>
      <c r="AS29096" t="s">
        <v>28319</v>
      </c>
    </row>
    <row r="29097" spans="43:45" x14ac:dyDescent="0.25">
      <c r="AQ29097" s="89">
        <v>10021679</v>
      </c>
      <c r="AR29097" s="90" t="str">
        <f t="shared" si="462"/>
        <v>O</v>
      </c>
      <c r="AS29097" t="s">
        <v>28320</v>
      </c>
    </row>
    <row r="29098" spans="43:45" x14ac:dyDescent="0.25">
      <c r="AQ29098" s="89">
        <v>10021775</v>
      </c>
      <c r="AR29098" s="90" t="str">
        <f t="shared" si="462"/>
        <v>O</v>
      </c>
      <c r="AS29098" t="s">
        <v>28321</v>
      </c>
    </row>
    <row r="29099" spans="43:45" x14ac:dyDescent="0.25">
      <c r="AQ29099" s="89">
        <v>10021794</v>
      </c>
      <c r="AR29099" s="90" t="str">
        <f t="shared" si="462"/>
        <v>O</v>
      </c>
      <c r="AS29099" t="s">
        <v>28322</v>
      </c>
    </row>
    <row r="29100" spans="43:45" x14ac:dyDescent="0.25">
      <c r="AQ29100" s="89">
        <v>10022220</v>
      </c>
      <c r="AR29100" s="90" t="str">
        <f t="shared" si="462"/>
        <v>O</v>
      </c>
      <c r="AS29100" t="s">
        <v>28323</v>
      </c>
    </row>
    <row r="29101" spans="43:45" x14ac:dyDescent="0.25">
      <c r="AQ29101" s="89">
        <v>10022310</v>
      </c>
      <c r="AR29101" s="90" t="str">
        <f t="shared" si="462"/>
        <v>O</v>
      </c>
      <c r="AS29101" t="s">
        <v>28324</v>
      </c>
    </row>
    <row r="29102" spans="43:45" x14ac:dyDescent="0.25">
      <c r="AQ29102" s="89">
        <v>10022312</v>
      </c>
      <c r="AR29102" s="90" t="str">
        <f t="shared" si="462"/>
        <v>O</v>
      </c>
      <c r="AS29102" t="s">
        <v>28325</v>
      </c>
    </row>
    <row r="29103" spans="43:45" x14ac:dyDescent="0.25">
      <c r="AQ29103" s="89">
        <v>10022338</v>
      </c>
      <c r="AR29103" s="90" t="str">
        <f t="shared" si="462"/>
        <v>O</v>
      </c>
      <c r="AS29103" t="s">
        <v>28326</v>
      </c>
    </row>
    <row r="29104" spans="43:45" x14ac:dyDescent="0.25">
      <c r="AQ29104" s="89">
        <v>10022356</v>
      </c>
      <c r="AR29104" s="90" t="str">
        <f t="shared" si="462"/>
        <v>O</v>
      </c>
      <c r="AS29104" t="s">
        <v>28327</v>
      </c>
    </row>
    <row r="29105" spans="43:45" x14ac:dyDescent="0.25">
      <c r="AQ29105" s="89">
        <v>10023004</v>
      </c>
      <c r="AR29105" s="90" t="str">
        <f t="shared" si="462"/>
        <v>O</v>
      </c>
      <c r="AS29105" t="s">
        <v>28328</v>
      </c>
    </row>
    <row r="29106" spans="43:45" x14ac:dyDescent="0.25">
      <c r="AQ29106" s="89">
        <v>10023017</v>
      </c>
      <c r="AR29106" s="90" t="str">
        <f t="shared" si="462"/>
        <v>O</v>
      </c>
      <c r="AS29106" t="s">
        <v>28329</v>
      </c>
    </row>
    <row r="29107" spans="43:45" x14ac:dyDescent="0.25">
      <c r="AQ29107" s="89">
        <v>10023020</v>
      </c>
      <c r="AR29107" s="90" t="str">
        <f t="shared" si="462"/>
        <v>O</v>
      </c>
      <c r="AS29107" t="s">
        <v>28330</v>
      </c>
    </row>
    <row r="29108" spans="43:45" x14ac:dyDescent="0.25">
      <c r="AQ29108" s="89">
        <v>10023026</v>
      </c>
      <c r="AR29108" s="90" t="str">
        <f t="shared" si="462"/>
        <v>O</v>
      </c>
      <c r="AS29108" t="s">
        <v>28331</v>
      </c>
    </row>
    <row r="29109" spans="43:45" x14ac:dyDescent="0.25">
      <c r="AQ29109" s="89">
        <v>10023143</v>
      </c>
      <c r="AR29109" s="90" t="str">
        <f t="shared" si="462"/>
        <v>O</v>
      </c>
      <c r="AS29109" t="s">
        <v>28332</v>
      </c>
    </row>
    <row r="29110" spans="43:45" x14ac:dyDescent="0.25">
      <c r="AQ29110" s="89">
        <v>10023240</v>
      </c>
      <c r="AR29110" s="90" t="str">
        <f t="shared" si="462"/>
        <v>O</v>
      </c>
      <c r="AS29110" t="s">
        <v>28333</v>
      </c>
    </row>
    <row r="29111" spans="43:45" x14ac:dyDescent="0.25">
      <c r="AQ29111" s="89">
        <v>10023243</v>
      </c>
      <c r="AR29111" s="90" t="str">
        <f t="shared" si="462"/>
        <v>O</v>
      </c>
      <c r="AS29111" t="s">
        <v>28334</v>
      </c>
    </row>
    <row r="29112" spans="43:45" x14ac:dyDescent="0.25">
      <c r="AQ29112" s="89">
        <v>10022087</v>
      </c>
      <c r="AR29112" s="90" t="str">
        <f t="shared" si="462"/>
        <v>O</v>
      </c>
      <c r="AS29112" t="s">
        <v>28335</v>
      </c>
    </row>
    <row r="29113" spans="43:45" x14ac:dyDescent="0.25">
      <c r="AQ29113" s="89">
        <v>10022093</v>
      </c>
      <c r="AR29113" s="90" t="str">
        <f t="shared" si="462"/>
        <v>O</v>
      </c>
      <c r="AS29113" t="s">
        <v>28336</v>
      </c>
    </row>
    <row r="29114" spans="43:45" x14ac:dyDescent="0.25">
      <c r="AQ29114" s="89">
        <v>10022098</v>
      </c>
      <c r="AR29114" s="90" t="str">
        <f t="shared" si="462"/>
        <v>O</v>
      </c>
      <c r="AS29114" t="s">
        <v>28337</v>
      </c>
    </row>
    <row r="29115" spans="43:45" x14ac:dyDescent="0.25">
      <c r="AQ29115" s="89">
        <v>10022118</v>
      </c>
      <c r="AR29115" s="90" t="str">
        <f t="shared" si="462"/>
        <v>O</v>
      </c>
      <c r="AS29115" t="s">
        <v>28338</v>
      </c>
    </row>
    <row r="29116" spans="43:45" x14ac:dyDescent="0.25">
      <c r="AQ29116" s="89">
        <v>10022153</v>
      </c>
      <c r="AR29116" s="90" t="str">
        <f t="shared" si="462"/>
        <v>O</v>
      </c>
      <c r="AS29116" t="s">
        <v>28339</v>
      </c>
    </row>
    <row r="29117" spans="43:45" x14ac:dyDescent="0.25">
      <c r="AQ29117" s="89">
        <v>10022210</v>
      </c>
      <c r="AR29117" s="90" t="str">
        <f t="shared" si="462"/>
        <v>O</v>
      </c>
      <c r="AS29117" t="s">
        <v>28340</v>
      </c>
    </row>
    <row r="29118" spans="43:45" x14ac:dyDescent="0.25">
      <c r="AQ29118" s="89">
        <v>10022269</v>
      </c>
      <c r="AR29118" s="90" t="str">
        <f t="shared" si="462"/>
        <v>O</v>
      </c>
      <c r="AS29118" t="s">
        <v>28341</v>
      </c>
    </row>
    <row r="29119" spans="43:45" x14ac:dyDescent="0.25">
      <c r="AQ29119" s="89">
        <v>10022270</v>
      </c>
      <c r="AR29119" s="90" t="str">
        <f t="shared" si="462"/>
        <v>O</v>
      </c>
      <c r="AS29119" t="s">
        <v>28342</v>
      </c>
    </row>
    <row r="29120" spans="43:45" x14ac:dyDescent="0.25">
      <c r="AQ29120" s="89">
        <v>10022275</v>
      </c>
      <c r="AR29120" s="90" t="str">
        <f t="shared" si="462"/>
        <v>O</v>
      </c>
      <c r="AS29120" t="s">
        <v>28343</v>
      </c>
    </row>
    <row r="29121" spans="43:45" x14ac:dyDescent="0.25">
      <c r="AQ29121" s="89">
        <v>10022833</v>
      </c>
      <c r="AR29121" s="90" t="str">
        <f t="shared" si="462"/>
        <v>O</v>
      </c>
      <c r="AS29121" t="s">
        <v>28344</v>
      </c>
    </row>
    <row r="29122" spans="43:45" x14ac:dyDescent="0.25">
      <c r="AQ29122" s="89">
        <v>10023024</v>
      </c>
      <c r="AR29122" s="90" t="str">
        <f t="shared" si="462"/>
        <v>O</v>
      </c>
      <c r="AS29122" t="s">
        <v>28345</v>
      </c>
    </row>
    <row r="29123" spans="43:45" x14ac:dyDescent="0.25">
      <c r="AQ29123" s="89">
        <v>10023082</v>
      </c>
      <c r="AR29123" s="90" t="str">
        <f t="shared" si="462"/>
        <v>O</v>
      </c>
      <c r="AS29123" t="s">
        <v>28346</v>
      </c>
    </row>
    <row r="29124" spans="43:45" x14ac:dyDescent="0.25">
      <c r="AQ29124" s="89">
        <v>10023398</v>
      </c>
      <c r="AR29124" s="90" t="str">
        <f t="shared" si="462"/>
        <v>O</v>
      </c>
      <c r="AS29124" t="s">
        <v>28347</v>
      </c>
    </row>
    <row r="29125" spans="43:45" x14ac:dyDescent="0.25">
      <c r="AQ29125" s="89">
        <v>10023458</v>
      </c>
      <c r="AR29125" s="90" t="str">
        <f t="shared" si="462"/>
        <v>O</v>
      </c>
      <c r="AS29125" t="s">
        <v>28348</v>
      </c>
    </row>
    <row r="29126" spans="43:45" x14ac:dyDescent="0.25">
      <c r="AQ29126" s="89">
        <v>10023460</v>
      </c>
      <c r="AR29126" s="90" t="str">
        <f t="shared" si="462"/>
        <v>O</v>
      </c>
      <c r="AS29126" t="s">
        <v>28349</v>
      </c>
    </row>
    <row r="29127" spans="43:45" x14ac:dyDescent="0.25">
      <c r="AQ29127" s="89">
        <v>10023472</v>
      </c>
      <c r="AR29127" s="90" t="str">
        <f t="shared" si="462"/>
        <v>O</v>
      </c>
      <c r="AS29127" t="s">
        <v>28350</v>
      </c>
    </row>
    <row r="29128" spans="43:45" x14ac:dyDescent="0.25">
      <c r="AQ29128" s="89">
        <v>10023483</v>
      </c>
      <c r="AR29128" s="90" t="str">
        <f t="shared" si="462"/>
        <v>O</v>
      </c>
      <c r="AS29128" t="s">
        <v>28351</v>
      </c>
    </row>
    <row r="29129" spans="43:45" x14ac:dyDescent="0.25">
      <c r="AQ29129" s="89">
        <v>10023565</v>
      </c>
      <c r="AR29129" s="90" t="str">
        <f t="shared" ref="AR29129:AR29192" si="463">IF(ISNA(VLOOKUP(AQ29129,$BP$18:$BQ$356,2,FALSE))=TRUE,"O",VLOOKUP(AQ29129,$BP$18:$BQ$356,2,FALSE))</f>
        <v>O</v>
      </c>
      <c r="AS29129" t="s">
        <v>28352</v>
      </c>
    </row>
    <row r="29130" spans="43:45" x14ac:dyDescent="0.25">
      <c r="AQ29130" s="89">
        <v>10022285</v>
      </c>
      <c r="AR29130" s="90" t="str">
        <f t="shared" si="463"/>
        <v>O</v>
      </c>
      <c r="AS29130" t="s">
        <v>28353</v>
      </c>
    </row>
    <row r="29131" spans="43:45" x14ac:dyDescent="0.25">
      <c r="AQ29131" s="89">
        <v>10022288</v>
      </c>
      <c r="AR29131" s="90" t="str">
        <f t="shared" si="463"/>
        <v>O</v>
      </c>
      <c r="AS29131" t="s">
        <v>28354</v>
      </c>
    </row>
    <row r="29132" spans="43:45" x14ac:dyDescent="0.25">
      <c r="AQ29132" s="89">
        <v>10022295</v>
      </c>
      <c r="AR29132" s="90" t="str">
        <f t="shared" si="463"/>
        <v>O</v>
      </c>
      <c r="AS29132" t="s">
        <v>28355</v>
      </c>
    </row>
    <row r="29133" spans="43:45" x14ac:dyDescent="0.25">
      <c r="AQ29133" s="89">
        <v>10022307</v>
      </c>
      <c r="AR29133" s="90" t="str">
        <f t="shared" si="463"/>
        <v>O</v>
      </c>
      <c r="AS29133" t="s">
        <v>28356</v>
      </c>
    </row>
    <row r="29134" spans="43:45" x14ac:dyDescent="0.25">
      <c r="AQ29134" s="89">
        <v>10022308</v>
      </c>
      <c r="AR29134" s="90" t="str">
        <f t="shared" si="463"/>
        <v>O</v>
      </c>
      <c r="AS29134" t="s">
        <v>28357</v>
      </c>
    </row>
    <row r="29135" spans="43:45" x14ac:dyDescent="0.25">
      <c r="AQ29135" s="89">
        <v>10022379</v>
      </c>
      <c r="AR29135" s="90" t="str">
        <f t="shared" si="463"/>
        <v>O</v>
      </c>
      <c r="AS29135" t="s">
        <v>28358</v>
      </c>
    </row>
    <row r="29136" spans="43:45" x14ac:dyDescent="0.25">
      <c r="AQ29136" s="89">
        <v>10022381</v>
      </c>
      <c r="AR29136" s="90" t="str">
        <f t="shared" si="463"/>
        <v>O</v>
      </c>
      <c r="AS29136" t="s">
        <v>28359</v>
      </c>
    </row>
    <row r="29137" spans="43:45" x14ac:dyDescent="0.25">
      <c r="AQ29137" s="89">
        <v>10022392</v>
      </c>
      <c r="AR29137" s="90" t="str">
        <f t="shared" si="463"/>
        <v>O</v>
      </c>
      <c r="AS29137" t="s">
        <v>28360</v>
      </c>
    </row>
    <row r="29138" spans="43:45" x14ac:dyDescent="0.25">
      <c r="AQ29138" s="89">
        <v>10022412</v>
      </c>
      <c r="AR29138" s="90" t="str">
        <f t="shared" si="463"/>
        <v>O</v>
      </c>
      <c r="AS29138" t="s">
        <v>28361</v>
      </c>
    </row>
    <row r="29139" spans="43:45" x14ac:dyDescent="0.25">
      <c r="AQ29139" s="89">
        <v>10022507</v>
      </c>
      <c r="AR29139" s="90" t="str">
        <f t="shared" si="463"/>
        <v>O</v>
      </c>
      <c r="AS29139" t="s">
        <v>28362</v>
      </c>
    </row>
    <row r="29140" spans="43:45" x14ac:dyDescent="0.25">
      <c r="AQ29140" s="89">
        <v>10022609</v>
      </c>
      <c r="AR29140" s="90" t="str">
        <f t="shared" si="463"/>
        <v>O</v>
      </c>
      <c r="AS29140" t="s">
        <v>28363</v>
      </c>
    </row>
    <row r="29141" spans="43:45" x14ac:dyDescent="0.25">
      <c r="AQ29141" s="89">
        <v>10023166</v>
      </c>
      <c r="AR29141" s="90" t="str">
        <f t="shared" si="463"/>
        <v>O</v>
      </c>
      <c r="AS29141" t="s">
        <v>28364</v>
      </c>
    </row>
    <row r="29142" spans="43:45" x14ac:dyDescent="0.25">
      <c r="AQ29142" s="89">
        <v>10023197</v>
      </c>
      <c r="AR29142" s="90" t="str">
        <f t="shared" si="463"/>
        <v>O</v>
      </c>
      <c r="AS29142" t="s">
        <v>28365</v>
      </c>
    </row>
    <row r="29143" spans="43:45" x14ac:dyDescent="0.25">
      <c r="AQ29143" s="89">
        <v>10023287</v>
      </c>
      <c r="AR29143" s="90" t="str">
        <f t="shared" si="463"/>
        <v>O</v>
      </c>
      <c r="AS29143" t="s">
        <v>28366</v>
      </c>
    </row>
    <row r="29144" spans="43:45" x14ac:dyDescent="0.25">
      <c r="AQ29144" s="89">
        <v>10023305</v>
      </c>
      <c r="AR29144" s="90" t="str">
        <f t="shared" si="463"/>
        <v>O</v>
      </c>
      <c r="AS29144" t="s">
        <v>28367</v>
      </c>
    </row>
    <row r="29145" spans="43:45" x14ac:dyDescent="0.25">
      <c r="AQ29145" s="89">
        <v>10023307</v>
      </c>
      <c r="AR29145" s="90" t="str">
        <f t="shared" si="463"/>
        <v>O</v>
      </c>
      <c r="AS29145" t="s">
        <v>28368</v>
      </c>
    </row>
    <row r="29146" spans="43:45" x14ac:dyDescent="0.25">
      <c r="AQ29146" s="89">
        <v>10022417</v>
      </c>
      <c r="AR29146" s="90" t="str">
        <f t="shared" si="463"/>
        <v>O</v>
      </c>
      <c r="AS29146" t="s">
        <v>28369</v>
      </c>
    </row>
    <row r="29147" spans="43:45" x14ac:dyDescent="0.25">
      <c r="AQ29147" s="89">
        <v>10022439</v>
      </c>
      <c r="AR29147" s="90" t="str">
        <f t="shared" si="463"/>
        <v>O</v>
      </c>
      <c r="AS29147" t="s">
        <v>28370</v>
      </c>
    </row>
    <row r="29148" spans="43:45" x14ac:dyDescent="0.25">
      <c r="AQ29148" s="89">
        <v>10022453</v>
      </c>
      <c r="AR29148" s="90" t="str">
        <f t="shared" si="463"/>
        <v>O</v>
      </c>
      <c r="AS29148" t="s">
        <v>28371</v>
      </c>
    </row>
    <row r="29149" spans="43:45" x14ac:dyDescent="0.25">
      <c r="AQ29149" s="89">
        <v>10022511</v>
      </c>
      <c r="AR29149" s="90" t="str">
        <f t="shared" si="463"/>
        <v>O</v>
      </c>
      <c r="AS29149" t="s">
        <v>28372</v>
      </c>
    </row>
    <row r="29150" spans="43:45" x14ac:dyDescent="0.25">
      <c r="AQ29150" s="89">
        <v>10022695</v>
      </c>
      <c r="AR29150" s="90" t="str">
        <f t="shared" si="463"/>
        <v>O</v>
      </c>
      <c r="AS29150" t="s">
        <v>9020</v>
      </c>
    </row>
    <row r="29151" spans="43:45" x14ac:dyDescent="0.25">
      <c r="AQ29151" s="89">
        <v>10022700</v>
      </c>
      <c r="AR29151" s="90" t="str">
        <f t="shared" si="463"/>
        <v>O</v>
      </c>
      <c r="AS29151" t="s">
        <v>28373</v>
      </c>
    </row>
    <row r="29152" spans="43:45" x14ac:dyDescent="0.25">
      <c r="AQ29152" s="89">
        <v>10022703</v>
      </c>
      <c r="AR29152" s="90" t="str">
        <f t="shared" si="463"/>
        <v>O</v>
      </c>
      <c r="AS29152" t="s">
        <v>8697</v>
      </c>
    </row>
    <row r="29153" spans="43:45" x14ac:dyDescent="0.25">
      <c r="AQ29153" s="89">
        <v>10022714</v>
      </c>
      <c r="AR29153" s="90" t="str">
        <f t="shared" si="463"/>
        <v>O</v>
      </c>
      <c r="AS29153" t="s">
        <v>28374</v>
      </c>
    </row>
    <row r="29154" spans="43:45" x14ac:dyDescent="0.25">
      <c r="AQ29154" s="89">
        <v>10022729</v>
      </c>
      <c r="AR29154" s="90" t="str">
        <f t="shared" si="463"/>
        <v>O</v>
      </c>
      <c r="AS29154" t="s">
        <v>28375</v>
      </c>
    </row>
    <row r="29155" spans="43:45" x14ac:dyDescent="0.25">
      <c r="AQ29155" s="89">
        <v>10022751</v>
      </c>
      <c r="AR29155" s="90" t="str">
        <f t="shared" si="463"/>
        <v>O</v>
      </c>
      <c r="AS29155" t="s">
        <v>28376</v>
      </c>
    </row>
    <row r="29156" spans="43:45" x14ac:dyDescent="0.25">
      <c r="AQ29156" s="89">
        <v>10022829</v>
      </c>
      <c r="AR29156" s="90" t="str">
        <f t="shared" si="463"/>
        <v>O</v>
      </c>
      <c r="AS29156" t="s">
        <v>28377</v>
      </c>
    </row>
    <row r="29157" spans="43:45" x14ac:dyDescent="0.25">
      <c r="AQ29157" s="89">
        <v>10023405</v>
      </c>
      <c r="AR29157" s="90" t="str">
        <f t="shared" si="463"/>
        <v>O</v>
      </c>
      <c r="AS29157" t="s">
        <v>28378</v>
      </c>
    </row>
    <row r="29158" spans="43:45" x14ac:dyDescent="0.25">
      <c r="AQ29158" s="89">
        <v>10023406</v>
      </c>
      <c r="AR29158" s="90" t="str">
        <f t="shared" si="463"/>
        <v>O</v>
      </c>
      <c r="AS29158" t="s">
        <v>28379</v>
      </c>
    </row>
    <row r="29159" spans="43:45" x14ac:dyDescent="0.25">
      <c r="AQ29159" s="89">
        <v>10023429</v>
      </c>
      <c r="AR29159" s="90" t="str">
        <f t="shared" si="463"/>
        <v>O</v>
      </c>
      <c r="AS29159" t="s">
        <v>28380</v>
      </c>
    </row>
    <row r="29160" spans="43:45" x14ac:dyDescent="0.25">
      <c r="AQ29160" s="89">
        <v>10023465</v>
      </c>
      <c r="AR29160" s="90" t="str">
        <f t="shared" si="463"/>
        <v>O</v>
      </c>
      <c r="AS29160" t="s">
        <v>28381</v>
      </c>
    </row>
    <row r="29161" spans="43:45" x14ac:dyDescent="0.25">
      <c r="AQ29161" s="89">
        <v>10021221</v>
      </c>
      <c r="AR29161" s="90" t="str">
        <f t="shared" si="463"/>
        <v>O</v>
      </c>
      <c r="AS29161" t="s">
        <v>28382</v>
      </c>
    </row>
    <row r="29162" spans="43:45" x14ac:dyDescent="0.25">
      <c r="AQ29162" s="89">
        <v>10023810</v>
      </c>
      <c r="AR29162" s="90" t="str">
        <f t="shared" si="463"/>
        <v>O</v>
      </c>
      <c r="AS29162" t="s">
        <v>28383</v>
      </c>
    </row>
    <row r="29163" spans="43:45" x14ac:dyDescent="0.25">
      <c r="AQ29163" s="89">
        <v>10023818</v>
      </c>
      <c r="AR29163" s="90" t="str">
        <f t="shared" si="463"/>
        <v>O</v>
      </c>
      <c r="AS29163" t="s">
        <v>28384</v>
      </c>
    </row>
    <row r="29164" spans="43:45" x14ac:dyDescent="0.25">
      <c r="AQ29164" s="89">
        <v>10023823</v>
      </c>
      <c r="AR29164" s="90" t="str">
        <f t="shared" si="463"/>
        <v>O</v>
      </c>
      <c r="AS29164" t="s">
        <v>28385</v>
      </c>
    </row>
    <row r="29165" spans="43:45" x14ac:dyDescent="0.25">
      <c r="AQ29165" s="89">
        <v>10024011</v>
      </c>
      <c r="AR29165" s="90" t="str">
        <f t="shared" si="463"/>
        <v>O</v>
      </c>
      <c r="AS29165" t="s">
        <v>28386</v>
      </c>
    </row>
    <row r="29166" spans="43:45" x14ac:dyDescent="0.25">
      <c r="AQ29166" s="89">
        <v>10024399</v>
      </c>
      <c r="AR29166" s="90" t="str">
        <f t="shared" si="463"/>
        <v>O</v>
      </c>
      <c r="AS29166" t="s">
        <v>28387</v>
      </c>
    </row>
    <row r="29167" spans="43:45" x14ac:dyDescent="0.25">
      <c r="AQ29167" s="89">
        <v>10024576</v>
      </c>
      <c r="AR29167" s="90" t="str">
        <f t="shared" si="463"/>
        <v>O</v>
      </c>
      <c r="AS29167" t="s">
        <v>28388</v>
      </c>
    </row>
    <row r="29168" spans="43:45" x14ac:dyDescent="0.25">
      <c r="AQ29168" s="89">
        <v>10023902</v>
      </c>
      <c r="AR29168" s="90" t="str">
        <f t="shared" si="463"/>
        <v>O</v>
      </c>
      <c r="AS29168" t="s">
        <v>28389</v>
      </c>
    </row>
    <row r="29169" spans="43:45" x14ac:dyDescent="0.25">
      <c r="AQ29169" s="89">
        <v>10023984</v>
      </c>
      <c r="AR29169" s="90" t="str">
        <f t="shared" si="463"/>
        <v>O</v>
      </c>
      <c r="AS29169" t="s">
        <v>28390</v>
      </c>
    </row>
    <row r="29170" spans="43:45" x14ac:dyDescent="0.25">
      <c r="AQ29170" s="89">
        <v>10024015</v>
      </c>
      <c r="AR29170" s="90" t="str">
        <f t="shared" si="463"/>
        <v>O</v>
      </c>
      <c r="AS29170" t="s">
        <v>28391</v>
      </c>
    </row>
    <row r="29171" spans="43:45" x14ac:dyDescent="0.25">
      <c r="AQ29171" s="89">
        <v>10024048</v>
      </c>
      <c r="AR29171" s="90" t="str">
        <f t="shared" si="463"/>
        <v>O</v>
      </c>
      <c r="AS29171" t="s">
        <v>28392</v>
      </c>
    </row>
    <row r="29172" spans="43:45" x14ac:dyDescent="0.25">
      <c r="AQ29172" s="89">
        <v>10024058</v>
      </c>
      <c r="AR29172" s="90" t="str">
        <f t="shared" si="463"/>
        <v>O</v>
      </c>
      <c r="AS29172" t="s">
        <v>28393</v>
      </c>
    </row>
    <row r="29173" spans="43:45" x14ac:dyDescent="0.25">
      <c r="AQ29173" s="89">
        <v>10024143</v>
      </c>
      <c r="AR29173" s="90" t="str">
        <f t="shared" si="463"/>
        <v>O</v>
      </c>
      <c r="AS29173" t="s">
        <v>28394</v>
      </c>
    </row>
    <row r="29174" spans="43:45" x14ac:dyDescent="0.25">
      <c r="AQ29174" s="89">
        <v>10024207</v>
      </c>
      <c r="AR29174" s="90" t="str">
        <f t="shared" si="463"/>
        <v>O</v>
      </c>
      <c r="AS29174" t="s">
        <v>28395</v>
      </c>
    </row>
    <row r="29175" spans="43:45" x14ac:dyDescent="0.25">
      <c r="AQ29175" s="89">
        <v>10024260</v>
      </c>
      <c r="AR29175" s="90" t="str">
        <f t="shared" si="463"/>
        <v>O</v>
      </c>
      <c r="AS29175" t="s">
        <v>28396</v>
      </c>
    </row>
    <row r="29176" spans="43:45" x14ac:dyDescent="0.25">
      <c r="AQ29176" s="89">
        <v>10024315</v>
      </c>
      <c r="AR29176" s="90" t="str">
        <f t="shared" si="463"/>
        <v>O</v>
      </c>
      <c r="AS29176" t="s">
        <v>28397</v>
      </c>
    </row>
    <row r="29177" spans="43:45" x14ac:dyDescent="0.25">
      <c r="AQ29177" s="89">
        <v>10024378</v>
      </c>
      <c r="AR29177" s="90" t="str">
        <f t="shared" si="463"/>
        <v>O</v>
      </c>
      <c r="AS29177" t="s">
        <v>28398</v>
      </c>
    </row>
    <row r="29178" spans="43:45" x14ac:dyDescent="0.25">
      <c r="AQ29178" s="89">
        <v>10024510</v>
      </c>
      <c r="AR29178" s="90" t="str">
        <f t="shared" si="463"/>
        <v>O</v>
      </c>
      <c r="AS29178" t="s">
        <v>28399</v>
      </c>
    </row>
    <row r="29179" spans="43:45" x14ac:dyDescent="0.25">
      <c r="AQ29179" s="89">
        <v>10023776</v>
      </c>
      <c r="AR29179" s="90" t="str">
        <f t="shared" si="463"/>
        <v>O</v>
      </c>
      <c r="AS29179" t="s">
        <v>28400</v>
      </c>
    </row>
    <row r="29180" spans="43:45" x14ac:dyDescent="0.25">
      <c r="AQ29180" s="89">
        <v>10024161</v>
      </c>
      <c r="AR29180" s="90" t="str">
        <f t="shared" si="463"/>
        <v>O</v>
      </c>
      <c r="AS29180" t="s">
        <v>28401</v>
      </c>
    </row>
    <row r="29181" spans="43:45" x14ac:dyDescent="0.25">
      <c r="AQ29181" s="89">
        <v>10024119</v>
      </c>
      <c r="AR29181" s="90" t="str">
        <f t="shared" si="463"/>
        <v>O</v>
      </c>
      <c r="AS29181" t="s">
        <v>28402</v>
      </c>
    </row>
    <row r="29182" spans="43:45" x14ac:dyDescent="0.25">
      <c r="AQ29182" s="89">
        <v>10024152</v>
      </c>
      <c r="AR29182" s="90" t="str">
        <f t="shared" si="463"/>
        <v>O</v>
      </c>
      <c r="AS29182" t="s">
        <v>28403</v>
      </c>
    </row>
    <row r="29183" spans="43:45" x14ac:dyDescent="0.25">
      <c r="AQ29183" s="89">
        <v>10024184</v>
      </c>
      <c r="AR29183" s="90" t="str">
        <f t="shared" si="463"/>
        <v>O</v>
      </c>
      <c r="AS29183" t="s">
        <v>28404</v>
      </c>
    </row>
    <row r="29184" spans="43:45" x14ac:dyDescent="0.25">
      <c r="AQ29184" s="89">
        <v>10024245</v>
      </c>
      <c r="AR29184" s="90" t="str">
        <f t="shared" si="463"/>
        <v>O</v>
      </c>
      <c r="AS29184" t="s">
        <v>28405</v>
      </c>
    </row>
    <row r="29185" spans="43:45" x14ac:dyDescent="0.25">
      <c r="AQ29185" s="89">
        <v>10024535</v>
      </c>
      <c r="AR29185" s="90" t="str">
        <f t="shared" si="463"/>
        <v>O</v>
      </c>
      <c r="AS29185" t="s">
        <v>28406</v>
      </c>
    </row>
    <row r="29186" spans="43:45" x14ac:dyDescent="0.25">
      <c r="AQ29186" s="89">
        <v>10025708</v>
      </c>
      <c r="AR29186" s="90" t="str">
        <f t="shared" si="463"/>
        <v>O</v>
      </c>
      <c r="AS29186" t="s">
        <v>28407</v>
      </c>
    </row>
    <row r="29187" spans="43:45" x14ac:dyDescent="0.25">
      <c r="AQ29187" s="89">
        <v>10027218</v>
      </c>
      <c r="AR29187" s="90" t="str">
        <f t="shared" si="463"/>
        <v>O</v>
      </c>
      <c r="AS29187" t="s">
        <v>28408</v>
      </c>
    </row>
    <row r="29188" spans="43:45" x14ac:dyDescent="0.25">
      <c r="AQ29188" s="89">
        <v>10028478</v>
      </c>
      <c r="AR29188" s="90" t="str">
        <f t="shared" si="463"/>
        <v>O</v>
      </c>
      <c r="AS29188" t="s">
        <v>28409</v>
      </c>
    </row>
    <row r="29189" spans="43:45" x14ac:dyDescent="0.25">
      <c r="AQ29189" s="89">
        <v>10028494</v>
      </c>
      <c r="AR29189" s="90" t="str">
        <f t="shared" si="463"/>
        <v>O</v>
      </c>
      <c r="AS29189" t="s">
        <v>28410</v>
      </c>
    </row>
    <row r="29190" spans="43:45" x14ac:dyDescent="0.25">
      <c r="AQ29190" s="89">
        <v>10028503</v>
      </c>
      <c r="AR29190" s="90" t="str">
        <f t="shared" si="463"/>
        <v>O</v>
      </c>
      <c r="AS29190" t="s">
        <v>28411</v>
      </c>
    </row>
    <row r="29191" spans="43:45" x14ac:dyDescent="0.25">
      <c r="AQ29191" s="89">
        <v>10028575</v>
      </c>
      <c r="AR29191" s="90" t="str">
        <f t="shared" si="463"/>
        <v>O</v>
      </c>
      <c r="AS29191" t="s">
        <v>28412</v>
      </c>
    </row>
    <row r="29192" spans="43:45" x14ac:dyDescent="0.25">
      <c r="AQ29192" s="89">
        <v>10023731</v>
      </c>
      <c r="AR29192" s="90" t="str">
        <f t="shared" si="463"/>
        <v>O</v>
      </c>
      <c r="AS29192" t="s">
        <v>28413</v>
      </c>
    </row>
    <row r="29193" spans="43:45" x14ac:dyDescent="0.25">
      <c r="AQ29193" s="89">
        <v>10028604</v>
      </c>
      <c r="AR29193" s="90" t="str">
        <f t="shared" ref="AR29193:AR29256" si="464">IF(ISNA(VLOOKUP(AQ29193,$BP$18:$BQ$356,2,FALSE))=TRUE,"O",VLOOKUP(AQ29193,$BP$18:$BQ$356,2,FALSE))</f>
        <v>O</v>
      </c>
      <c r="AS29193" t="s">
        <v>28414</v>
      </c>
    </row>
    <row r="29194" spans="43:45" x14ac:dyDescent="0.25">
      <c r="AQ29194" s="89">
        <v>10029214</v>
      </c>
      <c r="AR29194" s="90" t="str">
        <f t="shared" si="464"/>
        <v>O</v>
      </c>
      <c r="AS29194" t="s">
        <v>28415</v>
      </c>
    </row>
    <row r="29195" spans="43:45" x14ac:dyDescent="0.25">
      <c r="AQ29195" s="89">
        <v>10029227</v>
      </c>
      <c r="AR29195" s="90" t="str">
        <f t="shared" si="464"/>
        <v>O</v>
      </c>
      <c r="AS29195" t="s">
        <v>28416</v>
      </c>
    </row>
    <row r="29196" spans="43:45" x14ac:dyDescent="0.25">
      <c r="AQ29196" s="89">
        <v>10029231</v>
      </c>
      <c r="AR29196" s="90" t="str">
        <f t="shared" si="464"/>
        <v>O</v>
      </c>
      <c r="AS29196" t="s">
        <v>28417</v>
      </c>
    </row>
    <row r="29197" spans="43:45" x14ac:dyDescent="0.25">
      <c r="AQ29197" s="89">
        <v>10025267</v>
      </c>
      <c r="AR29197" s="90" t="str">
        <f t="shared" si="464"/>
        <v>O</v>
      </c>
      <c r="AS29197" t="s">
        <v>28418</v>
      </c>
    </row>
    <row r="29198" spans="43:45" x14ac:dyDescent="0.25">
      <c r="AQ29198" s="89">
        <v>10029096</v>
      </c>
      <c r="AR29198" s="90" t="str">
        <f t="shared" si="464"/>
        <v>O</v>
      </c>
      <c r="AS29198" t="s">
        <v>28419</v>
      </c>
    </row>
    <row r="29199" spans="43:45" x14ac:dyDescent="0.25">
      <c r="AQ29199" s="89">
        <v>10029192</v>
      </c>
      <c r="AR29199" s="90" t="str">
        <f t="shared" si="464"/>
        <v>O</v>
      </c>
      <c r="AS29199" t="s">
        <v>28420</v>
      </c>
    </row>
    <row r="29200" spans="43:45" x14ac:dyDescent="0.25">
      <c r="AQ29200" s="89">
        <v>10028687</v>
      </c>
      <c r="AR29200" s="90" t="str">
        <f t="shared" si="464"/>
        <v>O</v>
      </c>
      <c r="AS29200" t="s">
        <v>28421</v>
      </c>
    </row>
    <row r="29201" spans="43:45" x14ac:dyDescent="0.25">
      <c r="AQ29201" s="89">
        <v>10025285</v>
      </c>
      <c r="AR29201" s="90" t="str">
        <f t="shared" si="464"/>
        <v>O</v>
      </c>
      <c r="AS29201" t="s">
        <v>28422</v>
      </c>
    </row>
    <row r="29202" spans="43:45" x14ac:dyDescent="0.25">
      <c r="AQ29202" s="89">
        <v>10026668</v>
      </c>
      <c r="AR29202" s="90" t="str">
        <f t="shared" si="464"/>
        <v>O</v>
      </c>
      <c r="AS29202" t="s">
        <v>28423</v>
      </c>
    </row>
    <row r="29203" spans="43:45" x14ac:dyDescent="0.25">
      <c r="AQ29203" s="89">
        <v>10027518</v>
      </c>
      <c r="AR29203" s="90" t="str">
        <f t="shared" si="464"/>
        <v>O</v>
      </c>
      <c r="AS29203" t="s">
        <v>28424</v>
      </c>
    </row>
    <row r="29204" spans="43:45" x14ac:dyDescent="0.25">
      <c r="AQ29204" s="89">
        <v>10028273</v>
      </c>
      <c r="AR29204" s="90" t="str">
        <f t="shared" si="464"/>
        <v>O</v>
      </c>
      <c r="AS29204" t="s">
        <v>28425</v>
      </c>
    </row>
    <row r="29205" spans="43:45" x14ac:dyDescent="0.25">
      <c r="AQ29205" s="89">
        <v>10028963</v>
      </c>
      <c r="AR29205" s="90" t="str">
        <f t="shared" si="464"/>
        <v>O</v>
      </c>
      <c r="AS29205" t="s">
        <v>28426</v>
      </c>
    </row>
    <row r="29206" spans="43:45" x14ac:dyDescent="0.25">
      <c r="AQ29206" s="89">
        <v>10025794</v>
      </c>
      <c r="AR29206" s="90" t="str">
        <f t="shared" si="464"/>
        <v>O</v>
      </c>
      <c r="AS29206" t="s">
        <v>28427</v>
      </c>
    </row>
    <row r="29207" spans="43:45" x14ac:dyDescent="0.25">
      <c r="AQ29207" s="89">
        <v>10025986</v>
      </c>
      <c r="AR29207" s="90" t="str">
        <f t="shared" si="464"/>
        <v>O</v>
      </c>
      <c r="AS29207" t="s">
        <v>28428</v>
      </c>
    </row>
    <row r="29208" spans="43:45" x14ac:dyDescent="0.25">
      <c r="AQ29208" s="89">
        <v>10027427</v>
      </c>
      <c r="AR29208" s="90" t="str">
        <f t="shared" si="464"/>
        <v>O</v>
      </c>
      <c r="AS29208" t="s">
        <v>28429</v>
      </c>
    </row>
    <row r="29209" spans="43:45" x14ac:dyDescent="0.25">
      <c r="AQ29209" s="89">
        <v>10028888</v>
      </c>
      <c r="AR29209" s="90" t="str">
        <f t="shared" si="464"/>
        <v>O</v>
      </c>
      <c r="AS29209" t="s">
        <v>28430</v>
      </c>
    </row>
    <row r="29210" spans="43:45" x14ac:dyDescent="0.25">
      <c r="AQ29210" s="89">
        <v>10024030</v>
      </c>
      <c r="AR29210" s="90" t="str">
        <f t="shared" si="464"/>
        <v>O</v>
      </c>
      <c r="AS29210" t="s">
        <v>28431</v>
      </c>
    </row>
    <row r="29211" spans="43:45" x14ac:dyDescent="0.25">
      <c r="AQ29211" s="89">
        <v>10024320</v>
      </c>
      <c r="AR29211" s="90" t="str">
        <f t="shared" si="464"/>
        <v>O</v>
      </c>
      <c r="AS29211" t="s">
        <v>28432</v>
      </c>
    </row>
    <row r="29212" spans="43:45" x14ac:dyDescent="0.25">
      <c r="AQ29212" s="89">
        <v>10026093</v>
      </c>
      <c r="AR29212" s="90" t="str">
        <f t="shared" si="464"/>
        <v>O</v>
      </c>
      <c r="AS29212" t="s">
        <v>28433</v>
      </c>
    </row>
    <row r="29213" spans="43:45" x14ac:dyDescent="0.25">
      <c r="AQ29213" s="89">
        <v>10028497</v>
      </c>
      <c r="AR29213" s="90" t="str">
        <f t="shared" si="464"/>
        <v>O</v>
      </c>
      <c r="AS29213" t="s">
        <v>28434</v>
      </c>
    </row>
    <row r="29214" spans="43:45" x14ac:dyDescent="0.25">
      <c r="AQ29214" s="89">
        <v>10029224</v>
      </c>
      <c r="AR29214" s="90" t="str">
        <f t="shared" si="464"/>
        <v>O</v>
      </c>
      <c r="AS29214" t="s">
        <v>28435</v>
      </c>
    </row>
    <row r="29215" spans="43:45" x14ac:dyDescent="0.25">
      <c r="AQ29215" s="89">
        <v>10029263</v>
      </c>
      <c r="AR29215" s="90" t="str">
        <f t="shared" si="464"/>
        <v>O</v>
      </c>
      <c r="AS29215" t="s">
        <v>28436</v>
      </c>
    </row>
    <row r="29216" spans="43:45" x14ac:dyDescent="0.25">
      <c r="AQ29216" s="89">
        <v>10029267</v>
      </c>
      <c r="AR29216" s="90" t="str">
        <f t="shared" si="464"/>
        <v>O</v>
      </c>
      <c r="AS29216" t="s">
        <v>28437</v>
      </c>
    </row>
    <row r="29217" spans="43:45" x14ac:dyDescent="0.25">
      <c r="AQ29217" s="89">
        <v>10024761</v>
      </c>
      <c r="AR29217" s="90" t="str">
        <f t="shared" si="464"/>
        <v>O</v>
      </c>
      <c r="AS29217" t="s">
        <v>28438</v>
      </c>
    </row>
    <row r="29218" spans="43:45" x14ac:dyDescent="0.25">
      <c r="AQ29218" s="89">
        <v>10025784</v>
      </c>
      <c r="AR29218" s="90" t="str">
        <f t="shared" si="464"/>
        <v>O</v>
      </c>
      <c r="AS29218" t="s">
        <v>28439</v>
      </c>
    </row>
    <row r="29219" spans="43:45" x14ac:dyDescent="0.25">
      <c r="AQ29219" s="89">
        <v>10026118</v>
      </c>
      <c r="AR29219" s="90" t="str">
        <f t="shared" si="464"/>
        <v>O</v>
      </c>
      <c r="AS29219" t="s">
        <v>28440</v>
      </c>
    </row>
    <row r="29220" spans="43:45" x14ac:dyDescent="0.25">
      <c r="AQ29220" s="89">
        <v>10026646</v>
      </c>
      <c r="AR29220" s="90" t="str">
        <f t="shared" si="464"/>
        <v>O</v>
      </c>
      <c r="AS29220" t="s">
        <v>28441</v>
      </c>
    </row>
    <row r="29221" spans="43:45" x14ac:dyDescent="0.25">
      <c r="AQ29221" s="89">
        <v>10026658</v>
      </c>
      <c r="AR29221" s="90" t="str">
        <f t="shared" si="464"/>
        <v>O</v>
      </c>
      <c r="AS29221" t="s">
        <v>28442</v>
      </c>
    </row>
    <row r="29222" spans="43:45" x14ac:dyDescent="0.25">
      <c r="AQ29222" s="89">
        <v>10027169</v>
      </c>
      <c r="AR29222" s="90" t="str">
        <f t="shared" si="464"/>
        <v>O</v>
      </c>
      <c r="AS29222" t="s">
        <v>28443</v>
      </c>
    </row>
    <row r="29223" spans="43:45" x14ac:dyDescent="0.25">
      <c r="AQ29223" s="89">
        <v>10028132</v>
      </c>
      <c r="AR29223" s="90" t="str">
        <f t="shared" si="464"/>
        <v>O</v>
      </c>
      <c r="AS29223" t="s">
        <v>28444</v>
      </c>
    </row>
    <row r="29224" spans="43:45" x14ac:dyDescent="0.25">
      <c r="AQ29224" s="89">
        <v>10027872</v>
      </c>
      <c r="AR29224" s="90" t="str">
        <f t="shared" si="464"/>
        <v>O</v>
      </c>
      <c r="AS29224" t="s">
        <v>28445</v>
      </c>
    </row>
    <row r="29225" spans="43:45" x14ac:dyDescent="0.25">
      <c r="AQ29225" s="89">
        <v>10023814</v>
      </c>
      <c r="AR29225" s="90" t="str">
        <f t="shared" si="464"/>
        <v>O</v>
      </c>
      <c r="AS29225" t="s">
        <v>28446</v>
      </c>
    </row>
    <row r="29226" spans="43:45" x14ac:dyDescent="0.25">
      <c r="AQ29226" s="89">
        <v>10024644</v>
      </c>
      <c r="AR29226" s="90" t="str">
        <f t="shared" si="464"/>
        <v>O</v>
      </c>
      <c r="AS29226" t="s">
        <v>28447</v>
      </c>
    </row>
    <row r="29227" spans="43:45" x14ac:dyDescent="0.25">
      <c r="AQ29227" s="89">
        <v>10024790</v>
      </c>
      <c r="AR29227" s="90" t="str">
        <f t="shared" si="464"/>
        <v>O</v>
      </c>
      <c r="AS29227" t="s">
        <v>28448</v>
      </c>
    </row>
    <row r="29228" spans="43:45" x14ac:dyDescent="0.25">
      <c r="AQ29228" s="89">
        <v>10025201</v>
      </c>
      <c r="AR29228" s="90" t="str">
        <f t="shared" si="464"/>
        <v>O</v>
      </c>
      <c r="AS29228" t="s">
        <v>28449</v>
      </c>
    </row>
    <row r="29229" spans="43:45" x14ac:dyDescent="0.25">
      <c r="AQ29229" s="89">
        <v>10027450</v>
      </c>
      <c r="AR29229" s="90" t="str">
        <f t="shared" si="464"/>
        <v>O</v>
      </c>
      <c r="AS29229" t="s">
        <v>28450</v>
      </c>
    </row>
    <row r="29230" spans="43:45" x14ac:dyDescent="0.25">
      <c r="AQ29230" s="89">
        <v>10027901</v>
      </c>
      <c r="AR29230" s="90" t="str">
        <f t="shared" si="464"/>
        <v>O</v>
      </c>
      <c r="AS29230" t="s">
        <v>28451</v>
      </c>
    </row>
    <row r="29231" spans="43:45" x14ac:dyDescent="0.25">
      <c r="AQ29231" s="89">
        <v>10028365</v>
      </c>
      <c r="AR29231" s="90" t="str">
        <f t="shared" si="464"/>
        <v>O</v>
      </c>
      <c r="AS29231" t="s">
        <v>28452</v>
      </c>
    </row>
    <row r="29232" spans="43:45" x14ac:dyDescent="0.25">
      <c r="AQ29232" s="89">
        <v>10028391</v>
      </c>
      <c r="AR29232" s="90" t="str">
        <f t="shared" si="464"/>
        <v>O</v>
      </c>
      <c r="AS29232" t="s">
        <v>28453</v>
      </c>
    </row>
    <row r="29233" spans="43:45" x14ac:dyDescent="0.25">
      <c r="AQ29233" s="89">
        <v>10028532</v>
      </c>
      <c r="AR29233" s="90" t="str">
        <f t="shared" si="464"/>
        <v>O</v>
      </c>
      <c r="AS29233" t="s">
        <v>28454</v>
      </c>
    </row>
    <row r="29234" spans="43:45" x14ac:dyDescent="0.25">
      <c r="AQ29234" s="89">
        <v>10028536</v>
      </c>
      <c r="AR29234" s="90" t="str">
        <f t="shared" si="464"/>
        <v>O</v>
      </c>
      <c r="AS29234" t="s">
        <v>28455</v>
      </c>
    </row>
    <row r="29235" spans="43:45" x14ac:dyDescent="0.25">
      <c r="AQ29235" s="89">
        <v>10023861</v>
      </c>
      <c r="AR29235" s="90" t="str">
        <f t="shared" si="464"/>
        <v>O</v>
      </c>
      <c r="AS29235" t="s">
        <v>28456</v>
      </c>
    </row>
    <row r="29236" spans="43:45" x14ac:dyDescent="0.25">
      <c r="AQ29236" s="89">
        <v>10024117</v>
      </c>
      <c r="AR29236" s="90" t="str">
        <f t="shared" si="464"/>
        <v>O</v>
      </c>
      <c r="AS29236" t="s">
        <v>28457</v>
      </c>
    </row>
    <row r="29237" spans="43:45" x14ac:dyDescent="0.25">
      <c r="AQ29237" s="89">
        <v>10025198</v>
      </c>
      <c r="AR29237" s="90" t="str">
        <f t="shared" si="464"/>
        <v>O</v>
      </c>
      <c r="AS29237" t="s">
        <v>28458</v>
      </c>
    </row>
    <row r="29238" spans="43:45" x14ac:dyDescent="0.25">
      <c r="AQ29238" s="89">
        <v>10026982</v>
      </c>
      <c r="AR29238" s="90" t="str">
        <f t="shared" si="464"/>
        <v>O</v>
      </c>
      <c r="AS29238" t="s">
        <v>28459</v>
      </c>
    </row>
    <row r="29239" spans="43:45" x14ac:dyDescent="0.25">
      <c r="AQ29239" s="89">
        <v>10024702</v>
      </c>
      <c r="AR29239" s="90" t="str">
        <f t="shared" si="464"/>
        <v>O</v>
      </c>
      <c r="AS29239" t="s">
        <v>28460</v>
      </c>
    </row>
    <row r="29240" spans="43:45" x14ac:dyDescent="0.25">
      <c r="AQ29240" s="89">
        <v>10025392</v>
      </c>
      <c r="AR29240" s="90" t="str">
        <f t="shared" si="464"/>
        <v>O</v>
      </c>
      <c r="AS29240" t="s">
        <v>28461</v>
      </c>
    </row>
    <row r="29241" spans="43:45" x14ac:dyDescent="0.25">
      <c r="AQ29241" s="89">
        <v>10026462</v>
      </c>
      <c r="AR29241" s="90" t="str">
        <f t="shared" si="464"/>
        <v>O</v>
      </c>
      <c r="AS29241" t="s">
        <v>28462</v>
      </c>
    </row>
    <row r="29242" spans="43:45" x14ac:dyDescent="0.25">
      <c r="AQ29242" s="89">
        <v>10027224</v>
      </c>
      <c r="AR29242" s="90" t="str">
        <f t="shared" si="464"/>
        <v>O</v>
      </c>
      <c r="AS29242" t="s">
        <v>28463</v>
      </c>
    </row>
    <row r="29243" spans="43:45" x14ac:dyDescent="0.25">
      <c r="AQ29243" s="89">
        <v>10027601</v>
      </c>
      <c r="AR29243" s="90" t="str">
        <f t="shared" si="464"/>
        <v>O</v>
      </c>
      <c r="AS29243" t="s">
        <v>28464</v>
      </c>
    </row>
    <row r="29244" spans="43:45" x14ac:dyDescent="0.25">
      <c r="AQ29244" s="89">
        <v>10024134</v>
      </c>
      <c r="AR29244" s="90" t="str">
        <f t="shared" si="464"/>
        <v>O</v>
      </c>
      <c r="AS29244" t="s">
        <v>28465</v>
      </c>
    </row>
    <row r="29245" spans="43:45" x14ac:dyDescent="0.25">
      <c r="AQ29245" s="89">
        <v>10024729</v>
      </c>
      <c r="AR29245" s="90" t="str">
        <f t="shared" si="464"/>
        <v>O</v>
      </c>
      <c r="AS29245" t="s">
        <v>28466</v>
      </c>
    </row>
    <row r="29246" spans="43:45" x14ac:dyDescent="0.25">
      <c r="AQ29246" s="89">
        <v>10024800</v>
      </c>
      <c r="AR29246" s="90" t="str">
        <f t="shared" si="464"/>
        <v>O</v>
      </c>
      <c r="AS29246" t="s">
        <v>28467</v>
      </c>
    </row>
    <row r="29247" spans="43:45" x14ac:dyDescent="0.25">
      <c r="AQ29247" s="89">
        <v>10025048</v>
      </c>
      <c r="AR29247" s="90" t="str">
        <f t="shared" si="464"/>
        <v>O</v>
      </c>
      <c r="AS29247" t="s">
        <v>28468</v>
      </c>
    </row>
    <row r="29248" spans="43:45" x14ac:dyDescent="0.25">
      <c r="AQ29248" s="89">
        <v>10025769</v>
      </c>
      <c r="AR29248" s="90" t="str">
        <f t="shared" si="464"/>
        <v>O</v>
      </c>
      <c r="AS29248" t="s">
        <v>28469</v>
      </c>
    </row>
    <row r="29249" spans="43:45" x14ac:dyDescent="0.25">
      <c r="AQ29249" s="89">
        <v>10025169</v>
      </c>
      <c r="AR29249" s="90" t="str">
        <f t="shared" si="464"/>
        <v>O</v>
      </c>
      <c r="AS29249" t="s">
        <v>28470</v>
      </c>
    </row>
    <row r="29250" spans="43:45" x14ac:dyDescent="0.25">
      <c r="AQ29250" s="89">
        <v>10026333</v>
      </c>
      <c r="AR29250" s="90" t="str">
        <f t="shared" si="464"/>
        <v>O</v>
      </c>
      <c r="AS29250" t="s">
        <v>28471</v>
      </c>
    </row>
    <row r="29251" spans="43:45" x14ac:dyDescent="0.25">
      <c r="AQ29251" s="89">
        <v>10027200</v>
      </c>
      <c r="AR29251" s="90" t="str">
        <f t="shared" si="464"/>
        <v>O</v>
      </c>
      <c r="AS29251" t="s">
        <v>28472</v>
      </c>
    </row>
    <row r="29252" spans="43:45" x14ac:dyDescent="0.25">
      <c r="AQ29252" s="89">
        <v>10027786</v>
      </c>
      <c r="AR29252" s="90" t="str">
        <f t="shared" si="464"/>
        <v>O</v>
      </c>
      <c r="AS29252" t="s">
        <v>28473</v>
      </c>
    </row>
    <row r="29253" spans="43:45" x14ac:dyDescent="0.25">
      <c r="AQ29253" s="89">
        <v>10024042</v>
      </c>
      <c r="AR29253" s="90" t="str">
        <f t="shared" si="464"/>
        <v>O</v>
      </c>
      <c r="AS29253" t="s">
        <v>28474</v>
      </c>
    </row>
    <row r="29254" spans="43:45" x14ac:dyDescent="0.25">
      <c r="AQ29254" s="89">
        <v>10025437</v>
      </c>
      <c r="AR29254" s="90" t="str">
        <f t="shared" si="464"/>
        <v>O</v>
      </c>
      <c r="AS29254" t="s">
        <v>28475</v>
      </c>
    </row>
    <row r="29255" spans="43:45" x14ac:dyDescent="0.25">
      <c r="AQ29255" s="89">
        <v>10025976</v>
      </c>
      <c r="AR29255" s="90" t="str">
        <f t="shared" si="464"/>
        <v>O</v>
      </c>
      <c r="AS29255" t="s">
        <v>28476</v>
      </c>
    </row>
    <row r="29256" spans="43:45" x14ac:dyDescent="0.25">
      <c r="AQ29256" s="89">
        <v>10026343</v>
      </c>
      <c r="AR29256" s="90" t="str">
        <f t="shared" si="464"/>
        <v>O</v>
      </c>
      <c r="AS29256" t="s">
        <v>28477</v>
      </c>
    </row>
    <row r="29257" spans="43:45" x14ac:dyDescent="0.25">
      <c r="AQ29257" s="89">
        <v>10026507</v>
      </c>
      <c r="AR29257" s="90" t="str">
        <f t="shared" ref="AR29257:AR29320" si="465">IF(ISNA(VLOOKUP(AQ29257,$BP$18:$BQ$356,2,FALSE))=TRUE,"O",VLOOKUP(AQ29257,$BP$18:$BQ$356,2,FALSE))</f>
        <v>O</v>
      </c>
      <c r="AS29257" t="s">
        <v>28478</v>
      </c>
    </row>
    <row r="29258" spans="43:45" x14ac:dyDescent="0.25">
      <c r="AQ29258" s="89">
        <v>10026659</v>
      </c>
      <c r="AR29258" s="90" t="str">
        <f t="shared" si="465"/>
        <v>O</v>
      </c>
      <c r="AS29258" t="s">
        <v>28479</v>
      </c>
    </row>
    <row r="29259" spans="43:45" x14ac:dyDescent="0.25">
      <c r="AQ29259" s="89">
        <v>10026947</v>
      </c>
      <c r="AR29259" s="90" t="str">
        <f t="shared" si="465"/>
        <v>O</v>
      </c>
      <c r="AS29259" t="s">
        <v>28480</v>
      </c>
    </row>
    <row r="29260" spans="43:45" x14ac:dyDescent="0.25">
      <c r="AQ29260" s="89">
        <v>10025399</v>
      </c>
      <c r="AR29260" s="90" t="str">
        <f t="shared" si="465"/>
        <v>O</v>
      </c>
      <c r="AS29260" t="s">
        <v>28481</v>
      </c>
    </row>
    <row r="29261" spans="43:45" x14ac:dyDescent="0.25">
      <c r="AQ29261" s="89">
        <v>10027479</v>
      </c>
      <c r="AR29261" s="90" t="str">
        <f t="shared" si="465"/>
        <v>O</v>
      </c>
      <c r="AS29261" t="s">
        <v>28482</v>
      </c>
    </row>
    <row r="29262" spans="43:45" x14ac:dyDescent="0.25">
      <c r="AQ29262" s="89">
        <v>10028025</v>
      </c>
      <c r="AR29262" s="90" t="str">
        <f t="shared" si="465"/>
        <v>O</v>
      </c>
      <c r="AS29262" t="s">
        <v>28483</v>
      </c>
    </row>
    <row r="29263" spans="43:45" x14ac:dyDescent="0.25">
      <c r="AQ29263" s="89">
        <v>10028514</v>
      </c>
      <c r="AR29263" s="90" t="str">
        <f t="shared" si="465"/>
        <v>O</v>
      </c>
      <c r="AS29263" t="s">
        <v>28484</v>
      </c>
    </row>
    <row r="29264" spans="43:45" x14ac:dyDescent="0.25">
      <c r="AQ29264" s="89">
        <v>10024499</v>
      </c>
      <c r="AR29264" s="90" t="str">
        <f t="shared" si="465"/>
        <v>O</v>
      </c>
      <c r="AS29264" t="s">
        <v>28485</v>
      </c>
    </row>
    <row r="29265" spans="43:45" x14ac:dyDescent="0.25">
      <c r="AQ29265" s="89">
        <v>10024940</v>
      </c>
      <c r="AR29265" s="90" t="str">
        <f t="shared" si="465"/>
        <v>O</v>
      </c>
      <c r="AS29265" t="s">
        <v>28486</v>
      </c>
    </row>
    <row r="29266" spans="43:45" x14ac:dyDescent="0.25">
      <c r="AQ29266" s="89">
        <v>10025059</v>
      </c>
      <c r="AR29266" s="90" t="str">
        <f t="shared" si="465"/>
        <v>O</v>
      </c>
      <c r="AS29266" t="s">
        <v>28487</v>
      </c>
    </row>
    <row r="29267" spans="43:45" x14ac:dyDescent="0.25">
      <c r="AQ29267" s="89">
        <v>10026469</v>
      </c>
      <c r="AR29267" s="90" t="str">
        <f t="shared" si="465"/>
        <v>O</v>
      </c>
      <c r="AS29267" t="s">
        <v>28488</v>
      </c>
    </row>
    <row r="29268" spans="43:45" x14ac:dyDescent="0.25">
      <c r="AQ29268" s="89">
        <v>10024950</v>
      </c>
      <c r="AR29268" s="90" t="str">
        <f t="shared" si="465"/>
        <v>O</v>
      </c>
      <c r="AS29268" t="s">
        <v>28489</v>
      </c>
    </row>
    <row r="29269" spans="43:45" x14ac:dyDescent="0.25">
      <c r="AQ29269" s="89">
        <v>10027148</v>
      </c>
      <c r="AR29269" s="90" t="str">
        <f t="shared" si="465"/>
        <v>O</v>
      </c>
      <c r="AS29269" t="s">
        <v>28490</v>
      </c>
    </row>
    <row r="29270" spans="43:45" x14ac:dyDescent="0.25">
      <c r="AQ29270" s="89">
        <v>10027284</v>
      </c>
      <c r="AR29270" s="90" t="str">
        <f t="shared" si="465"/>
        <v>O</v>
      </c>
      <c r="AS29270" t="s">
        <v>28491</v>
      </c>
    </row>
    <row r="29271" spans="43:45" x14ac:dyDescent="0.25">
      <c r="AQ29271" s="89">
        <v>10027394</v>
      </c>
      <c r="AR29271" s="90" t="str">
        <f t="shared" si="465"/>
        <v>O</v>
      </c>
      <c r="AS29271" t="s">
        <v>28492</v>
      </c>
    </row>
    <row r="29272" spans="43:45" x14ac:dyDescent="0.25">
      <c r="AQ29272" s="89">
        <v>10024352</v>
      </c>
      <c r="AR29272" s="90" t="str">
        <f t="shared" si="465"/>
        <v>O</v>
      </c>
      <c r="AS29272" t="s">
        <v>28493</v>
      </c>
    </row>
    <row r="29273" spans="43:45" x14ac:dyDescent="0.25">
      <c r="AQ29273" s="89">
        <v>10024356</v>
      </c>
      <c r="AR29273" s="90" t="str">
        <f t="shared" si="465"/>
        <v>O</v>
      </c>
      <c r="AS29273" t="s">
        <v>28494</v>
      </c>
    </row>
    <row r="29274" spans="43:45" x14ac:dyDescent="0.25">
      <c r="AQ29274" s="89">
        <v>10025699</v>
      </c>
      <c r="AR29274" s="90" t="str">
        <f t="shared" si="465"/>
        <v>O</v>
      </c>
      <c r="AS29274" t="s">
        <v>28495</v>
      </c>
    </row>
    <row r="29275" spans="43:45" x14ac:dyDescent="0.25">
      <c r="AQ29275" s="89">
        <v>10027563</v>
      </c>
      <c r="AR29275" s="90" t="str">
        <f t="shared" si="465"/>
        <v>O</v>
      </c>
      <c r="AS29275" t="s">
        <v>28496</v>
      </c>
    </row>
    <row r="29276" spans="43:45" x14ac:dyDescent="0.25">
      <c r="AQ29276" s="89">
        <v>10027693</v>
      </c>
      <c r="AR29276" s="90" t="str">
        <f t="shared" si="465"/>
        <v>O</v>
      </c>
      <c r="AS29276" t="s">
        <v>28497</v>
      </c>
    </row>
    <row r="29277" spans="43:45" x14ac:dyDescent="0.25">
      <c r="AQ29277" s="89">
        <v>10024047</v>
      </c>
      <c r="AR29277" s="90" t="str">
        <f t="shared" si="465"/>
        <v>O</v>
      </c>
      <c r="AS29277" t="s">
        <v>28498</v>
      </c>
    </row>
    <row r="29278" spans="43:45" x14ac:dyDescent="0.25">
      <c r="AQ29278" s="89">
        <v>10025827</v>
      </c>
      <c r="AR29278" s="90" t="str">
        <f t="shared" si="465"/>
        <v>O</v>
      </c>
      <c r="AS29278" t="s">
        <v>28499</v>
      </c>
    </row>
    <row r="29279" spans="43:45" x14ac:dyDescent="0.25">
      <c r="AQ29279" s="89">
        <v>10025686</v>
      </c>
      <c r="AR29279" s="90" t="str">
        <f t="shared" si="465"/>
        <v>O</v>
      </c>
      <c r="AS29279" t="s">
        <v>28500</v>
      </c>
    </row>
    <row r="29280" spans="43:45" x14ac:dyDescent="0.25">
      <c r="AQ29280" s="89">
        <v>10026431</v>
      </c>
      <c r="AR29280" s="90" t="str">
        <f t="shared" si="465"/>
        <v>O</v>
      </c>
      <c r="AS29280" t="s">
        <v>28501</v>
      </c>
    </row>
    <row r="29281" spans="43:45" x14ac:dyDescent="0.25">
      <c r="AQ29281" s="89">
        <v>10026553</v>
      </c>
      <c r="AR29281" s="90" t="str">
        <f t="shared" si="465"/>
        <v>O</v>
      </c>
      <c r="AS29281" t="s">
        <v>28502</v>
      </c>
    </row>
    <row r="29282" spans="43:45" x14ac:dyDescent="0.25">
      <c r="AQ29282" s="89">
        <v>10026634</v>
      </c>
      <c r="AR29282" s="90" t="str">
        <f t="shared" si="465"/>
        <v>O</v>
      </c>
      <c r="AS29282" t="s">
        <v>28503</v>
      </c>
    </row>
    <row r="29283" spans="43:45" x14ac:dyDescent="0.25">
      <c r="AQ29283" s="89">
        <v>10026715</v>
      </c>
      <c r="AR29283" s="90" t="str">
        <f t="shared" si="465"/>
        <v>O</v>
      </c>
      <c r="AS29283" t="s">
        <v>28504</v>
      </c>
    </row>
    <row r="29284" spans="43:45" x14ac:dyDescent="0.25">
      <c r="AQ29284" s="89">
        <v>10027064</v>
      </c>
      <c r="AR29284" s="90" t="str">
        <f t="shared" si="465"/>
        <v>O</v>
      </c>
      <c r="AS29284" t="s">
        <v>28505</v>
      </c>
    </row>
    <row r="29285" spans="43:45" x14ac:dyDescent="0.25">
      <c r="AQ29285" s="89">
        <v>10027253</v>
      </c>
      <c r="AR29285" s="90" t="str">
        <f t="shared" si="465"/>
        <v>O</v>
      </c>
      <c r="AS29285" t="s">
        <v>28506</v>
      </c>
    </row>
    <row r="29286" spans="43:45" x14ac:dyDescent="0.25">
      <c r="AQ29286" s="89">
        <v>10027430</v>
      </c>
      <c r="AR29286" s="90" t="str">
        <f t="shared" si="465"/>
        <v>O</v>
      </c>
      <c r="AS29286" t="s">
        <v>28507</v>
      </c>
    </row>
    <row r="29287" spans="43:45" x14ac:dyDescent="0.25">
      <c r="AQ29287" s="89">
        <v>10027700</v>
      </c>
      <c r="AR29287" s="90" t="str">
        <f t="shared" si="465"/>
        <v>O</v>
      </c>
      <c r="AS29287" t="s">
        <v>28508</v>
      </c>
    </row>
    <row r="29288" spans="43:45" x14ac:dyDescent="0.25">
      <c r="AQ29288" s="89">
        <v>10024229</v>
      </c>
      <c r="AR29288" s="90" t="str">
        <f t="shared" si="465"/>
        <v>O</v>
      </c>
      <c r="AS29288" t="s">
        <v>28509</v>
      </c>
    </row>
    <row r="29289" spans="43:45" x14ac:dyDescent="0.25">
      <c r="AQ29289" s="89">
        <v>10024348</v>
      </c>
      <c r="AR29289" s="90" t="str">
        <f t="shared" si="465"/>
        <v>O</v>
      </c>
      <c r="AS29289" t="s">
        <v>28510</v>
      </c>
    </row>
    <row r="29290" spans="43:45" x14ac:dyDescent="0.25">
      <c r="AQ29290" s="89">
        <v>10024574</v>
      </c>
      <c r="AR29290" s="90" t="str">
        <f t="shared" si="465"/>
        <v>O</v>
      </c>
      <c r="AS29290" t="s">
        <v>28511</v>
      </c>
    </row>
    <row r="29291" spans="43:45" x14ac:dyDescent="0.25">
      <c r="AQ29291" s="89">
        <v>10026191</v>
      </c>
      <c r="AR29291" s="90" t="str">
        <f t="shared" si="465"/>
        <v>O</v>
      </c>
      <c r="AS29291" t="s">
        <v>28512</v>
      </c>
    </row>
    <row r="29292" spans="43:45" x14ac:dyDescent="0.25">
      <c r="AQ29292" s="89">
        <v>10025086</v>
      </c>
      <c r="AR29292" s="90" t="str">
        <f t="shared" si="465"/>
        <v>O</v>
      </c>
      <c r="AS29292" t="s">
        <v>28513</v>
      </c>
    </row>
    <row r="29293" spans="43:45" x14ac:dyDescent="0.25">
      <c r="AQ29293" s="89">
        <v>10027609</v>
      </c>
      <c r="AR29293" s="90" t="str">
        <f t="shared" si="465"/>
        <v>O</v>
      </c>
      <c r="AS29293" t="s">
        <v>28514</v>
      </c>
    </row>
    <row r="29294" spans="43:45" x14ac:dyDescent="0.25">
      <c r="AQ29294" s="89">
        <v>10027835</v>
      </c>
      <c r="AR29294" s="90" t="str">
        <f t="shared" si="465"/>
        <v>O</v>
      </c>
      <c r="AS29294" t="s">
        <v>13545</v>
      </c>
    </row>
    <row r="29295" spans="43:45" x14ac:dyDescent="0.25">
      <c r="AQ29295" s="89">
        <v>10027840</v>
      </c>
      <c r="AR29295" s="90" t="str">
        <f t="shared" si="465"/>
        <v>O</v>
      </c>
      <c r="AS29295" t="s">
        <v>28515</v>
      </c>
    </row>
    <row r="29296" spans="43:45" x14ac:dyDescent="0.25">
      <c r="AQ29296" s="89">
        <v>10024230</v>
      </c>
      <c r="AR29296" s="90" t="str">
        <f t="shared" si="465"/>
        <v>O</v>
      </c>
      <c r="AS29296" t="s">
        <v>28516</v>
      </c>
    </row>
    <row r="29297" spans="43:45" x14ac:dyDescent="0.25">
      <c r="AQ29297" s="89">
        <v>10025889</v>
      </c>
      <c r="AR29297" s="90" t="str">
        <f t="shared" si="465"/>
        <v>O</v>
      </c>
      <c r="AS29297" t="s">
        <v>28517</v>
      </c>
    </row>
    <row r="29298" spans="43:45" x14ac:dyDescent="0.25">
      <c r="AQ29298" s="89">
        <v>10026239</v>
      </c>
      <c r="AR29298" s="90" t="str">
        <f t="shared" si="465"/>
        <v>O</v>
      </c>
      <c r="AS29298" t="s">
        <v>28518</v>
      </c>
    </row>
    <row r="29299" spans="43:45" x14ac:dyDescent="0.25">
      <c r="AQ29299" s="89">
        <v>10026476</v>
      </c>
      <c r="AR29299" s="90" t="str">
        <f t="shared" si="465"/>
        <v>O</v>
      </c>
      <c r="AS29299" t="s">
        <v>28519</v>
      </c>
    </row>
    <row r="29300" spans="43:45" x14ac:dyDescent="0.25">
      <c r="AQ29300" s="89">
        <v>10026041</v>
      </c>
      <c r="AR29300" s="90" t="str">
        <f t="shared" si="465"/>
        <v>O</v>
      </c>
      <c r="AS29300" t="s">
        <v>28520</v>
      </c>
    </row>
    <row r="29301" spans="43:45" x14ac:dyDescent="0.25">
      <c r="AQ29301" s="89">
        <v>10026211</v>
      </c>
      <c r="AR29301" s="90" t="str">
        <f t="shared" si="465"/>
        <v>O</v>
      </c>
      <c r="AS29301" t="s">
        <v>28521</v>
      </c>
    </row>
    <row r="29302" spans="43:45" x14ac:dyDescent="0.25">
      <c r="AQ29302" s="89">
        <v>10026746</v>
      </c>
      <c r="AR29302" s="90" t="str">
        <f t="shared" si="465"/>
        <v>O</v>
      </c>
      <c r="AS29302" t="s">
        <v>28522</v>
      </c>
    </row>
    <row r="29303" spans="43:45" x14ac:dyDescent="0.25">
      <c r="AQ29303" s="89">
        <v>10026755</v>
      </c>
      <c r="AR29303" s="90" t="str">
        <f t="shared" si="465"/>
        <v>O</v>
      </c>
      <c r="AS29303" t="s">
        <v>28523</v>
      </c>
    </row>
    <row r="29304" spans="43:45" x14ac:dyDescent="0.25">
      <c r="AQ29304" s="89">
        <v>10023904</v>
      </c>
      <c r="AR29304" s="90" t="str">
        <f t="shared" si="465"/>
        <v>O</v>
      </c>
      <c r="AS29304" t="s">
        <v>28524</v>
      </c>
    </row>
    <row r="29305" spans="43:45" x14ac:dyDescent="0.25">
      <c r="AQ29305" s="89">
        <v>10024310</v>
      </c>
      <c r="AR29305" s="90" t="str">
        <f t="shared" si="465"/>
        <v>O</v>
      </c>
      <c r="AS29305" t="s">
        <v>28525</v>
      </c>
    </row>
    <row r="29306" spans="43:45" x14ac:dyDescent="0.25">
      <c r="AQ29306" s="89">
        <v>10025852</v>
      </c>
      <c r="AR29306" s="90" t="str">
        <f t="shared" si="465"/>
        <v>O</v>
      </c>
      <c r="AS29306" t="s">
        <v>28526</v>
      </c>
    </row>
    <row r="29307" spans="43:45" x14ac:dyDescent="0.25">
      <c r="AQ29307" s="89">
        <v>10024869</v>
      </c>
      <c r="AR29307" s="90" t="str">
        <f t="shared" si="465"/>
        <v>O</v>
      </c>
      <c r="AS29307" t="s">
        <v>28527</v>
      </c>
    </row>
    <row r="29308" spans="43:45" x14ac:dyDescent="0.25">
      <c r="AQ29308" s="89">
        <v>10025330</v>
      </c>
      <c r="AR29308" s="90" t="str">
        <f t="shared" si="465"/>
        <v>O</v>
      </c>
      <c r="AS29308" t="s">
        <v>28528</v>
      </c>
    </row>
    <row r="29309" spans="43:45" x14ac:dyDescent="0.25">
      <c r="AQ29309" s="89">
        <v>10026183</v>
      </c>
      <c r="AR29309" s="90" t="str">
        <f t="shared" si="465"/>
        <v>O</v>
      </c>
      <c r="AS29309" t="s">
        <v>28529</v>
      </c>
    </row>
    <row r="29310" spans="43:45" x14ac:dyDescent="0.25">
      <c r="AQ29310" s="89">
        <v>10027640</v>
      </c>
      <c r="AR29310" s="90" t="str">
        <f t="shared" si="465"/>
        <v>O</v>
      </c>
      <c r="AS29310" t="s">
        <v>28530</v>
      </c>
    </row>
    <row r="29311" spans="43:45" x14ac:dyDescent="0.25">
      <c r="AQ29311" s="89">
        <v>10023953</v>
      </c>
      <c r="AR29311" s="90" t="str">
        <f t="shared" si="465"/>
        <v>O</v>
      </c>
      <c r="AS29311" t="s">
        <v>28531</v>
      </c>
    </row>
    <row r="29312" spans="43:45" x14ac:dyDescent="0.25">
      <c r="AQ29312" s="89">
        <v>10023975</v>
      </c>
      <c r="AR29312" s="90" t="str">
        <f t="shared" si="465"/>
        <v>O</v>
      </c>
      <c r="AS29312" t="s">
        <v>28532</v>
      </c>
    </row>
    <row r="29313" spans="43:45" x14ac:dyDescent="0.25">
      <c r="AQ29313" s="89">
        <v>10024943</v>
      </c>
      <c r="AR29313" s="90" t="str">
        <f t="shared" si="465"/>
        <v>O</v>
      </c>
      <c r="AS29313" t="s">
        <v>28533</v>
      </c>
    </row>
    <row r="29314" spans="43:45" x14ac:dyDescent="0.25">
      <c r="AQ29314" s="89">
        <v>10025379</v>
      </c>
      <c r="AR29314" s="90" t="str">
        <f t="shared" si="465"/>
        <v>O</v>
      </c>
      <c r="AS29314" t="s">
        <v>28534</v>
      </c>
    </row>
    <row r="29315" spans="43:45" x14ac:dyDescent="0.25">
      <c r="AQ29315" s="89">
        <v>10026168</v>
      </c>
      <c r="AR29315" s="90" t="str">
        <f t="shared" si="465"/>
        <v>O</v>
      </c>
      <c r="AS29315" t="s">
        <v>28535</v>
      </c>
    </row>
    <row r="29316" spans="43:45" x14ac:dyDescent="0.25">
      <c r="AQ29316" s="89">
        <v>10026290</v>
      </c>
      <c r="AR29316" s="90" t="str">
        <f t="shared" si="465"/>
        <v>O</v>
      </c>
      <c r="AS29316" t="s">
        <v>28536</v>
      </c>
    </row>
    <row r="29317" spans="43:45" x14ac:dyDescent="0.25">
      <c r="AQ29317" s="89">
        <v>10027048</v>
      </c>
      <c r="AR29317" s="90" t="str">
        <f t="shared" si="465"/>
        <v>O</v>
      </c>
      <c r="AS29317" t="s">
        <v>28537</v>
      </c>
    </row>
    <row r="29318" spans="43:45" x14ac:dyDescent="0.25">
      <c r="AQ29318" s="89">
        <v>10024895</v>
      </c>
      <c r="AR29318" s="90" t="str">
        <f t="shared" si="465"/>
        <v>O</v>
      </c>
      <c r="AS29318" t="s">
        <v>28538</v>
      </c>
    </row>
    <row r="29319" spans="43:45" x14ac:dyDescent="0.25">
      <c r="AQ29319" s="89">
        <v>10024897</v>
      </c>
      <c r="AR29319" s="90" t="str">
        <f t="shared" si="465"/>
        <v>O</v>
      </c>
      <c r="AS29319" t="s">
        <v>28539</v>
      </c>
    </row>
    <row r="29320" spans="43:45" x14ac:dyDescent="0.25">
      <c r="AQ29320" s="89">
        <v>10025804</v>
      </c>
      <c r="AR29320" s="90" t="str">
        <f t="shared" si="465"/>
        <v>O</v>
      </c>
      <c r="AS29320" t="s">
        <v>28540</v>
      </c>
    </row>
    <row r="29321" spans="43:45" x14ac:dyDescent="0.25">
      <c r="AQ29321" s="89">
        <v>10025963</v>
      </c>
      <c r="AR29321" s="90" t="str">
        <f t="shared" ref="AR29321:AR29384" si="466">IF(ISNA(VLOOKUP(AQ29321,$BP$18:$BQ$356,2,FALSE))=TRUE,"O",VLOOKUP(AQ29321,$BP$18:$BQ$356,2,FALSE))</f>
        <v>O</v>
      </c>
      <c r="AS29321" t="s">
        <v>28541</v>
      </c>
    </row>
    <row r="29322" spans="43:45" x14ac:dyDescent="0.25">
      <c r="AQ29322" s="89">
        <v>10026779</v>
      </c>
      <c r="AR29322" s="90" t="str">
        <f t="shared" si="466"/>
        <v>O</v>
      </c>
      <c r="AS29322" t="s">
        <v>28542</v>
      </c>
    </row>
    <row r="29323" spans="43:45" x14ac:dyDescent="0.25">
      <c r="AQ29323" s="89">
        <v>10023993</v>
      </c>
      <c r="AR29323" s="90" t="str">
        <f t="shared" si="466"/>
        <v>O</v>
      </c>
      <c r="AS29323" t="s">
        <v>28543</v>
      </c>
    </row>
    <row r="29324" spans="43:45" x14ac:dyDescent="0.25">
      <c r="AQ29324" s="89">
        <v>10024349</v>
      </c>
      <c r="AR29324" s="90" t="str">
        <f t="shared" si="466"/>
        <v>O</v>
      </c>
      <c r="AS29324" t="s">
        <v>28544</v>
      </c>
    </row>
    <row r="29325" spans="43:45" x14ac:dyDescent="0.25">
      <c r="AQ29325" s="89">
        <v>10024369</v>
      </c>
      <c r="AR29325" s="90" t="str">
        <f t="shared" si="466"/>
        <v>O</v>
      </c>
      <c r="AS29325" t="s">
        <v>28545</v>
      </c>
    </row>
    <row r="29326" spans="43:45" x14ac:dyDescent="0.25">
      <c r="AQ29326" s="89">
        <v>10024911</v>
      </c>
      <c r="AR29326" s="90" t="str">
        <f t="shared" si="466"/>
        <v>O</v>
      </c>
      <c r="AS29326" t="s">
        <v>28546</v>
      </c>
    </row>
    <row r="29327" spans="43:45" x14ac:dyDescent="0.25">
      <c r="AQ29327" s="89">
        <v>10027154</v>
      </c>
      <c r="AR29327" s="90" t="str">
        <f t="shared" si="466"/>
        <v>O</v>
      </c>
      <c r="AS29327" t="s">
        <v>28547</v>
      </c>
    </row>
    <row r="29328" spans="43:45" x14ac:dyDescent="0.25">
      <c r="AQ29328" s="89">
        <v>10027230</v>
      </c>
      <c r="AR29328" s="90" t="str">
        <f t="shared" si="466"/>
        <v>O</v>
      </c>
      <c r="AS29328" t="s">
        <v>28548</v>
      </c>
    </row>
    <row r="29329" spans="43:45" x14ac:dyDescent="0.25">
      <c r="AQ29329" s="89">
        <v>10027272</v>
      </c>
      <c r="AR29329" s="90" t="str">
        <f t="shared" si="466"/>
        <v>O</v>
      </c>
      <c r="AS29329" t="s">
        <v>28549</v>
      </c>
    </row>
    <row r="29330" spans="43:45" x14ac:dyDescent="0.25">
      <c r="AQ29330" s="89">
        <v>10026186</v>
      </c>
      <c r="AR29330" s="90" t="str">
        <f t="shared" si="466"/>
        <v>O</v>
      </c>
      <c r="AS29330" t="s">
        <v>28550</v>
      </c>
    </row>
    <row r="29331" spans="43:45" x14ac:dyDescent="0.25">
      <c r="AQ29331" s="89">
        <v>10026949</v>
      </c>
      <c r="AR29331" s="90" t="str">
        <f t="shared" si="466"/>
        <v>O</v>
      </c>
      <c r="AS29331" t="s">
        <v>28551</v>
      </c>
    </row>
    <row r="29332" spans="43:45" x14ac:dyDescent="0.25">
      <c r="AQ29332" s="89">
        <v>10027236</v>
      </c>
      <c r="AR29332" s="90" t="str">
        <f t="shared" si="466"/>
        <v>O</v>
      </c>
      <c r="AS29332" t="s">
        <v>28552</v>
      </c>
    </row>
    <row r="29333" spans="43:45" x14ac:dyDescent="0.25">
      <c r="AQ29333" s="89">
        <v>10027482</v>
      </c>
      <c r="AR29333" s="90" t="str">
        <f t="shared" si="466"/>
        <v>O</v>
      </c>
      <c r="AS29333" t="s">
        <v>28553</v>
      </c>
    </row>
    <row r="29334" spans="43:45" x14ac:dyDescent="0.25">
      <c r="AQ29334" s="89">
        <v>10027697</v>
      </c>
      <c r="AR29334" s="90" t="str">
        <f t="shared" si="466"/>
        <v>O</v>
      </c>
      <c r="AS29334" t="s">
        <v>28554</v>
      </c>
    </row>
    <row r="29335" spans="43:45" x14ac:dyDescent="0.25">
      <c r="AQ29335" s="89">
        <v>10028117</v>
      </c>
      <c r="AR29335" s="90" t="str">
        <f t="shared" si="466"/>
        <v>O</v>
      </c>
      <c r="AS29335" t="s">
        <v>28555</v>
      </c>
    </row>
    <row r="29336" spans="43:45" x14ac:dyDescent="0.25">
      <c r="AQ29336" s="89">
        <v>10025026</v>
      </c>
      <c r="AR29336" s="90" t="str">
        <f t="shared" si="466"/>
        <v>O</v>
      </c>
      <c r="AS29336" t="s">
        <v>28556</v>
      </c>
    </row>
    <row r="29337" spans="43:45" x14ac:dyDescent="0.25">
      <c r="AQ29337" s="89">
        <v>10025434</v>
      </c>
      <c r="AR29337" s="90" t="str">
        <f t="shared" si="466"/>
        <v>O</v>
      </c>
      <c r="AS29337" t="s">
        <v>28557</v>
      </c>
    </row>
    <row r="29338" spans="43:45" x14ac:dyDescent="0.25">
      <c r="AQ29338" s="89">
        <v>10027134</v>
      </c>
      <c r="AR29338" s="90" t="str">
        <f t="shared" si="466"/>
        <v>O</v>
      </c>
      <c r="AS29338" t="s">
        <v>28558</v>
      </c>
    </row>
    <row r="29339" spans="43:45" x14ac:dyDescent="0.25">
      <c r="AQ29339" s="89">
        <v>10027468</v>
      </c>
      <c r="AR29339" s="90" t="str">
        <f t="shared" si="466"/>
        <v>O</v>
      </c>
      <c r="AS29339" t="s">
        <v>28559</v>
      </c>
    </row>
    <row r="29340" spans="43:45" x14ac:dyDescent="0.25">
      <c r="AQ29340" s="89">
        <v>10026099</v>
      </c>
      <c r="AR29340" s="90" t="str">
        <f t="shared" si="466"/>
        <v>O</v>
      </c>
      <c r="AS29340" t="s">
        <v>28560</v>
      </c>
    </row>
    <row r="29341" spans="43:45" x14ac:dyDescent="0.25">
      <c r="AQ29341" s="89">
        <v>10026816</v>
      </c>
      <c r="AR29341" s="90" t="str">
        <f t="shared" si="466"/>
        <v>O</v>
      </c>
      <c r="AS29341" t="s">
        <v>28561</v>
      </c>
    </row>
    <row r="29342" spans="43:45" x14ac:dyDescent="0.25">
      <c r="AQ29342" s="89">
        <v>10026835</v>
      </c>
      <c r="AR29342" s="90" t="str">
        <f t="shared" si="466"/>
        <v>O</v>
      </c>
      <c r="AS29342" t="s">
        <v>28562</v>
      </c>
    </row>
    <row r="29343" spans="43:45" x14ac:dyDescent="0.25">
      <c r="AQ29343" s="89">
        <v>10026988</v>
      </c>
      <c r="AR29343" s="90" t="str">
        <f t="shared" si="466"/>
        <v>O</v>
      </c>
      <c r="AS29343" t="s">
        <v>28563</v>
      </c>
    </row>
    <row r="29344" spans="43:45" x14ac:dyDescent="0.25">
      <c r="AQ29344" s="89">
        <v>10027531</v>
      </c>
      <c r="AR29344" s="90" t="str">
        <f t="shared" si="466"/>
        <v>O</v>
      </c>
      <c r="AS29344" t="s">
        <v>15017</v>
      </c>
    </row>
    <row r="29345" spans="43:45" x14ac:dyDescent="0.25">
      <c r="AQ29345" s="89">
        <v>10027936</v>
      </c>
      <c r="AR29345" s="90" t="str">
        <f t="shared" si="466"/>
        <v>O</v>
      </c>
      <c r="AS29345" t="s">
        <v>28564</v>
      </c>
    </row>
    <row r="29346" spans="43:45" x14ac:dyDescent="0.25">
      <c r="AQ29346" s="89">
        <v>10028301</v>
      </c>
      <c r="AR29346" s="90" t="str">
        <f t="shared" si="466"/>
        <v>O</v>
      </c>
      <c r="AS29346" t="s">
        <v>28565</v>
      </c>
    </row>
    <row r="29347" spans="43:45" x14ac:dyDescent="0.25">
      <c r="AQ29347" s="89">
        <v>10028540</v>
      </c>
      <c r="AR29347" s="90" t="str">
        <f t="shared" si="466"/>
        <v>O</v>
      </c>
      <c r="AS29347" t="s">
        <v>28566</v>
      </c>
    </row>
    <row r="29348" spans="43:45" x14ac:dyDescent="0.25">
      <c r="AQ29348" s="89">
        <v>10025733</v>
      </c>
      <c r="AR29348" s="90" t="str">
        <f t="shared" si="466"/>
        <v>O</v>
      </c>
      <c r="AS29348" t="s">
        <v>28567</v>
      </c>
    </row>
    <row r="29349" spans="43:45" x14ac:dyDescent="0.25">
      <c r="AQ29349" s="89">
        <v>10027623</v>
      </c>
      <c r="AR29349" s="90" t="str">
        <f t="shared" si="466"/>
        <v>O</v>
      </c>
      <c r="AS29349" t="s">
        <v>28568</v>
      </c>
    </row>
    <row r="29350" spans="43:45" x14ac:dyDescent="0.25">
      <c r="AQ29350" s="89">
        <v>10027647</v>
      </c>
      <c r="AR29350" s="90" t="str">
        <f t="shared" si="466"/>
        <v>O</v>
      </c>
      <c r="AS29350" t="s">
        <v>28569</v>
      </c>
    </row>
    <row r="29351" spans="43:45" x14ac:dyDescent="0.25">
      <c r="AQ29351" s="89">
        <v>10025533</v>
      </c>
      <c r="AR29351" s="90" t="str">
        <f t="shared" si="466"/>
        <v>O</v>
      </c>
      <c r="AS29351" t="s">
        <v>28570</v>
      </c>
    </row>
    <row r="29352" spans="43:45" x14ac:dyDescent="0.25">
      <c r="AQ29352" s="89">
        <v>10027882</v>
      </c>
      <c r="AR29352" s="90" t="str">
        <f t="shared" si="466"/>
        <v>O</v>
      </c>
      <c r="AS29352" t="s">
        <v>28571</v>
      </c>
    </row>
    <row r="29353" spans="43:45" x14ac:dyDescent="0.25">
      <c r="AQ29353" s="89">
        <v>10027893</v>
      </c>
      <c r="AR29353" s="90" t="str">
        <f t="shared" si="466"/>
        <v>O</v>
      </c>
      <c r="AS29353" t="s">
        <v>28572</v>
      </c>
    </row>
    <row r="29354" spans="43:45" x14ac:dyDescent="0.25">
      <c r="AQ29354" s="89">
        <v>10027281</v>
      </c>
      <c r="AR29354" s="90" t="str">
        <f t="shared" si="466"/>
        <v>O</v>
      </c>
      <c r="AS29354" t="s">
        <v>28573</v>
      </c>
    </row>
    <row r="29355" spans="43:45" x14ac:dyDescent="0.25">
      <c r="AQ29355" s="89">
        <v>10028693</v>
      </c>
      <c r="AR29355" s="90" t="str">
        <f t="shared" si="466"/>
        <v>O</v>
      </c>
      <c r="AS29355" t="s">
        <v>28574</v>
      </c>
    </row>
    <row r="29356" spans="43:45" x14ac:dyDescent="0.25">
      <c r="AQ29356" s="89">
        <v>10028844</v>
      </c>
      <c r="AR29356" s="90" t="str">
        <f t="shared" si="466"/>
        <v>O</v>
      </c>
      <c r="AS29356" t="s">
        <v>28575</v>
      </c>
    </row>
    <row r="29357" spans="43:45" x14ac:dyDescent="0.25">
      <c r="AQ29357" s="89">
        <v>10027762</v>
      </c>
      <c r="AR29357" s="90" t="str">
        <f t="shared" si="466"/>
        <v>O</v>
      </c>
      <c r="AS29357" t="s">
        <v>28576</v>
      </c>
    </row>
    <row r="29358" spans="43:45" x14ac:dyDescent="0.25">
      <c r="AQ29358" s="89">
        <v>10027764</v>
      </c>
      <c r="AR29358" s="90" t="str">
        <f t="shared" si="466"/>
        <v>O</v>
      </c>
      <c r="AS29358" t="s">
        <v>28577</v>
      </c>
    </row>
    <row r="29359" spans="43:45" x14ac:dyDescent="0.25">
      <c r="AQ29359" s="89">
        <v>10025553</v>
      </c>
      <c r="AR29359" s="90" t="str">
        <f t="shared" si="466"/>
        <v>O</v>
      </c>
      <c r="AS29359" t="s">
        <v>28578</v>
      </c>
    </row>
    <row r="29360" spans="43:45" x14ac:dyDescent="0.25">
      <c r="AQ29360" s="89">
        <v>10025557</v>
      </c>
      <c r="AR29360" s="90" t="str">
        <f t="shared" si="466"/>
        <v>O</v>
      </c>
      <c r="AS29360" t="s">
        <v>28579</v>
      </c>
    </row>
    <row r="29361" spans="43:45" x14ac:dyDescent="0.25">
      <c r="AQ29361" s="89">
        <v>10025581</v>
      </c>
      <c r="AR29361" s="90" t="str">
        <f t="shared" si="466"/>
        <v>O</v>
      </c>
      <c r="AS29361" t="s">
        <v>28580</v>
      </c>
    </row>
    <row r="29362" spans="43:45" x14ac:dyDescent="0.25">
      <c r="AQ29362" s="89">
        <v>10025582</v>
      </c>
      <c r="AR29362" s="90" t="str">
        <f t="shared" si="466"/>
        <v>O</v>
      </c>
      <c r="AS29362" t="s">
        <v>28581</v>
      </c>
    </row>
    <row r="29363" spans="43:45" x14ac:dyDescent="0.25">
      <c r="AQ29363" s="89">
        <v>10025583</v>
      </c>
      <c r="AR29363" s="90" t="str">
        <f t="shared" si="466"/>
        <v>O</v>
      </c>
      <c r="AS29363" t="s">
        <v>28582</v>
      </c>
    </row>
    <row r="29364" spans="43:45" x14ac:dyDescent="0.25">
      <c r="AQ29364" s="89">
        <v>10025588</v>
      </c>
      <c r="AR29364" s="90" t="str">
        <f t="shared" si="466"/>
        <v>O</v>
      </c>
      <c r="AS29364" t="s">
        <v>28583</v>
      </c>
    </row>
    <row r="29365" spans="43:45" x14ac:dyDescent="0.25">
      <c r="AQ29365" s="89">
        <v>10025603</v>
      </c>
      <c r="AR29365" s="90" t="str">
        <f t="shared" si="466"/>
        <v>O</v>
      </c>
      <c r="AS29365" t="s">
        <v>28584</v>
      </c>
    </row>
    <row r="29366" spans="43:45" x14ac:dyDescent="0.25">
      <c r="AQ29366" s="89">
        <v>10027988</v>
      </c>
      <c r="AR29366" s="90" t="str">
        <f t="shared" si="466"/>
        <v>O</v>
      </c>
      <c r="AS29366" t="s">
        <v>28585</v>
      </c>
    </row>
    <row r="29367" spans="43:45" x14ac:dyDescent="0.25">
      <c r="AQ29367" s="89">
        <v>10028080</v>
      </c>
      <c r="AR29367" s="90" t="str">
        <f t="shared" si="466"/>
        <v>O</v>
      </c>
      <c r="AS29367" t="s">
        <v>28586</v>
      </c>
    </row>
    <row r="29368" spans="43:45" x14ac:dyDescent="0.25">
      <c r="AQ29368" s="89">
        <v>10028100</v>
      </c>
      <c r="AR29368" s="90" t="str">
        <f t="shared" si="466"/>
        <v>O</v>
      </c>
      <c r="AS29368" t="s">
        <v>28587</v>
      </c>
    </row>
    <row r="29369" spans="43:45" x14ac:dyDescent="0.25">
      <c r="AQ29369" s="89">
        <v>10028184</v>
      </c>
      <c r="AR29369" s="90" t="str">
        <f t="shared" si="466"/>
        <v>O</v>
      </c>
      <c r="AS29369" t="s">
        <v>28588</v>
      </c>
    </row>
    <row r="29370" spans="43:45" x14ac:dyDescent="0.25">
      <c r="AQ29370" s="89">
        <v>10025915</v>
      </c>
      <c r="AR29370" s="90" t="str">
        <f t="shared" si="466"/>
        <v>O</v>
      </c>
      <c r="AS29370" t="s">
        <v>28589</v>
      </c>
    </row>
    <row r="29371" spans="43:45" x14ac:dyDescent="0.25">
      <c r="AQ29371" s="89">
        <v>10027339</v>
      </c>
      <c r="AR29371" s="90" t="str">
        <f t="shared" si="466"/>
        <v>O</v>
      </c>
      <c r="AS29371" t="s">
        <v>28590</v>
      </c>
    </row>
    <row r="29372" spans="43:45" x14ac:dyDescent="0.25">
      <c r="AQ29372" s="89">
        <v>10028177</v>
      </c>
      <c r="AR29372" s="90" t="str">
        <f t="shared" si="466"/>
        <v>O</v>
      </c>
      <c r="AS29372" t="s">
        <v>28591</v>
      </c>
    </row>
    <row r="29373" spans="43:45" x14ac:dyDescent="0.25">
      <c r="AQ29373" s="89">
        <v>10028876</v>
      </c>
      <c r="AR29373" s="90" t="str">
        <f t="shared" si="466"/>
        <v>O</v>
      </c>
      <c r="AS29373" t="s">
        <v>28592</v>
      </c>
    </row>
    <row r="29374" spans="43:45" x14ac:dyDescent="0.25">
      <c r="AQ29374" s="89">
        <v>10028918</v>
      </c>
      <c r="AR29374" s="90" t="str">
        <f t="shared" si="466"/>
        <v>O</v>
      </c>
      <c r="AS29374" t="s">
        <v>28593</v>
      </c>
    </row>
    <row r="29375" spans="43:45" x14ac:dyDescent="0.25">
      <c r="AQ29375" s="89">
        <v>10023638</v>
      </c>
      <c r="AR29375" s="90" t="str">
        <f t="shared" si="466"/>
        <v>O</v>
      </c>
      <c r="AS29375" t="s">
        <v>28594</v>
      </c>
    </row>
    <row r="29376" spans="43:45" x14ac:dyDescent="0.25">
      <c r="AQ29376" s="89">
        <v>10023669</v>
      </c>
      <c r="AR29376" s="90" t="str">
        <f t="shared" si="466"/>
        <v>O</v>
      </c>
      <c r="AS29376" t="s">
        <v>28595</v>
      </c>
    </row>
    <row r="29377" spans="43:45" x14ac:dyDescent="0.25">
      <c r="AQ29377" s="89">
        <v>10026632</v>
      </c>
      <c r="AR29377" s="90" t="str">
        <f t="shared" si="466"/>
        <v>O</v>
      </c>
      <c r="AS29377" t="s">
        <v>28596</v>
      </c>
    </row>
    <row r="29378" spans="43:45" x14ac:dyDescent="0.25">
      <c r="AQ29378" s="89">
        <v>10028307</v>
      </c>
      <c r="AR29378" s="90" t="str">
        <f t="shared" si="466"/>
        <v>O</v>
      </c>
      <c r="AS29378" t="s">
        <v>28597</v>
      </c>
    </row>
    <row r="29379" spans="43:45" x14ac:dyDescent="0.25">
      <c r="AQ29379" s="89">
        <v>10028332</v>
      </c>
      <c r="AR29379" s="90" t="str">
        <f t="shared" si="466"/>
        <v>O</v>
      </c>
      <c r="AS29379" t="s">
        <v>28598</v>
      </c>
    </row>
    <row r="29380" spans="43:45" x14ac:dyDescent="0.25">
      <c r="AQ29380" s="89">
        <v>10028384</v>
      </c>
      <c r="AR29380" s="90" t="str">
        <f t="shared" si="466"/>
        <v>O</v>
      </c>
      <c r="AS29380" t="s">
        <v>28599</v>
      </c>
    </row>
    <row r="29381" spans="43:45" x14ac:dyDescent="0.25">
      <c r="AQ29381" s="89">
        <v>10025651</v>
      </c>
      <c r="AR29381" s="90" t="str">
        <f t="shared" si="466"/>
        <v>O</v>
      </c>
      <c r="AS29381" t="s">
        <v>28600</v>
      </c>
    </row>
    <row r="29382" spans="43:45" x14ac:dyDescent="0.25">
      <c r="AQ29382" s="89">
        <v>10025655</v>
      </c>
      <c r="AR29382" s="90" t="str">
        <f t="shared" si="466"/>
        <v>O</v>
      </c>
      <c r="AS29382" t="s">
        <v>28601</v>
      </c>
    </row>
    <row r="29383" spans="43:45" x14ac:dyDescent="0.25">
      <c r="AQ29383" s="89">
        <v>10025676</v>
      </c>
      <c r="AR29383" s="90" t="str">
        <f t="shared" si="466"/>
        <v>O</v>
      </c>
      <c r="AS29383" t="s">
        <v>28602</v>
      </c>
    </row>
    <row r="29384" spans="43:45" x14ac:dyDescent="0.25">
      <c r="AQ29384" s="89">
        <v>10028215</v>
      </c>
      <c r="AR29384" s="90" t="str">
        <f t="shared" si="466"/>
        <v>O</v>
      </c>
      <c r="AS29384" t="s">
        <v>28603</v>
      </c>
    </row>
    <row r="29385" spans="43:45" x14ac:dyDescent="0.25">
      <c r="AQ29385" s="89">
        <v>10028231</v>
      </c>
      <c r="AR29385" s="90" t="str">
        <f t="shared" ref="AR29385:AR29448" si="467">IF(ISNA(VLOOKUP(AQ29385,$BP$18:$BQ$356,2,FALSE))=TRUE,"O",VLOOKUP(AQ29385,$BP$18:$BQ$356,2,FALSE))</f>
        <v>O</v>
      </c>
      <c r="AS29385" t="s">
        <v>28604</v>
      </c>
    </row>
    <row r="29386" spans="43:45" x14ac:dyDescent="0.25">
      <c r="AQ29386" s="89">
        <v>10028244</v>
      </c>
      <c r="AR29386" s="90" t="str">
        <f t="shared" si="467"/>
        <v>O</v>
      </c>
      <c r="AS29386" t="s">
        <v>28605</v>
      </c>
    </row>
    <row r="29387" spans="43:45" x14ac:dyDescent="0.25">
      <c r="AQ29387" s="89">
        <v>10028247</v>
      </c>
      <c r="AR29387" s="90" t="str">
        <f t="shared" si="467"/>
        <v>O</v>
      </c>
      <c r="AS29387" t="s">
        <v>28606</v>
      </c>
    </row>
    <row r="29388" spans="43:45" x14ac:dyDescent="0.25">
      <c r="AQ29388" s="89">
        <v>10025890</v>
      </c>
      <c r="AR29388" s="90" t="str">
        <f t="shared" si="467"/>
        <v>O</v>
      </c>
      <c r="AS29388" t="s">
        <v>28607</v>
      </c>
    </row>
    <row r="29389" spans="43:45" x14ac:dyDescent="0.25">
      <c r="AQ29389" s="89">
        <v>10027046</v>
      </c>
      <c r="AR29389" s="90" t="str">
        <f t="shared" si="467"/>
        <v>O</v>
      </c>
      <c r="AS29389" t="s">
        <v>28608</v>
      </c>
    </row>
    <row r="29390" spans="43:45" x14ac:dyDescent="0.25">
      <c r="AQ29390" s="89">
        <v>10028986</v>
      </c>
      <c r="AR29390" s="90" t="str">
        <f t="shared" si="467"/>
        <v>O</v>
      </c>
      <c r="AS29390" t="s">
        <v>28609</v>
      </c>
    </row>
    <row r="29391" spans="43:45" x14ac:dyDescent="0.25">
      <c r="AQ29391" s="89">
        <v>10028990</v>
      </c>
      <c r="AR29391" s="90" t="str">
        <f t="shared" si="467"/>
        <v>O</v>
      </c>
      <c r="AS29391" t="s">
        <v>28610</v>
      </c>
    </row>
    <row r="29392" spans="43:45" x14ac:dyDescent="0.25">
      <c r="AQ29392" s="89">
        <v>10023747</v>
      </c>
      <c r="AR29392" s="90" t="str">
        <f t="shared" si="467"/>
        <v>O</v>
      </c>
      <c r="AS29392" t="s">
        <v>28611</v>
      </c>
    </row>
    <row r="29393" spans="43:45" x14ac:dyDescent="0.25">
      <c r="AQ29393" s="89">
        <v>10024185</v>
      </c>
      <c r="AR29393" s="90" t="str">
        <f t="shared" si="467"/>
        <v>O</v>
      </c>
      <c r="AS29393" t="s">
        <v>28612</v>
      </c>
    </row>
    <row r="29394" spans="43:45" x14ac:dyDescent="0.25">
      <c r="AQ29394" s="89">
        <v>10026078</v>
      </c>
      <c r="AR29394" s="90" t="str">
        <f t="shared" si="467"/>
        <v>O</v>
      </c>
      <c r="AS29394" t="s">
        <v>28613</v>
      </c>
    </row>
    <row r="29395" spans="43:45" x14ac:dyDescent="0.25">
      <c r="AQ29395" s="89">
        <v>10028448</v>
      </c>
      <c r="AR29395" s="90" t="str">
        <f t="shared" si="467"/>
        <v>O</v>
      </c>
      <c r="AS29395" t="s">
        <v>28614</v>
      </c>
    </row>
    <row r="29396" spans="43:45" x14ac:dyDescent="0.25">
      <c r="AQ29396" s="89">
        <v>10028530</v>
      </c>
      <c r="AR29396" s="90" t="str">
        <f t="shared" si="467"/>
        <v>O</v>
      </c>
      <c r="AS29396" t="s">
        <v>28615</v>
      </c>
    </row>
    <row r="29397" spans="43:45" x14ac:dyDescent="0.25">
      <c r="AQ29397" s="89">
        <v>10028531</v>
      </c>
      <c r="AR29397" s="90" t="str">
        <f t="shared" si="467"/>
        <v>O</v>
      </c>
      <c r="AS29397" t="s">
        <v>28616</v>
      </c>
    </row>
    <row r="29398" spans="43:45" x14ac:dyDescent="0.25">
      <c r="AQ29398" s="89">
        <v>10028679</v>
      </c>
      <c r="AR29398" s="90" t="str">
        <f t="shared" si="467"/>
        <v>O</v>
      </c>
      <c r="AS29398" t="s">
        <v>28617</v>
      </c>
    </row>
    <row r="29399" spans="43:45" x14ac:dyDescent="0.25">
      <c r="AQ29399" s="89">
        <v>10025197</v>
      </c>
      <c r="AR29399" s="90" t="str">
        <f t="shared" si="467"/>
        <v>O</v>
      </c>
      <c r="AS29399" t="s">
        <v>28618</v>
      </c>
    </row>
    <row r="29400" spans="43:45" x14ac:dyDescent="0.25">
      <c r="AQ29400" s="89">
        <v>10026847</v>
      </c>
      <c r="AR29400" s="90" t="str">
        <f t="shared" si="467"/>
        <v>O</v>
      </c>
      <c r="AS29400" t="s">
        <v>28619</v>
      </c>
    </row>
    <row r="29401" spans="43:45" x14ac:dyDescent="0.25">
      <c r="AQ29401" s="89">
        <v>10026860</v>
      </c>
      <c r="AR29401" s="90" t="str">
        <f t="shared" si="467"/>
        <v>O</v>
      </c>
      <c r="AS29401" t="s">
        <v>28620</v>
      </c>
    </row>
    <row r="29402" spans="43:45" x14ac:dyDescent="0.25">
      <c r="AQ29402" s="89">
        <v>10026878</v>
      </c>
      <c r="AR29402" s="90" t="str">
        <f t="shared" si="467"/>
        <v>O</v>
      </c>
      <c r="AS29402" t="s">
        <v>28621</v>
      </c>
    </row>
    <row r="29403" spans="43:45" x14ac:dyDescent="0.25">
      <c r="AQ29403" s="89">
        <v>10026904</v>
      </c>
      <c r="AR29403" s="90" t="str">
        <f t="shared" si="467"/>
        <v>O</v>
      </c>
      <c r="AS29403" t="s">
        <v>28622</v>
      </c>
    </row>
    <row r="29404" spans="43:45" x14ac:dyDescent="0.25">
      <c r="AQ29404" s="89">
        <v>10027361</v>
      </c>
      <c r="AR29404" s="90" t="str">
        <f t="shared" si="467"/>
        <v>O</v>
      </c>
      <c r="AS29404" t="s">
        <v>28623</v>
      </c>
    </row>
    <row r="29405" spans="43:45" x14ac:dyDescent="0.25">
      <c r="AQ29405" s="89">
        <v>10028253</v>
      </c>
      <c r="AR29405" s="90" t="str">
        <f t="shared" si="467"/>
        <v>O</v>
      </c>
      <c r="AS29405" t="s">
        <v>28624</v>
      </c>
    </row>
    <row r="29406" spans="43:45" x14ac:dyDescent="0.25">
      <c r="AQ29406" s="89">
        <v>10028256</v>
      </c>
      <c r="AR29406" s="90" t="str">
        <f t="shared" si="467"/>
        <v>O</v>
      </c>
      <c r="AS29406" t="s">
        <v>28625</v>
      </c>
    </row>
    <row r="29407" spans="43:45" x14ac:dyDescent="0.25">
      <c r="AQ29407" s="89">
        <v>10028278</v>
      </c>
      <c r="AR29407" s="90" t="str">
        <f t="shared" si="467"/>
        <v>O</v>
      </c>
      <c r="AS29407" t="s">
        <v>28626</v>
      </c>
    </row>
    <row r="29408" spans="43:45" x14ac:dyDescent="0.25">
      <c r="AQ29408" s="89">
        <v>10026415</v>
      </c>
      <c r="AR29408" s="90" t="str">
        <f t="shared" si="467"/>
        <v>O</v>
      </c>
      <c r="AS29408" t="s">
        <v>28627</v>
      </c>
    </row>
    <row r="29409" spans="43:45" x14ac:dyDescent="0.25">
      <c r="AQ29409" s="89">
        <v>10026577</v>
      </c>
      <c r="AR29409" s="90" t="str">
        <f t="shared" si="467"/>
        <v>O</v>
      </c>
      <c r="AS29409" t="s">
        <v>28628</v>
      </c>
    </row>
    <row r="29410" spans="43:45" x14ac:dyDescent="0.25">
      <c r="AQ29410" s="89">
        <v>10029052</v>
      </c>
      <c r="AR29410" s="90" t="str">
        <f t="shared" si="467"/>
        <v>O</v>
      </c>
      <c r="AS29410" t="s">
        <v>28629</v>
      </c>
    </row>
    <row r="29411" spans="43:45" x14ac:dyDescent="0.25">
      <c r="AQ29411" s="89">
        <v>10024686</v>
      </c>
      <c r="AR29411" s="90" t="str">
        <f t="shared" si="467"/>
        <v>O</v>
      </c>
      <c r="AS29411" t="s">
        <v>28630</v>
      </c>
    </row>
    <row r="29412" spans="43:45" x14ac:dyDescent="0.25">
      <c r="AQ29412" s="89">
        <v>10028701</v>
      </c>
      <c r="AR29412" s="90" t="str">
        <f t="shared" si="467"/>
        <v>O</v>
      </c>
      <c r="AS29412" t="s">
        <v>28631</v>
      </c>
    </row>
    <row r="29413" spans="43:45" x14ac:dyDescent="0.25">
      <c r="AQ29413" s="89">
        <v>10025278</v>
      </c>
      <c r="AR29413" s="90" t="str">
        <f t="shared" si="467"/>
        <v>O</v>
      </c>
      <c r="AS29413" t="s">
        <v>28632</v>
      </c>
    </row>
    <row r="29414" spans="43:45" x14ac:dyDescent="0.25">
      <c r="AQ29414" s="89">
        <v>10026907</v>
      </c>
      <c r="AR29414" s="90" t="str">
        <f t="shared" si="467"/>
        <v>O</v>
      </c>
      <c r="AS29414" t="s">
        <v>28633</v>
      </c>
    </row>
    <row r="29415" spans="43:45" x14ac:dyDescent="0.25">
      <c r="AQ29415" s="89">
        <v>10026925</v>
      </c>
      <c r="AR29415" s="90" t="str">
        <f t="shared" si="467"/>
        <v>O</v>
      </c>
      <c r="AS29415" t="s">
        <v>28634</v>
      </c>
    </row>
    <row r="29416" spans="43:45" x14ac:dyDescent="0.25">
      <c r="AQ29416" s="89">
        <v>10026930</v>
      </c>
      <c r="AR29416" s="90" t="str">
        <f t="shared" si="467"/>
        <v>O</v>
      </c>
      <c r="AS29416" t="s">
        <v>28635</v>
      </c>
    </row>
    <row r="29417" spans="43:45" x14ac:dyDescent="0.25">
      <c r="AQ29417" s="89">
        <v>10027216</v>
      </c>
      <c r="AR29417" s="90" t="str">
        <f t="shared" si="467"/>
        <v>O</v>
      </c>
      <c r="AS29417" t="s">
        <v>28636</v>
      </c>
    </row>
    <row r="29418" spans="43:45" x14ac:dyDescent="0.25">
      <c r="AQ29418" s="89">
        <v>10023839</v>
      </c>
      <c r="AR29418" s="90" t="str">
        <f t="shared" si="467"/>
        <v>O</v>
      </c>
      <c r="AS29418" t="s">
        <v>28637</v>
      </c>
    </row>
    <row r="29419" spans="43:45" x14ac:dyDescent="0.25">
      <c r="AQ29419" s="89">
        <v>10028312</v>
      </c>
      <c r="AR29419" s="90" t="str">
        <f t="shared" si="467"/>
        <v>O</v>
      </c>
      <c r="AS29419" t="s">
        <v>28638</v>
      </c>
    </row>
    <row r="29420" spans="43:45" x14ac:dyDescent="0.25">
      <c r="AQ29420" s="89">
        <v>10028335</v>
      </c>
      <c r="AR29420" s="90" t="str">
        <f t="shared" si="467"/>
        <v>O</v>
      </c>
      <c r="AS29420" t="s">
        <v>28639</v>
      </c>
    </row>
    <row r="29421" spans="43:45" x14ac:dyDescent="0.25">
      <c r="AQ29421" s="89">
        <v>10028356</v>
      </c>
      <c r="AR29421" s="90" t="str">
        <f t="shared" si="467"/>
        <v>O</v>
      </c>
      <c r="AS29421" t="s">
        <v>28640</v>
      </c>
    </row>
    <row r="29422" spans="43:45" x14ac:dyDescent="0.25">
      <c r="AQ29422" s="89">
        <v>10028405</v>
      </c>
      <c r="AR29422" s="90" t="str">
        <f t="shared" si="467"/>
        <v>O</v>
      </c>
      <c r="AS29422" t="s">
        <v>28641</v>
      </c>
    </row>
    <row r="29423" spans="43:45" x14ac:dyDescent="0.25">
      <c r="AQ29423" s="89">
        <v>10027434</v>
      </c>
      <c r="AR29423" s="90" t="str">
        <f t="shared" si="467"/>
        <v>O</v>
      </c>
      <c r="AS29423" t="s">
        <v>28642</v>
      </c>
    </row>
    <row r="29424" spans="43:45" x14ac:dyDescent="0.25">
      <c r="AQ29424" s="89">
        <v>10029112</v>
      </c>
      <c r="AR29424" s="90" t="str">
        <f t="shared" si="467"/>
        <v>O</v>
      </c>
      <c r="AS29424" t="s">
        <v>28643</v>
      </c>
    </row>
    <row r="29425" spans="43:45" x14ac:dyDescent="0.25">
      <c r="AQ29425" s="89">
        <v>10029149</v>
      </c>
      <c r="AR29425" s="90" t="str">
        <f t="shared" si="467"/>
        <v>O</v>
      </c>
      <c r="AS29425" t="s">
        <v>28644</v>
      </c>
    </row>
    <row r="29426" spans="43:45" x14ac:dyDescent="0.25">
      <c r="AQ29426" s="89">
        <v>10024193</v>
      </c>
      <c r="AR29426" s="90" t="str">
        <f t="shared" si="467"/>
        <v>O</v>
      </c>
      <c r="AS29426" t="s">
        <v>28645</v>
      </c>
    </row>
    <row r="29427" spans="43:45" x14ac:dyDescent="0.25">
      <c r="AQ29427" s="89">
        <v>10024880</v>
      </c>
      <c r="AR29427" s="90" t="str">
        <f t="shared" si="467"/>
        <v>O</v>
      </c>
      <c r="AS29427" t="s">
        <v>28646</v>
      </c>
    </row>
    <row r="29428" spans="43:45" x14ac:dyDescent="0.25">
      <c r="AQ29428" s="89">
        <v>10028948</v>
      </c>
      <c r="AR29428" s="90" t="str">
        <f t="shared" si="467"/>
        <v>O</v>
      </c>
      <c r="AS29428" t="s">
        <v>28647</v>
      </c>
    </row>
    <row r="29429" spans="43:45" x14ac:dyDescent="0.25">
      <c r="AQ29429" s="89">
        <v>10024831</v>
      </c>
      <c r="AR29429" s="90" t="str">
        <f t="shared" si="467"/>
        <v>O</v>
      </c>
      <c r="AS29429" t="s">
        <v>28648</v>
      </c>
    </row>
    <row r="29430" spans="43:45" x14ac:dyDescent="0.25">
      <c r="AQ29430" s="89">
        <v>10026439</v>
      </c>
      <c r="AR29430" s="90" t="str">
        <f t="shared" si="467"/>
        <v>O</v>
      </c>
      <c r="AS29430" t="s">
        <v>28649</v>
      </c>
    </row>
    <row r="29431" spans="43:45" x14ac:dyDescent="0.25">
      <c r="AQ29431" s="89">
        <v>10027604</v>
      </c>
      <c r="AR29431" s="90" t="str">
        <f t="shared" si="467"/>
        <v>O</v>
      </c>
      <c r="AS29431" t="s">
        <v>28650</v>
      </c>
    </row>
    <row r="29432" spans="43:45" x14ac:dyDescent="0.25">
      <c r="AQ29432" s="89">
        <v>10027637</v>
      </c>
      <c r="AR29432" s="90" t="str">
        <f t="shared" si="467"/>
        <v>O</v>
      </c>
      <c r="AS29432" t="s">
        <v>28651</v>
      </c>
    </row>
    <row r="29433" spans="43:45" x14ac:dyDescent="0.25">
      <c r="AQ29433" s="89">
        <v>10023995</v>
      </c>
      <c r="AR29433" s="90" t="str">
        <f t="shared" si="467"/>
        <v>O</v>
      </c>
      <c r="AS29433" t="s">
        <v>28652</v>
      </c>
    </row>
    <row r="29434" spans="43:45" x14ac:dyDescent="0.25">
      <c r="AQ29434" s="89">
        <v>10024069</v>
      </c>
      <c r="AR29434" s="90" t="str">
        <f t="shared" si="467"/>
        <v>O</v>
      </c>
      <c r="AS29434" t="s">
        <v>28653</v>
      </c>
    </row>
    <row r="29435" spans="43:45" x14ac:dyDescent="0.25">
      <c r="AQ29435" s="89">
        <v>10028139</v>
      </c>
      <c r="AR29435" s="90" t="str">
        <f t="shared" si="467"/>
        <v>O</v>
      </c>
      <c r="AS29435" t="s">
        <v>28654</v>
      </c>
    </row>
    <row r="29436" spans="43:45" x14ac:dyDescent="0.25">
      <c r="AQ29436" s="89">
        <v>10028305</v>
      </c>
      <c r="AR29436" s="90" t="str">
        <f t="shared" si="467"/>
        <v>O</v>
      </c>
      <c r="AS29436" t="s">
        <v>28655</v>
      </c>
    </row>
    <row r="29437" spans="43:45" x14ac:dyDescent="0.25">
      <c r="AQ29437" s="89">
        <v>10028425</v>
      </c>
      <c r="AR29437" s="90" t="str">
        <f t="shared" si="467"/>
        <v>O</v>
      </c>
      <c r="AS29437" t="s">
        <v>28656</v>
      </c>
    </row>
    <row r="29438" spans="43:45" x14ac:dyDescent="0.25">
      <c r="AQ29438" s="89">
        <v>10028452</v>
      </c>
      <c r="AR29438" s="90" t="str">
        <f t="shared" si="467"/>
        <v>O</v>
      </c>
      <c r="AS29438" t="s">
        <v>28657</v>
      </c>
    </row>
    <row r="29439" spans="43:45" x14ac:dyDescent="0.25">
      <c r="AQ29439" s="89">
        <v>10029973</v>
      </c>
      <c r="AR29439" s="90" t="str">
        <f t="shared" si="467"/>
        <v>O</v>
      </c>
      <c r="AS29439" t="s">
        <v>28658</v>
      </c>
    </row>
    <row r="29440" spans="43:45" x14ac:dyDescent="0.25">
      <c r="AQ29440" s="89">
        <v>10032279</v>
      </c>
      <c r="AR29440" s="90" t="str">
        <f t="shared" si="467"/>
        <v>O</v>
      </c>
      <c r="AS29440" t="s">
        <v>28659</v>
      </c>
    </row>
    <row r="29441" spans="43:45" x14ac:dyDescent="0.25">
      <c r="AQ29441" s="89">
        <v>10033034</v>
      </c>
      <c r="AR29441" s="90" t="str">
        <f t="shared" si="467"/>
        <v>O</v>
      </c>
      <c r="AS29441" t="s">
        <v>28660</v>
      </c>
    </row>
    <row r="29442" spans="43:45" x14ac:dyDescent="0.25">
      <c r="AQ29442" s="89">
        <v>10034434</v>
      </c>
      <c r="AR29442" s="90" t="str">
        <f t="shared" si="467"/>
        <v>O</v>
      </c>
      <c r="AS29442" t="s">
        <v>28661</v>
      </c>
    </row>
    <row r="29443" spans="43:45" x14ac:dyDescent="0.25">
      <c r="AQ29443" s="89">
        <v>10033889</v>
      </c>
      <c r="AR29443" s="90" t="str">
        <f t="shared" si="467"/>
        <v>O</v>
      </c>
      <c r="AS29443" t="s">
        <v>28662</v>
      </c>
    </row>
    <row r="29444" spans="43:45" x14ac:dyDescent="0.25">
      <c r="AQ29444" s="89">
        <v>10029449</v>
      </c>
      <c r="AR29444" s="90" t="str">
        <f t="shared" si="467"/>
        <v>O</v>
      </c>
      <c r="AS29444" t="s">
        <v>28663</v>
      </c>
    </row>
    <row r="29445" spans="43:45" x14ac:dyDescent="0.25">
      <c r="AQ29445" s="89">
        <v>10029927</v>
      </c>
      <c r="AR29445" s="90" t="str">
        <f t="shared" si="467"/>
        <v>O</v>
      </c>
      <c r="AS29445" t="s">
        <v>28664</v>
      </c>
    </row>
    <row r="29446" spans="43:45" x14ac:dyDescent="0.25">
      <c r="AQ29446" s="89">
        <v>10029939</v>
      </c>
      <c r="AR29446" s="90" t="str">
        <f t="shared" si="467"/>
        <v>O</v>
      </c>
      <c r="AS29446" t="s">
        <v>28665</v>
      </c>
    </row>
    <row r="29447" spans="43:45" x14ac:dyDescent="0.25">
      <c r="AQ29447" s="89">
        <v>10030289</v>
      </c>
      <c r="AR29447" s="90" t="str">
        <f t="shared" si="467"/>
        <v>O</v>
      </c>
      <c r="AS29447" t="s">
        <v>28666</v>
      </c>
    </row>
    <row r="29448" spans="43:45" x14ac:dyDescent="0.25">
      <c r="AQ29448" s="89">
        <v>10033071</v>
      </c>
      <c r="AR29448" s="90" t="str">
        <f t="shared" si="467"/>
        <v>O</v>
      </c>
      <c r="AS29448" t="s">
        <v>28667</v>
      </c>
    </row>
    <row r="29449" spans="43:45" x14ac:dyDescent="0.25">
      <c r="AQ29449" s="89">
        <v>10032788</v>
      </c>
      <c r="AR29449" s="90" t="str">
        <f t="shared" ref="AR29449:AR29512" si="468">IF(ISNA(VLOOKUP(AQ29449,$BP$18:$BQ$356,2,FALSE))=TRUE,"O",VLOOKUP(AQ29449,$BP$18:$BQ$356,2,FALSE))</f>
        <v>O</v>
      </c>
      <c r="AS29449" t="s">
        <v>28668</v>
      </c>
    </row>
    <row r="29450" spans="43:45" x14ac:dyDescent="0.25">
      <c r="AQ29450" s="89">
        <v>10032887</v>
      </c>
      <c r="AR29450" s="90" t="str">
        <f t="shared" si="468"/>
        <v>O</v>
      </c>
      <c r="AS29450" t="s">
        <v>28669</v>
      </c>
    </row>
    <row r="29451" spans="43:45" x14ac:dyDescent="0.25">
      <c r="AQ29451" s="89">
        <v>10032910</v>
      </c>
      <c r="AR29451" s="90" t="str">
        <f t="shared" si="468"/>
        <v>O</v>
      </c>
      <c r="AS29451" t="s">
        <v>28670</v>
      </c>
    </row>
    <row r="29452" spans="43:45" x14ac:dyDescent="0.25">
      <c r="AQ29452" s="89">
        <v>10033022</v>
      </c>
      <c r="AR29452" s="90" t="str">
        <f t="shared" si="468"/>
        <v>O</v>
      </c>
      <c r="AS29452" t="s">
        <v>28671</v>
      </c>
    </row>
    <row r="29453" spans="43:45" x14ac:dyDescent="0.25">
      <c r="AQ29453" s="89">
        <v>10033324</v>
      </c>
      <c r="AR29453" s="90" t="str">
        <f t="shared" si="468"/>
        <v>O</v>
      </c>
      <c r="AS29453" t="s">
        <v>28672</v>
      </c>
    </row>
    <row r="29454" spans="43:45" x14ac:dyDescent="0.25">
      <c r="AQ29454" s="89">
        <v>10029780</v>
      </c>
      <c r="AR29454" s="90" t="str">
        <f t="shared" si="468"/>
        <v>O</v>
      </c>
      <c r="AS29454" t="s">
        <v>28673</v>
      </c>
    </row>
    <row r="29455" spans="43:45" x14ac:dyDescent="0.25">
      <c r="AQ29455" s="89">
        <v>10031176</v>
      </c>
      <c r="AR29455" s="90" t="str">
        <f t="shared" si="468"/>
        <v>O</v>
      </c>
      <c r="AS29455" t="s">
        <v>28674</v>
      </c>
    </row>
    <row r="29456" spans="43:45" x14ac:dyDescent="0.25">
      <c r="AQ29456" s="89">
        <v>10032904</v>
      </c>
      <c r="AR29456" s="90" t="str">
        <f t="shared" si="468"/>
        <v>O</v>
      </c>
      <c r="AS29456" t="s">
        <v>28675</v>
      </c>
    </row>
    <row r="29457" spans="43:45" x14ac:dyDescent="0.25">
      <c r="AQ29457" s="89">
        <v>10033249</v>
      </c>
      <c r="AR29457" s="90" t="str">
        <f t="shared" si="468"/>
        <v>O</v>
      </c>
      <c r="AS29457" t="s">
        <v>28676</v>
      </c>
    </row>
    <row r="29458" spans="43:45" x14ac:dyDescent="0.25">
      <c r="AQ29458" s="89">
        <v>10033353</v>
      </c>
      <c r="AR29458" s="90" t="str">
        <f t="shared" si="468"/>
        <v>O</v>
      </c>
      <c r="AS29458" t="s">
        <v>28677</v>
      </c>
    </row>
    <row r="29459" spans="43:45" x14ac:dyDescent="0.25">
      <c r="AQ29459" s="89">
        <v>10033921</v>
      </c>
      <c r="AR29459" s="90" t="str">
        <f t="shared" si="468"/>
        <v>O</v>
      </c>
      <c r="AS29459" t="s">
        <v>28678</v>
      </c>
    </row>
    <row r="29460" spans="43:45" x14ac:dyDescent="0.25">
      <c r="AQ29460" s="89">
        <v>10033994</v>
      </c>
      <c r="AR29460" s="90" t="str">
        <f t="shared" si="468"/>
        <v>O</v>
      </c>
      <c r="AS29460" t="s">
        <v>28679</v>
      </c>
    </row>
    <row r="29461" spans="43:45" x14ac:dyDescent="0.25">
      <c r="AQ29461" s="89">
        <v>10034143</v>
      </c>
      <c r="AR29461" s="90" t="str">
        <f t="shared" si="468"/>
        <v>O</v>
      </c>
      <c r="AS29461" t="s">
        <v>28680</v>
      </c>
    </row>
    <row r="29462" spans="43:45" x14ac:dyDescent="0.25">
      <c r="AQ29462" s="89">
        <v>10034239</v>
      </c>
      <c r="AR29462" s="90" t="str">
        <f t="shared" si="468"/>
        <v>O</v>
      </c>
      <c r="AS29462" t="s">
        <v>28681</v>
      </c>
    </row>
    <row r="29463" spans="43:45" x14ac:dyDescent="0.25">
      <c r="AQ29463" s="89">
        <v>10034270</v>
      </c>
      <c r="AR29463" s="90" t="str">
        <f t="shared" si="468"/>
        <v>O</v>
      </c>
      <c r="AS29463" t="s">
        <v>28682</v>
      </c>
    </row>
    <row r="29464" spans="43:45" x14ac:dyDescent="0.25">
      <c r="AQ29464" s="89">
        <v>10034280</v>
      </c>
      <c r="AR29464" s="90" t="str">
        <f t="shared" si="468"/>
        <v>O</v>
      </c>
      <c r="AS29464" t="s">
        <v>28683</v>
      </c>
    </row>
    <row r="29465" spans="43:45" x14ac:dyDescent="0.25">
      <c r="AQ29465" s="89">
        <v>10034457</v>
      </c>
      <c r="AR29465" s="90" t="str">
        <f t="shared" si="468"/>
        <v>O</v>
      </c>
      <c r="AS29465" t="s">
        <v>28684</v>
      </c>
    </row>
    <row r="29466" spans="43:45" x14ac:dyDescent="0.25">
      <c r="AQ29466" s="89">
        <v>10034693</v>
      </c>
      <c r="AR29466" s="90" t="str">
        <f t="shared" si="468"/>
        <v>O</v>
      </c>
      <c r="AS29466" t="s">
        <v>28685</v>
      </c>
    </row>
    <row r="29467" spans="43:45" x14ac:dyDescent="0.25">
      <c r="AQ29467" s="89">
        <v>10034695</v>
      </c>
      <c r="AR29467" s="90" t="str">
        <f t="shared" si="468"/>
        <v>O</v>
      </c>
      <c r="AS29467" t="s">
        <v>28686</v>
      </c>
    </row>
    <row r="29468" spans="43:45" x14ac:dyDescent="0.25">
      <c r="AQ29468" s="89">
        <v>10031926</v>
      </c>
      <c r="AR29468" s="90" t="str">
        <f t="shared" si="468"/>
        <v>O</v>
      </c>
      <c r="AS29468" t="s">
        <v>28687</v>
      </c>
    </row>
    <row r="29469" spans="43:45" x14ac:dyDescent="0.25">
      <c r="AQ29469" s="89">
        <v>10033846</v>
      </c>
      <c r="AR29469" s="90" t="str">
        <f t="shared" si="468"/>
        <v>O</v>
      </c>
      <c r="AS29469" t="s">
        <v>28688</v>
      </c>
    </row>
    <row r="29470" spans="43:45" x14ac:dyDescent="0.25">
      <c r="AQ29470" s="89">
        <v>10034226</v>
      </c>
      <c r="AR29470" s="90" t="str">
        <f t="shared" si="468"/>
        <v>O</v>
      </c>
      <c r="AS29470" t="s">
        <v>28689</v>
      </c>
    </row>
    <row r="29471" spans="43:45" x14ac:dyDescent="0.25">
      <c r="AQ29471" s="89">
        <v>10033545</v>
      </c>
      <c r="AR29471" s="90" t="str">
        <f t="shared" si="468"/>
        <v>O</v>
      </c>
      <c r="AS29471" t="s">
        <v>28690</v>
      </c>
    </row>
    <row r="29472" spans="43:45" x14ac:dyDescent="0.25">
      <c r="AQ29472" s="89">
        <v>10033547</v>
      </c>
      <c r="AR29472" s="90" t="str">
        <f t="shared" si="468"/>
        <v>O</v>
      </c>
      <c r="AS29472" t="s">
        <v>28691</v>
      </c>
    </row>
    <row r="29473" spans="43:45" x14ac:dyDescent="0.25">
      <c r="AQ29473" s="89">
        <v>10033623</v>
      </c>
      <c r="AR29473" s="90" t="str">
        <f t="shared" si="468"/>
        <v>O</v>
      </c>
      <c r="AS29473" t="s">
        <v>28692</v>
      </c>
    </row>
    <row r="29474" spans="43:45" x14ac:dyDescent="0.25">
      <c r="AQ29474" s="89">
        <v>10033737</v>
      </c>
      <c r="AR29474" s="90" t="str">
        <f t="shared" si="468"/>
        <v>O</v>
      </c>
      <c r="AS29474" t="s">
        <v>28693</v>
      </c>
    </row>
    <row r="29475" spans="43:45" x14ac:dyDescent="0.25">
      <c r="AQ29475" s="89">
        <v>10019341</v>
      </c>
      <c r="AR29475" s="90" t="str">
        <f t="shared" si="468"/>
        <v>O</v>
      </c>
      <c r="AS29475" t="s">
        <v>28694</v>
      </c>
    </row>
    <row r="29476" spans="43:45" x14ac:dyDescent="0.25">
      <c r="AQ29476" s="89">
        <v>10033993</v>
      </c>
      <c r="AR29476" s="90" t="str">
        <f t="shared" si="468"/>
        <v>O</v>
      </c>
      <c r="AS29476" t="s">
        <v>28695</v>
      </c>
    </row>
    <row r="29477" spans="43:45" x14ac:dyDescent="0.25">
      <c r="AQ29477" s="89">
        <v>10034241</v>
      </c>
      <c r="AR29477" s="90" t="str">
        <f t="shared" si="468"/>
        <v>O</v>
      </c>
      <c r="AS29477" t="s">
        <v>28696</v>
      </c>
    </row>
    <row r="29478" spans="43:45" x14ac:dyDescent="0.25">
      <c r="AQ29478" s="89">
        <v>10034247</v>
      </c>
      <c r="AR29478" s="90" t="str">
        <f t="shared" si="468"/>
        <v>O</v>
      </c>
      <c r="AS29478" t="s">
        <v>28697</v>
      </c>
    </row>
    <row r="29479" spans="43:45" x14ac:dyDescent="0.25">
      <c r="AQ29479" s="89">
        <v>10031269</v>
      </c>
      <c r="AR29479" s="90" t="str">
        <f t="shared" si="468"/>
        <v>O</v>
      </c>
      <c r="AS29479" t="s">
        <v>28698</v>
      </c>
    </row>
    <row r="29480" spans="43:45" x14ac:dyDescent="0.25">
      <c r="AQ29480" s="89">
        <v>10033211</v>
      </c>
      <c r="AR29480" s="90" t="str">
        <f t="shared" si="468"/>
        <v>O</v>
      </c>
      <c r="AS29480" t="s">
        <v>28699</v>
      </c>
    </row>
    <row r="29481" spans="43:45" x14ac:dyDescent="0.25">
      <c r="AQ29481" s="89">
        <v>10034050</v>
      </c>
      <c r="AR29481" s="90" t="str">
        <f t="shared" si="468"/>
        <v>O</v>
      </c>
      <c r="AS29481" t="s">
        <v>28700</v>
      </c>
    </row>
    <row r="29482" spans="43:45" x14ac:dyDescent="0.25">
      <c r="AQ29482" s="89">
        <v>10013406</v>
      </c>
      <c r="AR29482" s="90" t="str">
        <f t="shared" si="468"/>
        <v>O</v>
      </c>
      <c r="AS29482" t="s">
        <v>28701</v>
      </c>
    </row>
    <row r="29483" spans="43:45" x14ac:dyDescent="0.25">
      <c r="AQ29483" s="89">
        <v>10034854</v>
      </c>
      <c r="AR29483" s="90" t="str">
        <f t="shared" si="468"/>
        <v>O</v>
      </c>
      <c r="AS29483" t="s">
        <v>28702</v>
      </c>
    </row>
    <row r="29484" spans="43:45" x14ac:dyDescent="0.25">
      <c r="AQ29484" s="89">
        <v>10034865</v>
      </c>
      <c r="AR29484" s="90" t="str">
        <f t="shared" si="468"/>
        <v>O</v>
      </c>
      <c r="AS29484" t="s">
        <v>28703</v>
      </c>
    </row>
    <row r="29485" spans="43:45" x14ac:dyDescent="0.25">
      <c r="AQ29485" s="89">
        <v>10034871</v>
      </c>
      <c r="AR29485" s="90" t="str">
        <f t="shared" si="468"/>
        <v>O</v>
      </c>
      <c r="AS29485" t="s">
        <v>28704</v>
      </c>
    </row>
    <row r="29486" spans="43:45" x14ac:dyDescent="0.25">
      <c r="AQ29486" s="89">
        <v>10034876</v>
      </c>
      <c r="AR29486" s="90" t="str">
        <f t="shared" si="468"/>
        <v>O</v>
      </c>
      <c r="AS29486" t="s">
        <v>28705</v>
      </c>
    </row>
    <row r="29487" spans="43:45" x14ac:dyDescent="0.25">
      <c r="AQ29487" s="89">
        <v>10034891</v>
      </c>
      <c r="AR29487" s="90" t="str">
        <f t="shared" si="468"/>
        <v>O</v>
      </c>
      <c r="AS29487" t="s">
        <v>28706</v>
      </c>
    </row>
    <row r="29488" spans="43:45" x14ac:dyDescent="0.25">
      <c r="AQ29488" s="89">
        <v>10034902</v>
      </c>
      <c r="AR29488" s="90" t="str">
        <f t="shared" si="468"/>
        <v>O</v>
      </c>
      <c r="AS29488" t="s">
        <v>28707</v>
      </c>
    </row>
    <row r="29489" spans="43:45" x14ac:dyDescent="0.25">
      <c r="AQ29489" s="89">
        <v>10034939</v>
      </c>
      <c r="AR29489" s="90" t="str">
        <f t="shared" si="468"/>
        <v>O</v>
      </c>
      <c r="AS29489" t="s">
        <v>28708</v>
      </c>
    </row>
    <row r="29490" spans="43:45" x14ac:dyDescent="0.25">
      <c r="AQ29490" s="89">
        <v>10035178</v>
      </c>
      <c r="AR29490" s="90" t="str">
        <f t="shared" si="468"/>
        <v>O</v>
      </c>
      <c r="AS29490" t="s">
        <v>28709</v>
      </c>
    </row>
    <row r="29491" spans="43:45" x14ac:dyDescent="0.25">
      <c r="AQ29491" s="89">
        <v>10035200</v>
      </c>
      <c r="AR29491" s="90" t="str">
        <f t="shared" si="468"/>
        <v>O</v>
      </c>
      <c r="AS29491" t="s">
        <v>28710</v>
      </c>
    </row>
    <row r="29492" spans="43:45" x14ac:dyDescent="0.25">
      <c r="AQ29492" s="89">
        <v>10035229</v>
      </c>
      <c r="AR29492" s="90" t="str">
        <f t="shared" si="468"/>
        <v>O</v>
      </c>
      <c r="AS29492" t="s">
        <v>28711</v>
      </c>
    </row>
    <row r="29493" spans="43:45" x14ac:dyDescent="0.25">
      <c r="AQ29493" s="89">
        <v>10035246</v>
      </c>
      <c r="AR29493" s="90" t="str">
        <f t="shared" si="468"/>
        <v>O</v>
      </c>
      <c r="AS29493" t="s">
        <v>28712</v>
      </c>
    </row>
    <row r="29494" spans="43:45" x14ac:dyDescent="0.25">
      <c r="AQ29494" s="89">
        <v>10035283</v>
      </c>
      <c r="AR29494" s="90" t="str">
        <f t="shared" si="468"/>
        <v>O</v>
      </c>
      <c r="AS29494" t="s">
        <v>28713</v>
      </c>
    </row>
    <row r="29495" spans="43:45" x14ac:dyDescent="0.25">
      <c r="AQ29495" s="89">
        <v>10035357</v>
      </c>
      <c r="AR29495" s="90" t="str">
        <f t="shared" si="468"/>
        <v>O</v>
      </c>
      <c r="AS29495" t="s">
        <v>28714</v>
      </c>
    </row>
    <row r="29496" spans="43:45" x14ac:dyDescent="0.25">
      <c r="AQ29496" s="89">
        <v>10035394</v>
      </c>
      <c r="AR29496" s="90" t="str">
        <f t="shared" si="468"/>
        <v>O</v>
      </c>
      <c r="AS29496" t="s">
        <v>28715</v>
      </c>
    </row>
    <row r="29497" spans="43:45" x14ac:dyDescent="0.25">
      <c r="AQ29497" s="89">
        <v>10031187</v>
      </c>
      <c r="AR29497" s="90" t="str">
        <f t="shared" si="468"/>
        <v>O</v>
      </c>
      <c r="AS29497" t="s">
        <v>28716</v>
      </c>
    </row>
    <row r="29498" spans="43:45" x14ac:dyDescent="0.25">
      <c r="AQ29498" s="89">
        <v>10034431</v>
      </c>
      <c r="AR29498" s="90" t="str">
        <f t="shared" si="468"/>
        <v>O</v>
      </c>
      <c r="AS29498" t="s">
        <v>28717</v>
      </c>
    </row>
    <row r="29499" spans="43:45" x14ac:dyDescent="0.25">
      <c r="AQ29499" s="89">
        <v>10034439</v>
      </c>
      <c r="AR29499" s="90" t="str">
        <f t="shared" si="468"/>
        <v>O</v>
      </c>
      <c r="AS29499" t="s">
        <v>28718</v>
      </c>
    </row>
    <row r="29500" spans="43:45" x14ac:dyDescent="0.25">
      <c r="AQ29500" s="89">
        <v>10034539</v>
      </c>
      <c r="AR29500" s="90" t="str">
        <f t="shared" si="468"/>
        <v>O</v>
      </c>
      <c r="AS29500" t="s">
        <v>28719</v>
      </c>
    </row>
    <row r="29501" spans="43:45" x14ac:dyDescent="0.25">
      <c r="AQ29501" s="89">
        <v>10034545</v>
      </c>
      <c r="AR29501" s="90" t="str">
        <f t="shared" si="468"/>
        <v>O</v>
      </c>
      <c r="AS29501" t="s">
        <v>21536</v>
      </c>
    </row>
    <row r="29502" spans="43:45" x14ac:dyDescent="0.25">
      <c r="AQ29502" s="89">
        <v>10034550</v>
      </c>
      <c r="AR29502" s="90" t="str">
        <f t="shared" si="468"/>
        <v>O</v>
      </c>
      <c r="AS29502" t="s">
        <v>28720</v>
      </c>
    </row>
    <row r="29503" spans="43:45" x14ac:dyDescent="0.25">
      <c r="AQ29503" s="89">
        <v>10034557</v>
      </c>
      <c r="AR29503" s="90" t="str">
        <f t="shared" si="468"/>
        <v>O</v>
      </c>
      <c r="AS29503" t="s">
        <v>28721</v>
      </c>
    </row>
    <row r="29504" spans="43:45" x14ac:dyDescent="0.25">
      <c r="AQ29504" s="89">
        <v>10034578</v>
      </c>
      <c r="AR29504" s="90" t="str">
        <f t="shared" si="468"/>
        <v>O</v>
      </c>
      <c r="AS29504" t="s">
        <v>28722</v>
      </c>
    </row>
    <row r="29505" spans="43:45" x14ac:dyDescent="0.25">
      <c r="AQ29505" s="89">
        <v>10034584</v>
      </c>
      <c r="AR29505" s="90" t="str">
        <f t="shared" si="468"/>
        <v>O</v>
      </c>
      <c r="AS29505" t="s">
        <v>26877</v>
      </c>
    </row>
    <row r="29506" spans="43:45" x14ac:dyDescent="0.25">
      <c r="AQ29506" s="89">
        <v>10034590</v>
      </c>
      <c r="AR29506" s="90" t="str">
        <f t="shared" si="468"/>
        <v>O</v>
      </c>
      <c r="AS29506" t="s">
        <v>28723</v>
      </c>
    </row>
    <row r="29507" spans="43:45" x14ac:dyDescent="0.25">
      <c r="AQ29507" s="89">
        <v>10029794</v>
      </c>
      <c r="AR29507" s="90" t="str">
        <f t="shared" si="468"/>
        <v>O</v>
      </c>
      <c r="AS29507" t="s">
        <v>28724</v>
      </c>
    </row>
    <row r="29508" spans="43:45" x14ac:dyDescent="0.25">
      <c r="AQ29508" s="89">
        <v>10031462</v>
      </c>
      <c r="AR29508" s="90" t="str">
        <f t="shared" si="468"/>
        <v>O</v>
      </c>
      <c r="AS29508" t="s">
        <v>28725</v>
      </c>
    </row>
    <row r="29509" spans="43:45" x14ac:dyDescent="0.25">
      <c r="AQ29509" s="89">
        <v>10033079</v>
      </c>
      <c r="AR29509" s="90" t="str">
        <f t="shared" si="468"/>
        <v>O</v>
      </c>
      <c r="AS29509" t="s">
        <v>28726</v>
      </c>
    </row>
    <row r="29510" spans="43:45" x14ac:dyDescent="0.25">
      <c r="AQ29510" s="89">
        <v>10033204</v>
      </c>
      <c r="AR29510" s="90" t="str">
        <f t="shared" si="468"/>
        <v>O</v>
      </c>
      <c r="AS29510" t="s">
        <v>28727</v>
      </c>
    </row>
    <row r="29511" spans="43:45" x14ac:dyDescent="0.25">
      <c r="AQ29511" s="89">
        <v>10033207</v>
      </c>
      <c r="AR29511" s="90" t="str">
        <f t="shared" si="468"/>
        <v>O</v>
      </c>
      <c r="AS29511" t="s">
        <v>28728</v>
      </c>
    </row>
    <row r="29512" spans="43:45" x14ac:dyDescent="0.25">
      <c r="AQ29512" s="89">
        <v>10033445</v>
      </c>
      <c r="AR29512" s="90" t="str">
        <f t="shared" si="468"/>
        <v>O</v>
      </c>
      <c r="AS29512" t="s">
        <v>28729</v>
      </c>
    </row>
    <row r="29513" spans="43:45" x14ac:dyDescent="0.25">
      <c r="AQ29513" s="89">
        <v>10033625</v>
      </c>
      <c r="AR29513" s="90" t="str">
        <f t="shared" ref="AR29513:AR29576" si="469">IF(ISNA(VLOOKUP(AQ29513,$BP$18:$BQ$356,2,FALSE))=TRUE,"O",VLOOKUP(AQ29513,$BP$18:$BQ$356,2,FALSE))</f>
        <v>O</v>
      </c>
      <c r="AS29513" t="s">
        <v>28730</v>
      </c>
    </row>
    <row r="29514" spans="43:45" x14ac:dyDescent="0.25">
      <c r="AQ29514" s="89">
        <v>10033662</v>
      </c>
      <c r="AR29514" s="90" t="str">
        <f t="shared" si="469"/>
        <v>O</v>
      </c>
      <c r="AS29514" t="s">
        <v>28731</v>
      </c>
    </row>
    <row r="29515" spans="43:45" x14ac:dyDescent="0.25">
      <c r="AQ29515" s="89">
        <v>10034195</v>
      </c>
      <c r="AR29515" s="90" t="str">
        <f t="shared" si="469"/>
        <v>O</v>
      </c>
      <c r="AS29515" t="s">
        <v>28732</v>
      </c>
    </row>
    <row r="29516" spans="43:45" x14ac:dyDescent="0.25">
      <c r="AQ29516" s="89">
        <v>10035518</v>
      </c>
      <c r="AR29516" s="90" t="str">
        <f t="shared" si="469"/>
        <v>O</v>
      </c>
      <c r="AS29516" t="s">
        <v>28733</v>
      </c>
    </row>
    <row r="29517" spans="43:45" x14ac:dyDescent="0.25">
      <c r="AQ29517" s="89">
        <v>10035665</v>
      </c>
      <c r="AR29517" s="90" t="str">
        <f t="shared" si="469"/>
        <v>O</v>
      </c>
      <c r="AS29517" t="s">
        <v>28734</v>
      </c>
    </row>
    <row r="29518" spans="43:45" x14ac:dyDescent="0.25">
      <c r="AQ29518" s="89">
        <v>10035671</v>
      </c>
      <c r="AR29518" s="90" t="str">
        <f t="shared" si="469"/>
        <v>O</v>
      </c>
      <c r="AS29518" t="s">
        <v>15473</v>
      </c>
    </row>
    <row r="29519" spans="43:45" x14ac:dyDescent="0.25">
      <c r="AQ29519" s="89">
        <v>10035677</v>
      </c>
      <c r="AR29519" s="90" t="str">
        <f t="shared" si="469"/>
        <v>O</v>
      </c>
      <c r="AS29519" t="s">
        <v>21599</v>
      </c>
    </row>
    <row r="29520" spans="43:45" x14ac:dyDescent="0.25">
      <c r="AQ29520" s="89">
        <v>10035691</v>
      </c>
      <c r="AR29520" s="90" t="str">
        <f t="shared" si="469"/>
        <v>O</v>
      </c>
      <c r="AS29520" t="s">
        <v>28735</v>
      </c>
    </row>
    <row r="29521" spans="43:45" x14ac:dyDescent="0.25">
      <c r="AQ29521" s="89">
        <v>10035695</v>
      </c>
      <c r="AR29521" s="90" t="str">
        <f t="shared" si="469"/>
        <v>O</v>
      </c>
      <c r="AS29521" t="s">
        <v>15416</v>
      </c>
    </row>
    <row r="29522" spans="43:45" x14ac:dyDescent="0.25">
      <c r="AQ29522" s="89">
        <v>10035697</v>
      </c>
      <c r="AR29522" s="90" t="str">
        <f t="shared" si="469"/>
        <v>O</v>
      </c>
      <c r="AS29522" t="s">
        <v>28736</v>
      </c>
    </row>
    <row r="29523" spans="43:45" x14ac:dyDescent="0.25">
      <c r="AQ29523" s="89">
        <v>10029519</v>
      </c>
      <c r="AR29523" s="90" t="str">
        <f t="shared" si="469"/>
        <v>O</v>
      </c>
      <c r="AS29523" t="s">
        <v>28737</v>
      </c>
    </row>
    <row r="29524" spans="43:45" x14ac:dyDescent="0.25">
      <c r="AQ29524" s="89">
        <v>10029561</v>
      </c>
      <c r="AR29524" s="90" t="str">
        <f t="shared" si="469"/>
        <v>O</v>
      </c>
      <c r="AS29524" t="s">
        <v>28738</v>
      </c>
    </row>
    <row r="29525" spans="43:45" x14ac:dyDescent="0.25">
      <c r="AQ29525" s="89">
        <v>10029921</v>
      </c>
      <c r="AR29525" s="90" t="str">
        <f t="shared" si="469"/>
        <v>O</v>
      </c>
      <c r="AS29525" t="s">
        <v>28739</v>
      </c>
    </row>
    <row r="29526" spans="43:45" x14ac:dyDescent="0.25">
      <c r="AQ29526" s="89">
        <v>10033591</v>
      </c>
      <c r="AR29526" s="90" t="str">
        <f t="shared" si="469"/>
        <v>O</v>
      </c>
      <c r="AS29526" t="s">
        <v>28740</v>
      </c>
    </row>
    <row r="29527" spans="43:45" x14ac:dyDescent="0.25">
      <c r="AQ29527" s="89">
        <v>10033865</v>
      </c>
      <c r="AR29527" s="90" t="str">
        <f t="shared" si="469"/>
        <v>O</v>
      </c>
      <c r="AS29527" t="s">
        <v>28741</v>
      </c>
    </row>
    <row r="29528" spans="43:45" x14ac:dyDescent="0.25">
      <c r="AQ29528" s="89">
        <v>10034120</v>
      </c>
      <c r="AR29528" s="90" t="str">
        <f t="shared" si="469"/>
        <v>O</v>
      </c>
      <c r="AS29528" t="s">
        <v>28742</v>
      </c>
    </row>
    <row r="29529" spans="43:45" x14ac:dyDescent="0.25">
      <c r="AQ29529" s="89">
        <v>10034512</v>
      </c>
      <c r="AR29529" s="90" t="str">
        <f t="shared" si="469"/>
        <v>O</v>
      </c>
      <c r="AS29529" t="s">
        <v>28743</v>
      </c>
    </row>
    <row r="29530" spans="43:45" x14ac:dyDescent="0.25">
      <c r="AQ29530" s="89">
        <v>10034608</v>
      </c>
      <c r="AR29530" s="90" t="str">
        <f t="shared" si="469"/>
        <v>O</v>
      </c>
      <c r="AS29530" t="s">
        <v>28744</v>
      </c>
    </row>
    <row r="29531" spans="43:45" x14ac:dyDescent="0.25">
      <c r="AQ29531" s="89">
        <v>10034611</v>
      </c>
      <c r="AR29531" s="90" t="str">
        <f t="shared" si="469"/>
        <v>O</v>
      </c>
      <c r="AS29531" t="s">
        <v>28745</v>
      </c>
    </row>
    <row r="29532" spans="43:45" x14ac:dyDescent="0.25">
      <c r="AQ29532" s="89">
        <v>10034619</v>
      </c>
      <c r="AR29532" s="90" t="str">
        <f t="shared" si="469"/>
        <v>O</v>
      </c>
      <c r="AS29532" t="s">
        <v>28746</v>
      </c>
    </row>
    <row r="29533" spans="43:45" x14ac:dyDescent="0.25">
      <c r="AQ29533" s="89">
        <v>10034625</v>
      </c>
      <c r="AR29533" s="90" t="str">
        <f t="shared" si="469"/>
        <v>O</v>
      </c>
      <c r="AS29533" t="s">
        <v>28747</v>
      </c>
    </row>
    <row r="29534" spans="43:45" x14ac:dyDescent="0.25">
      <c r="AQ29534" s="89">
        <v>10034632</v>
      </c>
      <c r="AR29534" s="90" t="str">
        <f t="shared" si="469"/>
        <v>O</v>
      </c>
      <c r="AS29534" t="s">
        <v>15078</v>
      </c>
    </row>
    <row r="29535" spans="43:45" x14ac:dyDescent="0.25">
      <c r="AQ29535" s="89">
        <v>10034633</v>
      </c>
      <c r="AR29535" s="90" t="str">
        <f t="shared" si="469"/>
        <v>O</v>
      </c>
      <c r="AS29535" t="s">
        <v>26862</v>
      </c>
    </row>
    <row r="29536" spans="43:45" x14ac:dyDescent="0.25">
      <c r="AQ29536" s="89">
        <v>10034643</v>
      </c>
      <c r="AR29536" s="90" t="str">
        <f t="shared" si="469"/>
        <v>O</v>
      </c>
      <c r="AS29536" t="s">
        <v>14848</v>
      </c>
    </row>
    <row r="29537" spans="43:45" x14ac:dyDescent="0.25">
      <c r="AQ29537" s="89">
        <v>10034647</v>
      </c>
      <c r="AR29537" s="90" t="str">
        <f t="shared" si="469"/>
        <v>O</v>
      </c>
      <c r="AS29537" t="s">
        <v>28748</v>
      </c>
    </row>
    <row r="29538" spans="43:45" x14ac:dyDescent="0.25">
      <c r="AQ29538" s="89">
        <v>10034649</v>
      </c>
      <c r="AR29538" s="90" t="str">
        <f t="shared" si="469"/>
        <v>O</v>
      </c>
      <c r="AS29538" t="s">
        <v>26875</v>
      </c>
    </row>
    <row r="29539" spans="43:45" x14ac:dyDescent="0.25">
      <c r="AQ29539" s="89">
        <v>10034651</v>
      </c>
      <c r="AR29539" s="90" t="str">
        <f t="shared" si="469"/>
        <v>O</v>
      </c>
      <c r="AS29539" t="s">
        <v>28749</v>
      </c>
    </row>
    <row r="29540" spans="43:45" x14ac:dyDescent="0.25">
      <c r="AQ29540" s="89">
        <v>10034677</v>
      </c>
      <c r="AR29540" s="90" t="str">
        <f t="shared" si="469"/>
        <v>O</v>
      </c>
      <c r="AS29540" t="s">
        <v>28750</v>
      </c>
    </row>
    <row r="29541" spans="43:45" x14ac:dyDescent="0.25">
      <c r="AQ29541" s="89">
        <v>10029674</v>
      </c>
      <c r="AR29541" s="90" t="str">
        <f t="shared" si="469"/>
        <v>O</v>
      </c>
      <c r="AS29541" t="s">
        <v>28751</v>
      </c>
    </row>
    <row r="29542" spans="43:45" x14ac:dyDescent="0.25">
      <c r="AQ29542" s="89">
        <v>10031248</v>
      </c>
      <c r="AR29542" s="90" t="str">
        <f t="shared" si="469"/>
        <v>O</v>
      </c>
      <c r="AS29542" t="s">
        <v>28752</v>
      </c>
    </row>
    <row r="29543" spans="43:45" x14ac:dyDescent="0.25">
      <c r="AQ29543" s="89">
        <v>10033315</v>
      </c>
      <c r="AR29543" s="90" t="str">
        <f t="shared" si="469"/>
        <v>O</v>
      </c>
      <c r="AS29543" t="s">
        <v>28753</v>
      </c>
    </row>
    <row r="29544" spans="43:45" x14ac:dyDescent="0.25">
      <c r="AQ29544" s="89">
        <v>10033880</v>
      </c>
      <c r="AR29544" s="90" t="str">
        <f t="shared" si="469"/>
        <v>O</v>
      </c>
      <c r="AS29544" t="s">
        <v>28754</v>
      </c>
    </row>
    <row r="29545" spans="43:45" x14ac:dyDescent="0.25">
      <c r="AQ29545" s="89">
        <v>10034272</v>
      </c>
      <c r="AR29545" s="90" t="str">
        <f t="shared" si="469"/>
        <v>O</v>
      </c>
      <c r="AS29545" t="s">
        <v>28755</v>
      </c>
    </row>
    <row r="29546" spans="43:45" x14ac:dyDescent="0.25">
      <c r="AQ29546" s="89">
        <v>10031579</v>
      </c>
      <c r="AR29546" s="90" t="str">
        <f t="shared" si="469"/>
        <v>O</v>
      </c>
      <c r="AS29546" t="s">
        <v>15251</v>
      </c>
    </row>
    <row r="29547" spans="43:45" x14ac:dyDescent="0.25">
      <c r="AQ29547" s="89">
        <v>10037956</v>
      </c>
      <c r="AR29547" s="90" t="str">
        <f t="shared" si="469"/>
        <v>O</v>
      </c>
      <c r="AS29547" t="s">
        <v>28756</v>
      </c>
    </row>
    <row r="29548" spans="43:45" x14ac:dyDescent="0.25">
      <c r="AQ29548" s="89">
        <v>10038049</v>
      </c>
      <c r="AR29548" s="90" t="str">
        <f t="shared" si="469"/>
        <v>O</v>
      </c>
      <c r="AS29548" t="s">
        <v>28757</v>
      </c>
    </row>
    <row r="29549" spans="43:45" x14ac:dyDescent="0.25">
      <c r="AQ29549" s="89">
        <v>10038127</v>
      </c>
      <c r="AR29549" s="90" t="str">
        <f t="shared" si="469"/>
        <v>O</v>
      </c>
      <c r="AS29549" t="s">
        <v>28758</v>
      </c>
    </row>
    <row r="29550" spans="43:45" x14ac:dyDescent="0.25">
      <c r="AQ29550" s="89">
        <v>10033153</v>
      </c>
      <c r="AR29550" s="90" t="str">
        <f t="shared" si="469"/>
        <v>O</v>
      </c>
      <c r="AS29550" t="s">
        <v>28759</v>
      </c>
    </row>
    <row r="29551" spans="43:45" x14ac:dyDescent="0.25">
      <c r="AQ29551" s="89">
        <v>10033385</v>
      </c>
      <c r="AR29551" s="90" t="str">
        <f t="shared" si="469"/>
        <v>O</v>
      </c>
      <c r="AS29551" t="s">
        <v>28760</v>
      </c>
    </row>
    <row r="29552" spans="43:45" x14ac:dyDescent="0.25">
      <c r="AQ29552" s="89">
        <v>10033766</v>
      </c>
      <c r="AR29552" s="90" t="str">
        <f t="shared" si="469"/>
        <v>O</v>
      </c>
      <c r="AS29552" t="s">
        <v>28761</v>
      </c>
    </row>
    <row r="29553" spans="43:45" x14ac:dyDescent="0.25">
      <c r="AQ29553" s="89">
        <v>10034896</v>
      </c>
      <c r="AR29553" s="90" t="str">
        <f t="shared" si="469"/>
        <v>O</v>
      </c>
      <c r="AS29553" t="s">
        <v>28762</v>
      </c>
    </row>
    <row r="29554" spans="43:45" x14ac:dyDescent="0.25">
      <c r="AQ29554" s="89">
        <v>10034927</v>
      </c>
      <c r="AR29554" s="90" t="str">
        <f t="shared" si="469"/>
        <v>O</v>
      </c>
      <c r="AS29554" t="s">
        <v>28763</v>
      </c>
    </row>
    <row r="29555" spans="43:45" x14ac:dyDescent="0.25">
      <c r="AQ29555" s="89">
        <v>10034985</v>
      </c>
      <c r="AR29555" s="90" t="str">
        <f t="shared" si="469"/>
        <v>O</v>
      </c>
      <c r="AS29555" t="s">
        <v>28764</v>
      </c>
    </row>
    <row r="29556" spans="43:45" x14ac:dyDescent="0.25">
      <c r="AQ29556" s="89">
        <v>10029405</v>
      </c>
      <c r="AR29556" s="90" t="str">
        <f t="shared" si="469"/>
        <v>O</v>
      </c>
      <c r="AS29556" t="s">
        <v>28765</v>
      </c>
    </row>
    <row r="29557" spans="43:45" x14ac:dyDescent="0.25">
      <c r="AQ29557" s="89">
        <v>10033536</v>
      </c>
      <c r="AR29557" s="90" t="str">
        <f t="shared" si="469"/>
        <v>O</v>
      </c>
      <c r="AS29557" t="s">
        <v>28766</v>
      </c>
    </row>
    <row r="29558" spans="43:45" x14ac:dyDescent="0.25">
      <c r="AQ29558" s="89">
        <v>10034136</v>
      </c>
      <c r="AR29558" s="90" t="str">
        <f t="shared" si="469"/>
        <v>O</v>
      </c>
      <c r="AS29558" t="s">
        <v>28767</v>
      </c>
    </row>
    <row r="29559" spans="43:45" x14ac:dyDescent="0.25">
      <c r="AQ29559" s="89">
        <v>10037954</v>
      </c>
      <c r="AR29559" s="90" t="str">
        <f t="shared" si="469"/>
        <v>O</v>
      </c>
      <c r="AS29559" t="s">
        <v>28768</v>
      </c>
    </row>
    <row r="29560" spans="43:45" x14ac:dyDescent="0.25">
      <c r="AQ29560" s="89">
        <v>10038007</v>
      </c>
      <c r="AR29560" s="90" t="str">
        <f t="shared" si="469"/>
        <v>O</v>
      </c>
      <c r="AS29560" t="s">
        <v>28769</v>
      </c>
    </row>
    <row r="29561" spans="43:45" x14ac:dyDescent="0.25">
      <c r="AQ29561" s="89">
        <v>10038066</v>
      </c>
      <c r="AR29561" s="90" t="str">
        <f t="shared" si="469"/>
        <v>O</v>
      </c>
      <c r="AS29561" t="s">
        <v>28770</v>
      </c>
    </row>
    <row r="29562" spans="43:45" x14ac:dyDescent="0.25">
      <c r="AQ29562" s="89">
        <v>10032058</v>
      </c>
      <c r="AR29562" s="90" t="str">
        <f t="shared" si="469"/>
        <v>O</v>
      </c>
      <c r="AS29562" t="s">
        <v>28771</v>
      </c>
    </row>
    <row r="29563" spans="43:45" x14ac:dyDescent="0.25">
      <c r="AQ29563" s="89">
        <v>10032061</v>
      </c>
      <c r="AR29563" s="90" t="str">
        <f t="shared" si="469"/>
        <v>O</v>
      </c>
      <c r="AS29563" t="s">
        <v>28772</v>
      </c>
    </row>
    <row r="29564" spans="43:45" x14ac:dyDescent="0.25">
      <c r="AQ29564" s="89">
        <v>10032455</v>
      </c>
      <c r="AR29564" s="90" t="str">
        <f t="shared" si="469"/>
        <v>O</v>
      </c>
      <c r="AS29564" t="s">
        <v>28773</v>
      </c>
    </row>
    <row r="29565" spans="43:45" x14ac:dyDescent="0.25">
      <c r="AQ29565" s="89">
        <v>10034034</v>
      </c>
      <c r="AR29565" s="90" t="str">
        <f t="shared" si="469"/>
        <v>O</v>
      </c>
      <c r="AS29565" t="s">
        <v>28774</v>
      </c>
    </row>
    <row r="29566" spans="43:45" x14ac:dyDescent="0.25">
      <c r="AQ29566" s="89">
        <v>10035535</v>
      </c>
      <c r="AR29566" s="90" t="str">
        <f t="shared" si="469"/>
        <v>O</v>
      </c>
      <c r="AS29566" t="s">
        <v>28775</v>
      </c>
    </row>
    <row r="29567" spans="43:45" x14ac:dyDescent="0.25">
      <c r="AQ29567" s="89">
        <v>10036679</v>
      </c>
      <c r="AR29567" s="90" t="str">
        <f t="shared" si="469"/>
        <v>O</v>
      </c>
      <c r="AS29567" t="s">
        <v>28776</v>
      </c>
    </row>
    <row r="29568" spans="43:45" x14ac:dyDescent="0.25">
      <c r="AQ29568" s="89">
        <v>10036832</v>
      </c>
      <c r="AR29568" s="90" t="str">
        <f t="shared" si="469"/>
        <v>O</v>
      </c>
      <c r="AS29568" t="s">
        <v>3030</v>
      </c>
    </row>
    <row r="29569" spans="43:45" x14ac:dyDescent="0.25">
      <c r="AQ29569" s="89">
        <v>10036960</v>
      </c>
      <c r="AR29569" s="90" t="str">
        <f t="shared" si="469"/>
        <v>O</v>
      </c>
      <c r="AS29569" t="s">
        <v>28777</v>
      </c>
    </row>
    <row r="29570" spans="43:45" x14ac:dyDescent="0.25">
      <c r="AQ29570" s="89">
        <v>10030468</v>
      </c>
      <c r="AR29570" s="90" t="str">
        <f t="shared" si="469"/>
        <v>O</v>
      </c>
      <c r="AS29570" t="s">
        <v>28778</v>
      </c>
    </row>
    <row r="29571" spans="43:45" x14ac:dyDescent="0.25">
      <c r="AQ29571" s="89">
        <v>10031013</v>
      </c>
      <c r="AR29571" s="90" t="str">
        <f t="shared" si="469"/>
        <v>O</v>
      </c>
      <c r="AS29571" t="s">
        <v>28779</v>
      </c>
    </row>
    <row r="29572" spans="43:45" x14ac:dyDescent="0.25">
      <c r="AQ29572" s="89">
        <v>10032881</v>
      </c>
      <c r="AR29572" s="90" t="str">
        <f t="shared" si="469"/>
        <v>O</v>
      </c>
      <c r="AS29572" t="s">
        <v>28780</v>
      </c>
    </row>
    <row r="29573" spans="43:45" x14ac:dyDescent="0.25">
      <c r="AQ29573" s="89">
        <v>10033469</v>
      </c>
      <c r="AR29573" s="90" t="str">
        <f t="shared" si="469"/>
        <v>O</v>
      </c>
      <c r="AS29573" t="s">
        <v>28781</v>
      </c>
    </row>
    <row r="29574" spans="43:45" x14ac:dyDescent="0.25">
      <c r="AQ29574" s="89">
        <v>10035751</v>
      </c>
      <c r="AR29574" s="90" t="str">
        <f t="shared" si="469"/>
        <v>O</v>
      </c>
      <c r="AS29574" t="s">
        <v>28782</v>
      </c>
    </row>
    <row r="29575" spans="43:45" x14ac:dyDescent="0.25">
      <c r="AQ29575" s="89">
        <v>10036551</v>
      </c>
      <c r="AR29575" s="90" t="str">
        <f t="shared" si="469"/>
        <v>O</v>
      </c>
      <c r="AS29575" t="s">
        <v>28783</v>
      </c>
    </row>
    <row r="29576" spans="43:45" x14ac:dyDescent="0.25">
      <c r="AQ29576" s="89">
        <v>10036620</v>
      </c>
      <c r="AR29576" s="90" t="str">
        <f t="shared" si="469"/>
        <v>O</v>
      </c>
      <c r="AS29576" t="s">
        <v>28784</v>
      </c>
    </row>
    <row r="29577" spans="43:45" x14ac:dyDescent="0.25">
      <c r="AQ29577" s="89">
        <v>10037506</v>
      </c>
      <c r="AR29577" s="90" t="str">
        <f t="shared" ref="AR29577:AR29640" si="470">IF(ISNA(VLOOKUP(AQ29577,$BP$18:$BQ$356,2,FALSE))=TRUE,"O",VLOOKUP(AQ29577,$BP$18:$BQ$356,2,FALSE))</f>
        <v>O</v>
      </c>
      <c r="AS29577" t="s">
        <v>28785</v>
      </c>
    </row>
    <row r="29578" spans="43:45" x14ac:dyDescent="0.25">
      <c r="AQ29578" s="89">
        <v>10037596</v>
      </c>
      <c r="AR29578" s="90" t="str">
        <f t="shared" si="470"/>
        <v>O</v>
      </c>
      <c r="AS29578" t="s">
        <v>28786</v>
      </c>
    </row>
    <row r="29579" spans="43:45" x14ac:dyDescent="0.25">
      <c r="AQ29579" s="89">
        <v>10037723</v>
      </c>
      <c r="AR29579" s="90" t="str">
        <f t="shared" si="470"/>
        <v>O</v>
      </c>
      <c r="AS29579" t="s">
        <v>28787</v>
      </c>
    </row>
    <row r="29580" spans="43:45" x14ac:dyDescent="0.25">
      <c r="AQ29580" s="89">
        <v>10029371</v>
      </c>
      <c r="AR29580" s="90" t="str">
        <f t="shared" si="470"/>
        <v>O</v>
      </c>
      <c r="AS29580" t="s">
        <v>28788</v>
      </c>
    </row>
    <row r="29581" spans="43:45" x14ac:dyDescent="0.25">
      <c r="AQ29581" s="89">
        <v>10032277</v>
      </c>
      <c r="AR29581" s="90" t="str">
        <f t="shared" si="470"/>
        <v>O</v>
      </c>
      <c r="AS29581" t="s">
        <v>28789</v>
      </c>
    </row>
    <row r="29582" spans="43:45" x14ac:dyDescent="0.25">
      <c r="AQ29582" s="89">
        <v>10032885</v>
      </c>
      <c r="AR29582" s="90" t="str">
        <f t="shared" si="470"/>
        <v>O</v>
      </c>
      <c r="AS29582" t="s">
        <v>28790</v>
      </c>
    </row>
    <row r="29583" spans="43:45" x14ac:dyDescent="0.25">
      <c r="AQ29583" s="89">
        <v>10033573</v>
      </c>
      <c r="AR29583" s="90" t="str">
        <f t="shared" si="470"/>
        <v>O</v>
      </c>
      <c r="AS29583" t="s">
        <v>28791</v>
      </c>
    </row>
    <row r="29584" spans="43:45" x14ac:dyDescent="0.25">
      <c r="AQ29584" s="89">
        <v>10034073</v>
      </c>
      <c r="AR29584" s="90" t="str">
        <f t="shared" si="470"/>
        <v>O</v>
      </c>
      <c r="AS29584" t="s">
        <v>28792</v>
      </c>
    </row>
    <row r="29585" spans="43:45" x14ac:dyDescent="0.25">
      <c r="AQ29585" s="89">
        <v>10036784</v>
      </c>
      <c r="AR29585" s="90" t="str">
        <f t="shared" si="470"/>
        <v>O</v>
      </c>
      <c r="AS29585" t="s">
        <v>28793</v>
      </c>
    </row>
    <row r="29586" spans="43:45" x14ac:dyDescent="0.25">
      <c r="AQ29586" s="89">
        <v>10036916</v>
      </c>
      <c r="AR29586" s="90" t="str">
        <f t="shared" si="470"/>
        <v>O</v>
      </c>
      <c r="AS29586" t="s">
        <v>28794</v>
      </c>
    </row>
    <row r="29587" spans="43:45" x14ac:dyDescent="0.25">
      <c r="AQ29587" s="89">
        <v>10037024</v>
      </c>
      <c r="AR29587" s="90" t="str">
        <f t="shared" si="470"/>
        <v>O</v>
      </c>
      <c r="AS29587" t="s">
        <v>7111</v>
      </c>
    </row>
    <row r="29588" spans="43:45" x14ac:dyDescent="0.25">
      <c r="AQ29588" s="89">
        <v>10037158</v>
      </c>
      <c r="AR29588" s="90" t="str">
        <f t="shared" si="470"/>
        <v>O</v>
      </c>
      <c r="AS29588" t="s">
        <v>28795</v>
      </c>
    </row>
    <row r="29589" spans="43:45" x14ac:dyDescent="0.25">
      <c r="AQ29589" s="89">
        <v>10037425</v>
      </c>
      <c r="AR29589" s="90" t="str">
        <f t="shared" si="470"/>
        <v>O</v>
      </c>
      <c r="AS29589" t="s">
        <v>28796</v>
      </c>
    </row>
    <row r="29590" spans="43:45" x14ac:dyDescent="0.25">
      <c r="AQ29590" s="89">
        <v>10038098</v>
      </c>
      <c r="AR29590" s="90" t="str">
        <f t="shared" si="470"/>
        <v>O</v>
      </c>
      <c r="AS29590" t="s">
        <v>28797</v>
      </c>
    </row>
    <row r="29591" spans="43:45" x14ac:dyDescent="0.25">
      <c r="AQ29591" s="89">
        <v>10030068</v>
      </c>
      <c r="AR29591" s="90" t="str">
        <f t="shared" si="470"/>
        <v>O</v>
      </c>
      <c r="AS29591" t="s">
        <v>28798</v>
      </c>
    </row>
    <row r="29592" spans="43:45" x14ac:dyDescent="0.25">
      <c r="AQ29592" s="89">
        <v>10031805</v>
      </c>
      <c r="AR29592" s="90" t="str">
        <f t="shared" si="470"/>
        <v>O</v>
      </c>
      <c r="AS29592" t="s">
        <v>28799</v>
      </c>
    </row>
    <row r="29593" spans="43:45" x14ac:dyDescent="0.25">
      <c r="AQ29593" s="89">
        <v>10031855</v>
      </c>
      <c r="AR29593" s="90" t="str">
        <f t="shared" si="470"/>
        <v>O</v>
      </c>
      <c r="AS29593" t="s">
        <v>28800</v>
      </c>
    </row>
    <row r="29594" spans="43:45" x14ac:dyDescent="0.25">
      <c r="AQ29594" s="89">
        <v>10032066</v>
      </c>
      <c r="AR29594" s="90" t="str">
        <f t="shared" si="470"/>
        <v>O</v>
      </c>
      <c r="AS29594" t="s">
        <v>28801</v>
      </c>
    </row>
    <row r="29595" spans="43:45" x14ac:dyDescent="0.25">
      <c r="AQ29595" s="89">
        <v>10033973</v>
      </c>
      <c r="AR29595" s="90" t="str">
        <f t="shared" si="470"/>
        <v>O</v>
      </c>
      <c r="AS29595" t="s">
        <v>28802</v>
      </c>
    </row>
    <row r="29596" spans="43:45" x14ac:dyDescent="0.25">
      <c r="AQ29596" s="89">
        <v>10034476</v>
      </c>
      <c r="AR29596" s="90" t="str">
        <f t="shared" si="470"/>
        <v>O</v>
      </c>
      <c r="AS29596" t="s">
        <v>28803</v>
      </c>
    </row>
    <row r="29597" spans="43:45" x14ac:dyDescent="0.25">
      <c r="AQ29597" s="89">
        <v>10036555</v>
      </c>
      <c r="AR29597" s="90" t="str">
        <f t="shared" si="470"/>
        <v>O</v>
      </c>
      <c r="AS29597" t="s">
        <v>28804</v>
      </c>
    </row>
    <row r="29598" spans="43:45" x14ac:dyDescent="0.25">
      <c r="AQ29598" s="89">
        <v>10036925</v>
      </c>
      <c r="AR29598" s="90" t="str">
        <f t="shared" si="470"/>
        <v>O</v>
      </c>
      <c r="AS29598" t="s">
        <v>28805</v>
      </c>
    </row>
    <row r="29599" spans="43:45" x14ac:dyDescent="0.25">
      <c r="AQ29599" s="89">
        <v>10035749</v>
      </c>
      <c r="AR29599" s="90" t="str">
        <f t="shared" si="470"/>
        <v>O</v>
      </c>
      <c r="AS29599" t="s">
        <v>28806</v>
      </c>
    </row>
    <row r="29600" spans="43:45" x14ac:dyDescent="0.25">
      <c r="AQ29600" s="89">
        <v>10036970</v>
      </c>
      <c r="AR29600" s="90" t="str">
        <f t="shared" si="470"/>
        <v>O</v>
      </c>
      <c r="AS29600" t="s">
        <v>28807</v>
      </c>
    </row>
    <row r="29601" spans="43:45" x14ac:dyDescent="0.25">
      <c r="AQ29601" s="89">
        <v>10037011</v>
      </c>
      <c r="AR29601" s="90" t="str">
        <f t="shared" si="470"/>
        <v>O</v>
      </c>
      <c r="AS29601" t="s">
        <v>28808</v>
      </c>
    </row>
    <row r="29602" spans="43:45" x14ac:dyDescent="0.25">
      <c r="AQ29602" s="89">
        <v>10037210</v>
      </c>
      <c r="AR29602" s="90" t="str">
        <f t="shared" si="470"/>
        <v>O</v>
      </c>
      <c r="AS29602" t="s">
        <v>28809</v>
      </c>
    </row>
    <row r="29603" spans="43:45" x14ac:dyDescent="0.25">
      <c r="AQ29603" s="89">
        <v>10037426</v>
      </c>
      <c r="AR29603" s="90" t="str">
        <f t="shared" si="470"/>
        <v>O</v>
      </c>
      <c r="AS29603" t="s">
        <v>28810</v>
      </c>
    </row>
    <row r="29604" spans="43:45" x14ac:dyDescent="0.25">
      <c r="AQ29604" s="89">
        <v>10037456</v>
      </c>
      <c r="AR29604" s="90" t="str">
        <f t="shared" si="470"/>
        <v>O</v>
      </c>
      <c r="AS29604" t="s">
        <v>28811</v>
      </c>
    </row>
    <row r="29605" spans="43:45" x14ac:dyDescent="0.25">
      <c r="AQ29605" s="89">
        <v>10037806</v>
      </c>
      <c r="AR29605" s="90" t="str">
        <f t="shared" si="470"/>
        <v>O</v>
      </c>
      <c r="AS29605" t="s">
        <v>28812</v>
      </c>
    </row>
    <row r="29606" spans="43:45" x14ac:dyDescent="0.25">
      <c r="AQ29606" s="89">
        <v>10037888</v>
      </c>
      <c r="AR29606" s="90" t="str">
        <f t="shared" si="470"/>
        <v>O</v>
      </c>
      <c r="AS29606" t="s">
        <v>28813</v>
      </c>
    </row>
    <row r="29607" spans="43:45" x14ac:dyDescent="0.25">
      <c r="AQ29607" s="89">
        <v>10037896</v>
      </c>
      <c r="AR29607" s="90" t="str">
        <f t="shared" si="470"/>
        <v>O</v>
      </c>
      <c r="AS29607" t="s">
        <v>28814</v>
      </c>
    </row>
    <row r="29608" spans="43:45" x14ac:dyDescent="0.25">
      <c r="AQ29608" s="89">
        <v>10031618</v>
      </c>
      <c r="AR29608" s="90" t="str">
        <f t="shared" si="470"/>
        <v>O</v>
      </c>
      <c r="AS29608" t="s">
        <v>28815</v>
      </c>
    </row>
    <row r="29609" spans="43:45" x14ac:dyDescent="0.25">
      <c r="AQ29609" s="89">
        <v>10031781</v>
      </c>
      <c r="AR29609" s="90" t="str">
        <f t="shared" si="470"/>
        <v>O</v>
      </c>
      <c r="AS29609" t="s">
        <v>28816</v>
      </c>
    </row>
    <row r="29610" spans="43:45" x14ac:dyDescent="0.25">
      <c r="AQ29610" s="89">
        <v>10031830</v>
      </c>
      <c r="AR29610" s="90" t="str">
        <f t="shared" si="470"/>
        <v>O</v>
      </c>
      <c r="AS29610" t="s">
        <v>28817</v>
      </c>
    </row>
    <row r="29611" spans="43:45" x14ac:dyDescent="0.25">
      <c r="AQ29611" s="89">
        <v>10032517</v>
      </c>
      <c r="AR29611" s="90" t="str">
        <f t="shared" si="470"/>
        <v>O</v>
      </c>
      <c r="AS29611" t="s">
        <v>28818</v>
      </c>
    </row>
    <row r="29612" spans="43:45" x14ac:dyDescent="0.25">
      <c r="AQ29612" s="89">
        <v>10032672</v>
      </c>
      <c r="AR29612" s="90" t="str">
        <f t="shared" si="470"/>
        <v>O</v>
      </c>
      <c r="AS29612" t="s">
        <v>28819</v>
      </c>
    </row>
    <row r="29613" spans="43:45" x14ac:dyDescent="0.25">
      <c r="AQ29613" s="89">
        <v>10033468</v>
      </c>
      <c r="AR29613" s="90" t="str">
        <f t="shared" si="470"/>
        <v>O</v>
      </c>
      <c r="AS29613" t="s">
        <v>28820</v>
      </c>
    </row>
    <row r="29614" spans="43:45" x14ac:dyDescent="0.25">
      <c r="AQ29614" s="89">
        <v>10032165</v>
      </c>
      <c r="AR29614" s="90" t="str">
        <f t="shared" si="470"/>
        <v>O</v>
      </c>
      <c r="AS29614" t="s">
        <v>28821</v>
      </c>
    </row>
    <row r="29615" spans="43:45" x14ac:dyDescent="0.25">
      <c r="AQ29615" s="89">
        <v>10035339</v>
      </c>
      <c r="AR29615" s="90" t="str">
        <f t="shared" si="470"/>
        <v>O</v>
      </c>
      <c r="AS29615" t="s">
        <v>28822</v>
      </c>
    </row>
    <row r="29616" spans="43:45" x14ac:dyDescent="0.25">
      <c r="AQ29616" s="89">
        <v>10036338</v>
      </c>
      <c r="AR29616" s="90" t="str">
        <f t="shared" si="470"/>
        <v>O</v>
      </c>
      <c r="AS29616" t="s">
        <v>28823</v>
      </c>
    </row>
    <row r="29617" spans="43:45" x14ac:dyDescent="0.25">
      <c r="AQ29617" s="89">
        <v>10036744</v>
      </c>
      <c r="AR29617" s="90" t="str">
        <f t="shared" si="470"/>
        <v>O</v>
      </c>
      <c r="AS29617" t="s">
        <v>26576</v>
      </c>
    </row>
    <row r="29618" spans="43:45" x14ac:dyDescent="0.25">
      <c r="AQ29618" s="89">
        <v>10036799</v>
      </c>
      <c r="AR29618" s="90" t="str">
        <f t="shared" si="470"/>
        <v>O</v>
      </c>
      <c r="AS29618" t="s">
        <v>28824</v>
      </c>
    </row>
    <row r="29619" spans="43:45" x14ac:dyDescent="0.25">
      <c r="AQ29619" s="89">
        <v>10037035</v>
      </c>
      <c r="AR29619" s="90" t="str">
        <f t="shared" si="470"/>
        <v>O</v>
      </c>
      <c r="AS29619" t="s">
        <v>28825</v>
      </c>
    </row>
    <row r="29620" spans="43:45" x14ac:dyDescent="0.25">
      <c r="AQ29620" s="89">
        <v>10038150</v>
      </c>
      <c r="AR29620" s="90" t="str">
        <f t="shared" si="470"/>
        <v>O</v>
      </c>
      <c r="AS29620" t="s">
        <v>28826</v>
      </c>
    </row>
    <row r="29621" spans="43:45" x14ac:dyDescent="0.25">
      <c r="AQ29621" s="89">
        <v>10038155</v>
      </c>
      <c r="AR29621" s="90" t="str">
        <f t="shared" si="470"/>
        <v>O</v>
      </c>
      <c r="AS29621" t="s">
        <v>28827</v>
      </c>
    </row>
    <row r="29622" spans="43:45" x14ac:dyDescent="0.25">
      <c r="AQ29622" s="89">
        <v>10038164</v>
      </c>
      <c r="AR29622" s="90" t="str">
        <f t="shared" si="470"/>
        <v>O</v>
      </c>
      <c r="AS29622" t="s">
        <v>28828</v>
      </c>
    </row>
    <row r="29623" spans="43:45" x14ac:dyDescent="0.25">
      <c r="AQ29623" s="89">
        <v>10038176</v>
      </c>
      <c r="AR29623" s="90" t="str">
        <f t="shared" si="470"/>
        <v>O</v>
      </c>
      <c r="AS29623" t="s">
        <v>28829</v>
      </c>
    </row>
    <row r="29624" spans="43:45" x14ac:dyDescent="0.25">
      <c r="AQ29624" s="89">
        <v>10030366</v>
      </c>
      <c r="AR29624" s="90" t="str">
        <f t="shared" si="470"/>
        <v>O</v>
      </c>
      <c r="AS29624" t="s">
        <v>28830</v>
      </c>
    </row>
    <row r="29625" spans="43:45" x14ac:dyDescent="0.25">
      <c r="AQ29625" s="89">
        <v>10032069</v>
      </c>
      <c r="AR29625" s="90" t="str">
        <f t="shared" si="470"/>
        <v>O</v>
      </c>
      <c r="AS29625" t="s">
        <v>28831</v>
      </c>
    </row>
    <row r="29626" spans="43:45" x14ac:dyDescent="0.25">
      <c r="AQ29626" s="89">
        <v>10032298</v>
      </c>
      <c r="AR29626" s="90" t="str">
        <f t="shared" si="470"/>
        <v>O</v>
      </c>
      <c r="AS29626" t="s">
        <v>28832</v>
      </c>
    </row>
    <row r="29627" spans="43:45" x14ac:dyDescent="0.25">
      <c r="AQ29627" s="89">
        <v>10032346</v>
      </c>
      <c r="AR29627" s="90" t="str">
        <f t="shared" si="470"/>
        <v>O</v>
      </c>
      <c r="AS29627" t="s">
        <v>28833</v>
      </c>
    </row>
    <row r="29628" spans="43:45" x14ac:dyDescent="0.25">
      <c r="AQ29628" s="89">
        <v>10032378</v>
      </c>
      <c r="AR29628" s="90" t="str">
        <f t="shared" si="470"/>
        <v>O</v>
      </c>
      <c r="AS29628" t="s">
        <v>28834</v>
      </c>
    </row>
    <row r="29629" spans="43:45" x14ac:dyDescent="0.25">
      <c r="AQ29629" s="89">
        <v>10032768</v>
      </c>
      <c r="AR29629" s="90" t="str">
        <f t="shared" si="470"/>
        <v>O</v>
      </c>
      <c r="AS29629" t="s">
        <v>28835</v>
      </c>
    </row>
    <row r="29630" spans="43:45" x14ac:dyDescent="0.25">
      <c r="AQ29630" s="89">
        <v>10033535</v>
      </c>
      <c r="AR29630" s="90" t="str">
        <f t="shared" si="470"/>
        <v>O</v>
      </c>
      <c r="AS29630" t="s">
        <v>28836</v>
      </c>
    </row>
    <row r="29631" spans="43:45" x14ac:dyDescent="0.25">
      <c r="AQ29631" s="89">
        <v>10033770</v>
      </c>
      <c r="AR29631" s="90" t="str">
        <f t="shared" si="470"/>
        <v>O</v>
      </c>
      <c r="AS29631" t="s">
        <v>26760</v>
      </c>
    </row>
    <row r="29632" spans="43:45" x14ac:dyDescent="0.25">
      <c r="AQ29632" s="89">
        <v>10034521</v>
      </c>
      <c r="AR29632" s="90" t="str">
        <f t="shared" si="470"/>
        <v>O</v>
      </c>
      <c r="AS29632" t="s">
        <v>28837</v>
      </c>
    </row>
    <row r="29633" spans="43:45" x14ac:dyDescent="0.25">
      <c r="AQ29633" s="89">
        <v>10035967</v>
      </c>
      <c r="AR29633" s="90" t="str">
        <f t="shared" si="470"/>
        <v>O</v>
      </c>
      <c r="AS29633" t="s">
        <v>15555</v>
      </c>
    </row>
    <row r="29634" spans="43:45" x14ac:dyDescent="0.25">
      <c r="AQ29634" s="89">
        <v>10036169</v>
      </c>
      <c r="AR29634" s="90" t="str">
        <f t="shared" si="470"/>
        <v>O</v>
      </c>
      <c r="AS29634" t="s">
        <v>21637</v>
      </c>
    </row>
    <row r="29635" spans="43:45" x14ac:dyDescent="0.25">
      <c r="AQ29635" s="89">
        <v>10036219</v>
      </c>
      <c r="AR29635" s="90" t="str">
        <f t="shared" si="470"/>
        <v>O</v>
      </c>
      <c r="AS29635" t="s">
        <v>28838</v>
      </c>
    </row>
    <row r="29636" spans="43:45" x14ac:dyDescent="0.25">
      <c r="AQ29636" s="89">
        <v>10036608</v>
      </c>
      <c r="AR29636" s="90" t="str">
        <f t="shared" si="470"/>
        <v>O</v>
      </c>
      <c r="AS29636" t="s">
        <v>28839</v>
      </c>
    </row>
    <row r="29637" spans="43:45" x14ac:dyDescent="0.25">
      <c r="AQ29637" s="89">
        <v>10036890</v>
      </c>
      <c r="AR29637" s="90" t="str">
        <f t="shared" si="470"/>
        <v>O</v>
      </c>
      <c r="AS29637" t="s">
        <v>28840</v>
      </c>
    </row>
    <row r="29638" spans="43:45" x14ac:dyDescent="0.25">
      <c r="AQ29638" s="89">
        <v>10037464</v>
      </c>
      <c r="AR29638" s="90" t="str">
        <f t="shared" si="470"/>
        <v>O</v>
      </c>
      <c r="AS29638" t="s">
        <v>28841</v>
      </c>
    </row>
    <row r="29639" spans="43:45" x14ac:dyDescent="0.25">
      <c r="AQ29639" s="89">
        <v>10030809</v>
      </c>
      <c r="AR29639" s="90" t="str">
        <f t="shared" si="470"/>
        <v>O</v>
      </c>
      <c r="AS29639" t="s">
        <v>28842</v>
      </c>
    </row>
    <row r="29640" spans="43:45" x14ac:dyDescent="0.25">
      <c r="AQ29640" s="89">
        <v>10030891</v>
      </c>
      <c r="AR29640" s="90" t="str">
        <f t="shared" si="470"/>
        <v>O</v>
      </c>
      <c r="AS29640" t="s">
        <v>28843</v>
      </c>
    </row>
    <row r="29641" spans="43:45" x14ac:dyDescent="0.25">
      <c r="AQ29641" s="89">
        <v>10032605</v>
      </c>
      <c r="AR29641" s="90" t="str">
        <f t="shared" ref="AR29641:AR29704" si="471">IF(ISNA(VLOOKUP(AQ29641,$BP$18:$BQ$356,2,FALSE))=TRUE,"O",VLOOKUP(AQ29641,$BP$18:$BQ$356,2,FALSE))</f>
        <v>O</v>
      </c>
      <c r="AS29641" t="s">
        <v>28844</v>
      </c>
    </row>
    <row r="29642" spans="43:45" x14ac:dyDescent="0.25">
      <c r="AQ29642" s="89">
        <v>10035943</v>
      </c>
      <c r="AR29642" s="90" t="str">
        <f t="shared" si="471"/>
        <v>O</v>
      </c>
      <c r="AS29642" t="s">
        <v>28845</v>
      </c>
    </row>
    <row r="29643" spans="43:45" x14ac:dyDescent="0.25">
      <c r="AQ29643" s="89">
        <v>10035970</v>
      </c>
      <c r="AR29643" s="90" t="str">
        <f t="shared" si="471"/>
        <v>O</v>
      </c>
      <c r="AS29643" t="s">
        <v>28846</v>
      </c>
    </row>
    <row r="29644" spans="43:45" x14ac:dyDescent="0.25">
      <c r="AQ29644" s="89">
        <v>10036085</v>
      </c>
      <c r="AR29644" s="90" t="str">
        <f t="shared" si="471"/>
        <v>O</v>
      </c>
      <c r="AS29644" t="s">
        <v>28847</v>
      </c>
    </row>
    <row r="29645" spans="43:45" x14ac:dyDescent="0.25">
      <c r="AQ29645" s="89">
        <v>10036321</v>
      </c>
      <c r="AR29645" s="90" t="str">
        <f t="shared" si="471"/>
        <v>O</v>
      </c>
      <c r="AS29645" t="s">
        <v>28848</v>
      </c>
    </row>
    <row r="29646" spans="43:45" x14ac:dyDescent="0.25">
      <c r="AQ29646" s="89">
        <v>10036978</v>
      </c>
      <c r="AR29646" s="90" t="str">
        <f t="shared" si="471"/>
        <v>O</v>
      </c>
      <c r="AS29646" t="s">
        <v>28849</v>
      </c>
    </row>
    <row r="29647" spans="43:45" x14ac:dyDescent="0.25">
      <c r="AQ29647" s="89">
        <v>10037412</v>
      </c>
      <c r="AR29647" s="90" t="str">
        <f t="shared" si="471"/>
        <v>O</v>
      </c>
      <c r="AS29647" t="s">
        <v>28850</v>
      </c>
    </row>
    <row r="29648" spans="43:45" x14ac:dyDescent="0.25">
      <c r="AQ29648" s="89">
        <v>10031521</v>
      </c>
      <c r="AR29648" s="90" t="str">
        <f t="shared" si="471"/>
        <v>O</v>
      </c>
      <c r="AS29648" t="s">
        <v>28851</v>
      </c>
    </row>
    <row r="29649" spans="43:45" x14ac:dyDescent="0.25">
      <c r="AQ29649" s="89">
        <v>10031894</v>
      </c>
      <c r="AR29649" s="90" t="str">
        <f t="shared" si="471"/>
        <v>O</v>
      </c>
      <c r="AS29649" t="s">
        <v>28852</v>
      </c>
    </row>
    <row r="29650" spans="43:45" x14ac:dyDescent="0.25">
      <c r="AQ29650" s="89">
        <v>10034522</v>
      </c>
      <c r="AR29650" s="90" t="str">
        <f t="shared" si="471"/>
        <v>O</v>
      </c>
      <c r="AS29650" t="s">
        <v>28853</v>
      </c>
    </row>
    <row r="29651" spans="43:45" x14ac:dyDescent="0.25">
      <c r="AQ29651" s="89">
        <v>10036942</v>
      </c>
      <c r="AR29651" s="90" t="str">
        <f t="shared" si="471"/>
        <v>O</v>
      </c>
      <c r="AS29651" t="s">
        <v>28854</v>
      </c>
    </row>
    <row r="29652" spans="43:45" x14ac:dyDescent="0.25">
      <c r="AQ29652" s="89">
        <v>10014204</v>
      </c>
      <c r="AR29652" s="90" t="str">
        <f t="shared" si="471"/>
        <v>O</v>
      </c>
      <c r="AS29652" t="s">
        <v>28855</v>
      </c>
    </row>
    <row r="29653" spans="43:45" x14ac:dyDescent="0.25">
      <c r="AQ29653" s="89">
        <v>10037911</v>
      </c>
      <c r="AR29653" s="90" t="str">
        <f t="shared" si="471"/>
        <v>O</v>
      </c>
      <c r="AS29653" t="s">
        <v>28856</v>
      </c>
    </row>
    <row r="29654" spans="43:45" x14ac:dyDescent="0.25">
      <c r="AQ29654" s="89">
        <v>10038179</v>
      </c>
      <c r="AR29654" s="90" t="str">
        <f t="shared" si="471"/>
        <v>O</v>
      </c>
      <c r="AS29654" t="s">
        <v>28857</v>
      </c>
    </row>
    <row r="29655" spans="43:45" x14ac:dyDescent="0.25">
      <c r="AQ29655" s="89">
        <v>10038187</v>
      </c>
      <c r="AR29655" s="90" t="str">
        <f t="shared" si="471"/>
        <v>O</v>
      </c>
      <c r="AS29655" t="s">
        <v>28858</v>
      </c>
    </row>
    <row r="29656" spans="43:45" x14ac:dyDescent="0.25">
      <c r="AQ29656" s="89">
        <v>10038201</v>
      </c>
      <c r="AR29656" s="90" t="str">
        <f t="shared" si="471"/>
        <v>O</v>
      </c>
      <c r="AS29656" t="s">
        <v>28859</v>
      </c>
    </row>
    <row r="29657" spans="43:45" x14ac:dyDescent="0.25">
      <c r="AQ29657" s="89">
        <v>10030482</v>
      </c>
      <c r="AR29657" s="90" t="str">
        <f t="shared" si="471"/>
        <v>O</v>
      </c>
      <c r="AS29657" t="s">
        <v>28860</v>
      </c>
    </row>
    <row r="29658" spans="43:45" x14ac:dyDescent="0.25">
      <c r="AQ29658" s="89">
        <v>10030781</v>
      </c>
      <c r="AR29658" s="90" t="str">
        <f t="shared" si="471"/>
        <v>O</v>
      </c>
      <c r="AS29658" t="s">
        <v>28861</v>
      </c>
    </row>
    <row r="29659" spans="43:45" x14ac:dyDescent="0.25">
      <c r="AQ29659" s="89">
        <v>10031326</v>
      </c>
      <c r="AR29659" s="90" t="str">
        <f t="shared" si="471"/>
        <v>O</v>
      </c>
      <c r="AS29659" t="s">
        <v>28862</v>
      </c>
    </row>
    <row r="29660" spans="43:45" x14ac:dyDescent="0.25">
      <c r="AQ29660" s="89">
        <v>10031612</v>
      </c>
      <c r="AR29660" s="90" t="str">
        <f t="shared" si="471"/>
        <v>O</v>
      </c>
      <c r="AS29660" t="s">
        <v>28863</v>
      </c>
    </row>
    <row r="29661" spans="43:45" x14ac:dyDescent="0.25">
      <c r="AQ29661" s="89">
        <v>10032079</v>
      </c>
      <c r="AR29661" s="90" t="str">
        <f t="shared" si="471"/>
        <v>O</v>
      </c>
      <c r="AS29661" t="s">
        <v>28864</v>
      </c>
    </row>
    <row r="29662" spans="43:45" x14ac:dyDescent="0.25">
      <c r="AQ29662" s="89">
        <v>10032420</v>
      </c>
      <c r="AR29662" s="90" t="str">
        <f t="shared" si="471"/>
        <v>O</v>
      </c>
      <c r="AS29662" t="s">
        <v>28865</v>
      </c>
    </row>
    <row r="29663" spans="43:45" x14ac:dyDescent="0.25">
      <c r="AQ29663" s="89">
        <v>10032421</v>
      </c>
      <c r="AR29663" s="90" t="str">
        <f t="shared" si="471"/>
        <v>O</v>
      </c>
      <c r="AS29663" t="s">
        <v>28866</v>
      </c>
    </row>
    <row r="29664" spans="43:45" x14ac:dyDescent="0.25">
      <c r="AQ29664" s="89">
        <v>10036126</v>
      </c>
      <c r="AR29664" s="90" t="str">
        <f t="shared" si="471"/>
        <v>O</v>
      </c>
      <c r="AS29664" t="s">
        <v>28867</v>
      </c>
    </row>
    <row r="29665" spans="43:45" x14ac:dyDescent="0.25">
      <c r="AQ29665" s="89">
        <v>10037708</v>
      </c>
      <c r="AR29665" s="90" t="str">
        <f t="shared" si="471"/>
        <v>O</v>
      </c>
      <c r="AS29665" t="s">
        <v>28868</v>
      </c>
    </row>
    <row r="29666" spans="43:45" x14ac:dyDescent="0.25">
      <c r="AQ29666" s="89">
        <v>10030926</v>
      </c>
      <c r="AR29666" s="90" t="str">
        <f t="shared" si="471"/>
        <v>O</v>
      </c>
      <c r="AS29666" t="s">
        <v>28869</v>
      </c>
    </row>
    <row r="29667" spans="43:45" x14ac:dyDescent="0.25">
      <c r="AQ29667" s="89">
        <v>10031448</v>
      </c>
      <c r="AR29667" s="90" t="str">
        <f t="shared" si="471"/>
        <v>O</v>
      </c>
      <c r="AS29667" t="s">
        <v>28870</v>
      </c>
    </row>
    <row r="29668" spans="43:45" x14ac:dyDescent="0.25">
      <c r="AQ29668" s="89">
        <v>10031679</v>
      </c>
      <c r="AR29668" s="90" t="str">
        <f t="shared" si="471"/>
        <v>O</v>
      </c>
      <c r="AS29668" t="s">
        <v>28871</v>
      </c>
    </row>
    <row r="29669" spans="43:45" x14ac:dyDescent="0.25">
      <c r="AQ29669" s="89">
        <v>10032053</v>
      </c>
      <c r="AR29669" s="90" t="str">
        <f t="shared" si="471"/>
        <v>O</v>
      </c>
      <c r="AS29669" t="s">
        <v>28872</v>
      </c>
    </row>
    <row r="29670" spans="43:45" x14ac:dyDescent="0.25">
      <c r="AQ29670" s="89">
        <v>10032198</v>
      </c>
      <c r="AR29670" s="90" t="str">
        <f t="shared" si="471"/>
        <v>O</v>
      </c>
      <c r="AS29670" t="s">
        <v>28873</v>
      </c>
    </row>
    <row r="29671" spans="43:45" x14ac:dyDescent="0.25">
      <c r="AQ29671" s="89">
        <v>10032245</v>
      </c>
      <c r="AR29671" s="90" t="str">
        <f t="shared" si="471"/>
        <v>O</v>
      </c>
      <c r="AS29671" t="s">
        <v>28874</v>
      </c>
    </row>
    <row r="29672" spans="43:45" x14ac:dyDescent="0.25">
      <c r="AQ29672" s="89">
        <v>10032586</v>
      </c>
      <c r="AR29672" s="90" t="str">
        <f t="shared" si="471"/>
        <v>O</v>
      </c>
      <c r="AS29672" t="s">
        <v>28875</v>
      </c>
    </row>
    <row r="29673" spans="43:45" x14ac:dyDescent="0.25">
      <c r="AQ29673" s="89">
        <v>10035755</v>
      </c>
      <c r="AR29673" s="90" t="str">
        <f t="shared" si="471"/>
        <v>O</v>
      </c>
      <c r="AS29673" t="s">
        <v>28876</v>
      </c>
    </row>
    <row r="29674" spans="43:45" x14ac:dyDescent="0.25">
      <c r="AQ29674" s="89">
        <v>10035814</v>
      </c>
      <c r="AR29674" s="90" t="str">
        <f t="shared" si="471"/>
        <v>O</v>
      </c>
      <c r="AS29674" t="s">
        <v>28877</v>
      </c>
    </row>
    <row r="29675" spans="43:45" x14ac:dyDescent="0.25">
      <c r="AQ29675" s="89">
        <v>10036209</v>
      </c>
      <c r="AR29675" s="90" t="str">
        <f t="shared" si="471"/>
        <v>O</v>
      </c>
      <c r="AS29675" t="s">
        <v>28878</v>
      </c>
    </row>
    <row r="29676" spans="43:45" x14ac:dyDescent="0.25">
      <c r="AQ29676" s="89">
        <v>10036277</v>
      </c>
      <c r="AR29676" s="90" t="str">
        <f t="shared" si="471"/>
        <v>O</v>
      </c>
      <c r="AS29676" t="s">
        <v>28879</v>
      </c>
    </row>
    <row r="29677" spans="43:45" x14ac:dyDescent="0.25">
      <c r="AQ29677" s="89">
        <v>10036451</v>
      </c>
      <c r="AR29677" s="90" t="str">
        <f t="shared" si="471"/>
        <v>O</v>
      </c>
      <c r="AS29677" t="s">
        <v>28880</v>
      </c>
    </row>
    <row r="29678" spans="43:45" x14ac:dyDescent="0.25">
      <c r="AQ29678" s="89">
        <v>10036687</v>
      </c>
      <c r="AR29678" s="90" t="str">
        <f t="shared" si="471"/>
        <v>O</v>
      </c>
      <c r="AS29678" t="s">
        <v>28881</v>
      </c>
    </row>
    <row r="29679" spans="43:45" x14ac:dyDescent="0.25">
      <c r="AQ29679" s="89">
        <v>10029417</v>
      </c>
      <c r="AR29679" s="90" t="str">
        <f t="shared" si="471"/>
        <v>O</v>
      </c>
      <c r="AS29679" t="s">
        <v>28882</v>
      </c>
    </row>
    <row r="29680" spans="43:45" x14ac:dyDescent="0.25">
      <c r="AQ29680" s="89">
        <v>10030449</v>
      </c>
      <c r="AR29680" s="90" t="str">
        <f t="shared" si="471"/>
        <v>O</v>
      </c>
      <c r="AS29680" t="s">
        <v>28883</v>
      </c>
    </row>
    <row r="29681" spans="43:45" x14ac:dyDescent="0.25">
      <c r="AQ29681" s="89">
        <v>10030930</v>
      </c>
      <c r="AR29681" s="90" t="str">
        <f t="shared" si="471"/>
        <v>O</v>
      </c>
      <c r="AS29681" t="s">
        <v>28884</v>
      </c>
    </row>
    <row r="29682" spans="43:45" x14ac:dyDescent="0.25">
      <c r="AQ29682" s="89">
        <v>10031430</v>
      </c>
      <c r="AR29682" s="90" t="str">
        <f t="shared" si="471"/>
        <v>O</v>
      </c>
      <c r="AS29682" t="s">
        <v>28885</v>
      </c>
    </row>
    <row r="29683" spans="43:45" x14ac:dyDescent="0.25">
      <c r="AQ29683" s="89">
        <v>10031502</v>
      </c>
      <c r="AR29683" s="90" t="str">
        <f t="shared" si="471"/>
        <v>O</v>
      </c>
      <c r="AS29683" t="s">
        <v>28886</v>
      </c>
    </row>
    <row r="29684" spans="43:45" x14ac:dyDescent="0.25">
      <c r="AQ29684" s="89">
        <v>10031986</v>
      </c>
      <c r="AR29684" s="90" t="str">
        <f t="shared" si="471"/>
        <v>O</v>
      </c>
      <c r="AS29684" t="s">
        <v>28887</v>
      </c>
    </row>
    <row r="29685" spans="43:45" x14ac:dyDescent="0.25">
      <c r="AQ29685" s="89">
        <v>10036308</v>
      </c>
      <c r="AR29685" s="90" t="str">
        <f t="shared" si="471"/>
        <v>O</v>
      </c>
      <c r="AS29685" t="s">
        <v>28888</v>
      </c>
    </row>
    <row r="29686" spans="43:45" x14ac:dyDescent="0.25">
      <c r="AQ29686" s="89">
        <v>10036322</v>
      </c>
      <c r="AR29686" s="90" t="str">
        <f t="shared" si="471"/>
        <v>O</v>
      </c>
      <c r="AS29686" t="s">
        <v>28889</v>
      </c>
    </row>
    <row r="29687" spans="43:45" x14ac:dyDescent="0.25">
      <c r="AQ29687" s="89">
        <v>10037385</v>
      </c>
      <c r="AR29687" s="90" t="str">
        <f t="shared" si="471"/>
        <v>O</v>
      </c>
      <c r="AS29687" t="s">
        <v>28890</v>
      </c>
    </row>
    <row r="29688" spans="43:45" x14ac:dyDescent="0.25">
      <c r="AQ29688" s="89">
        <v>10029701</v>
      </c>
      <c r="AR29688" s="90" t="str">
        <f t="shared" si="471"/>
        <v>O</v>
      </c>
      <c r="AS29688" t="s">
        <v>28891</v>
      </c>
    </row>
    <row r="29689" spans="43:45" x14ac:dyDescent="0.25">
      <c r="AQ29689" s="89">
        <v>10031240</v>
      </c>
      <c r="AR29689" s="90" t="str">
        <f t="shared" si="471"/>
        <v>O</v>
      </c>
      <c r="AS29689" t="s">
        <v>28892</v>
      </c>
    </row>
    <row r="29690" spans="43:45" x14ac:dyDescent="0.25">
      <c r="AQ29690" s="89">
        <v>10035999</v>
      </c>
      <c r="AR29690" s="90" t="str">
        <f t="shared" si="471"/>
        <v>O</v>
      </c>
      <c r="AS29690" t="s">
        <v>28893</v>
      </c>
    </row>
    <row r="29691" spans="43:45" x14ac:dyDescent="0.25">
      <c r="AQ29691" s="89">
        <v>10036018</v>
      </c>
      <c r="AR29691" s="90" t="str">
        <f t="shared" si="471"/>
        <v>O</v>
      </c>
      <c r="AS29691" t="s">
        <v>28894</v>
      </c>
    </row>
    <row r="29692" spans="43:45" x14ac:dyDescent="0.25">
      <c r="AQ29692" s="89">
        <v>10036168</v>
      </c>
      <c r="AR29692" s="90" t="str">
        <f t="shared" si="471"/>
        <v>O</v>
      </c>
      <c r="AS29692" t="s">
        <v>28895</v>
      </c>
    </row>
    <row r="29693" spans="43:45" x14ac:dyDescent="0.25">
      <c r="AQ29693" s="89">
        <v>10037079</v>
      </c>
      <c r="AR29693" s="90" t="str">
        <f t="shared" si="471"/>
        <v>O</v>
      </c>
      <c r="AS29693" t="s">
        <v>28896</v>
      </c>
    </row>
    <row r="29694" spans="43:45" x14ac:dyDescent="0.25">
      <c r="AQ29694" s="89">
        <v>10037381</v>
      </c>
      <c r="AR29694" s="90" t="str">
        <f t="shared" si="471"/>
        <v>O</v>
      </c>
      <c r="AS29694" t="s">
        <v>28897</v>
      </c>
    </row>
    <row r="29695" spans="43:45" x14ac:dyDescent="0.25">
      <c r="AQ29695" s="89">
        <v>10030015</v>
      </c>
      <c r="AR29695" s="90" t="str">
        <f t="shared" si="471"/>
        <v>O</v>
      </c>
      <c r="AS29695" t="s">
        <v>28898</v>
      </c>
    </row>
    <row r="29696" spans="43:45" x14ac:dyDescent="0.25">
      <c r="AQ29696" s="89">
        <v>10031373</v>
      </c>
      <c r="AR29696" s="90" t="str">
        <f t="shared" si="471"/>
        <v>O</v>
      </c>
      <c r="AS29696" t="s">
        <v>28899</v>
      </c>
    </row>
    <row r="29697" spans="43:45" x14ac:dyDescent="0.25">
      <c r="AQ29697" s="89">
        <v>10032106</v>
      </c>
      <c r="AR29697" s="90" t="str">
        <f t="shared" si="471"/>
        <v>O</v>
      </c>
      <c r="AS29697" t="s">
        <v>28900</v>
      </c>
    </row>
    <row r="29698" spans="43:45" x14ac:dyDescent="0.25">
      <c r="AQ29698" s="89">
        <v>10035952</v>
      </c>
      <c r="AR29698" s="90" t="str">
        <f t="shared" si="471"/>
        <v>O</v>
      </c>
      <c r="AS29698" t="s">
        <v>28901</v>
      </c>
    </row>
    <row r="29699" spans="43:45" x14ac:dyDescent="0.25">
      <c r="AQ29699" s="89">
        <v>10036419</v>
      </c>
      <c r="AR29699" s="90" t="str">
        <f t="shared" si="471"/>
        <v>O</v>
      </c>
      <c r="AS29699" t="s">
        <v>15607</v>
      </c>
    </row>
    <row r="29700" spans="43:45" x14ac:dyDescent="0.25">
      <c r="AQ29700" s="89">
        <v>10037252</v>
      </c>
      <c r="AR29700" s="90" t="str">
        <f t="shared" si="471"/>
        <v>O</v>
      </c>
      <c r="AS29700" t="s">
        <v>28902</v>
      </c>
    </row>
    <row r="29701" spans="43:45" x14ac:dyDescent="0.25">
      <c r="AQ29701" s="89">
        <v>10030158</v>
      </c>
      <c r="AR29701" s="90" t="str">
        <f t="shared" si="471"/>
        <v>O</v>
      </c>
      <c r="AS29701" t="s">
        <v>28903</v>
      </c>
    </row>
    <row r="29702" spans="43:45" x14ac:dyDescent="0.25">
      <c r="AQ29702" s="89">
        <v>10030658</v>
      </c>
      <c r="AR29702" s="90" t="str">
        <f t="shared" si="471"/>
        <v>O</v>
      </c>
      <c r="AS29702" t="s">
        <v>28904</v>
      </c>
    </row>
    <row r="29703" spans="43:45" x14ac:dyDescent="0.25">
      <c r="AQ29703" s="89">
        <v>10030981</v>
      </c>
      <c r="AR29703" s="90" t="str">
        <f t="shared" si="471"/>
        <v>O</v>
      </c>
      <c r="AS29703" t="s">
        <v>28905</v>
      </c>
    </row>
    <row r="29704" spans="43:45" x14ac:dyDescent="0.25">
      <c r="AQ29704" s="89">
        <v>10030995</v>
      </c>
      <c r="AR29704" s="90" t="str">
        <f t="shared" si="471"/>
        <v>O</v>
      </c>
      <c r="AS29704" t="s">
        <v>28906</v>
      </c>
    </row>
    <row r="29705" spans="43:45" x14ac:dyDescent="0.25">
      <c r="AQ29705" s="89">
        <v>10031459</v>
      </c>
      <c r="AR29705" s="90" t="str">
        <f t="shared" ref="AR29705:AR29768" si="472">IF(ISNA(VLOOKUP(AQ29705,$BP$18:$BQ$356,2,FALSE))=TRUE,"O",VLOOKUP(AQ29705,$BP$18:$BQ$356,2,FALSE))</f>
        <v>O</v>
      </c>
      <c r="AS29705" t="s">
        <v>28907</v>
      </c>
    </row>
    <row r="29706" spans="43:45" x14ac:dyDescent="0.25">
      <c r="AQ29706" s="89">
        <v>10031461</v>
      </c>
      <c r="AR29706" s="90" t="str">
        <f t="shared" si="472"/>
        <v>O</v>
      </c>
      <c r="AS29706" t="s">
        <v>28908</v>
      </c>
    </row>
    <row r="29707" spans="43:45" x14ac:dyDescent="0.25">
      <c r="AQ29707" s="89">
        <v>10032362</v>
      </c>
      <c r="AR29707" s="90" t="str">
        <f t="shared" si="472"/>
        <v>O</v>
      </c>
      <c r="AS29707" t="s">
        <v>28909</v>
      </c>
    </row>
    <row r="29708" spans="43:45" x14ac:dyDescent="0.25">
      <c r="AQ29708" s="89">
        <v>10032684</v>
      </c>
      <c r="AR29708" s="90" t="str">
        <f t="shared" si="472"/>
        <v>O</v>
      </c>
      <c r="AS29708" t="s">
        <v>28910</v>
      </c>
    </row>
    <row r="29709" spans="43:45" x14ac:dyDescent="0.25">
      <c r="AQ29709" s="89">
        <v>10035485</v>
      </c>
      <c r="AR29709" s="90" t="str">
        <f t="shared" si="472"/>
        <v>O</v>
      </c>
      <c r="AS29709" t="s">
        <v>28911</v>
      </c>
    </row>
    <row r="29710" spans="43:45" x14ac:dyDescent="0.25">
      <c r="AQ29710" s="89">
        <v>10035497</v>
      </c>
      <c r="AR29710" s="90" t="str">
        <f t="shared" si="472"/>
        <v>O</v>
      </c>
      <c r="AS29710" t="s">
        <v>28912</v>
      </c>
    </row>
    <row r="29711" spans="43:45" x14ac:dyDescent="0.25">
      <c r="AQ29711" s="89">
        <v>10035498</v>
      </c>
      <c r="AR29711" s="90" t="str">
        <f t="shared" si="472"/>
        <v>O</v>
      </c>
      <c r="AS29711" t="s">
        <v>21542</v>
      </c>
    </row>
    <row r="29712" spans="43:45" x14ac:dyDescent="0.25">
      <c r="AQ29712" s="89">
        <v>10035501</v>
      </c>
      <c r="AR29712" s="90" t="str">
        <f t="shared" si="472"/>
        <v>O</v>
      </c>
      <c r="AS29712" t="s">
        <v>28913</v>
      </c>
    </row>
    <row r="29713" spans="43:45" x14ac:dyDescent="0.25">
      <c r="AQ29713" s="89">
        <v>10035502</v>
      </c>
      <c r="AR29713" s="90" t="str">
        <f t="shared" si="472"/>
        <v>O</v>
      </c>
      <c r="AS29713" t="s">
        <v>28914</v>
      </c>
    </row>
    <row r="29714" spans="43:45" x14ac:dyDescent="0.25">
      <c r="AQ29714" s="89">
        <v>10035507</v>
      </c>
      <c r="AR29714" s="90" t="str">
        <f t="shared" si="472"/>
        <v>O</v>
      </c>
      <c r="AS29714" t="s">
        <v>28915</v>
      </c>
    </row>
    <row r="29715" spans="43:45" x14ac:dyDescent="0.25">
      <c r="AQ29715" s="89">
        <v>10035510</v>
      </c>
      <c r="AR29715" s="90" t="str">
        <f t="shared" si="472"/>
        <v>O</v>
      </c>
      <c r="AS29715" t="s">
        <v>28916</v>
      </c>
    </row>
    <row r="29716" spans="43:45" x14ac:dyDescent="0.25">
      <c r="AQ29716" s="89">
        <v>10036311</v>
      </c>
      <c r="AR29716" s="90" t="str">
        <f t="shared" si="472"/>
        <v>O</v>
      </c>
      <c r="AS29716" t="s">
        <v>28917</v>
      </c>
    </row>
    <row r="29717" spans="43:45" x14ac:dyDescent="0.25">
      <c r="AQ29717" s="89">
        <v>10030083</v>
      </c>
      <c r="AR29717" s="90" t="str">
        <f t="shared" si="472"/>
        <v>O</v>
      </c>
      <c r="AS29717" t="s">
        <v>28918</v>
      </c>
    </row>
    <row r="29718" spans="43:45" x14ac:dyDescent="0.25">
      <c r="AQ29718" s="89">
        <v>10030642</v>
      </c>
      <c r="AR29718" s="90" t="str">
        <f t="shared" si="472"/>
        <v>O</v>
      </c>
      <c r="AS29718" t="s">
        <v>28919</v>
      </c>
    </row>
    <row r="29719" spans="43:45" x14ac:dyDescent="0.25">
      <c r="AQ29719" s="89">
        <v>10031444</v>
      </c>
      <c r="AR29719" s="90" t="str">
        <f t="shared" si="472"/>
        <v>O</v>
      </c>
      <c r="AS29719" t="s">
        <v>28920</v>
      </c>
    </row>
    <row r="29720" spans="43:45" x14ac:dyDescent="0.25">
      <c r="AQ29720" s="89">
        <v>10031969</v>
      </c>
      <c r="AR29720" s="90" t="str">
        <f t="shared" si="472"/>
        <v>O</v>
      </c>
      <c r="AS29720" t="s">
        <v>28921</v>
      </c>
    </row>
    <row r="29721" spans="43:45" x14ac:dyDescent="0.25">
      <c r="AQ29721" s="89">
        <v>10032618</v>
      </c>
      <c r="AR29721" s="90" t="str">
        <f t="shared" si="472"/>
        <v>O</v>
      </c>
      <c r="AS29721" t="s">
        <v>28922</v>
      </c>
    </row>
    <row r="29722" spans="43:45" x14ac:dyDescent="0.25">
      <c r="AQ29722" s="89">
        <v>10032628</v>
      </c>
      <c r="AR29722" s="90" t="str">
        <f t="shared" si="472"/>
        <v>O</v>
      </c>
      <c r="AS29722" t="s">
        <v>28923</v>
      </c>
    </row>
    <row r="29723" spans="43:45" x14ac:dyDescent="0.25">
      <c r="AQ29723" s="89">
        <v>10034453</v>
      </c>
      <c r="AR29723" s="90" t="str">
        <f t="shared" si="472"/>
        <v>O</v>
      </c>
      <c r="AS29723" t="s">
        <v>28924</v>
      </c>
    </row>
    <row r="29724" spans="43:45" x14ac:dyDescent="0.25">
      <c r="AQ29724" s="89">
        <v>10035398</v>
      </c>
      <c r="AR29724" s="90" t="str">
        <f t="shared" si="472"/>
        <v>O</v>
      </c>
      <c r="AS29724" t="s">
        <v>28925</v>
      </c>
    </row>
    <row r="29725" spans="43:45" x14ac:dyDescent="0.25">
      <c r="AQ29725" s="89">
        <v>10036023</v>
      </c>
      <c r="AR29725" s="90" t="str">
        <f t="shared" si="472"/>
        <v>O</v>
      </c>
      <c r="AS29725" t="s">
        <v>28926</v>
      </c>
    </row>
    <row r="29726" spans="43:45" x14ac:dyDescent="0.25">
      <c r="AQ29726" s="89">
        <v>10036288</v>
      </c>
      <c r="AR29726" s="90" t="str">
        <f t="shared" si="472"/>
        <v>O</v>
      </c>
      <c r="AS29726" t="s">
        <v>28927</v>
      </c>
    </row>
    <row r="29727" spans="43:45" x14ac:dyDescent="0.25">
      <c r="AQ29727" s="89">
        <v>10037198</v>
      </c>
      <c r="AR29727" s="90" t="str">
        <f t="shared" si="472"/>
        <v>O</v>
      </c>
      <c r="AS29727" t="s">
        <v>28928</v>
      </c>
    </row>
    <row r="29728" spans="43:45" x14ac:dyDescent="0.25">
      <c r="AQ29728" s="89">
        <v>10030335</v>
      </c>
      <c r="AR29728" s="90" t="str">
        <f t="shared" si="472"/>
        <v>O</v>
      </c>
      <c r="AS29728" t="s">
        <v>28929</v>
      </c>
    </row>
    <row r="29729" spans="43:45" x14ac:dyDescent="0.25">
      <c r="AQ29729" s="89">
        <v>10031101</v>
      </c>
      <c r="AR29729" s="90" t="str">
        <f t="shared" si="472"/>
        <v>O</v>
      </c>
      <c r="AS29729" t="s">
        <v>28930</v>
      </c>
    </row>
    <row r="29730" spans="43:45" x14ac:dyDescent="0.25">
      <c r="AQ29730" s="89">
        <v>10032080</v>
      </c>
      <c r="AR29730" s="90" t="str">
        <f t="shared" si="472"/>
        <v>O</v>
      </c>
      <c r="AS29730" t="s">
        <v>28931</v>
      </c>
    </row>
    <row r="29731" spans="43:45" x14ac:dyDescent="0.25">
      <c r="AQ29731" s="89">
        <v>10035359</v>
      </c>
      <c r="AR29731" s="90" t="str">
        <f t="shared" si="472"/>
        <v>O</v>
      </c>
      <c r="AS29731" t="s">
        <v>28932</v>
      </c>
    </row>
    <row r="29732" spans="43:45" x14ac:dyDescent="0.25">
      <c r="AQ29732" s="89">
        <v>10036911</v>
      </c>
      <c r="AR29732" s="90" t="str">
        <f t="shared" si="472"/>
        <v>O</v>
      </c>
      <c r="AS29732" t="s">
        <v>28933</v>
      </c>
    </row>
    <row r="29733" spans="43:45" x14ac:dyDescent="0.25">
      <c r="AQ29733" s="89">
        <v>10037082</v>
      </c>
      <c r="AR29733" s="90" t="str">
        <f t="shared" si="472"/>
        <v>O</v>
      </c>
      <c r="AS29733" t="s">
        <v>28934</v>
      </c>
    </row>
    <row r="29734" spans="43:45" x14ac:dyDescent="0.25">
      <c r="AQ29734" s="89">
        <v>10030118</v>
      </c>
      <c r="AR29734" s="90" t="str">
        <f t="shared" si="472"/>
        <v>O</v>
      </c>
      <c r="AS29734" t="s">
        <v>28935</v>
      </c>
    </row>
    <row r="29735" spans="43:45" x14ac:dyDescent="0.25">
      <c r="AQ29735" s="89">
        <v>10031152</v>
      </c>
      <c r="AR29735" s="90" t="str">
        <f t="shared" si="472"/>
        <v>O</v>
      </c>
      <c r="AS29735" t="s">
        <v>28936</v>
      </c>
    </row>
    <row r="29736" spans="43:45" x14ac:dyDescent="0.25">
      <c r="AQ29736" s="89">
        <v>10031717</v>
      </c>
      <c r="AR29736" s="90" t="str">
        <f t="shared" si="472"/>
        <v>O</v>
      </c>
      <c r="AS29736" t="s">
        <v>28937</v>
      </c>
    </row>
    <row r="29737" spans="43:45" x14ac:dyDescent="0.25">
      <c r="AQ29737" s="89">
        <v>10032837</v>
      </c>
      <c r="AR29737" s="90" t="str">
        <f t="shared" si="472"/>
        <v>O</v>
      </c>
      <c r="AS29737" t="s">
        <v>28938</v>
      </c>
    </row>
    <row r="29738" spans="43:45" x14ac:dyDescent="0.25">
      <c r="AQ29738" s="89">
        <v>10032962</v>
      </c>
      <c r="AR29738" s="90" t="str">
        <f t="shared" si="472"/>
        <v>O</v>
      </c>
      <c r="AS29738" t="s">
        <v>28939</v>
      </c>
    </row>
    <row r="29739" spans="43:45" x14ac:dyDescent="0.25">
      <c r="AQ29739" s="89">
        <v>10034513</v>
      </c>
      <c r="AR29739" s="90" t="str">
        <f t="shared" si="472"/>
        <v>O</v>
      </c>
      <c r="AS29739" t="s">
        <v>28940</v>
      </c>
    </row>
    <row r="29740" spans="43:45" x14ac:dyDescent="0.25">
      <c r="AQ29740" s="89">
        <v>10036202</v>
      </c>
      <c r="AR29740" s="90" t="str">
        <f t="shared" si="472"/>
        <v>O</v>
      </c>
      <c r="AS29740" t="s">
        <v>28941</v>
      </c>
    </row>
    <row r="29741" spans="43:45" x14ac:dyDescent="0.25">
      <c r="AQ29741" s="89">
        <v>10036540</v>
      </c>
      <c r="AR29741" s="90" t="str">
        <f t="shared" si="472"/>
        <v>O</v>
      </c>
      <c r="AS29741" t="s">
        <v>28942</v>
      </c>
    </row>
    <row r="29742" spans="43:45" x14ac:dyDescent="0.25">
      <c r="AQ29742" s="89">
        <v>10036652</v>
      </c>
      <c r="AR29742" s="90" t="str">
        <f t="shared" si="472"/>
        <v>O</v>
      </c>
      <c r="AS29742" t="s">
        <v>28943</v>
      </c>
    </row>
    <row r="29743" spans="43:45" x14ac:dyDescent="0.25">
      <c r="AQ29743" s="89">
        <v>10036656</v>
      </c>
      <c r="AR29743" s="90" t="str">
        <f t="shared" si="472"/>
        <v>O</v>
      </c>
      <c r="AS29743" t="s">
        <v>28944</v>
      </c>
    </row>
    <row r="29744" spans="43:45" x14ac:dyDescent="0.25">
      <c r="AQ29744" s="89">
        <v>10036719</v>
      </c>
      <c r="AR29744" s="90" t="str">
        <f t="shared" si="472"/>
        <v>O</v>
      </c>
      <c r="AS29744" t="s">
        <v>28945</v>
      </c>
    </row>
    <row r="29745" spans="43:45" x14ac:dyDescent="0.25">
      <c r="AQ29745" s="89">
        <v>10037007</v>
      </c>
      <c r="AR29745" s="90" t="str">
        <f t="shared" si="472"/>
        <v>O</v>
      </c>
      <c r="AS29745" t="s">
        <v>28946</v>
      </c>
    </row>
    <row r="29746" spans="43:45" x14ac:dyDescent="0.25">
      <c r="AQ29746" s="89">
        <v>10037262</v>
      </c>
      <c r="AR29746" s="90" t="str">
        <f t="shared" si="472"/>
        <v>O</v>
      </c>
      <c r="AS29746" t="s">
        <v>28947</v>
      </c>
    </row>
    <row r="29747" spans="43:45" x14ac:dyDescent="0.25">
      <c r="AQ29747" s="89">
        <v>10030855</v>
      </c>
      <c r="AR29747" s="90" t="str">
        <f t="shared" si="472"/>
        <v>O</v>
      </c>
      <c r="AS29747" t="s">
        <v>28948</v>
      </c>
    </row>
    <row r="29748" spans="43:45" x14ac:dyDescent="0.25">
      <c r="AQ29748" s="89">
        <v>10032321</v>
      </c>
      <c r="AR29748" s="90" t="str">
        <f t="shared" si="472"/>
        <v>O</v>
      </c>
      <c r="AS29748" t="s">
        <v>28949</v>
      </c>
    </row>
    <row r="29749" spans="43:45" x14ac:dyDescent="0.25">
      <c r="AQ29749" s="89">
        <v>10035254</v>
      </c>
      <c r="AR29749" s="90" t="str">
        <f t="shared" si="472"/>
        <v>O</v>
      </c>
      <c r="AS29749" t="s">
        <v>28950</v>
      </c>
    </row>
    <row r="29750" spans="43:45" x14ac:dyDescent="0.25">
      <c r="AQ29750" s="89">
        <v>10035595</v>
      </c>
      <c r="AR29750" s="90" t="str">
        <f t="shared" si="472"/>
        <v>O</v>
      </c>
      <c r="AS29750" t="s">
        <v>28951</v>
      </c>
    </row>
    <row r="29751" spans="43:45" x14ac:dyDescent="0.25">
      <c r="AQ29751" s="89">
        <v>10036498</v>
      </c>
      <c r="AR29751" s="90" t="str">
        <f t="shared" si="472"/>
        <v>O</v>
      </c>
      <c r="AS29751" t="s">
        <v>28952</v>
      </c>
    </row>
    <row r="29752" spans="43:45" x14ac:dyDescent="0.25">
      <c r="AQ29752" s="89">
        <v>10037469</v>
      </c>
      <c r="AR29752" s="90" t="str">
        <f t="shared" si="472"/>
        <v>O</v>
      </c>
      <c r="AS29752" t="s">
        <v>28953</v>
      </c>
    </row>
    <row r="29753" spans="43:45" x14ac:dyDescent="0.25">
      <c r="AQ29753" s="89">
        <v>10037854</v>
      </c>
      <c r="AR29753" s="90" t="str">
        <f t="shared" si="472"/>
        <v>O</v>
      </c>
      <c r="AS29753" t="s">
        <v>28954</v>
      </c>
    </row>
    <row r="29754" spans="43:45" x14ac:dyDescent="0.25">
      <c r="AQ29754" s="89">
        <v>10037862</v>
      </c>
      <c r="AR29754" s="90" t="str">
        <f t="shared" si="472"/>
        <v>O</v>
      </c>
      <c r="AS29754" t="s">
        <v>12124</v>
      </c>
    </row>
    <row r="29755" spans="43:45" x14ac:dyDescent="0.25">
      <c r="AQ29755" s="89">
        <v>10037870</v>
      </c>
      <c r="AR29755" s="90" t="str">
        <f t="shared" si="472"/>
        <v>O</v>
      </c>
      <c r="AS29755" t="s">
        <v>28955</v>
      </c>
    </row>
    <row r="29756" spans="43:45" x14ac:dyDescent="0.25">
      <c r="AQ29756" s="89">
        <v>10037880</v>
      </c>
      <c r="AR29756" s="90" t="str">
        <f t="shared" si="472"/>
        <v>O</v>
      </c>
      <c r="AS29756" t="s">
        <v>14392</v>
      </c>
    </row>
    <row r="29757" spans="43:45" x14ac:dyDescent="0.25">
      <c r="AQ29757" s="89">
        <v>10037881</v>
      </c>
      <c r="AR29757" s="90" t="str">
        <f t="shared" si="472"/>
        <v>O</v>
      </c>
      <c r="AS29757" t="s">
        <v>28956</v>
      </c>
    </row>
    <row r="29758" spans="43:45" x14ac:dyDescent="0.25">
      <c r="AQ29758" s="89">
        <v>10029759</v>
      </c>
      <c r="AR29758" s="90" t="str">
        <f t="shared" si="472"/>
        <v>O</v>
      </c>
      <c r="AS29758" t="s">
        <v>28957</v>
      </c>
    </row>
    <row r="29759" spans="43:45" x14ac:dyDescent="0.25">
      <c r="AQ29759" s="89">
        <v>10032794</v>
      </c>
      <c r="AR29759" s="90" t="str">
        <f t="shared" si="472"/>
        <v>O</v>
      </c>
      <c r="AS29759" t="s">
        <v>28958</v>
      </c>
    </row>
    <row r="29760" spans="43:45" x14ac:dyDescent="0.25">
      <c r="AQ29760" s="89">
        <v>10033041</v>
      </c>
      <c r="AR29760" s="90" t="str">
        <f t="shared" si="472"/>
        <v>O</v>
      </c>
      <c r="AS29760" t="s">
        <v>28959</v>
      </c>
    </row>
    <row r="29761" spans="43:45" x14ac:dyDescent="0.25">
      <c r="AQ29761" s="89">
        <v>10035276</v>
      </c>
      <c r="AR29761" s="90" t="str">
        <f t="shared" si="472"/>
        <v>O</v>
      </c>
      <c r="AS29761" t="s">
        <v>28960</v>
      </c>
    </row>
    <row r="29762" spans="43:45" x14ac:dyDescent="0.25">
      <c r="AQ29762" s="89">
        <v>10035738</v>
      </c>
      <c r="AR29762" s="90" t="str">
        <f t="shared" si="472"/>
        <v>O</v>
      </c>
      <c r="AS29762" t="s">
        <v>28961</v>
      </c>
    </row>
    <row r="29763" spans="43:45" x14ac:dyDescent="0.25">
      <c r="AQ29763" s="89">
        <v>10037592</v>
      </c>
      <c r="AR29763" s="90" t="str">
        <f t="shared" si="472"/>
        <v>O</v>
      </c>
      <c r="AS29763" t="s">
        <v>14395</v>
      </c>
    </row>
    <row r="29764" spans="43:45" x14ac:dyDescent="0.25">
      <c r="AQ29764" s="89">
        <v>10037667</v>
      </c>
      <c r="AR29764" s="90" t="str">
        <f t="shared" si="472"/>
        <v>O</v>
      </c>
      <c r="AS29764" t="s">
        <v>28962</v>
      </c>
    </row>
    <row r="29765" spans="43:45" x14ac:dyDescent="0.25">
      <c r="AQ29765" s="89">
        <v>10037715</v>
      </c>
      <c r="AR29765" s="90" t="str">
        <f t="shared" si="472"/>
        <v>O</v>
      </c>
      <c r="AS29765" t="s">
        <v>28963</v>
      </c>
    </row>
    <row r="29766" spans="43:45" x14ac:dyDescent="0.25">
      <c r="AQ29766" s="89">
        <v>10033228</v>
      </c>
      <c r="AR29766" s="90" t="str">
        <f t="shared" si="472"/>
        <v>O</v>
      </c>
      <c r="AS29766" t="s">
        <v>28964</v>
      </c>
    </row>
    <row r="29767" spans="43:45" x14ac:dyDescent="0.25">
      <c r="AQ29767" s="89">
        <v>10033284</v>
      </c>
      <c r="AR29767" s="90" t="str">
        <f t="shared" si="472"/>
        <v>O</v>
      </c>
      <c r="AS29767" t="s">
        <v>28965</v>
      </c>
    </row>
    <row r="29768" spans="43:45" x14ac:dyDescent="0.25">
      <c r="AQ29768" s="89">
        <v>10033365</v>
      </c>
      <c r="AR29768" s="90" t="str">
        <f t="shared" si="472"/>
        <v>O</v>
      </c>
      <c r="AS29768" t="s">
        <v>28966</v>
      </c>
    </row>
    <row r="29769" spans="43:45" x14ac:dyDescent="0.25">
      <c r="AQ29769" s="89">
        <v>10033368</v>
      </c>
      <c r="AR29769" s="90" t="str">
        <f t="shared" ref="AR29769:AR29832" si="473">IF(ISNA(VLOOKUP(AQ29769,$BP$18:$BQ$356,2,FALSE))=TRUE,"O",VLOOKUP(AQ29769,$BP$18:$BQ$356,2,FALSE))</f>
        <v>O</v>
      </c>
      <c r="AS29769" t="s">
        <v>28967</v>
      </c>
    </row>
    <row r="29770" spans="43:45" x14ac:dyDescent="0.25">
      <c r="AQ29770" s="89">
        <v>10033369</v>
      </c>
      <c r="AR29770" s="90" t="str">
        <f t="shared" si="473"/>
        <v>O</v>
      </c>
      <c r="AS29770" t="s">
        <v>28968</v>
      </c>
    </row>
    <row r="29771" spans="43:45" x14ac:dyDescent="0.25">
      <c r="AQ29771" s="89">
        <v>10033409</v>
      </c>
      <c r="AR29771" s="90" t="str">
        <f t="shared" si="473"/>
        <v>O</v>
      </c>
      <c r="AS29771" t="s">
        <v>28969</v>
      </c>
    </row>
    <row r="29772" spans="43:45" x14ac:dyDescent="0.25">
      <c r="AQ29772" s="89">
        <v>10033561</v>
      </c>
      <c r="AR29772" s="90" t="str">
        <f t="shared" si="473"/>
        <v>O</v>
      </c>
      <c r="AS29772" t="s">
        <v>28970</v>
      </c>
    </row>
    <row r="29773" spans="43:45" x14ac:dyDescent="0.25">
      <c r="AQ29773" s="89">
        <v>10033571</v>
      </c>
      <c r="AR29773" s="90" t="str">
        <f t="shared" si="473"/>
        <v>O</v>
      </c>
      <c r="AS29773" t="s">
        <v>26711</v>
      </c>
    </row>
    <row r="29774" spans="43:45" x14ac:dyDescent="0.25">
      <c r="AQ29774" s="89">
        <v>10033629</v>
      </c>
      <c r="AR29774" s="90" t="str">
        <f t="shared" si="473"/>
        <v>O</v>
      </c>
      <c r="AS29774" t="s">
        <v>28971</v>
      </c>
    </row>
    <row r="29775" spans="43:45" x14ac:dyDescent="0.25">
      <c r="AQ29775" s="89">
        <v>10033651</v>
      </c>
      <c r="AR29775" s="90" t="str">
        <f t="shared" si="473"/>
        <v>O</v>
      </c>
      <c r="AS29775" t="s">
        <v>28972</v>
      </c>
    </row>
    <row r="29776" spans="43:45" x14ac:dyDescent="0.25">
      <c r="AQ29776" s="89">
        <v>10033656</v>
      </c>
      <c r="AR29776" s="90" t="str">
        <f t="shared" si="473"/>
        <v>O</v>
      </c>
      <c r="AS29776" t="s">
        <v>28973</v>
      </c>
    </row>
    <row r="29777" spans="43:45" x14ac:dyDescent="0.25">
      <c r="AQ29777" s="89">
        <v>10029611</v>
      </c>
      <c r="AR29777" s="90" t="str">
        <f t="shared" si="473"/>
        <v>O</v>
      </c>
      <c r="AS29777" t="s">
        <v>28974</v>
      </c>
    </row>
    <row r="29778" spans="43:45" x14ac:dyDescent="0.25">
      <c r="AQ29778" s="89">
        <v>10029802</v>
      </c>
      <c r="AR29778" s="90" t="str">
        <f t="shared" si="473"/>
        <v>O</v>
      </c>
      <c r="AS29778" t="s">
        <v>28975</v>
      </c>
    </row>
    <row r="29779" spans="43:45" x14ac:dyDescent="0.25">
      <c r="AQ29779" s="89">
        <v>10032226</v>
      </c>
      <c r="AR29779" s="90" t="str">
        <f t="shared" si="473"/>
        <v>O</v>
      </c>
      <c r="AS29779" t="s">
        <v>28976</v>
      </c>
    </row>
    <row r="29780" spans="43:45" x14ac:dyDescent="0.25">
      <c r="AQ29780" s="89">
        <v>10032668</v>
      </c>
      <c r="AR29780" s="90" t="str">
        <f t="shared" si="473"/>
        <v>O</v>
      </c>
      <c r="AS29780" t="s">
        <v>28977</v>
      </c>
    </row>
    <row r="29781" spans="43:45" x14ac:dyDescent="0.25">
      <c r="AQ29781" s="89">
        <v>10032566</v>
      </c>
      <c r="AR29781" s="90" t="str">
        <f t="shared" si="473"/>
        <v>O</v>
      </c>
      <c r="AS29781" t="s">
        <v>28978</v>
      </c>
    </row>
    <row r="29782" spans="43:45" x14ac:dyDescent="0.25">
      <c r="AQ29782" s="89">
        <v>10032699</v>
      </c>
      <c r="AR29782" s="90" t="str">
        <f t="shared" si="473"/>
        <v>O</v>
      </c>
      <c r="AS29782" t="s">
        <v>28979</v>
      </c>
    </row>
    <row r="29783" spans="43:45" x14ac:dyDescent="0.25">
      <c r="AQ29783" s="89">
        <v>10032730</v>
      </c>
      <c r="AR29783" s="90" t="str">
        <f t="shared" si="473"/>
        <v>O</v>
      </c>
      <c r="AS29783" t="s">
        <v>28980</v>
      </c>
    </row>
    <row r="29784" spans="43:45" x14ac:dyDescent="0.25">
      <c r="AQ29784" s="89">
        <v>10032751</v>
      </c>
      <c r="AR29784" s="90" t="str">
        <f t="shared" si="473"/>
        <v>O</v>
      </c>
      <c r="AS29784" t="s">
        <v>28981</v>
      </c>
    </row>
    <row r="29785" spans="43:45" x14ac:dyDescent="0.25">
      <c r="AQ29785" s="89">
        <v>10032778</v>
      </c>
      <c r="AR29785" s="90" t="str">
        <f t="shared" si="473"/>
        <v>O</v>
      </c>
      <c r="AS29785" t="s">
        <v>28982</v>
      </c>
    </row>
    <row r="29786" spans="43:45" x14ac:dyDescent="0.25">
      <c r="AQ29786" s="89">
        <v>10032869</v>
      </c>
      <c r="AR29786" s="90" t="str">
        <f t="shared" si="473"/>
        <v>O</v>
      </c>
      <c r="AS29786" t="s">
        <v>28983</v>
      </c>
    </row>
    <row r="29787" spans="43:45" x14ac:dyDescent="0.25">
      <c r="AQ29787" s="89">
        <v>10032898</v>
      </c>
      <c r="AR29787" s="90" t="str">
        <f t="shared" si="473"/>
        <v>O</v>
      </c>
      <c r="AS29787" t="s">
        <v>28984</v>
      </c>
    </row>
    <row r="29788" spans="43:45" x14ac:dyDescent="0.25">
      <c r="AQ29788" s="89">
        <v>10031505</v>
      </c>
      <c r="AR29788" s="90" t="str">
        <f t="shared" si="473"/>
        <v>O</v>
      </c>
      <c r="AS29788" t="s">
        <v>28985</v>
      </c>
    </row>
    <row r="29789" spans="43:45" x14ac:dyDescent="0.25">
      <c r="AQ29789" s="89">
        <v>10033332</v>
      </c>
      <c r="AR29789" s="90" t="str">
        <f t="shared" si="473"/>
        <v>O</v>
      </c>
      <c r="AS29789" t="s">
        <v>28986</v>
      </c>
    </row>
    <row r="29790" spans="43:45" x14ac:dyDescent="0.25">
      <c r="AQ29790" s="89">
        <v>10033828</v>
      </c>
      <c r="AR29790" s="90" t="str">
        <f t="shared" si="473"/>
        <v>O</v>
      </c>
      <c r="AS29790" t="s">
        <v>28987</v>
      </c>
    </row>
    <row r="29791" spans="43:45" x14ac:dyDescent="0.25">
      <c r="AQ29791" s="89">
        <v>10034002</v>
      </c>
      <c r="AR29791" s="90" t="str">
        <f t="shared" si="473"/>
        <v>O</v>
      </c>
      <c r="AS29791" t="s">
        <v>28988</v>
      </c>
    </row>
    <row r="29792" spans="43:45" x14ac:dyDescent="0.25">
      <c r="AQ29792" s="89">
        <v>10034157</v>
      </c>
      <c r="AR29792" s="90" t="str">
        <f t="shared" si="473"/>
        <v>O</v>
      </c>
      <c r="AS29792" t="s">
        <v>14905</v>
      </c>
    </row>
    <row r="29793" spans="43:45" x14ac:dyDescent="0.25">
      <c r="AQ29793" s="89">
        <v>10034181</v>
      </c>
      <c r="AR29793" s="90" t="str">
        <f t="shared" si="473"/>
        <v>O</v>
      </c>
      <c r="AS29793" t="s">
        <v>28989</v>
      </c>
    </row>
    <row r="29794" spans="43:45" x14ac:dyDescent="0.25">
      <c r="AQ29794" s="89">
        <v>10034742</v>
      </c>
      <c r="AR29794" s="90" t="str">
        <f t="shared" si="473"/>
        <v>O</v>
      </c>
      <c r="AS29794" t="s">
        <v>21592</v>
      </c>
    </row>
    <row r="29795" spans="43:45" x14ac:dyDescent="0.25">
      <c r="AQ29795" s="89">
        <v>10034749</v>
      </c>
      <c r="AR29795" s="90" t="str">
        <f t="shared" si="473"/>
        <v>O</v>
      </c>
      <c r="AS29795" t="s">
        <v>28990</v>
      </c>
    </row>
    <row r="29796" spans="43:45" x14ac:dyDescent="0.25">
      <c r="AQ29796" s="89">
        <v>10034753</v>
      </c>
      <c r="AR29796" s="90" t="str">
        <f t="shared" si="473"/>
        <v>O</v>
      </c>
      <c r="AS29796" t="s">
        <v>28991</v>
      </c>
    </row>
    <row r="29797" spans="43:45" x14ac:dyDescent="0.25">
      <c r="AQ29797" s="89">
        <v>10029537</v>
      </c>
      <c r="AR29797" s="90" t="str">
        <f t="shared" si="473"/>
        <v>O</v>
      </c>
      <c r="AS29797" t="s">
        <v>28992</v>
      </c>
    </row>
    <row r="29798" spans="43:45" x14ac:dyDescent="0.25">
      <c r="AQ29798" s="89">
        <v>10034467</v>
      </c>
      <c r="AR29798" s="90" t="str">
        <f t="shared" si="473"/>
        <v>O</v>
      </c>
      <c r="AS29798" t="s">
        <v>28993</v>
      </c>
    </row>
    <row r="29799" spans="43:45" x14ac:dyDescent="0.25">
      <c r="AQ29799" s="89">
        <v>10033080</v>
      </c>
      <c r="AR29799" s="90" t="str">
        <f t="shared" si="473"/>
        <v>O</v>
      </c>
      <c r="AS29799" t="s">
        <v>28994</v>
      </c>
    </row>
    <row r="29800" spans="43:45" x14ac:dyDescent="0.25">
      <c r="AQ29800" s="89">
        <v>10033110</v>
      </c>
      <c r="AR29800" s="90" t="str">
        <f t="shared" si="473"/>
        <v>O</v>
      </c>
      <c r="AS29800" t="s">
        <v>28995</v>
      </c>
    </row>
    <row r="29801" spans="43:45" x14ac:dyDescent="0.25">
      <c r="AQ29801" s="89">
        <v>10033197</v>
      </c>
      <c r="AR29801" s="90" t="str">
        <f t="shared" si="473"/>
        <v>O</v>
      </c>
      <c r="AS29801" t="s">
        <v>28996</v>
      </c>
    </row>
    <row r="29802" spans="43:45" x14ac:dyDescent="0.25">
      <c r="AQ29802" s="89">
        <v>10033203</v>
      </c>
      <c r="AR29802" s="90" t="str">
        <f t="shared" si="473"/>
        <v>O</v>
      </c>
      <c r="AS29802" t="s">
        <v>28997</v>
      </c>
    </row>
    <row r="29803" spans="43:45" x14ac:dyDescent="0.25">
      <c r="AQ29803" s="89">
        <v>10033251</v>
      </c>
      <c r="AR29803" s="90" t="str">
        <f t="shared" si="473"/>
        <v>O</v>
      </c>
      <c r="AS29803" t="s">
        <v>15468</v>
      </c>
    </row>
    <row r="29804" spans="43:45" x14ac:dyDescent="0.25">
      <c r="AQ29804" s="89">
        <v>10033378</v>
      </c>
      <c r="AR29804" s="90" t="str">
        <f t="shared" si="473"/>
        <v>O</v>
      </c>
      <c r="AS29804" t="s">
        <v>28998</v>
      </c>
    </row>
    <row r="29805" spans="43:45" x14ac:dyDescent="0.25">
      <c r="AQ29805" s="89">
        <v>10033388</v>
      </c>
      <c r="AR29805" s="90" t="str">
        <f t="shared" si="473"/>
        <v>O</v>
      </c>
      <c r="AS29805" t="s">
        <v>3020</v>
      </c>
    </row>
    <row r="29806" spans="43:45" x14ac:dyDescent="0.25">
      <c r="AQ29806" s="89">
        <v>10033427</v>
      </c>
      <c r="AR29806" s="90" t="str">
        <f t="shared" si="473"/>
        <v>O</v>
      </c>
      <c r="AS29806" t="s">
        <v>28999</v>
      </c>
    </row>
    <row r="29807" spans="43:45" x14ac:dyDescent="0.25">
      <c r="AQ29807" s="89">
        <v>10033478</v>
      </c>
      <c r="AR29807" s="90" t="str">
        <f t="shared" si="473"/>
        <v>O</v>
      </c>
      <c r="AS29807" t="s">
        <v>29000</v>
      </c>
    </row>
    <row r="29808" spans="43:45" x14ac:dyDescent="0.25">
      <c r="AQ29808" s="89">
        <v>10033605</v>
      </c>
      <c r="AR29808" s="90" t="str">
        <f t="shared" si="473"/>
        <v>O</v>
      </c>
      <c r="AS29808" t="s">
        <v>29001</v>
      </c>
    </row>
    <row r="29809" spans="43:45" x14ac:dyDescent="0.25">
      <c r="AQ29809" s="89">
        <v>10029407</v>
      </c>
      <c r="AR29809" s="90" t="str">
        <f t="shared" si="473"/>
        <v>O</v>
      </c>
      <c r="AS29809" t="s">
        <v>29002</v>
      </c>
    </row>
    <row r="29810" spans="43:45" x14ac:dyDescent="0.25">
      <c r="AQ29810" s="89">
        <v>10029682</v>
      </c>
      <c r="AR29810" s="90" t="str">
        <f t="shared" si="473"/>
        <v>O</v>
      </c>
      <c r="AS29810" t="s">
        <v>29003</v>
      </c>
    </row>
    <row r="29811" spans="43:45" x14ac:dyDescent="0.25">
      <c r="AQ29811" s="89">
        <v>10033512</v>
      </c>
      <c r="AR29811" s="90" t="str">
        <f t="shared" si="473"/>
        <v>O</v>
      </c>
      <c r="AS29811" t="s">
        <v>29004</v>
      </c>
    </row>
    <row r="29812" spans="43:45" x14ac:dyDescent="0.25">
      <c r="AQ29812" s="89">
        <v>10035527</v>
      </c>
      <c r="AR29812" s="90" t="str">
        <f t="shared" si="473"/>
        <v>O</v>
      </c>
      <c r="AS29812" t="s">
        <v>29005</v>
      </c>
    </row>
    <row r="29813" spans="43:45" x14ac:dyDescent="0.25">
      <c r="AQ29813" s="89">
        <v>10035603</v>
      </c>
      <c r="AR29813" s="90" t="str">
        <f t="shared" si="473"/>
        <v>O</v>
      </c>
      <c r="AS29813" t="s">
        <v>29006</v>
      </c>
    </row>
    <row r="29814" spans="43:45" x14ac:dyDescent="0.25">
      <c r="AQ29814" s="89">
        <v>10035774</v>
      </c>
      <c r="AR29814" s="90" t="str">
        <f t="shared" si="473"/>
        <v>O</v>
      </c>
      <c r="AS29814" t="s">
        <v>29007</v>
      </c>
    </row>
    <row r="29815" spans="43:45" x14ac:dyDescent="0.25">
      <c r="AQ29815" s="89">
        <v>10029332</v>
      </c>
      <c r="AR29815" s="90" t="str">
        <f t="shared" si="473"/>
        <v>O</v>
      </c>
      <c r="AS29815" t="s">
        <v>29008</v>
      </c>
    </row>
    <row r="29816" spans="43:45" x14ac:dyDescent="0.25">
      <c r="AQ29816" s="89">
        <v>10029558</v>
      </c>
      <c r="AR29816" s="90" t="str">
        <f t="shared" si="473"/>
        <v>O</v>
      </c>
      <c r="AS29816" t="s">
        <v>29009</v>
      </c>
    </row>
    <row r="29817" spans="43:45" x14ac:dyDescent="0.25">
      <c r="AQ29817" s="89">
        <v>10031438</v>
      </c>
      <c r="AR29817" s="90" t="str">
        <f t="shared" si="473"/>
        <v>O</v>
      </c>
      <c r="AS29817" t="s">
        <v>29010</v>
      </c>
    </row>
    <row r="29818" spans="43:45" x14ac:dyDescent="0.25">
      <c r="AQ29818" s="89">
        <v>10033821</v>
      </c>
      <c r="AR29818" s="90" t="str">
        <f t="shared" si="473"/>
        <v>O</v>
      </c>
      <c r="AS29818" t="s">
        <v>29011</v>
      </c>
    </row>
    <row r="29819" spans="43:45" x14ac:dyDescent="0.25">
      <c r="AQ29819" s="89">
        <v>10033832</v>
      </c>
      <c r="AR29819" s="90" t="str">
        <f t="shared" si="473"/>
        <v>O</v>
      </c>
      <c r="AS29819" t="s">
        <v>29012</v>
      </c>
    </row>
    <row r="29820" spans="43:45" x14ac:dyDescent="0.25">
      <c r="AQ29820" s="89">
        <v>10033938</v>
      </c>
      <c r="AR29820" s="90" t="str">
        <f t="shared" si="473"/>
        <v>O</v>
      </c>
      <c r="AS29820" t="s">
        <v>29013</v>
      </c>
    </row>
    <row r="29821" spans="43:45" x14ac:dyDescent="0.25">
      <c r="AQ29821" s="89">
        <v>10034298</v>
      </c>
      <c r="AR29821" s="90" t="str">
        <f t="shared" si="473"/>
        <v>O</v>
      </c>
      <c r="AS29821" t="s">
        <v>29014</v>
      </c>
    </row>
    <row r="29822" spans="43:45" x14ac:dyDescent="0.25">
      <c r="AQ29822" s="89">
        <v>10031576</v>
      </c>
      <c r="AR29822" s="90" t="str">
        <f t="shared" si="473"/>
        <v>O</v>
      </c>
      <c r="AS29822" t="s">
        <v>26633</v>
      </c>
    </row>
    <row r="29823" spans="43:45" x14ac:dyDescent="0.25">
      <c r="AQ29823" s="89">
        <v>10034200</v>
      </c>
      <c r="AR29823" s="90" t="str">
        <f t="shared" si="473"/>
        <v>O</v>
      </c>
      <c r="AS29823" t="s">
        <v>29015</v>
      </c>
    </row>
    <row r="29824" spans="43:45" x14ac:dyDescent="0.25">
      <c r="AQ29824" s="89">
        <v>10034694</v>
      </c>
      <c r="AR29824" s="90" t="str">
        <f t="shared" si="473"/>
        <v>O</v>
      </c>
      <c r="AS29824" t="s">
        <v>29016</v>
      </c>
    </row>
    <row r="29825" spans="43:45" x14ac:dyDescent="0.25">
      <c r="AQ29825" s="89">
        <v>10034976</v>
      </c>
      <c r="AR29825" s="90" t="str">
        <f t="shared" si="473"/>
        <v>O</v>
      </c>
      <c r="AS29825" t="s">
        <v>29017</v>
      </c>
    </row>
    <row r="29826" spans="43:45" x14ac:dyDescent="0.25">
      <c r="AQ29826" s="89">
        <v>10035214</v>
      </c>
      <c r="AR29826" s="90" t="str">
        <f t="shared" si="473"/>
        <v>O</v>
      </c>
      <c r="AS29826" t="s">
        <v>29018</v>
      </c>
    </row>
    <row r="29827" spans="43:45" x14ac:dyDescent="0.25">
      <c r="AQ29827" s="89">
        <v>10032993</v>
      </c>
      <c r="AR29827" s="90" t="str">
        <f t="shared" si="473"/>
        <v>O</v>
      </c>
      <c r="AS29827" t="s">
        <v>29019</v>
      </c>
    </row>
    <row r="29828" spans="43:45" x14ac:dyDescent="0.25">
      <c r="AQ29828" s="89">
        <v>10033455</v>
      </c>
      <c r="AR29828" s="90" t="str">
        <f t="shared" si="473"/>
        <v>O</v>
      </c>
      <c r="AS29828" t="s">
        <v>29020</v>
      </c>
    </row>
    <row r="29829" spans="43:45" x14ac:dyDescent="0.25">
      <c r="AQ29829" s="89">
        <v>10034274</v>
      </c>
      <c r="AR29829" s="90" t="str">
        <f t="shared" si="473"/>
        <v>O</v>
      </c>
      <c r="AS29829" t="s">
        <v>29021</v>
      </c>
    </row>
    <row r="29830" spans="43:45" x14ac:dyDescent="0.25">
      <c r="AQ29830" s="89">
        <v>10035825</v>
      </c>
      <c r="AR29830" s="90" t="str">
        <f t="shared" si="473"/>
        <v>O</v>
      </c>
      <c r="AS29830" t="s">
        <v>29022</v>
      </c>
    </row>
    <row r="29831" spans="43:45" x14ac:dyDescent="0.25">
      <c r="AQ29831" s="89">
        <v>10035862</v>
      </c>
      <c r="AR29831" s="90" t="str">
        <f t="shared" si="473"/>
        <v>O</v>
      </c>
      <c r="AS29831" t="s">
        <v>29023</v>
      </c>
    </row>
    <row r="29832" spans="43:45" x14ac:dyDescent="0.25">
      <c r="AQ29832" s="89">
        <v>10035976</v>
      </c>
      <c r="AR29832" s="90" t="str">
        <f t="shared" si="473"/>
        <v>O</v>
      </c>
      <c r="AS29832" t="s">
        <v>29024</v>
      </c>
    </row>
    <row r="29833" spans="43:45" x14ac:dyDescent="0.25">
      <c r="AQ29833" s="89">
        <v>10036001</v>
      </c>
      <c r="AR29833" s="90" t="str">
        <f t="shared" ref="AR29833:AR29896" si="474">IF(ISNA(VLOOKUP(AQ29833,$BP$18:$BQ$356,2,FALSE))=TRUE,"O",VLOOKUP(AQ29833,$BP$18:$BQ$356,2,FALSE))</f>
        <v>O</v>
      </c>
      <c r="AS29833" t="s">
        <v>29025</v>
      </c>
    </row>
    <row r="29834" spans="43:45" x14ac:dyDescent="0.25">
      <c r="AQ29834" s="89">
        <v>10036046</v>
      </c>
      <c r="AR29834" s="90" t="str">
        <f t="shared" si="474"/>
        <v>O</v>
      </c>
      <c r="AS29834" t="s">
        <v>26866</v>
      </c>
    </row>
    <row r="29835" spans="43:45" x14ac:dyDescent="0.25">
      <c r="AQ29835" s="89">
        <v>10036114</v>
      </c>
      <c r="AR29835" s="90" t="str">
        <f t="shared" si="474"/>
        <v>O</v>
      </c>
      <c r="AS29835" t="s">
        <v>29026</v>
      </c>
    </row>
    <row r="29836" spans="43:45" x14ac:dyDescent="0.25">
      <c r="AQ29836" s="89">
        <v>10031451</v>
      </c>
      <c r="AR29836" s="90" t="str">
        <f t="shared" si="474"/>
        <v>O</v>
      </c>
      <c r="AS29836" t="s">
        <v>29027</v>
      </c>
    </row>
    <row r="29837" spans="43:45" x14ac:dyDescent="0.25">
      <c r="AQ29837" s="89">
        <v>10033782</v>
      </c>
      <c r="AR29837" s="90" t="str">
        <f t="shared" si="474"/>
        <v>O</v>
      </c>
      <c r="AS29837" t="s">
        <v>29028</v>
      </c>
    </row>
    <row r="29838" spans="43:45" x14ac:dyDescent="0.25">
      <c r="AQ29838" s="89">
        <v>10035523</v>
      </c>
      <c r="AR29838" s="90" t="str">
        <f t="shared" si="474"/>
        <v>O</v>
      </c>
      <c r="AS29838" t="s">
        <v>29029</v>
      </c>
    </row>
    <row r="29839" spans="43:45" x14ac:dyDescent="0.25">
      <c r="AQ29839" s="89">
        <v>10035525</v>
      </c>
      <c r="AR29839" s="90" t="str">
        <f t="shared" si="474"/>
        <v>O</v>
      </c>
      <c r="AS29839" t="s">
        <v>29030</v>
      </c>
    </row>
    <row r="29840" spans="43:45" x14ac:dyDescent="0.25">
      <c r="AQ29840" s="89">
        <v>10035604</v>
      </c>
      <c r="AR29840" s="90" t="str">
        <f t="shared" si="474"/>
        <v>O</v>
      </c>
      <c r="AS29840" t="s">
        <v>29031</v>
      </c>
    </row>
    <row r="29841" spans="43:45" x14ac:dyDescent="0.25">
      <c r="AQ29841" s="89">
        <v>10029907</v>
      </c>
      <c r="AR29841" s="90" t="str">
        <f t="shared" si="474"/>
        <v>O</v>
      </c>
      <c r="AS29841" t="s">
        <v>29032</v>
      </c>
    </row>
    <row r="29842" spans="43:45" x14ac:dyDescent="0.25">
      <c r="AQ29842" s="89">
        <v>10033333</v>
      </c>
      <c r="AR29842" s="90" t="str">
        <f t="shared" si="474"/>
        <v>O</v>
      </c>
      <c r="AS29842" t="s">
        <v>29033</v>
      </c>
    </row>
    <row r="29843" spans="43:45" x14ac:dyDescent="0.25">
      <c r="AQ29843" s="89">
        <v>10034003</v>
      </c>
      <c r="AR29843" s="90" t="str">
        <f t="shared" si="474"/>
        <v>O</v>
      </c>
      <c r="AS29843" t="s">
        <v>29034</v>
      </c>
    </row>
    <row r="29844" spans="43:45" x14ac:dyDescent="0.25">
      <c r="AQ29844" s="89">
        <v>10037342</v>
      </c>
      <c r="AR29844" s="90" t="str">
        <f t="shared" si="474"/>
        <v>O</v>
      </c>
      <c r="AS29844" t="s">
        <v>29035</v>
      </c>
    </row>
    <row r="29845" spans="43:45" x14ac:dyDescent="0.25">
      <c r="AQ29845" s="89">
        <v>10037354</v>
      </c>
      <c r="AR29845" s="90" t="str">
        <f t="shared" si="474"/>
        <v>O</v>
      </c>
      <c r="AS29845" t="s">
        <v>29036</v>
      </c>
    </row>
    <row r="29846" spans="43:45" x14ac:dyDescent="0.25">
      <c r="AQ29846" s="89">
        <v>10038032</v>
      </c>
      <c r="AR29846" s="90" t="str">
        <f t="shared" si="474"/>
        <v>O</v>
      </c>
      <c r="AS29846" t="s">
        <v>29037</v>
      </c>
    </row>
    <row r="29847" spans="43:45" x14ac:dyDescent="0.25">
      <c r="AQ29847" s="89">
        <v>10038034</v>
      </c>
      <c r="AR29847" s="90" t="str">
        <f t="shared" si="474"/>
        <v>O</v>
      </c>
      <c r="AS29847" t="s">
        <v>29038</v>
      </c>
    </row>
    <row r="29848" spans="43:45" x14ac:dyDescent="0.25">
      <c r="AQ29848" s="89">
        <v>10038068</v>
      </c>
      <c r="AR29848" s="90" t="str">
        <f t="shared" si="474"/>
        <v>O</v>
      </c>
      <c r="AS29848" t="s">
        <v>29039</v>
      </c>
    </row>
    <row r="29849" spans="43:45" x14ac:dyDescent="0.25">
      <c r="AQ29849" s="89">
        <v>10029751</v>
      </c>
      <c r="AR29849" s="90" t="str">
        <f t="shared" si="474"/>
        <v>O</v>
      </c>
      <c r="AS29849" t="s">
        <v>29040</v>
      </c>
    </row>
    <row r="29850" spans="43:45" x14ac:dyDescent="0.25">
      <c r="AQ29850" s="89">
        <v>10033542</v>
      </c>
      <c r="AR29850" s="90" t="str">
        <f t="shared" si="474"/>
        <v>O</v>
      </c>
      <c r="AS29850" t="s">
        <v>29041</v>
      </c>
    </row>
    <row r="29851" spans="43:45" x14ac:dyDescent="0.25">
      <c r="AQ29851" s="89">
        <v>10033807</v>
      </c>
      <c r="AR29851" s="90" t="str">
        <f t="shared" si="474"/>
        <v>O</v>
      </c>
      <c r="AS29851" t="s">
        <v>29042</v>
      </c>
    </row>
    <row r="29852" spans="43:45" x14ac:dyDescent="0.25">
      <c r="AQ29852" s="89">
        <v>10035896</v>
      </c>
      <c r="AR29852" s="90" t="str">
        <f t="shared" si="474"/>
        <v>O</v>
      </c>
      <c r="AS29852" t="s">
        <v>29043</v>
      </c>
    </row>
    <row r="29853" spans="43:45" x14ac:dyDescent="0.25">
      <c r="AQ29853" s="89">
        <v>10035958</v>
      </c>
      <c r="AR29853" s="90" t="str">
        <f t="shared" si="474"/>
        <v>O</v>
      </c>
      <c r="AS29853" t="s">
        <v>29044</v>
      </c>
    </row>
    <row r="29854" spans="43:45" x14ac:dyDescent="0.25">
      <c r="AQ29854" s="89">
        <v>10035980</v>
      </c>
      <c r="AR29854" s="90" t="str">
        <f t="shared" si="474"/>
        <v>O</v>
      </c>
      <c r="AS29854" t="s">
        <v>29045</v>
      </c>
    </row>
    <row r="29855" spans="43:45" x14ac:dyDescent="0.25">
      <c r="AQ29855" s="89">
        <v>10035986</v>
      </c>
      <c r="AR29855" s="90" t="str">
        <f t="shared" si="474"/>
        <v>O</v>
      </c>
      <c r="AS29855" t="s">
        <v>29046</v>
      </c>
    </row>
    <row r="29856" spans="43:45" x14ac:dyDescent="0.25">
      <c r="AQ29856" s="89">
        <v>10036034</v>
      </c>
      <c r="AR29856" s="90" t="str">
        <f t="shared" si="474"/>
        <v>O</v>
      </c>
      <c r="AS29856" t="s">
        <v>29047</v>
      </c>
    </row>
    <row r="29857" spans="43:45" x14ac:dyDescent="0.25">
      <c r="AQ29857" s="89">
        <v>10036041</v>
      </c>
      <c r="AR29857" s="90" t="str">
        <f t="shared" si="474"/>
        <v>O</v>
      </c>
      <c r="AS29857" t="s">
        <v>29048</v>
      </c>
    </row>
    <row r="29858" spans="43:45" x14ac:dyDescent="0.25">
      <c r="AQ29858" s="89">
        <v>10029985</v>
      </c>
      <c r="AR29858" s="90" t="str">
        <f t="shared" si="474"/>
        <v>O</v>
      </c>
      <c r="AS29858" t="s">
        <v>29049</v>
      </c>
    </row>
    <row r="29859" spans="43:45" x14ac:dyDescent="0.25">
      <c r="AQ29859" s="89">
        <v>10030975</v>
      </c>
      <c r="AR29859" s="90" t="str">
        <f t="shared" si="474"/>
        <v>O</v>
      </c>
      <c r="AS29859" t="s">
        <v>29050</v>
      </c>
    </row>
    <row r="29860" spans="43:45" x14ac:dyDescent="0.25">
      <c r="AQ29860" s="89">
        <v>10033983</v>
      </c>
      <c r="AR29860" s="90" t="str">
        <f t="shared" si="474"/>
        <v>O</v>
      </c>
      <c r="AS29860" t="s">
        <v>29051</v>
      </c>
    </row>
    <row r="29861" spans="43:45" x14ac:dyDescent="0.25">
      <c r="AQ29861" s="89">
        <v>10034903</v>
      </c>
      <c r="AR29861" s="90" t="str">
        <f t="shared" si="474"/>
        <v>O</v>
      </c>
      <c r="AS29861" t="s">
        <v>29052</v>
      </c>
    </row>
    <row r="29862" spans="43:45" x14ac:dyDescent="0.25">
      <c r="AQ29862" s="89">
        <v>10037355</v>
      </c>
      <c r="AR29862" s="90" t="str">
        <f t="shared" si="474"/>
        <v>O</v>
      </c>
      <c r="AS29862" t="s">
        <v>29053</v>
      </c>
    </row>
    <row r="29863" spans="43:45" x14ac:dyDescent="0.25">
      <c r="AQ29863" s="89">
        <v>10037465</v>
      </c>
      <c r="AR29863" s="90" t="str">
        <f t="shared" si="474"/>
        <v>O</v>
      </c>
      <c r="AS29863" t="s">
        <v>29054</v>
      </c>
    </row>
    <row r="29864" spans="43:45" x14ac:dyDescent="0.25">
      <c r="AQ29864" s="89">
        <v>10032579</v>
      </c>
      <c r="AR29864" s="90" t="str">
        <f t="shared" si="474"/>
        <v>O</v>
      </c>
      <c r="AS29864" t="s">
        <v>29055</v>
      </c>
    </row>
    <row r="29865" spans="43:45" x14ac:dyDescent="0.25">
      <c r="AQ29865" s="89">
        <v>10032640</v>
      </c>
      <c r="AR29865" s="90" t="str">
        <f t="shared" si="474"/>
        <v>O</v>
      </c>
      <c r="AS29865" t="s">
        <v>29056</v>
      </c>
    </row>
    <row r="29866" spans="43:45" x14ac:dyDescent="0.25">
      <c r="AQ29866" s="89">
        <v>10032718</v>
      </c>
      <c r="AR29866" s="90" t="str">
        <f t="shared" si="474"/>
        <v>O</v>
      </c>
      <c r="AS29866" t="s">
        <v>29057</v>
      </c>
    </row>
    <row r="29867" spans="43:45" x14ac:dyDescent="0.25">
      <c r="AQ29867" s="89">
        <v>10036100</v>
      </c>
      <c r="AR29867" s="90" t="str">
        <f t="shared" si="474"/>
        <v>O</v>
      </c>
      <c r="AS29867" t="s">
        <v>29058</v>
      </c>
    </row>
    <row r="29868" spans="43:45" x14ac:dyDescent="0.25">
      <c r="AQ29868" s="89">
        <v>10036144</v>
      </c>
      <c r="AR29868" s="90" t="str">
        <f t="shared" si="474"/>
        <v>O</v>
      </c>
      <c r="AS29868" t="s">
        <v>29059</v>
      </c>
    </row>
    <row r="29869" spans="43:45" x14ac:dyDescent="0.25">
      <c r="AQ29869" s="89">
        <v>10036146</v>
      </c>
      <c r="AR29869" s="90" t="str">
        <f t="shared" si="474"/>
        <v>O</v>
      </c>
      <c r="AS29869" t="s">
        <v>29060</v>
      </c>
    </row>
    <row r="29870" spans="43:45" x14ac:dyDescent="0.25">
      <c r="AQ29870" s="89">
        <v>10037016</v>
      </c>
      <c r="AR29870" s="90" t="str">
        <f t="shared" si="474"/>
        <v>O</v>
      </c>
      <c r="AS29870" t="s">
        <v>14230</v>
      </c>
    </row>
    <row r="29871" spans="43:45" x14ac:dyDescent="0.25">
      <c r="AQ29871" s="89">
        <v>10037629</v>
      </c>
      <c r="AR29871" s="90" t="str">
        <f t="shared" si="474"/>
        <v>O</v>
      </c>
      <c r="AS29871" t="s">
        <v>29061</v>
      </c>
    </row>
    <row r="29872" spans="43:45" x14ac:dyDescent="0.25">
      <c r="AQ29872" s="89">
        <v>10038092</v>
      </c>
      <c r="AR29872" s="90" t="str">
        <f t="shared" si="474"/>
        <v>O</v>
      </c>
      <c r="AS29872" t="s">
        <v>29062</v>
      </c>
    </row>
    <row r="29873" spans="43:45" x14ac:dyDescent="0.25">
      <c r="AQ29873" s="89">
        <v>10038104</v>
      </c>
      <c r="AR29873" s="90" t="str">
        <f t="shared" si="474"/>
        <v>O</v>
      </c>
      <c r="AS29873" t="s">
        <v>29063</v>
      </c>
    </row>
    <row r="29874" spans="43:45" x14ac:dyDescent="0.25">
      <c r="AQ29874" s="89">
        <v>10031091</v>
      </c>
      <c r="AR29874" s="90" t="str">
        <f t="shared" si="474"/>
        <v>O</v>
      </c>
      <c r="AS29874" t="s">
        <v>29064</v>
      </c>
    </row>
    <row r="29875" spans="43:45" x14ac:dyDescent="0.25">
      <c r="AQ29875" s="89">
        <v>10031372</v>
      </c>
      <c r="AR29875" s="90" t="str">
        <f t="shared" si="474"/>
        <v>O</v>
      </c>
      <c r="AS29875" t="s">
        <v>29065</v>
      </c>
    </row>
    <row r="29876" spans="43:45" x14ac:dyDescent="0.25">
      <c r="AQ29876" s="89">
        <v>10032018</v>
      </c>
      <c r="AR29876" s="90" t="str">
        <f t="shared" si="474"/>
        <v>O</v>
      </c>
      <c r="AS29876" t="s">
        <v>29066</v>
      </c>
    </row>
    <row r="29877" spans="43:45" x14ac:dyDescent="0.25">
      <c r="AQ29877" s="89">
        <v>10035193</v>
      </c>
      <c r="AR29877" s="90" t="str">
        <f t="shared" si="474"/>
        <v>O</v>
      </c>
      <c r="AS29877" t="s">
        <v>29067</v>
      </c>
    </row>
    <row r="29878" spans="43:45" x14ac:dyDescent="0.25">
      <c r="AQ29878" s="89">
        <v>10037103</v>
      </c>
      <c r="AR29878" s="90" t="str">
        <f t="shared" si="474"/>
        <v>O</v>
      </c>
      <c r="AS29878" t="s">
        <v>29068</v>
      </c>
    </row>
    <row r="29879" spans="43:45" x14ac:dyDescent="0.25">
      <c r="AQ29879" s="89">
        <v>10037710</v>
      </c>
      <c r="AR29879" s="90" t="str">
        <f t="shared" si="474"/>
        <v>O</v>
      </c>
      <c r="AS29879" t="s">
        <v>29069</v>
      </c>
    </row>
    <row r="29880" spans="43:45" x14ac:dyDescent="0.25">
      <c r="AQ29880" s="89">
        <v>10037714</v>
      </c>
      <c r="AR29880" s="90" t="str">
        <f t="shared" si="474"/>
        <v>O</v>
      </c>
      <c r="AS29880" t="s">
        <v>29070</v>
      </c>
    </row>
    <row r="29881" spans="43:45" x14ac:dyDescent="0.25">
      <c r="AQ29881" s="89">
        <v>10029546</v>
      </c>
      <c r="AR29881" s="90" t="str">
        <f t="shared" si="474"/>
        <v>O</v>
      </c>
      <c r="AS29881" t="s">
        <v>29071</v>
      </c>
    </row>
    <row r="29882" spans="43:45" x14ac:dyDescent="0.25">
      <c r="AQ29882" s="89">
        <v>10029736</v>
      </c>
      <c r="AR29882" s="90" t="str">
        <f t="shared" si="474"/>
        <v>O</v>
      </c>
      <c r="AS29882" t="s">
        <v>29072</v>
      </c>
    </row>
    <row r="29883" spans="43:45" x14ac:dyDescent="0.25">
      <c r="AQ29883" s="89">
        <v>10029768</v>
      </c>
      <c r="AR29883" s="90" t="str">
        <f t="shared" si="474"/>
        <v>O</v>
      </c>
      <c r="AS29883" t="s">
        <v>29073</v>
      </c>
    </row>
    <row r="29884" spans="43:45" x14ac:dyDescent="0.25">
      <c r="AQ29884" s="89">
        <v>10030245</v>
      </c>
      <c r="AR29884" s="90" t="str">
        <f t="shared" si="474"/>
        <v>O</v>
      </c>
      <c r="AS29884" t="s">
        <v>29074</v>
      </c>
    </row>
    <row r="29885" spans="43:45" x14ac:dyDescent="0.25">
      <c r="AQ29885" s="89">
        <v>10031810</v>
      </c>
      <c r="AR29885" s="90" t="str">
        <f t="shared" si="474"/>
        <v>O</v>
      </c>
      <c r="AS29885" t="s">
        <v>29075</v>
      </c>
    </row>
    <row r="29886" spans="43:45" x14ac:dyDescent="0.25">
      <c r="AQ29886" s="89">
        <v>10037344</v>
      </c>
      <c r="AR29886" s="90" t="str">
        <f t="shared" si="474"/>
        <v>O</v>
      </c>
      <c r="AS29886" t="s">
        <v>29076</v>
      </c>
    </row>
    <row r="29887" spans="43:45" x14ac:dyDescent="0.25">
      <c r="AQ29887" s="89">
        <v>10035272</v>
      </c>
      <c r="AR29887" s="90" t="str">
        <f t="shared" si="474"/>
        <v>O</v>
      </c>
      <c r="AS29887" t="s">
        <v>29077</v>
      </c>
    </row>
    <row r="29888" spans="43:45" x14ac:dyDescent="0.25">
      <c r="AQ29888" s="89">
        <v>10036610</v>
      </c>
      <c r="AR29888" s="90" t="str">
        <f t="shared" si="474"/>
        <v>O</v>
      </c>
      <c r="AS29888" t="s">
        <v>29078</v>
      </c>
    </row>
    <row r="29889" spans="43:45" x14ac:dyDescent="0.25">
      <c r="AQ29889" s="89">
        <v>10036763</v>
      </c>
      <c r="AR29889" s="90" t="str">
        <f t="shared" si="474"/>
        <v>O</v>
      </c>
      <c r="AS29889" t="s">
        <v>29079</v>
      </c>
    </row>
    <row r="29890" spans="43:45" x14ac:dyDescent="0.25">
      <c r="AQ29890" s="89">
        <v>10037173</v>
      </c>
      <c r="AR29890" s="90" t="str">
        <f t="shared" si="474"/>
        <v>O</v>
      </c>
      <c r="AS29890" t="s">
        <v>29080</v>
      </c>
    </row>
    <row r="29891" spans="43:45" x14ac:dyDescent="0.25">
      <c r="AQ29891" s="89">
        <v>10037599</v>
      </c>
      <c r="AR29891" s="90" t="str">
        <f t="shared" si="474"/>
        <v>O</v>
      </c>
      <c r="AS29891" t="s">
        <v>29081</v>
      </c>
    </row>
    <row r="29892" spans="43:45" x14ac:dyDescent="0.25">
      <c r="AQ29892" s="89">
        <v>10037693</v>
      </c>
      <c r="AR29892" s="90" t="str">
        <f t="shared" si="474"/>
        <v>O</v>
      </c>
      <c r="AS29892" t="s">
        <v>29082</v>
      </c>
    </row>
    <row r="29893" spans="43:45" x14ac:dyDescent="0.25">
      <c r="AQ29893" s="89">
        <v>10037699</v>
      </c>
      <c r="AR29893" s="90" t="str">
        <f t="shared" si="474"/>
        <v>O</v>
      </c>
      <c r="AS29893" t="s">
        <v>29083</v>
      </c>
    </row>
    <row r="29894" spans="43:45" x14ac:dyDescent="0.25">
      <c r="AQ29894" s="89">
        <v>10037913</v>
      </c>
      <c r="AR29894" s="90" t="str">
        <f t="shared" si="474"/>
        <v>O</v>
      </c>
      <c r="AS29894" t="s">
        <v>29084</v>
      </c>
    </row>
    <row r="29895" spans="43:45" x14ac:dyDescent="0.25">
      <c r="AQ29895" s="89">
        <v>10038135</v>
      </c>
      <c r="AR29895" s="90" t="str">
        <f t="shared" si="474"/>
        <v>O</v>
      </c>
      <c r="AS29895" t="s">
        <v>29085</v>
      </c>
    </row>
    <row r="29896" spans="43:45" x14ac:dyDescent="0.25">
      <c r="AQ29896" s="89">
        <v>10038140</v>
      </c>
      <c r="AR29896" s="90" t="str">
        <f t="shared" si="474"/>
        <v>O</v>
      </c>
      <c r="AS29896" t="s">
        <v>29086</v>
      </c>
    </row>
    <row r="29897" spans="43:45" x14ac:dyDescent="0.25">
      <c r="AQ29897" s="89">
        <v>10031544</v>
      </c>
      <c r="AR29897" s="90" t="str">
        <f t="shared" ref="AR29897:AR29960" si="475">IF(ISNA(VLOOKUP(AQ29897,$BP$18:$BQ$356,2,FALSE))=TRUE,"O",VLOOKUP(AQ29897,$BP$18:$BQ$356,2,FALSE))</f>
        <v>O</v>
      </c>
      <c r="AS29897" t="s">
        <v>29087</v>
      </c>
    </row>
    <row r="29898" spans="43:45" x14ac:dyDescent="0.25">
      <c r="AQ29898" s="89">
        <v>10031564</v>
      </c>
      <c r="AR29898" s="90" t="str">
        <f t="shared" si="475"/>
        <v>O</v>
      </c>
      <c r="AS29898" t="s">
        <v>15331</v>
      </c>
    </row>
    <row r="29899" spans="43:45" x14ac:dyDescent="0.25">
      <c r="AQ29899" s="89">
        <v>10032177</v>
      </c>
      <c r="AR29899" s="90" t="str">
        <f t="shared" si="475"/>
        <v>O</v>
      </c>
      <c r="AS29899" t="s">
        <v>29088</v>
      </c>
    </row>
    <row r="29900" spans="43:45" x14ac:dyDescent="0.25">
      <c r="AQ29900" s="89">
        <v>10032275</v>
      </c>
      <c r="AR29900" s="90" t="str">
        <f t="shared" si="475"/>
        <v>O</v>
      </c>
      <c r="AS29900" t="s">
        <v>29089</v>
      </c>
    </row>
    <row r="29901" spans="43:45" x14ac:dyDescent="0.25">
      <c r="AQ29901" s="89">
        <v>10032717</v>
      </c>
      <c r="AR29901" s="90" t="str">
        <f t="shared" si="475"/>
        <v>O</v>
      </c>
      <c r="AS29901" t="s">
        <v>29090</v>
      </c>
    </row>
    <row r="29902" spans="43:45" x14ac:dyDescent="0.25">
      <c r="AQ29902" s="89">
        <v>10036189</v>
      </c>
      <c r="AR29902" s="90" t="str">
        <f t="shared" si="475"/>
        <v>O</v>
      </c>
      <c r="AS29902" t="s">
        <v>29091</v>
      </c>
    </row>
    <row r="29903" spans="43:45" x14ac:dyDescent="0.25">
      <c r="AQ29903" s="89">
        <v>10036594</v>
      </c>
      <c r="AR29903" s="90" t="str">
        <f t="shared" si="475"/>
        <v>O</v>
      </c>
      <c r="AS29903" t="s">
        <v>29092</v>
      </c>
    </row>
    <row r="29904" spans="43:45" x14ac:dyDescent="0.25">
      <c r="AQ29904" s="89">
        <v>10036704</v>
      </c>
      <c r="AR29904" s="90" t="str">
        <f t="shared" si="475"/>
        <v>O</v>
      </c>
      <c r="AS29904" t="s">
        <v>29093</v>
      </c>
    </row>
    <row r="29905" spans="43:45" x14ac:dyDescent="0.25">
      <c r="AQ29905" s="89">
        <v>10036938</v>
      </c>
      <c r="AR29905" s="90" t="str">
        <f t="shared" si="475"/>
        <v>O</v>
      </c>
      <c r="AS29905" t="s">
        <v>29094</v>
      </c>
    </row>
    <row r="29906" spans="43:45" x14ac:dyDescent="0.25">
      <c r="AQ29906" s="89">
        <v>10036969</v>
      </c>
      <c r="AR29906" s="90" t="str">
        <f t="shared" si="475"/>
        <v>O</v>
      </c>
      <c r="AS29906" t="s">
        <v>29095</v>
      </c>
    </row>
    <row r="29907" spans="43:45" x14ac:dyDescent="0.25">
      <c r="AQ29907" s="89">
        <v>10020068</v>
      </c>
      <c r="AR29907" s="90" t="str">
        <f t="shared" si="475"/>
        <v>O</v>
      </c>
      <c r="AS29907" t="s">
        <v>29096</v>
      </c>
    </row>
    <row r="29908" spans="43:45" x14ac:dyDescent="0.25">
      <c r="AQ29908" s="89">
        <v>10037407</v>
      </c>
      <c r="AR29908" s="90" t="str">
        <f t="shared" si="475"/>
        <v>O</v>
      </c>
      <c r="AS29908" t="s">
        <v>29097</v>
      </c>
    </row>
    <row r="29909" spans="43:45" x14ac:dyDescent="0.25">
      <c r="AQ29909" s="89">
        <v>10037492</v>
      </c>
      <c r="AR29909" s="90" t="str">
        <f t="shared" si="475"/>
        <v>O</v>
      </c>
      <c r="AS29909" t="s">
        <v>29098</v>
      </c>
    </row>
    <row r="29910" spans="43:45" x14ac:dyDescent="0.25">
      <c r="AQ29910" s="89">
        <v>10031696</v>
      </c>
      <c r="AR29910" s="90" t="str">
        <f t="shared" si="475"/>
        <v>O</v>
      </c>
      <c r="AS29910" t="s">
        <v>29099</v>
      </c>
    </row>
    <row r="29911" spans="43:45" x14ac:dyDescent="0.25">
      <c r="AQ29911" s="89">
        <v>10035564</v>
      </c>
      <c r="AR29911" s="90" t="str">
        <f t="shared" si="475"/>
        <v>O</v>
      </c>
      <c r="AS29911" t="s">
        <v>29100</v>
      </c>
    </row>
    <row r="29912" spans="43:45" x14ac:dyDescent="0.25">
      <c r="AQ29912" s="89">
        <v>10036389</v>
      </c>
      <c r="AR29912" s="90" t="str">
        <f t="shared" si="475"/>
        <v>O</v>
      </c>
      <c r="AS29912" t="s">
        <v>29101</v>
      </c>
    </row>
    <row r="29913" spans="43:45" x14ac:dyDescent="0.25">
      <c r="AQ29913" s="89">
        <v>10036475</v>
      </c>
      <c r="AR29913" s="90" t="str">
        <f t="shared" si="475"/>
        <v>O</v>
      </c>
      <c r="AS29913" t="s">
        <v>29102</v>
      </c>
    </row>
    <row r="29914" spans="43:45" x14ac:dyDescent="0.25">
      <c r="AQ29914" s="89">
        <v>10036495</v>
      </c>
      <c r="AR29914" s="90" t="str">
        <f t="shared" si="475"/>
        <v>O</v>
      </c>
      <c r="AS29914" t="s">
        <v>29103</v>
      </c>
    </row>
    <row r="29915" spans="43:45" x14ac:dyDescent="0.25">
      <c r="AQ29915" s="89">
        <v>10037215</v>
      </c>
      <c r="AR29915" s="90" t="str">
        <f t="shared" si="475"/>
        <v>O</v>
      </c>
      <c r="AS29915" t="s">
        <v>29104</v>
      </c>
    </row>
    <row r="29916" spans="43:45" x14ac:dyDescent="0.25">
      <c r="AQ29916" s="89">
        <v>10030534</v>
      </c>
      <c r="AR29916" s="90" t="str">
        <f t="shared" si="475"/>
        <v>O</v>
      </c>
      <c r="AS29916" t="s">
        <v>29105</v>
      </c>
    </row>
    <row r="29917" spans="43:45" x14ac:dyDescent="0.25">
      <c r="AQ29917" s="89">
        <v>10031857</v>
      </c>
      <c r="AR29917" s="90" t="str">
        <f t="shared" si="475"/>
        <v>O</v>
      </c>
      <c r="AS29917" t="s">
        <v>29106</v>
      </c>
    </row>
    <row r="29918" spans="43:45" x14ac:dyDescent="0.25">
      <c r="AQ29918" s="89">
        <v>10032487</v>
      </c>
      <c r="AR29918" s="90" t="str">
        <f t="shared" si="475"/>
        <v>O</v>
      </c>
      <c r="AS29918" t="s">
        <v>29107</v>
      </c>
    </row>
    <row r="29919" spans="43:45" x14ac:dyDescent="0.25">
      <c r="AQ29919" s="89">
        <v>10032530</v>
      </c>
      <c r="AR29919" s="90" t="str">
        <f t="shared" si="475"/>
        <v>O</v>
      </c>
      <c r="AS29919" t="s">
        <v>29108</v>
      </c>
    </row>
    <row r="29920" spans="43:45" x14ac:dyDescent="0.25">
      <c r="AQ29920" s="89">
        <v>10036193</v>
      </c>
      <c r="AR29920" s="90" t="str">
        <f t="shared" si="475"/>
        <v>O</v>
      </c>
      <c r="AS29920" t="s">
        <v>29109</v>
      </c>
    </row>
    <row r="29921" spans="43:45" x14ac:dyDescent="0.25">
      <c r="AQ29921" s="89">
        <v>10036268</v>
      </c>
      <c r="AR29921" s="90" t="str">
        <f t="shared" si="475"/>
        <v>O</v>
      </c>
      <c r="AS29921" t="s">
        <v>29110</v>
      </c>
    </row>
    <row r="29922" spans="43:45" x14ac:dyDescent="0.25">
      <c r="AQ29922" s="89">
        <v>10036505</v>
      </c>
      <c r="AR29922" s="90" t="str">
        <f t="shared" si="475"/>
        <v>O</v>
      </c>
      <c r="AS29922" t="s">
        <v>29111</v>
      </c>
    </row>
    <row r="29923" spans="43:45" x14ac:dyDescent="0.25">
      <c r="AQ29923" s="89">
        <v>10036640</v>
      </c>
      <c r="AR29923" s="90" t="str">
        <f t="shared" si="475"/>
        <v>O</v>
      </c>
      <c r="AS29923" t="s">
        <v>29112</v>
      </c>
    </row>
    <row r="29924" spans="43:45" x14ac:dyDescent="0.25">
      <c r="AQ29924" s="89">
        <v>10036649</v>
      </c>
      <c r="AR29924" s="90" t="str">
        <f t="shared" si="475"/>
        <v>O</v>
      </c>
      <c r="AS29924" t="s">
        <v>29113</v>
      </c>
    </row>
    <row r="29925" spans="43:45" x14ac:dyDescent="0.25">
      <c r="AQ29925" s="89">
        <v>10036738</v>
      </c>
      <c r="AR29925" s="90" t="str">
        <f t="shared" si="475"/>
        <v>O</v>
      </c>
      <c r="AS29925" t="s">
        <v>29114</v>
      </c>
    </row>
    <row r="29926" spans="43:45" x14ac:dyDescent="0.25">
      <c r="AQ29926" s="89">
        <v>10030342</v>
      </c>
      <c r="AR29926" s="90" t="str">
        <f t="shared" si="475"/>
        <v>O</v>
      </c>
      <c r="AS29926" t="s">
        <v>29115</v>
      </c>
    </row>
    <row r="29927" spans="43:45" x14ac:dyDescent="0.25">
      <c r="AQ29927" s="89">
        <v>10030946</v>
      </c>
      <c r="AR29927" s="90" t="str">
        <f t="shared" si="475"/>
        <v>O</v>
      </c>
      <c r="AS29927" t="s">
        <v>29116</v>
      </c>
    </row>
    <row r="29928" spans="43:45" x14ac:dyDescent="0.25">
      <c r="AQ29928" s="89">
        <v>10031548</v>
      </c>
      <c r="AR29928" s="90" t="str">
        <f t="shared" si="475"/>
        <v>O</v>
      </c>
      <c r="AS29928" t="s">
        <v>29117</v>
      </c>
    </row>
    <row r="29929" spans="43:45" x14ac:dyDescent="0.25">
      <c r="AQ29929" s="89">
        <v>10032008</v>
      </c>
      <c r="AR29929" s="90" t="str">
        <f t="shared" si="475"/>
        <v>O</v>
      </c>
      <c r="AS29929" t="s">
        <v>29118</v>
      </c>
    </row>
    <row r="29930" spans="43:45" x14ac:dyDescent="0.25">
      <c r="AQ29930" s="89">
        <v>10032600</v>
      </c>
      <c r="AR29930" s="90" t="str">
        <f t="shared" si="475"/>
        <v>O</v>
      </c>
      <c r="AS29930" t="s">
        <v>29119</v>
      </c>
    </row>
    <row r="29931" spans="43:45" x14ac:dyDescent="0.25">
      <c r="AQ29931" s="89">
        <v>10033706</v>
      </c>
      <c r="AR29931" s="90" t="str">
        <f t="shared" si="475"/>
        <v>O</v>
      </c>
      <c r="AS29931" t="s">
        <v>29120</v>
      </c>
    </row>
    <row r="29932" spans="43:45" x14ac:dyDescent="0.25">
      <c r="AQ29932" s="89">
        <v>10036712</v>
      </c>
      <c r="AR29932" s="90" t="str">
        <f t="shared" si="475"/>
        <v>O</v>
      </c>
      <c r="AS29932" t="s">
        <v>29121</v>
      </c>
    </row>
    <row r="29933" spans="43:45" x14ac:dyDescent="0.25">
      <c r="AQ29933" s="89">
        <v>10032658</v>
      </c>
      <c r="AR29933" s="90" t="str">
        <f t="shared" si="475"/>
        <v>O</v>
      </c>
      <c r="AS29933" t="s">
        <v>29122</v>
      </c>
    </row>
    <row r="29934" spans="43:45" x14ac:dyDescent="0.25">
      <c r="AQ29934" s="89">
        <v>10033785</v>
      </c>
      <c r="AR29934" s="90" t="str">
        <f t="shared" si="475"/>
        <v>O</v>
      </c>
      <c r="AS29934" t="s">
        <v>29123</v>
      </c>
    </row>
    <row r="29935" spans="43:45" x14ac:dyDescent="0.25">
      <c r="AQ29935" s="89">
        <v>10034986</v>
      </c>
      <c r="AR29935" s="90" t="str">
        <f t="shared" si="475"/>
        <v>O</v>
      </c>
      <c r="AS29935" t="s">
        <v>29124</v>
      </c>
    </row>
    <row r="29936" spans="43:45" x14ac:dyDescent="0.25">
      <c r="AQ29936" s="89">
        <v>10036173</v>
      </c>
      <c r="AR29936" s="90" t="str">
        <f t="shared" si="475"/>
        <v>O</v>
      </c>
      <c r="AS29936" t="s">
        <v>29125</v>
      </c>
    </row>
    <row r="29937" spans="43:45" x14ac:dyDescent="0.25">
      <c r="AQ29937" s="89">
        <v>10036341</v>
      </c>
      <c r="AR29937" s="90" t="str">
        <f t="shared" si="475"/>
        <v>O</v>
      </c>
      <c r="AS29937" t="s">
        <v>29126</v>
      </c>
    </row>
    <row r="29938" spans="43:45" x14ac:dyDescent="0.25">
      <c r="AQ29938" s="89">
        <v>10036611</v>
      </c>
      <c r="AR29938" s="90" t="str">
        <f t="shared" si="475"/>
        <v>O</v>
      </c>
      <c r="AS29938" t="s">
        <v>29127</v>
      </c>
    </row>
    <row r="29939" spans="43:45" x14ac:dyDescent="0.25">
      <c r="AQ29939" s="89">
        <v>10036805</v>
      </c>
      <c r="AR29939" s="90" t="str">
        <f t="shared" si="475"/>
        <v>O</v>
      </c>
      <c r="AS29939" t="s">
        <v>29128</v>
      </c>
    </row>
    <row r="29940" spans="43:45" x14ac:dyDescent="0.25">
      <c r="AQ29940" s="89">
        <v>10037608</v>
      </c>
      <c r="AR29940" s="90" t="str">
        <f t="shared" si="475"/>
        <v>O</v>
      </c>
      <c r="AS29940" t="s">
        <v>29129</v>
      </c>
    </row>
    <row r="29941" spans="43:45" x14ac:dyDescent="0.25">
      <c r="AQ29941" s="89">
        <v>10030395</v>
      </c>
      <c r="AR29941" s="90" t="str">
        <f t="shared" si="475"/>
        <v>O</v>
      </c>
      <c r="AS29941" t="s">
        <v>29130</v>
      </c>
    </row>
    <row r="29942" spans="43:45" x14ac:dyDescent="0.25">
      <c r="AQ29942" s="89">
        <v>10032603</v>
      </c>
      <c r="AR29942" s="90" t="str">
        <f t="shared" si="475"/>
        <v>O</v>
      </c>
      <c r="AS29942" t="s">
        <v>29131</v>
      </c>
    </row>
    <row r="29943" spans="43:45" x14ac:dyDescent="0.25">
      <c r="AQ29943" s="89">
        <v>10035031</v>
      </c>
      <c r="AR29943" s="90" t="str">
        <f t="shared" si="475"/>
        <v>O</v>
      </c>
      <c r="AS29943" t="s">
        <v>29132</v>
      </c>
    </row>
    <row r="29944" spans="43:45" x14ac:dyDescent="0.25">
      <c r="AQ29944" s="89">
        <v>10035041</v>
      </c>
      <c r="AR29944" s="90" t="str">
        <f t="shared" si="475"/>
        <v>O</v>
      </c>
      <c r="AS29944" t="s">
        <v>29133</v>
      </c>
    </row>
    <row r="29945" spans="43:45" x14ac:dyDescent="0.25">
      <c r="AQ29945" s="89">
        <v>10035044</v>
      </c>
      <c r="AR29945" s="90" t="str">
        <f t="shared" si="475"/>
        <v>O</v>
      </c>
      <c r="AS29945" t="s">
        <v>29134</v>
      </c>
    </row>
    <row r="29946" spans="43:45" x14ac:dyDescent="0.25">
      <c r="AQ29946" s="89">
        <v>10035047</v>
      </c>
      <c r="AR29946" s="90" t="str">
        <f t="shared" si="475"/>
        <v>O</v>
      </c>
      <c r="AS29946" t="s">
        <v>29135</v>
      </c>
    </row>
    <row r="29947" spans="43:45" x14ac:dyDescent="0.25">
      <c r="AQ29947" s="89">
        <v>10035057</v>
      </c>
      <c r="AR29947" s="90" t="str">
        <f t="shared" si="475"/>
        <v>O</v>
      </c>
      <c r="AS29947" t="s">
        <v>29136</v>
      </c>
    </row>
    <row r="29948" spans="43:45" x14ac:dyDescent="0.25">
      <c r="AQ29948" s="89">
        <v>10035066</v>
      </c>
      <c r="AR29948" s="90" t="str">
        <f t="shared" si="475"/>
        <v>O</v>
      </c>
      <c r="AS29948" t="s">
        <v>29137</v>
      </c>
    </row>
    <row r="29949" spans="43:45" x14ac:dyDescent="0.25">
      <c r="AQ29949" s="89">
        <v>10035077</v>
      </c>
      <c r="AR29949" s="90" t="str">
        <f t="shared" si="475"/>
        <v>O</v>
      </c>
      <c r="AS29949" t="s">
        <v>29138</v>
      </c>
    </row>
    <row r="29950" spans="43:45" x14ac:dyDescent="0.25">
      <c r="AQ29950" s="89">
        <v>10030222</v>
      </c>
      <c r="AR29950" s="90" t="str">
        <f t="shared" si="475"/>
        <v>O</v>
      </c>
      <c r="AS29950" t="s">
        <v>29139</v>
      </c>
    </row>
    <row r="29951" spans="43:45" x14ac:dyDescent="0.25">
      <c r="AQ29951" s="89">
        <v>10030576</v>
      </c>
      <c r="AR29951" s="90" t="str">
        <f t="shared" si="475"/>
        <v>O</v>
      </c>
      <c r="AS29951" t="s">
        <v>29140</v>
      </c>
    </row>
    <row r="29952" spans="43:45" x14ac:dyDescent="0.25">
      <c r="AQ29952" s="89">
        <v>10036351</v>
      </c>
      <c r="AR29952" s="90" t="str">
        <f t="shared" si="475"/>
        <v>O</v>
      </c>
      <c r="AS29952" t="s">
        <v>29141</v>
      </c>
    </row>
    <row r="29953" spans="43:45" x14ac:dyDescent="0.25">
      <c r="AQ29953" s="89">
        <v>10037308</v>
      </c>
      <c r="AR29953" s="90" t="str">
        <f t="shared" si="475"/>
        <v>O</v>
      </c>
      <c r="AS29953" t="s">
        <v>29142</v>
      </c>
    </row>
    <row r="29954" spans="43:45" x14ac:dyDescent="0.25">
      <c r="AQ29954" s="89">
        <v>10030466</v>
      </c>
      <c r="AR29954" s="90" t="str">
        <f t="shared" si="475"/>
        <v>O</v>
      </c>
      <c r="AS29954" t="s">
        <v>29143</v>
      </c>
    </row>
    <row r="29955" spans="43:45" x14ac:dyDescent="0.25">
      <c r="AQ29955" s="89">
        <v>10030518</v>
      </c>
      <c r="AR29955" s="90" t="str">
        <f t="shared" si="475"/>
        <v>O</v>
      </c>
      <c r="AS29955" t="s">
        <v>29144</v>
      </c>
    </row>
    <row r="29956" spans="43:45" x14ac:dyDescent="0.25">
      <c r="AQ29956" s="89">
        <v>10032284</v>
      </c>
      <c r="AR29956" s="90" t="str">
        <f t="shared" si="475"/>
        <v>O</v>
      </c>
      <c r="AS29956" t="s">
        <v>29145</v>
      </c>
    </row>
    <row r="29957" spans="43:45" x14ac:dyDescent="0.25">
      <c r="AQ29957" s="89">
        <v>10032397</v>
      </c>
      <c r="AR29957" s="90" t="str">
        <f t="shared" si="475"/>
        <v>O</v>
      </c>
      <c r="AS29957" t="s">
        <v>29146</v>
      </c>
    </row>
    <row r="29958" spans="43:45" x14ac:dyDescent="0.25">
      <c r="AQ29958" s="89">
        <v>10032609</v>
      </c>
      <c r="AR29958" s="90" t="str">
        <f t="shared" si="475"/>
        <v>O</v>
      </c>
      <c r="AS29958" t="s">
        <v>29147</v>
      </c>
    </row>
    <row r="29959" spans="43:45" x14ac:dyDescent="0.25">
      <c r="AQ29959" s="89">
        <v>10035091</v>
      </c>
      <c r="AR29959" s="90" t="str">
        <f t="shared" si="475"/>
        <v>O</v>
      </c>
      <c r="AS29959" t="s">
        <v>29148</v>
      </c>
    </row>
    <row r="29960" spans="43:45" x14ac:dyDescent="0.25">
      <c r="AQ29960" s="89">
        <v>10035095</v>
      </c>
      <c r="AR29960" s="90" t="str">
        <f t="shared" si="475"/>
        <v>O</v>
      </c>
      <c r="AS29960" t="s">
        <v>29149</v>
      </c>
    </row>
    <row r="29961" spans="43:45" x14ac:dyDescent="0.25">
      <c r="AQ29961" s="89">
        <v>10035096</v>
      </c>
      <c r="AR29961" s="90" t="str">
        <f t="shared" ref="AR29961:AR30024" si="476">IF(ISNA(VLOOKUP(AQ29961,$BP$18:$BQ$356,2,FALSE))=TRUE,"O",VLOOKUP(AQ29961,$BP$18:$BQ$356,2,FALSE))</f>
        <v>O</v>
      </c>
      <c r="AS29961" t="s">
        <v>29150</v>
      </c>
    </row>
    <row r="29962" spans="43:45" x14ac:dyDescent="0.25">
      <c r="AQ29962" s="89">
        <v>10035100</v>
      </c>
      <c r="AR29962" s="90" t="str">
        <f t="shared" si="476"/>
        <v>O</v>
      </c>
      <c r="AS29962" t="s">
        <v>29151</v>
      </c>
    </row>
    <row r="29963" spans="43:45" x14ac:dyDescent="0.25">
      <c r="AQ29963" s="89">
        <v>10035101</v>
      </c>
      <c r="AR29963" s="90" t="str">
        <f t="shared" si="476"/>
        <v>O</v>
      </c>
      <c r="AS29963" t="s">
        <v>26549</v>
      </c>
    </row>
    <row r="29964" spans="43:45" x14ac:dyDescent="0.25">
      <c r="AQ29964" s="89">
        <v>10035109</v>
      </c>
      <c r="AR29964" s="90" t="str">
        <f t="shared" si="476"/>
        <v>O</v>
      </c>
      <c r="AS29964" t="s">
        <v>21913</v>
      </c>
    </row>
    <row r="29965" spans="43:45" x14ac:dyDescent="0.25">
      <c r="AQ29965" s="89">
        <v>10035110</v>
      </c>
      <c r="AR29965" s="90" t="str">
        <f t="shared" si="476"/>
        <v>O</v>
      </c>
      <c r="AS29965" t="s">
        <v>15279</v>
      </c>
    </row>
    <row r="29966" spans="43:45" x14ac:dyDescent="0.25">
      <c r="AQ29966" s="89">
        <v>10035111</v>
      </c>
      <c r="AR29966" s="90" t="str">
        <f t="shared" si="476"/>
        <v>O</v>
      </c>
      <c r="AS29966" t="s">
        <v>26859</v>
      </c>
    </row>
    <row r="29967" spans="43:45" x14ac:dyDescent="0.25">
      <c r="AQ29967" s="89">
        <v>10035136</v>
      </c>
      <c r="AR29967" s="90" t="str">
        <f t="shared" si="476"/>
        <v>O</v>
      </c>
      <c r="AS29967" t="s">
        <v>26594</v>
      </c>
    </row>
    <row r="29968" spans="43:45" x14ac:dyDescent="0.25">
      <c r="AQ29968" s="89">
        <v>10035142</v>
      </c>
      <c r="AR29968" s="90" t="str">
        <f t="shared" si="476"/>
        <v>O</v>
      </c>
      <c r="AS29968" t="s">
        <v>29152</v>
      </c>
    </row>
    <row r="29969" spans="43:45" x14ac:dyDescent="0.25">
      <c r="AQ29969" s="89">
        <v>10029573</v>
      </c>
      <c r="AR29969" s="90" t="str">
        <f t="shared" si="476"/>
        <v>O</v>
      </c>
      <c r="AS29969" t="s">
        <v>29153</v>
      </c>
    </row>
    <row r="29970" spans="43:45" x14ac:dyDescent="0.25">
      <c r="AQ29970" s="89">
        <v>10030605</v>
      </c>
      <c r="AR29970" s="90" t="str">
        <f t="shared" si="476"/>
        <v>O</v>
      </c>
      <c r="AS29970" t="s">
        <v>29154</v>
      </c>
    </row>
    <row r="29971" spans="43:45" x14ac:dyDescent="0.25">
      <c r="AQ29971" s="89">
        <v>10030608</v>
      </c>
      <c r="AR29971" s="90" t="str">
        <f t="shared" si="476"/>
        <v>O</v>
      </c>
      <c r="AS29971" t="s">
        <v>29155</v>
      </c>
    </row>
    <row r="29972" spans="43:45" x14ac:dyDescent="0.25">
      <c r="AQ29972" s="89">
        <v>10030769</v>
      </c>
      <c r="AR29972" s="90" t="str">
        <f t="shared" si="476"/>
        <v>O</v>
      </c>
      <c r="AS29972" t="s">
        <v>15231</v>
      </c>
    </row>
    <row r="29973" spans="43:45" x14ac:dyDescent="0.25">
      <c r="AQ29973" s="89">
        <v>10030824</v>
      </c>
      <c r="AR29973" s="90" t="str">
        <f t="shared" si="476"/>
        <v>O</v>
      </c>
      <c r="AS29973" t="s">
        <v>29156</v>
      </c>
    </row>
    <row r="29974" spans="43:45" x14ac:dyDescent="0.25">
      <c r="AQ29974" s="89">
        <v>10031003</v>
      </c>
      <c r="AR29974" s="90" t="str">
        <f t="shared" si="476"/>
        <v>O</v>
      </c>
      <c r="AS29974" t="s">
        <v>29157</v>
      </c>
    </row>
    <row r="29975" spans="43:45" x14ac:dyDescent="0.25">
      <c r="AQ29975" s="89">
        <v>10031089</v>
      </c>
      <c r="AR29975" s="90" t="str">
        <f t="shared" si="476"/>
        <v>O</v>
      </c>
      <c r="AS29975" t="s">
        <v>29158</v>
      </c>
    </row>
    <row r="29976" spans="43:45" x14ac:dyDescent="0.25">
      <c r="AQ29976" s="89">
        <v>10036205</v>
      </c>
      <c r="AR29976" s="90" t="str">
        <f t="shared" si="476"/>
        <v>O</v>
      </c>
      <c r="AS29976" t="s">
        <v>29159</v>
      </c>
    </row>
    <row r="29977" spans="43:45" x14ac:dyDescent="0.25">
      <c r="AQ29977" s="89">
        <v>10036596</v>
      </c>
      <c r="AR29977" s="90" t="str">
        <f t="shared" si="476"/>
        <v>O</v>
      </c>
      <c r="AS29977" t="s">
        <v>29160</v>
      </c>
    </row>
    <row r="29978" spans="43:45" x14ac:dyDescent="0.25">
      <c r="AQ29978" s="89">
        <v>10036722</v>
      </c>
      <c r="AR29978" s="90" t="str">
        <f t="shared" si="476"/>
        <v>O</v>
      </c>
      <c r="AS29978" t="s">
        <v>29161</v>
      </c>
    </row>
    <row r="29979" spans="43:45" x14ac:dyDescent="0.25">
      <c r="AQ29979" s="89">
        <v>10036962</v>
      </c>
      <c r="AR29979" s="90" t="str">
        <f t="shared" si="476"/>
        <v>O</v>
      </c>
      <c r="AS29979" t="s">
        <v>29162</v>
      </c>
    </row>
    <row r="29980" spans="43:45" x14ac:dyDescent="0.25">
      <c r="AQ29980" s="89">
        <v>10037025</v>
      </c>
      <c r="AR29980" s="90" t="str">
        <f t="shared" si="476"/>
        <v>O</v>
      </c>
      <c r="AS29980" t="s">
        <v>29163</v>
      </c>
    </row>
    <row r="29981" spans="43:45" x14ac:dyDescent="0.25">
      <c r="AQ29981" s="89">
        <v>10037070</v>
      </c>
      <c r="AR29981" s="90" t="str">
        <f t="shared" si="476"/>
        <v>O</v>
      </c>
      <c r="AS29981" t="s">
        <v>29164</v>
      </c>
    </row>
    <row r="29982" spans="43:45" x14ac:dyDescent="0.25">
      <c r="AQ29982" s="89">
        <v>10029716</v>
      </c>
      <c r="AR29982" s="90" t="str">
        <f t="shared" si="476"/>
        <v>O</v>
      </c>
      <c r="AS29982" t="s">
        <v>29165</v>
      </c>
    </row>
    <row r="29983" spans="43:45" x14ac:dyDescent="0.25">
      <c r="AQ29983" s="89">
        <v>10031987</v>
      </c>
      <c r="AR29983" s="90" t="str">
        <f t="shared" si="476"/>
        <v>O</v>
      </c>
      <c r="AS29983" t="s">
        <v>29166</v>
      </c>
    </row>
    <row r="29984" spans="43:45" x14ac:dyDescent="0.25">
      <c r="AQ29984" s="89">
        <v>10032599</v>
      </c>
      <c r="AR29984" s="90" t="str">
        <f t="shared" si="476"/>
        <v>O</v>
      </c>
      <c r="AS29984" t="s">
        <v>29167</v>
      </c>
    </row>
    <row r="29985" spans="43:45" x14ac:dyDescent="0.25">
      <c r="AQ29985" s="89">
        <v>10035250</v>
      </c>
      <c r="AR29985" s="90" t="str">
        <f t="shared" si="476"/>
        <v>O</v>
      </c>
      <c r="AS29985" t="s">
        <v>29168</v>
      </c>
    </row>
    <row r="29986" spans="43:45" x14ac:dyDescent="0.25">
      <c r="AQ29986" s="89">
        <v>10036356</v>
      </c>
      <c r="AR29986" s="90" t="str">
        <f t="shared" si="476"/>
        <v>O</v>
      </c>
      <c r="AS29986" t="s">
        <v>29169</v>
      </c>
    </row>
    <row r="29987" spans="43:45" x14ac:dyDescent="0.25">
      <c r="AQ29987" s="89">
        <v>10036379</v>
      </c>
      <c r="AR29987" s="90" t="str">
        <f t="shared" si="476"/>
        <v>O</v>
      </c>
      <c r="AS29987" t="s">
        <v>29170</v>
      </c>
    </row>
    <row r="29988" spans="43:45" x14ac:dyDescent="0.25">
      <c r="AQ29988" s="89">
        <v>10036965</v>
      </c>
      <c r="AR29988" s="90" t="str">
        <f t="shared" si="476"/>
        <v>O</v>
      </c>
      <c r="AS29988" t="s">
        <v>29171</v>
      </c>
    </row>
    <row r="29989" spans="43:45" x14ac:dyDescent="0.25">
      <c r="AQ29989" s="89">
        <v>10037563</v>
      </c>
      <c r="AR29989" s="90" t="str">
        <f t="shared" si="476"/>
        <v>O</v>
      </c>
      <c r="AS29989" t="s">
        <v>29172</v>
      </c>
    </row>
    <row r="29990" spans="43:45" x14ac:dyDescent="0.25">
      <c r="AQ29990" s="89">
        <v>10029820</v>
      </c>
      <c r="AR29990" s="90" t="str">
        <f t="shared" si="476"/>
        <v>O</v>
      </c>
      <c r="AS29990" t="s">
        <v>29173</v>
      </c>
    </row>
    <row r="29991" spans="43:45" x14ac:dyDescent="0.25">
      <c r="AQ29991" s="89">
        <v>10029865</v>
      </c>
      <c r="AR29991" s="90" t="str">
        <f t="shared" si="476"/>
        <v>O</v>
      </c>
      <c r="AS29991" t="s">
        <v>29174</v>
      </c>
    </row>
    <row r="29992" spans="43:45" x14ac:dyDescent="0.25">
      <c r="AQ29992" s="89">
        <v>10030024</v>
      </c>
      <c r="AR29992" s="90" t="str">
        <f t="shared" si="476"/>
        <v>O</v>
      </c>
      <c r="AS29992" t="s">
        <v>29175</v>
      </c>
    </row>
    <row r="29993" spans="43:45" x14ac:dyDescent="0.25">
      <c r="AQ29993" s="89">
        <v>10030803</v>
      </c>
      <c r="AR29993" s="90" t="str">
        <f t="shared" si="476"/>
        <v>O</v>
      </c>
      <c r="AS29993" t="s">
        <v>29176</v>
      </c>
    </row>
    <row r="29994" spans="43:45" x14ac:dyDescent="0.25">
      <c r="AQ29994" s="89">
        <v>10031126</v>
      </c>
      <c r="AR29994" s="90" t="str">
        <f t="shared" si="476"/>
        <v>O</v>
      </c>
      <c r="AS29994" t="s">
        <v>29177</v>
      </c>
    </row>
    <row r="29995" spans="43:45" x14ac:dyDescent="0.25">
      <c r="AQ29995" s="89">
        <v>10031363</v>
      </c>
      <c r="AR29995" s="90" t="str">
        <f t="shared" si="476"/>
        <v>O</v>
      </c>
      <c r="AS29995" t="s">
        <v>29178</v>
      </c>
    </row>
    <row r="29996" spans="43:45" x14ac:dyDescent="0.25">
      <c r="AQ29996" s="89">
        <v>10031389</v>
      </c>
      <c r="AR29996" s="90" t="str">
        <f t="shared" si="476"/>
        <v>O</v>
      </c>
      <c r="AS29996" t="s">
        <v>29179</v>
      </c>
    </row>
    <row r="29997" spans="43:45" x14ac:dyDescent="0.25">
      <c r="AQ29997" s="89">
        <v>10031841</v>
      </c>
      <c r="AR29997" s="90" t="str">
        <f t="shared" si="476"/>
        <v>O</v>
      </c>
      <c r="AS29997" t="s">
        <v>29180</v>
      </c>
    </row>
    <row r="29998" spans="43:45" x14ac:dyDescent="0.25">
      <c r="AQ29998" s="89">
        <v>10034989</v>
      </c>
      <c r="AR29998" s="90" t="str">
        <f t="shared" si="476"/>
        <v>O</v>
      </c>
      <c r="AS29998" t="s">
        <v>29181</v>
      </c>
    </row>
    <row r="29999" spans="43:45" x14ac:dyDescent="0.25">
      <c r="AQ29999" s="89">
        <v>10036204</v>
      </c>
      <c r="AR29999" s="90" t="str">
        <f t="shared" si="476"/>
        <v>O</v>
      </c>
      <c r="AS29999" t="s">
        <v>29182</v>
      </c>
    </row>
    <row r="30000" spans="43:45" x14ac:dyDescent="0.25">
      <c r="AQ30000" s="89">
        <v>10036502</v>
      </c>
      <c r="AR30000" s="90" t="str">
        <f t="shared" si="476"/>
        <v>O</v>
      </c>
      <c r="AS30000" t="s">
        <v>29183</v>
      </c>
    </row>
    <row r="30001" spans="43:45" x14ac:dyDescent="0.25">
      <c r="AQ30001" s="89">
        <v>10036509</v>
      </c>
      <c r="AR30001" s="90" t="str">
        <f t="shared" si="476"/>
        <v>O</v>
      </c>
      <c r="AS30001" t="s">
        <v>29184</v>
      </c>
    </row>
    <row r="30002" spans="43:45" x14ac:dyDescent="0.25">
      <c r="AQ30002" s="89">
        <v>10036748</v>
      </c>
      <c r="AR30002" s="90" t="str">
        <f t="shared" si="476"/>
        <v>O</v>
      </c>
      <c r="AS30002" t="s">
        <v>29185</v>
      </c>
    </row>
    <row r="30003" spans="43:45" x14ac:dyDescent="0.25">
      <c r="AQ30003" s="89">
        <v>10029656</v>
      </c>
      <c r="AR30003" s="90" t="str">
        <f t="shared" si="476"/>
        <v>O</v>
      </c>
      <c r="AS30003" t="s">
        <v>29186</v>
      </c>
    </row>
    <row r="30004" spans="43:45" x14ac:dyDescent="0.25">
      <c r="AQ30004" s="89">
        <v>10032129</v>
      </c>
      <c r="AR30004" s="90" t="str">
        <f t="shared" si="476"/>
        <v>O</v>
      </c>
      <c r="AS30004" t="s">
        <v>29187</v>
      </c>
    </row>
    <row r="30005" spans="43:45" x14ac:dyDescent="0.25">
      <c r="AQ30005" s="89">
        <v>10032254</v>
      </c>
      <c r="AR30005" s="90" t="str">
        <f t="shared" si="476"/>
        <v>O</v>
      </c>
      <c r="AS30005" t="s">
        <v>29188</v>
      </c>
    </row>
    <row r="30006" spans="43:45" x14ac:dyDescent="0.25">
      <c r="AQ30006" s="89">
        <v>10034768</v>
      </c>
      <c r="AR30006" s="90" t="str">
        <f t="shared" si="476"/>
        <v>O</v>
      </c>
      <c r="AS30006" t="s">
        <v>29189</v>
      </c>
    </row>
    <row r="30007" spans="43:45" x14ac:dyDescent="0.25">
      <c r="AQ30007" s="89">
        <v>10034777</v>
      </c>
      <c r="AR30007" s="90" t="str">
        <f t="shared" si="476"/>
        <v>O</v>
      </c>
      <c r="AS30007" t="s">
        <v>29190</v>
      </c>
    </row>
    <row r="30008" spans="43:45" x14ac:dyDescent="0.25">
      <c r="AQ30008" s="89">
        <v>10034778</v>
      </c>
      <c r="AR30008" s="90" t="str">
        <f t="shared" si="476"/>
        <v>O</v>
      </c>
      <c r="AS30008" t="s">
        <v>29191</v>
      </c>
    </row>
    <row r="30009" spans="43:45" x14ac:dyDescent="0.25">
      <c r="AQ30009" s="89">
        <v>10034784</v>
      </c>
      <c r="AR30009" s="90" t="str">
        <f t="shared" si="476"/>
        <v>O</v>
      </c>
      <c r="AS30009" t="s">
        <v>25190</v>
      </c>
    </row>
    <row r="30010" spans="43:45" x14ac:dyDescent="0.25">
      <c r="AQ30010" s="89">
        <v>10034788</v>
      </c>
      <c r="AR30010" s="90" t="str">
        <f t="shared" si="476"/>
        <v>O</v>
      </c>
      <c r="AS30010" t="s">
        <v>29192</v>
      </c>
    </row>
    <row r="30011" spans="43:45" x14ac:dyDescent="0.25">
      <c r="AQ30011" s="89">
        <v>10034793</v>
      </c>
      <c r="AR30011" s="90" t="str">
        <f t="shared" si="476"/>
        <v>O</v>
      </c>
      <c r="AS30011" t="s">
        <v>29193</v>
      </c>
    </row>
    <row r="30012" spans="43:45" x14ac:dyDescent="0.25">
      <c r="AQ30012" s="89">
        <v>10034803</v>
      </c>
      <c r="AR30012" s="90" t="str">
        <f t="shared" si="476"/>
        <v>O</v>
      </c>
      <c r="AS30012" t="s">
        <v>29194</v>
      </c>
    </row>
    <row r="30013" spans="43:45" x14ac:dyDescent="0.25">
      <c r="AQ30013" s="89">
        <v>10034815</v>
      </c>
      <c r="AR30013" s="90" t="str">
        <f t="shared" si="476"/>
        <v>O</v>
      </c>
      <c r="AS30013" t="s">
        <v>29195</v>
      </c>
    </row>
    <row r="30014" spans="43:45" x14ac:dyDescent="0.25">
      <c r="AQ30014" s="89">
        <v>10034839</v>
      </c>
      <c r="AR30014" s="90" t="str">
        <f t="shared" si="476"/>
        <v>O</v>
      </c>
      <c r="AS30014" t="s">
        <v>21318</v>
      </c>
    </row>
    <row r="30015" spans="43:45" x14ac:dyDescent="0.25">
      <c r="AQ30015" s="89">
        <v>10034842</v>
      </c>
      <c r="AR30015" s="90" t="str">
        <f t="shared" si="476"/>
        <v>O</v>
      </c>
      <c r="AS30015" t="s">
        <v>15091</v>
      </c>
    </row>
    <row r="30016" spans="43:45" x14ac:dyDescent="0.25">
      <c r="AQ30016" s="89">
        <v>10034962</v>
      </c>
      <c r="AR30016" s="90" t="str">
        <f t="shared" si="476"/>
        <v>O</v>
      </c>
      <c r="AS30016" t="s">
        <v>29196</v>
      </c>
    </row>
    <row r="30017" spans="43:45" x14ac:dyDescent="0.25">
      <c r="AQ30017" s="89">
        <v>10036615</v>
      </c>
      <c r="AR30017" s="90" t="str">
        <f t="shared" si="476"/>
        <v>O</v>
      </c>
      <c r="AS30017" t="s">
        <v>29197</v>
      </c>
    </row>
    <row r="30018" spans="43:45" x14ac:dyDescent="0.25">
      <c r="AQ30018" s="89">
        <v>10037851</v>
      </c>
      <c r="AR30018" s="90" t="str">
        <f t="shared" si="476"/>
        <v>O</v>
      </c>
      <c r="AS30018" t="s">
        <v>29198</v>
      </c>
    </row>
    <row r="30019" spans="43:45" x14ac:dyDescent="0.25">
      <c r="AQ30019" s="89">
        <v>10037853</v>
      </c>
      <c r="AR30019" s="90" t="str">
        <f t="shared" si="476"/>
        <v>O</v>
      </c>
      <c r="AS30019" t="s">
        <v>29199</v>
      </c>
    </row>
    <row r="30020" spans="43:45" x14ac:dyDescent="0.25">
      <c r="AQ30020" s="89">
        <v>10037865</v>
      </c>
      <c r="AR30020" s="90" t="str">
        <f t="shared" si="476"/>
        <v>O</v>
      </c>
      <c r="AS30020" t="s">
        <v>19768</v>
      </c>
    </row>
    <row r="30021" spans="43:45" x14ac:dyDescent="0.25">
      <c r="AQ30021" s="89">
        <v>10037871</v>
      </c>
      <c r="AR30021" s="90" t="str">
        <f t="shared" si="476"/>
        <v>O</v>
      </c>
      <c r="AS30021" t="s">
        <v>14514</v>
      </c>
    </row>
    <row r="30022" spans="43:45" x14ac:dyDescent="0.25">
      <c r="AQ30022" s="89">
        <v>10029646</v>
      </c>
      <c r="AR30022" s="90" t="str">
        <f t="shared" si="476"/>
        <v>O</v>
      </c>
      <c r="AS30022" t="s">
        <v>29200</v>
      </c>
    </row>
    <row r="30023" spans="43:45" x14ac:dyDescent="0.25">
      <c r="AQ30023" s="89">
        <v>10030717</v>
      </c>
      <c r="AR30023" s="90" t="str">
        <f t="shared" si="476"/>
        <v>O</v>
      </c>
      <c r="AS30023" t="s">
        <v>29201</v>
      </c>
    </row>
    <row r="30024" spans="43:45" x14ac:dyDescent="0.25">
      <c r="AQ30024" s="89">
        <v>10031400</v>
      </c>
      <c r="AR30024" s="90" t="str">
        <f t="shared" si="476"/>
        <v>O</v>
      </c>
      <c r="AS30024" t="s">
        <v>29202</v>
      </c>
    </row>
    <row r="30025" spans="43:45" x14ac:dyDescent="0.25">
      <c r="AQ30025" s="89">
        <v>10031961</v>
      </c>
      <c r="AR30025" s="90" t="str">
        <f t="shared" ref="AR30025:AR30088" si="477">IF(ISNA(VLOOKUP(AQ30025,$BP$18:$BQ$356,2,FALSE))=TRUE,"O",VLOOKUP(AQ30025,$BP$18:$BQ$356,2,FALSE))</f>
        <v>O</v>
      </c>
      <c r="AS30025" t="s">
        <v>29203</v>
      </c>
    </row>
    <row r="30026" spans="43:45" x14ac:dyDescent="0.25">
      <c r="AQ30026" s="89">
        <v>10032431</v>
      </c>
      <c r="AR30026" s="90" t="str">
        <f t="shared" si="477"/>
        <v>O</v>
      </c>
      <c r="AS30026" t="s">
        <v>29204</v>
      </c>
    </row>
    <row r="30027" spans="43:45" x14ac:dyDescent="0.25">
      <c r="AQ30027" s="89">
        <v>10034851</v>
      </c>
      <c r="AR30027" s="90" t="str">
        <f t="shared" si="477"/>
        <v>O</v>
      </c>
      <c r="AS30027" t="s">
        <v>2905</v>
      </c>
    </row>
    <row r="30028" spans="43:45" x14ac:dyDescent="0.25">
      <c r="AQ30028" s="89">
        <v>10036882</v>
      </c>
      <c r="AR30028" s="90" t="str">
        <f t="shared" si="477"/>
        <v>O</v>
      </c>
      <c r="AS30028" t="s">
        <v>29205</v>
      </c>
    </row>
    <row r="30029" spans="43:45" x14ac:dyDescent="0.25">
      <c r="AQ30029" s="89">
        <v>10036921</v>
      </c>
      <c r="AR30029" s="90" t="str">
        <f t="shared" si="477"/>
        <v>O</v>
      </c>
      <c r="AS30029" t="s">
        <v>29206</v>
      </c>
    </row>
    <row r="30030" spans="43:45" x14ac:dyDescent="0.25">
      <c r="AQ30030" s="89">
        <v>10037051</v>
      </c>
      <c r="AR30030" s="90" t="str">
        <f t="shared" si="477"/>
        <v>O</v>
      </c>
      <c r="AS30030" t="s">
        <v>29207</v>
      </c>
    </row>
    <row r="30031" spans="43:45" x14ac:dyDescent="0.25">
      <c r="AQ30031" s="89">
        <v>10029711</v>
      </c>
      <c r="AR30031" s="90" t="str">
        <f t="shared" si="477"/>
        <v>O</v>
      </c>
      <c r="AS30031" t="s">
        <v>29208</v>
      </c>
    </row>
    <row r="30032" spans="43:45" x14ac:dyDescent="0.25">
      <c r="AQ30032" s="89">
        <v>10030977</v>
      </c>
      <c r="AR30032" s="90" t="str">
        <f t="shared" si="477"/>
        <v>O</v>
      </c>
      <c r="AS30032" t="s">
        <v>29209</v>
      </c>
    </row>
    <row r="30033" spans="43:45" x14ac:dyDescent="0.25">
      <c r="AQ30033" s="89">
        <v>10031112</v>
      </c>
      <c r="AR30033" s="90" t="str">
        <f t="shared" si="477"/>
        <v>O</v>
      </c>
      <c r="AS30033" t="s">
        <v>29210</v>
      </c>
    </row>
    <row r="30034" spans="43:45" x14ac:dyDescent="0.25">
      <c r="AQ30034" s="89">
        <v>10031285</v>
      </c>
      <c r="AR30034" s="90" t="str">
        <f t="shared" si="477"/>
        <v>O</v>
      </c>
      <c r="AS30034" t="s">
        <v>29211</v>
      </c>
    </row>
    <row r="30035" spans="43:45" x14ac:dyDescent="0.25">
      <c r="AQ30035" s="89">
        <v>10031331</v>
      </c>
      <c r="AR30035" s="90" t="str">
        <f t="shared" si="477"/>
        <v>O</v>
      </c>
      <c r="AS30035" t="s">
        <v>29212</v>
      </c>
    </row>
    <row r="30036" spans="43:45" x14ac:dyDescent="0.25">
      <c r="AQ30036" s="89">
        <v>10031970</v>
      </c>
      <c r="AR30036" s="90" t="str">
        <f t="shared" si="477"/>
        <v>O</v>
      </c>
      <c r="AS30036" t="s">
        <v>29213</v>
      </c>
    </row>
    <row r="30037" spans="43:45" x14ac:dyDescent="0.25">
      <c r="AQ30037" s="89">
        <v>10032208</v>
      </c>
      <c r="AR30037" s="90" t="str">
        <f t="shared" si="477"/>
        <v>O</v>
      </c>
      <c r="AS30037" t="s">
        <v>29214</v>
      </c>
    </row>
    <row r="30038" spans="43:45" x14ac:dyDescent="0.25">
      <c r="AQ30038" s="89">
        <v>10033689</v>
      </c>
      <c r="AR30038" s="90" t="str">
        <f t="shared" si="477"/>
        <v>O</v>
      </c>
      <c r="AS30038" t="s">
        <v>29215</v>
      </c>
    </row>
    <row r="30039" spans="43:45" x14ac:dyDescent="0.25">
      <c r="AQ30039" s="89">
        <v>10036688</v>
      </c>
      <c r="AR30039" s="90" t="str">
        <f t="shared" si="477"/>
        <v>O</v>
      </c>
      <c r="AS30039" t="s">
        <v>21289</v>
      </c>
    </row>
    <row r="30040" spans="43:45" x14ac:dyDescent="0.25">
      <c r="AQ30040" s="89">
        <v>10037176</v>
      </c>
      <c r="AR30040" s="90" t="str">
        <f t="shared" si="477"/>
        <v>O</v>
      </c>
      <c r="AS30040" t="s">
        <v>29216</v>
      </c>
    </row>
    <row r="30041" spans="43:45" x14ac:dyDescent="0.25">
      <c r="AQ30041" s="89">
        <v>10029483</v>
      </c>
      <c r="AR30041" s="90" t="str">
        <f t="shared" si="477"/>
        <v>O</v>
      </c>
      <c r="AS30041" t="s">
        <v>29217</v>
      </c>
    </row>
    <row r="30042" spans="43:45" x14ac:dyDescent="0.25">
      <c r="AQ30042" s="89">
        <v>10029913</v>
      </c>
      <c r="AR30042" s="90" t="str">
        <f t="shared" si="477"/>
        <v>O</v>
      </c>
      <c r="AS30042" t="s">
        <v>29218</v>
      </c>
    </row>
    <row r="30043" spans="43:45" x14ac:dyDescent="0.25">
      <c r="AQ30043" s="89">
        <v>10031395</v>
      </c>
      <c r="AR30043" s="90" t="str">
        <f t="shared" si="477"/>
        <v>O</v>
      </c>
      <c r="AS30043" t="s">
        <v>29219</v>
      </c>
    </row>
    <row r="30044" spans="43:45" x14ac:dyDescent="0.25">
      <c r="AQ30044" s="89">
        <v>10032425</v>
      </c>
      <c r="AR30044" s="90" t="str">
        <f t="shared" si="477"/>
        <v>O</v>
      </c>
      <c r="AS30044" t="s">
        <v>29220</v>
      </c>
    </row>
    <row r="30045" spans="43:45" x14ac:dyDescent="0.25">
      <c r="AQ30045" s="89">
        <v>10032884</v>
      </c>
      <c r="AR30045" s="90" t="str">
        <f t="shared" si="477"/>
        <v>O</v>
      </c>
      <c r="AS30045" t="s">
        <v>29221</v>
      </c>
    </row>
    <row r="30046" spans="43:45" x14ac:dyDescent="0.25">
      <c r="AQ30046" s="89">
        <v>10032974</v>
      </c>
      <c r="AR30046" s="90" t="str">
        <f t="shared" si="477"/>
        <v>O</v>
      </c>
      <c r="AS30046" t="s">
        <v>29222</v>
      </c>
    </row>
    <row r="30047" spans="43:45" x14ac:dyDescent="0.25">
      <c r="AQ30047" s="89">
        <v>10032982</v>
      </c>
      <c r="AR30047" s="90" t="str">
        <f t="shared" si="477"/>
        <v>O</v>
      </c>
      <c r="AS30047" t="s">
        <v>29223</v>
      </c>
    </row>
    <row r="30048" spans="43:45" x14ac:dyDescent="0.25">
      <c r="AQ30048" s="89">
        <v>10034877</v>
      </c>
      <c r="AR30048" s="90" t="str">
        <f t="shared" si="477"/>
        <v>O</v>
      </c>
      <c r="AS30048" t="s">
        <v>22236</v>
      </c>
    </row>
    <row r="30049" spans="43:45" x14ac:dyDescent="0.25">
      <c r="AQ30049" s="89">
        <v>10034937</v>
      </c>
      <c r="AR30049" s="90" t="str">
        <f t="shared" si="477"/>
        <v>O</v>
      </c>
      <c r="AS30049" t="s">
        <v>29224</v>
      </c>
    </row>
    <row r="30050" spans="43:45" x14ac:dyDescent="0.25">
      <c r="AQ30050" s="89">
        <v>10037694</v>
      </c>
      <c r="AR30050" s="90" t="str">
        <f t="shared" si="477"/>
        <v>O</v>
      </c>
      <c r="AS30050" t="s">
        <v>29225</v>
      </c>
    </row>
    <row r="30051" spans="43:45" x14ac:dyDescent="0.25">
      <c r="AQ30051" s="89">
        <v>10037949</v>
      </c>
      <c r="AR30051" s="90" t="str">
        <f t="shared" si="477"/>
        <v>O</v>
      </c>
      <c r="AS30051" t="s">
        <v>29226</v>
      </c>
    </row>
    <row r="30052" spans="43:45" x14ac:dyDescent="0.25">
      <c r="AQ30052" s="89">
        <v>10029401</v>
      </c>
      <c r="AR30052" s="90" t="str">
        <f t="shared" si="477"/>
        <v>O</v>
      </c>
      <c r="AS30052" t="s">
        <v>29227</v>
      </c>
    </row>
    <row r="30053" spans="43:45" x14ac:dyDescent="0.25">
      <c r="AQ30053" s="89">
        <v>10029622</v>
      </c>
      <c r="AR30053" s="90" t="str">
        <f t="shared" si="477"/>
        <v>O</v>
      </c>
      <c r="AS30053" t="s">
        <v>29228</v>
      </c>
    </row>
    <row r="30054" spans="43:45" x14ac:dyDescent="0.25">
      <c r="AQ30054" s="89">
        <v>10029685</v>
      </c>
      <c r="AR30054" s="90" t="str">
        <f t="shared" si="477"/>
        <v>O</v>
      </c>
      <c r="AS30054" t="s">
        <v>29229</v>
      </c>
    </row>
    <row r="30055" spans="43:45" x14ac:dyDescent="0.25">
      <c r="AQ30055" s="89">
        <v>10029986</v>
      </c>
      <c r="AR30055" s="90" t="str">
        <f t="shared" si="477"/>
        <v>O</v>
      </c>
      <c r="AS30055" t="s">
        <v>29230</v>
      </c>
    </row>
    <row r="30056" spans="43:45" x14ac:dyDescent="0.25">
      <c r="AQ30056" s="89">
        <v>10030290</v>
      </c>
      <c r="AR30056" s="90" t="str">
        <f t="shared" si="477"/>
        <v>O</v>
      </c>
      <c r="AS30056" t="s">
        <v>29231</v>
      </c>
    </row>
    <row r="30057" spans="43:45" x14ac:dyDescent="0.25">
      <c r="AQ30057" s="89">
        <v>10031902</v>
      </c>
      <c r="AR30057" s="90" t="str">
        <f t="shared" si="477"/>
        <v>O</v>
      </c>
      <c r="AS30057" t="s">
        <v>29232</v>
      </c>
    </row>
    <row r="30058" spans="43:45" x14ac:dyDescent="0.25">
      <c r="AQ30058" s="89">
        <v>10013427</v>
      </c>
      <c r="AR30058" s="90" t="str">
        <f t="shared" si="477"/>
        <v>O</v>
      </c>
      <c r="AS30058" t="s">
        <v>29233</v>
      </c>
    </row>
    <row r="30059" spans="43:45" x14ac:dyDescent="0.25">
      <c r="AQ30059" s="89">
        <v>10032235</v>
      </c>
      <c r="AR30059" s="90" t="str">
        <f t="shared" si="477"/>
        <v>O</v>
      </c>
      <c r="AS30059" t="s">
        <v>29234</v>
      </c>
    </row>
    <row r="30060" spans="43:45" x14ac:dyDescent="0.25">
      <c r="AQ30060" s="89">
        <v>10032262</v>
      </c>
      <c r="AR30060" s="90" t="str">
        <f t="shared" si="477"/>
        <v>O</v>
      </c>
      <c r="AS30060" t="s">
        <v>29235</v>
      </c>
    </row>
    <row r="30061" spans="43:45" x14ac:dyDescent="0.25">
      <c r="AQ30061" s="89">
        <v>10032314</v>
      </c>
      <c r="AR30061" s="90" t="str">
        <f t="shared" si="477"/>
        <v>O</v>
      </c>
      <c r="AS30061" t="s">
        <v>29236</v>
      </c>
    </row>
    <row r="30062" spans="43:45" x14ac:dyDescent="0.25">
      <c r="AQ30062" s="89">
        <v>10032350</v>
      </c>
      <c r="AR30062" s="90" t="str">
        <f t="shared" si="477"/>
        <v>O</v>
      </c>
      <c r="AS30062" t="s">
        <v>21356</v>
      </c>
    </row>
    <row r="30063" spans="43:45" x14ac:dyDescent="0.25">
      <c r="AQ30063" s="89">
        <v>10032391</v>
      </c>
      <c r="AR30063" s="90" t="str">
        <f t="shared" si="477"/>
        <v>O</v>
      </c>
      <c r="AS30063" t="s">
        <v>29237</v>
      </c>
    </row>
    <row r="30064" spans="43:45" x14ac:dyDescent="0.25">
      <c r="AQ30064" s="89">
        <v>10032422</v>
      </c>
      <c r="AR30064" s="90" t="str">
        <f t="shared" si="477"/>
        <v>O</v>
      </c>
      <c r="AS30064" t="s">
        <v>29238</v>
      </c>
    </row>
    <row r="30065" spans="43:45" x14ac:dyDescent="0.25">
      <c r="AQ30065" s="89">
        <v>10012762</v>
      </c>
      <c r="AR30065" s="90" t="str">
        <f t="shared" si="477"/>
        <v>O</v>
      </c>
      <c r="AS30065" t="s">
        <v>29239</v>
      </c>
    </row>
    <row r="30066" spans="43:45" x14ac:dyDescent="0.25">
      <c r="AQ30066" s="89">
        <v>10035280</v>
      </c>
      <c r="AR30066" s="90" t="str">
        <f t="shared" si="477"/>
        <v>O</v>
      </c>
      <c r="AS30066" t="s">
        <v>29240</v>
      </c>
    </row>
    <row r="30067" spans="43:45" x14ac:dyDescent="0.25">
      <c r="AQ30067" s="89">
        <v>10036348</v>
      </c>
      <c r="AR30067" s="90" t="str">
        <f t="shared" si="477"/>
        <v>O</v>
      </c>
      <c r="AS30067" t="s">
        <v>29241</v>
      </c>
    </row>
    <row r="30068" spans="43:45" x14ac:dyDescent="0.25">
      <c r="AQ30068" s="89">
        <v>10036808</v>
      </c>
      <c r="AR30068" s="90" t="str">
        <f t="shared" si="477"/>
        <v>O</v>
      </c>
      <c r="AS30068" t="s">
        <v>29242</v>
      </c>
    </row>
    <row r="30069" spans="43:45" x14ac:dyDescent="0.25">
      <c r="AQ30069" s="89">
        <v>10037440</v>
      </c>
      <c r="AR30069" s="90" t="str">
        <f t="shared" si="477"/>
        <v>O</v>
      </c>
      <c r="AS30069" t="s">
        <v>29243</v>
      </c>
    </row>
    <row r="30070" spans="43:45" x14ac:dyDescent="0.25">
      <c r="AQ30070" s="89">
        <v>10037623</v>
      </c>
      <c r="AR30070" s="90" t="str">
        <f t="shared" si="477"/>
        <v>O</v>
      </c>
      <c r="AS30070" t="s">
        <v>14446</v>
      </c>
    </row>
    <row r="30071" spans="43:45" x14ac:dyDescent="0.25">
      <c r="AQ30071" s="89">
        <v>10029534</v>
      </c>
      <c r="AR30071" s="90" t="str">
        <f t="shared" si="477"/>
        <v>O</v>
      </c>
      <c r="AS30071" t="s">
        <v>29244</v>
      </c>
    </row>
    <row r="30072" spans="43:45" x14ac:dyDescent="0.25">
      <c r="AQ30072" s="89">
        <v>10029621</v>
      </c>
      <c r="AR30072" s="90" t="str">
        <f t="shared" si="477"/>
        <v>O</v>
      </c>
      <c r="AS30072" t="s">
        <v>29245</v>
      </c>
    </row>
    <row r="30073" spans="43:45" x14ac:dyDescent="0.25">
      <c r="AQ30073" s="89">
        <v>10031405</v>
      </c>
      <c r="AR30073" s="90" t="str">
        <f t="shared" si="477"/>
        <v>O</v>
      </c>
      <c r="AS30073" t="s">
        <v>29246</v>
      </c>
    </row>
    <row r="30074" spans="43:45" x14ac:dyDescent="0.25">
      <c r="AQ30074" s="89">
        <v>10032922</v>
      </c>
      <c r="AR30074" s="90" t="str">
        <f t="shared" si="477"/>
        <v>O</v>
      </c>
      <c r="AS30074" t="s">
        <v>29247</v>
      </c>
    </row>
    <row r="30075" spans="43:45" x14ac:dyDescent="0.25">
      <c r="AQ30075" s="89">
        <v>10033141</v>
      </c>
      <c r="AR30075" s="90" t="str">
        <f t="shared" si="477"/>
        <v>O</v>
      </c>
      <c r="AS30075" t="s">
        <v>29248</v>
      </c>
    </row>
    <row r="30076" spans="43:45" x14ac:dyDescent="0.25">
      <c r="AQ30076" s="89">
        <v>10033170</v>
      </c>
      <c r="AR30076" s="90" t="str">
        <f t="shared" si="477"/>
        <v>O</v>
      </c>
      <c r="AS30076" t="s">
        <v>29249</v>
      </c>
    </row>
    <row r="30077" spans="43:45" x14ac:dyDescent="0.25">
      <c r="AQ30077" s="89">
        <v>10039393</v>
      </c>
      <c r="AR30077" s="90" t="str">
        <f t="shared" si="477"/>
        <v>O</v>
      </c>
      <c r="AS30077" t="s">
        <v>29250</v>
      </c>
    </row>
    <row r="30078" spans="43:45" x14ac:dyDescent="0.25">
      <c r="AQ30078" s="89">
        <v>10039511</v>
      </c>
      <c r="AR30078" s="90" t="str">
        <f t="shared" si="477"/>
        <v>O</v>
      </c>
      <c r="AS30078" t="s">
        <v>29251</v>
      </c>
    </row>
    <row r="30079" spans="43:45" x14ac:dyDescent="0.25">
      <c r="AQ30079" s="89">
        <v>10039882</v>
      </c>
      <c r="AR30079" s="90" t="str">
        <f t="shared" si="477"/>
        <v>O</v>
      </c>
      <c r="AS30079" t="s">
        <v>29252</v>
      </c>
    </row>
    <row r="30080" spans="43:45" x14ac:dyDescent="0.25">
      <c r="AQ30080" s="89">
        <v>10041166</v>
      </c>
      <c r="AR30080" s="90" t="str">
        <f t="shared" si="477"/>
        <v>O</v>
      </c>
      <c r="AS30080" t="s">
        <v>29253</v>
      </c>
    </row>
    <row r="30081" spans="43:45" x14ac:dyDescent="0.25">
      <c r="AQ30081" s="89">
        <v>10042887</v>
      </c>
      <c r="AR30081" s="90" t="str">
        <f t="shared" si="477"/>
        <v>O</v>
      </c>
      <c r="AS30081" t="s">
        <v>29254</v>
      </c>
    </row>
    <row r="30082" spans="43:45" x14ac:dyDescent="0.25">
      <c r="AQ30082" s="89">
        <v>10042196</v>
      </c>
      <c r="AR30082" s="90" t="str">
        <f t="shared" si="477"/>
        <v>O</v>
      </c>
      <c r="AS30082" t="s">
        <v>29255</v>
      </c>
    </row>
    <row r="30083" spans="43:45" x14ac:dyDescent="0.25">
      <c r="AQ30083" s="89">
        <v>90000256</v>
      </c>
      <c r="AR30083" s="90" t="str">
        <f t="shared" si="477"/>
        <v>O</v>
      </c>
      <c r="AS30083" t="s">
        <v>29256</v>
      </c>
    </row>
    <row r="30084" spans="43:45" x14ac:dyDescent="0.25">
      <c r="AQ30084" s="89">
        <v>90000270</v>
      </c>
      <c r="AR30084" s="90" t="str">
        <f t="shared" si="477"/>
        <v>O</v>
      </c>
      <c r="AS30084" t="s">
        <v>29257</v>
      </c>
    </row>
    <row r="30085" spans="43:45" x14ac:dyDescent="0.25">
      <c r="AQ30085" s="89">
        <v>90000272</v>
      </c>
      <c r="AR30085" s="90" t="str">
        <f t="shared" si="477"/>
        <v>O</v>
      </c>
      <c r="AS30085" t="s">
        <v>29258</v>
      </c>
    </row>
    <row r="30086" spans="43:45" x14ac:dyDescent="0.25">
      <c r="AQ30086" s="89">
        <v>90000274</v>
      </c>
      <c r="AR30086" s="90" t="str">
        <f t="shared" si="477"/>
        <v>O</v>
      </c>
      <c r="AS30086" t="s">
        <v>29259</v>
      </c>
    </row>
    <row r="30087" spans="43:45" x14ac:dyDescent="0.25">
      <c r="AQ30087" s="89">
        <v>90000277</v>
      </c>
      <c r="AR30087" s="90" t="str">
        <f t="shared" si="477"/>
        <v>O</v>
      </c>
      <c r="AS30087" t="s">
        <v>29260</v>
      </c>
    </row>
    <row r="30088" spans="43:45" x14ac:dyDescent="0.25">
      <c r="AQ30088" s="89">
        <v>90000281</v>
      </c>
      <c r="AR30088" s="90" t="str">
        <f t="shared" si="477"/>
        <v>O</v>
      </c>
      <c r="AS30088" t="s">
        <v>29261</v>
      </c>
    </row>
    <row r="30089" spans="43:45" x14ac:dyDescent="0.25">
      <c r="AQ30089" s="89">
        <v>90000054</v>
      </c>
      <c r="AR30089" s="90" t="str">
        <f t="shared" ref="AR30089:AR30152" si="478">IF(ISNA(VLOOKUP(AQ30089,$BP$18:$BQ$356,2,FALSE))=TRUE,"O",VLOOKUP(AQ30089,$BP$18:$BQ$356,2,FALSE))</f>
        <v>O</v>
      </c>
      <c r="AS30089" t="s">
        <v>29262</v>
      </c>
    </row>
    <row r="30090" spans="43:45" x14ac:dyDescent="0.25">
      <c r="AQ30090" s="89">
        <v>90000063</v>
      </c>
      <c r="AR30090" s="90" t="str">
        <f t="shared" si="478"/>
        <v>O</v>
      </c>
      <c r="AS30090" t="s">
        <v>29263</v>
      </c>
    </row>
    <row r="30091" spans="43:45" x14ac:dyDescent="0.25">
      <c r="AQ30091" s="89">
        <v>90000067</v>
      </c>
      <c r="AR30091" s="90" t="str">
        <f t="shared" si="478"/>
        <v>O</v>
      </c>
      <c r="AS30091" t="s">
        <v>29264</v>
      </c>
    </row>
    <row r="30092" spans="43:45" x14ac:dyDescent="0.25">
      <c r="AQ30092" s="89">
        <v>90000068</v>
      </c>
      <c r="AR30092" s="90" t="str">
        <f t="shared" si="478"/>
        <v>O</v>
      </c>
      <c r="AS30092" t="s">
        <v>29265</v>
      </c>
    </row>
    <row r="30093" spans="43:45" x14ac:dyDescent="0.25">
      <c r="AQ30093" s="89">
        <v>90000079</v>
      </c>
      <c r="AR30093" s="90" t="str">
        <f t="shared" si="478"/>
        <v>O</v>
      </c>
      <c r="AS30093" t="s">
        <v>29266</v>
      </c>
    </row>
    <row r="30094" spans="43:45" x14ac:dyDescent="0.25">
      <c r="AQ30094" s="89">
        <v>90000080</v>
      </c>
      <c r="AR30094" s="90" t="str">
        <f t="shared" si="478"/>
        <v>O</v>
      </c>
      <c r="AS30094" t="s">
        <v>29267</v>
      </c>
    </row>
    <row r="30095" spans="43:45" x14ac:dyDescent="0.25">
      <c r="AQ30095" s="89">
        <v>10038723</v>
      </c>
      <c r="AR30095" s="90" t="str">
        <f t="shared" si="478"/>
        <v>O</v>
      </c>
      <c r="AS30095" t="s">
        <v>29268</v>
      </c>
    </row>
    <row r="30096" spans="43:45" x14ac:dyDescent="0.25">
      <c r="AQ30096" s="89">
        <v>10038955</v>
      </c>
      <c r="AR30096" s="90" t="str">
        <f t="shared" si="478"/>
        <v>O</v>
      </c>
      <c r="AS30096" t="s">
        <v>29269</v>
      </c>
    </row>
    <row r="30097" spans="43:45" x14ac:dyDescent="0.25">
      <c r="AQ30097" s="89">
        <v>10039252</v>
      </c>
      <c r="AR30097" s="90" t="str">
        <f t="shared" si="478"/>
        <v>O</v>
      </c>
      <c r="AS30097" t="s">
        <v>29270</v>
      </c>
    </row>
    <row r="30098" spans="43:45" x14ac:dyDescent="0.25">
      <c r="AQ30098" s="89">
        <v>10039284</v>
      </c>
      <c r="AR30098" s="90" t="str">
        <f t="shared" si="478"/>
        <v>O</v>
      </c>
      <c r="AS30098" t="s">
        <v>29271</v>
      </c>
    </row>
    <row r="30099" spans="43:45" x14ac:dyDescent="0.25">
      <c r="AQ30099" s="89">
        <v>10039412</v>
      </c>
      <c r="AR30099" s="90" t="str">
        <f t="shared" si="478"/>
        <v>O</v>
      </c>
      <c r="AS30099" t="s">
        <v>29272</v>
      </c>
    </row>
    <row r="30100" spans="43:45" x14ac:dyDescent="0.25">
      <c r="AQ30100" s="89">
        <v>10040371</v>
      </c>
      <c r="AR30100" s="90" t="str">
        <f t="shared" si="478"/>
        <v>O</v>
      </c>
      <c r="AS30100" t="s">
        <v>29273</v>
      </c>
    </row>
    <row r="30101" spans="43:45" x14ac:dyDescent="0.25">
      <c r="AQ30101" s="89">
        <v>10040627</v>
      </c>
      <c r="AR30101" s="90" t="str">
        <f t="shared" si="478"/>
        <v>O</v>
      </c>
      <c r="AS30101" t="s">
        <v>29274</v>
      </c>
    </row>
    <row r="30102" spans="43:45" x14ac:dyDescent="0.25">
      <c r="AQ30102" s="89">
        <v>10040753</v>
      </c>
      <c r="AR30102" s="90" t="str">
        <f t="shared" si="478"/>
        <v>O</v>
      </c>
      <c r="AS30102" t="s">
        <v>29275</v>
      </c>
    </row>
    <row r="30103" spans="43:45" x14ac:dyDescent="0.25">
      <c r="AQ30103" s="89">
        <v>10041991</v>
      </c>
      <c r="AR30103" s="90" t="str">
        <f t="shared" si="478"/>
        <v>O</v>
      </c>
      <c r="AS30103" t="s">
        <v>29276</v>
      </c>
    </row>
    <row r="30104" spans="43:45" x14ac:dyDescent="0.25">
      <c r="AQ30104" s="89">
        <v>10042042</v>
      </c>
      <c r="AR30104" s="90" t="str">
        <f t="shared" si="478"/>
        <v>O</v>
      </c>
      <c r="AS30104" t="s">
        <v>29277</v>
      </c>
    </row>
    <row r="30105" spans="43:45" x14ac:dyDescent="0.25">
      <c r="AQ30105" s="89">
        <v>10042059</v>
      </c>
      <c r="AR30105" s="90" t="str">
        <f t="shared" si="478"/>
        <v>O</v>
      </c>
      <c r="AS30105" t="s">
        <v>29278</v>
      </c>
    </row>
    <row r="30106" spans="43:45" x14ac:dyDescent="0.25">
      <c r="AQ30106" s="89">
        <v>10042063</v>
      </c>
      <c r="AR30106" s="90" t="str">
        <f t="shared" si="478"/>
        <v>O</v>
      </c>
      <c r="AS30106" t="s">
        <v>29279</v>
      </c>
    </row>
    <row r="30107" spans="43:45" x14ac:dyDescent="0.25">
      <c r="AQ30107" s="89">
        <v>10042210</v>
      </c>
      <c r="AR30107" s="90" t="str">
        <f t="shared" si="478"/>
        <v>O</v>
      </c>
      <c r="AS30107" t="s">
        <v>29280</v>
      </c>
    </row>
    <row r="30108" spans="43:45" x14ac:dyDescent="0.25">
      <c r="AQ30108" s="89">
        <v>10042240</v>
      </c>
      <c r="AR30108" s="90" t="str">
        <f t="shared" si="478"/>
        <v>O</v>
      </c>
      <c r="AS30108" t="s">
        <v>29281</v>
      </c>
    </row>
    <row r="30109" spans="43:45" x14ac:dyDescent="0.25">
      <c r="AQ30109" s="89">
        <v>10042275</v>
      </c>
      <c r="AR30109" s="90" t="str">
        <f t="shared" si="478"/>
        <v>O</v>
      </c>
      <c r="AS30109" t="s">
        <v>29282</v>
      </c>
    </row>
    <row r="30110" spans="43:45" x14ac:dyDescent="0.25">
      <c r="AQ30110" s="89">
        <v>10038354</v>
      </c>
      <c r="AR30110" s="90" t="str">
        <f t="shared" si="478"/>
        <v>O</v>
      </c>
      <c r="AS30110" t="s">
        <v>29283</v>
      </c>
    </row>
    <row r="30111" spans="43:45" x14ac:dyDescent="0.25">
      <c r="AQ30111" s="89">
        <v>10038978</v>
      </c>
      <c r="AR30111" s="90" t="str">
        <f t="shared" si="478"/>
        <v>O</v>
      </c>
      <c r="AS30111" t="s">
        <v>29284</v>
      </c>
    </row>
    <row r="30112" spans="43:45" x14ac:dyDescent="0.25">
      <c r="AQ30112" s="89">
        <v>10039427</v>
      </c>
      <c r="AR30112" s="90" t="str">
        <f t="shared" si="478"/>
        <v>O</v>
      </c>
      <c r="AS30112" t="s">
        <v>29285</v>
      </c>
    </row>
    <row r="30113" spans="43:45" x14ac:dyDescent="0.25">
      <c r="AQ30113" s="89">
        <v>10040295</v>
      </c>
      <c r="AR30113" s="90" t="str">
        <f t="shared" si="478"/>
        <v>O</v>
      </c>
      <c r="AS30113" t="s">
        <v>14078</v>
      </c>
    </row>
    <row r="30114" spans="43:45" x14ac:dyDescent="0.25">
      <c r="AQ30114" s="89">
        <v>10040606</v>
      </c>
      <c r="AR30114" s="90" t="str">
        <f t="shared" si="478"/>
        <v>O</v>
      </c>
      <c r="AS30114" t="s">
        <v>29286</v>
      </c>
    </row>
    <row r="30115" spans="43:45" x14ac:dyDescent="0.25">
      <c r="AQ30115" s="89">
        <v>10042737</v>
      </c>
      <c r="AR30115" s="90" t="str">
        <f t="shared" si="478"/>
        <v>O</v>
      </c>
      <c r="AS30115" t="s">
        <v>29287</v>
      </c>
    </row>
    <row r="30116" spans="43:45" x14ac:dyDescent="0.25">
      <c r="AQ30116" s="89">
        <v>90000097</v>
      </c>
      <c r="AR30116" s="90" t="str">
        <f t="shared" si="478"/>
        <v>O</v>
      </c>
      <c r="AS30116" t="s">
        <v>29288</v>
      </c>
    </row>
    <row r="30117" spans="43:45" x14ac:dyDescent="0.25">
      <c r="AQ30117" s="89">
        <v>90000100</v>
      </c>
      <c r="AR30117" s="90" t="str">
        <f t="shared" si="478"/>
        <v>O</v>
      </c>
      <c r="AS30117" t="s">
        <v>29289</v>
      </c>
    </row>
    <row r="30118" spans="43:45" x14ac:dyDescent="0.25">
      <c r="AQ30118" s="89">
        <v>90000105</v>
      </c>
      <c r="AR30118" s="90" t="str">
        <f t="shared" si="478"/>
        <v>O</v>
      </c>
      <c r="AS30118" t="s">
        <v>29290</v>
      </c>
    </row>
    <row r="30119" spans="43:45" x14ac:dyDescent="0.25">
      <c r="AQ30119" s="89">
        <v>90000114</v>
      </c>
      <c r="AR30119" s="90" t="str">
        <f t="shared" si="478"/>
        <v>O</v>
      </c>
      <c r="AS30119" t="s">
        <v>29291</v>
      </c>
    </row>
    <row r="30120" spans="43:45" x14ac:dyDescent="0.25">
      <c r="AQ30120" s="89">
        <v>90000119</v>
      </c>
      <c r="AR30120" s="90" t="str">
        <f t="shared" si="478"/>
        <v>O</v>
      </c>
      <c r="AS30120" t="s">
        <v>29292</v>
      </c>
    </row>
    <row r="30121" spans="43:45" x14ac:dyDescent="0.25">
      <c r="AQ30121" s="89">
        <v>90000129</v>
      </c>
      <c r="AR30121" s="90" t="str">
        <f t="shared" si="478"/>
        <v>O</v>
      </c>
      <c r="AS30121" t="s">
        <v>29293</v>
      </c>
    </row>
    <row r="30122" spans="43:45" x14ac:dyDescent="0.25">
      <c r="AQ30122" s="89">
        <v>90000132</v>
      </c>
      <c r="AR30122" s="90" t="str">
        <f t="shared" si="478"/>
        <v>O</v>
      </c>
      <c r="AS30122" t="s">
        <v>29294</v>
      </c>
    </row>
    <row r="30123" spans="43:45" x14ac:dyDescent="0.25">
      <c r="AQ30123" s="89">
        <v>90000153</v>
      </c>
      <c r="AR30123" s="90" t="str">
        <f t="shared" si="478"/>
        <v>O</v>
      </c>
      <c r="AS30123" t="s">
        <v>29295</v>
      </c>
    </row>
    <row r="30124" spans="43:45" x14ac:dyDescent="0.25">
      <c r="AQ30124" s="89">
        <v>90000155</v>
      </c>
      <c r="AR30124" s="90" t="str">
        <f t="shared" si="478"/>
        <v>O</v>
      </c>
      <c r="AS30124" t="s">
        <v>29296</v>
      </c>
    </row>
    <row r="30125" spans="43:45" x14ac:dyDescent="0.25">
      <c r="AQ30125" s="89">
        <v>90000157</v>
      </c>
      <c r="AR30125" s="90" t="str">
        <f t="shared" si="478"/>
        <v>O</v>
      </c>
      <c r="AS30125" t="s">
        <v>29297</v>
      </c>
    </row>
    <row r="30126" spans="43:45" x14ac:dyDescent="0.25">
      <c r="AQ30126" s="89">
        <v>90000162</v>
      </c>
      <c r="AR30126" s="90" t="str">
        <f t="shared" si="478"/>
        <v>O</v>
      </c>
      <c r="AS30126" t="s">
        <v>29298</v>
      </c>
    </row>
    <row r="30127" spans="43:45" x14ac:dyDescent="0.25">
      <c r="AQ30127" s="89">
        <v>90000163</v>
      </c>
      <c r="AR30127" s="90" t="str">
        <f t="shared" si="478"/>
        <v>O</v>
      </c>
      <c r="AS30127" t="s">
        <v>29299</v>
      </c>
    </row>
    <row r="30128" spans="43:45" x14ac:dyDescent="0.25">
      <c r="AQ30128" s="89">
        <v>90000166</v>
      </c>
      <c r="AR30128" s="90" t="str">
        <f t="shared" si="478"/>
        <v>O</v>
      </c>
      <c r="AS30128" t="s">
        <v>29300</v>
      </c>
    </row>
    <row r="30129" spans="43:45" x14ac:dyDescent="0.25">
      <c r="AQ30129" s="89">
        <v>90000170</v>
      </c>
      <c r="AR30129" s="90" t="str">
        <f t="shared" si="478"/>
        <v>O</v>
      </c>
      <c r="AS30129" t="s">
        <v>29301</v>
      </c>
    </row>
    <row r="30130" spans="43:45" x14ac:dyDescent="0.25">
      <c r="AQ30130" s="89">
        <v>10039254</v>
      </c>
      <c r="AR30130" s="90" t="str">
        <f t="shared" si="478"/>
        <v>O</v>
      </c>
      <c r="AS30130" t="s">
        <v>29302</v>
      </c>
    </row>
    <row r="30131" spans="43:45" x14ac:dyDescent="0.25">
      <c r="AQ30131" s="89">
        <v>10022678</v>
      </c>
      <c r="AR30131" s="90" t="str">
        <f t="shared" si="478"/>
        <v>O</v>
      </c>
      <c r="AS30131" t="s">
        <v>29303</v>
      </c>
    </row>
    <row r="30132" spans="43:45" x14ac:dyDescent="0.25">
      <c r="AQ30132" s="89">
        <v>10041555</v>
      </c>
      <c r="AR30132" s="90" t="str">
        <f t="shared" si="478"/>
        <v>O</v>
      </c>
      <c r="AS30132" t="s">
        <v>29304</v>
      </c>
    </row>
    <row r="30133" spans="43:45" x14ac:dyDescent="0.25">
      <c r="AQ30133" s="89">
        <v>10042332</v>
      </c>
      <c r="AR30133" s="90" t="str">
        <f t="shared" si="478"/>
        <v>O</v>
      </c>
      <c r="AS30133" t="s">
        <v>29305</v>
      </c>
    </row>
    <row r="30134" spans="43:45" x14ac:dyDescent="0.25">
      <c r="AQ30134" s="89">
        <v>10042405</v>
      </c>
      <c r="AR30134" s="90" t="str">
        <f t="shared" si="478"/>
        <v>O</v>
      </c>
      <c r="AS30134" t="s">
        <v>29306</v>
      </c>
    </row>
    <row r="30135" spans="43:45" x14ac:dyDescent="0.25">
      <c r="AQ30135" s="89">
        <v>10042425</v>
      </c>
      <c r="AR30135" s="90" t="str">
        <f t="shared" si="478"/>
        <v>O</v>
      </c>
      <c r="AS30135" t="s">
        <v>29307</v>
      </c>
    </row>
    <row r="30136" spans="43:45" x14ac:dyDescent="0.25">
      <c r="AQ30136" s="89">
        <v>10006349</v>
      </c>
      <c r="AR30136" s="90" t="str">
        <f t="shared" si="478"/>
        <v>O</v>
      </c>
      <c r="AS30136" t="s">
        <v>29308</v>
      </c>
    </row>
    <row r="30137" spans="43:45" x14ac:dyDescent="0.25">
      <c r="AQ30137" s="89">
        <v>10042480</v>
      </c>
      <c r="AR30137" s="90" t="str">
        <f t="shared" si="478"/>
        <v>O</v>
      </c>
      <c r="AS30137" t="s">
        <v>29309</v>
      </c>
    </row>
    <row r="30138" spans="43:45" x14ac:dyDescent="0.25">
      <c r="AQ30138" s="89">
        <v>10042481</v>
      </c>
      <c r="AR30138" s="90" t="str">
        <f t="shared" si="478"/>
        <v>O</v>
      </c>
      <c r="AS30138" t="s">
        <v>29310</v>
      </c>
    </row>
    <row r="30139" spans="43:45" x14ac:dyDescent="0.25">
      <c r="AQ30139" s="89">
        <v>10038375</v>
      </c>
      <c r="AR30139" s="90" t="str">
        <f t="shared" si="478"/>
        <v>O</v>
      </c>
      <c r="AS30139" t="s">
        <v>29311</v>
      </c>
    </row>
    <row r="30140" spans="43:45" x14ac:dyDescent="0.25">
      <c r="AQ30140" s="89">
        <v>10038911</v>
      </c>
      <c r="AR30140" s="90" t="str">
        <f t="shared" si="478"/>
        <v>O</v>
      </c>
      <c r="AS30140" t="s">
        <v>29312</v>
      </c>
    </row>
    <row r="30141" spans="43:45" x14ac:dyDescent="0.25">
      <c r="AQ30141" s="89">
        <v>10040798</v>
      </c>
      <c r="AR30141" s="90" t="str">
        <f t="shared" si="478"/>
        <v>O</v>
      </c>
      <c r="AS30141" t="s">
        <v>29313</v>
      </c>
    </row>
    <row r="30142" spans="43:45" x14ac:dyDescent="0.25">
      <c r="AQ30142" s="89">
        <v>10040853</v>
      </c>
      <c r="AR30142" s="90" t="str">
        <f t="shared" si="478"/>
        <v>O</v>
      </c>
      <c r="AS30142" t="s">
        <v>29314</v>
      </c>
    </row>
    <row r="30143" spans="43:45" x14ac:dyDescent="0.25">
      <c r="AQ30143" s="89">
        <v>10041550</v>
      </c>
      <c r="AR30143" s="90" t="str">
        <f t="shared" si="478"/>
        <v>O</v>
      </c>
      <c r="AS30143" t="s">
        <v>29315</v>
      </c>
    </row>
    <row r="30144" spans="43:45" x14ac:dyDescent="0.25">
      <c r="AQ30144" s="89">
        <v>10041824</v>
      </c>
      <c r="AR30144" s="90" t="str">
        <f t="shared" si="478"/>
        <v>O</v>
      </c>
      <c r="AS30144" t="s">
        <v>29316</v>
      </c>
    </row>
    <row r="30145" spans="43:45" x14ac:dyDescent="0.25">
      <c r="AQ30145" s="89">
        <v>90000183</v>
      </c>
      <c r="AR30145" s="90" t="str">
        <f t="shared" si="478"/>
        <v>O</v>
      </c>
      <c r="AS30145" t="s">
        <v>29317</v>
      </c>
    </row>
    <row r="30146" spans="43:45" x14ac:dyDescent="0.25">
      <c r="AQ30146" s="89">
        <v>90000197</v>
      </c>
      <c r="AR30146" s="90" t="str">
        <f t="shared" si="478"/>
        <v>O</v>
      </c>
      <c r="AS30146" t="s">
        <v>29318</v>
      </c>
    </row>
    <row r="30147" spans="43:45" x14ac:dyDescent="0.25">
      <c r="AQ30147" s="89">
        <v>90000199</v>
      </c>
      <c r="AR30147" s="90" t="str">
        <f t="shared" si="478"/>
        <v>O</v>
      </c>
      <c r="AS30147" t="s">
        <v>29319</v>
      </c>
    </row>
    <row r="30148" spans="43:45" x14ac:dyDescent="0.25">
      <c r="AQ30148" s="89">
        <v>90000208</v>
      </c>
      <c r="AR30148" s="90" t="str">
        <f t="shared" si="478"/>
        <v>O</v>
      </c>
      <c r="AS30148" t="s">
        <v>29320</v>
      </c>
    </row>
    <row r="30149" spans="43:45" x14ac:dyDescent="0.25">
      <c r="AQ30149" s="89">
        <v>10038481</v>
      </c>
      <c r="AR30149" s="90" t="str">
        <f t="shared" si="478"/>
        <v>O</v>
      </c>
      <c r="AS30149" t="s">
        <v>29321</v>
      </c>
    </row>
    <row r="30150" spans="43:45" x14ac:dyDescent="0.25">
      <c r="AQ30150" s="89">
        <v>10039948</v>
      </c>
      <c r="AR30150" s="90" t="str">
        <f t="shared" si="478"/>
        <v>O</v>
      </c>
      <c r="AS30150" t="s">
        <v>29322</v>
      </c>
    </row>
    <row r="30151" spans="43:45" x14ac:dyDescent="0.25">
      <c r="AQ30151" s="89">
        <v>10040484</v>
      </c>
      <c r="AR30151" s="90" t="str">
        <f t="shared" si="478"/>
        <v>O</v>
      </c>
      <c r="AS30151" t="s">
        <v>29323</v>
      </c>
    </row>
    <row r="30152" spans="43:45" x14ac:dyDescent="0.25">
      <c r="AQ30152" s="89">
        <v>10041495</v>
      </c>
      <c r="AR30152" s="90" t="str">
        <f t="shared" si="478"/>
        <v>O</v>
      </c>
      <c r="AS30152" t="s">
        <v>29324</v>
      </c>
    </row>
    <row r="30153" spans="43:45" x14ac:dyDescent="0.25">
      <c r="AQ30153" s="89">
        <v>10041575</v>
      </c>
      <c r="AR30153" s="90" t="str">
        <f t="shared" ref="AR30153:AR30216" si="479">IF(ISNA(VLOOKUP(AQ30153,$BP$18:$BQ$356,2,FALSE))=TRUE,"O",VLOOKUP(AQ30153,$BP$18:$BQ$356,2,FALSE))</f>
        <v>O</v>
      </c>
      <c r="AS30153" t="s">
        <v>29325</v>
      </c>
    </row>
    <row r="30154" spans="43:45" x14ac:dyDescent="0.25">
      <c r="AQ30154" s="89">
        <v>10042540</v>
      </c>
      <c r="AR30154" s="90" t="str">
        <f t="shared" si="479"/>
        <v>O</v>
      </c>
      <c r="AS30154" t="s">
        <v>29326</v>
      </c>
    </row>
    <row r="30155" spans="43:45" x14ac:dyDescent="0.25">
      <c r="AQ30155" s="89">
        <v>10042556</v>
      </c>
      <c r="AR30155" s="90" t="str">
        <f t="shared" si="479"/>
        <v>O</v>
      </c>
      <c r="AS30155" t="s">
        <v>29327</v>
      </c>
    </row>
    <row r="30156" spans="43:45" x14ac:dyDescent="0.25">
      <c r="AQ30156" s="89">
        <v>10042614</v>
      </c>
      <c r="AR30156" s="90" t="str">
        <f t="shared" si="479"/>
        <v>O</v>
      </c>
      <c r="AS30156" t="s">
        <v>29328</v>
      </c>
    </row>
    <row r="30157" spans="43:45" x14ac:dyDescent="0.25">
      <c r="AQ30157" s="89">
        <v>10042780</v>
      </c>
      <c r="AR30157" s="90" t="str">
        <f t="shared" si="479"/>
        <v>O</v>
      </c>
      <c r="AS30157" t="s">
        <v>29329</v>
      </c>
    </row>
    <row r="30158" spans="43:45" x14ac:dyDescent="0.25">
      <c r="AQ30158" s="89">
        <v>10031189</v>
      </c>
      <c r="AR30158" s="90" t="str">
        <f t="shared" si="479"/>
        <v>O</v>
      </c>
      <c r="AS30158" t="s">
        <v>29330</v>
      </c>
    </row>
    <row r="30159" spans="43:45" x14ac:dyDescent="0.25">
      <c r="AQ30159" s="89">
        <v>10038914</v>
      </c>
      <c r="AR30159" s="90" t="str">
        <f t="shared" si="479"/>
        <v>O</v>
      </c>
      <c r="AS30159" t="s">
        <v>29331</v>
      </c>
    </row>
    <row r="30160" spans="43:45" x14ac:dyDescent="0.25">
      <c r="AQ30160" s="89">
        <v>10039684</v>
      </c>
      <c r="AR30160" s="90" t="str">
        <f t="shared" si="479"/>
        <v>O</v>
      </c>
      <c r="AS30160" t="s">
        <v>29332</v>
      </c>
    </row>
    <row r="30161" spans="43:45" x14ac:dyDescent="0.25">
      <c r="AQ30161" s="89">
        <v>10040829</v>
      </c>
      <c r="AR30161" s="90" t="str">
        <f t="shared" si="479"/>
        <v>O</v>
      </c>
      <c r="AS30161" t="s">
        <v>29333</v>
      </c>
    </row>
    <row r="30162" spans="43:45" x14ac:dyDescent="0.25">
      <c r="AQ30162" s="89">
        <v>10040845</v>
      </c>
      <c r="AR30162" s="90" t="str">
        <f t="shared" si="479"/>
        <v>O</v>
      </c>
      <c r="AS30162" t="s">
        <v>29334</v>
      </c>
    </row>
    <row r="30163" spans="43:45" x14ac:dyDescent="0.25">
      <c r="AQ30163" s="89">
        <v>10042777</v>
      </c>
      <c r="AR30163" s="90" t="str">
        <f t="shared" si="479"/>
        <v>O</v>
      </c>
      <c r="AS30163" t="s">
        <v>29335</v>
      </c>
    </row>
    <row r="30164" spans="43:45" x14ac:dyDescent="0.25">
      <c r="AQ30164" s="89">
        <v>90000479</v>
      </c>
      <c r="AR30164" s="90" t="str">
        <f t="shared" si="479"/>
        <v>O</v>
      </c>
      <c r="AS30164" t="s">
        <v>29336</v>
      </c>
    </row>
    <row r="30165" spans="43:45" x14ac:dyDescent="0.25">
      <c r="AQ30165" s="89">
        <v>90000480</v>
      </c>
      <c r="AR30165" s="90" t="str">
        <f t="shared" si="479"/>
        <v>O</v>
      </c>
      <c r="AS30165" t="s">
        <v>29337</v>
      </c>
    </row>
    <row r="30166" spans="43:45" x14ac:dyDescent="0.25">
      <c r="AQ30166" s="89">
        <v>90000486</v>
      </c>
      <c r="AR30166" s="90" t="str">
        <f t="shared" si="479"/>
        <v>O</v>
      </c>
      <c r="AS30166" t="s">
        <v>29338</v>
      </c>
    </row>
    <row r="30167" spans="43:45" x14ac:dyDescent="0.25">
      <c r="AQ30167" s="89">
        <v>90000498</v>
      </c>
      <c r="AR30167" s="90" t="str">
        <f t="shared" si="479"/>
        <v>O</v>
      </c>
      <c r="AS30167" t="s">
        <v>29339</v>
      </c>
    </row>
    <row r="30168" spans="43:45" x14ac:dyDescent="0.25">
      <c r="AQ30168" s="89">
        <v>90000500</v>
      </c>
      <c r="AR30168" s="90" t="str">
        <f t="shared" si="479"/>
        <v>O</v>
      </c>
      <c r="AS30168" t="s">
        <v>29340</v>
      </c>
    </row>
    <row r="30169" spans="43:45" x14ac:dyDescent="0.25">
      <c r="AQ30169" s="89">
        <v>90000303</v>
      </c>
      <c r="AR30169" s="90" t="str">
        <f t="shared" si="479"/>
        <v>O</v>
      </c>
      <c r="AS30169" t="s">
        <v>29341</v>
      </c>
    </row>
    <row r="30170" spans="43:45" x14ac:dyDescent="0.25">
      <c r="AQ30170" s="89">
        <v>90000315</v>
      </c>
      <c r="AR30170" s="90" t="str">
        <f t="shared" si="479"/>
        <v>O</v>
      </c>
      <c r="AS30170" t="s">
        <v>29342</v>
      </c>
    </row>
    <row r="30171" spans="43:45" x14ac:dyDescent="0.25">
      <c r="AQ30171" s="89">
        <v>90000317</v>
      </c>
      <c r="AR30171" s="90" t="str">
        <f t="shared" si="479"/>
        <v>O</v>
      </c>
      <c r="AS30171" t="s">
        <v>29343</v>
      </c>
    </row>
    <row r="30172" spans="43:45" x14ac:dyDescent="0.25">
      <c r="AQ30172" s="89">
        <v>10039057</v>
      </c>
      <c r="AR30172" s="90" t="str">
        <f t="shared" si="479"/>
        <v>O</v>
      </c>
      <c r="AS30172" t="s">
        <v>26252</v>
      </c>
    </row>
    <row r="30173" spans="43:45" x14ac:dyDescent="0.25">
      <c r="AQ30173" s="89">
        <v>10039194</v>
      </c>
      <c r="AR30173" s="90" t="str">
        <f t="shared" si="479"/>
        <v>O</v>
      </c>
      <c r="AS30173" t="s">
        <v>29344</v>
      </c>
    </row>
    <row r="30174" spans="43:45" x14ac:dyDescent="0.25">
      <c r="AQ30174" s="89">
        <v>10040723</v>
      </c>
      <c r="AR30174" s="90" t="str">
        <f t="shared" si="479"/>
        <v>O</v>
      </c>
      <c r="AS30174" t="s">
        <v>29345</v>
      </c>
    </row>
    <row r="30175" spans="43:45" x14ac:dyDescent="0.25">
      <c r="AQ30175" s="89">
        <v>10041549</v>
      </c>
      <c r="AR30175" s="90" t="str">
        <f t="shared" si="479"/>
        <v>O</v>
      </c>
      <c r="AS30175" t="s">
        <v>29346</v>
      </c>
    </row>
    <row r="30176" spans="43:45" x14ac:dyDescent="0.25">
      <c r="AQ30176" s="89">
        <v>10043014</v>
      </c>
      <c r="AR30176" s="90" t="str">
        <f t="shared" si="479"/>
        <v>O</v>
      </c>
      <c r="AS30176" t="s">
        <v>29347</v>
      </c>
    </row>
    <row r="30177" spans="43:45" x14ac:dyDescent="0.25">
      <c r="AQ30177" s="89">
        <v>10043026</v>
      </c>
      <c r="AR30177" s="90" t="str">
        <f t="shared" si="479"/>
        <v>O</v>
      </c>
      <c r="AS30177" t="s">
        <v>29348</v>
      </c>
    </row>
    <row r="30178" spans="43:45" x14ac:dyDescent="0.25">
      <c r="AQ30178" s="89">
        <v>10043028</v>
      </c>
      <c r="AR30178" s="90" t="str">
        <f t="shared" si="479"/>
        <v>O</v>
      </c>
      <c r="AS30178" t="s">
        <v>29349</v>
      </c>
    </row>
    <row r="30179" spans="43:45" x14ac:dyDescent="0.25">
      <c r="AQ30179" s="89">
        <v>10043041</v>
      </c>
      <c r="AR30179" s="90" t="str">
        <f t="shared" si="479"/>
        <v>O</v>
      </c>
      <c r="AS30179" t="s">
        <v>29350</v>
      </c>
    </row>
    <row r="30180" spans="43:45" x14ac:dyDescent="0.25">
      <c r="AQ30180" s="89">
        <v>10043062</v>
      </c>
      <c r="AR30180" s="90" t="str">
        <f t="shared" si="479"/>
        <v>O</v>
      </c>
      <c r="AS30180" t="s">
        <v>29351</v>
      </c>
    </row>
    <row r="30181" spans="43:45" x14ac:dyDescent="0.25">
      <c r="AQ30181" s="89">
        <v>10043074</v>
      </c>
      <c r="AR30181" s="90" t="str">
        <f t="shared" si="479"/>
        <v>O</v>
      </c>
      <c r="AS30181" t="s">
        <v>29352</v>
      </c>
    </row>
    <row r="30182" spans="43:45" x14ac:dyDescent="0.25">
      <c r="AQ30182" s="89">
        <v>10043084</v>
      </c>
      <c r="AR30182" s="90" t="str">
        <f t="shared" si="479"/>
        <v>O</v>
      </c>
      <c r="AS30182" t="s">
        <v>29353</v>
      </c>
    </row>
    <row r="30183" spans="43:45" x14ac:dyDescent="0.25">
      <c r="AQ30183" s="89">
        <v>10043100</v>
      </c>
      <c r="AR30183" s="90" t="str">
        <f t="shared" si="479"/>
        <v>O</v>
      </c>
      <c r="AS30183" t="s">
        <v>14921</v>
      </c>
    </row>
    <row r="30184" spans="43:45" x14ac:dyDescent="0.25">
      <c r="AQ30184" s="89">
        <v>10043109</v>
      </c>
      <c r="AR30184" s="90" t="str">
        <f t="shared" si="479"/>
        <v>O</v>
      </c>
      <c r="AS30184" t="s">
        <v>19942</v>
      </c>
    </row>
    <row r="30185" spans="43:45" x14ac:dyDescent="0.25">
      <c r="AQ30185" s="89">
        <v>10039654</v>
      </c>
      <c r="AR30185" s="90" t="str">
        <f t="shared" si="479"/>
        <v>O</v>
      </c>
      <c r="AS30185" t="s">
        <v>29354</v>
      </c>
    </row>
    <row r="30186" spans="43:45" x14ac:dyDescent="0.25">
      <c r="AQ30186" s="89">
        <v>10039972</v>
      </c>
      <c r="AR30186" s="90" t="str">
        <f t="shared" si="479"/>
        <v>O</v>
      </c>
      <c r="AS30186" t="s">
        <v>29355</v>
      </c>
    </row>
    <row r="30187" spans="43:45" x14ac:dyDescent="0.25">
      <c r="AQ30187" s="89">
        <v>10039982</v>
      </c>
      <c r="AR30187" s="90" t="str">
        <f t="shared" si="479"/>
        <v>O</v>
      </c>
      <c r="AS30187" t="s">
        <v>29356</v>
      </c>
    </row>
    <row r="30188" spans="43:45" x14ac:dyDescent="0.25">
      <c r="AQ30188" s="89">
        <v>10040166</v>
      </c>
      <c r="AR30188" s="90" t="str">
        <f t="shared" si="479"/>
        <v>O</v>
      </c>
      <c r="AS30188" t="s">
        <v>29357</v>
      </c>
    </row>
    <row r="30189" spans="43:45" x14ac:dyDescent="0.25">
      <c r="AQ30189" s="89">
        <v>10040491</v>
      </c>
      <c r="AR30189" s="90" t="str">
        <f t="shared" si="479"/>
        <v>O</v>
      </c>
      <c r="AS30189" t="s">
        <v>29358</v>
      </c>
    </row>
    <row r="30190" spans="43:45" x14ac:dyDescent="0.25">
      <c r="AQ30190" s="89">
        <v>90000332</v>
      </c>
      <c r="AR30190" s="90" t="str">
        <f t="shared" si="479"/>
        <v>O</v>
      </c>
      <c r="AS30190" t="s">
        <v>29359</v>
      </c>
    </row>
    <row r="30191" spans="43:45" x14ac:dyDescent="0.25">
      <c r="AQ30191" s="89">
        <v>90000334</v>
      </c>
      <c r="AR30191" s="90" t="str">
        <f t="shared" si="479"/>
        <v>O</v>
      </c>
      <c r="AS30191" t="s">
        <v>29360</v>
      </c>
    </row>
    <row r="30192" spans="43:45" x14ac:dyDescent="0.25">
      <c r="AQ30192" s="89">
        <v>90000335</v>
      </c>
      <c r="AR30192" s="90" t="str">
        <f t="shared" si="479"/>
        <v>O</v>
      </c>
      <c r="AS30192" t="s">
        <v>29361</v>
      </c>
    </row>
    <row r="30193" spans="43:45" x14ac:dyDescent="0.25">
      <c r="AQ30193" s="89">
        <v>90000336</v>
      </c>
      <c r="AR30193" s="90" t="str">
        <f t="shared" si="479"/>
        <v>O</v>
      </c>
      <c r="AS30193" t="s">
        <v>29362</v>
      </c>
    </row>
    <row r="30194" spans="43:45" x14ac:dyDescent="0.25">
      <c r="AQ30194" s="89">
        <v>90000337</v>
      </c>
      <c r="AR30194" s="90" t="str">
        <f t="shared" si="479"/>
        <v>O</v>
      </c>
      <c r="AS30194" t="s">
        <v>29363</v>
      </c>
    </row>
    <row r="30195" spans="43:45" x14ac:dyDescent="0.25">
      <c r="AQ30195" s="89">
        <v>90000344</v>
      </c>
      <c r="AR30195" s="90" t="str">
        <f t="shared" si="479"/>
        <v>O</v>
      </c>
      <c r="AS30195" t="s">
        <v>29364</v>
      </c>
    </row>
    <row r="30196" spans="43:45" x14ac:dyDescent="0.25">
      <c r="AQ30196" s="89">
        <v>90000346</v>
      </c>
      <c r="AR30196" s="90" t="str">
        <f t="shared" si="479"/>
        <v>O</v>
      </c>
      <c r="AS30196" t="s">
        <v>29365</v>
      </c>
    </row>
    <row r="30197" spans="43:45" x14ac:dyDescent="0.25">
      <c r="AQ30197" s="89">
        <v>90000376</v>
      </c>
      <c r="AR30197" s="90" t="str">
        <f t="shared" si="479"/>
        <v>O</v>
      </c>
      <c r="AS30197" t="s">
        <v>29366</v>
      </c>
    </row>
    <row r="30198" spans="43:45" x14ac:dyDescent="0.25">
      <c r="AQ30198" s="89">
        <v>90000387</v>
      </c>
      <c r="AR30198" s="90" t="str">
        <f t="shared" si="479"/>
        <v>O</v>
      </c>
      <c r="AS30198" t="s">
        <v>29367</v>
      </c>
    </row>
    <row r="30199" spans="43:45" x14ac:dyDescent="0.25">
      <c r="AQ30199" s="89">
        <v>90000413</v>
      </c>
      <c r="AR30199" s="90" t="str">
        <f t="shared" si="479"/>
        <v>O</v>
      </c>
      <c r="AS30199" t="s">
        <v>29368</v>
      </c>
    </row>
    <row r="30200" spans="43:45" x14ac:dyDescent="0.25">
      <c r="AQ30200" s="89">
        <v>90000415</v>
      </c>
      <c r="AR30200" s="90" t="str">
        <f t="shared" si="479"/>
        <v>O</v>
      </c>
      <c r="AS30200" t="s">
        <v>29369</v>
      </c>
    </row>
    <row r="30201" spans="43:45" x14ac:dyDescent="0.25">
      <c r="AQ30201" s="89">
        <v>10038588</v>
      </c>
      <c r="AR30201" s="90" t="str">
        <f t="shared" si="479"/>
        <v>O</v>
      </c>
      <c r="AS30201" t="s">
        <v>29370</v>
      </c>
    </row>
    <row r="30202" spans="43:45" x14ac:dyDescent="0.25">
      <c r="AQ30202" s="89">
        <v>10038591</v>
      </c>
      <c r="AR30202" s="90" t="str">
        <f t="shared" si="479"/>
        <v>O</v>
      </c>
      <c r="AS30202" t="s">
        <v>29371</v>
      </c>
    </row>
    <row r="30203" spans="43:45" x14ac:dyDescent="0.25">
      <c r="AQ30203" s="89">
        <v>10038603</v>
      </c>
      <c r="AR30203" s="90" t="str">
        <f t="shared" si="479"/>
        <v>O</v>
      </c>
      <c r="AS30203" t="s">
        <v>26195</v>
      </c>
    </row>
    <row r="30204" spans="43:45" x14ac:dyDescent="0.25">
      <c r="AQ30204" s="89">
        <v>10038614</v>
      </c>
      <c r="AR30204" s="90" t="str">
        <f t="shared" si="479"/>
        <v>O</v>
      </c>
      <c r="AS30204" t="s">
        <v>29372</v>
      </c>
    </row>
    <row r="30205" spans="43:45" x14ac:dyDescent="0.25">
      <c r="AQ30205" s="89">
        <v>10038617</v>
      </c>
      <c r="AR30205" s="90" t="str">
        <f t="shared" si="479"/>
        <v>O</v>
      </c>
      <c r="AS30205" t="s">
        <v>29373</v>
      </c>
    </row>
    <row r="30206" spans="43:45" x14ac:dyDescent="0.25">
      <c r="AQ30206" s="89">
        <v>10038621</v>
      </c>
      <c r="AR30206" s="90" t="str">
        <f t="shared" si="479"/>
        <v>O</v>
      </c>
      <c r="AS30206" t="s">
        <v>29374</v>
      </c>
    </row>
    <row r="30207" spans="43:45" x14ac:dyDescent="0.25">
      <c r="AQ30207" s="89">
        <v>10038626</v>
      </c>
      <c r="AR30207" s="90" t="str">
        <f t="shared" si="479"/>
        <v>O</v>
      </c>
      <c r="AS30207" t="s">
        <v>29375</v>
      </c>
    </row>
    <row r="30208" spans="43:45" x14ac:dyDescent="0.25">
      <c r="AQ30208" s="89">
        <v>10038629</v>
      </c>
      <c r="AR30208" s="90" t="str">
        <f t="shared" si="479"/>
        <v>O</v>
      </c>
      <c r="AS30208" t="s">
        <v>29376</v>
      </c>
    </row>
    <row r="30209" spans="43:45" x14ac:dyDescent="0.25">
      <c r="AQ30209" s="89">
        <v>10038630</v>
      </c>
      <c r="AR30209" s="90" t="str">
        <f t="shared" si="479"/>
        <v>O</v>
      </c>
      <c r="AS30209" t="s">
        <v>14333</v>
      </c>
    </row>
    <row r="30210" spans="43:45" x14ac:dyDescent="0.25">
      <c r="AQ30210" s="89">
        <v>10038634</v>
      </c>
      <c r="AR30210" s="90" t="str">
        <f t="shared" si="479"/>
        <v>O</v>
      </c>
      <c r="AS30210" t="s">
        <v>11639</v>
      </c>
    </row>
    <row r="30211" spans="43:45" x14ac:dyDescent="0.25">
      <c r="AQ30211" s="89">
        <v>10038641</v>
      </c>
      <c r="AR30211" s="90" t="str">
        <f t="shared" si="479"/>
        <v>O</v>
      </c>
      <c r="AS30211" t="s">
        <v>29377</v>
      </c>
    </row>
    <row r="30212" spans="43:45" x14ac:dyDescent="0.25">
      <c r="AQ30212" s="89">
        <v>10038644</v>
      </c>
      <c r="AR30212" s="90" t="str">
        <f t="shared" si="479"/>
        <v>O</v>
      </c>
      <c r="AS30212" t="s">
        <v>29378</v>
      </c>
    </row>
    <row r="30213" spans="43:45" x14ac:dyDescent="0.25">
      <c r="AQ30213" s="89">
        <v>10038650</v>
      </c>
      <c r="AR30213" s="90" t="str">
        <f t="shared" si="479"/>
        <v>O</v>
      </c>
      <c r="AS30213" t="s">
        <v>29379</v>
      </c>
    </row>
    <row r="30214" spans="43:45" x14ac:dyDescent="0.25">
      <c r="AQ30214" s="89">
        <v>10043170</v>
      </c>
      <c r="AR30214" s="90" t="str">
        <f t="shared" si="479"/>
        <v>O</v>
      </c>
      <c r="AS30214" t="s">
        <v>29380</v>
      </c>
    </row>
    <row r="30215" spans="43:45" x14ac:dyDescent="0.25">
      <c r="AQ30215" s="89">
        <v>10043322</v>
      </c>
      <c r="AR30215" s="90" t="str">
        <f t="shared" si="479"/>
        <v>O</v>
      </c>
      <c r="AS30215" t="s">
        <v>29381</v>
      </c>
    </row>
    <row r="30216" spans="43:45" x14ac:dyDescent="0.25">
      <c r="AQ30216" s="89">
        <v>10043642</v>
      </c>
      <c r="AR30216" s="90" t="str">
        <f t="shared" si="479"/>
        <v>O</v>
      </c>
      <c r="AS30216" t="s">
        <v>29382</v>
      </c>
    </row>
    <row r="30217" spans="43:45" x14ac:dyDescent="0.25">
      <c r="AQ30217" s="89">
        <v>10044008</v>
      </c>
      <c r="AR30217" s="90" t="str">
        <f t="shared" ref="AR30217:AR30280" si="480">IF(ISNA(VLOOKUP(AQ30217,$BP$18:$BQ$356,2,FALSE))=TRUE,"O",VLOOKUP(AQ30217,$BP$18:$BQ$356,2,FALSE))</f>
        <v>O</v>
      </c>
      <c r="AS30217" t="s">
        <v>29383</v>
      </c>
    </row>
    <row r="30218" spans="43:45" x14ac:dyDescent="0.25">
      <c r="AQ30218" s="89">
        <v>10044293</v>
      </c>
      <c r="AR30218" s="90" t="str">
        <f t="shared" si="480"/>
        <v>O</v>
      </c>
      <c r="AS30218" t="s">
        <v>29384</v>
      </c>
    </row>
    <row r="30219" spans="43:45" x14ac:dyDescent="0.25">
      <c r="AQ30219" s="89">
        <v>10044489</v>
      </c>
      <c r="AR30219" s="90" t="str">
        <f t="shared" si="480"/>
        <v>O</v>
      </c>
      <c r="AS30219" t="s">
        <v>29385</v>
      </c>
    </row>
    <row r="30220" spans="43:45" x14ac:dyDescent="0.25">
      <c r="AQ30220" s="89">
        <v>10044665</v>
      </c>
      <c r="AR30220" s="90" t="str">
        <f t="shared" si="480"/>
        <v>O</v>
      </c>
      <c r="AS30220" t="s">
        <v>29386</v>
      </c>
    </row>
    <row r="30221" spans="43:45" x14ac:dyDescent="0.25">
      <c r="AQ30221" s="89">
        <v>10044677</v>
      </c>
      <c r="AR30221" s="90" t="str">
        <f t="shared" si="480"/>
        <v>O</v>
      </c>
      <c r="AS30221" t="s">
        <v>29387</v>
      </c>
    </row>
    <row r="30222" spans="43:45" x14ac:dyDescent="0.25">
      <c r="AQ30222" s="89">
        <v>10044857</v>
      </c>
      <c r="AR30222" s="90" t="str">
        <f t="shared" si="480"/>
        <v>O</v>
      </c>
      <c r="AS30222" t="s">
        <v>29388</v>
      </c>
    </row>
    <row r="30223" spans="43:45" x14ac:dyDescent="0.25">
      <c r="AQ30223" s="89">
        <v>10045263</v>
      </c>
      <c r="AR30223" s="90" t="str">
        <f t="shared" si="480"/>
        <v>O</v>
      </c>
      <c r="AS30223" t="s">
        <v>29389</v>
      </c>
    </row>
    <row r="30224" spans="43:45" x14ac:dyDescent="0.25">
      <c r="AQ30224" s="89">
        <v>10038454</v>
      </c>
      <c r="AR30224" s="90" t="str">
        <f t="shared" si="480"/>
        <v>O</v>
      </c>
      <c r="AS30224" t="s">
        <v>29390</v>
      </c>
    </row>
    <row r="30225" spans="43:45" x14ac:dyDescent="0.25">
      <c r="AQ30225" s="89">
        <v>10040292</v>
      </c>
      <c r="AR30225" s="90" t="str">
        <f t="shared" si="480"/>
        <v>O</v>
      </c>
      <c r="AS30225" t="s">
        <v>14085</v>
      </c>
    </row>
    <row r="30226" spans="43:45" x14ac:dyDescent="0.25">
      <c r="AQ30226" s="89">
        <v>10040293</v>
      </c>
      <c r="AR30226" s="90" t="str">
        <f t="shared" si="480"/>
        <v>O</v>
      </c>
      <c r="AS30226" t="s">
        <v>29391</v>
      </c>
    </row>
    <row r="30227" spans="43:45" x14ac:dyDescent="0.25">
      <c r="AQ30227" s="89">
        <v>10040672</v>
      </c>
      <c r="AR30227" s="90" t="str">
        <f t="shared" si="480"/>
        <v>O</v>
      </c>
      <c r="AS30227" t="s">
        <v>29392</v>
      </c>
    </row>
    <row r="30228" spans="43:45" x14ac:dyDescent="0.25">
      <c r="AQ30228" s="89">
        <v>90000420</v>
      </c>
      <c r="AR30228" s="90" t="str">
        <f t="shared" si="480"/>
        <v>O</v>
      </c>
      <c r="AS30228" t="s">
        <v>29393</v>
      </c>
    </row>
    <row r="30229" spans="43:45" x14ac:dyDescent="0.25">
      <c r="AQ30229" s="89">
        <v>90000425</v>
      </c>
      <c r="AR30229" s="90" t="str">
        <f t="shared" si="480"/>
        <v>O</v>
      </c>
      <c r="AS30229" t="s">
        <v>29394</v>
      </c>
    </row>
    <row r="30230" spans="43:45" x14ac:dyDescent="0.25">
      <c r="AQ30230" s="89">
        <v>90000429</v>
      </c>
      <c r="AR30230" s="90" t="str">
        <f t="shared" si="480"/>
        <v>O</v>
      </c>
      <c r="AS30230" t="s">
        <v>29395</v>
      </c>
    </row>
    <row r="30231" spans="43:45" x14ac:dyDescent="0.25">
      <c r="AQ30231" s="89">
        <v>90000435</v>
      </c>
      <c r="AR30231" s="90" t="str">
        <f t="shared" si="480"/>
        <v>O</v>
      </c>
      <c r="AS30231" t="s">
        <v>29396</v>
      </c>
    </row>
    <row r="30232" spans="43:45" x14ac:dyDescent="0.25">
      <c r="AQ30232" s="89">
        <v>90000441</v>
      </c>
      <c r="AR30232" s="90" t="str">
        <f t="shared" si="480"/>
        <v>O</v>
      </c>
      <c r="AS30232" t="s">
        <v>29397</v>
      </c>
    </row>
    <row r="30233" spans="43:45" x14ac:dyDescent="0.25">
      <c r="AQ30233" s="89">
        <v>10042788</v>
      </c>
      <c r="AR30233" s="90" t="str">
        <f t="shared" si="480"/>
        <v>O</v>
      </c>
      <c r="AS30233" t="s">
        <v>29398</v>
      </c>
    </row>
    <row r="30234" spans="43:45" x14ac:dyDescent="0.25">
      <c r="AQ30234" s="89">
        <v>10042835</v>
      </c>
      <c r="AR30234" s="90" t="str">
        <f t="shared" si="480"/>
        <v>O</v>
      </c>
      <c r="AS30234" t="s">
        <v>29399</v>
      </c>
    </row>
    <row r="30235" spans="43:45" x14ac:dyDescent="0.25">
      <c r="AQ30235" s="89">
        <v>10038657</v>
      </c>
      <c r="AR30235" s="90" t="str">
        <f t="shared" si="480"/>
        <v>O</v>
      </c>
      <c r="AS30235" t="s">
        <v>29400</v>
      </c>
    </row>
    <row r="30236" spans="43:45" x14ac:dyDescent="0.25">
      <c r="AQ30236" s="89">
        <v>10038660</v>
      </c>
      <c r="AR30236" s="90" t="str">
        <f t="shared" si="480"/>
        <v>O</v>
      </c>
      <c r="AS30236" t="s">
        <v>29401</v>
      </c>
    </row>
    <row r="30237" spans="43:45" x14ac:dyDescent="0.25">
      <c r="AQ30237" s="89">
        <v>10038664</v>
      </c>
      <c r="AR30237" s="90" t="str">
        <f t="shared" si="480"/>
        <v>O</v>
      </c>
      <c r="AS30237" t="s">
        <v>29402</v>
      </c>
    </row>
    <row r="30238" spans="43:45" x14ac:dyDescent="0.25">
      <c r="AQ30238" s="89">
        <v>10038667</v>
      </c>
      <c r="AR30238" s="90" t="str">
        <f t="shared" si="480"/>
        <v>O</v>
      </c>
      <c r="AS30238" t="s">
        <v>20950</v>
      </c>
    </row>
    <row r="30239" spans="43:45" x14ac:dyDescent="0.25">
      <c r="AQ30239" s="89">
        <v>10038691</v>
      </c>
      <c r="AR30239" s="90" t="str">
        <f t="shared" si="480"/>
        <v>O</v>
      </c>
      <c r="AS30239" t="s">
        <v>29403</v>
      </c>
    </row>
    <row r="30240" spans="43:45" x14ac:dyDescent="0.25">
      <c r="AQ30240" s="89">
        <v>10038695</v>
      </c>
      <c r="AR30240" s="90" t="str">
        <f t="shared" si="480"/>
        <v>O</v>
      </c>
      <c r="AS30240" t="s">
        <v>29404</v>
      </c>
    </row>
    <row r="30241" spans="43:45" x14ac:dyDescent="0.25">
      <c r="AQ30241" s="89">
        <v>10038806</v>
      </c>
      <c r="AR30241" s="90" t="str">
        <f t="shared" si="480"/>
        <v>O</v>
      </c>
      <c r="AS30241" t="s">
        <v>29405</v>
      </c>
    </row>
    <row r="30242" spans="43:45" x14ac:dyDescent="0.25">
      <c r="AQ30242" s="89">
        <v>10015602</v>
      </c>
      <c r="AR30242" s="90" t="str">
        <f t="shared" si="480"/>
        <v>O</v>
      </c>
      <c r="AS30242" t="s">
        <v>29406</v>
      </c>
    </row>
    <row r="30243" spans="43:45" x14ac:dyDescent="0.25">
      <c r="AQ30243" s="89">
        <v>10043540</v>
      </c>
      <c r="AR30243" s="90" t="str">
        <f t="shared" si="480"/>
        <v>O</v>
      </c>
      <c r="AS30243" t="s">
        <v>29407</v>
      </c>
    </row>
    <row r="30244" spans="43:45" x14ac:dyDescent="0.25">
      <c r="AQ30244" s="89">
        <v>10043556</v>
      </c>
      <c r="AR30244" s="90" t="str">
        <f t="shared" si="480"/>
        <v>O</v>
      </c>
      <c r="AS30244" t="s">
        <v>29408</v>
      </c>
    </row>
    <row r="30245" spans="43:45" x14ac:dyDescent="0.25">
      <c r="AQ30245" s="89">
        <v>10025058</v>
      </c>
      <c r="AR30245" s="90" t="str">
        <f t="shared" si="480"/>
        <v>O</v>
      </c>
      <c r="AS30245" t="s">
        <v>29409</v>
      </c>
    </row>
    <row r="30246" spans="43:45" x14ac:dyDescent="0.25">
      <c r="AQ30246" s="89">
        <v>10025089</v>
      </c>
      <c r="AR30246" s="90" t="str">
        <f t="shared" si="480"/>
        <v>O</v>
      </c>
      <c r="AS30246" t="s">
        <v>29410</v>
      </c>
    </row>
    <row r="30247" spans="43:45" x14ac:dyDescent="0.25">
      <c r="AQ30247" s="89">
        <v>10021765</v>
      </c>
      <c r="AR30247" s="90" t="str">
        <f t="shared" si="480"/>
        <v>O</v>
      </c>
      <c r="AS30247" t="s">
        <v>29411</v>
      </c>
    </row>
    <row r="30248" spans="43:45" x14ac:dyDescent="0.25">
      <c r="AQ30248" s="89">
        <v>10038572</v>
      </c>
      <c r="AR30248" s="90" t="str">
        <f t="shared" si="480"/>
        <v>O</v>
      </c>
      <c r="AS30248" t="s">
        <v>21278</v>
      </c>
    </row>
    <row r="30249" spans="43:45" x14ac:dyDescent="0.25">
      <c r="AQ30249" s="89">
        <v>10038982</v>
      </c>
      <c r="AR30249" s="90" t="str">
        <f t="shared" si="480"/>
        <v>O</v>
      </c>
      <c r="AS30249" t="s">
        <v>29412</v>
      </c>
    </row>
    <row r="30250" spans="43:45" x14ac:dyDescent="0.25">
      <c r="AQ30250" s="89">
        <v>10038989</v>
      </c>
      <c r="AR30250" s="90" t="str">
        <f t="shared" si="480"/>
        <v>O</v>
      </c>
      <c r="AS30250" t="s">
        <v>29413</v>
      </c>
    </row>
    <row r="30251" spans="43:45" x14ac:dyDescent="0.25">
      <c r="AQ30251" s="89">
        <v>10039293</v>
      </c>
      <c r="AR30251" s="90" t="str">
        <f t="shared" si="480"/>
        <v>O</v>
      </c>
      <c r="AS30251" t="s">
        <v>13908</v>
      </c>
    </row>
    <row r="30252" spans="43:45" x14ac:dyDescent="0.25">
      <c r="AQ30252" s="89">
        <v>10039316</v>
      </c>
      <c r="AR30252" s="90" t="str">
        <f t="shared" si="480"/>
        <v>O</v>
      </c>
      <c r="AS30252" t="s">
        <v>29414</v>
      </c>
    </row>
    <row r="30253" spans="43:45" x14ac:dyDescent="0.25">
      <c r="AQ30253" s="89">
        <v>10039624</v>
      </c>
      <c r="AR30253" s="90" t="str">
        <f t="shared" si="480"/>
        <v>O</v>
      </c>
      <c r="AS30253" t="s">
        <v>29415</v>
      </c>
    </row>
    <row r="30254" spans="43:45" x14ac:dyDescent="0.25">
      <c r="AQ30254" s="89">
        <v>10042897</v>
      </c>
      <c r="AR30254" s="90" t="str">
        <f t="shared" si="480"/>
        <v>O</v>
      </c>
      <c r="AS30254" t="s">
        <v>29416</v>
      </c>
    </row>
    <row r="30255" spans="43:45" x14ac:dyDescent="0.25">
      <c r="AQ30255" s="89">
        <v>10042941</v>
      </c>
      <c r="AR30255" s="90" t="str">
        <f t="shared" si="480"/>
        <v>O</v>
      </c>
      <c r="AS30255" t="s">
        <v>13572</v>
      </c>
    </row>
    <row r="30256" spans="43:45" x14ac:dyDescent="0.25">
      <c r="AQ30256" s="89">
        <v>10042974</v>
      </c>
      <c r="AR30256" s="90" t="str">
        <f t="shared" si="480"/>
        <v>O</v>
      </c>
      <c r="AS30256" t="s">
        <v>29417</v>
      </c>
    </row>
    <row r="30257" spans="43:45" x14ac:dyDescent="0.25">
      <c r="AQ30257" s="89">
        <v>10043013</v>
      </c>
      <c r="AR30257" s="90" t="str">
        <f t="shared" si="480"/>
        <v>O</v>
      </c>
      <c r="AS30257" t="s">
        <v>29418</v>
      </c>
    </row>
    <row r="30258" spans="43:45" x14ac:dyDescent="0.25">
      <c r="AQ30258" s="89">
        <v>10043052</v>
      </c>
      <c r="AR30258" s="90" t="str">
        <f t="shared" si="480"/>
        <v>O</v>
      </c>
      <c r="AS30258" t="s">
        <v>29419</v>
      </c>
    </row>
    <row r="30259" spans="43:45" x14ac:dyDescent="0.25">
      <c r="AQ30259" s="89">
        <v>10043073</v>
      </c>
      <c r="AR30259" s="90" t="str">
        <f t="shared" si="480"/>
        <v>O</v>
      </c>
      <c r="AS30259" t="s">
        <v>29420</v>
      </c>
    </row>
    <row r="30260" spans="43:45" x14ac:dyDescent="0.25">
      <c r="AQ30260" s="89">
        <v>90001027</v>
      </c>
      <c r="AR30260" s="90" t="str">
        <f t="shared" si="480"/>
        <v>O</v>
      </c>
      <c r="AS30260" t="s">
        <v>29421</v>
      </c>
    </row>
    <row r="30261" spans="43:45" x14ac:dyDescent="0.25">
      <c r="AQ30261" s="89">
        <v>90001028</v>
      </c>
      <c r="AR30261" s="90" t="str">
        <f t="shared" si="480"/>
        <v>O</v>
      </c>
      <c r="AS30261" t="s">
        <v>29422</v>
      </c>
    </row>
    <row r="30262" spans="43:45" x14ac:dyDescent="0.25">
      <c r="AQ30262" s="89">
        <v>10043157</v>
      </c>
      <c r="AR30262" s="90" t="str">
        <f t="shared" si="480"/>
        <v>O</v>
      </c>
      <c r="AS30262" t="s">
        <v>29423</v>
      </c>
    </row>
    <row r="30263" spans="43:45" x14ac:dyDescent="0.25">
      <c r="AQ30263" s="89">
        <v>10043158</v>
      </c>
      <c r="AR30263" s="90" t="str">
        <f t="shared" si="480"/>
        <v>O</v>
      </c>
      <c r="AS30263" t="s">
        <v>29424</v>
      </c>
    </row>
    <row r="30264" spans="43:45" x14ac:dyDescent="0.25">
      <c r="AQ30264" s="89">
        <v>10038500</v>
      </c>
      <c r="AR30264" s="90" t="str">
        <f t="shared" si="480"/>
        <v>O</v>
      </c>
      <c r="AS30264" t="s">
        <v>29425</v>
      </c>
    </row>
    <row r="30265" spans="43:45" x14ac:dyDescent="0.25">
      <c r="AQ30265" s="89">
        <v>10039028</v>
      </c>
      <c r="AR30265" s="90" t="str">
        <f t="shared" si="480"/>
        <v>O</v>
      </c>
      <c r="AS30265" t="s">
        <v>29426</v>
      </c>
    </row>
    <row r="30266" spans="43:45" x14ac:dyDescent="0.25">
      <c r="AQ30266" s="89">
        <v>10039158</v>
      </c>
      <c r="AR30266" s="90" t="str">
        <f t="shared" si="480"/>
        <v>O</v>
      </c>
      <c r="AS30266" t="s">
        <v>29427</v>
      </c>
    </row>
    <row r="30267" spans="43:45" x14ac:dyDescent="0.25">
      <c r="AQ30267" s="89">
        <v>10039708</v>
      </c>
      <c r="AR30267" s="90" t="str">
        <f t="shared" si="480"/>
        <v>O</v>
      </c>
      <c r="AS30267" t="s">
        <v>29428</v>
      </c>
    </row>
    <row r="30268" spans="43:45" x14ac:dyDescent="0.25">
      <c r="AQ30268" s="89">
        <v>10039898</v>
      </c>
      <c r="AR30268" s="90" t="str">
        <f t="shared" si="480"/>
        <v>O</v>
      </c>
      <c r="AS30268" t="s">
        <v>29429</v>
      </c>
    </row>
    <row r="30269" spans="43:45" x14ac:dyDescent="0.25">
      <c r="AQ30269" s="89">
        <v>10043579</v>
      </c>
      <c r="AR30269" s="90" t="str">
        <f t="shared" si="480"/>
        <v>O</v>
      </c>
      <c r="AS30269" t="s">
        <v>29430</v>
      </c>
    </row>
    <row r="30270" spans="43:45" x14ac:dyDescent="0.25">
      <c r="AQ30270" s="89">
        <v>10043659</v>
      </c>
      <c r="AR30270" s="90" t="str">
        <f t="shared" si="480"/>
        <v>O</v>
      </c>
      <c r="AS30270" t="s">
        <v>29431</v>
      </c>
    </row>
    <row r="30271" spans="43:45" x14ac:dyDescent="0.25">
      <c r="AQ30271" s="89">
        <v>10038314</v>
      </c>
      <c r="AR30271" s="90" t="str">
        <f t="shared" si="480"/>
        <v>O</v>
      </c>
      <c r="AS30271" t="s">
        <v>29432</v>
      </c>
    </row>
    <row r="30272" spans="43:45" x14ac:dyDescent="0.25">
      <c r="AQ30272" s="89">
        <v>10038769</v>
      </c>
      <c r="AR30272" s="90" t="str">
        <f t="shared" si="480"/>
        <v>O</v>
      </c>
      <c r="AS30272" t="s">
        <v>29433</v>
      </c>
    </row>
    <row r="30273" spans="43:45" x14ac:dyDescent="0.25">
      <c r="AQ30273" s="89">
        <v>10039590</v>
      </c>
      <c r="AR30273" s="90" t="str">
        <f t="shared" si="480"/>
        <v>O</v>
      </c>
      <c r="AS30273" t="s">
        <v>29434</v>
      </c>
    </row>
    <row r="30274" spans="43:45" x14ac:dyDescent="0.25">
      <c r="AQ30274" s="89">
        <v>10040080</v>
      </c>
      <c r="AR30274" s="90" t="str">
        <f t="shared" si="480"/>
        <v>O</v>
      </c>
      <c r="AS30274" t="s">
        <v>29435</v>
      </c>
    </row>
    <row r="30275" spans="43:45" x14ac:dyDescent="0.25">
      <c r="AQ30275" s="89">
        <v>10041270</v>
      </c>
      <c r="AR30275" s="90" t="str">
        <f t="shared" si="480"/>
        <v>O</v>
      </c>
      <c r="AS30275" t="s">
        <v>29436</v>
      </c>
    </row>
    <row r="30276" spans="43:45" x14ac:dyDescent="0.25">
      <c r="AQ30276" s="89">
        <v>10041351</v>
      </c>
      <c r="AR30276" s="90" t="str">
        <f t="shared" si="480"/>
        <v>O</v>
      </c>
      <c r="AS30276" t="s">
        <v>29437</v>
      </c>
    </row>
    <row r="30277" spans="43:45" x14ac:dyDescent="0.25">
      <c r="AQ30277" s="89">
        <v>10041440</v>
      </c>
      <c r="AR30277" s="90" t="str">
        <f t="shared" si="480"/>
        <v>O</v>
      </c>
      <c r="AS30277" t="s">
        <v>29438</v>
      </c>
    </row>
    <row r="30278" spans="43:45" x14ac:dyDescent="0.25">
      <c r="AQ30278" s="89">
        <v>10041666</v>
      </c>
      <c r="AR30278" s="90" t="str">
        <f t="shared" si="480"/>
        <v>O</v>
      </c>
      <c r="AS30278" t="s">
        <v>29439</v>
      </c>
    </row>
    <row r="30279" spans="43:45" x14ac:dyDescent="0.25">
      <c r="AQ30279" s="89">
        <v>10043229</v>
      </c>
      <c r="AR30279" s="90" t="str">
        <f t="shared" si="480"/>
        <v>O</v>
      </c>
      <c r="AS30279" t="s">
        <v>29440</v>
      </c>
    </row>
    <row r="30280" spans="43:45" x14ac:dyDescent="0.25">
      <c r="AQ30280" s="89">
        <v>10043288</v>
      </c>
      <c r="AR30280" s="90" t="str">
        <f t="shared" si="480"/>
        <v>O</v>
      </c>
      <c r="AS30280" t="s">
        <v>29441</v>
      </c>
    </row>
    <row r="30281" spans="43:45" x14ac:dyDescent="0.25">
      <c r="AQ30281" s="89">
        <v>10043823</v>
      </c>
      <c r="AR30281" s="90" t="str">
        <f t="shared" ref="AR30281:AR30344" si="481">IF(ISNA(VLOOKUP(AQ30281,$BP$18:$BQ$356,2,FALSE))=TRUE,"O",VLOOKUP(AQ30281,$BP$18:$BQ$356,2,FALSE))</f>
        <v>O</v>
      </c>
      <c r="AS30281" t="s">
        <v>29442</v>
      </c>
    </row>
    <row r="30282" spans="43:45" x14ac:dyDescent="0.25">
      <c r="AQ30282" s="89">
        <v>10044383</v>
      </c>
      <c r="AR30282" s="90" t="str">
        <f t="shared" si="481"/>
        <v>O</v>
      </c>
      <c r="AS30282" t="s">
        <v>29443</v>
      </c>
    </row>
    <row r="30283" spans="43:45" x14ac:dyDescent="0.25">
      <c r="AQ30283" s="89">
        <v>10044590</v>
      </c>
      <c r="AR30283" s="90" t="str">
        <f t="shared" si="481"/>
        <v>O</v>
      </c>
      <c r="AS30283" t="s">
        <v>29444</v>
      </c>
    </row>
    <row r="30284" spans="43:45" x14ac:dyDescent="0.25">
      <c r="AQ30284" s="89">
        <v>10045255</v>
      </c>
      <c r="AR30284" s="90" t="str">
        <f t="shared" si="481"/>
        <v>O</v>
      </c>
      <c r="AS30284" t="s">
        <v>29445</v>
      </c>
    </row>
    <row r="30285" spans="43:45" x14ac:dyDescent="0.25">
      <c r="AQ30285" s="89">
        <v>10038321</v>
      </c>
      <c r="AR30285" s="90" t="str">
        <f t="shared" si="481"/>
        <v>O</v>
      </c>
      <c r="AS30285" t="s">
        <v>29446</v>
      </c>
    </row>
    <row r="30286" spans="43:45" x14ac:dyDescent="0.25">
      <c r="AQ30286" s="89">
        <v>10039318</v>
      </c>
      <c r="AR30286" s="90" t="str">
        <f t="shared" si="481"/>
        <v>O</v>
      </c>
      <c r="AS30286" t="s">
        <v>29447</v>
      </c>
    </row>
    <row r="30287" spans="43:45" x14ac:dyDescent="0.25">
      <c r="AQ30287" s="89">
        <v>10039718</v>
      </c>
      <c r="AR30287" s="90" t="str">
        <f t="shared" si="481"/>
        <v>O</v>
      </c>
      <c r="AS30287" t="s">
        <v>29448</v>
      </c>
    </row>
    <row r="30288" spans="43:45" x14ac:dyDescent="0.25">
      <c r="AQ30288" s="89">
        <v>10040082</v>
      </c>
      <c r="AR30288" s="90" t="str">
        <f t="shared" si="481"/>
        <v>O</v>
      </c>
      <c r="AS30288" t="s">
        <v>29449</v>
      </c>
    </row>
    <row r="30289" spans="43:45" x14ac:dyDescent="0.25">
      <c r="AQ30289" s="89">
        <v>10040244</v>
      </c>
      <c r="AR30289" s="90" t="str">
        <f t="shared" si="481"/>
        <v>O</v>
      </c>
      <c r="AS30289" t="s">
        <v>14026</v>
      </c>
    </row>
    <row r="30290" spans="43:45" x14ac:dyDescent="0.25">
      <c r="AQ30290" s="89">
        <v>10040251</v>
      </c>
      <c r="AR30290" s="90" t="str">
        <f t="shared" si="481"/>
        <v>O</v>
      </c>
      <c r="AS30290" t="s">
        <v>29450</v>
      </c>
    </row>
    <row r="30291" spans="43:45" x14ac:dyDescent="0.25">
      <c r="AQ30291" s="89">
        <v>10040309</v>
      </c>
      <c r="AR30291" s="90" t="str">
        <f t="shared" si="481"/>
        <v>O</v>
      </c>
      <c r="AS30291" t="s">
        <v>29451</v>
      </c>
    </row>
    <row r="30292" spans="43:45" x14ac:dyDescent="0.25">
      <c r="AQ30292" s="89">
        <v>10043275</v>
      </c>
      <c r="AR30292" s="90" t="str">
        <f t="shared" si="481"/>
        <v>O</v>
      </c>
      <c r="AS30292" t="s">
        <v>29452</v>
      </c>
    </row>
    <row r="30293" spans="43:45" x14ac:dyDescent="0.25">
      <c r="AQ30293" s="89">
        <v>10043343</v>
      </c>
      <c r="AR30293" s="90" t="str">
        <f t="shared" si="481"/>
        <v>O</v>
      </c>
      <c r="AS30293" t="s">
        <v>29453</v>
      </c>
    </row>
    <row r="30294" spans="43:45" x14ac:dyDescent="0.25">
      <c r="AQ30294" s="89">
        <v>10043354</v>
      </c>
      <c r="AR30294" s="90" t="str">
        <f t="shared" si="481"/>
        <v>O</v>
      </c>
      <c r="AS30294" t="s">
        <v>29454</v>
      </c>
    </row>
    <row r="30295" spans="43:45" x14ac:dyDescent="0.25">
      <c r="AQ30295" s="89">
        <v>10043679</v>
      </c>
      <c r="AR30295" s="90" t="str">
        <f t="shared" si="481"/>
        <v>O</v>
      </c>
      <c r="AS30295" t="s">
        <v>29455</v>
      </c>
    </row>
    <row r="30296" spans="43:45" x14ac:dyDescent="0.25">
      <c r="AQ30296" s="89">
        <v>10043702</v>
      </c>
      <c r="AR30296" s="90" t="str">
        <f t="shared" si="481"/>
        <v>O</v>
      </c>
      <c r="AS30296" t="s">
        <v>29456</v>
      </c>
    </row>
    <row r="30297" spans="43:45" x14ac:dyDescent="0.25">
      <c r="AQ30297" s="89">
        <v>10043967</v>
      </c>
      <c r="AR30297" s="90" t="str">
        <f t="shared" si="481"/>
        <v>O</v>
      </c>
      <c r="AS30297" t="s">
        <v>29457</v>
      </c>
    </row>
    <row r="30298" spans="43:45" x14ac:dyDescent="0.25">
      <c r="AQ30298" s="89">
        <v>10044185</v>
      </c>
      <c r="AR30298" s="90" t="str">
        <f t="shared" si="481"/>
        <v>O</v>
      </c>
      <c r="AS30298" t="s">
        <v>29458</v>
      </c>
    </row>
    <row r="30299" spans="43:45" x14ac:dyDescent="0.25">
      <c r="AQ30299" s="89">
        <v>10044194</v>
      </c>
      <c r="AR30299" s="90" t="str">
        <f t="shared" si="481"/>
        <v>O</v>
      </c>
      <c r="AS30299" t="s">
        <v>29459</v>
      </c>
    </row>
    <row r="30300" spans="43:45" x14ac:dyDescent="0.25">
      <c r="AQ30300" s="89">
        <v>10044609</v>
      </c>
      <c r="AR30300" s="90" t="str">
        <f t="shared" si="481"/>
        <v>O</v>
      </c>
      <c r="AS30300" t="s">
        <v>29460</v>
      </c>
    </row>
    <row r="30301" spans="43:45" x14ac:dyDescent="0.25">
      <c r="AQ30301" s="89">
        <v>10040305</v>
      </c>
      <c r="AR30301" s="90" t="str">
        <f t="shared" si="481"/>
        <v>O</v>
      </c>
      <c r="AS30301" t="s">
        <v>29461</v>
      </c>
    </row>
    <row r="30302" spans="43:45" x14ac:dyDescent="0.25">
      <c r="AQ30302" s="89">
        <v>10041779</v>
      </c>
      <c r="AR30302" s="90" t="str">
        <f t="shared" si="481"/>
        <v>O</v>
      </c>
      <c r="AS30302" t="s">
        <v>29462</v>
      </c>
    </row>
    <row r="30303" spans="43:45" x14ac:dyDescent="0.25">
      <c r="AQ30303" s="89">
        <v>10041835</v>
      </c>
      <c r="AR30303" s="90" t="str">
        <f t="shared" si="481"/>
        <v>O</v>
      </c>
      <c r="AS30303" t="s">
        <v>29463</v>
      </c>
    </row>
    <row r="30304" spans="43:45" x14ac:dyDescent="0.25">
      <c r="AQ30304" s="89">
        <v>10043618</v>
      </c>
      <c r="AR30304" s="90" t="str">
        <f t="shared" si="481"/>
        <v>O</v>
      </c>
      <c r="AS30304" t="s">
        <v>29464</v>
      </c>
    </row>
    <row r="30305" spans="43:45" x14ac:dyDescent="0.25">
      <c r="AQ30305" s="89">
        <v>10044138</v>
      </c>
      <c r="AR30305" s="90" t="str">
        <f t="shared" si="481"/>
        <v>O</v>
      </c>
      <c r="AS30305" t="s">
        <v>29465</v>
      </c>
    </row>
    <row r="30306" spans="43:45" x14ac:dyDescent="0.25">
      <c r="AQ30306" s="89">
        <v>10044139</v>
      </c>
      <c r="AR30306" s="90" t="str">
        <f t="shared" si="481"/>
        <v>O</v>
      </c>
      <c r="AS30306" t="s">
        <v>29466</v>
      </c>
    </row>
    <row r="30307" spans="43:45" x14ac:dyDescent="0.25">
      <c r="AQ30307" s="89">
        <v>10044182</v>
      </c>
      <c r="AR30307" s="90" t="str">
        <f t="shared" si="481"/>
        <v>O</v>
      </c>
      <c r="AS30307" t="s">
        <v>29467</v>
      </c>
    </row>
    <row r="30308" spans="43:45" x14ac:dyDescent="0.25">
      <c r="AQ30308" s="89">
        <v>10044575</v>
      </c>
      <c r="AR30308" s="90" t="str">
        <f t="shared" si="481"/>
        <v>O</v>
      </c>
      <c r="AS30308" t="s">
        <v>29468</v>
      </c>
    </row>
    <row r="30309" spans="43:45" x14ac:dyDescent="0.25">
      <c r="AQ30309" s="89">
        <v>10045051</v>
      </c>
      <c r="AR30309" s="90" t="str">
        <f t="shared" si="481"/>
        <v>O</v>
      </c>
      <c r="AS30309" t="s">
        <v>29469</v>
      </c>
    </row>
    <row r="30310" spans="43:45" x14ac:dyDescent="0.25">
      <c r="AQ30310" s="89">
        <v>10039286</v>
      </c>
      <c r="AR30310" s="90" t="str">
        <f t="shared" si="481"/>
        <v>O</v>
      </c>
      <c r="AS30310" t="s">
        <v>29470</v>
      </c>
    </row>
    <row r="30311" spans="43:45" x14ac:dyDescent="0.25">
      <c r="AQ30311" s="89">
        <v>10040585</v>
      </c>
      <c r="AR30311" s="90" t="str">
        <f t="shared" si="481"/>
        <v>O</v>
      </c>
      <c r="AS30311" t="s">
        <v>29471</v>
      </c>
    </row>
    <row r="30312" spans="43:45" x14ac:dyDescent="0.25">
      <c r="AQ30312" s="89">
        <v>10043231</v>
      </c>
      <c r="AR30312" s="90" t="str">
        <f t="shared" si="481"/>
        <v>O</v>
      </c>
      <c r="AS30312" t="s">
        <v>29472</v>
      </c>
    </row>
    <row r="30313" spans="43:45" x14ac:dyDescent="0.25">
      <c r="AQ30313" s="89">
        <v>10043537</v>
      </c>
      <c r="AR30313" s="90" t="str">
        <f t="shared" si="481"/>
        <v>O</v>
      </c>
      <c r="AS30313" t="s">
        <v>29473</v>
      </c>
    </row>
    <row r="30314" spans="43:45" x14ac:dyDescent="0.25">
      <c r="AQ30314" s="89">
        <v>10044428</v>
      </c>
      <c r="AR30314" s="90" t="str">
        <f t="shared" si="481"/>
        <v>O</v>
      </c>
      <c r="AS30314" t="s">
        <v>29474</v>
      </c>
    </row>
    <row r="30315" spans="43:45" x14ac:dyDescent="0.25">
      <c r="AQ30315" s="89">
        <v>10026249</v>
      </c>
      <c r="AR30315" s="90" t="str">
        <f t="shared" si="481"/>
        <v>O</v>
      </c>
      <c r="AS30315" t="s">
        <v>29475</v>
      </c>
    </row>
    <row r="30316" spans="43:45" x14ac:dyDescent="0.25">
      <c r="AQ30316" s="89">
        <v>10026281</v>
      </c>
      <c r="AR30316" s="90" t="str">
        <f t="shared" si="481"/>
        <v>O</v>
      </c>
      <c r="AS30316" t="s">
        <v>29476</v>
      </c>
    </row>
    <row r="30317" spans="43:45" x14ac:dyDescent="0.25">
      <c r="AQ30317" s="89">
        <v>10038297</v>
      </c>
      <c r="AR30317" s="90" t="str">
        <f t="shared" si="481"/>
        <v>O</v>
      </c>
      <c r="AS30317" t="s">
        <v>29477</v>
      </c>
    </row>
    <row r="30318" spans="43:45" x14ac:dyDescent="0.25">
      <c r="AQ30318" s="89">
        <v>10038764</v>
      </c>
      <c r="AR30318" s="90" t="str">
        <f t="shared" si="481"/>
        <v>O</v>
      </c>
      <c r="AS30318" t="s">
        <v>29478</v>
      </c>
    </row>
    <row r="30319" spans="43:45" x14ac:dyDescent="0.25">
      <c r="AQ30319" s="89">
        <v>10039968</v>
      </c>
      <c r="AR30319" s="90" t="str">
        <f t="shared" si="481"/>
        <v>O</v>
      </c>
      <c r="AS30319" t="s">
        <v>29479</v>
      </c>
    </row>
    <row r="30320" spans="43:45" x14ac:dyDescent="0.25">
      <c r="AQ30320" s="89">
        <v>10040659</v>
      </c>
      <c r="AR30320" s="90" t="str">
        <f t="shared" si="481"/>
        <v>O</v>
      </c>
      <c r="AS30320" t="s">
        <v>29480</v>
      </c>
    </row>
    <row r="30321" spans="43:45" x14ac:dyDescent="0.25">
      <c r="AQ30321" s="89">
        <v>10041517</v>
      </c>
      <c r="AR30321" s="90" t="str">
        <f t="shared" si="481"/>
        <v>O</v>
      </c>
      <c r="AS30321" t="s">
        <v>29481</v>
      </c>
    </row>
    <row r="30322" spans="43:45" x14ac:dyDescent="0.25">
      <c r="AQ30322" s="89">
        <v>10042080</v>
      </c>
      <c r="AR30322" s="90" t="str">
        <f t="shared" si="481"/>
        <v>O</v>
      </c>
      <c r="AS30322" t="s">
        <v>29482</v>
      </c>
    </row>
    <row r="30323" spans="43:45" x14ac:dyDescent="0.25">
      <c r="AQ30323" s="89">
        <v>10043453</v>
      </c>
      <c r="AR30323" s="90" t="str">
        <f t="shared" si="481"/>
        <v>O</v>
      </c>
      <c r="AS30323" t="s">
        <v>29483</v>
      </c>
    </row>
    <row r="30324" spans="43:45" x14ac:dyDescent="0.25">
      <c r="AQ30324" s="89">
        <v>10044645</v>
      </c>
      <c r="AR30324" s="90" t="str">
        <f t="shared" si="481"/>
        <v>O</v>
      </c>
      <c r="AS30324" t="s">
        <v>29484</v>
      </c>
    </row>
    <row r="30325" spans="43:45" x14ac:dyDescent="0.25">
      <c r="AQ30325" s="89">
        <v>10045212</v>
      </c>
      <c r="AR30325" s="90" t="str">
        <f t="shared" si="481"/>
        <v>O</v>
      </c>
      <c r="AS30325" t="s">
        <v>29485</v>
      </c>
    </row>
    <row r="30326" spans="43:45" x14ac:dyDescent="0.25">
      <c r="AQ30326" s="89">
        <v>10038270</v>
      </c>
      <c r="AR30326" s="90" t="str">
        <f t="shared" si="481"/>
        <v>O</v>
      </c>
      <c r="AS30326" t="s">
        <v>29486</v>
      </c>
    </row>
    <row r="30327" spans="43:45" x14ac:dyDescent="0.25">
      <c r="AQ30327" s="89">
        <v>10038934</v>
      </c>
      <c r="AR30327" s="90" t="str">
        <f t="shared" si="481"/>
        <v>O</v>
      </c>
      <c r="AS30327" t="s">
        <v>29487</v>
      </c>
    </row>
    <row r="30328" spans="43:45" x14ac:dyDescent="0.25">
      <c r="AQ30328" s="89">
        <v>10039245</v>
      </c>
      <c r="AR30328" s="90" t="str">
        <f t="shared" si="481"/>
        <v>O</v>
      </c>
      <c r="AS30328" t="s">
        <v>29488</v>
      </c>
    </row>
    <row r="30329" spans="43:45" x14ac:dyDescent="0.25">
      <c r="AQ30329" s="89">
        <v>10040759</v>
      </c>
      <c r="AR30329" s="90" t="str">
        <f t="shared" si="481"/>
        <v>O</v>
      </c>
      <c r="AS30329" t="s">
        <v>29489</v>
      </c>
    </row>
    <row r="30330" spans="43:45" x14ac:dyDescent="0.25">
      <c r="AQ30330" s="89">
        <v>10040789</v>
      </c>
      <c r="AR30330" s="90" t="str">
        <f t="shared" si="481"/>
        <v>O</v>
      </c>
      <c r="AS30330" t="s">
        <v>29490</v>
      </c>
    </row>
    <row r="30331" spans="43:45" x14ac:dyDescent="0.25">
      <c r="AQ30331" s="89">
        <v>10040816</v>
      </c>
      <c r="AR30331" s="90" t="str">
        <f t="shared" si="481"/>
        <v>O</v>
      </c>
      <c r="AS30331" t="s">
        <v>29491</v>
      </c>
    </row>
    <row r="30332" spans="43:45" x14ac:dyDescent="0.25">
      <c r="AQ30332" s="89">
        <v>10040822</v>
      </c>
      <c r="AR30332" s="90" t="str">
        <f t="shared" si="481"/>
        <v>O</v>
      </c>
      <c r="AS30332" t="s">
        <v>29492</v>
      </c>
    </row>
    <row r="30333" spans="43:45" x14ac:dyDescent="0.25">
      <c r="AQ30333" s="89">
        <v>10041015</v>
      </c>
      <c r="AR30333" s="90" t="str">
        <f t="shared" si="481"/>
        <v>O</v>
      </c>
      <c r="AS30333" t="s">
        <v>29493</v>
      </c>
    </row>
    <row r="30334" spans="43:45" x14ac:dyDescent="0.25">
      <c r="AQ30334" s="89">
        <v>10041031</v>
      </c>
      <c r="AR30334" s="90" t="str">
        <f t="shared" si="481"/>
        <v>O</v>
      </c>
      <c r="AS30334" t="s">
        <v>29494</v>
      </c>
    </row>
    <row r="30335" spans="43:45" x14ac:dyDescent="0.25">
      <c r="AQ30335" s="89">
        <v>10043369</v>
      </c>
      <c r="AR30335" s="90" t="str">
        <f t="shared" si="481"/>
        <v>O</v>
      </c>
      <c r="AS30335" t="s">
        <v>29495</v>
      </c>
    </row>
    <row r="30336" spans="43:45" x14ac:dyDescent="0.25">
      <c r="AQ30336" s="89">
        <v>10044392</v>
      </c>
      <c r="AR30336" s="90" t="str">
        <f t="shared" si="481"/>
        <v>O</v>
      </c>
      <c r="AS30336" t="s">
        <v>29496</v>
      </c>
    </row>
    <row r="30337" spans="43:45" x14ac:dyDescent="0.25">
      <c r="AQ30337" s="89">
        <v>10044601</v>
      </c>
      <c r="AR30337" s="90" t="str">
        <f t="shared" si="481"/>
        <v>O</v>
      </c>
      <c r="AS30337" t="s">
        <v>29497</v>
      </c>
    </row>
    <row r="30338" spans="43:45" x14ac:dyDescent="0.25">
      <c r="AQ30338" s="89">
        <v>10044797</v>
      </c>
      <c r="AR30338" s="90" t="str">
        <f t="shared" si="481"/>
        <v>O</v>
      </c>
      <c r="AS30338" t="s">
        <v>29498</v>
      </c>
    </row>
    <row r="30339" spans="43:45" x14ac:dyDescent="0.25">
      <c r="AQ30339" s="89">
        <v>10045199</v>
      </c>
      <c r="AR30339" s="90" t="str">
        <f t="shared" si="481"/>
        <v>O</v>
      </c>
      <c r="AS30339" t="s">
        <v>29499</v>
      </c>
    </row>
    <row r="30340" spans="43:45" x14ac:dyDescent="0.25">
      <c r="AQ30340" s="89">
        <v>10045207</v>
      </c>
      <c r="AR30340" s="90" t="str">
        <f t="shared" si="481"/>
        <v>O</v>
      </c>
      <c r="AS30340" t="s">
        <v>13188</v>
      </c>
    </row>
    <row r="30341" spans="43:45" x14ac:dyDescent="0.25">
      <c r="AQ30341" s="89">
        <v>10045232</v>
      </c>
      <c r="AR30341" s="90" t="str">
        <f t="shared" si="481"/>
        <v>O</v>
      </c>
      <c r="AS30341" t="s">
        <v>29500</v>
      </c>
    </row>
    <row r="30342" spans="43:45" x14ac:dyDescent="0.25">
      <c r="AQ30342" s="89">
        <v>10023466</v>
      </c>
      <c r="AR30342" s="90" t="str">
        <f t="shared" si="481"/>
        <v>O</v>
      </c>
      <c r="AS30342" t="s">
        <v>29501</v>
      </c>
    </row>
    <row r="30343" spans="43:45" x14ac:dyDescent="0.25">
      <c r="AQ30343" s="89">
        <v>10039285</v>
      </c>
      <c r="AR30343" s="90" t="str">
        <f t="shared" si="481"/>
        <v>O</v>
      </c>
      <c r="AS30343" t="s">
        <v>29502</v>
      </c>
    </row>
    <row r="30344" spans="43:45" x14ac:dyDescent="0.25">
      <c r="AQ30344" s="89">
        <v>10040355</v>
      </c>
      <c r="AR30344" s="90" t="str">
        <f t="shared" si="481"/>
        <v>O</v>
      </c>
      <c r="AS30344" t="s">
        <v>29503</v>
      </c>
    </row>
    <row r="30345" spans="43:45" x14ac:dyDescent="0.25">
      <c r="AQ30345" s="89">
        <v>10042032</v>
      </c>
      <c r="AR30345" s="90" t="str">
        <f t="shared" ref="AR30345:AR30408" si="482">IF(ISNA(VLOOKUP(AQ30345,$BP$18:$BQ$356,2,FALSE))=TRUE,"O",VLOOKUP(AQ30345,$BP$18:$BQ$356,2,FALSE))</f>
        <v>O</v>
      </c>
      <c r="AS30345" t="s">
        <v>29504</v>
      </c>
    </row>
    <row r="30346" spans="43:45" x14ac:dyDescent="0.25">
      <c r="AQ30346" s="89">
        <v>10042144</v>
      </c>
      <c r="AR30346" s="90" t="str">
        <f t="shared" si="482"/>
        <v>O</v>
      </c>
      <c r="AS30346" t="s">
        <v>29505</v>
      </c>
    </row>
    <row r="30347" spans="43:45" x14ac:dyDescent="0.25">
      <c r="AQ30347" s="89">
        <v>10042299</v>
      </c>
      <c r="AR30347" s="90" t="str">
        <f t="shared" si="482"/>
        <v>O</v>
      </c>
      <c r="AS30347" t="s">
        <v>29506</v>
      </c>
    </row>
    <row r="30348" spans="43:45" x14ac:dyDescent="0.25">
      <c r="AQ30348" s="89">
        <v>10042433</v>
      </c>
      <c r="AR30348" s="90" t="str">
        <f t="shared" si="482"/>
        <v>O</v>
      </c>
      <c r="AS30348" t="s">
        <v>29507</v>
      </c>
    </row>
    <row r="30349" spans="43:45" x14ac:dyDescent="0.25">
      <c r="AQ30349" s="89">
        <v>10044131</v>
      </c>
      <c r="AR30349" s="90" t="str">
        <f t="shared" si="482"/>
        <v>O</v>
      </c>
      <c r="AS30349" t="s">
        <v>29508</v>
      </c>
    </row>
    <row r="30350" spans="43:45" x14ac:dyDescent="0.25">
      <c r="AQ30350" s="89">
        <v>10044170</v>
      </c>
      <c r="AR30350" s="90" t="str">
        <f t="shared" si="482"/>
        <v>O</v>
      </c>
      <c r="AS30350" t="s">
        <v>29509</v>
      </c>
    </row>
    <row r="30351" spans="43:45" x14ac:dyDescent="0.25">
      <c r="AQ30351" s="89">
        <v>10044343</v>
      </c>
      <c r="AR30351" s="90" t="str">
        <f t="shared" si="482"/>
        <v>O</v>
      </c>
      <c r="AS30351" t="s">
        <v>29510</v>
      </c>
    </row>
    <row r="30352" spans="43:45" x14ac:dyDescent="0.25">
      <c r="AQ30352" s="89">
        <v>10044592</v>
      </c>
      <c r="AR30352" s="90" t="str">
        <f t="shared" si="482"/>
        <v>O</v>
      </c>
      <c r="AS30352" t="s">
        <v>29511</v>
      </c>
    </row>
    <row r="30353" spans="43:45" x14ac:dyDescent="0.25">
      <c r="AQ30353" s="89">
        <v>10045057</v>
      </c>
      <c r="AR30353" s="90" t="str">
        <f t="shared" si="482"/>
        <v>O</v>
      </c>
      <c r="AS30353" t="s">
        <v>29512</v>
      </c>
    </row>
    <row r="30354" spans="43:45" x14ac:dyDescent="0.25">
      <c r="AQ30354" s="89">
        <v>10045141</v>
      </c>
      <c r="AR30354" s="90" t="str">
        <f t="shared" si="482"/>
        <v>O</v>
      </c>
      <c r="AS30354" t="s">
        <v>29513</v>
      </c>
    </row>
    <row r="30355" spans="43:45" x14ac:dyDescent="0.25">
      <c r="AQ30355" s="89">
        <v>10026547</v>
      </c>
      <c r="AR30355" s="90" t="str">
        <f t="shared" si="482"/>
        <v>O</v>
      </c>
      <c r="AS30355" t="s">
        <v>29514</v>
      </c>
    </row>
    <row r="30356" spans="43:45" x14ac:dyDescent="0.25">
      <c r="AQ30356" s="89">
        <v>10026554</v>
      </c>
      <c r="AR30356" s="90" t="str">
        <f t="shared" si="482"/>
        <v>O</v>
      </c>
      <c r="AS30356" t="s">
        <v>29515</v>
      </c>
    </row>
    <row r="30357" spans="43:45" x14ac:dyDescent="0.25">
      <c r="AQ30357" s="89">
        <v>10039027</v>
      </c>
      <c r="AR30357" s="90" t="str">
        <f t="shared" si="482"/>
        <v>O</v>
      </c>
      <c r="AS30357" t="s">
        <v>13847</v>
      </c>
    </row>
    <row r="30358" spans="43:45" x14ac:dyDescent="0.25">
      <c r="AQ30358" s="89">
        <v>10039809</v>
      </c>
      <c r="AR30358" s="90" t="str">
        <f t="shared" si="482"/>
        <v>O</v>
      </c>
      <c r="AS30358" t="s">
        <v>29516</v>
      </c>
    </row>
    <row r="30359" spans="43:45" x14ac:dyDescent="0.25">
      <c r="AQ30359" s="89">
        <v>10041091</v>
      </c>
      <c r="AR30359" s="90" t="str">
        <f t="shared" si="482"/>
        <v>O</v>
      </c>
      <c r="AS30359" t="s">
        <v>29517</v>
      </c>
    </row>
    <row r="30360" spans="43:45" x14ac:dyDescent="0.25">
      <c r="AQ30360" s="89">
        <v>10041121</v>
      </c>
      <c r="AR30360" s="90" t="str">
        <f t="shared" si="482"/>
        <v>O</v>
      </c>
      <c r="AS30360" t="s">
        <v>29518</v>
      </c>
    </row>
    <row r="30361" spans="43:45" x14ac:dyDescent="0.25">
      <c r="AQ30361" s="89">
        <v>10041222</v>
      </c>
      <c r="AR30361" s="90" t="str">
        <f t="shared" si="482"/>
        <v>O</v>
      </c>
      <c r="AS30361" t="s">
        <v>29519</v>
      </c>
    </row>
    <row r="30362" spans="43:45" x14ac:dyDescent="0.25">
      <c r="AQ30362" s="89">
        <v>10041441</v>
      </c>
      <c r="AR30362" s="90" t="str">
        <f t="shared" si="482"/>
        <v>O</v>
      </c>
      <c r="AS30362" t="s">
        <v>29520</v>
      </c>
    </row>
    <row r="30363" spans="43:45" x14ac:dyDescent="0.25">
      <c r="AQ30363" s="89">
        <v>10041535</v>
      </c>
      <c r="AR30363" s="90" t="str">
        <f t="shared" si="482"/>
        <v>O</v>
      </c>
      <c r="AS30363" t="s">
        <v>29521</v>
      </c>
    </row>
    <row r="30364" spans="43:45" x14ac:dyDescent="0.25">
      <c r="AQ30364" s="89">
        <v>10043335</v>
      </c>
      <c r="AR30364" s="90" t="str">
        <f t="shared" si="482"/>
        <v>O</v>
      </c>
      <c r="AS30364" t="s">
        <v>29522</v>
      </c>
    </row>
    <row r="30365" spans="43:45" x14ac:dyDescent="0.25">
      <c r="AQ30365" s="89">
        <v>10044250</v>
      </c>
      <c r="AR30365" s="90" t="str">
        <f t="shared" si="482"/>
        <v>O</v>
      </c>
      <c r="AS30365" t="s">
        <v>29523</v>
      </c>
    </row>
    <row r="30366" spans="43:45" x14ac:dyDescent="0.25">
      <c r="AQ30366" s="89">
        <v>10044263</v>
      </c>
      <c r="AR30366" s="90" t="str">
        <f t="shared" si="482"/>
        <v>O</v>
      </c>
      <c r="AS30366" t="s">
        <v>29524</v>
      </c>
    </row>
    <row r="30367" spans="43:45" x14ac:dyDescent="0.25">
      <c r="AQ30367" s="89">
        <v>10044495</v>
      </c>
      <c r="AR30367" s="90" t="str">
        <f t="shared" si="482"/>
        <v>O</v>
      </c>
      <c r="AS30367" t="s">
        <v>15098</v>
      </c>
    </row>
    <row r="30368" spans="43:45" x14ac:dyDescent="0.25">
      <c r="AQ30368" s="89">
        <v>10044587</v>
      </c>
      <c r="AR30368" s="90" t="str">
        <f t="shared" si="482"/>
        <v>O</v>
      </c>
      <c r="AS30368" t="s">
        <v>29525</v>
      </c>
    </row>
    <row r="30369" spans="43:45" x14ac:dyDescent="0.25">
      <c r="AQ30369" s="89">
        <v>10044600</v>
      </c>
      <c r="AR30369" s="90" t="str">
        <f t="shared" si="482"/>
        <v>O</v>
      </c>
      <c r="AS30369" t="s">
        <v>29526</v>
      </c>
    </row>
    <row r="30370" spans="43:45" x14ac:dyDescent="0.25">
      <c r="AQ30370" s="89">
        <v>10044752</v>
      </c>
      <c r="AR30370" s="90" t="str">
        <f t="shared" si="482"/>
        <v>O</v>
      </c>
      <c r="AS30370" t="s">
        <v>29527</v>
      </c>
    </row>
    <row r="30371" spans="43:45" x14ac:dyDescent="0.25">
      <c r="AQ30371" s="89">
        <v>10044805</v>
      </c>
      <c r="AR30371" s="90" t="str">
        <f t="shared" si="482"/>
        <v>O</v>
      </c>
      <c r="AS30371" t="s">
        <v>21343</v>
      </c>
    </row>
    <row r="30372" spans="43:45" x14ac:dyDescent="0.25">
      <c r="AQ30372" s="89">
        <v>10045188</v>
      </c>
      <c r="AR30372" s="90" t="str">
        <f t="shared" si="482"/>
        <v>O</v>
      </c>
      <c r="AS30372" t="s">
        <v>29528</v>
      </c>
    </row>
    <row r="30373" spans="43:45" x14ac:dyDescent="0.25">
      <c r="AQ30373" s="89">
        <v>10041049</v>
      </c>
      <c r="AR30373" s="90" t="str">
        <f t="shared" si="482"/>
        <v>O</v>
      </c>
      <c r="AS30373" t="s">
        <v>29529</v>
      </c>
    </row>
    <row r="30374" spans="43:45" x14ac:dyDescent="0.25">
      <c r="AQ30374" s="89">
        <v>10041054</v>
      </c>
      <c r="AR30374" s="90" t="str">
        <f t="shared" si="482"/>
        <v>O</v>
      </c>
      <c r="AS30374" t="s">
        <v>29530</v>
      </c>
    </row>
    <row r="30375" spans="43:45" x14ac:dyDescent="0.25">
      <c r="AQ30375" s="89">
        <v>10042439</v>
      </c>
      <c r="AR30375" s="90" t="str">
        <f t="shared" si="482"/>
        <v>O</v>
      </c>
      <c r="AS30375" t="s">
        <v>29531</v>
      </c>
    </row>
    <row r="30376" spans="43:45" x14ac:dyDescent="0.25">
      <c r="AQ30376" s="89">
        <v>10042485</v>
      </c>
      <c r="AR30376" s="90" t="str">
        <f t="shared" si="482"/>
        <v>O</v>
      </c>
      <c r="AS30376" t="s">
        <v>29532</v>
      </c>
    </row>
    <row r="30377" spans="43:45" x14ac:dyDescent="0.25">
      <c r="AQ30377" s="89">
        <v>10043313</v>
      </c>
      <c r="AR30377" s="90" t="str">
        <f t="shared" si="482"/>
        <v>O</v>
      </c>
      <c r="AS30377" t="s">
        <v>29533</v>
      </c>
    </row>
    <row r="30378" spans="43:45" x14ac:dyDescent="0.25">
      <c r="AQ30378" s="89">
        <v>10044294</v>
      </c>
      <c r="AR30378" s="90" t="str">
        <f t="shared" si="482"/>
        <v>O</v>
      </c>
      <c r="AS30378" t="s">
        <v>29534</v>
      </c>
    </row>
    <row r="30379" spans="43:45" x14ac:dyDescent="0.25">
      <c r="AQ30379" s="89">
        <v>10044410</v>
      </c>
      <c r="AR30379" s="90" t="str">
        <f t="shared" si="482"/>
        <v>O</v>
      </c>
      <c r="AS30379" t="s">
        <v>29535</v>
      </c>
    </row>
    <row r="30380" spans="43:45" x14ac:dyDescent="0.25">
      <c r="AQ30380" s="89">
        <v>10023887</v>
      </c>
      <c r="AR30380" s="90" t="str">
        <f t="shared" si="482"/>
        <v>O</v>
      </c>
      <c r="AS30380" t="s">
        <v>29536</v>
      </c>
    </row>
    <row r="30381" spans="43:45" x14ac:dyDescent="0.25">
      <c r="AQ30381" s="89">
        <v>10040711</v>
      </c>
      <c r="AR30381" s="90" t="str">
        <f t="shared" si="482"/>
        <v>O</v>
      </c>
      <c r="AS30381" t="s">
        <v>29537</v>
      </c>
    </row>
    <row r="30382" spans="43:45" x14ac:dyDescent="0.25">
      <c r="AQ30382" s="89">
        <v>10041017</v>
      </c>
      <c r="AR30382" s="90" t="str">
        <f t="shared" si="482"/>
        <v>O</v>
      </c>
      <c r="AS30382" t="s">
        <v>29538</v>
      </c>
    </row>
    <row r="30383" spans="43:45" x14ac:dyDescent="0.25">
      <c r="AQ30383" s="89">
        <v>10041114</v>
      </c>
      <c r="AR30383" s="90" t="str">
        <f t="shared" si="482"/>
        <v>O</v>
      </c>
      <c r="AS30383" t="s">
        <v>29539</v>
      </c>
    </row>
    <row r="30384" spans="43:45" x14ac:dyDescent="0.25">
      <c r="AQ30384" s="89">
        <v>10041753</v>
      </c>
      <c r="AR30384" s="90" t="str">
        <f t="shared" si="482"/>
        <v>O</v>
      </c>
      <c r="AS30384" t="s">
        <v>29540</v>
      </c>
    </row>
    <row r="30385" spans="43:45" x14ac:dyDescent="0.25">
      <c r="AQ30385" s="89">
        <v>10041813</v>
      </c>
      <c r="AR30385" s="90" t="str">
        <f t="shared" si="482"/>
        <v>O</v>
      </c>
      <c r="AS30385" t="s">
        <v>29541</v>
      </c>
    </row>
    <row r="30386" spans="43:45" x14ac:dyDescent="0.25">
      <c r="AQ30386" s="89">
        <v>10041822</v>
      </c>
      <c r="AR30386" s="90" t="str">
        <f t="shared" si="482"/>
        <v>O</v>
      </c>
      <c r="AS30386" t="s">
        <v>29542</v>
      </c>
    </row>
    <row r="30387" spans="43:45" x14ac:dyDescent="0.25">
      <c r="AQ30387" s="89">
        <v>10043410</v>
      </c>
      <c r="AR30387" s="90" t="str">
        <f t="shared" si="482"/>
        <v>O</v>
      </c>
      <c r="AS30387" t="s">
        <v>29543</v>
      </c>
    </row>
    <row r="30388" spans="43:45" x14ac:dyDescent="0.25">
      <c r="AQ30388" s="89">
        <v>10043945</v>
      </c>
      <c r="AR30388" s="90" t="str">
        <f t="shared" si="482"/>
        <v>O</v>
      </c>
      <c r="AS30388" t="s">
        <v>29544</v>
      </c>
    </row>
    <row r="30389" spans="43:45" x14ac:dyDescent="0.25">
      <c r="AQ30389" s="89">
        <v>10044171</v>
      </c>
      <c r="AR30389" s="90" t="str">
        <f t="shared" si="482"/>
        <v>O</v>
      </c>
      <c r="AS30389" t="s">
        <v>29545</v>
      </c>
    </row>
    <row r="30390" spans="43:45" x14ac:dyDescent="0.25">
      <c r="AQ30390" s="89">
        <v>10044176</v>
      </c>
      <c r="AR30390" s="90" t="str">
        <f t="shared" si="482"/>
        <v>O</v>
      </c>
      <c r="AS30390" t="s">
        <v>19830</v>
      </c>
    </row>
    <row r="30391" spans="43:45" x14ac:dyDescent="0.25">
      <c r="AQ30391" s="89">
        <v>10044321</v>
      </c>
      <c r="AR30391" s="90" t="str">
        <f t="shared" si="482"/>
        <v>O</v>
      </c>
      <c r="AS30391" t="s">
        <v>29546</v>
      </c>
    </row>
    <row r="30392" spans="43:45" x14ac:dyDescent="0.25">
      <c r="AQ30392" s="89">
        <v>10044830</v>
      </c>
      <c r="AR30392" s="90" t="str">
        <f t="shared" si="482"/>
        <v>O</v>
      </c>
      <c r="AS30392" t="s">
        <v>29547</v>
      </c>
    </row>
    <row r="30393" spans="43:45" x14ac:dyDescent="0.25">
      <c r="AQ30393" s="89">
        <v>10027444</v>
      </c>
      <c r="AR30393" s="90" t="str">
        <f t="shared" si="482"/>
        <v>O</v>
      </c>
      <c r="AS30393" t="s">
        <v>29548</v>
      </c>
    </row>
    <row r="30394" spans="43:45" x14ac:dyDescent="0.25">
      <c r="AQ30394" s="89">
        <v>10016723</v>
      </c>
      <c r="AR30394" s="90" t="str">
        <f t="shared" si="482"/>
        <v>O</v>
      </c>
      <c r="AS30394" t="s">
        <v>29549</v>
      </c>
    </row>
    <row r="30395" spans="43:45" x14ac:dyDescent="0.25">
      <c r="AQ30395" s="89">
        <v>10040448</v>
      </c>
      <c r="AR30395" s="90" t="str">
        <f t="shared" si="482"/>
        <v>O</v>
      </c>
      <c r="AS30395" t="s">
        <v>29550</v>
      </c>
    </row>
    <row r="30396" spans="43:45" x14ac:dyDescent="0.25">
      <c r="AQ30396" s="89">
        <v>10041719</v>
      </c>
      <c r="AR30396" s="90" t="str">
        <f t="shared" si="482"/>
        <v>O</v>
      </c>
      <c r="AS30396" t="s">
        <v>29551</v>
      </c>
    </row>
    <row r="30397" spans="43:45" x14ac:dyDescent="0.25">
      <c r="AQ30397" s="89">
        <v>10042595</v>
      </c>
      <c r="AR30397" s="90" t="str">
        <f t="shared" si="482"/>
        <v>O</v>
      </c>
      <c r="AS30397" t="s">
        <v>29552</v>
      </c>
    </row>
    <row r="30398" spans="43:45" x14ac:dyDescent="0.25">
      <c r="AQ30398" s="89">
        <v>10042621</v>
      </c>
      <c r="AR30398" s="90" t="str">
        <f t="shared" si="482"/>
        <v>O</v>
      </c>
      <c r="AS30398" t="s">
        <v>29553</v>
      </c>
    </row>
    <row r="30399" spans="43:45" x14ac:dyDescent="0.25">
      <c r="AQ30399" s="89">
        <v>10043707</v>
      </c>
      <c r="AR30399" s="90" t="str">
        <f t="shared" si="482"/>
        <v>O</v>
      </c>
      <c r="AS30399" t="s">
        <v>29554</v>
      </c>
    </row>
    <row r="30400" spans="43:45" x14ac:dyDescent="0.25">
      <c r="AQ30400" s="89">
        <v>10044627</v>
      </c>
      <c r="AR30400" s="90" t="str">
        <f t="shared" si="482"/>
        <v>O</v>
      </c>
      <c r="AS30400" t="s">
        <v>29555</v>
      </c>
    </row>
    <row r="30401" spans="43:45" x14ac:dyDescent="0.25">
      <c r="AQ30401" s="89">
        <v>10044825</v>
      </c>
      <c r="AR30401" s="90" t="str">
        <f t="shared" si="482"/>
        <v>O</v>
      </c>
      <c r="AS30401" t="s">
        <v>21385</v>
      </c>
    </row>
    <row r="30402" spans="43:45" x14ac:dyDescent="0.25">
      <c r="AQ30402" s="89">
        <v>10044846</v>
      </c>
      <c r="AR30402" s="90" t="str">
        <f t="shared" si="482"/>
        <v>O</v>
      </c>
      <c r="AS30402" t="s">
        <v>29556</v>
      </c>
    </row>
    <row r="30403" spans="43:45" x14ac:dyDescent="0.25">
      <c r="AQ30403" s="89">
        <v>10045001</v>
      </c>
      <c r="AR30403" s="90" t="str">
        <f t="shared" si="482"/>
        <v>O</v>
      </c>
      <c r="AS30403" t="s">
        <v>29557</v>
      </c>
    </row>
    <row r="30404" spans="43:45" x14ac:dyDescent="0.25">
      <c r="AQ30404" s="89">
        <v>10045166</v>
      </c>
      <c r="AR30404" s="90" t="str">
        <f t="shared" si="482"/>
        <v>O</v>
      </c>
      <c r="AS30404" t="s">
        <v>29558</v>
      </c>
    </row>
    <row r="30405" spans="43:45" x14ac:dyDescent="0.25">
      <c r="AQ30405" s="89">
        <v>10045208</v>
      </c>
      <c r="AR30405" s="90" t="str">
        <f t="shared" si="482"/>
        <v>O</v>
      </c>
      <c r="AS30405" t="s">
        <v>29559</v>
      </c>
    </row>
    <row r="30406" spans="43:45" x14ac:dyDescent="0.25">
      <c r="AQ30406" s="89">
        <v>10045248</v>
      </c>
      <c r="AR30406" s="90" t="str">
        <f t="shared" si="482"/>
        <v>O</v>
      </c>
      <c r="AS30406" t="s">
        <v>29560</v>
      </c>
    </row>
    <row r="30407" spans="43:45" x14ac:dyDescent="0.25">
      <c r="AQ30407" s="89">
        <v>10024575</v>
      </c>
      <c r="AR30407" s="90" t="str">
        <f t="shared" si="482"/>
        <v>O</v>
      </c>
      <c r="AS30407" t="s">
        <v>29561</v>
      </c>
    </row>
    <row r="30408" spans="43:45" x14ac:dyDescent="0.25">
      <c r="AQ30408" s="89">
        <v>10024622</v>
      </c>
      <c r="AR30408" s="90" t="str">
        <f t="shared" si="482"/>
        <v>O</v>
      </c>
      <c r="AS30408" t="s">
        <v>29562</v>
      </c>
    </row>
    <row r="30409" spans="43:45" x14ac:dyDescent="0.25">
      <c r="AQ30409" s="89">
        <v>10024645</v>
      </c>
      <c r="AR30409" s="90" t="str">
        <f t="shared" ref="AR30409:AR30472" si="483">IF(ISNA(VLOOKUP(AQ30409,$BP$18:$BQ$356,2,FALSE))=TRUE,"O",VLOOKUP(AQ30409,$BP$18:$BQ$356,2,FALSE))</f>
        <v>O</v>
      </c>
      <c r="AS30409" t="s">
        <v>29563</v>
      </c>
    </row>
    <row r="30410" spans="43:45" x14ac:dyDescent="0.25">
      <c r="AQ30410" s="89">
        <v>10038767</v>
      </c>
      <c r="AR30410" s="90" t="str">
        <f t="shared" si="483"/>
        <v>O</v>
      </c>
      <c r="AS30410" t="s">
        <v>29564</v>
      </c>
    </row>
    <row r="30411" spans="43:45" x14ac:dyDescent="0.25">
      <c r="AQ30411" s="89">
        <v>10038768</v>
      </c>
      <c r="AR30411" s="90" t="str">
        <f t="shared" si="483"/>
        <v>O</v>
      </c>
      <c r="AS30411" t="s">
        <v>29565</v>
      </c>
    </row>
    <row r="30412" spans="43:45" x14ac:dyDescent="0.25">
      <c r="AQ30412" s="89">
        <v>10028535</v>
      </c>
      <c r="AR30412" s="90" t="str">
        <f t="shared" si="483"/>
        <v>O</v>
      </c>
      <c r="AS30412" t="s">
        <v>29566</v>
      </c>
    </row>
    <row r="30413" spans="43:45" x14ac:dyDescent="0.25">
      <c r="AQ30413" s="89">
        <v>10039850</v>
      </c>
      <c r="AR30413" s="90" t="str">
        <f t="shared" si="483"/>
        <v>O</v>
      </c>
      <c r="AS30413" t="s">
        <v>29567</v>
      </c>
    </row>
    <row r="30414" spans="43:45" x14ac:dyDescent="0.25">
      <c r="AQ30414" s="89">
        <v>10040367</v>
      </c>
      <c r="AR30414" s="90" t="str">
        <f t="shared" si="483"/>
        <v>O</v>
      </c>
      <c r="AS30414" t="s">
        <v>29568</v>
      </c>
    </row>
    <row r="30415" spans="43:45" x14ac:dyDescent="0.25">
      <c r="AQ30415" s="89">
        <v>10041234</v>
      </c>
      <c r="AR30415" s="90" t="str">
        <f t="shared" si="483"/>
        <v>O</v>
      </c>
      <c r="AS30415" t="s">
        <v>29569</v>
      </c>
    </row>
    <row r="30416" spans="43:45" x14ac:dyDescent="0.25">
      <c r="AQ30416" s="89">
        <v>10041862</v>
      </c>
      <c r="AR30416" s="90" t="str">
        <f t="shared" si="483"/>
        <v>O</v>
      </c>
      <c r="AS30416" t="s">
        <v>29570</v>
      </c>
    </row>
    <row r="30417" spans="43:45" x14ac:dyDescent="0.25">
      <c r="AQ30417" s="89">
        <v>10043398</v>
      </c>
      <c r="AR30417" s="90" t="str">
        <f t="shared" si="483"/>
        <v>O</v>
      </c>
      <c r="AS30417" t="s">
        <v>29571</v>
      </c>
    </row>
    <row r="30418" spans="43:45" x14ac:dyDescent="0.25">
      <c r="AQ30418" s="89">
        <v>10043650</v>
      </c>
      <c r="AR30418" s="90" t="str">
        <f t="shared" si="483"/>
        <v>O</v>
      </c>
      <c r="AS30418" t="s">
        <v>29572</v>
      </c>
    </row>
    <row r="30419" spans="43:45" x14ac:dyDescent="0.25">
      <c r="AQ30419" s="89">
        <v>10043851</v>
      </c>
      <c r="AR30419" s="90" t="str">
        <f t="shared" si="483"/>
        <v>O</v>
      </c>
      <c r="AS30419" t="s">
        <v>29573</v>
      </c>
    </row>
    <row r="30420" spans="43:45" x14ac:dyDescent="0.25">
      <c r="AQ30420" s="89">
        <v>10043936</v>
      </c>
      <c r="AR30420" s="90" t="str">
        <f t="shared" si="483"/>
        <v>O</v>
      </c>
      <c r="AS30420" t="s">
        <v>29574</v>
      </c>
    </row>
    <row r="30421" spans="43:45" x14ac:dyDescent="0.25">
      <c r="AQ30421" s="89">
        <v>10044285</v>
      </c>
      <c r="AR30421" s="90" t="str">
        <f t="shared" si="483"/>
        <v>O</v>
      </c>
      <c r="AS30421" t="s">
        <v>15304</v>
      </c>
    </row>
    <row r="30422" spans="43:45" x14ac:dyDescent="0.25">
      <c r="AQ30422" s="89">
        <v>10024043</v>
      </c>
      <c r="AR30422" s="90" t="str">
        <f t="shared" si="483"/>
        <v>O</v>
      </c>
      <c r="AS30422" t="s">
        <v>29575</v>
      </c>
    </row>
    <row r="30423" spans="43:45" x14ac:dyDescent="0.25">
      <c r="AQ30423" s="89">
        <v>10024166</v>
      </c>
      <c r="AR30423" s="90" t="str">
        <f t="shared" si="483"/>
        <v>O</v>
      </c>
      <c r="AS30423" t="s">
        <v>29576</v>
      </c>
    </row>
    <row r="30424" spans="43:45" x14ac:dyDescent="0.25">
      <c r="AQ30424" s="89">
        <v>10022836</v>
      </c>
      <c r="AR30424" s="90" t="str">
        <f t="shared" si="483"/>
        <v>O</v>
      </c>
      <c r="AS30424" t="s">
        <v>29577</v>
      </c>
    </row>
    <row r="30425" spans="43:45" x14ac:dyDescent="0.25">
      <c r="AQ30425" s="89">
        <v>10024226</v>
      </c>
      <c r="AR30425" s="90" t="str">
        <f t="shared" si="483"/>
        <v>O</v>
      </c>
      <c r="AS30425" t="s">
        <v>29578</v>
      </c>
    </row>
    <row r="30426" spans="43:45" x14ac:dyDescent="0.25">
      <c r="AQ30426" s="89">
        <v>10038401</v>
      </c>
      <c r="AR30426" s="90" t="str">
        <f t="shared" si="483"/>
        <v>O</v>
      </c>
      <c r="AS30426" t="s">
        <v>29579</v>
      </c>
    </row>
    <row r="30427" spans="43:45" x14ac:dyDescent="0.25">
      <c r="AQ30427" s="89">
        <v>10039847</v>
      </c>
      <c r="AR30427" s="90" t="str">
        <f t="shared" si="483"/>
        <v>O</v>
      </c>
      <c r="AS30427" t="s">
        <v>29580</v>
      </c>
    </row>
    <row r="30428" spans="43:45" x14ac:dyDescent="0.25">
      <c r="AQ30428" s="89">
        <v>10039878</v>
      </c>
      <c r="AR30428" s="90" t="str">
        <f t="shared" si="483"/>
        <v>O</v>
      </c>
      <c r="AS30428" t="s">
        <v>29581</v>
      </c>
    </row>
    <row r="30429" spans="43:45" x14ac:dyDescent="0.25">
      <c r="AQ30429" s="89">
        <v>10039944</v>
      </c>
      <c r="AR30429" s="90" t="str">
        <f t="shared" si="483"/>
        <v>O</v>
      </c>
      <c r="AS30429" t="s">
        <v>29582</v>
      </c>
    </row>
    <row r="30430" spans="43:45" x14ac:dyDescent="0.25">
      <c r="AQ30430" s="89">
        <v>10040018</v>
      </c>
      <c r="AR30430" s="90" t="str">
        <f t="shared" si="483"/>
        <v>O</v>
      </c>
      <c r="AS30430" t="s">
        <v>29583</v>
      </c>
    </row>
    <row r="30431" spans="43:45" x14ac:dyDescent="0.25">
      <c r="AQ30431" s="89">
        <v>10041796</v>
      </c>
      <c r="AR30431" s="90" t="str">
        <f t="shared" si="483"/>
        <v>O</v>
      </c>
      <c r="AS30431" t="s">
        <v>29584</v>
      </c>
    </row>
    <row r="30432" spans="43:45" x14ac:dyDescent="0.25">
      <c r="AQ30432" s="89">
        <v>10042323</v>
      </c>
      <c r="AR30432" s="90" t="str">
        <f t="shared" si="483"/>
        <v>O</v>
      </c>
      <c r="AS30432" t="s">
        <v>29585</v>
      </c>
    </row>
    <row r="30433" spans="43:45" x14ac:dyDescent="0.25">
      <c r="AQ30433" s="89">
        <v>10043783</v>
      </c>
      <c r="AR30433" s="90" t="str">
        <f t="shared" si="483"/>
        <v>O</v>
      </c>
      <c r="AS30433" t="s">
        <v>29586</v>
      </c>
    </row>
    <row r="30434" spans="43:45" x14ac:dyDescent="0.25">
      <c r="AQ30434" s="89">
        <v>10044751</v>
      </c>
      <c r="AR30434" s="90" t="str">
        <f t="shared" si="483"/>
        <v>O</v>
      </c>
      <c r="AS30434" t="s">
        <v>29587</v>
      </c>
    </row>
    <row r="30435" spans="43:45" x14ac:dyDescent="0.25">
      <c r="AQ30435" s="89">
        <v>10026981</v>
      </c>
      <c r="AR30435" s="90" t="str">
        <f t="shared" si="483"/>
        <v>O</v>
      </c>
      <c r="AS30435" t="s">
        <v>29588</v>
      </c>
    </row>
    <row r="30436" spans="43:45" x14ac:dyDescent="0.25">
      <c r="AQ30436" s="89">
        <v>10030806</v>
      </c>
      <c r="AR30436" s="90" t="str">
        <f t="shared" si="483"/>
        <v>O</v>
      </c>
      <c r="AS30436" t="s">
        <v>29589</v>
      </c>
    </row>
    <row r="30437" spans="43:45" x14ac:dyDescent="0.25">
      <c r="AQ30437" s="89">
        <v>10043501</v>
      </c>
      <c r="AR30437" s="90" t="str">
        <f t="shared" si="483"/>
        <v>O</v>
      </c>
      <c r="AS30437" t="s">
        <v>29590</v>
      </c>
    </row>
    <row r="30438" spans="43:45" x14ac:dyDescent="0.25">
      <c r="AQ30438" s="89">
        <v>10044717</v>
      </c>
      <c r="AR30438" s="90" t="str">
        <f t="shared" si="483"/>
        <v>O</v>
      </c>
      <c r="AS30438" t="s">
        <v>29591</v>
      </c>
    </row>
    <row r="30439" spans="43:45" x14ac:dyDescent="0.25">
      <c r="AQ30439" s="89">
        <v>10024858</v>
      </c>
      <c r="AR30439" s="90" t="str">
        <f t="shared" si="483"/>
        <v>O</v>
      </c>
      <c r="AS30439" t="s">
        <v>29592</v>
      </c>
    </row>
    <row r="30440" spans="43:45" x14ac:dyDescent="0.25">
      <c r="AQ30440" s="89">
        <v>10040098</v>
      </c>
      <c r="AR30440" s="90" t="str">
        <f t="shared" si="483"/>
        <v>O</v>
      </c>
      <c r="AS30440" t="s">
        <v>29593</v>
      </c>
    </row>
    <row r="30441" spans="43:45" x14ac:dyDescent="0.25">
      <c r="AQ30441" s="89">
        <v>10040283</v>
      </c>
      <c r="AR30441" s="90" t="str">
        <f t="shared" si="483"/>
        <v>O</v>
      </c>
      <c r="AS30441" t="s">
        <v>29594</v>
      </c>
    </row>
    <row r="30442" spans="43:45" x14ac:dyDescent="0.25">
      <c r="AQ30442" s="89">
        <v>10040494</v>
      </c>
      <c r="AR30442" s="90" t="str">
        <f t="shared" si="483"/>
        <v>O</v>
      </c>
      <c r="AS30442" t="s">
        <v>29595</v>
      </c>
    </row>
    <row r="30443" spans="43:45" x14ac:dyDescent="0.25">
      <c r="AQ30443" s="89">
        <v>10041490</v>
      </c>
      <c r="AR30443" s="90" t="str">
        <f t="shared" si="483"/>
        <v>O</v>
      </c>
      <c r="AS30443" t="s">
        <v>29596</v>
      </c>
    </row>
    <row r="30444" spans="43:45" x14ac:dyDescent="0.25">
      <c r="AQ30444" s="89">
        <v>90000243</v>
      </c>
      <c r="AR30444" s="90" t="str">
        <f t="shared" si="483"/>
        <v>O</v>
      </c>
      <c r="AS30444" t="s">
        <v>29597</v>
      </c>
    </row>
    <row r="30445" spans="43:45" x14ac:dyDescent="0.25">
      <c r="AQ30445" s="89">
        <v>90000247</v>
      </c>
      <c r="AR30445" s="90" t="str">
        <f t="shared" si="483"/>
        <v>O</v>
      </c>
      <c r="AS30445" t="s">
        <v>29598</v>
      </c>
    </row>
    <row r="30446" spans="43:45" x14ac:dyDescent="0.25">
      <c r="AQ30446" s="89">
        <v>10043461</v>
      </c>
      <c r="AR30446" s="90" t="str">
        <f t="shared" si="483"/>
        <v>O</v>
      </c>
      <c r="AS30446" t="s">
        <v>21362</v>
      </c>
    </row>
    <row r="30447" spans="43:45" x14ac:dyDescent="0.25">
      <c r="AQ30447" s="89">
        <v>10043480</v>
      </c>
      <c r="AR30447" s="90" t="str">
        <f t="shared" si="483"/>
        <v>O</v>
      </c>
      <c r="AS30447" t="s">
        <v>29599</v>
      </c>
    </row>
    <row r="30448" spans="43:45" x14ac:dyDescent="0.25">
      <c r="AQ30448" s="89">
        <v>10043939</v>
      </c>
      <c r="AR30448" s="90" t="str">
        <f t="shared" si="483"/>
        <v>O</v>
      </c>
      <c r="AS30448" t="s">
        <v>29600</v>
      </c>
    </row>
    <row r="30449" spans="43:45" x14ac:dyDescent="0.25">
      <c r="AQ30449" s="89">
        <v>10043947</v>
      </c>
      <c r="AR30449" s="90" t="str">
        <f t="shared" si="483"/>
        <v>O</v>
      </c>
      <c r="AS30449" t="s">
        <v>15288</v>
      </c>
    </row>
    <row r="30450" spans="43:45" x14ac:dyDescent="0.25">
      <c r="AQ30450" s="89">
        <v>10039985</v>
      </c>
      <c r="AR30450" s="90" t="str">
        <f t="shared" si="483"/>
        <v>O</v>
      </c>
      <c r="AS30450" t="s">
        <v>14021</v>
      </c>
    </row>
    <row r="30451" spans="43:45" x14ac:dyDescent="0.25">
      <c r="AQ30451" s="89">
        <v>10040602</v>
      </c>
      <c r="AR30451" s="90" t="str">
        <f t="shared" si="483"/>
        <v>O</v>
      </c>
      <c r="AS30451" t="s">
        <v>29601</v>
      </c>
    </row>
    <row r="30452" spans="43:45" x14ac:dyDescent="0.25">
      <c r="AQ30452" s="89">
        <v>10041525</v>
      </c>
      <c r="AR30452" s="90" t="str">
        <f t="shared" si="483"/>
        <v>O</v>
      </c>
      <c r="AS30452" t="s">
        <v>29602</v>
      </c>
    </row>
    <row r="30453" spans="43:45" x14ac:dyDescent="0.25">
      <c r="AQ30453" s="89">
        <v>10043285</v>
      </c>
      <c r="AR30453" s="90" t="str">
        <f t="shared" si="483"/>
        <v>O</v>
      </c>
      <c r="AS30453" t="s">
        <v>29603</v>
      </c>
    </row>
    <row r="30454" spans="43:45" x14ac:dyDescent="0.25">
      <c r="AQ30454" s="89">
        <v>10044705</v>
      </c>
      <c r="AR30454" s="90" t="str">
        <f t="shared" si="483"/>
        <v>O</v>
      </c>
      <c r="AS30454" t="s">
        <v>29604</v>
      </c>
    </row>
    <row r="30455" spans="43:45" x14ac:dyDescent="0.25">
      <c r="AQ30455" s="89">
        <v>10039368</v>
      </c>
      <c r="AR30455" s="90" t="str">
        <f t="shared" si="483"/>
        <v>O</v>
      </c>
      <c r="AS30455" t="s">
        <v>29605</v>
      </c>
    </row>
    <row r="30456" spans="43:45" x14ac:dyDescent="0.25">
      <c r="AQ30456" s="89">
        <v>10040174</v>
      </c>
      <c r="AR30456" s="90" t="str">
        <f t="shared" si="483"/>
        <v>O</v>
      </c>
      <c r="AS30456" t="s">
        <v>29606</v>
      </c>
    </row>
    <row r="30457" spans="43:45" x14ac:dyDescent="0.25">
      <c r="AQ30457" s="89">
        <v>10040707</v>
      </c>
      <c r="AR30457" s="90" t="str">
        <f t="shared" si="483"/>
        <v>O</v>
      </c>
      <c r="AS30457" t="s">
        <v>29607</v>
      </c>
    </row>
    <row r="30458" spans="43:45" x14ac:dyDescent="0.25">
      <c r="AQ30458" s="89">
        <v>10040986</v>
      </c>
      <c r="AR30458" s="90" t="str">
        <f t="shared" si="483"/>
        <v>O</v>
      </c>
      <c r="AS30458" t="s">
        <v>29608</v>
      </c>
    </row>
    <row r="30459" spans="43:45" x14ac:dyDescent="0.25">
      <c r="AQ30459" s="89">
        <v>10041027</v>
      </c>
      <c r="AR30459" s="90" t="str">
        <f t="shared" si="483"/>
        <v>O</v>
      </c>
      <c r="AS30459" t="s">
        <v>29609</v>
      </c>
    </row>
    <row r="30460" spans="43:45" x14ac:dyDescent="0.25">
      <c r="AQ30460" s="89">
        <v>10041508</v>
      </c>
      <c r="AR30460" s="90" t="str">
        <f t="shared" si="483"/>
        <v>O</v>
      </c>
      <c r="AS30460" t="s">
        <v>14000</v>
      </c>
    </row>
    <row r="30461" spans="43:45" x14ac:dyDescent="0.25">
      <c r="AQ30461" s="89">
        <v>10042003</v>
      </c>
      <c r="AR30461" s="90" t="str">
        <f t="shared" si="483"/>
        <v>O</v>
      </c>
      <c r="AS30461" t="s">
        <v>29610</v>
      </c>
    </row>
    <row r="30462" spans="43:45" x14ac:dyDescent="0.25">
      <c r="AQ30462" s="89">
        <v>10043522</v>
      </c>
      <c r="AR30462" s="90" t="str">
        <f t="shared" si="483"/>
        <v>O</v>
      </c>
      <c r="AS30462" t="s">
        <v>29611</v>
      </c>
    </row>
    <row r="30463" spans="43:45" x14ac:dyDescent="0.25">
      <c r="AQ30463" s="89">
        <v>10043780</v>
      </c>
      <c r="AR30463" s="90" t="str">
        <f t="shared" si="483"/>
        <v>O</v>
      </c>
      <c r="AS30463" t="s">
        <v>29612</v>
      </c>
    </row>
    <row r="30464" spans="43:45" x14ac:dyDescent="0.25">
      <c r="AQ30464" s="89">
        <v>10044029</v>
      </c>
      <c r="AR30464" s="90" t="str">
        <f t="shared" si="483"/>
        <v>O</v>
      </c>
      <c r="AS30464" t="s">
        <v>29613</v>
      </c>
    </row>
    <row r="30465" spans="43:45" x14ac:dyDescent="0.25">
      <c r="AQ30465" s="89">
        <v>10044123</v>
      </c>
      <c r="AR30465" s="90" t="str">
        <f t="shared" si="483"/>
        <v>O</v>
      </c>
      <c r="AS30465" t="s">
        <v>29614</v>
      </c>
    </row>
    <row r="30466" spans="43:45" x14ac:dyDescent="0.25">
      <c r="AQ30466" s="89">
        <v>10044731</v>
      </c>
      <c r="AR30466" s="90" t="str">
        <f t="shared" si="483"/>
        <v>O</v>
      </c>
      <c r="AS30466" t="s">
        <v>29615</v>
      </c>
    </row>
    <row r="30467" spans="43:45" x14ac:dyDescent="0.25">
      <c r="AQ30467" s="89">
        <v>10045029</v>
      </c>
      <c r="AR30467" s="90" t="str">
        <f t="shared" si="483"/>
        <v>O</v>
      </c>
      <c r="AS30467" t="s">
        <v>29616</v>
      </c>
    </row>
    <row r="30468" spans="43:45" x14ac:dyDescent="0.25">
      <c r="AQ30468" s="89">
        <v>10041530</v>
      </c>
      <c r="AR30468" s="90" t="str">
        <f t="shared" si="483"/>
        <v>O</v>
      </c>
      <c r="AS30468" t="s">
        <v>14978</v>
      </c>
    </row>
    <row r="30469" spans="43:45" x14ac:dyDescent="0.25">
      <c r="AQ30469" s="89">
        <v>10042491</v>
      </c>
      <c r="AR30469" s="90" t="str">
        <f t="shared" si="483"/>
        <v>O</v>
      </c>
      <c r="AS30469" t="s">
        <v>29617</v>
      </c>
    </row>
    <row r="30470" spans="43:45" x14ac:dyDescent="0.25">
      <c r="AQ30470" s="89">
        <v>10042510</v>
      </c>
      <c r="AR30470" s="90" t="str">
        <f t="shared" si="483"/>
        <v>O</v>
      </c>
      <c r="AS30470" t="s">
        <v>29618</v>
      </c>
    </row>
    <row r="30471" spans="43:45" x14ac:dyDescent="0.25">
      <c r="AQ30471" s="89">
        <v>10042608</v>
      </c>
      <c r="AR30471" s="90" t="str">
        <f t="shared" si="483"/>
        <v>O</v>
      </c>
      <c r="AS30471" t="s">
        <v>3003</v>
      </c>
    </row>
    <row r="30472" spans="43:45" x14ac:dyDescent="0.25">
      <c r="AQ30472" s="89">
        <v>90000509</v>
      </c>
      <c r="AR30472" s="90" t="str">
        <f t="shared" si="483"/>
        <v>O</v>
      </c>
      <c r="AS30472" t="s">
        <v>29619</v>
      </c>
    </row>
    <row r="30473" spans="43:45" x14ac:dyDescent="0.25">
      <c r="AQ30473" s="89">
        <v>10038356</v>
      </c>
      <c r="AR30473" s="90" t="str">
        <f t="shared" ref="AR30473:AR30536" si="484">IF(ISNA(VLOOKUP(AQ30473,$BP$18:$BQ$356,2,FALSE))=TRUE,"O",VLOOKUP(AQ30473,$BP$18:$BQ$356,2,FALSE))</f>
        <v>O</v>
      </c>
      <c r="AS30473" t="s">
        <v>29620</v>
      </c>
    </row>
    <row r="30474" spans="43:45" x14ac:dyDescent="0.25">
      <c r="AQ30474" s="89">
        <v>10039168</v>
      </c>
      <c r="AR30474" s="90" t="str">
        <f t="shared" si="484"/>
        <v>O</v>
      </c>
      <c r="AS30474" t="s">
        <v>29621</v>
      </c>
    </row>
    <row r="30475" spans="43:45" x14ac:dyDescent="0.25">
      <c r="AQ30475" s="89">
        <v>10039209</v>
      </c>
      <c r="AR30475" s="90" t="str">
        <f t="shared" si="484"/>
        <v>O</v>
      </c>
      <c r="AS30475" t="s">
        <v>29622</v>
      </c>
    </row>
    <row r="30476" spans="43:45" x14ac:dyDescent="0.25">
      <c r="AQ30476" s="89">
        <v>10039667</v>
      </c>
      <c r="AR30476" s="90" t="str">
        <f t="shared" si="484"/>
        <v>O</v>
      </c>
      <c r="AS30476" t="s">
        <v>29623</v>
      </c>
    </row>
    <row r="30477" spans="43:45" x14ac:dyDescent="0.25">
      <c r="AQ30477" s="89">
        <v>10040157</v>
      </c>
      <c r="AR30477" s="90" t="str">
        <f t="shared" si="484"/>
        <v>O</v>
      </c>
      <c r="AS30477" t="s">
        <v>29624</v>
      </c>
    </row>
    <row r="30478" spans="43:45" x14ac:dyDescent="0.25">
      <c r="AQ30478" s="89">
        <v>10041050</v>
      </c>
      <c r="AR30478" s="90" t="str">
        <f t="shared" si="484"/>
        <v>O</v>
      </c>
      <c r="AS30478" t="s">
        <v>29625</v>
      </c>
    </row>
    <row r="30479" spans="43:45" x14ac:dyDescent="0.25">
      <c r="AQ30479" s="89">
        <v>10041209</v>
      </c>
      <c r="AR30479" s="90" t="str">
        <f t="shared" si="484"/>
        <v>O</v>
      </c>
      <c r="AS30479" t="s">
        <v>29626</v>
      </c>
    </row>
    <row r="30480" spans="43:45" x14ac:dyDescent="0.25">
      <c r="AQ30480" s="89">
        <v>10041825</v>
      </c>
      <c r="AR30480" s="90" t="str">
        <f t="shared" si="484"/>
        <v>O</v>
      </c>
      <c r="AS30480" t="s">
        <v>29627</v>
      </c>
    </row>
    <row r="30481" spans="43:45" x14ac:dyDescent="0.25">
      <c r="AQ30481" s="89">
        <v>90000523</v>
      </c>
      <c r="AR30481" s="90" t="str">
        <f t="shared" si="484"/>
        <v>O</v>
      </c>
      <c r="AS30481" t="s">
        <v>29628</v>
      </c>
    </row>
    <row r="30482" spans="43:45" x14ac:dyDescent="0.25">
      <c r="AQ30482" s="89">
        <v>90000525</v>
      </c>
      <c r="AR30482" s="90" t="str">
        <f t="shared" si="484"/>
        <v>O</v>
      </c>
      <c r="AS30482" t="s">
        <v>29629</v>
      </c>
    </row>
    <row r="30483" spans="43:45" x14ac:dyDescent="0.25">
      <c r="AQ30483" s="89">
        <v>90000528</v>
      </c>
      <c r="AR30483" s="90" t="str">
        <f t="shared" si="484"/>
        <v>O</v>
      </c>
      <c r="AS30483" t="s">
        <v>29630</v>
      </c>
    </row>
    <row r="30484" spans="43:45" x14ac:dyDescent="0.25">
      <c r="AQ30484" s="89">
        <v>90000548</v>
      </c>
      <c r="AR30484" s="90" t="str">
        <f t="shared" si="484"/>
        <v>O</v>
      </c>
      <c r="AS30484" t="s">
        <v>29631</v>
      </c>
    </row>
    <row r="30485" spans="43:45" x14ac:dyDescent="0.25">
      <c r="AQ30485" s="89">
        <v>90000558</v>
      </c>
      <c r="AR30485" s="90" t="str">
        <f t="shared" si="484"/>
        <v>O</v>
      </c>
      <c r="AS30485" t="s">
        <v>29632</v>
      </c>
    </row>
    <row r="30486" spans="43:45" x14ac:dyDescent="0.25">
      <c r="AQ30486" s="89">
        <v>90000564</v>
      </c>
      <c r="AR30486" s="90" t="str">
        <f t="shared" si="484"/>
        <v>O</v>
      </c>
      <c r="AS30486" t="s">
        <v>29633</v>
      </c>
    </row>
    <row r="30487" spans="43:45" x14ac:dyDescent="0.25">
      <c r="AQ30487" s="89">
        <v>10039342</v>
      </c>
      <c r="AR30487" s="90" t="str">
        <f t="shared" si="484"/>
        <v>O</v>
      </c>
      <c r="AS30487" t="s">
        <v>29634</v>
      </c>
    </row>
    <row r="30488" spans="43:45" x14ac:dyDescent="0.25">
      <c r="AQ30488" s="89">
        <v>10039346</v>
      </c>
      <c r="AR30488" s="90" t="str">
        <f t="shared" si="484"/>
        <v>O</v>
      </c>
      <c r="AS30488" t="s">
        <v>29635</v>
      </c>
    </row>
    <row r="30489" spans="43:45" x14ac:dyDescent="0.25">
      <c r="AQ30489" s="89">
        <v>10039455</v>
      </c>
      <c r="AR30489" s="90" t="str">
        <f t="shared" si="484"/>
        <v>O</v>
      </c>
      <c r="AS30489" t="s">
        <v>29636</v>
      </c>
    </row>
    <row r="30490" spans="43:45" x14ac:dyDescent="0.25">
      <c r="AQ30490" s="89">
        <v>10039795</v>
      </c>
      <c r="AR30490" s="90" t="str">
        <f t="shared" si="484"/>
        <v>O</v>
      </c>
      <c r="AS30490" t="s">
        <v>29637</v>
      </c>
    </row>
    <row r="30491" spans="43:45" x14ac:dyDescent="0.25">
      <c r="AQ30491" s="89">
        <v>10040897</v>
      </c>
      <c r="AR30491" s="90" t="str">
        <f t="shared" si="484"/>
        <v>O</v>
      </c>
      <c r="AS30491" t="s">
        <v>29638</v>
      </c>
    </row>
    <row r="30492" spans="43:45" x14ac:dyDescent="0.25">
      <c r="AQ30492" s="89">
        <v>90000587</v>
      </c>
      <c r="AR30492" s="90" t="str">
        <f t="shared" si="484"/>
        <v>O</v>
      </c>
      <c r="AS30492" t="s">
        <v>29639</v>
      </c>
    </row>
    <row r="30493" spans="43:45" x14ac:dyDescent="0.25">
      <c r="AQ30493" s="89">
        <v>90000599</v>
      </c>
      <c r="AR30493" s="90" t="str">
        <f t="shared" si="484"/>
        <v>O</v>
      </c>
      <c r="AS30493" t="s">
        <v>953</v>
      </c>
    </row>
    <row r="30494" spans="43:45" x14ac:dyDescent="0.25">
      <c r="AQ30494" s="89">
        <v>90000604</v>
      </c>
      <c r="AR30494" s="90" t="str">
        <f t="shared" si="484"/>
        <v>O</v>
      </c>
      <c r="AS30494" t="s">
        <v>18237</v>
      </c>
    </row>
    <row r="30495" spans="43:45" x14ac:dyDescent="0.25">
      <c r="AQ30495" s="89">
        <v>90000609</v>
      </c>
      <c r="AR30495" s="90" t="str">
        <f t="shared" si="484"/>
        <v>O</v>
      </c>
      <c r="AS30495" t="s">
        <v>29640</v>
      </c>
    </row>
    <row r="30496" spans="43:45" x14ac:dyDescent="0.25">
      <c r="AQ30496" s="89">
        <v>90000612</v>
      </c>
      <c r="AR30496" s="90" t="str">
        <f t="shared" si="484"/>
        <v>O</v>
      </c>
      <c r="AS30496" t="s">
        <v>29641</v>
      </c>
    </row>
    <row r="30497" spans="43:45" x14ac:dyDescent="0.25">
      <c r="AQ30497" s="89">
        <v>90000615</v>
      </c>
      <c r="AR30497" s="90" t="str">
        <f t="shared" si="484"/>
        <v>O</v>
      </c>
      <c r="AS30497" t="s">
        <v>29642</v>
      </c>
    </row>
    <row r="30498" spans="43:45" x14ac:dyDescent="0.25">
      <c r="AQ30498" s="89">
        <v>90000616</v>
      </c>
      <c r="AR30498" s="90" t="str">
        <f t="shared" si="484"/>
        <v>O</v>
      </c>
      <c r="AS30498" t="s">
        <v>29643</v>
      </c>
    </row>
    <row r="30499" spans="43:45" x14ac:dyDescent="0.25">
      <c r="AQ30499" s="89">
        <v>10042656</v>
      </c>
      <c r="AR30499" s="90" t="str">
        <f t="shared" si="484"/>
        <v>O</v>
      </c>
      <c r="AS30499" t="s">
        <v>29644</v>
      </c>
    </row>
    <row r="30500" spans="43:45" x14ac:dyDescent="0.25">
      <c r="AQ30500" s="89">
        <v>10042662</v>
      </c>
      <c r="AR30500" s="90" t="str">
        <f t="shared" si="484"/>
        <v>O</v>
      </c>
      <c r="AS30500" t="s">
        <v>29645</v>
      </c>
    </row>
    <row r="30501" spans="43:45" x14ac:dyDescent="0.25">
      <c r="AQ30501" s="89">
        <v>10042738</v>
      </c>
      <c r="AR30501" s="90" t="str">
        <f t="shared" si="484"/>
        <v>O</v>
      </c>
      <c r="AS30501" t="s">
        <v>29646</v>
      </c>
    </row>
    <row r="30502" spans="43:45" x14ac:dyDescent="0.25">
      <c r="AQ30502" s="89">
        <v>10038414</v>
      </c>
      <c r="AR30502" s="90" t="str">
        <f t="shared" si="484"/>
        <v>O</v>
      </c>
      <c r="AS30502" t="s">
        <v>29647</v>
      </c>
    </row>
    <row r="30503" spans="43:45" x14ac:dyDescent="0.25">
      <c r="AQ30503" s="89">
        <v>10038765</v>
      </c>
      <c r="AR30503" s="90" t="str">
        <f t="shared" si="484"/>
        <v>O</v>
      </c>
      <c r="AS30503" t="s">
        <v>29648</v>
      </c>
    </row>
    <row r="30504" spans="43:45" x14ac:dyDescent="0.25">
      <c r="AQ30504" s="89">
        <v>10038864</v>
      </c>
      <c r="AR30504" s="90" t="str">
        <f t="shared" si="484"/>
        <v>O</v>
      </c>
      <c r="AS30504" t="s">
        <v>29649</v>
      </c>
    </row>
    <row r="30505" spans="43:45" x14ac:dyDescent="0.25">
      <c r="AQ30505" s="89">
        <v>10039448</v>
      </c>
      <c r="AR30505" s="90" t="str">
        <f t="shared" si="484"/>
        <v>O</v>
      </c>
      <c r="AS30505" t="s">
        <v>29650</v>
      </c>
    </row>
    <row r="30506" spans="43:45" x14ac:dyDescent="0.25">
      <c r="AQ30506" s="89">
        <v>10039605</v>
      </c>
      <c r="AR30506" s="90" t="str">
        <f t="shared" si="484"/>
        <v>O</v>
      </c>
      <c r="AS30506" t="s">
        <v>29651</v>
      </c>
    </row>
    <row r="30507" spans="43:45" x14ac:dyDescent="0.25">
      <c r="AQ30507" s="89">
        <v>10019832</v>
      </c>
      <c r="AR30507" s="90" t="str">
        <f t="shared" si="484"/>
        <v>O</v>
      </c>
      <c r="AS30507" t="s">
        <v>29652</v>
      </c>
    </row>
    <row r="30508" spans="43:45" x14ac:dyDescent="0.25">
      <c r="AQ30508" s="89">
        <v>10040496</v>
      </c>
      <c r="AR30508" s="90" t="str">
        <f t="shared" si="484"/>
        <v>O</v>
      </c>
      <c r="AS30508" t="s">
        <v>29653</v>
      </c>
    </row>
    <row r="30509" spans="43:45" x14ac:dyDescent="0.25">
      <c r="AQ30509" s="89">
        <v>10040969</v>
      </c>
      <c r="AR30509" s="90" t="str">
        <f t="shared" si="484"/>
        <v>O</v>
      </c>
      <c r="AS30509" t="s">
        <v>29654</v>
      </c>
    </row>
    <row r="30510" spans="43:45" x14ac:dyDescent="0.25">
      <c r="AQ30510" s="89">
        <v>10041042</v>
      </c>
      <c r="AR30510" s="90" t="str">
        <f t="shared" si="484"/>
        <v>O</v>
      </c>
      <c r="AS30510" t="s">
        <v>29655</v>
      </c>
    </row>
    <row r="30511" spans="43:45" x14ac:dyDescent="0.25">
      <c r="AQ30511" s="89">
        <v>10042712</v>
      </c>
      <c r="AR30511" s="90" t="str">
        <f t="shared" si="484"/>
        <v>O</v>
      </c>
      <c r="AS30511" t="s">
        <v>29656</v>
      </c>
    </row>
    <row r="30512" spans="43:45" x14ac:dyDescent="0.25">
      <c r="AQ30512" s="89">
        <v>10042726</v>
      </c>
      <c r="AR30512" s="90" t="str">
        <f t="shared" si="484"/>
        <v>O</v>
      </c>
      <c r="AS30512" t="s">
        <v>29657</v>
      </c>
    </row>
    <row r="30513" spans="43:45" x14ac:dyDescent="0.25">
      <c r="AQ30513" s="89">
        <v>10042764</v>
      </c>
      <c r="AR30513" s="90" t="str">
        <f t="shared" si="484"/>
        <v>O</v>
      </c>
      <c r="AS30513" t="s">
        <v>29658</v>
      </c>
    </row>
    <row r="30514" spans="43:45" x14ac:dyDescent="0.25">
      <c r="AQ30514" s="89">
        <v>10042877</v>
      </c>
      <c r="AR30514" s="90" t="str">
        <f t="shared" si="484"/>
        <v>O</v>
      </c>
      <c r="AS30514" t="s">
        <v>29659</v>
      </c>
    </row>
    <row r="30515" spans="43:45" x14ac:dyDescent="0.25">
      <c r="AQ30515" s="89">
        <v>10042921</v>
      </c>
      <c r="AR30515" s="90" t="str">
        <f t="shared" si="484"/>
        <v>O</v>
      </c>
      <c r="AS30515" t="s">
        <v>29660</v>
      </c>
    </row>
    <row r="30516" spans="43:45" x14ac:dyDescent="0.25">
      <c r="AQ30516" s="89">
        <v>10042944</v>
      </c>
      <c r="AR30516" s="90" t="str">
        <f t="shared" si="484"/>
        <v>O</v>
      </c>
      <c r="AS30516" t="s">
        <v>29661</v>
      </c>
    </row>
    <row r="30517" spans="43:45" x14ac:dyDescent="0.25">
      <c r="AQ30517" s="89">
        <v>10042965</v>
      </c>
      <c r="AR30517" s="90" t="str">
        <f t="shared" si="484"/>
        <v>O</v>
      </c>
      <c r="AS30517" t="s">
        <v>29662</v>
      </c>
    </row>
    <row r="30518" spans="43:45" x14ac:dyDescent="0.25">
      <c r="AQ30518" s="89">
        <v>10042970</v>
      </c>
      <c r="AR30518" s="90" t="str">
        <f t="shared" si="484"/>
        <v>O</v>
      </c>
      <c r="AS30518" t="s">
        <v>29663</v>
      </c>
    </row>
    <row r="30519" spans="43:45" x14ac:dyDescent="0.25">
      <c r="AQ30519" s="89">
        <v>10038560</v>
      </c>
      <c r="AR30519" s="90" t="str">
        <f t="shared" si="484"/>
        <v>O</v>
      </c>
      <c r="AS30519" t="s">
        <v>29664</v>
      </c>
    </row>
    <row r="30520" spans="43:45" x14ac:dyDescent="0.25">
      <c r="AQ30520" s="89">
        <v>10039085</v>
      </c>
      <c r="AR30520" s="90" t="str">
        <f t="shared" si="484"/>
        <v>O</v>
      </c>
      <c r="AS30520" t="s">
        <v>29665</v>
      </c>
    </row>
    <row r="30521" spans="43:45" x14ac:dyDescent="0.25">
      <c r="AQ30521" s="89">
        <v>10039212</v>
      </c>
      <c r="AR30521" s="90" t="str">
        <f t="shared" si="484"/>
        <v>O</v>
      </c>
      <c r="AS30521" t="s">
        <v>29666</v>
      </c>
    </row>
    <row r="30522" spans="43:45" x14ac:dyDescent="0.25">
      <c r="AQ30522" s="89">
        <v>10039435</v>
      </c>
      <c r="AR30522" s="90" t="str">
        <f t="shared" si="484"/>
        <v>O</v>
      </c>
      <c r="AS30522" t="s">
        <v>29667</v>
      </c>
    </row>
    <row r="30523" spans="43:45" x14ac:dyDescent="0.25">
      <c r="AQ30523" s="89">
        <v>10040136</v>
      </c>
      <c r="AR30523" s="90" t="str">
        <f t="shared" si="484"/>
        <v>O</v>
      </c>
      <c r="AS30523" t="s">
        <v>29668</v>
      </c>
    </row>
    <row r="30524" spans="43:45" x14ac:dyDescent="0.25">
      <c r="AQ30524" s="89">
        <v>10040226</v>
      </c>
      <c r="AR30524" s="90" t="str">
        <f t="shared" si="484"/>
        <v>O</v>
      </c>
      <c r="AS30524" t="s">
        <v>29669</v>
      </c>
    </row>
    <row r="30525" spans="43:45" x14ac:dyDescent="0.25">
      <c r="AQ30525" s="89">
        <v>10040682</v>
      </c>
      <c r="AR30525" s="90" t="str">
        <f t="shared" si="484"/>
        <v>O</v>
      </c>
      <c r="AS30525" t="s">
        <v>29670</v>
      </c>
    </row>
    <row r="30526" spans="43:45" x14ac:dyDescent="0.25">
      <c r="AQ30526" s="89">
        <v>10042836</v>
      </c>
      <c r="AR30526" s="90" t="str">
        <f t="shared" si="484"/>
        <v>O</v>
      </c>
      <c r="AS30526" t="s">
        <v>29671</v>
      </c>
    </row>
    <row r="30527" spans="43:45" x14ac:dyDescent="0.25">
      <c r="AQ30527" s="89">
        <v>90001012</v>
      </c>
      <c r="AR30527" s="90" t="str">
        <f t="shared" si="484"/>
        <v>O</v>
      </c>
      <c r="AS30527" t="s">
        <v>29672</v>
      </c>
    </row>
    <row r="30528" spans="43:45" x14ac:dyDescent="0.25">
      <c r="AQ30528" s="89">
        <v>90001021</v>
      </c>
      <c r="AR30528" s="90" t="str">
        <f t="shared" si="484"/>
        <v>O</v>
      </c>
      <c r="AS30528" t="s">
        <v>29673</v>
      </c>
    </row>
    <row r="30529" spans="43:45" x14ac:dyDescent="0.25">
      <c r="AQ30529" s="89">
        <v>10038280</v>
      </c>
      <c r="AR30529" s="90" t="str">
        <f t="shared" si="484"/>
        <v>O</v>
      </c>
      <c r="AS30529" t="s">
        <v>29674</v>
      </c>
    </row>
    <row r="30530" spans="43:45" x14ac:dyDescent="0.25">
      <c r="AQ30530" s="89">
        <v>10039564</v>
      </c>
      <c r="AR30530" s="90" t="str">
        <f t="shared" si="484"/>
        <v>O</v>
      </c>
      <c r="AS30530" t="s">
        <v>29675</v>
      </c>
    </row>
    <row r="30531" spans="43:45" x14ac:dyDescent="0.25">
      <c r="AQ30531" s="89">
        <v>10040241</v>
      </c>
      <c r="AR30531" s="90" t="str">
        <f t="shared" si="484"/>
        <v>O</v>
      </c>
      <c r="AS30531" t="s">
        <v>29676</v>
      </c>
    </row>
    <row r="30532" spans="43:45" x14ac:dyDescent="0.25">
      <c r="AQ30532" s="89">
        <v>10040279</v>
      </c>
      <c r="AR30532" s="90" t="str">
        <f t="shared" si="484"/>
        <v>O</v>
      </c>
      <c r="AS30532" t="s">
        <v>29677</v>
      </c>
    </row>
    <row r="30533" spans="43:45" x14ac:dyDescent="0.25">
      <c r="AQ30533" s="89">
        <v>10041188</v>
      </c>
      <c r="AR30533" s="90" t="str">
        <f t="shared" si="484"/>
        <v>O</v>
      </c>
      <c r="AS30533" t="s">
        <v>29678</v>
      </c>
    </row>
    <row r="30534" spans="43:45" x14ac:dyDescent="0.25">
      <c r="AQ30534" s="89">
        <v>10041654</v>
      </c>
      <c r="AR30534" s="90" t="str">
        <f t="shared" si="484"/>
        <v>O</v>
      </c>
      <c r="AS30534" t="s">
        <v>29679</v>
      </c>
    </row>
    <row r="30535" spans="43:45" x14ac:dyDescent="0.25">
      <c r="AQ30535" s="89">
        <v>10043011</v>
      </c>
      <c r="AR30535" s="90" t="str">
        <f t="shared" si="484"/>
        <v>O</v>
      </c>
      <c r="AS30535" t="s">
        <v>15165</v>
      </c>
    </row>
    <row r="30536" spans="43:45" x14ac:dyDescent="0.25">
      <c r="AQ30536" s="89">
        <v>10043082</v>
      </c>
      <c r="AR30536" s="90" t="str">
        <f t="shared" si="484"/>
        <v>O</v>
      </c>
      <c r="AS30536" t="s">
        <v>29680</v>
      </c>
    </row>
    <row r="30537" spans="43:45" x14ac:dyDescent="0.25">
      <c r="AQ30537" s="89">
        <v>10043105</v>
      </c>
      <c r="AR30537" s="90" t="str">
        <f t="shared" ref="AR30537:AR30600" si="485">IF(ISNA(VLOOKUP(AQ30537,$BP$18:$BQ$356,2,FALSE))=TRUE,"O",VLOOKUP(AQ30537,$BP$18:$BQ$356,2,FALSE))</f>
        <v>O</v>
      </c>
      <c r="AS30537" t="s">
        <v>24276</v>
      </c>
    </row>
    <row r="30538" spans="43:45" x14ac:dyDescent="0.25">
      <c r="AQ30538" s="89">
        <v>10043107</v>
      </c>
      <c r="AR30538" s="90" t="str">
        <f t="shared" si="485"/>
        <v>O</v>
      </c>
      <c r="AS30538" t="s">
        <v>29681</v>
      </c>
    </row>
    <row r="30539" spans="43:45" x14ac:dyDescent="0.25">
      <c r="AQ30539" s="89">
        <v>10043112</v>
      </c>
      <c r="AR30539" s="90" t="str">
        <f t="shared" si="485"/>
        <v>O</v>
      </c>
      <c r="AS30539" t="s">
        <v>29682</v>
      </c>
    </row>
    <row r="30540" spans="43:45" x14ac:dyDescent="0.25">
      <c r="AQ30540" s="89">
        <v>10024450</v>
      </c>
      <c r="AR30540" s="90" t="str">
        <f t="shared" si="485"/>
        <v>O</v>
      </c>
      <c r="AS30540" t="s">
        <v>29683</v>
      </c>
    </row>
    <row r="30541" spans="43:45" x14ac:dyDescent="0.25">
      <c r="AQ30541" s="89">
        <v>10043151</v>
      </c>
      <c r="AR30541" s="90" t="str">
        <f t="shared" si="485"/>
        <v>O</v>
      </c>
      <c r="AS30541" t="s">
        <v>29684</v>
      </c>
    </row>
    <row r="30542" spans="43:45" x14ac:dyDescent="0.25">
      <c r="AQ30542" s="89">
        <v>10043174</v>
      </c>
      <c r="AR30542" s="90" t="str">
        <f t="shared" si="485"/>
        <v>O</v>
      </c>
      <c r="AS30542" t="s">
        <v>29685</v>
      </c>
    </row>
    <row r="30543" spans="43:45" x14ac:dyDescent="0.25">
      <c r="AQ30543" s="89">
        <v>10043237</v>
      </c>
      <c r="AR30543" s="90" t="str">
        <f t="shared" si="485"/>
        <v>O</v>
      </c>
      <c r="AS30543" t="s">
        <v>29686</v>
      </c>
    </row>
    <row r="30544" spans="43:45" x14ac:dyDescent="0.25">
      <c r="AQ30544" s="89">
        <v>10038835</v>
      </c>
      <c r="AR30544" s="90" t="str">
        <f t="shared" si="485"/>
        <v>O</v>
      </c>
      <c r="AS30544" t="s">
        <v>29687</v>
      </c>
    </row>
    <row r="30545" spans="43:45" x14ac:dyDescent="0.25">
      <c r="AQ30545" s="89">
        <v>10038897</v>
      </c>
      <c r="AR30545" s="90" t="str">
        <f t="shared" si="485"/>
        <v>O</v>
      </c>
      <c r="AS30545" t="s">
        <v>29688</v>
      </c>
    </row>
    <row r="30546" spans="43:45" x14ac:dyDescent="0.25">
      <c r="AQ30546" s="89">
        <v>10040378</v>
      </c>
      <c r="AR30546" s="90" t="str">
        <f t="shared" si="485"/>
        <v>O</v>
      </c>
      <c r="AS30546" t="s">
        <v>29689</v>
      </c>
    </row>
    <row r="30547" spans="43:45" x14ac:dyDescent="0.25">
      <c r="AQ30547" s="89">
        <v>10040773</v>
      </c>
      <c r="AR30547" s="90" t="str">
        <f t="shared" si="485"/>
        <v>O</v>
      </c>
      <c r="AS30547" t="s">
        <v>29690</v>
      </c>
    </row>
    <row r="30548" spans="43:45" x14ac:dyDescent="0.25">
      <c r="AQ30548" s="89">
        <v>10042930</v>
      </c>
      <c r="AR30548" s="90" t="str">
        <f t="shared" si="485"/>
        <v>O</v>
      </c>
      <c r="AS30548" t="s">
        <v>29691</v>
      </c>
    </row>
    <row r="30549" spans="43:45" x14ac:dyDescent="0.25">
      <c r="AQ30549" s="89">
        <v>10043010</v>
      </c>
      <c r="AR30549" s="90" t="str">
        <f t="shared" si="485"/>
        <v>O</v>
      </c>
      <c r="AS30549" t="s">
        <v>29692</v>
      </c>
    </row>
    <row r="30550" spans="43:45" x14ac:dyDescent="0.25">
      <c r="AQ30550" s="89">
        <v>10043033</v>
      </c>
      <c r="AR30550" s="90" t="str">
        <f t="shared" si="485"/>
        <v>O</v>
      </c>
      <c r="AS30550" t="s">
        <v>29693</v>
      </c>
    </row>
    <row r="30551" spans="43:45" x14ac:dyDescent="0.25">
      <c r="AQ30551" s="89">
        <v>10043108</v>
      </c>
      <c r="AR30551" s="90" t="str">
        <f t="shared" si="485"/>
        <v>O</v>
      </c>
      <c r="AS30551" t="s">
        <v>15031</v>
      </c>
    </row>
    <row r="30552" spans="43:45" x14ac:dyDescent="0.25">
      <c r="AQ30552" s="89">
        <v>10043122</v>
      </c>
      <c r="AR30552" s="90" t="str">
        <f t="shared" si="485"/>
        <v>O</v>
      </c>
      <c r="AS30552" t="s">
        <v>29694</v>
      </c>
    </row>
    <row r="30553" spans="43:45" x14ac:dyDescent="0.25">
      <c r="AQ30553" s="89">
        <v>10043146</v>
      </c>
      <c r="AR30553" s="90" t="str">
        <f t="shared" si="485"/>
        <v>O</v>
      </c>
      <c r="AS30553" t="s">
        <v>29695</v>
      </c>
    </row>
    <row r="30554" spans="43:45" x14ac:dyDescent="0.25">
      <c r="AQ30554" s="89">
        <v>10043160</v>
      </c>
      <c r="AR30554" s="90" t="str">
        <f t="shared" si="485"/>
        <v>O</v>
      </c>
      <c r="AS30554" t="s">
        <v>29696</v>
      </c>
    </row>
    <row r="30555" spans="43:45" x14ac:dyDescent="0.25">
      <c r="AQ30555" s="89">
        <v>10038944</v>
      </c>
      <c r="AR30555" s="90" t="str">
        <f t="shared" si="485"/>
        <v>O</v>
      </c>
      <c r="AS30555" t="s">
        <v>29697</v>
      </c>
    </row>
    <row r="30556" spans="43:45" x14ac:dyDescent="0.25">
      <c r="AQ30556" s="89">
        <v>10039116</v>
      </c>
      <c r="AR30556" s="90" t="str">
        <f t="shared" si="485"/>
        <v>O</v>
      </c>
      <c r="AS30556" t="s">
        <v>29698</v>
      </c>
    </row>
    <row r="30557" spans="43:45" x14ac:dyDescent="0.25">
      <c r="AQ30557" s="89">
        <v>10040297</v>
      </c>
      <c r="AR30557" s="90" t="str">
        <f t="shared" si="485"/>
        <v>O</v>
      </c>
      <c r="AS30557" t="s">
        <v>29699</v>
      </c>
    </row>
    <row r="30558" spans="43:45" x14ac:dyDescent="0.25">
      <c r="AQ30558" s="89">
        <v>10040620</v>
      </c>
      <c r="AR30558" s="90" t="str">
        <f t="shared" si="485"/>
        <v>O</v>
      </c>
      <c r="AS30558" t="s">
        <v>29700</v>
      </c>
    </row>
    <row r="30559" spans="43:45" x14ac:dyDescent="0.25">
      <c r="AQ30559" s="89">
        <v>10040946</v>
      </c>
      <c r="AR30559" s="90" t="str">
        <f t="shared" si="485"/>
        <v>O</v>
      </c>
      <c r="AS30559" t="s">
        <v>29701</v>
      </c>
    </row>
    <row r="30560" spans="43:45" x14ac:dyDescent="0.25">
      <c r="AQ30560" s="89">
        <v>10041370</v>
      </c>
      <c r="AR30560" s="90" t="str">
        <f t="shared" si="485"/>
        <v>O</v>
      </c>
      <c r="AS30560" t="s">
        <v>29702</v>
      </c>
    </row>
    <row r="30561" spans="43:45" x14ac:dyDescent="0.25">
      <c r="AQ30561" s="89">
        <v>10041662</v>
      </c>
      <c r="AR30561" s="90" t="str">
        <f t="shared" si="485"/>
        <v>O</v>
      </c>
      <c r="AS30561" t="s">
        <v>29703</v>
      </c>
    </row>
    <row r="30562" spans="43:45" x14ac:dyDescent="0.25">
      <c r="AQ30562" s="89">
        <v>10043254</v>
      </c>
      <c r="AR30562" s="90" t="str">
        <f t="shared" si="485"/>
        <v>O</v>
      </c>
      <c r="AS30562" t="s">
        <v>29704</v>
      </c>
    </row>
    <row r="30563" spans="43:45" x14ac:dyDescent="0.25">
      <c r="AQ30563" s="89">
        <v>10043303</v>
      </c>
      <c r="AR30563" s="90" t="str">
        <f t="shared" si="485"/>
        <v>O</v>
      </c>
      <c r="AS30563" t="s">
        <v>29705</v>
      </c>
    </row>
    <row r="30564" spans="43:45" x14ac:dyDescent="0.25">
      <c r="AQ30564" s="89">
        <v>10043500</v>
      </c>
      <c r="AR30564" s="90" t="str">
        <f t="shared" si="485"/>
        <v>O</v>
      </c>
      <c r="AS30564" t="s">
        <v>29706</v>
      </c>
    </row>
    <row r="30565" spans="43:45" x14ac:dyDescent="0.25">
      <c r="AQ30565" s="89">
        <v>10039020</v>
      </c>
      <c r="AR30565" s="90" t="str">
        <f t="shared" si="485"/>
        <v>O</v>
      </c>
      <c r="AS30565" t="s">
        <v>29707</v>
      </c>
    </row>
    <row r="30566" spans="43:45" x14ac:dyDescent="0.25">
      <c r="AQ30566" s="89">
        <v>10039638</v>
      </c>
      <c r="AR30566" s="90" t="str">
        <f t="shared" si="485"/>
        <v>O</v>
      </c>
      <c r="AS30566" t="s">
        <v>29708</v>
      </c>
    </row>
    <row r="30567" spans="43:45" x14ac:dyDescent="0.25">
      <c r="AQ30567" s="89">
        <v>10040456</v>
      </c>
      <c r="AR30567" s="90" t="str">
        <f t="shared" si="485"/>
        <v>O</v>
      </c>
      <c r="AS30567" t="s">
        <v>29709</v>
      </c>
    </row>
    <row r="30568" spans="43:45" x14ac:dyDescent="0.25">
      <c r="AQ30568" s="89">
        <v>10043179</v>
      </c>
      <c r="AR30568" s="90" t="str">
        <f t="shared" si="485"/>
        <v>O</v>
      </c>
      <c r="AS30568" t="s">
        <v>29710</v>
      </c>
    </row>
    <row r="30569" spans="43:45" x14ac:dyDescent="0.25">
      <c r="AQ30569" s="89">
        <v>10043205</v>
      </c>
      <c r="AR30569" s="90" t="str">
        <f t="shared" si="485"/>
        <v>O</v>
      </c>
      <c r="AS30569" t="s">
        <v>29711</v>
      </c>
    </row>
    <row r="30570" spans="43:45" x14ac:dyDescent="0.25">
      <c r="AQ30570" s="89">
        <v>10043228</v>
      </c>
      <c r="AR30570" s="90" t="str">
        <f t="shared" si="485"/>
        <v>O</v>
      </c>
      <c r="AS30570" t="s">
        <v>29712</v>
      </c>
    </row>
    <row r="30571" spans="43:45" x14ac:dyDescent="0.25">
      <c r="AQ30571" s="89">
        <v>10043230</v>
      </c>
      <c r="AR30571" s="90" t="str">
        <f t="shared" si="485"/>
        <v>O</v>
      </c>
      <c r="AS30571" t="s">
        <v>3147</v>
      </c>
    </row>
    <row r="30572" spans="43:45" x14ac:dyDescent="0.25">
      <c r="AQ30572" s="89">
        <v>10043306</v>
      </c>
      <c r="AR30572" s="90" t="str">
        <f t="shared" si="485"/>
        <v>O</v>
      </c>
      <c r="AS30572" t="s">
        <v>29713</v>
      </c>
    </row>
    <row r="30573" spans="43:45" x14ac:dyDescent="0.25">
      <c r="AQ30573" s="89">
        <v>10019154</v>
      </c>
      <c r="AR30573" s="90" t="str">
        <f t="shared" si="485"/>
        <v>O</v>
      </c>
      <c r="AS30573" t="s">
        <v>29714</v>
      </c>
    </row>
    <row r="30574" spans="43:45" x14ac:dyDescent="0.25">
      <c r="AQ30574" s="89">
        <v>10043401</v>
      </c>
      <c r="AR30574" s="90" t="str">
        <f t="shared" si="485"/>
        <v>O</v>
      </c>
      <c r="AS30574" t="s">
        <v>29715</v>
      </c>
    </row>
    <row r="30575" spans="43:45" x14ac:dyDescent="0.25">
      <c r="AQ30575" s="89">
        <v>10043438</v>
      </c>
      <c r="AR30575" s="90" t="str">
        <f t="shared" si="485"/>
        <v>O</v>
      </c>
      <c r="AS30575" t="s">
        <v>15281</v>
      </c>
    </row>
    <row r="30576" spans="43:45" x14ac:dyDescent="0.25">
      <c r="AQ30576" s="89">
        <v>10043447</v>
      </c>
      <c r="AR30576" s="90" t="str">
        <f t="shared" si="485"/>
        <v>O</v>
      </c>
      <c r="AS30576" t="s">
        <v>29716</v>
      </c>
    </row>
    <row r="30577" spans="43:45" x14ac:dyDescent="0.25">
      <c r="AQ30577" s="89">
        <v>10043467</v>
      </c>
      <c r="AR30577" s="90" t="str">
        <f t="shared" si="485"/>
        <v>O</v>
      </c>
      <c r="AS30577" t="s">
        <v>29717</v>
      </c>
    </row>
    <row r="30578" spans="43:45" x14ac:dyDescent="0.25">
      <c r="AQ30578" s="89">
        <v>10039229</v>
      </c>
      <c r="AR30578" s="90" t="str">
        <f t="shared" si="485"/>
        <v>O</v>
      </c>
      <c r="AS30578" t="s">
        <v>29718</v>
      </c>
    </row>
    <row r="30579" spans="43:45" x14ac:dyDescent="0.25">
      <c r="AQ30579" s="89">
        <v>10040981</v>
      </c>
      <c r="AR30579" s="90" t="str">
        <f t="shared" si="485"/>
        <v>O</v>
      </c>
      <c r="AS30579" t="s">
        <v>29719</v>
      </c>
    </row>
    <row r="30580" spans="43:45" x14ac:dyDescent="0.25">
      <c r="AQ30580" s="89">
        <v>10041556</v>
      </c>
      <c r="AR30580" s="90" t="str">
        <f t="shared" si="485"/>
        <v>O</v>
      </c>
      <c r="AS30580" t="s">
        <v>29720</v>
      </c>
    </row>
    <row r="30581" spans="43:45" x14ac:dyDescent="0.25">
      <c r="AQ30581" s="89">
        <v>10044640</v>
      </c>
      <c r="AR30581" s="90" t="str">
        <f t="shared" si="485"/>
        <v>O</v>
      </c>
      <c r="AS30581" t="s">
        <v>29721</v>
      </c>
    </row>
    <row r="30582" spans="43:45" x14ac:dyDescent="0.25">
      <c r="AQ30582" s="89">
        <v>10016226</v>
      </c>
      <c r="AR30582" s="90" t="str">
        <f t="shared" si="485"/>
        <v>O</v>
      </c>
      <c r="AS30582" t="s">
        <v>29722</v>
      </c>
    </row>
    <row r="30583" spans="43:45" x14ac:dyDescent="0.25">
      <c r="AQ30583" s="89">
        <v>10017182</v>
      </c>
      <c r="AR30583" s="90" t="str">
        <f t="shared" si="485"/>
        <v>O</v>
      </c>
      <c r="AS30583" t="s">
        <v>29723</v>
      </c>
    </row>
    <row r="30584" spans="43:45" x14ac:dyDescent="0.25">
      <c r="AQ30584" s="89">
        <v>10016683</v>
      </c>
      <c r="AR30584" s="90" t="str">
        <f t="shared" si="485"/>
        <v>O</v>
      </c>
      <c r="AS30584" t="s">
        <v>29724</v>
      </c>
    </row>
    <row r="30585" spans="43:45" x14ac:dyDescent="0.25">
      <c r="AQ30585" s="89">
        <v>10015124</v>
      </c>
      <c r="AR30585" s="90" t="str">
        <f t="shared" si="485"/>
        <v>O</v>
      </c>
      <c r="AS30585" t="s">
        <v>29725</v>
      </c>
    </row>
    <row r="30586" spans="43:45" x14ac:dyDescent="0.25">
      <c r="AQ30586" s="89">
        <v>10038548</v>
      </c>
      <c r="AR30586" s="90" t="str">
        <f t="shared" si="485"/>
        <v>O</v>
      </c>
      <c r="AS30586" t="s">
        <v>29726</v>
      </c>
    </row>
    <row r="30587" spans="43:45" x14ac:dyDescent="0.25">
      <c r="AQ30587" s="89">
        <v>10038891</v>
      </c>
      <c r="AR30587" s="90" t="str">
        <f t="shared" si="485"/>
        <v>O</v>
      </c>
      <c r="AS30587" t="s">
        <v>29727</v>
      </c>
    </row>
    <row r="30588" spans="43:45" x14ac:dyDescent="0.25">
      <c r="AQ30588" s="89">
        <v>10039464</v>
      </c>
      <c r="AR30588" s="90" t="str">
        <f t="shared" si="485"/>
        <v>O</v>
      </c>
      <c r="AS30588" t="s">
        <v>29728</v>
      </c>
    </row>
    <row r="30589" spans="43:45" x14ac:dyDescent="0.25">
      <c r="AQ30589" s="89">
        <v>10039699</v>
      </c>
      <c r="AR30589" s="90" t="str">
        <f t="shared" si="485"/>
        <v>O</v>
      </c>
      <c r="AS30589" t="s">
        <v>29729</v>
      </c>
    </row>
    <row r="30590" spans="43:45" x14ac:dyDescent="0.25">
      <c r="AQ30590" s="89">
        <v>10039700</v>
      </c>
      <c r="AR30590" s="90" t="str">
        <f t="shared" si="485"/>
        <v>O</v>
      </c>
      <c r="AS30590" t="s">
        <v>29730</v>
      </c>
    </row>
    <row r="30591" spans="43:45" x14ac:dyDescent="0.25">
      <c r="AQ30591" s="89">
        <v>10039763</v>
      </c>
      <c r="AR30591" s="90" t="str">
        <f t="shared" si="485"/>
        <v>O</v>
      </c>
      <c r="AS30591" t="s">
        <v>29731</v>
      </c>
    </row>
    <row r="30592" spans="43:45" x14ac:dyDescent="0.25">
      <c r="AQ30592" s="89">
        <v>10040559</v>
      </c>
      <c r="AR30592" s="90" t="str">
        <f t="shared" si="485"/>
        <v>O</v>
      </c>
      <c r="AS30592" t="s">
        <v>29732</v>
      </c>
    </row>
    <row r="30593" spans="43:45" x14ac:dyDescent="0.25">
      <c r="AQ30593" s="89">
        <v>10040847</v>
      </c>
      <c r="AR30593" s="90" t="str">
        <f t="shared" si="485"/>
        <v>O</v>
      </c>
      <c r="AS30593" t="s">
        <v>29733</v>
      </c>
    </row>
    <row r="30594" spans="43:45" x14ac:dyDescent="0.25">
      <c r="AQ30594" s="89">
        <v>10041010</v>
      </c>
      <c r="AR30594" s="90" t="str">
        <f t="shared" si="485"/>
        <v>O</v>
      </c>
      <c r="AS30594" t="s">
        <v>29734</v>
      </c>
    </row>
    <row r="30595" spans="43:45" x14ac:dyDescent="0.25">
      <c r="AQ30595" s="89">
        <v>10043892</v>
      </c>
      <c r="AR30595" s="90" t="str">
        <f t="shared" si="485"/>
        <v>O</v>
      </c>
      <c r="AS30595" t="s">
        <v>29735</v>
      </c>
    </row>
    <row r="30596" spans="43:45" x14ac:dyDescent="0.25">
      <c r="AQ30596" s="89">
        <v>10044140</v>
      </c>
      <c r="AR30596" s="90" t="str">
        <f t="shared" si="485"/>
        <v>O</v>
      </c>
      <c r="AS30596" t="s">
        <v>29736</v>
      </c>
    </row>
    <row r="30597" spans="43:45" x14ac:dyDescent="0.25">
      <c r="AQ30597" s="89">
        <v>10044220</v>
      </c>
      <c r="AR30597" s="90" t="str">
        <f t="shared" si="485"/>
        <v>O</v>
      </c>
      <c r="AS30597" t="s">
        <v>29737</v>
      </c>
    </row>
    <row r="30598" spans="43:45" x14ac:dyDescent="0.25">
      <c r="AQ30598" s="89">
        <v>10044239</v>
      </c>
      <c r="AR30598" s="90" t="str">
        <f t="shared" si="485"/>
        <v>O</v>
      </c>
      <c r="AS30598" t="s">
        <v>29738</v>
      </c>
    </row>
    <row r="30599" spans="43:45" x14ac:dyDescent="0.25">
      <c r="AQ30599" s="89">
        <v>10040024</v>
      </c>
      <c r="AR30599" s="90" t="str">
        <f t="shared" si="485"/>
        <v>O</v>
      </c>
      <c r="AS30599" t="s">
        <v>29739</v>
      </c>
    </row>
    <row r="30600" spans="43:45" x14ac:dyDescent="0.25">
      <c r="AQ30600" s="89">
        <v>10040025</v>
      </c>
      <c r="AR30600" s="90" t="str">
        <f t="shared" si="485"/>
        <v>O</v>
      </c>
      <c r="AS30600" t="s">
        <v>29740</v>
      </c>
    </row>
    <row r="30601" spans="43:45" x14ac:dyDescent="0.25">
      <c r="AQ30601" s="89">
        <v>10040091</v>
      </c>
      <c r="AR30601" s="90" t="str">
        <f t="shared" ref="AR30601:AR30664" si="486">IF(ISNA(VLOOKUP(AQ30601,$BP$18:$BQ$356,2,FALSE))=TRUE,"O",VLOOKUP(AQ30601,$BP$18:$BQ$356,2,FALSE))</f>
        <v>O</v>
      </c>
      <c r="AS30601" t="s">
        <v>29741</v>
      </c>
    </row>
    <row r="30602" spans="43:45" x14ac:dyDescent="0.25">
      <c r="AQ30602" s="89">
        <v>10040201</v>
      </c>
      <c r="AR30602" s="90" t="str">
        <f t="shared" si="486"/>
        <v>O</v>
      </c>
      <c r="AS30602" t="s">
        <v>29742</v>
      </c>
    </row>
    <row r="30603" spans="43:45" x14ac:dyDescent="0.25">
      <c r="AQ30603" s="89">
        <v>10043773</v>
      </c>
      <c r="AR30603" s="90" t="str">
        <f t="shared" si="486"/>
        <v>O</v>
      </c>
      <c r="AS30603" t="s">
        <v>29743</v>
      </c>
    </row>
    <row r="30604" spans="43:45" x14ac:dyDescent="0.25">
      <c r="AQ30604" s="89">
        <v>10044573</v>
      </c>
      <c r="AR30604" s="90" t="str">
        <f t="shared" si="486"/>
        <v>O</v>
      </c>
      <c r="AS30604" t="s">
        <v>29744</v>
      </c>
    </row>
    <row r="30605" spans="43:45" x14ac:dyDescent="0.25">
      <c r="AQ30605" s="89">
        <v>10039333</v>
      </c>
      <c r="AR30605" s="90" t="str">
        <f t="shared" si="486"/>
        <v>O</v>
      </c>
      <c r="AS30605" t="s">
        <v>29745</v>
      </c>
    </row>
    <row r="30606" spans="43:45" x14ac:dyDescent="0.25">
      <c r="AQ30606" s="89">
        <v>10040049</v>
      </c>
      <c r="AR30606" s="90" t="str">
        <f t="shared" si="486"/>
        <v>O</v>
      </c>
      <c r="AS30606" t="s">
        <v>29746</v>
      </c>
    </row>
    <row r="30607" spans="43:45" x14ac:dyDescent="0.25">
      <c r="AQ30607" s="89">
        <v>10040186</v>
      </c>
      <c r="AR30607" s="90" t="str">
        <f t="shared" si="486"/>
        <v>O</v>
      </c>
      <c r="AS30607" t="s">
        <v>29747</v>
      </c>
    </row>
    <row r="30608" spans="43:45" x14ac:dyDescent="0.25">
      <c r="AQ30608" s="89">
        <v>10041151</v>
      </c>
      <c r="AR30608" s="90" t="str">
        <f t="shared" si="486"/>
        <v>O</v>
      </c>
      <c r="AS30608" t="s">
        <v>29748</v>
      </c>
    </row>
    <row r="30609" spans="43:45" x14ac:dyDescent="0.25">
      <c r="AQ30609" s="89">
        <v>10038254</v>
      </c>
      <c r="AR30609" s="90" t="str">
        <f t="shared" si="486"/>
        <v>O</v>
      </c>
      <c r="AS30609" t="s">
        <v>29749</v>
      </c>
    </row>
    <row r="30610" spans="43:45" x14ac:dyDescent="0.25">
      <c r="AQ30610" s="89">
        <v>10038299</v>
      </c>
      <c r="AR30610" s="90" t="str">
        <f t="shared" si="486"/>
        <v>O</v>
      </c>
      <c r="AS30610" t="s">
        <v>29750</v>
      </c>
    </row>
    <row r="30611" spans="43:45" x14ac:dyDescent="0.25">
      <c r="AQ30611" s="89">
        <v>10039974</v>
      </c>
      <c r="AR30611" s="90" t="str">
        <f t="shared" si="486"/>
        <v>O</v>
      </c>
      <c r="AS30611" t="s">
        <v>29751</v>
      </c>
    </row>
    <row r="30612" spans="43:45" x14ac:dyDescent="0.25">
      <c r="AQ30612" s="89">
        <v>10040103</v>
      </c>
      <c r="AR30612" s="90" t="str">
        <f t="shared" si="486"/>
        <v>O</v>
      </c>
      <c r="AS30612" t="s">
        <v>29752</v>
      </c>
    </row>
    <row r="30613" spans="43:45" x14ac:dyDescent="0.25">
      <c r="AQ30613" s="89">
        <v>10040651</v>
      </c>
      <c r="AR30613" s="90" t="str">
        <f t="shared" si="486"/>
        <v>O</v>
      </c>
      <c r="AS30613" t="s">
        <v>29753</v>
      </c>
    </row>
    <row r="30614" spans="43:45" x14ac:dyDescent="0.25">
      <c r="AQ30614" s="89">
        <v>10040824</v>
      </c>
      <c r="AR30614" s="90" t="str">
        <f t="shared" si="486"/>
        <v>O</v>
      </c>
      <c r="AS30614" t="s">
        <v>26346</v>
      </c>
    </row>
    <row r="30615" spans="43:45" x14ac:dyDescent="0.25">
      <c r="AQ30615" s="89">
        <v>10040900</v>
      </c>
      <c r="AR30615" s="90" t="str">
        <f t="shared" si="486"/>
        <v>O</v>
      </c>
      <c r="AS30615" t="s">
        <v>29754</v>
      </c>
    </row>
    <row r="30616" spans="43:45" x14ac:dyDescent="0.25">
      <c r="AQ30616" s="89">
        <v>10044191</v>
      </c>
      <c r="AR30616" s="90" t="str">
        <f t="shared" si="486"/>
        <v>O</v>
      </c>
      <c r="AS30616" t="s">
        <v>29755</v>
      </c>
    </row>
    <row r="30617" spans="43:45" x14ac:dyDescent="0.25">
      <c r="AQ30617" s="89">
        <v>10044385</v>
      </c>
      <c r="AR30617" s="90" t="str">
        <f t="shared" si="486"/>
        <v>O</v>
      </c>
      <c r="AS30617" t="s">
        <v>29756</v>
      </c>
    </row>
    <row r="30618" spans="43:45" x14ac:dyDescent="0.25">
      <c r="AQ30618" s="89">
        <v>10044633</v>
      </c>
      <c r="AR30618" s="90" t="str">
        <f t="shared" si="486"/>
        <v>O</v>
      </c>
      <c r="AS30618" t="s">
        <v>29757</v>
      </c>
    </row>
    <row r="30619" spans="43:45" x14ac:dyDescent="0.25">
      <c r="AQ30619" s="89">
        <v>10045035</v>
      </c>
      <c r="AR30619" s="90" t="str">
        <f t="shared" si="486"/>
        <v>O</v>
      </c>
      <c r="AS30619" t="s">
        <v>29758</v>
      </c>
    </row>
    <row r="30620" spans="43:45" x14ac:dyDescent="0.25">
      <c r="AQ30620" s="89">
        <v>10045038</v>
      </c>
      <c r="AR30620" s="90" t="str">
        <f t="shared" si="486"/>
        <v>O</v>
      </c>
      <c r="AS30620" t="s">
        <v>29759</v>
      </c>
    </row>
    <row r="30621" spans="43:45" x14ac:dyDescent="0.25">
      <c r="AQ30621" s="89">
        <v>10041295</v>
      </c>
      <c r="AR30621" s="90" t="str">
        <f t="shared" si="486"/>
        <v>O</v>
      </c>
      <c r="AS30621" t="s">
        <v>29760</v>
      </c>
    </row>
    <row r="30622" spans="43:45" x14ac:dyDescent="0.25">
      <c r="AQ30622" s="89">
        <v>10041296</v>
      </c>
      <c r="AR30622" s="90" t="str">
        <f t="shared" si="486"/>
        <v>O</v>
      </c>
      <c r="AS30622" t="s">
        <v>29761</v>
      </c>
    </row>
    <row r="30623" spans="43:45" x14ac:dyDescent="0.25">
      <c r="AQ30623" s="89">
        <v>10044070</v>
      </c>
      <c r="AR30623" s="90" t="str">
        <f t="shared" si="486"/>
        <v>O</v>
      </c>
      <c r="AS30623" t="s">
        <v>29762</v>
      </c>
    </row>
    <row r="30624" spans="43:45" x14ac:dyDescent="0.25">
      <c r="AQ30624" s="89">
        <v>10044615</v>
      </c>
      <c r="AR30624" s="90" t="str">
        <f t="shared" si="486"/>
        <v>O</v>
      </c>
      <c r="AS30624" t="s">
        <v>29763</v>
      </c>
    </row>
    <row r="30625" spans="43:45" x14ac:dyDescent="0.25">
      <c r="AQ30625" s="89">
        <v>10045097</v>
      </c>
      <c r="AR30625" s="90" t="str">
        <f t="shared" si="486"/>
        <v>O</v>
      </c>
      <c r="AS30625" t="s">
        <v>29764</v>
      </c>
    </row>
    <row r="30626" spans="43:45" x14ac:dyDescent="0.25">
      <c r="AQ30626" s="89">
        <v>10039055</v>
      </c>
      <c r="AR30626" s="90" t="str">
        <f t="shared" si="486"/>
        <v>O</v>
      </c>
      <c r="AS30626" t="s">
        <v>29765</v>
      </c>
    </row>
    <row r="30627" spans="43:45" x14ac:dyDescent="0.25">
      <c r="AQ30627" s="89">
        <v>10039975</v>
      </c>
      <c r="AR30627" s="90" t="str">
        <f t="shared" si="486"/>
        <v>O</v>
      </c>
      <c r="AS30627" t="s">
        <v>14885</v>
      </c>
    </row>
    <row r="30628" spans="43:45" x14ac:dyDescent="0.25">
      <c r="AQ30628" s="89">
        <v>10040855</v>
      </c>
      <c r="AR30628" s="90" t="str">
        <f t="shared" si="486"/>
        <v>O</v>
      </c>
      <c r="AS30628" t="s">
        <v>29766</v>
      </c>
    </row>
    <row r="30629" spans="43:45" x14ac:dyDescent="0.25">
      <c r="AQ30629" s="89">
        <v>10041478</v>
      </c>
      <c r="AR30629" s="90" t="str">
        <f t="shared" si="486"/>
        <v>O</v>
      </c>
      <c r="AS30629" t="s">
        <v>29767</v>
      </c>
    </row>
    <row r="30630" spans="43:45" x14ac:dyDescent="0.25">
      <c r="AQ30630" s="89">
        <v>10041538</v>
      </c>
      <c r="AR30630" s="90" t="str">
        <f t="shared" si="486"/>
        <v>O</v>
      </c>
      <c r="AS30630" t="s">
        <v>29768</v>
      </c>
    </row>
    <row r="30631" spans="43:45" x14ac:dyDescent="0.25">
      <c r="AQ30631" s="89">
        <v>10041946</v>
      </c>
      <c r="AR30631" s="90" t="str">
        <f t="shared" si="486"/>
        <v>O</v>
      </c>
      <c r="AS30631" t="s">
        <v>29769</v>
      </c>
    </row>
    <row r="30632" spans="43:45" x14ac:dyDescent="0.25">
      <c r="AQ30632" s="89">
        <v>10044389</v>
      </c>
      <c r="AR30632" s="90" t="str">
        <f t="shared" si="486"/>
        <v>O</v>
      </c>
      <c r="AS30632" t="s">
        <v>29770</v>
      </c>
    </row>
    <row r="30633" spans="43:45" x14ac:dyDescent="0.25">
      <c r="AQ30633" s="89">
        <v>10044651</v>
      </c>
      <c r="AR30633" s="90" t="str">
        <f t="shared" si="486"/>
        <v>O</v>
      </c>
      <c r="AS30633" t="s">
        <v>29771</v>
      </c>
    </row>
    <row r="30634" spans="43:45" x14ac:dyDescent="0.25">
      <c r="AQ30634" s="89">
        <v>10045058</v>
      </c>
      <c r="AR30634" s="90" t="str">
        <f t="shared" si="486"/>
        <v>O</v>
      </c>
      <c r="AS30634" t="s">
        <v>29772</v>
      </c>
    </row>
    <row r="30635" spans="43:45" x14ac:dyDescent="0.25">
      <c r="AQ30635" s="89">
        <v>10038562</v>
      </c>
      <c r="AR30635" s="90" t="str">
        <f t="shared" si="486"/>
        <v>O</v>
      </c>
      <c r="AS30635" t="s">
        <v>29773</v>
      </c>
    </row>
    <row r="30636" spans="43:45" x14ac:dyDescent="0.25">
      <c r="AQ30636" s="89">
        <v>10040463</v>
      </c>
      <c r="AR30636" s="90" t="str">
        <f t="shared" si="486"/>
        <v>O</v>
      </c>
      <c r="AS30636" t="s">
        <v>29774</v>
      </c>
    </row>
    <row r="30637" spans="43:45" x14ac:dyDescent="0.25">
      <c r="AQ30637" s="89">
        <v>10040645</v>
      </c>
      <c r="AR30637" s="90" t="str">
        <f t="shared" si="486"/>
        <v>O</v>
      </c>
      <c r="AS30637" t="s">
        <v>29775</v>
      </c>
    </row>
    <row r="30638" spans="43:45" x14ac:dyDescent="0.25">
      <c r="AQ30638" s="89">
        <v>10040801</v>
      </c>
      <c r="AR30638" s="90" t="str">
        <f t="shared" si="486"/>
        <v>O</v>
      </c>
      <c r="AS30638" t="s">
        <v>29776</v>
      </c>
    </row>
    <row r="30639" spans="43:45" x14ac:dyDescent="0.25">
      <c r="AQ30639" s="89">
        <v>10041534</v>
      </c>
      <c r="AR30639" s="90" t="str">
        <f t="shared" si="486"/>
        <v>O</v>
      </c>
      <c r="AS30639" t="s">
        <v>29777</v>
      </c>
    </row>
    <row r="30640" spans="43:45" x14ac:dyDescent="0.25">
      <c r="AQ30640" s="89">
        <v>10044030</v>
      </c>
      <c r="AR30640" s="90" t="str">
        <f t="shared" si="486"/>
        <v>O</v>
      </c>
      <c r="AS30640" t="s">
        <v>29778</v>
      </c>
    </row>
    <row r="30641" spans="43:45" x14ac:dyDescent="0.25">
      <c r="AQ30641" s="89">
        <v>10044059</v>
      </c>
      <c r="AR30641" s="90" t="str">
        <f t="shared" si="486"/>
        <v>O</v>
      </c>
      <c r="AS30641" t="s">
        <v>29779</v>
      </c>
    </row>
    <row r="30642" spans="43:45" x14ac:dyDescent="0.25">
      <c r="AQ30642" s="89">
        <v>10044318</v>
      </c>
      <c r="AR30642" s="90" t="str">
        <f t="shared" si="486"/>
        <v>O</v>
      </c>
      <c r="AS30642" t="s">
        <v>15109</v>
      </c>
    </row>
    <row r="30643" spans="43:45" x14ac:dyDescent="0.25">
      <c r="AQ30643" s="89">
        <v>10044449</v>
      </c>
      <c r="AR30643" s="90" t="str">
        <f t="shared" si="486"/>
        <v>O</v>
      </c>
      <c r="AS30643" t="s">
        <v>29780</v>
      </c>
    </row>
    <row r="30644" spans="43:45" x14ac:dyDescent="0.25">
      <c r="AQ30644" s="89">
        <v>10045103</v>
      </c>
      <c r="AR30644" s="90" t="str">
        <f t="shared" si="486"/>
        <v>O</v>
      </c>
      <c r="AS30644" t="s">
        <v>29781</v>
      </c>
    </row>
    <row r="30645" spans="43:45" x14ac:dyDescent="0.25">
      <c r="AQ30645" s="89">
        <v>10039701</v>
      </c>
      <c r="AR30645" s="90" t="str">
        <f t="shared" si="486"/>
        <v>O</v>
      </c>
      <c r="AS30645" t="s">
        <v>29782</v>
      </c>
    </row>
    <row r="30646" spans="43:45" x14ac:dyDescent="0.25">
      <c r="AQ30646" s="89">
        <v>10039739</v>
      </c>
      <c r="AR30646" s="90" t="str">
        <f t="shared" si="486"/>
        <v>O</v>
      </c>
      <c r="AS30646" t="s">
        <v>29783</v>
      </c>
    </row>
    <row r="30647" spans="43:45" x14ac:dyDescent="0.25">
      <c r="AQ30647" s="89">
        <v>10040011</v>
      </c>
      <c r="AR30647" s="90" t="str">
        <f t="shared" si="486"/>
        <v>O</v>
      </c>
      <c r="AS30647" t="s">
        <v>29784</v>
      </c>
    </row>
    <row r="30648" spans="43:45" x14ac:dyDescent="0.25">
      <c r="AQ30648" s="89">
        <v>10042077</v>
      </c>
      <c r="AR30648" s="90" t="str">
        <f t="shared" si="486"/>
        <v>O</v>
      </c>
      <c r="AS30648" t="s">
        <v>29785</v>
      </c>
    </row>
    <row r="30649" spans="43:45" x14ac:dyDescent="0.25">
      <c r="AQ30649" s="89">
        <v>10042091</v>
      </c>
      <c r="AR30649" s="90" t="str">
        <f t="shared" si="486"/>
        <v>O</v>
      </c>
      <c r="AS30649" t="s">
        <v>29786</v>
      </c>
    </row>
    <row r="30650" spans="43:45" x14ac:dyDescent="0.25">
      <c r="AQ30650" s="89">
        <v>10042225</v>
      </c>
      <c r="AR30650" s="90" t="str">
        <f t="shared" si="486"/>
        <v>O</v>
      </c>
      <c r="AS30650" t="s">
        <v>29787</v>
      </c>
    </row>
    <row r="30651" spans="43:45" x14ac:dyDescent="0.25">
      <c r="AQ30651" s="89">
        <v>10043592</v>
      </c>
      <c r="AR30651" s="90" t="str">
        <f t="shared" si="486"/>
        <v>O</v>
      </c>
      <c r="AS30651" t="s">
        <v>29788</v>
      </c>
    </row>
    <row r="30652" spans="43:45" x14ac:dyDescent="0.25">
      <c r="AQ30652" s="89">
        <v>10016966</v>
      </c>
      <c r="AR30652" s="90" t="str">
        <f t="shared" si="486"/>
        <v>O</v>
      </c>
      <c r="AS30652" t="s">
        <v>29789</v>
      </c>
    </row>
    <row r="30653" spans="43:45" x14ac:dyDescent="0.25">
      <c r="AQ30653" s="89">
        <v>10045267</v>
      </c>
      <c r="AR30653" s="90" t="str">
        <f t="shared" si="486"/>
        <v>O</v>
      </c>
      <c r="AS30653" t="s">
        <v>29790</v>
      </c>
    </row>
    <row r="30654" spans="43:45" x14ac:dyDescent="0.25">
      <c r="AQ30654" s="89">
        <v>10038573</v>
      </c>
      <c r="AR30654" s="90" t="str">
        <f t="shared" si="486"/>
        <v>O</v>
      </c>
      <c r="AS30654" t="s">
        <v>29791</v>
      </c>
    </row>
    <row r="30655" spans="43:45" x14ac:dyDescent="0.25">
      <c r="AQ30655" s="89">
        <v>10040009</v>
      </c>
      <c r="AR30655" s="90" t="str">
        <f t="shared" si="486"/>
        <v>O</v>
      </c>
      <c r="AS30655" t="s">
        <v>29792</v>
      </c>
    </row>
    <row r="30656" spans="43:45" x14ac:dyDescent="0.25">
      <c r="AQ30656" s="89">
        <v>10040347</v>
      </c>
      <c r="AR30656" s="90" t="str">
        <f t="shared" si="486"/>
        <v>O</v>
      </c>
      <c r="AS30656" t="s">
        <v>29793</v>
      </c>
    </row>
    <row r="30657" spans="43:45" x14ac:dyDescent="0.25">
      <c r="AQ30657" s="89">
        <v>10040828</v>
      </c>
      <c r="AR30657" s="90" t="str">
        <f t="shared" si="486"/>
        <v>O</v>
      </c>
      <c r="AS30657" t="s">
        <v>29794</v>
      </c>
    </row>
    <row r="30658" spans="43:45" x14ac:dyDescent="0.25">
      <c r="AQ30658" s="89">
        <v>10041600</v>
      </c>
      <c r="AR30658" s="90" t="str">
        <f t="shared" si="486"/>
        <v>O</v>
      </c>
      <c r="AS30658" t="s">
        <v>29795</v>
      </c>
    </row>
    <row r="30659" spans="43:45" x14ac:dyDescent="0.25">
      <c r="AQ30659" s="89">
        <v>10041611</v>
      </c>
      <c r="AR30659" s="90" t="str">
        <f t="shared" si="486"/>
        <v>O</v>
      </c>
      <c r="AS30659" t="s">
        <v>29796</v>
      </c>
    </row>
    <row r="30660" spans="43:45" x14ac:dyDescent="0.25">
      <c r="AQ30660" s="89">
        <v>10041665</v>
      </c>
      <c r="AR30660" s="90" t="str">
        <f t="shared" si="486"/>
        <v>O</v>
      </c>
      <c r="AS30660" t="s">
        <v>29797</v>
      </c>
    </row>
    <row r="30661" spans="43:45" x14ac:dyDescent="0.25">
      <c r="AQ30661" s="89">
        <v>10044274</v>
      </c>
      <c r="AR30661" s="90" t="str">
        <f t="shared" si="486"/>
        <v>O</v>
      </c>
      <c r="AS30661" t="s">
        <v>29798</v>
      </c>
    </row>
    <row r="30662" spans="43:45" x14ac:dyDescent="0.25">
      <c r="AQ30662" s="89">
        <v>10044602</v>
      </c>
      <c r="AR30662" s="90" t="str">
        <f t="shared" si="486"/>
        <v>O</v>
      </c>
      <c r="AS30662" t="s">
        <v>29799</v>
      </c>
    </row>
    <row r="30663" spans="43:45" x14ac:dyDescent="0.25">
      <c r="AQ30663" s="89">
        <v>10038405</v>
      </c>
      <c r="AR30663" s="90" t="str">
        <f t="shared" si="486"/>
        <v>O</v>
      </c>
      <c r="AS30663" t="s">
        <v>29800</v>
      </c>
    </row>
    <row r="30664" spans="43:45" x14ac:dyDescent="0.25">
      <c r="AQ30664" s="89">
        <v>10041305</v>
      </c>
      <c r="AR30664" s="90" t="str">
        <f t="shared" si="486"/>
        <v>O</v>
      </c>
      <c r="AS30664" t="s">
        <v>29801</v>
      </c>
    </row>
    <row r="30665" spans="43:45" x14ac:dyDescent="0.25">
      <c r="AQ30665" s="89">
        <v>10042298</v>
      </c>
      <c r="AR30665" s="90" t="str">
        <f t="shared" ref="AR30665:AR30728" si="487">IF(ISNA(VLOOKUP(AQ30665,$BP$18:$BQ$356,2,FALSE))=TRUE,"O",VLOOKUP(AQ30665,$BP$18:$BQ$356,2,FALSE))</f>
        <v>O</v>
      </c>
      <c r="AS30665" t="s">
        <v>29802</v>
      </c>
    </row>
    <row r="30666" spans="43:45" x14ac:dyDescent="0.25">
      <c r="AQ30666" s="89">
        <v>10042342</v>
      </c>
      <c r="AR30666" s="90" t="str">
        <f t="shared" si="487"/>
        <v>O</v>
      </c>
      <c r="AS30666" t="s">
        <v>8628</v>
      </c>
    </row>
    <row r="30667" spans="43:45" x14ac:dyDescent="0.25">
      <c r="AQ30667" s="89">
        <v>10043677</v>
      </c>
      <c r="AR30667" s="90" t="str">
        <f t="shared" si="487"/>
        <v>O</v>
      </c>
      <c r="AS30667" t="s">
        <v>29803</v>
      </c>
    </row>
    <row r="30668" spans="43:45" x14ac:dyDescent="0.25">
      <c r="AQ30668" s="89">
        <v>10026673</v>
      </c>
      <c r="AR30668" s="90" t="str">
        <f t="shared" si="487"/>
        <v>O</v>
      </c>
      <c r="AS30668" t="s">
        <v>29804</v>
      </c>
    </row>
    <row r="30669" spans="43:45" x14ac:dyDescent="0.25">
      <c r="AQ30669" s="89">
        <v>10038342</v>
      </c>
      <c r="AR30669" s="90" t="str">
        <f t="shared" si="487"/>
        <v>O</v>
      </c>
      <c r="AS30669" t="s">
        <v>29805</v>
      </c>
    </row>
    <row r="30670" spans="43:45" x14ac:dyDescent="0.25">
      <c r="AQ30670" s="89">
        <v>10038772</v>
      </c>
      <c r="AR30670" s="90" t="str">
        <f t="shared" si="487"/>
        <v>O</v>
      </c>
      <c r="AS30670" t="s">
        <v>29806</v>
      </c>
    </row>
    <row r="30671" spans="43:45" x14ac:dyDescent="0.25">
      <c r="AQ30671" s="89">
        <v>10039695</v>
      </c>
      <c r="AR30671" s="90" t="str">
        <f t="shared" si="487"/>
        <v>O</v>
      </c>
      <c r="AS30671" t="s">
        <v>29807</v>
      </c>
    </row>
    <row r="30672" spans="43:45" x14ac:dyDescent="0.25">
      <c r="AQ30672" s="89">
        <v>10040022</v>
      </c>
      <c r="AR30672" s="90" t="str">
        <f t="shared" si="487"/>
        <v>O</v>
      </c>
      <c r="AS30672" t="s">
        <v>29808</v>
      </c>
    </row>
    <row r="30673" spans="43:45" x14ac:dyDescent="0.25">
      <c r="AQ30673" s="89">
        <v>10041829</v>
      </c>
      <c r="AR30673" s="90" t="str">
        <f t="shared" si="487"/>
        <v>O</v>
      </c>
      <c r="AS30673" t="s">
        <v>29809</v>
      </c>
    </row>
    <row r="30674" spans="43:45" x14ac:dyDescent="0.25">
      <c r="AQ30674" s="89">
        <v>10041877</v>
      </c>
      <c r="AR30674" s="90" t="str">
        <f t="shared" si="487"/>
        <v>O</v>
      </c>
      <c r="AS30674" t="s">
        <v>29810</v>
      </c>
    </row>
    <row r="30675" spans="43:45" x14ac:dyDescent="0.25">
      <c r="AQ30675" s="89">
        <v>10041878</v>
      </c>
      <c r="AR30675" s="90" t="str">
        <f t="shared" si="487"/>
        <v>O</v>
      </c>
      <c r="AS30675" t="s">
        <v>29811</v>
      </c>
    </row>
    <row r="30676" spans="43:45" x14ac:dyDescent="0.25">
      <c r="AQ30676" s="89">
        <v>10044349</v>
      </c>
      <c r="AR30676" s="90" t="str">
        <f t="shared" si="487"/>
        <v>O</v>
      </c>
      <c r="AS30676" t="s">
        <v>29812</v>
      </c>
    </row>
    <row r="30677" spans="43:45" x14ac:dyDescent="0.25">
      <c r="AQ30677" s="89">
        <v>10044818</v>
      </c>
      <c r="AR30677" s="90" t="str">
        <f t="shared" si="487"/>
        <v>O</v>
      </c>
      <c r="AS30677" t="s">
        <v>29813</v>
      </c>
    </row>
    <row r="30678" spans="43:45" x14ac:dyDescent="0.25">
      <c r="AQ30678" s="89">
        <v>10022131</v>
      </c>
      <c r="AR30678" s="90" t="str">
        <f t="shared" si="487"/>
        <v>O</v>
      </c>
      <c r="AS30678" t="s">
        <v>29814</v>
      </c>
    </row>
    <row r="30679" spans="43:45" x14ac:dyDescent="0.25">
      <c r="AQ30679" s="89">
        <v>10039579</v>
      </c>
      <c r="AR30679" s="90" t="str">
        <f t="shared" si="487"/>
        <v>O</v>
      </c>
      <c r="AS30679" t="s">
        <v>29815</v>
      </c>
    </row>
    <row r="30680" spans="43:45" x14ac:dyDescent="0.25">
      <c r="AQ30680" s="89">
        <v>10041762</v>
      </c>
      <c r="AR30680" s="90" t="str">
        <f t="shared" si="487"/>
        <v>O</v>
      </c>
      <c r="AS30680" t="s">
        <v>29816</v>
      </c>
    </row>
    <row r="30681" spans="43:45" x14ac:dyDescent="0.25">
      <c r="AQ30681" s="89">
        <v>10042121</v>
      </c>
      <c r="AR30681" s="90" t="str">
        <f t="shared" si="487"/>
        <v>O</v>
      </c>
      <c r="AS30681" t="s">
        <v>29817</v>
      </c>
    </row>
    <row r="30682" spans="43:45" x14ac:dyDescent="0.25">
      <c r="AQ30682" s="89">
        <v>10043696</v>
      </c>
      <c r="AR30682" s="90" t="str">
        <f t="shared" si="487"/>
        <v>O</v>
      </c>
      <c r="AS30682" t="s">
        <v>29818</v>
      </c>
    </row>
    <row r="30683" spans="43:45" x14ac:dyDescent="0.25">
      <c r="AQ30683" s="89">
        <v>10043868</v>
      </c>
      <c r="AR30683" s="90" t="str">
        <f t="shared" si="487"/>
        <v>O</v>
      </c>
      <c r="AS30683" t="s">
        <v>29819</v>
      </c>
    </row>
    <row r="30684" spans="43:45" x14ac:dyDescent="0.25">
      <c r="AQ30684" s="89">
        <v>10044163</v>
      </c>
      <c r="AR30684" s="90" t="str">
        <f t="shared" si="487"/>
        <v>O</v>
      </c>
      <c r="AS30684" t="s">
        <v>29820</v>
      </c>
    </row>
    <row r="30685" spans="43:45" x14ac:dyDescent="0.25">
      <c r="AQ30685" s="89">
        <v>10044299</v>
      </c>
      <c r="AR30685" s="90" t="str">
        <f t="shared" si="487"/>
        <v>O</v>
      </c>
      <c r="AS30685" t="s">
        <v>29821</v>
      </c>
    </row>
    <row r="30686" spans="43:45" x14ac:dyDescent="0.25">
      <c r="AQ30686" s="89">
        <v>10044747</v>
      </c>
      <c r="AR30686" s="90" t="str">
        <f t="shared" si="487"/>
        <v>O</v>
      </c>
      <c r="AS30686" t="s">
        <v>29822</v>
      </c>
    </row>
    <row r="30687" spans="43:45" x14ac:dyDescent="0.25">
      <c r="AQ30687" s="89">
        <v>10038884</v>
      </c>
      <c r="AR30687" s="90" t="str">
        <f t="shared" si="487"/>
        <v>O</v>
      </c>
      <c r="AS30687" t="s">
        <v>29823</v>
      </c>
    </row>
    <row r="30688" spans="43:45" x14ac:dyDescent="0.25">
      <c r="AQ30688" s="89">
        <v>10041630</v>
      </c>
      <c r="AR30688" s="90" t="str">
        <f t="shared" si="487"/>
        <v>O</v>
      </c>
      <c r="AS30688" t="s">
        <v>29824</v>
      </c>
    </row>
    <row r="30689" spans="43:45" x14ac:dyDescent="0.25">
      <c r="AQ30689" s="89">
        <v>10041754</v>
      </c>
      <c r="AR30689" s="90" t="str">
        <f t="shared" si="487"/>
        <v>O</v>
      </c>
      <c r="AS30689" t="s">
        <v>29825</v>
      </c>
    </row>
    <row r="30690" spans="43:45" x14ac:dyDescent="0.25">
      <c r="AQ30690" s="89">
        <v>10041840</v>
      </c>
      <c r="AR30690" s="90" t="str">
        <f t="shared" si="487"/>
        <v>O</v>
      </c>
      <c r="AS30690" t="s">
        <v>29826</v>
      </c>
    </row>
    <row r="30691" spans="43:45" x14ac:dyDescent="0.25">
      <c r="AQ30691" s="89">
        <v>10041952</v>
      </c>
      <c r="AR30691" s="90" t="str">
        <f t="shared" si="487"/>
        <v>O</v>
      </c>
      <c r="AS30691" t="s">
        <v>29827</v>
      </c>
    </row>
    <row r="30692" spans="43:45" x14ac:dyDescent="0.25">
      <c r="AQ30692" s="89">
        <v>10042002</v>
      </c>
      <c r="AR30692" s="90" t="str">
        <f t="shared" si="487"/>
        <v>O</v>
      </c>
      <c r="AS30692" t="s">
        <v>29828</v>
      </c>
    </row>
    <row r="30693" spans="43:45" x14ac:dyDescent="0.25">
      <c r="AQ30693" s="89">
        <v>10042045</v>
      </c>
      <c r="AR30693" s="90" t="str">
        <f t="shared" si="487"/>
        <v>O</v>
      </c>
      <c r="AS30693" t="s">
        <v>29829</v>
      </c>
    </row>
    <row r="30694" spans="43:45" x14ac:dyDescent="0.25">
      <c r="AQ30694" s="89">
        <v>10042092</v>
      </c>
      <c r="AR30694" s="90" t="str">
        <f t="shared" si="487"/>
        <v>O</v>
      </c>
      <c r="AS30694" t="s">
        <v>29830</v>
      </c>
    </row>
    <row r="30695" spans="43:45" x14ac:dyDescent="0.25">
      <c r="AQ30695" s="89">
        <v>10042109</v>
      </c>
      <c r="AR30695" s="90" t="str">
        <f t="shared" si="487"/>
        <v>O</v>
      </c>
      <c r="AS30695" t="s">
        <v>29831</v>
      </c>
    </row>
    <row r="30696" spans="43:45" x14ac:dyDescent="0.25">
      <c r="AQ30696" s="89">
        <v>10044260</v>
      </c>
      <c r="AR30696" s="90" t="str">
        <f t="shared" si="487"/>
        <v>O</v>
      </c>
      <c r="AS30696" t="s">
        <v>29832</v>
      </c>
    </row>
    <row r="30697" spans="43:45" x14ac:dyDescent="0.25">
      <c r="AQ30697" s="89">
        <v>10044718</v>
      </c>
      <c r="AR30697" s="90" t="str">
        <f t="shared" si="487"/>
        <v>O</v>
      </c>
      <c r="AS30697" t="s">
        <v>29833</v>
      </c>
    </row>
    <row r="30698" spans="43:45" x14ac:dyDescent="0.25">
      <c r="AQ30698" s="89">
        <v>10040919</v>
      </c>
      <c r="AR30698" s="90" t="str">
        <f t="shared" si="487"/>
        <v>O</v>
      </c>
      <c r="AS30698" t="s">
        <v>29834</v>
      </c>
    </row>
    <row r="30699" spans="43:45" x14ac:dyDescent="0.25">
      <c r="AQ30699" s="89">
        <v>10042599</v>
      </c>
      <c r="AR30699" s="90" t="str">
        <f t="shared" si="487"/>
        <v>O</v>
      </c>
      <c r="AS30699" t="s">
        <v>29835</v>
      </c>
    </row>
    <row r="30700" spans="43:45" x14ac:dyDescent="0.25">
      <c r="AQ30700" s="89">
        <v>10042611</v>
      </c>
      <c r="AR30700" s="90" t="str">
        <f t="shared" si="487"/>
        <v>O</v>
      </c>
      <c r="AS30700" t="s">
        <v>29836</v>
      </c>
    </row>
    <row r="30701" spans="43:45" x14ac:dyDescent="0.25">
      <c r="AQ30701" s="89">
        <v>10042620</v>
      </c>
      <c r="AR30701" s="90" t="str">
        <f t="shared" si="487"/>
        <v>O</v>
      </c>
      <c r="AS30701" t="s">
        <v>29837</v>
      </c>
    </row>
    <row r="30702" spans="43:45" x14ac:dyDescent="0.25">
      <c r="AQ30702" s="89">
        <v>10042628</v>
      </c>
      <c r="AR30702" s="90" t="str">
        <f t="shared" si="487"/>
        <v>O</v>
      </c>
      <c r="AS30702" t="s">
        <v>29838</v>
      </c>
    </row>
    <row r="30703" spans="43:45" x14ac:dyDescent="0.25">
      <c r="AQ30703" s="89">
        <v>10040552</v>
      </c>
      <c r="AR30703" s="90" t="str">
        <f t="shared" si="487"/>
        <v>O</v>
      </c>
      <c r="AS30703" t="s">
        <v>29839</v>
      </c>
    </row>
    <row r="30704" spans="43:45" x14ac:dyDescent="0.25">
      <c r="AQ30704" s="89">
        <v>10042166</v>
      </c>
      <c r="AR30704" s="90" t="str">
        <f t="shared" si="487"/>
        <v>O</v>
      </c>
      <c r="AS30704" t="s">
        <v>29840</v>
      </c>
    </row>
    <row r="30705" spans="43:45" x14ac:dyDescent="0.25">
      <c r="AQ30705" s="89">
        <v>10042250</v>
      </c>
      <c r="AR30705" s="90" t="str">
        <f t="shared" si="487"/>
        <v>O</v>
      </c>
      <c r="AS30705" t="s">
        <v>29841</v>
      </c>
    </row>
    <row r="30706" spans="43:45" x14ac:dyDescent="0.25">
      <c r="AQ30706" s="89">
        <v>10044569</v>
      </c>
      <c r="AR30706" s="90" t="str">
        <f t="shared" si="487"/>
        <v>O</v>
      </c>
      <c r="AS30706" t="s">
        <v>29842</v>
      </c>
    </row>
    <row r="30707" spans="43:45" x14ac:dyDescent="0.25">
      <c r="AQ30707" s="89">
        <v>10044906</v>
      </c>
      <c r="AR30707" s="90" t="str">
        <f t="shared" si="487"/>
        <v>O</v>
      </c>
      <c r="AS30707" t="s">
        <v>29843</v>
      </c>
    </row>
    <row r="30708" spans="43:45" x14ac:dyDescent="0.25">
      <c r="AQ30708" s="89">
        <v>10038763</v>
      </c>
      <c r="AR30708" s="90" t="str">
        <f t="shared" si="487"/>
        <v>O</v>
      </c>
      <c r="AS30708" t="s">
        <v>29844</v>
      </c>
    </row>
    <row r="30709" spans="43:45" x14ac:dyDescent="0.25">
      <c r="AQ30709" s="89">
        <v>10039591</v>
      </c>
      <c r="AR30709" s="90" t="str">
        <f t="shared" si="487"/>
        <v>O</v>
      </c>
      <c r="AS30709" t="s">
        <v>29845</v>
      </c>
    </row>
    <row r="30710" spans="43:45" x14ac:dyDescent="0.25">
      <c r="AQ30710" s="89">
        <v>10039991</v>
      </c>
      <c r="AR30710" s="90" t="str">
        <f t="shared" si="487"/>
        <v>O</v>
      </c>
      <c r="AS30710" t="s">
        <v>29846</v>
      </c>
    </row>
    <row r="30711" spans="43:45" x14ac:dyDescent="0.25">
      <c r="AQ30711" s="89">
        <v>10040158</v>
      </c>
      <c r="AR30711" s="90" t="str">
        <f t="shared" si="487"/>
        <v>O</v>
      </c>
      <c r="AS30711" t="s">
        <v>29847</v>
      </c>
    </row>
    <row r="30712" spans="43:45" x14ac:dyDescent="0.25">
      <c r="AQ30712" s="89">
        <v>10040691</v>
      </c>
      <c r="AR30712" s="90" t="str">
        <f t="shared" si="487"/>
        <v>O</v>
      </c>
      <c r="AS30712" t="s">
        <v>29848</v>
      </c>
    </row>
    <row r="30713" spans="43:45" x14ac:dyDescent="0.25">
      <c r="AQ30713" s="89">
        <v>10041701</v>
      </c>
      <c r="AR30713" s="90" t="str">
        <f t="shared" si="487"/>
        <v>O</v>
      </c>
      <c r="AS30713" t="s">
        <v>29849</v>
      </c>
    </row>
    <row r="30714" spans="43:45" x14ac:dyDescent="0.25">
      <c r="AQ30714" s="89">
        <v>10044300</v>
      </c>
      <c r="AR30714" s="90" t="str">
        <f t="shared" si="487"/>
        <v>O</v>
      </c>
      <c r="AS30714" t="s">
        <v>29850</v>
      </c>
    </row>
    <row r="30715" spans="43:45" x14ac:dyDescent="0.25">
      <c r="AQ30715" s="89">
        <v>10044303</v>
      </c>
      <c r="AR30715" s="90" t="str">
        <f t="shared" si="487"/>
        <v>O</v>
      </c>
      <c r="AS30715" t="s">
        <v>29851</v>
      </c>
    </row>
    <row r="30716" spans="43:45" x14ac:dyDescent="0.25">
      <c r="AQ30716" s="89">
        <v>10044848</v>
      </c>
      <c r="AR30716" s="90" t="str">
        <f t="shared" si="487"/>
        <v>O</v>
      </c>
      <c r="AS30716" t="s">
        <v>29852</v>
      </c>
    </row>
    <row r="30717" spans="43:45" x14ac:dyDescent="0.25">
      <c r="AQ30717" s="89">
        <v>10044910</v>
      </c>
      <c r="AR30717" s="90" t="str">
        <f t="shared" si="487"/>
        <v>O</v>
      </c>
      <c r="AS30717" t="s">
        <v>29853</v>
      </c>
    </row>
    <row r="30718" spans="43:45" x14ac:dyDescent="0.25">
      <c r="AQ30718" s="89">
        <v>10038334</v>
      </c>
      <c r="AR30718" s="90" t="str">
        <f t="shared" si="487"/>
        <v>O</v>
      </c>
      <c r="AS30718" t="s">
        <v>29854</v>
      </c>
    </row>
    <row r="30719" spans="43:45" x14ac:dyDescent="0.25">
      <c r="AQ30719" s="89">
        <v>10039478</v>
      </c>
      <c r="AR30719" s="90" t="str">
        <f t="shared" si="487"/>
        <v>O</v>
      </c>
      <c r="AS30719" t="s">
        <v>29855</v>
      </c>
    </row>
    <row r="30720" spans="43:45" x14ac:dyDescent="0.25">
      <c r="AQ30720" s="89">
        <v>10040336</v>
      </c>
      <c r="AR30720" s="90" t="str">
        <f t="shared" si="487"/>
        <v>O</v>
      </c>
      <c r="AS30720" t="s">
        <v>29856</v>
      </c>
    </row>
    <row r="30721" spans="43:45" x14ac:dyDescent="0.25">
      <c r="AQ30721" s="89">
        <v>10040823</v>
      </c>
      <c r="AR30721" s="90" t="str">
        <f t="shared" si="487"/>
        <v>O</v>
      </c>
      <c r="AS30721" t="s">
        <v>29857</v>
      </c>
    </row>
    <row r="30722" spans="43:45" x14ac:dyDescent="0.25">
      <c r="AQ30722" s="89">
        <v>10041311</v>
      </c>
      <c r="AR30722" s="90" t="str">
        <f t="shared" si="487"/>
        <v>O</v>
      </c>
      <c r="AS30722" t="s">
        <v>29858</v>
      </c>
    </row>
    <row r="30723" spans="43:45" x14ac:dyDescent="0.25">
      <c r="AQ30723" s="89">
        <v>10044082</v>
      </c>
      <c r="AR30723" s="90" t="str">
        <f t="shared" si="487"/>
        <v>O</v>
      </c>
      <c r="AS30723" t="s">
        <v>29859</v>
      </c>
    </row>
    <row r="30724" spans="43:45" x14ac:dyDescent="0.25">
      <c r="AQ30724" s="89">
        <v>10003666</v>
      </c>
      <c r="AR30724" s="90" t="str">
        <f t="shared" si="487"/>
        <v>O</v>
      </c>
      <c r="AS30724" t="s">
        <v>29860</v>
      </c>
    </row>
    <row r="30725" spans="43:45" x14ac:dyDescent="0.25">
      <c r="AQ30725" s="89">
        <v>10045053</v>
      </c>
      <c r="AR30725" s="90" t="str">
        <f t="shared" si="487"/>
        <v>O</v>
      </c>
      <c r="AS30725" t="s">
        <v>29861</v>
      </c>
    </row>
    <row r="30726" spans="43:45" x14ac:dyDescent="0.25">
      <c r="AQ30726" s="89">
        <v>10045195</v>
      </c>
      <c r="AR30726" s="90" t="str">
        <f t="shared" si="487"/>
        <v>O</v>
      </c>
      <c r="AS30726" t="s">
        <v>29862</v>
      </c>
    </row>
    <row r="30727" spans="43:45" x14ac:dyDescent="0.25">
      <c r="AQ30727" s="89">
        <v>10025797</v>
      </c>
      <c r="AR30727" s="90" t="str">
        <f t="shared" si="487"/>
        <v>O</v>
      </c>
      <c r="AS30727" t="s">
        <v>29863</v>
      </c>
    </row>
    <row r="30728" spans="43:45" x14ac:dyDescent="0.25">
      <c r="AQ30728" s="89">
        <v>10025174</v>
      </c>
      <c r="AR30728" s="90" t="str">
        <f t="shared" si="487"/>
        <v>O</v>
      </c>
      <c r="AS30728" t="s">
        <v>29864</v>
      </c>
    </row>
    <row r="30729" spans="43:45" x14ac:dyDescent="0.25">
      <c r="AQ30729" s="89">
        <v>10038766</v>
      </c>
      <c r="AR30729" s="90" t="str">
        <f t="shared" ref="AR30729:AR30792" si="488">IF(ISNA(VLOOKUP(AQ30729,$BP$18:$BQ$356,2,FALSE))=TRUE,"O",VLOOKUP(AQ30729,$BP$18:$BQ$356,2,FALSE))</f>
        <v>O</v>
      </c>
      <c r="AS30729" t="s">
        <v>29865</v>
      </c>
    </row>
    <row r="30730" spans="43:45" x14ac:dyDescent="0.25">
      <c r="AQ30730" s="89">
        <v>10038959</v>
      </c>
      <c r="AR30730" s="90" t="str">
        <f t="shared" si="488"/>
        <v>O</v>
      </c>
      <c r="AS30730" t="s">
        <v>29866</v>
      </c>
    </row>
    <row r="30731" spans="43:45" x14ac:dyDescent="0.25">
      <c r="AQ30731" s="89">
        <v>10039267</v>
      </c>
      <c r="AR30731" s="90" t="str">
        <f t="shared" si="488"/>
        <v>O</v>
      </c>
      <c r="AS30731" t="s">
        <v>29867</v>
      </c>
    </row>
    <row r="30732" spans="43:45" x14ac:dyDescent="0.25">
      <c r="AQ30732" s="89">
        <v>10040170</v>
      </c>
      <c r="AR30732" s="90" t="str">
        <f t="shared" si="488"/>
        <v>O</v>
      </c>
      <c r="AS30732" t="s">
        <v>29868</v>
      </c>
    </row>
    <row r="30733" spans="43:45" x14ac:dyDescent="0.25">
      <c r="AQ30733" s="89">
        <v>10040918</v>
      </c>
      <c r="AR30733" s="90" t="str">
        <f t="shared" si="488"/>
        <v>O</v>
      </c>
      <c r="AS30733" t="s">
        <v>29869</v>
      </c>
    </row>
    <row r="30734" spans="43:45" x14ac:dyDescent="0.25">
      <c r="AQ30734" s="89">
        <v>90000516</v>
      </c>
      <c r="AR30734" s="90" t="str">
        <f t="shared" si="488"/>
        <v>O</v>
      </c>
      <c r="AS30734" t="s">
        <v>29870</v>
      </c>
    </row>
    <row r="30735" spans="43:45" x14ac:dyDescent="0.25">
      <c r="AQ30735" s="89">
        <v>10044434</v>
      </c>
      <c r="AR30735" s="90" t="str">
        <f t="shared" si="488"/>
        <v>O</v>
      </c>
      <c r="AS30735" t="s">
        <v>29871</v>
      </c>
    </row>
    <row r="30736" spans="43:45" x14ac:dyDescent="0.25">
      <c r="AQ30736" s="89">
        <v>10045100</v>
      </c>
      <c r="AR30736" s="90" t="str">
        <f t="shared" si="488"/>
        <v>O</v>
      </c>
      <c r="AS30736" t="s">
        <v>29872</v>
      </c>
    </row>
    <row r="30737" spans="43:45" x14ac:dyDescent="0.25">
      <c r="AQ30737" s="89">
        <v>10045294</v>
      </c>
      <c r="AR30737" s="90" t="str">
        <f t="shared" si="488"/>
        <v>O</v>
      </c>
      <c r="AS30737" t="s">
        <v>29873</v>
      </c>
    </row>
    <row r="30738" spans="43:45" x14ac:dyDescent="0.25">
      <c r="AQ30738" s="89">
        <v>10039486</v>
      </c>
      <c r="AR30738" s="90" t="str">
        <f t="shared" si="488"/>
        <v>O</v>
      </c>
      <c r="AS30738" t="s">
        <v>29874</v>
      </c>
    </row>
    <row r="30739" spans="43:45" x14ac:dyDescent="0.25">
      <c r="AQ30739" s="89">
        <v>10039639</v>
      </c>
      <c r="AR30739" s="90" t="str">
        <f t="shared" si="488"/>
        <v>O</v>
      </c>
      <c r="AS30739" t="s">
        <v>29875</v>
      </c>
    </row>
    <row r="30740" spans="43:45" x14ac:dyDescent="0.25">
      <c r="AQ30740" s="89">
        <v>10039977</v>
      </c>
      <c r="AR30740" s="90" t="str">
        <f t="shared" si="488"/>
        <v>O</v>
      </c>
      <c r="AS30740" t="s">
        <v>6139</v>
      </c>
    </row>
    <row r="30741" spans="43:45" x14ac:dyDescent="0.25">
      <c r="AQ30741" s="89">
        <v>10040970</v>
      </c>
      <c r="AR30741" s="90" t="str">
        <f t="shared" si="488"/>
        <v>O</v>
      </c>
      <c r="AS30741" t="s">
        <v>14129</v>
      </c>
    </row>
    <row r="30742" spans="43:45" x14ac:dyDescent="0.25">
      <c r="AQ30742" s="89">
        <v>10042477</v>
      </c>
      <c r="AR30742" s="90" t="str">
        <f t="shared" si="488"/>
        <v>O</v>
      </c>
      <c r="AS30742" t="s">
        <v>29876</v>
      </c>
    </row>
    <row r="30743" spans="43:45" x14ac:dyDescent="0.25">
      <c r="AQ30743" s="89">
        <v>10043728</v>
      </c>
      <c r="AR30743" s="90" t="str">
        <f t="shared" si="488"/>
        <v>O</v>
      </c>
      <c r="AS30743" t="s">
        <v>29877</v>
      </c>
    </row>
    <row r="30744" spans="43:45" x14ac:dyDescent="0.25">
      <c r="AQ30744" s="89">
        <v>10043729</v>
      </c>
      <c r="AR30744" s="90" t="str">
        <f t="shared" si="488"/>
        <v>O</v>
      </c>
      <c r="AS30744" t="s">
        <v>29878</v>
      </c>
    </row>
    <row r="30745" spans="43:45" x14ac:dyDescent="0.25">
      <c r="AQ30745" s="89">
        <v>10039160</v>
      </c>
      <c r="AR30745" s="90" t="str">
        <f t="shared" si="488"/>
        <v>O</v>
      </c>
      <c r="AS30745" t="s">
        <v>29879</v>
      </c>
    </row>
    <row r="30746" spans="43:45" x14ac:dyDescent="0.25">
      <c r="AQ30746" s="89">
        <v>10039391</v>
      </c>
      <c r="AR30746" s="90" t="str">
        <f t="shared" si="488"/>
        <v>O</v>
      </c>
      <c r="AS30746" t="s">
        <v>29880</v>
      </c>
    </row>
    <row r="30747" spans="43:45" x14ac:dyDescent="0.25">
      <c r="AQ30747" s="89">
        <v>10039493</v>
      </c>
      <c r="AR30747" s="90" t="str">
        <f t="shared" si="488"/>
        <v>O</v>
      </c>
      <c r="AS30747" t="s">
        <v>29881</v>
      </c>
    </row>
    <row r="30748" spans="43:45" x14ac:dyDescent="0.25">
      <c r="AQ30748" s="89">
        <v>10039862</v>
      </c>
      <c r="AR30748" s="90" t="str">
        <f t="shared" si="488"/>
        <v>O</v>
      </c>
      <c r="AS30748" t="s">
        <v>10976</v>
      </c>
    </row>
    <row r="30749" spans="43:45" x14ac:dyDescent="0.25">
      <c r="AQ30749" s="89">
        <v>10041708</v>
      </c>
      <c r="AR30749" s="90" t="str">
        <f t="shared" si="488"/>
        <v>O</v>
      </c>
      <c r="AS30749" t="s">
        <v>29882</v>
      </c>
    </row>
    <row r="30750" spans="43:45" x14ac:dyDescent="0.25">
      <c r="AQ30750" s="89">
        <v>10028959</v>
      </c>
      <c r="AR30750" s="90" t="str">
        <f t="shared" si="488"/>
        <v>O</v>
      </c>
      <c r="AS30750" t="s">
        <v>29883</v>
      </c>
    </row>
    <row r="30751" spans="43:45" x14ac:dyDescent="0.25">
      <c r="AQ30751" s="89">
        <v>10043698</v>
      </c>
      <c r="AR30751" s="90" t="str">
        <f t="shared" si="488"/>
        <v>O</v>
      </c>
      <c r="AS30751" t="s">
        <v>29884</v>
      </c>
    </row>
    <row r="30752" spans="43:45" x14ac:dyDescent="0.25">
      <c r="AQ30752" s="89">
        <v>10043882</v>
      </c>
      <c r="AR30752" s="90" t="str">
        <f t="shared" si="488"/>
        <v>O</v>
      </c>
      <c r="AS30752" t="s">
        <v>29885</v>
      </c>
    </row>
    <row r="30753" spans="43:45" x14ac:dyDescent="0.25">
      <c r="AQ30753" s="89">
        <v>10043901</v>
      </c>
      <c r="AR30753" s="90" t="str">
        <f t="shared" si="488"/>
        <v>O</v>
      </c>
      <c r="AS30753" t="s">
        <v>29886</v>
      </c>
    </row>
    <row r="30754" spans="43:45" x14ac:dyDescent="0.25">
      <c r="AQ30754" s="89">
        <v>10044088</v>
      </c>
      <c r="AR30754" s="90" t="str">
        <f t="shared" si="488"/>
        <v>O</v>
      </c>
      <c r="AS30754" t="s">
        <v>29887</v>
      </c>
    </row>
    <row r="30755" spans="43:45" x14ac:dyDescent="0.25">
      <c r="AQ30755" s="89">
        <v>10044484</v>
      </c>
      <c r="AR30755" s="90" t="str">
        <f t="shared" si="488"/>
        <v>O</v>
      </c>
      <c r="AS30755" t="s">
        <v>29888</v>
      </c>
    </row>
    <row r="30756" spans="43:45" x14ac:dyDescent="0.25">
      <c r="AQ30756" s="89">
        <v>10044488</v>
      </c>
      <c r="AR30756" s="90" t="str">
        <f t="shared" si="488"/>
        <v>O</v>
      </c>
      <c r="AS30756" t="s">
        <v>9776</v>
      </c>
    </row>
    <row r="30757" spans="43:45" x14ac:dyDescent="0.25">
      <c r="AQ30757" s="89">
        <v>10044759</v>
      </c>
      <c r="AR30757" s="90" t="str">
        <f t="shared" si="488"/>
        <v>O</v>
      </c>
      <c r="AS30757" t="s">
        <v>29889</v>
      </c>
    </row>
    <row r="30758" spans="43:45" x14ac:dyDescent="0.25">
      <c r="AQ30758" s="89">
        <v>10045065</v>
      </c>
      <c r="AR30758" s="90" t="str">
        <f t="shared" si="488"/>
        <v>O</v>
      </c>
      <c r="AS30758" t="s">
        <v>29890</v>
      </c>
    </row>
    <row r="30759" spans="43:45" x14ac:dyDescent="0.25">
      <c r="AQ30759" s="89">
        <v>10038449</v>
      </c>
      <c r="AR30759" s="90" t="str">
        <f t="shared" si="488"/>
        <v>O</v>
      </c>
      <c r="AS30759" t="s">
        <v>29891</v>
      </c>
    </row>
    <row r="30760" spans="43:45" x14ac:dyDescent="0.25">
      <c r="AQ30760" s="89">
        <v>10040052</v>
      </c>
      <c r="AR30760" s="90" t="str">
        <f t="shared" si="488"/>
        <v>O</v>
      </c>
      <c r="AS30760" t="s">
        <v>29892</v>
      </c>
    </row>
    <row r="30761" spans="43:45" x14ac:dyDescent="0.25">
      <c r="AQ30761" s="89">
        <v>10040123</v>
      </c>
      <c r="AR30761" s="90" t="str">
        <f t="shared" si="488"/>
        <v>O</v>
      </c>
      <c r="AS30761" t="s">
        <v>29893</v>
      </c>
    </row>
    <row r="30762" spans="43:45" x14ac:dyDescent="0.25">
      <c r="AQ30762" s="89">
        <v>10041929</v>
      </c>
      <c r="AR30762" s="90" t="str">
        <f t="shared" si="488"/>
        <v>O</v>
      </c>
      <c r="AS30762" t="s">
        <v>29894</v>
      </c>
    </row>
    <row r="30763" spans="43:45" x14ac:dyDescent="0.25">
      <c r="AQ30763" s="89">
        <v>10044134</v>
      </c>
      <c r="AR30763" s="90" t="str">
        <f t="shared" si="488"/>
        <v>O</v>
      </c>
      <c r="AS30763" t="s">
        <v>29895</v>
      </c>
    </row>
    <row r="30764" spans="43:45" x14ac:dyDescent="0.25">
      <c r="AQ30764" s="89">
        <v>10044325</v>
      </c>
      <c r="AR30764" s="90" t="str">
        <f t="shared" si="488"/>
        <v>O</v>
      </c>
      <c r="AS30764" t="s">
        <v>29896</v>
      </c>
    </row>
    <row r="30765" spans="43:45" x14ac:dyDescent="0.25">
      <c r="AQ30765" s="89">
        <v>10044529</v>
      </c>
      <c r="AR30765" s="90" t="str">
        <f t="shared" si="488"/>
        <v>O</v>
      </c>
      <c r="AS30765" t="s">
        <v>29897</v>
      </c>
    </row>
    <row r="30766" spans="43:45" x14ac:dyDescent="0.25">
      <c r="AQ30766" s="89">
        <v>10044540</v>
      </c>
      <c r="AR30766" s="90" t="str">
        <f t="shared" si="488"/>
        <v>O</v>
      </c>
      <c r="AS30766" t="s">
        <v>29898</v>
      </c>
    </row>
    <row r="30767" spans="43:45" x14ac:dyDescent="0.25">
      <c r="AQ30767" s="89">
        <v>10044911</v>
      </c>
      <c r="AR30767" s="90" t="str">
        <f t="shared" si="488"/>
        <v>O</v>
      </c>
      <c r="AS30767" t="s">
        <v>29899</v>
      </c>
    </row>
    <row r="30768" spans="43:45" x14ac:dyDescent="0.25">
      <c r="AQ30768" s="89">
        <v>10040366</v>
      </c>
      <c r="AR30768" s="90" t="str">
        <f t="shared" si="488"/>
        <v>O</v>
      </c>
      <c r="AS30768" t="s">
        <v>29900</v>
      </c>
    </row>
    <row r="30769" spans="43:45" x14ac:dyDescent="0.25">
      <c r="AQ30769" s="89">
        <v>10040369</v>
      </c>
      <c r="AR30769" s="90" t="str">
        <f t="shared" si="488"/>
        <v>O</v>
      </c>
      <c r="AS30769" t="s">
        <v>29901</v>
      </c>
    </row>
    <row r="30770" spans="43:45" x14ac:dyDescent="0.25">
      <c r="AQ30770" s="89">
        <v>10040718</v>
      </c>
      <c r="AR30770" s="90" t="str">
        <f t="shared" si="488"/>
        <v>O</v>
      </c>
      <c r="AS30770" t="s">
        <v>29902</v>
      </c>
    </row>
    <row r="30771" spans="43:45" x14ac:dyDescent="0.25">
      <c r="AQ30771" s="89">
        <v>10041615</v>
      </c>
      <c r="AR30771" s="90" t="str">
        <f t="shared" si="488"/>
        <v>O</v>
      </c>
      <c r="AS30771" t="s">
        <v>29903</v>
      </c>
    </row>
    <row r="30772" spans="43:45" x14ac:dyDescent="0.25">
      <c r="AQ30772" s="89">
        <v>10041620</v>
      </c>
      <c r="AR30772" s="90" t="str">
        <f t="shared" si="488"/>
        <v>O</v>
      </c>
      <c r="AS30772" t="s">
        <v>29904</v>
      </c>
    </row>
    <row r="30773" spans="43:45" x14ac:dyDescent="0.25">
      <c r="AQ30773" s="89">
        <v>10041627</v>
      </c>
      <c r="AR30773" s="90" t="str">
        <f t="shared" si="488"/>
        <v>O</v>
      </c>
      <c r="AS30773" t="s">
        <v>29905</v>
      </c>
    </row>
    <row r="30774" spans="43:45" x14ac:dyDescent="0.25">
      <c r="AQ30774" s="89">
        <v>10041726</v>
      </c>
      <c r="AR30774" s="90" t="str">
        <f t="shared" si="488"/>
        <v>O</v>
      </c>
      <c r="AS30774" t="s">
        <v>29906</v>
      </c>
    </row>
    <row r="30775" spans="43:45" x14ac:dyDescent="0.25">
      <c r="AQ30775" s="89">
        <v>10042346</v>
      </c>
      <c r="AR30775" s="90" t="str">
        <f t="shared" si="488"/>
        <v>O</v>
      </c>
      <c r="AS30775" t="s">
        <v>29907</v>
      </c>
    </row>
    <row r="30776" spans="43:45" x14ac:dyDescent="0.25">
      <c r="AQ30776" s="89">
        <v>10043755</v>
      </c>
      <c r="AR30776" s="90" t="str">
        <f t="shared" si="488"/>
        <v>O</v>
      </c>
      <c r="AS30776" t="s">
        <v>29908</v>
      </c>
    </row>
    <row r="30777" spans="43:45" x14ac:dyDescent="0.25">
      <c r="AQ30777" s="89">
        <v>10044113</v>
      </c>
      <c r="AR30777" s="90" t="str">
        <f t="shared" si="488"/>
        <v>O</v>
      </c>
      <c r="AS30777" t="s">
        <v>29909</v>
      </c>
    </row>
    <row r="30778" spans="43:45" x14ac:dyDescent="0.25">
      <c r="AQ30778" s="89">
        <v>10044436</v>
      </c>
      <c r="AR30778" s="90" t="str">
        <f t="shared" si="488"/>
        <v>O</v>
      </c>
      <c r="AS30778" t="s">
        <v>29910</v>
      </c>
    </row>
    <row r="30779" spans="43:45" x14ac:dyDescent="0.25">
      <c r="AQ30779" s="89">
        <v>10017626</v>
      </c>
      <c r="AR30779" s="90" t="str">
        <f t="shared" si="488"/>
        <v>O</v>
      </c>
      <c r="AS30779" t="s">
        <v>29911</v>
      </c>
    </row>
    <row r="30780" spans="43:45" x14ac:dyDescent="0.25">
      <c r="AQ30780" s="89">
        <v>10017847</v>
      </c>
      <c r="AR30780" s="90" t="str">
        <f t="shared" si="488"/>
        <v>O</v>
      </c>
      <c r="AS30780" t="s">
        <v>29912</v>
      </c>
    </row>
    <row r="30781" spans="43:45" x14ac:dyDescent="0.25">
      <c r="AQ30781" s="89">
        <v>10017904</v>
      </c>
      <c r="AR30781" s="90" t="str">
        <f t="shared" si="488"/>
        <v>O</v>
      </c>
      <c r="AS30781" t="s">
        <v>29913</v>
      </c>
    </row>
    <row r="30782" spans="43:45" x14ac:dyDescent="0.25">
      <c r="AQ30782" s="89">
        <v>10017949</v>
      </c>
      <c r="AR30782" s="90" t="str">
        <f t="shared" si="488"/>
        <v>O</v>
      </c>
      <c r="AS30782" t="s">
        <v>29914</v>
      </c>
    </row>
    <row r="30783" spans="43:45" x14ac:dyDescent="0.25">
      <c r="AQ30783" s="89">
        <v>10018124</v>
      </c>
      <c r="AR30783" s="90" t="str">
        <f t="shared" si="488"/>
        <v>O</v>
      </c>
      <c r="AS30783" t="s">
        <v>29915</v>
      </c>
    </row>
    <row r="30784" spans="43:45" x14ac:dyDescent="0.25">
      <c r="AQ30784" s="89">
        <v>10038470</v>
      </c>
      <c r="AR30784" s="90" t="str">
        <f t="shared" si="488"/>
        <v>O</v>
      </c>
      <c r="AS30784" t="s">
        <v>29916</v>
      </c>
    </row>
    <row r="30785" spans="43:45" x14ac:dyDescent="0.25">
      <c r="AQ30785" s="89">
        <v>10039996</v>
      </c>
      <c r="AR30785" s="90" t="str">
        <f t="shared" si="488"/>
        <v>O</v>
      </c>
      <c r="AS30785" t="s">
        <v>28146</v>
      </c>
    </row>
    <row r="30786" spans="43:45" x14ac:dyDescent="0.25">
      <c r="AQ30786" s="89">
        <v>10040310</v>
      </c>
      <c r="AR30786" s="90" t="str">
        <f t="shared" si="488"/>
        <v>O</v>
      </c>
      <c r="AS30786" t="s">
        <v>29917</v>
      </c>
    </row>
    <row r="30787" spans="43:45" x14ac:dyDescent="0.25">
      <c r="AQ30787" s="89">
        <v>10040688</v>
      </c>
      <c r="AR30787" s="90" t="str">
        <f t="shared" si="488"/>
        <v>O</v>
      </c>
      <c r="AS30787" t="s">
        <v>29918</v>
      </c>
    </row>
    <row r="30788" spans="43:45" x14ac:dyDescent="0.25">
      <c r="AQ30788" s="89">
        <v>10041473</v>
      </c>
      <c r="AR30788" s="90" t="str">
        <f t="shared" si="488"/>
        <v>O</v>
      </c>
      <c r="AS30788" t="s">
        <v>29919</v>
      </c>
    </row>
    <row r="30789" spans="43:45" x14ac:dyDescent="0.25">
      <c r="AQ30789" s="89">
        <v>10045587</v>
      </c>
      <c r="AR30789" s="90" t="str">
        <f t="shared" si="488"/>
        <v>O</v>
      </c>
      <c r="AS30789" t="s">
        <v>29920</v>
      </c>
    </row>
    <row r="30790" spans="43:45" x14ac:dyDescent="0.25">
      <c r="AQ30790" s="89">
        <v>10025384</v>
      </c>
      <c r="AR30790" s="90" t="str">
        <f t="shared" si="488"/>
        <v>O</v>
      </c>
      <c r="AS30790" t="s">
        <v>29921</v>
      </c>
    </row>
    <row r="30791" spans="43:45" x14ac:dyDescent="0.25">
      <c r="AQ30791" s="89">
        <v>10037775</v>
      </c>
      <c r="AR30791" s="90" t="str">
        <f t="shared" si="488"/>
        <v>O</v>
      </c>
      <c r="AS30791" t="s">
        <v>29922</v>
      </c>
    </row>
    <row r="30792" spans="43:45" x14ac:dyDescent="0.25">
      <c r="AQ30792" s="89">
        <v>10030594</v>
      </c>
      <c r="AR30792" s="90" t="str">
        <f t="shared" si="488"/>
        <v>O</v>
      </c>
      <c r="AS30792" t="s">
        <v>29923</v>
      </c>
    </row>
    <row r="30793" spans="43:45" x14ac:dyDescent="0.25">
      <c r="AQ30793" s="89">
        <v>10037829</v>
      </c>
      <c r="AR30793" s="90" t="str">
        <f t="shared" ref="AR30793:AR30856" si="489">IF(ISNA(VLOOKUP(AQ30793,$BP$18:$BQ$356,2,FALSE))=TRUE,"O",VLOOKUP(AQ30793,$BP$18:$BQ$356,2,FALSE))</f>
        <v>O</v>
      </c>
      <c r="AS30793" t="s">
        <v>29924</v>
      </c>
    </row>
    <row r="30794" spans="43:45" x14ac:dyDescent="0.25">
      <c r="AQ30794" s="89">
        <v>10045403</v>
      </c>
      <c r="AR30794" s="90" t="str">
        <f t="shared" si="489"/>
        <v>O</v>
      </c>
      <c r="AS30794" t="s">
        <v>29925</v>
      </c>
    </row>
    <row r="30795" spans="43:45" x14ac:dyDescent="0.25">
      <c r="AQ30795" s="89">
        <v>10037909</v>
      </c>
      <c r="AR30795" s="90" t="str">
        <f t="shared" si="489"/>
        <v>O</v>
      </c>
      <c r="AS30795" t="s">
        <v>29926</v>
      </c>
    </row>
    <row r="30796" spans="43:45" x14ac:dyDescent="0.25">
      <c r="AQ30796" s="89">
        <v>10033032</v>
      </c>
      <c r="AR30796" s="90" t="str">
        <f t="shared" si="489"/>
        <v>O</v>
      </c>
      <c r="AS30796" t="s">
        <v>29927</v>
      </c>
    </row>
    <row r="30797" spans="43:45" x14ac:dyDescent="0.25">
      <c r="AQ30797" s="89">
        <v>10036082</v>
      </c>
      <c r="AR30797" s="90" t="str">
        <f t="shared" si="489"/>
        <v>O</v>
      </c>
      <c r="AS30797" t="s">
        <v>29928</v>
      </c>
    </row>
    <row r="30798" spans="43:45" x14ac:dyDescent="0.25">
      <c r="AQ30798" s="89">
        <v>10022003</v>
      </c>
      <c r="AR30798" s="90" t="str">
        <f t="shared" si="489"/>
        <v>O</v>
      </c>
      <c r="AS30798" t="s">
        <v>29929</v>
      </c>
    </row>
    <row r="30799" spans="43:45" x14ac:dyDescent="0.25">
      <c r="AQ30799" s="89">
        <v>10003326</v>
      </c>
      <c r="AR30799" s="90" t="str">
        <f t="shared" si="489"/>
        <v>O</v>
      </c>
      <c r="AS30799" t="s">
        <v>29930</v>
      </c>
    </row>
    <row r="30800" spans="43:45" x14ac:dyDescent="0.25">
      <c r="AQ30800" s="89">
        <v>10006917</v>
      </c>
      <c r="AR30800" s="90" t="str">
        <f t="shared" si="489"/>
        <v>O</v>
      </c>
      <c r="AS30800" t="s">
        <v>29931</v>
      </c>
    </row>
    <row r="30801" spans="43:45" x14ac:dyDescent="0.25">
      <c r="AQ30801" s="89">
        <v>10035256</v>
      </c>
      <c r="AR30801" s="90" t="str">
        <f t="shared" si="489"/>
        <v>O</v>
      </c>
      <c r="AS30801" t="s">
        <v>29932</v>
      </c>
    </row>
    <row r="30802" spans="43:45" x14ac:dyDescent="0.25">
      <c r="AQ30802" s="89">
        <v>10023081</v>
      </c>
      <c r="AR30802" s="90" t="str">
        <f t="shared" si="489"/>
        <v>O</v>
      </c>
      <c r="AS30802" t="s">
        <v>29933</v>
      </c>
    </row>
    <row r="30803" spans="43:45" x14ac:dyDescent="0.25">
      <c r="AQ30803" s="89">
        <v>10035303</v>
      </c>
      <c r="AR30803" s="90" t="str">
        <f t="shared" si="489"/>
        <v>O</v>
      </c>
      <c r="AS30803" t="s">
        <v>29934</v>
      </c>
    </row>
    <row r="30804" spans="43:45" x14ac:dyDescent="0.25">
      <c r="AQ30804" s="89">
        <v>10035361</v>
      </c>
      <c r="AR30804" s="90" t="str">
        <f t="shared" si="489"/>
        <v>O</v>
      </c>
      <c r="AS30804" t="s">
        <v>29935</v>
      </c>
    </row>
    <row r="30805" spans="43:45" x14ac:dyDescent="0.25">
      <c r="AQ30805" s="89">
        <v>10013118</v>
      </c>
      <c r="AR30805" s="90" t="str">
        <f t="shared" si="489"/>
        <v>O</v>
      </c>
      <c r="AS30805" t="s">
        <v>29936</v>
      </c>
    </row>
    <row r="30806" spans="43:45" x14ac:dyDescent="0.25">
      <c r="AQ30806" s="89">
        <v>10021487</v>
      </c>
      <c r="AR30806" s="90" t="str">
        <f t="shared" si="489"/>
        <v>O</v>
      </c>
      <c r="AS30806" t="s">
        <v>29937</v>
      </c>
    </row>
    <row r="30807" spans="43:45" x14ac:dyDescent="0.25">
      <c r="AQ30807" s="89">
        <v>10035752</v>
      </c>
      <c r="AR30807" s="90" t="str">
        <f t="shared" si="489"/>
        <v>O</v>
      </c>
      <c r="AS30807" t="s">
        <v>29938</v>
      </c>
    </row>
    <row r="30808" spans="43:45" x14ac:dyDescent="0.25">
      <c r="AQ30808" s="89">
        <v>10035763</v>
      </c>
      <c r="AR30808" s="90" t="str">
        <f t="shared" si="489"/>
        <v>O</v>
      </c>
      <c r="AS30808" t="s">
        <v>29939</v>
      </c>
    </row>
    <row r="30809" spans="43:45" x14ac:dyDescent="0.25">
      <c r="AQ30809" s="89">
        <v>10035857</v>
      </c>
      <c r="AR30809" s="90" t="str">
        <f t="shared" si="489"/>
        <v>O</v>
      </c>
      <c r="AS30809" t="s">
        <v>29940</v>
      </c>
    </row>
    <row r="30810" spans="43:45" x14ac:dyDescent="0.25">
      <c r="AQ30810" s="89">
        <v>10045890</v>
      </c>
      <c r="AR30810" s="90" t="str">
        <f t="shared" si="489"/>
        <v>O</v>
      </c>
      <c r="AS30810" t="s">
        <v>29941</v>
      </c>
    </row>
    <row r="30811" spans="43:45" x14ac:dyDescent="0.25">
      <c r="AQ30811" s="89">
        <v>10046224</v>
      </c>
      <c r="AR30811" s="90" t="str">
        <f t="shared" si="489"/>
        <v>O</v>
      </c>
      <c r="AS30811" t="s">
        <v>29942</v>
      </c>
    </row>
    <row r="30812" spans="43:45" x14ac:dyDescent="0.25">
      <c r="AQ30812" s="89">
        <v>10046942</v>
      </c>
      <c r="AR30812" s="90" t="str">
        <f t="shared" si="489"/>
        <v>O</v>
      </c>
      <c r="AS30812" t="s">
        <v>29943</v>
      </c>
    </row>
    <row r="30813" spans="43:45" x14ac:dyDescent="0.25">
      <c r="AQ30813" s="89">
        <v>10037894</v>
      </c>
      <c r="AR30813" s="90" t="str">
        <f t="shared" si="489"/>
        <v>O</v>
      </c>
      <c r="AS30813" t="s">
        <v>29944</v>
      </c>
    </row>
    <row r="30814" spans="43:45" x14ac:dyDescent="0.25">
      <c r="AQ30814" s="89">
        <v>10037923</v>
      </c>
      <c r="AR30814" s="90" t="str">
        <f t="shared" si="489"/>
        <v>O</v>
      </c>
      <c r="AS30814" t="s">
        <v>29945</v>
      </c>
    </row>
    <row r="30815" spans="43:45" x14ac:dyDescent="0.25">
      <c r="AQ30815" s="89">
        <v>10032575</v>
      </c>
      <c r="AR30815" s="90" t="str">
        <f t="shared" si="489"/>
        <v>O</v>
      </c>
      <c r="AS30815" t="s">
        <v>29946</v>
      </c>
    </row>
    <row r="30816" spans="43:45" x14ac:dyDescent="0.25">
      <c r="AQ30816" s="89">
        <v>10038136</v>
      </c>
      <c r="AR30816" s="90" t="str">
        <f t="shared" si="489"/>
        <v>O</v>
      </c>
      <c r="AS30816" t="s">
        <v>29947</v>
      </c>
    </row>
    <row r="30817" spans="43:45" x14ac:dyDescent="0.25">
      <c r="AQ30817" s="89">
        <v>10038181</v>
      </c>
      <c r="AR30817" s="90" t="str">
        <f t="shared" si="489"/>
        <v>O</v>
      </c>
      <c r="AS30817" t="s">
        <v>29948</v>
      </c>
    </row>
    <row r="30818" spans="43:45" x14ac:dyDescent="0.25">
      <c r="AQ30818" s="89">
        <v>10000452</v>
      </c>
      <c r="AR30818" s="90" t="str">
        <f t="shared" si="489"/>
        <v>O</v>
      </c>
      <c r="AS30818" t="s">
        <v>29949</v>
      </c>
    </row>
    <row r="30819" spans="43:45" x14ac:dyDescent="0.25">
      <c r="AQ30819" s="89">
        <v>10039226</v>
      </c>
      <c r="AR30819" s="90" t="str">
        <f t="shared" si="489"/>
        <v>O</v>
      </c>
      <c r="AS30819" t="s">
        <v>29950</v>
      </c>
    </row>
    <row r="30820" spans="43:45" x14ac:dyDescent="0.25">
      <c r="AQ30820" s="89">
        <v>10022449</v>
      </c>
      <c r="AR30820" s="90" t="str">
        <f t="shared" si="489"/>
        <v>O</v>
      </c>
      <c r="AS30820" t="s">
        <v>29951</v>
      </c>
    </row>
    <row r="30821" spans="43:45" x14ac:dyDescent="0.25">
      <c r="AQ30821" s="89">
        <v>10007424</v>
      </c>
      <c r="AR30821" s="90" t="str">
        <f t="shared" si="489"/>
        <v>O</v>
      </c>
      <c r="AS30821" t="s">
        <v>29952</v>
      </c>
    </row>
    <row r="30822" spans="43:45" x14ac:dyDescent="0.25">
      <c r="AQ30822" s="89">
        <v>10039361</v>
      </c>
      <c r="AR30822" s="90" t="str">
        <f t="shared" si="489"/>
        <v>O</v>
      </c>
      <c r="AS30822" t="s">
        <v>29953</v>
      </c>
    </row>
    <row r="30823" spans="43:45" x14ac:dyDescent="0.25">
      <c r="AQ30823" s="89">
        <v>10039537</v>
      </c>
      <c r="AR30823" s="90" t="str">
        <f t="shared" si="489"/>
        <v>O</v>
      </c>
      <c r="AS30823" t="s">
        <v>29954</v>
      </c>
    </row>
    <row r="30824" spans="43:45" x14ac:dyDescent="0.25">
      <c r="AQ30824" s="89">
        <v>10039614</v>
      </c>
      <c r="AR30824" s="90" t="str">
        <f t="shared" si="489"/>
        <v>O</v>
      </c>
      <c r="AS30824" t="s">
        <v>29955</v>
      </c>
    </row>
    <row r="30825" spans="43:45" x14ac:dyDescent="0.25">
      <c r="AQ30825" s="89">
        <v>10019551</v>
      </c>
      <c r="AR30825" s="90" t="str">
        <f t="shared" si="489"/>
        <v>O</v>
      </c>
      <c r="AS30825" t="s">
        <v>29956</v>
      </c>
    </row>
    <row r="30826" spans="43:45" x14ac:dyDescent="0.25">
      <c r="AQ30826" s="89">
        <v>10009508</v>
      </c>
      <c r="AR30826" s="90" t="str">
        <f t="shared" si="489"/>
        <v>O</v>
      </c>
      <c r="AS30826" t="s">
        <v>29957</v>
      </c>
    </row>
    <row r="30827" spans="43:45" x14ac:dyDescent="0.25">
      <c r="AQ30827" s="89">
        <v>10032266</v>
      </c>
      <c r="AR30827" s="90" t="str">
        <f t="shared" si="489"/>
        <v>O</v>
      </c>
      <c r="AS30827" t="s">
        <v>29958</v>
      </c>
    </row>
    <row r="30828" spans="43:45" x14ac:dyDescent="0.25">
      <c r="AQ30828" s="89">
        <v>10025152</v>
      </c>
      <c r="AR30828" s="90" t="str">
        <f t="shared" si="489"/>
        <v>O</v>
      </c>
      <c r="AS30828" t="s">
        <v>29959</v>
      </c>
    </row>
    <row r="30829" spans="43:45" x14ac:dyDescent="0.25">
      <c r="AQ30829" s="89">
        <v>10045986</v>
      </c>
      <c r="AR30829" s="90" t="str">
        <f t="shared" si="489"/>
        <v>O</v>
      </c>
      <c r="AS30829" t="s">
        <v>29960</v>
      </c>
    </row>
    <row r="30830" spans="43:45" x14ac:dyDescent="0.25">
      <c r="AQ30830" s="89">
        <v>10046292</v>
      </c>
      <c r="AR30830" s="90" t="str">
        <f t="shared" si="489"/>
        <v>O</v>
      </c>
      <c r="AS30830" t="s">
        <v>29961</v>
      </c>
    </row>
    <row r="30831" spans="43:45" x14ac:dyDescent="0.25">
      <c r="AQ30831" s="89">
        <v>10047157</v>
      </c>
      <c r="AR30831" s="90" t="str">
        <f t="shared" si="489"/>
        <v>O</v>
      </c>
      <c r="AS30831" t="s">
        <v>21451</v>
      </c>
    </row>
    <row r="30832" spans="43:45" x14ac:dyDescent="0.25">
      <c r="AQ30832" s="89">
        <v>10002809</v>
      </c>
      <c r="AR30832" s="90" t="str">
        <f t="shared" si="489"/>
        <v>O</v>
      </c>
      <c r="AS30832" t="s">
        <v>29962</v>
      </c>
    </row>
    <row r="30833" spans="43:45" x14ac:dyDescent="0.25">
      <c r="AQ30833" s="89">
        <v>10038563</v>
      </c>
      <c r="AR30833" s="90" t="str">
        <f t="shared" si="489"/>
        <v>O</v>
      </c>
      <c r="AS30833" t="s">
        <v>29963</v>
      </c>
    </row>
    <row r="30834" spans="43:45" x14ac:dyDescent="0.25">
      <c r="AQ30834" s="89">
        <v>10014891</v>
      </c>
      <c r="AR30834" s="90" t="str">
        <f t="shared" si="489"/>
        <v>O</v>
      </c>
      <c r="AS30834" t="s">
        <v>15814</v>
      </c>
    </row>
    <row r="30835" spans="43:45" x14ac:dyDescent="0.25">
      <c r="AQ30835" s="89">
        <v>10039734</v>
      </c>
      <c r="AR30835" s="90" t="str">
        <f t="shared" si="489"/>
        <v>O</v>
      </c>
      <c r="AS30835" t="s">
        <v>29964</v>
      </c>
    </row>
    <row r="30836" spans="43:45" x14ac:dyDescent="0.25">
      <c r="AQ30836" s="89">
        <v>10039770</v>
      </c>
      <c r="AR30836" s="90" t="str">
        <f t="shared" si="489"/>
        <v>O</v>
      </c>
      <c r="AS30836" t="s">
        <v>29965</v>
      </c>
    </row>
    <row r="30837" spans="43:45" x14ac:dyDescent="0.25">
      <c r="AQ30837" s="89">
        <v>10039798</v>
      </c>
      <c r="AR30837" s="90" t="str">
        <f t="shared" si="489"/>
        <v>O</v>
      </c>
      <c r="AS30837" t="s">
        <v>29966</v>
      </c>
    </row>
    <row r="30838" spans="43:45" x14ac:dyDescent="0.25">
      <c r="AQ30838" s="89">
        <v>10039940</v>
      </c>
      <c r="AR30838" s="90" t="str">
        <f t="shared" si="489"/>
        <v>O</v>
      </c>
      <c r="AS30838" t="s">
        <v>29967</v>
      </c>
    </row>
    <row r="30839" spans="43:45" x14ac:dyDescent="0.25">
      <c r="AQ30839" s="89">
        <v>10045562</v>
      </c>
      <c r="AR30839" s="90" t="str">
        <f t="shared" si="489"/>
        <v>O</v>
      </c>
      <c r="AS30839" t="s">
        <v>29968</v>
      </c>
    </row>
    <row r="30840" spans="43:45" x14ac:dyDescent="0.25">
      <c r="AQ30840" s="89">
        <v>10045909</v>
      </c>
      <c r="AR30840" s="90" t="str">
        <f t="shared" si="489"/>
        <v>O</v>
      </c>
      <c r="AS30840" t="s">
        <v>29969</v>
      </c>
    </row>
    <row r="30841" spans="43:45" x14ac:dyDescent="0.25">
      <c r="AQ30841" s="89">
        <v>10045690</v>
      </c>
      <c r="AR30841" s="90" t="str">
        <f t="shared" si="489"/>
        <v>O</v>
      </c>
      <c r="AS30841" t="s">
        <v>29970</v>
      </c>
    </row>
    <row r="30842" spans="43:45" x14ac:dyDescent="0.25">
      <c r="AQ30842" s="89">
        <v>10045696</v>
      </c>
      <c r="AR30842" s="90" t="str">
        <f t="shared" si="489"/>
        <v>O</v>
      </c>
      <c r="AS30842" t="s">
        <v>29971</v>
      </c>
    </row>
    <row r="30843" spans="43:45" x14ac:dyDescent="0.25">
      <c r="AQ30843" s="89">
        <v>10045713</v>
      </c>
      <c r="AR30843" s="90" t="str">
        <f t="shared" si="489"/>
        <v>O</v>
      </c>
      <c r="AS30843" t="s">
        <v>29972</v>
      </c>
    </row>
    <row r="30844" spans="43:45" x14ac:dyDescent="0.25">
      <c r="AQ30844" s="89">
        <v>10046060</v>
      </c>
      <c r="AR30844" s="90" t="str">
        <f t="shared" si="489"/>
        <v>O</v>
      </c>
      <c r="AS30844" t="s">
        <v>29973</v>
      </c>
    </row>
    <row r="30845" spans="43:45" x14ac:dyDescent="0.25">
      <c r="AQ30845" s="89">
        <v>10046202</v>
      </c>
      <c r="AR30845" s="90" t="str">
        <f t="shared" si="489"/>
        <v>O</v>
      </c>
      <c r="AS30845" t="s">
        <v>29974</v>
      </c>
    </row>
    <row r="30846" spans="43:45" x14ac:dyDescent="0.25">
      <c r="AQ30846" s="89">
        <v>10047567</v>
      </c>
      <c r="AR30846" s="90" t="str">
        <f t="shared" si="489"/>
        <v>O</v>
      </c>
      <c r="AS30846" t="s">
        <v>29975</v>
      </c>
    </row>
    <row r="30847" spans="43:45" x14ac:dyDescent="0.25">
      <c r="AQ30847" s="89">
        <v>10047691</v>
      </c>
      <c r="AR30847" s="90" t="str">
        <f t="shared" si="489"/>
        <v>O</v>
      </c>
      <c r="AS30847" t="s">
        <v>29976</v>
      </c>
    </row>
    <row r="30848" spans="43:45" x14ac:dyDescent="0.25">
      <c r="AQ30848" s="89">
        <v>10020271</v>
      </c>
      <c r="AR30848" s="90" t="str">
        <f t="shared" si="489"/>
        <v>O</v>
      </c>
      <c r="AS30848" t="s">
        <v>29977</v>
      </c>
    </row>
    <row r="30849" spans="43:45" x14ac:dyDescent="0.25">
      <c r="AQ30849" s="89">
        <v>10040882</v>
      </c>
      <c r="AR30849" s="90" t="str">
        <f t="shared" si="489"/>
        <v>O</v>
      </c>
      <c r="AS30849" t="s">
        <v>29978</v>
      </c>
    </row>
    <row r="30850" spans="43:45" x14ac:dyDescent="0.25">
      <c r="AQ30850" s="89">
        <v>10004362</v>
      </c>
      <c r="AR30850" s="90" t="str">
        <f t="shared" si="489"/>
        <v>O</v>
      </c>
      <c r="AS30850" t="s">
        <v>29979</v>
      </c>
    </row>
    <row r="30851" spans="43:45" x14ac:dyDescent="0.25">
      <c r="AQ30851" s="89">
        <v>10041073</v>
      </c>
      <c r="AR30851" s="90" t="str">
        <f t="shared" si="489"/>
        <v>O</v>
      </c>
      <c r="AS30851" t="s">
        <v>29980</v>
      </c>
    </row>
    <row r="30852" spans="43:45" x14ac:dyDescent="0.25">
      <c r="AQ30852" s="89">
        <v>10041108</v>
      </c>
      <c r="AR30852" s="90" t="str">
        <f t="shared" si="489"/>
        <v>O</v>
      </c>
      <c r="AS30852" t="s">
        <v>29981</v>
      </c>
    </row>
    <row r="30853" spans="43:45" x14ac:dyDescent="0.25">
      <c r="AQ30853" s="89">
        <v>10045460</v>
      </c>
      <c r="AR30853" s="90" t="str">
        <f t="shared" si="489"/>
        <v>O</v>
      </c>
      <c r="AS30853" t="s">
        <v>29982</v>
      </c>
    </row>
    <row r="30854" spans="43:45" x14ac:dyDescent="0.25">
      <c r="AQ30854" s="89">
        <v>10045947</v>
      </c>
      <c r="AR30854" s="90" t="str">
        <f t="shared" si="489"/>
        <v>O</v>
      </c>
      <c r="AS30854" t="s">
        <v>29983</v>
      </c>
    </row>
    <row r="30855" spans="43:45" x14ac:dyDescent="0.25">
      <c r="AQ30855" s="89">
        <v>10046014</v>
      </c>
      <c r="AR30855" s="90" t="str">
        <f t="shared" si="489"/>
        <v>O</v>
      </c>
      <c r="AS30855" t="s">
        <v>29984</v>
      </c>
    </row>
    <row r="30856" spans="43:45" x14ac:dyDescent="0.25">
      <c r="AQ30856" s="89">
        <v>10046279</v>
      </c>
      <c r="AR30856" s="90" t="str">
        <f t="shared" si="489"/>
        <v>O</v>
      </c>
      <c r="AS30856" t="s">
        <v>29985</v>
      </c>
    </row>
    <row r="30857" spans="43:45" x14ac:dyDescent="0.25">
      <c r="AQ30857" s="89">
        <v>10008745</v>
      </c>
      <c r="AR30857" s="90" t="str">
        <f t="shared" ref="AR30857:AR30920" si="490">IF(ISNA(VLOOKUP(AQ30857,$BP$18:$BQ$356,2,FALSE))=TRUE,"O",VLOOKUP(AQ30857,$BP$18:$BQ$356,2,FALSE))</f>
        <v>O</v>
      </c>
      <c r="AS30857" t="s">
        <v>29986</v>
      </c>
    </row>
    <row r="30858" spans="43:45" x14ac:dyDescent="0.25">
      <c r="AQ30858" s="89">
        <v>10046265</v>
      </c>
      <c r="AR30858" s="90" t="str">
        <f t="shared" si="490"/>
        <v>O</v>
      </c>
      <c r="AS30858" t="s">
        <v>29987</v>
      </c>
    </row>
    <row r="30859" spans="43:45" x14ac:dyDescent="0.25">
      <c r="AQ30859" s="89">
        <v>10007745</v>
      </c>
      <c r="AR30859" s="90" t="str">
        <f t="shared" si="490"/>
        <v>O</v>
      </c>
      <c r="AS30859" t="s">
        <v>29988</v>
      </c>
    </row>
    <row r="30860" spans="43:45" x14ac:dyDescent="0.25">
      <c r="AQ30860" s="89">
        <v>10035558</v>
      </c>
      <c r="AR30860" s="90" t="str">
        <f t="shared" si="490"/>
        <v>O</v>
      </c>
      <c r="AS30860" t="s">
        <v>29989</v>
      </c>
    </row>
    <row r="30861" spans="43:45" x14ac:dyDescent="0.25">
      <c r="AQ30861" s="89">
        <v>10011147</v>
      </c>
      <c r="AR30861" s="90" t="str">
        <f t="shared" si="490"/>
        <v>O</v>
      </c>
      <c r="AS30861" t="s">
        <v>29990</v>
      </c>
    </row>
    <row r="30862" spans="43:45" x14ac:dyDescent="0.25">
      <c r="AQ30862" s="89">
        <v>10045457</v>
      </c>
      <c r="AR30862" s="90" t="str">
        <f t="shared" si="490"/>
        <v>O</v>
      </c>
      <c r="AS30862" t="s">
        <v>29991</v>
      </c>
    </row>
    <row r="30863" spans="43:45" x14ac:dyDescent="0.25">
      <c r="AQ30863" s="89">
        <v>10045900</v>
      </c>
      <c r="AR30863" s="90" t="str">
        <f t="shared" si="490"/>
        <v>O</v>
      </c>
      <c r="AS30863" t="s">
        <v>29992</v>
      </c>
    </row>
    <row r="30864" spans="43:45" x14ac:dyDescent="0.25">
      <c r="AQ30864" s="89">
        <v>10047352</v>
      </c>
      <c r="AR30864" s="90" t="str">
        <f t="shared" si="490"/>
        <v>O</v>
      </c>
      <c r="AS30864" t="s">
        <v>29993</v>
      </c>
    </row>
    <row r="30865" spans="43:45" x14ac:dyDescent="0.25">
      <c r="AQ30865" s="89">
        <v>10047365</v>
      </c>
      <c r="AR30865" s="90" t="str">
        <f t="shared" si="490"/>
        <v>O</v>
      </c>
      <c r="AS30865" t="s">
        <v>29994</v>
      </c>
    </row>
    <row r="30866" spans="43:45" x14ac:dyDescent="0.25">
      <c r="AQ30866" s="89">
        <v>10047669</v>
      </c>
      <c r="AR30866" s="90" t="str">
        <f t="shared" si="490"/>
        <v>O</v>
      </c>
      <c r="AS30866" t="s">
        <v>29995</v>
      </c>
    </row>
    <row r="30867" spans="43:45" x14ac:dyDescent="0.25">
      <c r="AQ30867" s="89">
        <v>10030154</v>
      </c>
      <c r="AR30867" s="90" t="str">
        <f t="shared" si="490"/>
        <v>O</v>
      </c>
      <c r="AS30867" t="s">
        <v>29996</v>
      </c>
    </row>
    <row r="30868" spans="43:45" x14ac:dyDescent="0.25">
      <c r="AQ30868" s="89">
        <v>10047957</v>
      </c>
      <c r="AR30868" s="90" t="str">
        <f t="shared" si="490"/>
        <v>O</v>
      </c>
      <c r="AS30868" t="s">
        <v>29997</v>
      </c>
    </row>
    <row r="30869" spans="43:45" x14ac:dyDescent="0.25">
      <c r="AQ30869" s="89">
        <v>10047961</v>
      </c>
      <c r="AR30869" s="90" t="str">
        <f t="shared" si="490"/>
        <v>O</v>
      </c>
      <c r="AS30869" t="s">
        <v>29998</v>
      </c>
    </row>
    <row r="30870" spans="43:45" x14ac:dyDescent="0.25">
      <c r="AQ30870" s="89">
        <v>10034901</v>
      </c>
      <c r="AR30870" s="90" t="str">
        <f t="shared" si="490"/>
        <v>O</v>
      </c>
      <c r="AS30870" t="s">
        <v>29999</v>
      </c>
    </row>
    <row r="30871" spans="43:45" x14ac:dyDescent="0.25">
      <c r="AQ30871" s="89">
        <v>10024884</v>
      </c>
      <c r="AR30871" s="90" t="str">
        <f t="shared" si="490"/>
        <v>O</v>
      </c>
      <c r="AS30871" t="s">
        <v>30000</v>
      </c>
    </row>
    <row r="30872" spans="43:45" x14ac:dyDescent="0.25">
      <c r="AQ30872" s="89">
        <v>10009722</v>
      </c>
      <c r="AR30872" s="90" t="str">
        <f t="shared" si="490"/>
        <v>O</v>
      </c>
      <c r="AS30872" t="s">
        <v>30001</v>
      </c>
    </row>
    <row r="30873" spans="43:45" x14ac:dyDescent="0.25">
      <c r="AQ30873" s="89">
        <v>10041309</v>
      </c>
      <c r="AR30873" s="90" t="str">
        <f t="shared" si="490"/>
        <v>O</v>
      </c>
      <c r="AS30873" t="s">
        <v>30002</v>
      </c>
    </row>
    <row r="30874" spans="43:45" x14ac:dyDescent="0.25">
      <c r="AQ30874" s="89">
        <v>10041324</v>
      </c>
      <c r="AR30874" s="90" t="str">
        <f t="shared" si="490"/>
        <v>O</v>
      </c>
      <c r="AS30874" t="s">
        <v>30003</v>
      </c>
    </row>
    <row r="30875" spans="43:45" x14ac:dyDescent="0.25">
      <c r="AQ30875" s="89">
        <v>10008131</v>
      </c>
      <c r="AR30875" s="90" t="str">
        <f t="shared" si="490"/>
        <v>O</v>
      </c>
      <c r="AS30875" t="s">
        <v>30004</v>
      </c>
    </row>
    <row r="30876" spans="43:45" x14ac:dyDescent="0.25">
      <c r="AQ30876" s="89">
        <v>10003366</v>
      </c>
      <c r="AR30876" s="90" t="str">
        <f t="shared" si="490"/>
        <v>O</v>
      </c>
      <c r="AS30876" t="s">
        <v>30005</v>
      </c>
    </row>
    <row r="30877" spans="43:45" x14ac:dyDescent="0.25">
      <c r="AQ30877" s="89">
        <v>10046395</v>
      </c>
      <c r="AR30877" s="90" t="str">
        <f t="shared" si="490"/>
        <v>O</v>
      </c>
      <c r="AS30877" t="s">
        <v>30006</v>
      </c>
    </row>
    <row r="30878" spans="43:45" x14ac:dyDescent="0.25">
      <c r="AQ30878" s="89">
        <v>10046629</v>
      </c>
      <c r="AR30878" s="90" t="str">
        <f t="shared" si="490"/>
        <v>O</v>
      </c>
      <c r="AS30878" t="s">
        <v>30007</v>
      </c>
    </row>
    <row r="30879" spans="43:45" x14ac:dyDescent="0.25">
      <c r="AQ30879" s="89">
        <v>10035411</v>
      </c>
      <c r="AR30879" s="90" t="str">
        <f t="shared" si="490"/>
        <v>O</v>
      </c>
      <c r="AS30879" t="s">
        <v>30008</v>
      </c>
    </row>
    <row r="30880" spans="43:45" x14ac:dyDescent="0.25">
      <c r="AQ30880" s="89">
        <v>10046634</v>
      </c>
      <c r="AR30880" s="90" t="str">
        <f t="shared" si="490"/>
        <v>O</v>
      </c>
      <c r="AS30880" t="s">
        <v>30009</v>
      </c>
    </row>
    <row r="30881" spans="43:45" x14ac:dyDescent="0.25">
      <c r="AQ30881" s="89">
        <v>10046654</v>
      </c>
      <c r="AR30881" s="90" t="str">
        <f t="shared" si="490"/>
        <v>O</v>
      </c>
      <c r="AS30881" t="s">
        <v>30010</v>
      </c>
    </row>
    <row r="30882" spans="43:45" x14ac:dyDescent="0.25">
      <c r="AQ30882" s="89">
        <v>10046714</v>
      </c>
      <c r="AR30882" s="90" t="str">
        <f t="shared" si="490"/>
        <v>O</v>
      </c>
      <c r="AS30882" t="s">
        <v>30011</v>
      </c>
    </row>
    <row r="30883" spans="43:45" x14ac:dyDescent="0.25">
      <c r="AQ30883" s="89">
        <v>10046727</v>
      </c>
      <c r="AR30883" s="90" t="str">
        <f t="shared" si="490"/>
        <v>O</v>
      </c>
      <c r="AS30883" t="s">
        <v>30012</v>
      </c>
    </row>
    <row r="30884" spans="43:45" x14ac:dyDescent="0.25">
      <c r="AQ30884" s="89">
        <v>10045359</v>
      </c>
      <c r="AR30884" s="90" t="str">
        <f t="shared" si="490"/>
        <v>O</v>
      </c>
      <c r="AS30884" t="s">
        <v>30013</v>
      </c>
    </row>
    <row r="30885" spans="43:45" x14ac:dyDescent="0.25">
      <c r="AQ30885" s="89">
        <v>10045383</v>
      </c>
      <c r="AR30885" s="90" t="str">
        <f t="shared" si="490"/>
        <v>O</v>
      </c>
      <c r="AS30885" t="s">
        <v>30014</v>
      </c>
    </row>
    <row r="30886" spans="43:45" x14ac:dyDescent="0.25">
      <c r="AQ30886" s="89">
        <v>10045466</v>
      </c>
      <c r="AR30886" s="90" t="str">
        <f t="shared" si="490"/>
        <v>O</v>
      </c>
      <c r="AS30886" t="s">
        <v>30015</v>
      </c>
    </row>
    <row r="30887" spans="43:45" x14ac:dyDescent="0.25">
      <c r="AQ30887" s="89">
        <v>10043282</v>
      </c>
      <c r="AR30887" s="90" t="str">
        <f t="shared" si="490"/>
        <v>O</v>
      </c>
      <c r="AS30887" t="s">
        <v>30016</v>
      </c>
    </row>
    <row r="30888" spans="43:45" x14ac:dyDescent="0.25">
      <c r="AQ30888" s="89">
        <v>10046302</v>
      </c>
      <c r="AR30888" s="90" t="str">
        <f t="shared" si="490"/>
        <v>O</v>
      </c>
      <c r="AS30888" t="s">
        <v>30017</v>
      </c>
    </row>
    <row r="30889" spans="43:45" x14ac:dyDescent="0.25">
      <c r="AQ30889" s="89">
        <v>10046311</v>
      </c>
      <c r="AR30889" s="90" t="str">
        <f t="shared" si="490"/>
        <v>O</v>
      </c>
      <c r="AS30889" t="s">
        <v>30018</v>
      </c>
    </row>
    <row r="30890" spans="43:45" x14ac:dyDescent="0.25">
      <c r="AQ30890" s="89">
        <v>10046418</v>
      </c>
      <c r="AR30890" s="90" t="str">
        <f t="shared" si="490"/>
        <v>O</v>
      </c>
      <c r="AS30890" t="s">
        <v>30019</v>
      </c>
    </row>
    <row r="30891" spans="43:45" x14ac:dyDescent="0.25">
      <c r="AQ30891" s="89">
        <v>10046561</v>
      </c>
      <c r="AR30891" s="90" t="str">
        <f t="shared" si="490"/>
        <v>O</v>
      </c>
      <c r="AS30891" t="s">
        <v>30020</v>
      </c>
    </row>
    <row r="30892" spans="43:45" x14ac:dyDescent="0.25">
      <c r="AQ30892" s="89">
        <v>10046652</v>
      </c>
      <c r="AR30892" s="90" t="str">
        <f t="shared" si="490"/>
        <v>O</v>
      </c>
      <c r="AS30892" t="s">
        <v>30021</v>
      </c>
    </row>
    <row r="30893" spans="43:45" x14ac:dyDescent="0.25">
      <c r="AQ30893" s="89">
        <v>10033918</v>
      </c>
      <c r="AR30893" s="90" t="str">
        <f t="shared" si="490"/>
        <v>O</v>
      </c>
      <c r="AS30893" t="s">
        <v>30022</v>
      </c>
    </row>
    <row r="30894" spans="43:45" x14ac:dyDescent="0.25">
      <c r="AQ30894" s="89">
        <v>10042794</v>
      </c>
      <c r="AR30894" s="90" t="str">
        <f t="shared" si="490"/>
        <v>O</v>
      </c>
      <c r="AS30894" t="s">
        <v>30023</v>
      </c>
    </row>
    <row r="30895" spans="43:45" x14ac:dyDescent="0.25">
      <c r="AQ30895" s="89">
        <v>10037361</v>
      </c>
      <c r="AR30895" s="90" t="str">
        <f t="shared" si="490"/>
        <v>O</v>
      </c>
      <c r="AS30895" t="s">
        <v>30024</v>
      </c>
    </row>
    <row r="30896" spans="43:45" x14ac:dyDescent="0.25">
      <c r="AQ30896" s="89">
        <v>10021106</v>
      </c>
      <c r="AR30896" s="90" t="str">
        <f t="shared" si="490"/>
        <v>O</v>
      </c>
      <c r="AS30896" t="s">
        <v>30025</v>
      </c>
    </row>
    <row r="30897" spans="43:45" x14ac:dyDescent="0.25">
      <c r="AQ30897" s="89">
        <v>10019001</v>
      </c>
      <c r="AR30897" s="90" t="str">
        <f t="shared" si="490"/>
        <v>O</v>
      </c>
      <c r="AS30897" t="s">
        <v>30026</v>
      </c>
    </row>
    <row r="30898" spans="43:45" x14ac:dyDescent="0.25">
      <c r="AQ30898" s="89">
        <v>10027769</v>
      </c>
      <c r="AR30898" s="90" t="str">
        <f t="shared" si="490"/>
        <v>O</v>
      </c>
      <c r="AS30898" t="s">
        <v>30027</v>
      </c>
    </row>
    <row r="30899" spans="43:45" x14ac:dyDescent="0.25">
      <c r="AQ30899" s="89">
        <v>10027788</v>
      </c>
      <c r="AR30899" s="90" t="str">
        <f t="shared" si="490"/>
        <v>O</v>
      </c>
      <c r="AS30899" t="s">
        <v>30028</v>
      </c>
    </row>
    <row r="30900" spans="43:45" x14ac:dyDescent="0.25">
      <c r="AQ30900" s="89">
        <v>10027832</v>
      </c>
      <c r="AR30900" s="90" t="str">
        <f t="shared" si="490"/>
        <v>O</v>
      </c>
      <c r="AS30900" t="s">
        <v>30029</v>
      </c>
    </row>
    <row r="30901" spans="43:45" x14ac:dyDescent="0.25">
      <c r="AQ30901" s="89">
        <v>10028239</v>
      </c>
      <c r="AR30901" s="90" t="str">
        <f t="shared" si="490"/>
        <v>O</v>
      </c>
      <c r="AS30901" t="s">
        <v>30030</v>
      </c>
    </row>
    <row r="30902" spans="43:45" x14ac:dyDescent="0.25">
      <c r="AQ30902" s="89">
        <v>10028323</v>
      </c>
      <c r="AR30902" s="90" t="str">
        <f t="shared" si="490"/>
        <v>O</v>
      </c>
      <c r="AS30902" t="s">
        <v>30031</v>
      </c>
    </row>
    <row r="30903" spans="43:45" x14ac:dyDescent="0.25">
      <c r="AQ30903" s="89">
        <v>10028382</v>
      </c>
      <c r="AR30903" s="90" t="str">
        <f t="shared" si="490"/>
        <v>O</v>
      </c>
      <c r="AS30903" t="s">
        <v>30032</v>
      </c>
    </row>
    <row r="30904" spans="43:45" x14ac:dyDescent="0.25">
      <c r="AQ30904" s="89">
        <v>10028394</v>
      </c>
      <c r="AR30904" s="90" t="str">
        <f t="shared" si="490"/>
        <v>O</v>
      </c>
      <c r="AS30904" t="s">
        <v>30033</v>
      </c>
    </row>
    <row r="30905" spans="43:45" x14ac:dyDescent="0.25">
      <c r="AQ30905" s="89">
        <v>10046740</v>
      </c>
      <c r="AR30905" s="90" t="str">
        <f t="shared" si="490"/>
        <v>O</v>
      </c>
      <c r="AS30905" t="s">
        <v>30034</v>
      </c>
    </row>
    <row r="30906" spans="43:45" x14ac:dyDescent="0.25">
      <c r="AQ30906" s="89">
        <v>10046761</v>
      </c>
      <c r="AR30906" s="90" t="str">
        <f t="shared" si="490"/>
        <v>O</v>
      </c>
      <c r="AS30906" t="s">
        <v>15564</v>
      </c>
    </row>
    <row r="30907" spans="43:45" x14ac:dyDescent="0.25">
      <c r="AQ30907" s="89">
        <v>10046802</v>
      </c>
      <c r="AR30907" s="90" t="str">
        <f t="shared" si="490"/>
        <v>O</v>
      </c>
      <c r="AS30907" t="s">
        <v>30035</v>
      </c>
    </row>
    <row r="30908" spans="43:45" x14ac:dyDescent="0.25">
      <c r="AQ30908" s="89">
        <v>10046805</v>
      </c>
      <c r="AR30908" s="90" t="str">
        <f t="shared" si="490"/>
        <v>O</v>
      </c>
      <c r="AS30908" t="s">
        <v>30036</v>
      </c>
    </row>
    <row r="30909" spans="43:45" x14ac:dyDescent="0.25">
      <c r="AQ30909" s="89">
        <v>10001207</v>
      </c>
      <c r="AR30909" s="90" t="str">
        <f t="shared" si="490"/>
        <v>O</v>
      </c>
      <c r="AS30909" t="s">
        <v>30037</v>
      </c>
    </row>
    <row r="30910" spans="43:45" x14ac:dyDescent="0.25">
      <c r="AQ30910" s="89">
        <v>10046591</v>
      </c>
      <c r="AR30910" s="90" t="str">
        <f t="shared" si="490"/>
        <v>O</v>
      </c>
      <c r="AS30910" t="s">
        <v>30038</v>
      </c>
    </row>
    <row r="30911" spans="43:45" x14ac:dyDescent="0.25">
      <c r="AQ30911" s="89">
        <v>10046701</v>
      </c>
      <c r="AR30911" s="90" t="str">
        <f t="shared" si="490"/>
        <v>O</v>
      </c>
      <c r="AS30911" t="s">
        <v>30039</v>
      </c>
    </row>
    <row r="30912" spans="43:45" x14ac:dyDescent="0.25">
      <c r="AQ30912" s="89">
        <v>10043176</v>
      </c>
      <c r="AR30912" s="90" t="str">
        <f t="shared" si="490"/>
        <v>O</v>
      </c>
      <c r="AS30912" t="s">
        <v>30040</v>
      </c>
    </row>
    <row r="30913" spans="43:45" x14ac:dyDescent="0.25">
      <c r="AQ30913" s="89">
        <v>10031989</v>
      </c>
      <c r="AR30913" s="90" t="str">
        <f t="shared" si="490"/>
        <v>O</v>
      </c>
      <c r="AS30913" t="s">
        <v>30041</v>
      </c>
    </row>
    <row r="30914" spans="43:45" x14ac:dyDescent="0.25">
      <c r="AQ30914" s="89">
        <v>10032343</v>
      </c>
      <c r="AR30914" s="90" t="str">
        <f t="shared" si="490"/>
        <v>O</v>
      </c>
      <c r="AS30914" t="s">
        <v>30042</v>
      </c>
    </row>
    <row r="30915" spans="43:45" x14ac:dyDescent="0.25">
      <c r="AQ30915" s="89">
        <v>10020597</v>
      </c>
      <c r="AR30915" s="90" t="str">
        <f t="shared" si="490"/>
        <v>O</v>
      </c>
      <c r="AS30915" t="s">
        <v>30043</v>
      </c>
    </row>
    <row r="30916" spans="43:45" x14ac:dyDescent="0.25">
      <c r="AQ30916" s="89">
        <v>10013915</v>
      </c>
      <c r="AR30916" s="90" t="str">
        <f t="shared" si="490"/>
        <v>O</v>
      </c>
      <c r="AS30916" t="s">
        <v>30044</v>
      </c>
    </row>
    <row r="30917" spans="43:45" x14ac:dyDescent="0.25">
      <c r="AQ30917" s="89">
        <v>10004172</v>
      </c>
      <c r="AR30917" s="90" t="str">
        <f t="shared" si="490"/>
        <v>O</v>
      </c>
      <c r="AS30917" t="s">
        <v>30045</v>
      </c>
    </row>
    <row r="30918" spans="43:45" x14ac:dyDescent="0.25">
      <c r="AQ30918" s="89">
        <v>10001187</v>
      </c>
      <c r="AR30918" s="90" t="str">
        <f t="shared" si="490"/>
        <v>O</v>
      </c>
      <c r="AS30918" t="s">
        <v>30046</v>
      </c>
    </row>
    <row r="30919" spans="43:45" x14ac:dyDescent="0.25">
      <c r="AQ30919" s="89">
        <v>10000240</v>
      </c>
      <c r="AR30919" s="90" t="str">
        <f t="shared" si="490"/>
        <v>O</v>
      </c>
      <c r="AS30919" t="s">
        <v>30047</v>
      </c>
    </row>
    <row r="30920" spans="43:45" x14ac:dyDescent="0.25">
      <c r="AQ30920" s="89">
        <v>10000556</v>
      </c>
      <c r="AR30920" s="90" t="str">
        <f t="shared" si="490"/>
        <v>O</v>
      </c>
      <c r="AS30920" t="s">
        <v>30048</v>
      </c>
    </row>
    <row r="30921" spans="43:45" x14ac:dyDescent="0.25">
      <c r="AQ30921" s="89">
        <v>10046912</v>
      </c>
      <c r="AR30921" s="90" t="str">
        <f t="shared" ref="AR30921:AR30984" si="491">IF(ISNA(VLOOKUP(AQ30921,$BP$18:$BQ$356,2,FALSE))=TRUE,"O",VLOOKUP(AQ30921,$BP$18:$BQ$356,2,FALSE))</f>
        <v>O</v>
      </c>
      <c r="AS30921" t="s">
        <v>30049</v>
      </c>
    </row>
    <row r="30922" spans="43:45" x14ac:dyDescent="0.25">
      <c r="AQ30922" s="89">
        <v>10046913</v>
      </c>
      <c r="AR30922" s="90" t="str">
        <f t="shared" si="491"/>
        <v>O</v>
      </c>
      <c r="AS30922" t="s">
        <v>30050</v>
      </c>
    </row>
    <row r="30923" spans="43:45" x14ac:dyDescent="0.25">
      <c r="AQ30923" s="89">
        <v>10046941</v>
      </c>
      <c r="AR30923" s="90" t="str">
        <f t="shared" si="491"/>
        <v>O</v>
      </c>
      <c r="AS30923" t="s">
        <v>30051</v>
      </c>
    </row>
    <row r="30924" spans="43:45" x14ac:dyDescent="0.25">
      <c r="AQ30924" s="89">
        <v>10046946</v>
      </c>
      <c r="AR30924" s="90" t="str">
        <f t="shared" si="491"/>
        <v>O</v>
      </c>
      <c r="AS30924" t="s">
        <v>30052</v>
      </c>
    </row>
    <row r="30925" spans="43:45" x14ac:dyDescent="0.25">
      <c r="AQ30925" s="89">
        <v>10046949</v>
      </c>
      <c r="AR30925" s="90" t="str">
        <f t="shared" si="491"/>
        <v>O</v>
      </c>
      <c r="AS30925" t="s">
        <v>30053</v>
      </c>
    </row>
    <row r="30926" spans="43:45" x14ac:dyDescent="0.25">
      <c r="AQ30926" s="89">
        <v>10038015</v>
      </c>
      <c r="AR30926" s="90" t="str">
        <f t="shared" si="491"/>
        <v>O</v>
      </c>
      <c r="AS30926" t="s">
        <v>30054</v>
      </c>
    </row>
    <row r="30927" spans="43:45" x14ac:dyDescent="0.25">
      <c r="AQ30927" s="89">
        <v>10046985</v>
      </c>
      <c r="AR30927" s="90" t="str">
        <f t="shared" si="491"/>
        <v>O</v>
      </c>
      <c r="AS30927" t="s">
        <v>30055</v>
      </c>
    </row>
    <row r="30928" spans="43:45" x14ac:dyDescent="0.25">
      <c r="AQ30928" s="89">
        <v>10046987</v>
      </c>
      <c r="AR30928" s="90" t="str">
        <f t="shared" si="491"/>
        <v>O</v>
      </c>
      <c r="AS30928" t="s">
        <v>30056</v>
      </c>
    </row>
    <row r="30929" spans="43:45" x14ac:dyDescent="0.25">
      <c r="AQ30929" s="89">
        <v>10047029</v>
      </c>
      <c r="AR30929" s="90" t="str">
        <f t="shared" si="491"/>
        <v>O</v>
      </c>
      <c r="AS30929" t="s">
        <v>30057</v>
      </c>
    </row>
    <row r="30930" spans="43:45" x14ac:dyDescent="0.25">
      <c r="AQ30930" s="89">
        <v>10046251</v>
      </c>
      <c r="AR30930" s="90" t="str">
        <f t="shared" si="491"/>
        <v>O</v>
      </c>
      <c r="AS30930" t="s">
        <v>30058</v>
      </c>
    </row>
    <row r="30931" spans="43:45" x14ac:dyDescent="0.25">
      <c r="AQ30931" s="89">
        <v>10046344</v>
      </c>
      <c r="AR30931" s="90" t="str">
        <f t="shared" si="491"/>
        <v>O</v>
      </c>
      <c r="AS30931" t="s">
        <v>30059</v>
      </c>
    </row>
    <row r="30932" spans="43:45" x14ac:dyDescent="0.25">
      <c r="AQ30932" s="89">
        <v>10046821</v>
      </c>
      <c r="AR30932" s="90" t="str">
        <f t="shared" si="491"/>
        <v>O</v>
      </c>
      <c r="AS30932" t="s">
        <v>30060</v>
      </c>
    </row>
    <row r="30933" spans="43:45" x14ac:dyDescent="0.25">
      <c r="AQ30933" s="89">
        <v>10022166</v>
      </c>
      <c r="AR30933" s="90" t="str">
        <f t="shared" si="491"/>
        <v>O</v>
      </c>
      <c r="AS30933" t="s">
        <v>30061</v>
      </c>
    </row>
    <row r="30934" spans="43:45" x14ac:dyDescent="0.25">
      <c r="AQ30934" s="89">
        <v>10045438</v>
      </c>
      <c r="AR30934" s="90" t="str">
        <f t="shared" si="491"/>
        <v>O</v>
      </c>
      <c r="AS30934" t="s">
        <v>30062</v>
      </c>
    </row>
    <row r="30935" spans="43:45" x14ac:dyDescent="0.25">
      <c r="AQ30935" s="89">
        <v>10045513</v>
      </c>
      <c r="AR30935" s="90" t="str">
        <f t="shared" si="491"/>
        <v>O</v>
      </c>
      <c r="AS30935" t="s">
        <v>30063</v>
      </c>
    </row>
    <row r="30936" spans="43:45" x14ac:dyDescent="0.25">
      <c r="AQ30936" s="89">
        <v>10045720</v>
      </c>
      <c r="AR30936" s="90" t="str">
        <f t="shared" si="491"/>
        <v>O</v>
      </c>
      <c r="AS30936" t="s">
        <v>30064</v>
      </c>
    </row>
    <row r="30937" spans="43:45" x14ac:dyDescent="0.25">
      <c r="AQ30937" s="89">
        <v>10026328</v>
      </c>
      <c r="AR30937" s="90" t="str">
        <f t="shared" si="491"/>
        <v>O</v>
      </c>
      <c r="AS30937" t="s">
        <v>30065</v>
      </c>
    </row>
    <row r="30938" spans="43:45" x14ac:dyDescent="0.25">
      <c r="AQ30938" s="89">
        <v>10045846</v>
      </c>
      <c r="AR30938" s="90" t="str">
        <f t="shared" si="491"/>
        <v>O</v>
      </c>
      <c r="AS30938" t="s">
        <v>30066</v>
      </c>
    </row>
    <row r="30939" spans="43:45" x14ac:dyDescent="0.25">
      <c r="AQ30939" s="89">
        <v>10012759</v>
      </c>
      <c r="AR30939" s="90" t="str">
        <f t="shared" si="491"/>
        <v>O</v>
      </c>
      <c r="AS30939" t="s">
        <v>30067</v>
      </c>
    </row>
    <row r="30940" spans="43:45" x14ac:dyDescent="0.25">
      <c r="AQ30940" s="89">
        <v>10047121</v>
      </c>
      <c r="AR30940" s="90" t="str">
        <f t="shared" si="491"/>
        <v>O</v>
      </c>
      <c r="AS30940" t="s">
        <v>30068</v>
      </c>
    </row>
    <row r="30941" spans="43:45" x14ac:dyDescent="0.25">
      <c r="AQ30941" s="89">
        <v>10034402</v>
      </c>
      <c r="AR30941" s="90" t="str">
        <f t="shared" si="491"/>
        <v>O</v>
      </c>
      <c r="AS30941" t="s">
        <v>30069</v>
      </c>
    </row>
    <row r="30942" spans="43:45" x14ac:dyDescent="0.25">
      <c r="AQ30942" s="89">
        <v>10047123</v>
      </c>
      <c r="AR30942" s="90" t="str">
        <f t="shared" si="491"/>
        <v>O</v>
      </c>
      <c r="AS30942" t="s">
        <v>30070</v>
      </c>
    </row>
    <row r="30943" spans="43:45" x14ac:dyDescent="0.25">
      <c r="AQ30943" s="89">
        <v>10047129</v>
      </c>
      <c r="AR30943" s="90" t="str">
        <f t="shared" si="491"/>
        <v>O</v>
      </c>
      <c r="AS30943" t="s">
        <v>30071</v>
      </c>
    </row>
    <row r="30944" spans="43:45" x14ac:dyDescent="0.25">
      <c r="AQ30944" s="89">
        <v>10047160</v>
      </c>
      <c r="AR30944" s="90" t="str">
        <f t="shared" si="491"/>
        <v>O</v>
      </c>
      <c r="AS30944" t="s">
        <v>30072</v>
      </c>
    </row>
    <row r="30945" spans="43:45" x14ac:dyDescent="0.25">
      <c r="AQ30945" s="89">
        <v>10047294</v>
      </c>
      <c r="AR30945" s="90" t="str">
        <f t="shared" si="491"/>
        <v>O</v>
      </c>
      <c r="AS30945" t="s">
        <v>30073</v>
      </c>
    </row>
    <row r="30946" spans="43:45" x14ac:dyDescent="0.25">
      <c r="AQ30946" s="89">
        <v>10016231</v>
      </c>
      <c r="AR30946" s="90" t="str">
        <f t="shared" si="491"/>
        <v>O</v>
      </c>
      <c r="AS30946" t="s">
        <v>30074</v>
      </c>
    </row>
    <row r="30947" spans="43:45" x14ac:dyDescent="0.25">
      <c r="AQ30947" s="89">
        <v>10033538</v>
      </c>
      <c r="AR30947" s="90" t="str">
        <f t="shared" si="491"/>
        <v>O</v>
      </c>
      <c r="AS30947" t="s">
        <v>30075</v>
      </c>
    </row>
    <row r="30948" spans="43:45" x14ac:dyDescent="0.25">
      <c r="AQ30948" s="89">
        <v>10034674</v>
      </c>
      <c r="AR30948" s="90" t="str">
        <f t="shared" si="491"/>
        <v>O</v>
      </c>
      <c r="AS30948" t="s">
        <v>30076</v>
      </c>
    </row>
    <row r="30949" spans="43:45" x14ac:dyDescent="0.25">
      <c r="AQ30949" s="89">
        <v>10022761</v>
      </c>
      <c r="AR30949" s="90" t="str">
        <f t="shared" si="491"/>
        <v>O</v>
      </c>
      <c r="AS30949" t="s">
        <v>30077</v>
      </c>
    </row>
    <row r="30950" spans="43:45" x14ac:dyDescent="0.25">
      <c r="AQ30950" s="89">
        <v>10004397</v>
      </c>
      <c r="AR30950" s="90" t="str">
        <f t="shared" si="491"/>
        <v>O</v>
      </c>
      <c r="AS30950" t="s">
        <v>30078</v>
      </c>
    </row>
    <row r="30951" spans="43:45" x14ac:dyDescent="0.25">
      <c r="AQ30951" s="89">
        <v>10018262</v>
      </c>
      <c r="AR30951" s="90" t="str">
        <f t="shared" si="491"/>
        <v>O</v>
      </c>
      <c r="AS30951" t="s">
        <v>30079</v>
      </c>
    </row>
    <row r="30952" spans="43:45" x14ac:dyDescent="0.25">
      <c r="AQ30952" s="89">
        <v>10021229</v>
      </c>
      <c r="AR30952" s="90" t="str">
        <f t="shared" si="491"/>
        <v>O</v>
      </c>
      <c r="AS30952" t="s">
        <v>30080</v>
      </c>
    </row>
    <row r="30953" spans="43:45" x14ac:dyDescent="0.25">
      <c r="AQ30953" s="89">
        <v>10045640</v>
      </c>
      <c r="AR30953" s="90" t="str">
        <f t="shared" si="491"/>
        <v>O</v>
      </c>
      <c r="AS30953" t="s">
        <v>30081</v>
      </c>
    </row>
    <row r="30954" spans="43:45" x14ac:dyDescent="0.25">
      <c r="AQ30954" s="89">
        <v>10046196</v>
      </c>
      <c r="AR30954" s="90" t="str">
        <f t="shared" si="491"/>
        <v>O</v>
      </c>
      <c r="AS30954" t="s">
        <v>30082</v>
      </c>
    </row>
    <row r="30955" spans="43:45" x14ac:dyDescent="0.25">
      <c r="AQ30955" s="89">
        <v>10046307</v>
      </c>
      <c r="AR30955" s="90" t="str">
        <f t="shared" si="491"/>
        <v>O</v>
      </c>
      <c r="AS30955" t="s">
        <v>30083</v>
      </c>
    </row>
    <row r="30956" spans="43:45" x14ac:dyDescent="0.25">
      <c r="AQ30956" s="89">
        <v>10046354</v>
      </c>
      <c r="AR30956" s="90" t="str">
        <f t="shared" si="491"/>
        <v>O</v>
      </c>
      <c r="AS30956" t="s">
        <v>30084</v>
      </c>
    </row>
    <row r="30957" spans="43:45" x14ac:dyDescent="0.25">
      <c r="AQ30957" s="89">
        <v>10046465</v>
      </c>
      <c r="AR30957" s="90" t="str">
        <f t="shared" si="491"/>
        <v>O</v>
      </c>
      <c r="AS30957" t="s">
        <v>15324</v>
      </c>
    </row>
    <row r="30958" spans="43:45" x14ac:dyDescent="0.25">
      <c r="AQ30958" s="89">
        <v>10047340</v>
      </c>
      <c r="AR30958" s="90" t="str">
        <f t="shared" si="491"/>
        <v>O</v>
      </c>
      <c r="AS30958" t="s">
        <v>30085</v>
      </c>
    </row>
    <row r="30959" spans="43:45" x14ac:dyDescent="0.25">
      <c r="AQ30959" s="89">
        <v>10047364</v>
      </c>
      <c r="AR30959" s="90" t="str">
        <f t="shared" si="491"/>
        <v>O</v>
      </c>
      <c r="AS30959" t="s">
        <v>30086</v>
      </c>
    </row>
    <row r="30960" spans="43:45" x14ac:dyDescent="0.25">
      <c r="AQ30960" s="89">
        <v>10047433</v>
      </c>
      <c r="AR30960" s="90" t="str">
        <f t="shared" si="491"/>
        <v>O</v>
      </c>
      <c r="AS30960" t="s">
        <v>30087</v>
      </c>
    </row>
    <row r="30961" spans="43:45" x14ac:dyDescent="0.25">
      <c r="AQ30961" s="89">
        <v>10047454</v>
      </c>
      <c r="AR30961" s="90" t="str">
        <f t="shared" si="491"/>
        <v>O</v>
      </c>
      <c r="AS30961" t="s">
        <v>30088</v>
      </c>
    </row>
    <row r="30962" spans="43:45" x14ac:dyDescent="0.25">
      <c r="AQ30962" s="89">
        <v>10047496</v>
      </c>
      <c r="AR30962" s="90" t="str">
        <f t="shared" si="491"/>
        <v>O</v>
      </c>
      <c r="AS30962" t="s">
        <v>30089</v>
      </c>
    </row>
    <row r="30963" spans="43:45" x14ac:dyDescent="0.25">
      <c r="AQ30963" s="89">
        <v>10047509</v>
      </c>
      <c r="AR30963" s="90" t="str">
        <f t="shared" si="491"/>
        <v>O</v>
      </c>
      <c r="AS30963" t="s">
        <v>30090</v>
      </c>
    </row>
    <row r="30964" spans="43:45" x14ac:dyDescent="0.25">
      <c r="AQ30964" s="89">
        <v>10047521</v>
      </c>
      <c r="AR30964" s="90" t="str">
        <f t="shared" si="491"/>
        <v>O</v>
      </c>
      <c r="AS30964" t="s">
        <v>30091</v>
      </c>
    </row>
    <row r="30965" spans="43:45" x14ac:dyDescent="0.25">
      <c r="AQ30965" s="89">
        <v>10027483</v>
      </c>
      <c r="AR30965" s="90" t="str">
        <f t="shared" si="491"/>
        <v>O</v>
      </c>
      <c r="AS30965" t="s">
        <v>30092</v>
      </c>
    </row>
    <row r="30966" spans="43:45" x14ac:dyDescent="0.25">
      <c r="AQ30966" s="89">
        <v>10012958</v>
      </c>
      <c r="AR30966" s="90" t="str">
        <f t="shared" si="491"/>
        <v>O</v>
      </c>
      <c r="AS30966" t="s">
        <v>30093</v>
      </c>
    </row>
    <row r="30967" spans="43:45" x14ac:dyDescent="0.25">
      <c r="AQ30967" s="89">
        <v>10028476</v>
      </c>
      <c r="AR30967" s="90" t="str">
        <f t="shared" si="491"/>
        <v>O</v>
      </c>
      <c r="AS30967" t="s">
        <v>30094</v>
      </c>
    </row>
    <row r="30968" spans="43:45" x14ac:dyDescent="0.25">
      <c r="AQ30968" s="89">
        <v>10028491</v>
      </c>
      <c r="AR30968" s="90" t="str">
        <f t="shared" si="491"/>
        <v>O</v>
      </c>
      <c r="AS30968" t="s">
        <v>30095</v>
      </c>
    </row>
    <row r="30969" spans="43:45" x14ac:dyDescent="0.25">
      <c r="AQ30969" s="89">
        <v>10021885</v>
      </c>
      <c r="AR30969" s="90" t="str">
        <f t="shared" si="491"/>
        <v>O</v>
      </c>
      <c r="AS30969" t="s">
        <v>30096</v>
      </c>
    </row>
    <row r="30970" spans="43:45" x14ac:dyDescent="0.25">
      <c r="AQ30970" s="89">
        <v>10005720</v>
      </c>
      <c r="AR30970" s="90" t="str">
        <f t="shared" si="491"/>
        <v>O</v>
      </c>
      <c r="AS30970" t="s">
        <v>30097</v>
      </c>
    </row>
    <row r="30971" spans="43:45" x14ac:dyDescent="0.25">
      <c r="AQ30971" s="89">
        <v>10045871</v>
      </c>
      <c r="AR30971" s="90" t="str">
        <f t="shared" si="491"/>
        <v>O</v>
      </c>
      <c r="AS30971" t="s">
        <v>30098</v>
      </c>
    </row>
    <row r="30972" spans="43:45" x14ac:dyDescent="0.25">
      <c r="AQ30972" s="89">
        <v>10045930</v>
      </c>
      <c r="AR30972" s="90" t="str">
        <f t="shared" si="491"/>
        <v>O</v>
      </c>
      <c r="AS30972" t="s">
        <v>30099</v>
      </c>
    </row>
    <row r="30973" spans="43:45" x14ac:dyDescent="0.25">
      <c r="AQ30973" s="89">
        <v>10045978</v>
      </c>
      <c r="AR30973" s="90" t="str">
        <f t="shared" si="491"/>
        <v>O</v>
      </c>
      <c r="AS30973" t="s">
        <v>30100</v>
      </c>
    </row>
    <row r="30974" spans="43:45" x14ac:dyDescent="0.25">
      <c r="AQ30974" s="89">
        <v>10045989</v>
      </c>
      <c r="AR30974" s="90" t="str">
        <f t="shared" si="491"/>
        <v>O</v>
      </c>
      <c r="AS30974" t="s">
        <v>30101</v>
      </c>
    </row>
    <row r="30975" spans="43:45" x14ac:dyDescent="0.25">
      <c r="AQ30975" s="89">
        <v>10016141</v>
      </c>
      <c r="AR30975" s="90" t="str">
        <f t="shared" si="491"/>
        <v>O</v>
      </c>
      <c r="AS30975" t="s">
        <v>30102</v>
      </c>
    </row>
    <row r="30976" spans="43:45" x14ac:dyDescent="0.25">
      <c r="AQ30976" s="89">
        <v>10046283</v>
      </c>
      <c r="AR30976" s="90" t="str">
        <f t="shared" si="491"/>
        <v>O</v>
      </c>
      <c r="AS30976" t="s">
        <v>30103</v>
      </c>
    </row>
    <row r="30977" spans="43:45" x14ac:dyDescent="0.25">
      <c r="AQ30977" s="89">
        <v>10047529</v>
      </c>
      <c r="AR30977" s="90" t="str">
        <f t="shared" si="491"/>
        <v>O</v>
      </c>
      <c r="AS30977" t="s">
        <v>30104</v>
      </c>
    </row>
    <row r="30978" spans="43:45" x14ac:dyDescent="0.25">
      <c r="AQ30978" s="89">
        <v>10047546</v>
      </c>
      <c r="AR30978" s="90" t="str">
        <f t="shared" si="491"/>
        <v>O</v>
      </c>
      <c r="AS30978" t="s">
        <v>30105</v>
      </c>
    </row>
    <row r="30979" spans="43:45" x14ac:dyDescent="0.25">
      <c r="AQ30979" s="89">
        <v>10028011</v>
      </c>
      <c r="AR30979" s="90" t="str">
        <f t="shared" si="491"/>
        <v>O</v>
      </c>
      <c r="AS30979" t="s">
        <v>30106</v>
      </c>
    </row>
    <row r="30980" spans="43:45" x14ac:dyDescent="0.25">
      <c r="AQ30980" s="89">
        <v>10026331</v>
      </c>
      <c r="AR30980" s="90" t="str">
        <f t="shared" si="491"/>
        <v>O</v>
      </c>
      <c r="AS30980" t="s">
        <v>30107</v>
      </c>
    </row>
    <row r="30981" spans="43:45" x14ac:dyDescent="0.25">
      <c r="AQ30981" s="89">
        <v>10046101</v>
      </c>
      <c r="AR30981" s="90" t="str">
        <f t="shared" si="491"/>
        <v>O</v>
      </c>
      <c r="AS30981" t="s">
        <v>30108</v>
      </c>
    </row>
    <row r="30982" spans="43:45" x14ac:dyDescent="0.25">
      <c r="AQ30982" s="89">
        <v>10046128</v>
      </c>
      <c r="AR30982" s="90" t="str">
        <f t="shared" si="491"/>
        <v>O</v>
      </c>
      <c r="AS30982" t="s">
        <v>30109</v>
      </c>
    </row>
    <row r="30983" spans="43:45" x14ac:dyDescent="0.25">
      <c r="AQ30983" s="89">
        <v>10046149</v>
      </c>
      <c r="AR30983" s="90" t="str">
        <f t="shared" si="491"/>
        <v>O</v>
      </c>
      <c r="AS30983" t="s">
        <v>30110</v>
      </c>
    </row>
    <row r="30984" spans="43:45" x14ac:dyDescent="0.25">
      <c r="AQ30984" s="89">
        <v>10046197</v>
      </c>
      <c r="AR30984" s="90" t="str">
        <f t="shared" si="491"/>
        <v>O</v>
      </c>
      <c r="AS30984" t="s">
        <v>30111</v>
      </c>
    </row>
    <row r="30985" spans="43:45" x14ac:dyDescent="0.25">
      <c r="AQ30985" s="89">
        <v>10046209</v>
      </c>
      <c r="AR30985" s="90" t="str">
        <f t="shared" ref="AR30985:AR31048" si="492">IF(ISNA(VLOOKUP(AQ30985,$BP$18:$BQ$356,2,FALSE))=TRUE,"O",VLOOKUP(AQ30985,$BP$18:$BQ$356,2,FALSE))</f>
        <v>O</v>
      </c>
      <c r="AS30985" t="s">
        <v>30112</v>
      </c>
    </row>
    <row r="30986" spans="43:45" x14ac:dyDescent="0.25">
      <c r="AQ30986" s="89">
        <v>10045662</v>
      </c>
      <c r="AR30986" s="90" t="str">
        <f t="shared" si="492"/>
        <v>O</v>
      </c>
      <c r="AS30986" t="s">
        <v>30113</v>
      </c>
    </row>
    <row r="30987" spans="43:45" x14ac:dyDescent="0.25">
      <c r="AQ30987" s="89">
        <v>10031493</v>
      </c>
      <c r="AR30987" s="90" t="str">
        <f t="shared" si="492"/>
        <v>O</v>
      </c>
      <c r="AS30987" t="s">
        <v>30114</v>
      </c>
    </row>
    <row r="30988" spans="43:45" x14ac:dyDescent="0.25">
      <c r="AQ30988" s="89">
        <v>10003390</v>
      </c>
      <c r="AR30988" s="90" t="str">
        <f t="shared" si="492"/>
        <v>O</v>
      </c>
      <c r="AS30988" t="s">
        <v>30115</v>
      </c>
    </row>
    <row r="30989" spans="43:45" x14ac:dyDescent="0.25">
      <c r="AQ30989" s="89">
        <v>10007767</v>
      </c>
      <c r="AR30989" s="90" t="str">
        <f t="shared" si="492"/>
        <v>O</v>
      </c>
      <c r="AS30989" t="s">
        <v>30116</v>
      </c>
    </row>
    <row r="30990" spans="43:45" x14ac:dyDescent="0.25">
      <c r="AQ30990" s="89">
        <v>10047685</v>
      </c>
      <c r="AR30990" s="90" t="str">
        <f t="shared" si="492"/>
        <v>O</v>
      </c>
      <c r="AS30990" t="s">
        <v>30117</v>
      </c>
    </row>
    <row r="30991" spans="43:45" x14ac:dyDescent="0.25">
      <c r="AQ30991" s="89">
        <v>10047720</v>
      </c>
      <c r="AR30991" s="90" t="str">
        <f t="shared" si="492"/>
        <v>O</v>
      </c>
      <c r="AS30991" t="s">
        <v>30118</v>
      </c>
    </row>
    <row r="30992" spans="43:45" x14ac:dyDescent="0.25">
      <c r="AQ30992" s="89">
        <v>10029854</v>
      </c>
      <c r="AR30992" s="90" t="str">
        <f t="shared" si="492"/>
        <v>O</v>
      </c>
      <c r="AS30992" t="s">
        <v>30119</v>
      </c>
    </row>
    <row r="30993" spans="43:45" x14ac:dyDescent="0.25">
      <c r="AQ30993" s="89">
        <v>10029876</v>
      </c>
      <c r="AR30993" s="90" t="str">
        <f t="shared" si="492"/>
        <v>O</v>
      </c>
      <c r="AS30993" t="s">
        <v>30120</v>
      </c>
    </row>
    <row r="30994" spans="43:45" x14ac:dyDescent="0.25">
      <c r="AQ30994" s="89">
        <v>10029930</v>
      </c>
      <c r="AR30994" s="90" t="str">
        <f t="shared" si="492"/>
        <v>O</v>
      </c>
      <c r="AS30994" t="s">
        <v>30121</v>
      </c>
    </row>
    <row r="30995" spans="43:45" x14ac:dyDescent="0.25">
      <c r="AQ30995" s="89">
        <v>10009212</v>
      </c>
      <c r="AR30995" s="90" t="str">
        <f t="shared" si="492"/>
        <v>O</v>
      </c>
      <c r="AS30995" t="s">
        <v>30122</v>
      </c>
    </row>
    <row r="30996" spans="43:45" x14ac:dyDescent="0.25">
      <c r="AQ30996" s="89">
        <v>10009428</v>
      </c>
      <c r="AR30996" s="90" t="str">
        <f t="shared" si="492"/>
        <v>O</v>
      </c>
      <c r="AS30996" t="s">
        <v>30123</v>
      </c>
    </row>
    <row r="30997" spans="43:45" x14ac:dyDescent="0.25">
      <c r="AQ30997" s="89">
        <v>10034548</v>
      </c>
      <c r="AR30997" s="90" t="str">
        <f t="shared" si="492"/>
        <v>O</v>
      </c>
      <c r="AS30997" t="s">
        <v>30124</v>
      </c>
    </row>
    <row r="30998" spans="43:45" x14ac:dyDescent="0.25">
      <c r="AQ30998" s="89">
        <v>10010982</v>
      </c>
      <c r="AR30998" s="90" t="str">
        <f t="shared" si="492"/>
        <v>O</v>
      </c>
      <c r="AS30998" t="s">
        <v>30125</v>
      </c>
    </row>
    <row r="30999" spans="43:45" x14ac:dyDescent="0.25">
      <c r="AQ30999" s="89">
        <v>10046460</v>
      </c>
      <c r="AR30999" s="90" t="str">
        <f t="shared" si="492"/>
        <v>O</v>
      </c>
      <c r="AS30999" t="s">
        <v>30126</v>
      </c>
    </row>
    <row r="31000" spans="43:45" x14ac:dyDescent="0.25">
      <c r="AQ31000" s="89">
        <v>10041793</v>
      </c>
      <c r="AR31000" s="90" t="str">
        <f t="shared" si="492"/>
        <v>O</v>
      </c>
      <c r="AS31000" t="s">
        <v>30127</v>
      </c>
    </row>
    <row r="31001" spans="43:45" x14ac:dyDescent="0.25">
      <c r="AQ31001" s="89">
        <v>10024351</v>
      </c>
      <c r="AR31001" s="90" t="str">
        <f t="shared" si="492"/>
        <v>O</v>
      </c>
      <c r="AS31001" t="s">
        <v>30128</v>
      </c>
    </row>
    <row r="31002" spans="43:45" x14ac:dyDescent="0.25">
      <c r="AQ31002" s="89">
        <v>10042083</v>
      </c>
      <c r="AR31002" s="90" t="str">
        <f t="shared" si="492"/>
        <v>O</v>
      </c>
      <c r="AS31002" t="s">
        <v>30129</v>
      </c>
    </row>
    <row r="31003" spans="43:45" x14ac:dyDescent="0.25">
      <c r="AQ31003" s="89">
        <v>10011818</v>
      </c>
      <c r="AR31003" s="90" t="str">
        <f t="shared" si="492"/>
        <v>O</v>
      </c>
      <c r="AS31003" t="s">
        <v>30130</v>
      </c>
    </row>
    <row r="31004" spans="43:45" x14ac:dyDescent="0.25">
      <c r="AQ31004" s="89">
        <v>10047835</v>
      </c>
      <c r="AR31004" s="90" t="str">
        <f t="shared" si="492"/>
        <v>O</v>
      </c>
      <c r="AS31004" t="s">
        <v>30131</v>
      </c>
    </row>
    <row r="31005" spans="43:45" x14ac:dyDescent="0.25">
      <c r="AQ31005" s="89">
        <v>10018099</v>
      </c>
      <c r="AR31005" s="90" t="str">
        <f t="shared" si="492"/>
        <v>O</v>
      </c>
      <c r="AS31005" t="s">
        <v>30132</v>
      </c>
    </row>
    <row r="31006" spans="43:45" x14ac:dyDescent="0.25">
      <c r="AQ31006" s="89">
        <v>10033377</v>
      </c>
      <c r="AR31006" s="90" t="str">
        <f t="shared" si="492"/>
        <v>O</v>
      </c>
      <c r="AS31006" t="s">
        <v>19159</v>
      </c>
    </row>
    <row r="31007" spans="43:45" x14ac:dyDescent="0.25">
      <c r="AQ31007" s="89">
        <v>10035662</v>
      </c>
      <c r="AR31007" s="90" t="str">
        <f t="shared" si="492"/>
        <v>O</v>
      </c>
      <c r="AS31007" t="s">
        <v>30133</v>
      </c>
    </row>
    <row r="31008" spans="43:45" x14ac:dyDescent="0.25">
      <c r="AQ31008" s="89">
        <v>10031580</v>
      </c>
      <c r="AR31008" s="90" t="str">
        <f t="shared" si="492"/>
        <v>O</v>
      </c>
      <c r="AS31008" t="s">
        <v>30134</v>
      </c>
    </row>
    <row r="31009" spans="43:45" x14ac:dyDescent="0.25">
      <c r="AQ31009" s="89">
        <v>10031570</v>
      </c>
      <c r="AR31009" s="90" t="str">
        <f t="shared" si="492"/>
        <v>O</v>
      </c>
      <c r="AS31009" t="s">
        <v>30135</v>
      </c>
    </row>
    <row r="31010" spans="43:45" x14ac:dyDescent="0.25">
      <c r="AQ31010" s="89">
        <v>10016221</v>
      </c>
      <c r="AR31010" s="90" t="str">
        <f t="shared" si="492"/>
        <v>O</v>
      </c>
      <c r="AS31010" t="s">
        <v>30136</v>
      </c>
    </row>
    <row r="31011" spans="43:45" x14ac:dyDescent="0.25">
      <c r="AQ31011" s="89">
        <v>10021234</v>
      </c>
      <c r="AR31011" s="90" t="str">
        <f t="shared" si="492"/>
        <v>O</v>
      </c>
      <c r="AS31011" t="s">
        <v>30137</v>
      </c>
    </row>
    <row r="31012" spans="43:45" x14ac:dyDescent="0.25">
      <c r="AQ31012" s="89">
        <v>10019995</v>
      </c>
      <c r="AR31012" s="90" t="str">
        <f t="shared" si="492"/>
        <v>O</v>
      </c>
      <c r="AS31012" t="s">
        <v>30138</v>
      </c>
    </row>
    <row r="31013" spans="43:45" x14ac:dyDescent="0.25">
      <c r="AQ31013" s="89">
        <v>10046572</v>
      </c>
      <c r="AR31013" s="90" t="str">
        <f t="shared" si="492"/>
        <v>O</v>
      </c>
      <c r="AS31013" t="s">
        <v>30139</v>
      </c>
    </row>
    <row r="31014" spans="43:45" x14ac:dyDescent="0.25">
      <c r="AQ31014" s="89">
        <v>10046723</v>
      </c>
      <c r="AR31014" s="90" t="str">
        <f t="shared" si="492"/>
        <v>O</v>
      </c>
      <c r="AS31014" t="s">
        <v>30140</v>
      </c>
    </row>
    <row r="31015" spans="43:45" x14ac:dyDescent="0.25">
      <c r="AQ31015" s="89">
        <v>10040412</v>
      </c>
      <c r="AR31015" s="90" t="str">
        <f t="shared" si="492"/>
        <v>O</v>
      </c>
      <c r="AS31015" t="s">
        <v>30141</v>
      </c>
    </row>
    <row r="31016" spans="43:45" x14ac:dyDescent="0.25">
      <c r="AQ31016" s="89">
        <v>10013775</v>
      </c>
      <c r="AR31016" s="90" t="str">
        <f t="shared" si="492"/>
        <v>O</v>
      </c>
      <c r="AS31016" t="s">
        <v>30142</v>
      </c>
    </row>
    <row r="31017" spans="43:45" x14ac:dyDescent="0.25">
      <c r="AQ31017" s="89">
        <v>10024834</v>
      </c>
      <c r="AR31017" s="90" t="str">
        <f t="shared" si="492"/>
        <v>O</v>
      </c>
      <c r="AS31017" t="s">
        <v>30143</v>
      </c>
    </row>
    <row r="31018" spans="43:45" x14ac:dyDescent="0.25">
      <c r="AQ31018" s="89">
        <v>10042158</v>
      </c>
      <c r="AR31018" s="90" t="str">
        <f t="shared" si="492"/>
        <v>O</v>
      </c>
      <c r="AS31018" t="s">
        <v>30144</v>
      </c>
    </row>
    <row r="31019" spans="43:45" x14ac:dyDescent="0.25">
      <c r="AQ31019" s="89">
        <v>10042203</v>
      </c>
      <c r="AR31019" s="90" t="str">
        <f t="shared" si="492"/>
        <v>O</v>
      </c>
      <c r="AS31019" t="s">
        <v>30145</v>
      </c>
    </row>
    <row r="31020" spans="43:45" x14ac:dyDescent="0.25">
      <c r="AQ31020" s="89">
        <v>10023313</v>
      </c>
      <c r="AR31020" s="90" t="str">
        <f t="shared" si="492"/>
        <v>O</v>
      </c>
      <c r="AS31020" t="s">
        <v>30146</v>
      </c>
    </row>
    <row r="31021" spans="43:45" x14ac:dyDescent="0.25">
      <c r="AQ31021" s="89">
        <v>10042320</v>
      </c>
      <c r="AR31021" s="90" t="str">
        <f t="shared" si="492"/>
        <v>O</v>
      </c>
      <c r="AS31021" t="s">
        <v>30147</v>
      </c>
    </row>
    <row r="31022" spans="43:45" x14ac:dyDescent="0.25">
      <c r="AQ31022" s="89">
        <v>10001736</v>
      </c>
      <c r="AR31022" s="90" t="str">
        <f t="shared" si="492"/>
        <v>O</v>
      </c>
      <c r="AS31022" t="s">
        <v>30148</v>
      </c>
    </row>
    <row r="31023" spans="43:45" x14ac:dyDescent="0.25">
      <c r="AQ31023" s="89">
        <v>10031594</v>
      </c>
      <c r="AR31023" s="90" t="str">
        <f t="shared" si="492"/>
        <v>O</v>
      </c>
      <c r="AS31023" t="s">
        <v>30149</v>
      </c>
    </row>
    <row r="31024" spans="43:45" x14ac:dyDescent="0.25">
      <c r="AQ31024" s="89">
        <v>10031267</v>
      </c>
      <c r="AR31024" s="90" t="str">
        <f t="shared" si="492"/>
        <v>O</v>
      </c>
      <c r="AS31024" t="s">
        <v>30150</v>
      </c>
    </row>
    <row r="31025" spans="43:45" x14ac:dyDescent="0.25">
      <c r="AQ31025" s="89">
        <v>10047840</v>
      </c>
      <c r="AR31025" s="90" t="str">
        <f t="shared" si="492"/>
        <v>O</v>
      </c>
      <c r="AS31025" t="s">
        <v>30151</v>
      </c>
    </row>
    <row r="31026" spans="43:45" x14ac:dyDescent="0.25">
      <c r="AQ31026" s="89">
        <v>10047859</v>
      </c>
      <c r="AR31026" s="90" t="str">
        <f t="shared" si="492"/>
        <v>O</v>
      </c>
      <c r="AS31026" t="s">
        <v>30152</v>
      </c>
    </row>
    <row r="31027" spans="43:45" x14ac:dyDescent="0.25">
      <c r="AQ31027" s="89">
        <v>10045310</v>
      </c>
      <c r="AR31027" s="90" t="str">
        <f t="shared" si="492"/>
        <v>O</v>
      </c>
      <c r="AS31027" t="s">
        <v>30153</v>
      </c>
    </row>
    <row r="31028" spans="43:45" x14ac:dyDescent="0.25">
      <c r="AQ31028" s="89">
        <v>10035875</v>
      </c>
      <c r="AR31028" s="90" t="str">
        <f t="shared" si="492"/>
        <v>O</v>
      </c>
      <c r="AS31028" t="s">
        <v>30154</v>
      </c>
    </row>
    <row r="31029" spans="43:45" x14ac:dyDescent="0.25">
      <c r="AQ31029" s="89">
        <v>10007881</v>
      </c>
      <c r="AR31029" s="90" t="str">
        <f t="shared" si="492"/>
        <v>O</v>
      </c>
      <c r="AS31029" t="s">
        <v>30155</v>
      </c>
    </row>
    <row r="31030" spans="43:45" x14ac:dyDescent="0.25">
      <c r="AQ31030" s="89">
        <v>10003791</v>
      </c>
      <c r="AR31030" s="90" t="str">
        <f t="shared" si="492"/>
        <v>O</v>
      </c>
      <c r="AS31030" t="s">
        <v>30156</v>
      </c>
    </row>
    <row r="31031" spans="43:45" x14ac:dyDescent="0.25">
      <c r="AQ31031" s="89">
        <v>10046753</v>
      </c>
      <c r="AR31031" s="90" t="str">
        <f t="shared" si="492"/>
        <v>O</v>
      </c>
      <c r="AS31031" t="s">
        <v>30157</v>
      </c>
    </row>
    <row r="31032" spans="43:45" x14ac:dyDescent="0.25">
      <c r="AQ31032" s="89">
        <v>10046776</v>
      </c>
      <c r="AR31032" s="90" t="str">
        <f t="shared" si="492"/>
        <v>O</v>
      </c>
      <c r="AS31032" t="s">
        <v>30158</v>
      </c>
    </row>
    <row r="31033" spans="43:45" x14ac:dyDescent="0.25">
      <c r="AQ31033" s="89">
        <v>10001282</v>
      </c>
      <c r="AR31033" s="90" t="str">
        <f t="shared" si="492"/>
        <v>O</v>
      </c>
      <c r="AS31033" t="s">
        <v>30159</v>
      </c>
    </row>
    <row r="31034" spans="43:45" x14ac:dyDescent="0.25">
      <c r="AQ31034" s="89">
        <v>10046841</v>
      </c>
      <c r="AR31034" s="90" t="str">
        <f t="shared" si="492"/>
        <v>O</v>
      </c>
      <c r="AS31034" t="s">
        <v>30160</v>
      </c>
    </row>
    <row r="31035" spans="43:45" x14ac:dyDescent="0.25">
      <c r="AQ31035" s="89">
        <v>10046983</v>
      </c>
      <c r="AR31035" s="90" t="str">
        <f t="shared" si="492"/>
        <v>O</v>
      </c>
      <c r="AS31035" t="s">
        <v>30161</v>
      </c>
    </row>
    <row r="31036" spans="43:45" x14ac:dyDescent="0.25">
      <c r="AQ31036" s="89">
        <v>10046999</v>
      </c>
      <c r="AR31036" s="90" t="str">
        <f t="shared" si="492"/>
        <v>O</v>
      </c>
      <c r="AS31036" t="s">
        <v>30162</v>
      </c>
    </row>
    <row r="31037" spans="43:45" x14ac:dyDescent="0.25">
      <c r="AQ31037" s="89">
        <v>10033740</v>
      </c>
      <c r="AR31037" s="90" t="str">
        <f t="shared" si="492"/>
        <v>O</v>
      </c>
      <c r="AS31037" t="s">
        <v>30163</v>
      </c>
    </row>
    <row r="31038" spans="43:45" x14ac:dyDescent="0.25">
      <c r="AQ31038" s="89">
        <v>10038592</v>
      </c>
      <c r="AR31038" s="90" t="str">
        <f t="shared" si="492"/>
        <v>O</v>
      </c>
      <c r="AS31038" t="s">
        <v>30164</v>
      </c>
    </row>
    <row r="31039" spans="43:45" x14ac:dyDescent="0.25">
      <c r="AQ31039" s="89">
        <v>10045434</v>
      </c>
      <c r="AR31039" s="90" t="str">
        <f t="shared" si="492"/>
        <v>O</v>
      </c>
      <c r="AS31039" t="s">
        <v>30165</v>
      </c>
    </row>
    <row r="31040" spans="43:45" x14ac:dyDescent="0.25">
      <c r="AQ31040" s="89">
        <v>10042453</v>
      </c>
      <c r="AR31040" s="90" t="str">
        <f t="shared" si="492"/>
        <v>O</v>
      </c>
      <c r="AS31040" t="s">
        <v>30166</v>
      </c>
    </row>
    <row r="31041" spans="43:45" x14ac:dyDescent="0.25">
      <c r="AQ31041" s="89">
        <v>10033091</v>
      </c>
      <c r="AR31041" s="90" t="str">
        <f t="shared" si="492"/>
        <v>O</v>
      </c>
      <c r="AS31041" t="s">
        <v>30167</v>
      </c>
    </row>
    <row r="31042" spans="43:45" x14ac:dyDescent="0.25">
      <c r="AQ31042" s="89">
        <v>10047881</v>
      </c>
      <c r="AR31042" s="90" t="str">
        <f t="shared" si="492"/>
        <v>O</v>
      </c>
      <c r="AS31042" t="s">
        <v>30168</v>
      </c>
    </row>
    <row r="31043" spans="43:45" x14ac:dyDescent="0.25">
      <c r="AQ31043" s="89">
        <v>10047885</v>
      </c>
      <c r="AR31043" s="90" t="str">
        <f t="shared" si="492"/>
        <v>O</v>
      </c>
      <c r="AS31043" t="s">
        <v>30169</v>
      </c>
    </row>
    <row r="31044" spans="43:45" x14ac:dyDescent="0.25">
      <c r="AQ31044" s="89">
        <v>10047887</v>
      </c>
      <c r="AR31044" s="90" t="str">
        <f t="shared" si="492"/>
        <v>O</v>
      </c>
      <c r="AS31044" t="s">
        <v>30170</v>
      </c>
    </row>
    <row r="31045" spans="43:45" x14ac:dyDescent="0.25">
      <c r="AQ31045" s="89">
        <v>10047897</v>
      </c>
      <c r="AR31045" s="90" t="str">
        <f t="shared" si="492"/>
        <v>O</v>
      </c>
      <c r="AS31045" t="s">
        <v>30171</v>
      </c>
    </row>
    <row r="31046" spans="43:45" x14ac:dyDescent="0.25">
      <c r="AQ31046" s="89">
        <v>10047902</v>
      </c>
      <c r="AR31046" s="90" t="str">
        <f t="shared" si="492"/>
        <v>O</v>
      </c>
      <c r="AS31046" t="s">
        <v>30172</v>
      </c>
    </row>
    <row r="31047" spans="43:45" x14ac:dyDescent="0.25">
      <c r="AQ31047" s="89">
        <v>10047912</v>
      </c>
      <c r="AR31047" s="90" t="str">
        <f t="shared" si="492"/>
        <v>O</v>
      </c>
      <c r="AS31047" t="s">
        <v>30173</v>
      </c>
    </row>
    <row r="31048" spans="43:45" x14ac:dyDescent="0.25">
      <c r="AQ31048" s="89">
        <v>10047919</v>
      </c>
      <c r="AR31048" s="90" t="str">
        <f t="shared" si="492"/>
        <v>O</v>
      </c>
      <c r="AS31048" t="s">
        <v>30174</v>
      </c>
    </row>
    <row r="31049" spans="43:45" x14ac:dyDescent="0.25">
      <c r="AQ31049" s="89">
        <v>10047924</v>
      </c>
      <c r="AR31049" s="90" t="str">
        <f t="shared" ref="AR31049:AR31112" si="493">IF(ISNA(VLOOKUP(AQ31049,$BP$18:$BQ$356,2,FALSE))=TRUE,"O",VLOOKUP(AQ31049,$BP$18:$BQ$356,2,FALSE))</f>
        <v>O</v>
      </c>
      <c r="AS31049" t="s">
        <v>30175</v>
      </c>
    </row>
    <row r="31050" spans="43:45" x14ac:dyDescent="0.25">
      <c r="AQ31050" s="89">
        <v>10047927</v>
      </c>
      <c r="AR31050" s="90" t="str">
        <f t="shared" si="493"/>
        <v>O</v>
      </c>
      <c r="AS31050" t="s">
        <v>30176</v>
      </c>
    </row>
    <row r="31051" spans="43:45" x14ac:dyDescent="0.25">
      <c r="AQ31051" s="89">
        <v>10047933</v>
      </c>
      <c r="AR31051" s="90" t="str">
        <f t="shared" si="493"/>
        <v>O</v>
      </c>
      <c r="AS31051" t="s">
        <v>30177</v>
      </c>
    </row>
    <row r="31052" spans="43:45" x14ac:dyDescent="0.25">
      <c r="AQ31052" s="89">
        <v>10006753</v>
      </c>
      <c r="AR31052" s="90" t="str">
        <f t="shared" si="493"/>
        <v>O</v>
      </c>
      <c r="AS31052" t="s">
        <v>30178</v>
      </c>
    </row>
    <row r="31053" spans="43:45" x14ac:dyDescent="0.25">
      <c r="AQ31053" s="89">
        <v>10033838</v>
      </c>
      <c r="AR31053" s="90" t="str">
        <f t="shared" si="493"/>
        <v>O</v>
      </c>
      <c r="AS31053" t="s">
        <v>30179</v>
      </c>
    </row>
    <row r="31054" spans="43:45" x14ac:dyDescent="0.25">
      <c r="AQ31054" s="89">
        <v>10024959</v>
      </c>
      <c r="AR31054" s="90" t="str">
        <f t="shared" si="493"/>
        <v>O</v>
      </c>
      <c r="AS31054" t="s">
        <v>30180</v>
      </c>
    </row>
    <row r="31055" spans="43:45" x14ac:dyDescent="0.25">
      <c r="AQ31055" s="89">
        <v>10025971</v>
      </c>
      <c r="AR31055" s="90" t="str">
        <f t="shared" si="493"/>
        <v>O</v>
      </c>
      <c r="AS31055" t="s">
        <v>30181</v>
      </c>
    </row>
    <row r="31056" spans="43:45" x14ac:dyDescent="0.25">
      <c r="AQ31056" s="89">
        <v>10004954</v>
      </c>
      <c r="AR31056" s="90" t="str">
        <f t="shared" si="493"/>
        <v>O</v>
      </c>
      <c r="AS31056" t="s">
        <v>30182</v>
      </c>
    </row>
    <row r="31057" spans="43:45" x14ac:dyDescent="0.25">
      <c r="AQ31057" s="89">
        <v>10038305</v>
      </c>
      <c r="AR31057" s="90" t="str">
        <f t="shared" si="493"/>
        <v>O</v>
      </c>
      <c r="AS31057" t="s">
        <v>30183</v>
      </c>
    </row>
    <row r="31058" spans="43:45" x14ac:dyDescent="0.25">
      <c r="AQ31058" s="89">
        <v>10047174</v>
      </c>
      <c r="AR31058" s="90" t="str">
        <f t="shared" si="493"/>
        <v>O</v>
      </c>
      <c r="AS31058" t="s">
        <v>30184</v>
      </c>
    </row>
    <row r="31059" spans="43:45" x14ac:dyDescent="0.25">
      <c r="AQ31059" s="89">
        <v>10047177</v>
      </c>
      <c r="AR31059" s="90" t="str">
        <f t="shared" si="493"/>
        <v>O</v>
      </c>
      <c r="AS31059" t="s">
        <v>30185</v>
      </c>
    </row>
    <row r="31060" spans="43:45" x14ac:dyDescent="0.25">
      <c r="AQ31060" s="89">
        <v>10047197</v>
      </c>
      <c r="AR31060" s="90" t="str">
        <f t="shared" si="493"/>
        <v>O</v>
      </c>
      <c r="AS31060" t="s">
        <v>30186</v>
      </c>
    </row>
    <row r="31061" spans="43:45" x14ac:dyDescent="0.25">
      <c r="AQ31061" s="89">
        <v>10047274</v>
      </c>
      <c r="AR31061" s="90" t="str">
        <f t="shared" si="493"/>
        <v>O</v>
      </c>
      <c r="AS31061" t="s">
        <v>30187</v>
      </c>
    </row>
    <row r="31062" spans="43:45" x14ac:dyDescent="0.25">
      <c r="AQ31062" s="89">
        <v>10047419</v>
      </c>
      <c r="AR31062" s="90" t="str">
        <f t="shared" si="493"/>
        <v>O</v>
      </c>
      <c r="AS31062" t="s">
        <v>30188</v>
      </c>
    </row>
    <row r="31063" spans="43:45" x14ac:dyDescent="0.25">
      <c r="AQ31063" s="89">
        <v>10045331</v>
      </c>
      <c r="AR31063" s="90" t="str">
        <f t="shared" si="493"/>
        <v>O</v>
      </c>
      <c r="AS31063" t="s">
        <v>30189</v>
      </c>
    </row>
    <row r="31064" spans="43:45" x14ac:dyDescent="0.25">
      <c r="AQ31064" s="89">
        <v>10034991</v>
      </c>
      <c r="AR31064" s="90" t="str">
        <f t="shared" si="493"/>
        <v>O</v>
      </c>
      <c r="AS31064" t="s">
        <v>30190</v>
      </c>
    </row>
    <row r="31065" spans="43:45" x14ac:dyDescent="0.25">
      <c r="AQ31065" s="89">
        <v>10039157</v>
      </c>
      <c r="AR31065" s="90" t="str">
        <f t="shared" si="493"/>
        <v>O</v>
      </c>
      <c r="AS31065" t="s">
        <v>30191</v>
      </c>
    </row>
    <row r="31066" spans="43:45" x14ac:dyDescent="0.25">
      <c r="AQ31066" s="89">
        <v>10030300</v>
      </c>
      <c r="AR31066" s="90" t="str">
        <f t="shared" si="493"/>
        <v>O</v>
      </c>
      <c r="AS31066" t="s">
        <v>30192</v>
      </c>
    </row>
    <row r="31067" spans="43:45" x14ac:dyDescent="0.25">
      <c r="AQ31067" s="89">
        <v>10034454</v>
      </c>
      <c r="AR31067" s="90" t="str">
        <f t="shared" si="493"/>
        <v>O</v>
      </c>
      <c r="AS31067" t="s">
        <v>30193</v>
      </c>
    </row>
    <row r="31068" spans="43:45" x14ac:dyDescent="0.25">
      <c r="AQ31068" s="89">
        <v>10022675</v>
      </c>
      <c r="AR31068" s="90" t="str">
        <f t="shared" si="493"/>
        <v>O</v>
      </c>
      <c r="AS31068" t="s">
        <v>30194</v>
      </c>
    </row>
    <row r="31069" spans="43:45" x14ac:dyDescent="0.25">
      <c r="AQ31069" s="89">
        <v>10008663</v>
      </c>
      <c r="AR31069" s="90" t="str">
        <f t="shared" si="493"/>
        <v>O</v>
      </c>
      <c r="AS31069" t="s">
        <v>30195</v>
      </c>
    </row>
    <row r="31070" spans="43:45" x14ac:dyDescent="0.25">
      <c r="AQ31070" s="89">
        <v>10037523</v>
      </c>
      <c r="AR31070" s="90" t="str">
        <f t="shared" si="493"/>
        <v>O</v>
      </c>
      <c r="AS31070" t="s">
        <v>30196</v>
      </c>
    </row>
    <row r="31071" spans="43:45" x14ac:dyDescent="0.25">
      <c r="AQ31071" s="89">
        <v>10047512</v>
      </c>
      <c r="AR31071" s="90" t="str">
        <f t="shared" si="493"/>
        <v>O</v>
      </c>
      <c r="AS31071" t="s">
        <v>30197</v>
      </c>
    </row>
    <row r="31072" spans="43:45" x14ac:dyDescent="0.25">
      <c r="AQ31072" s="89">
        <v>10047513</v>
      </c>
      <c r="AR31072" s="90" t="str">
        <f t="shared" si="493"/>
        <v>O</v>
      </c>
      <c r="AS31072" t="s">
        <v>30198</v>
      </c>
    </row>
    <row r="31073" spans="43:45" x14ac:dyDescent="0.25">
      <c r="AQ31073" s="89">
        <v>10013758</v>
      </c>
      <c r="AR31073" s="90" t="str">
        <f t="shared" si="493"/>
        <v>O</v>
      </c>
      <c r="AS31073" t="s">
        <v>30199</v>
      </c>
    </row>
    <row r="31074" spans="43:45" x14ac:dyDescent="0.25">
      <c r="AQ31074" s="89">
        <v>10047595</v>
      </c>
      <c r="AR31074" s="90" t="str">
        <f t="shared" si="493"/>
        <v>O</v>
      </c>
      <c r="AS31074" t="s">
        <v>30200</v>
      </c>
    </row>
    <row r="31075" spans="43:45" x14ac:dyDescent="0.25">
      <c r="AQ31075" s="89">
        <v>10047602</v>
      </c>
      <c r="AR31075" s="90" t="str">
        <f t="shared" si="493"/>
        <v>O</v>
      </c>
      <c r="AS31075" t="s">
        <v>30201</v>
      </c>
    </row>
    <row r="31076" spans="43:45" x14ac:dyDescent="0.25">
      <c r="AQ31076" s="89">
        <v>10047619</v>
      </c>
      <c r="AR31076" s="90" t="str">
        <f t="shared" si="493"/>
        <v>O</v>
      </c>
      <c r="AS31076" t="s">
        <v>30202</v>
      </c>
    </row>
    <row r="31077" spans="43:45" x14ac:dyDescent="0.25">
      <c r="AQ31077" s="89">
        <v>10045728</v>
      </c>
      <c r="AR31077" s="90" t="str">
        <f t="shared" si="493"/>
        <v>O</v>
      </c>
      <c r="AS31077" t="s">
        <v>30203</v>
      </c>
    </row>
    <row r="31078" spans="43:45" x14ac:dyDescent="0.25">
      <c r="AQ31078" s="89">
        <v>10045777</v>
      </c>
      <c r="AR31078" s="90" t="str">
        <f t="shared" si="493"/>
        <v>O</v>
      </c>
      <c r="AS31078" t="s">
        <v>30204</v>
      </c>
    </row>
    <row r="31079" spans="43:45" x14ac:dyDescent="0.25">
      <c r="AQ31079" s="89">
        <v>10045789</v>
      </c>
      <c r="AR31079" s="90" t="str">
        <f t="shared" si="493"/>
        <v>O</v>
      </c>
      <c r="AS31079" t="s">
        <v>30205</v>
      </c>
    </row>
    <row r="31080" spans="43:45" x14ac:dyDescent="0.25">
      <c r="AQ31080" s="89">
        <v>10045855</v>
      </c>
      <c r="AR31080" s="90" t="str">
        <f t="shared" si="493"/>
        <v>O</v>
      </c>
      <c r="AS31080" t="s">
        <v>30206</v>
      </c>
    </row>
    <row r="31081" spans="43:45" x14ac:dyDescent="0.25">
      <c r="AQ31081" s="89">
        <v>10045899</v>
      </c>
      <c r="AR31081" s="90" t="str">
        <f t="shared" si="493"/>
        <v>O</v>
      </c>
      <c r="AS31081" t="s">
        <v>30207</v>
      </c>
    </row>
    <row r="31082" spans="43:45" x14ac:dyDescent="0.25">
      <c r="AQ31082" s="89">
        <v>10045348</v>
      </c>
      <c r="AR31082" s="90" t="str">
        <f t="shared" si="493"/>
        <v>O</v>
      </c>
      <c r="AS31082" t="s">
        <v>30208</v>
      </c>
    </row>
    <row r="31083" spans="43:45" x14ac:dyDescent="0.25">
      <c r="AQ31083" s="89">
        <v>10045528</v>
      </c>
      <c r="AR31083" s="90" t="str">
        <f t="shared" si="493"/>
        <v>O</v>
      </c>
      <c r="AS31083" t="s">
        <v>30209</v>
      </c>
    </row>
    <row r="31084" spans="43:45" x14ac:dyDescent="0.25">
      <c r="AQ31084" s="89">
        <v>10045677</v>
      </c>
      <c r="AR31084" s="90" t="str">
        <f t="shared" si="493"/>
        <v>O</v>
      </c>
      <c r="AS31084" t="s">
        <v>30210</v>
      </c>
    </row>
    <row r="31085" spans="43:45" x14ac:dyDescent="0.25">
      <c r="AQ31085" s="89">
        <v>10018849</v>
      </c>
      <c r="AR31085" s="90" t="str">
        <f t="shared" si="493"/>
        <v>O</v>
      </c>
      <c r="AS31085" t="s">
        <v>30211</v>
      </c>
    </row>
    <row r="31086" spans="43:45" x14ac:dyDescent="0.25">
      <c r="AQ31086" s="89">
        <v>10046193</v>
      </c>
      <c r="AR31086" s="90" t="str">
        <f t="shared" si="493"/>
        <v>O</v>
      </c>
      <c r="AS31086" t="s">
        <v>30212</v>
      </c>
    </row>
    <row r="31087" spans="43:45" x14ac:dyDescent="0.25">
      <c r="AQ31087" s="89">
        <v>10046497</v>
      </c>
      <c r="AR31087" s="90" t="str">
        <f t="shared" si="493"/>
        <v>O</v>
      </c>
      <c r="AS31087" t="s">
        <v>30213</v>
      </c>
    </row>
    <row r="31088" spans="43:45" x14ac:dyDescent="0.25">
      <c r="AQ31088" s="89">
        <v>10034208</v>
      </c>
      <c r="AR31088" s="90" t="str">
        <f t="shared" si="493"/>
        <v>O</v>
      </c>
      <c r="AS31088" t="s">
        <v>30214</v>
      </c>
    </row>
    <row r="31089" spans="43:45" x14ac:dyDescent="0.25">
      <c r="AQ31089" s="89">
        <v>10040510</v>
      </c>
      <c r="AR31089" s="90" t="str">
        <f t="shared" si="493"/>
        <v>O</v>
      </c>
      <c r="AS31089" t="s">
        <v>30215</v>
      </c>
    </row>
    <row r="31090" spans="43:45" x14ac:dyDescent="0.25">
      <c r="AQ31090" s="89">
        <v>10038031</v>
      </c>
      <c r="AR31090" s="90" t="str">
        <f t="shared" si="493"/>
        <v>O</v>
      </c>
      <c r="AS31090" t="s">
        <v>30216</v>
      </c>
    </row>
    <row r="31091" spans="43:45" x14ac:dyDescent="0.25">
      <c r="AQ31091" s="89">
        <v>10045514</v>
      </c>
      <c r="AR31091" s="90" t="str">
        <f t="shared" si="493"/>
        <v>O</v>
      </c>
      <c r="AS31091" t="s">
        <v>30217</v>
      </c>
    </row>
    <row r="31092" spans="43:45" x14ac:dyDescent="0.25">
      <c r="AQ31092" s="89">
        <v>10045538</v>
      </c>
      <c r="AR31092" s="90" t="str">
        <f t="shared" si="493"/>
        <v>O</v>
      </c>
      <c r="AS31092" t="s">
        <v>30218</v>
      </c>
    </row>
    <row r="31093" spans="43:45" x14ac:dyDescent="0.25">
      <c r="AQ31093" s="89">
        <v>10045598</v>
      </c>
      <c r="AR31093" s="90" t="str">
        <f t="shared" si="493"/>
        <v>O</v>
      </c>
      <c r="AS31093" t="s">
        <v>30219</v>
      </c>
    </row>
    <row r="31094" spans="43:45" x14ac:dyDescent="0.25">
      <c r="AQ31094" s="89">
        <v>10045599</v>
      </c>
      <c r="AR31094" s="90" t="str">
        <f t="shared" si="493"/>
        <v>O</v>
      </c>
      <c r="AS31094" t="s">
        <v>30220</v>
      </c>
    </row>
    <row r="31095" spans="43:45" x14ac:dyDescent="0.25">
      <c r="AQ31095" s="89">
        <v>10045683</v>
      </c>
      <c r="AR31095" s="90" t="str">
        <f t="shared" si="493"/>
        <v>O</v>
      </c>
      <c r="AS31095" t="s">
        <v>30221</v>
      </c>
    </row>
    <row r="31096" spans="43:45" x14ac:dyDescent="0.25">
      <c r="AQ31096" s="89">
        <v>10045994</v>
      </c>
      <c r="AR31096" s="90" t="str">
        <f t="shared" si="493"/>
        <v>O</v>
      </c>
      <c r="AS31096" t="s">
        <v>30222</v>
      </c>
    </row>
    <row r="31097" spans="43:45" x14ac:dyDescent="0.25">
      <c r="AQ31097" s="89">
        <v>10040539</v>
      </c>
      <c r="AR31097" s="90" t="str">
        <f t="shared" si="493"/>
        <v>O</v>
      </c>
      <c r="AS31097" t="s">
        <v>30223</v>
      </c>
    </row>
    <row r="31098" spans="43:45" x14ac:dyDescent="0.25">
      <c r="AQ31098" s="89">
        <v>10006796</v>
      </c>
      <c r="AR31098" s="90" t="str">
        <f t="shared" si="493"/>
        <v>O</v>
      </c>
      <c r="AS31098" t="s">
        <v>30224</v>
      </c>
    </row>
    <row r="31099" spans="43:45" x14ac:dyDescent="0.25">
      <c r="AQ31099" s="89">
        <v>10045937</v>
      </c>
      <c r="AR31099" s="90" t="str">
        <f t="shared" si="493"/>
        <v>O</v>
      </c>
      <c r="AS31099" t="s">
        <v>30225</v>
      </c>
    </row>
    <row r="31100" spans="43:45" x14ac:dyDescent="0.25">
      <c r="AQ31100" s="89">
        <v>10046005</v>
      </c>
      <c r="AR31100" s="90" t="str">
        <f t="shared" si="493"/>
        <v>O</v>
      </c>
      <c r="AS31100" t="s">
        <v>30226</v>
      </c>
    </row>
    <row r="31101" spans="43:45" x14ac:dyDescent="0.25">
      <c r="AQ31101" s="89">
        <v>10046067</v>
      </c>
      <c r="AR31101" s="90" t="str">
        <f t="shared" si="493"/>
        <v>O</v>
      </c>
      <c r="AS31101" t="s">
        <v>30227</v>
      </c>
    </row>
    <row r="31102" spans="43:45" x14ac:dyDescent="0.25">
      <c r="AQ31102" s="89">
        <v>10007784</v>
      </c>
      <c r="AR31102" s="90" t="str">
        <f t="shared" si="493"/>
        <v>O</v>
      </c>
      <c r="AS31102" t="s">
        <v>30228</v>
      </c>
    </row>
    <row r="31103" spans="43:45" x14ac:dyDescent="0.25">
      <c r="AQ31103" s="89">
        <v>10040408</v>
      </c>
      <c r="AR31103" s="90" t="str">
        <f t="shared" si="493"/>
        <v>O</v>
      </c>
      <c r="AS31103" t="s">
        <v>30229</v>
      </c>
    </row>
    <row r="31104" spans="43:45" x14ac:dyDescent="0.25">
      <c r="AQ31104" s="89">
        <v>10008484</v>
      </c>
      <c r="AR31104" s="90" t="str">
        <f t="shared" si="493"/>
        <v>O</v>
      </c>
      <c r="AS31104" t="s">
        <v>30230</v>
      </c>
    </row>
    <row r="31105" spans="43:45" x14ac:dyDescent="0.25">
      <c r="AQ31105" s="89">
        <v>10045461</v>
      </c>
      <c r="AR31105" s="90" t="str">
        <f t="shared" si="493"/>
        <v>O</v>
      </c>
      <c r="AS31105" t="s">
        <v>30231</v>
      </c>
    </row>
    <row r="31106" spans="43:45" x14ac:dyDescent="0.25">
      <c r="AQ31106" s="89">
        <v>10045467</v>
      </c>
      <c r="AR31106" s="90" t="str">
        <f t="shared" si="493"/>
        <v>O</v>
      </c>
      <c r="AS31106" t="s">
        <v>30232</v>
      </c>
    </row>
    <row r="31107" spans="43:45" x14ac:dyDescent="0.25">
      <c r="AQ31107" s="89">
        <v>10046061</v>
      </c>
      <c r="AR31107" s="90" t="str">
        <f t="shared" si="493"/>
        <v>O</v>
      </c>
      <c r="AS31107" t="s">
        <v>30233</v>
      </c>
    </row>
    <row r="31108" spans="43:45" x14ac:dyDescent="0.25">
      <c r="AQ31108" s="89">
        <v>10046514</v>
      </c>
      <c r="AR31108" s="90" t="str">
        <f t="shared" si="493"/>
        <v>O</v>
      </c>
      <c r="AS31108" t="s">
        <v>30234</v>
      </c>
    </row>
    <row r="31109" spans="43:45" x14ac:dyDescent="0.25">
      <c r="AQ31109" s="89">
        <v>10046525</v>
      </c>
      <c r="AR31109" s="90" t="str">
        <f t="shared" si="493"/>
        <v>O</v>
      </c>
      <c r="AS31109" t="s">
        <v>30235</v>
      </c>
    </row>
    <row r="31110" spans="43:45" x14ac:dyDescent="0.25">
      <c r="AQ31110" s="89">
        <v>10012757</v>
      </c>
      <c r="AR31110" s="90" t="str">
        <f t="shared" si="493"/>
        <v>O</v>
      </c>
      <c r="AS31110" t="s">
        <v>30236</v>
      </c>
    </row>
    <row r="31111" spans="43:45" x14ac:dyDescent="0.25">
      <c r="AQ31111" s="89">
        <v>10046603</v>
      </c>
      <c r="AR31111" s="90" t="str">
        <f t="shared" si="493"/>
        <v>O</v>
      </c>
      <c r="AS31111" t="s">
        <v>30237</v>
      </c>
    </row>
    <row r="31112" spans="43:45" x14ac:dyDescent="0.25">
      <c r="AQ31112" s="89">
        <v>10046608</v>
      </c>
      <c r="AR31112" s="90" t="str">
        <f t="shared" si="493"/>
        <v>O</v>
      </c>
      <c r="AS31112" t="s">
        <v>30238</v>
      </c>
    </row>
    <row r="31113" spans="43:45" x14ac:dyDescent="0.25">
      <c r="AQ31113" s="89">
        <v>10046623</v>
      </c>
      <c r="AR31113" s="90" t="str">
        <f t="shared" ref="AR31113:AR31176" si="494">IF(ISNA(VLOOKUP(AQ31113,$BP$18:$BQ$356,2,FALSE))=TRUE,"O",VLOOKUP(AQ31113,$BP$18:$BQ$356,2,FALSE))</f>
        <v>O</v>
      </c>
      <c r="AS31113" t="s">
        <v>30239</v>
      </c>
    </row>
    <row r="31114" spans="43:45" x14ac:dyDescent="0.25">
      <c r="AQ31114" s="89">
        <v>10046659</v>
      </c>
      <c r="AR31114" s="90" t="str">
        <f t="shared" si="494"/>
        <v>O</v>
      </c>
      <c r="AS31114" t="s">
        <v>30240</v>
      </c>
    </row>
    <row r="31115" spans="43:45" x14ac:dyDescent="0.25">
      <c r="AQ31115" s="89">
        <v>10001923</v>
      </c>
      <c r="AR31115" s="90" t="str">
        <f t="shared" si="494"/>
        <v>O</v>
      </c>
      <c r="AS31115" t="s">
        <v>30241</v>
      </c>
    </row>
    <row r="31116" spans="43:45" x14ac:dyDescent="0.25">
      <c r="AQ31116" s="89">
        <v>10034004</v>
      </c>
      <c r="AR31116" s="90" t="str">
        <f t="shared" si="494"/>
        <v>O</v>
      </c>
      <c r="AS31116" t="s">
        <v>30242</v>
      </c>
    </row>
    <row r="31117" spans="43:45" x14ac:dyDescent="0.25">
      <c r="AQ31117" s="89">
        <v>10034031</v>
      </c>
      <c r="AR31117" s="90" t="str">
        <f t="shared" si="494"/>
        <v>O</v>
      </c>
      <c r="AS31117" t="s">
        <v>30243</v>
      </c>
    </row>
    <row r="31118" spans="43:45" x14ac:dyDescent="0.25">
      <c r="AQ31118" s="89">
        <v>10019226</v>
      </c>
      <c r="AR31118" s="90" t="str">
        <f t="shared" si="494"/>
        <v>O</v>
      </c>
      <c r="AS31118" t="s">
        <v>30244</v>
      </c>
    </row>
    <row r="31119" spans="43:45" x14ac:dyDescent="0.25">
      <c r="AQ31119" s="89">
        <v>10034221</v>
      </c>
      <c r="AR31119" s="90" t="str">
        <f t="shared" si="494"/>
        <v>O</v>
      </c>
      <c r="AS31119" t="s">
        <v>30245</v>
      </c>
    </row>
    <row r="31120" spans="43:45" x14ac:dyDescent="0.25">
      <c r="AQ31120" s="89">
        <v>10034395</v>
      </c>
      <c r="AR31120" s="90" t="str">
        <f t="shared" si="494"/>
        <v>O</v>
      </c>
      <c r="AS31120" t="s">
        <v>30246</v>
      </c>
    </row>
    <row r="31121" spans="43:45" x14ac:dyDescent="0.25">
      <c r="AQ31121" s="89">
        <v>10019525</v>
      </c>
      <c r="AR31121" s="90" t="str">
        <f t="shared" si="494"/>
        <v>O</v>
      </c>
      <c r="AS31121" t="s">
        <v>30247</v>
      </c>
    </row>
    <row r="31122" spans="43:45" x14ac:dyDescent="0.25">
      <c r="AQ31122" s="89">
        <v>10033493</v>
      </c>
      <c r="AR31122" s="90" t="str">
        <f t="shared" si="494"/>
        <v>O</v>
      </c>
      <c r="AS31122" t="s">
        <v>30248</v>
      </c>
    </row>
    <row r="31123" spans="43:45" x14ac:dyDescent="0.25">
      <c r="AQ31123" s="89">
        <v>10003399</v>
      </c>
      <c r="AR31123" s="90" t="str">
        <f t="shared" si="494"/>
        <v>O</v>
      </c>
      <c r="AS31123" t="s">
        <v>30249</v>
      </c>
    </row>
    <row r="31124" spans="43:45" x14ac:dyDescent="0.25">
      <c r="AQ31124" s="89">
        <v>10046158</v>
      </c>
      <c r="AR31124" s="90" t="str">
        <f t="shared" si="494"/>
        <v>O</v>
      </c>
      <c r="AS31124" t="s">
        <v>30250</v>
      </c>
    </row>
    <row r="31125" spans="43:45" x14ac:dyDescent="0.25">
      <c r="AQ31125" s="89">
        <v>10046289</v>
      </c>
      <c r="AR31125" s="90" t="str">
        <f t="shared" si="494"/>
        <v>O</v>
      </c>
      <c r="AS31125" t="s">
        <v>30251</v>
      </c>
    </row>
    <row r="31126" spans="43:45" x14ac:dyDescent="0.25">
      <c r="AQ31126" s="89">
        <v>10044031</v>
      </c>
      <c r="AR31126" s="90" t="str">
        <f t="shared" si="494"/>
        <v>O</v>
      </c>
      <c r="AS31126" t="s">
        <v>30252</v>
      </c>
    </row>
    <row r="31127" spans="43:45" x14ac:dyDescent="0.25">
      <c r="AQ31127" s="89">
        <v>10046483</v>
      </c>
      <c r="AR31127" s="90" t="str">
        <f t="shared" si="494"/>
        <v>O</v>
      </c>
      <c r="AS31127" t="s">
        <v>30253</v>
      </c>
    </row>
    <row r="31128" spans="43:45" x14ac:dyDescent="0.25">
      <c r="AQ31128" s="89">
        <v>10005077</v>
      </c>
      <c r="AR31128" s="90" t="str">
        <f t="shared" si="494"/>
        <v>O</v>
      </c>
      <c r="AS31128" t="s">
        <v>30254</v>
      </c>
    </row>
    <row r="31129" spans="43:45" x14ac:dyDescent="0.25">
      <c r="AQ31129" s="89">
        <v>10045488</v>
      </c>
      <c r="AR31129" s="90" t="str">
        <f t="shared" si="494"/>
        <v>O</v>
      </c>
      <c r="AS31129" t="s">
        <v>30255</v>
      </c>
    </row>
    <row r="31130" spans="43:45" x14ac:dyDescent="0.25">
      <c r="AQ31130" s="89">
        <v>10024823</v>
      </c>
      <c r="AR31130" s="90" t="str">
        <f t="shared" si="494"/>
        <v>O</v>
      </c>
      <c r="AS31130" t="s">
        <v>30256</v>
      </c>
    </row>
    <row r="31131" spans="43:45" x14ac:dyDescent="0.25">
      <c r="AQ31131" s="89">
        <v>10045948</v>
      </c>
      <c r="AR31131" s="90" t="str">
        <f t="shared" si="494"/>
        <v>O</v>
      </c>
      <c r="AS31131" t="s">
        <v>30257</v>
      </c>
    </row>
    <row r="31132" spans="43:45" x14ac:dyDescent="0.25">
      <c r="AQ31132" s="89">
        <v>10010135</v>
      </c>
      <c r="AR31132" s="90" t="str">
        <f t="shared" si="494"/>
        <v>O</v>
      </c>
      <c r="AS31132" t="s">
        <v>30258</v>
      </c>
    </row>
    <row r="31133" spans="43:45" x14ac:dyDescent="0.25">
      <c r="AQ31133" s="89">
        <v>10002862</v>
      </c>
      <c r="AR31133" s="90" t="str">
        <f t="shared" si="494"/>
        <v>O</v>
      </c>
      <c r="AS31133" t="s">
        <v>30259</v>
      </c>
    </row>
    <row r="31134" spans="43:45" x14ac:dyDescent="0.25">
      <c r="AQ31134" s="89">
        <v>10046677</v>
      </c>
      <c r="AR31134" s="90" t="str">
        <f t="shared" si="494"/>
        <v>O</v>
      </c>
      <c r="AS31134" t="s">
        <v>30260</v>
      </c>
    </row>
    <row r="31135" spans="43:45" x14ac:dyDescent="0.25">
      <c r="AQ31135" s="89">
        <v>10034460</v>
      </c>
      <c r="AR31135" s="90" t="str">
        <f t="shared" si="494"/>
        <v>O</v>
      </c>
      <c r="AS31135" t="s">
        <v>30261</v>
      </c>
    </row>
    <row r="31136" spans="43:45" x14ac:dyDescent="0.25">
      <c r="AQ31136" s="89">
        <v>10034465</v>
      </c>
      <c r="AR31136" s="90" t="str">
        <f t="shared" si="494"/>
        <v>O</v>
      </c>
      <c r="AS31136" t="s">
        <v>30262</v>
      </c>
    </row>
    <row r="31137" spans="43:45" x14ac:dyDescent="0.25">
      <c r="AQ31137" s="89">
        <v>10022848</v>
      </c>
      <c r="AR31137" s="90" t="str">
        <f t="shared" si="494"/>
        <v>O</v>
      </c>
      <c r="AS31137" t="s">
        <v>30263</v>
      </c>
    </row>
    <row r="31138" spans="43:45" x14ac:dyDescent="0.25">
      <c r="AQ31138" s="89">
        <v>10022454</v>
      </c>
      <c r="AR31138" s="90" t="str">
        <f t="shared" si="494"/>
        <v>O</v>
      </c>
      <c r="AS31138" t="s">
        <v>30264</v>
      </c>
    </row>
    <row r="31139" spans="43:45" x14ac:dyDescent="0.25">
      <c r="AQ31139" s="89">
        <v>10001028</v>
      </c>
      <c r="AR31139" s="90" t="str">
        <f t="shared" si="494"/>
        <v>O</v>
      </c>
      <c r="AS31139" t="s">
        <v>30265</v>
      </c>
    </row>
    <row r="31140" spans="43:45" x14ac:dyDescent="0.25">
      <c r="AQ31140" s="89">
        <v>10026480</v>
      </c>
      <c r="AR31140" s="90" t="str">
        <f t="shared" si="494"/>
        <v>O</v>
      </c>
      <c r="AS31140" t="s">
        <v>30266</v>
      </c>
    </row>
    <row r="31141" spans="43:45" x14ac:dyDescent="0.25">
      <c r="AQ31141" s="89">
        <v>10005387</v>
      </c>
      <c r="AR31141" s="90" t="str">
        <f t="shared" si="494"/>
        <v>O</v>
      </c>
      <c r="AS31141" t="s">
        <v>30267</v>
      </c>
    </row>
    <row r="31142" spans="43:45" x14ac:dyDescent="0.25">
      <c r="AQ31142" s="89">
        <v>10020303</v>
      </c>
      <c r="AR31142" s="90" t="str">
        <f t="shared" si="494"/>
        <v>O</v>
      </c>
      <c r="AS31142" t="s">
        <v>30268</v>
      </c>
    </row>
    <row r="31143" spans="43:45" x14ac:dyDescent="0.25">
      <c r="AQ31143" s="89">
        <v>10019264</v>
      </c>
      <c r="AR31143" s="90" t="str">
        <f t="shared" si="494"/>
        <v>O</v>
      </c>
      <c r="AS31143" t="s">
        <v>30269</v>
      </c>
    </row>
    <row r="31144" spans="43:45" x14ac:dyDescent="0.25">
      <c r="AQ31144" s="89">
        <v>10019959</v>
      </c>
      <c r="AR31144" s="90" t="str">
        <f t="shared" si="494"/>
        <v>O</v>
      </c>
      <c r="AS31144" t="s">
        <v>30270</v>
      </c>
    </row>
    <row r="31145" spans="43:45" x14ac:dyDescent="0.25">
      <c r="AQ31145" s="89">
        <v>10032182</v>
      </c>
      <c r="AR31145" s="90" t="str">
        <f t="shared" si="494"/>
        <v>O</v>
      </c>
      <c r="AS31145" t="s">
        <v>30271</v>
      </c>
    </row>
    <row r="31146" spans="43:45" x14ac:dyDescent="0.25">
      <c r="AQ31146" s="89">
        <v>10025981</v>
      </c>
      <c r="AR31146" s="90" t="str">
        <f t="shared" si="494"/>
        <v>O</v>
      </c>
      <c r="AS31146" t="s">
        <v>30272</v>
      </c>
    </row>
    <row r="31147" spans="43:45" x14ac:dyDescent="0.25">
      <c r="AQ31147" s="89">
        <v>10006986</v>
      </c>
      <c r="AR31147" s="90" t="str">
        <f t="shared" si="494"/>
        <v>O</v>
      </c>
      <c r="AS31147" t="s">
        <v>30273</v>
      </c>
    </row>
    <row r="31148" spans="43:45" x14ac:dyDescent="0.25">
      <c r="AQ31148" s="89">
        <v>10013150</v>
      </c>
      <c r="AR31148" s="90" t="str">
        <f t="shared" si="494"/>
        <v>O</v>
      </c>
      <c r="AS31148" t="s">
        <v>30274</v>
      </c>
    </row>
    <row r="31149" spans="43:45" x14ac:dyDescent="0.25">
      <c r="AQ31149" s="89">
        <v>10004835</v>
      </c>
      <c r="AR31149" s="90" t="str">
        <f t="shared" si="494"/>
        <v>O</v>
      </c>
      <c r="AS31149" t="s">
        <v>30275</v>
      </c>
    </row>
    <row r="31150" spans="43:45" x14ac:dyDescent="0.25">
      <c r="AQ31150" s="89">
        <v>10046788</v>
      </c>
      <c r="AR31150" s="90" t="str">
        <f t="shared" si="494"/>
        <v>O</v>
      </c>
      <c r="AS31150" t="s">
        <v>30276</v>
      </c>
    </row>
    <row r="31151" spans="43:45" x14ac:dyDescent="0.25">
      <c r="AQ31151" s="89">
        <v>10003128</v>
      </c>
      <c r="AR31151" s="90" t="str">
        <f t="shared" si="494"/>
        <v>O</v>
      </c>
      <c r="AS31151" t="s">
        <v>25949</v>
      </c>
    </row>
    <row r="31152" spans="43:45" x14ac:dyDescent="0.25">
      <c r="AQ31152" s="89">
        <v>10045933</v>
      </c>
      <c r="AR31152" s="90" t="str">
        <f t="shared" si="494"/>
        <v>O</v>
      </c>
      <c r="AS31152" t="s">
        <v>30277</v>
      </c>
    </row>
    <row r="31153" spans="43:45" x14ac:dyDescent="0.25">
      <c r="AQ31153" s="89">
        <v>10046792</v>
      </c>
      <c r="AR31153" s="90" t="str">
        <f t="shared" si="494"/>
        <v>O</v>
      </c>
      <c r="AS31153" t="s">
        <v>30278</v>
      </c>
    </row>
    <row r="31154" spans="43:45" x14ac:dyDescent="0.25">
      <c r="AQ31154" s="89">
        <v>10046828</v>
      </c>
      <c r="AR31154" s="90" t="str">
        <f t="shared" si="494"/>
        <v>O</v>
      </c>
      <c r="AS31154" t="s">
        <v>30279</v>
      </c>
    </row>
    <row r="31155" spans="43:45" x14ac:dyDescent="0.25">
      <c r="AQ31155" s="89">
        <v>10032555</v>
      </c>
      <c r="AR31155" s="90" t="str">
        <f t="shared" si="494"/>
        <v>O</v>
      </c>
      <c r="AS31155" t="s">
        <v>30280</v>
      </c>
    </row>
    <row r="31156" spans="43:45" x14ac:dyDescent="0.25">
      <c r="AQ31156" s="89">
        <v>10042760</v>
      </c>
      <c r="AR31156" s="90" t="str">
        <f t="shared" si="494"/>
        <v>O</v>
      </c>
      <c r="AS31156" t="s">
        <v>30281</v>
      </c>
    </row>
    <row r="31157" spans="43:45" x14ac:dyDescent="0.25">
      <c r="AQ31157" s="89">
        <v>10043140</v>
      </c>
      <c r="AR31157" s="90" t="str">
        <f t="shared" si="494"/>
        <v>O</v>
      </c>
      <c r="AS31157" t="s">
        <v>30282</v>
      </c>
    </row>
    <row r="31158" spans="43:45" x14ac:dyDescent="0.25">
      <c r="AQ31158" s="89">
        <v>10041298</v>
      </c>
      <c r="AR31158" s="90" t="str">
        <f t="shared" si="494"/>
        <v>O</v>
      </c>
      <c r="AS31158" t="s">
        <v>30283</v>
      </c>
    </row>
    <row r="31159" spans="43:45" x14ac:dyDescent="0.25">
      <c r="AQ31159" s="89">
        <v>10003930</v>
      </c>
      <c r="AR31159" s="90" t="str">
        <f t="shared" si="494"/>
        <v>O</v>
      </c>
      <c r="AS31159" t="s">
        <v>30284</v>
      </c>
    </row>
    <row r="31160" spans="43:45" x14ac:dyDescent="0.25">
      <c r="AQ31160" s="89">
        <v>10036470</v>
      </c>
      <c r="AR31160" s="90" t="str">
        <f t="shared" si="494"/>
        <v>O</v>
      </c>
      <c r="AS31160" t="s">
        <v>30285</v>
      </c>
    </row>
    <row r="31161" spans="43:45" x14ac:dyDescent="0.25">
      <c r="AQ31161" s="89">
        <v>10025408</v>
      </c>
      <c r="AR31161" s="90" t="str">
        <f t="shared" si="494"/>
        <v>O</v>
      </c>
      <c r="AS31161" t="s">
        <v>30286</v>
      </c>
    </row>
    <row r="31162" spans="43:45" x14ac:dyDescent="0.25">
      <c r="AQ31162" s="89">
        <v>10034406</v>
      </c>
      <c r="AR31162" s="90" t="str">
        <f t="shared" si="494"/>
        <v>O</v>
      </c>
      <c r="AS31162" t="s">
        <v>30287</v>
      </c>
    </row>
    <row r="31163" spans="43:45" x14ac:dyDescent="0.25">
      <c r="AQ31163" s="89">
        <v>10005965</v>
      </c>
      <c r="AR31163" s="90" t="str">
        <f t="shared" si="494"/>
        <v>O</v>
      </c>
      <c r="AS31163" t="s">
        <v>30288</v>
      </c>
    </row>
    <row r="31164" spans="43:45" x14ac:dyDescent="0.25">
      <c r="AQ31164" s="89">
        <v>10046853</v>
      </c>
      <c r="AR31164" s="90" t="str">
        <f t="shared" si="494"/>
        <v>O</v>
      </c>
      <c r="AS31164" t="s">
        <v>30289</v>
      </c>
    </row>
    <row r="31165" spans="43:45" x14ac:dyDescent="0.25">
      <c r="AQ31165" s="89">
        <v>10046854</v>
      </c>
      <c r="AR31165" s="90" t="str">
        <f t="shared" si="494"/>
        <v>O</v>
      </c>
      <c r="AS31165" t="s">
        <v>30290</v>
      </c>
    </row>
    <row r="31166" spans="43:45" x14ac:dyDescent="0.25">
      <c r="AQ31166" s="89">
        <v>10046876</v>
      </c>
      <c r="AR31166" s="90" t="str">
        <f t="shared" si="494"/>
        <v>O</v>
      </c>
      <c r="AS31166" t="s">
        <v>30291</v>
      </c>
    </row>
    <row r="31167" spans="43:45" x14ac:dyDescent="0.25">
      <c r="AQ31167" s="89">
        <v>10046903</v>
      </c>
      <c r="AR31167" s="90" t="str">
        <f t="shared" si="494"/>
        <v>O</v>
      </c>
      <c r="AS31167" t="s">
        <v>30292</v>
      </c>
    </row>
    <row r="31168" spans="43:45" x14ac:dyDescent="0.25">
      <c r="AQ31168" s="89">
        <v>10005189</v>
      </c>
      <c r="AR31168" s="90" t="str">
        <f t="shared" si="494"/>
        <v>O</v>
      </c>
      <c r="AS31168" t="s">
        <v>30293</v>
      </c>
    </row>
    <row r="31169" spans="43:45" x14ac:dyDescent="0.25">
      <c r="AQ31169" s="89">
        <v>10041559</v>
      </c>
      <c r="AR31169" s="90" t="str">
        <f t="shared" si="494"/>
        <v>O</v>
      </c>
      <c r="AS31169" t="s">
        <v>30294</v>
      </c>
    </row>
    <row r="31170" spans="43:45" x14ac:dyDescent="0.25">
      <c r="AQ31170" s="89">
        <v>10047267</v>
      </c>
      <c r="AR31170" s="90" t="str">
        <f t="shared" si="494"/>
        <v>O</v>
      </c>
      <c r="AS31170" t="s">
        <v>30295</v>
      </c>
    </row>
    <row r="31171" spans="43:45" x14ac:dyDescent="0.25">
      <c r="AQ31171" s="89">
        <v>10047290</v>
      </c>
      <c r="AR31171" s="90" t="str">
        <f t="shared" si="494"/>
        <v>O</v>
      </c>
      <c r="AS31171" t="s">
        <v>30296</v>
      </c>
    </row>
    <row r="31172" spans="43:45" x14ac:dyDescent="0.25">
      <c r="AQ31172" s="89">
        <v>10045603</v>
      </c>
      <c r="AR31172" s="90" t="str">
        <f t="shared" si="494"/>
        <v>O</v>
      </c>
      <c r="AS31172" t="s">
        <v>30297</v>
      </c>
    </row>
    <row r="31173" spans="43:45" x14ac:dyDescent="0.25">
      <c r="AQ31173" s="89">
        <v>10045606</v>
      </c>
      <c r="AR31173" s="90" t="str">
        <f t="shared" si="494"/>
        <v>O</v>
      </c>
      <c r="AS31173" t="s">
        <v>30298</v>
      </c>
    </row>
    <row r="31174" spans="43:45" x14ac:dyDescent="0.25">
      <c r="AQ31174" s="89">
        <v>10046868</v>
      </c>
      <c r="AR31174" s="90" t="str">
        <f t="shared" si="494"/>
        <v>O</v>
      </c>
      <c r="AS31174" t="s">
        <v>30299</v>
      </c>
    </row>
    <row r="31175" spans="43:45" x14ac:dyDescent="0.25">
      <c r="AQ31175" s="89">
        <v>10047004</v>
      </c>
      <c r="AR31175" s="90" t="str">
        <f t="shared" si="494"/>
        <v>O</v>
      </c>
      <c r="AS31175" t="s">
        <v>30300</v>
      </c>
    </row>
    <row r="31176" spans="43:45" x14ac:dyDescent="0.25">
      <c r="AQ31176" s="89">
        <v>10010282</v>
      </c>
      <c r="AR31176" s="90" t="str">
        <f t="shared" si="494"/>
        <v>O</v>
      </c>
      <c r="AS31176" t="s">
        <v>30301</v>
      </c>
    </row>
    <row r="31177" spans="43:45" x14ac:dyDescent="0.25">
      <c r="AQ31177" s="89">
        <v>10004858</v>
      </c>
      <c r="AR31177" s="90" t="str">
        <f t="shared" ref="AR31177:AR31240" si="495">IF(ISNA(VLOOKUP(AQ31177,$BP$18:$BQ$356,2,FALSE))=TRUE,"O",VLOOKUP(AQ31177,$BP$18:$BQ$356,2,FALSE))</f>
        <v>O</v>
      </c>
      <c r="AS31177" t="s">
        <v>30302</v>
      </c>
    </row>
    <row r="31178" spans="43:45" x14ac:dyDescent="0.25">
      <c r="AQ31178" s="89">
        <v>10013263</v>
      </c>
      <c r="AR31178" s="90" t="str">
        <f t="shared" si="495"/>
        <v>O</v>
      </c>
      <c r="AS31178" t="s">
        <v>30303</v>
      </c>
    </row>
    <row r="31179" spans="43:45" x14ac:dyDescent="0.25">
      <c r="AQ31179" s="89">
        <v>10042938</v>
      </c>
      <c r="AR31179" s="90" t="str">
        <f t="shared" si="495"/>
        <v>O</v>
      </c>
      <c r="AS31179" t="s">
        <v>30304</v>
      </c>
    </row>
    <row r="31180" spans="43:45" x14ac:dyDescent="0.25">
      <c r="AQ31180" s="89">
        <v>10001386</v>
      </c>
      <c r="AR31180" s="90" t="str">
        <f t="shared" si="495"/>
        <v>O</v>
      </c>
      <c r="AS31180" t="s">
        <v>30305</v>
      </c>
    </row>
    <row r="31181" spans="43:45" x14ac:dyDescent="0.25">
      <c r="AQ31181" s="89">
        <v>10024022</v>
      </c>
      <c r="AR31181" s="90" t="str">
        <f t="shared" si="495"/>
        <v>O</v>
      </c>
      <c r="AS31181" t="s">
        <v>30306</v>
      </c>
    </row>
    <row r="31182" spans="43:45" x14ac:dyDescent="0.25">
      <c r="AQ31182" s="89">
        <v>10030593</v>
      </c>
      <c r="AR31182" s="90" t="str">
        <f t="shared" si="495"/>
        <v>O</v>
      </c>
      <c r="AS31182" t="s">
        <v>30307</v>
      </c>
    </row>
    <row r="31183" spans="43:45" x14ac:dyDescent="0.25">
      <c r="AQ31183" s="89">
        <v>10030688</v>
      </c>
      <c r="AR31183" s="90" t="str">
        <f t="shared" si="495"/>
        <v>O</v>
      </c>
      <c r="AS31183" t="s">
        <v>30308</v>
      </c>
    </row>
    <row r="31184" spans="43:45" x14ac:dyDescent="0.25">
      <c r="AQ31184" s="89">
        <v>10046507</v>
      </c>
      <c r="AR31184" s="90" t="str">
        <f t="shared" si="495"/>
        <v>O</v>
      </c>
      <c r="AS31184" t="s">
        <v>30309</v>
      </c>
    </row>
    <row r="31185" spans="43:45" x14ac:dyDescent="0.25">
      <c r="AQ31185" s="89">
        <v>10047713</v>
      </c>
      <c r="AR31185" s="90" t="str">
        <f t="shared" si="495"/>
        <v>O</v>
      </c>
      <c r="AS31185" t="s">
        <v>30310</v>
      </c>
    </row>
    <row r="31186" spans="43:45" x14ac:dyDescent="0.25">
      <c r="AQ31186" s="89">
        <v>10047716</v>
      </c>
      <c r="AR31186" s="90" t="str">
        <f t="shared" si="495"/>
        <v>O</v>
      </c>
      <c r="AS31186" t="s">
        <v>30311</v>
      </c>
    </row>
    <row r="31187" spans="43:45" x14ac:dyDescent="0.25">
      <c r="AQ31187" s="89">
        <v>10047721</v>
      </c>
      <c r="AR31187" s="90" t="str">
        <f t="shared" si="495"/>
        <v>O</v>
      </c>
      <c r="AS31187" t="s">
        <v>30312</v>
      </c>
    </row>
    <row r="31188" spans="43:45" x14ac:dyDescent="0.25">
      <c r="AQ31188" s="89">
        <v>10047724</v>
      </c>
      <c r="AR31188" s="90" t="str">
        <f t="shared" si="495"/>
        <v>O</v>
      </c>
      <c r="AS31188" t="s">
        <v>30313</v>
      </c>
    </row>
    <row r="31189" spans="43:45" x14ac:dyDescent="0.25">
      <c r="AQ31189" s="89">
        <v>10047744</v>
      </c>
      <c r="AR31189" s="90" t="str">
        <f t="shared" si="495"/>
        <v>O</v>
      </c>
      <c r="AS31189" t="s">
        <v>30314</v>
      </c>
    </row>
    <row r="31190" spans="43:45" x14ac:dyDescent="0.25">
      <c r="AQ31190" s="89">
        <v>10047747</v>
      </c>
      <c r="AR31190" s="90" t="str">
        <f t="shared" si="495"/>
        <v>O</v>
      </c>
      <c r="AS31190" t="s">
        <v>30315</v>
      </c>
    </row>
    <row r="31191" spans="43:45" x14ac:dyDescent="0.25">
      <c r="AQ31191" s="89">
        <v>10047750</v>
      </c>
      <c r="AR31191" s="90" t="str">
        <f t="shared" si="495"/>
        <v>O</v>
      </c>
      <c r="AS31191" t="s">
        <v>30316</v>
      </c>
    </row>
    <row r="31192" spans="43:45" x14ac:dyDescent="0.25">
      <c r="AQ31192" s="89">
        <v>10047773</v>
      </c>
      <c r="AR31192" s="90" t="str">
        <f t="shared" si="495"/>
        <v>O</v>
      </c>
      <c r="AS31192" t="s">
        <v>30317</v>
      </c>
    </row>
    <row r="31193" spans="43:45" x14ac:dyDescent="0.25">
      <c r="AQ31193" s="89">
        <v>10046157</v>
      </c>
      <c r="AR31193" s="90" t="str">
        <f t="shared" si="495"/>
        <v>O</v>
      </c>
      <c r="AS31193" t="s">
        <v>30318</v>
      </c>
    </row>
    <row r="31194" spans="43:45" x14ac:dyDescent="0.25">
      <c r="AQ31194" s="89">
        <v>10046839</v>
      </c>
      <c r="AR31194" s="90" t="str">
        <f t="shared" si="495"/>
        <v>O</v>
      </c>
      <c r="AS31194" t="s">
        <v>30319</v>
      </c>
    </row>
    <row r="31195" spans="43:45" x14ac:dyDescent="0.25">
      <c r="AQ31195" s="89">
        <v>10047347</v>
      </c>
      <c r="AR31195" s="90" t="str">
        <f t="shared" si="495"/>
        <v>O</v>
      </c>
      <c r="AS31195" t="s">
        <v>30320</v>
      </c>
    </row>
    <row r="31196" spans="43:45" x14ac:dyDescent="0.25">
      <c r="AQ31196" s="89">
        <v>10045573</v>
      </c>
      <c r="AR31196" s="90" t="str">
        <f t="shared" si="495"/>
        <v>O</v>
      </c>
      <c r="AS31196" t="s">
        <v>30321</v>
      </c>
    </row>
    <row r="31197" spans="43:45" x14ac:dyDescent="0.25">
      <c r="AQ31197" s="89">
        <v>10045605</v>
      </c>
      <c r="AR31197" s="90" t="str">
        <f t="shared" si="495"/>
        <v>O</v>
      </c>
      <c r="AS31197" t="s">
        <v>30322</v>
      </c>
    </row>
    <row r="31198" spans="43:45" x14ac:dyDescent="0.25">
      <c r="AQ31198" s="89">
        <v>10045693</v>
      </c>
      <c r="AR31198" s="90" t="str">
        <f t="shared" si="495"/>
        <v>O</v>
      </c>
      <c r="AS31198" t="s">
        <v>30323</v>
      </c>
    </row>
    <row r="31199" spans="43:45" x14ac:dyDescent="0.25">
      <c r="AQ31199" s="89">
        <v>10045719</v>
      </c>
      <c r="AR31199" s="90" t="str">
        <f t="shared" si="495"/>
        <v>O</v>
      </c>
      <c r="AS31199" t="s">
        <v>30324</v>
      </c>
    </row>
    <row r="31200" spans="43:45" x14ac:dyDescent="0.25">
      <c r="AQ31200" s="89">
        <v>10045727</v>
      </c>
      <c r="AR31200" s="90" t="str">
        <f t="shared" si="495"/>
        <v>O</v>
      </c>
      <c r="AS31200" t="s">
        <v>30325</v>
      </c>
    </row>
    <row r="31201" spans="43:45" x14ac:dyDescent="0.25">
      <c r="AQ31201" s="89">
        <v>10045757</v>
      </c>
      <c r="AR31201" s="90" t="str">
        <f t="shared" si="495"/>
        <v>O</v>
      </c>
      <c r="AS31201" t="s">
        <v>30326</v>
      </c>
    </row>
    <row r="31202" spans="43:45" x14ac:dyDescent="0.25">
      <c r="AQ31202" s="89">
        <v>10045768</v>
      </c>
      <c r="AR31202" s="90" t="str">
        <f t="shared" si="495"/>
        <v>O</v>
      </c>
      <c r="AS31202" t="s">
        <v>30327</v>
      </c>
    </row>
    <row r="31203" spans="43:45" x14ac:dyDescent="0.25">
      <c r="AQ31203" s="89">
        <v>10003339</v>
      </c>
      <c r="AR31203" s="90" t="str">
        <f t="shared" si="495"/>
        <v>O</v>
      </c>
      <c r="AS31203" t="s">
        <v>30328</v>
      </c>
    </row>
    <row r="31204" spans="43:45" x14ac:dyDescent="0.25">
      <c r="AQ31204" s="89">
        <v>10000647</v>
      </c>
      <c r="AR31204" s="90" t="str">
        <f t="shared" si="495"/>
        <v>O</v>
      </c>
      <c r="AS31204" t="s">
        <v>30329</v>
      </c>
    </row>
    <row r="31205" spans="43:45" x14ac:dyDescent="0.25">
      <c r="AQ31205" s="89">
        <v>10019376</v>
      </c>
      <c r="AR31205" s="90" t="str">
        <f t="shared" si="495"/>
        <v>O</v>
      </c>
      <c r="AS31205" t="s">
        <v>30330</v>
      </c>
    </row>
    <row r="31206" spans="43:45" x14ac:dyDescent="0.25">
      <c r="AQ31206" s="89">
        <v>10046568</v>
      </c>
      <c r="AR31206" s="90" t="str">
        <f t="shared" si="495"/>
        <v>O</v>
      </c>
      <c r="AS31206" t="s">
        <v>30331</v>
      </c>
    </row>
    <row r="31207" spans="43:45" x14ac:dyDescent="0.25">
      <c r="AQ31207" s="89">
        <v>10046569</v>
      </c>
      <c r="AR31207" s="90" t="str">
        <f t="shared" si="495"/>
        <v>O</v>
      </c>
      <c r="AS31207" t="s">
        <v>30332</v>
      </c>
    </row>
    <row r="31208" spans="43:45" x14ac:dyDescent="0.25">
      <c r="AQ31208" s="89">
        <v>10047399</v>
      </c>
      <c r="AR31208" s="90" t="str">
        <f t="shared" si="495"/>
        <v>O</v>
      </c>
      <c r="AS31208" t="s">
        <v>30333</v>
      </c>
    </row>
    <row r="31209" spans="43:45" x14ac:dyDescent="0.25">
      <c r="AQ31209" s="89">
        <v>10047451</v>
      </c>
      <c r="AR31209" s="90" t="str">
        <f t="shared" si="495"/>
        <v>O</v>
      </c>
      <c r="AS31209" t="s">
        <v>30334</v>
      </c>
    </row>
    <row r="31210" spans="43:45" x14ac:dyDescent="0.25">
      <c r="AQ31210" s="89">
        <v>10047527</v>
      </c>
      <c r="AR31210" s="90" t="str">
        <f t="shared" si="495"/>
        <v>O</v>
      </c>
      <c r="AS31210" t="s">
        <v>30335</v>
      </c>
    </row>
    <row r="31211" spans="43:45" x14ac:dyDescent="0.25">
      <c r="AQ31211" s="89">
        <v>10045409</v>
      </c>
      <c r="AR31211" s="90" t="str">
        <f t="shared" si="495"/>
        <v>O</v>
      </c>
      <c r="AS31211" t="s">
        <v>30336</v>
      </c>
    </row>
    <row r="31212" spans="43:45" x14ac:dyDescent="0.25">
      <c r="AQ31212" s="89">
        <v>10045414</v>
      </c>
      <c r="AR31212" s="90" t="str">
        <f t="shared" si="495"/>
        <v>O</v>
      </c>
      <c r="AS31212" t="s">
        <v>30337</v>
      </c>
    </row>
    <row r="31213" spans="43:45" x14ac:dyDescent="0.25">
      <c r="AQ31213" s="89">
        <v>10045445</v>
      </c>
      <c r="AR31213" s="90" t="str">
        <f t="shared" si="495"/>
        <v>O</v>
      </c>
      <c r="AS31213" t="s">
        <v>30338</v>
      </c>
    </row>
    <row r="31214" spans="43:45" x14ac:dyDescent="0.25">
      <c r="AQ31214" s="89">
        <v>10028190</v>
      </c>
      <c r="AR31214" s="90" t="str">
        <f t="shared" si="495"/>
        <v>O</v>
      </c>
      <c r="AS31214" t="s">
        <v>30339</v>
      </c>
    </row>
    <row r="31215" spans="43:45" x14ac:dyDescent="0.25">
      <c r="AQ31215" s="89">
        <v>10041828</v>
      </c>
      <c r="AR31215" s="90" t="str">
        <f t="shared" si="495"/>
        <v>O</v>
      </c>
      <c r="AS31215" t="s">
        <v>30340</v>
      </c>
    </row>
    <row r="31216" spans="43:45" x14ac:dyDescent="0.25">
      <c r="AQ31216" s="89">
        <v>10028291</v>
      </c>
      <c r="AR31216" s="90" t="str">
        <f t="shared" si="495"/>
        <v>O</v>
      </c>
      <c r="AS31216" t="s">
        <v>30341</v>
      </c>
    </row>
    <row r="31217" spans="43:45" x14ac:dyDescent="0.25">
      <c r="AQ31217" s="89">
        <v>10021220</v>
      </c>
      <c r="AR31217" s="90" t="str">
        <f t="shared" si="495"/>
        <v>O</v>
      </c>
      <c r="AS31217" t="s">
        <v>30342</v>
      </c>
    </row>
    <row r="31218" spans="43:45" x14ac:dyDescent="0.25">
      <c r="AQ31218" s="89">
        <v>10044810</v>
      </c>
      <c r="AR31218" s="90" t="str">
        <f t="shared" si="495"/>
        <v>O</v>
      </c>
      <c r="AS31218" t="s">
        <v>26681</v>
      </c>
    </row>
    <row r="31219" spans="43:45" x14ac:dyDescent="0.25">
      <c r="AQ31219" s="89">
        <v>10046203</v>
      </c>
      <c r="AR31219" s="90" t="str">
        <f t="shared" si="495"/>
        <v>O</v>
      </c>
      <c r="AS31219" t="s">
        <v>30343</v>
      </c>
    </row>
    <row r="31220" spans="43:45" x14ac:dyDescent="0.25">
      <c r="AQ31220" s="89">
        <v>10046270</v>
      </c>
      <c r="AR31220" s="90" t="str">
        <f t="shared" si="495"/>
        <v>O</v>
      </c>
      <c r="AS31220" t="s">
        <v>30344</v>
      </c>
    </row>
    <row r="31221" spans="43:45" x14ac:dyDescent="0.25">
      <c r="AQ31221" s="89">
        <v>10046508</v>
      </c>
      <c r="AR31221" s="90" t="str">
        <f t="shared" si="495"/>
        <v>O</v>
      </c>
      <c r="AS31221" t="s">
        <v>30345</v>
      </c>
    </row>
    <row r="31222" spans="43:45" x14ac:dyDescent="0.25">
      <c r="AQ31222" s="89">
        <v>10046832</v>
      </c>
      <c r="AR31222" s="90" t="str">
        <f t="shared" si="495"/>
        <v>O</v>
      </c>
      <c r="AS31222" t="s">
        <v>30346</v>
      </c>
    </row>
    <row r="31223" spans="43:45" x14ac:dyDescent="0.25">
      <c r="AQ31223" s="89">
        <v>10046861</v>
      </c>
      <c r="AR31223" s="90" t="str">
        <f t="shared" si="495"/>
        <v>O</v>
      </c>
      <c r="AS31223" t="s">
        <v>30347</v>
      </c>
    </row>
    <row r="31224" spans="43:45" x14ac:dyDescent="0.25">
      <c r="AQ31224" s="89">
        <v>10046906</v>
      </c>
      <c r="AR31224" s="90" t="str">
        <f t="shared" si="495"/>
        <v>O</v>
      </c>
      <c r="AS31224" t="s">
        <v>30348</v>
      </c>
    </row>
    <row r="31225" spans="43:45" x14ac:dyDescent="0.25">
      <c r="AQ31225" s="89">
        <v>10025423</v>
      </c>
      <c r="AR31225" s="90" t="str">
        <f t="shared" si="495"/>
        <v>O</v>
      </c>
      <c r="AS31225" t="s">
        <v>30349</v>
      </c>
    </row>
    <row r="31226" spans="43:45" x14ac:dyDescent="0.25">
      <c r="AQ31226" s="89">
        <v>10026974</v>
      </c>
      <c r="AR31226" s="90" t="str">
        <f t="shared" si="495"/>
        <v>O</v>
      </c>
      <c r="AS31226" t="s">
        <v>30350</v>
      </c>
    </row>
    <row r="31227" spans="43:45" x14ac:dyDescent="0.25">
      <c r="AQ31227" s="89">
        <v>10031125</v>
      </c>
      <c r="AR31227" s="90" t="str">
        <f t="shared" si="495"/>
        <v>O</v>
      </c>
      <c r="AS31227" t="s">
        <v>30351</v>
      </c>
    </row>
    <row r="31228" spans="43:45" x14ac:dyDescent="0.25">
      <c r="AQ31228" s="89">
        <v>10003382</v>
      </c>
      <c r="AR31228" s="90" t="str">
        <f t="shared" si="495"/>
        <v>O</v>
      </c>
      <c r="AS31228" t="s">
        <v>30352</v>
      </c>
    </row>
    <row r="31229" spans="43:45" x14ac:dyDescent="0.25">
      <c r="AQ31229" s="89">
        <v>10000663</v>
      </c>
      <c r="AR31229" s="90" t="str">
        <f t="shared" si="495"/>
        <v>O</v>
      </c>
      <c r="AS31229" t="s">
        <v>30353</v>
      </c>
    </row>
    <row r="31230" spans="43:45" x14ac:dyDescent="0.25">
      <c r="AQ31230" s="89">
        <v>10014035</v>
      </c>
      <c r="AR31230" s="90" t="str">
        <f t="shared" si="495"/>
        <v>O</v>
      </c>
      <c r="AS31230" t="s">
        <v>30354</v>
      </c>
    </row>
    <row r="31231" spans="43:45" x14ac:dyDescent="0.25">
      <c r="AQ31231" s="89">
        <v>10013371</v>
      </c>
      <c r="AR31231" s="90" t="str">
        <f t="shared" si="495"/>
        <v>O</v>
      </c>
      <c r="AS31231" t="s">
        <v>30355</v>
      </c>
    </row>
    <row r="31232" spans="43:45" x14ac:dyDescent="0.25">
      <c r="AQ31232" s="89">
        <v>10046977</v>
      </c>
      <c r="AR31232" s="90" t="str">
        <f t="shared" si="495"/>
        <v>O</v>
      </c>
      <c r="AS31232" t="s">
        <v>30356</v>
      </c>
    </row>
    <row r="31233" spans="43:45" x14ac:dyDescent="0.25">
      <c r="AQ31233" s="89">
        <v>10047247</v>
      </c>
      <c r="AR31233" s="90" t="str">
        <f t="shared" si="495"/>
        <v>O</v>
      </c>
      <c r="AS31233" t="s">
        <v>30357</v>
      </c>
    </row>
    <row r="31234" spans="43:45" x14ac:dyDescent="0.25">
      <c r="AQ31234" s="89">
        <v>10047327</v>
      </c>
      <c r="AR31234" s="90" t="str">
        <f t="shared" si="495"/>
        <v>O</v>
      </c>
      <c r="AS31234" t="s">
        <v>30358</v>
      </c>
    </row>
    <row r="31235" spans="43:45" x14ac:dyDescent="0.25">
      <c r="AQ31235" s="89">
        <v>10047394</v>
      </c>
      <c r="AR31235" s="90" t="str">
        <f t="shared" si="495"/>
        <v>O</v>
      </c>
      <c r="AS31235" t="s">
        <v>30359</v>
      </c>
    </row>
    <row r="31236" spans="43:45" x14ac:dyDescent="0.25">
      <c r="AQ31236" s="89">
        <v>10045663</v>
      </c>
      <c r="AR31236" s="90" t="str">
        <f t="shared" si="495"/>
        <v>O</v>
      </c>
      <c r="AS31236" t="s">
        <v>30360</v>
      </c>
    </row>
    <row r="31237" spans="43:45" x14ac:dyDescent="0.25">
      <c r="AQ31237" s="89">
        <v>10037531</v>
      </c>
      <c r="AR31237" s="90" t="str">
        <f t="shared" si="495"/>
        <v>O</v>
      </c>
      <c r="AS31237" t="s">
        <v>30361</v>
      </c>
    </row>
    <row r="31238" spans="43:45" x14ac:dyDescent="0.25">
      <c r="AQ31238" s="89">
        <v>10009085</v>
      </c>
      <c r="AR31238" s="90" t="str">
        <f t="shared" si="495"/>
        <v>O</v>
      </c>
      <c r="AS31238" t="s">
        <v>30362</v>
      </c>
    </row>
    <row r="31239" spans="43:45" x14ac:dyDescent="0.25">
      <c r="AQ31239" s="89">
        <v>10046593</v>
      </c>
      <c r="AR31239" s="90" t="str">
        <f t="shared" si="495"/>
        <v>O</v>
      </c>
      <c r="AS31239" t="s">
        <v>30363</v>
      </c>
    </row>
    <row r="31240" spans="43:45" x14ac:dyDescent="0.25">
      <c r="AQ31240" s="89">
        <v>10046950</v>
      </c>
      <c r="AR31240" s="90" t="str">
        <f t="shared" si="495"/>
        <v>O</v>
      </c>
      <c r="AS31240" t="s">
        <v>30364</v>
      </c>
    </row>
    <row r="31241" spans="43:45" x14ac:dyDescent="0.25">
      <c r="AQ31241" s="89">
        <v>10047021</v>
      </c>
      <c r="AR31241" s="90" t="str">
        <f t="shared" ref="AR31241:AR31304" si="496">IF(ISNA(VLOOKUP(AQ31241,$BP$18:$BQ$356,2,FALSE))=TRUE,"O",VLOOKUP(AQ31241,$BP$18:$BQ$356,2,FALSE))</f>
        <v>O</v>
      </c>
      <c r="AS31241" t="s">
        <v>30365</v>
      </c>
    </row>
    <row r="31242" spans="43:45" x14ac:dyDescent="0.25">
      <c r="AQ31242" s="89">
        <v>10047198</v>
      </c>
      <c r="AR31242" s="90" t="str">
        <f t="shared" si="496"/>
        <v>O</v>
      </c>
      <c r="AS31242" t="s">
        <v>30366</v>
      </c>
    </row>
    <row r="31243" spans="43:45" x14ac:dyDescent="0.25">
      <c r="AQ31243" s="89">
        <v>10047489</v>
      </c>
      <c r="AR31243" s="90" t="str">
        <f t="shared" si="496"/>
        <v>O</v>
      </c>
      <c r="AS31243" t="s">
        <v>30367</v>
      </c>
    </row>
    <row r="31244" spans="43:45" x14ac:dyDescent="0.25">
      <c r="AQ31244" s="89">
        <v>10047600</v>
      </c>
      <c r="AR31244" s="90" t="str">
        <f t="shared" si="496"/>
        <v>O</v>
      </c>
      <c r="AS31244" t="s">
        <v>30368</v>
      </c>
    </row>
    <row r="31245" spans="43:45" x14ac:dyDescent="0.25">
      <c r="AQ31245" s="89">
        <v>10002956</v>
      </c>
      <c r="AR31245" s="90" t="str">
        <f t="shared" si="496"/>
        <v>O</v>
      </c>
      <c r="AS31245" t="s">
        <v>30369</v>
      </c>
    </row>
    <row r="31246" spans="43:45" x14ac:dyDescent="0.25">
      <c r="AQ31246" s="89">
        <v>10029238</v>
      </c>
      <c r="AR31246" s="90" t="str">
        <f t="shared" si="496"/>
        <v>O</v>
      </c>
      <c r="AS31246" t="s">
        <v>30370</v>
      </c>
    </row>
    <row r="31247" spans="43:45" x14ac:dyDescent="0.25">
      <c r="AQ31247" s="89">
        <v>10047679</v>
      </c>
      <c r="AR31247" s="90" t="str">
        <f t="shared" si="496"/>
        <v>O</v>
      </c>
      <c r="AS31247" t="s">
        <v>30371</v>
      </c>
    </row>
    <row r="31248" spans="43:45" x14ac:dyDescent="0.25">
      <c r="AQ31248" s="89">
        <v>10047683</v>
      </c>
      <c r="AR31248" s="90" t="str">
        <f t="shared" si="496"/>
        <v>O</v>
      </c>
      <c r="AS31248" t="s">
        <v>30372</v>
      </c>
    </row>
    <row r="31249" spans="43:45" x14ac:dyDescent="0.25">
      <c r="AQ31249" s="89">
        <v>10047686</v>
      </c>
      <c r="AR31249" s="90" t="str">
        <f t="shared" si="496"/>
        <v>O</v>
      </c>
      <c r="AS31249" t="s">
        <v>30373</v>
      </c>
    </row>
    <row r="31250" spans="43:45" x14ac:dyDescent="0.25">
      <c r="AQ31250" s="89">
        <v>10020627</v>
      </c>
      <c r="AR31250" s="90" t="str">
        <f t="shared" si="496"/>
        <v>O</v>
      </c>
      <c r="AS31250" t="s">
        <v>30374</v>
      </c>
    </row>
    <row r="31251" spans="43:45" x14ac:dyDescent="0.25">
      <c r="AQ31251" s="89">
        <v>10001712</v>
      </c>
      <c r="AR31251" s="90" t="str">
        <f t="shared" si="496"/>
        <v>O</v>
      </c>
      <c r="AS31251" t="s">
        <v>30375</v>
      </c>
    </row>
    <row r="31252" spans="43:45" x14ac:dyDescent="0.25">
      <c r="AQ31252" s="89">
        <v>10006572</v>
      </c>
      <c r="AR31252" s="90" t="str">
        <f t="shared" si="496"/>
        <v>O</v>
      </c>
      <c r="AS31252" t="s">
        <v>30376</v>
      </c>
    </row>
    <row r="31253" spans="43:45" x14ac:dyDescent="0.25">
      <c r="AQ31253" s="89">
        <v>10034262</v>
      </c>
      <c r="AR31253" s="90" t="str">
        <f t="shared" si="496"/>
        <v>O</v>
      </c>
      <c r="AS31253" t="s">
        <v>30377</v>
      </c>
    </row>
    <row r="31254" spans="43:45" x14ac:dyDescent="0.25">
      <c r="AQ31254" s="89">
        <v>10021056</v>
      </c>
      <c r="AR31254" s="90" t="str">
        <f t="shared" si="496"/>
        <v>O</v>
      </c>
      <c r="AS31254" t="s">
        <v>30378</v>
      </c>
    </row>
    <row r="31255" spans="43:45" x14ac:dyDescent="0.25">
      <c r="AQ31255" s="89">
        <v>10045463</v>
      </c>
      <c r="AR31255" s="90" t="str">
        <f t="shared" si="496"/>
        <v>O</v>
      </c>
      <c r="AS31255" t="s">
        <v>30379</v>
      </c>
    </row>
    <row r="31256" spans="43:45" x14ac:dyDescent="0.25">
      <c r="AQ31256" s="89">
        <v>10045506</v>
      </c>
      <c r="AR31256" s="90" t="str">
        <f t="shared" si="496"/>
        <v>O</v>
      </c>
      <c r="AS31256" t="s">
        <v>30380</v>
      </c>
    </row>
    <row r="31257" spans="43:45" x14ac:dyDescent="0.25">
      <c r="AQ31257" s="89">
        <v>10046094</v>
      </c>
      <c r="AR31257" s="90" t="str">
        <f t="shared" si="496"/>
        <v>O</v>
      </c>
      <c r="AS31257" t="s">
        <v>30381</v>
      </c>
    </row>
    <row r="31258" spans="43:45" x14ac:dyDescent="0.25">
      <c r="AQ31258" s="89">
        <v>10046979</v>
      </c>
      <c r="AR31258" s="90" t="str">
        <f t="shared" si="496"/>
        <v>O</v>
      </c>
      <c r="AS31258" t="s">
        <v>30382</v>
      </c>
    </row>
    <row r="31259" spans="43:45" x14ac:dyDescent="0.25">
      <c r="AQ31259" s="89">
        <v>10047018</v>
      </c>
      <c r="AR31259" s="90" t="str">
        <f t="shared" si="496"/>
        <v>O</v>
      </c>
      <c r="AS31259" t="s">
        <v>30383</v>
      </c>
    </row>
    <row r="31260" spans="43:45" x14ac:dyDescent="0.25">
      <c r="AQ31260" s="89">
        <v>10047359</v>
      </c>
      <c r="AR31260" s="90" t="str">
        <f t="shared" si="496"/>
        <v>O</v>
      </c>
      <c r="AS31260" t="s">
        <v>30384</v>
      </c>
    </row>
    <row r="31261" spans="43:45" x14ac:dyDescent="0.25">
      <c r="AQ31261" s="89">
        <v>10023632</v>
      </c>
      <c r="AR31261" s="90" t="str">
        <f t="shared" si="496"/>
        <v>O</v>
      </c>
      <c r="AS31261" t="s">
        <v>30385</v>
      </c>
    </row>
    <row r="31262" spans="43:45" x14ac:dyDescent="0.25">
      <c r="AQ31262" s="89">
        <v>10025075</v>
      </c>
      <c r="AR31262" s="90" t="str">
        <f t="shared" si="496"/>
        <v>O</v>
      </c>
      <c r="AS31262" t="s">
        <v>30386</v>
      </c>
    </row>
    <row r="31263" spans="43:45" x14ac:dyDescent="0.25">
      <c r="AQ31263" s="89">
        <v>10031230</v>
      </c>
      <c r="AR31263" s="90" t="str">
        <f t="shared" si="496"/>
        <v>O</v>
      </c>
      <c r="AS31263" t="s">
        <v>30387</v>
      </c>
    </row>
    <row r="31264" spans="43:45" x14ac:dyDescent="0.25">
      <c r="AQ31264" s="89">
        <v>10031266</v>
      </c>
      <c r="AR31264" s="90" t="str">
        <f t="shared" si="496"/>
        <v>O</v>
      </c>
      <c r="AS31264" t="s">
        <v>30388</v>
      </c>
    </row>
    <row r="31265" spans="43:45" x14ac:dyDescent="0.25">
      <c r="AQ31265" s="89">
        <v>10031455</v>
      </c>
      <c r="AR31265" s="90" t="str">
        <f t="shared" si="496"/>
        <v>O</v>
      </c>
      <c r="AS31265" t="s">
        <v>30389</v>
      </c>
    </row>
    <row r="31266" spans="43:45" x14ac:dyDescent="0.25">
      <c r="AQ31266" s="89">
        <v>10031489</v>
      </c>
      <c r="AR31266" s="90" t="str">
        <f t="shared" si="496"/>
        <v>O</v>
      </c>
      <c r="AS31266" t="s">
        <v>30390</v>
      </c>
    </row>
    <row r="31267" spans="43:45" x14ac:dyDescent="0.25">
      <c r="AQ31267" s="89">
        <v>10031598</v>
      </c>
      <c r="AR31267" s="90" t="str">
        <f t="shared" si="496"/>
        <v>O</v>
      </c>
      <c r="AS31267" t="s">
        <v>30391</v>
      </c>
    </row>
    <row r="31268" spans="43:45" x14ac:dyDescent="0.25">
      <c r="AQ31268" s="89">
        <v>10046966</v>
      </c>
      <c r="AR31268" s="90" t="str">
        <f t="shared" si="496"/>
        <v>O</v>
      </c>
      <c r="AS31268" t="s">
        <v>30392</v>
      </c>
    </row>
    <row r="31269" spans="43:45" x14ac:dyDescent="0.25">
      <c r="AQ31269" s="89">
        <v>10046982</v>
      </c>
      <c r="AR31269" s="90" t="str">
        <f t="shared" si="496"/>
        <v>O</v>
      </c>
      <c r="AS31269" t="s">
        <v>30393</v>
      </c>
    </row>
    <row r="31270" spans="43:45" x14ac:dyDescent="0.25">
      <c r="AQ31270" s="89">
        <v>10047108</v>
      </c>
      <c r="AR31270" s="90" t="str">
        <f t="shared" si="496"/>
        <v>O</v>
      </c>
      <c r="AS31270" t="s">
        <v>30394</v>
      </c>
    </row>
    <row r="31271" spans="43:45" x14ac:dyDescent="0.25">
      <c r="AQ31271" s="89">
        <v>10047522</v>
      </c>
      <c r="AR31271" s="90" t="str">
        <f t="shared" si="496"/>
        <v>O</v>
      </c>
      <c r="AS31271" t="s">
        <v>30395</v>
      </c>
    </row>
    <row r="31272" spans="43:45" x14ac:dyDescent="0.25">
      <c r="AQ31272" s="89">
        <v>10047550</v>
      </c>
      <c r="AR31272" s="90" t="str">
        <f t="shared" si="496"/>
        <v>O</v>
      </c>
      <c r="AS31272" t="s">
        <v>30396</v>
      </c>
    </row>
    <row r="31273" spans="43:45" x14ac:dyDescent="0.25">
      <c r="AQ31273" s="89">
        <v>10041893</v>
      </c>
      <c r="AR31273" s="90" t="str">
        <f t="shared" si="496"/>
        <v>O</v>
      </c>
      <c r="AS31273" t="s">
        <v>30397</v>
      </c>
    </row>
    <row r="31274" spans="43:45" x14ac:dyDescent="0.25">
      <c r="AQ31274" s="89">
        <v>10045318</v>
      </c>
      <c r="AR31274" s="90" t="str">
        <f t="shared" si="496"/>
        <v>O</v>
      </c>
      <c r="AS31274" t="s">
        <v>30398</v>
      </c>
    </row>
    <row r="31275" spans="43:45" x14ac:dyDescent="0.25">
      <c r="AQ31275" s="89">
        <v>10045509</v>
      </c>
      <c r="AR31275" s="90" t="str">
        <f t="shared" si="496"/>
        <v>O</v>
      </c>
      <c r="AS31275" t="s">
        <v>30399</v>
      </c>
    </row>
    <row r="31276" spans="43:45" x14ac:dyDescent="0.25">
      <c r="AQ31276" s="89">
        <v>10045525</v>
      </c>
      <c r="AR31276" s="90" t="str">
        <f t="shared" si="496"/>
        <v>O</v>
      </c>
      <c r="AS31276" t="s">
        <v>30400</v>
      </c>
    </row>
    <row r="31277" spans="43:45" x14ac:dyDescent="0.25">
      <c r="AQ31277" s="89">
        <v>10045531</v>
      </c>
      <c r="AR31277" s="90" t="str">
        <f t="shared" si="496"/>
        <v>O</v>
      </c>
      <c r="AS31277" t="s">
        <v>30401</v>
      </c>
    </row>
    <row r="31278" spans="43:45" x14ac:dyDescent="0.25">
      <c r="AQ31278" s="89">
        <v>10044204</v>
      </c>
      <c r="AR31278" s="90" t="str">
        <f t="shared" si="496"/>
        <v>O</v>
      </c>
      <c r="AS31278" t="s">
        <v>30402</v>
      </c>
    </row>
    <row r="31279" spans="43:45" x14ac:dyDescent="0.25">
      <c r="AQ31279" s="89">
        <v>10023779</v>
      </c>
      <c r="AR31279" s="90" t="str">
        <f t="shared" si="496"/>
        <v>O</v>
      </c>
      <c r="AS31279" t="s">
        <v>30403</v>
      </c>
    </row>
    <row r="31280" spans="43:45" x14ac:dyDescent="0.25">
      <c r="AQ31280" s="89">
        <v>10006137</v>
      </c>
      <c r="AR31280" s="90" t="str">
        <f t="shared" si="496"/>
        <v>O</v>
      </c>
      <c r="AS31280" t="s">
        <v>30404</v>
      </c>
    </row>
    <row r="31281" spans="43:45" x14ac:dyDescent="0.25">
      <c r="AQ31281" s="89">
        <v>10007222</v>
      </c>
      <c r="AR31281" s="90" t="str">
        <f t="shared" si="496"/>
        <v>O</v>
      </c>
      <c r="AS31281" t="s">
        <v>30405</v>
      </c>
    </row>
    <row r="31282" spans="43:45" x14ac:dyDescent="0.25">
      <c r="AQ31282" s="89">
        <v>10013605</v>
      </c>
      <c r="AR31282" s="90" t="str">
        <f t="shared" si="496"/>
        <v>O</v>
      </c>
      <c r="AS31282" t="s">
        <v>30406</v>
      </c>
    </row>
    <row r="31283" spans="43:45" x14ac:dyDescent="0.25">
      <c r="AQ31283" s="89">
        <v>10044745</v>
      </c>
      <c r="AR31283" s="90" t="str">
        <f t="shared" si="496"/>
        <v>O</v>
      </c>
      <c r="AS31283" t="s">
        <v>30407</v>
      </c>
    </row>
    <row r="31284" spans="43:45" x14ac:dyDescent="0.25">
      <c r="AQ31284" s="89">
        <v>10010167</v>
      </c>
      <c r="AR31284" s="90" t="str">
        <f t="shared" si="496"/>
        <v>O</v>
      </c>
      <c r="AS31284" t="s">
        <v>30408</v>
      </c>
    </row>
    <row r="31285" spans="43:45" x14ac:dyDescent="0.25">
      <c r="AQ31285" s="89">
        <v>10046168</v>
      </c>
      <c r="AR31285" s="90" t="str">
        <f t="shared" si="496"/>
        <v>O</v>
      </c>
      <c r="AS31285" t="s">
        <v>30409</v>
      </c>
    </row>
    <row r="31286" spans="43:45" x14ac:dyDescent="0.25">
      <c r="AQ31286" s="89">
        <v>10046989</v>
      </c>
      <c r="AR31286" s="90" t="str">
        <f t="shared" si="496"/>
        <v>O</v>
      </c>
      <c r="AS31286" t="s">
        <v>30410</v>
      </c>
    </row>
    <row r="31287" spans="43:45" x14ac:dyDescent="0.25">
      <c r="AQ31287" s="89">
        <v>10047415</v>
      </c>
      <c r="AR31287" s="90" t="str">
        <f t="shared" si="496"/>
        <v>O</v>
      </c>
      <c r="AS31287" t="s">
        <v>30411</v>
      </c>
    </row>
    <row r="31288" spans="43:45" x14ac:dyDescent="0.25">
      <c r="AQ31288" s="89">
        <v>10047444</v>
      </c>
      <c r="AR31288" s="90" t="str">
        <f t="shared" si="496"/>
        <v>O</v>
      </c>
      <c r="AS31288" t="s">
        <v>30412</v>
      </c>
    </row>
    <row r="31289" spans="43:45" x14ac:dyDescent="0.25">
      <c r="AQ31289" s="89">
        <v>10016381</v>
      </c>
      <c r="AR31289" s="90" t="str">
        <f t="shared" si="496"/>
        <v>O</v>
      </c>
      <c r="AS31289" t="s">
        <v>30413</v>
      </c>
    </row>
    <row r="31290" spans="43:45" x14ac:dyDescent="0.25">
      <c r="AQ31290" s="89">
        <v>10016694</v>
      </c>
      <c r="AR31290" s="90" t="str">
        <f t="shared" si="496"/>
        <v>O</v>
      </c>
      <c r="AS31290" t="s">
        <v>30414</v>
      </c>
    </row>
    <row r="31291" spans="43:45" x14ac:dyDescent="0.25">
      <c r="AQ31291" s="89">
        <v>10015113</v>
      </c>
      <c r="AR31291" s="90" t="str">
        <f t="shared" si="496"/>
        <v>O</v>
      </c>
      <c r="AS31291" t="s">
        <v>30415</v>
      </c>
    </row>
    <row r="31292" spans="43:45" x14ac:dyDescent="0.25">
      <c r="AQ31292" s="89">
        <v>10035116</v>
      </c>
      <c r="AR31292" s="90" t="str">
        <f t="shared" si="496"/>
        <v>O</v>
      </c>
      <c r="AS31292" t="s">
        <v>30416</v>
      </c>
    </row>
    <row r="31293" spans="43:45" x14ac:dyDescent="0.25">
      <c r="AQ31293" s="89">
        <v>10034637</v>
      </c>
      <c r="AR31293" s="90" t="str">
        <f t="shared" si="496"/>
        <v>O</v>
      </c>
      <c r="AS31293" t="s">
        <v>30417</v>
      </c>
    </row>
    <row r="31294" spans="43:45" x14ac:dyDescent="0.25">
      <c r="AQ31294" s="89">
        <v>10032223</v>
      </c>
      <c r="AR31294" s="90" t="str">
        <f t="shared" si="496"/>
        <v>O</v>
      </c>
      <c r="AS31294" t="s">
        <v>30418</v>
      </c>
    </row>
    <row r="31295" spans="43:45" x14ac:dyDescent="0.25">
      <c r="AQ31295" s="89">
        <v>10028625</v>
      </c>
      <c r="AR31295" s="90" t="str">
        <f t="shared" si="496"/>
        <v>O</v>
      </c>
      <c r="AS31295" t="s">
        <v>30419</v>
      </c>
    </row>
    <row r="31296" spans="43:45" x14ac:dyDescent="0.25">
      <c r="AQ31296" s="89">
        <v>10020616</v>
      </c>
      <c r="AR31296" s="90" t="str">
        <f t="shared" si="496"/>
        <v>O</v>
      </c>
      <c r="AS31296" t="s">
        <v>30420</v>
      </c>
    </row>
    <row r="31297" spans="43:45" x14ac:dyDescent="0.25">
      <c r="AQ31297" s="89">
        <v>10019991</v>
      </c>
      <c r="AR31297" s="90" t="str">
        <f t="shared" si="496"/>
        <v>O</v>
      </c>
      <c r="AS31297" t="s">
        <v>30421</v>
      </c>
    </row>
    <row r="31298" spans="43:45" x14ac:dyDescent="0.25">
      <c r="AQ31298" s="89">
        <v>10020811</v>
      </c>
      <c r="AR31298" s="90" t="str">
        <f t="shared" si="496"/>
        <v>O</v>
      </c>
      <c r="AS31298" t="s">
        <v>30422</v>
      </c>
    </row>
    <row r="31299" spans="43:45" x14ac:dyDescent="0.25">
      <c r="AQ31299" s="89">
        <v>10020891</v>
      </c>
      <c r="AR31299" s="90" t="str">
        <f t="shared" si="496"/>
        <v>O</v>
      </c>
      <c r="AS31299" t="s">
        <v>30423</v>
      </c>
    </row>
    <row r="31300" spans="43:45" x14ac:dyDescent="0.25">
      <c r="AQ31300" s="89">
        <v>10020912</v>
      </c>
      <c r="AR31300" s="90" t="str">
        <f t="shared" si="496"/>
        <v>O</v>
      </c>
      <c r="AS31300" t="s">
        <v>30424</v>
      </c>
    </row>
    <row r="31301" spans="43:45" x14ac:dyDescent="0.25">
      <c r="AQ31301" s="89">
        <v>10021017</v>
      </c>
      <c r="AR31301" s="90" t="str">
        <f t="shared" si="496"/>
        <v>O</v>
      </c>
      <c r="AS31301" t="s">
        <v>30425</v>
      </c>
    </row>
    <row r="31302" spans="43:45" x14ac:dyDescent="0.25">
      <c r="AQ31302" s="89">
        <v>10021171</v>
      </c>
      <c r="AR31302" s="90" t="str">
        <f t="shared" si="496"/>
        <v>O</v>
      </c>
      <c r="AS31302" t="s">
        <v>30426</v>
      </c>
    </row>
    <row r="31303" spans="43:45" x14ac:dyDescent="0.25">
      <c r="AQ31303" s="89">
        <v>10021551</v>
      </c>
      <c r="AR31303" s="90" t="str">
        <f t="shared" si="496"/>
        <v>O</v>
      </c>
      <c r="AS31303" t="s">
        <v>30427</v>
      </c>
    </row>
    <row r="31304" spans="43:45" x14ac:dyDescent="0.25">
      <c r="AQ31304" s="89">
        <v>10001535</v>
      </c>
      <c r="AR31304" s="90" t="str">
        <f t="shared" si="496"/>
        <v>O</v>
      </c>
      <c r="AS31304" t="s">
        <v>30428</v>
      </c>
    </row>
    <row r="31305" spans="43:45" x14ac:dyDescent="0.25">
      <c r="AQ31305" s="89">
        <v>10046811</v>
      </c>
      <c r="AR31305" s="90" t="str">
        <f t="shared" ref="AR31305:AR31368" si="497">IF(ISNA(VLOOKUP(AQ31305,$BP$18:$BQ$356,2,FALSE))=TRUE,"O",VLOOKUP(AQ31305,$BP$18:$BQ$356,2,FALSE))</f>
        <v>O</v>
      </c>
      <c r="AS31305" t="s">
        <v>30429</v>
      </c>
    </row>
    <row r="31306" spans="43:45" x14ac:dyDescent="0.25">
      <c r="AQ31306" s="89">
        <v>10047202</v>
      </c>
      <c r="AR31306" s="90" t="str">
        <f t="shared" si="497"/>
        <v>O</v>
      </c>
      <c r="AS31306" t="s">
        <v>30430</v>
      </c>
    </row>
    <row r="31307" spans="43:45" x14ac:dyDescent="0.25">
      <c r="AQ31307" s="89">
        <v>10047579</v>
      </c>
      <c r="AR31307" s="90" t="str">
        <f t="shared" si="497"/>
        <v>O</v>
      </c>
      <c r="AS31307" t="s">
        <v>30431</v>
      </c>
    </row>
    <row r="31308" spans="43:45" x14ac:dyDescent="0.25">
      <c r="AQ31308" s="89">
        <v>10047635</v>
      </c>
      <c r="AR31308" s="90" t="str">
        <f t="shared" si="497"/>
        <v>O</v>
      </c>
      <c r="AS31308" t="s">
        <v>30432</v>
      </c>
    </row>
    <row r="31309" spans="43:45" x14ac:dyDescent="0.25">
      <c r="AQ31309" s="89">
        <v>10047681</v>
      </c>
      <c r="AR31309" s="90" t="str">
        <f t="shared" si="497"/>
        <v>O</v>
      </c>
      <c r="AS31309" t="s">
        <v>30433</v>
      </c>
    </row>
    <row r="31310" spans="43:45" x14ac:dyDescent="0.25">
      <c r="AQ31310" s="89">
        <v>10022620</v>
      </c>
      <c r="AR31310" s="90" t="str">
        <f t="shared" si="497"/>
        <v>O</v>
      </c>
      <c r="AS31310" t="s">
        <v>30434</v>
      </c>
    </row>
    <row r="31311" spans="43:45" x14ac:dyDescent="0.25">
      <c r="AQ31311" s="89">
        <v>10031915</v>
      </c>
      <c r="AR31311" s="90" t="str">
        <f t="shared" si="497"/>
        <v>O</v>
      </c>
      <c r="AS31311" t="s">
        <v>30435</v>
      </c>
    </row>
    <row r="31312" spans="43:45" x14ac:dyDescent="0.25">
      <c r="AQ31312" s="89">
        <v>10032117</v>
      </c>
      <c r="AR31312" s="90" t="str">
        <f t="shared" si="497"/>
        <v>O</v>
      </c>
      <c r="AS31312" t="s">
        <v>30436</v>
      </c>
    </row>
    <row r="31313" spans="43:45" x14ac:dyDescent="0.25">
      <c r="AQ31313" s="89">
        <v>10032131</v>
      </c>
      <c r="AR31313" s="90" t="str">
        <f t="shared" si="497"/>
        <v>O</v>
      </c>
      <c r="AS31313" t="s">
        <v>30437</v>
      </c>
    </row>
    <row r="31314" spans="43:45" x14ac:dyDescent="0.25">
      <c r="AQ31314" s="89">
        <v>10036164</v>
      </c>
      <c r="AR31314" s="90" t="str">
        <f t="shared" si="497"/>
        <v>O</v>
      </c>
      <c r="AS31314" t="s">
        <v>30438</v>
      </c>
    </row>
    <row r="31315" spans="43:45" x14ac:dyDescent="0.25">
      <c r="AQ31315" s="89">
        <v>10031711</v>
      </c>
      <c r="AR31315" s="90" t="str">
        <f t="shared" si="497"/>
        <v>O</v>
      </c>
      <c r="AS31315" t="s">
        <v>30439</v>
      </c>
    </row>
    <row r="31316" spans="43:45" x14ac:dyDescent="0.25">
      <c r="AQ31316" s="89">
        <v>10030356</v>
      </c>
      <c r="AR31316" s="90" t="str">
        <f t="shared" si="497"/>
        <v>O</v>
      </c>
      <c r="AS31316" t="s">
        <v>30440</v>
      </c>
    </row>
    <row r="31317" spans="43:45" x14ac:dyDescent="0.25">
      <c r="AQ31317" s="89">
        <v>10012487</v>
      </c>
      <c r="AR31317" s="90" t="str">
        <f t="shared" si="497"/>
        <v>O</v>
      </c>
      <c r="AS31317" t="s">
        <v>30441</v>
      </c>
    </row>
    <row r="31318" spans="43:45" x14ac:dyDescent="0.25">
      <c r="AQ31318" s="89">
        <v>10032946</v>
      </c>
      <c r="AR31318" s="90" t="str">
        <f t="shared" si="497"/>
        <v>O</v>
      </c>
      <c r="AS31318" t="s">
        <v>30442</v>
      </c>
    </row>
    <row r="31319" spans="43:45" x14ac:dyDescent="0.25">
      <c r="AQ31319" s="89">
        <v>10027222</v>
      </c>
      <c r="AR31319" s="90" t="str">
        <f t="shared" si="497"/>
        <v>O</v>
      </c>
      <c r="AS31319" t="s">
        <v>30443</v>
      </c>
    </row>
    <row r="31320" spans="43:45" x14ac:dyDescent="0.25">
      <c r="AQ31320" s="89">
        <v>10004514</v>
      </c>
      <c r="AR31320" s="90" t="str">
        <f t="shared" si="497"/>
        <v>O</v>
      </c>
      <c r="AS31320" t="s">
        <v>30444</v>
      </c>
    </row>
    <row r="31321" spans="43:45" x14ac:dyDescent="0.25">
      <c r="AQ31321" s="89">
        <v>10045453</v>
      </c>
      <c r="AR31321" s="90" t="str">
        <f t="shared" si="497"/>
        <v>O</v>
      </c>
      <c r="AS31321" t="s">
        <v>30445</v>
      </c>
    </row>
    <row r="31322" spans="43:45" x14ac:dyDescent="0.25">
      <c r="AQ31322" s="89">
        <v>10045687</v>
      </c>
      <c r="AR31322" s="90" t="str">
        <f t="shared" si="497"/>
        <v>O</v>
      </c>
      <c r="AS31322" t="s">
        <v>5781</v>
      </c>
    </row>
    <row r="31323" spans="43:45" x14ac:dyDescent="0.25">
      <c r="AQ31323" s="89">
        <v>10045694</v>
      </c>
      <c r="AR31323" s="90" t="str">
        <f t="shared" si="497"/>
        <v>O</v>
      </c>
      <c r="AS31323" t="s">
        <v>30446</v>
      </c>
    </row>
    <row r="31324" spans="43:45" x14ac:dyDescent="0.25">
      <c r="AQ31324" s="89">
        <v>10045732</v>
      </c>
      <c r="AR31324" s="90" t="str">
        <f t="shared" si="497"/>
        <v>O</v>
      </c>
      <c r="AS31324" t="s">
        <v>30447</v>
      </c>
    </row>
    <row r="31325" spans="43:45" x14ac:dyDescent="0.25">
      <c r="AQ31325" s="89">
        <v>10045809</v>
      </c>
      <c r="AR31325" s="90" t="str">
        <f t="shared" si="497"/>
        <v>O</v>
      </c>
      <c r="AS31325" t="s">
        <v>30448</v>
      </c>
    </row>
    <row r="31326" spans="43:45" x14ac:dyDescent="0.25">
      <c r="AQ31326" s="89">
        <v>10046049</v>
      </c>
      <c r="AR31326" s="90" t="str">
        <f t="shared" si="497"/>
        <v>O</v>
      </c>
      <c r="AS31326" t="s">
        <v>30449</v>
      </c>
    </row>
    <row r="31327" spans="43:45" x14ac:dyDescent="0.25">
      <c r="AQ31327" s="89">
        <v>10046488</v>
      </c>
      <c r="AR31327" s="90" t="str">
        <f t="shared" si="497"/>
        <v>O</v>
      </c>
      <c r="AS31327" t="s">
        <v>30450</v>
      </c>
    </row>
    <row r="31328" spans="43:45" x14ac:dyDescent="0.25">
      <c r="AQ31328" s="89">
        <v>10022684</v>
      </c>
      <c r="AR31328" s="90" t="str">
        <f t="shared" si="497"/>
        <v>O</v>
      </c>
      <c r="AS31328" t="s">
        <v>30451</v>
      </c>
    </row>
    <row r="31329" spans="43:45" x14ac:dyDescent="0.25">
      <c r="AQ31329" s="89">
        <v>10022698</v>
      </c>
      <c r="AR31329" s="90" t="str">
        <f t="shared" si="497"/>
        <v>O</v>
      </c>
      <c r="AS31329" t="s">
        <v>30452</v>
      </c>
    </row>
    <row r="31330" spans="43:45" x14ac:dyDescent="0.25">
      <c r="AQ31330" s="89">
        <v>10023261</v>
      </c>
      <c r="AR31330" s="90" t="str">
        <f t="shared" si="497"/>
        <v>O</v>
      </c>
      <c r="AS31330" t="s">
        <v>30453</v>
      </c>
    </row>
    <row r="31331" spans="43:45" x14ac:dyDescent="0.25">
      <c r="AQ31331" s="89">
        <v>10030978</v>
      </c>
      <c r="AR31331" s="90" t="str">
        <f t="shared" si="497"/>
        <v>O</v>
      </c>
      <c r="AS31331" t="s">
        <v>30454</v>
      </c>
    </row>
    <row r="31332" spans="43:45" x14ac:dyDescent="0.25">
      <c r="AQ31332" s="89">
        <v>10012803</v>
      </c>
      <c r="AR31332" s="90" t="str">
        <f t="shared" si="497"/>
        <v>O</v>
      </c>
      <c r="AS31332" t="s">
        <v>30455</v>
      </c>
    </row>
    <row r="31333" spans="43:45" x14ac:dyDescent="0.25">
      <c r="AQ31333" s="89">
        <v>10002364</v>
      </c>
      <c r="AR31333" s="90" t="str">
        <f t="shared" si="497"/>
        <v>O</v>
      </c>
      <c r="AS31333" t="s">
        <v>30456</v>
      </c>
    </row>
    <row r="31334" spans="43:45" x14ac:dyDescent="0.25">
      <c r="AQ31334" s="89">
        <v>10004296</v>
      </c>
      <c r="AR31334" s="90" t="str">
        <f t="shared" si="497"/>
        <v>O</v>
      </c>
      <c r="AS31334" t="s">
        <v>30457</v>
      </c>
    </row>
    <row r="31335" spans="43:45" x14ac:dyDescent="0.25">
      <c r="AQ31335" s="89">
        <v>10016988</v>
      </c>
      <c r="AR31335" s="90" t="str">
        <f t="shared" si="497"/>
        <v>O</v>
      </c>
      <c r="AS31335" t="s">
        <v>30458</v>
      </c>
    </row>
    <row r="31336" spans="43:45" x14ac:dyDescent="0.25">
      <c r="AQ31336" s="89">
        <v>10017505</v>
      </c>
      <c r="AR31336" s="90" t="str">
        <f t="shared" si="497"/>
        <v>O</v>
      </c>
      <c r="AS31336" t="s">
        <v>3057</v>
      </c>
    </row>
    <row r="31337" spans="43:45" x14ac:dyDescent="0.25">
      <c r="AQ31337" s="89">
        <v>10018226</v>
      </c>
      <c r="AR31337" s="90" t="str">
        <f t="shared" si="497"/>
        <v>O</v>
      </c>
      <c r="AS31337" t="s">
        <v>30459</v>
      </c>
    </row>
    <row r="31338" spans="43:45" x14ac:dyDescent="0.25">
      <c r="AQ31338" s="89">
        <v>10027983</v>
      </c>
      <c r="AR31338" s="90" t="str">
        <f t="shared" si="497"/>
        <v>O</v>
      </c>
      <c r="AS31338" t="s">
        <v>30460</v>
      </c>
    </row>
    <row r="31339" spans="43:45" x14ac:dyDescent="0.25">
      <c r="AQ31339" s="89">
        <v>10031058</v>
      </c>
      <c r="AR31339" s="90" t="str">
        <f t="shared" si="497"/>
        <v>O</v>
      </c>
      <c r="AS31339" t="s">
        <v>30461</v>
      </c>
    </row>
    <row r="31340" spans="43:45" x14ac:dyDescent="0.25">
      <c r="AQ31340" s="89">
        <v>10018676</v>
      </c>
      <c r="AR31340" s="90" t="str">
        <f t="shared" si="497"/>
        <v>O</v>
      </c>
      <c r="AS31340" t="s">
        <v>30462</v>
      </c>
    </row>
    <row r="31341" spans="43:45" x14ac:dyDescent="0.25">
      <c r="AQ31341" s="89">
        <v>10034354</v>
      </c>
      <c r="AR31341" s="90" t="str">
        <f t="shared" si="497"/>
        <v>O</v>
      </c>
      <c r="AS31341" t="s">
        <v>30463</v>
      </c>
    </row>
    <row r="31342" spans="43:45" x14ac:dyDescent="0.25">
      <c r="AQ31342" s="89">
        <v>10028715</v>
      </c>
      <c r="AR31342" s="90" t="str">
        <f t="shared" si="497"/>
        <v>O</v>
      </c>
      <c r="AS31342" t="s">
        <v>30464</v>
      </c>
    </row>
    <row r="31343" spans="43:45" x14ac:dyDescent="0.25">
      <c r="AQ31343" s="89">
        <v>10020258</v>
      </c>
      <c r="AR31343" s="90" t="str">
        <f t="shared" si="497"/>
        <v>O</v>
      </c>
      <c r="AS31343" t="s">
        <v>30465</v>
      </c>
    </row>
    <row r="31344" spans="43:45" x14ac:dyDescent="0.25">
      <c r="AQ31344" s="89">
        <v>10029308</v>
      </c>
      <c r="AR31344" s="90" t="str">
        <f t="shared" si="497"/>
        <v>O</v>
      </c>
      <c r="AS31344" t="s">
        <v>30466</v>
      </c>
    </row>
    <row r="31345" spans="43:45" x14ac:dyDescent="0.25">
      <c r="AQ31345" s="89">
        <v>10040179</v>
      </c>
      <c r="AR31345" s="90" t="str">
        <f t="shared" si="497"/>
        <v>O</v>
      </c>
      <c r="AS31345" t="s">
        <v>30467</v>
      </c>
    </row>
    <row r="31346" spans="43:45" x14ac:dyDescent="0.25">
      <c r="AQ31346" s="89">
        <v>10013413</v>
      </c>
      <c r="AR31346" s="90" t="str">
        <f t="shared" si="497"/>
        <v>O</v>
      </c>
      <c r="AS31346" t="s">
        <v>30468</v>
      </c>
    </row>
    <row r="31347" spans="43:45" x14ac:dyDescent="0.25">
      <c r="AQ31347" s="89">
        <v>10026877</v>
      </c>
      <c r="AR31347" s="90" t="str">
        <f t="shared" si="497"/>
        <v>O</v>
      </c>
      <c r="AS31347" t="s">
        <v>30469</v>
      </c>
    </row>
    <row r="31348" spans="43:45" x14ac:dyDescent="0.25">
      <c r="AQ31348" s="89">
        <v>10045941</v>
      </c>
      <c r="AR31348" s="90" t="str">
        <f t="shared" si="497"/>
        <v>O</v>
      </c>
      <c r="AS31348" t="s">
        <v>30470</v>
      </c>
    </row>
    <row r="31349" spans="43:45" x14ac:dyDescent="0.25">
      <c r="AQ31349" s="89">
        <v>10045979</v>
      </c>
      <c r="AR31349" s="90" t="str">
        <f t="shared" si="497"/>
        <v>O</v>
      </c>
      <c r="AS31349" t="s">
        <v>26033</v>
      </c>
    </row>
    <row r="31350" spans="43:45" x14ac:dyDescent="0.25">
      <c r="AQ31350" s="89">
        <v>10008086</v>
      </c>
      <c r="AR31350" s="90" t="str">
        <f t="shared" si="497"/>
        <v>O</v>
      </c>
      <c r="AS31350" t="s">
        <v>30471</v>
      </c>
    </row>
    <row r="31351" spans="43:45" x14ac:dyDescent="0.25">
      <c r="AQ31351" s="89">
        <v>10019053</v>
      </c>
      <c r="AR31351" s="90" t="str">
        <f t="shared" si="497"/>
        <v>O</v>
      </c>
      <c r="AS31351" t="s">
        <v>30472</v>
      </c>
    </row>
    <row r="31352" spans="43:45" x14ac:dyDescent="0.25">
      <c r="AQ31352" s="89">
        <v>10046280</v>
      </c>
      <c r="AR31352" s="90" t="str">
        <f t="shared" si="497"/>
        <v>O</v>
      </c>
      <c r="AS31352" t="s">
        <v>30473</v>
      </c>
    </row>
    <row r="31353" spans="43:45" x14ac:dyDescent="0.25">
      <c r="AQ31353" s="89">
        <v>10031375</v>
      </c>
      <c r="AR31353" s="90" t="str">
        <f t="shared" si="497"/>
        <v>O</v>
      </c>
      <c r="AS31353" t="s">
        <v>30474</v>
      </c>
    </row>
    <row r="31354" spans="43:45" x14ac:dyDescent="0.25">
      <c r="AQ31354" s="89">
        <v>10032354</v>
      </c>
      <c r="AR31354" s="90" t="str">
        <f t="shared" si="497"/>
        <v>O</v>
      </c>
      <c r="AS31354" t="s">
        <v>15399</v>
      </c>
    </row>
    <row r="31355" spans="43:45" x14ac:dyDescent="0.25">
      <c r="AQ31355" s="89">
        <v>10015460</v>
      </c>
      <c r="AR31355" s="90" t="str">
        <f t="shared" si="497"/>
        <v>O</v>
      </c>
      <c r="AS31355" t="s">
        <v>30475</v>
      </c>
    </row>
    <row r="31356" spans="43:45" x14ac:dyDescent="0.25">
      <c r="AQ31356" s="89">
        <v>10033257</v>
      </c>
      <c r="AR31356" s="90" t="str">
        <f t="shared" si="497"/>
        <v>O</v>
      </c>
      <c r="AS31356" t="s">
        <v>15457</v>
      </c>
    </row>
    <row r="31357" spans="43:45" x14ac:dyDescent="0.25">
      <c r="AQ31357" s="89">
        <v>10033392</v>
      </c>
      <c r="AR31357" s="90" t="str">
        <f t="shared" si="497"/>
        <v>O</v>
      </c>
      <c r="AS31357" t="s">
        <v>15530</v>
      </c>
    </row>
    <row r="31358" spans="43:45" x14ac:dyDescent="0.25">
      <c r="AQ31358" s="89">
        <v>10045475</v>
      </c>
      <c r="AR31358" s="90" t="str">
        <f t="shared" si="497"/>
        <v>O</v>
      </c>
      <c r="AS31358" t="s">
        <v>30476</v>
      </c>
    </row>
    <row r="31359" spans="43:45" x14ac:dyDescent="0.25">
      <c r="AQ31359" s="89">
        <v>10000231</v>
      </c>
      <c r="AR31359" s="90" t="str">
        <f t="shared" si="497"/>
        <v>O</v>
      </c>
      <c r="AS31359" t="s">
        <v>30477</v>
      </c>
    </row>
    <row r="31360" spans="43:45" x14ac:dyDescent="0.25">
      <c r="AQ31360" s="89">
        <v>10000308</v>
      </c>
      <c r="AR31360" s="90" t="str">
        <f t="shared" si="497"/>
        <v>O</v>
      </c>
      <c r="AS31360" t="s">
        <v>30478</v>
      </c>
    </row>
    <row r="31361" spans="43:45" x14ac:dyDescent="0.25">
      <c r="AQ31361" s="89">
        <v>10000667</v>
      </c>
      <c r="AR31361" s="90" t="str">
        <f t="shared" si="497"/>
        <v>O</v>
      </c>
      <c r="AS31361" t="s">
        <v>30479</v>
      </c>
    </row>
    <row r="31362" spans="43:45" x14ac:dyDescent="0.25">
      <c r="AQ31362" s="89">
        <v>10034283</v>
      </c>
      <c r="AR31362" s="90" t="str">
        <f t="shared" si="497"/>
        <v>O</v>
      </c>
      <c r="AS31362" t="s">
        <v>30480</v>
      </c>
    </row>
    <row r="31363" spans="43:45" x14ac:dyDescent="0.25">
      <c r="AQ31363" s="89">
        <v>10035071</v>
      </c>
      <c r="AR31363" s="90" t="str">
        <f t="shared" si="497"/>
        <v>O</v>
      </c>
      <c r="AS31363" t="s">
        <v>30481</v>
      </c>
    </row>
    <row r="31364" spans="43:45" x14ac:dyDescent="0.25">
      <c r="AQ31364" s="89">
        <v>10033797</v>
      </c>
      <c r="AR31364" s="90" t="str">
        <f t="shared" si="497"/>
        <v>O</v>
      </c>
      <c r="AS31364" t="s">
        <v>30482</v>
      </c>
    </row>
    <row r="31365" spans="43:45" x14ac:dyDescent="0.25">
      <c r="AQ31365" s="89">
        <v>10007679</v>
      </c>
      <c r="AR31365" s="90" t="str">
        <f t="shared" si="497"/>
        <v>O</v>
      </c>
      <c r="AS31365" t="s">
        <v>30483</v>
      </c>
    </row>
    <row r="31366" spans="43:45" x14ac:dyDescent="0.25">
      <c r="AQ31366" s="89">
        <v>10010377</v>
      </c>
      <c r="AR31366" s="90" t="str">
        <f t="shared" si="497"/>
        <v>O</v>
      </c>
      <c r="AS31366" t="s">
        <v>30484</v>
      </c>
    </row>
    <row r="31367" spans="43:45" x14ac:dyDescent="0.25">
      <c r="AQ31367" s="89">
        <v>10046414</v>
      </c>
      <c r="AR31367" s="90" t="str">
        <f t="shared" si="497"/>
        <v>O</v>
      </c>
      <c r="AS31367" t="s">
        <v>30485</v>
      </c>
    </row>
    <row r="31368" spans="43:45" x14ac:dyDescent="0.25">
      <c r="AQ31368" s="89">
        <v>10046435</v>
      </c>
      <c r="AR31368" s="90" t="str">
        <f t="shared" si="497"/>
        <v>O</v>
      </c>
      <c r="AS31368" t="s">
        <v>30486</v>
      </c>
    </row>
    <row r="31369" spans="43:45" x14ac:dyDescent="0.25">
      <c r="AQ31369" s="89">
        <v>10046447</v>
      </c>
      <c r="AR31369" s="90" t="str">
        <f t="shared" ref="AR31369:AR31432" si="498">IF(ISNA(VLOOKUP(AQ31369,$BP$18:$BQ$356,2,FALSE))=TRUE,"O",VLOOKUP(AQ31369,$BP$18:$BQ$356,2,FALSE))</f>
        <v>O</v>
      </c>
      <c r="AS31369" t="s">
        <v>30487</v>
      </c>
    </row>
    <row r="31370" spans="43:45" x14ac:dyDescent="0.25">
      <c r="AQ31370" s="89">
        <v>10028616</v>
      </c>
      <c r="AR31370" s="90" t="str">
        <f t="shared" si="498"/>
        <v>O</v>
      </c>
      <c r="AS31370" t="s">
        <v>30488</v>
      </c>
    </row>
    <row r="31371" spans="43:45" x14ac:dyDescent="0.25">
      <c r="AQ31371" s="89">
        <v>10046555</v>
      </c>
      <c r="AR31371" s="90" t="str">
        <f t="shared" si="498"/>
        <v>O</v>
      </c>
      <c r="AS31371" t="s">
        <v>30489</v>
      </c>
    </row>
    <row r="31372" spans="43:45" x14ac:dyDescent="0.25">
      <c r="AQ31372" s="89">
        <v>10046646</v>
      </c>
      <c r="AR31372" s="90" t="str">
        <f t="shared" si="498"/>
        <v>O</v>
      </c>
      <c r="AS31372" t="s">
        <v>30490</v>
      </c>
    </row>
    <row r="31373" spans="43:45" x14ac:dyDescent="0.25">
      <c r="AQ31373" s="89">
        <v>10015151</v>
      </c>
      <c r="AR31373" s="90" t="str">
        <f t="shared" si="498"/>
        <v>O</v>
      </c>
      <c r="AS31373" t="s">
        <v>30491</v>
      </c>
    </row>
    <row r="31374" spans="43:45" x14ac:dyDescent="0.25">
      <c r="AQ31374" s="89">
        <v>10017251</v>
      </c>
      <c r="AR31374" s="90" t="str">
        <f t="shared" si="498"/>
        <v>O</v>
      </c>
      <c r="AS31374" t="s">
        <v>30492</v>
      </c>
    </row>
    <row r="31375" spans="43:45" x14ac:dyDescent="0.25">
      <c r="AQ31375" s="89">
        <v>10016465</v>
      </c>
      <c r="AR31375" s="90" t="str">
        <f t="shared" si="498"/>
        <v>O</v>
      </c>
      <c r="AS31375" t="s">
        <v>30493</v>
      </c>
    </row>
    <row r="31376" spans="43:45" x14ac:dyDescent="0.25">
      <c r="AQ31376" s="89">
        <v>10018813</v>
      </c>
      <c r="AR31376" s="90" t="str">
        <f t="shared" si="498"/>
        <v>O</v>
      </c>
      <c r="AS31376" t="s">
        <v>30494</v>
      </c>
    </row>
    <row r="31377" spans="43:45" x14ac:dyDescent="0.25">
      <c r="AQ31377" s="89">
        <v>10001346</v>
      </c>
      <c r="AR31377" s="90" t="str">
        <f t="shared" si="498"/>
        <v>O</v>
      </c>
      <c r="AS31377" t="s">
        <v>30495</v>
      </c>
    </row>
    <row r="31378" spans="43:45" x14ac:dyDescent="0.25">
      <c r="AQ31378" s="89">
        <v>10001381</v>
      </c>
      <c r="AR31378" s="90" t="str">
        <f t="shared" si="498"/>
        <v>O</v>
      </c>
      <c r="AS31378" t="s">
        <v>30496</v>
      </c>
    </row>
    <row r="31379" spans="43:45" x14ac:dyDescent="0.25">
      <c r="AQ31379" s="89">
        <v>10002314</v>
      </c>
      <c r="AR31379" s="90" t="str">
        <f t="shared" si="498"/>
        <v>O</v>
      </c>
      <c r="AS31379" t="s">
        <v>30497</v>
      </c>
    </row>
    <row r="31380" spans="43:45" x14ac:dyDescent="0.25">
      <c r="AQ31380" s="89">
        <v>10015156</v>
      </c>
      <c r="AR31380" s="90" t="str">
        <f t="shared" si="498"/>
        <v>O</v>
      </c>
      <c r="AS31380" t="s">
        <v>30498</v>
      </c>
    </row>
    <row r="31381" spans="43:45" x14ac:dyDescent="0.25">
      <c r="AQ31381" s="89">
        <v>10015159</v>
      </c>
      <c r="AR31381" s="90" t="str">
        <f t="shared" si="498"/>
        <v>O</v>
      </c>
      <c r="AS31381" t="s">
        <v>30499</v>
      </c>
    </row>
    <row r="31382" spans="43:45" x14ac:dyDescent="0.25">
      <c r="AQ31382" s="89">
        <v>10015270</v>
      </c>
      <c r="AR31382" s="90" t="str">
        <f t="shared" si="498"/>
        <v>O</v>
      </c>
      <c r="AS31382" t="s">
        <v>30500</v>
      </c>
    </row>
    <row r="31383" spans="43:45" x14ac:dyDescent="0.25">
      <c r="AQ31383" s="89">
        <v>10015905</v>
      </c>
      <c r="AR31383" s="90" t="str">
        <f t="shared" si="498"/>
        <v>O</v>
      </c>
      <c r="AS31383" t="s">
        <v>30501</v>
      </c>
    </row>
    <row r="31384" spans="43:45" x14ac:dyDescent="0.25">
      <c r="AQ31384" s="89">
        <v>10015938</v>
      </c>
      <c r="AR31384" s="90" t="str">
        <f t="shared" si="498"/>
        <v>O</v>
      </c>
      <c r="AS31384" t="s">
        <v>30502</v>
      </c>
    </row>
    <row r="31385" spans="43:45" x14ac:dyDescent="0.25">
      <c r="AQ31385" s="89">
        <v>10018744</v>
      </c>
      <c r="AR31385" s="90" t="str">
        <f t="shared" si="498"/>
        <v>O</v>
      </c>
      <c r="AS31385" t="s">
        <v>30503</v>
      </c>
    </row>
    <row r="31386" spans="43:45" x14ac:dyDescent="0.25">
      <c r="AQ31386" s="89">
        <v>10018609</v>
      </c>
      <c r="AR31386" s="90" t="str">
        <f t="shared" si="498"/>
        <v>O</v>
      </c>
      <c r="AS31386" t="s">
        <v>28845</v>
      </c>
    </row>
    <row r="31387" spans="43:45" x14ac:dyDescent="0.25">
      <c r="AQ31387" s="89">
        <v>10028359</v>
      </c>
      <c r="AR31387" s="90" t="str">
        <f t="shared" si="498"/>
        <v>O</v>
      </c>
      <c r="AS31387" t="s">
        <v>30504</v>
      </c>
    </row>
    <row r="31388" spans="43:45" x14ac:dyDescent="0.25">
      <c r="AQ31388" s="89">
        <v>10017612</v>
      </c>
      <c r="AR31388" s="90" t="str">
        <f t="shared" si="498"/>
        <v>O</v>
      </c>
      <c r="AS31388" t="s">
        <v>30505</v>
      </c>
    </row>
    <row r="31389" spans="43:45" x14ac:dyDescent="0.25">
      <c r="AQ31389" s="89">
        <v>10015515</v>
      </c>
      <c r="AR31389" s="90" t="str">
        <f t="shared" si="498"/>
        <v>O</v>
      </c>
      <c r="AS31389" t="s">
        <v>30506</v>
      </c>
    </row>
    <row r="31390" spans="43:45" x14ac:dyDescent="0.25">
      <c r="AQ31390" s="89">
        <v>10003049</v>
      </c>
      <c r="AR31390" s="90" t="str">
        <f t="shared" si="498"/>
        <v>O</v>
      </c>
      <c r="AS31390" t="s">
        <v>30507</v>
      </c>
    </row>
    <row r="31391" spans="43:45" x14ac:dyDescent="0.25">
      <c r="AQ31391" s="89">
        <v>10046513</v>
      </c>
      <c r="AR31391" s="90" t="str">
        <f t="shared" si="498"/>
        <v>O</v>
      </c>
      <c r="AS31391" t="s">
        <v>30508</v>
      </c>
    </row>
    <row r="31392" spans="43:45" x14ac:dyDescent="0.25">
      <c r="AQ31392" s="89">
        <v>10002398</v>
      </c>
      <c r="AR31392" s="90" t="str">
        <f t="shared" si="498"/>
        <v>O</v>
      </c>
      <c r="AS31392" t="s">
        <v>30509</v>
      </c>
    </row>
    <row r="31393" spans="43:45" x14ac:dyDescent="0.25">
      <c r="AQ31393" s="89">
        <v>10047038</v>
      </c>
      <c r="AR31393" s="90" t="str">
        <f t="shared" si="498"/>
        <v>O</v>
      </c>
      <c r="AS31393" t="s">
        <v>30510</v>
      </c>
    </row>
    <row r="31394" spans="43:45" x14ac:dyDescent="0.25">
      <c r="AQ31394" s="89">
        <v>10047179</v>
      </c>
      <c r="AR31394" s="90" t="str">
        <f t="shared" si="498"/>
        <v>O</v>
      </c>
      <c r="AS31394" t="s">
        <v>30511</v>
      </c>
    </row>
    <row r="31395" spans="43:45" x14ac:dyDescent="0.25">
      <c r="AQ31395" s="89">
        <v>10003618</v>
      </c>
      <c r="AR31395" s="90" t="str">
        <f t="shared" si="498"/>
        <v>O</v>
      </c>
      <c r="AS31395" t="s">
        <v>30512</v>
      </c>
    </row>
    <row r="31396" spans="43:45" x14ac:dyDescent="0.25">
      <c r="AQ31396" s="89">
        <v>10004135</v>
      </c>
      <c r="AR31396" s="90" t="str">
        <f t="shared" si="498"/>
        <v>O</v>
      </c>
      <c r="AS31396" t="s">
        <v>30513</v>
      </c>
    </row>
    <row r="31397" spans="43:45" x14ac:dyDescent="0.25">
      <c r="AQ31397" s="89">
        <v>10004769</v>
      </c>
      <c r="AR31397" s="90" t="str">
        <f t="shared" si="498"/>
        <v>O</v>
      </c>
      <c r="AS31397" t="s">
        <v>30514</v>
      </c>
    </row>
    <row r="31398" spans="43:45" x14ac:dyDescent="0.25">
      <c r="AQ31398" s="89">
        <v>10005763</v>
      </c>
      <c r="AR31398" s="90" t="str">
        <f t="shared" si="498"/>
        <v>O</v>
      </c>
      <c r="AS31398" t="s">
        <v>30515</v>
      </c>
    </row>
    <row r="31399" spans="43:45" x14ac:dyDescent="0.25">
      <c r="AQ31399" s="89">
        <v>10006179</v>
      </c>
      <c r="AR31399" s="90" t="str">
        <f t="shared" si="498"/>
        <v>O</v>
      </c>
      <c r="AS31399" t="s">
        <v>30516</v>
      </c>
    </row>
    <row r="31400" spans="43:45" x14ac:dyDescent="0.25">
      <c r="AQ31400" s="89">
        <v>10006587</v>
      </c>
      <c r="AR31400" s="90" t="str">
        <f t="shared" si="498"/>
        <v>O</v>
      </c>
      <c r="AS31400" t="s">
        <v>30517</v>
      </c>
    </row>
    <row r="31401" spans="43:45" x14ac:dyDescent="0.25">
      <c r="AQ31401" s="89">
        <v>10006668</v>
      </c>
      <c r="AR31401" s="90" t="str">
        <f t="shared" si="498"/>
        <v>O</v>
      </c>
      <c r="AS31401" t="s">
        <v>30518</v>
      </c>
    </row>
    <row r="31402" spans="43:45" x14ac:dyDescent="0.25">
      <c r="AQ31402" s="89">
        <v>10008944</v>
      </c>
      <c r="AR31402" s="90" t="str">
        <f t="shared" si="498"/>
        <v>O</v>
      </c>
      <c r="AS31402" t="s">
        <v>30519</v>
      </c>
    </row>
    <row r="31403" spans="43:45" x14ac:dyDescent="0.25">
      <c r="AQ31403" s="89">
        <v>10010913</v>
      </c>
      <c r="AR31403" s="90" t="str">
        <f t="shared" si="498"/>
        <v>O</v>
      </c>
      <c r="AS31403" t="s">
        <v>30520</v>
      </c>
    </row>
    <row r="31404" spans="43:45" x14ac:dyDescent="0.25">
      <c r="AQ31404" s="89">
        <v>10015994</v>
      </c>
      <c r="AR31404" s="90" t="str">
        <f t="shared" si="498"/>
        <v>O</v>
      </c>
      <c r="AS31404" t="s">
        <v>30521</v>
      </c>
    </row>
    <row r="31405" spans="43:45" x14ac:dyDescent="0.25">
      <c r="AQ31405" s="89">
        <v>10016155</v>
      </c>
      <c r="AR31405" s="90" t="str">
        <f t="shared" si="498"/>
        <v>O</v>
      </c>
      <c r="AS31405" t="s">
        <v>30522</v>
      </c>
    </row>
    <row r="31406" spans="43:45" x14ac:dyDescent="0.25">
      <c r="AQ31406" s="89">
        <v>10016238</v>
      </c>
      <c r="AR31406" s="90" t="str">
        <f t="shared" si="498"/>
        <v>O</v>
      </c>
      <c r="AS31406" t="s">
        <v>22460</v>
      </c>
    </row>
    <row r="31407" spans="43:45" x14ac:dyDescent="0.25">
      <c r="AQ31407" s="89">
        <v>10016538</v>
      </c>
      <c r="AR31407" s="90" t="str">
        <f t="shared" si="498"/>
        <v>O</v>
      </c>
      <c r="AS31407" t="s">
        <v>30523</v>
      </c>
    </row>
    <row r="31408" spans="43:45" x14ac:dyDescent="0.25">
      <c r="AQ31408" s="89">
        <v>10017671</v>
      </c>
      <c r="AR31408" s="90" t="str">
        <f t="shared" si="498"/>
        <v>O</v>
      </c>
      <c r="AS31408" t="s">
        <v>30524</v>
      </c>
    </row>
    <row r="31409" spans="43:45" x14ac:dyDescent="0.25">
      <c r="AQ31409" s="89">
        <v>10046126</v>
      </c>
      <c r="AR31409" s="90" t="str">
        <f t="shared" si="498"/>
        <v>O</v>
      </c>
      <c r="AS31409" t="s">
        <v>30525</v>
      </c>
    </row>
    <row r="31410" spans="43:45" x14ac:dyDescent="0.25">
      <c r="AQ31410" s="89">
        <v>10045299</v>
      </c>
      <c r="AR31410" s="90" t="str">
        <f t="shared" si="498"/>
        <v>O</v>
      </c>
      <c r="AS31410" t="s">
        <v>30526</v>
      </c>
    </row>
    <row r="31411" spans="43:45" x14ac:dyDescent="0.25">
      <c r="AQ31411" s="89">
        <v>10045450</v>
      </c>
      <c r="AR31411" s="90" t="str">
        <f t="shared" si="498"/>
        <v>O</v>
      </c>
      <c r="AS31411" t="s">
        <v>30527</v>
      </c>
    </row>
    <row r="31412" spans="43:45" x14ac:dyDescent="0.25">
      <c r="AQ31412" s="89">
        <v>10004390</v>
      </c>
      <c r="AR31412" s="90" t="str">
        <f t="shared" si="498"/>
        <v>O</v>
      </c>
      <c r="AS31412" t="s">
        <v>30528</v>
      </c>
    </row>
    <row r="31413" spans="43:45" x14ac:dyDescent="0.25">
      <c r="AQ31413" s="89">
        <v>10005338</v>
      </c>
      <c r="AR31413" s="90" t="str">
        <f t="shared" si="498"/>
        <v>O</v>
      </c>
      <c r="AS31413" t="s">
        <v>30529</v>
      </c>
    </row>
    <row r="31414" spans="43:45" x14ac:dyDescent="0.25">
      <c r="AQ31414" s="89">
        <v>10033962</v>
      </c>
      <c r="AR31414" s="90" t="str">
        <f t="shared" si="498"/>
        <v>O</v>
      </c>
      <c r="AS31414" t="s">
        <v>30530</v>
      </c>
    </row>
    <row r="31415" spans="43:45" x14ac:dyDescent="0.25">
      <c r="AQ31415" s="89">
        <v>10024980</v>
      </c>
      <c r="AR31415" s="90" t="str">
        <f t="shared" si="498"/>
        <v>O</v>
      </c>
      <c r="AS31415" t="s">
        <v>30531</v>
      </c>
    </row>
    <row r="31416" spans="43:45" x14ac:dyDescent="0.25">
      <c r="AQ31416" s="89">
        <v>10047023</v>
      </c>
      <c r="AR31416" s="90" t="str">
        <f t="shared" si="498"/>
        <v>O</v>
      </c>
      <c r="AS31416" t="s">
        <v>30532</v>
      </c>
    </row>
    <row r="31417" spans="43:45" x14ac:dyDescent="0.25">
      <c r="AQ31417" s="89">
        <v>10047061</v>
      </c>
      <c r="AR31417" s="90" t="str">
        <f t="shared" si="498"/>
        <v>O</v>
      </c>
      <c r="AS31417" t="s">
        <v>30533</v>
      </c>
    </row>
    <row r="31418" spans="43:45" x14ac:dyDescent="0.25">
      <c r="AQ31418" s="89">
        <v>10047107</v>
      </c>
      <c r="AR31418" s="90" t="str">
        <f t="shared" si="498"/>
        <v>O</v>
      </c>
      <c r="AS31418" t="s">
        <v>30534</v>
      </c>
    </row>
    <row r="31419" spans="43:45" x14ac:dyDescent="0.25">
      <c r="AQ31419" s="89">
        <v>10008728</v>
      </c>
      <c r="AR31419" s="90" t="str">
        <f t="shared" si="498"/>
        <v>O</v>
      </c>
      <c r="AS31419" t="s">
        <v>30535</v>
      </c>
    </row>
    <row r="31420" spans="43:45" x14ac:dyDescent="0.25">
      <c r="AQ31420" s="89">
        <v>10008809</v>
      </c>
      <c r="AR31420" s="90" t="str">
        <f t="shared" si="498"/>
        <v>O</v>
      </c>
      <c r="AS31420" t="s">
        <v>30536</v>
      </c>
    </row>
    <row r="31421" spans="43:45" x14ac:dyDescent="0.25">
      <c r="AQ31421" s="89">
        <v>10013804</v>
      </c>
      <c r="AR31421" s="90" t="str">
        <f t="shared" si="498"/>
        <v>O</v>
      </c>
      <c r="AS31421" t="s">
        <v>30537</v>
      </c>
    </row>
    <row r="31422" spans="43:45" x14ac:dyDescent="0.25">
      <c r="AQ31422" s="89">
        <v>10045648</v>
      </c>
      <c r="AR31422" s="90" t="str">
        <f t="shared" si="498"/>
        <v>O</v>
      </c>
      <c r="AS31422" t="s">
        <v>30538</v>
      </c>
    </row>
    <row r="31423" spans="43:45" x14ac:dyDescent="0.25">
      <c r="AQ31423" s="89">
        <v>10045655</v>
      </c>
      <c r="AR31423" s="90" t="str">
        <f t="shared" si="498"/>
        <v>O</v>
      </c>
      <c r="AS31423" t="s">
        <v>30539</v>
      </c>
    </row>
    <row r="31424" spans="43:45" x14ac:dyDescent="0.25">
      <c r="AQ31424" s="89">
        <v>10047967</v>
      </c>
      <c r="AR31424" s="90" t="str">
        <f t="shared" si="498"/>
        <v>O</v>
      </c>
      <c r="AS31424" t="s">
        <v>21486</v>
      </c>
    </row>
    <row r="31425" spans="43:45" x14ac:dyDescent="0.25">
      <c r="AQ31425" s="89">
        <v>10048073</v>
      </c>
      <c r="AR31425" s="90" t="str">
        <f t="shared" si="498"/>
        <v>O</v>
      </c>
      <c r="AS31425" t="s">
        <v>30540</v>
      </c>
    </row>
    <row r="31426" spans="43:45" x14ac:dyDescent="0.25">
      <c r="AQ31426" s="89">
        <v>10048431</v>
      </c>
      <c r="AR31426" s="90" t="str">
        <f t="shared" si="498"/>
        <v>O</v>
      </c>
      <c r="AS31426" t="s">
        <v>30541</v>
      </c>
    </row>
    <row r="31427" spans="43:45" x14ac:dyDescent="0.25">
      <c r="AQ31427" s="89">
        <v>10048438</v>
      </c>
      <c r="AR31427" s="90" t="str">
        <f t="shared" si="498"/>
        <v>O</v>
      </c>
      <c r="AS31427" t="s">
        <v>30542</v>
      </c>
    </row>
    <row r="31428" spans="43:45" x14ac:dyDescent="0.25">
      <c r="AQ31428" s="89">
        <v>10048450</v>
      </c>
      <c r="AR31428" s="90" t="str">
        <f t="shared" si="498"/>
        <v>O</v>
      </c>
      <c r="AS31428" t="s">
        <v>30543</v>
      </c>
    </row>
    <row r="31429" spans="43:45" x14ac:dyDescent="0.25">
      <c r="AQ31429" s="89">
        <v>10048854</v>
      </c>
      <c r="AR31429" s="90" t="str">
        <f t="shared" si="498"/>
        <v>O</v>
      </c>
      <c r="AS31429" t="s">
        <v>30544</v>
      </c>
    </row>
    <row r="31430" spans="43:45" x14ac:dyDescent="0.25">
      <c r="AQ31430" s="89">
        <v>10048940</v>
      </c>
      <c r="AR31430" s="90" t="str">
        <f t="shared" si="498"/>
        <v>O</v>
      </c>
      <c r="AS31430" t="s">
        <v>30545</v>
      </c>
    </row>
    <row r="31431" spans="43:45" x14ac:dyDescent="0.25">
      <c r="AQ31431" s="89">
        <v>10049284</v>
      </c>
      <c r="AR31431" s="90" t="str">
        <f t="shared" si="498"/>
        <v>O</v>
      </c>
      <c r="AS31431" t="s">
        <v>30546</v>
      </c>
    </row>
    <row r="31432" spans="43:45" x14ac:dyDescent="0.25">
      <c r="AQ31432" s="89">
        <v>10049512</v>
      </c>
      <c r="AR31432" s="90" t="str">
        <f t="shared" si="498"/>
        <v>O</v>
      </c>
      <c r="AS31432" t="s">
        <v>30547</v>
      </c>
    </row>
    <row r="31433" spans="43:45" x14ac:dyDescent="0.25">
      <c r="AQ31433" s="89">
        <v>10052949</v>
      </c>
      <c r="AR31433" s="90" t="str">
        <f t="shared" ref="AR31433:AR31496" si="499">IF(ISNA(VLOOKUP(AQ31433,$BP$18:$BQ$356,2,FALSE))=TRUE,"O",VLOOKUP(AQ31433,$BP$18:$BQ$356,2,FALSE))</f>
        <v>O</v>
      </c>
      <c r="AS31433" t="s">
        <v>30548</v>
      </c>
    </row>
    <row r="31434" spans="43:45" x14ac:dyDescent="0.25">
      <c r="AQ31434" s="89">
        <v>10053137</v>
      </c>
      <c r="AR31434" s="90" t="str">
        <f t="shared" si="499"/>
        <v>O</v>
      </c>
      <c r="AS31434" t="s">
        <v>30549</v>
      </c>
    </row>
    <row r="31435" spans="43:45" x14ac:dyDescent="0.25">
      <c r="AQ31435" s="89">
        <v>10053240</v>
      </c>
      <c r="AR31435" s="90" t="str">
        <f t="shared" si="499"/>
        <v>O</v>
      </c>
      <c r="AS31435" t="s">
        <v>30550</v>
      </c>
    </row>
    <row r="31436" spans="43:45" x14ac:dyDescent="0.25">
      <c r="AQ31436" s="89">
        <v>10053242</v>
      </c>
      <c r="AR31436" s="90" t="str">
        <f t="shared" si="499"/>
        <v>O</v>
      </c>
      <c r="AS31436" t="s">
        <v>30551</v>
      </c>
    </row>
    <row r="31437" spans="43:45" x14ac:dyDescent="0.25">
      <c r="AQ31437" s="89">
        <v>10043978</v>
      </c>
      <c r="AR31437" s="90" t="str">
        <f t="shared" si="499"/>
        <v>O</v>
      </c>
      <c r="AS31437" t="s">
        <v>30552</v>
      </c>
    </row>
    <row r="31438" spans="43:45" x14ac:dyDescent="0.25">
      <c r="AQ31438" s="89">
        <v>10054460</v>
      </c>
      <c r="AR31438" s="90" t="str">
        <f t="shared" si="499"/>
        <v>O</v>
      </c>
      <c r="AS31438" t="s">
        <v>30553</v>
      </c>
    </row>
    <row r="31439" spans="43:45" x14ac:dyDescent="0.25">
      <c r="AQ31439" s="89">
        <v>10054471</v>
      </c>
      <c r="AR31439" s="90" t="str">
        <f t="shared" si="499"/>
        <v>O</v>
      </c>
      <c r="AS31439" t="s">
        <v>30554</v>
      </c>
    </row>
    <row r="31440" spans="43:45" x14ac:dyDescent="0.25">
      <c r="AQ31440" s="89">
        <v>10054475</v>
      </c>
      <c r="AR31440" s="90" t="str">
        <f t="shared" si="499"/>
        <v>O</v>
      </c>
      <c r="AS31440" t="s">
        <v>30555</v>
      </c>
    </row>
    <row r="31441" spans="43:45" x14ac:dyDescent="0.25">
      <c r="AQ31441" s="89">
        <v>10053162</v>
      </c>
      <c r="AR31441" s="90" t="str">
        <f t="shared" si="499"/>
        <v>O</v>
      </c>
      <c r="AS31441" t="s">
        <v>30556</v>
      </c>
    </row>
    <row r="31442" spans="43:45" x14ac:dyDescent="0.25">
      <c r="AQ31442" s="89">
        <v>10053186</v>
      </c>
      <c r="AR31442" s="90" t="str">
        <f t="shared" si="499"/>
        <v>O</v>
      </c>
      <c r="AS31442" t="s">
        <v>30557</v>
      </c>
    </row>
    <row r="31443" spans="43:45" x14ac:dyDescent="0.25">
      <c r="AQ31443" s="89">
        <v>10048325</v>
      </c>
      <c r="AR31443" s="90" t="str">
        <f t="shared" si="499"/>
        <v>O</v>
      </c>
      <c r="AS31443" t="s">
        <v>30558</v>
      </c>
    </row>
    <row r="31444" spans="43:45" x14ac:dyDescent="0.25">
      <c r="AQ31444" s="89">
        <v>10052539</v>
      </c>
      <c r="AR31444" s="90" t="str">
        <f t="shared" si="499"/>
        <v>O</v>
      </c>
      <c r="AS31444" t="s">
        <v>30559</v>
      </c>
    </row>
    <row r="31445" spans="43:45" x14ac:dyDescent="0.25">
      <c r="AQ31445" s="89">
        <v>10052551</v>
      </c>
      <c r="AR31445" s="90" t="str">
        <f t="shared" si="499"/>
        <v>O</v>
      </c>
      <c r="AS31445" t="s">
        <v>30560</v>
      </c>
    </row>
    <row r="31446" spans="43:45" x14ac:dyDescent="0.25">
      <c r="AQ31446" s="89">
        <v>10052559</v>
      </c>
      <c r="AR31446" s="90" t="str">
        <f t="shared" si="499"/>
        <v>O</v>
      </c>
      <c r="AS31446" t="s">
        <v>30561</v>
      </c>
    </row>
    <row r="31447" spans="43:45" x14ac:dyDescent="0.25">
      <c r="AQ31447" s="89">
        <v>10052598</v>
      </c>
      <c r="AR31447" s="90" t="str">
        <f t="shared" si="499"/>
        <v>O</v>
      </c>
      <c r="AS31447" t="s">
        <v>30562</v>
      </c>
    </row>
    <row r="31448" spans="43:45" x14ac:dyDescent="0.25">
      <c r="AQ31448" s="89">
        <v>10052828</v>
      </c>
      <c r="AR31448" s="90" t="str">
        <f t="shared" si="499"/>
        <v>O</v>
      </c>
      <c r="AS31448" t="s">
        <v>30563</v>
      </c>
    </row>
    <row r="31449" spans="43:45" x14ac:dyDescent="0.25">
      <c r="AQ31449" s="89">
        <v>10053173</v>
      </c>
      <c r="AR31449" s="90" t="str">
        <f t="shared" si="499"/>
        <v>O</v>
      </c>
      <c r="AS31449" t="s">
        <v>30564</v>
      </c>
    </row>
    <row r="31450" spans="43:45" x14ac:dyDescent="0.25">
      <c r="AQ31450" s="89">
        <v>10053345</v>
      </c>
      <c r="AR31450" s="90" t="str">
        <f t="shared" si="499"/>
        <v>O</v>
      </c>
      <c r="AS31450" t="s">
        <v>30565</v>
      </c>
    </row>
    <row r="31451" spans="43:45" x14ac:dyDescent="0.25">
      <c r="AQ31451" s="89">
        <v>10053860</v>
      </c>
      <c r="AR31451" s="90" t="str">
        <f t="shared" si="499"/>
        <v>O</v>
      </c>
      <c r="AS31451" t="s">
        <v>30566</v>
      </c>
    </row>
    <row r="31452" spans="43:45" x14ac:dyDescent="0.25">
      <c r="AQ31452" s="89">
        <v>10054241</v>
      </c>
      <c r="AR31452" s="90" t="str">
        <f t="shared" si="499"/>
        <v>O</v>
      </c>
      <c r="AS31452" t="s">
        <v>30567</v>
      </c>
    </row>
    <row r="31453" spans="43:45" x14ac:dyDescent="0.25">
      <c r="AQ31453" s="89">
        <v>10054306</v>
      </c>
      <c r="AR31453" s="90" t="str">
        <f t="shared" si="499"/>
        <v>O</v>
      </c>
      <c r="AS31453" t="s">
        <v>30568</v>
      </c>
    </row>
    <row r="31454" spans="43:45" x14ac:dyDescent="0.25">
      <c r="AQ31454" s="89">
        <v>10048132</v>
      </c>
      <c r="AR31454" s="90" t="str">
        <f t="shared" si="499"/>
        <v>O</v>
      </c>
      <c r="AS31454" t="s">
        <v>30569</v>
      </c>
    </row>
    <row r="31455" spans="43:45" x14ac:dyDescent="0.25">
      <c r="AQ31455" s="89">
        <v>10048835</v>
      </c>
      <c r="AR31455" s="90" t="str">
        <f t="shared" si="499"/>
        <v>O</v>
      </c>
      <c r="AS31455" t="s">
        <v>30570</v>
      </c>
    </row>
    <row r="31456" spans="43:45" x14ac:dyDescent="0.25">
      <c r="AQ31456" s="89">
        <v>10049050</v>
      </c>
      <c r="AR31456" s="90" t="str">
        <f t="shared" si="499"/>
        <v>O</v>
      </c>
      <c r="AS31456" t="s">
        <v>30571</v>
      </c>
    </row>
    <row r="31457" spans="43:45" x14ac:dyDescent="0.25">
      <c r="AQ31457" s="89">
        <v>10049222</v>
      </c>
      <c r="AR31457" s="90" t="str">
        <f t="shared" si="499"/>
        <v>O</v>
      </c>
      <c r="AS31457" t="s">
        <v>30572</v>
      </c>
    </row>
    <row r="31458" spans="43:45" x14ac:dyDescent="0.25">
      <c r="AQ31458" s="89">
        <v>10052558</v>
      </c>
      <c r="AR31458" s="90" t="str">
        <f t="shared" si="499"/>
        <v>O</v>
      </c>
      <c r="AS31458" t="s">
        <v>30573</v>
      </c>
    </row>
    <row r="31459" spans="43:45" x14ac:dyDescent="0.25">
      <c r="AQ31459" s="89">
        <v>10052631</v>
      </c>
      <c r="AR31459" s="90" t="str">
        <f t="shared" si="499"/>
        <v>O</v>
      </c>
      <c r="AS31459" t="s">
        <v>30574</v>
      </c>
    </row>
    <row r="31460" spans="43:45" x14ac:dyDescent="0.25">
      <c r="AQ31460" s="89">
        <v>10053222</v>
      </c>
      <c r="AR31460" s="90" t="str">
        <f t="shared" si="499"/>
        <v>O</v>
      </c>
      <c r="AS31460" t="s">
        <v>30575</v>
      </c>
    </row>
    <row r="31461" spans="43:45" x14ac:dyDescent="0.25">
      <c r="AQ31461" s="89">
        <v>10054582</v>
      </c>
      <c r="AR31461" s="90" t="str">
        <f t="shared" si="499"/>
        <v>O</v>
      </c>
      <c r="AS31461" t="s">
        <v>30576</v>
      </c>
    </row>
    <row r="31462" spans="43:45" x14ac:dyDescent="0.25">
      <c r="AQ31462" s="89">
        <v>10054604</v>
      </c>
      <c r="AR31462" s="90" t="str">
        <f t="shared" si="499"/>
        <v>O</v>
      </c>
      <c r="AS31462" t="s">
        <v>30577</v>
      </c>
    </row>
    <row r="31463" spans="43:45" x14ac:dyDescent="0.25">
      <c r="AQ31463" s="89">
        <v>10054612</v>
      </c>
      <c r="AR31463" s="90" t="str">
        <f t="shared" si="499"/>
        <v>O</v>
      </c>
      <c r="AS31463" t="s">
        <v>30578</v>
      </c>
    </row>
    <row r="31464" spans="43:45" x14ac:dyDescent="0.25">
      <c r="AQ31464" s="89">
        <v>10054626</v>
      </c>
      <c r="AR31464" s="90" t="str">
        <f t="shared" si="499"/>
        <v>O</v>
      </c>
      <c r="AS31464" t="s">
        <v>14798</v>
      </c>
    </row>
    <row r="31465" spans="43:45" x14ac:dyDescent="0.25">
      <c r="AQ31465" s="89">
        <v>10054715</v>
      </c>
      <c r="AR31465" s="90" t="str">
        <f t="shared" si="499"/>
        <v>O</v>
      </c>
      <c r="AS31465" t="s">
        <v>30579</v>
      </c>
    </row>
    <row r="31466" spans="43:45" x14ac:dyDescent="0.25">
      <c r="AQ31466" s="89">
        <v>10054729</v>
      </c>
      <c r="AR31466" s="90" t="str">
        <f t="shared" si="499"/>
        <v>O</v>
      </c>
      <c r="AS31466" t="s">
        <v>30580</v>
      </c>
    </row>
    <row r="31467" spans="43:45" x14ac:dyDescent="0.25">
      <c r="AQ31467" s="89">
        <v>10054747</v>
      </c>
      <c r="AR31467" s="90" t="str">
        <f t="shared" si="499"/>
        <v>O</v>
      </c>
      <c r="AS31467" t="s">
        <v>30581</v>
      </c>
    </row>
    <row r="31468" spans="43:45" x14ac:dyDescent="0.25">
      <c r="AQ31468" s="89">
        <v>10049074</v>
      </c>
      <c r="AR31468" s="90" t="str">
        <f t="shared" si="499"/>
        <v>O</v>
      </c>
      <c r="AS31468" t="s">
        <v>30582</v>
      </c>
    </row>
    <row r="31469" spans="43:45" x14ac:dyDescent="0.25">
      <c r="AQ31469" s="89">
        <v>10049075</v>
      </c>
      <c r="AR31469" s="90" t="str">
        <f t="shared" si="499"/>
        <v>O</v>
      </c>
      <c r="AS31469" t="s">
        <v>30583</v>
      </c>
    </row>
    <row r="31470" spans="43:45" x14ac:dyDescent="0.25">
      <c r="AQ31470" s="89">
        <v>10049125</v>
      </c>
      <c r="AR31470" s="90" t="str">
        <f t="shared" si="499"/>
        <v>O</v>
      </c>
      <c r="AS31470" t="s">
        <v>30584</v>
      </c>
    </row>
    <row r="31471" spans="43:45" x14ac:dyDescent="0.25">
      <c r="AQ31471" s="89">
        <v>10049487</v>
      </c>
      <c r="AR31471" s="90" t="str">
        <f t="shared" si="499"/>
        <v>O</v>
      </c>
      <c r="AS31471" t="s">
        <v>30585</v>
      </c>
    </row>
    <row r="31472" spans="43:45" x14ac:dyDescent="0.25">
      <c r="AQ31472" s="89">
        <v>10054400</v>
      </c>
      <c r="AR31472" s="90" t="str">
        <f t="shared" si="499"/>
        <v>O</v>
      </c>
      <c r="AS31472" t="s">
        <v>30586</v>
      </c>
    </row>
    <row r="31473" spans="43:45" x14ac:dyDescent="0.25">
      <c r="AQ31473" s="89">
        <v>10054417</v>
      </c>
      <c r="AR31473" s="90" t="str">
        <f t="shared" si="499"/>
        <v>O</v>
      </c>
      <c r="AS31473" t="s">
        <v>30587</v>
      </c>
    </row>
    <row r="31474" spans="43:45" x14ac:dyDescent="0.25">
      <c r="AQ31474" s="89">
        <v>10054435</v>
      </c>
      <c r="AR31474" s="90" t="str">
        <f t="shared" si="499"/>
        <v>O</v>
      </c>
      <c r="AS31474" t="s">
        <v>30588</v>
      </c>
    </row>
    <row r="31475" spans="43:45" x14ac:dyDescent="0.25">
      <c r="AQ31475" s="89">
        <v>10054450</v>
      </c>
      <c r="AR31475" s="90" t="str">
        <f t="shared" si="499"/>
        <v>O</v>
      </c>
      <c r="AS31475" t="s">
        <v>30589</v>
      </c>
    </row>
    <row r="31476" spans="43:45" x14ac:dyDescent="0.25">
      <c r="AQ31476" s="89">
        <v>10054569</v>
      </c>
      <c r="AR31476" s="90" t="str">
        <f t="shared" si="499"/>
        <v>O</v>
      </c>
      <c r="AS31476" t="s">
        <v>30590</v>
      </c>
    </row>
    <row r="31477" spans="43:45" x14ac:dyDescent="0.25">
      <c r="AQ31477" s="89">
        <v>10054570</v>
      </c>
      <c r="AR31477" s="90" t="str">
        <f t="shared" si="499"/>
        <v>O</v>
      </c>
      <c r="AS31477" t="s">
        <v>30591</v>
      </c>
    </row>
    <row r="31478" spans="43:45" x14ac:dyDescent="0.25">
      <c r="AQ31478" s="89">
        <v>10054591</v>
      </c>
      <c r="AR31478" s="90" t="str">
        <f t="shared" si="499"/>
        <v>O</v>
      </c>
      <c r="AS31478" t="s">
        <v>30592</v>
      </c>
    </row>
    <row r="31479" spans="43:45" x14ac:dyDescent="0.25">
      <c r="AQ31479" s="89">
        <v>10048345</v>
      </c>
      <c r="AR31479" s="90" t="str">
        <f t="shared" si="499"/>
        <v>O</v>
      </c>
      <c r="AS31479" t="s">
        <v>30593</v>
      </c>
    </row>
    <row r="31480" spans="43:45" x14ac:dyDescent="0.25">
      <c r="AQ31480" s="89">
        <v>10048636</v>
      </c>
      <c r="AR31480" s="90" t="str">
        <f t="shared" si="499"/>
        <v>O</v>
      </c>
      <c r="AS31480" t="s">
        <v>30594</v>
      </c>
    </row>
    <row r="31481" spans="43:45" x14ac:dyDescent="0.25">
      <c r="AQ31481" s="89">
        <v>10048729</v>
      </c>
      <c r="AR31481" s="90" t="str">
        <f t="shared" si="499"/>
        <v>O</v>
      </c>
      <c r="AS31481" t="s">
        <v>30595</v>
      </c>
    </row>
    <row r="31482" spans="43:45" x14ac:dyDescent="0.25">
      <c r="AQ31482" s="89">
        <v>10049281</v>
      </c>
      <c r="AR31482" s="90" t="str">
        <f t="shared" si="499"/>
        <v>O</v>
      </c>
      <c r="AS31482" t="s">
        <v>30596</v>
      </c>
    </row>
    <row r="31483" spans="43:45" x14ac:dyDescent="0.25">
      <c r="AQ31483" s="89">
        <v>10049521</v>
      </c>
      <c r="AR31483" s="90" t="str">
        <f t="shared" si="499"/>
        <v>O</v>
      </c>
      <c r="AS31483" t="s">
        <v>30597</v>
      </c>
    </row>
    <row r="31484" spans="43:45" x14ac:dyDescent="0.25">
      <c r="AQ31484" s="89">
        <v>10052711</v>
      </c>
      <c r="AR31484" s="90" t="str">
        <f t="shared" si="499"/>
        <v>O</v>
      </c>
      <c r="AS31484" t="s">
        <v>30598</v>
      </c>
    </row>
    <row r="31485" spans="43:45" x14ac:dyDescent="0.25">
      <c r="AQ31485" s="89">
        <v>10053227</v>
      </c>
      <c r="AR31485" s="90" t="str">
        <f t="shared" si="499"/>
        <v>O</v>
      </c>
      <c r="AS31485" t="s">
        <v>30599</v>
      </c>
    </row>
    <row r="31486" spans="43:45" x14ac:dyDescent="0.25">
      <c r="AQ31486" s="89">
        <v>10053276</v>
      </c>
      <c r="AR31486" s="90" t="str">
        <f t="shared" si="499"/>
        <v>O</v>
      </c>
      <c r="AS31486" t="s">
        <v>30600</v>
      </c>
    </row>
    <row r="31487" spans="43:45" x14ac:dyDescent="0.25">
      <c r="AQ31487" s="89">
        <v>10054836</v>
      </c>
      <c r="AR31487" s="90" t="str">
        <f t="shared" si="499"/>
        <v>O</v>
      </c>
      <c r="AS31487" t="s">
        <v>30601</v>
      </c>
    </row>
    <row r="31488" spans="43:45" x14ac:dyDescent="0.25">
      <c r="AQ31488" s="89">
        <v>10054854</v>
      </c>
      <c r="AR31488" s="90" t="str">
        <f t="shared" si="499"/>
        <v>O</v>
      </c>
      <c r="AS31488" t="s">
        <v>30602</v>
      </c>
    </row>
    <row r="31489" spans="43:45" x14ac:dyDescent="0.25">
      <c r="AQ31489" s="89">
        <v>10054895</v>
      </c>
      <c r="AR31489" s="90" t="str">
        <f t="shared" si="499"/>
        <v>O</v>
      </c>
      <c r="AS31489" t="s">
        <v>30603</v>
      </c>
    </row>
    <row r="31490" spans="43:45" x14ac:dyDescent="0.25">
      <c r="AQ31490" s="89">
        <v>10054903</v>
      </c>
      <c r="AR31490" s="90" t="str">
        <f t="shared" si="499"/>
        <v>O</v>
      </c>
      <c r="AS31490" t="s">
        <v>30604</v>
      </c>
    </row>
    <row r="31491" spans="43:45" x14ac:dyDescent="0.25">
      <c r="AQ31491" s="89">
        <v>10054935</v>
      </c>
      <c r="AR31491" s="90" t="str">
        <f t="shared" si="499"/>
        <v>O</v>
      </c>
      <c r="AS31491" t="s">
        <v>30605</v>
      </c>
    </row>
    <row r="31492" spans="43:45" x14ac:dyDescent="0.25">
      <c r="AQ31492" s="89">
        <v>10054955</v>
      </c>
      <c r="AR31492" s="90" t="str">
        <f t="shared" si="499"/>
        <v>O</v>
      </c>
      <c r="AS31492" t="s">
        <v>30606</v>
      </c>
    </row>
    <row r="31493" spans="43:45" x14ac:dyDescent="0.25">
      <c r="AQ31493" s="89">
        <v>10048639</v>
      </c>
      <c r="AR31493" s="90" t="str">
        <f t="shared" si="499"/>
        <v>O</v>
      </c>
      <c r="AS31493" t="s">
        <v>11217</v>
      </c>
    </row>
    <row r="31494" spans="43:45" x14ac:dyDescent="0.25">
      <c r="AQ31494" s="89">
        <v>10048947</v>
      </c>
      <c r="AR31494" s="90" t="str">
        <f t="shared" si="499"/>
        <v>O</v>
      </c>
      <c r="AS31494" t="s">
        <v>30607</v>
      </c>
    </row>
    <row r="31495" spans="43:45" x14ac:dyDescent="0.25">
      <c r="AQ31495" s="89">
        <v>10052737</v>
      </c>
      <c r="AR31495" s="90" t="str">
        <f t="shared" si="499"/>
        <v>O</v>
      </c>
      <c r="AS31495" t="s">
        <v>30608</v>
      </c>
    </row>
    <row r="31496" spans="43:45" x14ac:dyDescent="0.25">
      <c r="AQ31496" s="89">
        <v>10052743</v>
      </c>
      <c r="AR31496" s="90" t="str">
        <f t="shared" si="499"/>
        <v>O</v>
      </c>
      <c r="AS31496" t="s">
        <v>30609</v>
      </c>
    </row>
    <row r="31497" spans="43:45" x14ac:dyDescent="0.25">
      <c r="AQ31497" s="89">
        <v>10052845</v>
      </c>
      <c r="AR31497" s="90" t="str">
        <f t="shared" ref="AR31497:AR31560" si="500">IF(ISNA(VLOOKUP(AQ31497,$BP$18:$BQ$356,2,FALSE))=TRUE,"O",VLOOKUP(AQ31497,$BP$18:$BQ$356,2,FALSE))</f>
        <v>O</v>
      </c>
      <c r="AS31497" t="s">
        <v>30610</v>
      </c>
    </row>
    <row r="31498" spans="43:45" x14ac:dyDescent="0.25">
      <c r="AQ31498" s="89">
        <v>10053681</v>
      </c>
      <c r="AR31498" s="90" t="str">
        <f t="shared" si="500"/>
        <v>O</v>
      </c>
      <c r="AS31498" t="s">
        <v>30611</v>
      </c>
    </row>
    <row r="31499" spans="43:45" x14ac:dyDescent="0.25">
      <c r="AQ31499" s="89">
        <v>10053760</v>
      </c>
      <c r="AR31499" s="90" t="str">
        <f t="shared" si="500"/>
        <v>O</v>
      </c>
      <c r="AS31499" t="s">
        <v>14032</v>
      </c>
    </row>
    <row r="31500" spans="43:45" x14ac:dyDescent="0.25">
      <c r="AQ31500" s="89">
        <v>10054023</v>
      </c>
      <c r="AR31500" s="90" t="str">
        <f t="shared" si="500"/>
        <v>O</v>
      </c>
      <c r="AS31500" t="s">
        <v>30612</v>
      </c>
    </row>
    <row r="31501" spans="43:45" x14ac:dyDescent="0.25">
      <c r="AQ31501" s="89">
        <v>10054548</v>
      </c>
      <c r="AR31501" s="90" t="str">
        <f t="shared" si="500"/>
        <v>O</v>
      </c>
      <c r="AS31501" t="s">
        <v>30613</v>
      </c>
    </row>
    <row r="31502" spans="43:45" x14ac:dyDescent="0.25">
      <c r="AQ31502" s="89">
        <v>10054610</v>
      </c>
      <c r="AR31502" s="90" t="str">
        <f t="shared" si="500"/>
        <v>O</v>
      </c>
      <c r="AS31502" t="s">
        <v>30614</v>
      </c>
    </row>
    <row r="31503" spans="43:45" x14ac:dyDescent="0.25">
      <c r="AQ31503" s="89">
        <v>10054674</v>
      </c>
      <c r="AR31503" s="90" t="str">
        <f t="shared" si="500"/>
        <v>O</v>
      </c>
      <c r="AS31503" t="s">
        <v>30615</v>
      </c>
    </row>
    <row r="31504" spans="43:45" x14ac:dyDescent="0.25">
      <c r="AQ31504" s="89">
        <v>10054694</v>
      </c>
      <c r="AR31504" s="90" t="str">
        <f t="shared" si="500"/>
        <v>O</v>
      </c>
      <c r="AS31504" t="s">
        <v>30616</v>
      </c>
    </row>
    <row r="31505" spans="43:45" x14ac:dyDescent="0.25">
      <c r="AQ31505" s="89">
        <v>10054709</v>
      </c>
      <c r="AR31505" s="90" t="str">
        <f t="shared" si="500"/>
        <v>O</v>
      </c>
      <c r="AS31505" t="s">
        <v>30617</v>
      </c>
    </row>
    <row r="31506" spans="43:45" x14ac:dyDescent="0.25">
      <c r="AQ31506" s="89">
        <v>10004310</v>
      </c>
      <c r="AR31506" s="90" t="str">
        <f t="shared" si="500"/>
        <v>O</v>
      </c>
      <c r="AS31506" t="s">
        <v>30618</v>
      </c>
    </row>
    <row r="31507" spans="43:45" x14ac:dyDescent="0.25">
      <c r="AQ31507" s="89">
        <v>10053384</v>
      </c>
      <c r="AR31507" s="90" t="str">
        <f t="shared" si="500"/>
        <v>O</v>
      </c>
      <c r="AS31507" t="s">
        <v>30619</v>
      </c>
    </row>
    <row r="31508" spans="43:45" x14ac:dyDescent="0.25">
      <c r="AQ31508" s="89">
        <v>10053397</v>
      </c>
      <c r="AR31508" s="90" t="str">
        <f t="shared" si="500"/>
        <v>O</v>
      </c>
      <c r="AS31508" t="s">
        <v>30620</v>
      </c>
    </row>
    <row r="31509" spans="43:45" x14ac:dyDescent="0.25">
      <c r="AQ31509" s="89">
        <v>10053403</v>
      </c>
      <c r="AR31509" s="90" t="str">
        <f t="shared" si="500"/>
        <v>O</v>
      </c>
      <c r="AS31509" t="s">
        <v>30621</v>
      </c>
    </row>
    <row r="31510" spans="43:45" x14ac:dyDescent="0.25">
      <c r="AQ31510" s="89">
        <v>10054034</v>
      </c>
      <c r="AR31510" s="90" t="str">
        <f t="shared" si="500"/>
        <v>O</v>
      </c>
      <c r="AS31510" t="s">
        <v>30622</v>
      </c>
    </row>
    <row r="31511" spans="43:45" x14ac:dyDescent="0.25">
      <c r="AQ31511" s="89">
        <v>10054585</v>
      </c>
      <c r="AR31511" s="90" t="str">
        <f t="shared" si="500"/>
        <v>O</v>
      </c>
      <c r="AS31511" t="s">
        <v>30623</v>
      </c>
    </row>
    <row r="31512" spans="43:45" x14ac:dyDescent="0.25">
      <c r="AQ31512" s="89">
        <v>10054667</v>
      </c>
      <c r="AR31512" s="90" t="str">
        <f t="shared" si="500"/>
        <v>O</v>
      </c>
      <c r="AS31512" t="s">
        <v>30624</v>
      </c>
    </row>
    <row r="31513" spans="43:45" x14ac:dyDescent="0.25">
      <c r="AQ31513" s="89">
        <v>10054708</v>
      </c>
      <c r="AR31513" s="90" t="str">
        <f t="shared" si="500"/>
        <v>O</v>
      </c>
      <c r="AS31513" t="s">
        <v>30625</v>
      </c>
    </row>
    <row r="31514" spans="43:45" x14ac:dyDescent="0.25">
      <c r="AQ31514" s="89">
        <v>90000705</v>
      </c>
      <c r="AR31514" s="90" t="str">
        <f t="shared" si="500"/>
        <v>O</v>
      </c>
      <c r="AS31514" t="s">
        <v>30626</v>
      </c>
    </row>
    <row r="31515" spans="43:45" x14ac:dyDescent="0.25">
      <c r="AQ31515" s="89">
        <v>90000707</v>
      </c>
      <c r="AR31515" s="90" t="str">
        <f t="shared" si="500"/>
        <v>O</v>
      </c>
      <c r="AS31515" t="s">
        <v>30627</v>
      </c>
    </row>
    <row r="31516" spans="43:45" x14ac:dyDescent="0.25">
      <c r="AQ31516" s="89">
        <v>10052909</v>
      </c>
      <c r="AR31516" s="90" t="str">
        <f t="shared" si="500"/>
        <v>O</v>
      </c>
      <c r="AS31516" t="s">
        <v>30628</v>
      </c>
    </row>
    <row r="31517" spans="43:45" x14ac:dyDescent="0.25">
      <c r="AQ31517" s="89">
        <v>10053838</v>
      </c>
      <c r="AR31517" s="90" t="str">
        <f t="shared" si="500"/>
        <v>O</v>
      </c>
      <c r="AS31517" t="s">
        <v>30629</v>
      </c>
    </row>
    <row r="31518" spans="43:45" x14ac:dyDescent="0.25">
      <c r="AQ31518" s="89">
        <v>10053964</v>
      </c>
      <c r="AR31518" s="90" t="str">
        <f t="shared" si="500"/>
        <v>O</v>
      </c>
      <c r="AS31518" t="s">
        <v>30630</v>
      </c>
    </row>
    <row r="31519" spans="43:45" x14ac:dyDescent="0.25">
      <c r="AQ31519" s="89">
        <v>10027945</v>
      </c>
      <c r="AR31519" s="90" t="str">
        <f t="shared" si="500"/>
        <v>O</v>
      </c>
      <c r="AS31519" t="s">
        <v>30631</v>
      </c>
    </row>
    <row r="31520" spans="43:45" x14ac:dyDescent="0.25">
      <c r="AQ31520" s="89">
        <v>10054317</v>
      </c>
      <c r="AR31520" s="90" t="str">
        <f t="shared" si="500"/>
        <v>O</v>
      </c>
      <c r="AS31520" t="s">
        <v>30632</v>
      </c>
    </row>
    <row r="31521" spans="43:45" x14ac:dyDescent="0.25">
      <c r="AQ31521" s="89">
        <v>10054318</v>
      </c>
      <c r="AR31521" s="90" t="str">
        <f t="shared" si="500"/>
        <v>O</v>
      </c>
      <c r="AS31521" t="s">
        <v>30633</v>
      </c>
    </row>
    <row r="31522" spans="43:45" x14ac:dyDescent="0.25">
      <c r="AQ31522" s="89">
        <v>10054394</v>
      </c>
      <c r="AR31522" s="90" t="str">
        <f t="shared" si="500"/>
        <v>O</v>
      </c>
      <c r="AS31522" t="s">
        <v>30634</v>
      </c>
    </row>
    <row r="31523" spans="43:45" x14ac:dyDescent="0.25">
      <c r="AQ31523" s="89">
        <v>10054508</v>
      </c>
      <c r="AR31523" s="90" t="str">
        <f t="shared" si="500"/>
        <v>O</v>
      </c>
      <c r="AS31523" t="s">
        <v>30635</v>
      </c>
    </row>
    <row r="31524" spans="43:45" x14ac:dyDescent="0.25">
      <c r="AQ31524" s="89">
        <v>10054534</v>
      </c>
      <c r="AR31524" s="90" t="str">
        <f t="shared" si="500"/>
        <v>O</v>
      </c>
      <c r="AS31524" t="s">
        <v>30636</v>
      </c>
    </row>
    <row r="31525" spans="43:45" x14ac:dyDescent="0.25">
      <c r="AQ31525" s="89">
        <v>10062977</v>
      </c>
      <c r="AR31525" s="90" t="str">
        <f t="shared" si="500"/>
        <v>O</v>
      </c>
      <c r="AS31525" t="s">
        <v>30637</v>
      </c>
    </row>
    <row r="31526" spans="43:45" x14ac:dyDescent="0.25">
      <c r="AQ31526" s="89">
        <v>10054399</v>
      </c>
      <c r="AR31526" s="90" t="str">
        <f t="shared" si="500"/>
        <v>O</v>
      </c>
      <c r="AS31526" t="s">
        <v>30638</v>
      </c>
    </row>
    <row r="31527" spans="43:45" x14ac:dyDescent="0.25">
      <c r="AQ31527" s="89">
        <v>10054788</v>
      </c>
      <c r="AR31527" s="90" t="str">
        <f t="shared" si="500"/>
        <v>O</v>
      </c>
      <c r="AS31527" t="s">
        <v>30639</v>
      </c>
    </row>
    <row r="31528" spans="43:45" x14ac:dyDescent="0.25">
      <c r="AQ31528" s="89">
        <v>10054811</v>
      </c>
      <c r="AR31528" s="90" t="str">
        <f t="shared" si="500"/>
        <v>O</v>
      </c>
      <c r="AS31528" t="s">
        <v>30640</v>
      </c>
    </row>
    <row r="31529" spans="43:45" x14ac:dyDescent="0.25">
      <c r="AQ31529" s="89">
        <v>10054821</v>
      </c>
      <c r="AR31529" s="90" t="str">
        <f t="shared" si="500"/>
        <v>O</v>
      </c>
      <c r="AS31529" t="s">
        <v>30641</v>
      </c>
    </row>
    <row r="31530" spans="43:45" x14ac:dyDescent="0.25">
      <c r="AQ31530" s="89">
        <v>10054901</v>
      </c>
      <c r="AR31530" s="90" t="str">
        <f t="shared" si="500"/>
        <v>O</v>
      </c>
      <c r="AS31530" t="s">
        <v>30642</v>
      </c>
    </row>
    <row r="31531" spans="43:45" x14ac:dyDescent="0.25">
      <c r="AQ31531" s="89">
        <v>10052586</v>
      </c>
      <c r="AR31531" s="90" t="str">
        <f t="shared" si="500"/>
        <v>O</v>
      </c>
      <c r="AS31531" t="s">
        <v>30643</v>
      </c>
    </row>
    <row r="31532" spans="43:45" x14ac:dyDescent="0.25">
      <c r="AQ31532" s="89">
        <v>10052689</v>
      </c>
      <c r="AR31532" s="90" t="str">
        <f t="shared" si="500"/>
        <v>O</v>
      </c>
      <c r="AS31532" t="s">
        <v>30644</v>
      </c>
    </row>
    <row r="31533" spans="43:45" x14ac:dyDescent="0.25">
      <c r="AQ31533" s="89">
        <v>10052786</v>
      </c>
      <c r="AR31533" s="90" t="str">
        <f t="shared" si="500"/>
        <v>O</v>
      </c>
      <c r="AS31533" t="s">
        <v>30645</v>
      </c>
    </row>
    <row r="31534" spans="43:45" x14ac:dyDescent="0.25">
      <c r="AQ31534" s="89">
        <v>10052988</v>
      </c>
      <c r="AR31534" s="90" t="str">
        <f t="shared" si="500"/>
        <v>O</v>
      </c>
      <c r="AS31534" t="s">
        <v>30646</v>
      </c>
    </row>
    <row r="31535" spans="43:45" x14ac:dyDescent="0.25">
      <c r="AQ31535" s="89">
        <v>10053896</v>
      </c>
      <c r="AR31535" s="90" t="str">
        <f t="shared" si="500"/>
        <v>O</v>
      </c>
      <c r="AS31535" t="s">
        <v>30647</v>
      </c>
    </row>
    <row r="31536" spans="43:45" x14ac:dyDescent="0.25">
      <c r="AQ31536" s="89">
        <v>10053906</v>
      </c>
      <c r="AR31536" s="90" t="str">
        <f t="shared" si="500"/>
        <v>O</v>
      </c>
      <c r="AS31536" t="s">
        <v>30648</v>
      </c>
    </row>
    <row r="31537" spans="43:45" x14ac:dyDescent="0.25">
      <c r="AQ31537" s="89">
        <v>10053959</v>
      </c>
      <c r="AR31537" s="90" t="str">
        <f t="shared" si="500"/>
        <v>O</v>
      </c>
      <c r="AS31537" t="s">
        <v>30649</v>
      </c>
    </row>
    <row r="31538" spans="43:45" x14ac:dyDescent="0.25">
      <c r="AQ31538" s="89">
        <v>10047147</v>
      </c>
      <c r="AR31538" s="90" t="str">
        <f t="shared" si="500"/>
        <v>O</v>
      </c>
      <c r="AS31538" t="s">
        <v>30650</v>
      </c>
    </row>
    <row r="31539" spans="43:45" x14ac:dyDescent="0.25">
      <c r="AQ31539" s="89">
        <v>10044025</v>
      </c>
      <c r="AR31539" s="90" t="str">
        <f t="shared" si="500"/>
        <v>O</v>
      </c>
      <c r="AS31539" t="s">
        <v>30651</v>
      </c>
    </row>
    <row r="31540" spans="43:45" x14ac:dyDescent="0.25">
      <c r="AQ31540" s="89">
        <v>10044058</v>
      </c>
      <c r="AR31540" s="90" t="str">
        <f t="shared" si="500"/>
        <v>O</v>
      </c>
      <c r="AS31540" t="s">
        <v>30652</v>
      </c>
    </row>
    <row r="31541" spans="43:45" x14ac:dyDescent="0.25">
      <c r="AQ31541" s="89">
        <v>10055061</v>
      </c>
      <c r="AR31541" s="90" t="str">
        <f t="shared" si="500"/>
        <v>O</v>
      </c>
      <c r="AS31541" t="s">
        <v>30653</v>
      </c>
    </row>
    <row r="31542" spans="43:45" x14ac:dyDescent="0.25">
      <c r="AQ31542" s="89">
        <v>10055073</v>
      </c>
      <c r="AR31542" s="90" t="str">
        <f t="shared" si="500"/>
        <v>O</v>
      </c>
      <c r="AS31542" t="s">
        <v>30654</v>
      </c>
    </row>
    <row r="31543" spans="43:45" x14ac:dyDescent="0.25">
      <c r="AQ31543" s="89">
        <v>10055210</v>
      </c>
      <c r="AR31543" s="90" t="str">
        <f t="shared" si="500"/>
        <v>O</v>
      </c>
      <c r="AS31543" t="s">
        <v>30655</v>
      </c>
    </row>
    <row r="31544" spans="43:45" x14ac:dyDescent="0.25">
      <c r="AQ31544" s="89">
        <v>10055374</v>
      </c>
      <c r="AR31544" s="90" t="str">
        <f t="shared" si="500"/>
        <v>O</v>
      </c>
      <c r="AS31544" t="s">
        <v>30656</v>
      </c>
    </row>
    <row r="31545" spans="43:45" x14ac:dyDescent="0.25">
      <c r="AQ31545" s="89">
        <v>10055434</v>
      </c>
      <c r="AR31545" s="90" t="str">
        <f t="shared" si="500"/>
        <v>O</v>
      </c>
      <c r="AS31545" t="s">
        <v>30657</v>
      </c>
    </row>
    <row r="31546" spans="43:45" x14ac:dyDescent="0.25">
      <c r="AQ31546" s="89">
        <v>10055624</v>
      </c>
      <c r="AR31546" s="90" t="str">
        <f t="shared" si="500"/>
        <v>O</v>
      </c>
      <c r="AS31546" t="s">
        <v>30658</v>
      </c>
    </row>
    <row r="31547" spans="43:45" x14ac:dyDescent="0.25">
      <c r="AQ31547" s="89">
        <v>10055631</v>
      </c>
      <c r="AR31547" s="90" t="str">
        <f t="shared" si="500"/>
        <v>O</v>
      </c>
      <c r="AS31547" t="s">
        <v>30659</v>
      </c>
    </row>
    <row r="31548" spans="43:45" x14ac:dyDescent="0.25">
      <c r="AQ31548" s="89">
        <v>10055634</v>
      </c>
      <c r="AR31548" s="90" t="str">
        <f t="shared" si="500"/>
        <v>O</v>
      </c>
      <c r="AS31548" t="s">
        <v>30660</v>
      </c>
    </row>
    <row r="31549" spans="43:45" x14ac:dyDescent="0.25">
      <c r="AQ31549" s="89">
        <v>10055658</v>
      </c>
      <c r="AR31549" s="90" t="str">
        <f t="shared" si="500"/>
        <v>O</v>
      </c>
      <c r="AS31549" t="s">
        <v>30661</v>
      </c>
    </row>
    <row r="31550" spans="43:45" x14ac:dyDescent="0.25">
      <c r="AQ31550" s="89">
        <v>10049324</v>
      </c>
      <c r="AR31550" s="90" t="str">
        <f t="shared" si="500"/>
        <v>O</v>
      </c>
      <c r="AS31550" t="s">
        <v>30662</v>
      </c>
    </row>
    <row r="31551" spans="43:45" x14ac:dyDescent="0.25">
      <c r="AQ31551" s="89">
        <v>10049600</v>
      </c>
      <c r="AR31551" s="90" t="str">
        <f t="shared" si="500"/>
        <v>O</v>
      </c>
      <c r="AS31551" t="s">
        <v>30663</v>
      </c>
    </row>
    <row r="31552" spans="43:45" x14ac:dyDescent="0.25">
      <c r="AQ31552" s="89">
        <v>10049718</v>
      </c>
      <c r="AR31552" s="90" t="str">
        <f t="shared" si="500"/>
        <v>O</v>
      </c>
      <c r="AS31552" t="s">
        <v>30664</v>
      </c>
    </row>
    <row r="31553" spans="43:45" x14ac:dyDescent="0.25">
      <c r="AQ31553" s="89">
        <v>10052726</v>
      </c>
      <c r="AR31553" s="90" t="str">
        <f t="shared" si="500"/>
        <v>O</v>
      </c>
      <c r="AS31553" t="s">
        <v>30665</v>
      </c>
    </row>
    <row r="31554" spans="43:45" x14ac:dyDescent="0.25">
      <c r="AQ31554" s="89">
        <v>10052848</v>
      </c>
      <c r="AR31554" s="90" t="str">
        <f t="shared" si="500"/>
        <v>O</v>
      </c>
      <c r="AS31554" t="s">
        <v>30666</v>
      </c>
    </row>
    <row r="31555" spans="43:45" x14ac:dyDescent="0.25">
      <c r="AQ31555" s="89">
        <v>10053293</v>
      </c>
      <c r="AR31555" s="90" t="str">
        <f t="shared" si="500"/>
        <v>O</v>
      </c>
      <c r="AS31555" t="s">
        <v>30667</v>
      </c>
    </row>
    <row r="31556" spans="43:45" x14ac:dyDescent="0.25">
      <c r="AQ31556" s="89">
        <v>10054248</v>
      </c>
      <c r="AR31556" s="90" t="str">
        <f t="shared" si="500"/>
        <v>O</v>
      </c>
      <c r="AS31556" t="s">
        <v>30668</v>
      </c>
    </row>
    <row r="31557" spans="43:45" x14ac:dyDescent="0.25">
      <c r="AQ31557" s="89">
        <v>10054986</v>
      </c>
      <c r="AR31557" s="90" t="str">
        <f t="shared" si="500"/>
        <v>O</v>
      </c>
      <c r="AS31557" t="s">
        <v>30669</v>
      </c>
    </row>
    <row r="31558" spans="43:45" x14ac:dyDescent="0.25">
      <c r="AQ31558" s="89">
        <v>10048252</v>
      </c>
      <c r="AR31558" s="90" t="str">
        <f t="shared" si="500"/>
        <v>O</v>
      </c>
      <c r="AS31558" t="s">
        <v>30670</v>
      </c>
    </row>
    <row r="31559" spans="43:45" x14ac:dyDescent="0.25">
      <c r="AQ31559" s="89">
        <v>10049172</v>
      </c>
      <c r="AR31559" s="90" t="str">
        <f t="shared" si="500"/>
        <v>O</v>
      </c>
      <c r="AS31559" t="s">
        <v>30671</v>
      </c>
    </row>
    <row r="31560" spans="43:45" x14ac:dyDescent="0.25">
      <c r="AQ31560" s="89">
        <v>10053006</v>
      </c>
      <c r="AR31560" s="90" t="str">
        <f t="shared" si="500"/>
        <v>O</v>
      </c>
      <c r="AS31560" t="s">
        <v>30672</v>
      </c>
    </row>
    <row r="31561" spans="43:45" x14ac:dyDescent="0.25">
      <c r="AQ31561" s="89">
        <v>10053018</v>
      </c>
      <c r="AR31561" s="90" t="str">
        <f t="shared" ref="AR31561:AR31624" si="501">IF(ISNA(VLOOKUP(AQ31561,$BP$18:$BQ$356,2,FALSE))=TRUE,"O",VLOOKUP(AQ31561,$BP$18:$BQ$356,2,FALSE))</f>
        <v>O</v>
      </c>
      <c r="AS31561" t="s">
        <v>30673</v>
      </c>
    </row>
    <row r="31562" spans="43:45" x14ac:dyDescent="0.25">
      <c r="AQ31562" s="89">
        <v>10053720</v>
      </c>
      <c r="AR31562" s="90" t="str">
        <f t="shared" si="501"/>
        <v>O</v>
      </c>
      <c r="AS31562" t="s">
        <v>30674</v>
      </c>
    </row>
    <row r="31563" spans="43:45" x14ac:dyDescent="0.25">
      <c r="AQ31563" s="89">
        <v>10053724</v>
      </c>
      <c r="AR31563" s="90" t="str">
        <f t="shared" si="501"/>
        <v>O</v>
      </c>
      <c r="AS31563" t="s">
        <v>30675</v>
      </c>
    </row>
    <row r="31564" spans="43:45" x14ac:dyDescent="0.25">
      <c r="AQ31564" s="89">
        <v>10054108</v>
      </c>
      <c r="AR31564" s="90" t="str">
        <f t="shared" si="501"/>
        <v>O</v>
      </c>
      <c r="AS31564" t="s">
        <v>30676</v>
      </c>
    </row>
    <row r="31565" spans="43:45" x14ac:dyDescent="0.25">
      <c r="AQ31565" s="89">
        <v>10054186</v>
      </c>
      <c r="AR31565" s="90" t="str">
        <f t="shared" si="501"/>
        <v>O</v>
      </c>
      <c r="AS31565" t="s">
        <v>30677</v>
      </c>
    </row>
    <row r="31566" spans="43:45" x14ac:dyDescent="0.25">
      <c r="AQ31566" s="89">
        <v>10042324</v>
      </c>
      <c r="AR31566" s="90" t="str">
        <f t="shared" si="501"/>
        <v>O</v>
      </c>
      <c r="AS31566" t="s">
        <v>30678</v>
      </c>
    </row>
    <row r="31567" spans="43:45" x14ac:dyDescent="0.25">
      <c r="AQ31567" s="89">
        <v>10054961</v>
      </c>
      <c r="AR31567" s="90" t="str">
        <f t="shared" si="501"/>
        <v>O</v>
      </c>
      <c r="AS31567" t="s">
        <v>30679</v>
      </c>
    </row>
    <row r="31568" spans="43:45" x14ac:dyDescent="0.25">
      <c r="AQ31568" s="89">
        <v>10055168</v>
      </c>
      <c r="AR31568" s="90" t="str">
        <f t="shared" si="501"/>
        <v>O</v>
      </c>
      <c r="AS31568" t="s">
        <v>30680</v>
      </c>
    </row>
    <row r="31569" spans="43:45" x14ac:dyDescent="0.25">
      <c r="AQ31569" s="89">
        <v>10055285</v>
      </c>
      <c r="AR31569" s="90" t="str">
        <f t="shared" si="501"/>
        <v>O</v>
      </c>
      <c r="AS31569" t="s">
        <v>30681</v>
      </c>
    </row>
    <row r="31570" spans="43:45" x14ac:dyDescent="0.25">
      <c r="AQ31570" s="89">
        <v>10055301</v>
      </c>
      <c r="AR31570" s="90" t="str">
        <f t="shared" si="501"/>
        <v>O</v>
      </c>
      <c r="AS31570" t="s">
        <v>30682</v>
      </c>
    </row>
    <row r="31571" spans="43:45" x14ac:dyDescent="0.25">
      <c r="AQ31571" s="89">
        <v>10055323</v>
      </c>
      <c r="AR31571" s="90" t="str">
        <f t="shared" si="501"/>
        <v>O</v>
      </c>
      <c r="AS31571" t="s">
        <v>30683</v>
      </c>
    </row>
    <row r="31572" spans="43:45" x14ac:dyDescent="0.25">
      <c r="AQ31572" s="89">
        <v>10055336</v>
      </c>
      <c r="AR31572" s="90" t="str">
        <f t="shared" si="501"/>
        <v>O</v>
      </c>
      <c r="AS31572" t="s">
        <v>30684</v>
      </c>
    </row>
    <row r="31573" spans="43:45" x14ac:dyDescent="0.25">
      <c r="AQ31573" s="89">
        <v>10055480</v>
      </c>
      <c r="AR31573" s="90" t="str">
        <f t="shared" si="501"/>
        <v>O</v>
      </c>
      <c r="AS31573" t="s">
        <v>30685</v>
      </c>
    </row>
    <row r="31574" spans="43:45" x14ac:dyDescent="0.25">
      <c r="AQ31574" s="89">
        <v>10055483</v>
      </c>
      <c r="AR31574" s="90" t="str">
        <f t="shared" si="501"/>
        <v>O</v>
      </c>
      <c r="AS31574" t="s">
        <v>30686</v>
      </c>
    </row>
    <row r="31575" spans="43:45" x14ac:dyDescent="0.25">
      <c r="AQ31575" s="89">
        <v>10055489</v>
      </c>
      <c r="AR31575" s="90" t="str">
        <f t="shared" si="501"/>
        <v>O</v>
      </c>
      <c r="AS31575" t="s">
        <v>30687</v>
      </c>
    </row>
    <row r="31576" spans="43:45" x14ac:dyDescent="0.25">
      <c r="AQ31576" s="89">
        <v>10048917</v>
      </c>
      <c r="AR31576" s="90" t="str">
        <f t="shared" si="501"/>
        <v>O</v>
      </c>
      <c r="AS31576" t="s">
        <v>15699</v>
      </c>
    </row>
    <row r="31577" spans="43:45" x14ac:dyDescent="0.25">
      <c r="AQ31577" s="89">
        <v>10049240</v>
      </c>
      <c r="AR31577" s="90" t="str">
        <f t="shared" si="501"/>
        <v>O</v>
      </c>
      <c r="AS31577" t="s">
        <v>30688</v>
      </c>
    </row>
    <row r="31578" spans="43:45" x14ac:dyDescent="0.25">
      <c r="AQ31578" s="89">
        <v>10053516</v>
      </c>
      <c r="AR31578" s="90" t="str">
        <f t="shared" si="501"/>
        <v>O</v>
      </c>
      <c r="AS31578" t="s">
        <v>30689</v>
      </c>
    </row>
    <row r="31579" spans="43:45" x14ac:dyDescent="0.25">
      <c r="AQ31579" s="89">
        <v>10053579</v>
      </c>
      <c r="AR31579" s="90" t="str">
        <f t="shared" si="501"/>
        <v>O</v>
      </c>
      <c r="AS31579" t="s">
        <v>30690</v>
      </c>
    </row>
    <row r="31580" spans="43:45" x14ac:dyDescent="0.25">
      <c r="AQ31580" s="89">
        <v>10053897</v>
      </c>
      <c r="AR31580" s="90" t="str">
        <f t="shared" si="501"/>
        <v>O</v>
      </c>
      <c r="AS31580" t="s">
        <v>30691</v>
      </c>
    </row>
    <row r="31581" spans="43:45" x14ac:dyDescent="0.25">
      <c r="AQ31581" s="89">
        <v>10053920</v>
      </c>
      <c r="AR31581" s="90" t="str">
        <f t="shared" si="501"/>
        <v>O</v>
      </c>
      <c r="AS31581" t="s">
        <v>30692</v>
      </c>
    </row>
    <row r="31582" spans="43:45" x14ac:dyDescent="0.25">
      <c r="AQ31582" s="89">
        <v>10054051</v>
      </c>
      <c r="AR31582" s="90" t="str">
        <f t="shared" si="501"/>
        <v>O</v>
      </c>
      <c r="AS31582" t="s">
        <v>30693</v>
      </c>
    </row>
    <row r="31583" spans="43:45" x14ac:dyDescent="0.25">
      <c r="AQ31583" s="89">
        <v>10054062</v>
      </c>
      <c r="AR31583" s="90" t="str">
        <f t="shared" si="501"/>
        <v>O</v>
      </c>
      <c r="AS31583" t="s">
        <v>30694</v>
      </c>
    </row>
    <row r="31584" spans="43:45" x14ac:dyDescent="0.25">
      <c r="AQ31584" s="89">
        <v>10053649</v>
      </c>
      <c r="AR31584" s="90" t="str">
        <f t="shared" si="501"/>
        <v>O</v>
      </c>
      <c r="AS31584" t="s">
        <v>30695</v>
      </c>
    </row>
    <row r="31585" spans="43:45" x14ac:dyDescent="0.25">
      <c r="AQ31585" s="89">
        <v>10054453</v>
      </c>
      <c r="AR31585" s="90" t="str">
        <f t="shared" si="501"/>
        <v>O</v>
      </c>
      <c r="AS31585" t="s">
        <v>30696</v>
      </c>
    </row>
    <row r="31586" spans="43:45" x14ac:dyDescent="0.25">
      <c r="AQ31586" s="89">
        <v>10054874</v>
      </c>
      <c r="AR31586" s="90" t="str">
        <f t="shared" si="501"/>
        <v>O</v>
      </c>
      <c r="AS31586" t="s">
        <v>30697</v>
      </c>
    </row>
    <row r="31587" spans="43:45" x14ac:dyDescent="0.25">
      <c r="AQ31587" s="89">
        <v>10055076</v>
      </c>
      <c r="AR31587" s="90" t="str">
        <f t="shared" si="501"/>
        <v>O</v>
      </c>
      <c r="AS31587" t="s">
        <v>30698</v>
      </c>
    </row>
    <row r="31588" spans="43:45" x14ac:dyDescent="0.25">
      <c r="AQ31588" s="89">
        <v>10055372</v>
      </c>
      <c r="AR31588" s="90" t="str">
        <f t="shared" si="501"/>
        <v>O</v>
      </c>
      <c r="AS31588" t="s">
        <v>10061</v>
      </c>
    </row>
    <row r="31589" spans="43:45" x14ac:dyDescent="0.25">
      <c r="AQ31589" s="89">
        <v>10055423</v>
      </c>
      <c r="AR31589" s="90" t="str">
        <f t="shared" si="501"/>
        <v>O</v>
      </c>
      <c r="AS31589" t="s">
        <v>30699</v>
      </c>
    </row>
    <row r="31590" spans="43:45" x14ac:dyDescent="0.25">
      <c r="AQ31590" s="89">
        <v>10052887</v>
      </c>
      <c r="AR31590" s="90" t="str">
        <f t="shared" si="501"/>
        <v>O</v>
      </c>
      <c r="AS31590" t="s">
        <v>30700</v>
      </c>
    </row>
    <row r="31591" spans="43:45" x14ac:dyDescent="0.25">
      <c r="AQ31591" s="89">
        <v>10053028</v>
      </c>
      <c r="AR31591" s="90" t="str">
        <f t="shared" si="501"/>
        <v>O</v>
      </c>
      <c r="AS31591" t="s">
        <v>30701</v>
      </c>
    </row>
    <row r="31592" spans="43:45" x14ac:dyDescent="0.25">
      <c r="AQ31592" s="89">
        <v>10053149</v>
      </c>
      <c r="AR31592" s="90" t="str">
        <f t="shared" si="501"/>
        <v>O</v>
      </c>
      <c r="AS31592" t="s">
        <v>30702</v>
      </c>
    </row>
    <row r="31593" spans="43:45" x14ac:dyDescent="0.25">
      <c r="AQ31593" s="89">
        <v>10029917</v>
      </c>
      <c r="AR31593" s="90" t="str">
        <f t="shared" si="501"/>
        <v>O</v>
      </c>
      <c r="AS31593" t="s">
        <v>30703</v>
      </c>
    </row>
    <row r="31594" spans="43:45" x14ac:dyDescent="0.25">
      <c r="AQ31594" s="89">
        <v>10054415</v>
      </c>
      <c r="AR31594" s="90" t="str">
        <f t="shared" si="501"/>
        <v>O</v>
      </c>
      <c r="AS31594" t="s">
        <v>30704</v>
      </c>
    </row>
    <row r="31595" spans="43:45" x14ac:dyDescent="0.25">
      <c r="AQ31595" s="89">
        <v>10032986</v>
      </c>
      <c r="AR31595" s="90" t="str">
        <f t="shared" si="501"/>
        <v>O</v>
      </c>
      <c r="AS31595" t="s">
        <v>30705</v>
      </c>
    </row>
    <row r="31596" spans="43:45" x14ac:dyDescent="0.25">
      <c r="AQ31596" s="89">
        <v>10055104</v>
      </c>
      <c r="AR31596" s="90" t="str">
        <f t="shared" si="501"/>
        <v>O</v>
      </c>
      <c r="AS31596" t="s">
        <v>30706</v>
      </c>
    </row>
    <row r="31597" spans="43:45" x14ac:dyDescent="0.25">
      <c r="AQ31597" s="89">
        <v>10055208</v>
      </c>
      <c r="AR31597" s="90" t="str">
        <f t="shared" si="501"/>
        <v>O</v>
      </c>
      <c r="AS31597" t="s">
        <v>30707</v>
      </c>
    </row>
    <row r="31598" spans="43:45" x14ac:dyDescent="0.25">
      <c r="AQ31598" s="89">
        <v>10055219</v>
      </c>
      <c r="AR31598" s="90" t="str">
        <f t="shared" si="501"/>
        <v>O</v>
      </c>
      <c r="AS31598" t="s">
        <v>30708</v>
      </c>
    </row>
    <row r="31599" spans="43:45" x14ac:dyDescent="0.25">
      <c r="AQ31599" s="89">
        <v>10055238</v>
      </c>
      <c r="AR31599" s="90" t="str">
        <f t="shared" si="501"/>
        <v>O</v>
      </c>
      <c r="AS31599" t="s">
        <v>30709</v>
      </c>
    </row>
    <row r="31600" spans="43:45" x14ac:dyDescent="0.25">
      <c r="AQ31600" s="89">
        <v>10048216</v>
      </c>
      <c r="AR31600" s="90" t="str">
        <f t="shared" si="501"/>
        <v>O</v>
      </c>
      <c r="AS31600" t="s">
        <v>30710</v>
      </c>
    </row>
    <row r="31601" spans="43:45" x14ac:dyDescent="0.25">
      <c r="AQ31601" s="89">
        <v>10048964</v>
      </c>
      <c r="AR31601" s="90" t="str">
        <f t="shared" si="501"/>
        <v>O</v>
      </c>
      <c r="AS31601" t="s">
        <v>30711</v>
      </c>
    </row>
    <row r="31602" spans="43:45" x14ac:dyDescent="0.25">
      <c r="AQ31602" s="89">
        <v>10048969</v>
      </c>
      <c r="AR31602" s="90" t="str">
        <f t="shared" si="501"/>
        <v>O</v>
      </c>
      <c r="AS31602" t="s">
        <v>30712</v>
      </c>
    </row>
    <row r="31603" spans="43:45" x14ac:dyDescent="0.25">
      <c r="AQ31603" s="89">
        <v>10049064</v>
      </c>
      <c r="AR31603" s="90" t="str">
        <f t="shared" si="501"/>
        <v>O</v>
      </c>
      <c r="AS31603" t="s">
        <v>30713</v>
      </c>
    </row>
    <row r="31604" spans="43:45" x14ac:dyDescent="0.25">
      <c r="AQ31604" s="89">
        <v>10049073</v>
      </c>
      <c r="AR31604" s="90" t="str">
        <f t="shared" si="501"/>
        <v>O</v>
      </c>
      <c r="AS31604" t="s">
        <v>30714</v>
      </c>
    </row>
    <row r="31605" spans="43:45" x14ac:dyDescent="0.25">
      <c r="AQ31605" s="89">
        <v>10049519</v>
      </c>
      <c r="AR31605" s="90" t="str">
        <f t="shared" si="501"/>
        <v>O</v>
      </c>
      <c r="AS31605" t="s">
        <v>30715</v>
      </c>
    </row>
    <row r="31606" spans="43:45" x14ac:dyDescent="0.25">
      <c r="AQ31606" s="89">
        <v>10054564</v>
      </c>
      <c r="AR31606" s="90" t="str">
        <f t="shared" si="501"/>
        <v>O</v>
      </c>
      <c r="AS31606" t="s">
        <v>30716</v>
      </c>
    </row>
    <row r="31607" spans="43:45" x14ac:dyDescent="0.25">
      <c r="AQ31607" s="89">
        <v>10055220</v>
      </c>
      <c r="AR31607" s="90" t="str">
        <f t="shared" si="501"/>
        <v>O</v>
      </c>
      <c r="AS31607" t="s">
        <v>30717</v>
      </c>
    </row>
    <row r="31608" spans="43:45" x14ac:dyDescent="0.25">
      <c r="AQ31608" s="89">
        <v>10055279</v>
      </c>
      <c r="AR31608" s="90" t="str">
        <f t="shared" si="501"/>
        <v>O</v>
      </c>
      <c r="AS31608" t="s">
        <v>30718</v>
      </c>
    </row>
    <row r="31609" spans="43:45" x14ac:dyDescent="0.25">
      <c r="AQ31609" s="89">
        <v>10055333</v>
      </c>
      <c r="AR31609" s="90" t="str">
        <f t="shared" si="501"/>
        <v>O</v>
      </c>
      <c r="AS31609" t="s">
        <v>30719</v>
      </c>
    </row>
    <row r="31610" spans="43:45" x14ac:dyDescent="0.25">
      <c r="AQ31610" s="89">
        <v>10055456</v>
      </c>
      <c r="AR31610" s="90" t="str">
        <f t="shared" si="501"/>
        <v>O</v>
      </c>
      <c r="AS31610" t="s">
        <v>30720</v>
      </c>
    </row>
    <row r="31611" spans="43:45" x14ac:dyDescent="0.25">
      <c r="AQ31611" s="89">
        <v>10055523</v>
      </c>
      <c r="AR31611" s="90" t="str">
        <f t="shared" si="501"/>
        <v>O</v>
      </c>
      <c r="AS31611" t="s">
        <v>30721</v>
      </c>
    </row>
    <row r="31612" spans="43:45" x14ac:dyDescent="0.25">
      <c r="AQ31612" s="89">
        <v>10055580</v>
      </c>
      <c r="AR31612" s="90" t="str">
        <f t="shared" si="501"/>
        <v>O</v>
      </c>
      <c r="AS31612" t="s">
        <v>30722</v>
      </c>
    </row>
    <row r="31613" spans="43:45" x14ac:dyDescent="0.25">
      <c r="AQ31613" s="89">
        <v>10048203</v>
      </c>
      <c r="AR31613" s="90" t="str">
        <f t="shared" si="501"/>
        <v>O</v>
      </c>
      <c r="AS31613" t="s">
        <v>30723</v>
      </c>
    </row>
    <row r="31614" spans="43:45" x14ac:dyDescent="0.25">
      <c r="AQ31614" s="89">
        <v>10048410</v>
      </c>
      <c r="AR31614" s="90" t="str">
        <f t="shared" si="501"/>
        <v>O</v>
      </c>
      <c r="AS31614" t="s">
        <v>30724</v>
      </c>
    </row>
    <row r="31615" spans="43:45" x14ac:dyDescent="0.25">
      <c r="AQ31615" s="89">
        <v>10049160</v>
      </c>
      <c r="AR31615" s="90" t="str">
        <f t="shared" si="501"/>
        <v>O</v>
      </c>
      <c r="AS31615" t="s">
        <v>30725</v>
      </c>
    </row>
    <row r="31616" spans="43:45" x14ac:dyDescent="0.25">
      <c r="AQ31616" s="89">
        <v>10052991</v>
      </c>
      <c r="AR31616" s="90" t="str">
        <f t="shared" si="501"/>
        <v>O</v>
      </c>
      <c r="AS31616" t="s">
        <v>30726</v>
      </c>
    </row>
    <row r="31617" spans="43:45" x14ac:dyDescent="0.25">
      <c r="AQ31617" s="89">
        <v>10053155</v>
      </c>
      <c r="AR31617" s="90" t="str">
        <f t="shared" si="501"/>
        <v>O</v>
      </c>
      <c r="AS31617" t="s">
        <v>30727</v>
      </c>
    </row>
    <row r="31618" spans="43:45" x14ac:dyDescent="0.25">
      <c r="AQ31618" s="89">
        <v>10053363</v>
      </c>
      <c r="AR31618" s="90" t="str">
        <f t="shared" si="501"/>
        <v>O</v>
      </c>
      <c r="AS31618" t="s">
        <v>30728</v>
      </c>
    </row>
    <row r="31619" spans="43:45" x14ac:dyDescent="0.25">
      <c r="AQ31619" s="89">
        <v>10053368</v>
      </c>
      <c r="AR31619" s="90" t="str">
        <f t="shared" si="501"/>
        <v>O</v>
      </c>
      <c r="AS31619" t="s">
        <v>12044</v>
      </c>
    </row>
    <row r="31620" spans="43:45" x14ac:dyDescent="0.25">
      <c r="AQ31620" s="89">
        <v>10053834</v>
      </c>
      <c r="AR31620" s="90" t="str">
        <f t="shared" si="501"/>
        <v>O</v>
      </c>
      <c r="AS31620" t="s">
        <v>30729</v>
      </c>
    </row>
    <row r="31621" spans="43:45" x14ac:dyDescent="0.25">
      <c r="AQ31621" s="89">
        <v>10017118</v>
      </c>
      <c r="AR31621" s="90" t="str">
        <f t="shared" si="501"/>
        <v>O</v>
      </c>
      <c r="AS31621" t="s">
        <v>26716</v>
      </c>
    </row>
    <row r="31622" spans="43:45" x14ac:dyDescent="0.25">
      <c r="AQ31622" s="89">
        <v>10054856</v>
      </c>
      <c r="AR31622" s="90" t="str">
        <f t="shared" si="501"/>
        <v>O</v>
      </c>
      <c r="AS31622" t="s">
        <v>30730</v>
      </c>
    </row>
    <row r="31623" spans="43:45" x14ac:dyDescent="0.25">
      <c r="AQ31623" s="89">
        <v>10054984</v>
      </c>
      <c r="AR31623" s="90" t="str">
        <f t="shared" si="501"/>
        <v>O</v>
      </c>
      <c r="AS31623" t="s">
        <v>30731</v>
      </c>
    </row>
    <row r="31624" spans="43:45" x14ac:dyDescent="0.25">
      <c r="AQ31624" s="89">
        <v>10055344</v>
      </c>
      <c r="AR31624" s="90" t="str">
        <f t="shared" si="501"/>
        <v>O</v>
      </c>
      <c r="AS31624" t="s">
        <v>30732</v>
      </c>
    </row>
    <row r="31625" spans="43:45" x14ac:dyDescent="0.25">
      <c r="AQ31625" s="89">
        <v>10055496</v>
      </c>
      <c r="AR31625" s="90" t="str">
        <f t="shared" ref="AR31625:AR31688" si="502">IF(ISNA(VLOOKUP(AQ31625,$BP$18:$BQ$356,2,FALSE))=TRUE,"O",VLOOKUP(AQ31625,$BP$18:$BQ$356,2,FALSE))</f>
        <v>O</v>
      </c>
      <c r="AS31625" t="s">
        <v>30733</v>
      </c>
    </row>
    <row r="31626" spans="43:45" x14ac:dyDescent="0.25">
      <c r="AQ31626" s="89">
        <v>10055613</v>
      </c>
      <c r="AR31626" s="90" t="str">
        <f t="shared" si="502"/>
        <v>O</v>
      </c>
      <c r="AS31626" t="s">
        <v>30734</v>
      </c>
    </row>
    <row r="31627" spans="43:45" x14ac:dyDescent="0.25">
      <c r="AQ31627" s="89">
        <v>10048542</v>
      </c>
      <c r="AR31627" s="90" t="str">
        <f t="shared" si="502"/>
        <v>O</v>
      </c>
      <c r="AS31627" t="s">
        <v>30735</v>
      </c>
    </row>
    <row r="31628" spans="43:45" x14ac:dyDescent="0.25">
      <c r="AQ31628" s="89">
        <v>10048701</v>
      </c>
      <c r="AR31628" s="90" t="str">
        <f t="shared" si="502"/>
        <v>O</v>
      </c>
      <c r="AS31628" t="s">
        <v>30736</v>
      </c>
    </row>
    <row r="31629" spans="43:45" x14ac:dyDescent="0.25">
      <c r="AQ31629" s="89">
        <v>10049173</v>
      </c>
      <c r="AR31629" s="90" t="str">
        <f t="shared" si="502"/>
        <v>O</v>
      </c>
      <c r="AS31629" t="s">
        <v>30737</v>
      </c>
    </row>
    <row r="31630" spans="43:45" x14ac:dyDescent="0.25">
      <c r="AQ31630" s="89">
        <v>10053330</v>
      </c>
      <c r="AR31630" s="90" t="str">
        <f t="shared" si="502"/>
        <v>O</v>
      </c>
      <c r="AS31630" t="s">
        <v>30738</v>
      </c>
    </row>
    <row r="31631" spans="43:45" x14ac:dyDescent="0.25">
      <c r="AQ31631" s="89">
        <v>10054579</v>
      </c>
      <c r="AR31631" s="90" t="str">
        <f t="shared" si="502"/>
        <v>O</v>
      </c>
      <c r="AS31631" t="s">
        <v>30739</v>
      </c>
    </row>
    <row r="31632" spans="43:45" x14ac:dyDescent="0.25">
      <c r="AQ31632" s="89">
        <v>10054739</v>
      </c>
      <c r="AR31632" s="90" t="str">
        <f t="shared" si="502"/>
        <v>O</v>
      </c>
      <c r="AS31632" t="s">
        <v>30740</v>
      </c>
    </row>
    <row r="31633" spans="43:45" x14ac:dyDescent="0.25">
      <c r="AQ31633" s="89">
        <v>10054761</v>
      </c>
      <c r="AR31633" s="90" t="str">
        <f t="shared" si="502"/>
        <v>O</v>
      </c>
      <c r="AS31633" t="s">
        <v>30741</v>
      </c>
    </row>
    <row r="31634" spans="43:45" x14ac:dyDescent="0.25">
      <c r="AQ31634" s="89">
        <v>10055282</v>
      </c>
      <c r="AR31634" s="90" t="str">
        <f t="shared" si="502"/>
        <v>O</v>
      </c>
      <c r="AS31634" t="s">
        <v>30742</v>
      </c>
    </row>
    <row r="31635" spans="43:45" x14ac:dyDescent="0.25">
      <c r="AQ31635" s="89">
        <v>10055325</v>
      </c>
      <c r="AR31635" s="90" t="str">
        <f t="shared" si="502"/>
        <v>O</v>
      </c>
      <c r="AS31635" t="s">
        <v>30743</v>
      </c>
    </row>
    <row r="31636" spans="43:45" x14ac:dyDescent="0.25">
      <c r="AQ31636" s="89">
        <v>10055443</v>
      </c>
      <c r="AR31636" s="90" t="str">
        <f t="shared" si="502"/>
        <v>O</v>
      </c>
      <c r="AS31636" t="s">
        <v>30744</v>
      </c>
    </row>
    <row r="31637" spans="43:45" x14ac:dyDescent="0.25">
      <c r="AQ31637" s="89">
        <v>10053405</v>
      </c>
      <c r="AR31637" s="90" t="str">
        <f t="shared" si="502"/>
        <v>O</v>
      </c>
      <c r="AS31637" t="s">
        <v>30745</v>
      </c>
    </row>
    <row r="31638" spans="43:45" x14ac:dyDescent="0.25">
      <c r="AQ31638" s="89">
        <v>10053872</v>
      </c>
      <c r="AR31638" s="90" t="str">
        <f t="shared" si="502"/>
        <v>O</v>
      </c>
      <c r="AS31638" t="s">
        <v>30746</v>
      </c>
    </row>
    <row r="31639" spans="43:45" x14ac:dyDescent="0.25">
      <c r="AQ31639" s="89">
        <v>10053878</v>
      </c>
      <c r="AR31639" s="90" t="str">
        <f t="shared" si="502"/>
        <v>O</v>
      </c>
      <c r="AS31639" t="s">
        <v>30747</v>
      </c>
    </row>
    <row r="31640" spans="43:45" x14ac:dyDescent="0.25">
      <c r="AQ31640" s="89">
        <v>10053970</v>
      </c>
      <c r="AR31640" s="90" t="str">
        <f t="shared" si="502"/>
        <v>O</v>
      </c>
      <c r="AS31640" t="s">
        <v>30748</v>
      </c>
    </row>
    <row r="31641" spans="43:45" x14ac:dyDescent="0.25">
      <c r="AQ31641" s="89">
        <v>10053782</v>
      </c>
      <c r="AR31641" s="90" t="str">
        <f t="shared" si="502"/>
        <v>O</v>
      </c>
      <c r="AS31641" t="s">
        <v>30749</v>
      </c>
    </row>
    <row r="31642" spans="43:45" x14ac:dyDescent="0.25">
      <c r="AQ31642" s="89">
        <v>10053914</v>
      </c>
      <c r="AR31642" s="90" t="str">
        <f t="shared" si="502"/>
        <v>O</v>
      </c>
      <c r="AS31642" t="s">
        <v>30750</v>
      </c>
    </row>
    <row r="31643" spans="43:45" x14ac:dyDescent="0.25">
      <c r="AQ31643" s="89">
        <v>10039272</v>
      </c>
      <c r="AR31643" s="90" t="str">
        <f t="shared" si="502"/>
        <v>O</v>
      </c>
      <c r="AS31643" t="s">
        <v>30751</v>
      </c>
    </row>
    <row r="31644" spans="43:45" x14ac:dyDescent="0.25">
      <c r="AQ31644" s="89">
        <v>10054593</v>
      </c>
      <c r="AR31644" s="90" t="str">
        <f t="shared" si="502"/>
        <v>O</v>
      </c>
      <c r="AS31644" t="s">
        <v>30752</v>
      </c>
    </row>
    <row r="31645" spans="43:45" x14ac:dyDescent="0.25">
      <c r="AQ31645" s="89">
        <v>10055223</v>
      </c>
      <c r="AR31645" s="90" t="str">
        <f t="shared" si="502"/>
        <v>O</v>
      </c>
      <c r="AS31645" t="s">
        <v>30753</v>
      </c>
    </row>
    <row r="31646" spans="43:45" x14ac:dyDescent="0.25">
      <c r="AQ31646" s="89">
        <v>10048388</v>
      </c>
      <c r="AR31646" s="90" t="str">
        <f t="shared" si="502"/>
        <v>O</v>
      </c>
      <c r="AS31646" t="s">
        <v>30754</v>
      </c>
    </row>
    <row r="31647" spans="43:45" x14ac:dyDescent="0.25">
      <c r="AQ31647" s="89">
        <v>10048563</v>
      </c>
      <c r="AR31647" s="90" t="str">
        <f t="shared" si="502"/>
        <v>O</v>
      </c>
      <c r="AS31647" t="s">
        <v>30755</v>
      </c>
    </row>
    <row r="31648" spans="43:45" x14ac:dyDescent="0.25">
      <c r="AQ31648" s="89">
        <v>10049449</v>
      </c>
      <c r="AR31648" s="90" t="str">
        <f t="shared" si="502"/>
        <v>O</v>
      </c>
      <c r="AS31648" t="s">
        <v>30756</v>
      </c>
    </row>
    <row r="31649" spans="43:45" x14ac:dyDescent="0.25">
      <c r="AQ31649" s="89">
        <v>10049614</v>
      </c>
      <c r="AR31649" s="90" t="str">
        <f t="shared" si="502"/>
        <v>O</v>
      </c>
      <c r="AS31649" t="s">
        <v>30757</v>
      </c>
    </row>
    <row r="31650" spans="43:45" x14ac:dyDescent="0.25">
      <c r="AQ31650" s="89">
        <v>10052448</v>
      </c>
      <c r="AR31650" s="90" t="str">
        <f t="shared" si="502"/>
        <v>O</v>
      </c>
      <c r="AS31650" t="s">
        <v>30758</v>
      </c>
    </row>
    <row r="31651" spans="43:45" x14ac:dyDescent="0.25">
      <c r="AQ31651" s="89">
        <v>10052497</v>
      </c>
      <c r="AR31651" s="90" t="str">
        <f t="shared" si="502"/>
        <v>O</v>
      </c>
      <c r="AS31651" t="s">
        <v>30759</v>
      </c>
    </row>
    <row r="31652" spans="43:45" x14ac:dyDescent="0.25">
      <c r="AQ31652" s="89">
        <v>10052502</v>
      </c>
      <c r="AR31652" s="90" t="str">
        <f t="shared" si="502"/>
        <v>O</v>
      </c>
      <c r="AS31652" t="s">
        <v>30760</v>
      </c>
    </row>
    <row r="31653" spans="43:45" x14ac:dyDescent="0.25">
      <c r="AQ31653" s="89">
        <v>10052691</v>
      </c>
      <c r="AR31653" s="90" t="str">
        <f t="shared" si="502"/>
        <v>O</v>
      </c>
      <c r="AS31653" t="s">
        <v>30761</v>
      </c>
    </row>
    <row r="31654" spans="43:45" x14ac:dyDescent="0.25">
      <c r="AQ31654" s="89">
        <v>10052765</v>
      </c>
      <c r="AR31654" s="90" t="str">
        <f t="shared" si="502"/>
        <v>O</v>
      </c>
      <c r="AS31654" t="s">
        <v>30762</v>
      </c>
    </row>
    <row r="31655" spans="43:45" x14ac:dyDescent="0.25">
      <c r="AQ31655" s="89">
        <v>10053106</v>
      </c>
      <c r="AR31655" s="90" t="str">
        <f t="shared" si="502"/>
        <v>O</v>
      </c>
      <c r="AS31655" t="s">
        <v>30763</v>
      </c>
    </row>
    <row r="31656" spans="43:45" x14ac:dyDescent="0.25">
      <c r="AQ31656" s="89">
        <v>10053107</v>
      </c>
      <c r="AR31656" s="90" t="str">
        <f t="shared" si="502"/>
        <v>O</v>
      </c>
      <c r="AS31656" t="s">
        <v>30764</v>
      </c>
    </row>
    <row r="31657" spans="43:45" x14ac:dyDescent="0.25">
      <c r="AQ31657" s="89">
        <v>10054173</v>
      </c>
      <c r="AR31657" s="90" t="str">
        <f t="shared" si="502"/>
        <v>O</v>
      </c>
      <c r="AS31657" t="s">
        <v>30765</v>
      </c>
    </row>
    <row r="31658" spans="43:45" x14ac:dyDescent="0.25">
      <c r="AQ31658" s="89">
        <v>10054196</v>
      </c>
      <c r="AR31658" s="90" t="str">
        <f t="shared" si="502"/>
        <v>O</v>
      </c>
      <c r="AS31658" t="s">
        <v>30766</v>
      </c>
    </row>
    <row r="31659" spans="43:45" x14ac:dyDescent="0.25">
      <c r="AQ31659" s="89">
        <v>10054754</v>
      </c>
      <c r="AR31659" s="90" t="str">
        <f t="shared" si="502"/>
        <v>O</v>
      </c>
      <c r="AS31659" t="s">
        <v>30767</v>
      </c>
    </row>
    <row r="31660" spans="43:45" x14ac:dyDescent="0.25">
      <c r="AQ31660" s="89">
        <v>10054757</v>
      </c>
      <c r="AR31660" s="90" t="str">
        <f t="shared" si="502"/>
        <v>O</v>
      </c>
      <c r="AS31660" t="s">
        <v>30768</v>
      </c>
    </row>
    <row r="31661" spans="43:45" x14ac:dyDescent="0.25">
      <c r="AQ31661" s="89">
        <v>10054813</v>
      </c>
      <c r="AR31661" s="90" t="str">
        <f t="shared" si="502"/>
        <v>O</v>
      </c>
      <c r="AS31661" t="s">
        <v>30769</v>
      </c>
    </row>
    <row r="31662" spans="43:45" x14ac:dyDescent="0.25">
      <c r="AQ31662" s="89">
        <v>10055380</v>
      </c>
      <c r="AR31662" s="90" t="str">
        <f t="shared" si="502"/>
        <v>O</v>
      </c>
      <c r="AS31662" t="s">
        <v>30770</v>
      </c>
    </row>
    <row r="31663" spans="43:45" x14ac:dyDescent="0.25">
      <c r="AQ31663" s="89">
        <v>10055455</v>
      </c>
      <c r="AR31663" s="90" t="str">
        <f t="shared" si="502"/>
        <v>O</v>
      </c>
      <c r="AS31663" t="s">
        <v>30771</v>
      </c>
    </row>
    <row r="31664" spans="43:45" x14ac:dyDescent="0.25">
      <c r="AQ31664" s="89">
        <v>10055469</v>
      </c>
      <c r="AR31664" s="90" t="str">
        <f t="shared" si="502"/>
        <v>O</v>
      </c>
      <c r="AS31664" t="s">
        <v>30772</v>
      </c>
    </row>
    <row r="31665" spans="43:45" x14ac:dyDescent="0.25">
      <c r="AQ31665" s="89">
        <v>10048383</v>
      </c>
      <c r="AR31665" s="90" t="str">
        <f t="shared" si="502"/>
        <v>O</v>
      </c>
      <c r="AS31665" t="s">
        <v>30773</v>
      </c>
    </row>
    <row r="31666" spans="43:45" x14ac:dyDescent="0.25">
      <c r="AQ31666" s="89">
        <v>10049372</v>
      </c>
      <c r="AR31666" s="90" t="str">
        <f t="shared" si="502"/>
        <v>O</v>
      </c>
      <c r="AS31666" t="s">
        <v>30774</v>
      </c>
    </row>
    <row r="31667" spans="43:45" x14ac:dyDescent="0.25">
      <c r="AQ31667" s="89">
        <v>10052771</v>
      </c>
      <c r="AR31667" s="90" t="str">
        <f t="shared" si="502"/>
        <v>O</v>
      </c>
      <c r="AS31667" t="s">
        <v>30775</v>
      </c>
    </row>
    <row r="31668" spans="43:45" x14ac:dyDescent="0.25">
      <c r="AQ31668" s="89">
        <v>10053969</v>
      </c>
      <c r="AR31668" s="90" t="str">
        <f t="shared" si="502"/>
        <v>O</v>
      </c>
      <c r="AS31668" t="s">
        <v>30776</v>
      </c>
    </row>
    <row r="31669" spans="43:45" x14ac:dyDescent="0.25">
      <c r="AQ31669" s="89">
        <v>10054345</v>
      </c>
      <c r="AR31669" s="90" t="str">
        <f t="shared" si="502"/>
        <v>O</v>
      </c>
      <c r="AS31669" t="s">
        <v>30777</v>
      </c>
    </row>
    <row r="31670" spans="43:45" x14ac:dyDescent="0.25">
      <c r="AQ31670" s="89">
        <v>10053531</v>
      </c>
      <c r="AR31670" s="90" t="str">
        <f t="shared" si="502"/>
        <v>O</v>
      </c>
      <c r="AS31670" t="s">
        <v>30778</v>
      </c>
    </row>
    <row r="31671" spans="43:45" x14ac:dyDescent="0.25">
      <c r="AQ31671" s="89">
        <v>10054424</v>
      </c>
      <c r="AR31671" s="90" t="str">
        <f t="shared" si="502"/>
        <v>O</v>
      </c>
      <c r="AS31671" t="s">
        <v>30779</v>
      </c>
    </row>
    <row r="31672" spans="43:45" x14ac:dyDescent="0.25">
      <c r="AQ31672" s="89">
        <v>10054629</v>
      </c>
      <c r="AR31672" s="90" t="str">
        <f t="shared" si="502"/>
        <v>O</v>
      </c>
      <c r="AS31672" t="s">
        <v>30780</v>
      </c>
    </row>
    <row r="31673" spans="43:45" x14ac:dyDescent="0.25">
      <c r="AQ31673" s="89">
        <v>10055015</v>
      </c>
      <c r="AR31673" s="90" t="str">
        <f t="shared" si="502"/>
        <v>O</v>
      </c>
      <c r="AS31673" t="s">
        <v>30781</v>
      </c>
    </row>
    <row r="31674" spans="43:45" x14ac:dyDescent="0.25">
      <c r="AQ31674" s="89">
        <v>10055475</v>
      </c>
      <c r="AR31674" s="90" t="str">
        <f t="shared" si="502"/>
        <v>O</v>
      </c>
      <c r="AS31674" t="s">
        <v>30782</v>
      </c>
    </row>
    <row r="31675" spans="43:45" x14ac:dyDescent="0.25">
      <c r="AQ31675" s="89">
        <v>10055529</v>
      </c>
      <c r="AR31675" s="90" t="str">
        <f t="shared" si="502"/>
        <v>O</v>
      </c>
      <c r="AS31675" t="s">
        <v>30783</v>
      </c>
    </row>
    <row r="31676" spans="43:45" x14ac:dyDescent="0.25">
      <c r="AQ31676" s="89">
        <v>10044634</v>
      </c>
      <c r="AR31676" s="90" t="str">
        <f t="shared" si="502"/>
        <v>O</v>
      </c>
      <c r="AS31676" t="s">
        <v>30784</v>
      </c>
    </row>
    <row r="31677" spans="43:45" x14ac:dyDescent="0.25">
      <c r="AQ31677" s="89">
        <v>10048896</v>
      </c>
      <c r="AR31677" s="90" t="str">
        <f t="shared" si="502"/>
        <v>O</v>
      </c>
      <c r="AS31677" t="s">
        <v>30785</v>
      </c>
    </row>
    <row r="31678" spans="43:45" x14ac:dyDescent="0.25">
      <c r="AQ31678" s="89">
        <v>10049309</v>
      </c>
      <c r="AR31678" s="90" t="str">
        <f t="shared" si="502"/>
        <v>O</v>
      </c>
      <c r="AS31678" t="s">
        <v>30786</v>
      </c>
    </row>
    <row r="31679" spans="43:45" x14ac:dyDescent="0.25">
      <c r="AQ31679" s="89">
        <v>10053047</v>
      </c>
      <c r="AR31679" s="90" t="str">
        <f t="shared" si="502"/>
        <v>O</v>
      </c>
      <c r="AS31679" t="s">
        <v>30787</v>
      </c>
    </row>
    <row r="31680" spans="43:45" x14ac:dyDescent="0.25">
      <c r="AQ31680" s="89">
        <v>10053061</v>
      </c>
      <c r="AR31680" s="90" t="str">
        <f t="shared" si="502"/>
        <v>O</v>
      </c>
      <c r="AS31680" t="s">
        <v>30788</v>
      </c>
    </row>
    <row r="31681" spans="43:45" x14ac:dyDescent="0.25">
      <c r="AQ31681" s="89">
        <v>10054807</v>
      </c>
      <c r="AR31681" s="90" t="str">
        <f t="shared" si="502"/>
        <v>O</v>
      </c>
      <c r="AS31681" t="s">
        <v>30789</v>
      </c>
    </row>
    <row r="31682" spans="43:45" x14ac:dyDescent="0.25">
      <c r="AQ31682" s="89">
        <v>10055084</v>
      </c>
      <c r="AR31682" s="90" t="str">
        <f t="shared" si="502"/>
        <v>O</v>
      </c>
      <c r="AS31682" t="s">
        <v>30790</v>
      </c>
    </row>
    <row r="31683" spans="43:45" x14ac:dyDescent="0.25">
      <c r="AQ31683" s="89">
        <v>10055228</v>
      </c>
      <c r="AR31683" s="90" t="str">
        <f t="shared" si="502"/>
        <v>O</v>
      </c>
      <c r="AS31683" t="s">
        <v>30791</v>
      </c>
    </row>
    <row r="31684" spans="43:45" x14ac:dyDescent="0.25">
      <c r="AQ31684" s="89">
        <v>10055388</v>
      </c>
      <c r="AR31684" s="90" t="str">
        <f t="shared" si="502"/>
        <v>O</v>
      </c>
      <c r="AS31684" t="s">
        <v>30792</v>
      </c>
    </row>
    <row r="31685" spans="43:45" x14ac:dyDescent="0.25">
      <c r="AQ31685" s="89">
        <v>10055400</v>
      </c>
      <c r="AR31685" s="90" t="str">
        <f t="shared" si="502"/>
        <v>O</v>
      </c>
      <c r="AS31685" t="s">
        <v>30793</v>
      </c>
    </row>
    <row r="31686" spans="43:45" x14ac:dyDescent="0.25">
      <c r="AQ31686" s="89">
        <v>10035612</v>
      </c>
      <c r="AR31686" s="90" t="str">
        <f t="shared" si="502"/>
        <v>O</v>
      </c>
      <c r="AS31686" t="s">
        <v>30794</v>
      </c>
    </row>
    <row r="31687" spans="43:45" x14ac:dyDescent="0.25">
      <c r="AQ31687" s="89">
        <v>10047991</v>
      </c>
      <c r="AR31687" s="90" t="str">
        <f t="shared" si="502"/>
        <v>O</v>
      </c>
      <c r="AS31687" t="s">
        <v>30795</v>
      </c>
    </row>
    <row r="31688" spans="43:45" x14ac:dyDescent="0.25">
      <c r="AQ31688" s="89">
        <v>10048817</v>
      </c>
      <c r="AR31688" s="90" t="str">
        <f t="shared" si="502"/>
        <v>O</v>
      </c>
      <c r="AS31688" t="s">
        <v>30796</v>
      </c>
    </row>
    <row r="31689" spans="43:45" x14ac:dyDescent="0.25">
      <c r="AQ31689" s="89">
        <v>10049435</v>
      </c>
      <c r="AR31689" s="90" t="str">
        <f t="shared" ref="AR31689:AR31752" si="503">IF(ISNA(VLOOKUP(AQ31689,$BP$18:$BQ$356,2,FALSE))=TRUE,"O",VLOOKUP(AQ31689,$BP$18:$BQ$356,2,FALSE))</f>
        <v>O</v>
      </c>
      <c r="AS31689" t="s">
        <v>30797</v>
      </c>
    </row>
    <row r="31690" spans="43:45" x14ac:dyDescent="0.25">
      <c r="AQ31690" s="89">
        <v>10049453</v>
      </c>
      <c r="AR31690" s="90" t="str">
        <f t="shared" si="503"/>
        <v>O</v>
      </c>
      <c r="AS31690" t="s">
        <v>30798</v>
      </c>
    </row>
    <row r="31691" spans="43:45" x14ac:dyDescent="0.25">
      <c r="AQ31691" s="89">
        <v>10053271</v>
      </c>
      <c r="AR31691" s="90" t="str">
        <f t="shared" si="503"/>
        <v>O</v>
      </c>
      <c r="AS31691" t="s">
        <v>30799</v>
      </c>
    </row>
    <row r="31692" spans="43:45" x14ac:dyDescent="0.25">
      <c r="AQ31692" s="89">
        <v>10054029</v>
      </c>
      <c r="AR31692" s="90" t="str">
        <f t="shared" si="503"/>
        <v>O</v>
      </c>
      <c r="AS31692" t="s">
        <v>30800</v>
      </c>
    </row>
    <row r="31693" spans="43:45" x14ac:dyDescent="0.25">
      <c r="AQ31693" s="89">
        <v>10054127</v>
      </c>
      <c r="AR31693" s="90" t="str">
        <f t="shared" si="503"/>
        <v>O</v>
      </c>
      <c r="AS31693" t="s">
        <v>30801</v>
      </c>
    </row>
    <row r="31694" spans="43:45" x14ac:dyDescent="0.25">
      <c r="AQ31694" s="89">
        <v>10054275</v>
      </c>
      <c r="AR31694" s="90" t="str">
        <f t="shared" si="503"/>
        <v>O</v>
      </c>
      <c r="AS31694" t="s">
        <v>30802</v>
      </c>
    </row>
    <row r="31695" spans="43:45" x14ac:dyDescent="0.25">
      <c r="AQ31695" s="89">
        <v>10054406</v>
      </c>
      <c r="AR31695" s="90" t="str">
        <f t="shared" si="503"/>
        <v>O</v>
      </c>
      <c r="AS31695" t="s">
        <v>30803</v>
      </c>
    </row>
    <row r="31696" spans="43:45" x14ac:dyDescent="0.25">
      <c r="AQ31696" s="89">
        <v>10054662</v>
      </c>
      <c r="AR31696" s="90" t="str">
        <f t="shared" si="503"/>
        <v>O</v>
      </c>
      <c r="AS31696" t="s">
        <v>30804</v>
      </c>
    </row>
    <row r="31697" spans="43:45" x14ac:dyDescent="0.25">
      <c r="AQ31697" s="89">
        <v>10054673</v>
      </c>
      <c r="AR31697" s="90" t="str">
        <f t="shared" si="503"/>
        <v>O</v>
      </c>
      <c r="AS31697" t="s">
        <v>30805</v>
      </c>
    </row>
    <row r="31698" spans="43:45" x14ac:dyDescent="0.25">
      <c r="AQ31698" s="89">
        <v>10054952</v>
      </c>
      <c r="AR31698" s="90" t="str">
        <f t="shared" si="503"/>
        <v>O</v>
      </c>
      <c r="AS31698" t="s">
        <v>30806</v>
      </c>
    </row>
    <row r="31699" spans="43:45" x14ac:dyDescent="0.25">
      <c r="AQ31699" s="89">
        <v>10054967</v>
      </c>
      <c r="AR31699" s="90" t="str">
        <f t="shared" si="503"/>
        <v>O</v>
      </c>
      <c r="AS31699" t="s">
        <v>30807</v>
      </c>
    </row>
    <row r="31700" spans="43:45" x14ac:dyDescent="0.25">
      <c r="AQ31700" s="89">
        <v>10055498</v>
      </c>
      <c r="AR31700" s="90" t="str">
        <f t="shared" si="503"/>
        <v>O</v>
      </c>
      <c r="AS31700" t="s">
        <v>30808</v>
      </c>
    </row>
    <row r="31701" spans="43:45" x14ac:dyDescent="0.25">
      <c r="AQ31701" s="89">
        <v>10049080</v>
      </c>
      <c r="AR31701" s="90" t="str">
        <f t="shared" si="503"/>
        <v>O</v>
      </c>
      <c r="AS31701" t="s">
        <v>30809</v>
      </c>
    </row>
    <row r="31702" spans="43:45" x14ac:dyDescent="0.25">
      <c r="AQ31702" s="89">
        <v>10049234</v>
      </c>
      <c r="AR31702" s="90" t="str">
        <f t="shared" si="503"/>
        <v>O</v>
      </c>
      <c r="AS31702" t="s">
        <v>30810</v>
      </c>
    </row>
    <row r="31703" spans="43:45" x14ac:dyDescent="0.25">
      <c r="AQ31703" s="89">
        <v>10053267</v>
      </c>
      <c r="AR31703" s="90" t="str">
        <f t="shared" si="503"/>
        <v>O</v>
      </c>
      <c r="AS31703" t="s">
        <v>30811</v>
      </c>
    </row>
    <row r="31704" spans="43:45" x14ac:dyDescent="0.25">
      <c r="AQ31704" s="89">
        <v>10054025</v>
      </c>
      <c r="AR31704" s="90" t="str">
        <f t="shared" si="503"/>
        <v>O</v>
      </c>
      <c r="AS31704" t="s">
        <v>30812</v>
      </c>
    </row>
    <row r="31705" spans="43:45" x14ac:dyDescent="0.25">
      <c r="AQ31705" s="89">
        <v>10054630</v>
      </c>
      <c r="AR31705" s="90" t="str">
        <f t="shared" si="503"/>
        <v>O</v>
      </c>
      <c r="AS31705" t="s">
        <v>21546</v>
      </c>
    </row>
    <row r="31706" spans="43:45" x14ac:dyDescent="0.25">
      <c r="AQ31706" s="89">
        <v>10054763</v>
      </c>
      <c r="AR31706" s="90" t="str">
        <f t="shared" si="503"/>
        <v>O</v>
      </c>
      <c r="AS31706" t="s">
        <v>30813</v>
      </c>
    </row>
    <row r="31707" spans="43:45" x14ac:dyDescent="0.25">
      <c r="AQ31707" s="89">
        <v>10055331</v>
      </c>
      <c r="AR31707" s="90" t="str">
        <f t="shared" si="503"/>
        <v>O</v>
      </c>
      <c r="AS31707" t="s">
        <v>30814</v>
      </c>
    </row>
    <row r="31708" spans="43:45" x14ac:dyDescent="0.25">
      <c r="AQ31708" s="89">
        <v>10055382</v>
      </c>
      <c r="AR31708" s="90" t="str">
        <f t="shared" si="503"/>
        <v>O</v>
      </c>
      <c r="AS31708" t="s">
        <v>30815</v>
      </c>
    </row>
    <row r="31709" spans="43:45" x14ac:dyDescent="0.25">
      <c r="AQ31709" s="89">
        <v>10048078</v>
      </c>
      <c r="AR31709" s="90" t="str">
        <f t="shared" si="503"/>
        <v>O</v>
      </c>
      <c r="AS31709" t="s">
        <v>30816</v>
      </c>
    </row>
    <row r="31710" spans="43:45" x14ac:dyDescent="0.25">
      <c r="AQ31710" s="89">
        <v>10048215</v>
      </c>
      <c r="AR31710" s="90" t="str">
        <f t="shared" si="503"/>
        <v>O</v>
      </c>
      <c r="AS31710" t="s">
        <v>30817</v>
      </c>
    </row>
    <row r="31711" spans="43:45" x14ac:dyDescent="0.25">
      <c r="AQ31711" s="89">
        <v>10048958</v>
      </c>
      <c r="AR31711" s="90" t="str">
        <f t="shared" si="503"/>
        <v>O</v>
      </c>
      <c r="AS31711" t="s">
        <v>30818</v>
      </c>
    </row>
    <row r="31712" spans="43:45" x14ac:dyDescent="0.25">
      <c r="AQ31712" s="89">
        <v>10048959</v>
      </c>
      <c r="AR31712" s="90" t="str">
        <f t="shared" si="503"/>
        <v>O</v>
      </c>
      <c r="AS31712" t="s">
        <v>30819</v>
      </c>
    </row>
    <row r="31713" spans="43:45" x14ac:dyDescent="0.25">
      <c r="AQ31713" s="89">
        <v>10053218</v>
      </c>
      <c r="AR31713" s="90" t="str">
        <f t="shared" si="503"/>
        <v>O</v>
      </c>
      <c r="AS31713" t="s">
        <v>30820</v>
      </c>
    </row>
    <row r="31714" spans="43:45" x14ac:dyDescent="0.25">
      <c r="AQ31714" s="89">
        <v>10044788</v>
      </c>
      <c r="AR31714" s="90" t="str">
        <f t="shared" si="503"/>
        <v>O</v>
      </c>
      <c r="AS31714" t="s">
        <v>30821</v>
      </c>
    </row>
    <row r="31715" spans="43:45" x14ac:dyDescent="0.25">
      <c r="AQ31715" s="89">
        <v>10053870</v>
      </c>
      <c r="AR31715" s="90" t="str">
        <f t="shared" si="503"/>
        <v>O</v>
      </c>
      <c r="AS31715" t="s">
        <v>30822</v>
      </c>
    </row>
    <row r="31716" spans="43:45" x14ac:dyDescent="0.25">
      <c r="AQ31716" s="89">
        <v>10053919</v>
      </c>
      <c r="AR31716" s="90" t="str">
        <f t="shared" si="503"/>
        <v>O</v>
      </c>
      <c r="AS31716" t="s">
        <v>30823</v>
      </c>
    </row>
    <row r="31717" spans="43:45" x14ac:dyDescent="0.25">
      <c r="AQ31717" s="89">
        <v>10053930</v>
      </c>
      <c r="AR31717" s="90" t="str">
        <f t="shared" si="503"/>
        <v>O</v>
      </c>
      <c r="AS31717" t="s">
        <v>30824</v>
      </c>
    </row>
    <row r="31718" spans="43:45" x14ac:dyDescent="0.25">
      <c r="AQ31718" s="89">
        <v>10054155</v>
      </c>
      <c r="AR31718" s="90" t="str">
        <f t="shared" si="503"/>
        <v>O</v>
      </c>
      <c r="AS31718" t="s">
        <v>30825</v>
      </c>
    </row>
    <row r="31719" spans="43:45" x14ac:dyDescent="0.25">
      <c r="AQ31719" s="89">
        <v>10054954</v>
      </c>
      <c r="AR31719" s="90" t="str">
        <f t="shared" si="503"/>
        <v>O</v>
      </c>
      <c r="AS31719" t="s">
        <v>30826</v>
      </c>
    </row>
    <row r="31720" spans="43:45" x14ac:dyDescent="0.25">
      <c r="AQ31720" s="89">
        <v>10055467</v>
      </c>
      <c r="AR31720" s="90" t="str">
        <f t="shared" si="503"/>
        <v>O</v>
      </c>
      <c r="AS31720" t="s">
        <v>30827</v>
      </c>
    </row>
    <row r="31721" spans="43:45" x14ac:dyDescent="0.25">
      <c r="AQ31721" s="89">
        <v>10055511</v>
      </c>
      <c r="AR31721" s="90" t="str">
        <f t="shared" si="503"/>
        <v>O</v>
      </c>
      <c r="AS31721" t="s">
        <v>30828</v>
      </c>
    </row>
    <row r="31722" spans="43:45" x14ac:dyDescent="0.25">
      <c r="AQ31722" s="89">
        <v>10048109</v>
      </c>
      <c r="AR31722" s="90" t="str">
        <f t="shared" si="503"/>
        <v>O</v>
      </c>
      <c r="AS31722" t="s">
        <v>30829</v>
      </c>
    </row>
    <row r="31723" spans="43:45" x14ac:dyDescent="0.25">
      <c r="AQ31723" s="89">
        <v>10048161</v>
      </c>
      <c r="AR31723" s="90" t="str">
        <f t="shared" si="503"/>
        <v>O</v>
      </c>
      <c r="AS31723" t="s">
        <v>30830</v>
      </c>
    </row>
    <row r="31724" spans="43:45" x14ac:dyDescent="0.25">
      <c r="AQ31724" s="89">
        <v>10038887</v>
      </c>
      <c r="AR31724" s="90" t="str">
        <f t="shared" si="503"/>
        <v>O</v>
      </c>
      <c r="AS31724" t="s">
        <v>30831</v>
      </c>
    </row>
    <row r="31725" spans="43:45" x14ac:dyDescent="0.25">
      <c r="AQ31725" s="89">
        <v>10055197</v>
      </c>
      <c r="AR31725" s="90" t="str">
        <f t="shared" si="503"/>
        <v>O</v>
      </c>
      <c r="AS31725" t="s">
        <v>30832</v>
      </c>
    </row>
    <row r="31726" spans="43:45" x14ac:dyDescent="0.25">
      <c r="AQ31726" s="89">
        <v>10055314</v>
      </c>
      <c r="AR31726" s="90" t="str">
        <f t="shared" si="503"/>
        <v>O</v>
      </c>
      <c r="AS31726" t="s">
        <v>30833</v>
      </c>
    </row>
    <row r="31727" spans="43:45" x14ac:dyDescent="0.25">
      <c r="AQ31727" s="89">
        <v>10055592</v>
      </c>
      <c r="AR31727" s="90" t="str">
        <f t="shared" si="503"/>
        <v>O</v>
      </c>
      <c r="AS31727" t="s">
        <v>30834</v>
      </c>
    </row>
    <row r="31728" spans="43:45" x14ac:dyDescent="0.25">
      <c r="AQ31728" s="89">
        <v>10042953</v>
      </c>
      <c r="AR31728" s="90" t="str">
        <f t="shared" si="503"/>
        <v>O</v>
      </c>
      <c r="AS31728" t="s">
        <v>30835</v>
      </c>
    </row>
    <row r="31729" spans="43:45" x14ac:dyDescent="0.25">
      <c r="AQ31729" s="89">
        <v>10048061</v>
      </c>
      <c r="AR31729" s="90" t="str">
        <f t="shared" si="503"/>
        <v>O</v>
      </c>
      <c r="AS31729" t="s">
        <v>30836</v>
      </c>
    </row>
    <row r="31730" spans="43:45" x14ac:dyDescent="0.25">
      <c r="AQ31730" s="89">
        <v>10048334</v>
      </c>
      <c r="AR31730" s="90" t="str">
        <f t="shared" si="503"/>
        <v>O</v>
      </c>
      <c r="AS31730" t="s">
        <v>30837</v>
      </c>
    </row>
    <row r="31731" spans="43:45" x14ac:dyDescent="0.25">
      <c r="AQ31731" s="89">
        <v>10049360</v>
      </c>
      <c r="AR31731" s="90" t="str">
        <f t="shared" si="503"/>
        <v>O</v>
      </c>
      <c r="AS31731" t="s">
        <v>30838</v>
      </c>
    </row>
    <row r="31732" spans="43:45" x14ac:dyDescent="0.25">
      <c r="AQ31732" s="89">
        <v>10052434</v>
      </c>
      <c r="AR31732" s="90" t="str">
        <f t="shared" si="503"/>
        <v>O</v>
      </c>
      <c r="AS31732" t="s">
        <v>30839</v>
      </c>
    </row>
    <row r="31733" spans="43:45" x14ac:dyDescent="0.25">
      <c r="AQ31733" s="89">
        <v>10052670</v>
      </c>
      <c r="AR31733" s="90" t="str">
        <f t="shared" si="503"/>
        <v>O</v>
      </c>
      <c r="AS31733" t="s">
        <v>30840</v>
      </c>
    </row>
    <row r="31734" spans="43:45" x14ac:dyDescent="0.25">
      <c r="AQ31734" s="89">
        <v>10053880</v>
      </c>
      <c r="AR31734" s="90" t="str">
        <f t="shared" si="503"/>
        <v>O</v>
      </c>
      <c r="AS31734" t="s">
        <v>30841</v>
      </c>
    </row>
    <row r="31735" spans="43:45" x14ac:dyDescent="0.25">
      <c r="AQ31735" s="89">
        <v>10054243</v>
      </c>
      <c r="AR31735" s="90" t="str">
        <f t="shared" si="503"/>
        <v>O</v>
      </c>
      <c r="AS31735" t="s">
        <v>30842</v>
      </c>
    </row>
    <row r="31736" spans="43:45" x14ac:dyDescent="0.25">
      <c r="AQ31736" s="89">
        <v>10054531</v>
      </c>
      <c r="AR31736" s="90" t="str">
        <f t="shared" si="503"/>
        <v>O</v>
      </c>
      <c r="AS31736" t="s">
        <v>30843</v>
      </c>
    </row>
    <row r="31737" spans="43:45" x14ac:dyDescent="0.25">
      <c r="AQ31737" s="89">
        <v>10055014</v>
      </c>
      <c r="AR31737" s="90" t="str">
        <f t="shared" si="503"/>
        <v>O</v>
      </c>
      <c r="AS31737" t="s">
        <v>30844</v>
      </c>
    </row>
    <row r="31738" spans="43:45" x14ac:dyDescent="0.25">
      <c r="AQ31738" s="89">
        <v>10055221</v>
      </c>
      <c r="AR31738" s="90" t="str">
        <f t="shared" si="503"/>
        <v>O</v>
      </c>
      <c r="AS31738" t="s">
        <v>30845</v>
      </c>
    </row>
    <row r="31739" spans="43:45" x14ac:dyDescent="0.25">
      <c r="AQ31739" s="89">
        <v>10055413</v>
      </c>
      <c r="AR31739" s="90" t="str">
        <f t="shared" si="503"/>
        <v>O</v>
      </c>
      <c r="AS31739" t="s">
        <v>30846</v>
      </c>
    </row>
    <row r="31740" spans="43:45" x14ac:dyDescent="0.25">
      <c r="AQ31740" s="89">
        <v>10055454</v>
      </c>
      <c r="AR31740" s="90" t="str">
        <f t="shared" si="503"/>
        <v>O</v>
      </c>
      <c r="AS31740" t="s">
        <v>30847</v>
      </c>
    </row>
    <row r="31741" spans="43:45" x14ac:dyDescent="0.25">
      <c r="AQ31741" s="89">
        <v>10055543</v>
      </c>
      <c r="AR31741" s="90" t="str">
        <f t="shared" si="503"/>
        <v>O</v>
      </c>
      <c r="AS31741" t="s">
        <v>30848</v>
      </c>
    </row>
    <row r="31742" spans="43:45" x14ac:dyDescent="0.25">
      <c r="AQ31742" s="89">
        <v>10048033</v>
      </c>
      <c r="AR31742" s="90" t="str">
        <f t="shared" si="503"/>
        <v>O</v>
      </c>
      <c r="AS31742" t="s">
        <v>30849</v>
      </c>
    </row>
    <row r="31743" spans="43:45" x14ac:dyDescent="0.25">
      <c r="AQ31743" s="89">
        <v>10048256</v>
      </c>
      <c r="AR31743" s="90" t="str">
        <f t="shared" si="503"/>
        <v>O</v>
      </c>
      <c r="AS31743" t="s">
        <v>30850</v>
      </c>
    </row>
    <row r="31744" spans="43:45" x14ac:dyDescent="0.25">
      <c r="AQ31744" s="89">
        <v>10052630</v>
      </c>
      <c r="AR31744" s="90" t="str">
        <f t="shared" si="503"/>
        <v>O</v>
      </c>
      <c r="AS31744" t="s">
        <v>30851</v>
      </c>
    </row>
    <row r="31745" spans="43:45" x14ac:dyDescent="0.25">
      <c r="AQ31745" s="89">
        <v>10052687</v>
      </c>
      <c r="AR31745" s="90" t="str">
        <f t="shared" si="503"/>
        <v>O</v>
      </c>
      <c r="AS31745" t="s">
        <v>30852</v>
      </c>
    </row>
    <row r="31746" spans="43:45" x14ac:dyDescent="0.25">
      <c r="AQ31746" s="89">
        <v>10052756</v>
      </c>
      <c r="AR31746" s="90" t="str">
        <f t="shared" si="503"/>
        <v>O</v>
      </c>
      <c r="AS31746" t="s">
        <v>30853</v>
      </c>
    </row>
    <row r="31747" spans="43:45" x14ac:dyDescent="0.25">
      <c r="AQ31747" s="89">
        <v>10052810</v>
      </c>
      <c r="AR31747" s="90" t="str">
        <f t="shared" si="503"/>
        <v>O</v>
      </c>
      <c r="AS31747" t="s">
        <v>30854</v>
      </c>
    </row>
    <row r="31748" spans="43:45" x14ac:dyDescent="0.25">
      <c r="AQ31748" s="89">
        <v>10053269</v>
      </c>
      <c r="AR31748" s="90" t="str">
        <f t="shared" si="503"/>
        <v>O</v>
      </c>
      <c r="AS31748" t="s">
        <v>30855</v>
      </c>
    </row>
    <row r="31749" spans="43:45" x14ac:dyDescent="0.25">
      <c r="AQ31749" s="89">
        <v>90000736</v>
      </c>
      <c r="AR31749" s="90" t="str">
        <f t="shared" si="503"/>
        <v>O</v>
      </c>
      <c r="AS31749" t="s">
        <v>30856</v>
      </c>
    </row>
    <row r="31750" spans="43:45" x14ac:dyDescent="0.25">
      <c r="AQ31750" s="89">
        <v>90000737</v>
      </c>
      <c r="AR31750" s="90" t="str">
        <f t="shared" si="503"/>
        <v>O</v>
      </c>
      <c r="AS31750" t="s">
        <v>30857</v>
      </c>
    </row>
    <row r="31751" spans="43:45" x14ac:dyDescent="0.25">
      <c r="AQ31751" s="89">
        <v>10055167</v>
      </c>
      <c r="AR31751" s="90" t="str">
        <f t="shared" si="503"/>
        <v>O</v>
      </c>
      <c r="AS31751" t="s">
        <v>30858</v>
      </c>
    </row>
    <row r="31752" spans="43:45" x14ac:dyDescent="0.25">
      <c r="AQ31752" s="89">
        <v>10055709</v>
      </c>
      <c r="AR31752" s="90" t="str">
        <f t="shared" si="503"/>
        <v>O</v>
      </c>
      <c r="AS31752" t="s">
        <v>30859</v>
      </c>
    </row>
    <row r="31753" spans="43:45" x14ac:dyDescent="0.25">
      <c r="AQ31753" s="89">
        <v>10055746</v>
      </c>
      <c r="AR31753" s="90" t="str">
        <f t="shared" ref="AR31753:AR31816" si="504">IF(ISNA(VLOOKUP(AQ31753,$BP$18:$BQ$356,2,FALSE))=TRUE,"O",VLOOKUP(AQ31753,$BP$18:$BQ$356,2,FALSE))</f>
        <v>O</v>
      </c>
      <c r="AS31753" t="s">
        <v>30860</v>
      </c>
    </row>
    <row r="31754" spans="43:45" x14ac:dyDescent="0.25">
      <c r="AQ31754" s="89">
        <v>10048104</v>
      </c>
      <c r="AR31754" s="90" t="str">
        <f t="shared" si="504"/>
        <v>O</v>
      </c>
      <c r="AS31754" t="s">
        <v>30861</v>
      </c>
    </row>
    <row r="31755" spans="43:45" x14ac:dyDescent="0.25">
      <c r="AQ31755" s="89">
        <v>10048634</v>
      </c>
      <c r="AR31755" s="90" t="str">
        <f t="shared" si="504"/>
        <v>O</v>
      </c>
      <c r="AS31755" t="s">
        <v>30862</v>
      </c>
    </row>
    <row r="31756" spans="43:45" x14ac:dyDescent="0.25">
      <c r="AQ31756" s="89">
        <v>10049612</v>
      </c>
      <c r="AR31756" s="90" t="str">
        <f t="shared" si="504"/>
        <v>O</v>
      </c>
      <c r="AS31756" t="s">
        <v>30863</v>
      </c>
    </row>
    <row r="31757" spans="43:45" x14ac:dyDescent="0.25">
      <c r="AQ31757" s="89">
        <v>10049672</v>
      </c>
      <c r="AR31757" s="90" t="str">
        <f t="shared" si="504"/>
        <v>O</v>
      </c>
      <c r="AS31757" t="s">
        <v>30864</v>
      </c>
    </row>
    <row r="31758" spans="43:45" x14ac:dyDescent="0.25">
      <c r="AQ31758" s="89">
        <v>10049681</v>
      </c>
      <c r="AR31758" s="90" t="str">
        <f t="shared" si="504"/>
        <v>O</v>
      </c>
      <c r="AS31758" t="s">
        <v>30865</v>
      </c>
    </row>
    <row r="31759" spans="43:45" x14ac:dyDescent="0.25">
      <c r="AQ31759" s="89">
        <v>10052708</v>
      </c>
      <c r="AR31759" s="90" t="str">
        <f t="shared" si="504"/>
        <v>O</v>
      </c>
      <c r="AS31759" t="s">
        <v>30866</v>
      </c>
    </row>
    <row r="31760" spans="43:45" x14ac:dyDescent="0.25">
      <c r="AQ31760" s="89">
        <v>10053017</v>
      </c>
      <c r="AR31760" s="90" t="str">
        <f t="shared" si="504"/>
        <v>O</v>
      </c>
      <c r="AS31760" t="s">
        <v>30867</v>
      </c>
    </row>
    <row r="31761" spans="43:45" x14ac:dyDescent="0.25">
      <c r="AQ31761" s="89">
        <v>10049377</v>
      </c>
      <c r="AR31761" s="90" t="str">
        <f t="shared" si="504"/>
        <v>O</v>
      </c>
      <c r="AS31761" t="s">
        <v>30868</v>
      </c>
    </row>
    <row r="31762" spans="43:45" x14ac:dyDescent="0.25">
      <c r="AQ31762" s="89">
        <v>10055075</v>
      </c>
      <c r="AR31762" s="90" t="str">
        <f t="shared" si="504"/>
        <v>O</v>
      </c>
      <c r="AS31762" t="s">
        <v>30869</v>
      </c>
    </row>
    <row r="31763" spans="43:45" x14ac:dyDescent="0.25">
      <c r="AQ31763" s="89">
        <v>10055107</v>
      </c>
      <c r="AR31763" s="90" t="str">
        <f t="shared" si="504"/>
        <v>O</v>
      </c>
      <c r="AS31763" t="s">
        <v>30870</v>
      </c>
    </row>
    <row r="31764" spans="43:45" x14ac:dyDescent="0.25">
      <c r="AQ31764" s="89">
        <v>10055232</v>
      </c>
      <c r="AR31764" s="90" t="str">
        <f t="shared" si="504"/>
        <v>O</v>
      </c>
      <c r="AS31764" t="s">
        <v>30871</v>
      </c>
    </row>
    <row r="31765" spans="43:45" x14ac:dyDescent="0.25">
      <c r="AQ31765" s="89">
        <v>10055265</v>
      </c>
      <c r="AR31765" s="90" t="str">
        <f t="shared" si="504"/>
        <v>O</v>
      </c>
      <c r="AS31765" t="s">
        <v>30872</v>
      </c>
    </row>
    <row r="31766" spans="43:45" x14ac:dyDescent="0.25">
      <c r="AQ31766" s="89">
        <v>10055289</v>
      </c>
      <c r="AR31766" s="90" t="str">
        <f t="shared" si="504"/>
        <v>O</v>
      </c>
      <c r="AS31766" t="s">
        <v>30873</v>
      </c>
    </row>
    <row r="31767" spans="43:45" x14ac:dyDescent="0.25">
      <c r="AQ31767" s="89">
        <v>10055617</v>
      </c>
      <c r="AR31767" s="90" t="str">
        <f t="shared" si="504"/>
        <v>O</v>
      </c>
      <c r="AS31767" t="s">
        <v>30874</v>
      </c>
    </row>
    <row r="31768" spans="43:45" x14ac:dyDescent="0.25">
      <c r="AQ31768" s="89">
        <v>10055698</v>
      </c>
      <c r="AR31768" s="90" t="str">
        <f t="shared" si="504"/>
        <v>O</v>
      </c>
      <c r="AS31768" t="s">
        <v>30875</v>
      </c>
    </row>
    <row r="31769" spans="43:45" x14ac:dyDescent="0.25">
      <c r="AQ31769" s="89">
        <v>10055724</v>
      </c>
      <c r="AR31769" s="90" t="str">
        <f t="shared" si="504"/>
        <v>O</v>
      </c>
      <c r="AS31769" t="s">
        <v>30876</v>
      </c>
    </row>
    <row r="31770" spans="43:45" x14ac:dyDescent="0.25">
      <c r="AQ31770" s="89">
        <v>10048655</v>
      </c>
      <c r="AR31770" s="90" t="str">
        <f t="shared" si="504"/>
        <v>O</v>
      </c>
      <c r="AS31770" t="s">
        <v>30877</v>
      </c>
    </row>
    <row r="31771" spans="43:45" x14ac:dyDescent="0.25">
      <c r="AQ31771" s="89">
        <v>10048710</v>
      </c>
      <c r="AR31771" s="90" t="str">
        <f t="shared" si="504"/>
        <v>O</v>
      </c>
      <c r="AS31771" t="s">
        <v>30878</v>
      </c>
    </row>
    <row r="31772" spans="43:45" x14ac:dyDescent="0.25">
      <c r="AQ31772" s="89">
        <v>10049510</v>
      </c>
      <c r="AR31772" s="90" t="str">
        <f t="shared" si="504"/>
        <v>O</v>
      </c>
      <c r="AS31772" t="s">
        <v>30879</v>
      </c>
    </row>
    <row r="31773" spans="43:45" x14ac:dyDescent="0.25">
      <c r="AQ31773" s="89">
        <v>10049518</v>
      </c>
      <c r="AR31773" s="90" t="str">
        <f t="shared" si="504"/>
        <v>O</v>
      </c>
      <c r="AS31773" t="s">
        <v>30880</v>
      </c>
    </row>
    <row r="31774" spans="43:45" x14ac:dyDescent="0.25">
      <c r="AQ31774" s="89">
        <v>10052507</v>
      </c>
      <c r="AR31774" s="90" t="str">
        <f t="shared" si="504"/>
        <v>O</v>
      </c>
      <c r="AS31774" t="s">
        <v>30881</v>
      </c>
    </row>
    <row r="31775" spans="43:45" x14ac:dyDescent="0.25">
      <c r="AQ31775" s="89">
        <v>10052707</v>
      </c>
      <c r="AR31775" s="90" t="str">
        <f t="shared" si="504"/>
        <v>O</v>
      </c>
      <c r="AS31775" t="s">
        <v>30882</v>
      </c>
    </row>
    <row r="31776" spans="43:45" x14ac:dyDescent="0.25">
      <c r="AQ31776" s="89">
        <v>10052868</v>
      </c>
      <c r="AR31776" s="90" t="str">
        <f t="shared" si="504"/>
        <v>O</v>
      </c>
      <c r="AS31776" t="s">
        <v>30883</v>
      </c>
    </row>
    <row r="31777" spans="43:45" x14ac:dyDescent="0.25">
      <c r="AQ31777" s="89">
        <v>10054010</v>
      </c>
      <c r="AR31777" s="90" t="str">
        <f t="shared" si="504"/>
        <v>O</v>
      </c>
      <c r="AS31777" t="s">
        <v>30884</v>
      </c>
    </row>
    <row r="31778" spans="43:45" x14ac:dyDescent="0.25">
      <c r="AQ31778" s="89">
        <v>10030741</v>
      </c>
      <c r="AR31778" s="90" t="str">
        <f t="shared" si="504"/>
        <v>O</v>
      </c>
      <c r="AS31778" t="s">
        <v>30885</v>
      </c>
    </row>
    <row r="31779" spans="43:45" x14ac:dyDescent="0.25">
      <c r="AQ31779" s="89">
        <v>10055138</v>
      </c>
      <c r="AR31779" s="90" t="str">
        <f t="shared" si="504"/>
        <v>O</v>
      </c>
      <c r="AS31779" t="s">
        <v>30886</v>
      </c>
    </row>
    <row r="31780" spans="43:45" x14ac:dyDescent="0.25">
      <c r="AQ31780" s="89">
        <v>10055292</v>
      </c>
      <c r="AR31780" s="90" t="str">
        <f t="shared" si="504"/>
        <v>O</v>
      </c>
      <c r="AS31780" t="s">
        <v>30887</v>
      </c>
    </row>
    <row r="31781" spans="43:45" x14ac:dyDescent="0.25">
      <c r="AQ31781" s="89">
        <v>10055522</v>
      </c>
      <c r="AR31781" s="90" t="str">
        <f t="shared" si="504"/>
        <v>O</v>
      </c>
      <c r="AS31781" t="s">
        <v>30888</v>
      </c>
    </row>
    <row r="31782" spans="43:45" x14ac:dyDescent="0.25">
      <c r="AQ31782" s="89">
        <v>10055563</v>
      </c>
      <c r="AR31782" s="90" t="str">
        <f t="shared" si="504"/>
        <v>O</v>
      </c>
      <c r="AS31782" t="s">
        <v>30889</v>
      </c>
    </row>
    <row r="31783" spans="43:45" x14ac:dyDescent="0.25">
      <c r="AQ31783" s="89">
        <v>10055570</v>
      </c>
      <c r="AR31783" s="90" t="str">
        <f t="shared" si="504"/>
        <v>O</v>
      </c>
      <c r="AS31783" t="s">
        <v>30890</v>
      </c>
    </row>
    <row r="31784" spans="43:45" x14ac:dyDescent="0.25">
      <c r="AQ31784" s="89">
        <v>10048143</v>
      </c>
      <c r="AR31784" s="90" t="str">
        <f t="shared" si="504"/>
        <v>O</v>
      </c>
      <c r="AS31784" t="s">
        <v>30891</v>
      </c>
    </row>
    <row r="31785" spans="43:45" x14ac:dyDescent="0.25">
      <c r="AQ31785" s="89">
        <v>10048147</v>
      </c>
      <c r="AR31785" s="90" t="str">
        <f t="shared" si="504"/>
        <v>O</v>
      </c>
      <c r="AS31785" t="s">
        <v>30892</v>
      </c>
    </row>
    <row r="31786" spans="43:45" x14ac:dyDescent="0.25">
      <c r="AQ31786" s="89">
        <v>10048638</v>
      </c>
      <c r="AR31786" s="90" t="str">
        <f t="shared" si="504"/>
        <v>O</v>
      </c>
      <c r="AS31786" t="s">
        <v>30893</v>
      </c>
    </row>
    <row r="31787" spans="43:45" x14ac:dyDescent="0.25">
      <c r="AQ31787" s="89">
        <v>10048844</v>
      </c>
      <c r="AR31787" s="90" t="str">
        <f t="shared" si="504"/>
        <v>O</v>
      </c>
      <c r="AS31787" t="s">
        <v>30894</v>
      </c>
    </row>
    <row r="31788" spans="43:45" x14ac:dyDescent="0.25">
      <c r="AQ31788" s="89">
        <v>10049296</v>
      </c>
      <c r="AR31788" s="90" t="str">
        <f t="shared" si="504"/>
        <v>O</v>
      </c>
      <c r="AS31788" t="s">
        <v>30895</v>
      </c>
    </row>
    <row r="31789" spans="43:45" x14ac:dyDescent="0.25">
      <c r="AQ31789" s="89">
        <v>10052626</v>
      </c>
      <c r="AR31789" s="90" t="str">
        <f t="shared" si="504"/>
        <v>O</v>
      </c>
      <c r="AS31789" t="s">
        <v>30896</v>
      </c>
    </row>
    <row r="31790" spans="43:45" x14ac:dyDescent="0.25">
      <c r="AQ31790" s="89">
        <v>10054303</v>
      </c>
      <c r="AR31790" s="90" t="str">
        <f t="shared" si="504"/>
        <v>O</v>
      </c>
      <c r="AS31790" t="s">
        <v>30897</v>
      </c>
    </row>
    <row r="31791" spans="43:45" x14ac:dyDescent="0.25">
      <c r="AQ31791" s="89">
        <v>10055679</v>
      </c>
      <c r="AR31791" s="90" t="str">
        <f t="shared" si="504"/>
        <v>O</v>
      </c>
      <c r="AS31791" t="s">
        <v>30898</v>
      </c>
    </row>
    <row r="31792" spans="43:45" x14ac:dyDescent="0.25">
      <c r="AQ31792" s="89">
        <v>10055755</v>
      </c>
      <c r="AR31792" s="90" t="str">
        <f t="shared" si="504"/>
        <v>O</v>
      </c>
      <c r="AS31792" t="s">
        <v>30899</v>
      </c>
    </row>
    <row r="31793" spans="43:45" x14ac:dyDescent="0.25">
      <c r="AQ31793" s="89">
        <v>10048034</v>
      </c>
      <c r="AR31793" s="90" t="str">
        <f t="shared" si="504"/>
        <v>O</v>
      </c>
      <c r="AS31793" t="s">
        <v>30900</v>
      </c>
    </row>
    <row r="31794" spans="43:45" x14ac:dyDescent="0.25">
      <c r="AQ31794" s="89">
        <v>10048220</v>
      </c>
      <c r="AR31794" s="90" t="str">
        <f t="shared" si="504"/>
        <v>O</v>
      </c>
      <c r="AS31794" t="s">
        <v>30901</v>
      </c>
    </row>
    <row r="31795" spans="43:45" x14ac:dyDescent="0.25">
      <c r="AQ31795" s="89">
        <v>10047400</v>
      </c>
      <c r="AR31795" s="90" t="str">
        <f t="shared" si="504"/>
        <v>O</v>
      </c>
      <c r="AS31795" t="s">
        <v>30902</v>
      </c>
    </row>
    <row r="31796" spans="43:45" x14ac:dyDescent="0.25">
      <c r="AQ31796" s="89">
        <v>10048443</v>
      </c>
      <c r="AR31796" s="90" t="str">
        <f t="shared" si="504"/>
        <v>O</v>
      </c>
      <c r="AS31796" t="s">
        <v>30903</v>
      </c>
    </row>
    <row r="31797" spans="43:45" x14ac:dyDescent="0.25">
      <c r="AQ31797" s="89">
        <v>10048664</v>
      </c>
      <c r="AR31797" s="90" t="str">
        <f t="shared" si="504"/>
        <v>O</v>
      </c>
      <c r="AS31797" t="s">
        <v>30904</v>
      </c>
    </row>
    <row r="31798" spans="43:45" x14ac:dyDescent="0.25">
      <c r="AQ31798" s="89">
        <v>10049098</v>
      </c>
      <c r="AR31798" s="90" t="str">
        <f t="shared" si="504"/>
        <v>O</v>
      </c>
      <c r="AS31798" t="s">
        <v>30905</v>
      </c>
    </row>
    <row r="31799" spans="43:45" x14ac:dyDescent="0.25">
      <c r="AQ31799" s="89">
        <v>10049350</v>
      </c>
      <c r="AR31799" s="90" t="str">
        <f t="shared" si="504"/>
        <v>O</v>
      </c>
      <c r="AS31799" t="s">
        <v>30906</v>
      </c>
    </row>
    <row r="31800" spans="43:45" x14ac:dyDescent="0.25">
      <c r="AQ31800" s="89">
        <v>10049707</v>
      </c>
      <c r="AR31800" s="90" t="str">
        <f t="shared" si="504"/>
        <v>O</v>
      </c>
      <c r="AS31800" t="s">
        <v>30907</v>
      </c>
    </row>
    <row r="31801" spans="43:45" x14ac:dyDescent="0.25">
      <c r="AQ31801" s="89">
        <v>10055122</v>
      </c>
      <c r="AR31801" s="90" t="str">
        <f t="shared" si="504"/>
        <v>O</v>
      </c>
      <c r="AS31801" t="s">
        <v>30908</v>
      </c>
    </row>
    <row r="31802" spans="43:45" x14ac:dyDescent="0.25">
      <c r="AQ31802" s="89">
        <v>10055302</v>
      </c>
      <c r="AR31802" s="90" t="str">
        <f t="shared" si="504"/>
        <v>O</v>
      </c>
      <c r="AS31802" t="s">
        <v>30909</v>
      </c>
    </row>
    <row r="31803" spans="43:45" x14ac:dyDescent="0.25">
      <c r="AQ31803" s="89">
        <v>10055320</v>
      </c>
      <c r="AR31803" s="90" t="str">
        <f t="shared" si="504"/>
        <v>O</v>
      </c>
      <c r="AS31803" t="s">
        <v>30910</v>
      </c>
    </row>
    <row r="31804" spans="43:45" x14ac:dyDescent="0.25">
      <c r="AQ31804" s="89">
        <v>10055417</v>
      </c>
      <c r="AR31804" s="90" t="str">
        <f t="shared" si="504"/>
        <v>O</v>
      </c>
      <c r="AS31804" t="s">
        <v>30911</v>
      </c>
    </row>
    <row r="31805" spans="43:45" x14ac:dyDescent="0.25">
      <c r="AQ31805" s="89">
        <v>10055422</v>
      </c>
      <c r="AR31805" s="90" t="str">
        <f t="shared" si="504"/>
        <v>O</v>
      </c>
      <c r="AS31805" t="s">
        <v>30912</v>
      </c>
    </row>
    <row r="31806" spans="43:45" x14ac:dyDescent="0.25">
      <c r="AQ31806" s="89">
        <v>10055556</v>
      </c>
      <c r="AR31806" s="90" t="str">
        <f t="shared" si="504"/>
        <v>O</v>
      </c>
      <c r="AS31806" t="s">
        <v>30913</v>
      </c>
    </row>
    <row r="31807" spans="43:45" x14ac:dyDescent="0.25">
      <c r="AQ31807" s="89">
        <v>10055701</v>
      </c>
      <c r="AR31807" s="90" t="str">
        <f t="shared" si="504"/>
        <v>O</v>
      </c>
      <c r="AS31807" t="s">
        <v>30914</v>
      </c>
    </row>
    <row r="31808" spans="43:45" x14ac:dyDescent="0.25">
      <c r="AQ31808" s="89">
        <v>10055745</v>
      </c>
      <c r="AR31808" s="90" t="str">
        <f t="shared" si="504"/>
        <v>O</v>
      </c>
      <c r="AS31808" t="s">
        <v>30915</v>
      </c>
    </row>
    <row r="31809" spans="43:45" x14ac:dyDescent="0.25">
      <c r="AQ31809" s="89">
        <v>10048022</v>
      </c>
      <c r="AR31809" s="90" t="str">
        <f t="shared" si="504"/>
        <v>O</v>
      </c>
      <c r="AS31809" t="s">
        <v>30916</v>
      </c>
    </row>
    <row r="31810" spans="43:45" x14ac:dyDescent="0.25">
      <c r="AQ31810" s="89">
        <v>10047264</v>
      </c>
      <c r="AR31810" s="90" t="str">
        <f t="shared" si="504"/>
        <v>O</v>
      </c>
      <c r="AS31810" t="s">
        <v>30917</v>
      </c>
    </row>
    <row r="31811" spans="43:45" x14ac:dyDescent="0.25">
      <c r="AQ31811" s="89">
        <v>10048936</v>
      </c>
      <c r="AR31811" s="90" t="str">
        <f t="shared" si="504"/>
        <v>O</v>
      </c>
      <c r="AS31811" t="s">
        <v>11058</v>
      </c>
    </row>
    <row r="31812" spans="43:45" x14ac:dyDescent="0.25">
      <c r="AQ31812" s="89">
        <v>10049042</v>
      </c>
      <c r="AR31812" s="90" t="str">
        <f t="shared" si="504"/>
        <v>O</v>
      </c>
      <c r="AS31812" t="s">
        <v>30918</v>
      </c>
    </row>
    <row r="31813" spans="43:45" x14ac:dyDescent="0.25">
      <c r="AQ31813" s="89">
        <v>10052956</v>
      </c>
      <c r="AR31813" s="90" t="str">
        <f t="shared" si="504"/>
        <v>O</v>
      </c>
      <c r="AS31813" t="s">
        <v>30919</v>
      </c>
    </row>
    <row r="31814" spans="43:45" x14ac:dyDescent="0.25">
      <c r="AQ31814" s="89">
        <v>10052862</v>
      </c>
      <c r="AR31814" s="90" t="str">
        <f t="shared" si="504"/>
        <v>O</v>
      </c>
      <c r="AS31814" t="s">
        <v>30920</v>
      </c>
    </row>
    <row r="31815" spans="43:45" x14ac:dyDescent="0.25">
      <c r="AQ31815" s="89">
        <v>10054132</v>
      </c>
      <c r="AR31815" s="90" t="str">
        <f t="shared" si="504"/>
        <v>O</v>
      </c>
      <c r="AS31815" t="s">
        <v>30921</v>
      </c>
    </row>
    <row r="31816" spans="43:45" x14ac:dyDescent="0.25">
      <c r="AQ31816" s="89">
        <v>10054503</v>
      </c>
      <c r="AR31816" s="90" t="str">
        <f t="shared" si="504"/>
        <v>O</v>
      </c>
      <c r="AS31816" t="s">
        <v>30922</v>
      </c>
    </row>
    <row r="31817" spans="43:45" x14ac:dyDescent="0.25">
      <c r="AQ31817" s="89">
        <v>10054833</v>
      </c>
      <c r="AR31817" s="90" t="str">
        <f t="shared" ref="AR31817:AR31880" si="505">IF(ISNA(VLOOKUP(AQ31817,$BP$18:$BQ$356,2,FALSE))=TRUE,"O",VLOOKUP(AQ31817,$BP$18:$BQ$356,2,FALSE))</f>
        <v>O</v>
      </c>
      <c r="AS31817" t="s">
        <v>30923</v>
      </c>
    </row>
    <row r="31818" spans="43:45" x14ac:dyDescent="0.25">
      <c r="AQ31818" s="89">
        <v>10055081</v>
      </c>
      <c r="AR31818" s="90" t="str">
        <f t="shared" si="505"/>
        <v>O</v>
      </c>
      <c r="AS31818" t="s">
        <v>30924</v>
      </c>
    </row>
    <row r="31819" spans="43:45" x14ac:dyDescent="0.25">
      <c r="AQ31819" s="89">
        <v>10055307</v>
      </c>
      <c r="AR31819" s="90" t="str">
        <f t="shared" si="505"/>
        <v>O</v>
      </c>
      <c r="AS31819" t="s">
        <v>30925</v>
      </c>
    </row>
    <row r="31820" spans="43:45" x14ac:dyDescent="0.25">
      <c r="AQ31820" s="89">
        <v>10055353</v>
      </c>
      <c r="AR31820" s="90" t="str">
        <f t="shared" si="505"/>
        <v>O</v>
      </c>
      <c r="AS31820" t="s">
        <v>30926</v>
      </c>
    </row>
    <row r="31821" spans="43:45" x14ac:dyDescent="0.25">
      <c r="AQ31821" s="89">
        <v>10052059</v>
      </c>
      <c r="AR31821" s="90" t="str">
        <f t="shared" si="505"/>
        <v>O</v>
      </c>
      <c r="AS31821" t="s">
        <v>30927</v>
      </c>
    </row>
    <row r="31822" spans="43:45" x14ac:dyDescent="0.25">
      <c r="AQ31822" s="89">
        <v>10051476</v>
      </c>
      <c r="AR31822" s="90" t="str">
        <f t="shared" si="505"/>
        <v>O</v>
      </c>
      <c r="AS31822" t="s">
        <v>30928</v>
      </c>
    </row>
    <row r="31823" spans="43:45" x14ac:dyDescent="0.25">
      <c r="AQ31823" s="89">
        <v>10051478</v>
      </c>
      <c r="AR31823" s="90" t="str">
        <f t="shared" si="505"/>
        <v>O</v>
      </c>
      <c r="AS31823" t="s">
        <v>30929</v>
      </c>
    </row>
    <row r="31824" spans="43:45" x14ac:dyDescent="0.25">
      <c r="AQ31824" s="89">
        <v>10051484</v>
      </c>
      <c r="AR31824" s="90" t="str">
        <f t="shared" si="505"/>
        <v>O</v>
      </c>
      <c r="AS31824" t="s">
        <v>30930</v>
      </c>
    </row>
    <row r="31825" spans="43:45" x14ac:dyDescent="0.25">
      <c r="AQ31825" s="89">
        <v>10051491</v>
      </c>
      <c r="AR31825" s="90" t="str">
        <f t="shared" si="505"/>
        <v>O</v>
      </c>
      <c r="AS31825" t="s">
        <v>30931</v>
      </c>
    </row>
    <row r="31826" spans="43:45" x14ac:dyDescent="0.25">
      <c r="AQ31826" s="89">
        <v>10051500</v>
      </c>
      <c r="AR31826" s="90" t="str">
        <f t="shared" si="505"/>
        <v>O</v>
      </c>
      <c r="AS31826" t="s">
        <v>30932</v>
      </c>
    </row>
    <row r="31827" spans="43:45" x14ac:dyDescent="0.25">
      <c r="AQ31827" s="89">
        <v>10051503</v>
      </c>
      <c r="AR31827" s="90" t="str">
        <f t="shared" si="505"/>
        <v>O</v>
      </c>
      <c r="AS31827" t="s">
        <v>30933</v>
      </c>
    </row>
    <row r="31828" spans="43:45" x14ac:dyDescent="0.25">
      <c r="AQ31828" s="89">
        <v>10051505</v>
      </c>
      <c r="AR31828" s="90" t="str">
        <f t="shared" si="505"/>
        <v>O</v>
      </c>
      <c r="AS31828" t="s">
        <v>15860</v>
      </c>
    </row>
    <row r="31829" spans="43:45" x14ac:dyDescent="0.25">
      <c r="AQ31829" s="89">
        <v>10051511</v>
      </c>
      <c r="AR31829" s="90" t="str">
        <f t="shared" si="505"/>
        <v>O</v>
      </c>
      <c r="AS31829" t="s">
        <v>30934</v>
      </c>
    </row>
    <row r="31830" spans="43:45" x14ac:dyDescent="0.25">
      <c r="AQ31830" s="89">
        <v>10048377</v>
      </c>
      <c r="AR31830" s="90" t="str">
        <f t="shared" si="505"/>
        <v>O</v>
      </c>
      <c r="AS31830" t="s">
        <v>30935</v>
      </c>
    </row>
    <row r="31831" spans="43:45" x14ac:dyDescent="0.25">
      <c r="AQ31831" s="89">
        <v>10048843</v>
      </c>
      <c r="AR31831" s="90" t="str">
        <f t="shared" si="505"/>
        <v>O</v>
      </c>
      <c r="AS31831" t="s">
        <v>30936</v>
      </c>
    </row>
    <row r="31832" spans="43:45" x14ac:dyDescent="0.25">
      <c r="AQ31832" s="89">
        <v>10048954</v>
      </c>
      <c r="AR31832" s="90" t="str">
        <f t="shared" si="505"/>
        <v>O</v>
      </c>
      <c r="AS31832" t="s">
        <v>30937</v>
      </c>
    </row>
    <row r="31833" spans="43:45" x14ac:dyDescent="0.25">
      <c r="AQ31833" s="89">
        <v>10049207</v>
      </c>
      <c r="AR31833" s="90" t="str">
        <f t="shared" si="505"/>
        <v>O</v>
      </c>
      <c r="AS31833" t="s">
        <v>30938</v>
      </c>
    </row>
    <row r="31834" spans="43:45" x14ac:dyDescent="0.25">
      <c r="AQ31834" s="89">
        <v>10049389</v>
      </c>
      <c r="AR31834" s="90" t="str">
        <f t="shared" si="505"/>
        <v>O</v>
      </c>
      <c r="AS31834" t="s">
        <v>30939</v>
      </c>
    </row>
    <row r="31835" spans="43:45" x14ac:dyDescent="0.25">
      <c r="AQ31835" s="89">
        <v>10049511</v>
      </c>
      <c r="AR31835" s="90" t="str">
        <f t="shared" si="505"/>
        <v>O</v>
      </c>
      <c r="AS31835" t="s">
        <v>30940</v>
      </c>
    </row>
    <row r="31836" spans="43:45" x14ac:dyDescent="0.25">
      <c r="AQ31836" s="89">
        <v>10049532</v>
      </c>
      <c r="AR31836" s="90" t="str">
        <f t="shared" si="505"/>
        <v>O</v>
      </c>
      <c r="AS31836" t="s">
        <v>30941</v>
      </c>
    </row>
    <row r="31837" spans="43:45" x14ac:dyDescent="0.25">
      <c r="AQ31837" s="89">
        <v>10052486</v>
      </c>
      <c r="AR31837" s="90" t="str">
        <f t="shared" si="505"/>
        <v>O</v>
      </c>
      <c r="AS31837" t="s">
        <v>30942</v>
      </c>
    </row>
    <row r="31838" spans="43:45" x14ac:dyDescent="0.25">
      <c r="AQ31838" s="89">
        <v>10052685</v>
      </c>
      <c r="AR31838" s="90" t="str">
        <f t="shared" si="505"/>
        <v>O</v>
      </c>
      <c r="AS31838" t="s">
        <v>30943</v>
      </c>
    </row>
    <row r="31839" spans="43:45" x14ac:dyDescent="0.25">
      <c r="AQ31839" s="89">
        <v>10053372</v>
      </c>
      <c r="AR31839" s="90" t="str">
        <f t="shared" si="505"/>
        <v>O</v>
      </c>
      <c r="AS31839" t="s">
        <v>30944</v>
      </c>
    </row>
    <row r="31840" spans="43:45" x14ac:dyDescent="0.25">
      <c r="AQ31840" s="89">
        <v>10053554</v>
      </c>
      <c r="AR31840" s="90" t="str">
        <f t="shared" si="505"/>
        <v>O</v>
      </c>
      <c r="AS31840" t="s">
        <v>30945</v>
      </c>
    </row>
    <row r="31841" spans="43:45" x14ac:dyDescent="0.25">
      <c r="AQ31841" s="89">
        <v>10050133</v>
      </c>
      <c r="AR31841" s="90" t="str">
        <f t="shared" si="505"/>
        <v>O</v>
      </c>
      <c r="AS31841" t="s">
        <v>30946</v>
      </c>
    </row>
    <row r="31842" spans="43:45" x14ac:dyDescent="0.25">
      <c r="AQ31842" s="89">
        <v>10050142</v>
      </c>
      <c r="AR31842" s="90" t="str">
        <f t="shared" si="505"/>
        <v>O</v>
      </c>
      <c r="AS31842" t="s">
        <v>30947</v>
      </c>
    </row>
    <row r="31843" spans="43:45" x14ac:dyDescent="0.25">
      <c r="AQ31843" s="89">
        <v>10050162</v>
      </c>
      <c r="AR31843" s="90" t="str">
        <f t="shared" si="505"/>
        <v>O</v>
      </c>
      <c r="AS31843" t="s">
        <v>30948</v>
      </c>
    </row>
    <row r="31844" spans="43:45" x14ac:dyDescent="0.25">
      <c r="AQ31844" s="89">
        <v>10050172</v>
      </c>
      <c r="AR31844" s="90" t="str">
        <f t="shared" si="505"/>
        <v>O</v>
      </c>
      <c r="AS31844" t="s">
        <v>30949</v>
      </c>
    </row>
    <row r="31845" spans="43:45" x14ac:dyDescent="0.25">
      <c r="AQ31845" s="89">
        <v>10049918</v>
      </c>
      <c r="AR31845" s="90" t="str">
        <f t="shared" si="505"/>
        <v>O</v>
      </c>
      <c r="AS31845" t="s">
        <v>30950</v>
      </c>
    </row>
    <row r="31846" spans="43:45" x14ac:dyDescent="0.25">
      <c r="AQ31846" s="89">
        <v>10049925</v>
      </c>
      <c r="AR31846" s="90" t="str">
        <f t="shared" si="505"/>
        <v>O</v>
      </c>
      <c r="AS31846" t="s">
        <v>30951</v>
      </c>
    </row>
    <row r="31847" spans="43:45" x14ac:dyDescent="0.25">
      <c r="AQ31847" s="89">
        <v>10049926</v>
      </c>
      <c r="AR31847" s="90" t="str">
        <f t="shared" si="505"/>
        <v>O</v>
      </c>
      <c r="AS31847" t="s">
        <v>30952</v>
      </c>
    </row>
    <row r="31848" spans="43:45" x14ac:dyDescent="0.25">
      <c r="AQ31848" s="89">
        <v>10049930</v>
      </c>
      <c r="AR31848" s="90" t="str">
        <f t="shared" si="505"/>
        <v>O</v>
      </c>
      <c r="AS31848" t="s">
        <v>30953</v>
      </c>
    </row>
    <row r="31849" spans="43:45" x14ac:dyDescent="0.25">
      <c r="AQ31849" s="89">
        <v>10049936</v>
      </c>
      <c r="AR31849" s="90" t="str">
        <f t="shared" si="505"/>
        <v>O</v>
      </c>
      <c r="AS31849" t="s">
        <v>30954</v>
      </c>
    </row>
    <row r="31850" spans="43:45" x14ac:dyDescent="0.25">
      <c r="AQ31850" s="89">
        <v>10049937</v>
      </c>
      <c r="AR31850" s="90" t="str">
        <f t="shared" si="505"/>
        <v>O</v>
      </c>
      <c r="AS31850" t="s">
        <v>30955</v>
      </c>
    </row>
    <row r="31851" spans="43:45" x14ac:dyDescent="0.25">
      <c r="AQ31851" s="89">
        <v>10051172</v>
      </c>
      <c r="AR31851" s="90" t="str">
        <f t="shared" si="505"/>
        <v>O</v>
      </c>
      <c r="AS31851" t="s">
        <v>30956</v>
      </c>
    </row>
    <row r="31852" spans="43:45" x14ac:dyDescent="0.25">
      <c r="AQ31852" s="89">
        <v>10051182</v>
      </c>
      <c r="AR31852" s="90" t="str">
        <f t="shared" si="505"/>
        <v>O</v>
      </c>
      <c r="AS31852" t="s">
        <v>30957</v>
      </c>
    </row>
    <row r="31853" spans="43:45" x14ac:dyDescent="0.25">
      <c r="AQ31853" s="89">
        <v>10051188</v>
      </c>
      <c r="AR31853" s="90" t="str">
        <f t="shared" si="505"/>
        <v>O</v>
      </c>
      <c r="AS31853" t="s">
        <v>30958</v>
      </c>
    </row>
    <row r="31854" spans="43:45" x14ac:dyDescent="0.25">
      <c r="AQ31854" s="89">
        <v>10051191</v>
      </c>
      <c r="AR31854" s="90" t="str">
        <f t="shared" si="505"/>
        <v>O</v>
      </c>
      <c r="AS31854" t="s">
        <v>30959</v>
      </c>
    </row>
    <row r="31855" spans="43:45" x14ac:dyDescent="0.25">
      <c r="AQ31855" s="89">
        <v>10051535</v>
      </c>
      <c r="AR31855" s="90" t="str">
        <f t="shared" si="505"/>
        <v>O</v>
      </c>
      <c r="AS31855" t="s">
        <v>30960</v>
      </c>
    </row>
    <row r="31856" spans="43:45" x14ac:dyDescent="0.25">
      <c r="AQ31856" s="89">
        <v>10051538</v>
      </c>
      <c r="AR31856" s="90" t="str">
        <f t="shared" si="505"/>
        <v>O</v>
      </c>
      <c r="AS31856" t="s">
        <v>30961</v>
      </c>
    </row>
    <row r="31857" spans="43:45" x14ac:dyDescent="0.25">
      <c r="AQ31857" s="89">
        <v>10051546</v>
      </c>
      <c r="AR31857" s="90" t="str">
        <f t="shared" si="505"/>
        <v>O</v>
      </c>
      <c r="AS31857" t="s">
        <v>30962</v>
      </c>
    </row>
    <row r="31858" spans="43:45" x14ac:dyDescent="0.25">
      <c r="AQ31858" s="89">
        <v>10051548</v>
      </c>
      <c r="AR31858" s="90" t="str">
        <f t="shared" si="505"/>
        <v>O</v>
      </c>
      <c r="AS31858" t="s">
        <v>30963</v>
      </c>
    </row>
    <row r="31859" spans="43:45" x14ac:dyDescent="0.25">
      <c r="AQ31859" s="89">
        <v>10051554</v>
      </c>
      <c r="AR31859" s="90" t="str">
        <f t="shared" si="505"/>
        <v>O</v>
      </c>
      <c r="AS31859" t="s">
        <v>30964</v>
      </c>
    </row>
    <row r="31860" spans="43:45" x14ac:dyDescent="0.25">
      <c r="AQ31860" s="89">
        <v>10051564</v>
      </c>
      <c r="AR31860" s="90" t="str">
        <f t="shared" si="505"/>
        <v>O</v>
      </c>
      <c r="AS31860" t="s">
        <v>30965</v>
      </c>
    </row>
    <row r="31861" spans="43:45" x14ac:dyDescent="0.25">
      <c r="AQ31861" s="89">
        <v>10051576</v>
      </c>
      <c r="AR31861" s="90" t="str">
        <f t="shared" si="505"/>
        <v>O</v>
      </c>
      <c r="AS31861" t="s">
        <v>30966</v>
      </c>
    </row>
    <row r="31862" spans="43:45" x14ac:dyDescent="0.25">
      <c r="AQ31862" s="89">
        <v>10051590</v>
      </c>
      <c r="AR31862" s="90" t="str">
        <f t="shared" si="505"/>
        <v>O</v>
      </c>
      <c r="AS31862" t="s">
        <v>30967</v>
      </c>
    </row>
    <row r="31863" spans="43:45" x14ac:dyDescent="0.25">
      <c r="AQ31863" s="89">
        <v>10051593</v>
      </c>
      <c r="AR31863" s="90" t="str">
        <f t="shared" si="505"/>
        <v>O</v>
      </c>
      <c r="AS31863" t="s">
        <v>30968</v>
      </c>
    </row>
    <row r="31864" spans="43:45" x14ac:dyDescent="0.25">
      <c r="AQ31864" s="89">
        <v>10051604</v>
      </c>
      <c r="AR31864" s="90" t="str">
        <f t="shared" si="505"/>
        <v>O</v>
      </c>
      <c r="AS31864" t="s">
        <v>30969</v>
      </c>
    </row>
    <row r="31865" spans="43:45" x14ac:dyDescent="0.25">
      <c r="AQ31865" s="89">
        <v>10048270</v>
      </c>
      <c r="AR31865" s="90" t="str">
        <f t="shared" si="505"/>
        <v>O</v>
      </c>
      <c r="AS31865" t="s">
        <v>30970</v>
      </c>
    </row>
    <row r="31866" spans="43:45" x14ac:dyDescent="0.25">
      <c r="AQ31866" s="89">
        <v>10048326</v>
      </c>
      <c r="AR31866" s="90" t="str">
        <f t="shared" si="505"/>
        <v>O</v>
      </c>
      <c r="AS31866" t="s">
        <v>30971</v>
      </c>
    </row>
    <row r="31867" spans="43:45" x14ac:dyDescent="0.25">
      <c r="AQ31867" s="89">
        <v>10040449</v>
      </c>
      <c r="AR31867" s="90" t="str">
        <f t="shared" si="505"/>
        <v>O</v>
      </c>
      <c r="AS31867" t="s">
        <v>30972</v>
      </c>
    </row>
    <row r="31868" spans="43:45" x14ac:dyDescent="0.25">
      <c r="AQ31868" s="89">
        <v>10048477</v>
      </c>
      <c r="AR31868" s="90" t="str">
        <f t="shared" si="505"/>
        <v>O</v>
      </c>
      <c r="AS31868" t="s">
        <v>30973</v>
      </c>
    </row>
    <row r="31869" spans="43:45" x14ac:dyDescent="0.25">
      <c r="AQ31869" s="89">
        <v>10049218</v>
      </c>
      <c r="AR31869" s="90" t="str">
        <f t="shared" si="505"/>
        <v>O</v>
      </c>
      <c r="AS31869" t="s">
        <v>30974</v>
      </c>
    </row>
    <row r="31870" spans="43:45" x14ac:dyDescent="0.25">
      <c r="AQ31870" s="89">
        <v>10054079</v>
      </c>
      <c r="AR31870" s="90" t="str">
        <f t="shared" si="505"/>
        <v>O</v>
      </c>
      <c r="AS31870" t="s">
        <v>30975</v>
      </c>
    </row>
    <row r="31871" spans="43:45" x14ac:dyDescent="0.25">
      <c r="AQ31871" s="89">
        <v>10049946</v>
      </c>
      <c r="AR31871" s="90" t="str">
        <f t="shared" si="505"/>
        <v>O</v>
      </c>
      <c r="AS31871" t="s">
        <v>30976</v>
      </c>
    </row>
    <row r="31872" spans="43:45" x14ac:dyDescent="0.25">
      <c r="AQ31872" s="89">
        <v>10049951</v>
      </c>
      <c r="AR31872" s="90" t="str">
        <f t="shared" si="505"/>
        <v>O</v>
      </c>
      <c r="AS31872" t="s">
        <v>30977</v>
      </c>
    </row>
    <row r="31873" spans="43:45" x14ac:dyDescent="0.25">
      <c r="AQ31873" s="89">
        <v>10049957</v>
      </c>
      <c r="AR31873" s="90" t="str">
        <f t="shared" si="505"/>
        <v>O</v>
      </c>
      <c r="AS31873" t="s">
        <v>30978</v>
      </c>
    </row>
    <row r="31874" spans="43:45" x14ac:dyDescent="0.25">
      <c r="AQ31874" s="89">
        <v>10049969</v>
      </c>
      <c r="AR31874" s="90" t="str">
        <f t="shared" si="505"/>
        <v>O</v>
      </c>
      <c r="AS31874" t="s">
        <v>30979</v>
      </c>
    </row>
    <row r="31875" spans="43:45" x14ac:dyDescent="0.25">
      <c r="AQ31875" s="89">
        <v>10049970</v>
      </c>
      <c r="AR31875" s="90" t="str">
        <f t="shared" si="505"/>
        <v>O</v>
      </c>
      <c r="AS31875" t="s">
        <v>30980</v>
      </c>
    </row>
    <row r="31876" spans="43:45" x14ac:dyDescent="0.25">
      <c r="AQ31876" s="89">
        <v>10049977</v>
      </c>
      <c r="AR31876" s="90" t="str">
        <f t="shared" si="505"/>
        <v>O</v>
      </c>
      <c r="AS31876" t="s">
        <v>30981</v>
      </c>
    </row>
    <row r="31877" spans="43:45" x14ac:dyDescent="0.25">
      <c r="AQ31877" s="89">
        <v>10049989</v>
      </c>
      <c r="AR31877" s="90" t="str">
        <f t="shared" si="505"/>
        <v>O</v>
      </c>
      <c r="AS31877" t="s">
        <v>30982</v>
      </c>
    </row>
    <row r="31878" spans="43:45" x14ac:dyDescent="0.25">
      <c r="AQ31878" s="89">
        <v>10050005</v>
      </c>
      <c r="AR31878" s="90" t="str">
        <f t="shared" si="505"/>
        <v>O</v>
      </c>
      <c r="AS31878" t="s">
        <v>30983</v>
      </c>
    </row>
    <row r="31879" spans="43:45" x14ac:dyDescent="0.25">
      <c r="AQ31879" s="89">
        <v>10050015</v>
      </c>
      <c r="AR31879" s="90" t="str">
        <f t="shared" si="505"/>
        <v>O</v>
      </c>
      <c r="AS31879" t="s">
        <v>30984</v>
      </c>
    </row>
    <row r="31880" spans="43:45" x14ac:dyDescent="0.25">
      <c r="AQ31880" s="89">
        <v>10050023</v>
      </c>
      <c r="AR31880" s="90" t="str">
        <f t="shared" si="505"/>
        <v>O</v>
      </c>
      <c r="AS31880" t="s">
        <v>30985</v>
      </c>
    </row>
    <row r="31881" spans="43:45" x14ac:dyDescent="0.25">
      <c r="AQ31881" s="89">
        <v>10050025</v>
      </c>
      <c r="AR31881" s="90" t="str">
        <f t="shared" ref="AR31881:AR31944" si="506">IF(ISNA(VLOOKUP(AQ31881,$BP$18:$BQ$356,2,FALSE))=TRUE,"O",VLOOKUP(AQ31881,$BP$18:$BQ$356,2,FALSE))</f>
        <v>O</v>
      </c>
      <c r="AS31881" t="s">
        <v>30986</v>
      </c>
    </row>
    <row r="31882" spans="43:45" x14ac:dyDescent="0.25">
      <c r="AQ31882" s="89">
        <v>10050027</v>
      </c>
      <c r="AR31882" s="90" t="str">
        <f t="shared" si="506"/>
        <v>O</v>
      </c>
      <c r="AS31882" t="s">
        <v>30987</v>
      </c>
    </row>
    <row r="31883" spans="43:45" x14ac:dyDescent="0.25">
      <c r="AQ31883" s="89">
        <v>10050030</v>
      </c>
      <c r="AR31883" s="90" t="str">
        <f t="shared" si="506"/>
        <v>O</v>
      </c>
      <c r="AS31883" t="s">
        <v>30988</v>
      </c>
    </row>
    <row r="31884" spans="43:45" x14ac:dyDescent="0.25">
      <c r="AQ31884" s="89">
        <v>10048667</v>
      </c>
      <c r="AR31884" s="90" t="str">
        <f t="shared" si="506"/>
        <v>O</v>
      </c>
      <c r="AS31884" t="s">
        <v>30989</v>
      </c>
    </row>
    <row r="31885" spans="43:45" x14ac:dyDescent="0.25">
      <c r="AQ31885" s="89">
        <v>10051215</v>
      </c>
      <c r="AR31885" s="90" t="str">
        <f t="shared" si="506"/>
        <v>O</v>
      </c>
      <c r="AS31885" t="s">
        <v>30990</v>
      </c>
    </row>
    <row r="31886" spans="43:45" x14ac:dyDescent="0.25">
      <c r="AQ31886" s="89">
        <v>10051221</v>
      </c>
      <c r="AR31886" s="90" t="str">
        <f t="shared" si="506"/>
        <v>O</v>
      </c>
      <c r="AS31886" t="s">
        <v>30991</v>
      </c>
    </row>
    <row r="31887" spans="43:45" x14ac:dyDescent="0.25">
      <c r="AQ31887" s="89">
        <v>10051222</v>
      </c>
      <c r="AR31887" s="90" t="str">
        <f t="shared" si="506"/>
        <v>O</v>
      </c>
      <c r="AS31887" t="s">
        <v>30992</v>
      </c>
    </row>
    <row r="31888" spans="43:45" x14ac:dyDescent="0.25">
      <c r="AQ31888" s="89">
        <v>10051229</v>
      </c>
      <c r="AR31888" s="90" t="str">
        <f t="shared" si="506"/>
        <v>O</v>
      </c>
      <c r="AS31888" t="s">
        <v>30993</v>
      </c>
    </row>
    <row r="31889" spans="43:45" x14ac:dyDescent="0.25">
      <c r="AQ31889" s="89">
        <v>10051230</v>
      </c>
      <c r="AR31889" s="90" t="str">
        <f t="shared" si="506"/>
        <v>O</v>
      </c>
      <c r="AS31889" t="s">
        <v>30994</v>
      </c>
    </row>
    <row r="31890" spans="43:45" x14ac:dyDescent="0.25">
      <c r="AQ31890" s="89">
        <v>10051236</v>
      </c>
      <c r="AR31890" s="90" t="str">
        <f t="shared" si="506"/>
        <v>O</v>
      </c>
      <c r="AS31890" t="s">
        <v>30995</v>
      </c>
    </row>
    <row r="31891" spans="43:45" x14ac:dyDescent="0.25">
      <c r="AQ31891" s="89">
        <v>10051239</v>
      </c>
      <c r="AR31891" s="90" t="str">
        <f t="shared" si="506"/>
        <v>O</v>
      </c>
      <c r="AS31891" t="s">
        <v>30996</v>
      </c>
    </row>
    <row r="31892" spans="43:45" x14ac:dyDescent="0.25">
      <c r="AQ31892" s="89">
        <v>10051240</v>
      </c>
      <c r="AR31892" s="90" t="str">
        <f t="shared" si="506"/>
        <v>O</v>
      </c>
      <c r="AS31892" t="s">
        <v>30997</v>
      </c>
    </row>
    <row r="31893" spans="43:45" x14ac:dyDescent="0.25">
      <c r="AQ31893" s="89">
        <v>10051242</v>
      </c>
      <c r="AR31893" s="90" t="str">
        <f t="shared" si="506"/>
        <v>O</v>
      </c>
      <c r="AS31893" t="s">
        <v>30998</v>
      </c>
    </row>
    <row r="31894" spans="43:45" x14ac:dyDescent="0.25">
      <c r="AQ31894" s="89">
        <v>10051612</v>
      </c>
      <c r="AR31894" s="90" t="str">
        <f t="shared" si="506"/>
        <v>O</v>
      </c>
      <c r="AS31894" t="s">
        <v>30999</v>
      </c>
    </row>
    <row r="31895" spans="43:45" x14ac:dyDescent="0.25">
      <c r="AQ31895" s="89">
        <v>10051615</v>
      </c>
      <c r="AR31895" s="90" t="str">
        <f t="shared" si="506"/>
        <v>O</v>
      </c>
      <c r="AS31895" t="s">
        <v>31000</v>
      </c>
    </row>
    <row r="31896" spans="43:45" x14ac:dyDescent="0.25">
      <c r="AQ31896" s="89">
        <v>10051630</v>
      </c>
      <c r="AR31896" s="90" t="str">
        <f t="shared" si="506"/>
        <v>O</v>
      </c>
      <c r="AS31896" t="s">
        <v>31001</v>
      </c>
    </row>
    <row r="31897" spans="43:45" x14ac:dyDescent="0.25">
      <c r="AQ31897" s="89">
        <v>10051636</v>
      </c>
      <c r="AR31897" s="90" t="str">
        <f t="shared" si="506"/>
        <v>O</v>
      </c>
      <c r="AS31897" t="s">
        <v>31002</v>
      </c>
    </row>
    <row r="31898" spans="43:45" x14ac:dyDescent="0.25">
      <c r="AQ31898" s="89">
        <v>10052168</v>
      </c>
      <c r="AR31898" s="90" t="str">
        <f t="shared" si="506"/>
        <v>O</v>
      </c>
      <c r="AS31898" t="s">
        <v>10637</v>
      </c>
    </row>
    <row r="31899" spans="43:45" x14ac:dyDescent="0.25">
      <c r="AQ31899" s="89">
        <v>10052169</v>
      </c>
      <c r="AR31899" s="90" t="str">
        <f t="shared" si="506"/>
        <v>O</v>
      </c>
      <c r="AS31899" t="s">
        <v>25749</v>
      </c>
    </row>
    <row r="31900" spans="43:45" x14ac:dyDescent="0.25">
      <c r="AQ31900" s="89">
        <v>10052173</v>
      </c>
      <c r="AR31900" s="90" t="str">
        <f t="shared" si="506"/>
        <v>O</v>
      </c>
      <c r="AS31900" t="s">
        <v>10638</v>
      </c>
    </row>
    <row r="31901" spans="43:45" x14ac:dyDescent="0.25">
      <c r="AQ31901" s="89">
        <v>10052177</v>
      </c>
      <c r="AR31901" s="90" t="str">
        <f t="shared" si="506"/>
        <v>O</v>
      </c>
      <c r="AS31901" t="s">
        <v>10640</v>
      </c>
    </row>
    <row r="31902" spans="43:45" x14ac:dyDescent="0.25">
      <c r="AQ31902" s="89">
        <v>10052179</v>
      </c>
      <c r="AR31902" s="90" t="str">
        <f t="shared" si="506"/>
        <v>O</v>
      </c>
      <c r="AS31902" t="s">
        <v>10641</v>
      </c>
    </row>
    <row r="31903" spans="43:45" x14ac:dyDescent="0.25">
      <c r="AQ31903" s="89">
        <v>10052190</v>
      </c>
      <c r="AR31903" s="90" t="str">
        <f t="shared" si="506"/>
        <v>O</v>
      </c>
      <c r="AS31903" t="s">
        <v>10746</v>
      </c>
    </row>
    <row r="31904" spans="43:45" x14ac:dyDescent="0.25">
      <c r="AQ31904" s="89">
        <v>10052195</v>
      </c>
      <c r="AR31904" s="90" t="str">
        <f t="shared" si="506"/>
        <v>O</v>
      </c>
      <c r="AS31904" t="s">
        <v>2865</v>
      </c>
    </row>
    <row r="31905" spans="43:45" x14ac:dyDescent="0.25">
      <c r="AQ31905" s="89">
        <v>10049599</v>
      </c>
      <c r="AR31905" s="90" t="str">
        <f t="shared" si="506"/>
        <v>O</v>
      </c>
      <c r="AS31905" t="s">
        <v>31003</v>
      </c>
    </row>
    <row r="31906" spans="43:45" x14ac:dyDescent="0.25">
      <c r="AQ31906" s="89">
        <v>10049644</v>
      </c>
      <c r="AR31906" s="90" t="str">
        <f t="shared" si="506"/>
        <v>O</v>
      </c>
      <c r="AS31906" t="s">
        <v>31004</v>
      </c>
    </row>
    <row r="31907" spans="43:45" x14ac:dyDescent="0.25">
      <c r="AQ31907" s="89">
        <v>10052627</v>
      </c>
      <c r="AR31907" s="90" t="str">
        <f t="shared" si="506"/>
        <v>O</v>
      </c>
      <c r="AS31907" t="s">
        <v>31005</v>
      </c>
    </row>
    <row r="31908" spans="43:45" x14ac:dyDescent="0.25">
      <c r="AQ31908" s="89">
        <v>10052875</v>
      </c>
      <c r="AR31908" s="90" t="str">
        <f t="shared" si="506"/>
        <v>O</v>
      </c>
      <c r="AS31908" t="s">
        <v>31006</v>
      </c>
    </row>
    <row r="31909" spans="43:45" x14ac:dyDescent="0.25">
      <c r="AQ31909" s="89">
        <v>10054117</v>
      </c>
      <c r="AR31909" s="90" t="str">
        <f t="shared" si="506"/>
        <v>O</v>
      </c>
      <c r="AS31909" t="s">
        <v>31007</v>
      </c>
    </row>
    <row r="31910" spans="43:45" x14ac:dyDescent="0.25">
      <c r="AQ31910" s="89">
        <v>10050047</v>
      </c>
      <c r="AR31910" s="90" t="str">
        <f t="shared" si="506"/>
        <v>O</v>
      </c>
      <c r="AS31910" t="s">
        <v>31008</v>
      </c>
    </row>
    <row r="31911" spans="43:45" x14ac:dyDescent="0.25">
      <c r="AQ31911" s="89">
        <v>10050050</v>
      </c>
      <c r="AR31911" s="90" t="str">
        <f t="shared" si="506"/>
        <v>O</v>
      </c>
      <c r="AS31911" t="s">
        <v>31009</v>
      </c>
    </row>
    <row r="31912" spans="43:45" x14ac:dyDescent="0.25">
      <c r="AQ31912" s="89">
        <v>10050056</v>
      </c>
      <c r="AR31912" s="90" t="str">
        <f t="shared" si="506"/>
        <v>O</v>
      </c>
      <c r="AS31912" t="s">
        <v>31010</v>
      </c>
    </row>
    <row r="31913" spans="43:45" x14ac:dyDescent="0.25">
      <c r="AQ31913" s="89">
        <v>10050057</v>
      </c>
      <c r="AR31913" s="90" t="str">
        <f t="shared" si="506"/>
        <v>O</v>
      </c>
      <c r="AS31913" t="s">
        <v>31011</v>
      </c>
    </row>
    <row r="31914" spans="43:45" x14ac:dyDescent="0.25">
      <c r="AQ31914" s="89">
        <v>10050058</v>
      </c>
      <c r="AR31914" s="90" t="str">
        <f t="shared" si="506"/>
        <v>O</v>
      </c>
      <c r="AS31914" t="s">
        <v>31012</v>
      </c>
    </row>
    <row r="31915" spans="43:45" x14ac:dyDescent="0.25">
      <c r="AQ31915" s="89">
        <v>10050064</v>
      </c>
      <c r="AR31915" s="90" t="str">
        <f t="shared" si="506"/>
        <v>O</v>
      </c>
      <c r="AS31915" t="s">
        <v>31013</v>
      </c>
    </row>
    <row r="31916" spans="43:45" x14ac:dyDescent="0.25">
      <c r="AQ31916" s="89">
        <v>10050077</v>
      </c>
      <c r="AR31916" s="90" t="str">
        <f t="shared" si="506"/>
        <v>O</v>
      </c>
      <c r="AS31916" t="s">
        <v>31014</v>
      </c>
    </row>
    <row r="31917" spans="43:45" x14ac:dyDescent="0.25">
      <c r="AQ31917" s="89">
        <v>10050086</v>
      </c>
      <c r="AR31917" s="90" t="str">
        <f t="shared" si="506"/>
        <v>O</v>
      </c>
      <c r="AS31917" t="s">
        <v>31015</v>
      </c>
    </row>
    <row r="31918" spans="43:45" x14ac:dyDescent="0.25">
      <c r="AQ31918" s="89">
        <v>10050351</v>
      </c>
      <c r="AR31918" s="90" t="str">
        <f t="shared" si="506"/>
        <v>O</v>
      </c>
      <c r="AS31918" t="s">
        <v>31016</v>
      </c>
    </row>
    <row r="31919" spans="43:45" x14ac:dyDescent="0.25">
      <c r="AQ31919" s="89">
        <v>10050354</v>
      </c>
      <c r="AR31919" s="90" t="str">
        <f t="shared" si="506"/>
        <v>O</v>
      </c>
      <c r="AS31919" t="s">
        <v>31017</v>
      </c>
    </row>
    <row r="31920" spans="43:45" x14ac:dyDescent="0.25">
      <c r="AQ31920" s="89">
        <v>10050373</v>
      </c>
      <c r="AR31920" s="90" t="str">
        <f t="shared" si="506"/>
        <v>O</v>
      </c>
      <c r="AS31920" t="s">
        <v>31018</v>
      </c>
    </row>
    <row r="31921" spans="43:45" x14ac:dyDescent="0.25">
      <c r="AQ31921" s="89">
        <v>10049280</v>
      </c>
      <c r="AR31921" s="90" t="str">
        <f t="shared" si="506"/>
        <v>O</v>
      </c>
      <c r="AS31921" t="s">
        <v>31019</v>
      </c>
    </row>
    <row r="31922" spans="43:45" x14ac:dyDescent="0.25">
      <c r="AQ31922" s="89">
        <v>10051247</v>
      </c>
      <c r="AR31922" s="90" t="str">
        <f t="shared" si="506"/>
        <v>O</v>
      </c>
      <c r="AS31922" t="s">
        <v>31020</v>
      </c>
    </row>
    <row r="31923" spans="43:45" x14ac:dyDescent="0.25">
      <c r="AQ31923" s="89">
        <v>10051258</v>
      </c>
      <c r="AR31923" s="90" t="str">
        <f t="shared" si="506"/>
        <v>O</v>
      </c>
      <c r="AS31923" t="s">
        <v>31021</v>
      </c>
    </row>
    <row r="31924" spans="43:45" x14ac:dyDescent="0.25">
      <c r="AQ31924" s="89">
        <v>10051267</v>
      </c>
      <c r="AR31924" s="90" t="str">
        <f t="shared" si="506"/>
        <v>O</v>
      </c>
      <c r="AS31924" t="s">
        <v>31022</v>
      </c>
    </row>
    <row r="31925" spans="43:45" x14ac:dyDescent="0.25">
      <c r="AQ31925" s="89">
        <v>10052215</v>
      </c>
      <c r="AR31925" s="90" t="str">
        <f t="shared" si="506"/>
        <v>O</v>
      </c>
      <c r="AS31925" t="s">
        <v>10784</v>
      </c>
    </row>
    <row r="31926" spans="43:45" x14ac:dyDescent="0.25">
      <c r="AQ31926" s="89">
        <v>10052217</v>
      </c>
      <c r="AR31926" s="90" t="str">
        <f t="shared" si="506"/>
        <v>O</v>
      </c>
      <c r="AS31926" t="s">
        <v>10784</v>
      </c>
    </row>
    <row r="31927" spans="43:45" x14ac:dyDescent="0.25">
      <c r="AQ31927" s="89">
        <v>10052220</v>
      </c>
      <c r="AR31927" s="90" t="str">
        <f t="shared" si="506"/>
        <v>O</v>
      </c>
      <c r="AS31927" t="s">
        <v>25778</v>
      </c>
    </row>
    <row r="31928" spans="43:45" x14ac:dyDescent="0.25">
      <c r="AQ31928" s="89">
        <v>10052240</v>
      </c>
      <c r="AR31928" s="90" t="str">
        <f t="shared" si="506"/>
        <v>O</v>
      </c>
      <c r="AS31928" t="s">
        <v>12525</v>
      </c>
    </row>
    <row r="31929" spans="43:45" x14ac:dyDescent="0.25">
      <c r="AQ31929" s="89">
        <v>10052243</v>
      </c>
      <c r="AR31929" s="90" t="str">
        <f t="shared" si="506"/>
        <v>O</v>
      </c>
      <c r="AS31929" t="s">
        <v>12526</v>
      </c>
    </row>
    <row r="31930" spans="43:45" x14ac:dyDescent="0.25">
      <c r="AQ31930" s="89">
        <v>10052269</v>
      </c>
      <c r="AR31930" s="90" t="str">
        <f t="shared" si="506"/>
        <v>O</v>
      </c>
      <c r="AS31930" t="s">
        <v>31023</v>
      </c>
    </row>
    <row r="31931" spans="43:45" x14ac:dyDescent="0.25">
      <c r="AQ31931" s="89">
        <v>10052270</v>
      </c>
      <c r="AR31931" s="90" t="str">
        <f t="shared" si="506"/>
        <v>O</v>
      </c>
      <c r="AS31931" t="s">
        <v>31023</v>
      </c>
    </row>
    <row r="31932" spans="43:45" x14ac:dyDescent="0.25">
      <c r="AQ31932" s="89">
        <v>10052271</v>
      </c>
      <c r="AR31932" s="90" t="str">
        <f t="shared" si="506"/>
        <v>O</v>
      </c>
      <c r="AS31932" t="s">
        <v>12529</v>
      </c>
    </row>
    <row r="31933" spans="43:45" x14ac:dyDescent="0.25">
      <c r="AQ31933" s="89">
        <v>10049040</v>
      </c>
      <c r="AR31933" s="90" t="str">
        <f t="shared" si="506"/>
        <v>O</v>
      </c>
      <c r="AS31933" t="s">
        <v>31024</v>
      </c>
    </row>
    <row r="31934" spans="43:45" x14ac:dyDescent="0.25">
      <c r="AQ31934" s="89">
        <v>10049619</v>
      </c>
      <c r="AR31934" s="90" t="str">
        <f t="shared" si="506"/>
        <v>O</v>
      </c>
      <c r="AS31934" t="s">
        <v>31025</v>
      </c>
    </row>
    <row r="31935" spans="43:45" x14ac:dyDescent="0.25">
      <c r="AQ31935" s="89">
        <v>10042084</v>
      </c>
      <c r="AR31935" s="90" t="str">
        <f t="shared" si="506"/>
        <v>O</v>
      </c>
      <c r="AS31935" t="s">
        <v>31026</v>
      </c>
    </row>
    <row r="31936" spans="43:45" x14ac:dyDescent="0.25">
      <c r="AQ31936" s="89">
        <v>10054110</v>
      </c>
      <c r="AR31936" s="90" t="str">
        <f t="shared" si="506"/>
        <v>O</v>
      </c>
      <c r="AS31936" t="s">
        <v>31027</v>
      </c>
    </row>
    <row r="31937" spans="43:45" x14ac:dyDescent="0.25">
      <c r="AQ31937" s="89">
        <v>10052654</v>
      </c>
      <c r="AR31937" s="90" t="str">
        <f t="shared" si="506"/>
        <v>O</v>
      </c>
      <c r="AS31937" t="s">
        <v>31028</v>
      </c>
    </row>
    <row r="31938" spans="43:45" x14ac:dyDescent="0.25">
      <c r="AQ31938" s="89">
        <v>10054138</v>
      </c>
      <c r="AR31938" s="90" t="str">
        <f t="shared" si="506"/>
        <v>O</v>
      </c>
      <c r="AS31938" t="s">
        <v>31029</v>
      </c>
    </row>
    <row r="31939" spans="43:45" x14ac:dyDescent="0.25">
      <c r="AQ31939" s="89">
        <v>10054157</v>
      </c>
      <c r="AR31939" s="90" t="str">
        <f t="shared" si="506"/>
        <v>O</v>
      </c>
      <c r="AS31939" t="s">
        <v>31030</v>
      </c>
    </row>
    <row r="31940" spans="43:45" x14ac:dyDescent="0.25">
      <c r="AQ31940" s="89">
        <v>10054167</v>
      </c>
      <c r="AR31940" s="90" t="str">
        <f t="shared" si="506"/>
        <v>O</v>
      </c>
      <c r="AS31940" t="s">
        <v>31031</v>
      </c>
    </row>
    <row r="31941" spans="43:45" x14ac:dyDescent="0.25">
      <c r="AQ31941" s="89">
        <v>10054184</v>
      </c>
      <c r="AR31941" s="90" t="str">
        <f t="shared" si="506"/>
        <v>O</v>
      </c>
      <c r="AS31941" t="s">
        <v>31032</v>
      </c>
    </row>
    <row r="31942" spans="43:45" x14ac:dyDescent="0.25">
      <c r="AQ31942" s="89">
        <v>10054209</v>
      </c>
      <c r="AR31942" s="90" t="str">
        <f t="shared" si="506"/>
        <v>O</v>
      </c>
      <c r="AS31942" t="s">
        <v>31033</v>
      </c>
    </row>
    <row r="31943" spans="43:45" x14ac:dyDescent="0.25">
      <c r="AQ31943" s="89">
        <v>10054212</v>
      </c>
      <c r="AR31943" s="90" t="str">
        <f t="shared" si="506"/>
        <v>O</v>
      </c>
      <c r="AS31943" t="s">
        <v>31034</v>
      </c>
    </row>
    <row r="31944" spans="43:45" x14ac:dyDescent="0.25">
      <c r="AQ31944" s="89">
        <v>10050381</v>
      </c>
      <c r="AR31944" s="90" t="str">
        <f t="shared" si="506"/>
        <v>O</v>
      </c>
      <c r="AS31944" t="s">
        <v>31035</v>
      </c>
    </row>
    <row r="31945" spans="43:45" x14ac:dyDescent="0.25">
      <c r="AQ31945" s="89">
        <v>10050386</v>
      </c>
      <c r="AR31945" s="90" t="str">
        <f t="shared" ref="AR31945:AR32008" si="507">IF(ISNA(VLOOKUP(AQ31945,$BP$18:$BQ$356,2,FALSE))=TRUE,"O",VLOOKUP(AQ31945,$BP$18:$BQ$356,2,FALSE))</f>
        <v>O</v>
      </c>
      <c r="AS31945" t="s">
        <v>31036</v>
      </c>
    </row>
    <row r="31946" spans="43:45" x14ac:dyDescent="0.25">
      <c r="AQ31946" s="89">
        <v>10050389</v>
      </c>
      <c r="AR31946" s="90" t="str">
        <f t="shared" si="507"/>
        <v>O</v>
      </c>
      <c r="AS31946" t="s">
        <v>31037</v>
      </c>
    </row>
    <row r="31947" spans="43:45" x14ac:dyDescent="0.25">
      <c r="AQ31947" s="89">
        <v>10050394</v>
      </c>
      <c r="AR31947" s="90" t="str">
        <f t="shared" si="507"/>
        <v>O</v>
      </c>
      <c r="AS31947" t="s">
        <v>31038</v>
      </c>
    </row>
    <row r="31948" spans="43:45" x14ac:dyDescent="0.25">
      <c r="AQ31948" s="89">
        <v>10050404</v>
      </c>
      <c r="AR31948" s="90" t="str">
        <f t="shared" si="507"/>
        <v>O</v>
      </c>
      <c r="AS31948" t="s">
        <v>31039</v>
      </c>
    </row>
    <row r="31949" spans="43:45" x14ac:dyDescent="0.25">
      <c r="AQ31949" s="89">
        <v>10050420</v>
      </c>
      <c r="AR31949" s="90" t="str">
        <f t="shared" si="507"/>
        <v>O</v>
      </c>
      <c r="AS31949" t="s">
        <v>31040</v>
      </c>
    </row>
    <row r="31950" spans="43:45" x14ac:dyDescent="0.25">
      <c r="AQ31950" s="89">
        <v>10050427</v>
      </c>
      <c r="AR31950" s="90" t="str">
        <f t="shared" si="507"/>
        <v>O</v>
      </c>
      <c r="AS31950" t="s">
        <v>31041</v>
      </c>
    </row>
    <row r="31951" spans="43:45" x14ac:dyDescent="0.25">
      <c r="AQ31951" s="89">
        <v>10050428</v>
      </c>
      <c r="AR31951" s="90" t="str">
        <f t="shared" si="507"/>
        <v>O</v>
      </c>
      <c r="AS31951" t="s">
        <v>31042</v>
      </c>
    </row>
    <row r="31952" spans="43:45" x14ac:dyDescent="0.25">
      <c r="AQ31952" s="89">
        <v>10050434</v>
      </c>
      <c r="AR31952" s="90" t="str">
        <f t="shared" si="507"/>
        <v>O</v>
      </c>
      <c r="AS31952" t="s">
        <v>31043</v>
      </c>
    </row>
    <row r="31953" spans="43:45" x14ac:dyDescent="0.25">
      <c r="AQ31953" s="89">
        <v>10050438</v>
      </c>
      <c r="AR31953" s="90" t="str">
        <f t="shared" si="507"/>
        <v>O</v>
      </c>
      <c r="AS31953" t="s">
        <v>31044</v>
      </c>
    </row>
    <row r="31954" spans="43:45" x14ac:dyDescent="0.25">
      <c r="AQ31954" s="89">
        <v>10050447</v>
      </c>
      <c r="AR31954" s="90" t="str">
        <f t="shared" si="507"/>
        <v>O</v>
      </c>
      <c r="AS31954" t="s">
        <v>31045</v>
      </c>
    </row>
    <row r="31955" spans="43:45" x14ac:dyDescent="0.25">
      <c r="AQ31955" s="89">
        <v>10050451</v>
      </c>
      <c r="AR31955" s="90" t="str">
        <f t="shared" si="507"/>
        <v>O</v>
      </c>
      <c r="AS31955" t="s">
        <v>31046</v>
      </c>
    </row>
    <row r="31956" spans="43:45" x14ac:dyDescent="0.25">
      <c r="AQ31956" s="89">
        <v>10050454</v>
      </c>
      <c r="AR31956" s="90" t="str">
        <f t="shared" si="507"/>
        <v>O</v>
      </c>
      <c r="AS31956" t="s">
        <v>31047</v>
      </c>
    </row>
    <row r="31957" spans="43:45" x14ac:dyDescent="0.25">
      <c r="AQ31957" s="89">
        <v>10050456</v>
      </c>
      <c r="AR31957" s="90" t="str">
        <f t="shared" si="507"/>
        <v>O</v>
      </c>
      <c r="AS31957" t="s">
        <v>31048</v>
      </c>
    </row>
    <row r="31958" spans="43:45" x14ac:dyDescent="0.25">
      <c r="AQ31958" s="89">
        <v>10048570</v>
      </c>
      <c r="AR31958" s="90" t="str">
        <f t="shared" si="507"/>
        <v>O</v>
      </c>
      <c r="AS31958" t="s">
        <v>31049</v>
      </c>
    </row>
    <row r="31959" spans="43:45" x14ac:dyDescent="0.25">
      <c r="AQ31959" s="89">
        <v>10048771</v>
      </c>
      <c r="AR31959" s="90" t="str">
        <f t="shared" si="507"/>
        <v>O</v>
      </c>
      <c r="AS31959" t="s">
        <v>31050</v>
      </c>
    </row>
    <row r="31960" spans="43:45" x14ac:dyDescent="0.25">
      <c r="AQ31960" s="89">
        <v>10048772</v>
      </c>
      <c r="AR31960" s="90" t="str">
        <f t="shared" si="507"/>
        <v>O</v>
      </c>
      <c r="AS31960" t="s">
        <v>31051</v>
      </c>
    </row>
    <row r="31961" spans="43:45" x14ac:dyDescent="0.25">
      <c r="AQ31961" s="89">
        <v>10048885</v>
      </c>
      <c r="AR31961" s="90" t="str">
        <f t="shared" si="507"/>
        <v>O</v>
      </c>
      <c r="AS31961" t="s">
        <v>31052</v>
      </c>
    </row>
    <row r="31962" spans="43:45" x14ac:dyDescent="0.25">
      <c r="AQ31962" s="89">
        <v>10049257</v>
      </c>
      <c r="AR31962" s="90" t="str">
        <f t="shared" si="507"/>
        <v>O</v>
      </c>
      <c r="AS31962" t="s">
        <v>31053</v>
      </c>
    </row>
    <row r="31963" spans="43:45" x14ac:dyDescent="0.25">
      <c r="AQ31963" s="89">
        <v>10051664</v>
      </c>
      <c r="AR31963" s="90" t="str">
        <f t="shared" si="507"/>
        <v>O</v>
      </c>
      <c r="AS31963" t="s">
        <v>31054</v>
      </c>
    </row>
    <row r="31964" spans="43:45" x14ac:dyDescent="0.25">
      <c r="AQ31964" s="89">
        <v>10051667</v>
      </c>
      <c r="AR31964" s="90" t="str">
        <f t="shared" si="507"/>
        <v>O</v>
      </c>
      <c r="AS31964" t="s">
        <v>31055</v>
      </c>
    </row>
    <row r="31965" spans="43:45" x14ac:dyDescent="0.25">
      <c r="AQ31965" s="89">
        <v>10051686</v>
      </c>
      <c r="AR31965" s="90" t="str">
        <f t="shared" si="507"/>
        <v>O</v>
      </c>
      <c r="AS31965" t="s">
        <v>31056</v>
      </c>
    </row>
    <row r="31966" spans="43:45" x14ac:dyDescent="0.25">
      <c r="AQ31966" s="89">
        <v>10051688</v>
      </c>
      <c r="AR31966" s="90" t="str">
        <f t="shared" si="507"/>
        <v>O</v>
      </c>
      <c r="AS31966" t="s">
        <v>31057</v>
      </c>
    </row>
    <row r="31967" spans="43:45" x14ac:dyDescent="0.25">
      <c r="AQ31967" s="89">
        <v>10051689</v>
      </c>
      <c r="AR31967" s="90" t="str">
        <f t="shared" si="507"/>
        <v>O</v>
      </c>
      <c r="AS31967" t="s">
        <v>31058</v>
      </c>
    </row>
    <row r="31968" spans="43:45" x14ac:dyDescent="0.25">
      <c r="AQ31968" s="89">
        <v>10051702</v>
      </c>
      <c r="AR31968" s="90" t="str">
        <f t="shared" si="507"/>
        <v>O</v>
      </c>
      <c r="AS31968" t="s">
        <v>31059</v>
      </c>
    </row>
    <row r="31969" spans="43:45" x14ac:dyDescent="0.25">
      <c r="AQ31969" s="89">
        <v>10052290</v>
      </c>
      <c r="AR31969" s="90" t="str">
        <f t="shared" si="507"/>
        <v>O</v>
      </c>
      <c r="AS31969" t="s">
        <v>12532</v>
      </c>
    </row>
    <row r="31970" spans="43:45" x14ac:dyDescent="0.25">
      <c r="AQ31970" s="89">
        <v>10052291</v>
      </c>
      <c r="AR31970" s="90" t="str">
        <f t="shared" si="507"/>
        <v>O</v>
      </c>
      <c r="AS31970" t="s">
        <v>25806</v>
      </c>
    </row>
    <row r="31971" spans="43:45" x14ac:dyDescent="0.25">
      <c r="AQ31971" s="89">
        <v>10052294</v>
      </c>
      <c r="AR31971" s="90" t="str">
        <f t="shared" si="507"/>
        <v>O</v>
      </c>
      <c r="AS31971" t="s">
        <v>31060</v>
      </c>
    </row>
    <row r="31972" spans="43:45" x14ac:dyDescent="0.25">
      <c r="AQ31972" s="89">
        <v>10052320</v>
      </c>
      <c r="AR31972" s="90" t="str">
        <f t="shared" si="507"/>
        <v>O</v>
      </c>
      <c r="AS31972" t="s">
        <v>7642</v>
      </c>
    </row>
    <row r="31973" spans="43:45" x14ac:dyDescent="0.25">
      <c r="AQ31973" s="89">
        <v>10052325</v>
      </c>
      <c r="AR31973" s="90" t="str">
        <f t="shared" si="507"/>
        <v>O</v>
      </c>
      <c r="AS31973" t="s">
        <v>31061</v>
      </c>
    </row>
    <row r="31974" spans="43:45" x14ac:dyDescent="0.25">
      <c r="AQ31974" s="89">
        <v>10052341</v>
      </c>
      <c r="AR31974" s="90" t="str">
        <f t="shared" si="507"/>
        <v>O</v>
      </c>
      <c r="AS31974" t="s">
        <v>10752</v>
      </c>
    </row>
    <row r="31975" spans="43:45" x14ac:dyDescent="0.25">
      <c r="AQ31975" s="89">
        <v>10052355</v>
      </c>
      <c r="AR31975" s="90" t="str">
        <f t="shared" si="507"/>
        <v>O</v>
      </c>
      <c r="AS31975" t="s">
        <v>10934</v>
      </c>
    </row>
    <row r="31976" spans="43:45" x14ac:dyDescent="0.25">
      <c r="AQ31976" s="89">
        <v>10052356</v>
      </c>
      <c r="AR31976" s="90" t="str">
        <f t="shared" si="507"/>
        <v>O</v>
      </c>
      <c r="AS31976" t="s">
        <v>10934</v>
      </c>
    </row>
    <row r="31977" spans="43:45" x14ac:dyDescent="0.25">
      <c r="AQ31977" s="89">
        <v>10052360</v>
      </c>
      <c r="AR31977" s="90" t="str">
        <f t="shared" si="507"/>
        <v>O</v>
      </c>
      <c r="AS31977" t="s">
        <v>10936</v>
      </c>
    </row>
    <row r="31978" spans="43:45" x14ac:dyDescent="0.25">
      <c r="AQ31978" s="89">
        <v>10052367</v>
      </c>
      <c r="AR31978" s="90" t="str">
        <f t="shared" si="507"/>
        <v>O</v>
      </c>
      <c r="AS31978" t="s">
        <v>10776</v>
      </c>
    </row>
    <row r="31979" spans="43:45" x14ac:dyDescent="0.25">
      <c r="AQ31979" s="89">
        <v>10052651</v>
      </c>
      <c r="AR31979" s="90" t="str">
        <f t="shared" si="507"/>
        <v>O</v>
      </c>
      <c r="AS31979" t="s">
        <v>31062</v>
      </c>
    </row>
    <row r="31980" spans="43:45" x14ac:dyDescent="0.25">
      <c r="AQ31980" s="89">
        <v>10052744</v>
      </c>
      <c r="AR31980" s="90" t="str">
        <f t="shared" si="507"/>
        <v>O</v>
      </c>
      <c r="AS31980" t="s">
        <v>31063</v>
      </c>
    </row>
    <row r="31981" spans="43:45" x14ac:dyDescent="0.25">
      <c r="AQ31981" s="89">
        <v>10054217</v>
      </c>
      <c r="AR31981" s="90" t="str">
        <f t="shared" si="507"/>
        <v>O</v>
      </c>
      <c r="AS31981" t="s">
        <v>31064</v>
      </c>
    </row>
    <row r="31982" spans="43:45" x14ac:dyDescent="0.25">
      <c r="AQ31982" s="89">
        <v>10054250</v>
      </c>
      <c r="AR31982" s="90" t="str">
        <f t="shared" si="507"/>
        <v>O</v>
      </c>
      <c r="AS31982" t="s">
        <v>31065</v>
      </c>
    </row>
    <row r="31983" spans="43:45" x14ac:dyDescent="0.25">
      <c r="AQ31983" s="89">
        <v>10054261</v>
      </c>
      <c r="AR31983" s="90" t="str">
        <f t="shared" si="507"/>
        <v>O</v>
      </c>
      <c r="AS31983" t="s">
        <v>31066</v>
      </c>
    </row>
    <row r="31984" spans="43:45" x14ac:dyDescent="0.25">
      <c r="AQ31984" s="89">
        <v>10054276</v>
      </c>
      <c r="AR31984" s="90" t="str">
        <f t="shared" si="507"/>
        <v>O</v>
      </c>
      <c r="AS31984" t="s">
        <v>31067</v>
      </c>
    </row>
    <row r="31985" spans="43:45" x14ac:dyDescent="0.25">
      <c r="AQ31985" s="89">
        <v>10050480</v>
      </c>
      <c r="AR31985" s="90" t="str">
        <f t="shared" si="507"/>
        <v>O</v>
      </c>
      <c r="AS31985" t="s">
        <v>31068</v>
      </c>
    </row>
    <row r="31986" spans="43:45" x14ac:dyDescent="0.25">
      <c r="AQ31986" s="89">
        <v>10050492</v>
      </c>
      <c r="AR31986" s="90" t="str">
        <f t="shared" si="507"/>
        <v>O</v>
      </c>
      <c r="AS31986" t="s">
        <v>31069</v>
      </c>
    </row>
    <row r="31987" spans="43:45" x14ac:dyDescent="0.25">
      <c r="AQ31987" s="89">
        <v>10050494</v>
      </c>
      <c r="AR31987" s="90" t="str">
        <f t="shared" si="507"/>
        <v>O</v>
      </c>
      <c r="AS31987" t="s">
        <v>31070</v>
      </c>
    </row>
    <row r="31988" spans="43:45" x14ac:dyDescent="0.25">
      <c r="AQ31988" s="89">
        <v>10050506</v>
      </c>
      <c r="AR31988" s="90" t="str">
        <f t="shared" si="507"/>
        <v>O</v>
      </c>
      <c r="AS31988" t="s">
        <v>31071</v>
      </c>
    </row>
    <row r="31989" spans="43:45" x14ac:dyDescent="0.25">
      <c r="AQ31989" s="89">
        <v>10050508</v>
      </c>
      <c r="AR31989" s="90" t="str">
        <f t="shared" si="507"/>
        <v>O</v>
      </c>
      <c r="AS31989" t="s">
        <v>31072</v>
      </c>
    </row>
    <row r="31990" spans="43:45" x14ac:dyDescent="0.25">
      <c r="AQ31990" s="89">
        <v>10050509</v>
      </c>
      <c r="AR31990" s="90" t="str">
        <f t="shared" si="507"/>
        <v>O</v>
      </c>
      <c r="AS31990" t="s">
        <v>31073</v>
      </c>
    </row>
    <row r="31991" spans="43:45" x14ac:dyDescent="0.25">
      <c r="AQ31991" s="89">
        <v>10050511</v>
      </c>
      <c r="AR31991" s="90" t="str">
        <f t="shared" si="507"/>
        <v>O</v>
      </c>
      <c r="AS31991" t="s">
        <v>31074</v>
      </c>
    </row>
    <row r="31992" spans="43:45" x14ac:dyDescent="0.25">
      <c r="AQ31992" s="89">
        <v>10050518</v>
      </c>
      <c r="AR31992" s="90" t="str">
        <f t="shared" si="507"/>
        <v>O</v>
      </c>
      <c r="AS31992" t="s">
        <v>31075</v>
      </c>
    </row>
    <row r="31993" spans="43:45" x14ac:dyDescent="0.25">
      <c r="AQ31993" s="89">
        <v>10050783</v>
      </c>
      <c r="AR31993" s="90" t="str">
        <f t="shared" si="507"/>
        <v>O</v>
      </c>
      <c r="AS31993" t="s">
        <v>31076</v>
      </c>
    </row>
    <row r="31994" spans="43:45" x14ac:dyDescent="0.25">
      <c r="AQ31994" s="89">
        <v>10050784</v>
      </c>
      <c r="AR31994" s="90" t="str">
        <f t="shared" si="507"/>
        <v>O</v>
      </c>
      <c r="AS31994" t="s">
        <v>31077</v>
      </c>
    </row>
    <row r="31995" spans="43:45" x14ac:dyDescent="0.25">
      <c r="AQ31995" s="89">
        <v>10050798</v>
      </c>
      <c r="AR31995" s="90" t="str">
        <f t="shared" si="507"/>
        <v>O</v>
      </c>
      <c r="AS31995" t="s">
        <v>31078</v>
      </c>
    </row>
    <row r="31996" spans="43:45" x14ac:dyDescent="0.25">
      <c r="AQ31996" s="89">
        <v>10050800</v>
      </c>
      <c r="AR31996" s="90" t="str">
        <f t="shared" si="507"/>
        <v>O</v>
      </c>
      <c r="AS31996" t="s">
        <v>31079</v>
      </c>
    </row>
    <row r="31997" spans="43:45" x14ac:dyDescent="0.25">
      <c r="AQ31997" s="89">
        <v>10050801</v>
      </c>
      <c r="AR31997" s="90" t="str">
        <f t="shared" si="507"/>
        <v>O</v>
      </c>
      <c r="AS31997" t="s">
        <v>31080</v>
      </c>
    </row>
    <row r="31998" spans="43:45" x14ac:dyDescent="0.25">
      <c r="AQ31998" s="89">
        <v>10050804</v>
      </c>
      <c r="AR31998" s="90" t="str">
        <f t="shared" si="507"/>
        <v>O</v>
      </c>
      <c r="AS31998" t="s">
        <v>31081</v>
      </c>
    </row>
    <row r="31999" spans="43:45" x14ac:dyDescent="0.25">
      <c r="AQ31999" s="89">
        <v>10050805</v>
      </c>
      <c r="AR31999" s="90" t="str">
        <f t="shared" si="507"/>
        <v>O</v>
      </c>
      <c r="AS31999" t="s">
        <v>31082</v>
      </c>
    </row>
    <row r="32000" spans="43:45" x14ac:dyDescent="0.25">
      <c r="AQ32000" s="89">
        <v>10050810</v>
      </c>
      <c r="AR32000" s="90" t="str">
        <f t="shared" si="507"/>
        <v>O</v>
      </c>
      <c r="AS32000" t="s">
        <v>31083</v>
      </c>
    </row>
    <row r="32001" spans="43:45" x14ac:dyDescent="0.25">
      <c r="AQ32001" s="89">
        <v>10050814</v>
      </c>
      <c r="AR32001" s="90" t="str">
        <f t="shared" si="507"/>
        <v>O</v>
      </c>
      <c r="AS32001" t="s">
        <v>31084</v>
      </c>
    </row>
    <row r="32002" spans="43:45" x14ac:dyDescent="0.25">
      <c r="AQ32002" s="89">
        <v>10048018</v>
      </c>
      <c r="AR32002" s="90" t="str">
        <f t="shared" si="507"/>
        <v>O</v>
      </c>
      <c r="AS32002" t="s">
        <v>31085</v>
      </c>
    </row>
    <row r="32003" spans="43:45" x14ac:dyDescent="0.25">
      <c r="AQ32003" s="89">
        <v>10051719</v>
      </c>
      <c r="AR32003" s="90" t="str">
        <f t="shared" si="507"/>
        <v>O</v>
      </c>
      <c r="AS32003" t="s">
        <v>31086</v>
      </c>
    </row>
    <row r="32004" spans="43:45" x14ac:dyDescent="0.25">
      <c r="AQ32004" s="89">
        <v>10051728</v>
      </c>
      <c r="AR32004" s="90" t="str">
        <f t="shared" si="507"/>
        <v>O</v>
      </c>
      <c r="AS32004" t="s">
        <v>31087</v>
      </c>
    </row>
    <row r="32005" spans="43:45" x14ac:dyDescent="0.25">
      <c r="AQ32005" s="89">
        <v>10051733</v>
      </c>
      <c r="AR32005" s="90" t="str">
        <f t="shared" si="507"/>
        <v>O</v>
      </c>
      <c r="AS32005" t="s">
        <v>31088</v>
      </c>
    </row>
    <row r="32006" spans="43:45" x14ac:dyDescent="0.25">
      <c r="AQ32006" s="89">
        <v>10051738</v>
      </c>
      <c r="AR32006" s="90" t="str">
        <f t="shared" si="507"/>
        <v>O</v>
      </c>
      <c r="AS32006" t="s">
        <v>20027</v>
      </c>
    </row>
    <row r="32007" spans="43:45" x14ac:dyDescent="0.25">
      <c r="AQ32007" s="89">
        <v>10051740</v>
      </c>
      <c r="AR32007" s="90" t="str">
        <f t="shared" si="507"/>
        <v>O</v>
      </c>
      <c r="AS32007" t="s">
        <v>31089</v>
      </c>
    </row>
    <row r="32008" spans="43:45" x14ac:dyDescent="0.25">
      <c r="AQ32008" s="89">
        <v>10051745</v>
      </c>
      <c r="AR32008" s="90" t="str">
        <f t="shared" si="507"/>
        <v>O</v>
      </c>
      <c r="AS32008" t="s">
        <v>31090</v>
      </c>
    </row>
    <row r="32009" spans="43:45" x14ac:dyDescent="0.25">
      <c r="AQ32009" s="89">
        <v>10051754</v>
      </c>
      <c r="AR32009" s="90" t="str">
        <f t="shared" ref="AR32009:AR32072" si="508">IF(ISNA(VLOOKUP(AQ32009,$BP$18:$BQ$356,2,FALSE))=TRUE,"O",VLOOKUP(AQ32009,$BP$18:$BQ$356,2,FALSE))</f>
        <v>O</v>
      </c>
      <c r="AS32009" t="s">
        <v>31091</v>
      </c>
    </row>
    <row r="32010" spans="43:45" x14ac:dyDescent="0.25">
      <c r="AQ32010" s="89">
        <v>10052383</v>
      </c>
      <c r="AR32010" s="90" t="str">
        <f t="shared" si="508"/>
        <v>O</v>
      </c>
      <c r="AS32010" t="s">
        <v>10227</v>
      </c>
    </row>
    <row r="32011" spans="43:45" x14ac:dyDescent="0.25">
      <c r="AQ32011" s="89">
        <v>10052389</v>
      </c>
      <c r="AR32011" s="90" t="str">
        <f t="shared" si="508"/>
        <v>O</v>
      </c>
      <c r="AS32011" t="s">
        <v>25828</v>
      </c>
    </row>
    <row r="32012" spans="43:45" x14ac:dyDescent="0.25">
      <c r="AQ32012" s="89">
        <v>10052414</v>
      </c>
      <c r="AR32012" s="90" t="str">
        <f t="shared" si="508"/>
        <v>O</v>
      </c>
      <c r="AS32012" t="s">
        <v>12580</v>
      </c>
    </row>
    <row r="32013" spans="43:45" x14ac:dyDescent="0.25">
      <c r="AQ32013" s="89">
        <v>10052458</v>
      </c>
      <c r="AR32013" s="90" t="str">
        <f t="shared" si="508"/>
        <v>O</v>
      </c>
      <c r="AS32013" t="s">
        <v>31092</v>
      </c>
    </row>
    <row r="32014" spans="43:45" x14ac:dyDescent="0.25">
      <c r="AQ32014" s="89">
        <v>10052475</v>
      </c>
      <c r="AR32014" s="90" t="str">
        <f t="shared" si="508"/>
        <v>O</v>
      </c>
      <c r="AS32014" t="s">
        <v>31093</v>
      </c>
    </row>
    <row r="32015" spans="43:45" x14ac:dyDescent="0.25">
      <c r="AQ32015" s="89">
        <v>10052480</v>
      </c>
      <c r="AR32015" s="90" t="str">
        <f t="shared" si="508"/>
        <v>O</v>
      </c>
      <c r="AS32015" t="s">
        <v>31094</v>
      </c>
    </row>
    <row r="32016" spans="43:45" x14ac:dyDescent="0.25">
      <c r="AQ32016" s="89">
        <v>10053891</v>
      </c>
      <c r="AR32016" s="90" t="str">
        <f t="shared" si="508"/>
        <v>O</v>
      </c>
      <c r="AS32016" t="s">
        <v>31095</v>
      </c>
    </row>
    <row r="32017" spans="43:45" x14ac:dyDescent="0.25">
      <c r="AQ32017" s="89">
        <v>10053899</v>
      </c>
      <c r="AR32017" s="90" t="str">
        <f t="shared" si="508"/>
        <v>O</v>
      </c>
      <c r="AS32017" t="s">
        <v>31096</v>
      </c>
    </row>
    <row r="32018" spans="43:45" x14ac:dyDescent="0.25">
      <c r="AQ32018" s="89">
        <v>10054221</v>
      </c>
      <c r="AR32018" s="90" t="str">
        <f t="shared" si="508"/>
        <v>O</v>
      </c>
      <c r="AS32018" t="s">
        <v>31097</v>
      </c>
    </row>
    <row r="32019" spans="43:45" x14ac:dyDescent="0.25">
      <c r="AQ32019" s="89">
        <v>10054231</v>
      </c>
      <c r="AR32019" s="90" t="str">
        <f t="shared" si="508"/>
        <v>O</v>
      </c>
      <c r="AS32019" t="s">
        <v>31098</v>
      </c>
    </row>
    <row r="32020" spans="43:45" x14ac:dyDescent="0.25">
      <c r="AQ32020" s="89">
        <v>10054239</v>
      </c>
      <c r="AR32020" s="90" t="str">
        <f t="shared" si="508"/>
        <v>O</v>
      </c>
      <c r="AS32020" t="s">
        <v>31099</v>
      </c>
    </row>
    <row r="32021" spans="43:45" x14ac:dyDescent="0.25">
      <c r="AQ32021" s="89">
        <v>10054290</v>
      </c>
      <c r="AR32021" s="90" t="str">
        <f t="shared" si="508"/>
        <v>O</v>
      </c>
      <c r="AS32021" t="s">
        <v>31100</v>
      </c>
    </row>
    <row r="32022" spans="43:45" x14ac:dyDescent="0.25">
      <c r="AQ32022" s="89">
        <v>10054294</v>
      </c>
      <c r="AR32022" s="90" t="str">
        <f t="shared" si="508"/>
        <v>O</v>
      </c>
      <c r="AS32022" t="s">
        <v>31101</v>
      </c>
    </row>
    <row r="32023" spans="43:45" x14ac:dyDescent="0.25">
      <c r="AQ32023" s="89">
        <v>10053005</v>
      </c>
      <c r="AR32023" s="90" t="str">
        <f t="shared" si="508"/>
        <v>O</v>
      </c>
      <c r="AS32023" t="s">
        <v>31102</v>
      </c>
    </row>
    <row r="32024" spans="43:45" x14ac:dyDescent="0.25">
      <c r="AQ32024" s="89">
        <v>10050829</v>
      </c>
      <c r="AR32024" s="90" t="str">
        <f t="shared" si="508"/>
        <v>O</v>
      </c>
      <c r="AS32024" t="s">
        <v>31103</v>
      </c>
    </row>
    <row r="32025" spans="43:45" x14ac:dyDescent="0.25">
      <c r="AQ32025" s="89">
        <v>10050831</v>
      </c>
      <c r="AR32025" s="90" t="str">
        <f t="shared" si="508"/>
        <v>O</v>
      </c>
      <c r="AS32025" t="s">
        <v>31104</v>
      </c>
    </row>
    <row r="32026" spans="43:45" x14ac:dyDescent="0.25">
      <c r="AQ32026" s="89">
        <v>10050841</v>
      </c>
      <c r="AR32026" s="90" t="str">
        <f t="shared" si="508"/>
        <v>O</v>
      </c>
      <c r="AS32026" t="s">
        <v>31105</v>
      </c>
    </row>
    <row r="32027" spans="43:45" x14ac:dyDescent="0.25">
      <c r="AQ32027" s="89">
        <v>10050854</v>
      </c>
      <c r="AR32027" s="90" t="str">
        <f t="shared" si="508"/>
        <v>O</v>
      </c>
      <c r="AS32027" t="s">
        <v>31106</v>
      </c>
    </row>
    <row r="32028" spans="43:45" x14ac:dyDescent="0.25">
      <c r="AQ32028" s="89">
        <v>10050856</v>
      </c>
      <c r="AR32028" s="90" t="str">
        <f t="shared" si="508"/>
        <v>O</v>
      </c>
      <c r="AS32028" t="s">
        <v>31107</v>
      </c>
    </row>
    <row r="32029" spans="43:45" x14ac:dyDescent="0.25">
      <c r="AQ32029" s="89">
        <v>10050857</v>
      </c>
      <c r="AR32029" s="90" t="str">
        <f t="shared" si="508"/>
        <v>O</v>
      </c>
      <c r="AS32029" t="s">
        <v>31108</v>
      </c>
    </row>
    <row r="32030" spans="43:45" x14ac:dyDescent="0.25">
      <c r="AQ32030" s="89">
        <v>10050521</v>
      </c>
      <c r="AR32030" s="90" t="str">
        <f t="shared" si="508"/>
        <v>O</v>
      </c>
      <c r="AS32030" t="s">
        <v>31109</v>
      </c>
    </row>
    <row r="32031" spans="43:45" x14ac:dyDescent="0.25">
      <c r="AQ32031" s="89">
        <v>10050527</v>
      </c>
      <c r="AR32031" s="90" t="str">
        <f t="shared" si="508"/>
        <v>O</v>
      </c>
      <c r="AS32031" t="s">
        <v>31110</v>
      </c>
    </row>
    <row r="32032" spans="43:45" x14ac:dyDescent="0.25">
      <c r="AQ32032" s="89">
        <v>10050532</v>
      </c>
      <c r="AR32032" s="90" t="str">
        <f t="shared" si="508"/>
        <v>O</v>
      </c>
      <c r="AS32032" t="s">
        <v>31111</v>
      </c>
    </row>
    <row r="32033" spans="43:45" x14ac:dyDescent="0.25">
      <c r="AQ32033" s="89">
        <v>10050544</v>
      </c>
      <c r="AR32033" s="90" t="str">
        <f t="shared" si="508"/>
        <v>O</v>
      </c>
      <c r="AS32033" t="s">
        <v>31112</v>
      </c>
    </row>
    <row r="32034" spans="43:45" x14ac:dyDescent="0.25">
      <c r="AQ32034" s="89">
        <v>10050546</v>
      </c>
      <c r="AR32034" s="90" t="str">
        <f t="shared" si="508"/>
        <v>O</v>
      </c>
      <c r="AS32034" t="s">
        <v>31113</v>
      </c>
    </row>
    <row r="32035" spans="43:45" x14ac:dyDescent="0.25">
      <c r="AQ32035" s="89">
        <v>10048567</v>
      </c>
      <c r="AR32035" s="90" t="str">
        <f t="shared" si="508"/>
        <v>O</v>
      </c>
      <c r="AS32035" t="s">
        <v>31114</v>
      </c>
    </row>
    <row r="32036" spans="43:45" x14ac:dyDescent="0.25">
      <c r="AQ32036" s="89">
        <v>10051773</v>
      </c>
      <c r="AR32036" s="90" t="str">
        <f t="shared" si="508"/>
        <v>O</v>
      </c>
      <c r="AS32036" t="s">
        <v>31115</v>
      </c>
    </row>
    <row r="32037" spans="43:45" x14ac:dyDescent="0.25">
      <c r="AQ32037" s="89">
        <v>10051775</v>
      </c>
      <c r="AR32037" s="90" t="str">
        <f t="shared" si="508"/>
        <v>O</v>
      </c>
      <c r="AS32037" t="s">
        <v>31116</v>
      </c>
    </row>
    <row r="32038" spans="43:45" x14ac:dyDescent="0.25">
      <c r="AQ32038" s="89">
        <v>10051777</v>
      </c>
      <c r="AR32038" s="90" t="str">
        <f t="shared" si="508"/>
        <v>O</v>
      </c>
      <c r="AS32038" t="s">
        <v>31117</v>
      </c>
    </row>
    <row r="32039" spans="43:45" x14ac:dyDescent="0.25">
      <c r="AQ32039" s="89">
        <v>10051787</v>
      </c>
      <c r="AR32039" s="90" t="str">
        <f t="shared" si="508"/>
        <v>O</v>
      </c>
      <c r="AS32039" t="s">
        <v>31118</v>
      </c>
    </row>
    <row r="32040" spans="43:45" x14ac:dyDescent="0.25">
      <c r="AQ32040" s="89">
        <v>10051802</v>
      </c>
      <c r="AR32040" s="90" t="str">
        <f t="shared" si="508"/>
        <v>O</v>
      </c>
      <c r="AS32040" t="s">
        <v>31119</v>
      </c>
    </row>
    <row r="32041" spans="43:45" x14ac:dyDescent="0.25">
      <c r="AQ32041" s="89">
        <v>10051805</v>
      </c>
      <c r="AR32041" s="90" t="str">
        <f t="shared" si="508"/>
        <v>O</v>
      </c>
      <c r="AS32041" t="s">
        <v>31120</v>
      </c>
    </row>
    <row r="32042" spans="43:45" x14ac:dyDescent="0.25">
      <c r="AQ32042" s="89">
        <v>10051808</v>
      </c>
      <c r="AR32042" s="90" t="str">
        <f t="shared" si="508"/>
        <v>O</v>
      </c>
      <c r="AS32042" t="s">
        <v>31121</v>
      </c>
    </row>
    <row r="32043" spans="43:45" x14ac:dyDescent="0.25">
      <c r="AQ32043" s="89">
        <v>10051813</v>
      </c>
      <c r="AR32043" s="90" t="str">
        <f t="shared" si="508"/>
        <v>O</v>
      </c>
      <c r="AS32043" t="s">
        <v>31122</v>
      </c>
    </row>
    <row r="32044" spans="43:45" x14ac:dyDescent="0.25">
      <c r="AQ32044" s="89">
        <v>10052445</v>
      </c>
      <c r="AR32044" s="90" t="str">
        <f t="shared" si="508"/>
        <v>O</v>
      </c>
      <c r="AS32044" t="s">
        <v>31123</v>
      </c>
    </row>
    <row r="32045" spans="43:45" x14ac:dyDescent="0.25">
      <c r="AQ32045" s="89">
        <v>10052513</v>
      </c>
      <c r="AR32045" s="90" t="str">
        <f t="shared" si="508"/>
        <v>O</v>
      </c>
      <c r="AS32045" t="s">
        <v>31124</v>
      </c>
    </row>
    <row r="32046" spans="43:45" x14ac:dyDescent="0.25">
      <c r="AQ32046" s="89">
        <v>10052531</v>
      </c>
      <c r="AR32046" s="90" t="str">
        <f t="shared" si="508"/>
        <v>O</v>
      </c>
      <c r="AS32046" t="s">
        <v>31125</v>
      </c>
    </row>
    <row r="32047" spans="43:45" x14ac:dyDescent="0.25">
      <c r="AQ32047" s="89">
        <v>10052544</v>
      </c>
      <c r="AR32047" s="90" t="str">
        <f t="shared" si="508"/>
        <v>O</v>
      </c>
      <c r="AS32047" t="s">
        <v>31126</v>
      </c>
    </row>
    <row r="32048" spans="43:45" x14ac:dyDescent="0.25">
      <c r="AQ32048" s="89">
        <v>10052634</v>
      </c>
      <c r="AR32048" s="90" t="str">
        <f t="shared" si="508"/>
        <v>O</v>
      </c>
      <c r="AS32048" t="s">
        <v>31127</v>
      </c>
    </row>
    <row r="32049" spans="43:45" x14ac:dyDescent="0.25">
      <c r="AQ32049" s="89">
        <v>10052669</v>
      </c>
      <c r="AR32049" s="90" t="str">
        <f t="shared" si="508"/>
        <v>O</v>
      </c>
      <c r="AS32049" t="s">
        <v>31128</v>
      </c>
    </row>
    <row r="32050" spans="43:45" x14ac:dyDescent="0.25">
      <c r="AQ32050" s="89">
        <v>10048983</v>
      </c>
      <c r="AR32050" s="90" t="str">
        <f t="shared" si="508"/>
        <v>O</v>
      </c>
      <c r="AS32050" t="s">
        <v>31129</v>
      </c>
    </row>
    <row r="32051" spans="43:45" x14ac:dyDescent="0.25">
      <c r="AQ32051" s="89">
        <v>10049255</v>
      </c>
      <c r="AR32051" s="90" t="str">
        <f t="shared" si="508"/>
        <v>O</v>
      </c>
      <c r="AS32051" t="s">
        <v>31130</v>
      </c>
    </row>
    <row r="32052" spans="43:45" x14ac:dyDescent="0.25">
      <c r="AQ32052" s="89">
        <v>10049304</v>
      </c>
      <c r="AR32052" s="90" t="str">
        <f t="shared" si="508"/>
        <v>O</v>
      </c>
      <c r="AS32052" t="s">
        <v>31131</v>
      </c>
    </row>
    <row r="32053" spans="43:45" x14ac:dyDescent="0.25">
      <c r="AQ32053" s="89">
        <v>10049462</v>
      </c>
      <c r="AR32053" s="90" t="str">
        <f t="shared" si="508"/>
        <v>O</v>
      </c>
      <c r="AS32053" t="s">
        <v>31132</v>
      </c>
    </row>
    <row r="32054" spans="43:45" x14ac:dyDescent="0.25">
      <c r="AQ32054" s="89">
        <v>10053289</v>
      </c>
      <c r="AR32054" s="90" t="str">
        <f t="shared" si="508"/>
        <v>O</v>
      </c>
      <c r="AS32054" t="s">
        <v>31133</v>
      </c>
    </row>
    <row r="32055" spans="43:45" x14ac:dyDescent="0.25">
      <c r="AQ32055" s="89">
        <v>10053690</v>
      </c>
      <c r="AR32055" s="90" t="str">
        <f t="shared" si="508"/>
        <v>O</v>
      </c>
      <c r="AS32055" t="s">
        <v>31134</v>
      </c>
    </row>
    <row r="32056" spans="43:45" x14ac:dyDescent="0.25">
      <c r="AQ32056" s="89">
        <v>10050554</v>
      </c>
      <c r="AR32056" s="90" t="str">
        <f t="shared" si="508"/>
        <v>O</v>
      </c>
      <c r="AS32056" t="s">
        <v>31135</v>
      </c>
    </row>
    <row r="32057" spans="43:45" x14ac:dyDescent="0.25">
      <c r="AQ32057" s="89">
        <v>10050559</v>
      </c>
      <c r="AR32057" s="90" t="str">
        <f t="shared" si="508"/>
        <v>O</v>
      </c>
      <c r="AS32057" t="s">
        <v>31136</v>
      </c>
    </row>
    <row r="32058" spans="43:45" x14ac:dyDescent="0.25">
      <c r="AQ32058" s="89">
        <v>10050561</v>
      </c>
      <c r="AR32058" s="90" t="str">
        <f t="shared" si="508"/>
        <v>O</v>
      </c>
      <c r="AS32058" t="s">
        <v>31137</v>
      </c>
    </row>
    <row r="32059" spans="43:45" x14ac:dyDescent="0.25">
      <c r="AQ32059" s="89">
        <v>10050570</v>
      </c>
      <c r="AR32059" s="90" t="str">
        <f t="shared" si="508"/>
        <v>O</v>
      </c>
      <c r="AS32059" t="s">
        <v>31138</v>
      </c>
    </row>
    <row r="32060" spans="43:45" x14ac:dyDescent="0.25">
      <c r="AQ32060" s="89">
        <v>10050579</v>
      </c>
      <c r="AR32060" s="90" t="str">
        <f t="shared" si="508"/>
        <v>O</v>
      </c>
      <c r="AS32060" t="s">
        <v>31139</v>
      </c>
    </row>
    <row r="32061" spans="43:45" x14ac:dyDescent="0.25">
      <c r="AQ32061" s="89">
        <v>10050581</v>
      </c>
      <c r="AR32061" s="90" t="str">
        <f t="shared" si="508"/>
        <v>O</v>
      </c>
      <c r="AS32061" t="s">
        <v>31140</v>
      </c>
    </row>
    <row r="32062" spans="43:45" x14ac:dyDescent="0.25">
      <c r="AQ32062" s="89">
        <v>10050582</v>
      </c>
      <c r="AR32062" s="90" t="str">
        <f t="shared" si="508"/>
        <v>O</v>
      </c>
      <c r="AS32062" t="s">
        <v>31141</v>
      </c>
    </row>
    <row r="32063" spans="43:45" x14ac:dyDescent="0.25">
      <c r="AQ32063" s="89">
        <v>10050587</v>
      </c>
      <c r="AR32063" s="90" t="str">
        <f t="shared" si="508"/>
        <v>O</v>
      </c>
      <c r="AS32063" t="s">
        <v>31142</v>
      </c>
    </row>
    <row r="32064" spans="43:45" x14ac:dyDescent="0.25">
      <c r="AQ32064" s="89">
        <v>10050591</v>
      </c>
      <c r="AR32064" s="90" t="str">
        <f t="shared" si="508"/>
        <v>O</v>
      </c>
      <c r="AS32064" t="s">
        <v>31143</v>
      </c>
    </row>
    <row r="32065" spans="43:45" x14ac:dyDescent="0.25">
      <c r="AQ32065" s="89">
        <v>10050610</v>
      </c>
      <c r="AR32065" s="90" t="str">
        <f t="shared" si="508"/>
        <v>O</v>
      </c>
      <c r="AS32065" t="s">
        <v>31144</v>
      </c>
    </row>
    <row r="32066" spans="43:45" x14ac:dyDescent="0.25">
      <c r="AQ32066" s="89">
        <v>10050615</v>
      </c>
      <c r="AR32066" s="90" t="str">
        <f t="shared" si="508"/>
        <v>O</v>
      </c>
      <c r="AS32066" t="s">
        <v>31145</v>
      </c>
    </row>
    <row r="32067" spans="43:45" x14ac:dyDescent="0.25">
      <c r="AQ32067" s="89">
        <v>10050617</v>
      </c>
      <c r="AR32067" s="90" t="str">
        <f t="shared" si="508"/>
        <v>O</v>
      </c>
      <c r="AS32067" t="s">
        <v>31146</v>
      </c>
    </row>
    <row r="32068" spans="43:45" x14ac:dyDescent="0.25">
      <c r="AQ32068" s="89">
        <v>10050620</v>
      </c>
      <c r="AR32068" s="90" t="str">
        <f t="shared" si="508"/>
        <v>O</v>
      </c>
      <c r="AS32068" t="s">
        <v>31147</v>
      </c>
    </row>
    <row r="32069" spans="43:45" x14ac:dyDescent="0.25">
      <c r="AQ32069" s="89">
        <v>10048740</v>
      </c>
      <c r="AR32069" s="90" t="str">
        <f t="shared" si="508"/>
        <v>O</v>
      </c>
      <c r="AS32069" t="s">
        <v>31148</v>
      </c>
    </row>
    <row r="32070" spans="43:45" x14ac:dyDescent="0.25">
      <c r="AQ32070" s="89">
        <v>10048836</v>
      </c>
      <c r="AR32070" s="90" t="str">
        <f t="shared" si="508"/>
        <v>O</v>
      </c>
      <c r="AS32070" t="s">
        <v>31149</v>
      </c>
    </row>
    <row r="32071" spans="43:45" x14ac:dyDescent="0.25">
      <c r="AQ32071" s="89">
        <v>10049065</v>
      </c>
      <c r="AR32071" s="90" t="str">
        <f t="shared" si="508"/>
        <v>O</v>
      </c>
      <c r="AS32071" t="s">
        <v>31150</v>
      </c>
    </row>
    <row r="32072" spans="43:45" x14ac:dyDescent="0.25">
      <c r="AQ32072" s="89">
        <v>10049322</v>
      </c>
      <c r="AR32072" s="90" t="str">
        <f t="shared" si="508"/>
        <v>O</v>
      </c>
      <c r="AS32072" t="s">
        <v>31151</v>
      </c>
    </row>
    <row r="32073" spans="43:45" x14ac:dyDescent="0.25">
      <c r="AQ32073" s="89">
        <v>10049416</v>
      </c>
      <c r="AR32073" s="90" t="str">
        <f t="shared" ref="AR32073:AR32136" si="509">IF(ISNA(VLOOKUP(AQ32073,$BP$18:$BQ$356,2,FALSE))=TRUE,"O",VLOOKUP(AQ32073,$BP$18:$BQ$356,2,FALSE))</f>
        <v>O</v>
      </c>
      <c r="AS32073" t="s">
        <v>31152</v>
      </c>
    </row>
    <row r="32074" spans="43:45" x14ac:dyDescent="0.25">
      <c r="AQ32074" s="89">
        <v>10040937</v>
      </c>
      <c r="AR32074" s="90" t="str">
        <f t="shared" si="509"/>
        <v>O</v>
      </c>
      <c r="AS32074" t="s">
        <v>31153</v>
      </c>
    </row>
    <row r="32075" spans="43:45" x14ac:dyDescent="0.25">
      <c r="AQ32075" s="89">
        <v>10052079</v>
      </c>
      <c r="AR32075" s="90" t="str">
        <f t="shared" si="509"/>
        <v>O</v>
      </c>
      <c r="AS32075" t="s">
        <v>31154</v>
      </c>
    </row>
    <row r="32076" spans="43:45" x14ac:dyDescent="0.25">
      <c r="AQ32076" s="89">
        <v>10052083</v>
      </c>
      <c r="AR32076" s="90" t="str">
        <f t="shared" si="509"/>
        <v>O</v>
      </c>
      <c r="AS32076" t="s">
        <v>31155</v>
      </c>
    </row>
    <row r="32077" spans="43:45" x14ac:dyDescent="0.25">
      <c r="AQ32077" s="89">
        <v>10052103</v>
      </c>
      <c r="AR32077" s="90" t="str">
        <f t="shared" si="509"/>
        <v>O</v>
      </c>
      <c r="AS32077" t="s">
        <v>31156</v>
      </c>
    </row>
    <row r="32078" spans="43:45" x14ac:dyDescent="0.25">
      <c r="AQ32078" s="89">
        <v>10052839</v>
      </c>
      <c r="AR32078" s="90" t="str">
        <f t="shared" si="509"/>
        <v>O</v>
      </c>
      <c r="AS32078" t="s">
        <v>31157</v>
      </c>
    </row>
    <row r="32079" spans="43:45" x14ac:dyDescent="0.25">
      <c r="AQ32079" s="89">
        <v>10052854</v>
      </c>
      <c r="AR32079" s="90" t="str">
        <f t="shared" si="509"/>
        <v>O</v>
      </c>
      <c r="AS32079" t="s">
        <v>31158</v>
      </c>
    </row>
    <row r="32080" spans="43:45" x14ac:dyDescent="0.25">
      <c r="AQ32080" s="89">
        <v>10052929</v>
      </c>
      <c r="AR32080" s="90" t="str">
        <f t="shared" si="509"/>
        <v>O</v>
      </c>
      <c r="AS32080" t="s">
        <v>31159</v>
      </c>
    </row>
    <row r="32081" spans="43:45" x14ac:dyDescent="0.25">
      <c r="AQ32081" s="89">
        <v>10052961</v>
      </c>
      <c r="AR32081" s="90" t="str">
        <f t="shared" si="509"/>
        <v>O</v>
      </c>
      <c r="AS32081" t="s">
        <v>31160</v>
      </c>
    </row>
    <row r="32082" spans="43:45" x14ac:dyDescent="0.25">
      <c r="AQ32082" s="89">
        <v>10052975</v>
      </c>
      <c r="AR32082" s="90" t="str">
        <f t="shared" si="509"/>
        <v>O</v>
      </c>
      <c r="AS32082" t="s">
        <v>31161</v>
      </c>
    </row>
    <row r="32083" spans="43:45" x14ac:dyDescent="0.25">
      <c r="AQ32083" s="89">
        <v>10053157</v>
      </c>
      <c r="AR32083" s="90" t="str">
        <f t="shared" si="509"/>
        <v>O</v>
      </c>
      <c r="AS32083" t="s">
        <v>31162</v>
      </c>
    </row>
    <row r="32084" spans="43:45" x14ac:dyDescent="0.25">
      <c r="AQ32084" s="89">
        <v>10054307</v>
      </c>
      <c r="AR32084" s="90" t="str">
        <f t="shared" si="509"/>
        <v>O</v>
      </c>
      <c r="AS32084" t="s">
        <v>31163</v>
      </c>
    </row>
    <row r="32085" spans="43:45" x14ac:dyDescent="0.25">
      <c r="AQ32085" s="89">
        <v>10052990</v>
      </c>
      <c r="AR32085" s="90" t="str">
        <f t="shared" si="509"/>
        <v>O</v>
      </c>
      <c r="AS32085" t="s">
        <v>31164</v>
      </c>
    </row>
    <row r="32086" spans="43:45" x14ac:dyDescent="0.25">
      <c r="AQ32086" s="89">
        <v>10054377</v>
      </c>
      <c r="AR32086" s="90" t="str">
        <f t="shared" si="509"/>
        <v>O</v>
      </c>
      <c r="AS32086" t="s">
        <v>31165</v>
      </c>
    </row>
    <row r="32087" spans="43:45" x14ac:dyDescent="0.25">
      <c r="AQ32087" s="89">
        <v>10050647</v>
      </c>
      <c r="AR32087" s="90" t="str">
        <f t="shared" si="509"/>
        <v>O</v>
      </c>
      <c r="AS32087" t="s">
        <v>31166</v>
      </c>
    </row>
    <row r="32088" spans="43:45" x14ac:dyDescent="0.25">
      <c r="AQ32088" s="89">
        <v>10050649</v>
      </c>
      <c r="AR32088" s="90" t="str">
        <f t="shared" si="509"/>
        <v>O</v>
      </c>
      <c r="AS32088" t="s">
        <v>31167</v>
      </c>
    </row>
    <row r="32089" spans="43:45" x14ac:dyDescent="0.25">
      <c r="AQ32089" s="89">
        <v>10050658</v>
      </c>
      <c r="AR32089" s="90" t="str">
        <f t="shared" si="509"/>
        <v>O</v>
      </c>
      <c r="AS32089" t="s">
        <v>31168</v>
      </c>
    </row>
    <row r="32090" spans="43:45" x14ac:dyDescent="0.25">
      <c r="AQ32090" s="89">
        <v>10050665</v>
      </c>
      <c r="AR32090" s="90" t="str">
        <f t="shared" si="509"/>
        <v>O</v>
      </c>
      <c r="AS32090" t="s">
        <v>31169</v>
      </c>
    </row>
    <row r="32091" spans="43:45" x14ac:dyDescent="0.25">
      <c r="AQ32091" s="89">
        <v>10050667</v>
      </c>
      <c r="AR32091" s="90" t="str">
        <f t="shared" si="509"/>
        <v>O</v>
      </c>
      <c r="AS32091" t="s">
        <v>31170</v>
      </c>
    </row>
    <row r="32092" spans="43:45" x14ac:dyDescent="0.25">
      <c r="AQ32092" s="89">
        <v>10050683</v>
      </c>
      <c r="AR32092" s="90" t="str">
        <f t="shared" si="509"/>
        <v>O</v>
      </c>
      <c r="AS32092" t="s">
        <v>31171</v>
      </c>
    </row>
    <row r="32093" spans="43:45" x14ac:dyDescent="0.25">
      <c r="AQ32093" s="89">
        <v>10050686</v>
      </c>
      <c r="AR32093" s="90" t="str">
        <f t="shared" si="509"/>
        <v>O</v>
      </c>
      <c r="AS32093" t="s">
        <v>31172</v>
      </c>
    </row>
    <row r="32094" spans="43:45" x14ac:dyDescent="0.25">
      <c r="AQ32094" s="89">
        <v>10050687</v>
      </c>
      <c r="AR32094" s="90" t="str">
        <f t="shared" si="509"/>
        <v>O</v>
      </c>
      <c r="AS32094" t="s">
        <v>31173</v>
      </c>
    </row>
    <row r="32095" spans="43:45" x14ac:dyDescent="0.25">
      <c r="AQ32095" s="89">
        <v>10050689</v>
      </c>
      <c r="AR32095" s="90" t="str">
        <f t="shared" si="509"/>
        <v>O</v>
      </c>
      <c r="AS32095" t="s">
        <v>31174</v>
      </c>
    </row>
    <row r="32096" spans="43:45" x14ac:dyDescent="0.25">
      <c r="AQ32096" s="89">
        <v>10050695</v>
      </c>
      <c r="AR32096" s="90" t="str">
        <f t="shared" si="509"/>
        <v>O</v>
      </c>
      <c r="AS32096" t="s">
        <v>31175</v>
      </c>
    </row>
    <row r="32097" spans="43:45" x14ac:dyDescent="0.25">
      <c r="AQ32097" s="89">
        <v>10050703</v>
      </c>
      <c r="AR32097" s="90" t="str">
        <f t="shared" si="509"/>
        <v>O</v>
      </c>
      <c r="AS32097" t="s">
        <v>31176</v>
      </c>
    </row>
    <row r="32098" spans="43:45" x14ac:dyDescent="0.25">
      <c r="AQ32098" s="89">
        <v>10050717</v>
      </c>
      <c r="AR32098" s="90" t="str">
        <f t="shared" si="509"/>
        <v>O</v>
      </c>
      <c r="AS32098" t="s">
        <v>31177</v>
      </c>
    </row>
    <row r="32099" spans="43:45" x14ac:dyDescent="0.25">
      <c r="AQ32099" s="89">
        <v>10050721</v>
      </c>
      <c r="AR32099" s="90" t="str">
        <f t="shared" si="509"/>
        <v>O</v>
      </c>
      <c r="AS32099" t="s">
        <v>31178</v>
      </c>
    </row>
    <row r="32100" spans="43:45" x14ac:dyDescent="0.25">
      <c r="AQ32100" s="89">
        <v>10048886</v>
      </c>
      <c r="AR32100" s="90" t="str">
        <f t="shared" si="509"/>
        <v>O</v>
      </c>
      <c r="AS32100" t="s">
        <v>31179</v>
      </c>
    </row>
    <row r="32101" spans="43:45" x14ac:dyDescent="0.25">
      <c r="AQ32101" s="89">
        <v>10040361</v>
      </c>
      <c r="AR32101" s="90" t="str">
        <f t="shared" si="509"/>
        <v>O</v>
      </c>
      <c r="AS32101" t="s">
        <v>31180</v>
      </c>
    </row>
    <row r="32102" spans="43:45" x14ac:dyDescent="0.25">
      <c r="AQ32102" s="89">
        <v>10052117</v>
      </c>
      <c r="AR32102" s="90" t="str">
        <f t="shared" si="509"/>
        <v>O</v>
      </c>
      <c r="AS32102" t="s">
        <v>31181</v>
      </c>
    </row>
    <row r="32103" spans="43:45" x14ac:dyDescent="0.25">
      <c r="AQ32103" s="89">
        <v>10052124</v>
      </c>
      <c r="AR32103" s="90" t="str">
        <f t="shared" si="509"/>
        <v>O</v>
      </c>
      <c r="AS32103" t="s">
        <v>31182</v>
      </c>
    </row>
    <row r="32104" spans="43:45" x14ac:dyDescent="0.25">
      <c r="AQ32104" s="89">
        <v>10052134</v>
      </c>
      <c r="AR32104" s="90" t="str">
        <f t="shared" si="509"/>
        <v>O</v>
      </c>
      <c r="AS32104" t="s">
        <v>31183</v>
      </c>
    </row>
    <row r="32105" spans="43:45" x14ac:dyDescent="0.25">
      <c r="AQ32105" s="89">
        <v>10052146</v>
      </c>
      <c r="AR32105" s="90" t="str">
        <f t="shared" si="509"/>
        <v>O</v>
      </c>
      <c r="AS32105" t="s">
        <v>11031</v>
      </c>
    </row>
    <row r="32106" spans="43:45" x14ac:dyDescent="0.25">
      <c r="AQ32106" s="89">
        <v>10053143</v>
      </c>
      <c r="AR32106" s="90" t="str">
        <f t="shared" si="509"/>
        <v>O</v>
      </c>
      <c r="AS32106" t="s">
        <v>31184</v>
      </c>
    </row>
    <row r="32107" spans="43:45" x14ac:dyDescent="0.25">
      <c r="AQ32107" s="89">
        <v>10053169</v>
      </c>
      <c r="AR32107" s="90" t="str">
        <f t="shared" si="509"/>
        <v>O</v>
      </c>
      <c r="AS32107" t="s">
        <v>31185</v>
      </c>
    </row>
    <row r="32108" spans="43:45" x14ac:dyDescent="0.25">
      <c r="AQ32108" s="89">
        <v>10053175</v>
      </c>
      <c r="AR32108" s="90" t="str">
        <f t="shared" si="509"/>
        <v>O</v>
      </c>
      <c r="AS32108" t="s">
        <v>31186</v>
      </c>
    </row>
    <row r="32109" spans="43:45" x14ac:dyDescent="0.25">
      <c r="AQ32109" s="89">
        <v>10053191</v>
      </c>
      <c r="AR32109" s="90" t="str">
        <f t="shared" si="509"/>
        <v>O</v>
      </c>
      <c r="AS32109" t="s">
        <v>31187</v>
      </c>
    </row>
    <row r="32110" spans="43:45" x14ac:dyDescent="0.25">
      <c r="AQ32110" s="89">
        <v>10048103</v>
      </c>
      <c r="AR32110" s="90" t="str">
        <f t="shared" si="509"/>
        <v>O</v>
      </c>
      <c r="AS32110" t="s">
        <v>31188</v>
      </c>
    </row>
    <row r="32111" spans="43:45" x14ac:dyDescent="0.25">
      <c r="AQ32111" s="89">
        <v>10049155</v>
      </c>
      <c r="AR32111" s="90" t="str">
        <f t="shared" si="509"/>
        <v>O</v>
      </c>
      <c r="AS32111" t="s">
        <v>31189</v>
      </c>
    </row>
    <row r="32112" spans="43:45" x14ac:dyDescent="0.25">
      <c r="AQ32112" s="89">
        <v>10053484</v>
      </c>
      <c r="AR32112" s="90" t="str">
        <f t="shared" si="509"/>
        <v>O</v>
      </c>
      <c r="AS32112" t="s">
        <v>31190</v>
      </c>
    </row>
    <row r="32113" spans="43:45" x14ac:dyDescent="0.25">
      <c r="AQ32113" s="89">
        <v>10053615</v>
      </c>
      <c r="AR32113" s="90" t="str">
        <f t="shared" si="509"/>
        <v>O</v>
      </c>
      <c r="AS32113" t="s">
        <v>31191</v>
      </c>
    </row>
    <row r="32114" spans="43:45" x14ac:dyDescent="0.25">
      <c r="AQ32114" s="89">
        <v>10050738</v>
      </c>
      <c r="AR32114" s="90" t="str">
        <f t="shared" si="509"/>
        <v>O</v>
      </c>
      <c r="AS32114" t="s">
        <v>31192</v>
      </c>
    </row>
    <row r="32115" spans="43:45" x14ac:dyDescent="0.25">
      <c r="AQ32115" s="89">
        <v>10050751</v>
      </c>
      <c r="AR32115" s="90" t="str">
        <f t="shared" si="509"/>
        <v>O</v>
      </c>
      <c r="AS32115" t="s">
        <v>31193</v>
      </c>
    </row>
    <row r="32116" spans="43:45" x14ac:dyDescent="0.25">
      <c r="AQ32116" s="89">
        <v>10050767</v>
      </c>
      <c r="AR32116" s="90" t="str">
        <f t="shared" si="509"/>
        <v>O</v>
      </c>
      <c r="AS32116" t="s">
        <v>31194</v>
      </c>
    </row>
    <row r="32117" spans="43:45" x14ac:dyDescent="0.25">
      <c r="AQ32117" s="89">
        <v>10050772</v>
      </c>
      <c r="AR32117" s="90" t="str">
        <f t="shared" si="509"/>
        <v>O</v>
      </c>
      <c r="AS32117" t="s">
        <v>31195</v>
      </c>
    </row>
    <row r="32118" spans="43:45" x14ac:dyDescent="0.25">
      <c r="AQ32118" s="89">
        <v>10050780</v>
      </c>
      <c r="AR32118" s="90" t="str">
        <f t="shared" si="509"/>
        <v>O</v>
      </c>
      <c r="AS32118" t="s">
        <v>31196</v>
      </c>
    </row>
    <row r="32119" spans="43:45" x14ac:dyDescent="0.25">
      <c r="AQ32119" s="89">
        <v>10050178</v>
      </c>
      <c r="AR32119" s="90" t="str">
        <f t="shared" si="509"/>
        <v>O</v>
      </c>
      <c r="AS32119" t="s">
        <v>31197</v>
      </c>
    </row>
    <row r="32120" spans="43:45" x14ac:dyDescent="0.25">
      <c r="AQ32120" s="89">
        <v>10050179</v>
      </c>
      <c r="AR32120" s="90" t="str">
        <f t="shared" si="509"/>
        <v>O</v>
      </c>
      <c r="AS32120" t="s">
        <v>31198</v>
      </c>
    </row>
    <row r="32121" spans="43:45" x14ac:dyDescent="0.25">
      <c r="AQ32121" s="89">
        <v>10050181</v>
      </c>
      <c r="AR32121" s="90" t="str">
        <f t="shared" si="509"/>
        <v>O</v>
      </c>
      <c r="AS32121" t="s">
        <v>31199</v>
      </c>
    </row>
    <row r="32122" spans="43:45" x14ac:dyDescent="0.25">
      <c r="AQ32122" s="89">
        <v>10050187</v>
      </c>
      <c r="AR32122" s="90" t="str">
        <f t="shared" si="509"/>
        <v>O</v>
      </c>
      <c r="AS32122" t="s">
        <v>31200</v>
      </c>
    </row>
    <row r="32123" spans="43:45" x14ac:dyDescent="0.25">
      <c r="AQ32123" s="89">
        <v>10050194</v>
      </c>
      <c r="AR32123" s="90" t="str">
        <f t="shared" si="509"/>
        <v>O</v>
      </c>
      <c r="AS32123" t="s">
        <v>31201</v>
      </c>
    </row>
    <row r="32124" spans="43:45" x14ac:dyDescent="0.25">
      <c r="AQ32124" s="89">
        <v>10050200</v>
      </c>
      <c r="AR32124" s="90" t="str">
        <f t="shared" si="509"/>
        <v>O</v>
      </c>
      <c r="AS32124" t="s">
        <v>28914</v>
      </c>
    </row>
    <row r="32125" spans="43:45" x14ac:dyDescent="0.25">
      <c r="AQ32125" s="89">
        <v>10048094</v>
      </c>
      <c r="AR32125" s="90" t="str">
        <f t="shared" si="509"/>
        <v>O</v>
      </c>
      <c r="AS32125" t="s">
        <v>31202</v>
      </c>
    </row>
    <row r="32126" spans="43:45" x14ac:dyDescent="0.25">
      <c r="AQ32126" s="89">
        <v>10049471</v>
      </c>
      <c r="AR32126" s="90" t="str">
        <f t="shared" si="509"/>
        <v>O</v>
      </c>
      <c r="AS32126" t="s">
        <v>31203</v>
      </c>
    </row>
    <row r="32127" spans="43:45" x14ac:dyDescent="0.25">
      <c r="AQ32127" s="89">
        <v>10051823</v>
      </c>
      <c r="AR32127" s="90" t="str">
        <f t="shared" si="509"/>
        <v>O</v>
      </c>
      <c r="AS32127" t="s">
        <v>31204</v>
      </c>
    </row>
    <row r="32128" spans="43:45" x14ac:dyDescent="0.25">
      <c r="AQ32128" s="89">
        <v>10051833</v>
      </c>
      <c r="AR32128" s="90" t="str">
        <f t="shared" si="509"/>
        <v>O</v>
      </c>
      <c r="AS32128" t="s">
        <v>31205</v>
      </c>
    </row>
    <row r="32129" spans="43:45" x14ac:dyDescent="0.25">
      <c r="AQ32129" s="89">
        <v>10051836</v>
      </c>
      <c r="AR32129" s="90" t="str">
        <f t="shared" si="509"/>
        <v>O</v>
      </c>
      <c r="AS32129" t="s">
        <v>31206</v>
      </c>
    </row>
    <row r="32130" spans="43:45" x14ac:dyDescent="0.25">
      <c r="AQ32130" s="89">
        <v>10051838</v>
      </c>
      <c r="AR32130" s="90" t="str">
        <f t="shared" si="509"/>
        <v>O</v>
      </c>
      <c r="AS32130" t="s">
        <v>31207</v>
      </c>
    </row>
    <row r="32131" spans="43:45" x14ac:dyDescent="0.25">
      <c r="AQ32131" s="89">
        <v>10051841</v>
      </c>
      <c r="AR32131" s="90" t="str">
        <f t="shared" si="509"/>
        <v>O</v>
      </c>
      <c r="AS32131" t="s">
        <v>31208</v>
      </c>
    </row>
    <row r="32132" spans="43:45" x14ac:dyDescent="0.25">
      <c r="AQ32132" s="89">
        <v>10051847</v>
      </c>
      <c r="AR32132" s="90" t="str">
        <f t="shared" si="509"/>
        <v>O</v>
      </c>
      <c r="AS32132" t="s">
        <v>3301</v>
      </c>
    </row>
    <row r="32133" spans="43:45" x14ac:dyDescent="0.25">
      <c r="AQ32133" s="89">
        <v>10051852</v>
      </c>
      <c r="AR32133" s="90" t="str">
        <f t="shared" si="509"/>
        <v>O</v>
      </c>
      <c r="AS32133" t="s">
        <v>31209</v>
      </c>
    </row>
    <row r="32134" spans="43:45" x14ac:dyDescent="0.25">
      <c r="AQ32134" s="89">
        <v>10052912</v>
      </c>
      <c r="AR32134" s="90" t="str">
        <f t="shared" si="509"/>
        <v>O</v>
      </c>
      <c r="AS32134" t="s">
        <v>31210</v>
      </c>
    </row>
    <row r="32135" spans="43:45" x14ac:dyDescent="0.25">
      <c r="AQ32135" s="89">
        <v>10053231</v>
      </c>
      <c r="AR32135" s="90" t="str">
        <f t="shared" si="509"/>
        <v>O</v>
      </c>
      <c r="AS32135" t="s">
        <v>31211</v>
      </c>
    </row>
    <row r="32136" spans="43:45" x14ac:dyDescent="0.25">
      <c r="AQ32136" s="89">
        <v>10053233</v>
      </c>
      <c r="AR32136" s="90" t="str">
        <f t="shared" si="509"/>
        <v>O</v>
      </c>
      <c r="AS32136" t="s">
        <v>31212</v>
      </c>
    </row>
    <row r="32137" spans="43:45" x14ac:dyDescent="0.25">
      <c r="AQ32137" s="89">
        <v>10053238</v>
      </c>
      <c r="AR32137" s="90" t="str">
        <f t="shared" ref="AR32137:AR32200" si="510">IF(ISNA(VLOOKUP(AQ32137,$BP$18:$BQ$356,2,FALSE))=TRUE,"O",VLOOKUP(AQ32137,$BP$18:$BQ$356,2,FALSE))</f>
        <v>O</v>
      </c>
      <c r="AS32137" t="s">
        <v>31213</v>
      </c>
    </row>
    <row r="32138" spans="43:45" x14ac:dyDescent="0.25">
      <c r="AQ32138" s="89">
        <v>10053305</v>
      </c>
      <c r="AR32138" s="90" t="str">
        <f t="shared" si="510"/>
        <v>O</v>
      </c>
      <c r="AS32138" t="s">
        <v>31214</v>
      </c>
    </row>
    <row r="32139" spans="43:45" x14ac:dyDescent="0.25">
      <c r="AQ32139" s="89">
        <v>10053387</v>
      </c>
      <c r="AR32139" s="90" t="str">
        <f t="shared" si="510"/>
        <v>O</v>
      </c>
      <c r="AS32139" t="s">
        <v>12528</v>
      </c>
    </row>
    <row r="32140" spans="43:45" x14ac:dyDescent="0.25">
      <c r="AQ32140" s="89">
        <v>10053390</v>
      </c>
      <c r="AR32140" s="90" t="str">
        <f t="shared" si="510"/>
        <v>O</v>
      </c>
      <c r="AS32140" t="s">
        <v>31215</v>
      </c>
    </row>
    <row r="32141" spans="43:45" x14ac:dyDescent="0.25">
      <c r="AQ32141" s="89">
        <v>10049743</v>
      </c>
      <c r="AR32141" s="90" t="str">
        <f t="shared" si="510"/>
        <v>O</v>
      </c>
      <c r="AS32141" t="s">
        <v>31216</v>
      </c>
    </row>
    <row r="32142" spans="43:45" x14ac:dyDescent="0.25">
      <c r="AQ32142" s="89">
        <v>10049758</v>
      </c>
      <c r="AR32142" s="90" t="str">
        <f t="shared" si="510"/>
        <v>O</v>
      </c>
      <c r="AS32142" t="s">
        <v>1300</v>
      </c>
    </row>
    <row r="32143" spans="43:45" x14ac:dyDescent="0.25">
      <c r="AQ32143" s="89">
        <v>10049771</v>
      </c>
      <c r="AR32143" s="90" t="str">
        <f t="shared" si="510"/>
        <v>O</v>
      </c>
      <c r="AS32143" t="s">
        <v>31217</v>
      </c>
    </row>
    <row r="32144" spans="43:45" x14ac:dyDescent="0.25">
      <c r="AQ32144" s="89">
        <v>10049778</v>
      </c>
      <c r="AR32144" s="90" t="str">
        <f t="shared" si="510"/>
        <v>O</v>
      </c>
      <c r="AS32144" t="s">
        <v>31218</v>
      </c>
    </row>
    <row r="32145" spans="43:45" x14ac:dyDescent="0.25">
      <c r="AQ32145" s="89">
        <v>10049781</v>
      </c>
      <c r="AR32145" s="90" t="str">
        <f t="shared" si="510"/>
        <v>O</v>
      </c>
      <c r="AS32145" t="s">
        <v>31219</v>
      </c>
    </row>
    <row r="32146" spans="43:45" x14ac:dyDescent="0.25">
      <c r="AQ32146" s="89">
        <v>10050217</v>
      </c>
      <c r="AR32146" s="90" t="str">
        <f t="shared" si="510"/>
        <v>O</v>
      </c>
      <c r="AS32146" t="s">
        <v>31220</v>
      </c>
    </row>
    <row r="32147" spans="43:45" x14ac:dyDescent="0.25">
      <c r="AQ32147" s="89">
        <v>10050218</v>
      </c>
      <c r="AR32147" s="90" t="str">
        <f t="shared" si="510"/>
        <v>O</v>
      </c>
      <c r="AS32147" t="s">
        <v>31221</v>
      </c>
    </row>
    <row r="32148" spans="43:45" x14ac:dyDescent="0.25">
      <c r="AQ32148" s="89">
        <v>10050221</v>
      </c>
      <c r="AR32148" s="90" t="str">
        <f t="shared" si="510"/>
        <v>O</v>
      </c>
      <c r="AS32148" t="s">
        <v>31222</v>
      </c>
    </row>
    <row r="32149" spans="43:45" x14ac:dyDescent="0.25">
      <c r="AQ32149" s="89">
        <v>10050235</v>
      </c>
      <c r="AR32149" s="90" t="str">
        <f t="shared" si="510"/>
        <v>O</v>
      </c>
      <c r="AS32149" t="s">
        <v>31223</v>
      </c>
    </row>
    <row r="32150" spans="43:45" x14ac:dyDescent="0.25">
      <c r="AQ32150" s="89">
        <v>10050250</v>
      </c>
      <c r="AR32150" s="90" t="str">
        <f t="shared" si="510"/>
        <v>O</v>
      </c>
      <c r="AS32150" t="s">
        <v>31224</v>
      </c>
    </row>
    <row r="32151" spans="43:45" x14ac:dyDescent="0.25">
      <c r="AQ32151" s="89">
        <v>10050251</v>
      </c>
      <c r="AR32151" s="90" t="str">
        <f t="shared" si="510"/>
        <v>O</v>
      </c>
      <c r="AS32151" t="s">
        <v>31225</v>
      </c>
    </row>
    <row r="32152" spans="43:45" x14ac:dyDescent="0.25">
      <c r="AQ32152" s="89">
        <v>10050268</v>
      </c>
      <c r="AR32152" s="90" t="str">
        <f t="shared" si="510"/>
        <v>O</v>
      </c>
      <c r="AS32152" t="s">
        <v>31226</v>
      </c>
    </row>
    <row r="32153" spans="43:45" x14ac:dyDescent="0.25">
      <c r="AQ32153" s="89">
        <v>10050287</v>
      </c>
      <c r="AR32153" s="90" t="str">
        <f t="shared" si="510"/>
        <v>O</v>
      </c>
      <c r="AS32153" t="s">
        <v>31227</v>
      </c>
    </row>
    <row r="32154" spans="43:45" x14ac:dyDescent="0.25">
      <c r="AQ32154" s="89">
        <v>10048125</v>
      </c>
      <c r="AR32154" s="90" t="str">
        <f t="shared" si="510"/>
        <v>O</v>
      </c>
      <c r="AS32154" t="s">
        <v>31228</v>
      </c>
    </row>
    <row r="32155" spans="43:45" x14ac:dyDescent="0.25">
      <c r="AQ32155" s="89">
        <v>10048295</v>
      </c>
      <c r="AR32155" s="90" t="str">
        <f t="shared" si="510"/>
        <v>O</v>
      </c>
      <c r="AS32155" t="s">
        <v>31229</v>
      </c>
    </row>
    <row r="32156" spans="43:45" x14ac:dyDescent="0.25">
      <c r="AQ32156" s="89">
        <v>10048692</v>
      </c>
      <c r="AR32156" s="90" t="str">
        <f t="shared" si="510"/>
        <v>O</v>
      </c>
      <c r="AS32156" t="s">
        <v>31230</v>
      </c>
    </row>
    <row r="32157" spans="43:45" x14ac:dyDescent="0.25">
      <c r="AQ32157" s="89">
        <v>10048888</v>
      </c>
      <c r="AR32157" s="90" t="str">
        <f t="shared" si="510"/>
        <v>O</v>
      </c>
      <c r="AS32157" t="s">
        <v>31231</v>
      </c>
    </row>
    <row r="32158" spans="43:45" x14ac:dyDescent="0.25">
      <c r="AQ32158" s="89">
        <v>10049167</v>
      </c>
      <c r="AR32158" s="90" t="str">
        <f t="shared" si="510"/>
        <v>O</v>
      </c>
      <c r="AS32158" t="s">
        <v>31232</v>
      </c>
    </row>
    <row r="32159" spans="43:45" x14ac:dyDescent="0.25">
      <c r="AQ32159" s="89">
        <v>10049652</v>
      </c>
      <c r="AR32159" s="90" t="str">
        <f t="shared" si="510"/>
        <v>O</v>
      </c>
      <c r="AS32159" t="s">
        <v>31233</v>
      </c>
    </row>
    <row r="32160" spans="43:45" x14ac:dyDescent="0.25">
      <c r="AQ32160" s="89">
        <v>10051867</v>
      </c>
      <c r="AR32160" s="90" t="str">
        <f t="shared" si="510"/>
        <v>O</v>
      </c>
      <c r="AS32160" t="s">
        <v>31234</v>
      </c>
    </row>
    <row r="32161" spans="43:45" x14ac:dyDescent="0.25">
      <c r="AQ32161" s="89">
        <v>10051874</v>
      </c>
      <c r="AR32161" s="90" t="str">
        <f t="shared" si="510"/>
        <v>O</v>
      </c>
      <c r="AS32161" t="s">
        <v>31235</v>
      </c>
    </row>
    <row r="32162" spans="43:45" x14ac:dyDescent="0.25">
      <c r="AQ32162" s="89">
        <v>10051878</v>
      </c>
      <c r="AR32162" s="90" t="str">
        <f t="shared" si="510"/>
        <v>O</v>
      </c>
      <c r="AS32162" t="s">
        <v>31236</v>
      </c>
    </row>
    <row r="32163" spans="43:45" x14ac:dyDescent="0.25">
      <c r="AQ32163" s="89">
        <v>10051883</v>
      </c>
      <c r="AR32163" s="90" t="str">
        <f t="shared" si="510"/>
        <v>O</v>
      </c>
      <c r="AS32163" t="s">
        <v>31237</v>
      </c>
    </row>
    <row r="32164" spans="43:45" x14ac:dyDescent="0.25">
      <c r="AQ32164" s="89">
        <v>10051886</v>
      </c>
      <c r="AR32164" s="90" t="str">
        <f t="shared" si="510"/>
        <v>O</v>
      </c>
      <c r="AS32164" t="s">
        <v>31238</v>
      </c>
    </row>
    <row r="32165" spans="43:45" x14ac:dyDescent="0.25">
      <c r="AQ32165" s="89">
        <v>10053477</v>
      </c>
      <c r="AR32165" s="90" t="str">
        <f t="shared" si="510"/>
        <v>O</v>
      </c>
      <c r="AS32165" t="s">
        <v>31239</v>
      </c>
    </row>
    <row r="32166" spans="43:45" x14ac:dyDescent="0.25">
      <c r="AQ32166" s="89">
        <v>10053514</v>
      </c>
      <c r="AR32166" s="90" t="str">
        <f t="shared" si="510"/>
        <v>O</v>
      </c>
      <c r="AS32166" t="s">
        <v>31240</v>
      </c>
    </row>
    <row r="32167" spans="43:45" x14ac:dyDescent="0.25">
      <c r="AQ32167" s="89">
        <v>10053542</v>
      </c>
      <c r="AR32167" s="90" t="str">
        <f t="shared" si="510"/>
        <v>O</v>
      </c>
      <c r="AS32167" t="s">
        <v>31241</v>
      </c>
    </row>
    <row r="32168" spans="43:45" x14ac:dyDescent="0.25">
      <c r="AQ32168" s="89">
        <v>10053553</v>
      </c>
      <c r="AR32168" s="90" t="str">
        <f t="shared" si="510"/>
        <v>O</v>
      </c>
      <c r="AS32168" t="s">
        <v>31242</v>
      </c>
    </row>
    <row r="32169" spans="43:45" x14ac:dyDescent="0.25">
      <c r="AQ32169" s="89">
        <v>10048019</v>
      </c>
      <c r="AR32169" s="90" t="str">
        <f t="shared" si="510"/>
        <v>O</v>
      </c>
      <c r="AS32169" t="s">
        <v>31243</v>
      </c>
    </row>
    <row r="32170" spans="43:45" x14ac:dyDescent="0.25">
      <c r="AQ32170" s="89">
        <v>10049607</v>
      </c>
      <c r="AR32170" s="90" t="str">
        <f t="shared" si="510"/>
        <v>O</v>
      </c>
      <c r="AS32170" t="s">
        <v>31244</v>
      </c>
    </row>
    <row r="32171" spans="43:45" x14ac:dyDescent="0.25">
      <c r="AQ32171" s="89">
        <v>10049790</v>
      </c>
      <c r="AR32171" s="90" t="str">
        <f t="shared" si="510"/>
        <v>O</v>
      </c>
      <c r="AS32171" t="s">
        <v>9200</v>
      </c>
    </row>
    <row r="32172" spans="43:45" x14ac:dyDescent="0.25">
      <c r="AQ32172" s="89">
        <v>10049795</v>
      </c>
      <c r="AR32172" s="90" t="str">
        <f t="shared" si="510"/>
        <v>O</v>
      </c>
      <c r="AS32172" t="s">
        <v>31245</v>
      </c>
    </row>
    <row r="32173" spans="43:45" x14ac:dyDescent="0.25">
      <c r="AQ32173" s="89">
        <v>10049803</v>
      </c>
      <c r="AR32173" s="90" t="str">
        <f t="shared" si="510"/>
        <v>O</v>
      </c>
      <c r="AS32173" t="s">
        <v>31246</v>
      </c>
    </row>
    <row r="32174" spans="43:45" x14ac:dyDescent="0.25">
      <c r="AQ32174" s="89">
        <v>10049808</v>
      </c>
      <c r="AR32174" s="90" t="str">
        <f t="shared" si="510"/>
        <v>O</v>
      </c>
      <c r="AS32174" t="s">
        <v>31247</v>
      </c>
    </row>
    <row r="32175" spans="43:45" x14ac:dyDescent="0.25">
      <c r="AQ32175" s="89">
        <v>10049817</v>
      </c>
      <c r="AR32175" s="90" t="str">
        <f t="shared" si="510"/>
        <v>O</v>
      </c>
      <c r="AS32175" t="s">
        <v>31248</v>
      </c>
    </row>
    <row r="32176" spans="43:45" x14ac:dyDescent="0.25">
      <c r="AQ32176" s="89">
        <v>10049818</v>
      </c>
      <c r="AR32176" s="90" t="str">
        <f t="shared" si="510"/>
        <v>O</v>
      </c>
      <c r="AS32176" t="s">
        <v>25695</v>
      </c>
    </row>
    <row r="32177" spans="43:45" x14ac:dyDescent="0.25">
      <c r="AQ32177" s="89">
        <v>10049825</v>
      </c>
      <c r="AR32177" s="90" t="str">
        <f t="shared" si="510"/>
        <v>O</v>
      </c>
      <c r="AS32177" t="s">
        <v>31249</v>
      </c>
    </row>
    <row r="32178" spans="43:45" x14ac:dyDescent="0.25">
      <c r="AQ32178" s="89">
        <v>10049834</v>
      </c>
      <c r="AR32178" s="90" t="str">
        <f t="shared" si="510"/>
        <v>O</v>
      </c>
      <c r="AS32178" t="s">
        <v>31250</v>
      </c>
    </row>
    <row r="32179" spans="43:45" x14ac:dyDescent="0.25">
      <c r="AQ32179" s="89">
        <v>10050290</v>
      </c>
      <c r="AR32179" s="90" t="str">
        <f t="shared" si="510"/>
        <v>O</v>
      </c>
      <c r="AS32179" t="s">
        <v>31251</v>
      </c>
    </row>
    <row r="32180" spans="43:45" x14ac:dyDescent="0.25">
      <c r="AQ32180" s="89">
        <v>10050329</v>
      </c>
      <c r="AR32180" s="90" t="str">
        <f t="shared" si="510"/>
        <v>O</v>
      </c>
      <c r="AS32180" t="s">
        <v>31252</v>
      </c>
    </row>
    <row r="32181" spans="43:45" x14ac:dyDescent="0.25">
      <c r="AQ32181" s="89">
        <v>10051307</v>
      </c>
      <c r="AR32181" s="90" t="str">
        <f t="shared" si="510"/>
        <v>O</v>
      </c>
      <c r="AS32181" t="s">
        <v>31253</v>
      </c>
    </row>
    <row r="32182" spans="43:45" x14ac:dyDescent="0.25">
      <c r="AQ32182" s="89">
        <v>10051319</v>
      </c>
      <c r="AR32182" s="90" t="str">
        <f t="shared" si="510"/>
        <v>O</v>
      </c>
      <c r="AS32182" t="s">
        <v>31254</v>
      </c>
    </row>
    <row r="32183" spans="43:45" x14ac:dyDescent="0.25">
      <c r="AQ32183" s="89">
        <v>10051320</v>
      </c>
      <c r="AR32183" s="90" t="str">
        <f t="shared" si="510"/>
        <v>O</v>
      </c>
      <c r="AS32183" t="s">
        <v>31255</v>
      </c>
    </row>
    <row r="32184" spans="43:45" x14ac:dyDescent="0.25">
      <c r="AQ32184" s="89">
        <v>10051327</v>
      </c>
      <c r="AR32184" s="90" t="str">
        <f t="shared" si="510"/>
        <v>O</v>
      </c>
      <c r="AS32184" t="s">
        <v>31256</v>
      </c>
    </row>
    <row r="32185" spans="43:45" x14ac:dyDescent="0.25">
      <c r="AQ32185" s="89">
        <v>10051330</v>
      </c>
      <c r="AR32185" s="90" t="str">
        <f t="shared" si="510"/>
        <v>O</v>
      </c>
      <c r="AS32185" t="s">
        <v>31257</v>
      </c>
    </row>
    <row r="32186" spans="43:45" x14ac:dyDescent="0.25">
      <c r="AQ32186" s="89">
        <v>10048224</v>
      </c>
      <c r="AR32186" s="90" t="str">
        <f t="shared" si="510"/>
        <v>O</v>
      </c>
      <c r="AS32186" t="s">
        <v>31258</v>
      </c>
    </row>
    <row r="32187" spans="43:45" x14ac:dyDescent="0.25">
      <c r="AQ32187" s="89">
        <v>10048254</v>
      </c>
      <c r="AR32187" s="90" t="str">
        <f t="shared" si="510"/>
        <v>O</v>
      </c>
      <c r="AS32187" t="s">
        <v>31259</v>
      </c>
    </row>
    <row r="32188" spans="43:45" x14ac:dyDescent="0.25">
      <c r="AQ32188" s="89">
        <v>10048687</v>
      </c>
      <c r="AR32188" s="90" t="str">
        <f t="shared" si="510"/>
        <v>O</v>
      </c>
      <c r="AS32188" t="s">
        <v>31260</v>
      </c>
    </row>
    <row r="32189" spans="43:45" x14ac:dyDescent="0.25">
      <c r="AQ32189" s="89">
        <v>10049119</v>
      </c>
      <c r="AR32189" s="90" t="str">
        <f t="shared" si="510"/>
        <v>O</v>
      </c>
      <c r="AS32189" t="s">
        <v>31261</v>
      </c>
    </row>
    <row r="32190" spans="43:45" x14ac:dyDescent="0.25">
      <c r="AQ32190" s="89">
        <v>10049333</v>
      </c>
      <c r="AR32190" s="90" t="str">
        <f t="shared" si="510"/>
        <v>O</v>
      </c>
      <c r="AS32190" t="s">
        <v>31262</v>
      </c>
    </row>
    <row r="32191" spans="43:45" x14ac:dyDescent="0.25">
      <c r="AQ32191" s="89">
        <v>10049580</v>
      </c>
      <c r="AR32191" s="90" t="str">
        <f t="shared" si="510"/>
        <v>O</v>
      </c>
      <c r="AS32191" t="s">
        <v>31263</v>
      </c>
    </row>
    <row r="32192" spans="43:45" x14ac:dyDescent="0.25">
      <c r="AQ32192" s="89">
        <v>10051894</v>
      </c>
      <c r="AR32192" s="90" t="str">
        <f t="shared" si="510"/>
        <v>O</v>
      </c>
      <c r="AS32192" t="s">
        <v>31264</v>
      </c>
    </row>
    <row r="32193" spans="43:45" x14ac:dyDescent="0.25">
      <c r="AQ32193" s="89">
        <v>10051895</v>
      </c>
      <c r="AR32193" s="90" t="str">
        <f t="shared" si="510"/>
        <v>O</v>
      </c>
      <c r="AS32193" t="s">
        <v>31265</v>
      </c>
    </row>
    <row r="32194" spans="43:45" x14ac:dyDescent="0.25">
      <c r="AQ32194" s="89">
        <v>10051918</v>
      </c>
      <c r="AR32194" s="90" t="str">
        <f t="shared" si="510"/>
        <v>O</v>
      </c>
      <c r="AS32194" t="s">
        <v>31266</v>
      </c>
    </row>
    <row r="32195" spans="43:45" x14ac:dyDescent="0.25">
      <c r="AQ32195" s="89">
        <v>10052622</v>
      </c>
      <c r="AR32195" s="90" t="str">
        <f t="shared" si="510"/>
        <v>O</v>
      </c>
      <c r="AS32195" t="s">
        <v>31267</v>
      </c>
    </row>
    <row r="32196" spans="43:45" x14ac:dyDescent="0.25">
      <c r="AQ32196" s="89">
        <v>10052735</v>
      </c>
      <c r="AR32196" s="90" t="str">
        <f t="shared" si="510"/>
        <v>O</v>
      </c>
      <c r="AS32196" t="s">
        <v>31268</v>
      </c>
    </row>
    <row r="32197" spans="43:45" x14ac:dyDescent="0.25">
      <c r="AQ32197" s="89">
        <v>10052800</v>
      </c>
      <c r="AR32197" s="90" t="str">
        <f t="shared" si="510"/>
        <v>O</v>
      </c>
      <c r="AS32197" t="s">
        <v>31269</v>
      </c>
    </row>
    <row r="32198" spans="43:45" x14ac:dyDescent="0.25">
      <c r="AQ32198" s="89">
        <v>10053603</v>
      </c>
      <c r="AR32198" s="90" t="str">
        <f t="shared" si="510"/>
        <v>O</v>
      </c>
      <c r="AS32198" t="s">
        <v>31270</v>
      </c>
    </row>
    <row r="32199" spans="43:45" x14ac:dyDescent="0.25">
      <c r="AQ32199" s="89">
        <v>10053630</v>
      </c>
      <c r="AR32199" s="90" t="str">
        <f t="shared" si="510"/>
        <v>O</v>
      </c>
      <c r="AS32199" t="s">
        <v>31271</v>
      </c>
    </row>
    <row r="32200" spans="43:45" x14ac:dyDescent="0.25">
      <c r="AQ32200" s="89">
        <v>10048072</v>
      </c>
      <c r="AR32200" s="90" t="str">
        <f t="shared" si="510"/>
        <v>O</v>
      </c>
      <c r="AS32200" t="s">
        <v>21546</v>
      </c>
    </row>
    <row r="32201" spans="43:45" x14ac:dyDescent="0.25">
      <c r="AQ32201" s="89">
        <v>10048688</v>
      </c>
      <c r="AR32201" s="90" t="str">
        <f t="shared" ref="AR32201:AR32264" si="511">IF(ISNA(VLOOKUP(AQ32201,$BP$18:$BQ$356,2,FALSE))=TRUE,"O",VLOOKUP(AQ32201,$BP$18:$BQ$356,2,FALSE))</f>
        <v>O</v>
      </c>
      <c r="AS32201" t="s">
        <v>31272</v>
      </c>
    </row>
    <row r="32202" spans="43:45" x14ac:dyDescent="0.25">
      <c r="AQ32202" s="89">
        <v>10048765</v>
      </c>
      <c r="AR32202" s="90" t="str">
        <f t="shared" si="511"/>
        <v>O</v>
      </c>
      <c r="AS32202" t="s">
        <v>31273</v>
      </c>
    </row>
    <row r="32203" spans="43:45" x14ac:dyDescent="0.25">
      <c r="AQ32203" s="89">
        <v>10049622</v>
      </c>
      <c r="AR32203" s="90" t="str">
        <f t="shared" si="511"/>
        <v>O</v>
      </c>
      <c r="AS32203" t="s">
        <v>31274</v>
      </c>
    </row>
    <row r="32204" spans="43:45" x14ac:dyDescent="0.25">
      <c r="AQ32204" s="89">
        <v>10049851</v>
      </c>
      <c r="AR32204" s="90" t="str">
        <f t="shared" si="511"/>
        <v>O</v>
      </c>
      <c r="AS32204" t="s">
        <v>31275</v>
      </c>
    </row>
    <row r="32205" spans="43:45" x14ac:dyDescent="0.25">
      <c r="AQ32205" s="89">
        <v>10049856</v>
      </c>
      <c r="AR32205" s="90" t="str">
        <f t="shared" si="511"/>
        <v>O</v>
      </c>
      <c r="AS32205" t="s">
        <v>31276</v>
      </c>
    </row>
    <row r="32206" spans="43:45" x14ac:dyDescent="0.25">
      <c r="AQ32206" s="89">
        <v>10051337</v>
      </c>
      <c r="AR32206" s="90" t="str">
        <f t="shared" si="511"/>
        <v>O</v>
      </c>
      <c r="AS32206" t="s">
        <v>31277</v>
      </c>
    </row>
    <row r="32207" spans="43:45" x14ac:dyDescent="0.25">
      <c r="AQ32207" s="89">
        <v>10051339</v>
      </c>
      <c r="AR32207" s="90" t="str">
        <f t="shared" si="511"/>
        <v>O</v>
      </c>
      <c r="AS32207" t="s">
        <v>31278</v>
      </c>
    </row>
    <row r="32208" spans="43:45" x14ac:dyDescent="0.25">
      <c r="AQ32208" s="89">
        <v>10051343</v>
      </c>
      <c r="AR32208" s="90" t="str">
        <f t="shared" si="511"/>
        <v>O</v>
      </c>
      <c r="AS32208" t="s">
        <v>31279</v>
      </c>
    </row>
    <row r="32209" spans="43:45" x14ac:dyDescent="0.25">
      <c r="AQ32209" s="89">
        <v>10051350</v>
      </c>
      <c r="AR32209" s="90" t="str">
        <f t="shared" si="511"/>
        <v>O</v>
      </c>
      <c r="AS32209" t="s">
        <v>31280</v>
      </c>
    </row>
    <row r="32210" spans="43:45" x14ac:dyDescent="0.25">
      <c r="AQ32210" s="89">
        <v>10051364</v>
      </c>
      <c r="AR32210" s="90" t="str">
        <f t="shared" si="511"/>
        <v>O</v>
      </c>
      <c r="AS32210" t="s">
        <v>31281</v>
      </c>
    </row>
    <row r="32211" spans="43:45" x14ac:dyDescent="0.25">
      <c r="AQ32211" s="89">
        <v>10051371</v>
      </c>
      <c r="AR32211" s="90" t="str">
        <f t="shared" si="511"/>
        <v>O</v>
      </c>
      <c r="AS32211" t="s">
        <v>31282</v>
      </c>
    </row>
    <row r="32212" spans="43:45" x14ac:dyDescent="0.25">
      <c r="AQ32212" s="89">
        <v>10051376</v>
      </c>
      <c r="AR32212" s="90" t="str">
        <f t="shared" si="511"/>
        <v>O</v>
      </c>
      <c r="AS32212" t="s">
        <v>31283</v>
      </c>
    </row>
    <row r="32213" spans="43:45" x14ac:dyDescent="0.25">
      <c r="AQ32213" s="89">
        <v>10051391</v>
      </c>
      <c r="AR32213" s="90" t="str">
        <f t="shared" si="511"/>
        <v>O</v>
      </c>
      <c r="AS32213" t="s">
        <v>31284</v>
      </c>
    </row>
    <row r="32214" spans="43:45" x14ac:dyDescent="0.25">
      <c r="AQ32214" s="89">
        <v>10051399</v>
      </c>
      <c r="AR32214" s="90" t="str">
        <f t="shared" si="511"/>
        <v>O</v>
      </c>
      <c r="AS32214" t="s">
        <v>31285</v>
      </c>
    </row>
    <row r="32215" spans="43:45" x14ac:dyDescent="0.25">
      <c r="AQ32215" s="89">
        <v>10048395</v>
      </c>
      <c r="AR32215" s="90" t="str">
        <f t="shared" si="511"/>
        <v>O</v>
      </c>
      <c r="AS32215" t="s">
        <v>31286</v>
      </c>
    </row>
    <row r="32216" spans="43:45" x14ac:dyDescent="0.25">
      <c r="AQ32216" s="89">
        <v>10048584</v>
      </c>
      <c r="AR32216" s="90" t="str">
        <f t="shared" si="511"/>
        <v>O</v>
      </c>
      <c r="AS32216" t="s">
        <v>31287</v>
      </c>
    </row>
    <row r="32217" spans="43:45" x14ac:dyDescent="0.25">
      <c r="AQ32217" s="89">
        <v>10048867</v>
      </c>
      <c r="AR32217" s="90" t="str">
        <f t="shared" si="511"/>
        <v>O</v>
      </c>
      <c r="AS32217" t="s">
        <v>31288</v>
      </c>
    </row>
    <row r="32218" spans="43:45" x14ac:dyDescent="0.25">
      <c r="AQ32218" s="89">
        <v>10048923</v>
      </c>
      <c r="AR32218" s="90" t="str">
        <f t="shared" si="511"/>
        <v>O</v>
      </c>
      <c r="AS32218" t="s">
        <v>31289</v>
      </c>
    </row>
    <row r="32219" spans="43:45" x14ac:dyDescent="0.25">
      <c r="AQ32219" s="89">
        <v>10048971</v>
      </c>
      <c r="AR32219" s="90" t="str">
        <f t="shared" si="511"/>
        <v>O</v>
      </c>
      <c r="AS32219" t="s">
        <v>31290</v>
      </c>
    </row>
    <row r="32220" spans="43:45" x14ac:dyDescent="0.25">
      <c r="AQ32220" s="89">
        <v>10049033</v>
      </c>
      <c r="AR32220" s="90" t="str">
        <f t="shared" si="511"/>
        <v>O</v>
      </c>
      <c r="AS32220" t="s">
        <v>31291</v>
      </c>
    </row>
    <row r="32221" spans="43:45" x14ac:dyDescent="0.25">
      <c r="AQ32221" s="89">
        <v>10049643</v>
      </c>
      <c r="AR32221" s="90" t="str">
        <f t="shared" si="511"/>
        <v>O</v>
      </c>
      <c r="AS32221" t="s">
        <v>31292</v>
      </c>
    </row>
    <row r="32222" spans="43:45" x14ac:dyDescent="0.25">
      <c r="AQ32222" s="89">
        <v>10049675</v>
      </c>
      <c r="AR32222" s="90" t="str">
        <f t="shared" si="511"/>
        <v>O</v>
      </c>
      <c r="AS32222" t="s">
        <v>31293</v>
      </c>
    </row>
    <row r="32223" spans="43:45" x14ac:dyDescent="0.25">
      <c r="AQ32223" s="89">
        <v>10049692</v>
      </c>
      <c r="AR32223" s="90" t="str">
        <f t="shared" si="511"/>
        <v>O</v>
      </c>
      <c r="AS32223" t="s">
        <v>31294</v>
      </c>
    </row>
    <row r="32224" spans="43:45" x14ac:dyDescent="0.25">
      <c r="AQ32224" s="89">
        <v>10049714</v>
      </c>
      <c r="AR32224" s="90" t="str">
        <f t="shared" si="511"/>
        <v>O</v>
      </c>
      <c r="AS32224" t="s">
        <v>31295</v>
      </c>
    </row>
    <row r="32225" spans="43:45" x14ac:dyDescent="0.25">
      <c r="AQ32225" s="89">
        <v>10051921</v>
      </c>
      <c r="AR32225" s="90" t="str">
        <f t="shared" si="511"/>
        <v>O</v>
      </c>
      <c r="AS32225" t="s">
        <v>31296</v>
      </c>
    </row>
    <row r="32226" spans="43:45" x14ac:dyDescent="0.25">
      <c r="AQ32226" s="89">
        <v>10051935</v>
      </c>
      <c r="AR32226" s="90" t="str">
        <f t="shared" si="511"/>
        <v>O</v>
      </c>
      <c r="AS32226" t="s">
        <v>31297</v>
      </c>
    </row>
    <row r="32227" spans="43:45" x14ac:dyDescent="0.25">
      <c r="AQ32227" s="89">
        <v>10051946</v>
      </c>
      <c r="AR32227" s="90" t="str">
        <f t="shared" si="511"/>
        <v>O</v>
      </c>
      <c r="AS32227" t="s">
        <v>31298</v>
      </c>
    </row>
    <row r="32228" spans="43:45" x14ac:dyDescent="0.25">
      <c r="AQ32228" s="89">
        <v>10051956</v>
      </c>
      <c r="AR32228" s="90" t="str">
        <f t="shared" si="511"/>
        <v>O</v>
      </c>
      <c r="AS32228" t="s">
        <v>31299</v>
      </c>
    </row>
    <row r="32229" spans="43:45" x14ac:dyDescent="0.25">
      <c r="AQ32229" s="89">
        <v>10052814</v>
      </c>
      <c r="AR32229" s="90" t="str">
        <f t="shared" si="511"/>
        <v>O</v>
      </c>
      <c r="AS32229" t="s">
        <v>31300</v>
      </c>
    </row>
    <row r="32230" spans="43:45" x14ac:dyDescent="0.25">
      <c r="AQ32230" s="89">
        <v>10053680</v>
      </c>
      <c r="AR32230" s="90" t="str">
        <f t="shared" si="511"/>
        <v>O</v>
      </c>
      <c r="AS32230" t="s">
        <v>31301</v>
      </c>
    </row>
    <row r="32231" spans="43:45" x14ac:dyDescent="0.25">
      <c r="AQ32231" s="89">
        <v>10053721</v>
      </c>
      <c r="AR32231" s="90" t="str">
        <f t="shared" si="511"/>
        <v>O</v>
      </c>
      <c r="AS32231" t="s">
        <v>31302</v>
      </c>
    </row>
    <row r="32232" spans="43:45" x14ac:dyDescent="0.25">
      <c r="AQ32232" s="89">
        <v>10053758</v>
      </c>
      <c r="AR32232" s="90" t="str">
        <f t="shared" si="511"/>
        <v>O</v>
      </c>
      <c r="AS32232" t="s">
        <v>31303</v>
      </c>
    </row>
    <row r="32233" spans="43:45" x14ac:dyDescent="0.25">
      <c r="AQ32233" s="89">
        <v>10053779</v>
      </c>
      <c r="AR32233" s="90" t="str">
        <f t="shared" si="511"/>
        <v>O</v>
      </c>
      <c r="AS32233" t="s">
        <v>31304</v>
      </c>
    </row>
    <row r="32234" spans="43:45" x14ac:dyDescent="0.25">
      <c r="AQ32234" s="89">
        <v>10039730</v>
      </c>
      <c r="AR32234" s="90" t="str">
        <f t="shared" si="511"/>
        <v>O</v>
      </c>
      <c r="AS32234" t="s">
        <v>31305</v>
      </c>
    </row>
    <row r="32235" spans="43:45" x14ac:dyDescent="0.25">
      <c r="AQ32235" s="89">
        <v>10048186</v>
      </c>
      <c r="AR32235" s="90" t="str">
        <f t="shared" si="511"/>
        <v>O</v>
      </c>
      <c r="AS32235" t="s">
        <v>31306</v>
      </c>
    </row>
    <row r="32236" spans="43:45" x14ac:dyDescent="0.25">
      <c r="AQ32236" s="89">
        <v>10048250</v>
      </c>
      <c r="AR32236" s="90" t="str">
        <f t="shared" si="511"/>
        <v>O</v>
      </c>
      <c r="AS32236" t="s">
        <v>31307</v>
      </c>
    </row>
    <row r="32237" spans="43:45" x14ac:dyDescent="0.25">
      <c r="AQ32237" s="89">
        <v>10049868</v>
      </c>
      <c r="AR32237" s="90" t="str">
        <f t="shared" si="511"/>
        <v>O</v>
      </c>
      <c r="AS32237" t="s">
        <v>31308</v>
      </c>
    </row>
    <row r="32238" spans="43:45" x14ac:dyDescent="0.25">
      <c r="AQ32238" s="89">
        <v>10049875</v>
      </c>
      <c r="AR32238" s="90" t="str">
        <f t="shared" si="511"/>
        <v>O</v>
      </c>
      <c r="AS32238" t="s">
        <v>31309</v>
      </c>
    </row>
    <row r="32239" spans="43:45" x14ac:dyDescent="0.25">
      <c r="AQ32239" s="89">
        <v>10049878</v>
      </c>
      <c r="AR32239" s="90" t="str">
        <f t="shared" si="511"/>
        <v>O</v>
      </c>
      <c r="AS32239" t="s">
        <v>31310</v>
      </c>
    </row>
    <row r="32240" spans="43:45" x14ac:dyDescent="0.25">
      <c r="AQ32240" s="89">
        <v>10051420</v>
      </c>
      <c r="AR32240" s="90" t="str">
        <f t="shared" si="511"/>
        <v>O</v>
      </c>
      <c r="AS32240" t="s">
        <v>31311</v>
      </c>
    </row>
    <row r="32241" spans="43:45" x14ac:dyDescent="0.25">
      <c r="AQ32241" s="89">
        <v>10051427</v>
      </c>
      <c r="AR32241" s="90" t="str">
        <f t="shared" si="511"/>
        <v>O</v>
      </c>
      <c r="AS32241" t="s">
        <v>31312</v>
      </c>
    </row>
    <row r="32242" spans="43:45" x14ac:dyDescent="0.25">
      <c r="AQ32242" s="89">
        <v>10051433</v>
      </c>
      <c r="AR32242" s="90" t="str">
        <f t="shared" si="511"/>
        <v>O</v>
      </c>
      <c r="AS32242" t="s">
        <v>31313</v>
      </c>
    </row>
    <row r="32243" spans="43:45" x14ac:dyDescent="0.25">
      <c r="AQ32243" s="89">
        <v>10051437</v>
      </c>
      <c r="AR32243" s="90" t="str">
        <f t="shared" si="511"/>
        <v>O</v>
      </c>
      <c r="AS32243" t="s">
        <v>31314</v>
      </c>
    </row>
    <row r="32244" spans="43:45" x14ac:dyDescent="0.25">
      <c r="AQ32244" s="89">
        <v>10051438</v>
      </c>
      <c r="AR32244" s="90" t="str">
        <f t="shared" si="511"/>
        <v>O</v>
      </c>
      <c r="AS32244" t="s">
        <v>31315</v>
      </c>
    </row>
    <row r="32245" spans="43:45" x14ac:dyDescent="0.25">
      <c r="AQ32245" s="89">
        <v>10051439</v>
      </c>
      <c r="AR32245" s="90" t="str">
        <f t="shared" si="511"/>
        <v>O</v>
      </c>
      <c r="AS32245" t="s">
        <v>31316</v>
      </c>
    </row>
    <row r="32246" spans="43:45" x14ac:dyDescent="0.25">
      <c r="AQ32246" s="89">
        <v>10051442</v>
      </c>
      <c r="AR32246" s="90" t="str">
        <f t="shared" si="511"/>
        <v>O</v>
      </c>
      <c r="AS32246" t="s">
        <v>31317</v>
      </c>
    </row>
    <row r="32247" spans="43:45" x14ac:dyDescent="0.25">
      <c r="AQ32247" s="89">
        <v>10051465</v>
      </c>
      <c r="AR32247" s="90" t="str">
        <f t="shared" si="511"/>
        <v>O</v>
      </c>
      <c r="AS32247" t="s">
        <v>31318</v>
      </c>
    </row>
    <row r="32248" spans="43:45" x14ac:dyDescent="0.25">
      <c r="AQ32248" s="89">
        <v>10051471</v>
      </c>
      <c r="AR32248" s="90" t="str">
        <f t="shared" si="511"/>
        <v>O</v>
      </c>
      <c r="AS32248" t="s">
        <v>31319</v>
      </c>
    </row>
    <row r="32249" spans="43:45" x14ac:dyDescent="0.25">
      <c r="AQ32249" s="89">
        <v>10024293</v>
      </c>
      <c r="AR32249" s="90" t="str">
        <f t="shared" si="511"/>
        <v>O</v>
      </c>
      <c r="AS32249" t="s">
        <v>31320</v>
      </c>
    </row>
    <row r="32250" spans="43:45" x14ac:dyDescent="0.25">
      <c r="AQ32250" s="89">
        <v>10007849</v>
      </c>
      <c r="AR32250" s="90" t="str">
        <f t="shared" si="511"/>
        <v>O</v>
      </c>
      <c r="AS32250" t="s">
        <v>31321</v>
      </c>
    </row>
    <row r="32251" spans="43:45" x14ac:dyDescent="0.25">
      <c r="AQ32251" s="89">
        <v>10048504</v>
      </c>
      <c r="AR32251" s="90" t="str">
        <f t="shared" si="511"/>
        <v>O</v>
      </c>
      <c r="AS32251" t="s">
        <v>31322</v>
      </c>
    </row>
    <row r="32252" spans="43:45" x14ac:dyDescent="0.25">
      <c r="AQ32252" s="89">
        <v>10051966</v>
      </c>
      <c r="AR32252" s="90" t="str">
        <f t="shared" si="511"/>
        <v>O</v>
      </c>
      <c r="AS32252" t="s">
        <v>31323</v>
      </c>
    </row>
    <row r="32253" spans="43:45" x14ac:dyDescent="0.25">
      <c r="AQ32253" s="89">
        <v>10051971</v>
      </c>
      <c r="AR32253" s="90" t="str">
        <f t="shared" si="511"/>
        <v>O</v>
      </c>
      <c r="AS32253" t="s">
        <v>31324</v>
      </c>
    </row>
    <row r="32254" spans="43:45" x14ac:dyDescent="0.25">
      <c r="AQ32254" s="89">
        <v>10051973</v>
      </c>
      <c r="AR32254" s="90" t="str">
        <f t="shared" si="511"/>
        <v>O</v>
      </c>
      <c r="AS32254" t="s">
        <v>31325</v>
      </c>
    </row>
    <row r="32255" spans="43:45" x14ac:dyDescent="0.25">
      <c r="AQ32255" s="89">
        <v>10051980</v>
      </c>
      <c r="AR32255" s="90" t="str">
        <f t="shared" si="511"/>
        <v>O</v>
      </c>
      <c r="AS32255" t="s">
        <v>31326</v>
      </c>
    </row>
    <row r="32256" spans="43:45" x14ac:dyDescent="0.25">
      <c r="AQ32256" s="89">
        <v>10051981</v>
      </c>
      <c r="AR32256" s="90" t="str">
        <f t="shared" si="511"/>
        <v>O</v>
      </c>
      <c r="AS32256" t="s">
        <v>31327</v>
      </c>
    </row>
    <row r="32257" spans="43:45" x14ac:dyDescent="0.25">
      <c r="AQ32257" s="89">
        <v>10051985</v>
      </c>
      <c r="AR32257" s="90" t="str">
        <f t="shared" si="511"/>
        <v>O</v>
      </c>
      <c r="AS32257" t="s">
        <v>31328</v>
      </c>
    </row>
    <row r="32258" spans="43:45" x14ac:dyDescent="0.25">
      <c r="AQ32258" s="89">
        <v>10052489</v>
      </c>
      <c r="AR32258" s="90" t="str">
        <f t="shared" si="511"/>
        <v>O</v>
      </c>
      <c r="AS32258" t="s">
        <v>31329</v>
      </c>
    </row>
    <row r="32259" spans="43:45" x14ac:dyDescent="0.25">
      <c r="AQ32259" s="89">
        <v>10052602</v>
      </c>
      <c r="AR32259" s="90" t="str">
        <f t="shared" si="511"/>
        <v>O</v>
      </c>
      <c r="AS32259" t="s">
        <v>31330</v>
      </c>
    </row>
    <row r="32260" spans="43:45" x14ac:dyDescent="0.25">
      <c r="AQ32260" s="89">
        <v>10052913</v>
      </c>
      <c r="AR32260" s="90" t="str">
        <f t="shared" si="511"/>
        <v>O</v>
      </c>
      <c r="AS32260" t="s">
        <v>31331</v>
      </c>
    </row>
    <row r="32261" spans="43:45" x14ac:dyDescent="0.25">
      <c r="AQ32261" s="89">
        <v>10053781</v>
      </c>
      <c r="AR32261" s="90" t="str">
        <f t="shared" si="511"/>
        <v>O</v>
      </c>
      <c r="AS32261" t="s">
        <v>31332</v>
      </c>
    </row>
    <row r="32262" spans="43:45" x14ac:dyDescent="0.25">
      <c r="AQ32262" s="89">
        <v>10053786</v>
      </c>
      <c r="AR32262" s="90" t="str">
        <f t="shared" si="511"/>
        <v>O</v>
      </c>
      <c r="AS32262" t="s">
        <v>31333</v>
      </c>
    </row>
    <row r="32263" spans="43:45" x14ac:dyDescent="0.25">
      <c r="AQ32263" s="89">
        <v>10053789</v>
      </c>
      <c r="AR32263" s="90" t="str">
        <f t="shared" si="511"/>
        <v>O</v>
      </c>
      <c r="AS32263" t="s">
        <v>31334</v>
      </c>
    </row>
    <row r="32264" spans="43:45" x14ac:dyDescent="0.25">
      <c r="AQ32264" s="89">
        <v>10053799</v>
      </c>
      <c r="AR32264" s="90" t="str">
        <f t="shared" si="511"/>
        <v>O</v>
      </c>
      <c r="AS32264" t="s">
        <v>31335</v>
      </c>
    </row>
    <row r="32265" spans="43:45" x14ac:dyDescent="0.25">
      <c r="AQ32265" s="89">
        <v>10053805</v>
      </c>
      <c r="AR32265" s="90" t="str">
        <f t="shared" ref="AR32265:AR32328" si="512">IF(ISNA(VLOOKUP(AQ32265,$BP$18:$BQ$356,2,FALSE))=TRUE,"O",VLOOKUP(AQ32265,$BP$18:$BQ$356,2,FALSE))</f>
        <v>O</v>
      </c>
      <c r="AS32265" t="s">
        <v>31336</v>
      </c>
    </row>
    <row r="32266" spans="43:45" x14ac:dyDescent="0.25">
      <c r="AQ32266" s="89">
        <v>10053808</v>
      </c>
      <c r="AR32266" s="90" t="str">
        <f t="shared" si="512"/>
        <v>O</v>
      </c>
      <c r="AS32266" t="s">
        <v>31337</v>
      </c>
    </row>
    <row r="32267" spans="43:45" x14ac:dyDescent="0.25">
      <c r="AQ32267" s="89">
        <v>10053823</v>
      </c>
      <c r="AR32267" s="90" t="str">
        <f t="shared" si="512"/>
        <v>O</v>
      </c>
      <c r="AS32267" t="s">
        <v>31338</v>
      </c>
    </row>
    <row r="32268" spans="43:45" x14ac:dyDescent="0.25">
      <c r="AQ32268" s="89">
        <v>10053828</v>
      </c>
      <c r="AR32268" s="90" t="str">
        <f t="shared" si="512"/>
        <v>O</v>
      </c>
      <c r="AS32268" t="s">
        <v>31339</v>
      </c>
    </row>
    <row r="32269" spans="43:45" x14ac:dyDescent="0.25">
      <c r="AQ32269" s="89">
        <v>10053867</v>
      </c>
      <c r="AR32269" s="90" t="str">
        <f t="shared" si="512"/>
        <v>O</v>
      </c>
      <c r="AS32269" t="s">
        <v>31340</v>
      </c>
    </row>
    <row r="32270" spans="43:45" x14ac:dyDescent="0.25">
      <c r="AQ32270" s="89">
        <v>10053869</v>
      </c>
      <c r="AR32270" s="90" t="str">
        <f t="shared" si="512"/>
        <v>O</v>
      </c>
      <c r="AS32270" t="s">
        <v>31341</v>
      </c>
    </row>
    <row r="32271" spans="43:45" x14ac:dyDescent="0.25">
      <c r="AQ32271" s="89">
        <v>10053895</v>
      </c>
      <c r="AR32271" s="90" t="str">
        <f t="shared" si="512"/>
        <v>O</v>
      </c>
      <c r="AS32271" t="s">
        <v>31342</v>
      </c>
    </row>
    <row r="32272" spans="43:45" x14ac:dyDescent="0.25">
      <c r="AQ32272" s="89">
        <v>10048369</v>
      </c>
      <c r="AR32272" s="90" t="str">
        <f t="shared" si="512"/>
        <v>O</v>
      </c>
      <c r="AS32272" t="s">
        <v>31343</v>
      </c>
    </row>
    <row r="32273" spans="43:45" x14ac:dyDescent="0.25">
      <c r="AQ32273" s="89">
        <v>10049892</v>
      </c>
      <c r="AR32273" s="90" t="str">
        <f t="shared" si="512"/>
        <v>O</v>
      </c>
      <c r="AS32273" t="s">
        <v>31344</v>
      </c>
    </row>
    <row r="32274" spans="43:45" x14ac:dyDescent="0.25">
      <c r="AQ32274" s="89">
        <v>10049896</v>
      </c>
      <c r="AR32274" s="90" t="str">
        <f t="shared" si="512"/>
        <v>O</v>
      </c>
      <c r="AS32274" t="s">
        <v>31345</v>
      </c>
    </row>
    <row r="32275" spans="43:45" x14ac:dyDescent="0.25">
      <c r="AQ32275" s="89">
        <v>10049898</v>
      </c>
      <c r="AR32275" s="90" t="str">
        <f t="shared" si="512"/>
        <v>O</v>
      </c>
      <c r="AS32275" t="s">
        <v>31346</v>
      </c>
    </row>
    <row r="32276" spans="43:45" x14ac:dyDescent="0.25">
      <c r="AQ32276" s="89">
        <v>10049910</v>
      </c>
      <c r="AR32276" s="90" t="str">
        <f t="shared" si="512"/>
        <v>O</v>
      </c>
      <c r="AS32276" t="s">
        <v>31347</v>
      </c>
    </row>
    <row r="32277" spans="43:45" x14ac:dyDescent="0.25">
      <c r="AQ32277" s="89">
        <v>10050902</v>
      </c>
      <c r="AR32277" s="90" t="str">
        <f t="shared" si="512"/>
        <v>O</v>
      </c>
      <c r="AS32277" t="s">
        <v>31348</v>
      </c>
    </row>
    <row r="32278" spans="43:45" x14ac:dyDescent="0.25">
      <c r="AQ32278" s="89">
        <v>10050923</v>
      </c>
      <c r="AR32278" s="90" t="str">
        <f t="shared" si="512"/>
        <v>O</v>
      </c>
      <c r="AS32278" t="s">
        <v>31349</v>
      </c>
    </row>
    <row r="32279" spans="43:45" x14ac:dyDescent="0.25">
      <c r="AQ32279" s="89">
        <v>10050927</v>
      </c>
      <c r="AR32279" s="90" t="str">
        <f t="shared" si="512"/>
        <v>O</v>
      </c>
      <c r="AS32279" t="s">
        <v>31350</v>
      </c>
    </row>
    <row r="32280" spans="43:45" x14ac:dyDescent="0.25">
      <c r="AQ32280" s="89">
        <v>10050938</v>
      </c>
      <c r="AR32280" s="90" t="str">
        <f t="shared" si="512"/>
        <v>O</v>
      </c>
      <c r="AS32280" t="s">
        <v>31351</v>
      </c>
    </row>
    <row r="32281" spans="43:45" x14ac:dyDescent="0.25">
      <c r="AQ32281" s="89">
        <v>10050941</v>
      </c>
      <c r="AR32281" s="90" t="str">
        <f t="shared" si="512"/>
        <v>O</v>
      </c>
      <c r="AS32281" t="s">
        <v>31352</v>
      </c>
    </row>
    <row r="32282" spans="43:45" x14ac:dyDescent="0.25">
      <c r="AQ32282" s="89">
        <v>10050950</v>
      </c>
      <c r="AR32282" s="90" t="str">
        <f t="shared" si="512"/>
        <v>O</v>
      </c>
      <c r="AS32282" t="s">
        <v>31353</v>
      </c>
    </row>
    <row r="32283" spans="43:45" x14ac:dyDescent="0.25">
      <c r="AQ32283" s="89">
        <v>10050963</v>
      </c>
      <c r="AR32283" s="90" t="str">
        <f t="shared" si="512"/>
        <v>O</v>
      </c>
      <c r="AS32283" t="s">
        <v>31354</v>
      </c>
    </row>
    <row r="32284" spans="43:45" x14ac:dyDescent="0.25">
      <c r="AQ32284" s="89">
        <v>10050969</v>
      </c>
      <c r="AR32284" s="90" t="str">
        <f t="shared" si="512"/>
        <v>O</v>
      </c>
      <c r="AS32284" t="s">
        <v>31355</v>
      </c>
    </row>
    <row r="32285" spans="43:45" x14ac:dyDescent="0.25">
      <c r="AQ32285" s="89">
        <v>10050972</v>
      </c>
      <c r="AR32285" s="90" t="str">
        <f t="shared" si="512"/>
        <v>O</v>
      </c>
      <c r="AS32285" t="s">
        <v>31356</v>
      </c>
    </row>
    <row r="32286" spans="43:45" x14ac:dyDescent="0.25">
      <c r="AQ32286" s="89">
        <v>10050973</v>
      </c>
      <c r="AR32286" s="90" t="str">
        <f t="shared" si="512"/>
        <v>O</v>
      </c>
      <c r="AS32286" t="s">
        <v>31357</v>
      </c>
    </row>
    <row r="32287" spans="43:45" x14ac:dyDescent="0.25">
      <c r="AQ32287" s="89">
        <v>10050974</v>
      </c>
      <c r="AR32287" s="90" t="str">
        <f t="shared" si="512"/>
        <v>O</v>
      </c>
      <c r="AS32287" t="s">
        <v>31358</v>
      </c>
    </row>
    <row r="32288" spans="43:45" x14ac:dyDescent="0.25">
      <c r="AQ32288" s="89">
        <v>10050979</v>
      </c>
      <c r="AR32288" s="90" t="str">
        <f t="shared" si="512"/>
        <v>O</v>
      </c>
      <c r="AS32288" t="s">
        <v>31359</v>
      </c>
    </row>
    <row r="32289" spans="43:45" x14ac:dyDescent="0.25">
      <c r="AQ32289" s="89">
        <v>10050983</v>
      </c>
      <c r="AR32289" s="90" t="str">
        <f t="shared" si="512"/>
        <v>O</v>
      </c>
      <c r="AS32289" t="s">
        <v>31360</v>
      </c>
    </row>
    <row r="32290" spans="43:45" x14ac:dyDescent="0.25">
      <c r="AQ32290" s="89">
        <v>10048354</v>
      </c>
      <c r="AR32290" s="90" t="str">
        <f t="shared" si="512"/>
        <v>O</v>
      </c>
      <c r="AS32290" t="s">
        <v>31361</v>
      </c>
    </row>
    <row r="32291" spans="43:45" x14ac:dyDescent="0.25">
      <c r="AQ32291" s="89">
        <v>10048380</v>
      </c>
      <c r="AR32291" s="90" t="str">
        <f t="shared" si="512"/>
        <v>O</v>
      </c>
      <c r="AS32291" t="s">
        <v>31362</v>
      </c>
    </row>
    <row r="32292" spans="43:45" x14ac:dyDescent="0.25">
      <c r="AQ32292" s="89">
        <v>10048838</v>
      </c>
      <c r="AR32292" s="90" t="str">
        <f t="shared" si="512"/>
        <v>O</v>
      </c>
      <c r="AS32292" t="s">
        <v>31363</v>
      </c>
    </row>
    <row r="32293" spans="43:45" x14ac:dyDescent="0.25">
      <c r="AQ32293" s="89">
        <v>10049118</v>
      </c>
      <c r="AR32293" s="90" t="str">
        <f t="shared" si="512"/>
        <v>O</v>
      </c>
      <c r="AS32293" t="s">
        <v>31364</v>
      </c>
    </row>
    <row r="32294" spans="43:45" x14ac:dyDescent="0.25">
      <c r="AQ32294" s="89">
        <v>10049658</v>
      </c>
      <c r="AR32294" s="90" t="str">
        <f t="shared" si="512"/>
        <v>O</v>
      </c>
      <c r="AS32294" t="s">
        <v>31365</v>
      </c>
    </row>
    <row r="32295" spans="43:45" x14ac:dyDescent="0.25">
      <c r="AQ32295" s="89">
        <v>10049676</v>
      </c>
      <c r="AR32295" s="90" t="str">
        <f t="shared" si="512"/>
        <v>O</v>
      </c>
      <c r="AS32295" t="s">
        <v>31366</v>
      </c>
    </row>
    <row r="32296" spans="43:45" x14ac:dyDescent="0.25">
      <c r="AQ32296" s="89">
        <v>10051996</v>
      </c>
      <c r="AR32296" s="90" t="str">
        <f t="shared" si="512"/>
        <v>O</v>
      </c>
      <c r="AS32296" t="s">
        <v>31367</v>
      </c>
    </row>
    <row r="32297" spans="43:45" x14ac:dyDescent="0.25">
      <c r="AQ32297" s="89">
        <v>10051998</v>
      </c>
      <c r="AR32297" s="90" t="str">
        <f t="shared" si="512"/>
        <v>O</v>
      </c>
      <c r="AS32297" t="s">
        <v>31368</v>
      </c>
    </row>
    <row r="32298" spans="43:45" x14ac:dyDescent="0.25">
      <c r="AQ32298" s="89">
        <v>10052000</v>
      </c>
      <c r="AR32298" s="90" t="str">
        <f t="shared" si="512"/>
        <v>O</v>
      </c>
      <c r="AS32298" t="s">
        <v>31369</v>
      </c>
    </row>
    <row r="32299" spans="43:45" x14ac:dyDescent="0.25">
      <c r="AQ32299" s="89">
        <v>10052004</v>
      </c>
      <c r="AR32299" s="90" t="str">
        <f t="shared" si="512"/>
        <v>O</v>
      </c>
      <c r="AS32299" t="s">
        <v>31370</v>
      </c>
    </row>
    <row r="32300" spans="43:45" x14ac:dyDescent="0.25">
      <c r="AQ32300" s="89">
        <v>10052758</v>
      </c>
      <c r="AR32300" s="90" t="str">
        <f t="shared" si="512"/>
        <v>O</v>
      </c>
      <c r="AS32300" t="s">
        <v>31371</v>
      </c>
    </row>
    <row r="32301" spans="43:45" x14ac:dyDescent="0.25">
      <c r="AQ32301" s="89">
        <v>10053545</v>
      </c>
      <c r="AR32301" s="90" t="str">
        <f t="shared" si="512"/>
        <v>O</v>
      </c>
      <c r="AS32301" t="s">
        <v>31372</v>
      </c>
    </row>
    <row r="32302" spans="43:45" x14ac:dyDescent="0.25">
      <c r="AQ32302" s="89">
        <v>10030626</v>
      </c>
      <c r="AR32302" s="90" t="str">
        <f t="shared" si="512"/>
        <v>O</v>
      </c>
      <c r="AS32302" t="s">
        <v>31373</v>
      </c>
    </row>
    <row r="32303" spans="43:45" x14ac:dyDescent="0.25">
      <c r="AQ32303" s="89">
        <v>10053973</v>
      </c>
      <c r="AR32303" s="90" t="str">
        <f t="shared" si="512"/>
        <v>O</v>
      </c>
      <c r="AS32303" t="s">
        <v>31374</v>
      </c>
    </row>
    <row r="32304" spans="43:45" x14ac:dyDescent="0.25">
      <c r="AQ32304" s="89">
        <v>10048192</v>
      </c>
      <c r="AR32304" s="90" t="str">
        <f t="shared" si="512"/>
        <v>O</v>
      </c>
      <c r="AS32304" t="s">
        <v>31375</v>
      </c>
    </row>
    <row r="32305" spans="43:45" x14ac:dyDescent="0.25">
      <c r="AQ32305" s="89">
        <v>10048681</v>
      </c>
      <c r="AR32305" s="90" t="str">
        <f t="shared" si="512"/>
        <v>O</v>
      </c>
      <c r="AS32305" t="s">
        <v>31376</v>
      </c>
    </row>
    <row r="32306" spans="43:45" x14ac:dyDescent="0.25">
      <c r="AQ32306" s="89">
        <v>10048851</v>
      </c>
      <c r="AR32306" s="90" t="str">
        <f t="shared" si="512"/>
        <v>O</v>
      </c>
      <c r="AS32306" t="s">
        <v>31377</v>
      </c>
    </row>
    <row r="32307" spans="43:45" x14ac:dyDescent="0.25">
      <c r="AQ32307" s="89">
        <v>10049433</v>
      </c>
      <c r="AR32307" s="90" t="str">
        <f t="shared" si="512"/>
        <v>O</v>
      </c>
      <c r="AS32307" t="s">
        <v>31378</v>
      </c>
    </row>
    <row r="32308" spans="43:45" x14ac:dyDescent="0.25">
      <c r="AQ32308" s="89">
        <v>10050993</v>
      </c>
      <c r="AR32308" s="90" t="str">
        <f t="shared" si="512"/>
        <v>O</v>
      </c>
      <c r="AS32308" t="s">
        <v>31379</v>
      </c>
    </row>
    <row r="32309" spans="43:45" x14ac:dyDescent="0.25">
      <c r="AQ32309" s="89">
        <v>10050994</v>
      </c>
      <c r="AR32309" s="90" t="str">
        <f t="shared" si="512"/>
        <v>O</v>
      </c>
      <c r="AS32309" t="s">
        <v>31380</v>
      </c>
    </row>
    <row r="32310" spans="43:45" x14ac:dyDescent="0.25">
      <c r="AQ32310" s="89">
        <v>10051000</v>
      </c>
      <c r="AR32310" s="90" t="str">
        <f t="shared" si="512"/>
        <v>O</v>
      </c>
      <c r="AS32310" t="s">
        <v>31381</v>
      </c>
    </row>
    <row r="32311" spans="43:45" x14ac:dyDescent="0.25">
      <c r="AQ32311" s="89">
        <v>10051002</v>
      </c>
      <c r="AR32311" s="90" t="str">
        <f t="shared" si="512"/>
        <v>O</v>
      </c>
      <c r="AS32311" t="s">
        <v>31382</v>
      </c>
    </row>
    <row r="32312" spans="43:45" x14ac:dyDescent="0.25">
      <c r="AQ32312" s="89">
        <v>10051003</v>
      </c>
      <c r="AR32312" s="90" t="str">
        <f t="shared" si="512"/>
        <v>O</v>
      </c>
      <c r="AS32312" t="s">
        <v>31383</v>
      </c>
    </row>
    <row r="32313" spans="43:45" x14ac:dyDescent="0.25">
      <c r="AQ32313" s="89">
        <v>10051017</v>
      </c>
      <c r="AR32313" s="90" t="str">
        <f t="shared" si="512"/>
        <v>O</v>
      </c>
      <c r="AS32313" t="s">
        <v>31384</v>
      </c>
    </row>
    <row r="32314" spans="43:45" x14ac:dyDescent="0.25">
      <c r="AQ32314" s="89">
        <v>10051021</v>
      </c>
      <c r="AR32314" s="90" t="str">
        <f t="shared" si="512"/>
        <v>O</v>
      </c>
      <c r="AS32314" t="s">
        <v>31385</v>
      </c>
    </row>
    <row r="32315" spans="43:45" x14ac:dyDescent="0.25">
      <c r="AQ32315" s="89">
        <v>10051022</v>
      </c>
      <c r="AR32315" s="90" t="str">
        <f t="shared" si="512"/>
        <v>O</v>
      </c>
      <c r="AS32315" t="s">
        <v>31386</v>
      </c>
    </row>
    <row r="32316" spans="43:45" x14ac:dyDescent="0.25">
      <c r="AQ32316" s="89">
        <v>10051026</v>
      </c>
      <c r="AR32316" s="90" t="str">
        <f t="shared" si="512"/>
        <v>O</v>
      </c>
      <c r="AS32316" t="s">
        <v>31387</v>
      </c>
    </row>
    <row r="32317" spans="43:45" x14ac:dyDescent="0.25">
      <c r="AQ32317" s="89">
        <v>10051027</v>
      </c>
      <c r="AR32317" s="90" t="str">
        <f t="shared" si="512"/>
        <v>O</v>
      </c>
      <c r="AS32317" t="s">
        <v>31388</v>
      </c>
    </row>
    <row r="32318" spans="43:45" x14ac:dyDescent="0.25">
      <c r="AQ32318" s="89">
        <v>10051041</v>
      </c>
      <c r="AR32318" s="90" t="str">
        <f t="shared" si="512"/>
        <v>O</v>
      </c>
      <c r="AS32318" t="s">
        <v>31389</v>
      </c>
    </row>
    <row r="32319" spans="43:45" x14ac:dyDescent="0.25">
      <c r="AQ32319" s="89">
        <v>10051046</v>
      </c>
      <c r="AR32319" s="90" t="str">
        <f t="shared" si="512"/>
        <v>O</v>
      </c>
      <c r="AS32319" t="s">
        <v>31390</v>
      </c>
    </row>
    <row r="32320" spans="43:45" x14ac:dyDescent="0.25">
      <c r="AQ32320" s="89">
        <v>10051059</v>
      </c>
      <c r="AR32320" s="90" t="str">
        <f t="shared" si="512"/>
        <v>O</v>
      </c>
      <c r="AS32320" t="s">
        <v>31391</v>
      </c>
    </row>
    <row r="32321" spans="43:45" x14ac:dyDescent="0.25">
      <c r="AQ32321" s="89">
        <v>10051062</v>
      </c>
      <c r="AR32321" s="90" t="str">
        <f t="shared" si="512"/>
        <v>O</v>
      </c>
      <c r="AS32321" t="s">
        <v>31392</v>
      </c>
    </row>
    <row r="32322" spans="43:45" x14ac:dyDescent="0.25">
      <c r="AQ32322" s="89">
        <v>10051063</v>
      </c>
      <c r="AR32322" s="90" t="str">
        <f t="shared" si="512"/>
        <v>O</v>
      </c>
      <c r="AS32322" t="s">
        <v>31393</v>
      </c>
    </row>
    <row r="32323" spans="43:45" x14ac:dyDescent="0.25">
      <c r="AQ32323" s="89">
        <v>10048847</v>
      </c>
      <c r="AR32323" s="90" t="str">
        <f t="shared" si="512"/>
        <v>O</v>
      </c>
      <c r="AS32323" t="s">
        <v>31394</v>
      </c>
    </row>
    <row r="32324" spans="43:45" x14ac:dyDescent="0.25">
      <c r="AQ32324" s="89">
        <v>10049265</v>
      </c>
      <c r="AR32324" s="90" t="str">
        <f t="shared" si="512"/>
        <v>O</v>
      </c>
      <c r="AS32324" t="s">
        <v>31395</v>
      </c>
    </row>
    <row r="32325" spans="43:45" x14ac:dyDescent="0.25">
      <c r="AQ32325" s="89">
        <v>10049314</v>
      </c>
      <c r="AR32325" s="90" t="str">
        <f t="shared" si="512"/>
        <v>O</v>
      </c>
      <c r="AS32325" t="s">
        <v>31396</v>
      </c>
    </row>
    <row r="32326" spans="43:45" x14ac:dyDescent="0.25">
      <c r="AQ32326" s="89">
        <v>10053669</v>
      </c>
      <c r="AR32326" s="90" t="str">
        <f t="shared" si="512"/>
        <v>O</v>
      </c>
      <c r="AS32326" t="s">
        <v>31397</v>
      </c>
    </row>
    <row r="32327" spans="43:45" x14ac:dyDescent="0.25">
      <c r="AQ32327" s="89">
        <v>10053994</v>
      </c>
      <c r="AR32327" s="90" t="str">
        <f t="shared" si="512"/>
        <v>O</v>
      </c>
      <c r="AS32327" t="s">
        <v>20992</v>
      </c>
    </row>
    <row r="32328" spans="43:45" x14ac:dyDescent="0.25">
      <c r="AQ32328" s="89">
        <v>10018068</v>
      </c>
      <c r="AR32328" s="90" t="str">
        <f t="shared" si="512"/>
        <v>O</v>
      </c>
      <c r="AS32328" t="s">
        <v>31398</v>
      </c>
    </row>
    <row r="32329" spans="43:45" x14ac:dyDescent="0.25">
      <c r="AQ32329" s="89">
        <v>10054012</v>
      </c>
      <c r="AR32329" s="90" t="str">
        <f t="shared" ref="AR32329:AR32392" si="513">IF(ISNA(VLOOKUP(AQ32329,$BP$18:$BQ$356,2,FALSE))=TRUE,"O",VLOOKUP(AQ32329,$BP$18:$BQ$356,2,FALSE))</f>
        <v>O</v>
      </c>
      <c r="AS32329" t="s">
        <v>31399</v>
      </c>
    </row>
    <row r="32330" spans="43:45" x14ac:dyDescent="0.25">
      <c r="AQ32330" s="89">
        <v>10054013</v>
      </c>
      <c r="AR32330" s="90" t="str">
        <f t="shared" si="513"/>
        <v>O</v>
      </c>
      <c r="AS32330" t="s">
        <v>31400</v>
      </c>
    </row>
    <row r="32331" spans="43:45" x14ac:dyDescent="0.25">
      <c r="AQ32331" s="89">
        <v>10054041</v>
      </c>
      <c r="AR32331" s="90" t="str">
        <f t="shared" si="513"/>
        <v>O</v>
      </c>
      <c r="AS32331" t="s">
        <v>31401</v>
      </c>
    </row>
    <row r="32332" spans="43:45" x14ac:dyDescent="0.25">
      <c r="AQ32332" s="89">
        <v>10054056</v>
      </c>
      <c r="AR32332" s="90" t="str">
        <f t="shared" si="513"/>
        <v>O</v>
      </c>
      <c r="AS32332" t="s">
        <v>31402</v>
      </c>
    </row>
    <row r="32333" spans="43:45" x14ac:dyDescent="0.25">
      <c r="AQ32333" s="89">
        <v>10054057</v>
      </c>
      <c r="AR32333" s="90" t="str">
        <f t="shared" si="513"/>
        <v>O</v>
      </c>
      <c r="AS32333" t="s">
        <v>31403</v>
      </c>
    </row>
    <row r="32334" spans="43:45" x14ac:dyDescent="0.25">
      <c r="AQ32334" s="89">
        <v>10048791</v>
      </c>
      <c r="AR32334" s="90" t="str">
        <f t="shared" si="513"/>
        <v>O</v>
      </c>
      <c r="AS32334" t="s">
        <v>31404</v>
      </c>
    </row>
    <row r="32335" spans="43:45" x14ac:dyDescent="0.25">
      <c r="AQ32335" s="89">
        <v>10049084</v>
      </c>
      <c r="AR32335" s="90" t="str">
        <f t="shared" si="513"/>
        <v>O</v>
      </c>
      <c r="AS32335" t="s">
        <v>31405</v>
      </c>
    </row>
    <row r="32336" spans="43:45" x14ac:dyDescent="0.25">
      <c r="AQ32336" s="89">
        <v>10049326</v>
      </c>
      <c r="AR32336" s="90" t="str">
        <f t="shared" si="513"/>
        <v>O</v>
      </c>
      <c r="AS32336" t="s">
        <v>31406</v>
      </c>
    </row>
    <row r="32337" spans="43:45" x14ac:dyDescent="0.25">
      <c r="AQ32337" s="89">
        <v>10004091</v>
      </c>
      <c r="AR32337" s="90" t="str">
        <f t="shared" si="513"/>
        <v>O</v>
      </c>
      <c r="AS32337" t="s">
        <v>31407</v>
      </c>
    </row>
    <row r="32338" spans="43:45" x14ac:dyDescent="0.25">
      <c r="AQ32338" s="89">
        <v>10050110</v>
      </c>
      <c r="AR32338" s="90" t="str">
        <f t="shared" si="513"/>
        <v>O</v>
      </c>
      <c r="AS32338" t="s">
        <v>31408</v>
      </c>
    </row>
    <row r="32339" spans="43:45" x14ac:dyDescent="0.25">
      <c r="AQ32339" s="89">
        <v>10050112</v>
      </c>
      <c r="AR32339" s="90" t="str">
        <f t="shared" si="513"/>
        <v>O</v>
      </c>
      <c r="AS32339" t="s">
        <v>8484</v>
      </c>
    </row>
    <row r="32340" spans="43:45" x14ac:dyDescent="0.25">
      <c r="AQ32340" s="89">
        <v>10050113</v>
      </c>
      <c r="AR32340" s="90" t="str">
        <f t="shared" si="513"/>
        <v>O</v>
      </c>
      <c r="AS32340" t="s">
        <v>31409</v>
      </c>
    </row>
    <row r="32341" spans="43:45" x14ac:dyDescent="0.25">
      <c r="AQ32341" s="89">
        <v>10051084</v>
      </c>
      <c r="AR32341" s="90" t="str">
        <f t="shared" si="513"/>
        <v>O</v>
      </c>
      <c r="AS32341" t="s">
        <v>31410</v>
      </c>
    </row>
    <row r="32342" spans="43:45" x14ac:dyDescent="0.25">
      <c r="AQ32342" s="89">
        <v>10051087</v>
      </c>
      <c r="AR32342" s="90" t="str">
        <f t="shared" si="513"/>
        <v>O</v>
      </c>
      <c r="AS32342" t="s">
        <v>31411</v>
      </c>
    </row>
    <row r="32343" spans="43:45" x14ac:dyDescent="0.25">
      <c r="AQ32343" s="89">
        <v>10051091</v>
      </c>
      <c r="AR32343" s="90" t="str">
        <f t="shared" si="513"/>
        <v>O</v>
      </c>
      <c r="AS32343" t="s">
        <v>31412</v>
      </c>
    </row>
    <row r="32344" spans="43:45" x14ac:dyDescent="0.25">
      <c r="AQ32344" s="89">
        <v>10051108</v>
      </c>
      <c r="AR32344" s="90" t="str">
        <f t="shared" si="513"/>
        <v>O</v>
      </c>
      <c r="AS32344" t="s">
        <v>31413</v>
      </c>
    </row>
    <row r="32345" spans="43:45" x14ac:dyDescent="0.25">
      <c r="AQ32345" s="89">
        <v>10051128</v>
      </c>
      <c r="AR32345" s="90" t="str">
        <f t="shared" si="513"/>
        <v>O</v>
      </c>
      <c r="AS32345" t="s">
        <v>31414</v>
      </c>
    </row>
    <row r="32346" spans="43:45" x14ac:dyDescent="0.25">
      <c r="AQ32346" s="89">
        <v>10051150</v>
      </c>
      <c r="AR32346" s="90" t="str">
        <f t="shared" si="513"/>
        <v>O</v>
      </c>
      <c r="AS32346" t="s">
        <v>31415</v>
      </c>
    </row>
    <row r="32347" spans="43:45" x14ac:dyDescent="0.25">
      <c r="AQ32347" s="89">
        <v>10048160</v>
      </c>
      <c r="AR32347" s="90" t="str">
        <f t="shared" si="513"/>
        <v>O</v>
      </c>
      <c r="AS32347" t="s">
        <v>31416</v>
      </c>
    </row>
    <row r="32348" spans="43:45" x14ac:dyDescent="0.25">
      <c r="AQ32348" s="89">
        <v>10048709</v>
      </c>
      <c r="AR32348" s="90" t="str">
        <f t="shared" si="513"/>
        <v>O</v>
      </c>
      <c r="AS32348" t="s">
        <v>31417</v>
      </c>
    </row>
    <row r="32349" spans="43:45" x14ac:dyDescent="0.25">
      <c r="AQ32349" s="89">
        <v>10049339</v>
      </c>
      <c r="AR32349" s="90" t="str">
        <f t="shared" si="513"/>
        <v>O</v>
      </c>
      <c r="AS32349" t="s">
        <v>31418</v>
      </c>
    </row>
    <row r="32350" spans="43:45" x14ac:dyDescent="0.25">
      <c r="AQ32350" s="89">
        <v>10049340</v>
      </c>
      <c r="AR32350" s="90" t="str">
        <f t="shared" si="513"/>
        <v>O</v>
      </c>
      <c r="AS32350" t="s">
        <v>31419</v>
      </c>
    </row>
    <row r="32351" spans="43:45" x14ac:dyDescent="0.25">
      <c r="AQ32351" s="89">
        <v>10049657</v>
      </c>
      <c r="AR32351" s="90" t="str">
        <f t="shared" si="513"/>
        <v>O</v>
      </c>
      <c r="AS32351" t="s">
        <v>31420</v>
      </c>
    </row>
    <row r="32352" spans="43:45" x14ac:dyDescent="0.25">
      <c r="AQ32352" s="89">
        <v>10049734</v>
      </c>
      <c r="AR32352" s="90" t="str">
        <f t="shared" si="513"/>
        <v>O</v>
      </c>
      <c r="AS32352" t="s">
        <v>31421</v>
      </c>
    </row>
    <row r="32353" spans="43:45" x14ac:dyDescent="0.25">
      <c r="AQ32353" s="89">
        <v>10052009</v>
      </c>
      <c r="AR32353" s="90" t="str">
        <f t="shared" si="513"/>
        <v>O</v>
      </c>
      <c r="AS32353" t="s">
        <v>31422</v>
      </c>
    </row>
    <row r="32354" spans="43:45" x14ac:dyDescent="0.25">
      <c r="AQ32354" s="89">
        <v>10052012</v>
      </c>
      <c r="AR32354" s="90" t="str">
        <f t="shared" si="513"/>
        <v>O</v>
      </c>
      <c r="AS32354" t="s">
        <v>31423</v>
      </c>
    </row>
    <row r="32355" spans="43:45" x14ac:dyDescent="0.25">
      <c r="AQ32355" s="89">
        <v>10052021</v>
      </c>
      <c r="AR32355" s="90" t="str">
        <f t="shared" si="513"/>
        <v>O</v>
      </c>
      <c r="AS32355" t="s">
        <v>31424</v>
      </c>
    </row>
    <row r="32356" spans="43:45" x14ac:dyDescent="0.25">
      <c r="AQ32356" s="89">
        <v>10052023</v>
      </c>
      <c r="AR32356" s="90" t="str">
        <f t="shared" si="513"/>
        <v>O</v>
      </c>
      <c r="AS32356" t="s">
        <v>31425</v>
      </c>
    </row>
    <row r="32357" spans="43:45" x14ac:dyDescent="0.25">
      <c r="AQ32357" s="89">
        <v>10052024</v>
      </c>
      <c r="AR32357" s="90" t="str">
        <f t="shared" si="513"/>
        <v>O</v>
      </c>
      <c r="AS32357" t="s">
        <v>31426</v>
      </c>
    </row>
    <row r="32358" spans="43:45" x14ac:dyDescent="0.25">
      <c r="AQ32358" s="89">
        <v>10056226</v>
      </c>
      <c r="AR32358" s="90" t="str">
        <f t="shared" si="513"/>
        <v>O</v>
      </c>
      <c r="AS32358" t="s">
        <v>31427</v>
      </c>
    </row>
    <row r="32359" spans="43:45" x14ac:dyDescent="0.25">
      <c r="AQ32359" s="89">
        <v>10057341</v>
      </c>
      <c r="AR32359" s="90" t="str">
        <f t="shared" si="513"/>
        <v>O</v>
      </c>
      <c r="AS32359" t="s">
        <v>31428</v>
      </c>
    </row>
    <row r="32360" spans="43:45" x14ac:dyDescent="0.25">
      <c r="AQ32360" s="89">
        <v>10057987</v>
      </c>
      <c r="AR32360" s="90" t="str">
        <f t="shared" si="513"/>
        <v>O</v>
      </c>
      <c r="AS32360" t="s">
        <v>31429</v>
      </c>
    </row>
    <row r="32361" spans="43:45" x14ac:dyDescent="0.25">
      <c r="AQ32361" s="89">
        <v>10061910</v>
      </c>
      <c r="AR32361" s="90" t="str">
        <f t="shared" si="513"/>
        <v>O</v>
      </c>
      <c r="AS32361" t="s">
        <v>31430</v>
      </c>
    </row>
    <row r="32362" spans="43:45" x14ac:dyDescent="0.25">
      <c r="AQ32362" s="89">
        <v>10061920</v>
      </c>
      <c r="AR32362" s="90" t="str">
        <f t="shared" si="513"/>
        <v>O</v>
      </c>
      <c r="AS32362" t="s">
        <v>31431</v>
      </c>
    </row>
    <row r="32363" spans="43:45" x14ac:dyDescent="0.25">
      <c r="AQ32363" s="89">
        <v>10061785</v>
      </c>
      <c r="AR32363" s="90" t="str">
        <f t="shared" si="513"/>
        <v>O</v>
      </c>
      <c r="AS32363" t="s">
        <v>31432</v>
      </c>
    </row>
    <row r="32364" spans="43:45" x14ac:dyDescent="0.25">
      <c r="AQ32364" s="89">
        <v>10061867</v>
      </c>
      <c r="AR32364" s="90" t="str">
        <f t="shared" si="513"/>
        <v>O</v>
      </c>
      <c r="AS32364" t="s">
        <v>31433</v>
      </c>
    </row>
    <row r="32365" spans="43:45" x14ac:dyDescent="0.25">
      <c r="AQ32365" s="89">
        <v>10061877</v>
      </c>
      <c r="AR32365" s="90" t="str">
        <f t="shared" si="513"/>
        <v>O</v>
      </c>
      <c r="AS32365" t="s">
        <v>31434</v>
      </c>
    </row>
    <row r="32366" spans="43:45" x14ac:dyDescent="0.25">
      <c r="AQ32366" s="89">
        <v>10061898</v>
      </c>
      <c r="AR32366" s="90" t="str">
        <f t="shared" si="513"/>
        <v>O</v>
      </c>
      <c r="AS32366" t="s">
        <v>31435</v>
      </c>
    </row>
    <row r="32367" spans="43:45" x14ac:dyDescent="0.25">
      <c r="AQ32367" s="89">
        <v>10061899</v>
      </c>
      <c r="AR32367" s="90" t="str">
        <f t="shared" si="513"/>
        <v>O</v>
      </c>
      <c r="AS32367" t="s">
        <v>31436</v>
      </c>
    </row>
    <row r="32368" spans="43:45" x14ac:dyDescent="0.25">
      <c r="AQ32368" s="89">
        <v>10061955</v>
      </c>
      <c r="AR32368" s="90" t="str">
        <f t="shared" si="513"/>
        <v>O</v>
      </c>
      <c r="AS32368" t="s">
        <v>31437</v>
      </c>
    </row>
    <row r="32369" spans="43:45" x14ac:dyDescent="0.25">
      <c r="AQ32369" s="89">
        <v>10045260</v>
      </c>
      <c r="AR32369" s="90" t="str">
        <f t="shared" si="513"/>
        <v>O</v>
      </c>
      <c r="AS32369" t="s">
        <v>31438</v>
      </c>
    </row>
    <row r="32370" spans="43:45" x14ac:dyDescent="0.25">
      <c r="AQ32370" s="89">
        <v>10056244</v>
      </c>
      <c r="AR32370" s="90" t="str">
        <f t="shared" si="513"/>
        <v>O</v>
      </c>
      <c r="AS32370" t="s">
        <v>31439</v>
      </c>
    </row>
    <row r="32371" spans="43:45" x14ac:dyDescent="0.25">
      <c r="AQ32371" s="89">
        <v>10057940</v>
      </c>
      <c r="AR32371" s="90" t="str">
        <f t="shared" si="513"/>
        <v>O</v>
      </c>
      <c r="AS32371" t="s">
        <v>31440</v>
      </c>
    </row>
    <row r="32372" spans="43:45" x14ac:dyDescent="0.25">
      <c r="AQ32372" s="89">
        <v>10061634</v>
      </c>
      <c r="AR32372" s="90" t="str">
        <f t="shared" si="513"/>
        <v>O</v>
      </c>
      <c r="AS32372" t="s">
        <v>31441</v>
      </c>
    </row>
    <row r="32373" spans="43:45" x14ac:dyDescent="0.25">
      <c r="AQ32373" s="89">
        <v>10061895</v>
      </c>
      <c r="AR32373" s="90" t="str">
        <f t="shared" si="513"/>
        <v>O</v>
      </c>
      <c r="AS32373" t="s">
        <v>31442</v>
      </c>
    </row>
    <row r="32374" spans="43:45" x14ac:dyDescent="0.25">
      <c r="AQ32374" s="89">
        <v>10062121</v>
      </c>
      <c r="AR32374" s="90" t="str">
        <f t="shared" si="513"/>
        <v>O</v>
      </c>
      <c r="AS32374" t="s">
        <v>31443</v>
      </c>
    </row>
    <row r="32375" spans="43:45" x14ac:dyDescent="0.25">
      <c r="AQ32375" s="89">
        <v>10062627</v>
      </c>
      <c r="AR32375" s="90" t="str">
        <f t="shared" si="513"/>
        <v>O</v>
      </c>
      <c r="AS32375" t="s">
        <v>31444</v>
      </c>
    </row>
    <row r="32376" spans="43:45" x14ac:dyDescent="0.25">
      <c r="AQ32376" s="89">
        <v>10062630</v>
      </c>
      <c r="AR32376" s="90" t="str">
        <f t="shared" si="513"/>
        <v>O</v>
      </c>
      <c r="AS32376" t="s">
        <v>31445</v>
      </c>
    </row>
    <row r="32377" spans="43:45" x14ac:dyDescent="0.25">
      <c r="AQ32377" s="89">
        <v>10059802</v>
      </c>
      <c r="AR32377" s="90" t="str">
        <f t="shared" si="513"/>
        <v>O</v>
      </c>
      <c r="AS32377" t="s">
        <v>31446</v>
      </c>
    </row>
    <row r="32378" spans="43:45" x14ac:dyDescent="0.25">
      <c r="AQ32378" s="89">
        <v>10059803</v>
      </c>
      <c r="AR32378" s="90" t="str">
        <f t="shared" si="513"/>
        <v>O</v>
      </c>
      <c r="AS32378" t="s">
        <v>7049</v>
      </c>
    </row>
    <row r="32379" spans="43:45" x14ac:dyDescent="0.25">
      <c r="AQ32379" s="89">
        <v>10059806</v>
      </c>
      <c r="AR32379" s="90" t="str">
        <f t="shared" si="513"/>
        <v>O</v>
      </c>
      <c r="AS32379" t="s">
        <v>31447</v>
      </c>
    </row>
    <row r="32380" spans="43:45" x14ac:dyDescent="0.25">
      <c r="AQ32380" s="89">
        <v>10059833</v>
      </c>
      <c r="AR32380" s="90" t="str">
        <f t="shared" si="513"/>
        <v>O</v>
      </c>
      <c r="AS32380" t="s">
        <v>31448</v>
      </c>
    </row>
    <row r="32381" spans="43:45" x14ac:dyDescent="0.25">
      <c r="AQ32381" s="89">
        <v>10059836</v>
      </c>
      <c r="AR32381" s="90" t="str">
        <f t="shared" si="513"/>
        <v>O</v>
      </c>
      <c r="AS32381" t="s">
        <v>7480</v>
      </c>
    </row>
    <row r="32382" spans="43:45" x14ac:dyDescent="0.25">
      <c r="AQ32382" s="89">
        <v>10059837</v>
      </c>
      <c r="AR32382" s="90" t="str">
        <f t="shared" si="513"/>
        <v>O</v>
      </c>
      <c r="AS32382" t="s">
        <v>31449</v>
      </c>
    </row>
    <row r="32383" spans="43:45" x14ac:dyDescent="0.25">
      <c r="AQ32383" s="89">
        <v>10056238</v>
      </c>
      <c r="AR32383" s="90" t="str">
        <f t="shared" si="513"/>
        <v>O</v>
      </c>
      <c r="AS32383" t="s">
        <v>31450</v>
      </c>
    </row>
    <row r="32384" spans="43:45" x14ac:dyDescent="0.25">
      <c r="AQ32384" s="89">
        <v>10056278</v>
      </c>
      <c r="AR32384" s="90" t="str">
        <f t="shared" si="513"/>
        <v>O</v>
      </c>
      <c r="AS32384" t="s">
        <v>31451</v>
      </c>
    </row>
    <row r="32385" spans="43:45" x14ac:dyDescent="0.25">
      <c r="AQ32385" s="89">
        <v>10057974</v>
      </c>
      <c r="AR32385" s="90" t="str">
        <f t="shared" si="513"/>
        <v>O</v>
      </c>
      <c r="AS32385" t="s">
        <v>31452</v>
      </c>
    </row>
    <row r="32386" spans="43:45" x14ac:dyDescent="0.25">
      <c r="AQ32386" s="89">
        <v>10061948</v>
      </c>
      <c r="AR32386" s="90" t="str">
        <f t="shared" si="513"/>
        <v>O</v>
      </c>
      <c r="AS32386" t="s">
        <v>31453</v>
      </c>
    </row>
    <row r="32387" spans="43:45" x14ac:dyDescent="0.25">
      <c r="AQ32387" s="89">
        <v>10061949</v>
      </c>
      <c r="AR32387" s="90" t="str">
        <f t="shared" si="513"/>
        <v>O</v>
      </c>
      <c r="AS32387" t="s">
        <v>31454</v>
      </c>
    </row>
    <row r="32388" spans="43:45" x14ac:dyDescent="0.25">
      <c r="AQ32388" s="89">
        <v>10061971</v>
      </c>
      <c r="AR32388" s="90" t="str">
        <f t="shared" si="513"/>
        <v>O</v>
      </c>
      <c r="AS32388" t="s">
        <v>31455</v>
      </c>
    </row>
    <row r="32389" spans="43:45" x14ac:dyDescent="0.25">
      <c r="AQ32389" s="89">
        <v>10061975</v>
      </c>
      <c r="AR32389" s="90" t="str">
        <f t="shared" si="513"/>
        <v>O</v>
      </c>
      <c r="AS32389" t="s">
        <v>31456</v>
      </c>
    </row>
    <row r="32390" spans="43:45" x14ac:dyDescent="0.25">
      <c r="AQ32390" s="89">
        <v>10061985</v>
      </c>
      <c r="AR32390" s="90" t="str">
        <f t="shared" si="513"/>
        <v>O</v>
      </c>
      <c r="AS32390" t="s">
        <v>31457</v>
      </c>
    </row>
    <row r="32391" spans="43:45" x14ac:dyDescent="0.25">
      <c r="AQ32391" s="89">
        <v>10062002</v>
      </c>
      <c r="AR32391" s="90" t="str">
        <f t="shared" si="513"/>
        <v>O</v>
      </c>
      <c r="AS32391" t="s">
        <v>31458</v>
      </c>
    </row>
    <row r="32392" spans="43:45" x14ac:dyDescent="0.25">
      <c r="AQ32392" s="89">
        <v>10062015</v>
      </c>
      <c r="AR32392" s="90" t="str">
        <f t="shared" si="513"/>
        <v>O</v>
      </c>
      <c r="AS32392" t="s">
        <v>31459</v>
      </c>
    </row>
    <row r="32393" spans="43:45" x14ac:dyDescent="0.25">
      <c r="AQ32393" s="89">
        <v>10062024</v>
      </c>
      <c r="AR32393" s="90" t="str">
        <f t="shared" ref="AR32393:AR32456" si="514">IF(ISNA(VLOOKUP(AQ32393,$BP$18:$BQ$356,2,FALSE))=TRUE,"O",VLOOKUP(AQ32393,$BP$18:$BQ$356,2,FALSE))</f>
        <v>O</v>
      </c>
      <c r="AS32393" t="s">
        <v>31460</v>
      </c>
    </row>
    <row r="32394" spans="43:45" x14ac:dyDescent="0.25">
      <c r="AQ32394" s="89">
        <v>10062029</v>
      </c>
      <c r="AR32394" s="90" t="str">
        <f t="shared" si="514"/>
        <v>O</v>
      </c>
      <c r="AS32394" t="s">
        <v>31461</v>
      </c>
    </row>
    <row r="32395" spans="43:45" x14ac:dyDescent="0.25">
      <c r="AQ32395" s="89">
        <v>10062036</v>
      </c>
      <c r="AR32395" s="90" t="str">
        <f t="shared" si="514"/>
        <v>O</v>
      </c>
      <c r="AS32395" t="s">
        <v>31462</v>
      </c>
    </row>
    <row r="32396" spans="43:45" x14ac:dyDescent="0.25">
      <c r="AQ32396" s="89">
        <v>10056670</v>
      </c>
      <c r="AR32396" s="90" t="str">
        <f t="shared" si="514"/>
        <v>O</v>
      </c>
      <c r="AS32396" t="s">
        <v>31463</v>
      </c>
    </row>
    <row r="32397" spans="43:45" x14ac:dyDescent="0.25">
      <c r="AQ32397" s="89">
        <v>10058069</v>
      </c>
      <c r="AR32397" s="90" t="str">
        <f t="shared" si="514"/>
        <v>O</v>
      </c>
      <c r="AS32397" t="s">
        <v>31464</v>
      </c>
    </row>
    <row r="32398" spans="43:45" x14ac:dyDescent="0.25">
      <c r="AQ32398" s="89">
        <v>10061549</v>
      </c>
      <c r="AR32398" s="90" t="str">
        <f t="shared" si="514"/>
        <v>O</v>
      </c>
      <c r="AS32398" t="s">
        <v>31465</v>
      </c>
    </row>
    <row r="32399" spans="43:45" x14ac:dyDescent="0.25">
      <c r="AQ32399" s="89">
        <v>10061901</v>
      </c>
      <c r="AR32399" s="90" t="str">
        <f t="shared" si="514"/>
        <v>O</v>
      </c>
      <c r="AS32399" t="s">
        <v>31466</v>
      </c>
    </row>
    <row r="32400" spans="43:45" x14ac:dyDescent="0.25">
      <c r="AQ32400" s="89">
        <v>10061989</v>
      </c>
      <c r="AR32400" s="90" t="str">
        <f t="shared" si="514"/>
        <v>O</v>
      </c>
      <c r="AS32400" t="s">
        <v>31467</v>
      </c>
    </row>
    <row r="32401" spans="43:45" x14ac:dyDescent="0.25">
      <c r="AQ32401" s="89">
        <v>10057977</v>
      </c>
      <c r="AR32401" s="90" t="str">
        <f t="shared" si="514"/>
        <v>O</v>
      </c>
      <c r="AS32401" t="s">
        <v>31468</v>
      </c>
    </row>
    <row r="32402" spans="43:45" x14ac:dyDescent="0.25">
      <c r="AQ32402" s="89">
        <v>10059859</v>
      </c>
      <c r="AR32402" s="90" t="str">
        <f t="shared" si="514"/>
        <v>O</v>
      </c>
      <c r="AS32402" t="s">
        <v>7213</v>
      </c>
    </row>
    <row r="32403" spans="43:45" x14ac:dyDescent="0.25">
      <c r="AQ32403" s="89">
        <v>10059882</v>
      </c>
      <c r="AR32403" s="90" t="str">
        <f t="shared" si="514"/>
        <v>O</v>
      </c>
      <c r="AS32403" t="s">
        <v>31469</v>
      </c>
    </row>
    <row r="32404" spans="43:45" x14ac:dyDescent="0.25">
      <c r="AQ32404" s="89">
        <v>10059884</v>
      </c>
      <c r="AR32404" s="90" t="str">
        <f t="shared" si="514"/>
        <v>O</v>
      </c>
      <c r="AS32404" t="s">
        <v>7276</v>
      </c>
    </row>
    <row r="32405" spans="43:45" x14ac:dyDescent="0.25">
      <c r="AQ32405" s="89">
        <v>10059888</v>
      </c>
      <c r="AR32405" s="90" t="str">
        <f t="shared" si="514"/>
        <v>O</v>
      </c>
      <c r="AS32405" t="s">
        <v>31470</v>
      </c>
    </row>
    <row r="32406" spans="43:45" x14ac:dyDescent="0.25">
      <c r="AQ32406" s="89">
        <v>10059889</v>
      </c>
      <c r="AR32406" s="90" t="str">
        <f t="shared" si="514"/>
        <v>O</v>
      </c>
      <c r="AS32406" t="s">
        <v>31471</v>
      </c>
    </row>
    <row r="32407" spans="43:45" x14ac:dyDescent="0.25">
      <c r="AQ32407" s="89">
        <v>10059892</v>
      </c>
      <c r="AR32407" s="90" t="str">
        <f t="shared" si="514"/>
        <v>O</v>
      </c>
      <c r="AS32407" t="s">
        <v>31472</v>
      </c>
    </row>
    <row r="32408" spans="43:45" x14ac:dyDescent="0.25">
      <c r="AQ32408" s="89">
        <v>10059895</v>
      </c>
      <c r="AR32408" s="90" t="str">
        <f t="shared" si="514"/>
        <v>O</v>
      </c>
      <c r="AS32408" t="s">
        <v>18826</v>
      </c>
    </row>
    <row r="32409" spans="43:45" x14ac:dyDescent="0.25">
      <c r="AQ32409" s="89">
        <v>10059918</v>
      </c>
      <c r="AR32409" s="90" t="str">
        <f t="shared" si="514"/>
        <v>O</v>
      </c>
      <c r="AS32409" t="s">
        <v>29403</v>
      </c>
    </row>
    <row r="32410" spans="43:45" x14ac:dyDescent="0.25">
      <c r="AQ32410" s="89">
        <v>10055799</v>
      </c>
      <c r="AR32410" s="90" t="str">
        <f t="shared" si="514"/>
        <v>O</v>
      </c>
      <c r="AS32410" t="s">
        <v>31473</v>
      </c>
    </row>
    <row r="32411" spans="43:45" x14ac:dyDescent="0.25">
      <c r="AQ32411" s="89">
        <v>10055951</v>
      </c>
      <c r="AR32411" s="90" t="str">
        <f t="shared" si="514"/>
        <v>O</v>
      </c>
      <c r="AS32411" t="s">
        <v>31474</v>
      </c>
    </row>
    <row r="32412" spans="43:45" x14ac:dyDescent="0.25">
      <c r="AQ32412" s="89">
        <v>10056413</v>
      </c>
      <c r="AR32412" s="90" t="str">
        <f t="shared" si="514"/>
        <v>O</v>
      </c>
      <c r="AS32412" t="s">
        <v>31475</v>
      </c>
    </row>
    <row r="32413" spans="43:45" x14ac:dyDescent="0.25">
      <c r="AQ32413" s="89">
        <v>10056831</v>
      </c>
      <c r="AR32413" s="90" t="str">
        <f t="shared" si="514"/>
        <v>O</v>
      </c>
      <c r="AS32413" t="s">
        <v>31476</v>
      </c>
    </row>
    <row r="32414" spans="43:45" x14ac:dyDescent="0.25">
      <c r="AQ32414" s="89">
        <v>10057790</v>
      </c>
      <c r="AR32414" s="90" t="str">
        <f t="shared" si="514"/>
        <v>O</v>
      </c>
      <c r="AS32414" t="s">
        <v>31477</v>
      </c>
    </row>
    <row r="32415" spans="43:45" x14ac:dyDescent="0.25">
      <c r="AQ32415" s="89">
        <v>10061211</v>
      </c>
      <c r="AR32415" s="90" t="str">
        <f t="shared" si="514"/>
        <v>O</v>
      </c>
      <c r="AS32415" t="s">
        <v>31478</v>
      </c>
    </row>
    <row r="32416" spans="43:45" x14ac:dyDescent="0.25">
      <c r="AQ32416" s="89">
        <v>10061216</v>
      </c>
      <c r="AR32416" s="90" t="str">
        <f t="shared" si="514"/>
        <v>O</v>
      </c>
      <c r="AS32416" t="s">
        <v>31479</v>
      </c>
    </row>
    <row r="32417" spans="43:45" x14ac:dyDescent="0.25">
      <c r="AQ32417" s="89">
        <v>10061217</v>
      </c>
      <c r="AR32417" s="90" t="str">
        <f t="shared" si="514"/>
        <v>O</v>
      </c>
      <c r="AS32417" t="s">
        <v>31480</v>
      </c>
    </row>
    <row r="32418" spans="43:45" x14ac:dyDescent="0.25">
      <c r="AQ32418" s="89">
        <v>10061347</v>
      </c>
      <c r="AR32418" s="90" t="str">
        <f t="shared" si="514"/>
        <v>O</v>
      </c>
      <c r="AS32418" t="s">
        <v>31481</v>
      </c>
    </row>
    <row r="32419" spans="43:45" x14ac:dyDescent="0.25">
      <c r="AQ32419" s="89">
        <v>10061392</v>
      </c>
      <c r="AR32419" s="90" t="str">
        <f t="shared" si="514"/>
        <v>O</v>
      </c>
      <c r="AS32419" t="s">
        <v>31482</v>
      </c>
    </row>
    <row r="32420" spans="43:45" x14ac:dyDescent="0.25">
      <c r="AQ32420" s="89">
        <v>10004603</v>
      </c>
      <c r="AR32420" s="90" t="str">
        <f t="shared" si="514"/>
        <v>O</v>
      </c>
      <c r="AS32420" t="s">
        <v>31483</v>
      </c>
    </row>
    <row r="32421" spans="43:45" x14ac:dyDescent="0.25">
      <c r="AQ32421" s="89">
        <v>10062094</v>
      </c>
      <c r="AR32421" s="90" t="str">
        <f t="shared" si="514"/>
        <v>O</v>
      </c>
      <c r="AS32421" t="s">
        <v>31484</v>
      </c>
    </row>
    <row r="32422" spans="43:45" x14ac:dyDescent="0.25">
      <c r="AQ32422" s="89">
        <v>10055989</v>
      </c>
      <c r="AR32422" s="90" t="str">
        <f t="shared" si="514"/>
        <v>O</v>
      </c>
      <c r="AS32422" t="s">
        <v>31485</v>
      </c>
    </row>
    <row r="32423" spans="43:45" x14ac:dyDescent="0.25">
      <c r="AQ32423" s="89">
        <v>10056464</v>
      </c>
      <c r="AR32423" s="90" t="str">
        <f t="shared" si="514"/>
        <v>O</v>
      </c>
      <c r="AS32423" t="s">
        <v>31486</v>
      </c>
    </row>
    <row r="32424" spans="43:45" x14ac:dyDescent="0.25">
      <c r="AQ32424" s="89">
        <v>10057184</v>
      </c>
      <c r="AR32424" s="90" t="str">
        <f t="shared" si="514"/>
        <v>O</v>
      </c>
      <c r="AS32424" t="s">
        <v>31487</v>
      </c>
    </row>
    <row r="32425" spans="43:45" x14ac:dyDescent="0.25">
      <c r="AQ32425" s="89">
        <v>10057211</v>
      </c>
      <c r="AR32425" s="90" t="str">
        <f t="shared" si="514"/>
        <v>O</v>
      </c>
      <c r="AS32425" t="s">
        <v>31488</v>
      </c>
    </row>
    <row r="32426" spans="43:45" x14ac:dyDescent="0.25">
      <c r="AQ32426" s="89">
        <v>10057609</v>
      </c>
      <c r="AR32426" s="90" t="str">
        <f t="shared" si="514"/>
        <v>O</v>
      </c>
      <c r="AS32426" t="s">
        <v>31489</v>
      </c>
    </row>
    <row r="32427" spans="43:45" x14ac:dyDescent="0.25">
      <c r="AQ32427" s="89">
        <v>10059942</v>
      </c>
      <c r="AR32427" s="90" t="str">
        <f t="shared" si="514"/>
        <v>O</v>
      </c>
      <c r="AS32427" t="s">
        <v>31490</v>
      </c>
    </row>
    <row r="32428" spans="43:45" x14ac:dyDescent="0.25">
      <c r="AQ32428" s="89">
        <v>10059947</v>
      </c>
      <c r="AR32428" s="90" t="str">
        <f t="shared" si="514"/>
        <v>O</v>
      </c>
      <c r="AS32428" t="s">
        <v>31491</v>
      </c>
    </row>
    <row r="32429" spans="43:45" x14ac:dyDescent="0.25">
      <c r="AQ32429" s="89">
        <v>10059950</v>
      </c>
      <c r="AR32429" s="90" t="str">
        <f t="shared" si="514"/>
        <v>O</v>
      </c>
      <c r="AS32429" t="s">
        <v>31492</v>
      </c>
    </row>
    <row r="32430" spans="43:45" x14ac:dyDescent="0.25">
      <c r="AQ32430" s="89">
        <v>10059951</v>
      </c>
      <c r="AR32430" s="90" t="str">
        <f t="shared" si="514"/>
        <v>O</v>
      </c>
      <c r="AS32430" t="s">
        <v>31493</v>
      </c>
    </row>
    <row r="32431" spans="43:45" x14ac:dyDescent="0.25">
      <c r="AQ32431" s="89">
        <v>10059956</v>
      </c>
      <c r="AR32431" s="90" t="str">
        <f t="shared" si="514"/>
        <v>O</v>
      </c>
      <c r="AS32431" t="s">
        <v>31494</v>
      </c>
    </row>
    <row r="32432" spans="43:45" x14ac:dyDescent="0.25">
      <c r="AQ32432" s="89">
        <v>10059958</v>
      </c>
      <c r="AR32432" s="90" t="str">
        <f t="shared" si="514"/>
        <v>O</v>
      </c>
      <c r="AS32432" t="s">
        <v>24136</v>
      </c>
    </row>
    <row r="32433" spans="43:45" x14ac:dyDescent="0.25">
      <c r="AQ32433" s="89">
        <v>10059961</v>
      </c>
      <c r="AR32433" s="90" t="str">
        <f t="shared" si="514"/>
        <v>O</v>
      </c>
      <c r="AS32433" t="s">
        <v>31495</v>
      </c>
    </row>
    <row r="32434" spans="43:45" x14ac:dyDescent="0.25">
      <c r="AQ32434" s="89">
        <v>10059974</v>
      </c>
      <c r="AR32434" s="90" t="str">
        <f t="shared" si="514"/>
        <v>O</v>
      </c>
      <c r="AS32434" t="s">
        <v>31496</v>
      </c>
    </row>
    <row r="32435" spans="43:45" x14ac:dyDescent="0.25">
      <c r="AQ32435" s="89">
        <v>10059976</v>
      </c>
      <c r="AR32435" s="90" t="str">
        <f t="shared" si="514"/>
        <v>O</v>
      </c>
      <c r="AS32435" t="s">
        <v>7831</v>
      </c>
    </row>
    <row r="32436" spans="43:45" x14ac:dyDescent="0.25">
      <c r="AQ32436" s="89">
        <v>10059982</v>
      </c>
      <c r="AR32436" s="90" t="str">
        <f t="shared" si="514"/>
        <v>O</v>
      </c>
      <c r="AS32436" t="s">
        <v>31497</v>
      </c>
    </row>
    <row r="32437" spans="43:45" x14ac:dyDescent="0.25">
      <c r="AQ32437" s="89">
        <v>10059984</v>
      </c>
      <c r="AR32437" s="90" t="str">
        <f t="shared" si="514"/>
        <v>O</v>
      </c>
      <c r="AS32437" t="s">
        <v>24135</v>
      </c>
    </row>
    <row r="32438" spans="43:45" x14ac:dyDescent="0.25">
      <c r="AQ32438" s="89">
        <v>10056525</v>
      </c>
      <c r="AR32438" s="90" t="str">
        <f t="shared" si="514"/>
        <v>O</v>
      </c>
      <c r="AS32438" t="s">
        <v>31498</v>
      </c>
    </row>
    <row r="32439" spans="43:45" x14ac:dyDescent="0.25">
      <c r="AQ32439" s="89">
        <v>10057717</v>
      </c>
      <c r="AR32439" s="90" t="str">
        <f t="shared" si="514"/>
        <v>O</v>
      </c>
      <c r="AS32439" t="s">
        <v>31499</v>
      </c>
    </row>
    <row r="32440" spans="43:45" x14ac:dyDescent="0.25">
      <c r="AQ32440" s="89">
        <v>10057785</v>
      </c>
      <c r="AR32440" s="90" t="str">
        <f t="shared" si="514"/>
        <v>O</v>
      </c>
      <c r="AS32440" t="s">
        <v>31500</v>
      </c>
    </row>
    <row r="32441" spans="43:45" x14ac:dyDescent="0.25">
      <c r="AQ32441" s="89">
        <v>10057789</v>
      </c>
      <c r="AR32441" s="90" t="str">
        <f t="shared" si="514"/>
        <v>O</v>
      </c>
      <c r="AS32441" t="s">
        <v>31501</v>
      </c>
    </row>
    <row r="32442" spans="43:45" x14ac:dyDescent="0.25">
      <c r="AQ32442" s="89">
        <v>10057800</v>
      </c>
      <c r="AR32442" s="90" t="str">
        <f t="shared" si="514"/>
        <v>O</v>
      </c>
      <c r="AS32442" t="s">
        <v>31502</v>
      </c>
    </row>
    <row r="32443" spans="43:45" x14ac:dyDescent="0.25">
      <c r="AQ32443" s="89">
        <v>10057802</v>
      </c>
      <c r="AR32443" s="90" t="str">
        <f t="shared" si="514"/>
        <v>O</v>
      </c>
      <c r="AS32443" t="s">
        <v>31503</v>
      </c>
    </row>
    <row r="32444" spans="43:45" x14ac:dyDescent="0.25">
      <c r="AQ32444" s="89">
        <v>10057825</v>
      </c>
      <c r="AR32444" s="90" t="str">
        <f t="shared" si="514"/>
        <v>O</v>
      </c>
      <c r="AS32444" t="s">
        <v>31504</v>
      </c>
    </row>
    <row r="32445" spans="43:45" x14ac:dyDescent="0.25">
      <c r="AQ32445" s="89">
        <v>10058082</v>
      </c>
      <c r="AR32445" s="90" t="str">
        <f t="shared" si="514"/>
        <v>O</v>
      </c>
      <c r="AS32445" t="s">
        <v>31505</v>
      </c>
    </row>
    <row r="32446" spans="43:45" x14ac:dyDescent="0.25">
      <c r="AQ32446" s="89">
        <v>10061406</v>
      </c>
      <c r="AR32446" s="90" t="str">
        <f t="shared" si="514"/>
        <v>O</v>
      </c>
      <c r="AS32446" t="s">
        <v>31506</v>
      </c>
    </row>
    <row r="32447" spans="43:45" x14ac:dyDescent="0.25">
      <c r="AQ32447" s="89">
        <v>10061420</v>
      </c>
      <c r="AR32447" s="90" t="str">
        <f t="shared" si="514"/>
        <v>O</v>
      </c>
      <c r="AS32447" t="s">
        <v>31507</v>
      </c>
    </row>
    <row r="32448" spans="43:45" x14ac:dyDescent="0.25">
      <c r="AQ32448" s="89">
        <v>10061444</v>
      </c>
      <c r="AR32448" s="90" t="str">
        <f t="shared" si="514"/>
        <v>O</v>
      </c>
      <c r="AS32448" t="s">
        <v>31508</v>
      </c>
    </row>
    <row r="32449" spans="43:45" x14ac:dyDescent="0.25">
      <c r="AQ32449" s="89">
        <v>10009371</v>
      </c>
      <c r="AR32449" s="90" t="str">
        <f t="shared" si="514"/>
        <v>O</v>
      </c>
      <c r="AS32449" t="s">
        <v>31509</v>
      </c>
    </row>
    <row r="32450" spans="43:45" x14ac:dyDescent="0.25">
      <c r="AQ32450" s="89">
        <v>10062120</v>
      </c>
      <c r="AR32450" s="90" t="str">
        <f t="shared" si="514"/>
        <v>O</v>
      </c>
      <c r="AS32450" t="s">
        <v>31510</v>
      </c>
    </row>
    <row r="32451" spans="43:45" x14ac:dyDescent="0.25">
      <c r="AQ32451" s="89">
        <v>10062124</v>
      </c>
      <c r="AR32451" s="90" t="str">
        <f t="shared" si="514"/>
        <v>O</v>
      </c>
      <c r="AS32451" t="s">
        <v>31511</v>
      </c>
    </row>
    <row r="32452" spans="43:45" x14ac:dyDescent="0.25">
      <c r="AQ32452" s="89">
        <v>10062129</v>
      </c>
      <c r="AR32452" s="90" t="str">
        <f t="shared" si="514"/>
        <v>O</v>
      </c>
      <c r="AS32452" t="s">
        <v>31512</v>
      </c>
    </row>
    <row r="32453" spans="43:45" x14ac:dyDescent="0.25">
      <c r="AQ32453" s="89">
        <v>10062130</v>
      </c>
      <c r="AR32453" s="90" t="str">
        <f t="shared" si="514"/>
        <v>O</v>
      </c>
      <c r="AS32453" t="s">
        <v>31513</v>
      </c>
    </row>
    <row r="32454" spans="43:45" x14ac:dyDescent="0.25">
      <c r="AQ32454" s="89">
        <v>10062135</v>
      </c>
      <c r="AR32454" s="90" t="str">
        <f t="shared" si="514"/>
        <v>O</v>
      </c>
      <c r="AS32454" t="s">
        <v>31514</v>
      </c>
    </row>
    <row r="32455" spans="43:45" x14ac:dyDescent="0.25">
      <c r="AQ32455" s="89">
        <v>10062141</v>
      </c>
      <c r="AR32455" s="90" t="str">
        <f t="shared" si="514"/>
        <v>O</v>
      </c>
      <c r="AS32455" t="s">
        <v>31515</v>
      </c>
    </row>
    <row r="32456" spans="43:45" x14ac:dyDescent="0.25">
      <c r="AQ32456" s="89">
        <v>10062148</v>
      </c>
      <c r="AR32456" s="90" t="str">
        <f t="shared" si="514"/>
        <v>O</v>
      </c>
      <c r="AS32456" t="s">
        <v>31516</v>
      </c>
    </row>
    <row r="32457" spans="43:45" x14ac:dyDescent="0.25">
      <c r="AQ32457" s="89">
        <v>10062156</v>
      </c>
      <c r="AR32457" s="90" t="str">
        <f t="shared" ref="AR32457:AR32520" si="515">IF(ISNA(VLOOKUP(AQ32457,$BP$18:$BQ$356,2,FALSE))=TRUE,"O",VLOOKUP(AQ32457,$BP$18:$BQ$356,2,FALSE))</f>
        <v>O</v>
      </c>
      <c r="AS32457" t="s">
        <v>31517</v>
      </c>
    </row>
    <row r="32458" spans="43:45" x14ac:dyDescent="0.25">
      <c r="AQ32458" s="89">
        <v>10062170</v>
      </c>
      <c r="AR32458" s="90" t="str">
        <f t="shared" si="515"/>
        <v>O</v>
      </c>
      <c r="AS32458" t="s">
        <v>31518</v>
      </c>
    </row>
    <row r="32459" spans="43:45" x14ac:dyDescent="0.25">
      <c r="AQ32459" s="89">
        <v>10062100</v>
      </c>
      <c r="AR32459" s="90" t="str">
        <f t="shared" si="515"/>
        <v>O</v>
      </c>
      <c r="AS32459" t="s">
        <v>31519</v>
      </c>
    </row>
    <row r="32460" spans="43:45" x14ac:dyDescent="0.25">
      <c r="AQ32460" s="89">
        <v>10062109</v>
      </c>
      <c r="AR32460" s="90" t="str">
        <f t="shared" si="515"/>
        <v>O</v>
      </c>
      <c r="AS32460" t="s">
        <v>31520</v>
      </c>
    </row>
    <row r="32461" spans="43:45" x14ac:dyDescent="0.25">
      <c r="AQ32461" s="89">
        <v>10062601</v>
      </c>
      <c r="AR32461" s="90" t="str">
        <f t="shared" si="515"/>
        <v>O</v>
      </c>
      <c r="AS32461" t="s">
        <v>31521</v>
      </c>
    </row>
    <row r="32462" spans="43:45" x14ac:dyDescent="0.25">
      <c r="AQ32462" s="89">
        <v>10062636</v>
      </c>
      <c r="AR32462" s="90" t="str">
        <f t="shared" si="515"/>
        <v>O</v>
      </c>
      <c r="AS32462" t="s">
        <v>31522</v>
      </c>
    </row>
    <row r="32463" spans="43:45" x14ac:dyDescent="0.25">
      <c r="AQ32463" s="89">
        <v>10062637</v>
      </c>
      <c r="AR32463" s="90" t="str">
        <f t="shared" si="515"/>
        <v>O</v>
      </c>
      <c r="AS32463" t="s">
        <v>31523</v>
      </c>
    </row>
    <row r="32464" spans="43:45" x14ac:dyDescent="0.25">
      <c r="AQ32464" s="89">
        <v>10062641</v>
      </c>
      <c r="AR32464" s="90" t="str">
        <f t="shared" si="515"/>
        <v>O</v>
      </c>
      <c r="AS32464" t="s">
        <v>31524</v>
      </c>
    </row>
    <row r="32465" spans="43:45" x14ac:dyDescent="0.25">
      <c r="AQ32465" s="89">
        <v>10062643</v>
      </c>
      <c r="AR32465" s="90" t="str">
        <f t="shared" si="515"/>
        <v>O</v>
      </c>
      <c r="AS32465" t="s">
        <v>31525</v>
      </c>
    </row>
    <row r="32466" spans="43:45" x14ac:dyDescent="0.25">
      <c r="AQ32466" s="89">
        <v>10062644</v>
      </c>
      <c r="AR32466" s="90" t="str">
        <f t="shared" si="515"/>
        <v>O</v>
      </c>
      <c r="AS32466" t="s">
        <v>31526</v>
      </c>
    </row>
    <row r="32467" spans="43:45" x14ac:dyDescent="0.25">
      <c r="AQ32467" s="89">
        <v>10059995</v>
      </c>
      <c r="AR32467" s="90" t="str">
        <f t="shared" si="515"/>
        <v>O</v>
      </c>
      <c r="AS32467" t="s">
        <v>31527</v>
      </c>
    </row>
    <row r="32468" spans="43:45" x14ac:dyDescent="0.25">
      <c r="AQ32468" s="89">
        <v>10059997</v>
      </c>
      <c r="AR32468" s="90" t="str">
        <f t="shared" si="515"/>
        <v>O</v>
      </c>
      <c r="AS32468" t="s">
        <v>31528</v>
      </c>
    </row>
    <row r="32469" spans="43:45" x14ac:dyDescent="0.25">
      <c r="AQ32469" s="89">
        <v>10059998</v>
      </c>
      <c r="AR32469" s="90" t="str">
        <f t="shared" si="515"/>
        <v>O</v>
      </c>
      <c r="AS32469" t="s">
        <v>7803</v>
      </c>
    </row>
    <row r="32470" spans="43:45" x14ac:dyDescent="0.25">
      <c r="AQ32470" s="89">
        <v>10060005</v>
      </c>
      <c r="AR32470" s="90" t="str">
        <f t="shared" si="515"/>
        <v>O</v>
      </c>
      <c r="AS32470" t="s">
        <v>24134</v>
      </c>
    </row>
    <row r="32471" spans="43:45" x14ac:dyDescent="0.25">
      <c r="AQ32471" s="89">
        <v>10060006</v>
      </c>
      <c r="AR32471" s="90" t="str">
        <f t="shared" si="515"/>
        <v>O</v>
      </c>
      <c r="AS32471" t="s">
        <v>31529</v>
      </c>
    </row>
    <row r="32472" spans="43:45" x14ac:dyDescent="0.25">
      <c r="AQ32472" s="89">
        <v>10060017</v>
      </c>
      <c r="AR32472" s="90" t="str">
        <f t="shared" si="515"/>
        <v>O</v>
      </c>
      <c r="AS32472" t="s">
        <v>31530</v>
      </c>
    </row>
    <row r="32473" spans="43:45" x14ac:dyDescent="0.25">
      <c r="AQ32473" s="89">
        <v>10060025</v>
      </c>
      <c r="AR32473" s="90" t="str">
        <f t="shared" si="515"/>
        <v>O</v>
      </c>
      <c r="AS32473" t="s">
        <v>31531</v>
      </c>
    </row>
    <row r="32474" spans="43:45" x14ac:dyDescent="0.25">
      <c r="AQ32474" s="89">
        <v>10060031</v>
      </c>
      <c r="AR32474" s="90" t="str">
        <f t="shared" si="515"/>
        <v>O</v>
      </c>
      <c r="AS32474" t="s">
        <v>31532</v>
      </c>
    </row>
    <row r="32475" spans="43:45" x14ac:dyDescent="0.25">
      <c r="AQ32475" s="89">
        <v>10060049</v>
      </c>
      <c r="AR32475" s="90" t="str">
        <f t="shared" si="515"/>
        <v>O</v>
      </c>
      <c r="AS32475" t="s">
        <v>31533</v>
      </c>
    </row>
    <row r="32476" spans="43:45" x14ac:dyDescent="0.25">
      <c r="AQ32476" s="89">
        <v>10060051</v>
      </c>
      <c r="AR32476" s="90" t="str">
        <f t="shared" si="515"/>
        <v>O</v>
      </c>
      <c r="AS32476" t="s">
        <v>31534</v>
      </c>
    </row>
    <row r="32477" spans="43:45" x14ac:dyDescent="0.25">
      <c r="AQ32477" s="89">
        <v>10056709</v>
      </c>
      <c r="AR32477" s="90" t="str">
        <f t="shared" si="515"/>
        <v>O</v>
      </c>
      <c r="AS32477" t="s">
        <v>31535</v>
      </c>
    </row>
    <row r="32478" spans="43:45" x14ac:dyDescent="0.25">
      <c r="AQ32478" s="89">
        <v>10057063</v>
      </c>
      <c r="AR32478" s="90" t="str">
        <f t="shared" si="515"/>
        <v>O</v>
      </c>
      <c r="AS32478" t="s">
        <v>31536</v>
      </c>
    </row>
    <row r="32479" spans="43:45" x14ac:dyDescent="0.25">
      <c r="AQ32479" s="89">
        <v>10061143</v>
      </c>
      <c r="AR32479" s="90" t="str">
        <f t="shared" si="515"/>
        <v>O</v>
      </c>
      <c r="AS32479" t="s">
        <v>31537</v>
      </c>
    </row>
    <row r="32480" spans="43:45" x14ac:dyDescent="0.25">
      <c r="AQ32480" s="89">
        <v>10061283</v>
      </c>
      <c r="AR32480" s="90" t="str">
        <f t="shared" si="515"/>
        <v>O</v>
      </c>
      <c r="AS32480" t="s">
        <v>31538</v>
      </c>
    </row>
    <row r="32481" spans="43:45" x14ac:dyDescent="0.25">
      <c r="AQ32481" s="89">
        <v>10055778</v>
      </c>
      <c r="AR32481" s="90" t="str">
        <f t="shared" si="515"/>
        <v>O</v>
      </c>
      <c r="AS32481" t="s">
        <v>31539</v>
      </c>
    </row>
    <row r="32482" spans="43:45" x14ac:dyDescent="0.25">
      <c r="AQ32482" s="89">
        <v>10061961</v>
      </c>
      <c r="AR32482" s="90" t="str">
        <f t="shared" si="515"/>
        <v>O</v>
      </c>
      <c r="AS32482" t="s">
        <v>31540</v>
      </c>
    </row>
    <row r="32483" spans="43:45" x14ac:dyDescent="0.25">
      <c r="AQ32483" s="89">
        <v>10062177</v>
      </c>
      <c r="AR32483" s="90" t="str">
        <f t="shared" si="515"/>
        <v>O</v>
      </c>
      <c r="AS32483" t="s">
        <v>31541</v>
      </c>
    </row>
    <row r="32484" spans="43:45" x14ac:dyDescent="0.25">
      <c r="AQ32484" s="89">
        <v>10062182</v>
      </c>
      <c r="AR32484" s="90" t="str">
        <f t="shared" si="515"/>
        <v>O</v>
      </c>
      <c r="AS32484" t="s">
        <v>31542</v>
      </c>
    </row>
    <row r="32485" spans="43:45" x14ac:dyDescent="0.25">
      <c r="AQ32485" s="89">
        <v>10062184</v>
      </c>
      <c r="AR32485" s="90" t="str">
        <f t="shared" si="515"/>
        <v>O</v>
      </c>
      <c r="AS32485" t="s">
        <v>31543</v>
      </c>
    </row>
    <row r="32486" spans="43:45" x14ac:dyDescent="0.25">
      <c r="AQ32486" s="89">
        <v>10062188</v>
      </c>
      <c r="AR32486" s="90" t="str">
        <f t="shared" si="515"/>
        <v>O</v>
      </c>
      <c r="AS32486" t="s">
        <v>31544</v>
      </c>
    </row>
    <row r="32487" spans="43:45" x14ac:dyDescent="0.25">
      <c r="AQ32487" s="89">
        <v>10062211</v>
      </c>
      <c r="AR32487" s="90" t="str">
        <f t="shared" si="515"/>
        <v>O</v>
      </c>
      <c r="AS32487" t="s">
        <v>31545</v>
      </c>
    </row>
    <row r="32488" spans="43:45" x14ac:dyDescent="0.25">
      <c r="AQ32488" s="89">
        <v>10062212</v>
      </c>
      <c r="AR32488" s="90" t="str">
        <f t="shared" si="515"/>
        <v>O</v>
      </c>
      <c r="AS32488" t="s">
        <v>31546</v>
      </c>
    </row>
    <row r="32489" spans="43:45" x14ac:dyDescent="0.25">
      <c r="AQ32489" s="89">
        <v>10062213</v>
      </c>
      <c r="AR32489" s="90" t="str">
        <f t="shared" si="515"/>
        <v>O</v>
      </c>
      <c r="AS32489" t="s">
        <v>31547</v>
      </c>
    </row>
    <row r="32490" spans="43:45" x14ac:dyDescent="0.25">
      <c r="AQ32490" s="89">
        <v>10055979</v>
      </c>
      <c r="AR32490" s="90" t="str">
        <f t="shared" si="515"/>
        <v>O</v>
      </c>
      <c r="AS32490" t="s">
        <v>31548</v>
      </c>
    </row>
    <row r="32491" spans="43:45" x14ac:dyDescent="0.25">
      <c r="AQ32491" s="89">
        <v>10056066</v>
      </c>
      <c r="AR32491" s="90" t="str">
        <f t="shared" si="515"/>
        <v>O</v>
      </c>
      <c r="AS32491" t="s">
        <v>27985</v>
      </c>
    </row>
    <row r="32492" spans="43:45" x14ac:dyDescent="0.25">
      <c r="AQ32492" s="89">
        <v>10056076</v>
      </c>
      <c r="AR32492" s="90" t="str">
        <f t="shared" si="515"/>
        <v>O</v>
      </c>
      <c r="AS32492" t="s">
        <v>31549</v>
      </c>
    </row>
    <row r="32493" spans="43:45" x14ac:dyDescent="0.25">
      <c r="AQ32493" s="89">
        <v>10057616</v>
      </c>
      <c r="AR32493" s="90" t="str">
        <f t="shared" si="515"/>
        <v>O</v>
      </c>
      <c r="AS32493" t="s">
        <v>31550</v>
      </c>
    </row>
    <row r="32494" spans="43:45" x14ac:dyDescent="0.25">
      <c r="AQ32494" s="89">
        <v>10058049</v>
      </c>
      <c r="AR32494" s="90" t="str">
        <f t="shared" si="515"/>
        <v>O</v>
      </c>
      <c r="AS32494" t="s">
        <v>31551</v>
      </c>
    </row>
    <row r="32495" spans="43:45" x14ac:dyDescent="0.25">
      <c r="AQ32495" s="89">
        <v>10058092</v>
      </c>
      <c r="AR32495" s="90" t="str">
        <f t="shared" si="515"/>
        <v>O</v>
      </c>
      <c r="AS32495" t="s">
        <v>31552</v>
      </c>
    </row>
    <row r="32496" spans="43:45" x14ac:dyDescent="0.25">
      <c r="AQ32496" s="89">
        <v>10060077</v>
      </c>
      <c r="AR32496" s="90" t="str">
        <f t="shared" si="515"/>
        <v>O</v>
      </c>
      <c r="AS32496" t="s">
        <v>31553</v>
      </c>
    </row>
    <row r="32497" spans="43:45" x14ac:dyDescent="0.25">
      <c r="AQ32497" s="89">
        <v>10060082</v>
      </c>
      <c r="AR32497" s="90" t="str">
        <f t="shared" si="515"/>
        <v>O</v>
      </c>
      <c r="AS32497" t="s">
        <v>10015</v>
      </c>
    </row>
    <row r="32498" spans="43:45" x14ac:dyDescent="0.25">
      <c r="AQ32498" s="89">
        <v>10060084</v>
      </c>
      <c r="AR32498" s="90" t="str">
        <f t="shared" si="515"/>
        <v>O</v>
      </c>
      <c r="AS32498" t="s">
        <v>31554</v>
      </c>
    </row>
    <row r="32499" spans="43:45" x14ac:dyDescent="0.25">
      <c r="AQ32499" s="89">
        <v>10060098</v>
      </c>
      <c r="AR32499" s="90" t="str">
        <f t="shared" si="515"/>
        <v>O</v>
      </c>
      <c r="AS32499" t="s">
        <v>7449</v>
      </c>
    </row>
    <row r="32500" spans="43:45" x14ac:dyDescent="0.25">
      <c r="AQ32500" s="89">
        <v>10060116</v>
      </c>
      <c r="AR32500" s="90" t="str">
        <f t="shared" si="515"/>
        <v>O</v>
      </c>
      <c r="AS32500" t="s">
        <v>31555</v>
      </c>
    </row>
    <row r="32501" spans="43:45" x14ac:dyDescent="0.25">
      <c r="AQ32501" s="89">
        <v>10060123</v>
      </c>
      <c r="AR32501" s="90" t="str">
        <f t="shared" si="515"/>
        <v>O</v>
      </c>
      <c r="AS32501" t="s">
        <v>31556</v>
      </c>
    </row>
    <row r="32502" spans="43:45" x14ac:dyDescent="0.25">
      <c r="AQ32502" s="89">
        <v>10055766</v>
      </c>
      <c r="AR32502" s="90" t="str">
        <f t="shared" si="515"/>
        <v>O</v>
      </c>
      <c r="AS32502" t="s">
        <v>31557</v>
      </c>
    </row>
    <row r="32503" spans="43:45" x14ac:dyDescent="0.25">
      <c r="AQ32503" s="89">
        <v>10057139</v>
      </c>
      <c r="AR32503" s="90" t="str">
        <f t="shared" si="515"/>
        <v>O</v>
      </c>
      <c r="AS32503" t="s">
        <v>31558</v>
      </c>
    </row>
    <row r="32504" spans="43:45" x14ac:dyDescent="0.25">
      <c r="AQ32504" s="89">
        <v>10057793</v>
      </c>
      <c r="AR32504" s="90" t="str">
        <f t="shared" si="515"/>
        <v>O</v>
      </c>
      <c r="AS32504" t="s">
        <v>31559</v>
      </c>
    </row>
    <row r="32505" spans="43:45" x14ac:dyDescent="0.25">
      <c r="AQ32505" s="89">
        <v>10057798</v>
      </c>
      <c r="AR32505" s="90" t="str">
        <f t="shared" si="515"/>
        <v>O</v>
      </c>
      <c r="AS32505" t="s">
        <v>31560</v>
      </c>
    </row>
    <row r="32506" spans="43:45" x14ac:dyDescent="0.25">
      <c r="AQ32506" s="89">
        <v>10038690</v>
      </c>
      <c r="AR32506" s="90" t="str">
        <f t="shared" si="515"/>
        <v>O</v>
      </c>
      <c r="AS32506" t="s">
        <v>31493</v>
      </c>
    </row>
    <row r="32507" spans="43:45" x14ac:dyDescent="0.25">
      <c r="AQ32507" s="89">
        <v>10061774</v>
      </c>
      <c r="AR32507" s="90" t="str">
        <f t="shared" si="515"/>
        <v>O</v>
      </c>
      <c r="AS32507" t="s">
        <v>31561</v>
      </c>
    </row>
    <row r="32508" spans="43:45" x14ac:dyDescent="0.25">
      <c r="AQ32508" s="89">
        <v>10062054</v>
      </c>
      <c r="AR32508" s="90" t="str">
        <f t="shared" si="515"/>
        <v>O</v>
      </c>
      <c r="AS32508" t="s">
        <v>31562</v>
      </c>
    </row>
    <row r="32509" spans="43:45" x14ac:dyDescent="0.25">
      <c r="AQ32509" s="89">
        <v>10062231</v>
      </c>
      <c r="AR32509" s="90" t="str">
        <f t="shared" si="515"/>
        <v>O</v>
      </c>
      <c r="AS32509" t="s">
        <v>31563</v>
      </c>
    </row>
    <row r="32510" spans="43:45" x14ac:dyDescent="0.25">
      <c r="AQ32510" s="89">
        <v>10056079</v>
      </c>
      <c r="AR32510" s="90" t="str">
        <f t="shared" si="515"/>
        <v>O</v>
      </c>
      <c r="AS32510" t="s">
        <v>31564</v>
      </c>
    </row>
    <row r="32511" spans="43:45" x14ac:dyDescent="0.25">
      <c r="AQ32511" s="89">
        <v>10056157</v>
      </c>
      <c r="AR32511" s="90" t="str">
        <f t="shared" si="515"/>
        <v>O</v>
      </c>
      <c r="AS32511" t="s">
        <v>31565</v>
      </c>
    </row>
    <row r="32512" spans="43:45" x14ac:dyDescent="0.25">
      <c r="AQ32512" s="89">
        <v>10056728</v>
      </c>
      <c r="AR32512" s="90" t="str">
        <f t="shared" si="515"/>
        <v>O</v>
      </c>
      <c r="AS32512" t="s">
        <v>31566</v>
      </c>
    </row>
    <row r="32513" spans="43:45" x14ac:dyDescent="0.25">
      <c r="AQ32513" s="89">
        <v>10056833</v>
      </c>
      <c r="AR32513" s="90" t="str">
        <f t="shared" si="515"/>
        <v>O</v>
      </c>
      <c r="AS32513" t="s">
        <v>31567</v>
      </c>
    </row>
    <row r="32514" spans="43:45" x14ac:dyDescent="0.25">
      <c r="AQ32514" s="89">
        <v>10057188</v>
      </c>
      <c r="AR32514" s="90" t="str">
        <f t="shared" si="515"/>
        <v>O</v>
      </c>
      <c r="AS32514" t="s">
        <v>31568</v>
      </c>
    </row>
    <row r="32515" spans="43:45" x14ac:dyDescent="0.25">
      <c r="AQ32515" s="89">
        <v>10057241</v>
      </c>
      <c r="AR32515" s="90" t="str">
        <f t="shared" si="515"/>
        <v>O</v>
      </c>
      <c r="AS32515" t="s">
        <v>31569</v>
      </c>
    </row>
    <row r="32516" spans="43:45" x14ac:dyDescent="0.25">
      <c r="AQ32516" s="89">
        <v>10057406</v>
      </c>
      <c r="AR32516" s="90" t="str">
        <f t="shared" si="515"/>
        <v>O</v>
      </c>
      <c r="AS32516" t="s">
        <v>31570</v>
      </c>
    </row>
    <row r="32517" spans="43:45" x14ac:dyDescent="0.25">
      <c r="AQ32517" s="89">
        <v>10057464</v>
      </c>
      <c r="AR32517" s="90" t="str">
        <f t="shared" si="515"/>
        <v>O</v>
      </c>
      <c r="AS32517" t="s">
        <v>31571</v>
      </c>
    </row>
    <row r="32518" spans="43:45" x14ac:dyDescent="0.25">
      <c r="AQ32518" s="89">
        <v>10057879</v>
      </c>
      <c r="AR32518" s="90" t="str">
        <f t="shared" si="515"/>
        <v>O</v>
      </c>
      <c r="AS32518" t="s">
        <v>31572</v>
      </c>
    </row>
    <row r="32519" spans="43:45" x14ac:dyDescent="0.25">
      <c r="AQ32519" s="89">
        <v>10060124</v>
      </c>
      <c r="AR32519" s="90" t="str">
        <f t="shared" si="515"/>
        <v>O</v>
      </c>
      <c r="AS32519" t="s">
        <v>31573</v>
      </c>
    </row>
    <row r="32520" spans="43:45" x14ac:dyDescent="0.25">
      <c r="AQ32520" s="89">
        <v>10060130</v>
      </c>
      <c r="AR32520" s="90" t="str">
        <f t="shared" si="515"/>
        <v>O</v>
      </c>
      <c r="AS32520" t="s">
        <v>31574</v>
      </c>
    </row>
    <row r="32521" spans="43:45" x14ac:dyDescent="0.25">
      <c r="AQ32521" s="89">
        <v>10060162</v>
      </c>
      <c r="AR32521" s="90" t="str">
        <f t="shared" ref="AR32521:AR32584" si="516">IF(ISNA(VLOOKUP(AQ32521,$BP$18:$BQ$356,2,FALSE))=TRUE,"O",VLOOKUP(AQ32521,$BP$18:$BQ$356,2,FALSE))</f>
        <v>O</v>
      </c>
      <c r="AS32521" t="s">
        <v>31575</v>
      </c>
    </row>
    <row r="32522" spans="43:45" x14ac:dyDescent="0.25">
      <c r="AQ32522" s="89">
        <v>10060179</v>
      </c>
      <c r="AR32522" s="90" t="str">
        <f t="shared" si="516"/>
        <v>O</v>
      </c>
      <c r="AS32522" t="s">
        <v>20826</v>
      </c>
    </row>
    <row r="32523" spans="43:45" x14ac:dyDescent="0.25">
      <c r="AQ32523" s="89">
        <v>10056016</v>
      </c>
      <c r="AR32523" s="90" t="str">
        <f t="shared" si="516"/>
        <v>O</v>
      </c>
      <c r="AS32523" t="s">
        <v>31576</v>
      </c>
    </row>
    <row r="32524" spans="43:45" x14ac:dyDescent="0.25">
      <c r="AQ32524" s="89">
        <v>10056030</v>
      </c>
      <c r="AR32524" s="90" t="str">
        <f t="shared" si="516"/>
        <v>O</v>
      </c>
      <c r="AS32524" t="s">
        <v>31577</v>
      </c>
    </row>
    <row r="32525" spans="43:45" x14ac:dyDescent="0.25">
      <c r="AQ32525" s="89">
        <v>10056577</v>
      </c>
      <c r="AR32525" s="90" t="str">
        <f t="shared" si="516"/>
        <v>O</v>
      </c>
      <c r="AS32525" t="s">
        <v>31578</v>
      </c>
    </row>
    <row r="32526" spans="43:45" x14ac:dyDescent="0.25">
      <c r="AQ32526" s="89">
        <v>10058025</v>
      </c>
      <c r="AR32526" s="90" t="str">
        <f t="shared" si="516"/>
        <v>O</v>
      </c>
      <c r="AS32526" t="s">
        <v>31579</v>
      </c>
    </row>
    <row r="32527" spans="43:45" x14ac:dyDescent="0.25">
      <c r="AQ32527" s="89">
        <v>10062249</v>
      </c>
      <c r="AR32527" s="90" t="str">
        <f t="shared" si="516"/>
        <v>O</v>
      </c>
      <c r="AS32527" t="s">
        <v>31580</v>
      </c>
    </row>
    <row r="32528" spans="43:45" x14ac:dyDescent="0.25">
      <c r="AQ32528" s="89">
        <v>10062252</v>
      </c>
      <c r="AR32528" s="90" t="str">
        <f t="shared" si="516"/>
        <v>O</v>
      </c>
      <c r="AS32528" t="s">
        <v>31581</v>
      </c>
    </row>
    <row r="32529" spans="43:45" x14ac:dyDescent="0.25">
      <c r="AQ32529" s="89">
        <v>10056999</v>
      </c>
      <c r="AR32529" s="90" t="str">
        <f t="shared" si="516"/>
        <v>O</v>
      </c>
      <c r="AS32529" t="s">
        <v>31582</v>
      </c>
    </row>
    <row r="32530" spans="43:45" x14ac:dyDescent="0.25">
      <c r="AQ32530" s="89">
        <v>10057524</v>
      </c>
      <c r="AR32530" s="90" t="str">
        <f t="shared" si="516"/>
        <v>O</v>
      </c>
      <c r="AS32530" t="s">
        <v>31583</v>
      </c>
    </row>
    <row r="32531" spans="43:45" x14ac:dyDescent="0.25">
      <c r="AQ32531" s="89">
        <v>10057583</v>
      </c>
      <c r="AR32531" s="90" t="str">
        <f t="shared" si="516"/>
        <v>O</v>
      </c>
      <c r="AS32531" t="s">
        <v>30493</v>
      </c>
    </row>
    <row r="32532" spans="43:45" x14ac:dyDescent="0.25">
      <c r="AQ32532" s="89">
        <v>10060189</v>
      </c>
      <c r="AR32532" s="90" t="str">
        <f t="shared" si="516"/>
        <v>O</v>
      </c>
      <c r="AS32532" t="s">
        <v>31584</v>
      </c>
    </row>
    <row r="32533" spans="43:45" x14ac:dyDescent="0.25">
      <c r="AQ32533" s="89">
        <v>10060197</v>
      </c>
      <c r="AR32533" s="90" t="str">
        <f t="shared" si="516"/>
        <v>O</v>
      </c>
      <c r="AS32533" t="s">
        <v>31585</v>
      </c>
    </row>
    <row r="32534" spans="43:45" x14ac:dyDescent="0.25">
      <c r="AQ32534" s="89">
        <v>10060201</v>
      </c>
      <c r="AR32534" s="90" t="str">
        <f t="shared" si="516"/>
        <v>O</v>
      </c>
      <c r="AS32534" t="s">
        <v>31586</v>
      </c>
    </row>
    <row r="32535" spans="43:45" x14ac:dyDescent="0.25">
      <c r="AQ32535" s="89">
        <v>10060234</v>
      </c>
      <c r="AR32535" s="90" t="str">
        <f t="shared" si="516"/>
        <v>O</v>
      </c>
      <c r="AS32535" t="s">
        <v>31587</v>
      </c>
    </row>
    <row r="32536" spans="43:45" x14ac:dyDescent="0.25">
      <c r="AQ32536" s="89">
        <v>10060247</v>
      </c>
      <c r="AR32536" s="90" t="str">
        <f t="shared" si="516"/>
        <v>O</v>
      </c>
      <c r="AS32536" t="s">
        <v>19015</v>
      </c>
    </row>
    <row r="32537" spans="43:45" x14ac:dyDescent="0.25">
      <c r="AQ32537" s="89">
        <v>10056253</v>
      </c>
      <c r="AR32537" s="90" t="str">
        <f t="shared" si="516"/>
        <v>O</v>
      </c>
      <c r="AS32537" t="s">
        <v>31588</v>
      </c>
    </row>
    <row r="32538" spans="43:45" x14ac:dyDescent="0.25">
      <c r="AQ32538" s="89">
        <v>10056914</v>
      </c>
      <c r="AR32538" s="90" t="str">
        <f t="shared" si="516"/>
        <v>O</v>
      </c>
      <c r="AS32538" t="s">
        <v>31589</v>
      </c>
    </row>
    <row r="32539" spans="43:45" x14ac:dyDescent="0.25">
      <c r="AQ32539" s="89">
        <v>10056959</v>
      </c>
      <c r="AR32539" s="90" t="str">
        <f t="shared" si="516"/>
        <v>O</v>
      </c>
      <c r="AS32539" t="s">
        <v>31590</v>
      </c>
    </row>
    <row r="32540" spans="43:45" x14ac:dyDescent="0.25">
      <c r="AQ32540" s="89">
        <v>10061502</v>
      </c>
      <c r="AR32540" s="90" t="str">
        <f t="shared" si="516"/>
        <v>O</v>
      </c>
      <c r="AS32540" t="s">
        <v>31591</v>
      </c>
    </row>
    <row r="32541" spans="43:45" x14ac:dyDescent="0.25">
      <c r="AQ32541" s="89">
        <v>10061557</v>
      </c>
      <c r="AR32541" s="90" t="str">
        <f t="shared" si="516"/>
        <v>O</v>
      </c>
      <c r="AS32541" t="s">
        <v>31592</v>
      </c>
    </row>
    <row r="32542" spans="43:45" x14ac:dyDescent="0.25">
      <c r="AQ32542" s="89">
        <v>10062282</v>
      </c>
      <c r="AR32542" s="90" t="str">
        <f t="shared" si="516"/>
        <v>O</v>
      </c>
      <c r="AS32542" t="s">
        <v>31593</v>
      </c>
    </row>
    <row r="32543" spans="43:45" x14ac:dyDescent="0.25">
      <c r="AQ32543" s="89">
        <v>10062283</v>
      </c>
      <c r="AR32543" s="90" t="str">
        <f t="shared" si="516"/>
        <v>O</v>
      </c>
      <c r="AS32543" t="s">
        <v>31594</v>
      </c>
    </row>
    <row r="32544" spans="43:45" x14ac:dyDescent="0.25">
      <c r="AQ32544" s="89">
        <v>10062298</v>
      </c>
      <c r="AR32544" s="90" t="str">
        <f t="shared" si="516"/>
        <v>O</v>
      </c>
      <c r="AS32544" t="s">
        <v>31595</v>
      </c>
    </row>
    <row r="32545" spans="43:45" x14ac:dyDescent="0.25">
      <c r="AQ32545" s="89">
        <v>10062299</v>
      </c>
      <c r="AR32545" s="90" t="str">
        <f t="shared" si="516"/>
        <v>O</v>
      </c>
      <c r="AS32545" t="s">
        <v>786</v>
      </c>
    </row>
    <row r="32546" spans="43:45" x14ac:dyDescent="0.25">
      <c r="AQ32546" s="89">
        <v>10056557</v>
      </c>
      <c r="AR32546" s="90" t="str">
        <f t="shared" si="516"/>
        <v>O</v>
      </c>
      <c r="AS32546" t="s">
        <v>31596</v>
      </c>
    </row>
    <row r="32547" spans="43:45" x14ac:dyDescent="0.25">
      <c r="AQ32547" s="89">
        <v>10056743</v>
      </c>
      <c r="AR32547" s="90" t="str">
        <f t="shared" si="516"/>
        <v>O</v>
      </c>
      <c r="AS32547" t="s">
        <v>31597</v>
      </c>
    </row>
    <row r="32548" spans="43:45" x14ac:dyDescent="0.25">
      <c r="AQ32548" s="89">
        <v>10057118</v>
      </c>
      <c r="AR32548" s="90" t="str">
        <f t="shared" si="516"/>
        <v>O</v>
      </c>
      <c r="AS32548" t="s">
        <v>31598</v>
      </c>
    </row>
    <row r="32549" spans="43:45" x14ac:dyDescent="0.25">
      <c r="AQ32549" s="89">
        <v>10057376</v>
      </c>
      <c r="AR32549" s="90" t="str">
        <f t="shared" si="516"/>
        <v>O</v>
      </c>
      <c r="AS32549" t="s">
        <v>31599</v>
      </c>
    </row>
    <row r="32550" spans="43:45" x14ac:dyDescent="0.25">
      <c r="AQ32550" s="89">
        <v>10060258</v>
      </c>
      <c r="AR32550" s="90" t="str">
        <f t="shared" si="516"/>
        <v>O</v>
      </c>
      <c r="AS32550" t="s">
        <v>31600</v>
      </c>
    </row>
    <row r="32551" spans="43:45" x14ac:dyDescent="0.25">
      <c r="AQ32551" s="89">
        <v>10060262</v>
      </c>
      <c r="AR32551" s="90" t="str">
        <f t="shared" si="516"/>
        <v>O</v>
      </c>
      <c r="AS32551" t="s">
        <v>31601</v>
      </c>
    </row>
    <row r="32552" spans="43:45" x14ac:dyDescent="0.25">
      <c r="AQ32552" s="89">
        <v>10060265</v>
      </c>
      <c r="AR32552" s="90" t="str">
        <f t="shared" si="516"/>
        <v>O</v>
      </c>
      <c r="AS32552" t="s">
        <v>31602</v>
      </c>
    </row>
    <row r="32553" spans="43:45" x14ac:dyDescent="0.25">
      <c r="AQ32553" s="89">
        <v>10060275</v>
      </c>
      <c r="AR32553" s="90" t="str">
        <f t="shared" si="516"/>
        <v>O</v>
      </c>
      <c r="AS32553" t="s">
        <v>31603</v>
      </c>
    </row>
    <row r="32554" spans="43:45" x14ac:dyDescent="0.25">
      <c r="AQ32554" s="89">
        <v>10060289</v>
      </c>
      <c r="AR32554" s="90" t="str">
        <f t="shared" si="516"/>
        <v>O</v>
      </c>
      <c r="AS32554" t="s">
        <v>31604</v>
      </c>
    </row>
    <row r="32555" spans="43:45" x14ac:dyDescent="0.25">
      <c r="AQ32555" s="89">
        <v>10060296</v>
      </c>
      <c r="AR32555" s="90" t="str">
        <f t="shared" si="516"/>
        <v>O</v>
      </c>
      <c r="AS32555" t="s">
        <v>31605</v>
      </c>
    </row>
    <row r="32556" spans="43:45" x14ac:dyDescent="0.25">
      <c r="AQ32556" s="89">
        <v>10060306</v>
      </c>
      <c r="AR32556" s="90" t="str">
        <f t="shared" si="516"/>
        <v>O</v>
      </c>
      <c r="AS32556" t="s">
        <v>31606</v>
      </c>
    </row>
    <row r="32557" spans="43:45" x14ac:dyDescent="0.25">
      <c r="AQ32557" s="89">
        <v>10056487</v>
      </c>
      <c r="AR32557" s="90" t="str">
        <f t="shared" si="516"/>
        <v>O</v>
      </c>
      <c r="AS32557" t="s">
        <v>31607</v>
      </c>
    </row>
    <row r="32558" spans="43:45" x14ac:dyDescent="0.25">
      <c r="AQ32558" s="89">
        <v>10056496</v>
      </c>
      <c r="AR32558" s="90" t="str">
        <f t="shared" si="516"/>
        <v>O</v>
      </c>
      <c r="AS32558" t="s">
        <v>31608</v>
      </c>
    </row>
    <row r="32559" spans="43:45" x14ac:dyDescent="0.25">
      <c r="AQ32559" s="89">
        <v>10057315</v>
      </c>
      <c r="AR32559" s="90" t="str">
        <f t="shared" si="516"/>
        <v>O</v>
      </c>
      <c r="AS32559" t="s">
        <v>31609</v>
      </c>
    </row>
    <row r="32560" spans="43:45" x14ac:dyDescent="0.25">
      <c r="AQ32560" s="89">
        <v>10062076</v>
      </c>
      <c r="AR32560" s="90" t="str">
        <f t="shared" si="516"/>
        <v>O</v>
      </c>
      <c r="AS32560" t="s">
        <v>31610</v>
      </c>
    </row>
    <row r="32561" spans="43:45" x14ac:dyDescent="0.25">
      <c r="AQ32561" s="89">
        <v>10062256</v>
      </c>
      <c r="AR32561" s="90" t="str">
        <f t="shared" si="516"/>
        <v>O</v>
      </c>
      <c r="AS32561" t="s">
        <v>31611</v>
      </c>
    </row>
    <row r="32562" spans="43:45" x14ac:dyDescent="0.25">
      <c r="AQ32562" s="89">
        <v>10062313</v>
      </c>
      <c r="AR32562" s="90" t="str">
        <f t="shared" si="516"/>
        <v>O</v>
      </c>
      <c r="AS32562" t="s">
        <v>31612</v>
      </c>
    </row>
    <row r="32563" spans="43:45" x14ac:dyDescent="0.25">
      <c r="AQ32563" s="89">
        <v>10062314</v>
      </c>
      <c r="AR32563" s="90" t="str">
        <f t="shared" si="516"/>
        <v>O</v>
      </c>
      <c r="AS32563" t="s">
        <v>31613</v>
      </c>
    </row>
    <row r="32564" spans="43:45" x14ac:dyDescent="0.25">
      <c r="AQ32564" s="89">
        <v>10062323</v>
      </c>
      <c r="AR32564" s="90" t="str">
        <f t="shared" si="516"/>
        <v>O</v>
      </c>
      <c r="AS32564" t="s">
        <v>31614</v>
      </c>
    </row>
    <row r="32565" spans="43:45" x14ac:dyDescent="0.25">
      <c r="AQ32565" s="89">
        <v>10056125</v>
      </c>
      <c r="AR32565" s="90" t="str">
        <f t="shared" si="516"/>
        <v>O</v>
      </c>
      <c r="AS32565" t="s">
        <v>31615</v>
      </c>
    </row>
    <row r="32566" spans="43:45" x14ac:dyDescent="0.25">
      <c r="AQ32566" s="89">
        <v>10056135</v>
      </c>
      <c r="AR32566" s="90" t="str">
        <f t="shared" si="516"/>
        <v>O</v>
      </c>
      <c r="AS32566" t="s">
        <v>31616</v>
      </c>
    </row>
    <row r="32567" spans="43:45" x14ac:dyDescent="0.25">
      <c r="AQ32567" s="89">
        <v>10056139</v>
      </c>
      <c r="AR32567" s="90" t="str">
        <f t="shared" si="516"/>
        <v>O</v>
      </c>
      <c r="AS32567" t="s">
        <v>31617</v>
      </c>
    </row>
    <row r="32568" spans="43:45" x14ac:dyDescent="0.25">
      <c r="AQ32568" s="89">
        <v>10032243</v>
      </c>
      <c r="AR32568" s="90" t="str">
        <f t="shared" si="516"/>
        <v>O</v>
      </c>
      <c r="AS32568" t="s">
        <v>31618</v>
      </c>
    </row>
    <row r="32569" spans="43:45" x14ac:dyDescent="0.25">
      <c r="AQ32569" s="89">
        <v>10057383</v>
      </c>
      <c r="AR32569" s="90" t="str">
        <f t="shared" si="516"/>
        <v>O</v>
      </c>
      <c r="AS32569" t="s">
        <v>31619</v>
      </c>
    </row>
    <row r="32570" spans="43:45" x14ac:dyDescent="0.25">
      <c r="AQ32570" s="89">
        <v>10060333</v>
      </c>
      <c r="AR32570" s="90" t="str">
        <f t="shared" si="516"/>
        <v>O</v>
      </c>
      <c r="AS32570" t="s">
        <v>18873</v>
      </c>
    </row>
    <row r="32571" spans="43:45" x14ac:dyDescent="0.25">
      <c r="AQ32571" s="89">
        <v>10060358</v>
      </c>
      <c r="AR32571" s="90" t="str">
        <f t="shared" si="516"/>
        <v>O</v>
      </c>
      <c r="AS32571" t="s">
        <v>29492</v>
      </c>
    </row>
    <row r="32572" spans="43:45" x14ac:dyDescent="0.25">
      <c r="AQ32572" s="89">
        <v>10056198</v>
      </c>
      <c r="AR32572" s="90" t="str">
        <f t="shared" si="516"/>
        <v>O</v>
      </c>
      <c r="AS32572" t="s">
        <v>31620</v>
      </c>
    </row>
    <row r="32573" spans="43:45" x14ac:dyDescent="0.25">
      <c r="AQ32573" s="89">
        <v>10056916</v>
      </c>
      <c r="AR32573" s="90" t="str">
        <f t="shared" si="516"/>
        <v>O</v>
      </c>
      <c r="AS32573" t="s">
        <v>12176</v>
      </c>
    </row>
    <row r="32574" spans="43:45" x14ac:dyDescent="0.25">
      <c r="AQ32574" s="89">
        <v>10057019</v>
      </c>
      <c r="AR32574" s="90" t="str">
        <f t="shared" si="516"/>
        <v>O</v>
      </c>
      <c r="AS32574" t="s">
        <v>31621</v>
      </c>
    </row>
    <row r="32575" spans="43:45" x14ac:dyDescent="0.25">
      <c r="AQ32575" s="89">
        <v>10057222</v>
      </c>
      <c r="AR32575" s="90" t="str">
        <f t="shared" si="516"/>
        <v>O</v>
      </c>
      <c r="AS32575" t="s">
        <v>31622</v>
      </c>
    </row>
    <row r="32576" spans="43:45" x14ac:dyDescent="0.25">
      <c r="AQ32576" s="89">
        <v>10057234</v>
      </c>
      <c r="AR32576" s="90" t="str">
        <f t="shared" si="516"/>
        <v>O</v>
      </c>
      <c r="AS32576" t="s">
        <v>31623</v>
      </c>
    </row>
    <row r="32577" spans="43:45" x14ac:dyDescent="0.25">
      <c r="AQ32577" s="89">
        <v>10057422</v>
      </c>
      <c r="AR32577" s="90" t="str">
        <f t="shared" si="516"/>
        <v>O</v>
      </c>
      <c r="AS32577" t="s">
        <v>31624</v>
      </c>
    </row>
    <row r="32578" spans="43:45" x14ac:dyDescent="0.25">
      <c r="AQ32578" s="89">
        <v>10057443</v>
      </c>
      <c r="AR32578" s="90" t="str">
        <f t="shared" si="516"/>
        <v>O</v>
      </c>
      <c r="AS32578" t="s">
        <v>31625</v>
      </c>
    </row>
    <row r="32579" spans="43:45" x14ac:dyDescent="0.25">
      <c r="AQ32579" s="89">
        <v>10057463</v>
      </c>
      <c r="AR32579" s="90" t="str">
        <f t="shared" si="516"/>
        <v>O</v>
      </c>
      <c r="AS32579" t="s">
        <v>31626</v>
      </c>
    </row>
    <row r="32580" spans="43:45" x14ac:dyDescent="0.25">
      <c r="AQ32580" s="89">
        <v>10061748</v>
      </c>
      <c r="AR32580" s="90" t="str">
        <f t="shared" si="516"/>
        <v>O</v>
      </c>
      <c r="AS32580" t="s">
        <v>31627</v>
      </c>
    </row>
    <row r="32581" spans="43:45" x14ac:dyDescent="0.25">
      <c r="AQ32581" s="89">
        <v>10062328</v>
      </c>
      <c r="AR32581" s="90" t="str">
        <f t="shared" si="516"/>
        <v>O</v>
      </c>
      <c r="AS32581" t="s">
        <v>31628</v>
      </c>
    </row>
    <row r="32582" spans="43:45" x14ac:dyDescent="0.25">
      <c r="AQ32582" s="89">
        <v>10062343</v>
      </c>
      <c r="AR32582" s="90" t="str">
        <f t="shared" si="516"/>
        <v>O</v>
      </c>
      <c r="AS32582" t="s">
        <v>31629</v>
      </c>
    </row>
    <row r="32583" spans="43:45" x14ac:dyDescent="0.25">
      <c r="AQ32583" s="89">
        <v>10056583</v>
      </c>
      <c r="AR32583" s="90" t="str">
        <f t="shared" si="516"/>
        <v>O</v>
      </c>
      <c r="AS32583" t="s">
        <v>31630</v>
      </c>
    </row>
    <row r="32584" spans="43:45" x14ac:dyDescent="0.25">
      <c r="AQ32584" s="89">
        <v>10056851</v>
      </c>
      <c r="AR32584" s="90" t="str">
        <f t="shared" si="516"/>
        <v>O</v>
      </c>
      <c r="AS32584" t="s">
        <v>31631</v>
      </c>
    </row>
    <row r="32585" spans="43:45" x14ac:dyDescent="0.25">
      <c r="AQ32585" s="89">
        <v>10006449</v>
      </c>
      <c r="AR32585" s="90" t="str">
        <f t="shared" ref="AR32585:AR32648" si="517">IF(ISNA(VLOOKUP(AQ32585,$BP$18:$BQ$356,2,FALSE))=TRUE,"O",VLOOKUP(AQ32585,$BP$18:$BQ$356,2,FALSE))</f>
        <v>O</v>
      </c>
      <c r="AS32585" t="s">
        <v>31632</v>
      </c>
    </row>
    <row r="32586" spans="43:45" x14ac:dyDescent="0.25">
      <c r="AQ32586" s="89">
        <v>10057484</v>
      </c>
      <c r="AR32586" s="90" t="str">
        <f t="shared" si="517"/>
        <v>O</v>
      </c>
      <c r="AS32586" t="s">
        <v>31633</v>
      </c>
    </row>
    <row r="32587" spans="43:45" x14ac:dyDescent="0.25">
      <c r="AQ32587" s="89">
        <v>10060380</v>
      </c>
      <c r="AR32587" s="90" t="str">
        <f t="shared" si="517"/>
        <v>O</v>
      </c>
      <c r="AS32587" t="s">
        <v>31634</v>
      </c>
    </row>
    <row r="32588" spans="43:45" x14ac:dyDescent="0.25">
      <c r="AQ32588" s="89">
        <v>10060392</v>
      </c>
      <c r="AR32588" s="90" t="str">
        <f t="shared" si="517"/>
        <v>O</v>
      </c>
      <c r="AS32588" t="s">
        <v>31635</v>
      </c>
    </row>
    <row r="32589" spans="43:45" x14ac:dyDescent="0.25">
      <c r="AQ32589" s="89">
        <v>10060399</v>
      </c>
      <c r="AR32589" s="90" t="str">
        <f t="shared" si="517"/>
        <v>O</v>
      </c>
      <c r="AS32589" t="s">
        <v>31636</v>
      </c>
    </row>
    <row r="32590" spans="43:45" x14ac:dyDescent="0.25">
      <c r="AQ32590" s="89">
        <v>10060411</v>
      </c>
      <c r="AR32590" s="90" t="str">
        <f t="shared" si="517"/>
        <v>O</v>
      </c>
      <c r="AS32590" t="s">
        <v>31637</v>
      </c>
    </row>
    <row r="32591" spans="43:45" x14ac:dyDescent="0.25">
      <c r="AQ32591" s="89">
        <v>10060418</v>
      </c>
      <c r="AR32591" s="90" t="str">
        <f t="shared" si="517"/>
        <v>O</v>
      </c>
      <c r="AS32591" t="s">
        <v>31638</v>
      </c>
    </row>
    <row r="32592" spans="43:45" x14ac:dyDescent="0.25">
      <c r="AQ32592" s="89">
        <v>10061145</v>
      </c>
      <c r="AR32592" s="90" t="str">
        <f t="shared" si="517"/>
        <v>O</v>
      </c>
      <c r="AS32592" t="s">
        <v>31639</v>
      </c>
    </row>
    <row r="32593" spans="43:45" x14ac:dyDescent="0.25">
      <c r="AQ32593" s="89">
        <v>10061187</v>
      </c>
      <c r="AR32593" s="90" t="str">
        <f t="shared" si="517"/>
        <v>O</v>
      </c>
      <c r="AS32593" t="s">
        <v>31640</v>
      </c>
    </row>
    <row r="32594" spans="43:45" x14ac:dyDescent="0.25">
      <c r="AQ32594" s="89">
        <v>10055813</v>
      </c>
      <c r="AR32594" s="90" t="str">
        <f t="shared" si="517"/>
        <v>O</v>
      </c>
      <c r="AS32594" t="s">
        <v>31641</v>
      </c>
    </row>
    <row r="32595" spans="43:45" x14ac:dyDescent="0.25">
      <c r="AQ32595" s="89">
        <v>10057005</v>
      </c>
      <c r="AR32595" s="90" t="str">
        <f t="shared" si="517"/>
        <v>O</v>
      </c>
      <c r="AS32595" t="s">
        <v>31642</v>
      </c>
    </row>
    <row r="32596" spans="43:45" x14ac:dyDescent="0.25">
      <c r="AQ32596" s="89">
        <v>10057286</v>
      </c>
      <c r="AR32596" s="90" t="str">
        <f t="shared" si="517"/>
        <v>O</v>
      </c>
      <c r="AS32596" t="s">
        <v>31643</v>
      </c>
    </row>
    <row r="32597" spans="43:45" x14ac:dyDescent="0.25">
      <c r="AQ32597" s="89">
        <v>10057304</v>
      </c>
      <c r="AR32597" s="90" t="str">
        <f t="shared" si="517"/>
        <v>O</v>
      </c>
      <c r="AS32597" t="s">
        <v>31644</v>
      </c>
    </row>
    <row r="32598" spans="43:45" x14ac:dyDescent="0.25">
      <c r="AQ32598" s="89">
        <v>10057437</v>
      </c>
      <c r="AR32598" s="90" t="str">
        <f t="shared" si="517"/>
        <v>O</v>
      </c>
      <c r="AS32598" t="s">
        <v>31645</v>
      </c>
    </row>
    <row r="32599" spans="43:45" x14ac:dyDescent="0.25">
      <c r="AQ32599" s="89">
        <v>10057501</v>
      </c>
      <c r="AR32599" s="90" t="str">
        <f t="shared" si="517"/>
        <v>O</v>
      </c>
      <c r="AS32599" t="s">
        <v>31646</v>
      </c>
    </row>
    <row r="32600" spans="43:45" x14ac:dyDescent="0.25">
      <c r="AQ32600" s="89">
        <v>10057641</v>
      </c>
      <c r="AR32600" s="90" t="str">
        <f t="shared" si="517"/>
        <v>O</v>
      </c>
      <c r="AS32600" t="s">
        <v>31647</v>
      </c>
    </row>
    <row r="32601" spans="43:45" x14ac:dyDescent="0.25">
      <c r="AQ32601" s="89">
        <v>10057698</v>
      </c>
      <c r="AR32601" s="90" t="str">
        <f t="shared" si="517"/>
        <v>O</v>
      </c>
      <c r="AS32601" t="s">
        <v>31648</v>
      </c>
    </row>
    <row r="32602" spans="43:45" x14ac:dyDescent="0.25">
      <c r="AQ32602" s="89">
        <v>10061766</v>
      </c>
      <c r="AR32602" s="90" t="str">
        <f t="shared" si="517"/>
        <v>O</v>
      </c>
      <c r="AS32602" t="s">
        <v>31649</v>
      </c>
    </row>
    <row r="32603" spans="43:45" x14ac:dyDescent="0.25">
      <c r="AQ32603" s="89">
        <v>10061882</v>
      </c>
      <c r="AR32603" s="90" t="str">
        <f t="shared" si="517"/>
        <v>O</v>
      </c>
      <c r="AS32603" t="s">
        <v>31650</v>
      </c>
    </row>
    <row r="32604" spans="43:45" x14ac:dyDescent="0.25">
      <c r="AQ32604" s="89">
        <v>10062372</v>
      </c>
      <c r="AR32604" s="90" t="str">
        <f t="shared" si="517"/>
        <v>O</v>
      </c>
      <c r="AS32604" t="s">
        <v>31651</v>
      </c>
    </row>
    <row r="32605" spans="43:45" x14ac:dyDescent="0.25">
      <c r="AQ32605" s="89">
        <v>10062374</v>
      </c>
      <c r="AR32605" s="90" t="str">
        <f t="shared" si="517"/>
        <v>O</v>
      </c>
      <c r="AS32605" t="s">
        <v>31652</v>
      </c>
    </row>
    <row r="32606" spans="43:45" x14ac:dyDescent="0.25">
      <c r="AQ32606" s="89">
        <v>10062377</v>
      </c>
      <c r="AR32606" s="90" t="str">
        <f t="shared" si="517"/>
        <v>O</v>
      </c>
      <c r="AS32606" t="s">
        <v>31653</v>
      </c>
    </row>
    <row r="32607" spans="43:45" x14ac:dyDescent="0.25">
      <c r="AQ32607" s="89">
        <v>10029676</v>
      </c>
      <c r="AR32607" s="90" t="str">
        <f t="shared" si="517"/>
        <v>O</v>
      </c>
      <c r="AS32607" t="s">
        <v>31654</v>
      </c>
    </row>
    <row r="32608" spans="43:45" x14ac:dyDescent="0.25">
      <c r="AQ32608" s="89">
        <v>10062393</v>
      </c>
      <c r="AR32608" s="90" t="str">
        <f t="shared" si="517"/>
        <v>O</v>
      </c>
      <c r="AS32608" t="s">
        <v>31655</v>
      </c>
    </row>
    <row r="32609" spans="43:45" x14ac:dyDescent="0.25">
      <c r="AQ32609" s="89">
        <v>10062399</v>
      </c>
      <c r="AR32609" s="90" t="str">
        <f t="shared" si="517"/>
        <v>O</v>
      </c>
      <c r="AS32609" t="s">
        <v>31656</v>
      </c>
    </row>
    <row r="32610" spans="43:45" x14ac:dyDescent="0.25">
      <c r="AQ32610" s="89">
        <v>10062400</v>
      </c>
      <c r="AR32610" s="90" t="str">
        <f t="shared" si="517"/>
        <v>O</v>
      </c>
      <c r="AS32610" t="s">
        <v>31657</v>
      </c>
    </row>
    <row r="32611" spans="43:45" x14ac:dyDescent="0.25">
      <c r="AQ32611" s="89">
        <v>10056248</v>
      </c>
      <c r="AR32611" s="90" t="str">
        <f t="shared" si="517"/>
        <v>O</v>
      </c>
      <c r="AS32611" t="s">
        <v>31658</v>
      </c>
    </row>
    <row r="32612" spans="43:45" x14ac:dyDescent="0.25">
      <c r="AQ32612" s="89">
        <v>10057052</v>
      </c>
      <c r="AR32612" s="90" t="str">
        <f t="shared" si="517"/>
        <v>O</v>
      </c>
      <c r="AS32612" t="s">
        <v>31659</v>
      </c>
    </row>
    <row r="32613" spans="43:45" x14ac:dyDescent="0.25">
      <c r="AQ32613" s="89">
        <v>10057178</v>
      </c>
      <c r="AR32613" s="90" t="str">
        <f t="shared" si="517"/>
        <v>O</v>
      </c>
      <c r="AS32613" t="s">
        <v>31660</v>
      </c>
    </row>
    <row r="32614" spans="43:45" x14ac:dyDescent="0.25">
      <c r="AQ32614" s="89">
        <v>10057185</v>
      </c>
      <c r="AR32614" s="90" t="str">
        <f t="shared" si="517"/>
        <v>O</v>
      </c>
      <c r="AS32614" t="s">
        <v>31661</v>
      </c>
    </row>
    <row r="32615" spans="43:45" x14ac:dyDescent="0.25">
      <c r="AQ32615" s="89">
        <v>10057189</v>
      </c>
      <c r="AR32615" s="90" t="str">
        <f t="shared" si="517"/>
        <v>O</v>
      </c>
      <c r="AS32615" t="s">
        <v>31662</v>
      </c>
    </row>
    <row r="32616" spans="43:45" x14ac:dyDescent="0.25">
      <c r="AQ32616" s="89">
        <v>10057626</v>
      </c>
      <c r="AR32616" s="90" t="str">
        <f t="shared" si="517"/>
        <v>O</v>
      </c>
      <c r="AS32616" t="s">
        <v>31663</v>
      </c>
    </row>
    <row r="32617" spans="43:45" x14ac:dyDescent="0.25">
      <c r="AQ32617" s="89">
        <v>10057679</v>
      </c>
      <c r="AR32617" s="90" t="str">
        <f t="shared" si="517"/>
        <v>O</v>
      </c>
      <c r="AS32617" t="s">
        <v>31664</v>
      </c>
    </row>
    <row r="32618" spans="43:45" x14ac:dyDescent="0.25">
      <c r="AQ32618" s="89">
        <v>10057686</v>
      </c>
      <c r="AR32618" s="90" t="str">
        <f t="shared" si="517"/>
        <v>O</v>
      </c>
      <c r="AS32618" t="s">
        <v>31665</v>
      </c>
    </row>
    <row r="32619" spans="43:45" x14ac:dyDescent="0.25">
      <c r="AQ32619" s="89">
        <v>10057766</v>
      </c>
      <c r="AR32619" s="90" t="str">
        <f t="shared" si="517"/>
        <v>O</v>
      </c>
      <c r="AS32619" t="s">
        <v>31666</v>
      </c>
    </row>
    <row r="32620" spans="43:45" x14ac:dyDescent="0.25">
      <c r="AQ32620" s="89">
        <v>10057843</v>
      </c>
      <c r="AR32620" s="90" t="str">
        <f t="shared" si="517"/>
        <v>O</v>
      </c>
      <c r="AS32620" t="s">
        <v>31667</v>
      </c>
    </row>
    <row r="32621" spans="43:45" x14ac:dyDescent="0.25">
      <c r="AQ32621" s="89">
        <v>10057867</v>
      </c>
      <c r="AR32621" s="90" t="str">
        <f t="shared" si="517"/>
        <v>O</v>
      </c>
      <c r="AS32621" t="s">
        <v>31668</v>
      </c>
    </row>
    <row r="32622" spans="43:45" x14ac:dyDescent="0.25">
      <c r="AQ32622" s="89">
        <v>10057876</v>
      </c>
      <c r="AR32622" s="90" t="str">
        <f t="shared" si="517"/>
        <v>O</v>
      </c>
      <c r="AS32622" t="s">
        <v>25850</v>
      </c>
    </row>
    <row r="32623" spans="43:45" x14ac:dyDescent="0.25">
      <c r="AQ32623" s="89">
        <v>10061314</v>
      </c>
      <c r="AR32623" s="90" t="str">
        <f t="shared" si="517"/>
        <v>O</v>
      </c>
      <c r="AS32623" t="s">
        <v>31669</v>
      </c>
    </row>
    <row r="32624" spans="43:45" x14ac:dyDescent="0.25">
      <c r="AQ32624" s="89">
        <v>10061326</v>
      </c>
      <c r="AR32624" s="90" t="str">
        <f t="shared" si="517"/>
        <v>O</v>
      </c>
      <c r="AS32624" t="s">
        <v>31670</v>
      </c>
    </row>
    <row r="32625" spans="43:45" x14ac:dyDescent="0.25">
      <c r="AQ32625" s="89">
        <v>10061330</v>
      </c>
      <c r="AR32625" s="90" t="str">
        <f t="shared" si="517"/>
        <v>O</v>
      </c>
      <c r="AS32625" t="s">
        <v>31671</v>
      </c>
    </row>
    <row r="32626" spans="43:45" x14ac:dyDescent="0.25">
      <c r="AQ32626" s="89">
        <v>10061391</v>
      </c>
      <c r="AR32626" s="90" t="str">
        <f t="shared" si="517"/>
        <v>O</v>
      </c>
      <c r="AS32626" t="s">
        <v>31672</v>
      </c>
    </row>
    <row r="32627" spans="43:45" x14ac:dyDescent="0.25">
      <c r="AQ32627" s="89">
        <v>10061408</v>
      </c>
      <c r="AR32627" s="90" t="str">
        <f t="shared" si="517"/>
        <v>O</v>
      </c>
      <c r="AS32627" t="s">
        <v>31673</v>
      </c>
    </row>
    <row r="32628" spans="43:45" x14ac:dyDescent="0.25">
      <c r="AQ32628" s="89">
        <v>10040492</v>
      </c>
      <c r="AR32628" s="90" t="str">
        <f t="shared" si="517"/>
        <v>O</v>
      </c>
      <c r="AS32628" t="s">
        <v>31674</v>
      </c>
    </row>
    <row r="32629" spans="43:45" x14ac:dyDescent="0.25">
      <c r="AQ32629" s="89">
        <v>10057736</v>
      </c>
      <c r="AR32629" s="90" t="str">
        <f t="shared" si="517"/>
        <v>O</v>
      </c>
      <c r="AS32629" t="s">
        <v>31675</v>
      </c>
    </row>
    <row r="32630" spans="43:45" x14ac:dyDescent="0.25">
      <c r="AQ32630" s="89">
        <v>10057770</v>
      </c>
      <c r="AR32630" s="90" t="str">
        <f t="shared" si="517"/>
        <v>O</v>
      </c>
      <c r="AS32630" t="s">
        <v>31676</v>
      </c>
    </row>
    <row r="32631" spans="43:45" x14ac:dyDescent="0.25">
      <c r="AQ32631" s="89">
        <v>10057936</v>
      </c>
      <c r="AR32631" s="90" t="str">
        <f t="shared" si="517"/>
        <v>O</v>
      </c>
      <c r="AS32631" t="s">
        <v>31677</v>
      </c>
    </row>
    <row r="32632" spans="43:45" x14ac:dyDescent="0.25">
      <c r="AQ32632" s="89">
        <v>10057944</v>
      </c>
      <c r="AR32632" s="90" t="str">
        <f t="shared" si="517"/>
        <v>O</v>
      </c>
      <c r="AS32632" t="s">
        <v>31678</v>
      </c>
    </row>
    <row r="32633" spans="43:45" x14ac:dyDescent="0.25">
      <c r="AQ32633" s="89">
        <v>10057945</v>
      </c>
      <c r="AR32633" s="90" t="str">
        <f t="shared" si="517"/>
        <v>O</v>
      </c>
      <c r="AS32633" t="s">
        <v>31679</v>
      </c>
    </row>
    <row r="32634" spans="43:45" x14ac:dyDescent="0.25">
      <c r="AQ32634" s="89">
        <v>10058127</v>
      </c>
      <c r="AR32634" s="90" t="str">
        <f t="shared" si="517"/>
        <v>O</v>
      </c>
      <c r="AS32634" t="s">
        <v>31680</v>
      </c>
    </row>
    <row r="32635" spans="43:45" x14ac:dyDescent="0.25">
      <c r="AQ32635" s="89">
        <v>10061838</v>
      </c>
      <c r="AR32635" s="90" t="str">
        <f t="shared" si="517"/>
        <v>O</v>
      </c>
      <c r="AS32635" t="s">
        <v>31681</v>
      </c>
    </row>
    <row r="32636" spans="43:45" x14ac:dyDescent="0.25">
      <c r="AQ32636" s="89">
        <v>10061979</v>
      </c>
      <c r="AR32636" s="90" t="str">
        <f t="shared" si="517"/>
        <v>O</v>
      </c>
      <c r="AS32636" t="s">
        <v>31682</v>
      </c>
    </row>
    <row r="32637" spans="43:45" x14ac:dyDescent="0.25">
      <c r="AQ32637" s="89">
        <v>10062009</v>
      </c>
      <c r="AR32637" s="90" t="str">
        <f t="shared" si="517"/>
        <v>O</v>
      </c>
      <c r="AS32637" t="s">
        <v>31683</v>
      </c>
    </row>
    <row r="32638" spans="43:45" x14ac:dyDescent="0.25">
      <c r="AQ32638" s="89">
        <v>10062164</v>
      </c>
      <c r="AR32638" s="90" t="str">
        <f t="shared" si="517"/>
        <v>O</v>
      </c>
      <c r="AS32638" t="s">
        <v>31684</v>
      </c>
    </row>
    <row r="32639" spans="43:45" x14ac:dyDescent="0.25">
      <c r="AQ32639" s="89">
        <v>10062390</v>
      </c>
      <c r="AR32639" s="90" t="str">
        <f t="shared" si="517"/>
        <v>O</v>
      </c>
      <c r="AS32639" t="s">
        <v>31685</v>
      </c>
    </row>
    <row r="32640" spans="43:45" x14ac:dyDescent="0.25">
      <c r="AQ32640" s="89">
        <v>10062419</v>
      </c>
      <c r="AR32640" s="90" t="str">
        <f t="shared" si="517"/>
        <v>O</v>
      </c>
      <c r="AS32640" t="s">
        <v>31686</v>
      </c>
    </row>
    <row r="32641" spans="43:45" x14ac:dyDescent="0.25">
      <c r="AQ32641" s="89">
        <v>10062435</v>
      </c>
      <c r="AR32641" s="90" t="str">
        <f t="shared" si="517"/>
        <v>O</v>
      </c>
      <c r="AS32641" t="s">
        <v>31687</v>
      </c>
    </row>
    <row r="32642" spans="43:45" x14ac:dyDescent="0.25">
      <c r="AQ32642" s="89">
        <v>10062450</v>
      </c>
      <c r="AR32642" s="90" t="str">
        <f t="shared" si="517"/>
        <v>O</v>
      </c>
      <c r="AS32642" t="s">
        <v>31688</v>
      </c>
    </row>
    <row r="32643" spans="43:45" x14ac:dyDescent="0.25">
      <c r="AQ32643" s="89">
        <v>10057877</v>
      </c>
      <c r="AR32643" s="90" t="str">
        <f t="shared" si="517"/>
        <v>O</v>
      </c>
      <c r="AS32643" t="s">
        <v>31689</v>
      </c>
    </row>
    <row r="32644" spans="43:45" x14ac:dyDescent="0.25">
      <c r="AQ32644" s="89">
        <v>10057933</v>
      </c>
      <c r="AR32644" s="90" t="str">
        <f t="shared" si="517"/>
        <v>O</v>
      </c>
      <c r="AS32644" t="s">
        <v>31690</v>
      </c>
    </row>
    <row r="32645" spans="43:45" x14ac:dyDescent="0.25">
      <c r="AQ32645" s="89">
        <v>10061465</v>
      </c>
      <c r="AR32645" s="90" t="str">
        <f t="shared" si="517"/>
        <v>O</v>
      </c>
      <c r="AS32645" t="s">
        <v>31691</v>
      </c>
    </row>
    <row r="32646" spans="43:45" x14ac:dyDescent="0.25">
      <c r="AQ32646" s="89">
        <v>10061483</v>
      </c>
      <c r="AR32646" s="90" t="str">
        <f t="shared" si="517"/>
        <v>O</v>
      </c>
      <c r="AS32646" t="s">
        <v>31692</v>
      </c>
    </row>
    <row r="32647" spans="43:45" x14ac:dyDescent="0.25">
      <c r="AQ32647" s="89">
        <v>10061496</v>
      </c>
      <c r="AR32647" s="90" t="str">
        <f t="shared" si="517"/>
        <v>O</v>
      </c>
      <c r="AS32647" t="s">
        <v>31693</v>
      </c>
    </row>
    <row r="32648" spans="43:45" x14ac:dyDescent="0.25">
      <c r="AQ32648" s="89">
        <v>10061539</v>
      </c>
      <c r="AR32648" s="90" t="str">
        <f t="shared" si="517"/>
        <v>O</v>
      </c>
      <c r="AS32648" t="s">
        <v>31694</v>
      </c>
    </row>
    <row r="32649" spans="43:45" x14ac:dyDescent="0.25">
      <c r="AQ32649" s="89">
        <v>10061550</v>
      </c>
      <c r="AR32649" s="90" t="str">
        <f t="shared" ref="AR32649:AR32712" si="518">IF(ISNA(VLOOKUP(AQ32649,$BP$18:$BQ$356,2,FALSE))=TRUE,"O",VLOOKUP(AQ32649,$BP$18:$BQ$356,2,FALSE))</f>
        <v>O</v>
      </c>
      <c r="AS32649" t="s">
        <v>31695</v>
      </c>
    </row>
    <row r="32650" spans="43:45" x14ac:dyDescent="0.25">
      <c r="AQ32650" s="89">
        <v>10061566</v>
      </c>
      <c r="AR32650" s="90" t="str">
        <f t="shared" si="518"/>
        <v>O</v>
      </c>
      <c r="AS32650" t="s">
        <v>31696</v>
      </c>
    </row>
    <row r="32651" spans="43:45" x14ac:dyDescent="0.25">
      <c r="AQ32651" s="89">
        <v>10061571</v>
      </c>
      <c r="AR32651" s="90" t="str">
        <f t="shared" si="518"/>
        <v>O</v>
      </c>
      <c r="AS32651" t="s">
        <v>31697</v>
      </c>
    </row>
    <row r="32652" spans="43:45" x14ac:dyDescent="0.25">
      <c r="AQ32652" s="89">
        <v>10007348</v>
      </c>
      <c r="AR32652" s="90" t="str">
        <f t="shared" si="518"/>
        <v>O</v>
      </c>
      <c r="AS32652" t="s">
        <v>31698</v>
      </c>
    </row>
    <row r="32653" spans="43:45" x14ac:dyDescent="0.25">
      <c r="AQ32653" s="89">
        <v>10061582</v>
      </c>
      <c r="AR32653" s="90" t="str">
        <f t="shared" si="518"/>
        <v>O</v>
      </c>
      <c r="AS32653" t="s">
        <v>31699</v>
      </c>
    </row>
    <row r="32654" spans="43:45" x14ac:dyDescent="0.25">
      <c r="AQ32654" s="89">
        <v>10061585</v>
      </c>
      <c r="AR32654" s="90" t="str">
        <f t="shared" si="518"/>
        <v>O</v>
      </c>
      <c r="AS32654" t="s">
        <v>31700</v>
      </c>
    </row>
    <row r="32655" spans="43:45" x14ac:dyDescent="0.25">
      <c r="AQ32655" s="89">
        <v>10056142</v>
      </c>
      <c r="AR32655" s="90" t="str">
        <f t="shared" si="518"/>
        <v>O</v>
      </c>
      <c r="AS32655" t="s">
        <v>31701</v>
      </c>
    </row>
    <row r="32656" spans="43:45" x14ac:dyDescent="0.25">
      <c r="AQ32656" s="89">
        <v>10061093</v>
      </c>
      <c r="AR32656" s="90" t="str">
        <f t="shared" si="518"/>
        <v>O</v>
      </c>
      <c r="AS32656" t="s">
        <v>31702</v>
      </c>
    </row>
    <row r="32657" spans="43:45" x14ac:dyDescent="0.25">
      <c r="AQ32657" s="89">
        <v>10061109</v>
      </c>
      <c r="AR32657" s="90" t="str">
        <f t="shared" si="518"/>
        <v>O</v>
      </c>
      <c r="AS32657" t="s">
        <v>31703</v>
      </c>
    </row>
    <row r="32658" spans="43:45" x14ac:dyDescent="0.25">
      <c r="AQ32658" s="89">
        <v>10061986</v>
      </c>
      <c r="AR32658" s="90" t="str">
        <f t="shared" si="518"/>
        <v>O</v>
      </c>
      <c r="AS32658" t="s">
        <v>31704</v>
      </c>
    </row>
    <row r="32659" spans="43:45" x14ac:dyDescent="0.25">
      <c r="AQ32659" s="89">
        <v>10062276</v>
      </c>
      <c r="AR32659" s="90" t="str">
        <f t="shared" si="518"/>
        <v>O</v>
      </c>
      <c r="AS32659" t="s">
        <v>31705</v>
      </c>
    </row>
    <row r="32660" spans="43:45" x14ac:dyDescent="0.25">
      <c r="AQ32660" s="89">
        <v>10062463</v>
      </c>
      <c r="AR32660" s="90" t="str">
        <f t="shared" si="518"/>
        <v>O</v>
      </c>
      <c r="AS32660" t="s">
        <v>27026</v>
      </c>
    </row>
    <row r="32661" spans="43:45" x14ac:dyDescent="0.25">
      <c r="AQ32661" s="89">
        <v>10019041</v>
      </c>
      <c r="AR32661" s="90" t="str">
        <f t="shared" si="518"/>
        <v>O</v>
      </c>
      <c r="AS32661" t="s">
        <v>31706</v>
      </c>
    </row>
    <row r="32662" spans="43:45" x14ac:dyDescent="0.25">
      <c r="AQ32662" s="89">
        <v>10062481</v>
      </c>
      <c r="AR32662" s="90" t="str">
        <f t="shared" si="518"/>
        <v>O</v>
      </c>
      <c r="AS32662" t="s">
        <v>31707</v>
      </c>
    </row>
    <row r="32663" spans="43:45" x14ac:dyDescent="0.25">
      <c r="AQ32663" s="89">
        <v>10029218</v>
      </c>
      <c r="AR32663" s="90" t="str">
        <f t="shared" si="518"/>
        <v>O</v>
      </c>
      <c r="AS32663" t="s">
        <v>31708</v>
      </c>
    </row>
    <row r="32664" spans="43:45" x14ac:dyDescent="0.25">
      <c r="AQ32664" s="89">
        <v>10057195</v>
      </c>
      <c r="AR32664" s="90" t="str">
        <f t="shared" si="518"/>
        <v>O</v>
      </c>
      <c r="AS32664" t="s">
        <v>31709</v>
      </c>
    </row>
    <row r="32665" spans="43:45" x14ac:dyDescent="0.25">
      <c r="AQ32665" s="89">
        <v>10059651</v>
      </c>
      <c r="AR32665" s="90" t="str">
        <f t="shared" si="518"/>
        <v>O</v>
      </c>
      <c r="AS32665" t="s">
        <v>31710</v>
      </c>
    </row>
    <row r="32666" spans="43:45" x14ac:dyDescent="0.25">
      <c r="AQ32666" s="89">
        <v>10059682</v>
      </c>
      <c r="AR32666" s="90" t="str">
        <f t="shared" si="518"/>
        <v>O</v>
      </c>
      <c r="AS32666" t="s">
        <v>31711</v>
      </c>
    </row>
    <row r="32667" spans="43:45" x14ac:dyDescent="0.25">
      <c r="AQ32667" s="89">
        <v>10059686</v>
      </c>
      <c r="AR32667" s="90" t="str">
        <f t="shared" si="518"/>
        <v>O</v>
      </c>
      <c r="AS32667" t="s">
        <v>31712</v>
      </c>
    </row>
    <row r="32668" spans="43:45" x14ac:dyDescent="0.25">
      <c r="AQ32668" s="89">
        <v>10059693</v>
      </c>
      <c r="AR32668" s="90" t="str">
        <f t="shared" si="518"/>
        <v>O</v>
      </c>
      <c r="AS32668" t="s">
        <v>31713</v>
      </c>
    </row>
    <row r="32669" spans="43:45" x14ac:dyDescent="0.25">
      <c r="AQ32669" s="89">
        <v>10059696</v>
      </c>
      <c r="AR32669" s="90" t="str">
        <f t="shared" si="518"/>
        <v>O</v>
      </c>
      <c r="AS32669" t="s">
        <v>31714</v>
      </c>
    </row>
    <row r="32670" spans="43:45" x14ac:dyDescent="0.25">
      <c r="AQ32670" s="89">
        <v>10061614</v>
      </c>
      <c r="AR32670" s="90" t="str">
        <f t="shared" si="518"/>
        <v>O</v>
      </c>
      <c r="AS32670" t="s">
        <v>31715</v>
      </c>
    </row>
    <row r="32671" spans="43:45" x14ac:dyDescent="0.25">
      <c r="AQ32671" s="89">
        <v>10061624</v>
      </c>
      <c r="AR32671" s="90" t="str">
        <f t="shared" si="518"/>
        <v>O</v>
      </c>
      <c r="AS32671" t="s">
        <v>31716</v>
      </c>
    </row>
    <row r="32672" spans="43:45" x14ac:dyDescent="0.25">
      <c r="AQ32672" s="89">
        <v>10056303</v>
      </c>
      <c r="AR32672" s="90" t="str">
        <f t="shared" si="518"/>
        <v>O</v>
      </c>
      <c r="AS32672" t="s">
        <v>31717</v>
      </c>
    </row>
    <row r="32673" spans="43:45" x14ac:dyDescent="0.25">
      <c r="AQ32673" s="89">
        <v>10056515</v>
      </c>
      <c r="AR32673" s="90" t="str">
        <f t="shared" si="518"/>
        <v>O</v>
      </c>
      <c r="AS32673" t="s">
        <v>31718</v>
      </c>
    </row>
    <row r="32674" spans="43:45" x14ac:dyDescent="0.25">
      <c r="AQ32674" s="89">
        <v>10056826</v>
      </c>
      <c r="AR32674" s="90" t="str">
        <f t="shared" si="518"/>
        <v>O</v>
      </c>
      <c r="AS32674" t="s">
        <v>31719</v>
      </c>
    </row>
    <row r="32675" spans="43:45" x14ac:dyDescent="0.25">
      <c r="AQ32675" s="89">
        <v>10061221</v>
      </c>
      <c r="AR32675" s="90" t="str">
        <f t="shared" si="518"/>
        <v>O</v>
      </c>
      <c r="AS32675" t="s">
        <v>31720</v>
      </c>
    </row>
    <row r="32676" spans="43:45" x14ac:dyDescent="0.25">
      <c r="AQ32676" s="89">
        <v>10061272</v>
      </c>
      <c r="AR32676" s="90" t="str">
        <f t="shared" si="518"/>
        <v>O</v>
      </c>
      <c r="AS32676" t="s">
        <v>18658</v>
      </c>
    </row>
    <row r="32677" spans="43:45" x14ac:dyDescent="0.25">
      <c r="AQ32677" s="89">
        <v>10061302</v>
      </c>
      <c r="AR32677" s="90" t="str">
        <f t="shared" si="518"/>
        <v>O</v>
      </c>
      <c r="AS32677" t="s">
        <v>31721</v>
      </c>
    </row>
    <row r="32678" spans="43:45" x14ac:dyDescent="0.25">
      <c r="AQ32678" s="89">
        <v>10061322</v>
      </c>
      <c r="AR32678" s="90" t="str">
        <f t="shared" si="518"/>
        <v>O</v>
      </c>
      <c r="AS32678" t="s">
        <v>31722</v>
      </c>
    </row>
    <row r="32679" spans="43:45" x14ac:dyDescent="0.25">
      <c r="AQ32679" s="89">
        <v>10061324</v>
      </c>
      <c r="AR32679" s="90" t="str">
        <f t="shared" si="518"/>
        <v>O</v>
      </c>
      <c r="AS32679" t="s">
        <v>31723</v>
      </c>
    </row>
    <row r="32680" spans="43:45" x14ac:dyDescent="0.25">
      <c r="AQ32680" s="89">
        <v>10061340</v>
      </c>
      <c r="AR32680" s="90" t="str">
        <f t="shared" si="518"/>
        <v>O</v>
      </c>
      <c r="AS32680" t="s">
        <v>31724</v>
      </c>
    </row>
    <row r="32681" spans="43:45" x14ac:dyDescent="0.25">
      <c r="AQ32681" s="89">
        <v>10061345</v>
      </c>
      <c r="AR32681" s="90" t="str">
        <f t="shared" si="518"/>
        <v>O</v>
      </c>
      <c r="AS32681" t="s">
        <v>31725</v>
      </c>
    </row>
    <row r="32682" spans="43:45" x14ac:dyDescent="0.25">
      <c r="AQ32682" s="89">
        <v>10061368</v>
      </c>
      <c r="AR32682" s="90" t="str">
        <f t="shared" si="518"/>
        <v>O</v>
      </c>
      <c r="AS32682" t="s">
        <v>31726</v>
      </c>
    </row>
    <row r="32683" spans="43:45" x14ac:dyDescent="0.25">
      <c r="AQ32683" s="89">
        <v>10047281</v>
      </c>
      <c r="AR32683" s="90" t="str">
        <f t="shared" si="518"/>
        <v>O</v>
      </c>
      <c r="AS32683" t="s">
        <v>31727</v>
      </c>
    </row>
    <row r="32684" spans="43:45" x14ac:dyDescent="0.25">
      <c r="AQ32684" s="89">
        <v>10040271</v>
      </c>
      <c r="AR32684" s="90" t="str">
        <f t="shared" si="518"/>
        <v>O</v>
      </c>
      <c r="AS32684" t="s">
        <v>31728</v>
      </c>
    </row>
    <row r="32685" spans="43:45" x14ac:dyDescent="0.25">
      <c r="AQ32685" s="89">
        <v>10062501</v>
      </c>
      <c r="AR32685" s="90" t="str">
        <f t="shared" si="518"/>
        <v>O</v>
      </c>
      <c r="AS32685" t="s">
        <v>31729</v>
      </c>
    </row>
    <row r="32686" spans="43:45" x14ac:dyDescent="0.25">
      <c r="AQ32686" s="89">
        <v>10062517</v>
      </c>
      <c r="AR32686" s="90" t="str">
        <f t="shared" si="518"/>
        <v>O</v>
      </c>
      <c r="AS32686" t="s">
        <v>31730</v>
      </c>
    </row>
    <row r="32687" spans="43:45" x14ac:dyDescent="0.25">
      <c r="AQ32687" s="89">
        <v>10062518</v>
      </c>
      <c r="AR32687" s="90" t="str">
        <f t="shared" si="518"/>
        <v>O</v>
      </c>
      <c r="AS32687" t="s">
        <v>31731</v>
      </c>
    </row>
    <row r="32688" spans="43:45" x14ac:dyDescent="0.25">
      <c r="AQ32688" s="89">
        <v>10062538</v>
      </c>
      <c r="AR32688" s="90" t="str">
        <f t="shared" si="518"/>
        <v>O</v>
      </c>
      <c r="AS32688" t="s">
        <v>31732</v>
      </c>
    </row>
    <row r="32689" spans="43:45" x14ac:dyDescent="0.25">
      <c r="AQ32689" s="89">
        <v>10059712</v>
      </c>
      <c r="AR32689" s="90" t="str">
        <f t="shared" si="518"/>
        <v>O</v>
      </c>
      <c r="AS32689" t="s">
        <v>7609</v>
      </c>
    </row>
    <row r="32690" spans="43:45" x14ac:dyDescent="0.25">
      <c r="AQ32690" s="89">
        <v>10059713</v>
      </c>
      <c r="AR32690" s="90" t="str">
        <f t="shared" si="518"/>
        <v>O</v>
      </c>
      <c r="AS32690" t="s">
        <v>7960</v>
      </c>
    </row>
    <row r="32691" spans="43:45" x14ac:dyDescent="0.25">
      <c r="AQ32691" s="89">
        <v>10059726</v>
      </c>
      <c r="AR32691" s="90" t="str">
        <f t="shared" si="518"/>
        <v>O</v>
      </c>
      <c r="AS32691" t="s">
        <v>29082</v>
      </c>
    </row>
    <row r="32692" spans="43:45" x14ac:dyDescent="0.25">
      <c r="AQ32692" s="89">
        <v>10059740</v>
      </c>
      <c r="AR32692" s="90" t="str">
        <f t="shared" si="518"/>
        <v>O</v>
      </c>
      <c r="AS32692" t="s">
        <v>31733</v>
      </c>
    </row>
    <row r="32693" spans="43:45" x14ac:dyDescent="0.25">
      <c r="AQ32693" s="89">
        <v>10059748</v>
      </c>
      <c r="AR32693" s="90" t="str">
        <f t="shared" si="518"/>
        <v>O</v>
      </c>
      <c r="AS32693" t="s">
        <v>18554</v>
      </c>
    </row>
    <row r="32694" spans="43:45" x14ac:dyDescent="0.25">
      <c r="AQ32694" s="89">
        <v>10059752</v>
      </c>
      <c r="AR32694" s="90" t="str">
        <f t="shared" si="518"/>
        <v>O</v>
      </c>
      <c r="AS32694" t="s">
        <v>31734</v>
      </c>
    </row>
    <row r="32695" spans="43:45" x14ac:dyDescent="0.25">
      <c r="AQ32695" s="89">
        <v>10055911</v>
      </c>
      <c r="AR32695" s="90" t="str">
        <f t="shared" si="518"/>
        <v>O</v>
      </c>
      <c r="AS32695" t="s">
        <v>31735</v>
      </c>
    </row>
    <row r="32696" spans="43:45" x14ac:dyDescent="0.25">
      <c r="AQ32696" s="89">
        <v>10061403</v>
      </c>
      <c r="AR32696" s="90" t="str">
        <f t="shared" si="518"/>
        <v>O</v>
      </c>
      <c r="AS32696" t="s">
        <v>31736</v>
      </c>
    </row>
    <row r="32697" spans="43:45" x14ac:dyDescent="0.25">
      <c r="AQ32697" s="89">
        <v>10061579</v>
      </c>
      <c r="AR32697" s="90" t="str">
        <f t="shared" si="518"/>
        <v>O</v>
      </c>
      <c r="AS32697" t="s">
        <v>31737</v>
      </c>
    </row>
    <row r="32698" spans="43:45" x14ac:dyDescent="0.25">
      <c r="AQ32698" s="89">
        <v>10061595</v>
      </c>
      <c r="AR32698" s="90" t="str">
        <f t="shared" si="518"/>
        <v>O</v>
      </c>
      <c r="AS32698" t="s">
        <v>31738</v>
      </c>
    </row>
    <row r="32699" spans="43:45" x14ac:dyDescent="0.25">
      <c r="AQ32699" s="89">
        <v>10061609</v>
      </c>
      <c r="AR32699" s="90" t="str">
        <f t="shared" si="518"/>
        <v>O</v>
      </c>
      <c r="AS32699" t="s">
        <v>31739</v>
      </c>
    </row>
    <row r="32700" spans="43:45" x14ac:dyDescent="0.25">
      <c r="AQ32700" s="89">
        <v>10061996</v>
      </c>
      <c r="AR32700" s="90" t="str">
        <f t="shared" si="518"/>
        <v>O</v>
      </c>
      <c r="AS32700" t="s">
        <v>31740</v>
      </c>
    </row>
    <row r="32701" spans="43:45" x14ac:dyDescent="0.25">
      <c r="AQ32701" s="89">
        <v>10062209</v>
      </c>
      <c r="AR32701" s="90" t="str">
        <f t="shared" si="518"/>
        <v>O</v>
      </c>
      <c r="AS32701" t="s">
        <v>31741</v>
      </c>
    </row>
    <row r="32702" spans="43:45" x14ac:dyDescent="0.25">
      <c r="AQ32702" s="89">
        <v>10048156</v>
      </c>
      <c r="AR32702" s="90" t="str">
        <f t="shared" si="518"/>
        <v>O</v>
      </c>
      <c r="AS32702" t="s">
        <v>31742</v>
      </c>
    </row>
    <row r="32703" spans="43:45" x14ac:dyDescent="0.25">
      <c r="AQ32703" s="89">
        <v>10062557</v>
      </c>
      <c r="AR32703" s="90" t="str">
        <f t="shared" si="518"/>
        <v>O</v>
      </c>
      <c r="AS32703" t="s">
        <v>31743</v>
      </c>
    </row>
    <row r="32704" spans="43:45" x14ac:dyDescent="0.25">
      <c r="AQ32704" s="89">
        <v>10062559</v>
      </c>
      <c r="AR32704" s="90" t="str">
        <f t="shared" si="518"/>
        <v>O</v>
      </c>
      <c r="AS32704" t="s">
        <v>31744</v>
      </c>
    </row>
    <row r="32705" spans="43:45" x14ac:dyDescent="0.25">
      <c r="AQ32705" s="89">
        <v>10005981</v>
      </c>
      <c r="AR32705" s="90" t="str">
        <f t="shared" si="518"/>
        <v>O</v>
      </c>
      <c r="AS32705" t="s">
        <v>31745</v>
      </c>
    </row>
    <row r="32706" spans="43:45" x14ac:dyDescent="0.25">
      <c r="AQ32706" s="89">
        <v>10024075</v>
      </c>
      <c r="AR32706" s="90" t="str">
        <f t="shared" si="518"/>
        <v>O</v>
      </c>
      <c r="AS32706" t="s">
        <v>31746</v>
      </c>
    </row>
    <row r="32707" spans="43:45" x14ac:dyDescent="0.25">
      <c r="AQ32707" s="89">
        <v>10062561</v>
      </c>
      <c r="AR32707" s="90" t="str">
        <f t="shared" si="518"/>
        <v>O</v>
      </c>
      <c r="AS32707" t="s">
        <v>31747</v>
      </c>
    </row>
    <row r="32708" spans="43:45" x14ac:dyDescent="0.25">
      <c r="AQ32708" s="89">
        <v>10062572</v>
      </c>
      <c r="AR32708" s="90" t="str">
        <f t="shared" si="518"/>
        <v>O</v>
      </c>
      <c r="AS32708" t="s">
        <v>31748</v>
      </c>
    </row>
    <row r="32709" spans="43:45" x14ac:dyDescent="0.25">
      <c r="AQ32709" s="89">
        <v>10055836</v>
      </c>
      <c r="AR32709" s="90" t="str">
        <f t="shared" si="518"/>
        <v>O</v>
      </c>
      <c r="AS32709" t="s">
        <v>31749</v>
      </c>
    </row>
    <row r="32710" spans="43:45" x14ac:dyDescent="0.25">
      <c r="AQ32710" s="89">
        <v>10055845</v>
      </c>
      <c r="AR32710" s="90" t="str">
        <f t="shared" si="518"/>
        <v>O</v>
      </c>
      <c r="AS32710" t="s">
        <v>31750</v>
      </c>
    </row>
    <row r="32711" spans="43:45" x14ac:dyDescent="0.25">
      <c r="AQ32711" s="89">
        <v>10055953</v>
      </c>
      <c r="AR32711" s="90" t="str">
        <f t="shared" si="518"/>
        <v>O</v>
      </c>
      <c r="AS32711" t="s">
        <v>31751</v>
      </c>
    </row>
    <row r="32712" spans="43:45" x14ac:dyDescent="0.25">
      <c r="AQ32712" s="89">
        <v>10056536</v>
      </c>
      <c r="AR32712" s="90" t="str">
        <f t="shared" si="518"/>
        <v>O</v>
      </c>
      <c r="AS32712" t="s">
        <v>31752</v>
      </c>
    </row>
    <row r="32713" spans="43:45" x14ac:dyDescent="0.25">
      <c r="AQ32713" s="89">
        <v>10059764</v>
      </c>
      <c r="AR32713" s="90" t="str">
        <f t="shared" ref="AR32713:AR32776" si="519">IF(ISNA(VLOOKUP(AQ32713,$BP$18:$BQ$356,2,FALSE))=TRUE,"O",VLOOKUP(AQ32713,$BP$18:$BQ$356,2,FALSE))</f>
        <v>O</v>
      </c>
      <c r="AS32713" t="s">
        <v>31753</v>
      </c>
    </row>
    <row r="32714" spans="43:45" x14ac:dyDescent="0.25">
      <c r="AQ32714" s="89">
        <v>10059773</v>
      </c>
      <c r="AR32714" s="90" t="str">
        <f t="shared" si="519"/>
        <v>O</v>
      </c>
      <c r="AS32714" t="s">
        <v>7982</v>
      </c>
    </row>
    <row r="32715" spans="43:45" x14ac:dyDescent="0.25">
      <c r="AQ32715" s="89">
        <v>10059778</v>
      </c>
      <c r="AR32715" s="90" t="str">
        <f t="shared" si="519"/>
        <v>O</v>
      </c>
      <c r="AS32715" t="s">
        <v>31754</v>
      </c>
    </row>
    <row r="32716" spans="43:45" x14ac:dyDescent="0.25">
      <c r="AQ32716" s="89">
        <v>10059782</v>
      </c>
      <c r="AR32716" s="90" t="str">
        <f t="shared" si="519"/>
        <v>O</v>
      </c>
      <c r="AS32716" t="s">
        <v>31755</v>
      </c>
    </row>
    <row r="32717" spans="43:45" x14ac:dyDescent="0.25">
      <c r="AQ32717" s="89">
        <v>10059786</v>
      </c>
      <c r="AR32717" s="90" t="str">
        <f t="shared" si="519"/>
        <v>O</v>
      </c>
      <c r="AS32717" t="s">
        <v>31756</v>
      </c>
    </row>
    <row r="32718" spans="43:45" x14ac:dyDescent="0.25">
      <c r="AQ32718" s="89">
        <v>10061796</v>
      </c>
      <c r="AR32718" s="90" t="str">
        <f t="shared" si="519"/>
        <v>O</v>
      </c>
      <c r="AS32718" t="s">
        <v>31757</v>
      </c>
    </row>
    <row r="32719" spans="43:45" x14ac:dyDescent="0.25">
      <c r="AQ32719" s="89">
        <v>10061844</v>
      </c>
      <c r="AR32719" s="90" t="str">
        <f t="shared" si="519"/>
        <v>O</v>
      </c>
      <c r="AS32719" t="s">
        <v>31758</v>
      </c>
    </row>
    <row r="32720" spans="43:45" x14ac:dyDescent="0.25">
      <c r="AQ32720" s="89">
        <v>10061856</v>
      </c>
      <c r="AR32720" s="90" t="str">
        <f t="shared" si="519"/>
        <v>O</v>
      </c>
      <c r="AS32720" t="s">
        <v>31759</v>
      </c>
    </row>
    <row r="32721" spans="43:45" x14ac:dyDescent="0.25">
      <c r="AQ32721" s="89">
        <v>10061866</v>
      </c>
      <c r="AR32721" s="90" t="str">
        <f t="shared" si="519"/>
        <v>O</v>
      </c>
      <c r="AS32721" t="s">
        <v>31760</v>
      </c>
    </row>
    <row r="32722" spans="43:45" x14ac:dyDescent="0.25">
      <c r="AQ32722" s="89">
        <v>10061876</v>
      </c>
      <c r="AR32722" s="90" t="str">
        <f t="shared" si="519"/>
        <v>O</v>
      </c>
      <c r="AS32722" t="s">
        <v>31761</v>
      </c>
    </row>
    <row r="32723" spans="43:45" x14ac:dyDescent="0.25">
      <c r="AQ32723" s="89">
        <v>10061885</v>
      </c>
      <c r="AR32723" s="90" t="str">
        <f t="shared" si="519"/>
        <v>O</v>
      </c>
      <c r="AS32723" t="s">
        <v>31762</v>
      </c>
    </row>
    <row r="32724" spans="43:45" x14ac:dyDescent="0.25">
      <c r="AQ32724" s="89">
        <v>10038654</v>
      </c>
      <c r="AR32724" s="90" t="str">
        <f t="shared" si="519"/>
        <v>O</v>
      </c>
      <c r="AS32724" t="s">
        <v>20932</v>
      </c>
    </row>
    <row r="32725" spans="43:45" x14ac:dyDescent="0.25">
      <c r="AQ32725" s="89">
        <v>10058087</v>
      </c>
      <c r="AR32725" s="90" t="str">
        <f t="shared" si="519"/>
        <v>O</v>
      </c>
      <c r="AS32725" t="s">
        <v>31763</v>
      </c>
    </row>
    <row r="32726" spans="43:45" x14ac:dyDescent="0.25">
      <c r="AQ32726" s="89">
        <v>10061339</v>
      </c>
      <c r="AR32726" s="90" t="str">
        <f t="shared" si="519"/>
        <v>O</v>
      </c>
      <c r="AS32726" t="s">
        <v>31764</v>
      </c>
    </row>
    <row r="32727" spans="43:45" x14ac:dyDescent="0.25">
      <c r="AQ32727" s="89">
        <v>10061646</v>
      </c>
      <c r="AR32727" s="90" t="str">
        <f t="shared" si="519"/>
        <v>O</v>
      </c>
      <c r="AS32727" t="s">
        <v>31765</v>
      </c>
    </row>
    <row r="32728" spans="43:45" x14ac:dyDescent="0.25">
      <c r="AQ32728" s="89">
        <v>10061660</v>
      </c>
      <c r="AR32728" s="90" t="str">
        <f t="shared" si="519"/>
        <v>O</v>
      </c>
      <c r="AS32728" t="s">
        <v>31766</v>
      </c>
    </row>
    <row r="32729" spans="43:45" x14ac:dyDescent="0.25">
      <c r="AQ32729" s="89">
        <v>10061676</v>
      </c>
      <c r="AR32729" s="90" t="str">
        <f t="shared" si="519"/>
        <v>O</v>
      </c>
      <c r="AS32729" t="s">
        <v>31767</v>
      </c>
    </row>
    <row r="32730" spans="43:45" x14ac:dyDescent="0.25">
      <c r="AQ32730" s="89">
        <v>10061851</v>
      </c>
      <c r="AR32730" s="90" t="str">
        <f t="shared" si="519"/>
        <v>O</v>
      </c>
      <c r="AS32730" t="s">
        <v>31768</v>
      </c>
    </row>
    <row r="32731" spans="43:45" x14ac:dyDescent="0.25">
      <c r="AQ32731" s="89">
        <v>10061896</v>
      </c>
      <c r="AR32731" s="90" t="str">
        <f t="shared" si="519"/>
        <v>O</v>
      </c>
      <c r="AS32731" t="s">
        <v>31769</v>
      </c>
    </row>
    <row r="32732" spans="43:45" x14ac:dyDescent="0.25">
      <c r="AQ32732" s="89">
        <v>10061900</v>
      </c>
      <c r="AR32732" s="90" t="str">
        <f t="shared" si="519"/>
        <v>O</v>
      </c>
      <c r="AS32732" t="s">
        <v>31770</v>
      </c>
    </row>
    <row r="32733" spans="43:45" x14ac:dyDescent="0.25">
      <c r="AQ32733" s="89">
        <v>10062206</v>
      </c>
      <c r="AR32733" s="90" t="str">
        <f t="shared" si="519"/>
        <v>O</v>
      </c>
      <c r="AS32733" t="s">
        <v>31771</v>
      </c>
    </row>
    <row r="32734" spans="43:45" x14ac:dyDescent="0.25">
      <c r="AQ32734" s="89">
        <v>10062583</v>
      </c>
      <c r="AR32734" s="90" t="str">
        <f t="shared" si="519"/>
        <v>O</v>
      </c>
      <c r="AS32734" t="s">
        <v>31772</v>
      </c>
    </row>
    <row r="32735" spans="43:45" x14ac:dyDescent="0.25">
      <c r="AQ32735" s="89">
        <v>10062605</v>
      </c>
      <c r="AR32735" s="90" t="str">
        <f t="shared" si="519"/>
        <v>O</v>
      </c>
      <c r="AS32735" t="s">
        <v>31773</v>
      </c>
    </row>
    <row r="32736" spans="43:45" x14ac:dyDescent="0.25">
      <c r="AQ32736" s="89">
        <v>10062610</v>
      </c>
      <c r="AR32736" s="90" t="str">
        <f t="shared" si="519"/>
        <v>O</v>
      </c>
      <c r="AS32736" t="s">
        <v>31774</v>
      </c>
    </row>
    <row r="32737" spans="43:45" x14ac:dyDescent="0.25">
      <c r="AQ32737" s="89">
        <v>10062613</v>
      </c>
      <c r="AR32737" s="90" t="str">
        <f t="shared" si="519"/>
        <v>O</v>
      </c>
      <c r="AS32737" t="s">
        <v>31775</v>
      </c>
    </row>
    <row r="32738" spans="43:45" x14ac:dyDescent="0.25">
      <c r="AQ32738" s="89">
        <v>10062622</v>
      </c>
      <c r="AR32738" s="90" t="str">
        <f t="shared" si="519"/>
        <v>O</v>
      </c>
      <c r="AS32738" t="s">
        <v>31776</v>
      </c>
    </row>
    <row r="32739" spans="43:45" x14ac:dyDescent="0.25">
      <c r="AQ32739" s="89">
        <v>10059464</v>
      </c>
      <c r="AR32739" s="90" t="str">
        <f t="shared" si="519"/>
        <v>O</v>
      </c>
      <c r="AS32739" t="s">
        <v>31777</v>
      </c>
    </row>
    <row r="32740" spans="43:45" x14ac:dyDescent="0.25">
      <c r="AQ32740" s="89">
        <v>10059468</v>
      </c>
      <c r="AR32740" s="90" t="str">
        <f t="shared" si="519"/>
        <v>O</v>
      </c>
      <c r="AS32740" t="s">
        <v>31778</v>
      </c>
    </row>
    <row r="32741" spans="43:45" x14ac:dyDescent="0.25">
      <c r="AQ32741" s="89">
        <v>10059478</v>
      </c>
      <c r="AR32741" s="90" t="str">
        <f t="shared" si="519"/>
        <v>O</v>
      </c>
      <c r="AS32741" t="s">
        <v>31779</v>
      </c>
    </row>
    <row r="32742" spans="43:45" x14ac:dyDescent="0.25">
      <c r="AQ32742" s="89">
        <v>10059503</v>
      </c>
      <c r="AR32742" s="90" t="str">
        <f t="shared" si="519"/>
        <v>O</v>
      </c>
      <c r="AS32742" t="s">
        <v>6442</v>
      </c>
    </row>
    <row r="32743" spans="43:45" x14ac:dyDescent="0.25">
      <c r="AQ32743" s="89">
        <v>10059514</v>
      </c>
      <c r="AR32743" s="90" t="str">
        <f t="shared" si="519"/>
        <v>O</v>
      </c>
      <c r="AS32743" t="s">
        <v>31780</v>
      </c>
    </row>
    <row r="32744" spans="43:45" x14ac:dyDescent="0.25">
      <c r="AQ32744" s="89">
        <v>10055828</v>
      </c>
      <c r="AR32744" s="90" t="str">
        <f t="shared" si="519"/>
        <v>O</v>
      </c>
      <c r="AS32744" t="s">
        <v>31781</v>
      </c>
    </row>
    <row r="32745" spans="43:45" x14ac:dyDescent="0.25">
      <c r="AQ32745" s="89">
        <v>10055933</v>
      </c>
      <c r="AR32745" s="90" t="str">
        <f t="shared" si="519"/>
        <v>O</v>
      </c>
      <c r="AS32745" t="s">
        <v>31782</v>
      </c>
    </row>
    <row r="32746" spans="43:45" x14ac:dyDescent="0.25">
      <c r="AQ32746" s="89">
        <v>10056049</v>
      </c>
      <c r="AR32746" s="90" t="str">
        <f t="shared" si="519"/>
        <v>O</v>
      </c>
      <c r="AS32746" t="s">
        <v>31783</v>
      </c>
    </row>
    <row r="32747" spans="43:45" x14ac:dyDescent="0.25">
      <c r="AQ32747" s="89">
        <v>10036807</v>
      </c>
      <c r="AR32747" s="90" t="str">
        <f t="shared" si="519"/>
        <v>O</v>
      </c>
      <c r="AS32747" t="s">
        <v>31784</v>
      </c>
    </row>
    <row r="32748" spans="43:45" x14ac:dyDescent="0.25">
      <c r="AQ32748" s="89">
        <v>10057590</v>
      </c>
      <c r="AR32748" s="90" t="str">
        <f t="shared" si="519"/>
        <v>O</v>
      </c>
      <c r="AS32748" t="s">
        <v>31785</v>
      </c>
    </row>
    <row r="32749" spans="43:45" x14ac:dyDescent="0.25">
      <c r="AQ32749" s="89">
        <v>10057980</v>
      </c>
      <c r="AR32749" s="90" t="str">
        <f t="shared" si="519"/>
        <v>O</v>
      </c>
      <c r="AS32749" t="s">
        <v>31786</v>
      </c>
    </row>
    <row r="32750" spans="43:45" x14ac:dyDescent="0.25">
      <c r="AQ32750" s="89">
        <v>10047070</v>
      </c>
      <c r="AR32750" s="90" t="str">
        <f t="shared" si="519"/>
        <v>O</v>
      </c>
      <c r="AS32750" t="s">
        <v>31787</v>
      </c>
    </row>
    <row r="32751" spans="43:45" x14ac:dyDescent="0.25">
      <c r="AQ32751" s="89">
        <v>10061445</v>
      </c>
      <c r="AR32751" s="90" t="str">
        <f t="shared" si="519"/>
        <v>O</v>
      </c>
      <c r="AS32751" t="s">
        <v>31788</v>
      </c>
    </row>
    <row r="32752" spans="43:45" x14ac:dyDescent="0.25">
      <c r="AQ32752" s="89">
        <v>10061447</v>
      </c>
      <c r="AR32752" s="90" t="str">
        <f t="shared" si="519"/>
        <v>O</v>
      </c>
      <c r="AS32752" t="s">
        <v>31789</v>
      </c>
    </row>
    <row r="32753" spans="43:45" x14ac:dyDescent="0.25">
      <c r="AQ32753" s="89">
        <v>10061457</v>
      </c>
      <c r="AR32753" s="90" t="str">
        <f t="shared" si="519"/>
        <v>O</v>
      </c>
      <c r="AS32753" t="s">
        <v>31790</v>
      </c>
    </row>
    <row r="32754" spans="43:45" x14ac:dyDescent="0.25">
      <c r="AQ32754" s="89">
        <v>10061466</v>
      </c>
      <c r="AR32754" s="90" t="str">
        <f t="shared" si="519"/>
        <v>O</v>
      </c>
      <c r="AS32754" t="s">
        <v>31791</v>
      </c>
    </row>
    <row r="32755" spans="43:45" x14ac:dyDescent="0.25">
      <c r="AQ32755" s="89">
        <v>10061470</v>
      </c>
      <c r="AR32755" s="90" t="str">
        <f t="shared" si="519"/>
        <v>O</v>
      </c>
      <c r="AS32755" t="s">
        <v>31792</v>
      </c>
    </row>
    <row r="32756" spans="43:45" x14ac:dyDescent="0.25">
      <c r="AQ32756" s="89">
        <v>10057950</v>
      </c>
      <c r="AR32756" s="90" t="str">
        <f t="shared" si="519"/>
        <v>O</v>
      </c>
      <c r="AS32756" t="s">
        <v>31793</v>
      </c>
    </row>
    <row r="32757" spans="43:45" x14ac:dyDescent="0.25">
      <c r="AQ32757" s="89">
        <v>10058028</v>
      </c>
      <c r="AR32757" s="90" t="str">
        <f t="shared" si="519"/>
        <v>O</v>
      </c>
      <c r="AS32757" t="s">
        <v>31794</v>
      </c>
    </row>
    <row r="32758" spans="43:45" x14ac:dyDescent="0.25">
      <c r="AQ32758" s="89">
        <v>10058037</v>
      </c>
      <c r="AR32758" s="90" t="str">
        <f t="shared" si="519"/>
        <v>O</v>
      </c>
      <c r="AS32758" t="s">
        <v>31795</v>
      </c>
    </row>
    <row r="32759" spans="43:45" x14ac:dyDescent="0.25">
      <c r="AQ32759" s="89">
        <v>10058043</v>
      </c>
      <c r="AR32759" s="90" t="str">
        <f t="shared" si="519"/>
        <v>O</v>
      </c>
      <c r="AS32759" t="s">
        <v>31796</v>
      </c>
    </row>
    <row r="32760" spans="43:45" x14ac:dyDescent="0.25">
      <c r="AQ32760" s="89">
        <v>10058046</v>
      </c>
      <c r="AR32760" s="90" t="str">
        <f t="shared" si="519"/>
        <v>O</v>
      </c>
      <c r="AS32760" t="s">
        <v>31797</v>
      </c>
    </row>
    <row r="32761" spans="43:45" x14ac:dyDescent="0.25">
      <c r="AQ32761" s="89">
        <v>10058051</v>
      </c>
      <c r="AR32761" s="90" t="str">
        <f t="shared" si="519"/>
        <v>O</v>
      </c>
      <c r="AS32761" t="s">
        <v>31798</v>
      </c>
    </row>
    <row r="32762" spans="43:45" x14ac:dyDescent="0.25">
      <c r="AQ32762" s="89">
        <v>10058054</v>
      </c>
      <c r="AR32762" s="90" t="str">
        <f t="shared" si="519"/>
        <v>O</v>
      </c>
      <c r="AS32762" t="s">
        <v>31799</v>
      </c>
    </row>
    <row r="32763" spans="43:45" x14ac:dyDescent="0.25">
      <c r="AQ32763" s="89">
        <v>10058072</v>
      </c>
      <c r="AR32763" s="90" t="str">
        <f t="shared" si="519"/>
        <v>O</v>
      </c>
      <c r="AS32763" t="s">
        <v>31800</v>
      </c>
    </row>
    <row r="32764" spans="43:45" x14ac:dyDescent="0.25">
      <c r="AQ32764" s="89">
        <v>10055967</v>
      </c>
      <c r="AR32764" s="90" t="str">
        <f t="shared" si="519"/>
        <v>O</v>
      </c>
      <c r="AS32764" t="s">
        <v>31801</v>
      </c>
    </row>
    <row r="32765" spans="43:45" x14ac:dyDescent="0.25">
      <c r="AQ32765" s="89">
        <v>10056317</v>
      </c>
      <c r="AR32765" s="90" t="str">
        <f t="shared" si="519"/>
        <v>O</v>
      </c>
      <c r="AS32765" t="s">
        <v>31802</v>
      </c>
    </row>
    <row r="32766" spans="43:45" x14ac:dyDescent="0.25">
      <c r="AQ32766" s="89">
        <v>10057512</v>
      </c>
      <c r="AR32766" s="90" t="str">
        <f t="shared" si="519"/>
        <v>O</v>
      </c>
      <c r="AS32766" t="s">
        <v>31803</v>
      </c>
    </row>
    <row r="32767" spans="43:45" x14ac:dyDescent="0.25">
      <c r="AQ32767" s="89">
        <v>10059174</v>
      </c>
      <c r="AR32767" s="90" t="str">
        <f t="shared" si="519"/>
        <v>O</v>
      </c>
      <c r="AS32767" t="s">
        <v>31804</v>
      </c>
    </row>
    <row r="32768" spans="43:45" x14ac:dyDescent="0.25">
      <c r="AQ32768" s="89">
        <v>10059178</v>
      </c>
      <c r="AR32768" s="90" t="str">
        <f t="shared" si="519"/>
        <v>O</v>
      </c>
      <c r="AS32768" t="s">
        <v>23945</v>
      </c>
    </row>
    <row r="32769" spans="43:45" x14ac:dyDescent="0.25">
      <c r="AQ32769" s="89">
        <v>10059182</v>
      </c>
      <c r="AR32769" s="90" t="str">
        <f t="shared" si="519"/>
        <v>O</v>
      </c>
      <c r="AS32769" t="s">
        <v>6740</v>
      </c>
    </row>
    <row r="32770" spans="43:45" x14ac:dyDescent="0.25">
      <c r="AQ32770" s="89">
        <v>10059185</v>
      </c>
      <c r="AR32770" s="90" t="str">
        <f t="shared" si="519"/>
        <v>O</v>
      </c>
      <c r="AS32770" t="s">
        <v>18632</v>
      </c>
    </row>
    <row r="32771" spans="43:45" x14ac:dyDescent="0.25">
      <c r="AQ32771" s="89">
        <v>10059190</v>
      </c>
      <c r="AR32771" s="90" t="str">
        <f t="shared" si="519"/>
        <v>O</v>
      </c>
      <c r="AS32771" t="s">
        <v>31805</v>
      </c>
    </row>
    <row r="32772" spans="43:45" x14ac:dyDescent="0.25">
      <c r="AQ32772" s="89">
        <v>10059195</v>
      </c>
      <c r="AR32772" s="90" t="str">
        <f t="shared" si="519"/>
        <v>O</v>
      </c>
      <c r="AS32772" t="s">
        <v>18600</v>
      </c>
    </row>
    <row r="32773" spans="43:45" x14ac:dyDescent="0.25">
      <c r="AQ32773" s="89">
        <v>10059199</v>
      </c>
      <c r="AR32773" s="90" t="str">
        <f t="shared" si="519"/>
        <v>O</v>
      </c>
      <c r="AS32773" t="s">
        <v>6663</v>
      </c>
    </row>
    <row r="32774" spans="43:45" x14ac:dyDescent="0.25">
      <c r="AQ32774" s="89">
        <v>10059204</v>
      </c>
      <c r="AR32774" s="90" t="str">
        <f t="shared" si="519"/>
        <v>O</v>
      </c>
      <c r="AS32774" t="s">
        <v>31806</v>
      </c>
    </row>
    <row r="32775" spans="43:45" x14ac:dyDescent="0.25">
      <c r="AQ32775" s="89">
        <v>10059206</v>
      </c>
      <c r="AR32775" s="90" t="str">
        <f t="shared" si="519"/>
        <v>O</v>
      </c>
      <c r="AS32775" t="s">
        <v>7021</v>
      </c>
    </row>
    <row r="32776" spans="43:45" x14ac:dyDescent="0.25">
      <c r="AQ32776" s="89">
        <v>10059533</v>
      </c>
      <c r="AR32776" s="90" t="str">
        <f t="shared" si="519"/>
        <v>O</v>
      </c>
      <c r="AS32776" t="s">
        <v>29111</v>
      </c>
    </row>
    <row r="32777" spans="43:45" x14ac:dyDescent="0.25">
      <c r="AQ32777" s="89">
        <v>10059535</v>
      </c>
      <c r="AR32777" s="90" t="str">
        <f t="shared" ref="AR32777:AR32840" si="520">IF(ISNA(VLOOKUP(AQ32777,$BP$18:$BQ$356,2,FALSE))=TRUE,"O",VLOOKUP(AQ32777,$BP$18:$BQ$356,2,FALSE))</f>
        <v>O</v>
      </c>
      <c r="AS32777" t="s">
        <v>28889</v>
      </c>
    </row>
    <row r="32778" spans="43:45" x14ac:dyDescent="0.25">
      <c r="AQ32778" s="89">
        <v>10059553</v>
      </c>
      <c r="AR32778" s="90" t="str">
        <f t="shared" si="520"/>
        <v>O</v>
      </c>
      <c r="AS32778" t="s">
        <v>31807</v>
      </c>
    </row>
    <row r="32779" spans="43:45" x14ac:dyDescent="0.25">
      <c r="AQ32779" s="89">
        <v>10059554</v>
      </c>
      <c r="AR32779" s="90" t="str">
        <f t="shared" si="520"/>
        <v>O</v>
      </c>
      <c r="AS32779" t="s">
        <v>29078</v>
      </c>
    </row>
    <row r="32780" spans="43:45" x14ac:dyDescent="0.25">
      <c r="AQ32780" s="89">
        <v>10059559</v>
      </c>
      <c r="AR32780" s="90" t="str">
        <f t="shared" si="520"/>
        <v>O</v>
      </c>
      <c r="AS32780" t="s">
        <v>31808</v>
      </c>
    </row>
    <row r="32781" spans="43:45" x14ac:dyDescent="0.25">
      <c r="AQ32781" s="89">
        <v>10059561</v>
      </c>
      <c r="AR32781" s="90" t="str">
        <f t="shared" si="520"/>
        <v>O</v>
      </c>
      <c r="AS32781" t="s">
        <v>7907</v>
      </c>
    </row>
    <row r="32782" spans="43:45" x14ac:dyDescent="0.25">
      <c r="AQ32782" s="89">
        <v>10059567</v>
      </c>
      <c r="AR32782" s="90" t="str">
        <f t="shared" si="520"/>
        <v>O</v>
      </c>
      <c r="AS32782" t="s">
        <v>31809</v>
      </c>
    </row>
    <row r="32783" spans="43:45" x14ac:dyDescent="0.25">
      <c r="AQ32783" s="89">
        <v>10059573</v>
      </c>
      <c r="AR32783" s="90" t="str">
        <f t="shared" si="520"/>
        <v>O</v>
      </c>
      <c r="AS32783" t="s">
        <v>31810</v>
      </c>
    </row>
    <row r="32784" spans="43:45" x14ac:dyDescent="0.25">
      <c r="AQ32784" s="89">
        <v>10059575</v>
      </c>
      <c r="AR32784" s="90" t="str">
        <f t="shared" si="520"/>
        <v>O</v>
      </c>
      <c r="AS32784" t="s">
        <v>31811</v>
      </c>
    </row>
    <row r="32785" spans="43:45" x14ac:dyDescent="0.25">
      <c r="AQ32785" s="89">
        <v>10059576</v>
      </c>
      <c r="AR32785" s="90" t="str">
        <f t="shared" si="520"/>
        <v>O</v>
      </c>
      <c r="AS32785" t="s">
        <v>31812</v>
      </c>
    </row>
    <row r="32786" spans="43:45" x14ac:dyDescent="0.25">
      <c r="AQ32786" s="89">
        <v>10059587</v>
      </c>
      <c r="AR32786" s="90" t="str">
        <f t="shared" si="520"/>
        <v>O</v>
      </c>
      <c r="AS32786" t="s">
        <v>31813</v>
      </c>
    </row>
    <row r="32787" spans="43:45" x14ac:dyDescent="0.25">
      <c r="AQ32787" s="89">
        <v>10059591</v>
      </c>
      <c r="AR32787" s="90" t="str">
        <f t="shared" si="520"/>
        <v>O</v>
      </c>
      <c r="AS32787" t="s">
        <v>31814</v>
      </c>
    </row>
    <row r="32788" spans="43:45" x14ac:dyDescent="0.25">
      <c r="AQ32788" s="89">
        <v>10056362</v>
      </c>
      <c r="AR32788" s="90" t="str">
        <f t="shared" si="520"/>
        <v>O</v>
      </c>
      <c r="AS32788" t="s">
        <v>31815</v>
      </c>
    </row>
    <row r="32789" spans="43:45" x14ac:dyDescent="0.25">
      <c r="AQ32789" s="89">
        <v>10057860</v>
      </c>
      <c r="AR32789" s="90" t="str">
        <f t="shared" si="520"/>
        <v>O</v>
      </c>
      <c r="AS32789" t="s">
        <v>31816</v>
      </c>
    </row>
    <row r="32790" spans="43:45" x14ac:dyDescent="0.25">
      <c r="AQ32790" s="89">
        <v>10058115</v>
      </c>
      <c r="AR32790" s="90" t="str">
        <f t="shared" si="520"/>
        <v>O</v>
      </c>
      <c r="AS32790" t="s">
        <v>31817</v>
      </c>
    </row>
    <row r="32791" spans="43:45" x14ac:dyDescent="0.25">
      <c r="AQ32791" s="89">
        <v>10061479</v>
      </c>
      <c r="AR32791" s="90" t="str">
        <f t="shared" si="520"/>
        <v>O</v>
      </c>
      <c r="AS32791" t="s">
        <v>31818</v>
      </c>
    </row>
    <row r="32792" spans="43:45" x14ac:dyDescent="0.25">
      <c r="AQ32792" s="89">
        <v>10061494</v>
      </c>
      <c r="AR32792" s="90" t="str">
        <f t="shared" si="520"/>
        <v>O</v>
      </c>
      <c r="AS32792" t="s">
        <v>31819</v>
      </c>
    </row>
    <row r="32793" spans="43:45" x14ac:dyDescent="0.25">
      <c r="AQ32793" s="89">
        <v>10058146</v>
      </c>
      <c r="AR32793" s="90" t="str">
        <f t="shared" si="520"/>
        <v>O</v>
      </c>
      <c r="AS32793" t="s">
        <v>31820</v>
      </c>
    </row>
    <row r="32794" spans="43:45" x14ac:dyDescent="0.25">
      <c r="AQ32794" s="89">
        <v>10058147</v>
      </c>
      <c r="AR32794" s="90" t="str">
        <f t="shared" si="520"/>
        <v>O</v>
      </c>
      <c r="AS32794" t="s">
        <v>31821</v>
      </c>
    </row>
    <row r="32795" spans="43:45" x14ac:dyDescent="0.25">
      <c r="AQ32795" s="89">
        <v>10058151</v>
      </c>
      <c r="AR32795" s="90" t="str">
        <f t="shared" si="520"/>
        <v>O</v>
      </c>
      <c r="AS32795" t="s">
        <v>31822</v>
      </c>
    </row>
    <row r="32796" spans="43:45" x14ac:dyDescent="0.25">
      <c r="AQ32796" s="89">
        <v>10058152</v>
      </c>
      <c r="AR32796" s="90" t="str">
        <f t="shared" si="520"/>
        <v>O</v>
      </c>
      <c r="AS32796" t="s">
        <v>31823</v>
      </c>
    </row>
    <row r="32797" spans="43:45" x14ac:dyDescent="0.25">
      <c r="AQ32797" s="89">
        <v>10058194</v>
      </c>
      <c r="AR32797" s="90" t="str">
        <f t="shared" si="520"/>
        <v>O</v>
      </c>
      <c r="AS32797" t="s">
        <v>31824</v>
      </c>
    </row>
    <row r="32798" spans="43:45" x14ac:dyDescent="0.25">
      <c r="AQ32798" s="89">
        <v>10056259</v>
      </c>
      <c r="AR32798" s="90" t="str">
        <f t="shared" si="520"/>
        <v>O</v>
      </c>
      <c r="AS32798" t="s">
        <v>31825</v>
      </c>
    </row>
    <row r="32799" spans="43:45" x14ac:dyDescent="0.25">
      <c r="AQ32799" s="89">
        <v>10056352</v>
      </c>
      <c r="AR32799" s="90" t="str">
        <f t="shared" si="520"/>
        <v>O</v>
      </c>
      <c r="AS32799" t="s">
        <v>31826</v>
      </c>
    </row>
    <row r="32800" spans="43:45" x14ac:dyDescent="0.25">
      <c r="AQ32800" s="89">
        <v>10057218</v>
      </c>
      <c r="AR32800" s="90" t="str">
        <f t="shared" si="520"/>
        <v>O</v>
      </c>
      <c r="AS32800" t="s">
        <v>31827</v>
      </c>
    </row>
    <row r="32801" spans="43:45" x14ac:dyDescent="0.25">
      <c r="AQ32801" s="89">
        <v>10057965</v>
      </c>
      <c r="AR32801" s="90" t="str">
        <f t="shared" si="520"/>
        <v>O</v>
      </c>
      <c r="AS32801" t="s">
        <v>31828</v>
      </c>
    </row>
    <row r="32802" spans="43:45" x14ac:dyDescent="0.25">
      <c r="AQ32802" s="89">
        <v>10059212</v>
      </c>
      <c r="AR32802" s="90" t="str">
        <f t="shared" si="520"/>
        <v>O</v>
      </c>
      <c r="AS32802" t="s">
        <v>31829</v>
      </c>
    </row>
    <row r="32803" spans="43:45" x14ac:dyDescent="0.25">
      <c r="AQ32803" s="89">
        <v>10059218</v>
      </c>
      <c r="AR32803" s="90" t="str">
        <f t="shared" si="520"/>
        <v>O</v>
      </c>
      <c r="AS32803" t="s">
        <v>12222</v>
      </c>
    </row>
    <row r="32804" spans="43:45" x14ac:dyDescent="0.25">
      <c r="AQ32804" s="89">
        <v>10059220</v>
      </c>
      <c r="AR32804" s="90" t="str">
        <f t="shared" si="520"/>
        <v>O</v>
      </c>
      <c r="AS32804" t="s">
        <v>6412</v>
      </c>
    </row>
    <row r="32805" spans="43:45" x14ac:dyDescent="0.25">
      <c r="AQ32805" s="89">
        <v>10059224</v>
      </c>
      <c r="AR32805" s="90" t="str">
        <f t="shared" si="520"/>
        <v>O</v>
      </c>
      <c r="AS32805" t="s">
        <v>31830</v>
      </c>
    </row>
    <row r="32806" spans="43:45" x14ac:dyDescent="0.25">
      <c r="AQ32806" s="89">
        <v>10059228</v>
      </c>
      <c r="AR32806" s="90" t="str">
        <f t="shared" si="520"/>
        <v>O</v>
      </c>
      <c r="AS32806" t="s">
        <v>31831</v>
      </c>
    </row>
    <row r="32807" spans="43:45" x14ac:dyDescent="0.25">
      <c r="AQ32807" s="89">
        <v>10059232</v>
      </c>
      <c r="AR32807" s="90" t="str">
        <f t="shared" si="520"/>
        <v>O</v>
      </c>
      <c r="AS32807" t="s">
        <v>31832</v>
      </c>
    </row>
    <row r="32808" spans="43:45" x14ac:dyDescent="0.25">
      <c r="AQ32808" s="89">
        <v>10059234</v>
      </c>
      <c r="AR32808" s="90" t="str">
        <f t="shared" si="520"/>
        <v>O</v>
      </c>
      <c r="AS32808" t="s">
        <v>23905</v>
      </c>
    </row>
    <row r="32809" spans="43:45" x14ac:dyDescent="0.25">
      <c r="AQ32809" s="89">
        <v>10059603</v>
      </c>
      <c r="AR32809" s="90" t="str">
        <f t="shared" si="520"/>
        <v>O</v>
      </c>
      <c r="AS32809" t="s">
        <v>31833</v>
      </c>
    </row>
    <row r="32810" spans="43:45" x14ac:dyDescent="0.25">
      <c r="AQ32810" s="89">
        <v>10059615</v>
      </c>
      <c r="AR32810" s="90" t="str">
        <f t="shared" si="520"/>
        <v>O</v>
      </c>
      <c r="AS32810" t="s">
        <v>31834</v>
      </c>
    </row>
    <row r="32811" spans="43:45" x14ac:dyDescent="0.25">
      <c r="AQ32811" s="89">
        <v>10059636</v>
      </c>
      <c r="AR32811" s="90" t="str">
        <f t="shared" si="520"/>
        <v>O</v>
      </c>
      <c r="AS32811" t="s">
        <v>31835</v>
      </c>
    </row>
    <row r="32812" spans="43:45" x14ac:dyDescent="0.25">
      <c r="AQ32812" s="89">
        <v>10059641</v>
      </c>
      <c r="AR32812" s="90" t="str">
        <f t="shared" si="520"/>
        <v>O</v>
      </c>
      <c r="AS32812" t="s">
        <v>31836</v>
      </c>
    </row>
    <row r="32813" spans="43:45" x14ac:dyDescent="0.25">
      <c r="AQ32813" s="89">
        <v>10059648</v>
      </c>
      <c r="AR32813" s="90" t="str">
        <f t="shared" si="520"/>
        <v>O</v>
      </c>
      <c r="AS32813" t="s">
        <v>31837</v>
      </c>
    </row>
    <row r="32814" spans="43:45" x14ac:dyDescent="0.25">
      <c r="AQ32814" s="89">
        <v>10055874</v>
      </c>
      <c r="AR32814" s="90" t="str">
        <f t="shared" si="520"/>
        <v>O</v>
      </c>
      <c r="AS32814" t="s">
        <v>31838</v>
      </c>
    </row>
    <row r="32815" spans="43:45" x14ac:dyDescent="0.25">
      <c r="AQ32815" s="89">
        <v>10049924</v>
      </c>
      <c r="AR32815" s="90" t="str">
        <f t="shared" si="520"/>
        <v>O</v>
      </c>
      <c r="AS32815" t="s">
        <v>31839</v>
      </c>
    </row>
    <row r="32816" spans="43:45" x14ac:dyDescent="0.25">
      <c r="AQ32816" s="89">
        <v>10050003</v>
      </c>
      <c r="AR32816" s="90" t="str">
        <f t="shared" si="520"/>
        <v>O</v>
      </c>
      <c r="AS32816" t="s">
        <v>31840</v>
      </c>
    </row>
    <row r="32817" spans="43:45" x14ac:dyDescent="0.25">
      <c r="AQ32817" s="89">
        <v>10050024</v>
      </c>
      <c r="AR32817" s="90" t="str">
        <f t="shared" si="520"/>
        <v>O</v>
      </c>
      <c r="AS32817" t="s">
        <v>31841</v>
      </c>
    </row>
    <row r="32818" spans="43:45" x14ac:dyDescent="0.25">
      <c r="AQ32818" s="89">
        <v>10050377</v>
      </c>
      <c r="AR32818" s="90" t="str">
        <f t="shared" si="520"/>
        <v>O</v>
      </c>
      <c r="AS32818" t="s">
        <v>31842</v>
      </c>
    </row>
    <row r="32819" spans="43:45" x14ac:dyDescent="0.25">
      <c r="AQ32819" s="89">
        <v>10050538</v>
      </c>
      <c r="AR32819" s="90" t="str">
        <f t="shared" si="520"/>
        <v>O</v>
      </c>
      <c r="AS32819" t="s">
        <v>31843</v>
      </c>
    </row>
    <row r="32820" spans="43:45" x14ac:dyDescent="0.25">
      <c r="AQ32820" s="89">
        <v>10050549</v>
      </c>
      <c r="AR32820" s="90" t="str">
        <f t="shared" si="520"/>
        <v>O</v>
      </c>
      <c r="AS32820" t="s">
        <v>31844</v>
      </c>
    </row>
    <row r="32821" spans="43:45" x14ac:dyDescent="0.25">
      <c r="AQ32821" s="89">
        <v>10058213</v>
      </c>
      <c r="AR32821" s="90" t="str">
        <f t="shared" si="520"/>
        <v>O</v>
      </c>
      <c r="AS32821" t="s">
        <v>31845</v>
      </c>
    </row>
    <row r="32822" spans="43:45" x14ac:dyDescent="0.25">
      <c r="AQ32822" s="89">
        <v>10058214</v>
      </c>
      <c r="AR32822" s="90" t="str">
        <f t="shared" si="520"/>
        <v>O</v>
      </c>
      <c r="AS32822" t="s">
        <v>31846</v>
      </c>
    </row>
    <row r="32823" spans="43:45" x14ac:dyDescent="0.25">
      <c r="AQ32823" s="89">
        <v>10058221</v>
      </c>
      <c r="AR32823" s="90" t="str">
        <f t="shared" si="520"/>
        <v>O</v>
      </c>
      <c r="AS32823" t="s">
        <v>31847</v>
      </c>
    </row>
    <row r="32824" spans="43:45" x14ac:dyDescent="0.25">
      <c r="AQ32824" s="89">
        <v>10058227</v>
      </c>
      <c r="AR32824" s="90" t="str">
        <f t="shared" si="520"/>
        <v>O</v>
      </c>
      <c r="AS32824" t="s">
        <v>31848</v>
      </c>
    </row>
    <row r="32825" spans="43:45" x14ac:dyDescent="0.25">
      <c r="AQ32825" s="89">
        <v>10058245</v>
      </c>
      <c r="AR32825" s="90" t="str">
        <f t="shared" si="520"/>
        <v>O</v>
      </c>
      <c r="AS32825" t="s">
        <v>24839</v>
      </c>
    </row>
    <row r="32826" spans="43:45" x14ac:dyDescent="0.25">
      <c r="AQ32826" s="89">
        <v>10058249</v>
      </c>
      <c r="AR32826" s="90" t="str">
        <f t="shared" si="520"/>
        <v>O</v>
      </c>
      <c r="AS32826" t="s">
        <v>23821</v>
      </c>
    </row>
    <row r="32827" spans="43:45" x14ac:dyDescent="0.25">
      <c r="AQ32827" s="89">
        <v>10058254</v>
      </c>
      <c r="AR32827" s="90" t="str">
        <f t="shared" si="520"/>
        <v>O</v>
      </c>
      <c r="AS32827" t="s">
        <v>31849</v>
      </c>
    </row>
    <row r="32828" spans="43:45" x14ac:dyDescent="0.25">
      <c r="AQ32828" s="89">
        <v>10058258</v>
      </c>
      <c r="AR32828" s="90" t="str">
        <f t="shared" si="520"/>
        <v>O</v>
      </c>
      <c r="AS32828" t="s">
        <v>4659</v>
      </c>
    </row>
    <row r="32829" spans="43:45" x14ac:dyDescent="0.25">
      <c r="AQ32829" s="89">
        <v>10058261</v>
      </c>
      <c r="AR32829" s="90" t="str">
        <f t="shared" si="520"/>
        <v>O</v>
      </c>
      <c r="AS32829" t="s">
        <v>31850</v>
      </c>
    </row>
    <row r="32830" spans="43:45" x14ac:dyDescent="0.25">
      <c r="AQ32830" s="89">
        <v>10058265</v>
      </c>
      <c r="AR32830" s="90" t="str">
        <f t="shared" si="520"/>
        <v>O</v>
      </c>
      <c r="AS32830" t="s">
        <v>31851</v>
      </c>
    </row>
    <row r="32831" spans="43:45" x14ac:dyDescent="0.25">
      <c r="AQ32831" s="89">
        <v>10058269</v>
      </c>
      <c r="AR32831" s="90" t="str">
        <f t="shared" si="520"/>
        <v>O</v>
      </c>
      <c r="AS32831" t="s">
        <v>31852</v>
      </c>
    </row>
    <row r="32832" spans="43:45" x14ac:dyDescent="0.25">
      <c r="AQ32832" s="89">
        <v>10058277</v>
      </c>
      <c r="AR32832" s="90" t="str">
        <f t="shared" si="520"/>
        <v>O</v>
      </c>
      <c r="AS32832" t="s">
        <v>29100</v>
      </c>
    </row>
    <row r="32833" spans="43:45" x14ac:dyDescent="0.25">
      <c r="AQ32833" s="89">
        <v>10030373</v>
      </c>
      <c r="AR32833" s="90" t="str">
        <f t="shared" si="520"/>
        <v>O</v>
      </c>
      <c r="AS32833" t="s">
        <v>31853</v>
      </c>
    </row>
    <row r="32834" spans="43:45" x14ac:dyDescent="0.25">
      <c r="AQ32834" s="89">
        <v>10056992</v>
      </c>
      <c r="AR32834" s="90" t="str">
        <f t="shared" si="520"/>
        <v>O</v>
      </c>
      <c r="AS32834" t="s">
        <v>31854</v>
      </c>
    </row>
    <row r="32835" spans="43:45" x14ac:dyDescent="0.25">
      <c r="AQ32835" s="89">
        <v>10057008</v>
      </c>
      <c r="AR32835" s="90" t="str">
        <f t="shared" si="520"/>
        <v>O</v>
      </c>
      <c r="AS32835" t="s">
        <v>31855</v>
      </c>
    </row>
    <row r="32836" spans="43:45" x14ac:dyDescent="0.25">
      <c r="AQ32836" s="89">
        <v>10059238</v>
      </c>
      <c r="AR32836" s="90" t="str">
        <f t="shared" si="520"/>
        <v>O</v>
      </c>
      <c r="AS32836" t="s">
        <v>31856</v>
      </c>
    </row>
    <row r="32837" spans="43:45" x14ac:dyDescent="0.25">
      <c r="AQ32837" s="89">
        <v>10059246</v>
      </c>
      <c r="AR32837" s="90" t="str">
        <f t="shared" si="520"/>
        <v>O</v>
      </c>
      <c r="AS32837" t="s">
        <v>31857</v>
      </c>
    </row>
    <row r="32838" spans="43:45" x14ac:dyDescent="0.25">
      <c r="AQ32838" s="89">
        <v>10059249</v>
      </c>
      <c r="AR32838" s="90" t="str">
        <f t="shared" si="520"/>
        <v>O</v>
      </c>
      <c r="AS32838" t="s">
        <v>31858</v>
      </c>
    </row>
    <row r="32839" spans="43:45" x14ac:dyDescent="0.25">
      <c r="AQ32839" s="89">
        <v>10059258</v>
      </c>
      <c r="AR32839" s="90" t="str">
        <f t="shared" si="520"/>
        <v>O</v>
      </c>
      <c r="AS32839" t="s">
        <v>31859</v>
      </c>
    </row>
    <row r="32840" spans="43:45" x14ac:dyDescent="0.25">
      <c r="AQ32840" s="89">
        <v>10060427</v>
      </c>
      <c r="AR32840" s="90" t="str">
        <f t="shared" si="520"/>
        <v>O</v>
      </c>
      <c r="AS32840" t="s">
        <v>31860</v>
      </c>
    </row>
    <row r="32841" spans="43:45" x14ac:dyDescent="0.25">
      <c r="AQ32841" s="89">
        <v>10060429</v>
      </c>
      <c r="AR32841" s="90" t="str">
        <f t="shared" ref="AR32841:AR32904" si="521">IF(ISNA(VLOOKUP(AQ32841,$BP$18:$BQ$356,2,FALSE))=TRUE,"O",VLOOKUP(AQ32841,$BP$18:$BQ$356,2,FALSE))</f>
        <v>O</v>
      </c>
      <c r="AS32841" t="s">
        <v>31861</v>
      </c>
    </row>
    <row r="32842" spans="43:45" x14ac:dyDescent="0.25">
      <c r="AQ32842" s="89">
        <v>10060443</v>
      </c>
      <c r="AR32842" s="90" t="str">
        <f t="shared" si="521"/>
        <v>O</v>
      </c>
      <c r="AS32842" t="s">
        <v>31862</v>
      </c>
    </row>
    <row r="32843" spans="43:45" x14ac:dyDescent="0.25">
      <c r="AQ32843" s="89">
        <v>10060444</v>
      </c>
      <c r="AR32843" s="90" t="str">
        <f t="shared" si="521"/>
        <v>O</v>
      </c>
      <c r="AS32843" t="s">
        <v>31863</v>
      </c>
    </row>
    <row r="32844" spans="43:45" x14ac:dyDescent="0.25">
      <c r="AQ32844" s="89">
        <v>10060464</v>
      </c>
      <c r="AR32844" s="90" t="str">
        <f t="shared" si="521"/>
        <v>O</v>
      </c>
      <c r="AS32844" t="s">
        <v>31864</v>
      </c>
    </row>
    <row r="32845" spans="43:45" x14ac:dyDescent="0.25">
      <c r="AQ32845" s="89">
        <v>10060465</v>
      </c>
      <c r="AR32845" s="90" t="str">
        <f t="shared" si="521"/>
        <v>O</v>
      </c>
      <c r="AS32845" t="s">
        <v>31865</v>
      </c>
    </row>
    <row r="32846" spans="43:45" x14ac:dyDescent="0.25">
      <c r="AQ32846" s="89">
        <v>10060472</v>
      </c>
      <c r="AR32846" s="90" t="str">
        <f t="shared" si="521"/>
        <v>O</v>
      </c>
      <c r="AS32846" t="s">
        <v>31866</v>
      </c>
    </row>
    <row r="32847" spans="43:45" x14ac:dyDescent="0.25">
      <c r="AQ32847" s="89">
        <v>10060475</v>
      </c>
      <c r="AR32847" s="90" t="str">
        <f t="shared" si="521"/>
        <v>O</v>
      </c>
      <c r="AS32847" t="s">
        <v>31867</v>
      </c>
    </row>
    <row r="32848" spans="43:45" x14ac:dyDescent="0.25">
      <c r="AQ32848" s="89">
        <v>10060476</v>
      </c>
      <c r="AR32848" s="90" t="str">
        <f t="shared" si="521"/>
        <v>O</v>
      </c>
      <c r="AS32848" t="s">
        <v>31868</v>
      </c>
    </row>
    <row r="32849" spans="43:45" x14ac:dyDescent="0.25">
      <c r="AQ32849" s="89">
        <v>10050637</v>
      </c>
      <c r="AR32849" s="90" t="str">
        <f t="shared" si="521"/>
        <v>O</v>
      </c>
      <c r="AS32849" t="s">
        <v>31869</v>
      </c>
    </row>
    <row r="32850" spans="43:45" x14ac:dyDescent="0.25">
      <c r="AQ32850" s="89">
        <v>10051606</v>
      </c>
      <c r="AR32850" s="90" t="str">
        <f t="shared" si="521"/>
        <v>O</v>
      </c>
      <c r="AS32850" t="s">
        <v>31870</v>
      </c>
    </row>
    <row r="32851" spans="43:45" x14ac:dyDescent="0.25">
      <c r="AQ32851" s="89">
        <v>10051232</v>
      </c>
      <c r="AR32851" s="90" t="str">
        <f t="shared" si="521"/>
        <v>O</v>
      </c>
      <c r="AS32851" t="s">
        <v>31871</v>
      </c>
    </row>
    <row r="32852" spans="43:45" x14ac:dyDescent="0.25">
      <c r="AQ32852" s="89">
        <v>10051276</v>
      </c>
      <c r="AR32852" s="90" t="str">
        <f t="shared" si="521"/>
        <v>O</v>
      </c>
      <c r="AS32852" t="s">
        <v>31872</v>
      </c>
    </row>
    <row r="32853" spans="43:45" x14ac:dyDescent="0.25">
      <c r="AQ32853" s="89">
        <v>10051292</v>
      </c>
      <c r="AR32853" s="90" t="str">
        <f t="shared" si="521"/>
        <v>O</v>
      </c>
      <c r="AS32853" t="s">
        <v>31873</v>
      </c>
    </row>
    <row r="32854" spans="43:45" x14ac:dyDescent="0.25">
      <c r="AQ32854" s="89">
        <v>10058282</v>
      </c>
      <c r="AR32854" s="90" t="str">
        <f t="shared" si="521"/>
        <v>O</v>
      </c>
      <c r="AS32854" t="s">
        <v>5345</v>
      </c>
    </row>
    <row r="32855" spans="43:45" x14ac:dyDescent="0.25">
      <c r="AQ32855" s="89">
        <v>10058291</v>
      </c>
      <c r="AR32855" s="90" t="str">
        <f t="shared" si="521"/>
        <v>O</v>
      </c>
      <c r="AS32855" t="s">
        <v>29139</v>
      </c>
    </row>
    <row r="32856" spans="43:45" x14ac:dyDescent="0.25">
      <c r="AQ32856" s="89">
        <v>10058301</v>
      </c>
      <c r="AR32856" s="90" t="str">
        <f t="shared" si="521"/>
        <v>O</v>
      </c>
      <c r="AS32856" t="s">
        <v>31874</v>
      </c>
    </row>
    <row r="32857" spans="43:45" x14ac:dyDescent="0.25">
      <c r="AQ32857" s="89">
        <v>10058328</v>
      </c>
      <c r="AR32857" s="90" t="str">
        <f t="shared" si="521"/>
        <v>O</v>
      </c>
      <c r="AS32857" t="s">
        <v>31875</v>
      </c>
    </row>
    <row r="32858" spans="43:45" x14ac:dyDescent="0.25">
      <c r="AQ32858" s="89">
        <v>10058329</v>
      </c>
      <c r="AR32858" s="90" t="str">
        <f t="shared" si="521"/>
        <v>O</v>
      </c>
      <c r="AS32858" t="s">
        <v>31876</v>
      </c>
    </row>
    <row r="32859" spans="43:45" x14ac:dyDescent="0.25">
      <c r="AQ32859" s="89">
        <v>10058331</v>
      </c>
      <c r="AR32859" s="90" t="str">
        <f t="shared" si="521"/>
        <v>O</v>
      </c>
      <c r="AS32859" t="s">
        <v>31877</v>
      </c>
    </row>
    <row r="32860" spans="43:45" x14ac:dyDescent="0.25">
      <c r="AQ32860" s="89">
        <v>10058335</v>
      </c>
      <c r="AR32860" s="90" t="str">
        <f t="shared" si="521"/>
        <v>O</v>
      </c>
      <c r="AS32860" t="s">
        <v>31878</v>
      </c>
    </row>
    <row r="32861" spans="43:45" x14ac:dyDescent="0.25">
      <c r="AQ32861" s="89">
        <v>10055791</v>
      </c>
      <c r="AR32861" s="90" t="str">
        <f t="shared" si="521"/>
        <v>O</v>
      </c>
      <c r="AS32861" t="s">
        <v>31879</v>
      </c>
    </row>
    <row r="32862" spans="43:45" x14ac:dyDescent="0.25">
      <c r="AQ32862" s="89">
        <v>10055801</v>
      </c>
      <c r="AR32862" s="90" t="str">
        <f t="shared" si="521"/>
        <v>O</v>
      </c>
      <c r="AS32862" t="s">
        <v>31880</v>
      </c>
    </row>
    <row r="32863" spans="43:45" x14ac:dyDescent="0.25">
      <c r="AQ32863" s="89">
        <v>10056022</v>
      </c>
      <c r="AR32863" s="90" t="str">
        <f t="shared" si="521"/>
        <v>O</v>
      </c>
      <c r="AS32863" t="s">
        <v>31881</v>
      </c>
    </row>
    <row r="32864" spans="43:45" x14ac:dyDescent="0.25">
      <c r="AQ32864" s="89">
        <v>10056023</v>
      </c>
      <c r="AR32864" s="90" t="str">
        <f t="shared" si="521"/>
        <v>O</v>
      </c>
      <c r="AS32864" t="s">
        <v>31882</v>
      </c>
    </row>
    <row r="32865" spans="43:45" x14ac:dyDescent="0.25">
      <c r="AQ32865" s="89">
        <v>10056122</v>
      </c>
      <c r="AR32865" s="90" t="str">
        <f t="shared" si="521"/>
        <v>O</v>
      </c>
      <c r="AS32865" t="s">
        <v>31883</v>
      </c>
    </row>
    <row r="32866" spans="43:45" x14ac:dyDescent="0.25">
      <c r="AQ32866" s="89">
        <v>10056183</v>
      </c>
      <c r="AR32866" s="90" t="str">
        <f t="shared" si="521"/>
        <v>O</v>
      </c>
      <c r="AS32866" t="s">
        <v>31884</v>
      </c>
    </row>
    <row r="32867" spans="43:45" x14ac:dyDescent="0.25">
      <c r="AQ32867" s="89">
        <v>10056310</v>
      </c>
      <c r="AR32867" s="90" t="str">
        <f t="shared" si="521"/>
        <v>O</v>
      </c>
      <c r="AS32867" t="s">
        <v>31885</v>
      </c>
    </row>
    <row r="32868" spans="43:45" x14ac:dyDescent="0.25">
      <c r="AQ32868" s="89">
        <v>10057135</v>
      </c>
      <c r="AR32868" s="90" t="str">
        <f t="shared" si="521"/>
        <v>O</v>
      </c>
      <c r="AS32868" t="s">
        <v>21029</v>
      </c>
    </row>
    <row r="32869" spans="43:45" x14ac:dyDescent="0.25">
      <c r="AQ32869" s="89">
        <v>10057199</v>
      </c>
      <c r="AR32869" s="90" t="str">
        <f t="shared" si="521"/>
        <v>O</v>
      </c>
      <c r="AS32869" t="s">
        <v>31886</v>
      </c>
    </row>
    <row r="32870" spans="43:45" x14ac:dyDescent="0.25">
      <c r="AQ32870" s="89">
        <v>10057259</v>
      </c>
      <c r="AR32870" s="90" t="str">
        <f t="shared" si="521"/>
        <v>O</v>
      </c>
      <c r="AS32870" t="s">
        <v>31887</v>
      </c>
    </row>
    <row r="32871" spans="43:45" x14ac:dyDescent="0.25">
      <c r="AQ32871" s="89">
        <v>10057261</v>
      </c>
      <c r="AR32871" s="90" t="str">
        <f t="shared" si="521"/>
        <v>O</v>
      </c>
      <c r="AS32871" t="s">
        <v>31888</v>
      </c>
    </row>
    <row r="32872" spans="43:45" x14ac:dyDescent="0.25">
      <c r="AQ32872" s="89">
        <v>10060490</v>
      </c>
      <c r="AR32872" s="90" t="str">
        <f t="shared" si="521"/>
        <v>O</v>
      </c>
      <c r="AS32872" t="s">
        <v>31889</v>
      </c>
    </row>
    <row r="32873" spans="43:45" x14ac:dyDescent="0.25">
      <c r="AQ32873" s="89">
        <v>10060491</v>
      </c>
      <c r="AR32873" s="90" t="str">
        <f t="shared" si="521"/>
        <v>O</v>
      </c>
      <c r="AS32873" t="s">
        <v>24017</v>
      </c>
    </row>
    <row r="32874" spans="43:45" x14ac:dyDescent="0.25">
      <c r="AQ32874" s="89">
        <v>10060494</v>
      </c>
      <c r="AR32874" s="90" t="str">
        <f t="shared" si="521"/>
        <v>O</v>
      </c>
      <c r="AS32874" t="s">
        <v>31890</v>
      </c>
    </row>
    <row r="32875" spans="43:45" x14ac:dyDescent="0.25">
      <c r="AQ32875" s="89">
        <v>10060497</v>
      </c>
      <c r="AR32875" s="90" t="str">
        <f t="shared" si="521"/>
        <v>O</v>
      </c>
      <c r="AS32875" t="s">
        <v>24039</v>
      </c>
    </row>
    <row r="32876" spans="43:45" x14ac:dyDescent="0.25">
      <c r="AQ32876" s="89">
        <v>10060525</v>
      </c>
      <c r="AR32876" s="90" t="str">
        <f t="shared" si="521"/>
        <v>O</v>
      </c>
      <c r="AS32876" t="s">
        <v>31891</v>
      </c>
    </row>
    <row r="32877" spans="43:45" x14ac:dyDescent="0.25">
      <c r="AQ32877" s="89">
        <v>10060541</v>
      </c>
      <c r="AR32877" s="90" t="str">
        <f t="shared" si="521"/>
        <v>O</v>
      </c>
      <c r="AS32877" t="s">
        <v>31892</v>
      </c>
    </row>
    <row r="32878" spans="43:45" x14ac:dyDescent="0.25">
      <c r="AQ32878" s="89">
        <v>10060544</v>
      </c>
      <c r="AR32878" s="90" t="str">
        <f t="shared" si="521"/>
        <v>O</v>
      </c>
      <c r="AS32878" t="s">
        <v>31893</v>
      </c>
    </row>
    <row r="32879" spans="43:45" x14ac:dyDescent="0.25">
      <c r="AQ32879" s="89">
        <v>10060550</v>
      </c>
      <c r="AR32879" s="90" t="str">
        <f t="shared" si="521"/>
        <v>O</v>
      </c>
      <c r="AS32879" t="s">
        <v>8892</v>
      </c>
    </row>
    <row r="32880" spans="43:45" x14ac:dyDescent="0.25">
      <c r="AQ32880" s="89">
        <v>10056033</v>
      </c>
      <c r="AR32880" s="90" t="str">
        <f t="shared" si="521"/>
        <v>O</v>
      </c>
      <c r="AS32880" t="s">
        <v>31894</v>
      </c>
    </row>
    <row r="32881" spans="43:45" x14ac:dyDescent="0.25">
      <c r="AQ32881" s="89">
        <v>10051652</v>
      </c>
      <c r="AR32881" s="90" t="str">
        <f t="shared" si="521"/>
        <v>O</v>
      </c>
      <c r="AS32881" t="s">
        <v>31895</v>
      </c>
    </row>
    <row r="32882" spans="43:45" x14ac:dyDescent="0.25">
      <c r="AQ32882" s="89">
        <v>10051694</v>
      </c>
      <c r="AR32882" s="90" t="str">
        <f t="shared" si="521"/>
        <v>O</v>
      </c>
      <c r="AS32882" t="s">
        <v>31896</v>
      </c>
    </row>
    <row r="32883" spans="43:45" x14ac:dyDescent="0.25">
      <c r="AQ32883" s="89">
        <v>10051757</v>
      </c>
      <c r="AR32883" s="90" t="str">
        <f t="shared" si="521"/>
        <v>O</v>
      </c>
      <c r="AS32883" t="s">
        <v>25278</v>
      </c>
    </row>
    <row r="32884" spans="43:45" x14ac:dyDescent="0.25">
      <c r="AQ32884" s="89">
        <v>10051762</v>
      </c>
      <c r="AR32884" s="90" t="str">
        <f t="shared" si="521"/>
        <v>O</v>
      </c>
      <c r="AS32884" t="s">
        <v>31897</v>
      </c>
    </row>
    <row r="32885" spans="43:45" x14ac:dyDescent="0.25">
      <c r="AQ32885" s="89">
        <v>10051313</v>
      </c>
      <c r="AR32885" s="90" t="str">
        <f t="shared" si="521"/>
        <v>O</v>
      </c>
      <c r="AS32885" t="s">
        <v>31898</v>
      </c>
    </row>
    <row r="32886" spans="43:45" x14ac:dyDescent="0.25">
      <c r="AQ32886" s="89">
        <v>10051453</v>
      </c>
      <c r="AR32886" s="90" t="str">
        <f t="shared" si="521"/>
        <v>O</v>
      </c>
      <c r="AS32886" t="s">
        <v>31899</v>
      </c>
    </row>
    <row r="32887" spans="43:45" x14ac:dyDescent="0.25">
      <c r="AQ32887" s="89">
        <v>10051458</v>
      </c>
      <c r="AR32887" s="90" t="str">
        <f t="shared" si="521"/>
        <v>O</v>
      </c>
      <c r="AS32887" t="s">
        <v>31900</v>
      </c>
    </row>
    <row r="32888" spans="43:45" x14ac:dyDescent="0.25">
      <c r="AQ32888" s="89">
        <v>10051463</v>
      </c>
      <c r="AR32888" s="90" t="str">
        <f t="shared" si="521"/>
        <v>O</v>
      </c>
      <c r="AS32888" t="s">
        <v>31901</v>
      </c>
    </row>
    <row r="32889" spans="43:45" x14ac:dyDescent="0.25">
      <c r="AQ32889" s="89">
        <v>10050949</v>
      </c>
      <c r="AR32889" s="90" t="str">
        <f t="shared" si="521"/>
        <v>O</v>
      </c>
      <c r="AS32889" t="s">
        <v>31902</v>
      </c>
    </row>
    <row r="32890" spans="43:45" x14ac:dyDescent="0.25">
      <c r="AQ32890" s="89">
        <v>10050955</v>
      </c>
      <c r="AR32890" s="90" t="str">
        <f t="shared" si="521"/>
        <v>O</v>
      </c>
      <c r="AS32890" t="s">
        <v>31903</v>
      </c>
    </row>
    <row r="32891" spans="43:45" x14ac:dyDescent="0.25">
      <c r="AQ32891" s="89">
        <v>10051048</v>
      </c>
      <c r="AR32891" s="90" t="str">
        <f t="shared" si="521"/>
        <v>O</v>
      </c>
      <c r="AS32891" t="s">
        <v>31904</v>
      </c>
    </row>
    <row r="32892" spans="43:45" x14ac:dyDescent="0.25">
      <c r="AQ32892" s="89">
        <v>10058354</v>
      </c>
      <c r="AR32892" s="90" t="str">
        <f t="shared" si="521"/>
        <v>O</v>
      </c>
      <c r="AS32892" t="s">
        <v>31905</v>
      </c>
    </row>
    <row r="32893" spans="43:45" x14ac:dyDescent="0.25">
      <c r="AQ32893" s="89">
        <v>10058357</v>
      </c>
      <c r="AR32893" s="90" t="str">
        <f t="shared" si="521"/>
        <v>O</v>
      </c>
      <c r="AS32893" t="s">
        <v>31906</v>
      </c>
    </row>
    <row r="32894" spans="43:45" x14ac:dyDescent="0.25">
      <c r="AQ32894" s="89">
        <v>10058368</v>
      </c>
      <c r="AR32894" s="90" t="str">
        <f t="shared" si="521"/>
        <v>O</v>
      </c>
      <c r="AS32894" t="s">
        <v>5390</v>
      </c>
    </row>
    <row r="32895" spans="43:45" x14ac:dyDescent="0.25">
      <c r="AQ32895" s="89">
        <v>10058373</v>
      </c>
      <c r="AR32895" s="90" t="str">
        <f t="shared" si="521"/>
        <v>O</v>
      </c>
      <c r="AS32895" t="s">
        <v>31907</v>
      </c>
    </row>
    <row r="32896" spans="43:45" x14ac:dyDescent="0.25">
      <c r="AQ32896" s="89">
        <v>10058379</v>
      </c>
      <c r="AR32896" s="90" t="str">
        <f t="shared" si="521"/>
        <v>O</v>
      </c>
      <c r="AS32896" t="s">
        <v>31908</v>
      </c>
    </row>
    <row r="32897" spans="43:45" x14ac:dyDescent="0.25">
      <c r="AQ32897" s="89">
        <v>10058388</v>
      </c>
      <c r="AR32897" s="90" t="str">
        <f t="shared" si="521"/>
        <v>O</v>
      </c>
      <c r="AS32897" t="s">
        <v>5802</v>
      </c>
    </row>
    <row r="32898" spans="43:45" x14ac:dyDescent="0.25">
      <c r="AQ32898" s="89">
        <v>10058390</v>
      </c>
      <c r="AR32898" s="90" t="str">
        <f t="shared" si="521"/>
        <v>O</v>
      </c>
      <c r="AS32898" t="s">
        <v>31909</v>
      </c>
    </row>
    <row r="32899" spans="43:45" x14ac:dyDescent="0.25">
      <c r="AQ32899" s="89">
        <v>10058392</v>
      </c>
      <c r="AR32899" s="90" t="str">
        <f t="shared" si="521"/>
        <v>O</v>
      </c>
      <c r="AS32899" t="s">
        <v>31910</v>
      </c>
    </row>
    <row r="32900" spans="43:45" x14ac:dyDescent="0.25">
      <c r="AQ32900" s="89">
        <v>10058396</v>
      </c>
      <c r="AR32900" s="90" t="str">
        <f t="shared" si="521"/>
        <v>O</v>
      </c>
      <c r="AS32900" t="s">
        <v>31911</v>
      </c>
    </row>
    <row r="32901" spans="43:45" x14ac:dyDescent="0.25">
      <c r="AQ32901" s="89">
        <v>10058412</v>
      </c>
      <c r="AR32901" s="90" t="str">
        <f t="shared" si="521"/>
        <v>O</v>
      </c>
      <c r="AS32901" t="s">
        <v>29131</v>
      </c>
    </row>
    <row r="32902" spans="43:45" x14ac:dyDescent="0.25">
      <c r="AQ32902" s="89">
        <v>10056187</v>
      </c>
      <c r="AR32902" s="90" t="str">
        <f t="shared" si="521"/>
        <v>O</v>
      </c>
      <c r="AS32902" t="s">
        <v>31912</v>
      </c>
    </row>
    <row r="32903" spans="43:45" x14ac:dyDescent="0.25">
      <c r="AQ32903" s="89">
        <v>10056790</v>
      </c>
      <c r="AR32903" s="90" t="str">
        <f t="shared" si="521"/>
        <v>O</v>
      </c>
      <c r="AS32903" t="s">
        <v>31913</v>
      </c>
    </row>
    <row r="32904" spans="43:45" x14ac:dyDescent="0.25">
      <c r="AQ32904" s="89">
        <v>10056792</v>
      </c>
      <c r="AR32904" s="90" t="str">
        <f t="shared" si="521"/>
        <v>O</v>
      </c>
      <c r="AS32904" t="s">
        <v>31914</v>
      </c>
    </row>
    <row r="32905" spans="43:45" x14ac:dyDescent="0.25">
      <c r="AQ32905" s="89">
        <v>10057069</v>
      </c>
      <c r="AR32905" s="90" t="str">
        <f t="shared" ref="AR32905:AR32968" si="522">IF(ISNA(VLOOKUP(AQ32905,$BP$18:$BQ$356,2,FALSE))=TRUE,"O",VLOOKUP(AQ32905,$BP$18:$BQ$356,2,FALSE))</f>
        <v>O</v>
      </c>
      <c r="AS32905" t="s">
        <v>31915</v>
      </c>
    </row>
    <row r="32906" spans="43:45" x14ac:dyDescent="0.25">
      <c r="AQ32906" s="89">
        <v>10060555</v>
      </c>
      <c r="AR32906" s="90" t="str">
        <f t="shared" si="522"/>
        <v>O</v>
      </c>
      <c r="AS32906" t="s">
        <v>31916</v>
      </c>
    </row>
    <row r="32907" spans="43:45" x14ac:dyDescent="0.25">
      <c r="AQ32907" s="89">
        <v>10060561</v>
      </c>
      <c r="AR32907" s="90" t="str">
        <f t="shared" si="522"/>
        <v>O</v>
      </c>
      <c r="AS32907" t="s">
        <v>9131</v>
      </c>
    </row>
    <row r="32908" spans="43:45" x14ac:dyDescent="0.25">
      <c r="AQ32908" s="89">
        <v>10060564</v>
      </c>
      <c r="AR32908" s="90" t="str">
        <f t="shared" si="522"/>
        <v>O</v>
      </c>
      <c r="AS32908" t="s">
        <v>31917</v>
      </c>
    </row>
    <row r="32909" spans="43:45" x14ac:dyDescent="0.25">
      <c r="AQ32909" s="89">
        <v>10060582</v>
      </c>
      <c r="AR32909" s="90" t="str">
        <f t="shared" si="522"/>
        <v>O</v>
      </c>
      <c r="AS32909" t="s">
        <v>19022</v>
      </c>
    </row>
    <row r="32910" spans="43:45" x14ac:dyDescent="0.25">
      <c r="AQ32910" s="89">
        <v>10056028</v>
      </c>
      <c r="AR32910" s="90" t="str">
        <f t="shared" si="522"/>
        <v>O</v>
      </c>
      <c r="AS32910" t="s">
        <v>31918</v>
      </c>
    </row>
    <row r="32911" spans="43:45" x14ac:dyDescent="0.25">
      <c r="AQ32911" s="89">
        <v>10056106</v>
      </c>
      <c r="AR32911" s="90" t="str">
        <f t="shared" si="522"/>
        <v>O</v>
      </c>
      <c r="AS32911" t="s">
        <v>31919</v>
      </c>
    </row>
    <row r="32912" spans="43:45" x14ac:dyDescent="0.25">
      <c r="AQ32912" s="89">
        <v>10056134</v>
      </c>
      <c r="AR32912" s="90" t="str">
        <f t="shared" si="522"/>
        <v>O</v>
      </c>
      <c r="AS32912" t="s">
        <v>31920</v>
      </c>
    </row>
    <row r="32913" spans="43:45" x14ac:dyDescent="0.25">
      <c r="AQ32913" s="89">
        <v>10056152</v>
      </c>
      <c r="AR32913" s="90" t="str">
        <f t="shared" si="522"/>
        <v>O</v>
      </c>
      <c r="AS32913" t="s">
        <v>31921</v>
      </c>
    </row>
    <row r="32914" spans="43:45" x14ac:dyDescent="0.25">
      <c r="AQ32914" s="89">
        <v>10051146</v>
      </c>
      <c r="AR32914" s="90" t="str">
        <f t="shared" si="522"/>
        <v>O</v>
      </c>
      <c r="AS32914" t="s">
        <v>31922</v>
      </c>
    </row>
    <row r="32915" spans="43:45" x14ac:dyDescent="0.25">
      <c r="AQ32915" s="89">
        <v>10052051</v>
      </c>
      <c r="AR32915" s="90" t="str">
        <f t="shared" si="522"/>
        <v>O</v>
      </c>
      <c r="AS32915" t="s">
        <v>6167</v>
      </c>
    </row>
    <row r="32916" spans="43:45" x14ac:dyDescent="0.25">
      <c r="AQ32916" s="89">
        <v>10052156</v>
      </c>
      <c r="AR32916" s="90" t="str">
        <f t="shared" si="522"/>
        <v>O</v>
      </c>
      <c r="AS32916" t="s">
        <v>31923</v>
      </c>
    </row>
    <row r="32917" spans="43:45" x14ac:dyDescent="0.25">
      <c r="AQ32917" s="89">
        <v>10058424</v>
      </c>
      <c r="AR32917" s="90" t="str">
        <f t="shared" si="522"/>
        <v>O</v>
      </c>
      <c r="AS32917" t="s">
        <v>31924</v>
      </c>
    </row>
    <row r="32918" spans="43:45" x14ac:dyDescent="0.25">
      <c r="AQ32918" s="89">
        <v>10058425</v>
      </c>
      <c r="AR32918" s="90" t="str">
        <f t="shared" si="522"/>
        <v>O</v>
      </c>
      <c r="AS32918" t="s">
        <v>31925</v>
      </c>
    </row>
    <row r="32919" spans="43:45" x14ac:dyDescent="0.25">
      <c r="AQ32919" s="89">
        <v>10058445</v>
      </c>
      <c r="AR32919" s="90" t="str">
        <f t="shared" si="522"/>
        <v>O</v>
      </c>
      <c r="AS32919" t="s">
        <v>31926</v>
      </c>
    </row>
    <row r="32920" spans="43:45" x14ac:dyDescent="0.25">
      <c r="AQ32920" s="89">
        <v>10058450</v>
      </c>
      <c r="AR32920" s="90" t="str">
        <f t="shared" si="522"/>
        <v>O</v>
      </c>
      <c r="AS32920" t="s">
        <v>23870</v>
      </c>
    </row>
    <row r="32921" spans="43:45" x14ac:dyDescent="0.25">
      <c r="AQ32921" s="89">
        <v>10058452</v>
      </c>
      <c r="AR32921" s="90" t="str">
        <f t="shared" si="522"/>
        <v>O</v>
      </c>
      <c r="AS32921" t="s">
        <v>31927</v>
      </c>
    </row>
    <row r="32922" spans="43:45" x14ac:dyDescent="0.25">
      <c r="AQ32922" s="89">
        <v>10058454</v>
      </c>
      <c r="AR32922" s="90" t="str">
        <f t="shared" si="522"/>
        <v>O</v>
      </c>
      <c r="AS32922" t="s">
        <v>31928</v>
      </c>
    </row>
    <row r="32923" spans="43:45" x14ac:dyDescent="0.25">
      <c r="AQ32923" s="89">
        <v>10058460</v>
      </c>
      <c r="AR32923" s="90" t="str">
        <f t="shared" si="522"/>
        <v>O</v>
      </c>
      <c r="AS32923" t="s">
        <v>31929</v>
      </c>
    </row>
    <row r="32924" spans="43:45" x14ac:dyDescent="0.25">
      <c r="AQ32924" s="89">
        <v>10058479</v>
      </c>
      <c r="AR32924" s="90" t="str">
        <f t="shared" si="522"/>
        <v>O</v>
      </c>
      <c r="AS32924" t="s">
        <v>31930</v>
      </c>
    </row>
    <row r="32925" spans="43:45" x14ac:dyDescent="0.25">
      <c r="AQ32925" s="89">
        <v>10056091</v>
      </c>
      <c r="AR32925" s="90" t="str">
        <f t="shared" si="522"/>
        <v>O</v>
      </c>
      <c r="AS32925" t="s">
        <v>31931</v>
      </c>
    </row>
    <row r="32926" spans="43:45" x14ac:dyDescent="0.25">
      <c r="AQ32926" s="89">
        <v>10056104</v>
      </c>
      <c r="AR32926" s="90" t="str">
        <f t="shared" si="522"/>
        <v>O</v>
      </c>
      <c r="AS32926" t="s">
        <v>31932</v>
      </c>
    </row>
    <row r="32927" spans="43:45" x14ac:dyDescent="0.25">
      <c r="AQ32927" s="89">
        <v>10056164</v>
      </c>
      <c r="AR32927" s="90" t="str">
        <f t="shared" si="522"/>
        <v>O</v>
      </c>
      <c r="AS32927" t="s">
        <v>31933</v>
      </c>
    </row>
    <row r="32928" spans="43:45" x14ac:dyDescent="0.25">
      <c r="AQ32928" s="89">
        <v>10056943</v>
      </c>
      <c r="AR32928" s="90" t="str">
        <f t="shared" si="522"/>
        <v>O</v>
      </c>
      <c r="AS32928" t="s">
        <v>31934</v>
      </c>
    </row>
    <row r="32929" spans="43:45" x14ac:dyDescent="0.25">
      <c r="AQ32929" s="89">
        <v>10057327</v>
      </c>
      <c r="AR32929" s="90" t="str">
        <f t="shared" si="522"/>
        <v>O</v>
      </c>
      <c r="AS32929" t="s">
        <v>31935</v>
      </c>
    </row>
    <row r="32930" spans="43:45" x14ac:dyDescent="0.25">
      <c r="AQ32930" s="89">
        <v>10057396</v>
      </c>
      <c r="AR32930" s="90" t="str">
        <f t="shared" si="522"/>
        <v>O</v>
      </c>
      <c r="AS32930" t="s">
        <v>31936</v>
      </c>
    </row>
    <row r="32931" spans="43:45" x14ac:dyDescent="0.25">
      <c r="AQ32931" s="89">
        <v>10060625</v>
      </c>
      <c r="AR32931" s="90" t="str">
        <f t="shared" si="522"/>
        <v>O</v>
      </c>
      <c r="AS32931" t="s">
        <v>31937</v>
      </c>
    </row>
    <row r="32932" spans="43:45" x14ac:dyDescent="0.25">
      <c r="AQ32932" s="89">
        <v>10060628</v>
      </c>
      <c r="AR32932" s="90" t="str">
        <f t="shared" si="522"/>
        <v>O</v>
      </c>
      <c r="AS32932" t="s">
        <v>9553</v>
      </c>
    </row>
    <row r="32933" spans="43:45" x14ac:dyDescent="0.25">
      <c r="AQ32933" s="89">
        <v>10060639</v>
      </c>
      <c r="AR32933" s="90" t="str">
        <f t="shared" si="522"/>
        <v>O</v>
      </c>
      <c r="AS32933" t="s">
        <v>31938</v>
      </c>
    </row>
    <row r="32934" spans="43:45" x14ac:dyDescent="0.25">
      <c r="AQ32934" s="89">
        <v>10060647</v>
      </c>
      <c r="AR32934" s="90" t="str">
        <f t="shared" si="522"/>
        <v>O</v>
      </c>
      <c r="AS32934" t="s">
        <v>31939</v>
      </c>
    </row>
    <row r="32935" spans="43:45" x14ac:dyDescent="0.25">
      <c r="AQ32935" s="89">
        <v>10060655</v>
      </c>
      <c r="AR32935" s="90" t="str">
        <f t="shared" si="522"/>
        <v>O</v>
      </c>
      <c r="AS32935" t="s">
        <v>9402</v>
      </c>
    </row>
    <row r="32936" spans="43:45" x14ac:dyDescent="0.25">
      <c r="AQ32936" s="89">
        <v>10060660</v>
      </c>
      <c r="AR32936" s="90" t="str">
        <f t="shared" si="522"/>
        <v>O</v>
      </c>
      <c r="AS32936" t="s">
        <v>29850</v>
      </c>
    </row>
    <row r="32937" spans="43:45" x14ac:dyDescent="0.25">
      <c r="AQ32937" s="89">
        <v>10060669</v>
      </c>
      <c r="AR32937" s="90" t="str">
        <f t="shared" si="522"/>
        <v>O</v>
      </c>
      <c r="AS32937" t="s">
        <v>19281</v>
      </c>
    </row>
    <row r="32938" spans="43:45" x14ac:dyDescent="0.25">
      <c r="AQ32938" s="89">
        <v>10060673</v>
      </c>
      <c r="AR32938" s="90" t="str">
        <f t="shared" si="522"/>
        <v>O</v>
      </c>
      <c r="AS32938" t="s">
        <v>31940</v>
      </c>
    </row>
    <row r="32939" spans="43:45" x14ac:dyDescent="0.25">
      <c r="AQ32939" s="89">
        <v>10060677</v>
      </c>
      <c r="AR32939" s="90" t="str">
        <f t="shared" si="522"/>
        <v>O</v>
      </c>
      <c r="AS32939" t="s">
        <v>31941</v>
      </c>
    </row>
    <row r="32940" spans="43:45" x14ac:dyDescent="0.25">
      <c r="AQ32940" s="89">
        <v>10052181</v>
      </c>
      <c r="AR32940" s="90" t="str">
        <f t="shared" si="522"/>
        <v>O</v>
      </c>
      <c r="AS32940" t="s">
        <v>10642</v>
      </c>
    </row>
    <row r="32941" spans="43:45" x14ac:dyDescent="0.25">
      <c r="AQ32941" s="89">
        <v>10052187</v>
      </c>
      <c r="AR32941" s="90" t="str">
        <f t="shared" si="522"/>
        <v>O</v>
      </c>
      <c r="AS32941" t="s">
        <v>7720</v>
      </c>
    </row>
    <row r="32942" spans="43:45" x14ac:dyDescent="0.25">
      <c r="AQ32942" s="89">
        <v>10052285</v>
      </c>
      <c r="AR32942" s="90" t="str">
        <f t="shared" si="522"/>
        <v>O</v>
      </c>
      <c r="AS32942" t="s">
        <v>20482</v>
      </c>
    </row>
    <row r="32943" spans="43:45" x14ac:dyDescent="0.25">
      <c r="AQ32943" s="89">
        <v>10052369</v>
      </c>
      <c r="AR32943" s="90" t="str">
        <f t="shared" si="522"/>
        <v>O</v>
      </c>
      <c r="AS32943" t="s">
        <v>10777</v>
      </c>
    </row>
    <row r="32944" spans="43:45" x14ac:dyDescent="0.25">
      <c r="AQ32944" s="89">
        <v>10052395</v>
      </c>
      <c r="AR32944" s="90" t="str">
        <f t="shared" si="522"/>
        <v>O</v>
      </c>
      <c r="AS32944" t="s">
        <v>12574</v>
      </c>
    </row>
    <row r="32945" spans="43:45" x14ac:dyDescent="0.25">
      <c r="AQ32945" s="89">
        <v>10056353</v>
      </c>
      <c r="AR32945" s="90" t="str">
        <f t="shared" si="522"/>
        <v>O</v>
      </c>
      <c r="AS32945" t="s">
        <v>31942</v>
      </c>
    </row>
    <row r="32946" spans="43:45" x14ac:dyDescent="0.25">
      <c r="AQ32946" s="89">
        <v>10056372</v>
      </c>
      <c r="AR32946" s="90" t="str">
        <f t="shared" si="522"/>
        <v>O</v>
      </c>
      <c r="AS32946" t="s">
        <v>31943</v>
      </c>
    </row>
    <row r="32947" spans="43:45" x14ac:dyDescent="0.25">
      <c r="AQ32947" s="89">
        <v>10056379</v>
      </c>
      <c r="AR32947" s="90" t="str">
        <f t="shared" si="522"/>
        <v>O</v>
      </c>
      <c r="AS32947" t="s">
        <v>31944</v>
      </c>
    </row>
    <row r="32948" spans="43:45" x14ac:dyDescent="0.25">
      <c r="AQ32948" s="89">
        <v>10058497</v>
      </c>
      <c r="AR32948" s="90" t="str">
        <f t="shared" si="522"/>
        <v>O</v>
      </c>
      <c r="AS32948" t="s">
        <v>31945</v>
      </c>
    </row>
    <row r="32949" spans="43:45" x14ac:dyDescent="0.25">
      <c r="AQ32949" s="89">
        <v>10058508</v>
      </c>
      <c r="AR32949" s="90" t="str">
        <f t="shared" si="522"/>
        <v>O</v>
      </c>
      <c r="AS32949" t="s">
        <v>28959</v>
      </c>
    </row>
    <row r="32950" spans="43:45" x14ac:dyDescent="0.25">
      <c r="AQ32950" s="89">
        <v>10058516</v>
      </c>
      <c r="AR32950" s="90" t="str">
        <f t="shared" si="522"/>
        <v>O</v>
      </c>
      <c r="AS32950" t="s">
        <v>31946</v>
      </c>
    </row>
    <row r="32951" spans="43:45" x14ac:dyDescent="0.25">
      <c r="AQ32951" s="89">
        <v>10058536</v>
      </c>
      <c r="AR32951" s="90" t="str">
        <f t="shared" si="522"/>
        <v>O</v>
      </c>
      <c r="AS32951" t="s">
        <v>28671</v>
      </c>
    </row>
    <row r="32952" spans="43:45" x14ac:dyDescent="0.25">
      <c r="AQ32952" s="89">
        <v>10056017</v>
      </c>
      <c r="AR32952" s="90" t="str">
        <f t="shared" si="522"/>
        <v>O</v>
      </c>
      <c r="AS32952" t="s">
        <v>31947</v>
      </c>
    </row>
    <row r="32953" spans="43:45" x14ac:dyDescent="0.25">
      <c r="AQ32953" s="89">
        <v>10056676</v>
      </c>
      <c r="AR32953" s="90" t="str">
        <f t="shared" si="522"/>
        <v>O</v>
      </c>
      <c r="AS32953" t="s">
        <v>31948</v>
      </c>
    </row>
    <row r="32954" spans="43:45" x14ac:dyDescent="0.25">
      <c r="AQ32954" s="89">
        <v>10056924</v>
      </c>
      <c r="AR32954" s="90" t="str">
        <f t="shared" si="522"/>
        <v>O</v>
      </c>
      <c r="AS32954" t="s">
        <v>31949</v>
      </c>
    </row>
    <row r="32955" spans="43:45" x14ac:dyDescent="0.25">
      <c r="AQ32955" s="89">
        <v>10056925</v>
      </c>
      <c r="AR32955" s="90" t="str">
        <f t="shared" si="522"/>
        <v>O</v>
      </c>
      <c r="AS32955" t="s">
        <v>31950</v>
      </c>
    </row>
    <row r="32956" spans="43:45" x14ac:dyDescent="0.25">
      <c r="AQ32956" s="89">
        <v>10057183</v>
      </c>
      <c r="AR32956" s="90" t="str">
        <f t="shared" si="522"/>
        <v>O</v>
      </c>
      <c r="AS32956" t="s">
        <v>31951</v>
      </c>
    </row>
    <row r="32957" spans="43:45" x14ac:dyDescent="0.25">
      <c r="AQ32957" s="89">
        <v>10057496</v>
      </c>
      <c r="AR32957" s="90" t="str">
        <f t="shared" si="522"/>
        <v>O</v>
      </c>
      <c r="AS32957" t="s">
        <v>31952</v>
      </c>
    </row>
    <row r="32958" spans="43:45" x14ac:dyDescent="0.25">
      <c r="AQ32958" s="89">
        <v>10060696</v>
      </c>
      <c r="AR32958" s="90" t="str">
        <f t="shared" si="522"/>
        <v>O</v>
      </c>
      <c r="AS32958" t="s">
        <v>31953</v>
      </c>
    </row>
    <row r="32959" spans="43:45" x14ac:dyDescent="0.25">
      <c r="AQ32959" s="89">
        <v>10060712</v>
      </c>
      <c r="AR32959" s="90" t="str">
        <f t="shared" si="522"/>
        <v>O</v>
      </c>
      <c r="AS32959" t="s">
        <v>31954</v>
      </c>
    </row>
    <row r="32960" spans="43:45" x14ac:dyDescent="0.25">
      <c r="AQ32960" s="89">
        <v>10060717</v>
      </c>
      <c r="AR32960" s="90" t="str">
        <f t="shared" si="522"/>
        <v>O</v>
      </c>
      <c r="AS32960" t="s">
        <v>31955</v>
      </c>
    </row>
    <row r="32961" spans="43:45" x14ac:dyDescent="0.25">
      <c r="AQ32961" s="89">
        <v>10060718</v>
      </c>
      <c r="AR32961" s="90" t="str">
        <f t="shared" si="522"/>
        <v>O</v>
      </c>
      <c r="AS32961" t="s">
        <v>31956</v>
      </c>
    </row>
    <row r="32962" spans="43:45" x14ac:dyDescent="0.25">
      <c r="AQ32962" s="89">
        <v>10060723</v>
      </c>
      <c r="AR32962" s="90" t="str">
        <f t="shared" si="522"/>
        <v>O</v>
      </c>
      <c r="AS32962" t="s">
        <v>31957</v>
      </c>
    </row>
    <row r="32963" spans="43:45" x14ac:dyDescent="0.25">
      <c r="AQ32963" s="89">
        <v>10060725</v>
      </c>
      <c r="AR32963" s="90" t="str">
        <f t="shared" si="522"/>
        <v>O</v>
      </c>
      <c r="AS32963" t="s">
        <v>31958</v>
      </c>
    </row>
    <row r="32964" spans="43:45" x14ac:dyDescent="0.25">
      <c r="AQ32964" s="89">
        <v>10060730</v>
      </c>
      <c r="AR32964" s="90" t="str">
        <f t="shared" si="522"/>
        <v>O</v>
      </c>
      <c r="AS32964" t="s">
        <v>31959</v>
      </c>
    </row>
    <row r="32965" spans="43:45" x14ac:dyDescent="0.25">
      <c r="AQ32965" s="89">
        <v>10060744</v>
      </c>
      <c r="AR32965" s="90" t="str">
        <f t="shared" si="522"/>
        <v>O</v>
      </c>
      <c r="AS32965" t="s">
        <v>9774</v>
      </c>
    </row>
    <row r="32966" spans="43:45" x14ac:dyDescent="0.25">
      <c r="AQ32966" s="89">
        <v>10060750</v>
      </c>
      <c r="AR32966" s="90" t="str">
        <f t="shared" si="522"/>
        <v>O</v>
      </c>
      <c r="AS32966" t="s">
        <v>31960</v>
      </c>
    </row>
    <row r="32967" spans="43:45" x14ac:dyDescent="0.25">
      <c r="AQ32967" s="89">
        <v>10056143</v>
      </c>
      <c r="AR32967" s="90" t="str">
        <f t="shared" si="522"/>
        <v>O</v>
      </c>
      <c r="AS32967" t="s">
        <v>31961</v>
      </c>
    </row>
    <row r="32968" spans="43:45" x14ac:dyDescent="0.25">
      <c r="AQ32968" s="89">
        <v>10056475</v>
      </c>
      <c r="AR32968" s="90" t="str">
        <f t="shared" si="522"/>
        <v>O</v>
      </c>
      <c r="AS32968" t="s">
        <v>31962</v>
      </c>
    </row>
    <row r="32969" spans="43:45" x14ac:dyDescent="0.25">
      <c r="AQ32969" s="89">
        <v>10056488</v>
      </c>
      <c r="AR32969" s="90" t="str">
        <f t="shared" ref="AR32969:AR33032" si="523">IF(ISNA(VLOOKUP(AQ32969,$BP$18:$BQ$356,2,FALSE))=TRUE,"O",VLOOKUP(AQ32969,$BP$18:$BQ$356,2,FALSE))</f>
        <v>O</v>
      </c>
      <c r="AS32969" t="s">
        <v>31963</v>
      </c>
    </row>
    <row r="32970" spans="43:45" x14ac:dyDescent="0.25">
      <c r="AQ32970" s="89">
        <v>10056519</v>
      </c>
      <c r="AR32970" s="90" t="str">
        <f t="shared" si="523"/>
        <v>O</v>
      </c>
      <c r="AS32970" t="s">
        <v>31964</v>
      </c>
    </row>
    <row r="32971" spans="43:45" x14ac:dyDescent="0.25">
      <c r="AQ32971" s="89">
        <v>10056552</v>
      </c>
      <c r="AR32971" s="90" t="str">
        <f t="shared" si="523"/>
        <v>O</v>
      </c>
      <c r="AS32971" t="s">
        <v>31965</v>
      </c>
    </row>
    <row r="32972" spans="43:45" x14ac:dyDescent="0.25">
      <c r="AQ32972" s="89">
        <v>10056643</v>
      </c>
      <c r="AR32972" s="90" t="str">
        <f t="shared" si="523"/>
        <v>O</v>
      </c>
      <c r="AS32972" t="s">
        <v>31966</v>
      </c>
    </row>
    <row r="32973" spans="43:45" x14ac:dyDescent="0.25">
      <c r="AQ32973" s="89">
        <v>10056730</v>
      </c>
      <c r="AR32973" s="90" t="str">
        <f t="shared" si="523"/>
        <v>O</v>
      </c>
      <c r="AS32973" t="s">
        <v>31967</v>
      </c>
    </row>
    <row r="32974" spans="43:45" x14ac:dyDescent="0.25">
      <c r="AQ32974" s="89">
        <v>10058562</v>
      </c>
      <c r="AR32974" s="90" t="str">
        <f t="shared" si="523"/>
        <v>O</v>
      </c>
      <c r="AS32974" t="s">
        <v>31968</v>
      </c>
    </row>
    <row r="32975" spans="43:45" x14ac:dyDescent="0.25">
      <c r="AQ32975" s="89">
        <v>10058565</v>
      </c>
      <c r="AR32975" s="90" t="str">
        <f t="shared" si="523"/>
        <v>O</v>
      </c>
      <c r="AS32975" t="s">
        <v>6407</v>
      </c>
    </row>
    <row r="32976" spans="43:45" x14ac:dyDescent="0.25">
      <c r="AQ32976" s="89">
        <v>10058573</v>
      </c>
      <c r="AR32976" s="90" t="str">
        <f t="shared" si="523"/>
        <v>O</v>
      </c>
      <c r="AS32976" t="s">
        <v>31969</v>
      </c>
    </row>
    <row r="32977" spans="43:45" x14ac:dyDescent="0.25">
      <c r="AQ32977" s="89">
        <v>10058582</v>
      </c>
      <c r="AR32977" s="90" t="str">
        <f t="shared" si="523"/>
        <v>O</v>
      </c>
      <c r="AS32977" t="s">
        <v>31970</v>
      </c>
    </row>
    <row r="32978" spans="43:45" x14ac:dyDescent="0.25">
      <c r="AQ32978" s="89">
        <v>10058586</v>
      </c>
      <c r="AR32978" s="90" t="str">
        <f t="shared" si="523"/>
        <v>O</v>
      </c>
      <c r="AS32978" t="s">
        <v>31971</v>
      </c>
    </row>
    <row r="32979" spans="43:45" x14ac:dyDescent="0.25">
      <c r="AQ32979" s="89">
        <v>10058592</v>
      </c>
      <c r="AR32979" s="90" t="str">
        <f t="shared" si="523"/>
        <v>O</v>
      </c>
      <c r="AS32979" t="s">
        <v>31972</v>
      </c>
    </row>
    <row r="32980" spans="43:45" x14ac:dyDescent="0.25">
      <c r="AQ32980" s="89">
        <v>10058595</v>
      </c>
      <c r="AR32980" s="90" t="str">
        <f t="shared" si="523"/>
        <v>O</v>
      </c>
      <c r="AS32980" t="s">
        <v>31973</v>
      </c>
    </row>
    <row r="32981" spans="43:45" x14ac:dyDescent="0.25">
      <c r="AQ32981" s="89">
        <v>10058597</v>
      </c>
      <c r="AR32981" s="90" t="str">
        <f t="shared" si="523"/>
        <v>O</v>
      </c>
      <c r="AS32981" t="s">
        <v>31974</v>
      </c>
    </row>
    <row r="32982" spans="43:45" x14ac:dyDescent="0.25">
      <c r="AQ32982" s="89">
        <v>10058603</v>
      </c>
      <c r="AR32982" s="90" t="str">
        <f t="shared" si="523"/>
        <v>O</v>
      </c>
      <c r="AS32982" t="s">
        <v>31975</v>
      </c>
    </row>
    <row r="32983" spans="43:45" x14ac:dyDescent="0.25">
      <c r="AQ32983" s="89">
        <v>10058606</v>
      </c>
      <c r="AR32983" s="90" t="str">
        <f t="shared" si="523"/>
        <v>O</v>
      </c>
      <c r="AS32983" t="s">
        <v>31976</v>
      </c>
    </row>
    <row r="32984" spans="43:45" x14ac:dyDescent="0.25">
      <c r="AQ32984" s="89">
        <v>10058612</v>
      </c>
      <c r="AR32984" s="90" t="str">
        <f t="shared" si="523"/>
        <v>O</v>
      </c>
      <c r="AS32984" t="s">
        <v>18479</v>
      </c>
    </row>
    <row r="32985" spans="43:45" x14ac:dyDescent="0.25">
      <c r="AQ32985" s="89">
        <v>10056587</v>
      </c>
      <c r="AR32985" s="90" t="str">
        <f t="shared" si="523"/>
        <v>O</v>
      </c>
      <c r="AS32985" t="s">
        <v>31977</v>
      </c>
    </row>
    <row r="32986" spans="43:45" x14ac:dyDescent="0.25">
      <c r="AQ32986" s="89">
        <v>10056639</v>
      </c>
      <c r="AR32986" s="90" t="str">
        <f t="shared" si="523"/>
        <v>O</v>
      </c>
      <c r="AS32986" t="s">
        <v>31978</v>
      </c>
    </row>
    <row r="32987" spans="43:45" x14ac:dyDescent="0.25">
      <c r="AQ32987" s="89">
        <v>10056692</v>
      </c>
      <c r="AR32987" s="90" t="str">
        <f t="shared" si="523"/>
        <v>O</v>
      </c>
      <c r="AS32987" t="s">
        <v>31979</v>
      </c>
    </row>
    <row r="32988" spans="43:45" x14ac:dyDescent="0.25">
      <c r="AQ32988" s="89">
        <v>10056717</v>
      </c>
      <c r="AR32988" s="90" t="str">
        <f t="shared" si="523"/>
        <v>O</v>
      </c>
      <c r="AS32988" t="s">
        <v>31980</v>
      </c>
    </row>
    <row r="32989" spans="43:45" x14ac:dyDescent="0.25">
      <c r="AQ32989" s="89">
        <v>10056784</v>
      </c>
      <c r="AR32989" s="90" t="str">
        <f t="shared" si="523"/>
        <v>O</v>
      </c>
      <c r="AS32989" t="s">
        <v>31981</v>
      </c>
    </row>
    <row r="32990" spans="43:45" x14ac:dyDescent="0.25">
      <c r="AQ32990" s="89">
        <v>10056796</v>
      </c>
      <c r="AR32990" s="90" t="str">
        <f t="shared" si="523"/>
        <v>O</v>
      </c>
      <c r="AS32990" t="s">
        <v>31982</v>
      </c>
    </row>
    <row r="32991" spans="43:45" x14ac:dyDescent="0.25">
      <c r="AQ32991" s="89">
        <v>10057313</v>
      </c>
      <c r="AR32991" s="90" t="str">
        <f t="shared" si="523"/>
        <v>O</v>
      </c>
      <c r="AS32991" t="s">
        <v>31983</v>
      </c>
    </row>
    <row r="32992" spans="43:45" x14ac:dyDescent="0.25">
      <c r="AQ32992" s="89">
        <v>10046331</v>
      </c>
      <c r="AR32992" s="90" t="str">
        <f t="shared" si="523"/>
        <v>O</v>
      </c>
      <c r="AS32992" t="s">
        <v>31984</v>
      </c>
    </row>
    <row r="32993" spans="43:45" x14ac:dyDescent="0.25">
      <c r="AQ32993" s="89">
        <v>10060767</v>
      </c>
      <c r="AR32993" s="90" t="str">
        <f t="shared" si="523"/>
        <v>O</v>
      </c>
      <c r="AS32993" t="s">
        <v>31985</v>
      </c>
    </row>
    <row r="32994" spans="43:45" x14ac:dyDescent="0.25">
      <c r="AQ32994" s="89">
        <v>10060778</v>
      </c>
      <c r="AR32994" s="90" t="str">
        <f t="shared" si="523"/>
        <v>O</v>
      </c>
      <c r="AS32994" t="s">
        <v>9228</v>
      </c>
    </row>
    <row r="32995" spans="43:45" x14ac:dyDescent="0.25">
      <c r="AQ32995" s="89">
        <v>10060789</v>
      </c>
      <c r="AR32995" s="90" t="str">
        <f t="shared" si="523"/>
        <v>O</v>
      </c>
      <c r="AS32995" t="s">
        <v>9521</v>
      </c>
    </row>
    <row r="32996" spans="43:45" x14ac:dyDescent="0.25">
      <c r="AQ32996" s="89">
        <v>10060791</v>
      </c>
      <c r="AR32996" s="90" t="str">
        <f t="shared" si="523"/>
        <v>O</v>
      </c>
      <c r="AS32996" t="s">
        <v>31986</v>
      </c>
    </row>
    <row r="32997" spans="43:45" x14ac:dyDescent="0.25">
      <c r="AQ32997" s="89">
        <v>10060793</v>
      </c>
      <c r="AR32997" s="90" t="str">
        <f t="shared" si="523"/>
        <v>O</v>
      </c>
      <c r="AS32997" t="s">
        <v>9227</v>
      </c>
    </row>
    <row r="32998" spans="43:45" x14ac:dyDescent="0.25">
      <c r="AQ32998" s="89">
        <v>10060794</v>
      </c>
      <c r="AR32998" s="90" t="str">
        <f t="shared" si="523"/>
        <v>O</v>
      </c>
      <c r="AS32998" t="s">
        <v>31987</v>
      </c>
    </row>
    <row r="32999" spans="43:45" x14ac:dyDescent="0.25">
      <c r="AQ32999" s="89">
        <v>10060807</v>
      </c>
      <c r="AR32999" s="90" t="str">
        <f t="shared" si="523"/>
        <v>O</v>
      </c>
      <c r="AS32999" t="s">
        <v>31988</v>
      </c>
    </row>
    <row r="33000" spans="43:45" x14ac:dyDescent="0.25">
      <c r="AQ33000" s="89">
        <v>10060814</v>
      </c>
      <c r="AR33000" s="90" t="str">
        <f t="shared" si="523"/>
        <v>O</v>
      </c>
      <c r="AS33000" t="s">
        <v>31989</v>
      </c>
    </row>
    <row r="33001" spans="43:45" x14ac:dyDescent="0.25">
      <c r="AQ33001" s="89">
        <v>10056768</v>
      </c>
      <c r="AR33001" s="90" t="str">
        <f t="shared" si="523"/>
        <v>O</v>
      </c>
      <c r="AS33001" t="s">
        <v>31990</v>
      </c>
    </row>
    <row r="33002" spans="43:45" x14ac:dyDescent="0.25">
      <c r="AQ33002" s="89">
        <v>10056776</v>
      </c>
      <c r="AR33002" s="90" t="str">
        <f t="shared" si="523"/>
        <v>O</v>
      </c>
      <c r="AS33002" t="s">
        <v>31991</v>
      </c>
    </row>
    <row r="33003" spans="43:45" x14ac:dyDescent="0.25">
      <c r="AQ33003" s="89">
        <v>10056798</v>
      </c>
      <c r="AR33003" s="90" t="str">
        <f t="shared" si="523"/>
        <v>O</v>
      </c>
      <c r="AS33003" t="s">
        <v>31992</v>
      </c>
    </row>
    <row r="33004" spans="43:45" x14ac:dyDescent="0.25">
      <c r="AQ33004" s="89">
        <v>10056804</v>
      </c>
      <c r="AR33004" s="90" t="str">
        <f t="shared" si="523"/>
        <v>O</v>
      </c>
      <c r="AS33004" t="s">
        <v>31993</v>
      </c>
    </row>
    <row r="33005" spans="43:45" x14ac:dyDescent="0.25">
      <c r="AQ33005" s="89">
        <v>10056805</v>
      </c>
      <c r="AR33005" s="90" t="str">
        <f t="shared" si="523"/>
        <v>O</v>
      </c>
      <c r="AS33005" t="s">
        <v>31994</v>
      </c>
    </row>
    <row r="33006" spans="43:45" x14ac:dyDescent="0.25">
      <c r="AQ33006" s="89">
        <v>10056806</v>
      </c>
      <c r="AR33006" s="90" t="str">
        <f t="shared" si="523"/>
        <v>O</v>
      </c>
      <c r="AS33006" t="s">
        <v>31995</v>
      </c>
    </row>
    <row r="33007" spans="43:45" x14ac:dyDescent="0.25">
      <c r="AQ33007" s="89">
        <v>10056840</v>
      </c>
      <c r="AR33007" s="90" t="str">
        <f t="shared" si="523"/>
        <v>O</v>
      </c>
      <c r="AS33007" t="s">
        <v>31996</v>
      </c>
    </row>
    <row r="33008" spans="43:45" x14ac:dyDescent="0.25">
      <c r="AQ33008" s="89">
        <v>10056852</v>
      </c>
      <c r="AR33008" s="90" t="str">
        <f t="shared" si="523"/>
        <v>O</v>
      </c>
      <c r="AS33008" t="s">
        <v>31997</v>
      </c>
    </row>
    <row r="33009" spans="43:45" x14ac:dyDescent="0.25">
      <c r="AQ33009" s="89">
        <v>10056866</v>
      </c>
      <c r="AR33009" s="90" t="str">
        <f t="shared" si="523"/>
        <v>O</v>
      </c>
      <c r="AS33009" t="s">
        <v>31998</v>
      </c>
    </row>
    <row r="33010" spans="43:45" x14ac:dyDescent="0.25">
      <c r="AQ33010" s="89">
        <v>10056915</v>
      </c>
      <c r="AR33010" s="90" t="str">
        <f t="shared" si="523"/>
        <v>O</v>
      </c>
      <c r="AS33010" t="s">
        <v>31999</v>
      </c>
    </row>
    <row r="33011" spans="43:45" x14ac:dyDescent="0.25">
      <c r="AQ33011" s="89">
        <v>10056934</v>
      </c>
      <c r="AR33011" s="90" t="str">
        <f t="shared" si="523"/>
        <v>O</v>
      </c>
      <c r="AS33011" t="s">
        <v>32000</v>
      </c>
    </row>
    <row r="33012" spans="43:45" x14ac:dyDescent="0.25">
      <c r="AQ33012" s="89">
        <v>10056937</v>
      </c>
      <c r="AR33012" s="90" t="str">
        <f t="shared" si="523"/>
        <v>O</v>
      </c>
      <c r="AS33012" t="s">
        <v>32001</v>
      </c>
    </row>
    <row r="33013" spans="43:45" x14ac:dyDescent="0.25">
      <c r="AQ33013" s="89">
        <v>10058625</v>
      </c>
      <c r="AR33013" s="90" t="str">
        <f t="shared" si="523"/>
        <v>O</v>
      </c>
      <c r="AS33013" t="s">
        <v>32002</v>
      </c>
    </row>
    <row r="33014" spans="43:45" x14ac:dyDescent="0.25">
      <c r="AQ33014" s="89">
        <v>10058631</v>
      </c>
      <c r="AR33014" s="90" t="str">
        <f t="shared" si="523"/>
        <v>O</v>
      </c>
      <c r="AS33014" t="s">
        <v>32003</v>
      </c>
    </row>
    <row r="33015" spans="43:45" x14ac:dyDescent="0.25">
      <c r="AQ33015" s="89">
        <v>10058663</v>
      </c>
      <c r="AR33015" s="90" t="str">
        <f t="shared" si="523"/>
        <v>O</v>
      </c>
      <c r="AS33015" t="s">
        <v>32004</v>
      </c>
    </row>
    <row r="33016" spans="43:45" x14ac:dyDescent="0.25">
      <c r="AQ33016" s="89">
        <v>10058669</v>
      </c>
      <c r="AR33016" s="90" t="str">
        <f t="shared" si="523"/>
        <v>O</v>
      </c>
      <c r="AS33016" t="s">
        <v>32005</v>
      </c>
    </row>
    <row r="33017" spans="43:45" x14ac:dyDescent="0.25">
      <c r="AQ33017" s="89">
        <v>10056838</v>
      </c>
      <c r="AR33017" s="90" t="str">
        <f t="shared" si="523"/>
        <v>O</v>
      </c>
      <c r="AS33017" t="s">
        <v>32006</v>
      </c>
    </row>
    <row r="33018" spans="43:45" x14ac:dyDescent="0.25">
      <c r="AQ33018" s="89">
        <v>10056862</v>
      </c>
      <c r="AR33018" s="90" t="str">
        <f t="shared" si="523"/>
        <v>O</v>
      </c>
      <c r="AS33018" t="s">
        <v>32007</v>
      </c>
    </row>
    <row r="33019" spans="43:45" x14ac:dyDescent="0.25">
      <c r="AQ33019" s="89">
        <v>10057162</v>
      </c>
      <c r="AR33019" s="90" t="str">
        <f t="shared" si="523"/>
        <v>O</v>
      </c>
      <c r="AS33019" t="s">
        <v>32008</v>
      </c>
    </row>
    <row r="33020" spans="43:45" x14ac:dyDescent="0.25">
      <c r="AQ33020" s="89">
        <v>10057206</v>
      </c>
      <c r="AR33020" s="90" t="str">
        <f t="shared" si="523"/>
        <v>O</v>
      </c>
      <c r="AS33020" t="s">
        <v>32009</v>
      </c>
    </row>
    <row r="33021" spans="43:45" x14ac:dyDescent="0.25">
      <c r="AQ33021" s="89">
        <v>10057345</v>
      </c>
      <c r="AR33021" s="90" t="str">
        <f t="shared" si="523"/>
        <v>O</v>
      </c>
      <c r="AS33021" t="s">
        <v>32010</v>
      </c>
    </row>
    <row r="33022" spans="43:45" x14ac:dyDescent="0.25">
      <c r="AQ33022" s="89">
        <v>10057369</v>
      </c>
      <c r="AR33022" s="90" t="str">
        <f t="shared" si="523"/>
        <v>O</v>
      </c>
      <c r="AS33022" t="s">
        <v>32011</v>
      </c>
    </row>
    <row r="33023" spans="43:45" x14ac:dyDescent="0.25">
      <c r="AQ33023" s="89">
        <v>10060824</v>
      </c>
      <c r="AR33023" s="90" t="str">
        <f t="shared" si="523"/>
        <v>O</v>
      </c>
      <c r="AS33023" t="s">
        <v>32012</v>
      </c>
    </row>
    <row r="33024" spans="43:45" x14ac:dyDescent="0.25">
      <c r="AQ33024" s="89">
        <v>10060826</v>
      </c>
      <c r="AR33024" s="90" t="str">
        <f t="shared" si="523"/>
        <v>O</v>
      </c>
      <c r="AS33024" t="s">
        <v>32013</v>
      </c>
    </row>
    <row r="33025" spans="43:45" x14ac:dyDescent="0.25">
      <c r="AQ33025" s="89">
        <v>10060828</v>
      </c>
      <c r="AR33025" s="90" t="str">
        <f t="shared" si="523"/>
        <v>O</v>
      </c>
      <c r="AS33025" t="s">
        <v>32014</v>
      </c>
    </row>
    <row r="33026" spans="43:45" x14ac:dyDescent="0.25">
      <c r="AQ33026" s="89">
        <v>10060847</v>
      </c>
      <c r="AR33026" s="90" t="str">
        <f t="shared" si="523"/>
        <v>O</v>
      </c>
      <c r="AS33026" t="s">
        <v>9604</v>
      </c>
    </row>
    <row r="33027" spans="43:45" x14ac:dyDescent="0.25">
      <c r="AQ33027" s="89">
        <v>10060867</v>
      </c>
      <c r="AR33027" s="90" t="str">
        <f t="shared" si="523"/>
        <v>O</v>
      </c>
      <c r="AS33027" t="s">
        <v>32015</v>
      </c>
    </row>
    <row r="33028" spans="43:45" x14ac:dyDescent="0.25">
      <c r="AQ33028" s="89">
        <v>10060869</v>
      </c>
      <c r="AR33028" s="90" t="str">
        <f t="shared" si="523"/>
        <v>O</v>
      </c>
      <c r="AS33028" t="s">
        <v>32016</v>
      </c>
    </row>
    <row r="33029" spans="43:45" x14ac:dyDescent="0.25">
      <c r="AQ33029" s="89">
        <v>10060871</v>
      </c>
      <c r="AR33029" s="90" t="str">
        <f t="shared" si="523"/>
        <v>O</v>
      </c>
      <c r="AS33029" t="s">
        <v>32017</v>
      </c>
    </row>
    <row r="33030" spans="43:45" x14ac:dyDescent="0.25">
      <c r="AQ33030" s="89">
        <v>10060877</v>
      </c>
      <c r="AR33030" s="90" t="str">
        <f t="shared" si="523"/>
        <v>O</v>
      </c>
      <c r="AS33030" t="s">
        <v>32018</v>
      </c>
    </row>
    <row r="33031" spans="43:45" x14ac:dyDescent="0.25">
      <c r="AQ33031" s="89">
        <v>10060878</v>
      </c>
      <c r="AR33031" s="90" t="str">
        <f t="shared" si="523"/>
        <v>O</v>
      </c>
      <c r="AS33031" t="s">
        <v>32019</v>
      </c>
    </row>
    <row r="33032" spans="43:45" x14ac:dyDescent="0.25">
      <c r="AQ33032" s="89">
        <v>10060884</v>
      </c>
      <c r="AR33032" s="90" t="str">
        <f t="shared" si="523"/>
        <v>O</v>
      </c>
      <c r="AS33032" t="s">
        <v>32020</v>
      </c>
    </row>
    <row r="33033" spans="43:45" x14ac:dyDescent="0.25">
      <c r="AQ33033" s="89">
        <v>10056733</v>
      </c>
      <c r="AR33033" s="90" t="str">
        <f t="shared" ref="AR33033:AR33096" si="524">IF(ISNA(VLOOKUP(AQ33033,$BP$18:$BQ$356,2,FALSE))=TRUE,"O",VLOOKUP(AQ33033,$BP$18:$BQ$356,2,FALSE))</f>
        <v>O</v>
      </c>
      <c r="AS33033" t="s">
        <v>32021</v>
      </c>
    </row>
    <row r="33034" spans="43:45" x14ac:dyDescent="0.25">
      <c r="AQ33034" s="89">
        <v>10057088</v>
      </c>
      <c r="AR33034" s="90" t="str">
        <f t="shared" si="524"/>
        <v>O</v>
      </c>
      <c r="AS33034" t="s">
        <v>32022</v>
      </c>
    </row>
    <row r="33035" spans="43:45" x14ac:dyDescent="0.25">
      <c r="AQ33035" s="89">
        <v>10057122</v>
      </c>
      <c r="AR33035" s="90" t="str">
        <f t="shared" si="524"/>
        <v>O</v>
      </c>
      <c r="AS33035" t="s">
        <v>32023</v>
      </c>
    </row>
    <row r="33036" spans="43:45" x14ac:dyDescent="0.25">
      <c r="AQ33036" s="89">
        <v>10058688</v>
      </c>
      <c r="AR33036" s="90" t="str">
        <f t="shared" si="524"/>
        <v>O</v>
      </c>
      <c r="AS33036" t="s">
        <v>32024</v>
      </c>
    </row>
    <row r="33037" spans="43:45" x14ac:dyDescent="0.25">
      <c r="AQ33037" s="89">
        <v>10058693</v>
      </c>
      <c r="AR33037" s="90" t="str">
        <f t="shared" si="524"/>
        <v>O</v>
      </c>
      <c r="AS33037" t="s">
        <v>32025</v>
      </c>
    </row>
    <row r="33038" spans="43:45" x14ac:dyDescent="0.25">
      <c r="AQ33038" s="89">
        <v>10058697</v>
      </c>
      <c r="AR33038" s="90" t="str">
        <f t="shared" si="524"/>
        <v>O</v>
      </c>
      <c r="AS33038" t="s">
        <v>32026</v>
      </c>
    </row>
    <row r="33039" spans="43:45" x14ac:dyDescent="0.25">
      <c r="AQ33039" s="89">
        <v>10058698</v>
      </c>
      <c r="AR33039" s="90" t="str">
        <f t="shared" si="524"/>
        <v>O</v>
      </c>
      <c r="AS33039" t="s">
        <v>6766</v>
      </c>
    </row>
    <row r="33040" spans="43:45" x14ac:dyDescent="0.25">
      <c r="AQ33040" s="89">
        <v>10058701</v>
      </c>
      <c r="AR33040" s="90" t="str">
        <f t="shared" si="524"/>
        <v>O</v>
      </c>
      <c r="AS33040" t="s">
        <v>32027</v>
      </c>
    </row>
    <row r="33041" spans="43:45" x14ac:dyDescent="0.25">
      <c r="AQ33041" s="89">
        <v>10058709</v>
      </c>
      <c r="AR33041" s="90" t="str">
        <f t="shared" si="524"/>
        <v>O</v>
      </c>
      <c r="AS33041" t="s">
        <v>6716</v>
      </c>
    </row>
    <row r="33042" spans="43:45" x14ac:dyDescent="0.25">
      <c r="AQ33042" s="89">
        <v>10058727</v>
      </c>
      <c r="AR33042" s="90" t="str">
        <f t="shared" si="524"/>
        <v>O</v>
      </c>
      <c r="AS33042" t="s">
        <v>32028</v>
      </c>
    </row>
    <row r="33043" spans="43:45" x14ac:dyDescent="0.25">
      <c r="AQ33043" s="89">
        <v>10058731</v>
      </c>
      <c r="AR33043" s="90" t="str">
        <f t="shared" si="524"/>
        <v>O</v>
      </c>
      <c r="AS33043" t="s">
        <v>6256</v>
      </c>
    </row>
    <row r="33044" spans="43:45" x14ac:dyDescent="0.25">
      <c r="AQ33044" s="89">
        <v>10058739</v>
      </c>
      <c r="AR33044" s="90" t="str">
        <f t="shared" si="524"/>
        <v>O</v>
      </c>
      <c r="AS33044" t="s">
        <v>32029</v>
      </c>
    </row>
    <row r="33045" spans="43:45" x14ac:dyDescent="0.25">
      <c r="AQ33045" s="89">
        <v>10056110</v>
      </c>
      <c r="AR33045" s="90" t="str">
        <f t="shared" si="524"/>
        <v>O</v>
      </c>
      <c r="AS33045" t="s">
        <v>32030</v>
      </c>
    </row>
    <row r="33046" spans="43:45" x14ac:dyDescent="0.25">
      <c r="AQ33046" s="89">
        <v>10056111</v>
      </c>
      <c r="AR33046" s="90" t="str">
        <f t="shared" si="524"/>
        <v>O</v>
      </c>
      <c r="AS33046" t="s">
        <v>32031</v>
      </c>
    </row>
    <row r="33047" spans="43:45" x14ac:dyDescent="0.25">
      <c r="AQ33047" s="89">
        <v>10056217</v>
      </c>
      <c r="AR33047" s="90" t="str">
        <f t="shared" si="524"/>
        <v>O</v>
      </c>
      <c r="AS33047" t="s">
        <v>32032</v>
      </c>
    </row>
    <row r="33048" spans="43:45" x14ac:dyDescent="0.25">
      <c r="AQ33048" s="89">
        <v>10057520</v>
      </c>
      <c r="AR33048" s="90" t="str">
        <f t="shared" si="524"/>
        <v>O</v>
      </c>
      <c r="AS33048" t="s">
        <v>32033</v>
      </c>
    </row>
    <row r="33049" spans="43:45" x14ac:dyDescent="0.25">
      <c r="AQ33049" s="89">
        <v>10057541</v>
      </c>
      <c r="AR33049" s="90" t="str">
        <f t="shared" si="524"/>
        <v>O</v>
      </c>
      <c r="AS33049" t="s">
        <v>32034</v>
      </c>
    </row>
    <row r="33050" spans="43:45" x14ac:dyDescent="0.25">
      <c r="AQ33050" s="89">
        <v>10060890</v>
      </c>
      <c r="AR33050" s="90" t="str">
        <f t="shared" si="524"/>
        <v>O</v>
      </c>
      <c r="AS33050" t="s">
        <v>32035</v>
      </c>
    </row>
    <row r="33051" spans="43:45" x14ac:dyDescent="0.25">
      <c r="AQ33051" s="89">
        <v>10060903</v>
      </c>
      <c r="AR33051" s="90" t="str">
        <f t="shared" si="524"/>
        <v>O</v>
      </c>
      <c r="AS33051" t="s">
        <v>32036</v>
      </c>
    </row>
    <row r="33052" spans="43:45" x14ac:dyDescent="0.25">
      <c r="AQ33052" s="89">
        <v>10060922</v>
      </c>
      <c r="AR33052" s="90" t="str">
        <f t="shared" si="524"/>
        <v>O</v>
      </c>
      <c r="AS33052" t="s">
        <v>11522</v>
      </c>
    </row>
    <row r="33053" spans="43:45" x14ac:dyDescent="0.25">
      <c r="AQ33053" s="89">
        <v>10060935</v>
      </c>
      <c r="AR33053" s="90" t="str">
        <f t="shared" si="524"/>
        <v>O</v>
      </c>
      <c r="AS33053" t="s">
        <v>32037</v>
      </c>
    </row>
    <row r="33054" spans="43:45" x14ac:dyDescent="0.25">
      <c r="AQ33054" s="89">
        <v>10060938</v>
      </c>
      <c r="AR33054" s="90" t="str">
        <f t="shared" si="524"/>
        <v>O</v>
      </c>
      <c r="AS33054" t="s">
        <v>32038</v>
      </c>
    </row>
    <row r="33055" spans="43:45" x14ac:dyDescent="0.25">
      <c r="AQ33055" s="89">
        <v>10060945</v>
      </c>
      <c r="AR33055" s="90" t="str">
        <f t="shared" si="524"/>
        <v>O</v>
      </c>
      <c r="AS33055" t="s">
        <v>10985</v>
      </c>
    </row>
    <row r="33056" spans="43:45" x14ac:dyDescent="0.25">
      <c r="AQ33056" s="89">
        <v>10060953</v>
      </c>
      <c r="AR33056" s="90" t="str">
        <f t="shared" si="524"/>
        <v>O</v>
      </c>
      <c r="AS33056" t="s">
        <v>32039</v>
      </c>
    </row>
    <row r="33057" spans="43:45" x14ac:dyDescent="0.25">
      <c r="AQ33057" s="89">
        <v>10057022</v>
      </c>
      <c r="AR33057" s="90" t="str">
        <f t="shared" si="524"/>
        <v>O</v>
      </c>
      <c r="AS33057" t="s">
        <v>32040</v>
      </c>
    </row>
    <row r="33058" spans="43:45" x14ac:dyDescent="0.25">
      <c r="AQ33058" s="89">
        <v>10057131</v>
      </c>
      <c r="AR33058" s="90" t="str">
        <f t="shared" si="524"/>
        <v>O</v>
      </c>
      <c r="AS33058" t="s">
        <v>32041</v>
      </c>
    </row>
    <row r="33059" spans="43:45" x14ac:dyDescent="0.25">
      <c r="AQ33059" s="89">
        <v>10057168</v>
      </c>
      <c r="AR33059" s="90" t="str">
        <f t="shared" si="524"/>
        <v>O</v>
      </c>
      <c r="AS33059" t="s">
        <v>32042</v>
      </c>
    </row>
    <row r="33060" spans="43:45" x14ac:dyDescent="0.25">
      <c r="AQ33060" s="89">
        <v>10057170</v>
      </c>
      <c r="AR33060" s="90" t="str">
        <f t="shared" si="524"/>
        <v>O</v>
      </c>
      <c r="AS33060" t="s">
        <v>32043</v>
      </c>
    </row>
    <row r="33061" spans="43:45" x14ac:dyDescent="0.25">
      <c r="AQ33061" s="89">
        <v>10057203</v>
      </c>
      <c r="AR33061" s="90" t="str">
        <f t="shared" si="524"/>
        <v>O</v>
      </c>
      <c r="AS33061" t="s">
        <v>32044</v>
      </c>
    </row>
    <row r="33062" spans="43:45" x14ac:dyDescent="0.25">
      <c r="AQ33062" s="89">
        <v>10057204</v>
      </c>
      <c r="AR33062" s="90" t="str">
        <f t="shared" si="524"/>
        <v>O</v>
      </c>
      <c r="AS33062" t="s">
        <v>32045</v>
      </c>
    </row>
    <row r="33063" spans="43:45" x14ac:dyDescent="0.25">
      <c r="AQ33063" s="89">
        <v>10057229</v>
      </c>
      <c r="AR33063" s="90" t="str">
        <f t="shared" si="524"/>
        <v>O</v>
      </c>
      <c r="AS33063" t="s">
        <v>32046</v>
      </c>
    </row>
    <row r="33064" spans="43:45" x14ac:dyDescent="0.25">
      <c r="AQ33064" s="89">
        <v>10058761</v>
      </c>
      <c r="AR33064" s="90" t="str">
        <f t="shared" si="524"/>
        <v>O</v>
      </c>
      <c r="AS33064" t="s">
        <v>32047</v>
      </c>
    </row>
    <row r="33065" spans="43:45" x14ac:dyDescent="0.25">
      <c r="AQ33065" s="89">
        <v>10058766</v>
      </c>
      <c r="AR33065" s="90" t="str">
        <f t="shared" si="524"/>
        <v>O</v>
      </c>
      <c r="AS33065" t="s">
        <v>32048</v>
      </c>
    </row>
    <row r="33066" spans="43:45" x14ac:dyDescent="0.25">
      <c r="AQ33066" s="89">
        <v>10058779</v>
      </c>
      <c r="AR33066" s="90" t="str">
        <f t="shared" si="524"/>
        <v>O</v>
      </c>
      <c r="AS33066" t="s">
        <v>32049</v>
      </c>
    </row>
    <row r="33067" spans="43:45" x14ac:dyDescent="0.25">
      <c r="AQ33067" s="89">
        <v>10058783</v>
      </c>
      <c r="AR33067" s="90" t="str">
        <f t="shared" si="524"/>
        <v>O</v>
      </c>
      <c r="AS33067" t="s">
        <v>32050</v>
      </c>
    </row>
    <row r="33068" spans="43:45" x14ac:dyDescent="0.25">
      <c r="AQ33068" s="89">
        <v>10058797</v>
      </c>
      <c r="AR33068" s="90" t="str">
        <f t="shared" si="524"/>
        <v>O</v>
      </c>
      <c r="AS33068" t="s">
        <v>32051</v>
      </c>
    </row>
    <row r="33069" spans="43:45" x14ac:dyDescent="0.25">
      <c r="AQ33069" s="89">
        <v>10058798</v>
      </c>
      <c r="AR33069" s="90" t="str">
        <f t="shared" si="524"/>
        <v>O</v>
      </c>
      <c r="AS33069" t="s">
        <v>6626</v>
      </c>
    </row>
    <row r="33070" spans="43:45" x14ac:dyDescent="0.25">
      <c r="AQ33070" s="89">
        <v>10058806</v>
      </c>
      <c r="AR33070" s="90" t="str">
        <f t="shared" si="524"/>
        <v>O</v>
      </c>
      <c r="AS33070" t="s">
        <v>32052</v>
      </c>
    </row>
    <row r="33071" spans="43:45" x14ac:dyDescent="0.25">
      <c r="AQ33071" s="89">
        <v>10057883</v>
      </c>
      <c r="AR33071" s="90" t="str">
        <f t="shared" si="524"/>
        <v>O</v>
      </c>
      <c r="AS33071" t="s">
        <v>32053</v>
      </c>
    </row>
    <row r="33072" spans="43:45" x14ac:dyDescent="0.25">
      <c r="AQ33072" s="89">
        <v>10057919</v>
      </c>
      <c r="AR33072" s="90" t="str">
        <f t="shared" si="524"/>
        <v>O</v>
      </c>
      <c r="AS33072" t="s">
        <v>32054</v>
      </c>
    </row>
    <row r="33073" spans="43:45" x14ac:dyDescent="0.25">
      <c r="AQ33073" s="89">
        <v>10057925</v>
      </c>
      <c r="AR33073" s="90" t="str">
        <f t="shared" si="524"/>
        <v>O</v>
      </c>
      <c r="AS33073" t="s">
        <v>32055</v>
      </c>
    </row>
    <row r="33074" spans="43:45" x14ac:dyDescent="0.25">
      <c r="AQ33074" s="89">
        <v>10057935</v>
      </c>
      <c r="AR33074" s="90" t="str">
        <f t="shared" si="524"/>
        <v>O</v>
      </c>
      <c r="AS33074" t="s">
        <v>32056</v>
      </c>
    </row>
    <row r="33075" spans="43:45" x14ac:dyDescent="0.25">
      <c r="AQ33075" s="89">
        <v>10058001</v>
      </c>
      <c r="AR33075" s="90" t="str">
        <f t="shared" si="524"/>
        <v>O</v>
      </c>
      <c r="AS33075" t="s">
        <v>32057</v>
      </c>
    </row>
    <row r="33076" spans="43:45" x14ac:dyDescent="0.25">
      <c r="AQ33076" s="89">
        <v>10058020</v>
      </c>
      <c r="AR33076" s="90" t="str">
        <f t="shared" si="524"/>
        <v>O</v>
      </c>
      <c r="AS33076" t="s">
        <v>32058</v>
      </c>
    </row>
    <row r="33077" spans="43:45" x14ac:dyDescent="0.25">
      <c r="AQ33077" s="89">
        <v>10058109</v>
      </c>
      <c r="AR33077" s="90" t="str">
        <f t="shared" si="524"/>
        <v>O</v>
      </c>
      <c r="AS33077" t="s">
        <v>32059</v>
      </c>
    </row>
    <row r="33078" spans="43:45" x14ac:dyDescent="0.25">
      <c r="AQ33078" s="89">
        <v>10059262</v>
      </c>
      <c r="AR33078" s="90" t="str">
        <f t="shared" si="524"/>
        <v>O</v>
      </c>
      <c r="AS33078" t="s">
        <v>32060</v>
      </c>
    </row>
    <row r="33079" spans="43:45" x14ac:dyDescent="0.25">
      <c r="AQ33079" s="89">
        <v>10059267</v>
      </c>
      <c r="AR33079" s="90" t="str">
        <f t="shared" si="524"/>
        <v>O</v>
      </c>
      <c r="AS33079" t="s">
        <v>32061</v>
      </c>
    </row>
    <row r="33080" spans="43:45" x14ac:dyDescent="0.25">
      <c r="AQ33080" s="89">
        <v>10060955</v>
      </c>
      <c r="AR33080" s="90" t="str">
        <f t="shared" si="524"/>
        <v>O</v>
      </c>
      <c r="AS33080" t="s">
        <v>32062</v>
      </c>
    </row>
    <row r="33081" spans="43:45" x14ac:dyDescent="0.25">
      <c r="AQ33081" s="89">
        <v>10060996</v>
      </c>
      <c r="AR33081" s="90" t="str">
        <f t="shared" si="524"/>
        <v>O</v>
      </c>
      <c r="AS33081" t="s">
        <v>32063</v>
      </c>
    </row>
    <row r="33082" spans="43:45" x14ac:dyDescent="0.25">
      <c r="AQ33082" s="89">
        <v>10061003</v>
      </c>
      <c r="AR33082" s="90" t="str">
        <f t="shared" si="524"/>
        <v>O</v>
      </c>
      <c r="AS33082" t="s">
        <v>32064</v>
      </c>
    </row>
    <row r="33083" spans="43:45" x14ac:dyDescent="0.25">
      <c r="AQ33083" s="89">
        <v>10061007</v>
      </c>
      <c r="AR33083" s="90" t="str">
        <f t="shared" si="524"/>
        <v>O</v>
      </c>
      <c r="AS33083" t="s">
        <v>32065</v>
      </c>
    </row>
    <row r="33084" spans="43:45" x14ac:dyDescent="0.25">
      <c r="AQ33084" s="89">
        <v>10056043</v>
      </c>
      <c r="AR33084" s="90" t="str">
        <f t="shared" si="524"/>
        <v>O</v>
      </c>
      <c r="AS33084" t="s">
        <v>32066</v>
      </c>
    </row>
    <row r="33085" spans="43:45" x14ac:dyDescent="0.25">
      <c r="AQ33085" s="89">
        <v>10057319</v>
      </c>
      <c r="AR33085" s="90" t="str">
        <f t="shared" si="524"/>
        <v>O</v>
      </c>
      <c r="AS33085" t="s">
        <v>32067</v>
      </c>
    </row>
    <row r="33086" spans="43:45" x14ac:dyDescent="0.25">
      <c r="AQ33086" s="89">
        <v>10057328</v>
      </c>
      <c r="AR33086" s="90" t="str">
        <f t="shared" si="524"/>
        <v>O</v>
      </c>
      <c r="AS33086" t="s">
        <v>32068</v>
      </c>
    </row>
    <row r="33087" spans="43:45" x14ac:dyDescent="0.25">
      <c r="AQ33087" s="89">
        <v>10057333</v>
      </c>
      <c r="AR33087" s="90" t="str">
        <f t="shared" si="524"/>
        <v>O</v>
      </c>
      <c r="AS33087" t="s">
        <v>32069</v>
      </c>
    </row>
    <row r="33088" spans="43:45" x14ac:dyDescent="0.25">
      <c r="AQ33088" s="89">
        <v>10057338</v>
      </c>
      <c r="AR33088" s="90" t="str">
        <f t="shared" si="524"/>
        <v>O</v>
      </c>
      <c r="AS33088" t="s">
        <v>32070</v>
      </c>
    </row>
    <row r="33089" spans="43:45" x14ac:dyDescent="0.25">
      <c r="AQ33089" s="89">
        <v>10057339</v>
      </c>
      <c r="AR33089" s="90" t="str">
        <f t="shared" si="524"/>
        <v>O</v>
      </c>
      <c r="AS33089" t="s">
        <v>32071</v>
      </c>
    </row>
    <row r="33090" spans="43:45" x14ac:dyDescent="0.25">
      <c r="AQ33090" s="89">
        <v>10057349</v>
      </c>
      <c r="AR33090" s="90" t="str">
        <f t="shared" si="524"/>
        <v>O</v>
      </c>
      <c r="AS33090" t="s">
        <v>32072</v>
      </c>
    </row>
    <row r="33091" spans="43:45" x14ac:dyDescent="0.25">
      <c r="AQ33091" s="89">
        <v>10057366</v>
      </c>
      <c r="AR33091" s="90" t="str">
        <f t="shared" si="524"/>
        <v>O</v>
      </c>
      <c r="AS33091" t="s">
        <v>32073</v>
      </c>
    </row>
    <row r="33092" spans="43:45" x14ac:dyDescent="0.25">
      <c r="AQ33092" s="89">
        <v>10058859</v>
      </c>
      <c r="AR33092" s="90" t="str">
        <f t="shared" si="524"/>
        <v>O</v>
      </c>
      <c r="AS33092" t="s">
        <v>6372</v>
      </c>
    </row>
    <row r="33093" spans="43:45" x14ac:dyDescent="0.25">
      <c r="AQ33093" s="89">
        <v>10058863</v>
      </c>
      <c r="AR33093" s="90" t="str">
        <f t="shared" si="524"/>
        <v>O</v>
      </c>
      <c r="AS33093" t="s">
        <v>32074</v>
      </c>
    </row>
    <row r="33094" spans="43:45" x14ac:dyDescent="0.25">
      <c r="AQ33094" s="89">
        <v>10058888</v>
      </c>
      <c r="AR33094" s="90" t="str">
        <f t="shared" si="524"/>
        <v>O</v>
      </c>
      <c r="AS33094" t="s">
        <v>28702</v>
      </c>
    </row>
    <row r="33095" spans="43:45" x14ac:dyDescent="0.25">
      <c r="AQ33095" s="89">
        <v>10055795</v>
      </c>
      <c r="AR33095" s="90" t="str">
        <f t="shared" si="524"/>
        <v>O</v>
      </c>
      <c r="AS33095" t="s">
        <v>32075</v>
      </c>
    </row>
    <row r="33096" spans="43:45" x14ac:dyDescent="0.25">
      <c r="AQ33096" s="89">
        <v>10056467</v>
      </c>
      <c r="AR33096" s="90" t="str">
        <f t="shared" si="524"/>
        <v>O</v>
      </c>
      <c r="AS33096" t="s">
        <v>32076</v>
      </c>
    </row>
    <row r="33097" spans="43:45" x14ac:dyDescent="0.25">
      <c r="AQ33097" s="89">
        <v>10057152</v>
      </c>
      <c r="AR33097" s="90" t="str">
        <f t="shared" ref="AR33097:AR33160" si="525">IF(ISNA(VLOOKUP(AQ33097,$BP$18:$BQ$356,2,FALSE))=TRUE,"O",VLOOKUP(AQ33097,$BP$18:$BQ$356,2,FALSE))</f>
        <v>O</v>
      </c>
      <c r="AS33097" t="s">
        <v>32077</v>
      </c>
    </row>
    <row r="33098" spans="43:45" x14ac:dyDescent="0.25">
      <c r="AQ33098" s="89">
        <v>10057449</v>
      </c>
      <c r="AR33098" s="90" t="str">
        <f t="shared" si="525"/>
        <v>O</v>
      </c>
      <c r="AS33098" t="s">
        <v>32078</v>
      </c>
    </row>
    <row r="33099" spans="43:45" x14ac:dyDescent="0.25">
      <c r="AQ33099" s="89">
        <v>10057951</v>
      </c>
      <c r="AR33099" s="90" t="str">
        <f t="shared" si="525"/>
        <v>O</v>
      </c>
      <c r="AS33099" t="s">
        <v>32079</v>
      </c>
    </row>
    <row r="33100" spans="43:45" x14ac:dyDescent="0.25">
      <c r="AQ33100" s="89">
        <v>10057954</v>
      </c>
      <c r="AR33100" s="90" t="str">
        <f t="shared" si="525"/>
        <v>O</v>
      </c>
      <c r="AS33100" t="s">
        <v>32080</v>
      </c>
    </row>
    <row r="33101" spans="43:45" x14ac:dyDescent="0.25">
      <c r="AQ33101" s="89">
        <v>10059295</v>
      </c>
      <c r="AR33101" s="90" t="str">
        <f t="shared" si="525"/>
        <v>O</v>
      </c>
      <c r="AS33101" t="s">
        <v>28912</v>
      </c>
    </row>
    <row r="33102" spans="43:45" x14ac:dyDescent="0.25">
      <c r="AQ33102" s="89">
        <v>10059300</v>
      </c>
      <c r="AR33102" s="90" t="str">
        <f t="shared" si="525"/>
        <v>O</v>
      </c>
      <c r="AS33102" t="s">
        <v>32081</v>
      </c>
    </row>
    <row r="33103" spans="43:45" x14ac:dyDescent="0.25">
      <c r="AQ33103" s="89">
        <v>10061019</v>
      </c>
      <c r="AR33103" s="90" t="str">
        <f t="shared" si="525"/>
        <v>O</v>
      </c>
      <c r="AS33103" t="s">
        <v>32082</v>
      </c>
    </row>
    <row r="33104" spans="43:45" x14ac:dyDescent="0.25">
      <c r="AQ33104" s="89">
        <v>10061025</v>
      </c>
      <c r="AR33104" s="90" t="str">
        <f t="shared" si="525"/>
        <v>O</v>
      </c>
      <c r="AS33104" t="s">
        <v>32083</v>
      </c>
    </row>
    <row r="33105" spans="43:45" x14ac:dyDescent="0.25">
      <c r="AQ33105" s="89">
        <v>10061027</v>
      </c>
      <c r="AR33105" s="90" t="str">
        <f t="shared" si="525"/>
        <v>O</v>
      </c>
      <c r="AS33105" t="s">
        <v>32084</v>
      </c>
    </row>
    <row r="33106" spans="43:45" x14ac:dyDescent="0.25">
      <c r="AQ33106" s="89">
        <v>10061040</v>
      </c>
      <c r="AR33106" s="90" t="str">
        <f t="shared" si="525"/>
        <v>O</v>
      </c>
      <c r="AS33106" t="s">
        <v>32085</v>
      </c>
    </row>
    <row r="33107" spans="43:45" x14ac:dyDescent="0.25">
      <c r="AQ33107" s="89">
        <v>10061046</v>
      </c>
      <c r="AR33107" s="90" t="str">
        <f t="shared" si="525"/>
        <v>O</v>
      </c>
      <c r="AS33107" t="s">
        <v>32086</v>
      </c>
    </row>
    <row r="33108" spans="43:45" x14ac:dyDescent="0.25">
      <c r="AQ33108" s="89">
        <v>10061063</v>
      </c>
      <c r="AR33108" s="90" t="str">
        <f t="shared" si="525"/>
        <v>O</v>
      </c>
      <c r="AS33108" t="s">
        <v>32087</v>
      </c>
    </row>
    <row r="33109" spans="43:45" x14ac:dyDescent="0.25">
      <c r="AQ33109" s="89">
        <v>10056123</v>
      </c>
      <c r="AR33109" s="90" t="str">
        <f t="shared" si="525"/>
        <v>O</v>
      </c>
      <c r="AS33109" t="s">
        <v>32088</v>
      </c>
    </row>
    <row r="33110" spans="43:45" x14ac:dyDescent="0.25">
      <c r="AQ33110" s="89">
        <v>10056257</v>
      </c>
      <c r="AR33110" s="90" t="str">
        <f t="shared" si="525"/>
        <v>O</v>
      </c>
      <c r="AS33110" t="s">
        <v>32089</v>
      </c>
    </row>
    <row r="33111" spans="43:45" x14ac:dyDescent="0.25">
      <c r="AQ33111" s="89">
        <v>10056265</v>
      </c>
      <c r="AR33111" s="90" t="str">
        <f t="shared" si="525"/>
        <v>O</v>
      </c>
      <c r="AS33111" t="s">
        <v>32090</v>
      </c>
    </row>
    <row r="33112" spans="43:45" x14ac:dyDescent="0.25">
      <c r="AQ33112" s="89">
        <v>10057451</v>
      </c>
      <c r="AR33112" s="90" t="str">
        <f t="shared" si="525"/>
        <v>O</v>
      </c>
      <c r="AS33112" t="s">
        <v>32091</v>
      </c>
    </row>
    <row r="33113" spans="43:45" x14ac:dyDescent="0.25">
      <c r="AQ33113" s="89">
        <v>10057548</v>
      </c>
      <c r="AR33113" s="90" t="str">
        <f t="shared" si="525"/>
        <v>O</v>
      </c>
      <c r="AS33113" t="s">
        <v>32092</v>
      </c>
    </row>
    <row r="33114" spans="43:45" x14ac:dyDescent="0.25">
      <c r="AQ33114" s="89">
        <v>10057554</v>
      </c>
      <c r="AR33114" s="90" t="str">
        <f t="shared" si="525"/>
        <v>O</v>
      </c>
      <c r="AS33114" t="s">
        <v>32093</v>
      </c>
    </row>
    <row r="33115" spans="43:45" x14ac:dyDescent="0.25">
      <c r="AQ33115" s="89">
        <v>10058893</v>
      </c>
      <c r="AR33115" s="90" t="str">
        <f t="shared" si="525"/>
        <v>O</v>
      </c>
      <c r="AS33115" t="s">
        <v>32094</v>
      </c>
    </row>
    <row r="33116" spans="43:45" x14ac:dyDescent="0.25">
      <c r="AQ33116" s="89">
        <v>10058907</v>
      </c>
      <c r="AR33116" s="90" t="str">
        <f t="shared" si="525"/>
        <v>O</v>
      </c>
      <c r="AS33116" t="s">
        <v>32095</v>
      </c>
    </row>
    <row r="33117" spans="43:45" x14ac:dyDescent="0.25">
      <c r="AQ33117" s="89">
        <v>10058919</v>
      </c>
      <c r="AR33117" s="90" t="str">
        <f t="shared" si="525"/>
        <v>O</v>
      </c>
      <c r="AS33117" t="s">
        <v>32096</v>
      </c>
    </row>
    <row r="33118" spans="43:45" x14ac:dyDescent="0.25">
      <c r="AQ33118" s="89">
        <v>10058921</v>
      </c>
      <c r="AR33118" s="90" t="str">
        <f t="shared" si="525"/>
        <v>O</v>
      </c>
      <c r="AS33118" t="s">
        <v>32097</v>
      </c>
    </row>
    <row r="33119" spans="43:45" x14ac:dyDescent="0.25">
      <c r="AQ33119" s="89">
        <v>10058922</v>
      </c>
      <c r="AR33119" s="90" t="str">
        <f t="shared" si="525"/>
        <v>O</v>
      </c>
      <c r="AS33119" t="s">
        <v>32098</v>
      </c>
    </row>
    <row r="33120" spans="43:45" x14ac:dyDescent="0.25">
      <c r="AQ33120" s="89">
        <v>10058923</v>
      </c>
      <c r="AR33120" s="90" t="str">
        <f t="shared" si="525"/>
        <v>O</v>
      </c>
      <c r="AS33120" t="s">
        <v>32099</v>
      </c>
    </row>
    <row r="33121" spans="43:45" x14ac:dyDescent="0.25">
      <c r="AQ33121" s="89">
        <v>10058928</v>
      </c>
      <c r="AR33121" s="90" t="str">
        <f t="shared" si="525"/>
        <v>O</v>
      </c>
      <c r="AS33121" t="s">
        <v>6398</v>
      </c>
    </row>
    <row r="33122" spans="43:45" x14ac:dyDescent="0.25">
      <c r="AQ33122" s="89">
        <v>10058934</v>
      </c>
      <c r="AR33122" s="90" t="str">
        <f t="shared" si="525"/>
        <v>O</v>
      </c>
      <c r="AS33122" t="s">
        <v>32100</v>
      </c>
    </row>
    <row r="33123" spans="43:45" x14ac:dyDescent="0.25">
      <c r="AQ33123" s="89">
        <v>10058937</v>
      </c>
      <c r="AR33123" s="90" t="str">
        <f t="shared" si="525"/>
        <v>O</v>
      </c>
      <c r="AS33123" t="s">
        <v>18634</v>
      </c>
    </row>
    <row r="33124" spans="43:45" x14ac:dyDescent="0.25">
      <c r="AQ33124" s="89">
        <v>10058939</v>
      </c>
      <c r="AR33124" s="90" t="str">
        <f t="shared" si="525"/>
        <v>O</v>
      </c>
      <c r="AS33124" t="s">
        <v>32101</v>
      </c>
    </row>
    <row r="33125" spans="43:45" x14ac:dyDescent="0.25">
      <c r="AQ33125" s="89">
        <v>10058948</v>
      </c>
      <c r="AR33125" s="90" t="str">
        <f t="shared" si="525"/>
        <v>O</v>
      </c>
      <c r="AS33125" t="s">
        <v>28745</v>
      </c>
    </row>
    <row r="33126" spans="43:45" x14ac:dyDescent="0.25">
      <c r="AQ33126" s="89">
        <v>10058957</v>
      </c>
      <c r="AR33126" s="90" t="str">
        <f t="shared" si="525"/>
        <v>O</v>
      </c>
      <c r="AS33126" t="s">
        <v>32102</v>
      </c>
    </row>
    <row r="33127" spans="43:45" x14ac:dyDescent="0.25">
      <c r="AQ33127" s="89">
        <v>10056967</v>
      </c>
      <c r="AR33127" s="90" t="str">
        <f t="shared" si="525"/>
        <v>O</v>
      </c>
      <c r="AS33127" t="s">
        <v>32103</v>
      </c>
    </row>
    <row r="33128" spans="43:45" x14ac:dyDescent="0.25">
      <c r="AQ33128" s="89">
        <v>10059319</v>
      </c>
      <c r="AR33128" s="90" t="str">
        <f t="shared" si="525"/>
        <v>O</v>
      </c>
      <c r="AS33128" t="s">
        <v>23652</v>
      </c>
    </row>
    <row r="33129" spans="43:45" x14ac:dyDescent="0.25">
      <c r="AQ33129" s="89">
        <v>10059339</v>
      </c>
      <c r="AR33129" s="90" t="str">
        <f t="shared" si="525"/>
        <v>O</v>
      </c>
      <c r="AS33129" t="s">
        <v>32104</v>
      </c>
    </row>
    <row r="33130" spans="43:45" x14ac:dyDescent="0.25">
      <c r="AQ33130" s="89">
        <v>10059341</v>
      </c>
      <c r="AR33130" s="90" t="str">
        <f t="shared" si="525"/>
        <v>O</v>
      </c>
      <c r="AS33130" t="s">
        <v>6148</v>
      </c>
    </row>
    <row r="33131" spans="43:45" x14ac:dyDescent="0.25">
      <c r="AQ33131" s="89">
        <v>10008289</v>
      </c>
      <c r="AR33131" s="90" t="str">
        <f t="shared" si="525"/>
        <v>O</v>
      </c>
      <c r="AS33131" t="s">
        <v>32105</v>
      </c>
    </row>
    <row r="33132" spans="43:45" x14ac:dyDescent="0.25">
      <c r="AQ33132" s="89">
        <v>10061111</v>
      </c>
      <c r="AR33132" s="90" t="str">
        <f t="shared" si="525"/>
        <v>O</v>
      </c>
      <c r="AS33132" t="s">
        <v>32106</v>
      </c>
    </row>
    <row r="33133" spans="43:45" x14ac:dyDescent="0.25">
      <c r="AQ33133" s="89">
        <v>10061123</v>
      </c>
      <c r="AR33133" s="90" t="str">
        <f t="shared" si="525"/>
        <v>O</v>
      </c>
      <c r="AS33133" t="s">
        <v>32107</v>
      </c>
    </row>
    <row r="33134" spans="43:45" x14ac:dyDescent="0.25">
      <c r="AQ33134" s="89">
        <v>10061142</v>
      </c>
      <c r="AR33134" s="90" t="str">
        <f t="shared" si="525"/>
        <v>O</v>
      </c>
      <c r="AS33134" t="s">
        <v>32108</v>
      </c>
    </row>
    <row r="33135" spans="43:45" x14ac:dyDescent="0.25">
      <c r="AQ33135" s="89">
        <v>10061152</v>
      </c>
      <c r="AR33135" s="90" t="str">
        <f t="shared" si="525"/>
        <v>O</v>
      </c>
      <c r="AS33135" t="s">
        <v>32109</v>
      </c>
    </row>
    <row r="33136" spans="43:45" x14ac:dyDescent="0.25">
      <c r="AQ33136" s="89">
        <v>10061154</v>
      </c>
      <c r="AR33136" s="90" t="str">
        <f t="shared" si="525"/>
        <v>O</v>
      </c>
      <c r="AS33136" t="s">
        <v>32110</v>
      </c>
    </row>
    <row r="33137" spans="43:45" x14ac:dyDescent="0.25">
      <c r="AQ33137" s="89">
        <v>10055811</v>
      </c>
      <c r="AR33137" s="90" t="str">
        <f t="shared" si="525"/>
        <v>O</v>
      </c>
      <c r="AS33137" t="s">
        <v>32111</v>
      </c>
    </row>
    <row r="33138" spans="43:45" x14ac:dyDescent="0.25">
      <c r="AQ33138" s="89">
        <v>10056341</v>
      </c>
      <c r="AR33138" s="90" t="str">
        <f t="shared" si="525"/>
        <v>O</v>
      </c>
      <c r="AS33138" t="s">
        <v>32112</v>
      </c>
    </row>
    <row r="33139" spans="43:45" x14ac:dyDescent="0.25">
      <c r="AQ33139" s="89">
        <v>10056394</v>
      </c>
      <c r="AR33139" s="90" t="str">
        <f t="shared" si="525"/>
        <v>O</v>
      </c>
      <c r="AS33139" t="s">
        <v>32113</v>
      </c>
    </row>
    <row r="33140" spans="43:45" x14ac:dyDescent="0.25">
      <c r="AQ33140" s="89">
        <v>10056463</v>
      </c>
      <c r="AR33140" s="90" t="str">
        <f t="shared" si="525"/>
        <v>O</v>
      </c>
      <c r="AS33140" t="s">
        <v>32114</v>
      </c>
    </row>
    <row r="33141" spans="43:45" x14ac:dyDescent="0.25">
      <c r="AQ33141" s="89">
        <v>10057559</v>
      </c>
      <c r="AR33141" s="90" t="str">
        <f t="shared" si="525"/>
        <v>O</v>
      </c>
      <c r="AS33141" t="s">
        <v>32115</v>
      </c>
    </row>
    <row r="33142" spans="43:45" x14ac:dyDescent="0.25">
      <c r="AQ33142" s="89">
        <v>10058964</v>
      </c>
      <c r="AR33142" s="90" t="str">
        <f t="shared" si="525"/>
        <v>O</v>
      </c>
      <c r="AS33142" t="s">
        <v>32116</v>
      </c>
    </row>
    <row r="33143" spans="43:45" x14ac:dyDescent="0.25">
      <c r="AQ33143" s="89">
        <v>10058976</v>
      </c>
      <c r="AR33143" s="90" t="str">
        <f t="shared" si="525"/>
        <v>O</v>
      </c>
      <c r="AS33143" t="s">
        <v>32117</v>
      </c>
    </row>
    <row r="33144" spans="43:45" x14ac:dyDescent="0.25">
      <c r="AQ33144" s="89">
        <v>10058981</v>
      </c>
      <c r="AR33144" s="90" t="str">
        <f t="shared" si="525"/>
        <v>O</v>
      </c>
      <c r="AS33144" t="s">
        <v>32118</v>
      </c>
    </row>
    <row r="33145" spans="43:45" x14ac:dyDescent="0.25">
      <c r="AQ33145" s="89">
        <v>10058985</v>
      </c>
      <c r="AR33145" s="90" t="str">
        <f t="shared" si="525"/>
        <v>O</v>
      </c>
      <c r="AS33145" t="s">
        <v>32119</v>
      </c>
    </row>
    <row r="33146" spans="43:45" x14ac:dyDescent="0.25">
      <c r="AQ33146" s="89">
        <v>10058989</v>
      </c>
      <c r="AR33146" s="90" t="str">
        <f t="shared" si="525"/>
        <v>O</v>
      </c>
      <c r="AS33146" t="s">
        <v>32120</v>
      </c>
    </row>
    <row r="33147" spans="43:45" x14ac:dyDescent="0.25">
      <c r="AQ33147" s="89">
        <v>10058992</v>
      </c>
      <c r="AR33147" s="90" t="str">
        <f t="shared" si="525"/>
        <v>O</v>
      </c>
      <c r="AS33147" t="s">
        <v>32121</v>
      </c>
    </row>
    <row r="33148" spans="43:45" x14ac:dyDescent="0.25">
      <c r="AQ33148" s="89">
        <v>10058999</v>
      </c>
      <c r="AR33148" s="90" t="str">
        <f t="shared" si="525"/>
        <v>O</v>
      </c>
      <c r="AS33148" t="s">
        <v>32122</v>
      </c>
    </row>
    <row r="33149" spans="43:45" x14ac:dyDescent="0.25">
      <c r="AQ33149" s="89">
        <v>10059007</v>
      </c>
      <c r="AR33149" s="90" t="str">
        <f t="shared" si="525"/>
        <v>O</v>
      </c>
      <c r="AS33149" t="s">
        <v>32123</v>
      </c>
    </row>
    <row r="33150" spans="43:45" x14ac:dyDescent="0.25">
      <c r="AQ33150" s="89">
        <v>10059012</v>
      </c>
      <c r="AR33150" s="90" t="str">
        <f t="shared" si="525"/>
        <v>O</v>
      </c>
      <c r="AS33150" t="s">
        <v>6163</v>
      </c>
    </row>
    <row r="33151" spans="43:45" x14ac:dyDescent="0.25">
      <c r="AQ33151" s="89">
        <v>10059014</v>
      </c>
      <c r="AR33151" s="90" t="str">
        <f t="shared" si="525"/>
        <v>O</v>
      </c>
      <c r="AS33151" t="s">
        <v>32124</v>
      </c>
    </row>
    <row r="33152" spans="43:45" x14ac:dyDescent="0.25">
      <c r="AQ33152" s="89">
        <v>10059027</v>
      </c>
      <c r="AR33152" s="90" t="str">
        <f t="shared" si="525"/>
        <v>O</v>
      </c>
      <c r="AS33152" t="s">
        <v>32125</v>
      </c>
    </row>
    <row r="33153" spans="43:45" x14ac:dyDescent="0.25">
      <c r="AQ33153" s="89">
        <v>10056057</v>
      </c>
      <c r="AR33153" s="90" t="str">
        <f t="shared" si="525"/>
        <v>O</v>
      </c>
      <c r="AS33153" t="s">
        <v>32126</v>
      </c>
    </row>
    <row r="33154" spans="43:45" x14ac:dyDescent="0.25">
      <c r="AQ33154" s="89">
        <v>10056097</v>
      </c>
      <c r="AR33154" s="90" t="str">
        <f t="shared" si="525"/>
        <v>O</v>
      </c>
      <c r="AS33154" t="s">
        <v>32127</v>
      </c>
    </row>
    <row r="33155" spans="43:45" x14ac:dyDescent="0.25">
      <c r="AQ33155" s="89">
        <v>10056133</v>
      </c>
      <c r="AR33155" s="90" t="str">
        <f t="shared" si="525"/>
        <v>O</v>
      </c>
      <c r="AS33155" t="s">
        <v>32128</v>
      </c>
    </row>
    <row r="33156" spans="43:45" x14ac:dyDescent="0.25">
      <c r="AQ33156" s="89">
        <v>10057978</v>
      </c>
      <c r="AR33156" s="90" t="str">
        <f t="shared" si="525"/>
        <v>O</v>
      </c>
      <c r="AS33156" t="s">
        <v>32129</v>
      </c>
    </row>
    <row r="33157" spans="43:45" x14ac:dyDescent="0.25">
      <c r="AQ33157" s="89">
        <v>10057995</v>
      </c>
      <c r="AR33157" s="90" t="str">
        <f t="shared" si="525"/>
        <v>O</v>
      </c>
      <c r="AS33157" t="s">
        <v>32130</v>
      </c>
    </row>
    <row r="33158" spans="43:45" x14ac:dyDescent="0.25">
      <c r="AQ33158" s="89">
        <v>10058016</v>
      </c>
      <c r="AR33158" s="90" t="str">
        <f t="shared" si="525"/>
        <v>O</v>
      </c>
      <c r="AS33158" t="s">
        <v>32131</v>
      </c>
    </row>
    <row r="33159" spans="43:45" x14ac:dyDescent="0.25">
      <c r="AQ33159" s="89">
        <v>10058017</v>
      </c>
      <c r="AR33159" s="90" t="str">
        <f t="shared" si="525"/>
        <v>O</v>
      </c>
      <c r="AS33159" t="s">
        <v>32132</v>
      </c>
    </row>
    <row r="33160" spans="43:45" x14ac:dyDescent="0.25">
      <c r="AQ33160" s="89">
        <v>10059345</v>
      </c>
      <c r="AR33160" s="90" t="str">
        <f t="shared" si="525"/>
        <v>O</v>
      </c>
      <c r="AS33160" t="s">
        <v>32133</v>
      </c>
    </row>
    <row r="33161" spans="43:45" x14ac:dyDescent="0.25">
      <c r="AQ33161" s="89">
        <v>10059356</v>
      </c>
      <c r="AR33161" s="90" t="str">
        <f t="shared" ref="AR33161:AR33224" si="526">IF(ISNA(VLOOKUP(AQ33161,$BP$18:$BQ$356,2,FALSE))=TRUE,"O",VLOOKUP(AQ33161,$BP$18:$BQ$356,2,FALSE))</f>
        <v>O</v>
      </c>
      <c r="AS33161" t="s">
        <v>28734</v>
      </c>
    </row>
    <row r="33162" spans="43:45" x14ac:dyDescent="0.25">
      <c r="AQ33162" s="89">
        <v>10059362</v>
      </c>
      <c r="AR33162" s="90" t="str">
        <f t="shared" si="526"/>
        <v>O</v>
      </c>
      <c r="AS33162" t="s">
        <v>32134</v>
      </c>
    </row>
    <row r="33163" spans="43:45" x14ac:dyDescent="0.25">
      <c r="AQ33163" s="89">
        <v>10061183</v>
      </c>
      <c r="AR33163" s="90" t="str">
        <f t="shared" si="526"/>
        <v>O</v>
      </c>
      <c r="AS33163" t="s">
        <v>32135</v>
      </c>
    </row>
    <row r="33164" spans="43:45" x14ac:dyDescent="0.25">
      <c r="AQ33164" s="89">
        <v>10061208</v>
      </c>
      <c r="AR33164" s="90" t="str">
        <f t="shared" si="526"/>
        <v>O</v>
      </c>
      <c r="AS33164" t="s">
        <v>7962</v>
      </c>
    </row>
    <row r="33165" spans="43:45" x14ac:dyDescent="0.25">
      <c r="AQ33165" s="89">
        <v>10061209</v>
      </c>
      <c r="AR33165" s="90" t="str">
        <f t="shared" si="526"/>
        <v>O</v>
      </c>
      <c r="AS33165" t="s">
        <v>32136</v>
      </c>
    </row>
    <row r="33166" spans="43:45" x14ac:dyDescent="0.25">
      <c r="AQ33166" s="89">
        <v>10061235</v>
      </c>
      <c r="AR33166" s="90" t="str">
        <f t="shared" si="526"/>
        <v>O</v>
      </c>
      <c r="AS33166" t="s">
        <v>32137</v>
      </c>
    </row>
    <row r="33167" spans="43:45" x14ac:dyDescent="0.25">
      <c r="AQ33167" s="89">
        <v>10061249</v>
      </c>
      <c r="AR33167" s="90" t="str">
        <f t="shared" si="526"/>
        <v>O</v>
      </c>
      <c r="AS33167" t="s">
        <v>32138</v>
      </c>
    </row>
    <row r="33168" spans="43:45" x14ac:dyDescent="0.25">
      <c r="AQ33168" s="89">
        <v>10061258</v>
      </c>
      <c r="AR33168" s="90" t="str">
        <f t="shared" si="526"/>
        <v>O</v>
      </c>
      <c r="AS33168" t="s">
        <v>32139</v>
      </c>
    </row>
    <row r="33169" spans="43:45" x14ac:dyDescent="0.25">
      <c r="AQ33169" s="89">
        <v>10061284</v>
      </c>
      <c r="AR33169" s="90" t="str">
        <f t="shared" si="526"/>
        <v>O</v>
      </c>
      <c r="AS33169" t="s">
        <v>32140</v>
      </c>
    </row>
    <row r="33170" spans="43:45" x14ac:dyDescent="0.25">
      <c r="AQ33170" s="89">
        <v>10061288</v>
      </c>
      <c r="AR33170" s="90" t="str">
        <f t="shared" si="526"/>
        <v>O</v>
      </c>
      <c r="AS33170" t="s">
        <v>32141</v>
      </c>
    </row>
    <row r="33171" spans="43:45" x14ac:dyDescent="0.25">
      <c r="AQ33171" s="89">
        <v>10061303</v>
      </c>
      <c r="AR33171" s="90" t="str">
        <f t="shared" si="526"/>
        <v>O</v>
      </c>
      <c r="AS33171" t="s">
        <v>32142</v>
      </c>
    </row>
    <row r="33172" spans="43:45" x14ac:dyDescent="0.25">
      <c r="AQ33172" s="89">
        <v>10056691</v>
      </c>
      <c r="AR33172" s="90" t="str">
        <f t="shared" si="526"/>
        <v>O</v>
      </c>
      <c r="AS33172" t="s">
        <v>32143</v>
      </c>
    </row>
    <row r="33173" spans="43:45" x14ac:dyDescent="0.25">
      <c r="AQ33173" s="89">
        <v>10057642</v>
      </c>
      <c r="AR33173" s="90" t="str">
        <f t="shared" si="526"/>
        <v>O</v>
      </c>
      <c r="AS33173" t="s">
        <v>32144</v>
      </c>
    </row>
    <row r="33174" spans="43:45" x14ac:dyDescent="0.25">
      <c r="AQ33174" s="89">
        <v>10057668</v>
      </c>
      <c r="AR33174" s="90" t="str">
        <f t="shared" si="526"/>
        <v>O</v>
      </c>
      <c r="AS33174" t="s">
        <v>20497</v>
      </c>
    </row>
    <row r="33175" spans="43:45" x14ac:dyDescent="0.25">
      <c r="AQ33175" s="89">
        <v>10057681</v>
      </c>
      <c r="AR33175" s="90" t="str">
        <f t="shared" si="526"/>
        <v>O</v>
      </c>
      <c r="AS33175" t="s">
        <v>32145</v>
      </c>
    </row>
    <row r="33176" spans="43:45" x14ac:dyDescent="0.25">
      <c r="AQ33176" s="89">
        <v>10057763</v>
      </c>
      <c r="AR33176" s="90" t="str">
        <f t="shared" si="526"/>
        <v>O</v>
      </c>
      <c r="AS33176" t="s">
        <v>32146</v>
      </c>
    </row>
    <row r="33177" spans="43:45" x14ac:dyDescent="0.25">
      <c r="AQ33177" s="89">
        <v>10059038</v>
      </c>
      <c r="AR33177" s="90" t="str">
        <f t="shared" si="526"/>
        <v>O</v>
      </c>
      <c r="AS33177" t="s">
        <v>32147</v>
      </c>
    </row>
    <row r="33178" spans="43:45" x14ac:dyDescent="0.25">
      <c r="AQ33178" s="89">
        <v>10059047</v>
      </c>
      <c r="AR33178" s="90" t="str">
        <f t="shared" si="526"/>
        <v>O</v>
      </c>
      <c r="AS33178" t="s">
        <v>32148</v>
      </c>
    </row>
    <row r="33179" spans="43:45" x14ac:dyDescent="0.25">
      <c r="AQ33179" s="89">
        <v>10059051</v>
      </c>
      <c r="AR33179" s="90" t="str">
        <f t="shared" si="526"/>
        <v>O</v>
      </c>
      <c r="AS33179" t="s">
        <v>32149</v>
      </c>
    </row>
    <row r="33180" spans="43:45" x14ac:dyDescent="0.25">
      <c r="AQ33180" s="89">
        <v>10055942</v>
      </c>
      <c r="AR33180" s="90" t="str">
        <f t="shared" si="526"/>
        <v>O</v>
      </c>
      <c r="AS33180" t="s">
        <v>32150</v>
      </c>
    </row>
    <row r="33181" spans="43:45" x14ac:dyDescent="0.25">
      <c r="AQ33181" s="89">
        <v>10055971</v>
      </c>
      <c r="AR33181" s="90" t="str">
        <f t="shared" si="526"/>
        <v>O</v>
      </c>
      <c r="AS33181" t="s">
        <v>32151</v>
      </c>
    </row>
    <row r="33182" spans="43:45" x14ac:dyDescent="0.25">
      <c r="AQ33182" s="89">
        <v>10057233</v>
      </c>
      <c r="AR33182" s="90" t="str">
        <f t="shared" si="526"/>
        <v>O</v>
      </c>
      <c r="AS33182" t="s">
        <v>32152</v>
      </c>
    </row>
    <row r="33183" spans="43:45" x14ac:dyDescent="0.25">
      <c r="AQ33183" s="89">
        <v>10059381</v>
      </c>
      <c r="AR33183" s="90" t="str">
        <f t="shared" si="526"/>
        <v>O</v>
      </c>
      <c r="AS33183" t="s">
        <v>32153</v>
      </c>
    </row>
    <row r="33184" spans="43:45" x14ac:dyDescent="0.25">
      <c r="AQ33184" s="89">
        <v>10059386</v>
      </c>
      <c r="AR33184" s="90" t="str">
        <f t="shared" si="526"/>
        <v>O</v>
      </c>
      <c r="AS33184" t="s">
        <v>32154</v>
      </c>
    </row>
    <row r="33185" spans="43:45" x14ac:dyDescent="0.25">
      <c r="AQ33185" s="89">
        <v>10059392</v>
      </c>
      <c r="AR33185" s="90" t="str">
        <f t="shared" si="526"/>
        <v>O</v>
      </c>
      <c r="AS33185" t="s">
        <v>6808</v>
      </c>
    </row>
    <row r="33186" spans="43:45" x14ac:dyDescent="0.25">
      <c r="AQ33186" s="89">
        <v>10059399</v>
      </c>
      <c r="AR33186" s="90" t="str">
        <f t="shared" si="526"/>
        <v>O</v>
      </c>
      <c r="AS33186" t="s">
        <v>32155</v>
      </c>
    </row>
    <row r="33187" spans="43:45" x14ac:dyDescent="0.25">
      <c r="AQ33187" s="89">
        <v>10059401</v>
      </c>
      <c r="AR33187" s="90" t="str">
        <f t="shared" si="526"/>
        <v>O</v>
      </c>
      <c r="AS33187" t="s">
        <v>6863</v>
      </c>
    </row>
    <row r="33188" spans="43:45" x14ac:dyDescent="0.25">
      <c r="AQ33188" s="89">
        <v>10059411</v>
      </c>
      <c r="AR33188" s="90" t="str">
        <f t="shared" si="526"/>
        <v>O</v>
      </c>
      <c r="AS33188" t="s">
        <v>32156</v>
      </c>
    </row>
    <row r="33189" spans="43:45" x14ac:dyDescent="0.25">
      <c r="AQ33189" s="89">
        <v>10010935</v>
      </c>
      <c r="AR33189" s="90" t="str">
        <f t="shared" si="526"/>
        <v>O</v>
      </c>
      <c r="AS33189" t="s">
        <v>32157</v>
      </c>
    </row>
    <row r="33190" spans="43:45" x14ac:dyDescent="0.25">
      <c r="AQ33190" s="89">
        <v>10061327</v>
      </c>
      <c r="AR33190" s="90" t="str">
        <f t="shared" si="526"/>
        <v>O</v>
      </c>
      <c r="AS33190" t="s">
        <v>32158</v>
      </c>
    </row>
    <row r="33191" spans="43:45" x14ac:dyDescent="0.25">
      <c r="AQ33191" s="89">
        <v>10061338</v>
      </c>
      <c r="AR33191" s="90" t="str">
        <f t="shared" si="526"/>
        <v>O</v>
      </c>
      <c r="AS33191" t="s">
        <v>32159</v>
      </c>
    </row>
    <row r="33192" spans="43:45" x14ac:dyDescent="0.25">
      <c r="AQ33192" s="89">
        <v>10061362</v>
      </c>
      <c r="AR33192" s="90" t="str">
        <f t="shared" si="526"/>
        <v>O</v>
      </c>
      <c r="AS33192" t="s">
        <v>32160</v>
      </c>
    </row>
    <row r="33193" spans="43:45" x14ac:dyDescent="0.25">
      <c r="AQ33193" s="89">
        <v>10061363</v>
      </c>
      <c r="AR33193" s="90" t="str">
        <f t="shared" si="526"/>
        <v>O</v>
      </c>
      <c r="AS33193" t="s">
        <v>32161</v>
      </c>
    </row>
    <row r="33194" spans="43:45" x14ac:dyDescent="0.25">
      <c r="AQ33194" s="89">
        <v>10061402</v>
      </c>
      <c r="AR33194" s="90" t="str">
        <f t="shared" si="526"/>
        <v>O</v>
      </c>
      <c r="AS33194" t="s">
        <v>32162</v>
      </c>
    </row>
    <row r="33195" spans="43:45" x14ac:dyDescent="0.25">
      <c r="AQ33195" s="89">
        <v>10061413</v>
      </c>
      <c r="AR33195" s="90" t="str">
        <f t="shared" si="526"/>
        <v>O</v>
      </c>
      <c r="AS33195" t="s">
        <v>32163</v>
      </c>
    </row>
    <row r="33196" spans="43:45" x14ac:dyDescent="0.25">
      <c r="AQ33196" s="89">
        <v>10056229</v>
      </c>
      <c r="AR33196" s="90" t="str">
        <f t="shared" si="526"/>
        <v>O</v>
      </c>
      <c r="AS33196" t="s">
        <v>32164</v>
      </c>
    </row>
    <row r="33197" spans="43:45" x14ac:dyDescent="0.25">
      <c r="AQ33197" s="89">
        <v>10057597</v>
      </c>
      <c r="AR33197" s="90" t="str">
        <f t="shared" si="526"/>
        <v>O</v>
      </c>
      <c r="AS33197" t="s">
        <v>32165</v>
      </c>
    </row>
    <row r="33198" spans="43:45" x14ac:dyDescent="0.25">
      <c r="AQ33198" s="89">
        <v>10057754</v>
      </c>
      <c r="AR33198" s="90" t="str">
        <f t="shared" si="526"/>
        <v>O</v>
      </c>
      <c r="AS33198" t="s">
        <v>32166</v>
      </c>
    </row>
    <row r="33199" spans="43:45" x14ac:dyDescent="0.25">
      <c r="AQ33199" s="89">
        <v>10057872</v>
      </c>
      <c r="AR33199" s="90" t="str">
        <f t="shared" si="526"/>
        <v>O</v>
      </c>
      <c r="AS33199" t="s">
        <v>32167</v>
      </c>
    </row>
    <row r="33200" spans="43:45" x14ac:dyDescent="0.25">
      <c r="AQ33200" s="89">
        <v>10057889</v>
      </c>
      <c r="AR33200" s="90" t="str">
        <f t="shared" si="526"/>
        <v>O</v>
      </c>
      <c r="AS33200" t="s">
        <v>32168</v>
      </c>
    </row>
    <row r="33201" spans="43:45" x14ac:dyDescent="0.25">
      <c r="AQ33201" s="89">
        <v>10057915</v>
      </c>
      <c r="AR33201" s="90" t="str">
        <f t="shared" si="526"/>
        <v>O</v>
      </c>
      <c r="AS33201" t="s">
        <v>32169</v>
      </c>
    </row>
    <row r="33202" spans="43:45" x14ac:dyDescent="0.25">
      <c r="AQ33202" s="89">
        <v>10059101</v>
      </c>
      <c r="AR33202" s="90" t="str">
        <f t="shared" si="526"/>
        <v>O</v>
      </c>
      <c r="AS33202" t="s">
        <v>32170</v>
      </c>
    </row>
    <row r="33203" spans="43:45" x14ac:dyDescent="0.25">
      <c r="AQ33203" s="89">
        <v>10059102</v>
      </c>
      <c r="AR33203" s="90" t="str">
        <f t="shared" si="526"/>
        <v>O</v>
      </c>
      <c r="AS33203" t="s">
        <v>32171</v>
      </c>
    </row>
    <row r="33204" spans="43:45" x14ac:dyDescent="0.25">
      <c r="AQ33204" s="89">
        <v>10059105</v>
      </c>
      <c r="AR33204" s="90" t="str">
        <f t="shared" si="526"/>
        <v>O</v>
      </c>
      <c r="AS33204" t="s">
        <v>6196</v>
      </c>
    </row>
    <row r="33205" spans="43:45" x14ac:dyDescent="0.25">
      <c r="AQ33205" s="89">
        <v>10059106</v>
      </c>
      <c r="AR33205" s="90" t="str">
        <f t="shared" si="526"/>
        <v>O</v>
      </c>
      <c r="AS33205" t="s">
        <v>32172</v>
      </c>
    </row>
    <row r="33206" spans="43:45" x14ac:dyDescent="0.25">
      <c r="AQ33206" s="89">
        <v>10059110</v>
      </c>
      <c r="AR33206" s="90" t="str">
        <f t="shared" si="526"/>
        <v>O</v>
      </c>
      <c r="AS33206" t="s">
        <v>32173</v>
      </c>
    </row>
    <row r="33207" spans="43:45" x14ac:dyDescent="0.25">
      <c r="AQ33207" s="89">
        <v>10059122</v>
      </c>
      <c r="AR33207" s="90" t="str">
        <f t="shared" si="526"/>
        <v>O</v>
      </c>
      <c r="AS33207" t="s">
        <v>32174</v>
      </c>
    </row>
    <row r="33208" spans="43:45" x14ac:dyDescent="0.25">
      <c r="AQ33208" s="89">
        <v>10059128</v>
      </c>
      <c r="AR33208" s="90" t="str">
        <f t="shared" si="526"/>
        <v>O</v>
      </c>
      <c r="AS33208" t="s">
        <v>32175</v>
      </c>
    </row>
    <row r="33209" spans="43:45" x14ac:dyDescent="0.25">
      <c r="AQ33209" s="89">
        <v>10059141</v>
      </c>
      <c r="AR33209" s="90" t="str">
        <f t="shared" si="526"/>
        <v>O</v>
      </c>
      <c r="AS33209" t="s">
        <v>32176</v>
      </c>
    </row>
    <row r="33210" spans="43:45" x14ac:dyDescent="0.25">
      <c r="AQ33210" s="89">
        <v>10059148</v>
      </c>
      <c r="AR33210" s="90" t="str">
        <f t="shared" si="526"/>
        <v>O</v>
      </c>
      <c r="AS33210" t="s">
        <v>6578</v>
      </c>
    </row>
    <row r="33211" spans="43:45" x14ac:dyDescent="0.25">
      <c r="AQ33211" s="89">
        <v>10055895</v>
      </c>
      <c r="AR33211" s="90" t="str">
        <f t="shared" si="526"/>
        <v>O</v>
      </c>
      <c r="AS33211" t="s">
        <v>32177</v>
      </c>
    </row>
    <row r="33212" spans="43:45" x14ac:dyDescent="0.25">
      <c r="AQ33212" s="89">
        <v>10057356</v>
      </c>
      <c r="AR33212" s="90" t="str">
        <f t="shared" si="526"/>
        <v>O</v>
      </c>
      <c r="AS33212" t="s">
        <v>32178</v>
      </c>
    </row>
    <row r="33213" spans="43:45" x14ac:dyDescent="0.25">
      <c r="AQ33213" s="89">
        <v>10057462</v>
      </c>
      <c r="AR33213" s="90" t="str">
        <f t="shared" si="526"/>
        <v>O</v>
      </c>
      <c r="AS33213" t="s">
        <v>32179</v>
      </c>
    </row>
    <row r="33214" spans="43:45" x14ac:dyDescent="0.25">
      <c r="AQ33214" s="89">
        <v>10059423</v>
      </c>
      <c r="AR33214" s="90" t="str">
        <f t="shared" si="526"/>
        <v>O</v>
      </c>
      <c r="AS33214" t="s">
        <v>32180</v>
      </c>
    </row>
    <row r="33215" spans="43:45" x14ac:dyDescent="0.25">
      <c r="AQ33215" s="89">
        <v>10059429</v>
      </c>
      <c r="AR33215" s="90" t="str">
        <f t="shared" si="526"/>
        <v>O</v>
      </c>
      <c r="AS33215" t="s">
        <v>32181</v>
      </c>
    </row>
    <row r="33216" spans="43:45" x14ac:dyDescent="0.25">
      <c r="AQ33216" s="89">
        <v>10059441</v>
      </c>
      <c r="AR33216" s="90" t="str">
        <f t="shared" si="526"/>
        <v>O</v>
      </c>
      <c r="AS33216" t="s">
        <v>32182</v>
      </c>
    </row>
    <row r="33217" spans="43:45" x14ac:dyDescent="0.25">
      <c r="AQ33217" s="89">
        <v>10059448</v>
      </c>
      <c r="AR33217" s="90" t="str">
        <f t="shared" si="526"/>
        <v>O</v>
      </c>
      <c r="AS33217" t="s">
        <v>28893</v>
      </c>
    </row>
    <row r="33218" spans="43:45" x14ac:dyDescent="0.25">
      <c r="AQ33218" s="89">
        <v>10059456</v>
      </c>
      <c r="AR33218" s="90" t="str">
        <f t="shared" si="526"/>
        <v>O</v>
      </c>
      <c r="AS33218" t="s">
        <v>32183</v>
      </c>
    </row>
    <row r="33219" spans="43:45" x14ac:dyDescent="0.25">
      <c r="AQ33219" s="89">
        <v>10059457</v>
      </c>
      <c r="AR33219" s="90" t="str">
        <f t="shared" si="526"/>
        <v>O</v>
      </c>
      <c r="AS33219" t="s">
        <v>32184</v>
      </c>
    </row>
    <row r="33220" spans="43:45" x14ac:dyDescent="0.25">
      <c r="AQ33220" s="89">
        <v>10064764</v>
      </c>
      <c r="AR33220" s="90" t="str">
        <f t="shared" si="526"/>
        <v>O</v>
      </c>
      <c r="AS33220" t="s">
        <v>32185</v>
      </c>
    </row>
    <row r="33221" spans="43:45" x14ac:dyDescent="0.25">
      <c r="AQ33221" s="89">
        <v>10064760</v>
      </c>
      <c r="AR33221" s="90" t="str">
        <f t="shared" si="526"/>
        <v>O</v>
      </c>
      <c r="AS33221" t="s">
        <v>32186</v>
      </c>
    </row>
    <row r="33222" spans="43:45" x14ac:dyDescent="0.25">
      <c r="AQ33222" s="89">
        <v>10064785</v>
      </c>
      <c r="AR33222" s="90" t="str">
        <f t="shared" si="526"/>
        <v>O</v>
      </c>
      <c r="AS33222" t="s">
        <v>32187</v>
      </c>
    </row>
    <row r="33223" spans="43:45" x14ac:dyDescent="0.25">
      <c r="AQ33223" s="89">
        <v>10065564</v>
      </c>
      <c r="AR33223" s="90" t="str">
        <f t="shared" si="526"/>
        <v>O</v>
      </c>
      <c r="AS33223" t="s">
        <v>32188</v>
      </c>
    </row>
    <row r="33224" spans="43:45" x14ac:dyDescent="0.25">
      <c r="AQ33224" s="89">
        <v>10063165</v>
      </c>
      <c r="AR33224" s="90" t="str">
        <f t="shared" si="526"/>
        <v>O</v>
      </c>
      <c r="AS33224" t="s">
        <v>32189</v>
      </c>
    </row>
    <row r="33225" spans="43:45" x14ac:dyDescent="0.25">
      <c r="AQ33225" s="89">
        <v>10063879</v>
      </c>
      <c r="AR33225" s="90" t="str">
        <f t="shared" ref="AR33225:AR33288" si="527">IF(ISNA(VLOOKUP(AQ33225,$BP$18:$BQ$356,2,FALSE))=TRUE,"O",VLOOKUP(AQ33225,$BP$18:$BQ$356,2,FALSE))</f>
        <v>O</v>
      </c>
      <c r="AS33225" t="s">
        <v>32190</v>
      </c>
    </row>
    <row r="33226" spans="43:45" x14ac:dyDescent="0.25">
      <c r="AQ33226" s="89">
        <v>10064574</v>
      </c>
      <c r="AR33226" s="90" t="str">
        <f t="shared" si="527"/>
        <v>O</v>
      </c>
      <c r="AS33226" t="s">
        <v>32191</v>
      </c>
    </row>
    <row r="33227" spans="43:45" x14ac:dyDescent="0.25">
      <c r="AQ33227" s="89">
        <v>10065354</v>
      </c>
      <c r="AR33227" s="90" t="str">
        <f t="shared" si="527"/>
        <v>O</v>
      </c>
      <c r="AS33227" t="s">
        <v>32192</v>
      </c>
    </row>
    <row r="33228" spans="43:45" x14ac:dyDescent="0.25">
      <c r="AQ33228" s="89">
        <v>10062919</v>
      </c>
      <c r="AR33228" s="90" t="str">
        <f t="shared" si="527"/>
        <v>O</v>
      </c>
      <c r="AS33228" t="s">
        <v>32193</v>
      </c>
    </row>
    <row r="33229" spans="43:45" x14ac:dyDescent="0.25">
      <c r="AQ33229" s="89">
        <v>10063106</v>
      </c>
      <c r="AR33229" s="90" t="str">
        <f t="shared" si="527"/>
        <v>O</v>
      </c>
      <c r="AS33229" t="s">
        <v>32194</v>
      </c>
    </row>
    <row r="33230" spans="43:45" x14ac:dyDescent="0.25">
      <c r="AQ33230" s="89">
        <v>10063875</v>
      </c>
      <c r="AR33230" s="90" t="str">
        <f t="shared" si="527"/>
        <v>O</v>
      </c>
      <c r="AS33230" t="s">
        <v>32195</v>
      </c>
    </row>
    <row r="33231" spans="43:45" x14ac:dyDescent="0.25">
      <c r="AQ33231" s="89">
        <v>10062750</v>
      </c>
      <c r="AR33231" s="90" t="str">
        <f t="shared" si="527"/>
        <v>O</v>
      </c>
      <c r="AS33231" t="s">
        <v>32196</v>
      </c>
    </row>
    <row r="33232" spans="43:45" x14ac:dyDescent="0.25">
      <c r="AQ33232" s="89">
        <v>10062958</v>
      </c>
      <c r="AR33232" s="90" t="str">
        <f t="shared" si="527"/>
        <v>O</v>
      </c>
      <c r="AS33232" t="s">
        <v>32197</v>
      </c>
    </row>
    <row r="33233" spans="43:45" x14ac:dyDescent="0.25">
      <c r="AQ33233" s="89">
        <v>10063212</v>
      </c>
      <c r="AR33233" s="90" t="str">
        <f t="shared" si="527"/>
        <v>O</v>
      </c>
      <c r="AS33233" t="s">
        <v>32198</v>
      </c>
    </row>
    <row r="33234" spans="43:45" x14ac:dyDescent="0.25">
      <c r="AQ33234" s="89">
        <v>10063847</v>
      </c>
      <c r="AR33234" s="90" t="str">
        <f t="shared" si="527"/>
        <v>O</v>
      </c>
      <c r="AS33234" t="s">
        <v>32199</v>
      </c>
    </row>
    <row r="33235" spans="43:45" x14ac:dyDescent="0.25">
      <c r="AQ33235" s="89">
        <v>10064061</v>
      </c>
      <c r="AR33235" s="90" t="str">
        <f t="shared" si="527"/>
        <v>O</v>
      </c>
      <c r="AS33235" t="s">
        <v>32200</v>
      </c>
    </row>
    <row r="33236" spans="43:45" x14ac:dyDescent="0.25">
      <c r="AQ33236" s="89">
        <v>10064504</v>
      </c>
      <c r="AR33236" s="90" t="str">
        <f t="shared" si="527"/>
        <v>O</v>
      </c>
      <c r="AS33236" t="s">
        <v>32201</v>
      </c>
    </row>
    <row r="33237" spans="43:45" x14ac:dyDescent="0.25">
      <c r="AQ33237" s="89">
        <v>10064977</v>
      </c>
      <c r="AR33237" s="90" t="str">
        <f t="shared" si="527"/>
        <v>O</v>
      </c>
      <c r="AS33237" t="s">
        <v>32202</v>
      </c>
    </row>
    <row r="33238" spans="43:45" x14ac:dyDescent="0.25">
      <c r="AQ33238" s="89">
        <v>10065243</v>
      </c>
      <c r="AR33238" s="90" t="str">
        <f t="shared" si="527"/>
        <v>O</v>
      </c>
      <c r="AS33238" t="s">
        <v>32203</v>
      </c>
    </row>
    <row r="33239" spans="43:45" x14ac:dyDescent="0.25">
      <c r="AQ33239" s="89">
        <v>10063453</v>
      </c>
      <c r="AR33239" s="90" t="str">
        <f t="shared" si="527"/>
        <v>O</v>
      </c>
      <c r="AS33239" t="s">
        <v>32204</v>
      </c>
    </row>
    <row r="33240" spans="43:45" x14ac:dyDescent="0.25">
      <c r="AQ33240" s="89">
        <v>10063737</v>
      </c>
      <c r="AR33240" s="90" t="str">
        <f t="shared" si="527"/>
        <v>O</v>
      </c>
      <c r="AS33240" t="s">
        <v>32205</v>
      </c>
    </row>
    <row r="33241" spans="43:45" x14ac:dyDescent="0.25">
      <c r="AQ33241" s="89">
        <v>10064773</v>
      </c>
      <c r="AR33241" s="90" t="str">
        <f t="shared" si="527"/>
        <v>O</v>
      </c>
      <c r="AS33241" t="s">
        <v>32206</v>
      </c>
    </row>
    <row r="33242" spans="43:45" x14ac:dyDescent="0.25">
      <c r="AQ33242" s="89">
        <v>10065332</v>
      </c>
      <c r="AR33242" s="90" t="str">
        <f t="shared" si="527"/>
        <v>O</v>
      </c>
      <c r="AS33242" t="s">
        <v>32207</v>
      </c>
    </row>
    <row r="33243" spans="43:45" x14ac:dyDescent="0.25">
      <c r="AQ33243" s="89">
        <v>10062704</v>
      </c>
      <c r="AR33243" s="90" t="str">
        <f t="shared" si="527"/>
        <v>O</v>
      </c>
      <c r="AS33243" t="s">
        <v>32208</v>
      </c>
    </row>
    <row r="33244" spans="43:45" x14ac:dyDescent="0.25">
      <c r="AQ33244" s="89">
        <v>10063347</v>
      </c>
      <c r="AR33244" s="90" t="str">
        <f t="shared" si="527"/>
        <v>O</v>
      </c>
      <c r="AS33244" t="s">
        <v>32209</v>
      </c>
    </row>
    <row r="33245" spans="43:45" x14ac:dyDescent="0.25">
      <c r="AQ33245" s="89">
        <v>10063909</v>
      </c>
      <c r="AR33245" s="90" t="str">
        <f t="shared" si="527"/>
        <v>O</v>
      </c>
      <c r="AS33245" t="s">
        <v>32210</v>
      </c>
    </row>
    <row r="33246" spans="43:45" x14ac:dyDescent="0.25">
      <c r="AQ33246" s="89">
        <v>10064041</v>
      </c>
      <c r="AR33246" s="90" t="str">
        <f t="shared" si="527"/>
        <v>O</v>
      </c>
      <c r="AS33246" t="s">
        <v>32211</v>
      </c>
    </row>
    <row r="33247" spans="43:45" x14ac:dyDescent="0.25">
      <c r="AQ33247" s="89">
        <v>10064119</v>
      </c>
      <c r="AR33247" s="90" t="str">
        <f t="shared" si="527"/>
        <v>O</v>
      </c>
      <c r="AS33247" t="s">
        <v>32212</v>
      </c>
    </row>
    <row r="33248" spans="43:45" x14ac:dyDescent="0.25">
      <c r="AQ33248" s="89">
        <v>10064214</v>
      </c>
      <c r="AR33248" s="90" t="str">
        <f t="shared" si="527"/>
        <v>O</v>
      </c>
      <c r="AS33248" t="s">
        <v>32213</v>
      </c>
    </row>
    <row r="33249" spans="43:45" x14ac:dyDescent="0.25">
      <c r="AQ33249" s="89">
        <v>10064605</v>
      </c>
      <c r="AR33249" s="90" t="str">
        <f t="shared" si="527"/>
        <v>O</v>
      </c>
      <c r="AS33249" t="s">
        <v>32214</v>
      </c>
    </row>
    <row r="33250" spans="43:45" x14ac:dyDescent="0.25">
      <c r="AQ33250" s="89">
        <v>10064606</v>
      </c>
      <c r="AR33250" s="90" t="str">
        <f t="shared" si="527"/>
        <v>O</v>
      </c>
      <c r="AS33250" t="s">
        <v>32215</v>
      </c>
    </row>
    <row r="33251" spans="43:45" x14ac:dyDescent="0.25">
      <c r="AQ33251" s="89">
        <v>10040887</v>
      </c>
      <c r="AR33251" s="90" t="str">
        <f t="shared" si="527"/>
        <v>O</v>
      </c>
      <c r="AS33251" t="s">
        <v>32216</v>
      </c>
    </row>
    <row r="33252" spans="43:45" x14ac:dyDescent="0.25">
      <c r="AQ33252" s="89">
        <v>10065353</v>
      </c>
      <c r="AR33252" s="90" t="str">
        <f t="shared" si="527"/>
        <v>O</v>
      </c>
      <c r="AS33252" t="s">
        <v>32217</v>
      </c>
    </row>
    <row r="33253" spans="43:45" x14ac:dyDescent="0.25">
      <c r="AQ33253" s="89">
        <v>10063670</v>
      </c>
      <c r="AR33253" s="90" t="str">
        <f t="shared" si="527"/>
        <v>O</v>
      </c>
      <c r="AS33253" t="s">
        <v>32218</v>
      </c>
    </row>
    <row r="33254" spans="43:45" x14ac:dyDescent="0.25">
      <c r="AQ33254" s="89">
        <v>10063692</v>
      </c>
      <c r="AR33254" s="90" t="str">
        <f t="shared" si="527"/>
        <v>O</v>
      </c>
      <c r="AS33254" t="s">
        <v>4337</v>
      </c>
    </row>
    <row r="33255" spans="43:45" x14ac:dyDescent="0.25">
      <c r="AQ33255" s="89">
        <v>10063796</v>
      </c>
      <c r="AR33255" s="90" t="str">
        <f t="shared" si="527"/>
        <v>O</v>
      </c>
      <c r="AS33255" t="s">
        <v>32219</v>
      </c>
    </row>
    <row r="33256" spans="43:45" x14ac:dyDescent="0.25">
      <c r="AQ33256" s="89">
        <v>10064132</v>
      </c>
      <c r="AR33256" s="90" t="str">
        <f t="shared" si="527"/>
        <v>O</v>
      </c>
      <c r="AS33256" t="s">
        <v>32220</v>
      </c>
    </row>
    <row r="33257" spans="43:45" x14ac:dyDescent="0.25">
      <c r="AQ33257" s="89">
        <v>10064543</v>
      </c>
      <c r="AR33257" s="90" t="str">
        <f t="shared" si="527"/>
        <v>O</v>
      </c>
      <c r="AS33257" t="s">
        <v>32221</v>
      </c>
    </row>
    <row r="33258" spans="43:45" x14ac:dyDescent="0.25">
      <c r="AQ33258" s="89">
        <v>10064718</v>
      </c>
      <c r="AR33258" s="90" t="str">
        <f t="shared" si="527"/>
        <v>O</v>
      </c>
      <c r="AS33258" t="s">
        <v>32222</v>
      </c>
    </row>
    <row r="33259" spans="43:45" x14ac:dyDescent="0.25">
      <c r="AQ33259" s="89">
        <v>10065376</v>
      </c>
      <c r="AR33259" s="90" t="str">
        <f t="shared" si="527"/>
        <v>O</v>
      </c>
      <c r="AS33259" t="s">
        <v>32223</v>
      </c>
    </row>
    <row r="33260" spans="43:45" x14ac:dyDescent="0.25">
      <c r="AQ33260" s="89">
        <v>10062737</v>
      </c>
      <c r="AR33260" s="90" t="str">
        <f t="shared" si="527"/>
        <v>O</v>
      </c>
      <c r="AS33260" t="s">
        <v>32224</v>
      </c>
    </row>
    <row r="33261" spans="43:45" x14ac:dyDescent="0.25">
      <c r="AQ33261" s="89">
        <v>10063706</v>
      </c>
      <c r="AR33261" s="90" t="str">
        <f t="shared" si="527"/>
        <v>O</v>
      </c>
      <c r="AS33261" t="s">
        <v>32225</v>
      </c>
    </row>
    <row r="33262" spans="43:45" x14ac:dyDescent="0.25">
      <c r="AQ33262" s="89">
        <v>10063944</v>
      </c>
      <c r="AR33262" s="90" t="str">
        <f t="shared" si="527"/>
        <v>O</v>
      </c>
      <c r="AS33262" t="s">
        <v>32226</v>
      </c>
    </row>
    <row r="33263" spans="43:45" x14ac:dyDescent="0.25">
      <c r="AQ33263" s="89">
        <v>10064101</v>
      </c>
      <c r="AR33263" s="90" t="str">
        <f t="shared" si="527"/>
        <v>O</v>
      </c>
      <c r="AS33263" t="s">
        <v>32227</v>
      </c>
    </row>
    <row r="33264" spans="43:45" x14ac:dyDescent="0.25">
      <c r="AQ33264" s="89">
        <v>10064663</v>
      </c>
      <c r="AR33264" s="90" t="str">
        <f t="shared" si="527"/>
        <v>O</v>
      </c>
      <c r="AS33264" t="s">
        <v>32228</v>
      </c>
    </row>
    <row r="33265" spans="43:45" x14ac:dyDescent="0.25">
      <c r="AQ33265" s="89">
        <v>10062832</v>
      </c>
      <c r="AR33265" s="90" t="str">
        <f t="shared" si="527"/>
        <v>O</v>
      </c>
      <c r="AS33265" t="s">
        <v>32229</v>
      </c>
    </row>
    <row r="33266" spans="43:45" x14ac:dyDescent="0.25">
      <c r="AQ33266" s="89">
        <v>10062970</v>
      </c>
      <c r="AR33266" s="90" t="str">
        <f t="shared" si="527"/>
        <v>O</v>
      </c>
      <c r="AS33266" t="s">
        <v>32230</v>
      </c>
    </row>
    <row r="33267" spans="43:45" x14ac:dyDescent="0.25">
      <c r="AQ33267" s="89">
        <v>10063532</v>
      </c>
      <c r="AR33267" s="90" t="str">
        <f t="shared" si="527"/>
        <v>O</v>
      </c>
      <c r="AS33267" t="s">
        <v>32231</v>
      </c>
    </row>
    <row r="33268" spans="43:45" x14ac:dyDescent="0.25">
      <c r="AQ33268" s="89">
        <v>10063812</v>
      </c>
      <c r="AR33268" s="90" t="str">
        <f t="shared" si="527"/>
        <v>O</v>
      </c>
      <c r="AS33268" t="s">
        <v>32232</v>
      </c>
    </row>
    <row r="33269" spans="43:45" x14ac:dyDescent="0.25">
      <c r="AQ33269" s="89">
        <v>10063842</v>
      </c>
      <c r="AR33269" s="90" t="str">
        <f t="shared" si="527"/>
        <v>O</v>
      </c>
      <c r="AS33269" t="s">
        <v>32233</v>
      </c>
    </row>
    <row r="33270" spans="43:45" x14ac:dyDescent="0.25">
      <c r="AQ33270" s="89">
        <v>10063844</v>
      </c>
      <c r="AR33270" s="90" t="str">
        <f t="shared" si="527"/>
        <v>O</v>
      </c>
      <c r="AS33270" t="s">
        <v>32234</v>
      </c>
    </row>
    <row r="33271" spans="43:45" x14ac:dyDescent="0.25">
      <c r="AQ33271" s="89">
        <v>10064079</v>
      </c>
      <c r="AR33271" s="90" t="str">
        <f t="shared" si="527"/>
        <v>O</v>
      </c>
      <c r="AS33271" t="s">
        <v>32235</v>
      </c>
    </row>
    <row r="33272" spans="43:45" x14ac:dyDescent="0.25">
      <c r="AQ33272" s="89">
        <v>10062747</v>
      </c>
      <c r="AR33272" s="90" t="str">
        <f t="shared" si="527"/>
        <v>O</v>
      </c>
      <c r="AS33272" t="s">
        <v>32236</v>
      </c>
    </row>
    <row r="33273" spans="43:45" x14ac:dyDescent="0.25">
      <c r="AQ33273" s="89">
        <v>10062786</v>
      </c>
      <c r="AR33273" s="90" t="str">
        <f t="shared" si="527"/>
        <v>O</v>
      </c>
      <c r="AS33273" t="s">
        <v>32237</v>
      </c>
    </row>
    <row r="33274" spans="43:45" x14ac:dyDescent="0.25">
      <c r="AQ33274" s="89">
        <v>10062818</v>
      </c>
      <c r="AR33274" s="90" t="str">
        <f t="shared" si="527"/>
        <v>O</v>
      </c>
      <c r="AS33274" t="s">
        <v>32238</v>
      </c>
    </row>
    <row r="33275" spans="43:45" x14ac:dyDescent="0.25">
      <c r="AQ33275" s="89">
        <v>10064758</v>
      </c>
      <c r="AR33275" s="90" t="str">
        <f t="shared" si="527"/>
        <v>O</v>
      </c>
      <c r="AS33275" t="s">
        <v>32239</v>
      </c>
    </row>
    <row r="33276" spans="43:45" x14ac:dyDescent="0.25">
      <c r="AQ33276" s="89">
        <v>10065425</v>
      </c>
      <c r="AR33276" s="90" t="str">
        <f t="shared" si="527"/>
        <v>O</v>
      </c>
      <c r="AS33276" t="s">
        <v>32240</v>
      </c>
    </row>
    <row r="33277" spans="43:45" x14ac:dyDescent="0.25">
      <c r="AQ33277" s="89">
        <v>10065429</v>
      </c>
      <c r="AR33277" s="90" t="str">
        <f t="shared" si="527"/>
        <v>O</v>
      </c>
      <c r="AS33277" t="s">
        <v>32241</v>
      </c>
    </row>
    <row r="33278" spans="43:45" x14ac:dyDescent="0.25">
      <c r="AQ33278" s="89">
        <v>10062834</v>
      </c>
      <c r="AR33278" s="90" t="str">
        <f t="shared" si="527"/>
        <v>O</v>
      </c>
      <c r="AS33278" t="s">
        <v>32242</v>
      </c>
    </row>
    <row r="33279" spans="43:45" x14ac:dyDescent="0.25">
      <c r="AQ33279" s="89">
        <v>10063119</v>
      </c>
      <c r="AR33279" s="90" t="str">
        <f t="shared" si="527"/>
        <v>O</v>
      </c>
      <c r="AS33279" t="s">
        <v>32243</v>
      </c>
    </row>
    <row r="33280" spans="43:45" x14ac:dyDescent="0.25">
      <c r="AQ33280" s="89">
        <v>10063393</v>
      </c>
      <c r="AR33280" s="90" t="str">
        <f t="shared" si="527"/>
        <v>O</v>
      </c>
      <c r="AS33280" t="s">
        <v>32244</v>
      </c>
    </row>
    <row r="33281" spans="43:45" x14ac:dyDescent="0.25">
      <c r="AQ33281" s="89">
        <v>10063937</v>
      </c>
      <c r="AR33281" s="90" t="str">
        <f t="shared" si="527"/>
        <v>O</v>
      </c>
      <c r="AS33281" t="s">
        <v>32245</v>
      </c>
    </row>
    <row r="33282" spans="43:45" x14ac:dyDescent="0.25">
      <c r="AQ33282" s="89">
        <v>10064231</v>
      </c>
      <c r="AR33282" s="90" t="str">
        <f t="shared" si="527"/>
        <v>O</v>
      </c>
      <c r="AS33282" t="s">
        <v>32246</v>
      </c>
    </row>
    <row r="33283" spans="43:45" x14ac:dyDescent="0.25">
      <c r="AQ33283" s="89">
        <v>10064255</v>
      </c>
      <c r="AR33283" s="90" t="str">
        <f t="shared" si="527"/>
        <v>O</v>
      </c>
      <c r="AS33283" t="s">
        <v>32247</v>
      </c>
    </row>
    <row r="33284" spans="43:45" x14ac:dyDescent="0.25">
      <c r="AQ33284" s="89">
        <v>10064260</v>
      </c>
      <c r="AR33284" s="90" t="str">
        <f t="shared" si="527"/>
        <v>O</v>
      </c>
      <c r="AS33284" t="s">
        <v>32248</v>
      </c>
    </row>
    <row r="33285" spans="43:45" x14ac:dyDescent="0.25">
      <c r="AQ33285" s="89">
        <v>10064299</v>
      </c>
      <c r="AR33285" s="90" t="str">
        <f t="shared" si="527"/>
        <v>O</v>
      </c>
      <c r="AS33285" t="s">
        <v>32249</v>
      </c>
    </row>
    <row r="33286" spans="43:45" x14ac:dyDescent="0.25">
      <c r="AQ33286" s="89">
        <v>10064302</v>
      </c>
      <c r="AR33286" s="90" t="str">
        <f t="shared" si="527"/>
        <v>O</v>
      </c>
      <c r="AS33286" t="s">
        <v>32250</v>
      </c>
    </row>
    <row r="33287" spans="43:45" x14ac:dyDescent="0.25">
      <c r="AQ33287" s="89">
        <v>10049547</v>
      </c>
      <c r="AR33287" s="90" t="str">
        <f t="shared" si="527"/>
        <v>O</v>
      </c>
      <c r="AS33287" t="s">
        <v>32251</v>
      </c>
    </row>
    <row r="33288" spans="43:45" x14ac:dyDescent="0.25">
      <c r="AQ33288" s="89">
        <v>10062674</v>
      </c>
      <c r="AR33288" s="90" t="str">
        <f t="shared" si="527"/>
        <v>O</v>
      </c>
      <c r="AS33288" t="s">
        <v>32252</v>
      </c>
    </row>
    <row r="33289" spans="43:45" x14ac:dyDescent="0.25">
      <c r="AQ33289" s="89">
        <v>10062908</v>
      </c>
      <c r="AR33289" s="90" t="str">
        <f t="shared" ref="AR33289:AR33352" si="528">IF(ISNA(VLOOKUP(AQ33289,$BP$18:$BQ$356,2,FALSE))=TRUE,"O",VLOOKUP(AQ33289,$BP$18:$BQ$356,2,FALSE))</f>
        <v>O</v>
      </c>
      <c r="AS33289" t="s">
        <v>32253</v>
      </c>
    </row>
    <row r="33290" spans="43:45" x14ac:dyDescent="0.25">
      <c r="AQ33290" s="89">
        <v>10062985</v>
      </c>
      <c r="AR33290" s="90" t="str">
        <f t="shared" si="528"/>
        <v>O</v>
      </c>
      <c r="AS33290" t="s">
        <v>32254</v>
      </c>
    </row>
    <row r="33291" spans="43:45" x14ac:dyDescent="0.25">
      <c r="AQ33291" s="89">
        <v>10063011</v>
      </c>
      <c r="AR33291" s="90" t="str">
        <f t="shared" si="528"/>
        <v>O</v>
      </c>
      <c r="AS33291" t="s">
        <v>32255</v>
      </c>
    </row>
    <row r="33292" spans="43:45" x14ac:dyDescent="0.25">
      <c r="AQ33292" s="89">
        <v>10063170</v>
      </c>
      <c r="AR33292" s="90" t="str">
        <f t="shared" si="528"/>
        <v>O</v>
      </c>
      <c r="AS33292" t="s">
        <v>15610</v>
      </c>
    </row>
    <row r="33293" spans="43:45" x14ac:dyDescent="0.25">
      <c r="AQ33293" s="89">
        <v>10004736</v>
      </c>
      <c r="AR33293" s="90" t="str">
        <f t="shared" si="528"/>
        <v>O</v>
      </c>
      <c r="AS33293" t="s">
        <v>32256</v>
      </c>
    </row>
    <row r="33294" spans="43:45" x14ac:dyDescent="0.25">
      <c r="AQ33294" s="89">
        <v>10063946</v>
      </c>
      <c r="AR33294" s="90" t="str">
        <f t="shared" si="528"/>
        <v>O</v>
      </c>
      <c r="AS33294" t="s">
        <v>32257</v>
      </c>
    </row>
    <row r="33295" spans="43:45" x14ac:dyDescent="0.25">
      <c r="AQ33295" s="89">
        <v>10063985</v>
      </c>
      <c r="AR33295" s="90" t="str">
        <f t="shared" si="528"/>
        <v>O</v>
      </c>
      <c r="AS33295" t="s">
        <v>2469</v>
      </c>
    </row>
    <row r="33296" spans="43:45" x14ac:dyDescent="0.25">
      <c r="AQ33296" s="89">
        <v>10064000</v>
      </c>
      <c r="AR33296" s="90" t="str">
        <f t="shared" si="528"/>
        <v>O</v>
      </c>
      <c r="AS33296" t="s">
        <v>32258</v>
      </c>
    </row>
    <row r="33297" spans="43:45" x14ac:dyDescent="0.25">
      <c r="AQ33297" s="89">
        <v>10064239</v>
      </c>
      <c r="AR33297" s="90" t="str">
        <f t="shared" si="528"/>
        <v>O</v>
      </c>
      <c r="AS33297" t="s">
        <v>32259</v>
      </c>
    </row>
    <row r="33298" spans="43:45" x14ac:dyDescent="0.25">
      <c r="AQ33298" s="89">
        <v>10062963</v>
      </c>
      <c r="AR33298" s="90" t="str">
        <f t="shared" si="528"/>
        <v>O</v>
      </c>
      <c r="AS33298" t="s">
        <v>32260</v>
      </c>
    </row>
    <row r="33299" spans="43:45" x14ac:dyDescent="0.25">
      <c r="AQ33299" s="89">
        <v>10062769</v>
      </c>
      <c r="AR33299" s="90" t="str">
        <f t="shared" si="528"/>
        <v>O</v>
      </c>
      <c r="AS33299" t="s">
        <v>32261</v>
      </c>
    </row>
    <row r="33300" spans="43:45" x14ac:dyDescent="0.25">
      <c r="AQ33300" s="89">
        <v>10062861</v>
      </c>
      <c r="AR33300" s="90" t="str">
        <f t="shared" si="528"/>
        <v>O</v>
      </c>
      <c r="AS33300" t="s">
        <v>32262</v>
      </c>
    </row>
    <row r="33301" spans="43:45" x14ac:dyDescent="0.25">
      <c r="AQ33301" s="89">
        <v>10063171</v>
      </c>
      <c r="AR33301" s="90" t="str">
        <f t="shared" si="528"/>
        <v>O</v>
      </c>
      <c r="AS33301" t="s">
        <v>32263</v>
      </c>
    </row>
    <row r="33302" spans="43:45" x14ac:dyDescent="0.25">
      <c r="AQ33302" s="89">
        <v>10063629</v>
      </c>
      <c r="AR33302" s="90" t="str">
        <f t="shared" si="528"/>
        <v>O</v>
      </c>
      <c r="AS33302" t="s">
        <v>32264</v>
      </c>
    </row>
    <row r="33303" spans="43:45" x14ac:dyDescent="0.25">
      <c r="AQ33303" s="89">
        <v>10064140</v>
      </c>
      <c r="AR33303" s="90" t="str">
        <f t="shared" si="528"/>
        <v>O</v>
      </c>
      <c r="AS33303" t="s">
        <v>32265</v>
      </c>
    </row>
    <row r="33304" spans="43:45" x14ac:dyDescent="0.25">
      <c r="AQ33304" s="89">
        <v>10064505</v>
      </c>
      <c r="AR33304" s="90" t="str">
        <f t="shared" si="528"/>
        <v>O</v>
      </c>
      <c r="AS33304" t="s">
        <v>32266</v>
      </c>
    </row>
    <row r="33305" spans="43:45" x14ac:dyDescent="0.25">
      <c r="AQ33305" s="89">
        <v>10064593</v>
      </c>
      <c r="AR33305" s="90" t="str">
        <f t="shared" si="528"/>
        <v>O</v>
      </c>
      <c r="AS33305" t="s">
        <v>32267</v>
      </c>
    </row>
    <row r="33306" spans="43:45" x14ac:dyDescent="0.25">
      <c r="AQ33306" s="89">
        <v>10064136</v>
      </c>
      <c r="AR33306" s="90" t="str">
        <f t="shared" si="528"/>
        <v>O</v>
      </c>
      <c r="AS33306" t="s">
        <v>32268</v>
      </c>
    </row>
    <row r="33307" spans="43:45" x14ac:dyDescent="0.25">
      <c r="AQ33307" s="89">
        <v>10062962</v>
      </c>
      <c r="AR33307" s="90" t="str">
        <f t="shared" si="528"/>
        <v>O</v>
      </c>
      <c r="AS33307" t="s">
        <v>32269</v>
      </c>
    </row>
    <row r="33308" spans="43:45" x14ac:dyDescent="0.25">
      <c r="AQ33308" s="89">
        <v>10063029</v>
      </c>
      <c r="AR33308" s="90" t="str">
        <f t="shared" si="528"/>
        <v>O</v>
      </c>
      <c r="AS33308" t="s">
        <v>32270</v>
      </c>
    </row>
    <row r="33309" spans="43:45" x14ac:dyDescent="0.25">
      <c r="AQ33309" s="89">
        <v>10063180</v>
      </c>
      <c r="AR33309" s="90" t="str">
        <f t="shared" si="528"/>
        <v>O</v>
      </c>
      <c r="AS33309" t="s">
        <v>32271</v>
      </c>
    </row>
    <row r="33310" spans="43:45" x14ac:dyDescent="0.25">
      <c r="AQ33310" s="89">
        <v>10063278</v>
      </c>
      <c r="AR33310" s="90" t="str">
        <f t="shared" si="528"/>
        <v>O</v>
      </c>
      <c r="AS33310" t="s">
        <v>32272</v>
      </c>
    </row>
    <row r="33311" spans="43:45" x14ac:dyDescent="0.25">
      <c r="AQ33311" s="89">
        <v>10063504</v>
      </c>
      <c r="AR33311" s="90" t="str">
        <f t="shared" si="528"/>
        <v>O</v>
      </c>
      <c r="AS33311" t="s">
        <v>32273</v>
      </c>
    </row>
    <row r="33312" spans="43:45" x14ac:dyDescent="0.25">
      <c r="AQ33312" s="89">
        <v>10063523</v>
      </c>
      <c r="AR33312" s="90" t="str">
        <f t="shared" si="528"/>
        <v>O</v>
      </c>
      <c r="AS33312" t="s">
        <v>32274</v>
      </c>
    </row>
    <row r="33313" spans="43:45" x14ac:dyDescent="0.25">
      <c r="AQ33313" s="89">
        <v>10064242</v>
      </c>
      <c r="AR33313" s="90" t="str">
        <f t="shared" si="528"/>
        <v>O</v>
      </c>
      <c r="AS33313" t="s">
        <v>32275</v>
      </c>
    </row>
    <row r="33314" spans="43:45" x14ac:dyDescent="0.25">
      <c r="AQ33314" s="89">
        <v>10064252</v>
      </c>
      <c r="AR33314" s="90" t="str">
        <f t="shared" si="528"/>
        <v>O</v>
      </c>
      <c r="AS33314" t="s">
        <v>32276</v>
      </c>
    </row>
    <row r="33315" spans="43:45" x14ac:dyDescent="0.25">
      <c r="AQ33315" s="89">
        <v>10064274</v>
      </c>
      <c r="AR33315" s="90" t="str">
        <f t="shared" si="528"/>
        <v>O</v>
      </c>
      <c r="AS33315" t="s">
        <v>32277</v>
      </c>
    </row>
    <row r="33316" spans="43:45" x14ac:dyDescent="0.25">
      <c r="AQ33316" s="89">
        <v>10063092</v>
      </c>
      <c r="AR33316" s="90" t="str">
        <f t="shared" si="528"/>
        <v>O</v>
      </c>
      <c r="AS33316" t="s">
        <v>12133</v>
      </c>
    </row>
    <row r="33317" spans="43:45" x14ac:dyDescent="0.25">
      <c r="AQ33317" s="89">
        <v>10063108</v>
      </c>
      <c r="AR33317" s="90" t="str">
        <f t="shared" si="528"/>
        <v>O</v>
      </c>
      <c r="AS33317" t="s">
        <v>32278</v>
      </c>
    </row>
    <row r="33318" spans="43:45" x14ac:dyDescent="0.25">
      <c r="AQ33318" s="89">
        <v>10063114</v>
      </c>
      <c r="AR33318" s="90" t="str">
        <f t="shared" si="528"/>
        <v>O</v>
      </c>
      <c r="AS33318" t="s">
        <v>32279</v>
      </c>
    </row>
    <row r="33319" spans="43:45" x14ac:dyDescent="0.25">
      <c r="AQ33319" s="89">
        <v>10063201</v>
      </c>
      <c r="AR33319" s="90" t="str">
        <f t="shared" si="528"/>
        <v>O</v>
      </c>
      <c r="AS33319" t="s">
        <v>32280</v>
      </c>
    </row>
    <row r="33320" spans="43:45" x14ac:dyDescent="0.25">
      <c r="AQ33320" s="89">
        <v>10063558</v>
      </c>
      <c r="AR33320" s="90" t="str">
        <f t="shared" si="528"/>
        <v>O</v>
      </c>
      <c r="AS33320" t="s">
        <v>32281</v>
      </c>
    </row>
    <row r="33321" spans="43:45" x14ac:dyDescent="0.25">
      <c r="AQ33321" s="89">
        <v>10063561</v>
      </c>
      <c r="AR33321" s="90" t="str">
        <f t="shared" si="528"/>
        <v>O</v>
      </c>
      <c r="AS33321" t="s">
        <v>32282</v>
      </c>
    </row>
    <row r="33322" spans="43:45" x14ac:dyDescent="0.25">
      <c r="AQ33322" s="89">
        <v>10063638</v>
      </c>
      <c r="AR33322" s="90" t="str">
        <f t="shared" si="528"/>
        <v>O</v>
      </c>
      <c r="AS33322" t="s">
        <v>32283</v>
      </c>
    </row>
    <row r="33323" spans="43:45" x14ac:dyDescent="0.25">
      <c r="AQ33323" s="89">
        <v>10064288</v>
      </c>
      <c r="AR33323" s="90" t="str">
        <f t="shared" si="528"/>
        <v>O</v>
      </c>
      <c r="AS33323" t="s">
        <v>32284</v>
      </c>
    </row>
    <row r="33324" spans="43:45" x14ac:dyDescent="0.25">
      <c r="AQ33324" s="89">
        <v>10064675</v>
      </c>
      <c r="AR33324" s="90" t="str">
        <f t="shared" si="528"/>
        <v>O</v>
      </c>
      <c r="AS33324" t="s">
        <v>32285</v>
      </c>
    </row>
    <row r="33325" spans="43:45" x14ac:dyDescent="0.25">
      <c r="AQ33325" s="89">
        <v>10064682</v>
      </c>
      <c r="AR33325" s="90" t="str">
        <f t="shared" si="528"/>
        <v>O</v>
      </c>
      <c r="AS33325" t="s">
        <v>32286</v>
      </c>
    </row>
    <row r="33326" spans="43:45" x14ac:dyDescent="0.25">
      <c r="AQ33326" s="89">
        <v>10062778</v>
      </c>
      <c r="AR33326" s="90" t="str">
        <f t="shared" si="528"/>
        <v>O</v>
      </c>
      <c r="AS33326" t="s">
        <v>32287</v>
      </c>
    </row>
    <row r="33327" spans="43:45" x14ac:dyDescent="0.25">
      <c r="AQ33327" s="89">
        <v>10062957</v>
      </c>
      <c r="AR33327" s="90" t="str">
        <f t="shared" si="528"/>
        <v>O</v>
      </c>
      <c r="AS33327" t="s">
        <v>32288</v>
      </c>
    </row>
    <row r="33328" spans="43:45" x14ac:dyDescent="0.25">
      <c r="AQ33328" s="89">
        <v>10063109</v>
      </c>
      <c r="AR33328" s="90" t="str">
        <f t="shared" si="528"/>
        <v>O</v>
      </c>
      <c r="AS33328" t="s">
        <v>32289</v>
      </c>
    </row>
    <row r="33329" spans="43:45" x14ac:dyDescent="0.25">
      <c r="AQ33329" s="89">
        <v>10063227</v>
      </c>
      <c r="AR33329" s="90" t="str">
        <f t="shared" si="528"/>
        <v>O</v>
      </c>
      <c r="AS33329" t="s">
        <v>32290</v>
      </c>
    </row>
    <row r="33330" spans="43:45" x14ac:dyDescent="0.25">
      <c r="AQ33330" s="89">
        <v>10063535</v>
      </c>
      <c r="AR33330" s="90" t="str">
        <f t="shared" si="528"/>
        <v>O</v>
      </c>
      <c r="AS33330" t="s">
        <v>32291</v>
      </c>
    </row>
    <row r="33331" spans="43:45" x14ac:dyDescent="0.25">
      <c r="AQ33331" s="89">
        <v>10064297</v>
      </c>
      <c r="AR33331" s="90" t="str">
        <f t="shared" si="528"/>
        <v>O</v>
      </c>
      <c r="AS33331" t="s">
        <v>32292</v>
      </c>
    </row>
    <row r="33332" spans="43:45" x14ac:dyDescent="0.25">
      <c r="AQ33332" s="89">
        <v>10064310</v>
      </c>
      <c r="AR33332" s="90" t="str">
        <f t="shared" si="528"/>
        <v>O</v>
      </c>
      <c r="AS33332" t="s">
        <v>32293</v>
      </c>
    </row>
    <row r="33333" spans="43:45" x14ac:dyDescent="0.25">
      <c r="AQ33333" s="89">
        <v>10063040</v>
      </c>
      <c r="AR33333" s="90" t="str">
        <f t="shared" si="528"/>
        <v>O</v>
      </c>
      <c r="AS33333" t="s">
        <v>32294</v>
      </c>
    </row>
    <row r="33334" spans="43:45" x14ac:dyDescent="0.25">
      <c r="AQ33334" s="89">
        <v>10063081</v>
      </c>
      <c r="AR33334" s="90" t="str">
        <f t="shared" si="528"/>
        <v>O</v>
      </c>
      <c r="AS33334" t="s">
        <v>32295</v>
      </c>
    </row>
    <row r="33335" spans="43:45" x14ac:dyDescent="0.25">
      <c r="AQ33335" s="89">
        <v>10063271</v>
      </c>
      <c r="AR33335" s="90" t="str">
        <f t="shared" si="528"/>
        <v>O</v>
      </c>
      <c r="AS33335" t="s">
        <v>32296</v>
      </c>
    </row>
    <row r="33336" spans="43:45" x14ac:dyDescent="0.25">
      <c r="AQ33336" s="89">
        <v>10063281</v>
      </c>
      <c r="AR33336" s="90" t="str">
        <f t="shared" si="528"/>
        <v>O</v>
      </c>
      <c r="AS33336" t="s">
        <v>32297</v>
      </c>
    </row>
    <row r="33337" spans="43:45" x14ac:dyDescent="0.25">
      <c r="AQ33337" s="89">
        <v>10063581</v>
      </c>
      <c r="AR33337" s="90" t="str">
        <f t="shared" si="528"/>
        <v>O</v>
      </c>
      <c r="AS33337" t="s">
        <v>32298</v>
      </c>
    </row>
    <row r="33338" spans="43:45" x14ac:dyDescent="0.25">
      <c r="AQ33338" s="89">
        <v>10063806</v>
      </c>
      <c r="AR33338" s="90" t="str">
        <f t="shared" si="528"/>
        <v>O</v>
      </c>
      <c r="AS33338" t="s">
        <v>32299</v>
      </c>
    </row>
    <row r="33339" spans="43:45" x14ac:dyDescent="0.25">
      <c r="AQ33339" s="89">
        <v>10063188</v>
      </c>
      <c r="AR33339" s="90" t="str">
        <f t="shared" si="528"/>
        <v>O</v>
      </c>
      <c r="AS33339" t="s">
        <v>32300</v>
      </c>
    </row>
    <row r="33340" spans="43:45" x14ac:dyDescent="0.25">
      <c r="AQ33340" s="89">
        <v>10063497</v>
      </c>
      <c r="AR33340" s="90" t="str">
        <f t="shared" si="528"/>
        <v>O</v>
      </c>
      <c r="AS33340" t="s">
        <v>32301</v>
      </c>
    </row>
    <row r="33341" spans="43:45" x14ac:dyDescent="0.25">
      <c r="AQ33341" s="89">
        <v>10002076</v>
      </c>
      <c r="AR33341" s="90" t="str">
        <f t="shared" si="528"/>
        <v>O</v>
      </c>
      <c r="AS33341" t="s">
        <v>32302</v>
      </c>
    </row>
    <row r="33342" spans="43:45" x14ac:dyDescent="0.25">
      <c r="AQ33342" s="89">
        <v>10063976</v>
      </c>
      <c r="AR33342" s="90" t="str">
        <f t="shared" si="528"/>
        <v>O</v>
      </c>
      <c r="AS33342" t="s">
        <v>32303</v>
      </c>
    </row>
    <row r="33343" spans="43:45" x14ac:dyDescent="0.25">
      <c r="AQ33343" s="89">
        <v>10038532</v>
      </c>
      <c r="AR33343" s="90" t="str">
        <f t="shared" si="528"/>
        <v>O</v>
      </c>
      <c r="AS33343" t="s">
        <v>32304</v>
      </c>
    </row>
    <row r="33344" spans="43:45" x14ac:dyDescent="0.25">
      <c r="AQ33344" s="89">
        <v>10064356</v>
      </c>
      <c r="AR33344" s="90" t="str">
        <f t="shared" si="528"/>
        <v>O</v>
      </c>
      <c r="AS33344" t="s">
        <v>32305</v>
      </c>
    </row>
    <row r="33345" spans="43:45" x14ac:dyDescent="0.25">
      <c r="AQ33345" s="89">
        <v>10064357</v>
      </c>
      <c r="AR33345" s="90" t="str">
        <f t="shared" si="528"/>
        <v>O</v>
      </c>
      <c r="AS33345" t="s">
        <v>32306</v>
      </c>
    </row>
    <row r="33346" spans="43:45" x14ac:dyDescent="0.25">
      <c r="AQ33346" s="89">
        <v>10063642</v>
      </c>
      <c r="AR33346" s="90" t="str">
        <f t="shared" si="528"/>
        <v>O</v>
      </c>
      <c r="AS33346" t="s">
        <v>32307</v>
      </c>
    </row>
    <row r="33347" spans="43:45" x14ac:dyDescent="0.25">
      <c r="AQ33347" s="89">
        <v>10063652</v>
      </c>
      <c r="AR33347" s="90" t="str">
        <f t="shared" si="528"/>
        <v>O</v>
      </c>
      <c r="AS33347" t="s">
        <v>32308</v>
      </c>
    </row>
    <row r="33348" spans="43:45" x14ac:dyDescent="0.25">
      <c r="AQ33348" s="89">
        <v>10064679</v>
      </c>
      <c r="AR33348" s="90" t="str">
        <f t="shared" si="528"/>
        <v>O</v>
      </c>
      <c r="AS33348" t="s">
        <v>32309</v>
      </c>
    </row>
    <row r="33349" spans="43:45" x14ac:dyDescent="0.25">
      <c r="AQ33349" s="89">
        <v>10064693</v>
      </c>
      <c r="AR33349" s="90" t="str">
        <f t="shared" si="528"/>
        <v>O</v>
      </c>
      <c r="AS33349" t="s">
        <v>32310</v>
      </c>
    </row>
    <row r="33350" spans="43:45" x14ac:dyDescent="0.25">
      <c r="AQ33350" s="89">
        <v>10064774</v>
      </c>
      <c r="AR33350" s="90" t="str">
        <f t="shared" si="528"/>
        <v>O</v>
      </c>
      <c r="AS33350" t="s">
        <v>27379</v>
      </c>
    </row>
    <row r="33351" spans="43:45" x14ac:dyDescent="0.25">
      <c r="AQ33351" s="89">
        <v>10062964</v>
      </c>
      <c r="AR33351" s="90" t="str">
        <f t="shared" si="528"/>
        <v>O</v>
      </c>
      <c r="AS33351" t="s">
        <v>32311</v>
      </c>
    </row>
    <row r="33352" spans="43:45" x14ac:dyDescent="0.25">
      <c r="AQ33352" s="89">
        <v>10063432</v>
      </c>
      <c r="AR33352" s="90" t="str">
        <f t="shared" si="528"/>
        <v>O</v>
      </c>
      <c r="AS33352" t="s">
        <v>32312</v>
      </c>
    </row>
    <row r="33353" spans="43:45" x14ac:dyDescent="0.25">
      <c r="AQ33353" s="89">
        <v>10064467</v>
      </c>
      <c r="AR33353" s="90" t="str">
        <f t="shared" ref="AR33353:AR33416" si="529">IF(ISNA(VLOOKUP(AQ33353,$BP$18:$BQ$356,2,FALSE))=TRUE,"O",VLOOKUP(AQ33353,$BP$18:$BQ$356,2,FALSE))</f>
        <v>O</v>
      </c>
      <c r="AS33353" t="s">
        <v>32313</v>
      </c>
    </row>
    <row r="33354" spans="43:45" x14ac:dyDescent="0.25">
      <c r="AQ33354" s="89">
        <v>10033640</v>
      </c>
      <c r="AR33354" s="90" t="str">
        <f t="shared" si="529"/>
        <v>O</v>
      </c>
      <c r="AS33354" t="s">
        <v>32314</v>
      </c>
    </row>
    <row r="33355" spans="43:45" x14ac:dyDescent="0.25">
      <c r="AQ33355" s="89">
        <v>10064665</v>
      </c>
      <c r="AR33355" s="90" t="str">
        <f t="shared" si="529"/>
        <v>O</v>
      </c>
      <c r="AS33355" t="s">
        <v>32315</v>
      </c>
    </row>
    <row r="33356" spans="43:45" x14ac:dyDescent="0.25">
      <c r="AQ33356" s="89">
        <v>10064797</v>
      </c>
      <c r="AR33356" s="90" t="str">
        <f t="shared" si="529"/>
        <v>O</v>
      </c>
      <c r="AS33356" t="s">
        <v>27440</v>
      </c>
    </row>
    <row r="33357" spans="43:45" x14ac:dyDescent="0.25">
      <c r="AQ33357" s="89">
        <v>10064817</v>
      </c>
      <c r="AR33357" s="90" t="str">
        <f t="shared" si="529"/>
        <v>O</v>
      </c>
      <c r="AS33357" t="s">
        <v>32316</v>
      </c>
    </row>
    <row r="33358" spans="43:45" x14ac:dyDescent="0.25">
      <c r="AQ33358" s="89">
        <v>10064828</v>
      </c>
      <c r="AR33358" s="90" t="str">
        <f t="shared" si="529"/>
        <v>O</v>
      </c>
      <c r="AS33358" t="s">
        <v>32317</v>
      </c>
    </row>
    <row r="33359" spans="43:45" x14ac:dyDescent="0.25">
      <c r="AQ33359" s="89">
        <v>10062904</v>
      </c>
      <c r="AR33359" s="90" t="str">
        <f t="shared" si="529"/>
        <v>O</v>
      </c>
      <c r="AS33359" t="s">
        <v>32318</v>
      </c>
    </row>
    <row r="33360" spans="43:45" x14ac:dyDescent="0.25">
      <c r="AQ33360" s="89">
        <v>10063794</v>
      </c>
      <c r="AR33360" s="90" t="str">
        <f t="shared" si="529"/>
        <v>O</v>
      </c>
      <c r="AS33360" t="s">
        <v>32319</v>
      </c>
    </row>
    <row r="33361" spans="43:45" x14ac:dyDescent="0.25">
      <c r="AQ33361" s="89">
        <v>10064261</v>
      </c>
      <c r="AR33361" s="90" t="str">
        <f t="shared" si="529"/>
        <v>O</v>
      </c>
      <c r="AS33361" t="s">
        <v>32320</v>
      </c>
    </row>
    <row r="33362" spans="43:45" x14ac:dyDescent="0.25">
      <c r="AQ33362" s="89">
        <v>10064272</v>
      </c>
      <c r="AR33362" s="90" t="str">
        <f t="shared" si="529"/>
        <v>O</v>
      </c>
      <c r="AS33362" t="s">
        <v>32321</v>
      </c>
    </row>
    <row r="33363" spans="43:45" x14ac:dyDescent="0.25">
      <c r="AQ33363" s="89">
        <v>10064845</v>
      </c>
      <c r="AR33363" s="90" t="str">
        <f t="shared" si="529"/>
        <v>O</v>
      </c>
      <c r="AS33363" t="s">
        <v>32322</v>
      </c>
    </row>
    <row r="33364" spans="43:45" x14ac:dyDescent="0.25">
      <c r="AQ33364" s="89">
        <v>10064880</v>
      </c>
      <c r="AR33364" s="90" t="str">
        <f t="shared" si="529"/>
        <v>O</v>
      </c>
      <c r="AS33364" t="s">
        <v>32323</v>
      </c>
    </row>
    <row r="33365" spans="43:45" x14ac:dyDescent="0.25">
      <c r="AQ33365" s="89">
        <v>10064962</v>
      </c>
      <c r="AR33365" s="90" t="str">
        <f t="shared" si="529"/>
        <v>O</v>
      </c>
      <c r="AS33365" t="s">
        <v>32324</v>
      </c>
    </row>
    <row r="33366" spans="43:45" x14ac:dyDescent="0.25">
      <c r="AQ33366" s="89">
        <v>10062980</v>
      </c>
      <c r="AR33366" s="90" t="str">
        <f t="shared" si="529"/>
        <v>O</v>
      </c>
      <c r="AS33366" t="s">
        <v>32325</v>
      </c>
    </row>
    <row r="33367" spans="43:45" x14ac:dyDescent="0.25">
      <c r="AQ33367" s="89">
        <v>10063228</v>
      </c>
      <c r="AR33367" s="90" t="str">
        <f t="shared" si="529"/>
        <v>O</v>
      </c>
      <c r="AS33367" t="s">
        <v>32326</v>
      </c>
    </row>
    <row r="33368" spans="43:45" x14ac:dyDescent="0.25">
      <c r="AQ33368" s="89">
        <v>10064129</v>
      </c>
      <c r="AR33368" s="90" t="str">
        <f t="shared" si="529"/>
        <v>O</v>
      </c>
      <c r="AS33368" t="s">
        <v>32327</v>
      </c>
    </row>
    <row r="33369" spans="43:45" x14ac:dyDescent="0.25">
      <c r="AQ33369" s="89">
        <v>10064833</v>
      </c>
      <c r="AR33369" s="90" t="str">
        <f t="shared" si="529"/>
        <v>O</v>
      </c>
      <c r="AS33369" t="s">
        <v>32328</v>
      </c>
    </row>
    <row r="33370" spans="43:45" x14ac:dyDescent="0.25">
      <c r="AQ33370" s="89">
        <v>10064903</v>
      </c>
      <c r="AR33370" s="90" t="str">
        <f t="shared" si="529"/>
        <v>O</v>
      </c>
      <c r="AS33370" t="s">
        <v>32329</v>
      </c>
    </row>
    <row r="33371" spans="43:45" x14ac:dyDescent="0.25">
      <c r="AQ33371" s="89">
        <v>10064950</v>
      </c>
      <c r="AR33371" s="90" t="str">
        <f t="shared" si="529"/>
        <v>O</v>
      </c>
      <c r="AS33371" t="s">
        <v>32330</v>
      </c>
    </row>
    <row r="33372" spans="43:45" x14ac:dyDescent="0.25">
      <c r="AQ33372" s="89">
        <v>10064959</v>
      </c>
      <c r="AR33372" s="90" t="str">
        <f t="shared" si="529"/>
        <v>O</v>
      </c>
      <c r="AS33372" t="s">
        <v>32331</v>
      </c>
    </row>
    <row r="33373" spans="43:45" x14ac:dyDescent="0.25">
      <c r="AQ33373" s="89">
        <v>10064972</v>
      </c>
      <c r="AR33373" s="90" t="str">
        <f t="shared" si="529"/>
        <v>O</v>
      </c>
      <c r="AS33373" t="s">
        <v>32332</v>
      </c>
    </row>
    <row r="33374" spans="43:45" x14ac:dyDescent="0.25">
      <c r="AQ33374" s="89">
        <v>10065107</v>
      </c>
      <c r="AR33374" s="90" t="str">
        <f t="shared" si="529"/>
        <v>O</v>
      </c>
      <c r="AS33374" t="s">
        <v>32333</v>
      </c>
    </row>
    <row r="33375" spans="43:45" x14ac:dyDescent="0.25">
      <c r="AQ33375" s="89">
        <v>10062717</v>
      </c>
      <c r="AR33375" s="90" t="str">
        <f t="shared" si="529"/>
        <v>O</v>
      </c>
      <c r="AS33375" t="s">
        <v>32334</v>
      </c>
    </row>
    <row r="33376" spans="43:45" x14ac:dyDescent="0.25">
      <c r="AQ33376" s="89">
        <v>10063811</v>
      </c>
      <c r="AR33376" s="90" t="str">
        <f t="shared" si="529"/>
        <v>O</v>
      </c>
      <c r="AS33376" t="s">
        <v>32335</v>
      </c>
    </row>
    <row r="33377" spans="43:45" x14ac:dyDescent="0.25">
      <c r="AQ33377" s="89">
        <v>10065060</v>
      </c>
      <c r="AR33377" s="90" t="str">
        <f t="shared" si="529"/>
        <v>O</v>
      </c>
      <c r="AS33377" t="s">
        <v>32336</v>
      </c>
    </row>
    <row r="33378" spans="43:45" x14ac:dyDescent="0.25">
      <c r="AQ33378" s="89">
        <v>10065121</v>
      </c>
      <c r="AR33378" s="90" t="str">
        <f t="shared" si="529"/>
        <v>O</v>
      </c>
      <c r="AS33378" t="s">
        <v>32337</v>
      </c>
    </row>
    <row r="33379" spans="43:45" x14ac:dyDescent="0.25">
      <c r="AQ33379" s="89">
        <v>10065123</v>
      </c>
      <c r="AR33379" s="90" t="str">
        <f t="shared" si="529"/>
        <v>O</v>
      </c>
      <c r="AS33379" t="s">
        <v>32338</v>
      </c>
    </row>
    <row r="33380" spans="43:45" x14ac:dyDescent="0.25">
      <c r="AQ33380" s="89">
        <v>10065135</v>
      </c>
      <c r="AR33380" s="90" t="str">
        <f t="shared" si="529"/>
        <v>O</v>
      </c>
      <c r="AS33380" t="s">
        <v>32339</v>
      </c>
    </row>
    <row r="33381" spans="43:45" x14ac:dyDescent="0.25">
      <c r="AQ33381" s="89">
        <v>10065136</v>
      </c>
      <c r="AR33381" s="90" t="str">
        <f t="shared" si="529"/>
        <v>O</v>
      </c>
      <c r="AS33381" t="s">
        <v>32340</v>
      </c>
    </row>
    <row r="33382" spans="43:45" x14ac:dyDescent="0.25">
      <c r="AQ33382" s="89">
        <v>10065279</v>
      </c>
      <c r="AR33382" s="90" t="str">
        <f t="shared" si="529"/>
        <v>O</v>
      </c>
      <c r="AS33382" t="s">
        <v>32341</v>
      </c>
    </row>
    <row r="33383" spans="43:45" x14ac:dyDescent="0.25">
      <c r="AQ33383" s="89">
        <v>10065280</v>
      </c>
      <c r="AR33383" s="90" t="str">
        <f t="shared" si="529"/>
        <v>O</v>
      </c>
      <c r="AS33383" t="s">
        <v>32342</v>
      </c>
    </row>
    <row r="33384" spans="43:45" x14ac:dyDescent="0.25">
      <c r="AQ33384" s="89">
        <v>10010245</v>
      </c>
      <c r="AR33384" s="90" t="str">
        <f t="shared" si="529"/>
        <v>O</v>
      </c>
      <c r="AS33384" t="s">
        <v>32343</v>
      </c>
    </row>
    <row r="33385" spans="43:45" x14ac:dyDescent="0.25">
      <c r="AQ33385" s="89">
        <v>10063781</v>
      </c>
      <c r="AR33385" s="90" t="str">
        <f t="shared" si="529"/>
        <v>O</v>
      </c>
      <c r="AS33385" t="s">
        <v>32344</v>
      </c>
    </row>
    <row r="33386" spans="43:45" x14ac:dyDescent="0.25">
      <c r="AQ33386" s="89">
        <v>10064459</v>
      </c>
      <c r="AR33386" s="90" t="str">
        <f t="shared" si="529"/>
        <v>O</v>
      </c>
      <c r="AS33386" t="s">
        <v>32345</v>
      </c>
    </row>
    <row r="33387" spans="43:45" x14ac:dyDescent="0.25">
      <c r="AQ33387" s="89">
        <v>10065229</v>
      </c>
      <c r="AR33387" s="90" t="str">
        <f t="shared" si="529"/>
        <v>O</v>
      </c>
      <c r="AS33387" t="s">
        <v>32346</v>
      </c>
    </row>
    <row r="33388" spans="43:45" x14ac:dyDescent="0.25">
      <c r="AQ33388" s="89">
        <v>10065286</v>
      </c>
      <c r="AR33388" s="90" t="str">
        <f t="shared" si="529"/>
        <v>O</v>
      </c>
      <c r="AS33388" t="s">
        <v>32347</v>
      </c>
    </row>
    <row r="33389" spans="43:45" x14ac:dyDescent="0.25">
      <c r="AQ33389" s="89">
        <v>10065316</v>
      </c>
      <c r="AR33389" s="90" t="str">
        <f t="shared" si="529"/>
        <v>O</v>
      </c>
      <c r="AS33389" t="s">
        <v>32348</v>
      </c>
    </row>
    <row r="33390" spans="43:45" x14ac:dyDescent="0.25">
      <c r="AQ33390" s="89">
        <v>10065325</v>
      </c>
      <c r="AR33390" s="90" t="str">
        <f t="shared" si="529"/>
        <v>O</v>
      </c>
      <c r="AS33390" t="s">
        <v>32349</v>
      </c>
    </row>
    <row r="33391" spans="43:45" x14ac:dyDescent="0.25">
      <c r="AQ33391" s="89">
        <v>10063265</v>
      </c>
      <c r="AR33391" s="90" t="str">
        <f t="shared" si="529"/>
        <v>O</v>
      </c>
      <c r="AS33391" t="s">
        <v>32350</v>
      </c>
    </row>
    <row r="33392" spans="43:45" x14ac:dyDescent="0.25">
      <c r="AQ33392" s="89">
        <v>10063336</v>
      </c>
      <c r="AR33392" s="90" t="str">
        <f t="shared" si="529"/>
        <v>O</v>
      </c>
      <c r="AS33392" t="s">
        <v>32351</v>
      </c>
    </row>
    <row r="33393" spans="43:45" x14ac:dyDescent="0.25">
      <c r="AQ33393" s="89">
        <v>10063359</v>
      </c>
      <c r="AR33393" s="90" t="str">
        <f t="shared" si="529"/>
        <v>O</v>
      </c>
      <c r="AS33393" t="s">
        <v>32352</v>
      </c>
    </row>
    <row r="33394" spans="43:45" x14ac:dyDescent="0.25">
      <c r="AQ33394" s="89">
        <v>10063921</v>
      </c>
      <c r="AR33394" s="90" t="str">
        <f t="shared" si="529"/>
        <v>O</v>
      </c>
      <c r="AS33394" t="s">
        <v>32353</v>
      </c>
    </row>
    <row r="33395" spans="43:45" x14ac:dyDescent="0.25">
      <c r="AQ33395" s="89">
        <v>10065392</v>
      </c>
      <c r="AR33395" s="90" t="str">
        <f t="shared" si="529"/>
        <v>O</v>
      </c>
      <c r="AS33395" t="s">
        <v>32354</v>
      </c>
    </row>
    <row r="33396" spans="43:45" x14ac:dyDescent="0.25">
      <c r="AQ33396" s="89">
        <v>10065475</v>
      </c>
      <c r="AR33396" s="90" t="str">
        <f t="shared" si="529"/>
        <v>O</v>
      </c>
      <c r="AS33396" t="s">
        <v>32355</v>
      </c>
    </row>
    <row r="33397" spans="43:45" x14ac:dyDescent="0.25">
      <c r="AQ33397" s="89">
        <v>10063648</v>
      </c>
      <c r="AR33397" s="90" t="str">
        <f t="shared" si="529"/>
        <v>O</v>
      </c>
      <c r="AS33397" t="s">
        <v>32356</v>
      </c>
    </row>
    <row r="33398" spans="43:45" x14ac:dyDescent="0.25">
      <c r="AQ33398" s="89">
        <v>10063665</v>
      </c>
      <c r="AR33398" s="90" t="str">
        <f t="shared" si="529"/>
        <v>O</v>
      </c>
      <c r="AS33398" t="s">
        <v>32357</v>
      </c>
    </row>
    <row r="33399" spans="43:45" x14ac:dyDescent="0.25">
      <c r="AQ33399" s="89">
        <v>10063920</v>
      </c>
      <c r="AR33399" s="90" t="str">
        <f t="shared" si="529"/>
        <v>O</v>
      </c>
      <c r="AS33399" t="s">
        <v>32358</v>
      </c>
    </row>
    <row r="33400" spans="43:45" x14ac:dyDescent="0.25">
      <c r="AQ33400" s="89">
        <v>10065326</v>
      </c>
      <c r="AR33400" s="90" t="str">
        <f t="shared" si="529"/>
        <v>O</v>
      </c>
      <c r="AS33400" t="s">
        <v>32359</v>
      </c>
    </row>
    <row r="33401" spans="43:45" x14ac:dyDescent="0.25">
      <c r="AQ33401" s="89">
        <v>10065360</v>
      </c>
      <c r="AR33401" s="90" t="str">
        <f t="shared" si="529"/>
        <v>O</v>
      </c>
      <c r="AS33401" t="s">
        <v>32360</v>
      </c>
    </row>
    <row r="33402" spans="43:45" x14ac:dyDescent="0.25">
      <c r="AQ33402" s="89">
        <v>10065450</v>
      </c>
      <c r="AR33402" s="90" t="str">
        <f t="shared" si="529"/>
        <v>O</v>
      </c>
      <c r="AS33402" t="s">
        <v>32361</v>
      </c>
    </row>
    <row r="33403" spans="43:45" x14ac:dyDescent="0.25">
      <c r="AQ33403" s="89">
        <v>10065468</v>
      </c>
      <c r="AR33403" s="90" t="str">
        <f t="shared" si="529"/>
        <v>O</v>
      </c>
      <c r="AS33403" t="s">
        <v>32362</v>
      </c>
    </row>
    <row r="33404" spans="43:45" x14ac:dyDescent="0.25">
      <c r="AQ33404" s="89">
        <v>10063055</v>
      </c>
      <c r="AR33404" s="90" t="str">
        <f t="shared" si="529"/>
        <v>O</v>
      </c>
      <c r="AS33404" t="s">
        <v>32363</v>
      </c>
    </row>
    <row r="33405" spans="43:45" x14ac:dyDescent="0.25">
      <c r="AQ33405" s="89">
        <v>10065572</v>
      </c>
      <c r="AR33405" s="90" t="str">
        <f t="shared" si="529"/>
        <v>O</v>
      </c>
      <c r="AS33405" t="s">
        <v>32364</v>
      </c>
    </row>
    <row r="33406" spans="43:45" x14ac:dyDescent="0.25">
      <c r="AQ33406" s="89">
        <v>10063431</v>
      </c>
      <c r="AR33406" s="90" t="str">
        <f t="shared" si="529"/>
        <v>O</v>
      </c>
      <c r="AS33406" t="s">
        <v>32365</v>
      </c>
    </row>
    <row r="33407" spans="43:45" x14ac:dyDescent="0.25">
      <c r="AQ33407" s="89">
        <v>10063017</v>
      </c>
      <c r="AR33407" s="90" t="str">
        <f t="shared" si="529"/>
        <v>O</v>
      </c>
      <c r="AS33407" t="s">
        <v>32366</v>
      </c>
    </row>
    <row r="33408" spans="43:45" x14ac:dyDescent="0.25">
      <c r="AQ33408" s="89">
        <v>10063635</v>
      </c>
      <c r="AR33408" s="90" t="str">
        <f t="shared" si="529"/>
        <v>O</v>
      </c>
      <c r="AS33408" t="s">
        <v>32367</v>
      </c>
    </row>
    <row r="33409" spans="43:45" x14ac:dyDescent="0.25">
      <c r="AQ33409" s="89">
        <v>10064448</v>
      </c>
      <c r="AR33409" s="90" t="str">
        <f t="shared" si="529"/>
        <v>O</v>
      </c>
      <c r="AS33409" t="s">
        <v>32368</v>
      </c>
    </row>
    <row r="33410" spans="43:45" x14ac:dyDescent="0.25">
      <c r="AQ33410" s="89">
        <v>10063244</v>
      </c>
      <c r="AR33410" s="90" t="str">
        <f t="shared" si="529"/>
        <v>O</v>
      </c>
      <c r="AS33410" t="s">
        <v>32369</v>
      </c>
    </row>
    <row r="33411" spans="43:45" x14ac:dyDescent="0.25">
      <c r="AQ33411" s="89">
        <v>10063901</v>
      </c>
      <c r="AR33411" s="90" t="str">
        <f t="shared" si="529"/>
        <v>O</v>
      </c>
      <c r="AS33411" t="s">
        <v>32370</v>
      </c>
    </row>
    <row r="33412" spans="43:45" x14ac:dyDescent="0.25">
      <c r="AQ33412" s="89">
        <v>10064172</v>
      </c>
      <c r="AR33412" s="90" t="str">
        <f t="shared" si="529"/>
        <v>O</v>
      </c>
      <c r="AS33412" t="s">
        <v>32371</v>
      </c>
    </row>
    <row r="33413" spans="43:45" x14ac:dyDescent="0.25">
      <c r="AQ33413" s="89">
        <v>10064185</v>
      </c>
      <c r="AR33413" s="90" t="str">
        <f t="shared" si="529"/>
        <v>O</v>
      </c>
      <c r="AS33413" t="s">
        <v>32000</v>
      </c>
    </row>
    <row r="33414" spans="43:45" x14ac:dyDescent="0.25">
      <c r="AQ33414" s="89">
        <v>10065030</v>
      </c>
      <c r="AR33414" s="90" t="str">
        <f t="shared" si="529"/>
        <v>O</v>
      </c>
      <c r="AS33414" t="s">
        <v>32372</v>
      </c>
    </row>
    <row r="33415" spans="43:45" x14ac:dyDescent="0.25">
      <c r="AQ33415" s="89">
        <v>10062874</v>
      </c>
      <c r="AR33415" s="90" t="str">
        <f t="shared" si="529"/>
        <v>O</v>
      </c>
      <c r="AS33415" t="s">
        <v>32373</v>
      </c>
    </row>
    <row r="33416" spans="43:45" x14ac:dyDescent="0.25">
      <c r="AQ33416" s="89">
        <v>10063557</v>
      </c>
      <c r="AR33416" s="90" t="str">
        <f t="shared" si="529"/>
        <v>O</v>
      </c>
      <c r="AS33416" t="s">
        <v>32374</v>
      </c>
    </row>
    <row r="33417" spans="43:45" x14ac:dyDescent="0.25">
      <c r="AQ33417" s="89">
        <v>10064326</v>
      </c>
      <c r="AR33417" s="90" t="str">
        <f t="shared" ref="AR33417:AR33480" si="530">IF(ISNA(VLOOKUP(AQ33417,$BP$18:$BQ$356,2,FALSE))=TRUE,"O",VLOOKUP(AQ33417,$BP$18:$BQ$356,2,FALSE))</f>
        <v>O</v>
      </c>
      <c r="AS33417" t="s">
        <v>32375</v>
      </c>
    </row>
    <row r="33418" spans="43:45" x14ac:dyDescent="0.25">
      <c r="AQ33418" s="89">
        <v>10063264</v>
      </c>
      <c r="AR33418" s="90" t="str">
        <f t="shared" si="530"/>
        <v>O</v>
      </c>
      <c r="AS33418" t="s">
        <v>32376</v>
      </c>
    </row>
    <row r="33419" spans="43:45" x14ac:dyDescent="0.25">
      <c r="AQ33419" s="89">
        <v>10064508</v>
      </c>
      <c r="AR33419" s="90" t="str">
        <f t="shared" si="530"/>
        <v>O</v>
      </c>
      <c r="AS33419" t="s">
        <v>32377</v>
      </c>
    </row>
    <row r="33420" spans="43:45" x14ac:dyDescent="0.25">
      <c r="AQ33420" s="89">
        <v>10065131</v>
      </c>
      <c r="AR33420" s="90" t="str">
        <f t="shared" si="530"/>
        <v>O</v>
      </c>
      <c r="AS33420" t="s">
        <v>32378</v>
      </c>
    </row>
    <row r="33421" spans="43:45" x14ac:dyDescent="0.25">
      <c r="AQ33421" s="89">
        <v>10063912</v>
      </c>
      <c r="AR33421" s="90" t="str">
        <f t="shared" si="530"/>
        <v>O</v>
      </c>
      <c r="AS33421" t="s">
        <v>32379</v>
      </c>
    </row>
    <row r="33422" spans="43:45" x14ac:dyDescent="0.25">
      <c r="AQ33422" s="89">
        <v>10065462</v>
      </c>
      <c r="AR33422" s="90" t="str">
        <f t="shared" si="530"/>
        <v>O</v>
      </c>
      <c r="AS33422" t="s">
        <v>32380</v>
      </c>
    </row>
    <row r="33423" spans="43:45" x14ac:dyDescent="0.25">
      <c r="AQ33423" s="89">
        <v>10063132</v>
      </c>
      <c r="AR33423" s="90" t="str">
        <f t="shared" si="530"/>
        <v>O</v>
      </c>
      <c r="AS33423" t="s">
        <v>32381</v>
      </c>
    </row>
    <row r="33424" spans="43:45" x14ac:dyDescent="0.25">
      <c r="AQ33424" s="89">
        <v>10063224</v>
      </c>
      <c r="AR33424" s="90" t="str">
        <f t="shared" si="530"/>
        <v>O</v>
      </c>
      <c r="AS33424" t="s">
        <v>32382</v>
      </c>
    </row>
    <row r="33425" spans="43:45" x14ac:dyDescent="0.25">
      <c r="AQ33425" s="89">
        <v>10063672</v>
      </c>
      <c r="AR33425" s="90" t="str">
        <f t="shared" si="530"/>
        <v>O</v>
      </c>
      <c r="AS33425" t="s">
        <v>32383</v>
      </c>
    </row>
    <row r="33426" spans="43:45" x14ac:dyDescent="0.25">
      <c r="AQ33426" s="89">
        <v>10064008</v>
      </c>
      <c r="AR33426" s="90" t="str">
        <f t="shared" si="530"/>
        <v>O</v>
      </c>
      <c r="AS33426" t="s">
        <v>32384</v>
      </c>
    </row>
    <row r="33427" spans="43:45" x14ac:dyDescent="0.25">
      <c r="AQ33427" s="89">
        <v>10064706</v>
      </c>
      <c r="AR33427" s="90" t="str">
        <f t="shared" si="530"/>
        <v>O</v>
      </c>
      <c r="AS33427" t="s">
        <v>32385</v>
      </c>
    </row>
    <row r="33428" spans="43:45" x14ac:dyDescent="0.25">
      <c r="AQ33428" s="89">
        <v>10063786</v>
      </c>
      <c r="AR33428" s="90" t="str">
        <f t="shared" si="530"/>
        <v>O</v>
      </c>
      <c r="AS33428" t="s">
        <v>32386</v>
      </c>
    </row>
    <row r="33429" spans="43:45" x14ac:dyDescent="0.25">
      <c r="AQ33429" s="89">
        <v>10063970</v>
      </c>
      <c r="AR33429" s="90" t="str">
        <f t="shared" si="530"/>
        <v>O</v>
      </c>
      <c r="AS33429" t="s">
        <v>32387</v>
      </c>
    </row>
    <row r="33430" spans="43:45" x14ac:dyDescent="0.25">
      <c r="AQ33430" s="89">
        <v>10064519</v>
      </c>
      <c r="AR33430" s="90" t="str">
        <f t="shared" si="530"/>
        <v>O</v>
      </c>
      <c r="AS33430" t="s">
        <v>32388</v>
      </c>
    </row>
    <row r="33431" spans="43:45" x14ac:dyDescent="0.25">
      <c r="AQ33431" s="89">
        <v>10062866</v>
      </c>
      <c r="AR33431" s="90" t="str">
        <f t="shared" si="530"/>
        <v>O</v>
      </c>
      <c r="AS33431" t="s">
        <v>32389</v>
      </c>
    </row>
    <row r="33432" spans="43:45" x14ac:dyDescent="0.25">
      <c r="AQ33432" s="89">
        <v>10063782</v>
      </c>
      <c r="AR33432" s="90" t="str">
        <f t="shared" si="530"/>
        <v>O</v>
      </c>
      <c r="AS33432" t="s">
        <v>32390</v>
      </c>
    </row>
    <row r="33433" spans="43:45" x14ac:dyDescent="0.25">
      <c r="AQ33433" s="89">
        <v>10064772</v>
      </c>
      <c r="AR33433" s="90" t="str">
        <f t="shared" si="530"/>
        <v>O</v>
      </c>
      <c r="AS33433" t="s">
        <v>32391</v>
      </c>
    </row>
    <row r="33434" spans="43:45" x14ac:dyDescent="0.25">
      <c r="AQ33434" s="89">
        <v>10064826</v>
      </c>
      <c r="AR33434" s="90" t="str">
        <f t="shared" si="530"/>
        <v>O</v>
      </c>
      <c r="AS33434" t="s">
        <v>32392</v>
      </c>
    </row>
    <row r="33435" spans="43:45" x14ac:dyDescent="0.25">
      <c r="AQ33435" s="89">
        <v>10064847</v>
      </c>
      <c r="AR33435" s="90" t="str">
        <f t="shared" si="530"/>
        <v>O</v>
      </c>
      <c r="AS33435" t="s">
        <v>32393</v>
      </c>
    </row>
    <row r="33436" spans="43:45" x14ac:dyDescent="0.25">
      <c r="AQ33436" s="89">
        <v>10064852</v>
      </c>
      <c r="AR33436" s="90" t="str">
        <f t="shared" si="530"/>
        <v>O</v>
      </c>
      <c r="AS33436" t="s">
        <v>32394</v>
      </c>
    </row>
    <row r="33437" spans="43:45" x14ac:dyDescent="0.25">
      <c r="AQ33437" s="89">
        <v>10062688</v>
      </c>
      <c r="AR33437" s="90" t="str">
        <f t="shared" si="530"/>
        <v>O</v>
      </c>
      <c r="AS33437" t="s">
        <v>32395</v>
      </c>
    </row>
    <row r="33438" spans="43:45" x14ac:dyDescent="0.25">
      <c r="AQ33438" s="89">
        <v>10064203</v>
      </c>
      <c r="AR33438" s="90" t="str">
        <f t="shared" si="530"/>
        <v>O</v>
      </c>
      <c r="AS33438" t="s">
        <v>32396</v>
      </c>
    </row>
    <row r="33439" spans="43:45" x14ac:dyDescent="0.25">
      <c r="AQ33439" s="89">
        <v>10062781</v>
      </c>
      <c r="AR33439" s="90" t="str">
        <f t="shared" si="530"/>
        <v>O</v>
      </c>
      <c r="AS33439" t="s">
        <v>32397</v>
      </c>
    </row>
    <row r="33440" spans="43:45" x14ac:dyDescent="0.25">
      <c r="AQ33440" s="89">
        <v>10062812</v>
      </c>
      <c r="AR33440" s="90" t="str">
        <f t="shared" si="530"/>
        <v>O</v>
      </c>
      <c r="AS33440" t="s">
        <v>32398</v>
      </c>
    </row>
    <row r="33441" spans="43:45" x14ac:dyDescent="0.25">
      <c r="AQ33441" s="89">
        <v>10063935</v>
      </c>
      <c r="AR33441" s="90" t="str">
        <f t="shared" si="530"/>
        <v>O</v>
      </c>
      <c r="AS33441" t="s">
        <v>32399</v>
      </c>
    </row>
    <row r="33442" spans="43:45" x14ac:dyDescent="0.25">
      <c r="AQ33442" s="89">
        <v>10063951</v>
      </c>
      <c r="AR33442" s="90" t="str">
        <f t="shared" si="530"/>
        <v>O</v>
      </c>
      <c r="AS33442" t="s">
        <v>32400</v>
      </c>
    </row>
    <row r="33443" spans="43:45" x14ac:dyDescent="0.25">
      <c r="AQ33443" s="89">
        <v>10063953</v>
      </c>
      <c r="AR33443" s="90" t="str">
        <f t="shared" si="530"/>
        <v>O</v>
      </c>
      <c r="AS33443" t="s">
        <v>32401</v>
      </c>
    </row>
    <row r="33444" spans="43:45" x14ac:dyDescent="0.25">
      <c r="AQ33444" s="89">
        <v>10063965</v>
      </c>
      <c r="AR33444" s="90" t="str">
        <f t="shared" si="530"/>
        <v>O</v>
      </c>
      <c r="AS33444" t="s">
        <v>32402</v>
      </c>
    </row>
    <row r="33445" spans="43:45" x14ac:dyDescent="0.25">
      <c r="AQ33445" s="89">
        <v>10064555</v>
      </c>
      <c r="AR33445" s="90" t="str">
        <f t="shared" si="530"/>
        <v>O</v>
      </c>
      <c r="AS33445" t="s">
        <v>32403</v>
      </c>
    </row>
    <row r="33446" spans="43:45" x14ac:dyDescent="0.25">
      <c r="AQ33446" s="89">
        <v>10063589</v>
      </c>
      <c r="AR33446" s="90" t="str">
        <f t="shared" si="530"/>
        <v>O</v>
      </c>
      <c r="AS33446" t="s">
        <v>32404</v>
      </c>
    </row>
    <row r="33447" spans="43:45" x14ac:dyDescent="0.25">
      <c r="AQ33447" s="89">
        <v>10064039</v>
      </c>
      <c r="AR33447" s="90" t="str">
        <f t="shared" si="530"/>
        <v>O</v>
      </c>
      <c r="AS33447" t="s">
        <v>32405</v>
      </c>
    </row>
    <row r="33448" spans="43:45" x14ac:dyDescent="0.25">
      <c r="AQ33448" s="89">
        <v>10064060</v>
      </c>
      <c r="AR33448" s="90" t="str">
        <f t="shared" si="530"/>
        <v>O</v>
      </c>
      <c r="AS33448" t="s">
        <v>32406</v>
      </c>
    </row>
    <row r="33449" spans="43:45" x14ac:dyDescent="0.25">
      <c r="AQ33449" s="89">
        <v>10064091</v>
      </c>
      <c r="AR33449" s="90" t="str">
        <f t="shared" si="530"/>
        <v>O</v>
      </c>
      <c r="AS33449" t="s">
        <v>32407</v>
      </c>
    </row>
    <row r="33450" spans="43:45" x14ac:dyDescent="0.25">
      <c r="AQ33450" s="89">
        <v>10023139</v>
      </c>
      <c r="AR33450" s="90" t="str">
        <f t="shared" si="530"/>
        <v>O</v>
      </c>
      <c r="AS33450" t="s">
        <v>32408</v>
      </c>
    </row>
    <row r="33451" spans="43:45" x14ac:dyDescent="0.25">
      <c r="AQ33451" s="89">
        <v>10064222</v>
      </c>
      <c r="AR33451" s="90" t="str">
        <f t="shared" si="530"/>
        <v>O</v>
      </c>
      <c r="AS33451" t="s">
        <v>32409</v>
      </c>
    </row>
    <row r="33452" spans="43:45" x14ac:dyDescent="0.25">
      <c r="AQ33452" s="89">
        <v>10064985</v>
      </c>
      <c r="AR33452" s="90" t="str">
        <f t="shared" si="530"/>
        <v>O</v>
      </c>
      <c r="AS33452" t="s">
        <v>32410</v>
      </c>
    </row>
    <row r="33453" spans="43:45" x14ac:dyDescent="0.25">
      <c r="AQ33453" s="89">
        <v>10062894</v>
      </c>
      <c r="AR33453" s="90" t="str">
        <f t="shared" si="530"/>
        <v>O</v>
      </c>
      <c r="AS33453" t="s">
        <v>32411</v>
      </c>
    </row>
    <row r="33454" spans="43:45" x14ac:dyDescent="0.25">
      <c r="AQ33454" s="89">
        <v>10063204</v>
      </c>
      <c r="AR33454" s="90" t="str">
        <f t="shared" si="530"/>
        <v>O</v>
      </c>
      <c r="AS33454" t="s">
        <v>32412</v>
      </c>
    </row>
    <row r="33455" spans="43:45" x14ac:dyDescent="0.25">
      <c r="AQ33455" s="89">
        <v>10063387</v>
      </c>
      <c r="AR33455" s="90" t="str">
        <f t="shared" si="530"/>
        <v>O</v>
      </c>
      <c r="AS33455" t="s">
        <v>32413</v>
      </c>
    </row>
    <row r="33456" spans="43:45" x14ac:dyDescent="0.25">
      <c r="AQ33456" s="89">
        <v>10064004</v>
      </c>
      <c r="AR33456" s="90" t="str">
        <f t="shared" si="530"/>
        <v>O</v>
      </c>
      <c r="AS33456" t="s">
        <v>32414</v>
      </c>
    </row>
    <row r="33457" spans="43:45" x14ac:dyDescent="0.25">
      <c r="AQ33457" s="89">
        <v>10064109</v>
      </c>
      <c r="AR33457" s="90" t="str">
        <f t="shared" si="530"/>
        <v>O</v>
      </c>
      <c r="AS33457" t="s">
        <v>32415</v>
      </c>
    </row>
    <row r="33458" spans="43:45" x14ac:dyDescent="0.25">
      <c r="AQ33458" s="89">
        <v>10064312</v>
      </c>
      <c r="AR33458" s="90" t="str">
        <f t="shared" si="530"/>
        <v>O</v>
      </c>
      <c r="AS33458" t="s">
        <v>32416</v>
      </c>
    </row>
    <row r="33459" spans="43:45" x14ac:dyDescent="0.25">
      <c r="AQ33459" s="89">
        <v>10064319</v>
      </c>
      <c r="AR33459" s="90" t="str">
        <f t="shared" si="530"/>
        <v>O</v>
      </c>
      <c r="AS33459" t="s">
        <v>32417</v>
      </c>
    </row>
    <row r="33460" spans="43:45" x14ac:dyDescent="0.25">
      <c r="AQ33460" s="89">
        <v>10063063</v>
      </c>
      <c r="AR33460" s="90" t="str">
        <f t="shared" si="530"/>
        <v>O</v>
      </c>
      <c r="AS33460" t="s">
        <v>17124</v>
      </c>
    </row>
    <row r="33461" spans="43:45" x14ac:dyDescent="0.25">
      <c r="AQ33461" s="89">
        <v>10063095</v>
      </c>
      <c r="AR33461" s="90" t="str">
        <f t="shared" si="530"/>
        <v>O</v>
      </c>
      <c r="AS33461" t="s">
        <v>32418</v>
      </c>
    </row>
    <row r="33462" spans="43:45" x14ac:dyDescent="0.25">
      <c r="AQ33462" s="89">
        <v>10063295</v>
      </c>
      <c r="AR33462" s="90" t="str">
        <f t="shared" si="530"/>
        <v>O</v>
      </c>
      <c r="AS33462" t="s">
        <v>32419</v>
      </c>
    </row>
    <row r="33463" spans="43:45" x14ac:dyDescent="0.25">
      <c r="AQ33463" s="89">
        <v>10064352</v>
      </c>
      <c r="AR33463" s="90" t="str">
        <f t="shared" si="530"/>
        <v>O</v>
      </c>
      <c r="AS33463" t="s">
        <v>32420</v>
      </c>
    </row>
    <row r="33464" spans="43:45" x14ac:dyDescent="0.25">
      <c r="AQ33464" s="89">
        <v>10064591</v>
      </c>
      <c r="AR33464" s="90" t="str">
        <f t="shared" si="530"/>
        <v>O</v>
      </c>
      <c r="AS33464" t="s">
        <v>32421</v>
      </c>
    </row>
    <row r="33465" spans="43:45" x14ac:dyDescent="0.25">
      <c r="AQ33465" s="89">
        <v>10062960</v>
      </c>
      <c r="AR33465" s="90" t="str">
        <f t="shared" si="530"/>
        <v>O</v>
      </c>
      <c r="AS33465" t="s">
        <v>32422</v>
      </c>
    </row>
    <row r="33466" spans="43:45" x14ac:dyDescent="0.25">
      <c r="AQ33466" s="89">
        <v>10063588</v>
      </c>
      <c r="AR33466" s="90" t="str">
        <f t="shared" si="530"/>
        <v>O</v>
      </c>
      <c r="AS33466" t="s">
        <v>32423</v>
      </c>
    </row>
    <row r="33467" spans="43:45" x14ac:dyDescent="0.25">
      <c r="AQ33467" s="89">
        <v>10064644</v>
      </c>
      <c r="AR33467" s="90" t="str">
        <f t="shared" si="530"/>
        <v>O</v>
      </c>
      <c r="AS33467" t="s">
        <v>32424</v>
      </c>
    </row>
    <row r="33468" spans="43:45" x14ac:dyDescent="0.25">
      <c r="AQ33468" s="89">
        <v>10064849</v>
      </c>
      <c r="AR33468" s="90" t="str">
        <f t="shared" si="530"/>
        <v>O</v>
      </c>
      <c r="AS33468" t="s">
        <v>32425</v>
      </c>
    </row>
    <row r="33469" spans="43:45" x14ac:dyDescent="0.25">
      <c r="AQ33469" s="89">
        <v>10063255</v>
      </c>
      <c r="AR33469" s="90" t="str">
        <f t="shared" si="530"/>
        <v>O</v>
      </c>
      <c r="AS33469" t="s">
        <v>32426</v>
      </c>
    </row>
    <row r="33470" spans="43:45" x14ac:dyDescent="0.25">
      <c r="AQ33470" s="89">
        <v>10063419</v>
      </c>
      <c r="AR33470" s="90" t="str">
        <f t="shared" si="530"/>
        <v>O</v>
      </c>
      <c r="AS33470" t="s">
        <v>6101</v>
      </c>
    </row>
    <row r="33471" spans="43:45" x14ac:dyDescent="0.25">
      <c r="AQ33471" s="89">
        <v>10063454</v>
      </c>
      <c r="AR33471" s="90" t="str">
        <f t="shared" si="530"/>
        <v>O</v>
      </c>
      <c r="AS33471" t="s">
        <v>32427</v>
      </c>
    </row>
    <row r="33472" spans="43:45" x14ac:dyDescent="0.25">
      <c r="AQ33472" s="89">
        <v>10063490</v>
      </c>
      <c r="AR33472" s="90" t="str">
        <f t="shared" si="530"/>
        <v>O</v>
      </c>
      <c r="AS33472" t="s">
        <v>32428</v>
      </c>
    </row>
    <row r="33473" spans="43:45" x14ac:dyDescent="0.25">
      <c r="AQ33473" s="89">
        <v>10063585</v>
      </c>
      <c r="AR33473" s="90" t="str">
        <f t="shared" si="530"/>
        <v>O</v>
      </c>
      <c r="AS33473" t="s">
        <v>32429</v>
      </c>
    </row>
    <row r="33474" spans="43:45" x14ac:dyDescent="0.25">
      <c r="AQ33474" s="89">
        <v>10064178</v>
      </c>
      <c r="AR33474" s="90" t="str">
        <f t="shared" si="530"/>
        <v>O</v>
      </c>
      <c r="AS33474" t="s">
        <v>32430</v>
      </c>
    </row>
    <row r="33475" spans="43:45" x14ac:dyDescent="0.25">
      <c r="AQ33475" s="89">
        <v>10064409</v>
      </c>
      <c r="AR33475" s="90" t="str">
        <f t="shared" si="530"/>
        <v>O</v>
      </c>
      <c r="AS33475" t="s">
        <v>32431</v>
      </c>
    </row>
    <row r="33476" spans="43:45" x14ac:dyDescent="0.25">
      <c r="AQ33476" s="89">
        <v>10062676</v>
      </c>
      <c r="AR33476" s="90" t="str">
        <f t="shared" si="530"/>
        <v>O</v>
      </c>
      <c r="AS33476" t="s">
        <v>32432</v>
      </c>
    </row>
    <row r="33477" spans="43:45" x14ac:dyDescent="0.25">
      <c r="AQ33477" s="89">
        <v>10062687</v>
      </c>
      <c r="AR33477" s="90" t="str">
        <f t="shared" si="530"/>
        <v>O</v>
      </c>
      <c r="AS33477" t="s">
        <v>32433</v>
      </c>
    </row>
    <row r="33478" spans="43:45" x14ac:dyDescent="0.25">
      <c r="AQ33478" s="89">
        <v>10062718</v>
      </c>
      <c r="AR33478" s="90" t="str">
        <f t="shared" si="530"/>
        <v>O</v>
      </c>
      <c r="AS33478" t="s">
        <v>32434</v>
      </c>
    </row>
    <row r="33479" spans="43:45" x14ac:dyDescent="0.25">
      <c r="AQ33479" s="89">
        <v>10062876</v>
      </c>
      <c r="AR33479" s="90" t="str">
        <f t="shared" si="530"/>
        <v>O</v>
      </c>
      <c r="AS33479" t="s">
        <v>32435</v>
      </c>
    </row>
    <row r="33480" spans="43:45" x14ac:dyDescent="0.25">
      <c r="AQ33480" s="89">
        <v>10063087</v>
      </c>
      <c r="AR33480" s="90" t="str">
        <f t="shared" si="530"/>
        <v>O</v>
      </c>
      <c r="AS33480" t="s">
        <v>32436</v>
      </c>
    </row>
    <row r="33481" spans="43:45" x14ac:dyDescent="0.25">
      <c r="AQ33481" s="89">
        <v>10063420</v>
      </c>
      <c r="AR33481" s="90" t="str">
        <f t="shared" ref="AR33481:AR33544" si="531">IF(ISNA(VLOOKUP(AQ33481,$BP$18:$BQ$356,2,FALSE))=TRUE,"O",VLOOKUP(AQ33481,$BP$18:$BQ$356,2,FALSE))</f>
        <v>O</v>
      </c>
      <c r="AS33481" t="s">
        <v>32437</v>
      </c>
    </row>
    <row r="33482" spans="43:45" x14ac:dyDescent="0.25">
      <c r="AQ33482" s="89">
        <v>10063586</v>
      </c>
      <c r="AR33482" s="90" t="str">
        <f t="shared" si="531"/>
        <v>O</v>
      </c>
      <c r="AS33482" t="s">
        <v>32438</v>
      </c>
    </row>
    <row r="33483" spans="43:45" x14ac:dyDescent="0.25">
      <c r="AQ33483" s="89">
        <v>10064050</v>
      </c>
      <c r="AR33483" s="90" t="str">
        <f t="shared" si="531"/>
        <v>O</v>
      </c>
      <c r="AS33483" t="s">
        <v>32439</v>
      </c>
    </row>
    <row r="33484" spans="43:45" x14ac:dyDescent="0.25">
      <c r="AQ33484" s="89">
        <v>10062702</v>
      </c>
      <c r="AR33484" s="90" t="str">
        <f t="shared" si="531"/>
        <v>O</v>
      </c>
      <c r="AS33484" t="s">
        <v>32440</v>
      </c>
    </row>
    <row r="33485" spans="43:45" x14ac:dyDescent="0.25">
      <c r="AQ33485" s="89">
        <v>10062948</v>
      </c>
      <c r="AR33485" s="90" t="str">
        <f t="shared" si="531"/>
        <v>O</v>
      </c>
      <c r="AS33485" t="s">
        <v>32441</v>
      </c>
    </row>
    <row r="33486" spans="43:45" x14ac:dyDescent="0.25">
      <c r="AQ33486" s="89">
        <v>10063007</v>
      </c>
      <c r="AR33486" s="90" t="str">
        <f t="shared" si="531"/>
        <v>O</v>
      </c>
      <c r="AS33486" t="s">
        <v>32442</v>
      </c>
    </row>
    <row r="33487" spans="43:45" x14ac:dyDescent="0.25">
      <c r="AQ33487" s="89">
        <v>10063241</v>
      </c>
      <c r="AR33487" s="90" t="str">
        <f t="shared" si="531"/>
        <v>O</v>
      </c>
      <c r="AS33487" t="s">
        <v>32443</v>
      </c>
    </row>
    <row r="33488" spans="43:45" x14ac:dyDescent="0.25">
      <c r="AQ33488" s="89">
        <v>10063450</v>
      </c>
      <c r="AR33488" s="90" t="str">
        <f t="shared" si="531"/>
        <v>O</v>
      </c>
      <c r="AS33488" t="s">
        <v>32444</v>
      </c>
    </row>
    <row r="33489" spans="43:45" x14ac:dyDescent="0.25">
      <c r="AQ33489" s="89">
        <v>10063548</v>
      </c>
      <c r="AR33489" s="90" t="str">
        <f t="shared" si="531"/>
        <v>O</v>
      </c>
      <c r="AS33489" t="s">
        <v>32445</v>
      </c>
    </row>
    <row r="33490" spans="43:45" x14ac:dyDescent="0.25">
      <c r="AQ33490" s="89">
        <v>10063570</v>
      </c>
      <c r="AR33490" s="90" t="str">
        <f t="shared" si="531"/>
        <v>O</v>
      </c>
      <c r="AS33490" t="s">
        <v>32446</v>
      </c>
    </row>
    <row r="33491" spans="43:45" x14ac:dyDescent="0.25">
      <c r="AQ33491" s="89">
        <v>10064236</v>
      </c>
      <c r="AR33491" s="90" t="str">
        <f t="shared" si="531"/>
        <v>O</v>
      </c>
      <c r="AS33491" t="s">
        <v>32447</v>
      </c>
    </row>
    <row r="33492" spans="43:45" x14ac:dyDescent="0.25">
      <c r="AQ33492" s="89">
        <v>10064248</v>
      </c>
      <c r="AR33492" s="90" t="str">
        <f t="shared" si="531"/>
        <v>O</v>
      </c>
      <c r="AS33492" t="s">
        <v>32448</v>
      </c>
    </row>
    <row r="33493" spans="43:45" x14ac:dyDescent="0.25">
      <c r="AQ33493" s="89">
        <v>10049792</v>
      </c>
      <c r="AR33493" s="90" t="str">
        <f t="shared" si="531"/>
        <v>O</v>
      </c>
      <c r="AS33493" t="s">
        <v>32449</v>
      </c>
    </row>
    <row r="33494" spans="43:45" x14ac:dyDescent="0.25">
      <c r="AQ33494" s="89">
        <v>10063323</v>
      </c>
      <c r="AR33494" s="90" t="str">
        <f t="shared" si="531"/>
        <v>O</v>
      </c>
      <c r="AS33494" t="s">
        <v>32450</v>
      </c>
    </row>
    <row r="33495" spans="43:45" x14ac:dyDescent="0.25">
      <c r="AQ33495" s="89">
        <v>10063378</v>
      </c>
      <c r="AR33495" s="90" t="str">
        <f t="shared" si="531"/>
        <v>O</v>
      </c>
      <c r="AS33495" t="s">
        <v>32451</v>
      </c>
    </row>
    <row r="33496" spans="43:45" x14ac:dyDescent="0.25">
      <c r="AQ33496" s="89">
        <v>10063402</v>
      </c>
      <c r="AR33496" s="90" t="str">
        <f t="shared" si="531"/>
        <v>O</v>
      </c>
      <c r="AS33496" t="s">
        <v>11125</v>
      </c>
    </row>
    <row r="33497" spans="43:45" x14ac:dyDescent="0.25">
      <c r="AQ33497" s="89">
        <v>10064615</v>
      </c>
      <c r="AR33497" s="90" t="str">
        <f t="shared" si="531"/>
        <v>O</v>
      </c>
      <c r="AS33497" t="s">
        <v>32452</v>
      </c>
    </row>
    <row r="33498" spans="43:45" x14ac:dyDescent="0.25">
      <c r="AQ33498" s="89">
        <v>10064778</v>
      </c>
      <c r="AR33498" s="90" t="str">
        <f t="shared" si="531"/>
        <v>O</v>
      </c>
      <c r="AS33498" t="s">
        <v>32453</v>
      </c>
    </row>
    <row r="33499" spans="43:45" x14ac:dyDescent="0.25">
      <c r="AQ33499" s="89">
        <v>10062871</v>
      </c>
      <c r="AR33499" s="90" t="str">
        <f t="shared" si="531"/>
        <v>O</v>
      </c>
      <c r="AS33499" t="s">
        <v>32454</v>
      </c>
    </row>
    <row r="33500" spans="43:45" x14ac:dyDescent="0.25">
      <c r="AQ33500" s="89">
        <v>10063000</v>
      </c>
      <c r="AR33500" s="90" t="str">
        <f t="shared" si="531"/>
        <v>O</v>
      </c>
      <c r="AS33500" t="s">
        <v>32455</v>
      </c>
    </row>
    <row r="33501" spans="43:45" x14ac:dyDescent="0.25">
      <c r="AQ33501" s="89">
        <v>10063062</v>
      </c>
      <c r="AR33501" s="90" t="str">
        <f t="shared" si="531"/>
        <v>O</v>
      </c>
      <c r="AS33501" t="s">
        <v>32456</v>
      </c>
    </row>
    <row r="33502" spans="43:45" x14ac:dyDescent="0.25">
      <c r="AQ33502" s="89">
        <v>10063351</v>
      </c>
      <c r="AR33502" s="90" t="str">
        <f t="shared" si="531"/>
        <v>O</v>
      </c>
      <c r="AS33502" t="s">
        <v>32457</v>
      </c>
    </row>
    <row r="33503" spans="43:45" x14ac:dyDescent="0.25">
      <c r="AQ33503" s="89">
        <v>10064152</v>
      </c>
      <c r="AR33503" s="90" t="str">
        <f t="shared" si="531"/>
        <v>O</v>
      </c>
      <c r="AS33503" t="s">
        <v>32458</v>
      </c>
    </row>
    <row r="33504" spans="43:45" x14ac:dyDescent="0.25">
      <c r="AQ33504" s="89">
        <v>10064343</v>
      </c>
      <c r="AR33504" s="90" t="str">
        <f t="shared" si="531"/>
        <v>O</v>
      </c>
      <c r="AS33504" t="s">
        <v>32459</v>
      </c>
    </row>
    <row r="33505" spans="43:45" x14ac:dyDescent="0.25">
      <c r="AQ33505" s="89">
        <v>10064437</v>
      </c>
      <c r="AR33505" s="90" t="str">
        <f t="shared" si="531"/>
        <v>O</v>
      </c>
      <c r="AS33505" t="s">
        <v>32460</v>
      </c>
    </row>
    <row r="33506" spans="43:45" x14ac:dyDescent="0.25">
      <c r="AQ33506" s="89">
        <v>10064741</v>
      </c>
      <c r="AR33506" s="90" t="str">
        <f t="shared" si="531"/>
        <v>O</v>
      </c>
      <c r="AS33506" t="s">
        <v>32461</v>
      </c>
    </row>
    <row r="33507" spans="43:45" x14ac:dyDescent="0.25">
      <c r="AQ33507" s="89">
        <v>10062858</v>
      </c>
      <c r="AR33507" s="90" t="str">
        <f t="shared" si="531"/>
        <v>O</v>
      </c>
      <c r="AS33507" t="s">
        <v>32462</v>
      </c>
    </row>
    <row r="33508" spans="43:45" x14ac:dyDescent="0.25">
      <c r="AQ33508" s="89">
        <v>10062933</v>
      </c>
      <c r="AR33508" s="90" t="str">
        <f t="shared" si="531"/>
        <v>O</v>
      </c>
      <c r="AS33508" t="s">
        <v>32463</v>
      </c>
    </row>
    <row r="33509" spans="43:45" x14ac:dyDescent="0.25">
      <c r="AQ33509" s="89">
        <v>10063277</v>
      </c>
      <c r="AR33509" s="90" t="str">
        <f t="shared" si="531"/>
        <v>O</v>
      </c>
      <c r="AS33509" t="s">
        <v>32464</v>
      </c>
    </row>
    <row r="33510" spans="43:45" x14ac:dyDescent="0.25">
      <c r="AQ33510" s="89">
        <v>10063317</v>
      </c>
      <c r="AR33510" s="90" t="str">
        <f t="shared" si="531"/>
        <v>O</v>
      </c>
      <c r="AS33510" t="s">
        <v>32465</v>
      </c>
    </row>
    <row r="33511" spans="43:45" x14ac:dyDescent="0.25">
      <c r="AQ33511" s="89">
        <v>10063319</v>
      </c>
      <c r="AR33511" s="90" t="str">
        <f t="shared" si="531"/>
        <v>O</v>
      </c>
      <c r="AS33511" t="s">
        <v>32466</v>
      </c>
    </row>
    <row r="33512" spans="43:45" x14ac:dyDescent="0.25">
      <c r="AQ33512" s="89">
        <v>10063332</v>
      </c>
      <c r="AR33512" s="90" t="str">
        <f t="shared" si="531"/>
        <v>O</v>
      </c>
      <c r="AS33512" t="s">
        <v>32467</v>
      </c>
    </row>
    <row r="33513" spans="43:45" x14ac:dyDescent="0.25">
      <c r="AQ33513" s="89">
        <v>10063339</v>
      </c>
      <c r="AR33513" s="90" t="str">
        <f t="shared" si="531"/>
        <v>O</v>
      </c>
      <c r="AS33513" t="s">
        <v>32468</v>
      </c>
    </row>
    <row r="33514" spans="43:45" x14ac:dyDescent="0.25">
      <c r="AQ33514" s="89">
        <v>10063422</v>
      </c>
      <c r="AR33514" s="90" t="str">
        <f t="shared" si="531"/>
        <v>O</v>
      </c>
      <c r="AS33514" t="s">
        <v>32469</v>
      </c>
    </row>
    <row r="33515" spans="43:45" x14ac:dyDescent="0.25">
      <c r="AQ33515" s="89">
        <v>10064449</v>
      </c>
      <c r="AR33515" s="90" t="str">
        <f t="shared" si="531"/>
        <v>O</v>
      </c>
      <c r="AS33515" t="s">
        <v>32470</v>
      </c>
    </row>
    <row r="33516" spans="43:45" x14ac:dyDescent="0.25">
      <c r="AQ33516" s="89">
        <v>10064888</v>
      </c>
      <c r="AR33516" s="90" t="str">
        <f t="shared" si="531"/>
        <v>O</v>
      </c>
      <c r="AS33516" t="s">
        <v>32471</v>
      </c>
    </row>
    <row r="33517" spans="43:45" x14ac:dyDescent="0.25">
      <c r="AQ33517" s="89">
        <v>10064897</v>
      </c>
      <c r="AR33517" s="90" t="str">
        <f t="shared" si="531"/>
        <v>O</v>
      </c>
      <c r="AS33517" t="s">
        <v>32472</v>
      </c>
    </row>
    <row r="33518" spans="43:45" x14ac:dyDescent="0.25">
      <c r="AQ33518" s="89">
        <v>10064934</v>
      </c>
      <c r="AR33518" s="90" t="str">
        <f t="shared" si="531"/>
        <v>O</v>
      </c>
      <c r="AS33518" t="s">
        <v>32473</v>
      </c>
    </row>
    <row r="33519" spans="43:45" x14ac:dyDescent="0.25">
      <c r="AQ33519" s="89">
        <v>10064987</v>
      </c>
      <c r="AR33519" s="90" t="str">
        <f t="shared" si="531"/>
        <v>O</v>
      </c>
      <c r="AS33519" t="s">
        <v>32474</v>
      </c>
    </row>
    <row r="33520" spans="43:45" x14ac:dyDescent="0.25">
      <c r="AQ33520" s="89">
        <v>10065013</v>
      </c>
      <c r="AR33520" s="90" t="str">
        <f t="shared" si="531"/>
        <v>O</v>
      </c>
      <c r="AS33520" t="s">
        <v>32475</v>
      </c>
    </row>
    <row r="33521" spans="43:45" x14ac:dyDescent="0.25">
      <c r="AQ33521" s="89">
        <v>10065020</v>
      </c>
      <c r="AR33521" s="90" t="str">
        <f t="shared" si="531"/>
        <v>O</v>
      </c>
      <c r="AS33521" t="s">
        <v>32476</v>
      </c>
    </row>
    <row r="33522" spans="43:45" x14ac:dyDescent="0.25">
      <c r="AQ33522" s="89">
        <v>10065022</v>
      </c>
      <c r="AR33522" s="90" t="str">
        <f t="shared" si="531"/>
        <v>O</v>
      </c>
      <c r="AS33522" t="s">
        <v>32477</v>
      </c>
    </row>
    <row r="33523" spans="43:45" x14ac:dyDescent="0.25">
      <c r="AQ33523" s="89">
        <v>10065098</v>
      </c>
      <c r="AR33523" s="90" t="str">
        <f t="shared" si="531"/>
        <v>O</v>
      </c>
      <c r="AS33523" t="s">
        <v>32478</v>
      </c>
    </row>
    <row r="33524" spans="43:45" x14ac:dyDescent="0.25">
      <c r="AQ33524" s="89">
        <v>10065106</v>
      </c>
      <c r="AR33524" s="90" t="str">
        <f t="shared" si="531"/>
        <v>O</v>
      </c>
      <c r="AS33524" t="s">
        <v>32479</v>
      </c>
    </row>
    <row r="33525" spans="43:45" x14ac:dyDescent="0.25">
      <c r="AQ33525" s="89">
        <v>10065108</v>
      </c>
      <c r="AR33525" s="90" t="str">
        <f t="shared" si="531"/>
        <v>O</v>
      </c>
      <c r="AS33525" t="s">
        <v>32480</v>
      </c>
    </row>
    <row r="33526" spans="43:45" x14ac:dyDescent="0.25">
      <c r="AQ33526" s="89">
        <v>10065125</v>
      </c>
      <c r="AR33526" s="90" t="str">
        <f t="shared" si="531"/>
        <v>O</v>
      </c>
      <c r="AS33526" t="s">
        <v>32481</v>
      </c>
    </row>
    <row r="33527" spans="43:45" x14ac:dyDescent="0.25">
      <c r="AQ33527" s="89">
        <v>10065139</v>
      </c>
      <c r="AR33527" s="90" t="str">
        <f t="shared" si="531"/>
        <v>O</v>
      </c>
      <c r="AS33527" t="s">
        <v>18900</v>
      </c>
    </row>
    <row r="33528" spans="43:45" x14ac:dyDescent="0.25">
      <c r="AQ33528" s="89">
        <v>10064473</v>
      </c>
      <c r="AR33528" s="90" t="str">
        <f t="shared" si="531"/>
        <v>O</v>
      </c>
      <c r="AS33528" t="s">
        <v>32482</v>
      </c>
    </row>
    <row r="33529" spans="43:45" x14ac:dyDescent="0.25">
      <c r="AQ33529" s="89">
        <v>10064932</v>
      </c>
      <c r="AR33529" s="90" t="str">
        <f t="shared" si="531"/>
        <v>O</v>
      </c>
      <c r="AS33529" t="s">
        <v>32483</v>
      </c>
    </row>
    <row r="33530" spans="43:45" x14ac:dyDescent="0.25">
      <c r="AQ33530" s="89">
        <v>10065109</v>
      </c>
      <c r="AR33530" s="90" t="str">
        <f t="shared" si="531"/>
        <v>O</v>
      </c>
      <c r="AS33530" t="s">
        <v>372</v>
      </c>
    </row>
    <row r="33531" spans="43:45" x14ac:dyDescent="0.25">
      <c r="AQ33531" s="89">
        <v>10063655</v>
      </c>
      <c r="AR33531" s="90" t="str">
        <f t="shared" si="531"/>
        <v>O</v>
      </c>
      <c r="AS33531" t="s">
        <v>32484</v>
      </c>
    </row>
    <row r="33532" spans="43:45" x14ac:dyDescent="0.25">
      <c r="AQ33532" s="89">
        <v>10064522</v>
      </c>
      <c r="AR33532" s="90" t="str">
        <f t="shared" si="531"/>
        <v>O</v>
      </c>
      <c r="AS33532" t="s">
        <v>32485</v>
      </c>
    </row>
    <row r="33533" spans="43:45" x14ac:dyDescent="0.25">
      <c r="AQ33533" s="89">
        <v>10064954</v>
      </c>
      <c r="AR33533" s="90" t="str">
        <f t="shared" si="531"/>
        <v>O</v>
      </c>
      <c r="AS33533" t="s">
        <v>32486</v>
      </c>
    </row>
    <row r="33534" spans="43:45" x14ac:dyDescent="0.25">
      <c r="AQ33534" s="89">
        <v>10065117</v>
      </c>
      <c r="AR33534" s="90" t="str">
        <f t="shared" si="531"/>
        <v>O</v>
      </c>
      <c r="AS33534" t="s">
        <v>32487</v>
      </c>
    </row>
    <row r="33535" spans="43:45" x14ac:dyDescent="0.25">
      <c r="AQ33535" s="89">
        <v>10065176</v>
      </c>
      <c r="AR33535" s="90" t="str">
        <f t="shared" si="531"/>
        <v>O</v>
      </c>
      <c r="AS33535" t="s">
        <v>32488</v>
      </c>
    </row>
    <row r="33536" spans="43:45" x14ac:dyDescent="0.25">
      <c r="AQ33536" s="89">
        <v>10065224</v>
      </c>
      <c r="AR33536" s="90" t="str">
        <f t="shared" si="531"/>
        <v>O</v>
      </c>
      <c r="AS33536" t="s">
        <v>32489</v>
      </c>
    </row>
    <row r="33537" spans="43:45" x14ac:dyDescent="0.25">
      <c r="AQ33537" s="89">
        <v>10065227</v>
      </c>
      <c r="AR33537" s="90" t="str">
        <f t="shared" si="531"/>
        <v>O</v>
      </c>
      <c r="AS33537" t="s">
        <v>32490</v>
      </c>
    </row>
    <row r="33538" spans="43:45" x14ac:dyDescent="0.25">
      <c r="AQ33538" s="89">
        <v>10065263</v>
      </c>
      <c r="AR33538" s="90" t="str">
        <f t="shared" si="531"/>
        <v>O</v>
      </c>
      <c r="AS33538" t="s">
        <v>32491</v>
      </c>
    </row>
    <row r="33539" spans="43:45" x14ac:dyDescent="0.25">
      <c r="AQ33539" s="89">
        <v>10065264</v>
      </c>
      <c r="AR33539" s="90" t="str">
        <f t="shared" si="531"/>
        <v>O</v>
      </c>
      <c r="AS33539" t="s">
        <v>32492</v>
      </c>
    </row>
    <row r="33540" spans="43:45" x14ac:dyDescent="0.25">
      <c r="AQ33540" s="89">
        <v>10065287</v>
      </c>
      <c r="AR33540" s="90" t="str">
        <f t="shared" si="531"/>
        <v>O</v>
      </c>
      <c r="AS33540" t="s">
        <v>32493</v>
      </c>
    </row>
    <row r="33541" spans="43:45" x14ac:dyDescent="0.25">
      <c r="AQ33541" s="89">
        <v>10065309</v>
      </c>
      <c r="AR33541" s="90" t="str">
        <f t="shared" si="531"/>
        <v>O</v>
      </c>
      <c r="AS33541" t="s">
        <v>32494</v>
      </c>
    </row>
    <row r="33542" spans="43:45" x14ac:dyDescent="0.25">
      <c r="AQ33542" s="89">
        <v>10065318</v>
      </c>
      <c r="AR33542" s="90" t="str">
        <f t="shared" si="531"/>
        <v>O</v>
      </c>
      <c r="AS33542" t="s">
        <v>32495</v>
      </c>
    </row>
    <row r="33543" spans="43:45" x14ac:dyDescent="0.25">
      <c r="AQ33543" s="89">
        <v>10064458</v>
      </c>
      <c r="AR33543" s="90" t="str">
        <f t="shared" si="531"/>
        <v>O</v>
      </c>
      <c r="AS33543" t="s">
        <v>32496</v>
      </c>
    </row>
    <row r="33544" spans="43:45" x14ac:dyDescent="0.25">
      <c r="AQ33544" s="89">
        <v>10064503</v>
      </c>
      <c r="AR33544" s="90" t="str">
        <f t="shared" si="531"/>
        <v>O</v>
      </c>
      <c r="AS33544" t="s">
        <v>32497</v>
      </c>
    </row>
    <row r="33545" spans="43:45" x14ac:dyDescent="0.25">
      <c r="AQ33545" s="89">
        <v>10065134</v>
      </c>
      <c r="AR33545" s="90" t="str">
        <f t="shared" ref="AR33545:AR33608" si="532">IF(ISNA(VLOOKUP(AQ33545,$BP$18:$BQ$356,2,FALSE))=TRUE,"O",VLOOKUP(AQ33545,$BP$18:$BQ$356,2,FALSE))</f>
        <v>O</v>
      </c>
      <c r="AS33545" t="s">
        <v>32498</v>
      </c>
    </row>
    <row r="33546" spans="43:45" x14ac:dyDescent="0.25">
      <c r="AQ33546" s="89">
        <v>10065249</v>
      </c>
      <c r="AR33546" s="90" t="str">
        <f t="shared" si="532"/>
        <v>O</v>
      </c>
      <c r="AS33546" t="s">
        <v>32499</v>
      </c>
    </row>
    <row r="33547" spans="43:45" x14ac:dyDescent="0.25">
      <c r="AQ33547" s="89">
        <v>10065269</v>
      </c>
      <c r="AR33547" s="90" t="str">
        <f t="shared" si="532"/>
        <v>O</v>
      </c>
      <c r="AS33547" t="s">
        <v>32500</v>
      </c>
    </row>
    <row r="33548" spans="43:45" x14ac:dyDescent="0.25">
      <c r="AQ33548" s="89">
        <v>10065308</v>
      </c>
      <c r="AR33548" s="90" t="str">
        <f t="shared" si="532"/>
        <v>O</v>
      </c>
      <c r="AS33548" t="s">
        <v>32501</v>
      </c>
    </row>
    <row r="33549" spans="43:45" x14ac:dyDescent="0.25">
      <c r="AQ33549" s="89">
        <v>10065314</v>
      </c>
      <c r="AR33549" s="90" t="str">
        <f t="shared" si="532"/>
        <v>O</v>
      </c>
      <c r="AS33549" t="s">
        <v>32502</v>
      </c>
    </row>
    <row r="33550" spans="43:45" x14ac:dyDescent="0.25">
      <c r="AQ33550" s="89">
        <v>10064108</v>
      </c>
      <c r="AR33550" s="90" t="str">
        <f t="shared" si="532"/>
        <v>O</v>
      </c>
      <c r="AS33550" t="s">
        <v>32503</v>
      </c>
    </row>
    <row r="33551" spans="43:45" x14ac:dyDescent="0.25">
      <c r="AQ33551" s="89">
        <v>10064417</v>
      </c>
      <c r="AR33551" s="90" t="str">
        <f t="shared" si="532"/>
        <v>O</v>
      </c>
      <c r="AS33551" t="s">
        <v>32504</v>
      </c>
    </row>
    <row r="33552" spans="43:45" x14ac:dyDescent="0.25">
      <c r="AQ33552" s="89">
        <v>10065443</v>
      </c>
      <c r="AR33552" s="90" t="str">
        <f t="shared" si="532"/>
        <v>O</v>
      </c>
      <c r="AS33552" t="s">
        <v>32505</v>
      </c>
    </row>
    <row r="33553" spans="43:45" x14ac:dyDescent="0.25">
      <c r="AQ33553" s="89">
        <v>10065464</v>
      </c>
      <c r="AR33553" s="90" t="str">
        <f t="shared" si="532"/>
        <v>O</v>
      </c>
      <c r="AS33553" t="s">
        <v>32506</v>
      </c>
    </row>
    <row r="33554" spans="43:45" x14ac:dyDescent="0.25">
      <c r="AQ33554" s="89">
        <v>10064246</v>
      </c>
      <c r="AR33554" s="90" t="str">
        <f t="shared" si="532"/>
        <v>O</v>
      </c>
      <c r="AS33554" t="s">
        <v>32507</v>
      </c>
    </row>
    <row r="33555" spans="43:45" x14ac:dyDescent="0.25">
      <c r="AQ33555" s="89">
        <v>10064273</v>
      </c>
      <c r="AR33555" s="90" t="str">
        <f t="shared" si="532"/>
        <v>O</v>
      </c>
      <c r="AS33555" t="s">
        <v>32508</v>
      </c>
    </row>
    <row r="33556" spans="43:45" x14ac:dyDescent="0.25">
      <c r="AQ33556" s="89">
        <v>10064277</v>
      </c>
      <c r="AR33556" s="90" t="str">
        <f t="shared" si="532"/>
        <v>O</v>
      </c>
      <c r="AS33556" t="s">
        <v>32509</v>
      </c>
    </row>
    <row r="33557" spans="43:45" x14ac:dyDescent="0.25">
      <c r="AQ33557" s="89">
        <v>10065402</v>
      </c>
      <c r="AR33557" s="90" t="str">
        <f t="shared" si="532"/>
        <v>O</v>
      </c>
      <c r="AS33557" t="s">
        <v>32510</v>
      </c>
    </row>
    <row r="33558" spans="43:45" x14ac:dyDescent="0.25">
      <c r="AQ33558" s="89">
        <v>10065451</v>
      </c>
      <c r="AR33558" s="90" t="str">
        <f t="shared" si="532"/>
        <v>O</v>
      </c>
      <c r="AS33558" t="s">
        <v>32511</v>
      </c>
    </row>
    <row r="33559" spans="43:45" x14ac:dyDescent="0.25">
      <c r="AQ33559" s="89">
        <v>10065479</v>
      </c>
      <c r="AR33559" s="90" t="str">
        <f t="shared" si="532"/>
        <v>O</v>
      </c>
      <c r="AS33559" t="s">
        <v>32512</v>
      </c>
    </row>
    <row r="33560" spans="43:45" x14ac:dyDescent="0.25">
      <c r="AQ33560" s="89">
        <v>10063825</v>
      </c>
      <c r="AR33560" s="90" t="str">
        <f t="shared" si="532"/>
        <v>O</v>
      </c>
      <c r="AS33560" t="s">
        <v>32513</v>
      </c>
    </row>
    <row r="33561" spans="43:45" x14ac:dyDescent="0.25">
      <c r="AQ33561" s="89">
        <v>10064035</v>
      </c>
      <c r="AR33561" s="90" t="str">
        <f t="shared" si="532"/>
        <v>O</v>
      </c>
      <c r="AS33561" t="s">
        <v>32514</v>
      </c>
    </row>
    <row r="33562" spans="43:45" x14ac:dyDescent="0.25">
      <c r="AQ33562" s="89">
        <v>10065570</v>
      </c>
      <c r="AR33562" s="90" t="str">
        <f t="shared" si="532"/>
        <v>O</v>
      </c>
      <c r="AS33562" t="s">
        <v>32515</v>
      </c>
    </row>
    <row r="33563" spans="43:45" x14ac:dyDescent="0.25">
      <c r="AQ33563" s="89">
        <v>10063679</v>
      </c>
      <c r="AR33563" s="90" t="str">
        <f t="shared" si="532"/>
        <v>O</v>
      </c>
      <c r="AS33563" t="s">
        <v>32516</v>
      </c>
    </row>
    <row r="33564" spans="43:45" x14ac:dyDescent="0.25">
      <c r="AQ33564" s="89">
        <v>10065542</v>
      </c>
      <c r="AR33564" s="90" t="str">
        <f t="shared" si="532"/>
        <v>O</v>
      </c>
      <c r="AS33564" t="s">
        <v>32517</v>
      </c>
    </row>
    <row r="33565" spans="43:45" x14ac:dyDescent="0.25">
      <c r="AQ33565" s="89">
        <v>10065549</v>
      </c>
      <c r="AR33565" s="90" t="str">
        <f t="shared" si="532"/>
        <v>O</v>
      </c>
      <c r="AS33565" t="s">
        <v>32518</v>
      </c>
    </row>
    <row r="33566" spans="43:45" x14ac:dyDescent="0.25">
      <c r="AQ33566" s="89">
        <v>10065552</v>
      </c>
      <c r="AR33566" s="90" t="str">
        <f t="shared" si="532"/>
        <v>O</v>
      </c>
      <c r="AS33566" t="s">
        <v>32519</v>
      </c>
    </row>
    <row r="33567" spans="43:45" x14ac:dyDescent="0.25">
      <c r="AQ33567" s="89">
        <v>10065558</v>
      </c>
      <c r="AR33567" s="90" t="str">
        <f t="shared" si="532"/>
        <v>O</v>
      </c>
      <c r="AS33567" t="s">
        <v>1490</v>
      </c>
    </row>
    <row r="33568" spans="43:45" x14ac:dyDescent="0.25">
      <c r="AQ33568" s="89">
        <v>10062799</v>
      </c>
      <c r="AR33568" s="90" t="str">
        <f t="shared" si="532"/>
        <v>O</v>
      </c>
      <c r="AS33568" t="s">
        <v>32520</v>
      </c>
    </row>
    <row r="33569" spans="43:45" x14ac:dyDescent="0.25">
      <c r="AQ33569" s="89">
        <v>10063608</v>
      </c>
      <c r="AR33569" s="90" t="str">
        <f t="shared" si="532"/>
        <v>O</v>
      </c>
      <c r="AS33569" t="s">
        <v>32521</v>
      </c>
    </row>
    <row r="33570" spans="43:45" x14ac:dyDescent="0.25">
      <c r="AQ33570" s="89">
        <v>10065532</v>
      </c>
      <c r="AR33570" s="90" t="str">
        <f t="shared" si="532"/>
        <v>O</v>
      </c>
      <c r="AS33570" t="s">
        <v>32522</v>
      </c>
    </row>
    <row r="33571" spans="43:45" x14ac:dyDescent="0.25">
      <c r="AQ33571" s="89">
        <v>10064531</v>
      </c>
      <c r="AR33571" s="90" t="str">
        <f t="shared" si="532"/>
        <v>O</v>
      </c>
      <c r="AS33571" t="s">
        <v>32523</v>
      </c>
    </row>
    <row r="33572" spans="43:45" x14ac:dyDescent="0.25">
      <c r="AQ33572" s="89">
        <v>10000926</v>
      </c>
      <c r="AR33572" s="90" t="str">
        <f t="shared" si="532"/>
        <v>O</v>
      </c>
      <c r="AS33572" t="s">
        <v>32524</v>
      </c>
    </row>
    <row r="33573" spans="43:45" x14ac:dyDescent="0.25">
      <c r="AQ33573" s="89">
        <v>10000957</v>
      </c>
      <c r="AR33573" s="90" t="str">
        <f t="shared" si="532"/>
        <v>O</v>
      </c>
      <c r="AS33573" t="s">
        <v>32525</v>
      </c>
    </row>
    <row r="33574" spans="43:45" x14ac:dyDescent="0.25">
      <c r="AQ33574" s="89">
        <v>10000984</v>
      </c>
      <c r="AR33574" s="90" t="str">
        <f t="shared" si="532"/>
        <v>O</v>
      </c>
      <c r="AS33574" t="s">
        <v>32526</v>
      </c>
    </row>
    <row r="33575" spans="43:45" x14ac:dyDescent="0.25">
      <c r="AQ33575" s="89">
        <v>10001886</v>
      </c>
      <c r="AR33575" s="90" t="str">
        <f t="shared" si="532"/>
        <v>O</v>
      </c>
      <c r="AS33575" t="s">
        <v>32527</v>
      </c>
    </row>
    <row r="33576" spans="43:45" x14ac:dyDescent="0.25">
      <c r="AQ33576" s="89">
        <v>10001901</v>
      </c>
      <c r="AR33576" s="90" t="str">
        <f t="shared" si="532"/>
        <v>O</v>
      </c>
      <c r="AS33576" t="s">
        <v>32528</v>
      </c>
    </row>
    <row r="33577" spans="43:45" x14ac:dyDescent="0.25">
      <c r="AQ33577" s="89">
        <v>10001904</v>
      </c>
      <c r="AR33577" s="90" t="str">
        <f t="shared" si="532"/>
        <v>O</v>
      </c>
      <c r="AS33577" t="s">
        <v>32529</v>
      </c>
    </row>
    <row r="33578" spans="43:45" x14ac:dyDescent="0.25">
      <c r="AQ33578" s="89">
        <v>10002715</v>
      </c>
      <c r="AR33578" s="90" t="str">
        <f t="shared" si="532"/>
        <v>O</v>
      </c>
      <c r="AS33578" t="s">
        <v>32530</v>
      </c>
    </row>
    <row r="33579" spans="43:45" x14ac:dyDescent="0.25">
      <c r="AQ33579" s="89">
        <v>10002722</v>
      </c>
      <c r="AR33579" s="90" t="str">
        <f t="shared" si="532"/>
        <v>O</v>
      </c>
      <c r="AS33579" t="s">
        <v>32531</v>
      </c>
    </row>
    <row r="33580" spans="43:45" x14ac:dyDescent="0.25">
      <c r="AQ33580" s="89">
        <v>10000873</v>
      </c>
      <c r="AR33580" s="90" t="str">
        <f t="shared" si="532"/>
        <v>O</v>
      </c>
      <c r="AS33580" t="s">
        <v>32532</v>
      </c>
    </row>
    <row r="33581" spans="43:45" x14ac:dyDescent="0.25">
      <c r="AQ33581" s="89">
        <v>10000908</v>
      </c>
      <c r="AR33581" s="90" t="str">
        <f t="shared" si="532"/>
        <v>O</v>
      </c>
      <c r="AS33581" t="s">
        <v>32533</v>
      </c>
    </row>
    <row r="33582" spans="43:45" x14ac:dyDescent="0.25">
      <c r="AQ33582" s="89">
        <v>10000918</v>
      </c>
      <c r="AR33582" s="90" t="str">
        <f t="shared" si="532"/>
        <v>O</v>
      </c>
      <c r="AS33582" t="s">
        <v>32534</v>
      </c>
    </row>
    <row r="33583" spans="43:45" x14ac:dyDescent="0.25">
      <c r="AQ33583" s="89">
        <v>10003815</v>
      </c>
      <c r="AR33583" s="90" t="str">
        <f t="shared" si="532"/>
        <v>O</v>
      </c>
      <c r="AS33583" t="s">
        <v>32535</v>
      </c>
    </row>
    <row r="33584" spans="43:45" x14ac:dyDescent="0.25">
      <c r="AQ33584" s="89">
        <v>10003827</v>
      </c>
      <c r="AR33584" s="90" t="str">
        <f t="shared" si="532"/>
        <v>O</v>
      </c>
      <c r="AS33584" t="s">
        <v>32536</v>
      </c>
    </row>
    <row r="33585" spans="43:45" x14ac:dyDescent="0.25">
      <c r="AQ33585" s="89">
        <v>10003838</v>
      </c>
      <c r="AR33585" s="90" t="str">
        <f t="shared" si="532"/>
        <v>O</v>
      </c>
      <c r="AS33585" t="s">
        <v>32537</v>
      </c>
    </row>
    <row r="33586" spans="43:45" x14ac:dyDescent="0.25">
      <c r="AQ33586" s="89">
        <v>10003850</v>
      </c>
      <c r="AR33586" s="90" t="str">
        <f t="shared" si="532"/>
        <v>O</v>
      </c>
      <c r="AS33586" t="s">
        <v>32538</v>
      </c>
    </row>
    <row r="33587" spans="43:45" x14ac:dyDescent="0.25">
      <c r="AQ33587" s="89">
        <v>10003861</v>
      </c>
      <c r="AR33587" s="90" t="str">
        <f t="shared" si="532"/>
        <v>O</v>
      </c>
      <c r="AS33587" t="s">
        <v>32539</v>
      </c>
    </row>
    <row r="33588" spans="43:45" x14ac:dyDescent="0.25">
      <c r="AQ33588" s="89">
        <v>10003876</v>
      </c>
      <c r="AR33588" s="90" t="str">
        <f t="shared" si="532"/>
        <v>O</v>
      </c>
      <c r="AS33588" t="s">
        <v>32540</v>
      </c>
    </row>
    <row r="33589" spans="43:45" x14ac:dyDescent="0.25">
      <c r="AQ33589" s="89">
        <v>10002786</v>
      </c>
      <c r="AR33589" s="90" t="str">
        <f t="shared" si="532"/>
        <v>O</v>
      </c>
      <c r="AS33589" t="s">
        <v>32541</v>
      </c>
    </row>
    <row r="33590" spans="43:45" x14ac:dyDescent="0.25">
      <c r="AQ33590" s="89">
        <v>10002854</v>
      </c>
      <c r="AR33590" s="90" t="str">
        <f t="shared" si="532"/>
        <v>O</v>
      </c>
      <c r="AS33590" t="s">
        <v>32542</v>
      </c>
    </row>
    <row r="33591" spans="43:45" x14ac:dyDescent="0.25">
      <c r="AQ33591" s="89">
        <v>10003724</v>
      </c>
      <c r="AR33591" s="90" t="str">
        <f t="shared" si="532"/>
        <v>O</v>
      </c>
      <c r="AS33591" t="s">
        <v>32543</v>
      </c>
    </row>
    <row r="33592" spans="43:45" x14ac:dyDescent="0.25">
      <c r="AQ33592" s="89">
        <v>10003746</v>
      </c>
      <c r="AR33592" s="90" t="str">
        <f t="shared" si="532"/>
        <v>O</v>
      </c>
      <c r="AS33592" t="s">
        <v>32544</v>
      </c>
    </row>
    <row r="33593" spans="43:45" x14ac:dyDescent="0.25">
      <c r="AQ33593" s="89">
        <v>10001007</v>
      </c>
      <c r="AR33593" s="90" t="str">
        <f t="shared" si="532"/>
        <v>O</v>
      </c>
      <c r="AS33593" t="s">
        <v>32545</v>
      </c>
    </row>
    <row r="33594" spans="43:45" x14ac:dyDescent="0.25">
      <c r="AQ33594" s="89">
        <v>10001015</v>
      </c>
      <c r="AR33594" s="90" t="str">
        <f t="shared" si="532"/>
        <v>O</v>
      </c>
      <c r="AS33594" t="s">
        <v>32546</v>
      </c>
    </row>
    <row r="33595" spans="43:45" x14ac:dyDescent="0.25">
      <c r="AQ33595" s="89">
        <v>10001027</v>
      </c>
      <c r="AR33595" s="90" t="str">
        <f t="shared" si="532"/>
        <v>O</v>
      </c>
      <c r="AS33595" t="s">
        <v>32547</v>
      </c>
    </row>
    <row r="33596" spans="43:45" x14ac:dyDescent="0.25">
      <c r="AQ33596" s="89">
        <v>10001039</v>
      </c>
      <c r="AR33596" s="90" t="str">
        <f t="shared" si="532"/>
        <v>O</v>
      </c>
      <c r="AS33596" t="s">
        <v>32548</v>
      </c>
    </row>
    <row r="33597" spans="43:45" x14ac:dyDescent="0.25">
      <c r="AQ33597" s="89">
        <v>10001040</v>
      </c>
      <c r="AR33597" s="90" t="str">
        <f t="shared" si="532"/>
        <v>O</v>
      </c>
      <c r="AS33597" t="s">
        <v>32549</v>
      </c>
    </row>
    <row r="33598" spans="43:45" x14ac:dyDescent="0.25">
      <c r="AQ33598" s="89">
        <v>10001051</v>
      </c>
      <c r="AR33598" s="90" t="str">
        <f t="shared" si="532"/>
        <v>O</v>
      </c>
      <c r="AS33598" t="s">
        <v>32550</v>
      </c>
    </row>
    <row r="33599" spans="43:45" x14ac:dyDescent="0.25">
      <c r="AQ33599" s="89">
        <v>10001078</v>
      </c>
      <c r="AR33599" s="90" t="str">
        <f t="shared" si="532"/>
        <v>O</v>
      </c>
      <c r="AS33599" t="s">
        <v>32551</v>
      </c>
    </row>
    <row r="33600" spans="43:45" x14ac:dyDescent="0.25">
      <c r="AQ33600" s="89">
        <v>10003893</v>
      </c>
      <c r="AR33600" s="90" t="str">
        <f t="shared" si="532"/>
        <v>O</v>
      </c>
      <c r="AS33600" t="s">
        <v>32552</v>
      </c>
    </row>
    <row r="33601" spans="43:45" x14ac:dyDescent="0.25">
      <c r="AQ33601" s="89">
        <v>10003896</v>
      </c>
      <c r="AR33601" s="90" t="str">
        <f t="shared" si="532"/>
        <v>O</v>
      </c>
      <c r="AS33601" t="s">
        <v>32553</v>
      </c>
    </row>
    <row r="33602" spans="43:45" x14ac:dyDescent="0.25">
      <c r="AQ33602" s="89">
        <v>10003904</v>
      </c>
      <c r="AR33602" s="90" t="str">
        <f t="shared" si="532"/>
        <v>O</v>
      </c>
      <c r="AS33602" t="s">
        <v>32554</v>
      </c>
    </row>
    <row r="33603" spans="43:45" x14ac:dyDescent="0.25">
      <c r="AQ33603" s="89">
        <v>10003916</v>
      </c>
      <c r="AR33603" s="90" t="str">
        <f t="shared" si="532"/>
        <v>O</v>
      </c>
      <c r="AS33603" t="s">
        <v>32555</v>
      </c>
    </row>
    <row r="33604" spans="43:45" x14ac:dyDescent="0.25">
      <c r="AQ33604" s="89">
        <v>10003931</v>
      </c>
      <c r="AR33604" s="90" t="str">
        <f t="shared" si="532"/>
        <v>O</v>
      </c>
      <c r="AS33604" t="s">
        <v>32556</v>
      </c>
    </row>
    <row r="33605" spans="43:45" x14ac:dyDescent="0.25">
      <c r="AQ33605" s="89">
        <v>10003958</v>
      </c>
      <c r="AR33605" s="90" t="str">
        <f t="shared" si="532"/>
        <v>O</v>
      </c>
      <c r="AS33605" t="s">
        <v>32557</v>
      </c>
    </row>
    <row r="33606" spans="43:45" x14ac:dyDescent="0.25">
      <c r="AQ33606" s="89">
        <v>10003970</v>
      </c>
      <c r="AR33606" s="90" t="str">
        <f t="shared" si="532"/>
        <v>O</v>
      </c>
      <c r="AS33606" t="s">
        <v>32558</v>
      </c>
    </row>
    <row r="33607" spans="43:45" x14ac:dyDescent="0.25">
      <c r="AQ33607" s="89">
        <v>10003975</v>
      </c>
      <c r="AR33607" s="90" t="str">
        <f t="shared" si="532"/>
        <v>O</v>
      </c>
      <c r="AS33607" t="s">
        <v>32559</v>
      </c>
    </row>
    <row r="33608" spans="43:45" x14ac:dyDescent="0.25">
      <c r="AQ33608" s="89">
        <v>10003986</v>
      </c>
      <c r="AR33608" s="90" t="str">
        <f t="shared" si="532"/>
        <v>O</v>
      </c>
      <c r="AS33608" t="s">
        <v>32560</v>
      </c>
    </row>
    <row r="33609" spans="43:45" x14ac:dyDescent="0.25">
      <c r="AQ33609" s="89">
        <v>10004006</v>
      </c>
      <c r="AR33609" s="90" t="str">
        <f t="shared" ref="AR33609:AR33672" si="533">IF(ISNA(VLOOKUP(AQ33609,$BP$18:$BQ$356,2,FALSE))=TRUE,"O",VLOOKUP(AQ33609,$BP$18:$BQ$356,2,FALSE))</f>
        <v>O</v>
      </c>
      <c r="AS33609" t="s">
        <v>32561</v>
      </c>
    </row>
    <row r="33610" spans="43:45" x14ac:dyDescent="0.25">
      <c r="AQ33610" s="89">
        <v>10004014</v>
      </c>
      <c r="AR33610" s="90" t="str">
        <f t="shared" si="533"/>
        <v>O</v>
      </c>
      <c r="AS33610" t="s">
        <v>32562</v>
      </c>
    </row>
    <row r="33611" spans="43:45" x14ac:dyDescent="0.25">
      <c r="AQ33611" s="89">
        <v>10004028</v>
      </c>
      <c r="AR33611" s="90" t="str">
        <f t="shared" si="533"/>
        <v>O</v>
      </c>
      <c r="AS33611" t="s">
        <v>32563</v>
      </c>
    </row>
    <row r="33612" spans="43:45" x14ac:dyDescent="0.25">
      <c r="AQ33612" s="89">
        <v>10004046</v>
      </c>
      <c r="AR33612" s="90" t="str">
        <f t="shared" si="533"/>
        <v>O</v>
      </c>
      <c r="AS33612" t="s">
        <v>32564</v>
      </c>
    </row>
    <row r="33613" spans="43:45" x14ac:dyDescent="0.25">
      <c r="AQ33613" s="89">
        <v>10004070</v>
      </c>
      <c r="AR33613" s="90" t="str">
        <f t="shared" si="533"/>
        <v>O</v>
      </c>
      <c r="AS33613" t="s">
        <v>32565</v>
      </c>
    </row>
    <row r="33614" spans="43:45" x14ac:dyDescent="0.25">
      <c r="AQ33614" s="89">
        <v>10004089</v>
      </c>
      <c r="AR33614" s="90" t="str">
        <f t="shared" si="533"/>
        <v>O</v>
      </c>
      <c r="AS33614" t="s">
        <v>32566</v>
      </c>
    </row>
    <row r="33615" spans="43:45" x14ac:dyDescent="0.25">
      <c r="AQ33615" s="89">
        <v>10004111</v>
      </c>
      <c r="AR33615" s="90" t="str">
        <f t="shared" si="533"/>
        <v>O</v>
      </c>
      <c r="AS33615" t="s">
        <v>32567</v>
      </c>
    </row>
    <row r="33616" spans="43:45" x14ac:dyDescent="0.25">
      <c r="AQ33616" s="89">
        <v>10004143</v>
      </c>
      <c r="AR33616" s="90" t="str">
        <f t="shared" si="533"/>
        <v>O</v>
      </c>
      <c r="AS33616" t="s">
        <v>32568</v>
      </c>
    </row>
    <row r="33617" spans="43:45" x14ac:dyDescent="0.25">
      <c r="AQ33617" s="89">
        <v>10004177</v>
      </c>
      <c r="AR33617" s="90" t="str">
        <f t="shared" si="533"/>
        <v>O</v>
      </c>
      <c r="AS33617" t="s">
        <v>32569</v>
      </c>
    </row>
    <row r="33618" spans="43:45" x14ac:dyDescent="0.25">
      <c r="AQ33618" s="89">
        <v>10004185</v>
      </c>
      <c r="AR33618" s="90" t="str">
        <f t="shared" si="533"/>
        <v>O</v>
      </c>
      <c r="AS33618" t="s">
        <v>32570</v>
      </c>
    </row>
    <row r="33619" spans="43:45" x14ac:dyDescent="0.25">
      <c r="AQ33619" s="89">
        <v>10004227</v>
      </c>
      <c r="AR33619" s="90" t="str">
        <f t="shared" si="533"/>
        <v>O</v>
      </c>
      <c r="AS33619" t="s">
        <v>32571</v>
      </c>
    </row>
    <row r="33620" spans="43:45" x14ac:dyDescent="0.25">
      <c r="AQ33620" s="89">
        <v>10004237</v>
      </c>
      <c r="AR33620" s="90" t="str">
        <f t="shared" si="533"/>
        <v>O</v>
      </c>
      <c r="AS33620" t="s">
        <v>32572</v>
      </c>
    </row>
    <row r="33621" spans="43:45" x14ac:dyDescent="0.25">
      <c r="AQ33621" s="89">
        <v>10004249</v>
      </c>
      <c r="AR33621" s="90" t="str">
        <f t="shared" si="533"/>
        <v>O</v>
      </c>
      <c r="AS33621" t="s">
        <v>1284</v>
      </c>
    </row>
    <row r="33622" spans="43:45" x14ac:dyDescent="0.25">
      <c r="AQ33622" s="89">
        <v>10004250</v>
      </c>
      <c r="AR33622" s="90" t="str">
        <f t="shared" si="533"/>
        <v>O</v>
      </c>
      <c r="AS33622" t="s">
        <v>32573</v>
      </c>
    </row>
    <row r="33623" spans="43:45" x14ac:dyDescent="0.25">
      <c r="AQ33623" s="89">
        <v>10004259</v>
      </c>
      <c r="AR33623" s="90" t="str">
        <f t="shared" si="533"/>
        <v>O</v>
      </c>
      <c r="AS33623" t="s">
        <v>32574</v>
      </c>
    </row>
    <row r="33624" spans="43:45" x14ac:dyDescent="0.25">
      <c r="AQ33624" s="89">
        <v>10004320</v>
      </c>
      <c r="AR33624" s="90" t="str">
        <f t="shared" si="533"/>
        <v>O</v>
      </c>
      <c r="AS33624" t="s">
        <v>32575</v>
      </c>
    </row>
    <row r="33625" spans="43:45" x14ac:dyDescent="0.25">
      <c r="AQ33625" s="89">
        <v>10004327</v>
      </c>
      <c r="AR33625" s="90" t="str">
        <f t="shared" si="533"/>
        <v>O</v>
      </c>
      <c r="AS33625" t="s">
        <v>32576</v>
      </c>
    </row>
    <row r="33626" spans="43:45" x14ac:dyDescent="0.25">
      <c r="AQ33626" s="89">
        <v>10004328</v>
      </c>
      <c r="AR33626" s="90" t="str">
        <f t="shared" si="533"/>
        <v>O</v>
      </c>
      <c r="AS33626" t="s">
        <v>32577</v>
      </c>
    </row>
    <row r="33627" spans="43:45" x14ac:dyDescent="0.25">
      <c r="AQ33627" s="89">
        <v>10004332</v>
      </c>
      <c r="AR33627" s="90" t="str">
        <f t="shared" si="533"/>
        <v>O</v>
      </c>
      <c r="AS33627" t="s">
        <v>32578</v>
      </c>
    </row>
    <row r="33628" spans="43:45" x14ac:dyDescent="0.25">
      <c r="AQ33628" s="89">
        <v>10004346</v>
      </c>
      <c r="AR33628" s="90" t="str">
        <f t="shared" si="533"/>
        <v>O</v>
      </c>
      <c r="AS33628" t="s">
        <v>32579</v>
      </c>
    </row>
    <row r="33629" spans="43:45" x14ac:dyDescent="0.25">
      <c r="AQ33629" s="89">
        <v>10004364</v>
      </c>
      <c r="AR33629" s="90" t="str">
        <f t="shared" si="533"/>
        <v>O</v>
      </c>
      <c r="AS33629" t="s">
        <v>32580</v>
      </c>
    </row>
    <row r="33630" spans="43:45" x14ac:dyDescent="0.25">
      <c r="AQ33630" s="89">
        <v>10004369</v>
      </c>
      <c r="AR33630" s="90" t="str">
        <f t="shared" si="533"/>
        <v>O</v>
      </c>
      <c r="AS33630" t="s">
        <v>32581</v>
      </c>
    </row>
    <row r="33631" spans="43:45" x14ac:dyDescent="0.25">
      <c r="AQ33631" s="89">
        <v>10004406</v>
      </c>
      <c r="AR33631" s="90" t="str">
        <f t="shared" si="533"/>
        <v>O</v>
      </c>
      <c r="AS33631" t="s">
        <v>32582</v>
      </c>
    </row>
    <row r="33632" spans="43:45" x14ac:dyDescent="0.25">
      <c r="AQ33632" s="89">
        <v>10004420</v>
      </c>
      <c r="AR33632" s="90" t="str">
        <f t="shared" si="533"/>
        <v>O</v>
      </c>
      <c r="AS33632" t="s">
        <v>32583</v>
      </c>
    </row>
    <row r="33633" spans="43:45" x14ac:dyDescent="0.25">
      <c r="AQ33633" s="89">
        <v>10004590</v>
      </c>
      <c r="AR33633" s="90" t="str">
        <f t="shared" si="533"/>
        <v>O</v>
      </c>
      <c r="AS33633" t="s">
        <v>32584</v>
      </c>
    </row>
    <row r="33634" spans="43:45" x14ac:dyDescent="0.25">
      <c r="AQ33634" s="89">
        <v>10004608</v>
      </c>
      <c r="AR33634" s="90" t="str">
        <f t="shared" si="533"/>
        <v>O</v>
      </c>
      <c r="AS33634" t="s">
        <v>32585</v>
      </c>
    </row>
    <row r="33635" spans="43:45" x14ac:dyDescent="0.25">
      <c r="AQ33635" s="89">
        <v>10004629</v>
      </c>
      <c r="AR33635" s="90" t="str">
        <f t="shared" si="533"/>
        <v>O</v>
      </c>
      <c r="AS33635" t="s">
        <v>32586</v>
      </c>
    </row>
    <row r="33636" spans="43:45" x14ac:dyDescent="0.25">
      <c r="AQ33636" s="89">
        <v>10004429</v>
      </c>
      <c r="AR33636" s="90" t="str">
        <f t="shared" si="533"/>
        <v>O</v>
      </c>
      <c r="AS33636" t="s">
        <v>3092</v>
      </c>
    </row>
    <row r="33637" spans="43:45" x14ac:dyDescent="0.25">
      <c r="AQ33637" s="89">
        <v>10004434</v>
      </c>
      <c r="AR33637" s="90" t="str">
        <f t="shared" si="533"/>
        <v>O</v>
      </c>
      <c r="AS33637" t="s">
        <v>32587</v>
      </c>
    </row>
    <row r="33638" spans="43:45" x14ac:dyDescent="0.25">
      <c r="AQ33638" s="89">
        <v>10004438</v>
      </c>
      <c r="AR33638" s="90" t="str">
        <f t="shared" si="533"/>
        <v>O</v>
      </c>
      <c r="AS33638" t="s">
        <v>32588</v>
      </c>
    </row>
    <row r="33639" spans="43:45" x14ac:dyDescent="0.25">
      <c r="AQ33639" s="89">
        <v>10004451</v>
      </c>
      <c r="AR33639" s="90" t="str">
        <f t="shared" si="533"/>
        <v>O</v>
      </c>
      <c r="AS33639" t="s">
        <v>32589</v>
      </c>
    </row>
    <row r="33640" spans="43:45" x14ac:dyDescent="0.25">
      <c r="AQ33640" s="89">
        <v>10004463</v>
      </c>
      <c r="AR33640" s="90" t="str">
        <f t="shared" si="533"/>
        <v>O</v>
      </c>
      <c r="AS33640" t="s">
        <v>32590</v>
      </c>
    </row>
    <row r="33641" spans="43:45" x14ac:dyDescent="0.25">
      <c r="AQ33641" s="89">
        <v>10004502</v>
      </c>
      <c r="AR33641" s="90" t="str">
        <f t="shared" si="533"/>
        <v>O</v>
      </c>
      <c r="AS33641" t="s">
        <v>32591</v>
      </c>
    </row>
    <row r="33642" spans="43:45" x14ac:dyDescent="0.25">
      <c r="AQ33642" s="89">
        <v>10004521</v>
      </c>
      <c r="AR33642" s="90" t="str">
        <f t="shared" si="533"/>
        <v>O</v>
      </c>
      <c r="AS33642" t="s">
        <v>32592</v>
      </c>
    </row>
    <row r="33643" spans="43:45" x14ac:dyDescent="0.25">
      <c r="AQ33643" s="89">
        <v>10004542</v>
      </c>
      <c r="AR33643" s="90" t="str">
        <f t="shared" si="533"/>
        <v>O</v>
      </c>
      <c r="AS33643" t="s">
        <v>32593</v>
      </c>
    </row>
    <row r="33644" spans="43:45" x14ac:dyDescent="0.25">
      <c r="AQ33644" s="89">
        <v>10004567</v>
      </c>
      <c r="AR33644" s="90" t="str">
        <f t="shared" si="533"/>
        <v>O</v>
      </c>
      <c r="AS33644" t="s">
        <v>32594</v>
      </c>
    </row>
    <row r="33645" spans="43:45" x14ac:dyDescent="0.25">
      <c r="AQ33645" s="89">
        <v>10004579</v>
      </c>
      <c r="AR33645" s="90" t="str">
        <f t="shared" si="533"/>
        <v>O</v>
      </c>
      <c r="AS33645" t="s">
        <v>32595</v>
      </c>
    </row>
    <row r="33646" spans="43:45" x14ac:dyDescent="0.25">
      <c r="AQ33646" s="89">
        <v>10000014</v>
      </c>
      <c r="AR33646" s="90" t="str">
        <f t="shared" si="533"/>
        <v>O</v>
      </c>
      <c r="AS33646" t="s">
        <v>32596</v>
      </c>
    </row>
    <row r="33647" spans="43:45" x14ac:dyDescent="0.25">
      <c r="AQ33647" s="89">
        <v>10000030</v>
      </c>
      <c r="AR33647" s="90" t="str">
        <f t="shared" si="533"/>
        <v>O</v>
      </c>
      <c r="AS33647" t="s">
        <v>32597</v>
      </c>
    </row>
    <row r="33648" spans="43:45" x14ac:dyDescent="0.25">
      <c r="AQ33648" s="89">
        <v>10000034</v>
      </c>
      <c r="AR33648" s="90" t="str">
        <f t="shared" si="533"/>
        <v>O</v>
      </c>
      <c r="AS33648" t="s">
        <v>32598</v>
      </c>
    </row>
    <row r="33649" spans="43:45" x14ac:dyDescent="0.25">
      <c r="AQ33649" s="89">
        <v>10000041</v>
      </c>
      <c r="AR33649" s="90" t="str">
        <f t="shared" si="533"/>
        <v>O</v>
      </c>
      <c r="AS33649" t="s">
        <v>32599</v>
      </c>
    </row>
    <row r="33650" spans="43:45" x14ac:dyDescent="0.25">
      <c r="AQ33650" s="89">
        <v>10000051</v>
      </c>
      <c r="AR33650" s="90" t="str">
        <f t="shared" si="533"/>
        <v>O</v>
      </c>
      <c r="AS33650" t="s">
        <v>32600</v>
      </c>
    </row>
    <row r="33651" spans="43:45" x14ac:dyDescent="0.25">
      <c r="AQ33651" s="89">
        <v>10001145</v>
      </c>
      <c r="AR33651" s="90" t="str">
        <f t="shared" si="533"/>
        <v>O</v>
      </c>
      <c r="AS33651" t="s">
        <v>32601</v>
      </c>
    </row>
    <row r="33652" spans="43:45" x14ac:dyDescent="0.25">
      <c r="AQ33652" s="89">
        <v>10001148</v>
      </c>
      <c r="AR33652" s="90" t="str">
        <f t="shared" si="533"/>
        <v>O</v>
      </c>
      <c r="AS33652" t="s">
        <v>32602</v>
      </c>
    </row>
    <row r="33653" spans="43:45" x14ac:dyDescent="0.25">
      <c r="AQ33653" s="89">
        <v>10001156</v>
      </c>
      <c r="AR33653" s="90" t="str">
        <f t="shared" si="533"/>
        <v>O</v>
      </c>
      <c r="AS33653" t="s">
        <v>32603</v>
      </c>
    </row>
    <row r="33654" spans="43:45" x14ac:dyDescent="0.25">
      <c r="AQ33654" s="89">
        <v>10001938</v>
      </c>
      <c r="AR33654" s="90" t="str">
        <f t="shared" si="533"/>
        <v>O</v>
      </c>
      <c r="AS33654" t="s">
        <v>32604</v>
      </c>
    </row>
    <row r="33655" spans="43:45" x14ac:dyDescent="0.25">
      <c r="AQ33655" s="89">
        <v>10001944</v>
      </c>
      <c r="AR33655" s="90" t="str">
        <f t="shared" si="533"/>
        <v>O</v>
      </c>
      <c r="AS33655" t="s">
        <v>32605</v>
      </c>
    </row>
    <row r="33656" spans="43:45" x14ac:dyDescent="0.25">
      <c r="AQ33656" s="89">
        <v>10001945</v>
      </c>
      <c r="AR33656" s="90" t="str">
        <f t="shared" si="533"/>
        <v>O</v>
      </c>
      <c r="AS33656" t="s">
        <v>32606</v>
      </c>
    </row>
    <row r="33657" spans="43:45" x14ac:dyDescent="0.25">
      <c r="AQ33657" s="89">
        <v>10002865</v>
      </c>
      <c r="AR33657" s="90" t="str">
        <f t="shared" si="533"/>
        <v>O</v>
      </c>
      <c r="AS33657" t="s">
        <v>32607</v>
      </c>
    </row>
    <row r="33658" spans="43:45" x14ac:dyDescent="0.25">
      <c r="AQ33658" s="89">
        <v>10000081</v>
      </c>
      <c r="AR33658" s="90" t="str">
        <f t="shared" si="533"/>
        <v>O</v>
      </c>
      <c r="AS33658" t="s">
        <v>32608</v>
      </c>
    </row>
    <row r="33659" spans="43:45" x14ac:dyDescent="0.25">
      <c r="AQ33659" s="89">
        <v>10000082</v>
      </c>
      <c r="AR33659" s="90" t="str">
        <f t="shared" si="533"/>
        <v>O</v>
      </c>
      <c r="AS33659" t="s">
        <v>32609</v>
      </c>
    </row>
    <row r="33660" spans="43:45" x14ac:dyDescent="0.25">
      <c r="AQ33660" s="89">
        <v>10000090</v>
      </c>
      <c r="AR33660" s="90" t="str">
        <f t="shared" si="533"/>
        <v>O</v>
      </c>
      <c r="AS33660" t="s">
        <v>32610</v>
      </c>
    </row>
    <row r="33661" spans="43:45" x14ac:dyDescent="0.25">
      <c r="AQ33661" s="89">
        <v>10000098</v>
      </c>
      <c r="AR33661" s="90" t="str">
        <f t="shared" si="533"/>
        <v>O</v>
      </c>
      <c r="AS33661" t="s">
        <v>32611</v>
      </c>
    </row>
    <row r="33662" spans="43:45" x14ac:dyDescent="0.25">
      <c r="AQ33662" s="89">
        <v>10000100</v>
      </c>
      <c r="AR33662" s="90" t="str">
        <f t="shared" si="533"/>
        <v>O</v>
      </c>
      <c r="AS33662" t="s">
        <v>32612</v>
      </c>
    </row>
    <row r="33663" spans="43:45" x14ac:dyDescent="0.25">
      <c r="AQ33663" s="89">
        <v>10000110</v>
      </c>
      <c r="AR33663" s="90" t="str">
        <f t="shared" si="533"/>
        <v>O</v>
      </c>
      <c r="AS33663" t="s">
        <v>32613</v>
      </c>
    </row>
    <row r="33664" spans="43:45" x14ac:dyDescent="0.25">
      <c r="AQ33664" s="89">
        <v>10000113</v>
      </c>
      <c r="AR33664" s="90" t="str">
        <f t="shared" si="533"/>
        <v>O</v>
      </c>
      <c r="AS33664" t="s">
        <v>32614</v>
      </c>
    </row>
    <row r="33665" spans="43:45" x14ac:dyDescent="0.25">
      <c r="AQ33665" s="89">
        <v>10000137</v>
      </c>
      <c r="AR33665" s="90" t="str">
        <f t="shared" si="533"/>
        <v>O</v>
      </c>
      <c r="AS33665" t="s">
        <v>32615</v>
      </c>
    </row>
    <row r="33666" spans="43:45" x14ac:dyDescent="0.25">
      <c r="AQ33666" s="89">
        <v>10000142</v>
      </c>
      <c r="AR33666" s="90" t="str">
        <f t="shared" si="533"/>
        <v>O</v>
      </c>
      <c r="AS33666" t="s">
        <v>32616</v>
      </c>
    </row>
    <row r="33667" spans="43:45" x14ac:dyDescent="0.25">
      <c r="AQ33667" s="89">
        <v>10001160</v>
      </c>
      <c r="AR33667" s="90" t="str">
        <f t="shared" si="533"/>
        <v>O</v>
      </c>
      <c r="AS33667" t="s">
        <v>29912</v>
      </c>
    </row>
    <row r="33668" spans="43:45" x14ac:dyDescent="0.25">
      <c r="AQ33668" s="89">
        <v>10001219</v>
      </c>
      <c r="AR33668" s="90" t="str">
        <f t="shared" si="533"/>
        <v>O</v>
      </c>
      <c r="AS33668" t="s">
        <v>32617</v>
      </c>
    </row>
    <row r="33669" spans="43:45" x14ac:dyDescent="0.25">
      <c r="AQ33669" s="89">
        <v>10002008</v>
      </c>
      <c r="AR33669" s="90" t="str">
        <f t="shared" si="533"/>
        <v>O</v>
      </c>
      <c r="AS33669" t="s">
        <v>32618</v>
      </c>
    </row>
    <row r="33670" spans="43:45" x14ac:dyDescent="0.25">
      <c r="AQ33670" s="89">
        <v>10002011</v>
      </c>
      <c r="AR33670" s="90" t="str">
        <f t="shared" si="533"/>
        <v>O</v>
      </c>
      <c r="AS33670" t="s">
        <v>32619</v>
      </c>
    </row>
    <row r="33671" spans="43:45" x14ac:dyDescent="0.25">
      <c r="AQ33671" s="89">
        <v>10002050</v>
      </c>
      <c r="AR33671" s="90" t="str">
        <f t="shared" si="533"/>
        <v>O</v>
      </c>
      <c r="AS33671" t="s">
        <v>32620</v>
      </c>
    </row>
    <row r="33672" spans="43:45" x14ac:dyDescent="0.25">
      <c r="AQ33672" s="89">
        <v>10002061</v>
      </c>
      <c r="AR33672" s="90" t="str">
        <f t="shared" si="533"/>
        <v>O</v>
      </c>
      <c r="AS33672" t="s">
        <v>32621</v>
      </c>
    </row>
    <row r="33673" spans="43:45" x14ac:dyDescent="0.25">
      <c r="AQ33673" s="89">
        <v>10002079</v>
      </c>
      <c r="AR33673" s="90" t="str">
        <f t="shared" ref="AR33673:AR33736" si="534">IF(ISNA(VLOOKUP(AQ33673,$BP$18:$BQ$356,2,FALSE))=TRUE,"O",VLOOKUP(AQ33673,$BP$18:$BQ$356,2,FALSE))</f>
        <v>O</v>
      </c>
      <c r="AS33673" t="s">
        <v>32622</v>
      </c>
    </row>
    <row r="33674" spans="43:45" x14ac:dyDescent="0.25">
      <c r="AQ33674" s="89">
        <v>10002082</v>
      </c>
      <c r="AR33674" s="90" t="str">
        <f t="shared" si="534"/>
        <v>O</v>
      </c>
      <c r="AS33674" t="s">
        <v>32623</v>
      </c>
    </row>
    <row r="33675" spans="43:45" x14ac:dyDescent="0.25">
      <c r="AQ33675" s="89">
        <v>10002085</v>
      </c>
      <c r="AR33675" s="90" t="str">
        <f t="shared" si="534"/>
        <v>O</v>
      </c>
      <c r="AS33675" t="s">
        <v>32624</v>
      </c>
    </row>
    <row r="33676" spans="43:45" x14ac:dyDescent="0.25">
      <c r="AQ33676" s="89">
        <v>10003014</v>
      </c>
      <c r="AR33676" s="90" t="str">
        <f t="shared" si="534"/>
        <v>O</v>
      </c>
      <c r="AS33676" t="s">
        <v>32625</v>
      </c>
    </row>
    <row r="33677" spans="43:45" x14ac:dyDescent="0.25">
      <c r="AQ33677" s="89">
        <v>10000155</v>
      </c>
      <c r="AR33677" s="90" t="str">
        <f t="shared" si="534"/>
        <v>O</v>
      </c>
      <c r="AS33677" t="s">
        <v>32626</v>
      </c>
    </row>
    <row r="33678" spans="43:45" x14ac:dyDescent="0.25">
      <c r="AQ33678" s="89">
        <v>10000157</v>
      </c>
      <c r="AR33678" s="90" t="str">
        <f t="shared" si="534"/>
        <v>O</v>
      </c>
      <c r="AS33678" t="s">
        <v>32627</v>
      </c>
    </row>
    <row r="33679" spans="43:45" x14ac:dyDescent="0.25">
      <c r="AQ33679" s="89">
        <v>10000179</v>
      </c>
      <c r="AR33679" s="90" t="str">
        <f t="shared" si="534"/>
        <v>O</v>
      </c>
      <c r="AS33679" t="s">
        <v>32628</v>
      </c>
    </row>
    <row r="33680" spans="43:45" x14ac:dyDescent="0.25">
      <c r="AQ33680" s="89">
        <v>10000187</v>
      </c>
      <c r="AR33680" s="90" t="str">
        <f t="shared" si="534"/>
        <v>O</v>
      </c>
      <c r="AS33680" t="s">
        <v>32629</v>
      </c>
    </row>
    <row r="33681" spans="43:45" x14ac:dyDescent="0.25">
      <c r="AQ33681" s="89">
        <v>10000197</v>
      </c>
      <c r="AR33681" s="90" t="str">
        <f t="shared" si="534"/>
        <v>O</v>
      </c>
      <c r="AS33681" t="s">
        <v>32630</v>
      </c>
    </row>
    <row r="33682" spans="43:45" x14ac:dyDescent="0.25">
      <c r="AQ33682" s="89">
        <v>10000202</v>
      </c>
      <c r="AR33682" s="90" t="str">
        <f t="shared" si="534"/>
        <v>O</v>
      </c>
      <c r="AS33682" t="s">
        <v>32631</v>
      </c>
    </row>
    <row r="33683" spans="43:45" x14ac:dyDescent="0.25">
      <c r="AQ33683" s="89">
        <v>10000215</v>
      </c>
      <c r="AR33683" s="90" t="str">
        <f t="shared" si="534"/>
        <v>O</v>
      </c>
      <c r="AS33683" t="s">
        <v>32632</v>
      </c>
    </row>
    <row r="33684" spans="43:45" x14ac:dyDescent="0.25">
      <c r="AQ33684" s="89">
        <v>10001256</v>
      </c>
      <c r="AR33684" s="90" t="str">
        <f t="shared" si="534"/>
        <v>O</v>
      </c>
      <c r="AS33684" t="s">
        <v>32633</v>
      </c>
    </row>
    <row r="33685" spans="43:45" x14ac:dyDescent="0.25">
      <c r="AQ33685" s="89">
        <v>10001257</v>
      </c>
      <c r="AR33685" s="90" t="str">
        <f t="shared" si="534"/>
        <v>O</v>
      </c>
      <c r="AS33685" t="s">
        <v>32634</v>
      </c>
    </row>
    <row r="33686" spans="43:45" x14ac:dyDescent="0.25">
      <c r="AQ33686" s="89">
        <v>10001263</v>
      </c>
      <c r="AR33686" s="90" t="str">
        <f t="shared" si="534"/>
        <v>O</v>
      </c>
      <c r="AS33686" t="s">
        <v>32635</v>
      </c>
    </row>
    <row r="33687" spans="43:45" x14ac:dyDescent="0.25">
      <c r="AQ33687" s="89">
        <v>10002086</v>
      </c>
      <c r="AR33687" s="90" t="str">
        <f t="shared" si="534"/>
        <v>O</v>
      </c>
      <c r="AS33687" t="s">
        <v>32636</v>
      </c>
    </row>
    <row r="33688" spans="43:45" x14ac:dyDescent="0.25">
      <c r="AQ33688" s="89">
        <v>10002125</v>
      </c>
      <c r="AR33688" s="90" t="str">
        <f t="shared" si="534"/>
        <v>O</v>
      </c>
      <c r="AS33688" t="s">
        <v>32637</v>
      </c>
    </row>
    <row r="33689" spans="43:45" x14ac:dyDescent="0.25">
      <c r="AQ33689" s="89">
        <v>10003017</v>
      </c>
      <c r="AR33689" s="90" t="str">
        <f t="shared" si="534"/>
        <v>O</v>
      </c>
      <c r="AS33689" t="s">
        <v>32638</v>
      </c>
    </row>
    <row r="33690" spans="43:45" x14ac:dyDescent="0.25">
      <c r="AQ33690" s="89">
        <v>10003023</v>
      </c>
      <c r="AR33690" s="90" t="str">
        <f t="shared" si="534"/>
        <v>O</v>
      </c>
      <c r="AS33690" t="s">
        <v>32639</v>
      </c>
    </row>
    <row r="33691" spans="43:45" x14ac:dyDescent="0.25">
      <c r="AQ33691" s="89">
        <v>10003047</v>
      </c>
      <c r="AR33691" s="90" t="str">
        <f t="shared" si="534"/>
        <v>O</v>
      </c>
      <c r="AS33691" t="s">
        <v>32640</v>
      </c>
    </row>
    <row r="33692" spans="43:45" x14ac:dyDescent="0.25">
      <c r="AQ33692" s="89">
        <v>10003063</v>
      </c>
      <c r="AR33692" s="90" t="str">
        <f t="shared" si="534"/>
        <v>O</v>
      </c>
      <c r="AS33692" t="s">
        <v>32641</v>
      </c>
    </row>
    <row r="33693" spans="43:45" x14ac:dyDescent="0.25">
      <c r="AQ33693" s="89">
        <v>10003064</v>
      </c>
      <c r="AR33693" s="90" t="str">
        <f t="shared" si="534"/>
        <v>O</v>
      </c>
      <c r="AS33693" t="s">
        <v>32642</v>
      </c>
    </row>
    <row r="33694" spans="43:45" x14ac:dyDescent="0.25">
      <c r="AQ33694" s="89">
        <v>10003088</v>
      </c>
      <c r="AR33694" s="90" t="str">
        <f t="shared" si="534"/>
        <v>O</v>
      </c>
      <c r="AS33694" t="s">
        <v>32643</v>
      </c>
    </row>
    <row r="33695" spans="43:45" x14ac:dyDescent="0.25">
      <c r="AQ33695" s="89">
        <v>10000305</v>
      </c>
      <c r="AR33695" s="90" t="str">
        <f t="shared" si="534"/>
        <v>O</v>
      </c>
      <c r="AS33695" t="s">
        <v>32644</v>
      </c>
    </row>
    <row r="33696" spans="43:45" x14ac:dyDescent="0.25">
      <c r="AQ33696" s="89">
        <v>10000314</v>
      </c>
      <c r="AR33696" s="90" t="str">
        <f t="shared" si="534"/>
        <v>O</v>
      </c>
      <c r="AS33696" t="s">
        <v>32645</v>
      </c>
    </row>
    <row r="33697" spans="43:45" x14ac:dyDescent="0.25">
      <c r="AQ33697" s="89">
        <v>10000338</v>
      </c>
      <c r="AR33697" s="90" t="str">
        <f t="shared" si="534"/>
        <v>O</v>
      </c>
      <c r="AS33697" t="s">
        <v>32646</v>
      </c>
    </row>
    <row r="33698" spans="43:45" x14ac:dyDescent="0.25">
      <c r="AQ33698" s="89">
        <v>10000340</v>
      </c>
      <c r="AR33698" s="90" t="str">
        <f t="shared" si="534"/>
        <v>O</v>
      </c>
      <c r="AS33698" t="s">
        <v>32647</v>
      </c>
    </row>
    <row r="33699" spans="43:45" x14ac:dyDescent="0.25">
      <c r="AQ33699" s="89">
        <v>10001328</v>
      </c>
      <c r="AR33699" s="90" t="str">
        <f t="shared" si="534"/>
        <v>O</v>
      </c>
      <c r="AS33699" t="s">
        <v>32648</v>
      </c>
    </row>
    <row r="33700" spans="43:45" x14ac:dyDescent="0.25">
      <c r="AQ33700" s="89">
        <v>10001333</v>
      </c>
      <c r="AR33700" s="90" t="str">
        <f t="shared" si="534"/>
        <v>O</v>
      </c>
      <c r="AS33700" t="s">
        <v>32649</v>
      </c>
    </row>
    <row r="33701" spans="43:45" x14ac:dyDescent="0.25">
      <c r="AQ33701" s="89">
        <v>10001350</v>
      </c>
      <c r="AR33701" s="90" t="str">
        <f t="shared" si="534"/>
        <v>O</v>
      </c>
      <c r="AS33701" t="s">
        <v>32650</v>
      </c>
    </row>
    <row r="33702" spans="43:45" x14ac:dyDescent="0.25">
      <c r="AQ33702" s="89">
        <v>10002175</v>
      </c>
      <c r="AR33702" s="90" t="str">
        <f t="shared" si="534"/>
        <v>O</v>
      </c>
      <c r="AS33702" t="s">
        <v>32651</v>
      </c>
    </row>
    <row r="33703" spans="43:45" x14ac:dyDescent="0.25">
      <c r="AQ33703" s="89">
        <v>10002183</v>
      </c>
      <c r="AR33703" s="90" t="str">
        <f t="shared" si="534"/>
        <v>O</v>
      </c>
      <c r="AS33703" t="s">
        <v>32652</v>
      </c>
    </row>
    <row r="33704" spans="43:45" x14ac:dyDescent="0.25">
      <c r="AQ33704" s="89">
        <v>10002207</v>
      </c>
      <c r="AR33704" s="90" t="str">
        <f t="shared" si="534"/>
        <v>O</v>
      </c>
      <c r="AS33704" t="s">
        <v>32653</v>
      </c>
    </row>
    <row r="33705" spans="43:45" x14ac:dyDescent="0.25">
      <c r="AQ33705" s="89">
        <v>10002210</v>
      </c>
      <c r="AR33705" s="90" t="str">
        <f t="shared" si="534"/>
        <v>O</v>
      </c>
      <c r="AS33705" t="s">
        <v>32654</v>
      </c>
    </row>
    <row r="33706" spans="43:45" x14ac:dyDescent="0.25">
      <c r="AQ33706" s="89">
        <v>10002231</v>
      </c>
      <c r="AR33706" s="90" t="str">
        <f t="shared" si="534"/>
        <v>O</v>
      </c>
      <c r="AS33706" t="s">
        <v>32655</v>
      </c>
    </row>
    <row r="33707" spans="43:45" x14ac:dyDescent="0.25">
      <c r="AQ33707" s="89">
        <v>10002236</v>
      </c>
      <c r="AR33707" s="90" t="str">
        <f t="shared" si="534"/>
        <v>O</v>
      </c>
      <c r="AS33707" t="s">
        <v>32656</v>
      </c>
    </row>
    <row r="33708" spans="43:45" x14ac:dyDescent="0.25">
      <c r="AQ33708" s="89">
        <v>10003152</v>
      </c>
      <c r="AR33708" s="90" t="str">
        <f t="shared" si="534"/>
        <v>O</v>
      </c>
      <c r="AS33708" t="s">
        <v>32657</v>
      </c>
    </row>
    <row r="33709" spans="43:45" x14ac:dyDescent="0.25">
      <c r="AQ33709" s="89">
        <v>10000247</v>
      </c>
      <c r="AR33709" s="90" t="str">
        <f t="shared" si="534"/>
        <v>O</v>
      </c>
      <c r="AS33709" t="s">
        <v>32658</v>
      </c>
    </row>
    <row r="33710" spans="43:45" x14ac:dyDescent="0.25">
      <c r="AQ33710" s="89">
        <v>10000268</v>
      </c>
      <c r="AR33710" s="90" t="str">
        <f t="shared" si="534"/>
        <v>O</v>
      </c>
      <c r="AS33710" t="s">
        <v>32659</v>
      </c>
    </row>
    <row r="33711" spans="43:45" x14ac:dyDescent="0.25">
      <c r="AQ33711" s="89">
        <v>10000276</v>
      </c>
      <c r="AR33711" s="90" t="str">
        <f t="shared" si="534"/>
        <v>O</v>
      </c>
      <c r="AS33711" t="s">
        <v>32660</v>
      </c>
    </row>
    <row r="33712" spans="43:45" x14ac:dyDescent="0.25">
      <c r="AQ33712" s="89">
        <v>10001404</v>
      </c>
      <c r="AR33712" s="90" t="str">
        <f t="shared" si="534"/>
        <v>O</v>
      </c>
      <c r="AS33712" t="s">
        <v>32661</v>
      </c>
    </row>
    <row r="33713" spans="43:45" x14ac:dyDescent="0.25">
      <c r="AQ33713" s="89">
        <v>10001405</v>
      </c>
      <c r="AR33713" s="90" t="str">
        <f t="shared" si="534"/>
        <v>O</v>
      </c>
      <c r="AS33713" t="s">
        <v>32662</v>
      </c>
    </row>
    <row r="33714" spans="43:45" x14ac:dyDescent="0.25">
      <c r="AQ33714" s="89">
        <v>10001406</v>
      </c>
      <c r="AR33714" s="90" t="str">
        <f t="shared" si="534"/>
        <v>O</v>
      </c>
      <c r="AS33714" t="s">
        <v>32663</v>
      </c>
    </row>
    <row r="33715" spans="43:45" x14ac:dyDescent="0.25">
      <c r="AQ33715" s="89">
        <v>10001412</v>
      </c>
      <c r="AR33715" s="90" t="str">
        <f t="shared" si="534"/>
        <v>O</v>
      </c>
      <c r="AS33715" t="s">
        <v>32664</v>
      </c>
    </row>
    <row r="33716" spans="43:45" x14ac:dyDescent="0.25">
      <c r="AQ33716" s="89">
        <v>10001423</v>
      </c>
      <c r="AR33716" s="90" t="str">
        <f t="shared" si="534"/>
        <v>O</v>
      </c>
      <c r="AS33716" t="s">
        <v>32665</v>
      </c>
    </row>
    <row r="33717" spans="43:45" x14ac:dyDescent="0.25">
      <c r="AQ33717" s="89">
        <v>10002260</v>
      </c>
      <c r="AR33717" s="90" t="str">
        <f t="shared" si="534"/>
        <v>O</v>
      </c>
      <c r="AS33717" t="s">
        <v>32666</v>
      </c>
    </row>
    <row r="33718" spans="43:45" x14ac:dyDescent="0.25">
      <c r="AQ33718" s="89">
        <v>10002293</v>
      </c>
      <c r="AR33718" s="90" t="str">
        <f t="shared" si="534"/>
        <v>O</v>
      </c>
      <c r="AS33718" t="s">
        <v>32667</v>
      </c>
    </row>
    <row r="33719" spans="43:45" x14ac:dyDescent="0.25">
      <c r="AQ33719" s="89">
        <v>10002309</v>
      </c>
      <c r="AR33719" s="90" t="str">
        <f t="shared" si="534"/>
        <v>O</v>
      </c>
      <c r="AS33719" t="s">
        <v>32668</v>
      </c>
    </row>
    <row r="33720" spans="43:45" x14ac:dyDescent="0.25">
      <c r="AQ33720" s="89">
        <v>10003196</v>
      </c>
      <c r="AR33720" s="90" t="str">
        <f t="shared" si="534"/>
        <v>O</v>
      </c>
      <c r="AS33720" t="s">
        <v>32669</v>
      </c>
    </row>
    <row r="33721" spans="43:45" x14ac:dyDescent="0.25">
      <c r="AQ33721" s="89">
        <v>10003206</v>
      </c>
      <c r="AR33721" s="90" t="str">
        <f t="shared" si="534"/>
        <v>O</v>
      </c>
      <c r="AS33721" t="s">
        <v>32670</v>
      </c>
    </row>
    <row r="33722" spans="43:45" x14ac:dyDescent="0.25">
      <c r="AQ33722" s="89">
        <v>10003210</v>
      </c>
      <c r="AR33722" s="90" t="str">
        <f t="shared" si="534"/>
        <v>O</v>
      </c>
      <c r="AS33722" t="s">
        <v>32671</v>
      </c>
    </row>
    <row r="33723" spans="43:45" x14ac:dyDescent="0.25">
      <c r="AQ33723" s="89">
        <v>10003222</v>
      </c>
      <c r="AR33723" s="90" t="str">
        <f t="shared" si="534"/>
        <v>O</v>
      </c>
      <c r="AS33723" t="s">
        <v>32672</v>
      </c>
    </row>
    <row r="33724" spans="43:45" x14ac:dyDescent="0.25">
      <c r="AQ33724" s="89">
        <v>10003228</v>
      </c>
      <c r="AR33724" s="90" t="str">
        <f t="shared" si="534"/>
        <v>O</v>
      </c>
      <c r="AS33724" t="s">
        <v>32673</v>
      </c>
    </row>
    <row r="33725" spans="43:45" x14ac:dyDescent="0.25">
      <c r="AQ33725" s="89">
        <v>10003239</v>
      </c>
      <c r="AR33725" s="90" t="str">
        <f t="shared" si="534"/>
        <v>O</v>
      </c>
      <c r="AS33725" t="s">
        <v>32674</v>
      </c>
    </row>
    <row r="33726" spans="43:45" x14ac:dyDescent="0.25">
      <c r="AQ33726" s="89">
        <v>10000395</v>
      </c>
      <c r="AR33726" s="90" t="str">
        <f t="shared" si="534"/>
        <v>O</v>
      </c>
      <c r="AS33726" t="s">
        <v>32675</v>
      </c>
    </row>
    <row r="33727" spans="43:45" x14ac:dyDescent="0.25">
      <c r="AQ33727" s="89">
        <v>10000426</v>
      </c>
      <c r="AR33727" s="90" t="str">
        <f t="shared" si="534"/>
        <v>O</v>
      </c>
      <c r="AS33727" t="s">
        <v>32676</v>
      </c>
    </row>
    <row r="33728" spans="43:45" x14ac:dyDescent="0.25">
      <c r="AQ33728" s="89">
        <v>10001465</v>
      </c>
      <c r="AR33728" s="90" t="str">
        <f t="shared" si="534"/>
        <v>O</v>
      </c>
      <c r="AS33728" t="s">
        <v>32677</v>
      </c>
    </row>
    <row r="33729" spans="43:45" x14ac:dyDescent="0.25">
      <c r="AQ33729" s="89">
        <v>10001493</v>
      </c>
      <c r="AR33729" s="90" t="str">
        <f t="shared" si="534"/>
        <v>O</v>
      </c>
      <c r="AS33729" t="s">
        <v>32678</v>
      </c>
    </row>
    <row r="33730" spans="43:45" x14ac:dyDescent="0.25">
      <c r="AQ33730" s="89">
        <v>10001498</v>
      </c>
      <c r="AR33730" s="90" t="str">
        <f t="shared" si="534"/>
        <v>O</v>
      </c>
      <c r="AS33730" t="s">
        <v>32679</v>
      </c>
    </row>
    <row r="33731" spans="43:45" x14ac:dyDescent="0.25">
      <c r="AQ33731" s="89">
        <v>10001543</v>
      </c>
      <c r="AR33731" s="90" t="str">
        <f t="shared" si="534"/>
        <v>O</v>
      </c>
      <c r="AS33731" t="s">
        <v>32680</v>
      </c>
    </row>
    <row r="33732" spans="43:45" x14ac:dyDescent="0.25">
      <c r="AQ33732" s="89">
        <v>10002327</v>
      </c>
      <c r="AR33732" s="90" t="str">
        <f t="shared" si="534"/>
        <v>O</v>
      </c>
      <c r="AS33732" t="s">
        <v>32681</v>
      </c>
    </row>
    <row r="33733" spans="43:45" x14ac:dyDescent="0.25">
      <c r="AQ33733" s="89">
        <v>10002378</v>
      </c>
      <c r="AR33733" s="90" t="str">
        <f t="shared" si="534"/>
        <v>O</v>
      </c>
      <c r="AS33733" t="s">
        <v>32682</v>
      </c>
    </row>
    <row r="33734" spans="43:45" x14ac:dyDescent="0.25">
      <c r="AQ33734" s="89">
        <v>10002387</v>
      </c>
      <c r="AR33734" s="90" t="str">
        <f t="shared" si="534"/>
        <v>O</v>
      </c>
      <c r="AS33734" t="s">
        <v>32683</v>
      </c>
    </row>
    <row r="33735" spans="43:45" x14ac:dyDescent="0.25">
      <c r="AQ33735" s="89">
        <v>10002389</v>
      </c>
      <c r="AR33735" s="90" t="str">
        <f t="shared" si="534"/>
        <v>O</v>
      </c>
      <c r="AS33735" t="s">
        <v>32684</v>
      </c>
    </row>
    <row r="33736" spans="43:45" x14ac:dyDescent="0.25">
      <c r="AQ33736" s="89">
        <v>10003280</v>
      </c>
      <c r="AR33736" s="90" t="str">
        <f t="shared" si="534"/>
        <v>O</v>
      </c>
      <c r="AS33736" t="s">
        <v>32685</v>
      </c>
    </row>
    <row r="33737" spans="43:45" x14ac:dyDescent="0.25">
      <c r="AQ33737" s="89">
        <v>10003281</v>
      </c>
      <c r="AR33737" s="90" t="str">
        <f t="shared" ref="AR33737:AR33800" si="535">IF(ISNA(VLOOKUP(AQ33737,$BP$18:$BQ$356,2,FALSE))=TRUE,"O",VLOOKUP(AQ33737,$BP$18:$BQ$356,2,FALSE))</f>
        <v>O</v>
      </c>
      <c r="AS33737" t="s">
        <v>32686</v>
      </c>
    </row>
    <row r="33738" spans="43:45" x14ac:dyDescent="0.25">
      <c r="AQ33738" s="89">
        <v>10003284</v>
      </c>
      <c r="AR33738" s="90" t="str">
        <f t="shared" si="535"/>
        <v>O</v>
      </c>
      <c r="AS33738" t="s">
        <v>32687</v>
      </c>
    </row>
    <row r="33739" spans="43:45" x14ac:dyDescent="0.25">
      <c r="AQ33739" s="89">
        <v>10003299</v>
      </c>
      <c r="AR33739" s="90" t="str">
        <f t="shared" si="535"/>
        <v>O</v>
      </c>
      <c r="AS33739" t="s">
        <v>32688</v>
      </c>
    </row>
    <row r="33740" spans="43:45" x14ac:dyDescent="0.25">
      <c r="AQ33740" s="89">
        <v>10000483</v>
      </c>
      <c r="AR33740" s="90" t="str">
        <f t="shared" si="535"/>
        <v>O</v>
      </c>
      <c r="AS33740" t="s">
        <v>32689</v>
      </c>
    </row>
    <row r="33741" spans="43:45" x14ac:dyDescent="0.25">
      <c r="AQ33741" s="89">
        <v>10000491</v>
      </c>
      <c r="AR33741" s="90" t="str">
        <f t="shared" si="535"/>
        <v>O</v>
      </c>
      <c r="AS33741" t="s">
        <v>32690</v>
      </c>
    </row>
    <row r="33742" spans="43:45" x14ac:dyDescent="0.25">
      <c r="AQ33742" s="89">
        <v>10000498</v>
      </c>
      <c r="AR33742" s="90" t="str">
        <f t="shared" si="535"/>
        <v>O</v>
      </c>
      <c r="AS33742" t="s">
        <v>32691</v>
      </c>
    </row>
    <row r="33743" spans="43:45" x14ac:dyDescent="0.25">
      <c r="AQ33743" s="89">
        <v>10000501</v>
      </c>
      <c r="AR33743" s="90" t="str">
        <f t="shared" si="535"/>
        <v>O</v>
      </c>
      <c r="AS33743" t="s">
        <v>32692</v>
      </c>
    </row>
    <row r="33744" spans="43:45" x14ac:dyDescent="0.25">
      <c r="AQ33744" s="89">
        <v>10000519</v>
      </c>
      <c r="AR33744" s="90" t="str">
        <f t="shared" si="535"/>
        <v>O</v>
      </c>
      <c r="AS33744" t="s">
        <v>32693</v>
      </c>
    </row>
    <row r="33745" spans="43:45" x14ac:dyDescent="0.25">
      <c r="AQ33745" s="89">
        <v>10000521</v>
      </c>
      <c r="AR33745" s="90" t="str">
        <f t="shared" si="535"/>
        <v>O</v>
      </c>
      <c r="AS33745" t="s">
        <v>32694</v>
      </c>
    </row>
    <row r="33746" spans="43:45" x14ac:dyDescent="0.25">
      <c r="AQ33746" s="89">
        <v>10001584</v>
      </c>
      <c r="AR33746" s="90" t="str">
        <f t="shared" si="535"/>
        <v>O</v>
      </c>
      <c r="AS33746" t="s">
        <v>32695</v>
      </c>
    </row>
    <row r="33747" spans="43:45" x14ac:dyDescent="0.25">
      <c r="AQ33747" s="89">
        <v>10001591</v>
      </c>
      <c r="AR33747" s="90" t="str">
        <f t="shared" si="535"/>
        <v>O</v>
      </c>
      <c r="AS33747" t="s">
        <v>32696</v>
      </c>
    </row>
    <row r="33748" spans="43:45" x14ac:dyDescent="0.25">
      <c r="AQ33748" s="89">
        <v>10001605</v>
      </c>
      <c r="AR33748" s="90" t="str">
        <f t="shared" si="535"/>
        <v>O</v>
      </c>
      <c r="AS33748" t="s">
        <v>32697</v>
      </c>
    </row>
    <row r="33749" spans="43:45" x14ac:dyDescent="0.25">
      <c r="AQ33749" s="89">
        <v>10001610</v>
      </c>
      <c r="AR33749" s="90" t="str">
        <f t="shared" si="535"/>
        <v>O</v>
      </c>
      <c r="AS33749" t="s">
        <v>32698</v>
      </c>
    </row>
    <row r="33750" spans="43:45" x14ac:dyDescent="0.25">
      <c r="AQ33750" s="89">
        <v>10002396</v>
      </c>
      <c r="AR33750" s="90" t="str">
        <f t="shared" si="535"/>
        <v>O</v>
      </c>
      <c r="AS33750" t="s">
        <v>32699</v>
      </c>
    </row>
    <row r="33751" spans="43:45" x14ac:dyDescent="0.25">
      <c r="AQ33751" s="89">
        <v>10002409</v>
      </c>
      <c r="AR33751" s="90" t="str">
        <f t="shared" si="535"/>
        <v>O</v>
      </c>
      <c r="AS33751" t="s">
        <v>32700</v>
      </c>
    </row>
    <row r="33752" spans="43:45" x14ac:dyDescent="0.25">
      <c r="AQ33752" s="89">
        <v>10002432</v>
      </c>
      <c r="AR33752" s="90" t="str">
        <f t="shared" si="535"/>
        <v>O</v>
      </c>
      <c r="AS33752" t="s">
        <v>32701</v>
      </c>
    </row>
    <row r="33753" spans="43:45" x14ac:dyDescent="0.25">
      <c r="AQ33753" s="89">
        <v>10002434</v>
      </c>
      <c r="AR33753" s="90" t="str">
        <f t="shared" si="535"/>
        <v>O</v>
      </c>
      <c r="AS33753" t="s">
        <v>32702</v>
      </c>
    </row>
    <row r="33754" spans="43:45" x14ac:dyDescent="0.25">
      <c r="AQ33754" s="89">
        <v>10002464</v>
      </c>
      <c r="AR33754" s="90" t="str">
        <f t="shared" si="535"/>
        <v>O</v>
      </c>
      <c r="AS33754" t="s">
        <v>32703</v>
      </c>
    </row>
    <row r="33755" spans="43:45" x14ac:dyDescent="0.25">
      <c r="AQ33755" s="89">
        <v>10003345</v>
      </c>
      <c r="AR33755" s="90" t="str">
        <f t="shared" si="535"/>
        <v>O</v>
      </c>
      <c r="AS33755" t="s">
        <v>32704</v>
      </c>
    </row>
    <row r="33756" spans="43:45" x14ac:dyDescent="0.25">
      <c r="AQ33756" s="89">
        <v>10003385</v>
      </c>
      <c r="AR33756" s="90" t="str">
        <f t="shared" si="535"/>
        <v>O</v>
      </c>
      <c r="AS33756" t="s">
        <v>32705</v>
      </c>
    </row>
    <row r="33757" spans="43:45" x14ac:dyDescent="0.25">
      <c r="AQ33757" s="89">
        <v>10000617</v>
      </c>
      <c r="AR33757" s="90" t="str">
        <f t="shared" si="535"/>
        <v>O</v>
      </c>
      <c r="AS33757" t="s">
        <v>32706</v>
      </c>
    </row>
    <row r="33758" spans="43:45" x14ac:dyDescent="0.25">
      <c r="AQ33758" s="89">
        <v>10000622</v>
      </c>
      <c r="AR33758" s="90" t="str">
        <f t="shared" si="535"/>
        <v>O</v>
      </c>
      <c r="AS33758" t="s">
        <v>32707</v>
      </c>
    </row>
    <row r="33759" spans="43:45" x14ac:dyDescent="0.25">
      <c r="AQ33759" s="89">
        <v>10000646</v>
      </c>
      <c r="AR33759" s="90" t="str">
        <f t="shared" si="535"/>
        <v>O</v>
      </c>
      <c r="AS33759" t="s">
        <v>32708</v>
      </c>
    </row>
    <row r="33760" spans="43:45" x14ac:dyDescent="0.25">
      <c r="AQ33760" s="89">
        <v>10000651</v>
      </c>
      <c r="AR33760" s="90" t="str">
        <f t="shared" si="535"/>
        <v>O</v>
      </c>
      <c r="AS33760" t="s">
        <v>32709</v>
      </c>
    </row>
    <row r="33761" spans="43:45" x14ac:dyDescent="0.25">
      <c r="AQ33761" s="89">
        <v>10000652</v>
      </c>
      <c r="AR33761" s="90" t="str">
        <f t="shared" si="535"/>
        <v>O</v>
      </c>
      <c r="AS33761" t="s">
        <v>32710</v>
      </c>
    </row>
    <row r="33762" spans="43:45" x14ac:dyDescent="0.25">
      <c r="AQ33762" s="89">
        <v>10000680</v>
      </c>
      <c r="AR33762" s="90" t="str">
        <f t="shared" si="535"/>
        <v>O</v>
      </c>
      <c r="AS33762" t="s">
        <v>32711</v>
      </c>
    </row>
    <row r="33763" spans="43:45" x14ac:dyDescent="0.25">
      <c r="AQ33763" s="89">
        <v>10000687</v>
      </c>
      <c r="AR33763" s="90" t="str">
        <f t="shared" si="535"/>
        <v>O</v>
      </c>
      <c r="AS33763" t="s">
        <v>32712</v>
      </c>
    </row>
    <row r="33764" spans="43:45" x14ac:dyDescent="0.25">
      <c r="AQ33764" s="89">
        <v>10001640</v>
      </c>
      <c r="AR33764" s="90" t="str">
        <f t="shared" si="535"/>
        <v>O</v>
      </c>
      <c r="AS33764" t="s">
        <v>32713</v>
      </c>
    </row>
    <row r="33765" spans="43:45" x14ac:dyDescent="0.25">
      <c r="AQ33765" s="89">
        <v>10001674</v>
      </c>
      <c r="AR33765" s="90" t="str">
        <f t="shared" si="535"/>
        <v>O</v>
      </c>
      <c r="AS33765" t="s">
        <v>32714</v>
      </c>
    </row>
    <row r="33766" spans="43:45" x14ac:dyDescent="0.25">
      <c r="AQ33766" s="89">
        <v>10001683</v>
      </c>
      <c r="AR33766" s="90" t="str">
        <f t="shared" si="535"/>
        <v>O</v>
      </c>
      <c r="AS33766" t="s">
        <v>16073</v>
      </c>
    </row>
    <row r="33767" spans="43:45" x14ac:dyDescent="0.25">
      <c r="AQ33767" s="89">
        <v>10002492</v>
      </c>
      <c r="AR33767" s="90" t="str">
        <f t="shared" si="535"/>
        <v>O</v>
      </c>
      <c r="AS33767" t="s">
        <v>32715</v>
      </c>
    </row>
    <row r="33768" spans="43:45" x14ac:dyDescent="0.25">
      <c r="AQ33768" s="89">
        <v>10002520</v>
      </c>
      <c r="AR33768" s="90" t="str">
        <f t="shared" si="535"/>
        <v>O</v>
      </c>
      <c r="AS33768" t="s">
        <v>32716</v>
      </c>
    </row>
    <row r="33769" spans="43:45" x14ac:dyDescent="0.25">
      <c r="AQ33769" s="89">
        <v>10002529</v>
      </c>
      <c r="AR33769" s="90" t="str">
        <f t="shared" si="535"/>
        <v>O</v>
      </c>
      <c r="AS33769" t="s">
        <v>32717</v>
      </c>
    </row>
    <row r="33770" spans="43:45" x14ac:dyDescent="0.25">
      <c r="AQ33770" s="89">
        <v>10002536</v>
      </c>
      <c r="AR33770" s="90" t="str">
        <f t="shared" si="535"/>
        <v>O</v>
      </c>
      <c r="AS33770" t="s">
        <v>32718</v>
      </c>
    </row>
    <row r="33771" spans="43:45" x14ac:dyDescent="0.25">
      <c r="AQ33771" s="89">
        <v>10002537</v>
      </c>
      <c r="AR33771" s="90" t="str">
        <f t="shared" si="535"/>
        <v>O</v>
      </c>
      <c r="AS33771" t="s">
        <v>32719</v>
      </c>
    </row>
    <row r="33772" spans="43:45" x14ac:dyDescent="0.25">
      <c r="AQ33772" s="89">
        <v>10003417</v>
      </c>
      <c r="AR33772" s="90" t="str">
        <f t="shared" si="535"/>
        <v>O</v>
      </c>
      <c r="AS33772" t="s">
        <v>32720</v>
      </c>
    </row>
    <row r="33773" spans="43:45" x14ac:dyDescent="0.25">
      <c r="AQ33773" s="89">
        <v>10003432</v>
      </c>
      <c r="AR33773" s="90" t="str">
        <f t="shared" si="535"/>
        <v>O</v>
      </c>
      <c r="AS33773" t="s">
        <v>32721</v>
      </c>
    </row>
    <row r="33774" spans="43:45" x14ac:dyDescent="0.25">
      <c r="AQ33774" s="89">
        <v>10003453</v>
      </c>
      <c r="AR33774" s="90" t="str">
        <f t="shared" si="535"/>
        <v>O</v>
      </c>
      <c r="AS33774" t="s">
        <v>32722</v>
      </c>
    </row>
    <row r="33775" spans="43:45" x14ac:dyDescent="0.25">
      <c r="AQ33775" s="89">
        <v>10003458</v>
      </c>
      <c r="AR33775" s="90" t="str">
        <f t="shared" si="535"/>
        <v>O</v>
      </c>
      <c r="AS33775" t="s">
        <v>32723</v>
      </c>
    </row>
    <row r="33776" spans="43:45" x14ac:dyDescent="0.25">
      <c r="AQ33776" s="89">
        <v>10003465</v>
      </c>
      <c r="AR33776" s="90" t="str">
        <f t="shared" si="535"/>
        <v>O</v>
      </c>
      <c r="AS33776" t="s">
        <v>32724</v>
      </c>
    </row>
    <row r="33777" spans="43:45" x14ac:dyDescent="0.25">
      <c r="AQ33777" s="89">
        <v>10000529</v>
      </c>
      <c r="AR33777" s="90" t="str">
        <f t="shared" si="535"/>
        <v>O</v>
      </c>
      <c r="AS33777" t="s">
        <v>32725</v>
      </c>
    </row>
    <row r="33778" spans="43:45" x14ac:dyDescent="0.25">
      <c r="AQ33778" s="89">
        <v>10001703</v>
      </c>
      <c r="AR33778" s="90" t="str">
        <f t="shared" si="535"/>
        <v>O</v>
      </c>
      <c r="AS33778" t="s">
        <v>32726</v>
      </c>
    </row>
    <row r="33779" spans="43:45" x14ac:dyDescent="0.25">
      <c r="AQ33779" s="89">
        <v>10001705</v>
      </c>
      <c r="AR33779" s="90" t="str">
        <f t="shared" si="535"/>
        <v>O</v>
      </c>
      <c r="AS33779" t="s">
        <v>16089</v>
      </c>
    </row>
    <row r="33780" spans="43:45" x14ac:dyDescent="0.25">
      <c r="AQ33780" s="89">
        <v>10001710</v>
      </c>
      <c r="AR33780" s="90" t="str">
        <f t="shared" si="535"/>
        <v>O</v>
      </c>
      <c r="AS33780" t="s">
        <v>32727</v>
      </c>
    </row>
    <row r="33781" spans="43:45" x14ac:dyDescent="0.25">
      <c r="AQ33781" s="89">
        <v>10001733</v>
      </c>
      <c r="AR33781" s="90" t="str">
        <f t="shared" si="535"/>
        <v>O</v>
      </c>
      <c r="AS33781" t="s">
        <v>32728</v>
      </c>
    </row>
    <row r="33782" spans="43:45" x14ac:dyDescent="0.25">
      <c r="AQ33782" s="89">
        <v>10002558</v>
      </c>
      <c r="AR33782" s="90" t="str">
        <f t="shared" si="535"/>
        <v>O</v>
      </c>
      <c r="AS33782" t="s">
        <v>32729</v>
      </c>
    </row>
    <row r="33783" spans="43:45" x14ac:dyDescent="0.25">
      <c r="AQ33783" s="89">
        <v>10002577</v>
      </c>
      <c r="AR33783" s="90" t="str">
        <f t="shared" si="535"/>
        <v>O</v>
      </c>
      <c r="AS33783" t="s">
        <v>32730</v>
      </c>
    </row>
    <row r="33784" spans="43:45" x14ac:dyDescent="0.25">
      <c r="AQ33784" s="89">
        <v>10002578</v>
      </c>
      <c r="AR33784" s="90" t="str">
        <f t="shared" si="535"/>
        <v>O</v>
      </c>
      <c r="AS33784" t="s">
        <v>32731</v>
      </c>
    </row>
    <row r="33785" spans="43:45" x14ac:dyDescent="0.25">
      <c r="AQ33785" s="89">
        <v>10003481</v>
      </c>
      <c r="AR33785" s="90" t="str">
        <f t="shared" si="535"/>
        <v>O</v>
      </c>
      <c r="AS33785" t="s">
        <v>32732</v>
      </c>
    </row>
    <row r="33786" spans="43:45" x14ac:dyDescent="0.25">
      <c r="AQ33786" s="89">
        <v>10003485</v>
      </c>
      <c r="AR33786" s="90" t="str">
        <f t="shared" si="535"/>
        <v>O</v>
      </c>
      <c r="AS33786" t="s">
        <v>32733</v>
      </c>
    </row>
    <row r="33787" spans="43:45" x14ac:dyDescent="0.25">
      <c r="AQ33787" s="89">
        <v>10003491</v>
      </c>
      <c r="AR33787" s="90" t="str">
        <f t="shared" si="535"/>
        <v>O</v>
      </c>
      <c r="AS33787" t="s">
        <v>32734</v>
      </c>
    </row>
    <row r="33788" spans="43:45" x14ac:dyDescent="0.25">
      <c r="AQ33788" s="89">
        <v>10003525</v>
      </c>
      <c r="AR33788" s="90" t="str">
        <f t="shared" si="535"/>
        <v>O</v>
      </c>
      <c r="AS33788" t="s">
        <v>32735</v>
      </c>
    </row>
    <row r="33789" spans="43:45" x14ac:dyDescent="0.25">
      <c r="AQ33789" s="89">
        <v>10000712</v>
      </c>
      <c r="AR33789" s="90" t="str">
        <f t="shared" si="535"/>
        <v>O</v>
      </c>
      <c r="AS33789" t="s">
        <v>32736</v>
      </c>
    </row>
    <row r="33790" spans="43:45" x14ac:dyDescent="0.25">
      <c r="AQ33790" s="89">
        <v>10000720</v>
      </c>
      <c r="AR33790" s="90" t="str">
        <f t="shared" si="535"/>
        <v>O</v>
      </c>
      <c r="AS33790" t="s">
        <v>32737</v>
      </c>
    </row>
    <row r="33791" spans="43:45" x14ac:dyDescent="0.25">
      <c r="AQ33791" s="89">
        <v>10000726</v>
      </c>
      <c r="AR33791" s="90" t="str">
        <f t="shared" si="535"/>
        <v>O</v>
      </c>
      <c r="AS33791" t="s">
        <v>32738</v>
      </c>
    </row>
    <row r="33792" spans="43:45" x14ac:dyDescent="0.25">
      <c r="AQ33792" s="89">
        <v>10001787</v>
      </c>
      <c r="AR33792" s="90" t="str">
        <f t="shared" si="535"/>
        <v>O</v>
      </c>
      <c r="AS33792" t="s">
        <v>32739</v>
      </c>
    </row>
    <row r="33793" spans="43:45" x14ac:dyDescent="0.25">
      <c r="AQ33793" s="89">
        <v>10001792</v>
      </c>
      <c r="AR33793" s="90" t="str">
        <f t="shared" si="535"/>
        <v>O</v>
      </c>
      <c r="AS33793" t="s">
        <v>32740</v>
      </c>
    </row>
    <row r="33794" spans="43:45" x14ac:dyDescent="0.25">
      <c r="AQ33794" s="89">
        <v>10001810</v>
      </c>
      <c r="AR33794" s="90" t="str">
        <f t="shared" si="535"/>
        <v>O</v>
      </c>
      <c r="AS33794" t="s">
        <v>32741</v>
      </c>
    </row>
    <row r="33795" spans="43:45" x14ac:dyDescent="0.25">
      <c r="AQ33795" s="89">
        <v>10001818</v>
      </c>
      <c r="AR33795" s="90" t="str">
        <f t="shared" si="535"/>
        <v>O</v>
      </c>
      <c r="AS33795" t="s">
        <v>32742</v>
      </c>
    </row>
    <row r="33796" spans="43:45" x14ac:dyDescent="0.25">
      <c r="AQ33796" s="89">
        <v>10002636</v>
      </c>
      <c r="AR33796" s="90" t="str">
        <f t="shared" si="535"/>
        <v>O</v>
      </c>
      <c r="AS33796" t="s">
        <v>32743</v>
      </c>
    </row>
    <row r="33797" spans="43:45" x14ac:dyDescent="0.25">
      <c r="AQ33797" s="89">
        <v>10002653</v>
      </c>
      <c r="AR33797" s="90" t="str">
        <f t="shared" si="535"/>
        <v>O</v>
      </c>
      <c r="AS33797" t="s">
        <v>32744</v>
      </c>
    </row>
    <row r="33798" spans="43:45" x14ac:dyDescent="0.25">
      <c r="AQ33798" s="89">
        <v>10002655</v>
      </c>
      <c r="AR33798" s="90" t="str">
        <f t="shared" si="535"/>
        <v>O</v>
      </c>
      <c r="AS33798" t="s">
        <v>32745</v>
      </c>
    </row>
    <row r="33799" spans="43:45" x14ac:dyDescent="0.25">
      <c r="AQ33799" s="89">
        <v>10002692</v>
      </c>
      <c r="AR33799" s="90" t="str">
        <f t="shared" si="535"/>
        <v>O</v>
      </c>
      <c r="AS33799" t="s">
        <v>32746</v>
      </c>
    </row>
    <row r="33800" spans="43:45" x14ac:dyDescent="0.25">
      <c r="AQ33800" s="89">
        <v>10002698</v>
      </c>
      <c r="AR33800" s="90" t="str">
        <f t="shared" si="535"/>
        <v>O</v>
      </c>
      <c r="AS33800" t="s">
        <v>32747</v>
      </c>
    </row>
    <row r="33801" spans="43:45" x14ac:dyDescent="0.25">
      <c r="AQ33801" s="89">
        <v>10003564</v>
      </c>
      <c r="AR33801" s="90" t="str">
        <f t="shared" ref="AR33801:AR33864" si="536">IF(ISNA(VLOOKUP(AQ33801,$BP$18:$BQ$356,2,FALSE))=TRUE,"O",VLOOKUP(AQ33801,$BP$18:$BQ$356,2,FALSE))</f>
        <v>O</v>
      </c>
      <c r="AS33801" t="s">
        <v>32748</v>
      </c>
    </row>
    <row r="33802" spans="43:45" x14ac:dyDescent="0.25">
      <c r="AQ33802" s="89">
        <v>10003577</v>
      </c>
      <c r="AR33802" s="90" t="str">
        <f t="shared" si="536"/>
        <v>O</v>
      </c>
      <c r="AS33802" t="s">
        <v>32749</v>
      </c>
    </row>
    <row r="33803" spans="43:45" x14ac:dyDescent="0.25">
      <c r="AQ33803" s="89">
        <v>10003605</v>
      </c>
      <c r="AR33803" s="90" t="str">
        <f t="shared" si="536"/>
        <v>O</v>
      </c>
      <c r="AS33803" t="s">
        <v>32750</v>
      </c>
    </row>
    <row r="33804" spans="43:45" x14ac:dyDescent="0.25">
      <c r="AQ33804" s="89">
        <v>10003625</v>
      </c>
      <c r="AR33804" s="90" t="str">
        <f t="shared" si="536"/>
        <v>O</v>
      </c>
      <c r="AS33804" t="s">
        <v>32751</v>
      </c>
    </row>
    <row r="33805" spans="43:45" x14ac:dyDescent="0.25">
      <c r="AQ33805" s="89">
        <v>10003634</v>
      </c>
      <c r="AR33805" s="90" t="str">
        <f t="shared" si="536"/>
        <v>O</v>
      </c>
      <c r="AS33805" t="s">
        <v>32752</v>
      </c>
    </row>
    <row r="33806" spans="43:45" x14ac:dyDescent="0.25">
      <c r="AQ33806" s="89">
        <v>10003636</v>
      </c>
      <c r="AR33806" s="90" t="str">
        <f t="shared" si="536"/>
        <v>O</v>
      </c>
      <c r="AS33806" t="s">
        <v>32753</v>
      </c>
    </row>
    <row r="33807" spans="43:45" x14ac:dyDescent="0.25">
      <c r="AQ33807" s="89">
        <v>10000789</v>
      </c>
      <c r="AR33807" s="90" t="str">
        <f t="shared" si="536"/>
        <v>O</v>
      </c>
      <c r="AS33807" t="s">
        <v>32754</v>
      </c>
    </row>
    <row r="33808" spans="43:45" x14ac:dyDescent="0.25">
      <c r="AQ33808" s="89">
        <v>10000790</v>
      </c>
      <c r="AR33808" s="90" t="str">
        <f t="shared" si="536"/>
        <v>O</v>
      </c>
      <c r="AS33808" t="s">
        <v>32755</v>
      </c>
    </row>
    <row r="33809" spans="43:45" x14ac:dyDescent="0.25">
      <c r="AQ33809" s="89">
        <v>10000795</v>
      </c>
      <c r="AR33809" s="90" t="str">
        <f t="shared" si="536"/>
        <v>O</v>
      </c>
      <c r="AS33809" t="s">
        <v>32756</v>
      </c>
    </row>
    <row r="33810" spans="43:45" x14ac:dyDescent="0.25">
      <c r="AQ33810" s="89">
        <v>10000802</v>
      </c>
      <c r="AR33810" s="90" t="str">
        <f t="shared" si="536"/>
        <v>O</v>
      </c>
      <c r="AS33810" t="s">
        <v>32757</v>
      </c>
    </row>
    <row r="33811" spans="43:45" x14ac:dyDescent="0.25">
      <c r="AQ33811" s="89">
        <v>10000808</v>
      </c>
      <c r="AR33811" s="90" t="str">
        <f t="shared" si="536"/>
        <v>O</v>
      </c>
      <c r="AS33811" t="s">
        <v>32758</v>
      </c>
    </row>
    <row r="33812" spans="43:45" x14ac:dyDescent="0.25">
      <c r="AQ33812" s="89">
        <v>10000809</v>
      </c>
      <c r="AR33812" s="90" t="str">
        <f t="shared" si="536"/>
        <v>O</v>
      </c>
      <c r="AS33812" t="s">
        <v>32759</v>
      </c>
    </row>
    <row r="33813" spans="43:45" x14ac:dyDescent="0.25">
      <c r="AQ33813" s="89">
        <v>10000840</v>
      </c>
      <c r="AR33813" s="90" t="str">
        <f t="shared" si="536"/>
        <v>O</v>
      </c>
      <c r="AS33813" t="s">
        <v>32760</v>
      </c>
    </row>
    <row r="33814" spans="43:45" x14ac:dyDescent="0.25">
      <c r="AQ33814" s="89">
        <v>10005703</v>
      </c>
      <c r="AR33814" s="90" t="str">
        <f t="shared" si="536"/>
        <v>O</v>
      </c>
      <c r="AS33814" t="s">
        <v>32761</v>
      </c>
    </row>
    <row r="33815" spans="43:45" x14ac:dyDescent="0.25">
      <c r="AQ33815" s="89">
        <v>10005721</v>
      </c>
      <c r="AR33815" s="90" t="str">
        <f t="shared" si="536"/>
        <v>O</v>
      </c>
      <c r="AS33815" t="s">
        <v>32762</v>
      </c>
    </row>
    <row r="33816" spans="43:45" x14ac:dyDescent="0.25">
      <c r="AQ33816" s="89">
        <v>10005726</v>
      </c>
      <c r="AR33816" s="90" t="str">
        <f t="shared" si="536"/>
        <v>O</v>
      </c>
      <c r="AS33816" t="s">
        <v>32763</v>
      </c>
    </row>
    <row r="33817" spans="43:45" x14ac:dyDescent="0.25">
      <c r="AQ33817" s="89">
        <v>10006713</v>
      </c>
      <c r="AR33817" s="90" t="str">
        <f t="shared" si="536"/>
        <v>O</v>
      </c>
      <c r="AS33817" t="s">
        <v>32764</v>
      </c>
    </row>
    <row r="33818" spans="43:45" x14ac:dyDescent="0.25">
      <c r="AQ33818" s="89">
        <v>10006718</v>
      </c>
      <c r="AR33818" s="90" t="str">
        <f t="shared" si="536"/>
        <v>O</v>
      </c>
      <c r="AS33818" t="s">
        <v>32765</v>
      </c>
    </row>
    <row r="33819" spans="43:45" x14ac:dyDescent="0.25">
      <c r="AQ33819" s="89">
        <v>10006733</v>
      </c>
      <c r="AR33819" s="90" t="str">
        <f t="shared" si="536"/>
        <v>O</v>
      </c>
      <c r="AS33819" t="s">
        <v>32766</v>
      </c>
    </row>
    <row r="33820" spans="43:45" x14ac:dyDescent="0.25">
      <c r="AQ33820" s="89">
        <v>10007726</v>
      </c>
      <c r="AR33820" s="90" t="str">
        <f t="shared" si="536"/>
        <v>O</v>
      </c>
      <c r="AS33820" t="s">
        <v>32767</v>
      </c>
    </row>
    <row r="33821" spans="43:45" x14ac:dyDescent="0.25">
      <c r="AQ33821" s="89">
        <v>10007727</v>
      </c>
      <c r="AR33821" s="90" t="str">
        <f t="shared" si="536"/>
        <v>O</v>
      </c>
      <c r="AS33821" t="s">
        <v>32768</v>
      </c>
    </row>
    <row r="33822" spans="43:45" x14ac:dyDescent="0.25">
      <c r="AQ33822" s="89">
        <v>10007728</v>
      </c>
      <c r="AR33822" s="90" t="str">
        <f t="shared" si="536"/>
        <v>O</v>
      </c>
      <c r="AS33822" t="s">
        <v>32769</v>
      </c>
    </row>
    <row r="33823" spans="43:45" x14ac:dyDescent="0.25">
      <c r="AQ33823" s="89">
        <v>10007751</v>
      </c>
      <c r="AR33823" s="90" t="str">
        <f t="shared" si="536"/>
        <v>O</v>
      </c>
      <c r="AS33823" t="s">
        <v>32770</v>
      </c>
    </row>
    <row r="33824" spans="43:45" x14ac:dyDescent="0.25">
      <c r="AQ33824" s="89">
        <v>10007752</v>
      </c>
      <c r="AR33824" s="90" t="str">
        <f t="shared" si="536"/>
        <v>O</v>
      </c>
      <c r="AS33824" t="s">
        <v>32771</v>
      </c>
    </row>
    <row r="33825" spans="43:45" x14ac:dyDescent="0.25">
      <c r="AQ33825" s="89">
        <v>10007760</v>
      </c>
      <c r="AR33825" s="90" t="str">
        <f t="shared" si="536"/>
        <v>O</v>
      </c>
      <c r="AS33825" t="s">
        <v>32772</v>
      </c>
    </row>
    <row r="33826" spans="43:45" x14ac:dyDescent="0.25">
      <c r="AQ33826" s="89">
        <v>10007774</v>
      </c>
      <c r="AR33826" s="90" t="str">
        <f t="shared" si="536"/>
        <v>O</v>
      </c>
      <c r="AS33826" t="s">
        <v>32773</v>
      </c>
    </row>
    <row r="33827" spans="43:45" x14ac:dyDescent="0.25">
      <c r="AQ33827" s="89">
        <v>10007783</v>
      </c>
      <c r="AR33827" s="90" t="str">
        <f t="shared" si="536"/>
        <v>O</v>
      </c>
      <c r="AS33827" t="s">
        <v>32774</v>
      </c>
    </row>
    <row r="33828" spans="43:45" x14ac:dyDescent="0.25">
      <c r="AQ33828" s="89">
        <v>10008798</v>
      </c>
      <c r="AR33828" s="90" t="str">
        <f t="shared" si="536"/>
        <v>O</v>
      </c>
      <c r="AS33828" t="s">
        <v>32775</v>
      </c>
    </row>
    <row r="33829" spans="43:45" x14ac:dyDescent="0.25">
      <c r="AQ33829" s="89">
        <v>10008822</v>
      </c>
      <c r="AR33829" s="90" t="str">
        <f t="shared" si="536"/>
        <v>O</v>
      </c>
      <c r="AS33829" t="s">
        <v>32776</v>
      </c>
    </row>
    <row r="33830" spans="43:45" x14ac:dyDescent="0.25">
      <c r="AQ33830" s="89">
        <v>10008862</v>
      </c>
      <c r="AR33830" s="90" t="str">
        <f t="shared" si="536"/>
        <v>O</v>
      </c>
      <c r="AS33830" t="s">
        <v>32777</v>
      </c>
    </row>
    <row r="33831" spans="43:45" x14ac:dyDescent="0.25">
      <c r="AQ33831" s="89">
        <v>10008867</v>
      </c>
      <c r="AR33831" s="90" t="str">
        <f t="shared" si="536"/>
        <v>O</v>
      </c>
      <c r="AS33831" t="s">
        <v>32778</v>
      </c>
    </row>
    <row r="33832" spans="43:45" x14ac:dyDescent="0.25">
      <c r="AQ33832" s="89">
        <v>10005590</v>
      </c>
      <c r="AR33832" s="90" t="str">
        <f t="shared" si="536"/>
        <v>O</v>
      </c>
      <c r="AS33832" t="s">
        <v>32779</v>
      </c>
    </row>
    <row r="33833" spans="43:45" x14ac:dyDescent="0.25">
      <c r="AQ33833" s="89">
        <v>10005595</v>
      </c>
      <c r="AR33833" s="90" t="str">
        <f t="shared" si="536"/>
        <v>O</v>
      </c>
      <c r="AS33833" t="s">
        <v>32780</v>
      </c>
    </row>
    <row r="33834" spans="43:45" x14ac:dyDescent="0.25">
      <c r="AQ33834" s="89">
        <v>10005601</v>
      </c>
      <c r="AR33834" s="90" t="str">
        <f t="shared" si="536"/>
        <v>O</v>
      </c>
      <c r="AS33834" t="s">
        <v>32781</v>
      </c>
    </row>
    <row r="33835" spans="43:45" x14ac:dyDescent="0.25">
      <c r="AQ33835" s="89">
        <v>10005611</v>
      </c>
      <c r="AR33835" s="90" t="str">
        <f t="shared" si="536"/>
        <v>O</v>
      </c>
      <c r="AS33835" t="s">
        <v>32782</v>
      </c>
    </row>
    <row r="33836" spans="43:45" x14ac:dyDescent="0.25">
      <c r="AQ33836" s="89">
        <v>10006820</v>
      </c>
      <c r="AR33836" s="90" t="str">
        <f t="shared" si="536"/>
        <v>O</v>
      </c>
      <c r="AS33836" t="s">
        <v>32783</v>
      </c>
    </row>
    <row r="33837" spans="43:45" x14ac:dyDescent="0.25">
      <c r="AQ33837" s="89">
        <v>10006834</v>
      </c>
      <c r="AR33837" s="90" t="str">
        <f t="shared" si="536"/>
        <v>O</v>
      </c>
      <c r="AS33837" t="s">
        <v>32784</v>
      </c>
    </row>
    <row r="33838" spans="43:45" x14ac:dyDescent="0.25">
      <c r="AQ33838" s="89">
        <v>10007818</v>
      </c>
      <c r="AR33838" s="90" t="str">
        <f t="shared" si="536"/>
        <v>O</v>
      </c>
      <c r="AS33838" t="s">
        <v>32785</v>
      </c>
    </row>
    <row r="33839" spans="43:45" x14ac:dyDescent="0.25">
      <c r="AQ33839" s="89">
        <v>10007847</v>
      </c>
      <c r="AR33839" s="90" t="str">
        <f t="shared" si="536"/>
        <v>O</v>
      </c>
      <c r="AS33839" t="s">
        <v>32786</v>
      </c>
    </row>
    <row r="33840" spans="43:45" x14ac:dyDescent="0.25">
      <c r="AQ33840" s="89">
        <v>10007860</v>
      </c>
      <c r="AR33840" s="90" t="str">
        <f t="shared" si="536"/>
        <v>O</v>
      </c>
      <c r="AS33840" t="s">
        <v>32787</v>
      </c>
    </row>
    <row r="33841" spans="43:45" x14ac:dyDescent="0.25">
      <c r="AQ33841" s="89">
        <v>10008904</v>
      </c>
      <c r="AR33841" s="90" t="str">
        <f t="shared" si="536"/>
        <v>O</v>
      </c>
      <c r="AS33841" t="s">
        <v>32788</v>
      </c>
    </row>
    <row r="33842" spans="43:45" x14ac:dyDescent="0.25">
      <c r="AQ33842" s="89">
        <v>10008908</v>
      </c>
      <c r="AR33842" s="90" t="str">
        <f t="shared" si="536"/>
        <v>O</v>
      </c>
      <c r="AS33842" t="s">
        <v>32789</v>
      </c>
    </row>
    <row r="33843" spans="43:45" x14ac:dyDescent="0.25">
      <c r="AQ33843" s="89">
        <v>10008919</v>
      </c>
      <c r="AR33843" s="90" t="str">
        <f t="shared" si="536"/>
        <v>O</v>
      </c>
      <c r="AS33843" t="s">
        <v>32790</v>
      </c>
    </row>
    <row r="33844" spans="43:45" x14ac:dyDescent="0.25">
      <c r="AQ33844" s="89">
        <v>10005759</v>
      </c>
      <c r="AR33844" s="90" t="str">
        <f t="shared" si="536"/>
        <v>O</v>
      </c>
      <c r="AS33844" t="s">
        <v>32791</v>
      </c>
    </row>
    <row r="33845" spans="43:45" x14ac:dyDescent="0.25">
      <c r="AQ33845" s="89">
        <v>10005762</v>
      </c>
      <c r="AR33845" s="90" t="str">
        <f t="shared" si="536"/>
        <v>O</v>
      </c>
      <c r="AS33845" t="s">
        <v>32792</v>
      </c>
    </row>
    <row r="33846" spans="43:45" x14ac:dyDescent="0.25">
      <c r="AQ33846" s="89">
        <v>10005781</v>
      </c>
      <c r="AR33846" s="90" t="str">
        <f t="shared" si="536"/>
        <v>O</v>
      </c>
      <c r="AS33846" t="s">
        <v>32793</v>
      </c>
    </row>
    <row r="33847" spans="43:45" x14ac:dyDescent="0.25">
      <c r="AQ33847" s="89">
        <v>10005790</v>
      </c>
      <c r="AR33847" s="90" t="str">
        <f t="shared" si="536"/>
        <v>O</v>
      </c>
      <c r="AS33847" t="s">
        <v>32794</v>
      </c>
    </row>
    <row r="33848" spans="43:45" x14ac:dyDescent="0.25">
      <c r="AQ33848" s="89">
        <v>10005798</v>
      </c>
      <c r="AR33848" s="90" t="str">
        <f t="shared" si="536"/>
        <v>O</v>
      </c>
      <c r="AS33848" t="s">
        <v>32795</v>
      </c>
    </row>
    <row r="33849" spans="43:45" x14ac:dyDescent="0.25">
      <c r="AQ33849" s="89">
        <v>10008965</v>
      </c>
      <c r="AR33849" s="90" t="str">
        <f t="shared" si="536"/>
        <v>O</v>
      </c>
      <c r="AS33849" t="s">
        <v>32796</v>
      </c>
    </row>
    <row r="33850" spans="43:45" x14ac:dyDescent="0.25">
      <c r="AQ33850" s="89">
        <v>10009000</v>
      </c>
      <c r="AR33850" s="90" t="str">
        <f t="shared" si="536"/>
        <v>O</v>
      </c>
      <c r="AS33850" t="s">
        <v>32797</v>
      </c>
    </row>
    <row r="33851" spans="43:45" x14ac:dyDescent="0.25">
      <c r="AQ33851" s="89">
        <v>10009010</v>
      </c>
      <c r="AR33851" s="90" t="str">
        <f t="shared" si="536"/>
        <v>O</v>
      </c>
      <c r="AS33851" t="s">
        <v>32798</v>
      </c>
    </row>
    <row r="33852" spans="43:45" x14ac:dyDescent="0.25">
      <c r="AQ33852" s="89">
        <v>10009036</v>
      </c>
      <c r="AR33852" s="90" t="str">
        <f t="shared" si="536"/>
        <v>O</v>
      </c>
      <c r="AS33852" t="s">
        <v>32799</v>
      </c>
    </row>
    <row r="33853" spans="43:45" x14ac:dyDescent="0.25">
      <c r="AQ33853" s="89">
        <v>10009069</v>
      </c>
      <c r="AR33853" s="90" t="str">
        <f t="shared" si="536"/>
        <v>O</v>
      </c>
      <c r="AS33853" t="s">
        <v>32800</v>
      </c>
    </row>
    <row r="33854" spans="43:45" x14ac:dyDescent="0.25">
      <c r="AQ33854" s="89">
        <v>10009074</v>
      </c>
      <c r="AR33854" s="90" t="str">
        <f t="shared" si="536"/>
        <v>O</v>
      </c>
      <c r="AS33854" t="s">
        <v>32801</v>
      </c>
    </row>
    <row r="33855" spans="43:45" x14ac:dyDescent="0.25">
      <c r="AQ33855" s="89">
        <v>10009093</v>
      </c>
      <c r="AR33855" s="90" t="str">
        <f t="shared" si="536"/>
        <v>O</v>
      </c>
      <c r="AS33855" t="s">
        <v>32802</v>
      </c>
    </row>
    <row r="33856" spans="43:45" x14ac:dyDescent="0.25">
      <c r="AQ33856" s="89">
        <v>10009122</v>
      </c>
      <c r="AR33856" s="90" t="str">
        <f t="shared" si="536"/>
        <v>O</v>
      </c>
      <c r="AS33856" t="s">
        <v>32803</v>
      </c>
    </row>
    <row r="33857" spans="43:45" x14ac:dyDescent="0.25">
      <c r="AQ33857" s="89">
        <v>10009139</v>
      </c>
      <c r="AR33857" s="90" t="str">
        <f t="shared" si="536"/>
        <v>O</v>
      </c>
      <c r="AS33857" t="s">
        <v>32804</v>
      </c>
    </row>
    <row r="33858" spans="43:45" x14ac:dyDescent="0.25">
      <c r="AQ33858" s="89">
        <v>10009141</v>
      </c>
      <c r="AR33858" s="90" t="str">
        <f t="shared" si="536"/>
        <v>O</v>
      </c>
      <c r="AS33858" t="s">
        <v>32805</v>
      </c>
    </row>
    <row r="33859" spans="43:45" x14ac:dyDescent="0.25">
      <c r="AQ33859" s="89">
        <v>10009142</v>
      </c>
      <c r="AR33859" s="90" t="str">
        <f t="shared" si="536"/>
        <v>O</v>
      </c>
      <c r="AS33859" t="s">
        <v>32806</v>
      </c>
    </row>
    <row r="33860" spans="43:45" x14ac:dyDescent="0.25">
      <c r="AQ33860" s="89">
        <v>10009157</v>
      </c>
      <c r="AR33860" s="90" t="str">
        <f t="shared" si="536"/>
        <v>O</v>
      </c>
      <c r="AS33860" t="s">
        <v>32807</v>
      </c>
    </row>
    <row r="33861" spans="43:45" x14ac:dyDescent="0.25">
      <c r="AQ33861" s="89">
        <v>10009205</v>
      </c>
      <c r="AR33861" s="90" t="str">
        <f t="shared" si="536"/>
        <v>O</v>
      </c>
      <c r="AS33861" t="s">
        <v>32808</v>
      </c>
    </row>
    <row r="33862" spans="43:45" x14ac:dyDescent="0.25">
      <c r="AQ33862" s="89">
        <v>10009206</v>
      </c>
      <c r="AR33862" s="90" t="str">
        <f t="shared" si="536"/>
        <v>O</v>
      </c>
      <c r="AS33862" t="s">
        <v>32809</v>
      </c>
    </row>
    <row r="33863" spans="43:45" x14ac:dyDescent="0.25">
      <c r="AQ33863" s="89">
        <v>10009238</v>
      </c>
      <c r="AR33863" s="90" t="str">
        <f t="shared" si="536"/>
        <v>O</v>
      </c>
      <c r="AS33863" t="s">
        <v>32810</v>
      </c>
    </row>
    <row r="33864" spans="43:45" x14ac:dyDescent="0.25">
      <c r="AQ33864" s="89">
        <v>10009270</v>
      </c>
      <c r="AR33864" s="90" t="str">
        <f t="shared" si="536"/>
        <v>O</v>
      </c>
      <c r="AS33864" t="s">
        <v>32811</v>
      </c>
    </row>
    <row r="33865" spans="43:45" x14ac:dyDescent="0.25">
      <c r="AQ33865" s="89">
        <v>10009290</v>
      </c>
      <c r="AR33865" s="90" t="str">
        <f t="shared" ref="AR33865:AR33928" si="537">IF(ISNA(VLOOKUP(AQ33865,$BP$18:$BQ$356,2,FALSE))=TRUE,"O",VLOOKUP(AQ33865,$BP$18:$BQ$356,2,FALSE))</f>
        <v>O</v>
      </c>
      <c r="AS33865" t="s">
        <v>32812</v>
      </c>
    </row>
    <row r="33866" spans="43:45" x14ac:dyDescent="0.25">
      <c r="AQ33866" s="89">
        <v>10009299</v>
      </c>
      <c r="AR33866" s="90" t="str">
        <f t="shared" si="537"/>
        <v>O</v>
      </c>
      <c r="AS33866" t="s">
        <v>32813</v>
      </c>
    </row>
    <row r="33867" spans="43:45" x14ac:dyDescent="0.25">
      <c r="AQ33867" s="89">
        <v>10009301</v>
      </c>
      <c r="AR33867" s="90" t="str">
        <f t="shared" si="537"/>
        <v>O</v>
      </c>
      <c r="AS33867" t="s">
        <v>32814</v>
      </c>
    </row>
    <row r="33868" spans="43:45" x14ac:dyDescent="0.25">
      <c r="AQ33868" s="89">
        <v>10009302</v>
      </c>
      <c r="AR33868" s="90" t="str">
        <f t="shared" si="537"/>
        <v>O</v>
      </c>
      <c r="AS33868" t="s">
        <v>32815</v>
      </c>
    </row>
    <row r="33869" spans="43:45" x14ac:dyDescent="0.25">
      <c r="AQ33869" s="89">
        <v>10009307</v>
      </c>
      <c r="AR33869" s="90" t="str">
        <f t="shared" si="537"/>
        <v>O</v>
      </c>
      <c r="AS33869" t="s">
        <v>32816</v>
      </c>
    </row>
    <row r="33870" spans="43:45" x14ac:dyDescent="0.25">
      <c r="AQ33870" s="89">
        <v>10009311</v>
      </c>
      <c r="AR33870" s="90" t="str">
        <f t="shared" si="537"/>
        <v>O</v>
      </c>
      <c r="AS33870" t="s">
        <v>32817</v>
      </c>
    </row>
    <row r="33871" spans="43:45" x14ac:dyDescent="0.25">
      <c r="AQ33871" s="89">
        <v>10009313</v>
      </c>
      <c r="AR33871" s="90" t="str">
        <f t="shared" si="537"/>
        <v>O</v>
      </c>
      <c r="AS33871" t="s">
        <v>32818</v>
      </c>
    </row>
    <row r="33872" spans="43:45" x14ac:dyDescent="0.25">
      <c r="AQ33872" s="89">
        <v>10009317</v>
      </c>
      <c r="AR33872" s="90" t="str">
        <f t="shared" si="537"/>
        <v>O</v>
      </c>
      <c r="AS33872" t="s">
        <v>32819</v>
      </c>
    </row>
    <row r="33873" spans="43:45" x14ac:dyDescent="0.25">
      <c r="AQ33873" s="89">
        <v>10009318</v>
      </c>
      <c r="AR33873" s="90" t="str">
        <f t="shared" si="537"/>
        <v>O</v>
      </c>
      <c r="AS33873" t="s">
        <v>32820</v>
      </c>
    </row>
    <row r="33874" spans="43:45" x14ac:dyDescent="0.25">
      <c r="AQ33874" s="89">
        <v>10009329</v>
      </c>
      <c r="AR33874" s="90" t="str">
        <f t="shared" si="537"/>
        <v>O</v>
      </c>
      <c r="AS33874" t="s">
        <v>32821</v>
      </c>
    </row>
    <row r="33875" spans="43:45" x14ac:dyDescent="0.25">
      <c r="AQ33875" s="89">
        <v>10009365</v>
      </c>
      <c r="AR33875" s="90" t="str">
        <f t="shared" si="537"/>
        <v>O</v>
      </c>
      <c r="AS33875" t="s">
        <v>32822</v>
      </c>
    </row>
    <row r="33876" spans="43:45" x14ac:dyDescent="0.25">
      <c r="AQ33876" s="89">
        <v>10009373</v>
      </c>
      <c r="AR33876" s="90" t="str">
        <f t="shared" si="537"/>
        <v>O</v>
      </c>
      <c r="AS33876" t="s">
        <v>32823</v>
      </c>
    </row>
    <row r="33877" spans="43:45" x14ac:dyDescent="0.25">
      <c r="AQ33877" s="89">
        <v>10009376</v>
      </c>
      <c r="AR33877" s="90" t="str">
        <f t="shared" si="537"/>
        <v>O</v>
      </c>
      <c r="AS33877" t="s">
        <v>32824</v>
      </c>
    </row>
    <row r="33878" spans="43:45" x14ac:dyDescent="0.25">
      <c r="AQ33878" s="89">
        <v>10009378</v>
      </c>
      <c r="AR33878" s="90" t="str">
        <f t="shared" si="537"/>
        <v>O</v>
      </c>
      <c r="AS33878" t="s">
        <v>32825</v>
      </c>
    </row>
    <row r="33879" spans="43:45" x14ac:dyDescent="0.25">
      <c r="AQ33879" s="89">
        <v>10009385</v>
      </c>
      <c r="AR33879" s="90" t="str">
        <f t="shared" si="537"/>
        <v>O</v>
      </c>
      <c r="AS33879" t="s">
        <v>32826</v>
      </c>
    </row>
    <row r="33880" spans="43:45" x14ac:dyDescent="0.25">
      <c r="AQ33880" s="89">
        <v>10009583</v>
      </c>
      <c r="AR33880" s="90" t="str">
        <f t="shared" si="537"/>
        <v>O</v>
      </c>
      <c r="AS33880" t="s">
        <v>32827</v>
      </c>
    </row>
    <row r="33881" spans="43:45" x14ac:dyDescent="0.25">
      <c r="AQ33881" s="89">
        <v>10009590</v>
      </c>
      <c r="AR33881" s="90" t="str">
        <f t="shared" si="537"/>
        <v>O</v>
      </c>
      <c r="AS33881" t="s">
        <v>32828</v>
      </c>
    </row>
    <row r="33882" spans="43:45" x14ac:dyDescent="0.25">
      <c r="AQ33882" s="89">
        <v>10009595</v>
      </c>
      <c r="AR33882" s="90" t="str">
        <f t="shared" si="537"/>
        <v>O</v>
      </c>
      <c r="AS33882" t="s">
        <v>32829</v>
      </c>
    </row>
    <row r="33883" spans="43:45" x14ac:dyDescent="0.25">
      <c r="AQ33883" s="89">
        <v>10009624</v>
      </c>
      <c r="AR33883" s="90" t="str">
        <f t="shared" si="537"/>
        <v>O</v>
      </c>
      <c r="AS33883" t="s">
        <v>32830</v>
      </c>
    </row>
    <row r="33884" spans="43:45" x14ac:dyDescent="0.25">
      <c r="AQ33884" s="89">
        <v>10009625</v>
      </c>
      <c r="AR33884" s="90" t="str">
        <f t="shared" si="537"/>
        <v>O</v>
      </c>
      <c r="AS33884" t="s">
        <v>32831</v>
      </c>
    </row>
    <row r="33885" spans="43:45" x14ac:dyDescent="0.25">
      <c r="AQ33885" s="89">
        <v>10009633</v>
      </c>
      <c r="AR33885" s="90" t="str">
        <f t="shared" si="537"/>
        <v>O</v>
      </c>
      <c r="AS33885" t="s">
        <v>32832</v>
      </c>
    </row>
    <row r="33886" spans="43:45" x14ac:dyDescent="0.25">
      <c r="AQ33886" s="89">
        <v>10009644</v>
      </c>
      <c r="AR33886" s="90" t="str">
        <f t="shared" si="537"/>
        <v>O</v>
      </c>
      <c r="AS33886" t="s">
        <v>32833</v>
      </c>
    </row>
    <row r="33887" spans="43:45" x14ac:dyDescent="0.25">
      <c r="AQ33887" s="89">
        <v>10009647</v>
      </c>
      <c r="AR33887" s="90" t="str">
        <f t="shared" si="537"/>
        <v>O</v>
      </c>
      <c r="AS33887" t="s">
        <v>32834</v>
      </c>
    </row>
    <row r="33888" spans="43:45" x14ac:dyDescent="0.25">
      <c r="AQ33888" s="89">
        <v>10009664</v>
      </c>
      <c r="AR33888" s="90" t="str">
        <f t="shared" si="537"/>
        <v>O</v>
      </c>
      <c r="AS33888" t="s">
        <v>32835</v>
      </c>
    </row>
    <row r="33889" spans="43:45" x14ac:dyDescent="0.25">
      <c r="AQ33889" s="89">
        <v>10009671</v>
      </c>
      <c r="AR33889" s="90" t="str">
        <f t="shared" si="537"/>
        <v>O</v>
      </c>
      <c r="AS33889" t="s">
        <v>32836</v>
      </c>
    </row>
    <row r="33890" spans="43:45" x14ac:dyDescent="0.25">
      <c r="AQ33890" s="89">
        <v>10009693</v>
      </c>
      <c r="AR33890" s="90" t="str">
        <f t="shared" si="537"/>
        <v>O</v>
      </c>
      <c r="AS33890" t="s">
        <v>32837</v>
      </c>
    </row>
    <row r="33891" spans="43:45" x14ac:dyDescent="0.25">
      <c r="AQ33891" s="89">
        <v>10009723</v>
      </c>
      <c r="AR33891" s="90" t="str">
        <f t="shared" si="537"/>
        <v>O</v>
      </c>
      <c r="AS33891" t="s">
        <v>32838</v>
      </c>
    </row>
    <row r="33892" spans="43:45" x14ac:dyDescent="0.25">
      <c r="AQ33892" s="89">
        <v>10009418</v>
      </c>
      <c r="AR33892" s="90" t="str">
        <f t="shared" si="537"/>
        <v>O</v>
      </c>
      <c r="AS33892" t="s">
        <v>32839</v>
      </c>
    </row>
    <row r="33893" spans="43:45" x14ac:dyDescent="0.25">
      <c r="AQ33893" s="89">
        <v>10009423</v>
      </c>
      <c r="AR33893" s="90" t="str">
        <f t="shared" si="537"/>
        <v>O</v>
      </c>
      <c r="AS33893" t="s">
        <v>32840</v>
      </c>
    </row>
    <row r="33894" spans="43:45" x14ac:dyDescent="0.25">
      <c r="AQ33894" s="89">
        <v>10009436</v>
      </c>
      <c r="AR33894" s="90" t="str">
        <f t="shared" si="537"/>
        <v>O</v>
      </c>
      <c r="AS33894" t="s">
        <v>32841</v>
      </c>
    </row>
    <row r="33895" spans="43:45" x14ac:dyDescent="0.25">
      <c r="AQ33895" s="89">
        <v>10009451</v>
      </c>
      <c r="AR33895" s="90" t="str">
        <f t="shared" si="537"/>
        <v>O</v>
      </c>
      <c r="AS33895" t="s">
        <v>31346</v>
      </c>
    </row>
    <row r="33896" spans="43:45" x14ac:dyDescent="0.25">
      <c r="AQ33896" s="89">
        <v>10009469</v>
      </c>
      <c r="AR33896" s="90" t="str">
        <f t="shared" si="537"/>
        <v>O</v>
      </c>
      <c r="AS33896" t="s">
        <v>32842</v>
      </c>
    </row>
    <row r="33897" spans="43:45" x14ac:dyDescent="0.25">
      <c r="AQ33897" s="89">
        <v>10009488</v>
      </c>
      <c r="AR33897" s="90" t="str">
        <f t="shared" si="537"/>
        <v>O</v>
      </c>
      <c r="AS33897" t="s">
        <v>32843</v>
      </c>
    </row>
    <row r="33898" spans="43:45" x14ac:dyDescent="0.25">
      <c r="AQ33898" s="89">
        <v>10009489</v>
      </c>
      <c r="AR33898" s="90" t="str">
        <f t="shared" si="537"/>
        <v>O</v>
      </c>
      <c r="AS33898" t="s">
        <v>32844</v>
      </c>
    </row>
    <row r="33899" spans="43:45" x14ac:dyDescent="0.25">
      <c r="AQ33899" s="89">
        <v>10009540</v>
      </c>
      <c r="AR33899" s="90" t="str">
        <f t="shared" si="537"/>
        <v>O</v>
      </c>
      <c r="AS33899" t="s">
        <v>32845</v>
      </c>
    </row>
    <row r="33900" spans="43:45" x14ac:dyDescent="0.25">
      <c r="AQ33900" s="89">
        <v>10009541</v>
      </c>
      <c r="AR33900" s="90" t="str">
        <f t="shared" si="537"/>
        <v>O</v>
      </c>
      <c r="AS33900" t="s">
        <v>32846</v>
      </c>
    </row>
    <row r="33901" spans="43:45" x14ac:dyDescent="0.25">
      <c r="AQ33901" s="89">
        <v>10004669</v>
      </c>
      <c r="AR33901" s="90" t="str">
        <f t="shared" si="537"/>
        <v>O</v>
      </c>
      <c r="AS33901" t="s">
        <v>32847</v>
      </c>
    </row>
    <row r="33902" spans="43:45" x14ac:dyDescent="0.25">
      <c r="AQ33902" s="89">
        <v>10004679</v>
      </c>
      <c r="AR33902" s="90" t="str">
        <f t="shared" si="537"/>
        <v>O</v>
      </c>
      <c r="AS33902" t="s">
        <v>32848</v>
      </c>
    </row>
    <row r="33903" spans="43:45" x14ac:dyDescent="0.25">
      <c r="AQ33903" s="89">
        <v>10004680</v>
      </c>
      <c r="AR33903" s="90" t="str">
        <f t="shared" si="537"/>
        <v>O</v>
      </c>
      <c r="AS33903" t="s">
        <v>32849</v>
      </c>
    </row>
    <row r="33904" spans="43:45" x14ac:dyDescent="0.25">
      <c r="AQ33904" s="89">
        <v>10004696</v>
      </c>
      <c r="AR33904" s="90" t="str">
        <f t="shared" si="537"/>
        <v>O</v>
      </c>
      <c r="AS33904" t="s">
        <v>32850</v>
      </c>
    </row>
    <row r="33905" spans="43:45" x14ac:dyDescent="0.25">
      <c r="AQ33905" s="89">
        <v>10004714</v>
      </c>
      <c r="AR33905" s="90" t="str">
        <f t="shared" si="537"/>
        <v>O</v>
      </c>
      <c r="AS33905" t="s">
        <v>32851</v>
      </c>
    </row>
    <row r="33906" spans="43:45" x14ac:dyDescent="0.25">
      <c r="AQ33906" s="89">
        <v>10004715</v>
      </c>
      <c r="AR33906" s="90" t="str">
        <f t="shared" si="537"/>
        <v>O</v>
      </c>
      <c r="AS33906" t="s">
        <v>32852</v>
      </c>
    </row>
    <row r="33907" spans="43:45" x14ac:dyDescent="0.25">
      <c r="AQ33907" s="89">
        <v>10004720</v>
      </c>
      <c r="AR33907" s="90" t="str">
        <f t="shared" si="537"/>
        <v>O</v>
      </c>
      <c r="AS33907" t="s">
        <v>32853</v>
      </c>
    </row>
    <row r="33908" spans="43:45" x14ac:dyDescent="0.25">
      <c r="AQ33908" s="89">
        <v>10004727</v>
      </c>
      <c r="AR33908" s="90" t="str">
        <f t="shared" si="537"/>
        <v>O</v>
      </c>
      <c r="AS33908" t="s">
        <v>32854</v>
      </c>
    </row>
    <row r="33909" spans="43:45" x14ac:dyDescent="0.25">
      <c r="AQ33909" s="89">
        <v>10005848</v>
      </c>
      <c r="AR33909" s="90" t="str">
        <f t="shared" si="537"/>
        <v>O</v>
      </c>
      <c r="AS33909" t="s">
        <v>32855</v>
      </c>
    </row>
    <row r="33910" spans="43:45" x14ac:dyDescent="0.25">
      <c r="AQ33910" s="89">
        <v>10005881</v>
      </c>
      <c r="AR33910" s="90" t="str">
        <f t="shared" si="537"/>
        <v>O</v>
      </c>
      <c r="AS33910" t="s">
        <v>32856</v>
      </c>
    </row>
    <row r="33911" spans="43:45" x14ac:dyDescent="0.25">
      <c r="AQ33911" s="89">
        <v>10005886</v>
      </c>
      <c r="AR33911" s="90" t="str">
        <f t="shared" si="537"/>
        <v>O</v>
      </c>
      <c r="AS33911" t="s">
        <v>32857</v>
      </c>
    </row>
    <row r="33912" spans="43:45" x14ac:dyDescent="0.25">
      <c r="AQ33912" s="89">
        <v>10005894</v>
      </c>
      <c r="AR33912" s="90" t="str">
        <f t="shared" si="537"/>
        <v>O</v>
      </c>
      <c r="AS33912" t="s">
        <v>32858</v>
      </c>
    </row>
    <row r="33913" spans="43:45" x14ac:dyDescent="0.25">
      <c r="AQ33913" s="89">
        <v>10006878</v>
      </c>
      <c r="AR33913" s="90" t="str">
        <f t="shared" si="537"/>
        <v>O</v>
      </c>
      <c r="AS33913" t="s">
        <v>32859</v>
      </c>
    </row>
    <row r="33914" spans="43:45" x14ac:dyDescent="0.25">
      <c r="AQ33914" s="89">
        <v>10007896</v>
      </c>
      <c r="AR33914" s="90" t="str">
        <f t="shared" si="537"/>
        <v>O</v>
      </c>
      <c r="AS33914" t="s">
        <v>32860</v>
      </c>
    </row>
    <row r="33915" spans="43:45" x14ac:dyDescent="0.25">
      <c r="AQ33915" s="89">
        <v>10007911</v>
      </c>
      <c r="AR33915" s="90" t="str">
        <f t="shared" si="537"/>
        <v>O</v>
      </c>
      <c r="AS33915" t="s">
        <v>32861</v>
      </c>
    </row>
    <row r="33916" spans="43:45" x14ac:dyDescent="0.25">
      <c r="AQ33916" s="89">
        <v>10007935</v>
      </c>
      <c r="AR33916" s="90" t="str">
        <f t="shared" si="537"/>
        <v>O</v>
      </c>
      <c r="AS33916" t="s">
        <v>32862</v>
      </c>
    </row>
    <row r="33917" spans="43:45" x14ac:dyDescent="0.25">
      <c r="AQ33917" s="89">
        <v>10007938</v>
      </c>
      <c r="AR33917" s="90" t="str">
        <f t="shared" si="537"/>
        <v>O</v>
      </c>
      <c r="AS33917" t="s">
        <v>32863</v>
      </c>
    </row>
    <row r="33918" spans="43:45" x14ac:dyDescent="0.25">
      <c r="AQ33918" s="89">
        <v>10007950</v>
      </c>
      <c r="AR33918" s="90" t="str">
        <f t="shared" si="537"/>
        <v>O</v>
      </c>
      <c r="AS33918" t="s">
        <v>32864</v>
      </c>
    </row>
    <row r="33919" spans="43:45" x14ac:dyDescent="0.25">
      <c r="AQ33919" s="89">
        <v>10004762</v>
      </c>
      <c r="AR33919" s="90" t="str">
        <f t="shared" si="537"/>
        <v>O</v>
      </c>
      <c r="AS33919" t="s">
        <v>32865</v>
      </c>
    </row>
    <row r="33920" spans="43:45" x14ac:dyDescent="0.25">
      <c r="AQ33920" s="89">
        <v>10004806</v>
      </c>
      <c r="AR33920" s="90" t="str">
        <f t="shared" si="537"/>
        <v>O</v>
      </c>
      <c r="AS33920" t="s">
        <v>32866</v>
      </c>
    </row>
    <row r="33921" spans="43:45" x14ac:dyDescent="0.25">
      <c r="AQ33921" s="89">
        <v>10005922</v>
      </c>
      <c r="AR33921" s="90" t="str">
        <f t="shared" si="537"/>
        <v>O</v>
      </c>
      <c r="AS33921" t="s">
        <v>32867</v>
      </c>
    </row>
    <row r="33922" spans="43:45" x14ac:dyDescent="0.25">
      <c r="AQ33922" s="89">
        <v>10005939</v>
      </c>
      <c r="AR33922" s="90" t="str">
        <f t="shared" si="537"/>
        <v>O</v>
      </c>
      <c r="AS33922" t="s">
        <v>32868</v>
      </c>
    </row>
    <row r="33923" spans="43:45" x14ac:dyDescent="0.25">
      <c r="AQ33923" s="89">
        <v>10005952</v>
      </c>
      <c r="AR33923" s="90" t="str">
        <f t="shared" si="537"/>
        <v>O</v>
      </c>
      <c r="AS33923" t="s">
        <v>32869</v>
      </c>
    </row>
    <row r="33924" spans="43:45" x14ac:dyDescent="0.25">
      <c r="AQ33924" s="89">
        <v>10005963</v>
      </c>
      <c r="AR33924" s="90" t="str">
        <f t="shared" si="537"/>
        <v>O</v>
      </c>
      <c r="AS33924" t="s">
        <v>32870</v>
      </c>
    </row>
    <row r="33925" spans="43:45" x14ac:dyDescent="0.25">
      <c r="AQ33925" s="89">
        <v>10005972</v>
      </c>
      <c r="AR33925" s="90" t="str">
        <f t="shared" si="537"/>
        <v>O</v>
      </c>
      <c r="AS33925" t="s">
        <v>32871</v>
      </c>
    </row>
    <row r="33926" spans="43:45" x14ac:dyDescent="0.25">
      <c r="AQ33926" s="89">
        <v>10006970</v>
      </c>
      <c r="AR33926" s="90" t="str">
        <f t="shared" si="537"/>
        <v>O</v>
      </c>
      <c r="AS33926" t="s">
        <v>32872</v>
      </c>
    </row>
    <row r="33927" spans="43:45" x14ac:dyDescent="0.25">
      <c r="AQ33927" s="89">
        <v>10006985</v>
      </c>
      <c r="AR33927" s="90" t="str">
        <f t="shared" si="537"/>
        <v>O</v>
      </c>
      <c r="AS33927" t="s">
        <v>32873</v>
      </c>
    </row>
    <row r="33928" spans="43:45" x14ac:dyDescent="0.25">
      <c r="AQ33928" s="89">
        <v>10007971</v>
      </c>
      <c r="AR33928" s="90" t="str">
        <f t="shared" si="537"/>
        <v>O</v>
      </c>
      <c r="AS33928" t="s">
        <v>32874</v>
      </c>
    </row>
    <row r="33929" spans="43:45" x14ac:dyDescent="0.25">
      <c r="AQ33929" s="89">
        <v>10004827</v>
      </c>
      <c r="AR33929" s="90" t="str">
        <f t="shared" ref="AR33929:AR33992" si="538">IF(ISNA(VLOOKUP(AQ33929,$BP$18:$BQ$356,2,FALSE))=TRUE,"O",VLOOKUP(AQ33929,$BP$18:$BQ$356,2,FALSE))</f>
        <v>O</v>
      </c>
      <c r="AS33929" t="s">
        <v>32875</v>
      </c>
    </row>
    <row r="33930" spans="43:45" x14ac:dyDescent="0.25">
      <c r="AQ33930" s="89">
        <v>10004836</v>
      </c>
      <c r="AR33930" s="90" t="str">
        <f t="shared" si="538"/>
        <v>O</v>
      </c>
      <c r="AS33930" t="s">
        <v>32876</v>
      </c>
    </row>
    <row r="33931" spans="43:45" x14ac:dyDescent="0.25">
      <c r="AQ33931" s="89">
        <v>10004851</v>
      </c>
      <c r="AR33931" s="90" t="str">
        <f t="shared" si="538"/>
        <v>O</v>
      </c>
      <c r="AS33931" t="s">
        <v>32877</v>
      </c>
    </row>
    <row r="33932" spans="43:45" x14ac:dyDescent="0.25">
      <c r="AQ33932" s="89">
        <v>10004866</v>
      </c>
      <c r="AR33932" s="90" t="str">
        <f t="shared" si="538"/>
        <v>O</v>
      </c>
      <c r="AS33932" t="s">
        <v>32878</v>
      </c>
    </row>
    <row r="33933" spans="43:45" x14ac:dyDescent="0.25">
      <c r="AQ33933" s="89">
        <v>10006005</v>
      </c>
      <c r="AR33933" s="90" t="str">
        <f t="shared" si="538"/>
        <v>O</v>
      </c>
      <c r="AS33933" t="s">
        <v>32879</v>
      </c>
    </row>
    <row r="33934" spans="43:45" x14ac:dyDescent="0.25">
      <c r="AQ33934" s="89">
        <v>10007008</v>
      </c>
      <c r="AR33934" s="90" t="str">
        <f t="shared" si="538"/>
        <v>O</v>
      </c>
      <c r="AS33934" t="s">
        <v>32880</v>
      </c>
    </row>
    <row r="33935" spans="43:45" x14ac:dyDescent="0.25">
      <c r="AQ33935" s="89">
        <v>10007015</v>
      </c>
      <c r="AR33935" s="90" t="str">
        <f t="shared" si="538"/>
        <v>O</v>
      </c>
      <c r="AS33935" t="s">
        <v>32881</v>
      </c>
    </row>
    <row r="33936" spans="43:45" x14ac:dyDescent="0.25">
      <c r="AQ33936" s="89">
        <v>10007020</v>
      </c>
      <c r="AR33936" s="90" t="str">
        <f t="shared" si="538"/>
        <v>O</v>
      </c>
      <c r="AS33936" t="s">
        <v>32882</v>
      </c>
    </row>
    <row r="33937" spans="43:45" x14ac:dyDescent="0.25">
      <c r="AQ33937" s="89">
        <v>10007034</v>
      </c>
      <c r="AR33937" s="90" t="str">
        <f t="shared" si="538"/>
        <v>O</v>
      </c>
      <c r="AS33937" t="s">
        <v>32883</v>
      </c>
    </row>
    <row r="33938" spans="43:45" x14ac:dyDescent="0.25">
      <c r="AQ33938" s="89">
        <v>10007040</v>
      </c>
      <c r="AR33938" s="90" t="str">
        <f t="shared" si="538"/>
        <v>O</v>
      </c>
      <c r="AS33938" t="s">
        <v>32884</v>
      </c>
    </row>
    <row r="33939" spans="43:45" x14ac:dyDescent="0.25">
      <c r="AQ33939" s="89">
        <v>10008074</v>
      </c>
      <c r="AR33939" s="90" t="str">
        <f t="shared" si="538"/>
        <v>O</v>
      </c>
      <c r="AS33939" t="s">
        <v>32885</v>
      </c>
    </row>
    <row r="33940" spans="43:45" x14ac:dyDescent="0.25">
      <c r="AQ33940" s="89">
        <v>10008094</v>
      </c>
      <c r="AR33940" s="90" t="str">
        <f t="shared" si="538"/>
        <v>O</v>
      </c>
      <c r="AS33940" t="s">
        <v>32886</v>
      </c>
    </row>
    <row r="33941" spans="43:45" x14ac:dyDescent="0.25">
      <c r="AQ33941" s="89">
        <v>10008095</v>
      </c>
      <c r="AR33941" s="90" t="str">
        <f t="shared" si="538"/>
        <v>O</v>
      </c>
      <c r="AS33941" t="s">
        <v>32887</v>
      </c>
    </row>
    <row r="33942" spans="43:45" x14ac:dyDescent="0.25">
      <c r="AQ33942" s="89">
        <v>10008122</v>
      </c>
      <c r="AR33942" s="90" t="str">
        <f t="shared" si="538"/>
        <v>O</v>
      </c>
      <c r="AS33942" t="s">
        <v>32888</v>
      </c>
    </row>
    <row r="33943" spans="43:45" x14ac:dyDescent="0.25">
      <c r="AQ33943" s="89">
        <v>10008125</v>
      </c>
      <c r="AR33943" s="90" t="str">
        <f t="shared" si="538"/>
        <v>O</v>
      </c>
      <c r="AS33943" t="s">
        <v>32889</v>
      </c>
    </row>
    <row r="33944" spans="43:45" x14ac:dyDescent="0.25">
      <c r="AQ33944" s="89">
        <v>10004903</v>
      </c>
      <c r="AR33944" s="90" t="str">
        <f t="shared" si="538"/>
        <v>O</v>
      </c>
      <c r="AS33944" t="s">
        <v>32890</v>
      </c>
    </row>
    <row r="33945" spans="43:45" x14ac:dyDescent="0.25">
      <c r="AQ33945" s="89">
        <v>10004922</v>
      </c>
      <c r="AR33945" s="90" t="str">
        <f t="shared" si="538"/>
        <v>O</v>
      </c>
      <c r="AS33945" t="s">
        <v>32891</v>
      </c>
    </row>
    <row r="33946" spans="43:45" x14ac:dyDescent="0.25">
      <c r="AQ33946" s="89">
        <v>10004938</v>
      </c>
      <c r="AR33946" s="90" t="str">
        <f t="shared" si="538"/>
        <v>O</v>
      </c>
      <c r="AS33946" t="s">
        <v>32892</v>
      </c>
    </row>
    <row r="33947" spans="43:45" x14ac:dyDescent="0.25">
      <c r="AQ33947" s="89">
        <v>10004946</v>
      </c>
      <c r="AR33947" s="90" t="str">
        <f t="shared" si="538"/>
        <v>O</v>
      </c>
      <c r="AS33947" t="s">
        <v>32893</v>
      </c>
    </row>
    <row r="33948" spans="43:45" x14ac:dyDescent="0.25">
      <c r="AQ33948" s="89">
        <v>10004956</v>
      </c>
      <c r="AR33948" s="90" t="str">
        <f t="shared" si="538"/>
        <v>O</v>
      </c>
      <c r="AS33948" t="s">
        <v>32894</v>
      </c>
    </row>
    <row r="33949" spans="43:45" x14ac:dyDescent="0.25">
      <c r="AQ33949" s="89">
        <v>10004963</v>
      </c>
      <c r="AR33949" s="90" t="str">
        <f t="shared" si="538"/>
        <v>O</v>
      </c>
      <c r="AS33949" t="s">
        <v>32895</v>
      </c>
    </row>
    <row r="33950" spans="43:45" x14ac:dyDescent="0.25">
      <c r="AQ33950" s="89">
        <v>10006055</v>
      </c>
      <c r="AR33950" s="90" t="str">
        <f t="shared" si="538"/>
        <v>O</v>
      </c>
      <c r="AS33950" t="s">
        <v>32896</v>
      </c>
    </row>
    <row r="33951" spans="43:45" x14ac:dyDescent="0.25">
      <c r="AQ33951" s="89">
        <v>10006066</v>
      </c>
      <c r="AR33951" s="90" t="str">
        <f t="shared" si="538"/>
        <v>O</v>
      </c>
      <c r="AS33951" t="s">
        <v>32897</v>
      </c>
    </row>
    <row r="33952" spans="43:45" x14ac:dyDescent="0.25">
      <c r="AQ33952" s="89">
        <v>10006089</v>
      </c>
      <c r="AR33952" s="90" t="str">
        <f t="shared" si="538"/>
        <v>O</v>
      </c>
      <c r="AS33952" t="s">
        <v>32898</v>
      </c>
    </row>
    <row r="33953" spans="43:45" x14ac:dyDescent="0.25">
      <c r="AQ33953" s="89">
        <v>10006115</v>
      </c>
      <c r="AR33953" s="90" t="str">
        <f t="shared" si="538"/>
        <v>O</v>
      </c>
      <c r="AS33953" t="s">
        <v>32899</v>
      </c>
    </row>
    <row r="33954" spans="43:45" x14ac:dyDescent="0.25">
      <c r="AQ33954" s="89">
        <v>10006124</v>
      </c>
      <c r="AR33954" s="90" t="str">
        <f t="shared" si="538"/>
        <v>O</v>
      </c>
      <c r="AS33954" t="s">
        <v>15782</v>
      </c>
    </row>
    <row r="33955" spans="43:45" x14ac:dyDescent="0.25">
      <c r="AQ33955" s="89">
        <v>10006126</v>
      </c>
      <c r="AR33955" s="90" t="str">
        <f t="shared" si="538"/>
        <v>O</v>
      </c>
      <c r="AS33955" t="s">
        <v>32900</v>
      </c>
    </row>
    <row r="33956" spans="43:45" x14ac:dyDescent="0.25">
      <c r="AQ33956" s="89">
        <v>10007085</v>
      </c>
      <c r="AR33956" s="90" t="str">
        <f t="shared" si="538"/>
        <v>O</v>
      </c>
      <c r="AS33956" t="s">
        <v>32901</v>
      </c>
    </row>
    <row r="33957" spans="43:45" x14ac:dyDescent="0.25">
      <c r="AQ33957" s="89">
        <v>10007123</v>
      </c>
      <c r="AR33957" s="90" t="str">
        <f t="shared" si="538"/>
        <v>O</v>
      </c>
      <c r="AS33957" t="s">
        <v>32902</v>
      </c>
    </row>
    <row r="33958" spans="43:45" x14ac:dyDescent="0.25">
      <c r="AQ33958" s="89">
        <v>10007132</v>
      </c>
      <c r="AR33958" s="90" t="str">
        <f t="shared" si="538"/>
        <v>O</v>
      </c>
      <c r="AS33958" t="s">
        <v>32903</v>
      </c>
    </row>
    <row r="33959" spans="43:45" x14ac:dyDescent="0.25">
      <c r="AQ33959" s="89">
        <v>10007145</v>
      </c>
      <c r="AR33959" s="90" t="str">
        <f t="shared" si="538"/>
        <v>O</v>
      </c>
      <c r="AS33959" t="s">
        <v>32904</v>
      </c>
    </row>
    <row r="33960" spans="43:45" x14ac:dyDescent="0.25">
      <c r="AQ33960" s="89">
        <v>10007152</v>
      </c>
      <c r="AR33960" s="90" t="str">
        <f t="shared" si="538"/>
        <v>O</v>
      </c>
      <c r="AS33960" t="s">
        <v>32905</v>
      </c>
    </row>
    <row r="33961" spans="43:45" x14ac:dyDescent="0.25">
      <c r="AQ33961" s="89">
        <v>10008129</v>
      </c>
      <c r="AR33961" s="90" t="str">
        <f t="shared" si="538"/>
        <v>O</v>
      </c>
      <c r="AS33961" t="s">
        <v>32906</v>
      </c>
    </row>
    <row r="33962" spans="43:45" x14ac:dyDescent="0.25">
      <c r="AQ33962" s="89">
        <v>10008132</v>
      </c>
      <c r="AR33962" s="90" t="str">
        <f t="shared" si="538"/>
        <v>O</v>
      </c>
      <c r="AS33962" t="s">
        <v>32907</v>
      </c>
    </row>
    <row r="33963" spans="43:45" x14ac:dyDescent="0.25">
      <c r="AQ33963" s="89">
        <v>10008146</v>
      </c>
      <c r="AR33963" s="90" t="str">
        <f t="shared" si="538"/>
        <v>O</v>
      </c>
      <c r="AS33963" t="s">
        <v>32908</v>
      </c>
    </row>
    <row r="33964" spans="43:45" x14ac:dyDescent="0.25">
      <c r="AQ33964" s="89">
        <v>10008150</v>
      </c>
      <c r="AR33964" s="90" t="str">
        <f t="shared" si="538"/>
        <v>O</v>
      </c>
      <c r="AS33964" t="s">
        <v>32909</v>
      </c>
    </row>
    <row r="33965" spans="43:45" x14ac:dyDescent="0.25">
      <c r="AQ33965" s="89">
        <v>10008153</v>
      </c>
      <c r="AR33965" s="90" t="str">
        <f t="shared" si="538"/>
        <v>O</v>
      </c>
      <c r="AS33965" t="s">
        <v>32910</v>
      </c>
    </row>
    <row r="33966" spans="43:45" x14ac:dyDescent="0.25">
      <c r="AQ33966" s="89">
        <v>10008158</v>
      </c>
      <c r="AR33966" s="90" t="str">
        <f t="shared" si="538"/>
        <v>O</v>
      </c>
      <c r="AS33966" t="s">
        <v>32911</v>
      </c>
    </row>
    <row r="33967" spans="43:45" x14ac:dyDescent="0.25">
      <c r="AQ33967" s="89">
        <v>10008164</v>
      </c>
      <c r="AR33967" s="90" t="str">
        <f t="shared" si="538"/>
        <v>O</v>
      </c>
      <c r="AS33967" t="s">
        <v>32912</v>
      </c>
    </row>
    <row r="33968" spans="43:45" x14ac:dyDescent="0.25">
      <c r="AQ33968" s="89">
        <v>10008169</v>
      </c>
      <c r="AR33968" s="90" t="str">
        <f t="shared" si="538"/>
        <v>O</v>
      </c>
      <c r="AS33968" t="s">
        <v>32913</v>
      </c>
    </row>
    <row r="33969" spans="43:45" x14ac:dyDescent="0.25">
      <c r="AQ33969" s="89">
        <v>10008179</v>
      </c>
      <c r="AR33969" s="90" t="str">
        <f t="shared" si="538"/>
        <v>O</v>
      </c>
      <c r="AS33969" t="s">
        <v>32914</v>
      </c>
    </row>
    <row r="33970" spans="43:45" x14ac:dyDescent="0.25">
      <c r="AQ33970" s="89">
        <v>10005082</v>
      </c>
      <c r="AR33970" s="90" t="str">
        <f t="shared" si="538"/>
        <v>O</v>
      </c>
      <c r="AS33970" t="s">
        <v>32915</v>
      </c>
    </row>
    <row r="33971" spans="43:45" x14ac:dyDescent="0.25">
      <c r="AQ33971" s="89">
        <v>10005088</v>
      </c>
      <c r="AR33971" s="90" t="str">
        <f t="shared" si="538"/>
        <v>O</v>
      </c>
      <c r="AS33971" t="s">
        <v>32916</v>
      </c>
    </row>
    <row r="33972" spans="43:45" x14ac:dyDescent="0.25">
      <c r="AQ33972" s="89">
        <v>10005109</v>
      </c>
      <c r="AR33972" s="90" t="str">
        <f t="shared" si="538"/>
        <v>O</v>
      </c>
      <c r="AS33972" t="s">
        <v>32917</v>
      </c>
    </row>
    <row r="33973" spans="43:45" x14ac:dyDescent="0.25">
      <c r="AQ33973" s="89">
        <v>10006142</v>
      </c>
      <c r="AR33973" s="90" t="str">
        <f t="shared" si="538"/>
        <v>O</v>
      </c>
      <c r="AS33973" t="s">
        <v>25278</v>
      </c>
    </row>
    <row r="33974" spans="43:45" x14ac:dyDescent="0.25">
      <c r="AQ33974" s="89">
        <v>10006143</v>
      </c>
      <c r="AR33974" s="90" t="str">
        <f t="shared" si="538"/>
        <v>O</v>
      </c>
      <c r="AS33974" t="s">
        <v>32918</v>
      </c>
    </row>
    <row r="33975" spans="43:45" x14ac:dyDescent="0.25">
      <c r="AQ33975" s="89">
        <v>10006158</v>
      </c>
      <c r="AR33975" s="90" t="str">
        <f t="shared" si="538"/>
        <v>O</v>
      </c>
      <c r="AS33975" t="s">
        <v>32919</v>
      </c>
    </row>
    <row r="33976" spans="43:45" x14ac:dyDescent="0.25">
      <c r="AQ33976" s="89">
        <v>10006163</v>
      </c>
      <c r="AR33976" s="90" t="str">
        <f t="shared" si="538"/>
        <v>O</v>
      </c>
      <c r="AS33976" t="s">
        <v>32920</v>
      </c>
    </row>
    <row r="33977" spans="43:45" x14ac:dyDescent="0.25">
      <c r="AQ33977" s="89">
        <v>10006169</v>
      </c>
      <c r="AR33977" s="90" t="str">
        <f t="shared" si="538"/>
        <v>O</v>
      </c>
      <c r="AS33977" t="s">
        <v>32921</v>
      </c>
    </row>
    <row r="33978" spans="43:45" x14ac:dyDescent="0.25">
      <c r="AQ33978" s="89">
        <v>10006176</v>
      </c>
      <c r="AR33978" s="90" t="str">
        <f t="shared" si="538"/>
        <v>O</v>
      </c>
      <c r="AS33978" t="s">
        <v>32922</v>
      </c>
    </row>
    <row r="33979" spans="43:45" x14ac:dyDescent="0.25">
      <c r="AQ33979" s="89">
        <v>10006189</v>
      </c>
      <c r="AR33979" s="90" t="str">
        <f t="shared" si="538"/>
        <v>O</v>
      </c>
      <c r="AS33979" t="s">
        <v>32923</v>
      </c>
    </row>
    <row r="33980" spans="43:45" x14ac:dyDescent="0.25">
      <c r="AQ33980" s="89">
        <v>10007161</v>
      </c>
      <c r="AR33980" s="90" t="str">
        <f t="shared" si="538"/>
        <v>O</v>
      </c>
      <c r="AS33980" t="s">
        <v>32924</v>
      </c>
    </row>
    <row r="33981" spans="43:45" x14ac:dyDescent="0.25">
      <c r="AQ33981" s="89">
        <v>10007175</v>
      </c>
      <c r="AR33981" s="90" t="str">
        <f t="shared" si="538"/>
        <v>O</v>
      </c>
      <c r="AS33981" t="s">
        <v>32925</v>
      </c>
    </row>
    <row r="33982" spans="43:45" x14ac:dyDescent="0.25">
      <c r="AQ33982" s="89">
        <v>10007196</v>
      </c>
      <c r="AR33982" s="90" t="str">
        <f t="shared" si="538"/>
        <v>O</v>
      </c>
      <c r="AS33982" t="s">
        <v>32926</v>
      </c>
    </row>
    <row r="33983" spans="43:45" x14ac:dyDescent="0.25">
      <c r="AQ33983" s="89">
        <v>10007208</v>
      </c>
      <c r="AR33983" s="90" t="str">
        <f t="shared" si="538"/>
        <v>O</v>
      </c>
      <c r="AS33983" t="s">
        <v>32927</v>
      </c>
    </row>
    <row r="33984" spans="43:45" x14ac:dyDescent="0.25">
      <c r="AQ33984" s="89">
        <v>10007213</v>
      </c>
      <c r="AR33984" s="90" t="str">
        <f t="shared" si="538"/>
        <v>O</v>
      </c>
      <c r="AS33984" t="s">
        <v>32928</v>
      </c>
    </row>
    <row r="33985" spans="43:45" x14ac:dyDescent="0.25">
      <c r="AQ33985" s="89">
        <v>10008216</v>
      </c>
      <c r="AR33985" s="90" t="str">
        <f t="shared" si="538"/>
        <v>O</v>
      </c>
      <c r="AS33985" t="s">
        <v>32929</v>
      </c>
    </row>
    <row r="33986" spans="43:45" x14ac:dyDescent="0.25">
      <c r="AQ33986" s="89">
        <v>10008253</v>
      </c>
      <c r="AR33986" s="90" t="str">
        <f t="shared" si="538"/>
        <v>O</v>
      </c>
      <c r="AS33986" t="s">
        <v>32930</v>
      </c>
    </row>
    <row r="33987" spans="43:45" x14ac:dyDescent="0.25">
      <c r="AQ33987" s="89">
        <v>10008273</v>
      </c>
      <c r="AR33987" s="90" t="str">
        <f t="shared" si="538"/>
        <v>O</v>
      </c>
      <c r="AS33987" t="s">
        <v>32931</v>
      </c>
    </row>
    <row r="33988" spans="43:45" x14ac:dyDescent="0.25">
      <c r="AQ33988" s="89">
        <v>10008276</v>
      </c>
      <c r="AR33988" s="90" t="str">
        <f t="shared" si="538"/>
        <v>O</v>
      </c>
      <c r="AS33988" t="s">
        <v>32932</v>
      </c>
    </row>
    <row r="33989" spans="43:45" x14ac:dyDescent="0.25">
      <c r="AQ33989" s="89">
        <v>10008278</v>
      </c>
      <c r="AR33989" s="90" t="str">
        <f t="shared" si="538"/>
        <v>O</v>
      </c>
      <c r="AS33989" t="s">
        <v>32933</v>
      </c>
    </row>
    <row r="33990" spans="43:45" x14ac:dyDescent="0.25">
      <c r="AQ33990" s="89">
        <v>10008287</v>
      </c>
      <c r="AR33990" s="90" t="str">
        <f t="shared" si="538"/>
        <v>O</v>
      </c>
      <c r="AS33990" t="s">
        <v>32934</v>
      </c>
    </row>
    <row r="33991" spans="43:45" x14ac:dyDescent="0.25">
      <c r="AQ33991" s="89">
        <v>10005010</v>
      </c>
      <c r="AR33991" s="90" t="str">
        <f t="shared" si="538"/>
        <v>O</v>
      </c>
      <c r="AS33991" t="s">
        <v>32935</v>
      </c>
    </row>
    <row r="33992" spans="43:45" x14ac:dyDescent="0.25">
      <c r="AQ33992" s="89">
        <v>10005027</v>
      </c>
      <c r="AR33992" s="90" t="str">
        <f t="shared" si="538"/>
        <v>O</v>
      </c>
      <c r="AS33992" t="s">
        <v>32936</v>
      </c>
    </row>
    <row r="33993" spans="43:45" x14ac:dyDescent="0.25">
      <c r="AQ33993" s="89">
        <v>10006236</v>
      </c>
      <c r="AR33993" s="90" t="str">
        <f t="shared" ref="AR33993:AR34056" si="539">IF(ISNA(VLOOKUP(AQ33993,$BP$18:$BQ$356,2,FALSE))=TRUE,"O",VLOOKUP(AQ33993,$BP$18:$BQ$356,2,FALSE))</f>
        <v>O</v>
      </c>
      <c r="AS33993" t="s">
        <v>3301</v>
      </c>
    </row>
    <row r="33994" spans="43:45" x14ac:dyDescent="0.25">
      <c r="AQ33994" s="89">
        <v>10006245</v>
      </c>
      <c r="AR33994" s="90" t="str">
        <f t="shared" si="539"/>
        <v>O</v>
      </c>
      <c r="AS33994" t="s">
        <v>32937</v>
      </c>
    </row>
    <row r="33995" spans="43:45" x14ac:dyDescent="0.25">
      <c r="AQ33995" s="89">
        <v>10006255</v>
      </c>
      <c r="AR33995" s="90" t="str">
        <f t="shared" si="539"/>
        <v>O</v>
      </c>
      <c r="AS33995" t="s">
        <v>32938</v>
      </c>
    </row>
    <row r="33996" spans="43:45" x14ac:dyDescent="0.25">
      <c r="AQ33996" s="89">
        <v>10006272</v>
      </c>
      <c r="AR33996" s="90" t="str">
        <f t="shared" si="539"/>
        <v>O</v>
      </c>
      <c r="AS33996" t="s">
        <v>32939</v>
      </c>
    </row>
    <row r="33997" spans="43:45" x14ac:dyDescent="0.25">
      <c r="AQ33997" s="89">
        <v>10007258</v>
      </c>
      <c r="AR33997" s="90" t="str">
        <f t="shared" si="539"/>
        <v>O</v>
      </c>
      <c r="AS33997" t="s">
        <v>32940</v>
      </c>
    </row>
    <row r="33998" spans="43:45" x14ac:dyDescent="0.25">
      <c r="AQ33998" s="89">
        <v>10007262</v>
      </c>
      <c r="AR33998" s="90" t="str">
        <f t="shared" si="539"/>
        <v>O</v>
      </c>
      <c r="AS33998" t="s">
        <v>32941</v>
      </c>
    </row>
    <row r="33999" spans="43:45" x14ac:dyDescent="0.25">
      <c r="AQ33999" s="89">
        <v>10008307</v>
      </c>
      <c r="AR33999" s="90" t="str">
        <f t="shared" si="539"/>
        <v>O</v>
      </c>
      <c r="AS33999" t="s">
        <v>32942</v>
      </c>
    </row>
    <row r="34000" spans="43:45" x14ac:dyDescent="0.25">
      <c r="AQ34000" s="89">
        <v>10008312</v>
      </c>
      <c r="AR34000" s="90" t="str">
        <f t="shared" si="539"/>
        <v>O</v>
      </c>
      <c r="AS34000" t="s">
        <v>32943</v>
      </c>
    </row>
    <row r="34001" spans="43:45" x14ac:dyDescent="0.25">
      <c r="AQ34001" s="89">
        <v>10008313</v>
      </c>
      <c r="AR34001" s="90" t="str">
        <f t="shared" si="539"/>
        <v>O</v>
      </c>
      <c r="AS34001" t="s">
        <v>1808</v>
      </c>
    </row>
    <row r="34002" spans="43:45" x14ac:dyDescent="0.25">
      <c r="AQ34002" s="89">
        <v>10008319</v>
      </c>
      <c r="AR34002" s="90" t="str">
        <f t="shared" si="539"/>
        <v>O</v>
      </c>
      <c r="AS34002" t="s">
        <v>32944</v>
      </c>
    </row>
    <row r="34003" spans="43:45" x14ac:dyDescent="0.25">
      <c r="AQ34003" s="89">
        <v>10005125</v>
      </c>
      <c r="AR34003" s="90" t="str">
        <f t="shared" si="539"/>
        <v>O</v>
      </c>
      <c r="AS34003" t="s">
        <v>32945</v>
      </c>
    </row>
    <row r="34004" spans="43:45" x14ac:dyDescent="0.25">
      <c r="AQ34004" s="89">
        <v>10005126</v>
      </c>
      <c r="AR34004" s="90" t="str">
        <f t="shared" si="539"/>
        <v>O</v>
      </c>
      <c r="AS34004" t="s">
        <v>32946</v>
      </c>
    </row>
    <row r="34005" spans="43:45" x14ac:dyDescent="0.25">
      <c r="AQ34005" s="89">
        <v>10005150</v>
      </c>
      <c r="AR34005" s="90" t="str">
        <f t="shared" si="539"/>
        <v>O</v>
      </c>
      <c r="AS34005" t="s">
        <v>32947</v>
      </c>
    </row>
    <row r="34006" spans="43:45" x14ac:dyDescent="0.25">
      <c r="AQ34006" s="89">
        <v>10005159</v>
      </c>
      <c r="AR34006" s="90" t="str">
        <f t="shared" si="539"/>
        <v>O</v>
      </c>
      <c r="AS34006" t="s">
        <v>32948</v>
      </c>
    </row>
    <row r="34007" spans="43:45" x14ac:dyDescent="0.25">
      <c r="AQ34007" s="89">
        <v>10005169</v>
      </c>
      <c r="AR34007" s="90" t="str">
        <f t="shared" si="539"/>
        <v>O</v>
      </c>
      <c r="AS34007" t="s">
        <v>32949</v>
      </c>
    </row>
    <row r="34008" spans="43:45" x14ac:dyDescent="0.25">
      <c r="AQ34008" s="89">
        <v>10005193</v>
      </c>
      <c r="AR34008" s="90" t="str">
        <f t="shared" si="539"/>
        <v>O</v>
      </c>
      <c r="AS34008" t="s">
        <v>32950</v>
      </c>
    </row>
    <row r="34009" spans="43:45" x14ac:dyDescent="0.25">
      <c r="AQ34009" s="89">
        <v>10006289</v>
      </c>
      <c r="AR34009" s="90" t="str">
        <f t="shared" si="539"/>
        <v>O</v>
      </c>
      <c r="AS34009" t="s">
        <v>32951</v>
      </c>
    </row>
    <row r="34010" spans="43:45" x14ac:dyDescent="0.25">
      <c r="AQ34010" s="89">
        <v>10006336</v>
      </c>
      <c r="AR34010" s="90" t="str">
        <f t="shared" si="539"/>
        <v>O</v>
      </c>
      <c r="AS34010" t="s">
        <v>32952</v>
      </c>
    </row>
    <row r="34011" spans="43:45" x14ac:dyDescent="0.25">
      <c r="AQ34011" s="89">
        <v>10006358</v>
      </c>
      <c r="AR34011" s="90" t="str">
        <f t="shared" si="539"/>
        <v>O</v>
      </c>
      <c r="AS34011" t="s">
        <v>32953</v>
      </c>
    </row>
    <row r="34012" spans="43:45" x14ac:dyDescent="0.25">
      <c r="AQ34012" s="89">
        <v>10007356</v>
      </c>
      <c r="AR34012" s="90" t="str">
        <f t="shared" si="539"/>
        <v>O</v>
      </c>
      <c r="AS34012" t="s">
        <v>32954</v>
      </c>
    </row>
    <row r="34013" spans="43:45" x14ac:dyDescent="0.25">
      <c r="AQ34013" s="89">
        <v>10007365</v>
      </c>
      <c r="AR34013" s="90" t="str">
        <f t="shared" si="539"/>
        <v>O</v>
      </c>
      <c r="AS34013" t="s">
        <v>32955</v>
      </c>
    </row>
    <row r="34014" spans="43:45" x14ac:dyDescent="0.25">
      <c r="AQ34014" s="89">
        <v>10008379</v>
      </c>
      <c r="AR34014" s="90" t="str">
        <f t="shared" si="539"/>
        <v>O</v>
      </c>
      <c r="AS34014" t="s">
        <v>32956</v>
      </c>
    </row>
    <row r="34015" spans="43:45" x14ac:dyDescent="0.25">
      <c r="AQ34015" s="89">
        <v>10008415</v>
      </c>
      <c r="AR34015" s="90" t="str">
        <f t="shared" si="539"/>
        <v>O</v>
      </c>
      <c r="AS34015" t="s">
        <v>32957</v>
      </c>
    </row>
    <row r="34016" spans="43:45" x14ac:dyDescent="0.25">
      <c r="AQ34016" s="89">
        <v>10008416</v>
      </c>
      <c r="AR34016" s="90" t="str">
        <f t="shared" si="539"/>
        <v>O</v>
      </c>
      <c r="AS34016" t="s">
        <v>32958</v>
      </c>
    </row>
    <row r="34017" spans="43:45" x14ac:dyDescent="0.25">
      <c r="AQ34017" s="89">
        <v>10008428</v>
      </c>
      <c r="AR34017" s="90" t="str">
        <f t="shared" si="539"/>
        <v>O</v>
      </c>
      <c r="AS34017" t="s">
        <v>32959</v>
      </c>
    </row>
    <row r="34018" spans="43:45" x14ac:dyDescent="0.25">
      <c r="AQ34018" s="89">
        <v>10005199</v>
      </c>
      <c r="AR34018" s="90" t="str">
        <f t="shared" si="539"/>
        <v>O</v>
      </c>
      <c r="AS34018" t="s">
        <v>32960</v>
      </c>
    </row>
    <row r="34019" spans="43:45" x14ac:dyDescent="0.25">
      <c r="AQ34019" s="89">
        <v>10005215</v>
      </c>
      <c r="AR34019" s="90" t="str">
        <f t="shared" si="539"/>
        <v>O</v>
      </c>
      <c r="AS34019" t="s">
        <v>32961</v>
      </c>
    </row>
    <row r="34020" spans="43:45" x14ac:dyDescent="0.25">
      <c r="AQ34020" s="89">
        <v>10005221</v>
      </c>
      <c r="AR34020" s="90" t="str">
        <f t="shared" si="539"/>
        <v>O</v>
      </c>
      <c r="AS34020" t="s">
        <v>32962</v>
      </c>
    </row>
    <row r="34021" spans="43:45" x14ac:dyDescent="0.25">
      <c r="AQ34021" s="89">
        <v>10005241</v>
      </c>
      <c r="AR34021" s="90" t="str">
        <f t="shared" si="539"/>
        <v>O</v>
      </c>
      <c r="AS34021" t="s">
        <v>32963</v>
      </c>
    </row>
    <row r="34022" spans="43:45" x14ac:dyDescent="0.25">
      <c r="AQ34022" s="89">
        <v>10005243</v>
      </c>
      <c r="AR34022" s="90" t="str">
        <f t="shared" si="539"/>
        <v>O</v>
      </c>
      <c r="AS34022" t="s">
        <v>32964</v>
      </c>
    </row>
    <row r="34023" spans="43:45" x14ac:dyDescent="0.25">
      <c r="AQ34023" s="89">
        <v>10005260</v>
      </c>
      <c r="AR34023" s="90" t="str">
        <f t="shared" si="539"/>
        <v>O</v>
      </c>
      <c r="AS34023" t="s">
        <v>32965</v>
      </c>
    </row>
    <row r="34024" spans="43:45" x14ac:dyDescent="0.25">
      <c r="AQ34024" s="89">
        <v>10005261</v>
      </c>
      <c r="AR34024" s="90" t="str">
        <f t="shared" si="539"/>
        <v>O</v>
      </c>
      <c r="AS34024" t="s">
        <v>32966</v>
      </c>
    </row>
    <row r="34025" spans="43:45" x14ac:dyDescent="0.25">
      <c r="AQ34025" s="89">
        <v>10006365</v>
      </c>
      <c r="AR34025" s="90" t="str">
        <f t="shared" si="539"/>
        <v>O</v>
      </c>
      <c r="AS34025" t="s">
        <v>32967</v>
      </c>
    </row>
    <row r="34026" spans="43:45" x14ac:dyDescent="0.25">
      <c r="AQ34026" s="89">
        <v>10006391</v>
      </c>
      <c r="AR34026" s="90" t="str">
        <f t="shared" si="539"/>
        <v>O</v>
      </c>
      <c r="AS34026" t="s">
        <v>32968</v>
      </c>
    </row>
    <row r="34027" spans="43:45" x14ac:dyDescent="0.25">
      <c r="AQ34027" s="89">
        <v>10006403</v>
      </c>
      <c r="AR34027" s="90" t="str">
        <f t="shared" si="539"/>
        <v>O</v>
      </c>
      <c r="AS34027" t="s">
        <v>32969</v>
      </c>
    </row>
    <row r="34028" spans="43:45" x14ac:dyDescent="0.25">
      <c r="AQ34028" s="89">
        <v>10006413</v>
      </c>
      <c r="AR34028" s="90" t="str">
        <f t="shared" si="539"/>
        <v>O</v>
      </c>
      <c r="AS34028" t="s">
        <v>32970</v>
      </c>
    </row>
    <row r="34029" spans="43:45" x14ac:dyDescent="0.25">
      <c r="AQ34029" s="89">
        <v>10006434</v>
      </c>
      <c r="AR34029" s="90" t="str">
        <f t="shared" si="539"/>
        <v>O</v>
      </c>
      <c r="AS34029" t="s">
        <v>32971</v>
      </c>
    </row>
    <row r="34030" spans="43:45" x14ac:dyDescent="0.25">
      <c r="AQ34030" s="89">
        <v>10006435</v>
      </c>
      <c r="AR34030" s="90" t="str">
        <f t="shared" si="539"/>
        <v>O</v>
      </c>
      <c r="AS34030" t="s">
        <v>32972</v>
      </c>
    </row>
    <row r="34031" spans="43:45" x14ac:dyDescent="0.25">
      <c r="AQ34031" s="89">
        <v>10007401</v>
      </c>
      <c r="AR34031" s="90" t="str">
        <f t="shared" si="539"/>
        <v>O</v>
      </c>
      <c r="AS34031" t="s">
        <v>32973</v>
      </c>
    </row>
    <row r="34032" spans="43:45" x14ac:dyDescent="0.25">
      <c r="AQ34032" s="89">
        <v>10007427</v>
      </c>
      <c r="AR34032" s="90" t="str">
        <f t="shared" si="539"/>
        <v>O</v>
      </c>
      <c r="AS34032" t="s">
        <v>32974</v>
      </c>
    </row>
    <row r="34033" spans="43:45" x14ac:dyDescent="0.25">
      <c r="AQ34033" s="89">
        <v>10007434</v>
      </c>
      <c r="AR34033" s="90" t="str">
        <f t="shared" si="539"/>
        <v>O</v>
      </c>
      <c r="AS34033" t="s">
        <v>32975</v>
      </c>
    </row>
    <row r="34034" spans="43:45" x14ac:dyDescent="0.25">
      <c r="AQ34034" s="89">
        <v>10007449</v>
      </c>
      <c r="AR34034" s="90" t="str">
        <f t="shared" si="539"/>
        <v>O</v>
      </c>
      <c r="AS34034" t="s">
        <v>32976</v>
      </c>
    </row>
    <row r="34035" spans="43:45" x14ac:dyDescent="0.25">
      <c r="AQ34035" s="89">
        <v>10007464</v>
      </c>
      <c r="AR34035" s="90" t="str">
        <f t="shared" si="539"/>
        <v>O</v>
      </c>
      <c r="AS34035" t="s">
        <v>32977</v>
      </c>
    </row>
    <row r="34036" spans="43:45" x14ac:dyDescent="0.25">
      <c r="AQ34036" s="89">
        <v>10008455</v>
      </c>
      <c r="AR34036" s="90" t="str">
        <f t="shared" si="539"/>
        <v>O</v>
      </c>
      <c r="AS34036" t="s">
        <v>32978</v>
      </c>
    </row>
    <row r="34037" spans="43:45" x14ac:dyDescent="0.25">
      <c r="AQ34037" s="89">
        <v>10008456</v>
      </c>
      <c r="AR34037" s="90" t="str">
        <f t="shared" si="539"/>
        <v>O</v>
      </c>
      <c r="AS34037" t="s">
        <v>1212</v>
      </c>
    </row>
    <row r="34038" spans="43:45" x14ac:dyDescent="0.25">
      <c r="AQ34038" s="89">
        <v>10008469</v>
      </c>
      <c r="AR34038" s="90" t="str">
        <f t="shared" si="539"/>
        <v>O</v>
      </c>
      <c r="AS34038" t="s">
        <v>32979</v>
      </c>
    </row>
    <row r="34039" spans="43:45" x14ac:dyDescent="0.25">
      <c r="AQ34039" s="89">
        <v>10008472</v>
      </c>
      <c r="AR34039" s="90" t="str">
        <f t="shared" si="539"/>
        <v>O</v>
      </c>
      <c r="AS34039" t="s">
        <v>32980</v>
      </c>
    </row>
    <row r="34040" spans="43:45" x14ac:dyDescent="0.25">
      <c r="AQ34040" s="89">
        <v>10008510</v>
      </c>
      <c r="AR34040" s="90" t="str">
        <f t="shared" si="539"/>
        <v>O</v>
      </c>
      <c r="AS34040" t="s">
        <v>32981</v>
      </c>
    </row>
    <row r="34041" spans="43:45" x14ac:dyDescent="0.25">
      <c r="AQ34041" s="89">
        <v>10008515</v>
      </c>
      <c r="AR34041" s="90" t="str">
        <f t="shared" si="539"/>
        <v>O</v>
      </c>
      <c r="AS34041" t="s">
        <v>32982</v>
      </c>
    </row>
    <row r="34042" spans="43:45" x14ac:dyDescent="0.25">
      <c r="AQ34042" s="89">
        <v>10008530</v>
      </c>
      <c r="AR34042" s="90" t="str">
        <f t="shared" si="539"/>
        <v>O</v>
      </c>
      <c r="AS34042" t="s">
        <v>32983</v>
      </c>
    </row>
    <row r="34043" spans="43:45" x14ac:dyDescent="0.25">
      <c r="AQ34043" s="89">
        <v>10008534</v>
      </c>
      <c r="AR34043" s="90" t="str">
        <f t="shared" si="539"/>
        <v>O</v>
      </c>
      <c r="AS34043" t="s">
        <v>32984</v>
      </c>
    </row>
    <row r="34044" spans="43:45" x14ac:dyDescent="0.25">
      <c r="AQ34044" s="89">
        <v>10008536</v>
      </c>
      <c r="AR34044" s="90" t="str">
        <f t="shared" si="539"/>
        <v>O</v>
      </c>
      <c r="AS34044" t="s">
        <v>32985</v>
      </c>
    </row>
    <row r="34045" spans="43:45" x14ac:dyDescent="0.25">
      <c r="AQ34045" s="89">
        <v>10005292</v>
      </c>
      <c r="AR34045" s="90" t="str">
        <f t="shared" si="539"/>
        <v>O</v>
      </c>
      <c r="AS34045" t="s">
        <v>32986</v>
      </c>
    </row>
    <row r="34046" spans="43:45" x14ac:dyDescent="0.25">
      <c r="AQ34046" s="89">
        <v>10005319</v>
      </c>
      <c r="AR34046" s="90" t="str">
        <f t="shared" si="539"/>
        <v>O</v>
      </c>
      <c r="AS34046" t="s">
        <v>32987</v>
      </c>
    </row>
    <row r="34047" spans="43:45" x14ac:dyDescent="0.25">
      <c r="AQ34047" s="89">
        <v>10005335</v>
      </c>
      <c r="AR34047" s="90" t="str">
        <f t="shared" si="539"/>
        <v>O</v>
      </c>
      <c r="AS34047" t="s">
        <v>32988</v>
      </c>
    </row>
    <row r="34048" spans="43:45" x14ac:dyDescent="0.25">
      <c r="AQ34048" s="89">
        <v>10005339</v>
      </c>
      <c r="AR34048" s="90" t="str">
        <f t="shared" si="539"/>
        <v>O</v>
      </c>
      <c r="AS34048" t="s">
        <v>16125</v>
      </c>
    </row>
    <row r="34049" spans="43:45" x14ac:dyDescent="0.25">
      <c r="AQ34049" s="89">
        <v>10006464</v>
      </c>
      <c r="AR34049" s="90" t="str">
        <f t="shared" si="539"/>
        <v>O</v>
      </c>
      <c r="AS34049" t="s">
        <v>32989</v>
      </c>
    </row>
    <row r="34050" spans="43:45" x14ac:dyDescent="0.25">
      <c r="AQ34050" s="89">
        <v>10006467</v>
      </c>
      <c r="AR34050" s="90" t="str">
        <f t="shared" si="539"/>
        <v>O</v>
      </c>
      <c r="AS34050" t="s">
        <v>32990</v>
      </c>
    </row>
    <row r="34051" spans="43:45" x14ac:dyDescent="0.25">
      <c r="AQ34051" s="89">
        <v>10006468</v>
      </c>
      <c r="AR34051" s="90" t="str">
        <f t="shared" si="539"/>
        <v>O</v>
      </c>
      <c r="AS34051" t="s">
        <v>32991</v>
      </c>
    </row>
    <row r="34052" spans="43:45" x14ac:dyDescent="0.25">
      <c r="AQ34052" s="89">
        <v>10006470</v>
      </c>
      <c r="AR34052" s="90" t="str">
        <f t="shared" si="539"/>
        <v>O</v>
      </c>
      <c r="AS34052" t="s">
        <v>32992</v>
      </c>
    </row>
    <row r="34053" spans="43:45" x14ac:dyDescent="0.25">
      <c r="AQ34053" s="89">
        <v>10006475</v>
      </c>
      <c r="AR34053" s="90" t="str">
        <f t="shared" si="539"/>
        <v>O</v>
      </c>
      <c r="AS34053" t="s">
        <v>32993</v>
      </c>
    </row>
    <row r="34054" spans="43:45" x14ac:dyDescent="0.25">
      <c r="AQ34054" s="89">
        <v>10006488</v>
      </c>
      <c r="AR34054" s="90" t="str">
        <f t="shared" si="539"/>
        <v>O</v>
      </c>
      <c r="AS34054" t="s">
        <v>32994</v>
      </c>
    </row>
    <row r="34055" spans="43:45" x14ac:dyDescent="0.25">
      <c r="AQ34055" s="89">
        <v>10006490</v>
      </c>
      <c r="AR34055" s="90" t="str">
        <f t="shared" si="539"/>
        <v>O</v>
      </c>
      <c r="AS34055" t="s">
        <v>32995</v>
      </c>
    </row>
    <row r="34056" spans="43:45" x14ac:dyDescent="0.25">
      <c r="AQ34056" s="89">
        <v>10006491</v>
      </c>
      <c r="AR34056" s="90" t="str">
        <f t="shared" si="539"/>
        <v>O</v>
      </c>
      <c r="AS34056" t="s">
        <v>32996</v>
      </c>
    </row>
    <row r="34057" spans="43:45" x14ac:dyDescent="0.25">
      <c r="AQ34057" s="89">
        <v>10006496</v>
      </c>
      <c r="AR34057" s="90" t="str">
        <f t="shared" ref="AR34057:AR34120" si="540">IF(ISNA(VLOOKUP(AQ34057,$BP$18:$BQ$356,2,FALSE))=TRUE,"O",VLOOKUP(AQ34057,$BP$18:$BQ$356,2,FALSE))</f>
        <v>O</v>
      </c>
      <c r="AS34057" t="s">
        <v>32997</v>
      </c>
    </row>
    <row r="34058" spans="43:45" x14ac:dyDescent="0.25">
      <c r="AQ34058" s="89">
        <v>10006499</v>
      </c>
      <c r="AR34058" s="90" t="str">
        <f t="shared" si="540"/>
        <v>O</v>
      </c>
      <c r="AS34058" t="s">
        <v>32998</v>
      </c>
    </row>
    <row r="34059" spans="43:45" x14ac:dyDescent="0.25">
      <c r="AQ34059" s="89">
        <v>10006506</v>
      </c>
      <c r="AR34059" s="90" t="str">
        <f t="shared" si="540"/>
        <v>O</v>
      </c>
      <c r="AS34059" t="s">
        <v>32999</v>
      </c>
    </row>
    <row r="34060" spans="43:45" x14ac:dyDescent="0.25">
      <c r="AQ34060" s="89">
        <v>10007480</v>
      </c>
      <c r="AR34060" s="90" t="str">
        <f t="shared" si="540"/>
        <v>O</v>
      </c>
      <c r="AS34060" t="s">
        <v>33000</v>
      </c>
    </row>
    <row r="34061" spans="43:45" x14ac:dyDescent="0.25">
      <c r="AQ34061" s="89">
        <v>10007514</v>
      </c>
      <c r="AR34061" s="90" t="str">
        <f t="shared" si="540"/>
        <v>O</v>
      </c>
      <c r="AS34061" t="s">
        <v>33001</v>
      </c>
    </row>
    <row r="34062" spans="43:45" x14ac:dyDescent="0.25">
      <c r="AQ34062" s="89">
        <v>10007518</v>
      </c>
      <c r="AR34062" s="90" t="str">
        <f t="shared" si="540"/>
        <v>O</v>
      </c>
      <c r="AS34062" t="s">
        <v>33002</v>
      </c>
    </row>
    <row r="34063" spans="43:45" x14ac:dyDescent="0.25">
      <c r="AQ34063" s="89">
        <v>10007521</v>
      </c>
      <c r="AR34063" s="90" t="str">
        <f t="shared" si="540"/>
        <v>O</v>
      </c>
      <c r="AS34063" t="s">
        <v>33003</v>
      </c>
    </row>
    <row r="34064" spans="43:45" x14ac:dyDescent="0.25">
      <c r="AQ34064" s="89">
        <v>10007550</v>
      </c>
      <c r="AR34064" s="90" t="str">
        <f t="shared" si="540"/>
        <v>O</v>
      </c>
      <c r="AS34064" t="s">
        <v>33004</v>
      </c>
    </row>
    <row r="34065" spans="43:45" x14ac:dyDescent="0.25">
      <c r="AQ34065" s="89">
        <v>10008562</v>
      </c>
      <c r="AR34065" s="90" t="str">
        <f t="shared" si="540"/>
        <v>O</v>
      </c>
      <c r="AS34065" t="s">
        <v>33005</v>
      </c>
    </row>
    <row r="34066" spans="43:45" x14ac:dyDescent="0.25">
      <c r="AQ34066" s="89">
        <v>10008582</v>
      </c>
      <c r="AR34066" s="90" t="str">
        <f t="shared" si="540"/>
        <v>O</v>
      </c>
      <c r="AS34066" t="s">
        <v>33006</v>
      </c>
    </row>
    <row r="34067" spans="43:45" x14ac:dyDescent="0.25">
      <c r="AQ34067" s="89">
        <v>10008594</v>
      </c>
      <c r="AR34067" s="90" t="str">
        <f t="shared" si="540"/>
        <v>O</v>
      </c>
      <c r="AS34067" t="s">
        <v>33007</v>
      </c>
    </row>
    <row r="34068" spans="43:45" x14ac:dyDescent="0.25">
      <c r="AQ34068" s="89">
        <v>10008599</v>
      </c>
      <c r="AR34068" s="90" t="str">
        <f t="shared" si="540"/>
        <v>O</v>
      </c>
      <c r="AS34068" t="s">
        <v>33008</v>
      </c>
    </row>
    <row r="34069" spans="43:45" x14ac:dyDescent="0.25">
      <c r="AQ34069" s="89">
        <v>10008600</v>
      </c>
      <c r="AR34069" s="90" t="str">
        <f t="shared" si="540"/>
        <v>O</v>
      </c>
      <c r="AS34069" t="s">
        <v>33009</v>
      </c>
    </row>
    <row r="34070" spans="43:45" x14ac:dyDescent="0.25">
      <c r="AQ34070" s="89">
        <v>10008607</v>
      </c>
      <c r="AR34070" s="90" t="str">
        <f t="shared" si="540"/>
        <v>O</v>
      </c>
      <c r="AS34070" t="s">
        <v>33010</v>
      </c>
    </row>
    <row r="34071" spans="43:45" x14ac:dyDescent="0.25">
      <c r="AQ34071" s="89">
        <v>10005353</v>
      </c>
      <c r="AR34071" s="90" t="str">
        <f t="shared" si="540"/>
        <v>O</v>
      </c>
      <c r="AS34071" t="s">
        <v>33011</v>
      </c>
    </row>
    <row r="34072" spans="43:45" x14ac:dyDescent="0.25">
      <c r="AQ34072" s="89">
        <v>10006539</v>
      </c>
      <c r="AR34072" s="90" t="str">
        <f t="shared" si="540"/>
        <v>O</v>
      </c>
      <c r="AS34072" t="s">
        <v>33012</v>
      </c>
    </row>
    <row r="34073" spans="43:45" x14ac:dyDescent="0.25">
      <c r="AQ34073" s="89">
        <v>10006548</v>
      </c>
      <c r="AR34073" s="90" t="str">
        <f t="shared" si="540"/>
        <v>O</v>
      </c>
      <c r="AS34073" t="s">
        <v>33013</v>
      </c>
    </row>
    <row r="34074" spans="43:45" x14ac:dyDescent="0.25">
      <c r="AQ34074" s="89">
        <v>10006549</v>
      </c>
      <c r="AR34074" s="90" t="str">
        <f t="shared" si="540"/>
        <v>O</v>
      </c>
      <c r="AS34074" t="s">
        <v>33014</v>
      </c>
    </row>
    <row r="34075" spans="43:45" x14ac:dyDescent="0.25">
      <c r="AQ34075" s="89">
        <v>10006559</v>
      </c>
      <c r="AR34075" s="90" t="str">
        <f t="shared" si="540"/>
        <v>O</v>
      </c>
      <c r="AS34075" t="s">
        <v>33015</v>
      </c>
    </row>
    <row r="34076" spans="43:45" x14ac:dyDescent="0.25">
      <c r="AQ34076" s="89">
        <v>10006574</v>
      </c>
      <c r="AR34076" s="90" t="str">
        <f t="shared" si="540"/>
        <v>O</v>
      </c>
      <c r="AS34076" t="s">
        <v>33016</v>
      </c>
    </row>
    <row r="34077" spans="43:45" x14ac:dyDescent="0.25">
      <c r="AQ34077" s="89">
        <v>10007567</v>
      </c>
      <c r="AR34077" s="90" t="str">
        <f t="shared" si="540"/>
        <v>O</v>
      </c>
      <c r="AS34077" t="s">
        <v>33017</v>
      </c>
    </row>
    <row r="34078" spans="43:45" x14ac:dyDescent="0.25">
      <c r="AQ34078" s="89">
        <v>10007604</v>
      </c>
      <c r="AR34078" s="90" t="str">
        <f t="shared" si="540"/>
        <v>O</v>
      </c>
      <c r="AS34078" t="s">
        <v>33018</v>
      </c>
    </row>
    <row r="34079" spans="43:45" x14ac:dyDescent="0.25">
      <c r="AQ34079" s="89">
        <v>10007616</v>
      </c>
      <c r="AR34079" s="90" t="str">
        <f t="shared" si="540"/>
        <v>O</v>
      </c>
      <c r="AS34079" t="s">
        <v>33019</v>
      </c>
    </row>
    <row r="34080" spans="43:45" x14ac:dyDescent="0.25">
      <c r="AQ34080" s="89">
        <v>10007620</v>
      </c>
      <c r="AR34080" s="90" t="str">
        <f t="shared" si="540"/>
        <v>O</v>
      </c>
      <c r="AS34080" t="s">
        <v>33020</v>
      </c>
    </row>
    <row r="34081" spans="43:45" x14ac:dyDescent="0.25">
      <c r="AQ34081" s="89">
        <v>10008641</v>
      </c>
      <c r="AR34081" s="90" t="str">
        <f t="shared" si="540"/>
        <v>O</v>
      </c>
      <c r="AS34081" t="s">
        <v>33021</v>
      </c>
    </row>
    <row r="34082" spans="43:45" x14ac:dyDescent="0.25">
      <c r="AQ34082" s="89">
        <v>10008644</v>
      </c>
      <c r="AR34082" s="90" t="str">
        <f t="shared" si="540"/>
        <v>O</v>
      </c>
      <c r="AS34082" t="s">
        <v>33022</v>
      </c>
    </row>
    <row r="34083" spans="43:45" x14ac:dyDescent="0.25">
      <c r="AQ34083" s="89">
        <v>10008645</v>
      </c>
      <c r="AR34083" s="90" t="str">
        <f t="shared" si="540"/>
        <v>O</v>
      </c>
      <c r="AS34083" t="s">
        <v>33023</v>
      </c>
    </row>
    <row r="34084" spans="43:45" x14ac:dyDescent="0.25">
      <c r="AQ34084" s="89">
        <v>10008692</v>
      </c>
      <c r="AR34084" s="90" t="str">
        <f t="shared" si="540"/>
        <v>O</v>
      </c>
      <c r="AS34084" t="s">
        <v>33024</v>
      </c>
    </row>
    <row r="34085" spans="43:45" x14ac:dyDescent="0.25">
      <c r="AQ34085" s="89">
        <v>10005440</v>
      </c>
      <c r="AR34085" s="90" t="str">
        <f t="shared" si="540"/>
        <v>O</v>
      </c>
      <c r="AS34085" t="s">
        <v>33025</v>
      </c>
    </row>
    <row r="34086" spans="43:45" x14ac:dyDescent="0.25">
      <c r="AQ34086" s="89">
        <v>10005462</v>
      </c>
      <c r="AR34086" s="90" t="str">
        <f t="shared" si="540"/>
        <v>O</v>
      </c>
      <c r="AS34086" t="s">
        <v>33026</v>
      </c>
    </row>
    <row r="34087" spans="43:45" x14ac:dyDescent="0.25">
      <c r="AQ34087" s="89">
        <v>10005469</v>
      </c>
      <c r="AR34087" s="90" t="str">
        <f t="shared" si="540"/>
        <v>O</v>
      </c>
      <c r="AS34087" t="s">
        <v>33027</v>
      </c>
    </row>
    <row r="34088" spans="43:45" x14ac:dyDescent="0.25">
      <c r="AQ34088" s="89">
        <v>10005484</v>
      </c>
      <c r="AR34088" s="90" t="str">
        <f t="shared" si="540"/>
        <v>O</v>
      </c>
      <c r="AS34088" t="s">
        <v>33028</v>
      </c>
    </row>
    <row r="34089" spans="43:45" x14ac:dyDescent="0.25">
      <c r="AQ34089" s="89">
        <v>10005491</v>
      </c>
      <c r="AR34089" s="90" t="str">
        <f t="shared" si="540"/>
        <v>O</v>
      </c>
      <c r="AS34089" t="s">
        <v>33029</v>
      </c>
    </row>
    <row r="34090" spans="43:45" x14ac:dyDescent="0.25">
      <c r="AQ34090" s="89">
        <v>10005499</v>
      </c>
      <c r="AR34090" s="90" t="str">
        <f t="shared" si="540"/>
        <v>O</v>
      </c>
      <c r="AS34090" t="s">
        <v>33030</v>
      </c>
    </row>
    <row r="34091" spans="43:45" x14ac:dyDescent="0.25">
      <c r="AQ34091" s="89">
        <v>10005504</v>
      </c>
      <c r="AR34091" s="90" t="str">
        <f t="shared" si="540"/>
        <v>O</v>
      </c>
      <c r="AS34091" t="s">
        <v>33031</v>
      </c>
    </row>
    <row r="34092" spans="43:45" x14ac:dyDescent="0.25">
      <c r="AQ34092" s="89">
        <v>10005505</v>
      </c>
      <c r="AR34092" s="90" t="str">
        <f t="shared" si="540"/>
        <v>O</v>
      </c>
      <c r="AS34092" t="s">
        <v>33032</v>
      </c>
    </row>
    <row r="34093" spans="43:45" x14ac:dyDescent="0.25">
      <c r="AQ34093" s="89">
        <v>10006655</v>
      </c>
      <c r="AR34093" s="90" t="str">
        <f t="shared" si="540"/>
        <v>O</v>
      </c>
      <c r="AS34093" t="s">
        <v>33033</v>
      </c>
    </row>
    <row r="34094" spans="43:45" x14ac:dyDescent="0.25">
      <c r="AQ34094" s="89">
        <v>10006663</v>
      </c>
      <c r="AR34094" s="90" t="str">
        <f t="shared" si="540"/>
        <v>O</v>
      </c>
      <c r="AS34094" t="s">
        <v>33034</v>
      </c>
    </row>
    <row r="34095" spans="43:45" x14ac:dyDescent="0.25">
      <c r="AQ34095" s="89">
        <v>10007651</v>
      </c>
      <c r="AR34095" s="90" t="str">
        <f t="shared" si="540"/>
        <v>O</v>
      </c>
      <c r="AS34095" t="s">
        <v>33035</v>
      </c>
    </row>
    <row r="34096" spans="43:45" x14ac:dyDescent="0.25">
      <c r="AQ34096" s="89">
        <v>10007668</v>
      </c>
      <c r="AR34096" s="90" t="str">
        <f t="shared" si="540"/>
        <v>O</v>
      </c>
      <c r="AS34096" t="s">
        <v>33036</v>
      </c>
    </row>
    <row r="34097" spans="43:45" x14ac:dyDescent="0.25">
      <c r="AQ34097" s="89">
        <v>10007686</v>
      </c>
      <c r="AR34097" s="90" t="str">
        <f t="shared" si="540"/>
        <v>O</v>
      </c>
      <c r="AS34097" t="s">
        <v>33037</v>
      </c>
    </row>
    <row r="34098" spans="43:45" x14ac:dyDescent="0.25">
      <c r="AQ34098" s="89">
        <v>10007688</v>
      </c>
      <c r="AR34098" s="90" t="str">
        <f t="shared" si="540"/>
        <v>O</v>
      </c>
      <c r="AS34098" t="s">
        <v>33038</v>
      </c>
    </row>
    <row r="34099" spans="43:45" x14ac:dyDescent="0.25">
      <c r="AQ34099" s="89">
        <v>10008722</v>
      </c>
      <c r="AR34099" s="90" t="str">
        <f t="shared" si="540"/>
        <v>O</v>
      </c>
      <c r="AS34099" t="s">
        <v>33039</v>
      </c>
    </row>
    <row r="34100" spans="43:45" x14ac:dyDescent="0.25">
      <c r="AQ34100" s="89">
        <v>10008734</v>
      </c>
      <c r="AR34100" s="90" t="str">
        <f t="shared" si="540"/>
        <v>O</v>
      </c>
      <c r="AS34100" t="s">
        <v>33040</v>
      </c>
    </row>
    <row r="34101" spans="43:45" x14ac:dyDescent="0.25">
      <c r="AQ34101" s="89">
        <v>10008737</v>
      </c>
      <c r="AR34101" s="90" t="str">
        <f t="shared" si="540"/>
        <v>O</v>
      </c>
      <c r="AS34101" t="s">
        <v>33041</v>
      </c>
    </row>
    <row r="34102" spans="43:45" x14ac:dyDescent="0.25">
      <c r="AQ34102" s="89">
        <v>10008747</v>
      </c>
      <c r="AR34102" s="90" t="str">
        <f t="shared" si="540"/>
        <v>O</v>
      </c>
      <c r="AS34102" t="s">
        <v>33042</v>
      </c>
    </row>
    <row r="34103" spans="43:45" x14ac:dyDescent="0.25">
      <c r="AQ34103" s="89">
        <v>10008749</v>
      </c>
      <c r="AR34103" s="90" t="str">
        <f t="shared" si="540"/>
        <v>O</v>
      </c>
      <c r="AS34103" t="s">
        <v>33043</v>
      </c>
    </row>
    <row r="34104" spans="43:45" x14ac:dyDescent="0.25">
      <c r="AQ34104" s="89">
        <v>10008752</v>
      </c>
      <c r="AR34104" s="90" t="str">
        <f t="shared" si="540"/>
        <v>O</v>
      </c>
      <c r="AS34104" t="s">
        <v>33044</v>
      </c>
    </row>
    <row r="34105" spans="43:45" x14ac:dyDescent="0.25">
      <c r="AQ34105" s="89">
        <v>10008769</v>
      </c>
      <c r="AR34105" s="90" t="str">
        <f t="shared" si="540"/>
        <v>O</v>
      </c>
      <c r="AS34105" t="s">
        <v>33045</v>
      </c>
    </row>
    <row r="34106" spans="43:45" x14ac:dyDescent="0.25">
      <c r="AQ34106" s="89">
        <v>10008777</v>
      </c>
      <c r="AR34106" s="90" t="str">
        <f t="shared" si="540"/>
        <v>O</v>
      </c>
      <c r="AS34106" t="s">
        <v>33046</v>
      </c>
    </row>
    <row r="34107" spans="43:45" x14ac:dyDescent="0.25">
      <c r="AQ34107" s="89">
        <v>10005536</v>
      </c>
      <c r="AR34107" s="90" t="str">
        <f t="shared" si="540"/>
        <v>O</v>
      </c>
      <c r="AS34107" t="s">
        <v>33047</v>
      </c>
    </row>
    <row r="34108" spans="43:45" x14ac:dyDescent="0.25">
      <c r="AQ34108" s="89">
        <v>10005562</v>
      </c>
      <c r="AR34108" s="90" t="str">
        <f t="shared" si="540"/>
        <v>O</v>
      </c>
      <c r="AS34108" t="s">
        <v>33048</v>
      </c>
    </row>
    <row r="34109" spans="43:45" x14ac:dyDescent="0.25">
      <c r="AQ34109" s="89">
        <v>10005575</v>
      </c>
      <c r="AR34109" s="90" t="str">
        <f t="shared" si="540"/>
        <v>O</v>
      </c>
      <c r="AS34109" t="s">
        <v>33049</v>
      </c>
    </row>
    <row r="34110" spans="43:45" x14ac:dyDescent="0.25">
      <c r="AQ34110" s="89">
        <v>10010628</v>
      </c>
      <c r="AR34110" s="90" t="str">
        <f t="shared" si="540"/>
        <v>O</v>
      </c>
      <c r="AS34110" t="s">
        <v>33050</v>
      </c>
    </row>
    <row r="34111" spans="43:45" x14ac:dyDescent="0.25">
      <c r="AQ34111" s="89">
        <v>10010637</v>
      </c>
      <c r="AR34111" s="90" t="str">
        <f t="shared" si="540"/>
        <v>O</v>
      </c>
      <c r="AS34111" t="s">
        <v>33051</v>
      </c>
    </row>
    <row r="34112" spans="43:45" x14ac:dyDescent="0.25">
      <c r="AQ34112" s="89">
        <v>10010646</v>
      </c>
      <c r="AR34112" s="90" t="str">
        <f t="shared" si="540"/>
        <v>O</v>
      </c>
      <c r="AS34112" t="s">
        <v>33052</v>
      </c>
    </row>
    <row r="34113" spans="43:45" x14ac:dyDescent="0.25">
      <c r="AQ34113" s="89">
        <v>10010652</v>
      </c>
      <c r="AR34113" s="90" t="str">
        <f t="shared" si="540"/>
        <v>O</v>
      </c>
      <c r="AS34113" t="s">
        <v>33053</v>
      </c>
    </row>
    <row r="34114" spans="43:45" x14ac:dyDescent="0.25">
      <c r="AQ34114" s="89">
        <v>10010659</v>
      </c>
      <c r="AR34114" s="90" t="str">
        <f t="shared" si="540"/>
        <v>O</v>
      </c>
      <c r="AS34114" t="s">
        <v>33054</v>
      </c>
    </row>
    <row r="34115" spans="43:45" x14ac:dyDescent="0.25">
      <c r="AQ34115" s="89">
        <v>10010674</v>
      </c>
      <c r="AR34115" s="90" t="str">
        <f t="shared" si="540"/>
        <v>O</v>
      </c>
      <c r="AS34115" t="s">
        <v>33055</v>
      </c>
    </row>
    <row r="34116" spans="43:45" x14ac:dyDescent="0.25">
      <c r="AQ34116" s="89">
        <v>10010680</v>
      </c>
      <c r="AR34116" s="90" t="str">
        <f t="shared" si="540"/>
        <v>O</v>
      </c>
      <c r="AS34116" t="s">
        <v>33056</v>
      </c>
    </row>
    <row r="34117" spans="43:45" x14ac:dyDescent="0.25">
      <c r="AQ34117" s="89">
        <v>10010687</v>
      </c>
      <c r="AR34117" s="90" t="str">
        <f t="shared" si="540"/>
        <v>O</v>
      </c>
      <c r="AS34117" t="s">
        <v>33057</v>
      </c>
    </row>
    <row r="34118" spans="43:45" x14ac:dyDescent="0.25">
      <c r="AQ34118" s="89">
        <v>10010691</v>
      </c>
      <c r="AR34118" s="90" t="str">
        <f t="shared" si="540"/>
        <v>O</v>
      </c>
      <c r="AS34118" t="s">
        <v>33058</v>
      </c>
    </row>
    <row r="34119" spans="43:45" x14ac:dyDescent="0.25">
      <c r="AQ34119" s="89">
        <v>10011768</v>
      </c>
      <c r="AR34119" s="90" t="str">
        <f t="shared" si="540"/>
        <v>O</v>
      </c>
      <c r="AS34119" t="s">
        <v>33059</v>
      </c>
    </row>
    <row r="34120" spans="43:45" x14ac:dyDescent="0.25">
      <c r="AQ34120" s="89">
        <v>10012110</v>
      </c>
      <c r="AR34120" s="90" t="str">
        <f t="shared" si="540"/>
        <v>O</v>
      </c>
      <c r="AS34120" t="s">
        <v>33060</v>
      </c>
    </row>
    <row r="34121" spans="43:45" x14ac:dyDescent="0.25">
      <c r="AQ34121" s="89">
        <v>10012122</v>
      </c>
      <c r="AR34121" s="90" t="str">
        <f t="shared" ref="AR34121:AR34184" si="541">IF(ISNA(VLOOKUP(AQ34121,$BP$18:$BQ$356,2,FALSE))=TRUE,"O",VLOOKUP(AQ34121,$BP$18:$BQ$356,2,FALSE))</f>
        <v>O</v>
      </c>
      <c r="AS34121" t="s">
        <v>33061</v>
      </c>
    </row>
    <row r="34122" spans="43:45" x14ac:dyDescent="0.25">
      <c r="AQ34122" s="89">
        <v>10013954</v>
      </c>
      <c r="AR34122" s="90" t="str">
        <f t="shared" si="541"/>
        <v>O</v>
      </c>
      <c r="AS34122" t="s">
        <v>33062</v>
      </c>
    </row>
    <row r="34123" spans="43:45" x14ac:dyDescent="0.25">
      <c r="AQ34123" s="89">
        <v>10014008</v>
      </c>
      <c r="AR34123" s="90" t="str">
        <f t="shared" si="541"/>
        <v>O</v>
      </c>
      <c r="AS34123" t="s">
        <v>33063</v>
      </c>
    </row>
    <row r="34124" spans="43:45" x14ac:dyDescent="0.25">
      <c r="AQ34124" s="89">
        <v>10015599</v>
      </c>
      <c r="AR34124" s="90" t="str">
        <f t="shared" si="541"/>
        <v>O</v>
      </c>
      <c r="AS34124" t="s">
        <v>33064</v>
      </c>
    </row>
    <row r="34125" spans="43:45" x14ac:dyDescent="0.25">
      <c r="AQ34125" s="89">
        <v>10015609</v>
      </c>
      <c r="AR34125" s="90" t="str">
        <f t="shared" si="541"/>
        <v>O</v>
      </c>
      <c r="AS34125" t="s">
        <v>33065</v>
      </c>
    </row>
    <row r="34126" spans="43:45" x14ac:dyDescent="0.25">
      <c r="AQ34126" s="89">
        <v>10015621</v>
      </c>
      <c r="AR34126" s="90" t="str">
        <f t="shared" si="541"/>
        <v>O</v>
      </c>
      <c r="AS34126" t="s">
        <v>33066</v>
      </c>
    </row>
    <row r="34127" spans="43:45" x14ac:dyDescent="0.25">
      <c r="AQ34127" s="89">
        <v>10015625</v>
      </c>
      <c r="AR34127" s="90" t="str">
        <f t="shared" si="541"/>
        <v>O</v>
      </c>
      <c r="AS34127" t="s">
        <v>33067</v>
      </c>
    </row>
    <row r="34128" spans="43:45" x14ac:dyDescent="0.25">
      <c r="AQ34128" s="89">
        <v>10015631</v>
      </c>
      <c r="AR34128" s="90" t="str">
        <f t="shared" si="541"/>
        <v>O</v>
      </c>
      <c r="AS34128" t="s">
        <v>33068</v>
      </c>
    </row>
    <row r="34129" spans="43:45" x14ac:dyDescent="0.25">
      <c r="AQ34129" s="89">
        <v>10015661</v>
      </c>
      <c r="AR34129" s="90" t="str">
        <f t="shared" si="541"/>
        <v>O</v>
      </c>
      <c r="AS34129" t="s">
        <v>33069</v>
      </c>
    </row>
    <row r="34130" spans="43:45" x14ac:dyDescent="0.25">
      <c r="AQ34130" s="89">
        <v>10015679</v>
      </c>
      <c r="AR34130" s="90" t="str">
        <f t="shared" si="541"/>
        <v>O</v>
      </c>
      <c r="AS34130" t="s">
        <v>33070</v>
      </c>
    </row>
    <row r="34131" spans="43:45" x14ac:dyDescent="0.25">
      <c r="AQ34131" s="89">
        <v>10010613</v>
      </c>
      <c r="AR34131" s="90" t="str">
        <f t="shared" si="541"/>
        <v>O</v>
      </c>
      <c r="AS34131" t="s">
        <v>33071</v>
      </c>
    </row>
    <row r="34132" spans="43:45" x14ac:dyDescent="0.25">
      <c r="AQ34132" s="89">
        <v>10014209</v>
      </c>
      <c r="AR34132" s="90" t="str">
        <f t="shared" si="541"/>
        <v>O</v>
      </c>
      <c r="AS34132" t="s">
        <v>33072</v>
      </c>
    </row>
    <row r="34133" spans="43:45" x14ac:dyDescent="0.25">
      <c r="AQ34133" s="89">
        <v>10014778</v>
      </c>
      <c r="AR34133" s="90" t="str">
        <f t="shared" si="541"/>
        <v>O</v>
      </c>
      <c r="AS34133" t="s">
        <v>33073</v>
      </c>
    </row>
    <row r="34134" spans="43:45" x14ac:dyDescent="0.25">
      <c r="AQ34134" s="89">
        <v>10014794</v>
      </c>
      <c r="AR34134" s="90" t="str">
        <f t="shared" si="541"/>
        <v>O</v>
      </c>
      <c r="AS34134" t="s">
        <v>33074</v>
      </c>
    </row>
    <row r="34135" spans="43:45" x14ac:dyDescent="0.25">
      <c r="AQ34135" s="89">
        <v>10015730</v>
      </c>
      <c r="AR34135" s="90" t="str">
        <f t="shared" si="541"/>
        <v>O</v>
      </c>
      <c r="AS34135" t="s">
        <v>3162</v>
      </c>
    </row>
    <row r="34136" spans="43:45" x14ac:dyDescent="0.25">
      <c r="AQ34136" s="89">
        <v>10015740</v>
      </c>
      <c r="AR34136" s="90" t="str">
        <f t="shared" si="541"/>
        <v>O</v>
      </c>
      <c r="AS34136" t="s">
        <v>33075</v>
      </c>
    </row>
    <row r="34137" spans="43:45" x14ac:dyDescent="0.25">
      <c r="AQ34137" s="89">
        <v>10015744</v>
      </c>
      <c r="AR34137" s="90" t="str">
        <f t="shared" si="541"/>
        <v>O</v>
      </c>
      <c r="AS34137" t="s">
        <v>33076</v>
      </c>
    </row>
    <row r="34138" spans="43:45" x14ac:dyDescent="0.25">
      <c r="AQ34138" s="89">
        <v>10015751</v>
      </c>
      <c r="AR34138" s="90" t="str">
        <f t="shared" si="541"/>
        <v>O</v>
      </c>
      <c r="AS34138" t="s">
        <v>33077</v>
      </c>
    </row>
    <row r="34139" spans="43:45" x14ac:dyDescent="0.25">
      <c r="AQ34139" s="89">
        <v>10015755</v>
      </c>
      <c r="AR34139" s="90" t="str">
        <f t="shared" si="541"/>
        <v>O</v>
      </c>
      <c r="AS34139" t="s">
        <v>33078</v>
      </c>
    </row>
    <row r="34140" spans="43:45" x14ac:dyDescent="0.25">
      <c r="AQ34140" s="89">
        <v>10010703</v>
      </c>
      <c r="AR34140" s="90" t="str">
        <f t="shared" si="541"/>
        <v>O</v>
      </c>
      <c r="AS34140" t="s">
        <v>33079</v>
      </c>
    </row>
    <row r="34141" spans="43:45" x14ac:dyDescent="0.25">
      <c r="AQ34141" s="89">
        <v>10010725</v>
      </c>
      <c r="AR34141" s="90" t="str">
        <f t="shared" si="541"/>
        <v>O</v>
      </c>
      <c r="AS34141" t="s">
        <v>33080</v>
      </c>
    </row>
    <row r="34142" spans="43:45" x14ac:dyDescent="0.25">
      <c r="AQ34142" s="89">
        <v>10010728</v>
      </c>
      <c r="AR34142" s="90" t="str">
        <f t="shared" si="541"/>
        <v>O</v>
      </c>
      <c r="AS34142" t="s">
        <v>33081</v>
      </c>
    </row>
    <row r="34143" spans="43:45" x14ac:dyDescent="0.25">
      <c r="AQ34143" s="89">
        <v>10010737</v>
      </c>
      <c r="AR34143" s="90" t="str">
        <f t="shared" si="541"/>
        <v>O</v>
      </c>
      <c r="AS34143" t="s">
        <v>33082</v>
      </c>
    </row>
    <row r="34144" spans="43:45" x14ac:dyDescent="0.25">
      <c r="AQ34144" s="89">
        <v>10010749</v>
      </c>
      <c r="AR34144" s="90" t="str">
        <f t="shared" si="541"/>
        <v>O</v>
      </c>
      <c r="AS34144" t="s">
        <v>33083</v>
      </c>
    </row>
    <row r="34145" spans="43:45" x14ac:dyDescent="0.25">
      <c r="AQ34145" s="89">
        <v>10014865</v>
      </c>
      <c r="AR34145" s="90" t="str">
        <f t="shared" si="541"/>
        <v>O</v>
      </c>
      <c r="AS34145" t="s">
        <v>33084</v>
      </c>
    </row>
    <row r="34146" spans="43:45" x14ac:dyDescent="0.25">
      <c r="AQ34146" s="89">
        <v>10014870</v>
      </c>
      <c r="AR34146" s="90" t="str">
        <f t="shared" si="541"/>
        <v>O</v>
      </c>
      <c r="AS34146" t="s">
        <v>33085</v>
      </c>
    </row>
    <row r="34147" spans="43:45" x14ac:dyDescent="0.25">
      <c r="AQ34147" s="89">
        <v>10014883</v>
      </c>
      <c r="AR34147" s="90" t="str">
        <f t="shared" si="541"/>
        <v>O</v>
      </c>
      <c r="AS34147" t="s">
        <v>33086</v>
      </c>
    </row>
    <row r="34148" spans="43:45" x14ac:dyDescent="0.25">
      <c r="AQ34148" s="89">
        <v>10014907</v>
      </c>
      <c r="AR34148" s="90" t="str">
        <f t="shared" si="541"/>
        <v>O</v>
      </c>
      <c r="AS34148" t="s">
        <v>33087</v>
      </c>
    </row>
    <row r="34149" spans="43:45" x14ac:dyDescent="0.25">
      <c r="AQ34149" s="89">
        <v>10015016</v>
      </c>
      <c r="AR34149" s="90" t="str">
        <f t="shared" si="541"/>
        <v>O</v>
      </c>
      <c r="AS34149" t="s">
        <v>5578</v>
      </c>
    </row>
    <row r="34150" spans="43:45" x14ac:dyDescent="0.25">
      <c r="AQ34150" s="89">
        <v>10015018</v>
      </c>
      <c r="AR34150" s="90" t="str">
        <f t="shared" si="541"/>
        <v>O</v>
      </c>
      <c r="AS34150" t="s">
        <v>33088</v>
      </c>
    </row>
    <row r="34151" spans="43:45" x14ac:dyDescent="0.25">
      <c r="AQ34151" s="89">
        <v>10015035</v>
      </c>
      <c r="AR34151" s="90" t="str">
        <f t="shared" si="541"/>
        <v>O</v>
      </c>
      <c r="AS34151" t="s">
        <v>33089</v>
      </c>
    </row>
    <row r="34152" spans="43:45" x14ac:dyDescent="0.25">
      <c r="AQ34152" s="89">
        <v>10015089</v>
      </c>
      <c r="AR34152" s="90" t="str">
        <f t="shared" si="541"/>
        <v>O</v>
      </c>
      <c r="AS34152" t="s">
        <v>33090</v>
      </c>
    </row>
    <row r="34153" spans="43:45" x14ac:dyDescent="0.25">
      <c r="AQ34153" s="89">
        <v>10015781</v>
      </c>
      <c r="AR34153" s="90" t="str">
        <f t="shared" si="541"/>
        <v>O</v>
      </c>
      <c r="AS34153" t="s">
        <v>33091</v>
      </c>
    </row>
    <row r="34154" spans="43:45" x14ac:dyDescent="0.25">
      <c r="AQ34154" s="89">
        <v>10015791</v>
      </c>
      <c r="AR34154" s="90" t="str">
        <f t="shared" si="541"/>
        <v>O</v>
      </c>
      <c r="AS34154" t="s">
        <v>33092</v>
      </c>
    </row>
    <row r="34155" spans="43:45" x14ac:dyDescent="0.25">
      <c r="AQ34155" s="89">
        <v>10015812</v>
      </c>
      <c r="AR34155" s="90" t="str">
        <f t="shared" si="541"/>
        <v>O</v>
      </c>
      <c r="AS34155" t="s">
        <v>33093</v>
      </c>
    </row>
    <row r="34156" spans="43:45" x14ac:dyDescent="0.25">
      <c r="AQ34156" s="89">
        <v>10015815</v>
      </c>
      <c r="AR34156" s="90" t="str">
        <f t="shared" si="541"/>
        <v>O</v>
      </c>
      <c r="AS34156" t="s">
        <v>33094</v>
      </c>
    </row>
    <row r="34157" spans="43:45" x14ac:dyDescent="0.25">
      <c r="AQ34157" s="89">
        <v>10015829</v>
      </c>
      <c r="AR34157" s="90" t="str">
        <f t="shared" si="541"/>
        <v>O</v>
      </c>
      <c r="AS34157" t="s">
        <v>33095</v>
      </c>
    </row>
    <row r="34158" spans="43:45" x14ac:dyDescent="0.25">
      <c r="AQ34158" s="89">
        <v>10013201</v>
      </c>
      <c r="AR34158" s="90" t="str">
        <f t="shared" si="541"/>
        <v>O</v>
      </c>
      <c r="AS34158" t="s">
        <v>33096</v>
      </c>
    </row>
    <row r="34159" spans="43:45" x14ac:dyDescent="0.25">
      <c r="AQ34159" s="89">
        <v>10013512</v>
      </c>
      <c r="AR34159" s="90" t="str">
        <f t="shared" si="541"/>
        <v>O</v>
      </c>
      <c r="AS34159" t="s">
        <v>33097</v>
      </c>
    </row>
    <row r="34160" spans="43:45" x14ac:dyDescent="0.25">
      <c r="AQ34160" s="89">
        <v>10014923</v>
      </c>
      <c r="AR34160" s="90" t="str">
        <f t="shared" si="541"/>
        <v>O</v>
      </c>
      <c r="AS34160" t="s">
        <v>33098</v>
      </c>
    </row>
    <row r="34161" spans="43:45" x14ac:dyDescent="0.25">
      <c r="AQ34161" s="89">
        <v>10014933</v>
      </c>
      <c r="AR34161" s="90" t="str">
        <f t="shared" si="541"/>
        <v>O</v>
      </c>
      <c r="AS34161" t="s">
        <v>33099</v>
      </c>
    </row>
    <row r="34162" spans="43:45" x14ac:dyDescent="0.25">
      <c r="AQ34162" s="89">
        <v>10014942</v>
      </c>
      <c r="AR34162" s="90" t="str">
        <f t="shared" si="541"/>
        <v>O</v>
      </c>
      <c r="AS34162" t="s">
        <v>33100</v>
      </c>
    </row>
    <row r="34163" spans="43:45" x14ac:dyDescent="0.25">
      <c r="AQ34163" s="89">
        <v>10014970</v>
      </c>
      <c r="AR34163" s="90" t="str">
        <f t="shared" si="541"/>
        <v>O</v>
      </c>
      <c r="AS34163" t="s">
        <v>33101</v>
      </c>
    </row>
    <row r="34164" spans="43:45" x14ac:dyDescent="0.25">
      <c r="AQ34164" s="89">
        <v>10014987</v>
      </c>
      <c r="AR34164" s="90" t="str">
        <f t="shared" si="541"/>
        <v>O</v>
      </c>
      <c r="AS34164" t="s">
        <v>33102</v>
      </c>
    </row>
    <row r="34165" spans="43:45" x14ac:dyDescent="0.25">
      <c r="AQ34165" s="89">
        <v>10014996</v>
      </c>
      <c r="AR34165" s="90" t="str">
        <f t="shared" si="541"/>
        <v>O</v>
      </c>
      <c r="AS34165" t="s">
        <v>33103</v>
      </c>
    </row>
    <row r="34166" spans="43:45" x14ac:dyDescent="0.25">
      <c r="AQ34166" s="89">
        <v>10015003</v>
      </c>
      <c r="AR34166" s="90" t="str">
        <f t="shared" si="541"/>
        <v>O</v>
      </c>
      <c r="AS34166" t="s">
        <v>33104</v>
      </c>
    </row>
    <row r="34167" spans="43:45" x14ac:dyDescent="0.25">
      <c r="AQ34167" s="89">
        <v>10015005</v>
      </c>
      <c r="AR34167" s="90" t="str">
        <f t="shared" si="541"/>
        <v>O</v>
      </c>
      <c r="AS34167" t="s">
        <v>33105</v>
      </c>
    </row>
    <row r="34168" spans="43:45" x14ac:dyDescent="0.25">
      <c r="AQ34168" s="89">
        <v>10015091</v>
      </c>
      <c r="AR34168" s="90" t="str">
        <f t="shared" si="541"/>
        <v>O</v>
      </c>
      <c r="AS34168" t="s">
        <v>33106</v>
      </c>
    </row>
    <row r="34169" spans="43:45" x14ac:dyDescent="0.25">
      <c r="AQ34169" s="89">
        <v>10015131</v>
      </c>
      <c r="AR34169" s="90" t="str">
        <f t="shared" si="541"/>
        <v>O</v>
      </c>
      <c r="AS34169" t="s">
        <v>33107</v>
      </c>
    </row>
    <row r="34170" spans="43:45" x14ac:dyDescent="0.25">
      <c r="AQ34170" s="89">
        <v>10015140</v>
      </c>
      <c r="AR34170" s="90" t="str">
        <f t="shared" si="541"/>
        <v>O</v>
      </c>
      <c r="AS34170" t="s">
        <v>33108</v>
      </c>
    </row>
    <row r="34171" spans="43:45" x14ac:dyDescent="0.25">
      <c r="AQ34171" s="89">
        <v>10015142</v>
      </c>
      <c r="AR34171" s="90" t="str">
        <f t="shared" si="541"/>
        <v>O</v>
      </c>
      <c r="AS34171" t="s">
        <v>33109</v>
      </c>
    </row>
    <row r="34172" spans="43:45" x14ac:dyDescent="0.25">
      <c r="AQ34172" s="89">
        <v>10012783</v>
      </c>
      <c r="AR34172" s="90" t="str">
        <f t="shared" si="541"/>
        <v>O</v>
      </c>
      <c r="AS34172" t="s">
        <v>33110</v>
      </c>
    </row>
    <row r="34173" spans="43:45" x14ac:dyDescent="0.25">
      <c r="AQ34173" s="89">
        <v>10015863</v>
      </c>
      <c r="AR34173" s="90" t="str">
        <f t="shared" si="541"/>
        <v>O</v>
      </c>
      <c r="AS34173" t="s">
        <v>33111</v>
      </c>
    </row>
    <row r="34174" spans="43:45" x14ac:dyDescent="0.25">
      <c r="AQ34174" s="89">
        <v>10015873</v>
      </c>
      <c r="AR34174" s="90" t="str">
        <f t="shared" si="541"/>
        <v>O</v>
      </c>
      <c r="AS34174" t="s">
        <v>33112</v>
      </c>
    </row>
    <row r="34175" spans="43:45" x14ac:dyDescent="0.25">
      <c r="AQ34175" s="89">
        <v>10015874</v>
      </c>
      <c r="AR34175" s="90" t="str">
        <f t="shared" si="541"/>
        <v>O</v>
      </c>
      <c r="AS34175" t="s">
        <v>33113</v>
      </c>
    </row>
    <row r="34176" spans="43:45" x14ac:dyDescent="0.25">
      <c r="AQ34176" s="89">
        <v>10012795</v>
      </c>
      <c r="AR34176" s="90" t="str">
        <f t="shared" si="541"/>
        <v>O</v>
      </c>
      <c r="AS34176" t="s">
        <v>33114</v>
      </c>
    </row>
    <row r="34177" spans="43:45" x14ac:dyDescent="0.25">
      <c r="AQ34177" s="89">
        <v>10012824</v>
      </c>
      <c r="AR34177" s="90" t="str">
        <f t="shared" si="541"/>
        <v>O</v>
      </c>
      <c r="AS34177" t="s">
        <v>33115</v>
      </c>
    </row>
    <row r="34178" spans="43:45" x14ac:dyDescent="0.25">
      <c r="AQ34178" s="89">
        <v>10013601</v>
      </c>
      <c r="AR34178" s="90" t="str">
        <f t="shared" si="541"/>
        <v>O</v>
      </c>
      <c r="AS34178" t="s">
        <v>33116</v>
      </c>
    </row>
    <row r="34179" spans="43:45" x14ac:dyDescent="0.25">
      <c r="AQ34179" s="89">
        <v>10014836</v>
      </c>
      <c r="AR34179" s="90" t="str">
        <f t="shared" si="541"/>
        <v>O</v>
      </c>
      <c r="AS34179" t="s">
        <v>33117</v>
      </c>
    </row>
    <row r="34180" spans="43:45" x14ac:dyDescent="0.25">
      <c r="AQ34180" s="89">
        <v>10012480</v>
      </c>
      <c r="AR34180" s="90" t="str">
        <f t="shared" si="541"/>
        <v>O</v>
      </c>
      <c r="AS34180" t="s">
        <v>33118</v>
      </c>
    </row>
    <row r="34181" spans="43:45" x14ac:dyDescent="0.25">
      <c r="AQ34181" s="89">
        <v>10013110</v>
      </c>
      <c r="AR34181" s="90" t="str">
        <f t="shared" si="541"/>
        <v>O</v>
      </c>
      <c r="AS34181" t="s">
        <v>33119</v>
      </c>
    </row>
    <row r="34182" spans="43:45" x14ac:dyDescent="0.25">
      <c r="AQ34182" s="89">
        <v>10009744</v>
      </c>
      <c r="AR34182" s="90" t="str">
        <f t="shared" si="541"/>
        <v>O</v>
      </c>
      <c r="AS34182" t="s">
        <v>33120</v>
      </c>
    </row>
    <row r="34183" spans="43:45" x14ac:dyDescent="0.25">
      <c r="AQ34183" s="89">
        <v>10009763</v>
      </c>
      <c r="AR34183" s="90" t="str">
        <f t="shared" si="541"/>
        <v>O</v>
      </c>
      <c r="AS34183" t="s">
        <v>33121</v>
      </c>
    </row>
    <row r="34184" spans="43:45" x14ac:dyDescent="0.25">
      <c r="AQ34184" s="89">
        <v>10009782</v>
      </c>
      <c r="AR34184" s="90" t="str">
        <f t="shared" si="541"/>
        <v>O</v>
      </c>
      <c r="AS34184" t="s">
        <v>33122</v>
      </c>
    </row>
    <row r="34185" spans="43:45" x14ac:dyDescent="0.25">
      <c r="AQ34185" s="89">
        <v>10009796</v>
      </c>
      <c r="AR34185" s="90" t="str">
        <f t="shared" ref="AR34185:AR34248" si="542">IF(ISNA(VLOOKUP(AQ34185,$BP$18:$BQ$356,2,FALSE))=TRUE,"O",VLOOKUP(AQ34185,$BP$18:$BQ$356,2,FALSE))</f>
        <v>O</v>
      </c>
      <c r="AS34185" t="s">
        <v>33123</v>
      </c>
    </row>
    <row r="34186" spans="43:45" x14ac:dyDescent="0.25">
      <c r="AQ34186" s="89">
        <v>10010771</v>
      </c>
      <c r="AR34186" s="90" t="str">
        <f t="shared" si="542"/>
        <v>O</v>
      </c>
      <c r="AS34186" t="s">
        <v>33124</v>
      </c>
    </row>
    <row r="34187" spans="43:45" x14ac:dyDescent="0.25">
      <c r="AQ34187" s="89">
        <v>10010824</v>
      </c>
      <c r="AR34187" s="90" t="str">
        <f t="shared" si="542"/>
        <v>O</v>
      </c>
      <c r="AS34187" t="s">
        <v>33125</v>
      </c>
    </row>
    <row r="34188" spans="43:45" x14ac:dyDescent="0.25">
      <c r="AQ34188" s="89">
        <v>10010837</v>
      </c>
      <c r="AR34188" s="90" t="str">
        <f t="shared" si="542"/>
        <v>O</v>
      </c>
      <c r="AS34188" t="s">
        <v>33126</v>
      </c>
    </row>
    <row r="34189" spans="43:45" x14ac:dyDescent="0.25">
      <c r="AQ34189" s="89">
        <v>10012286</v>
      </c>
      <c r="AR34189" s="90" t="str">
        <f t="shared" si="542"/>
        <v>O</v>
      </c>
      <c r="AS34189" t="s">
        <v>33127</v>
      </c>
    </row>
    <row r="34190" spans="43:45" x14ac:dyDescent="0.25">
      <c r="AQ34190" s="89">
        <v>10015194</v>
      </c>
      <c r="AR34190" s="90" t="str">
        <f t="shared" si="542"/>
        <v>O</v>
      </c>
      <c r="AS34190" t="s">
        <v>23499</v>
      </c>
    </row>
    <row r="34191" spans="43:45" x14ac:dyDescent="0.25">
      <c r="AQ34191" s="89">
        <v>10015211</v>
      </c>
      <c r="AR34191" s="90" t="str">
        <f t="shared" si="542"/>
        <v>O</v>
      </c>
      <c r="AS34191" t="s">
        <v>33128</v>
      </c>
    </row>
    <row r="34192" spans="43:45" x14ac:dyDescent="0.25">
      <c r="AQ34192" s="89">
        <v>10009799</v>
      </c>
      <c r="AR34192" s="90" t="str">
        <f t="shared" si="542"/>
        <v>O</v>
      </c>
      <c r="AS34192" t="s">
        <v>33129</v>
      </c>
    </row>
    <row r="34193" spans="43:45" x14ac:dyDescent="0.25">
      <c r="AQ34193" s="89">
        <v>10009814</v>
      </c>
      <c r="AR34193" s="90" t="str">
        <f t="shared" si="542"/>
        <v>O</v>
      </c>
      <c r="AS34193" t="s">
        <v>33130</v>
      </c>
    </row>
    <row r="34194" spans="43:45" x14ac:dyDescent="0.25">
      <c r="AQ34194" s="89">
        <v>10009819</v>
      </c>
      <c r="AR34194" s="90" t="str">
        <f t="shared" si="542"/>
        <v>O</v>
      </c>
      <c r="AS34194" t="s">
        <v>33131</v>
      </c>
    </row>
    <row r="34195" spans="43:45" x14ac:dyDescent="0.25">
      <c r="AQ34195" s="89">
        <v>10009837</v>
      </c>
      <c r="AR34195" s="90" t="str">
        <f t="shared" si="542"/>
        <v>O</v>
      </c>
      <c r="AS34195" t="s">
        <v>33132</v>
      </c>
    </row>
    <row r="34196" spans="43:45" x14ac:dyDescent="0.25">
      <c r="AQ34196" s="89">
        <v>10010906</v>
      </c>
      <c r="AR34196" s="90" t="str">
        <f t="shared" si="542"/>
        <v>O</v>
      </c>
      <c r="AS34196" t="s">
        <v>33133</v>
      </c>
    </row>
    <row r="34197" spans="43:45" x14ac:dyDescent="0.25">
      <c r="AQ34197" s="89">
        <v>10012346</v>
      </c>
      <c r="AR34197" s="90" t="str">
        <f t="shared" si="542"/>
        <v>O</v>
      </c>
      <c r="AS34197" t="s">
        <v>33134</v>
      </c>
    </row>
    <row r="34198" spans="43:45" x14ac:dyDescent="0.25">
      <c r="AQ34198" s="89">
        <v>10012898</v>
      </c>
      <c r="AR34198" s="90" t="str">
        <f t="shared" si="542"/>
        <v>O</v>
      </c>
      <c r="AS34198" t="s">
        <v>33135</v>
      </c>
    </row>
    <row r="34199" spans="43:45" x14ac:dyDescent="0.25">
      <c r="AQ34199" s="89">
        <v>10009884</v>
      </c>
      <c r="AR34199" s="90" t="str">
        <f t="shared" si="542"/>
        <v>O</v>
      </c>
      <c r="AS34199" t="s">
        <v>33136</v>
      </c>
    </row>
    <row r="34200" spans="43:45" x14ac:dyDescent="0.25">
      <c r="AQ34200" s="89">
        <v>10009898</v>
      </c>
      <c r="AR34200" s="90" t="str">
        <f t="shared" si="542"/>
        <v>O</v>
      </c>
      <c r="AS34200" t="s">
        <v>33137</v>
      </c>
    </row>
    <row r="34201" spans="43:45" x14ac:dyDescent="0.25">
      <c r="AQ34201" s="89">
        <v>10009903</v>
      </c>
      <c r="AR34201" s="90" t="str">
        <f t="shared" si="542"/>
        <v>O</v>
      </c>
      <c r="AS34201" t="s">
        <v>33138</v>
      </c>
    </row>
    <row r="34202" spans="43:45" x14ac:dyDescent="0.25">
      <c r="AQ34202" s="89">
        <v>10009909</v>
      </c>
      <c r="AR34202" s="90" t="str">
        <f t="shared" si="542"/>
        <v>O</v>
      </c>
      <c r="AS34202" t="s">
        <v>33139</v>
      </c>
    </row>
    <row r="34203" spans="43:45" x14ac:dyDescent="0.25">
      <c r="AQ34203" s="89">
        <v>10009922</v>
      </c>
      <c r="AR34203" s="90" t="str">
        <f t="shared" si="542"/>
        <v>O</v>
      </c>
      <c r="AS34203" t="s">
        <v>33140</v>
      </c>
    </row>
    <row r="34204" spans="43:45" x14ac:dyDescent="0.25">
      <c r="AQ34204" s="89">
        <v>10009927</v>
      </c>
      <c r="AR34204" s="90" t="str">
        <f t="shared" si="542"/>
        <v>O</v>
      </c>
      <c r="AS34204" t="s">
        <v>33141</v>
      </c>
    </row>
    <row r="34205" spans="43:45" x14ac:dyDescent="0.25">
      <c r="AQ34205" s="89">
        <v>10009947</v>
      </c>
      <c r="AR34205" s="90" t="str">
        <f t="shared" si="542"/>
        <v>O</v>
      </c>
      <c r="AS34205" t="s">
        <v>33142</v>
      </c>
    </row>
    <row r="34206" spans="43:45" x14ac:dyDescent="0.25">
      <c r="AQ34206" s="89">
        <v>10010917</v>
      </c>
      <c r="AR34206" s="90" t="str">
        <f t="shared" si="542"/>
        <v>O</v>
      </c>
      <c r="AS34206" t="s">
        <v>33143</v>
      </c>
    </row>
    <row r="34207" spans="43:45" x14ac:dyDescent="0.25">
      <c r="AQ34207" s="89">
        <v>10010919</v>
      </c>
      <c r="AR34207" s="90" t="str">
        <f t="shared" si="542"/>
        <v>O</v>
      </c>
      <c r="AS34207" t="s">
        <v>33144</v>
      </c>
    </row>
    <row r="34208" spans="43:45" x14ac:dyDescent="0.25">
      <c r="AQ34208" s="89">
        <v>10010947</v>
      </c>
      <c r="AR34208" s="90" t="str">
        <f t="shared" si="542"/>
        <v>O</v>
      </c>
      <c r="AS34208" t="s">
        <v>33145</v>
      </c>
    </row>
    <row r="34209" spans="43:45" x14ac:dyDescent="0.25">
      <c r="AQ34209" s="89">
        <v>10010960</v>
      </c>
      <c r="AR34209" s="90" t="str">
        <f t="shared" si="542"/>
        <v>O</v>
      </c>
      <c r="AS34209" t="s">
        <v>33146</v>
      </c>
    </row>
    <row r="34210" spans="43:45" x14ac:dyDescent="0.25">
      <c r="AQ34210" s="89">
        <v>10010985</v>
      </c>
      <c r="AR34210" s="90" t="str">
        <f t="shared" si="542"/>
        <v>O</v>
      </c>
      <c r="AS34210" t="s">
        <v>33147</v>
      </c>
    </row>
    <row r="34211" spans="43:45" x14ac:dyDescent="0.25">
      <c r="AQ34211" s="89">
        <v>10010986</v>
      </c>
      <c r="AR34211" s="90" t="str">
        <f t="shared" si="542"/>
        <v>O</v>
      </c>
      <c r="AS34211" t="s">
        <v>33148</v>
      </c>
    </row>
    <row r="34212" spans="43:45" x14ac:dyDescent="0.25">
      <c r="AQ34212" s="89">
        <v>10012412</v>
      </c>
      <c r="AR34212" s="90" t="str">
        <f t="shared" si="542"/>
        <v>O</v>
      </c>
      <c r="AS34212" t="s">
        <v>33149</v>
      </c>
    </row>
    <row r="34213" spans="43:45" x14ac:dyDescent="0.25">
      <c r="AQ34213" s="89">
        <v>10012442</v>
      </c>
      <c r="AR34213" s="90" t="str">
        <f t="shared" si="542"/>
        <v>O</v>
      </c>
      <c r="AS34213" t="s">
        <v>33150</v>
      </c>
    </row>
    <row r="34214" spans="43:45" x14ac:dyDescent="0.25">
      <c r="AQ34214" s="89">
        <v>10012447</v>
      </c>
      <c r="AR34214" s="90" t="str">
        <f t="shared" si="542"/>
        <v>O</v>
      </c>
      <c r="AS34214" t="s">
        <v>33151</v>
      </c>
    </row>
    <row r="34215" spans="43:45" x14ac:dyDescent="0.25">
      <c r="AQ34215" s="89">
        <v>10012477</v>
      </c>
      <c r="AR34215" s="90" t="str">
        <f t="shared" si="542"/>
        <v>O</v>
      </c>
      <c r="AS34215" t="s">
        <v>33152</v>
      </c>
    </row>
    <row r="34216" spans="43:45" x14ac:dyDescent="0.25">
      <c r="AQ34216" s="89">
        <v>10012939</v>
      </c>
      <c r="AR34216" s="90" t="str">
        <f t="shared" si="542"/>
        <v>O</v>
      </c>
      <c r="AS34216" t="s">
        <v>33153</v>
      </c>
    </row>
    <row r="34217" spans="43:45" x14ac:dyDescent="0.25">
      <c r="AQ34217" s="89">
        <v>10012946</v>
      </c>
      <c r="AR34217" s="90" t="str">
        <f t="shared" si="542"/>
        <v>O</v>
      </c>
      <c r="AS34217" t="s">
        <v>33154</v>
      </c>
    </row>
    <row r="34218" spans="43:45" x14ac:dyDescent="0.25">
      <c r="AQ34218" s="89">
        <v>10012949</v>
      </c>
      <c r="AR34218" s="90" t="str">
        <f t="shared" si="542"/>
        <v>O</v>
      </c>
      <c r="AS34218" t="s">
        <v>33155</v>
      </c>
    </row>
    <row r="34219" spans="43:45" x14ac:dyDescent="0.25">
      <c r="AQ34219" s="89">
        <v>10012962</v>
      </c>
      <c r="AR34219" s="90" t="str">
        <f t="shared" si="542"/>
        <v>O</v>
      </c>
      <c r="AS34219" t="s">
        <v>33156</v>
      </c>
    </row>
    <row r="34220" spans="43:45" x14ac:dyDescent="0.25">
      <c r="AQ34220" s="89">
        <v>10012963</v>
      </c>
      <c r="AR34220" s="90" t="str">
        <f t="shared" si="542"/>
        <v>O</v>
      </c>
      <c r="AS34220" t="s">
        <v>33157</v>
      </c>
    </row>
    <row r="34221" spans="43:45" x14ac:dyDescent="0.25">
      <c r="AQ34221" s="89">
        <v>10010041</v>
      </c>
      <c r="AR34221" s="90" t="str">
        <f t="shared" si="542"/>
        <v>O</v>
      </c>
      <c r="AS34221" t="s">
        <v>33158</v>
      </c>
    </row>
    <row r="34222" spans="43:45" x14ac:dyDescent="0.25">
      <c r="AQ34222" s="89">
        <v>10010052</v>
      </c>
      <c r="AR34222" s="90" t="str">
        <f t="shared" si="542"/>
        <v>O</v>
      </c>
      <c r="AS34222" t="s">
        <v>33159</v>
      </c>
    </row>
    <row r="34223" spans="43:45" x14ac:dyDescent="0.25">
      <c r="AQ34223" s="89">
        <v>10010061</v>
      </c>
      <c r="AR34223" s="90" t="str">
        <f t="shared" si="542"/>
        <v>O</v>
      </c>
      <c r="AS34223" t="s">
        <v>33160</v>
      </c>
    </row>
    <row r="34224" spans="43:45" x14ac:dyDescent="0.25">
      <c r="AQ34224" s="89">
        <v>10010079</v>
      </c>
      <c r="AR34224" s="90" t="str">
        <f t="shared" si="542"/>
        <v>O</v>
      </c>
      <c r="AS34224" t="s">
        <v>33161</v>
      </c>
    </row>
    <row r="34225" spans="43:45" x14ac:dyDescent="0.25">
      <c r="AQ34225" s="89">
        <v>10010082</v>
      </c>
      <c r="AR34225" s="90" t="str">
        <f t="shared" si="542"/>
        <v>O</v>
      </c>
      <c r="AS34225" t="s">
        <v>33162</v>
      </c>
    </row>
    <row r="34226" spans="43:45" x14ac:dyDescent="0.25">
      <c r="AQ34226" s="89">
        <v>10011022</v>
      </c>
      <c r="AR34226" s="90" t="str">
        <f t="shared" si="542"/>
        <v>O</v>
      </c>
      <c r="AS34226" t="s">
        <v>33163</v>
      </c>
    </row>
    <row r="34227" spans="43:45" x14ac:dyDescent="0.25">
      <c r="AQ34227" s="89">
        <v>10011024</v>
      </c>
      <c r="AR34227" s="90" t="str">
        <f t="shared" si="542"/>
        <v>O</v>
      </c>
      <c r="AS34227" t="s">
        <v>33164</v>
      </c>
    </row>
    <row r="34228" spans="43:45" x14ac:dyDescent="0.25">
      <c r="AQ34228" s="89">
        <v>10011044</v>
      </c>
      <c r="AR34228" s="90" t="str">
        <f t="shared" si="542"/>
        <v>O</v>
      </c>
      <c r="AS34228" t="s">
        <v>33165</v>
      </c>
    </row>
    <row r="34229" spans="43:45" x14ac:dyDescent="0.25">
      <c r="AQ34229" s="89">
        <v>10011047</v>
      </c>
      <c r="AR34229" s="90" t="str">
        <f t="shared" si="542"/>
        <v>O</v>
      </c>
      <c r="AS34229" t="s">
        <v>33166</v>
      </c>
    </row>
    <row r="34230" spans="43:45" x14ac:dyDescent="0.25">
      <c r="AQ34230" s="89">
        <v>10011052</v>
      </c>
      <c r="AR34230" s="90" t="str">
        <f t="shared" si="542"/>
        <v>O</v>
      </c>
      <c r="AS34230" t="s">
        <v>33167</v>
      </c>
    </row>
    <row r="34231" spans="43:45" x14ac:dyDescent="0.25">
      <c r="AQ34231" s="89">
        <v>10011070</v>
      </c>
      <c r="AR34231" s="90" t="str">
        <f t="shared" si="542"/>
        <v>O</v>
      </c>
      <c r="AS34231" t="s">
        <v>33168</v>
      </c>
    </row>
    <row r="34232" spans="43:45" x14ac:dyDescent="0.25">
      <c r="AQ34232" s="89">
        <v>10011072</v>
      </c>
      <c r="AR34232" s="90" t="str">
        <f t="shared" si="542"/>
        <v>O</v>
      </c>
      <c r="AS34232" t="s">
        <v>33169</v>
      </c>
    </row>
    <row r="34233" spans="43:45" x14ac:dyDescent="0.25">
      <c r="AQ34233" s="89">
        <v>10013141</v>
      </c>
      <c r="AR34233" s="90" t="str">
        <f t="shared" si="542"/>
        <v>O</v>
      </c>
      <c r="AS34233" t="s">
        <v>33170</v>
      </c>
    </row>
    <row r="34234" spans="43:45" x14ac:dyDescent="0.25">
      <c r="AQ34234" s="89">
        <v>10013186</v>
      </c>
      <c r="AR34234" s="90" t="str">
        <f t="shared" si="542"/>
        <v>O</v>
      </c>
      <c r="AS34234" t="s">
        <v>33171</v>
      </c>
    </row>
    <row r="34235" spans="43:45" x14ac:dyDescent="0.25">
      <c r="AQ34235" s="89">
        <v>10013188</v>
      </c>
      <c r="AR34235" s="90" t="str">
        <f t="shared" si="542"/>
        <v>O</v>
      </c>
      <c r="AS34235" t="s">
        <v>33172</v>
      </c>
    </row>
    <row r="34236" spans="43:45" x14ac:dyDescent="0.25">
      <c r="AQ34236" s="89">
        <v>10013193</v>
      </c>
      <c r="AR34236" s="90" t="str">
        <f t="shared" si="542"/>
        <v>O</v>
      </c>
      <c r="AS34236" t="s">
        <v>33173</v>
      </c>
    </row>
    <row r="34237" spans="43:45" x14ac:dyDescent="0.25">
      <c r="AQ34237" s="89">
        <v>10013598</v>
      </c>
      <c r="AR34237" s="90" t="str">
        <f t="shared" si="542"/>
        <v>O</v>
      </c>
      <c r="AS34237" t="s">
        <v>33174</v>
      </c>
    </row>
    <row r="34238" spans="43:45" x14ac:dyDescent="0.25">
      <c r="AQ34238" s="89">
        <v>10014031</v>
      </c>
      <c r="AR34238" s="90" t="str">
        <f t="shared" si="542"/>
        <v>O</v>
      </c>
      <c r="AS34238" t="s">
        <v>33175</v>
      </c>
    </row>
    <row r="34239" spans="43:45" x14ac:dyDescent="0.25">
      <c r="AQ34239" s="89">
        <v>10014041</v>
      </c>
      <c r="AR34239" s="90" t="str">
        <f t="shared" si="542"/>
        <v>O</v>
      </c>
      <c r="AS34239" t="s">
        <v>33176</v>
      </c>
    </row>
    <row r="34240" spans="43:45" x14ac:dyDescent="0.25">
      <c r="AQ34240" s="89">
        <v>10014052</v>
      </c>
      <c r="AR34240" s="90" t="str">
        <f t="shared" si="542"/>
        <v>O</v>
      </c>
      <c r="AS34240" t="s">
        <v>33177</v>
      </c>
    </row>
    <row r="34241" spans="43:45" x14ac:dyDescent="0.25">
      <c r="AQ34241" s="89">
        <v>10014054</v>
      </c>
      <c r="AR34241" s="90" t="str">
        <f t="shared" si="542"/>
        <v>O</v>
      </c>
      <c r="AS34241" t="s">
        <v>33178</v>
      </c>
    </row>
    <row r="34242" spans="43:45" x14ac:dyDescent="0.25">
      <c r="AQ34242" s="89">
        <v>10014063</v>
      </c>
      <c r="AR34242" s="90" t="str">
        <f t="shared" si="542"/>
        <v>O</v>
      </c>
      <c r="AS34242" t="s">
        <v>17572</v>
      </c>
    </row>
    <row r="34243" spans="43:45" x14ac:dyDescent="0.25">
      <c r="AQ34243" s="89">
        <v>10009994</v>
      </c>
      <c r="AR34243" s="90" t="str">
        <f t="shared" si="542"/>
        <v>O</v>
      </c>
      <c r="AS34243" t="s">
        <v>33179</v>
      </c>
    </row>
    <row r="34244" spans="43:45" x14ac:dyDescent="0.25">
      <c r="AQ34244" s="89">
        <v>10009997</v>
      </c>
      <c r="AR34244" s="90" t="str">
        <f t="shared" si="542"/>
        <v>O</v>
      </c>
      <c r="AS34244" t="s">
        <v>33180</v>
      </c>
    </row>
    <row r="34245" spans="43:45" x14ac:dyDescent="0.25">
      <c r="AQ34245" s="89">
        <v>10010005</v>
      </c>
      <c r="AR34245" s="90" t="str">
        <f t="shared" si="542"/>
        <v>O</v>
      </c>
      <c r="AS34245" t="s">
        <v>33181</v>
      </c>
    </row>
    <row r="34246" spans="43:45" x14ac:dyDescent="0.25">
      <c r="AQ34246" s="89">
        <v>10011088</v>
      </c>
      <c r="AR34246" s="90" t="str">
        <f t="shared" si="542"/>
        <v>O</v>
      </c>
      <c r="AS34246" t="s">
        <v>33182</v>
      </c>
    </row>
    <row r="34247" spans="43:45" x14ac:dyDescent="0.25">
      <c r="AQ34247" s="89">
        <v>10011096</v>
      </c>
      <c r="AR34247" s="90" t="str">
        <f t="shared" si="542"/>
        <v>O</v>
      </c>
      <c r="AS34247" t="s">
        <v>33183</v>
      </c>
    </row>
    <row r="34248" spans="43:45" x14ac:dyDescent="0.25">
      <c r="AQ34248" s="89">
        <v>10011098</v>
      </c>
      <c r="AR34248" s="90" t="str">
        <f t="shared" si="542"/>
        <v>O</v>
      </c>
      <c r="AS34248" t="s">
        <v>33184</v>
      </c>
    </row>
    <row r="34249" spans="43:45" x14ac:dyDescent="0.25">
      <c r="AQ34249" s="89">
        <v>10011111</v>
      </c>
      <c r="AR34249" s="90" t="str">
        <f t="shared" ref="AR34249:AR34312" si="543">IF(ISNA(VLOOKUP(AQ34249,$BP$18:$BQ$356,2,FALSE))=TRUE,"O",VLOOKUP(AQ34249,$BP$18:$BQ$356,2,FALSE))</f>
        <v>O</v>
      </c>
      <c r="AS34249" t="s">
        <v>33185</v>
      </c>
    </row>
    <row r="34250" spans="43:45" x14ac:dyDescent="0.25">
      <c r="AQ34250" s="89">
        <v>10011124</v>
      </c>
      <c r="AR34250" s="90" t="str">
        <f t="shared" si="543"/>
        <v>O</v>
      </c>
      <c r="AS34250" t="s">
        <v>33186</v>
      </c>
    </row>
    <row r="34251" spans="43:45" x14ac:dyDescent="0.25">
      <c r="AQ34251" s="89">
        <v>10012524</v>
      </c>
      <c r="AR34251" s="90" t="str">
        <f t="shared" si="543"/>
        <v>O</v>
      </c>
      <c r="AS34251" t="s">
        <v>33187</v>
      </c>
    </row>
    <row r="34252" spans="43:45" x14ac:dyDescent="0.25">
      <c r="AQ34252" s="89">
        <v>10012534</v>
      </c>
      <c r="AR34252" s="90" t="str">
        <f t="shared" si="543"/>
        <v>O</v>
      </c>
      <c r="AS34252" t="s">
        <v>33188</v>
      </c>
    </row>
    <row r="34253" spans="43:45" x14ac:dyDescent="0.25">
      <c r="AQ34253" s="89">
        <v>10012549</v>
      </c>
      <c r="AR34253" s="90" t="str">
        <f t="shared" si="543"/>
        <v>O</v>
      </c>
      <c r="AS34253" t="s">
        <v>33189</v>
      </c>
    </row>
    <row r="34254" spans="43:45" x14ac:dyDescent="0.25">
      <c r="AQ34254" s="89">
        <v>10012559</v>
      </c>
      <c r="AR34254" s="90" t="str">
        <f t="shared" si="543"/>
        <v>O</v>
      </c>
      <c r="AS34254" t="s">
        <v>33190</v>
      </c>
    </row>
    <row r="34255" spans="43:45" x14ac:dyDescent="0.25">
      <c r="AQ34255" s="89">
        <v>10012561</v>
      </c>
      <c r="AR34255" s="90" t="str">
        <f t="shared" si="543"/>
        <v>O</v>
      </c>
      <c r="AS34255" t="s">
        <v>33191</v>
      </c>
    </row>
    <row r="34256" spans="43:45" x14ac:dyDescent="0.25">
      <c r="AQ34256" s="89">
        <v>10014080</v>
      </c>
      <c r="AR34256" s="90" t="str">
        <f t="shared" si="543"/>
        <v>O</v>
      </c>
      <c r="AS34256" t="s">
        <v>33192</v>
      </c>
    </row>
    <row r="34257" spans="43:45" x14ac:dyDescent="0.25">
      <c r="AQ34257" s="89">
        <v>10010099</v>
      </c>
      <c r="AR34257" s="90" t="str">
        <f t="shared" si="543"/>
        <v>O</v>
      </c>
      <c r="AS34257" t="s">
        <v>33193</v>
      </c>
    </row>
    <row r="34258" spans="43:45" x14ac:dyDescent="0.25">
      <c r="AQ34258" s="89">
        <v>10010103</v>
      </c>
      <c r="AR34258" s="90" t="str">
        <f t="shared" si="543"/>
        <v>O</v>
      </c>
      <c r="AS34258" t="s">
        <v>33194</v>
      </c>
    </row>
    <row r="34259" spans="43:45" x14ac:dyDescent="0.25">
      <c r="AQ34259" s="89">
        <v>10010112</v>
      </c>
      <c r="AR34259" s="90" t="str">
        <f t="shared" si="543"/>
        <v>O</v>
      </c>
      <c r="AS34259" t="s">
        <v>33195</v>
      </c>
    </row>
    <row r="34260" spans="43:45" x14ac:dyDescent="0.25">
      <c r="AQ34260" s="89">
        <v>10010117</v>
      </c>
      <c r="AR34260" s="90" t="str">
        <f t="shared" si="543"/>
        <v>O</v>
      </c>
      <c r="AS34260" t="s">
        <v>33196</v>
      </c>
    </row>
    <row r="34261" spans="43:45" x14ac:dyDescent="0.25">
      <c r="AQ34261" s="89">
        <v>10010131</v>
      </c>
      <c r="AR34261" s="90" t="str">
        <f t="shared" si="543"/>
        <v>O</v>
      </c>
      <c r="AS34261" t="s">
        <v>33197</v>
      </c>
    </row>
    <row r="34262" spans="43:45" x14ac:dyDescent="0.25">
      <c r="AQ34262" s="89">
        <v>10010147</v>
      </c>
      <c r="AR34262" s="90" t="str">
        <f t="shared" si="543"/>
        <v>O</v>
      </c>
      <c r="AS34262" t="s">
        <v>33198</v>
      </c>
    </row>
    <row r="34263" spans="43:45" x14ac:dyDescent="0.25">
      <c r="AQ34263" s="89">
        <v>10011165</v>
      </c>
      <c r="AR34263" s="90" t="str">
        <f t="shared" si="543"/>
        <v>O</v>
      </c>
      <c r="AS34263" t="s">
        <v>33199</v>
      </c>
    </row>
    <row r="34264" spans="43:45" x14ac:dyDescent="0.25">
      <c r="AQ34264" s="89">
        <v>10013267</v>
      </c>
      <c r="AR34264" s="90" t="str">
        <f t="shared" si="543"/>
        <v>O</v>
      </c>
      <c r="AS34264" t="s">
        <v>33200</v>
      </c>
    </row>
    <row r="34265" spans="43:45" x14ac:dyDescent="0.25">
      <c r="AQ34265" s="89">
        <v>10013313</v>
      </c>
      <c r="AR34265" s="90" t="str">
        <f t="shared" si="543"/>
        <v>O</v>
      </c>
      <c r="AS34265" t="s">
        <v>33201</v>
      </c>
    </row>
    <row r="34266" spans="43:45" x14ac:dyDescent="0.25">
      <c r="AQ34266" s="89">
        <v>10013318</v>
      </c>
      <c r="AR34266" s="90" t="str">
        <f t="shared" si="543"/>
        <v>O</v>
      </c>
      <c r="AS34266" t="s">
        <v>33202</v>
      </c>
    </row>
    <row r="34267" spans="43:45" x14ac:dyDescent="0.25">
      <c r="AQ34267" s="89">
        <v>10013337</v>
      </c>
      <c r="AR34267" s="90" t="str">
        <f t="shared" si="543"/>
        <v>O</v>
      </c>
      <c r="AS34267" t="s">
        <v>33203</v>
      </c>
    </row>
    <row r="34268" spans="43:45" x14ac:dyDescent="0.25">
      <c r="AQ34268" s="89">
        <v>10013338</v>
      </c>
      <c r="AR34268" s="90" t="str">
        <f t="shared" si="543"/>
        <v>O</v>
      </c>
      <c r="AS34268" t="s">
        <v>33204</v>
      </c>
    </row>
    <row r="34269" spans="43:45" x14ac:dyDescent="0.25">
      <c r="AQ34269" s="89">
        <v>10014090</v>
      </c>
      <c r="AR34269" s="90" t="str">
        <f t="shared" si="543"/>
        <v>O</v>
      </c>
      <c r="AS34269" t="s">
        <v>33205</v>
      </c>
    </row>
    <row r="34270" spans="43:45" x14ac:dyDescent="0.25">
      <c r="AQ34270" s="89">
        <v>10014091</v>
      </c>
      <c r="AR34270" s="90" t="str">
        <f t="shared" si="543"/>
        <v>O</v>
      </c>
      <c r="AS34270" t="s">
        <v>33206</v>
      </c>
    </row>
    <row r="34271" spans="43:45" x14ac:dyDescent="0.25">
      <c r="AQ34271" s="89">
        <v>10014098</v>
      </c>
      <c r="AR34271" s="90" t="str">
        <f t="shared" si="543"/>
        <v>O</v>
      </c>
      <c r="AS34271" t="s">
        <v>33207</v>
      </c>
    </row>
    <row r="34272" spans="43:45" x14ac:dyDescent="0.25">
      <c r="AQ34272" s="89">
        <v>10014114</v>
      </c>
      <c r="AR34272" s="90" t="str">
        <f t="shared" si="543"/>
        <v>O</v>
      </c>
      <c r="AS34272" t="s">
        <v>33208</v>
      </c>
    </row>
    <row r="34273" spans="43:45" x14ac:dyDescent="0.25">
      <c r="AQ34273" s="89">
        <v>10014184</v>
      </c>
      <c r="AR34273" s="90" t="str">
        <f t="shared" si="543"/>
        <v>O</v>
      </c>
      <c r="AS34273" t="s">
        <v>33209</v>
      </c>
    </row>
    <row r="34274" spans="43:45" x14ac:dyDescent="0.25">
      <c r="AQ34274" s="89">
        <v>10014194</v>
      </c>
      <c r="AR34274" s="90" t="str">
        <f t="shared" si="543"/>
        <v>O</v>
      </c>
      <c r="AS34274" t="s">
        <v>33210</v>
      </c>
    </row>
    <row r="34275" spans="43:45" x14ac:dyDescent="0.25">
      <c r="AQ34275" s="89">
        <v>10014220</v>
      </c>
      <c r="AR34275" s="90" t="str">
        <f t="shared" si="543"/>
        <v>O</v>
      </c>
      <c r="AS34275" t="s">
        <v>33211</v>
      </c>
    </row>
    <row r="34276" spans="43:45" x14ac:dyDescent="0.25">
      <c r="AQ34276" s="89">
        <v>10015229</v>
      </c>
      <c r="AR34276" s="90" t="str">
        <f t="shared" si="543"/>
        <v>O</v>
      </c>
      <c r="AS34276" t="s">
        <v>33212</v>
      </c>
    </row>
    <row r="34277" spans="43:45" x14ac:dyDescent="0.25">
      <c r="AQ34277" s="89">
        <v>10015245</v>
      </c>
      <c r="AR34277" s="90" t="str">
        <f t="shared" si="543"/>
        <v>O</v>
      </c>
      <c r="AS34277" t="s">
        <v>33213</v>
      </c>
    </row>
    <row r="34278" spans="43:45" x14ac:dyDescent="0.25">
      <c r="AQ34278" s="89">
        <v>10010177</v>
      </c>
      <c r="AR34278" s="90" t="str">
        <f t="shared" si="543"/>
        <v>O</v>
      </c>
      <c r="AS34278" t="s">
        <v>33214</v>
      </c>
    </row>
    <row r="34279" spans="43:45" x14ac:dyDescent="0.25">
      <c r="AQ34279" s="89">
        <v>10010191</v>
      </c>
      <c r="AR34279" s="90" t="str">
        <f t="shared" si="543"/>
        <v>O</v>
      </c>
      <c r="AS34279" t="s">
        <v>33215</v>
      </c>
    </row>
    <row r="34280" spans="43:45" x14ac:dyDescent="0.25">
      <c r="AQ34280" s="89">
        <v>10010238</v>
      </c>
      <c r="AR34280" s="90" t="str">
        <f t="shared" si="543"/>
        <v>O</v>
      </c>
      <c r="AS34280" t="s">
        <v>33216</v>
      </c>
    </row>
    <row r="34281" spans="43:45" x14ac:dyDescent="0.25">
      <c r="AQ34281" s="89">
        <v>10011240</v>
      </c>
      <c r="AR34281" s="90" t="str">
        <f t="shared" si="543"/>
        <v>O</v>
      </c>
      <c r="AS34281" t="s">
        <v>33217</v>
      </c>
    </row>
    <row r="34282" spans="43:45" x14ac:dyDescent="0.25">
      <c r="AQ34282" s="89">
        <v>10011312</v>
      </c>
      <c r="AR34282" s="90" t="str">
        <f t="shared" si="543"/>
        <v>O</v>
      </c>
      <c r="AS34282" t="s">
        <v>33218</v>
      </c>
    </row>
    <row r="34283" spans="43:45" x14ac:dyDescent="0.25">
      <c r="AQ34283" s="89">
        <v>10013351</v>
      </c>
      <c r="AR34283" s="90" t="str">
        <f t="shared" si="543"/>
        <v>O</v>
      </c>
      <c r="AS34283" t="s">
        <v>2651</v>
      </c>
    </row>
    <row r="34284" spans="43:45" x14ac:dyDescent="0.25">
      <c r="AQ34284" s="89">
        <v>10013357</v>
      </c>
      <c r="AR34284" s="90" t="str">
        <f t="shared" si="543"/>
        <v>O</v>
      </c>
      <c r="AS34284" t="s">
        <v>33219</v>
      </c>
    </row>
    <row r="34285" spans="43:45" x14ac:dyDescent="0.25">
      <c r="AQ34285" s="89">
        <v>10013360</v>
      </c>
      <c r="AR34285" s="90" t="str">
        <f t="shared" si="543"/>
        <v>O</v>
      </c>
      <c r="AS34285" t="s">
        <v>33220</v>
      </c>
    </row>
    <row r="34286" spans="43:45" x14ac:dyDescent="0.25">
      <c r="AQ34286" s="89">
        <v>10013378</v>
      </c>
      <c r="AR34286" s="90" t="str">
        <f t="shared" si="543"/>
        <v>O</v>
      </c>
      <c r="AS34286" t="s">
        <v>33221</v>
      </c>
    </row>
    <row r="34287" spans="43:45" x14ac:dyDescent="0.25">
      <c r="AQ34287" s="89">
        <v>10013420</v>
      </c>
      <c r="AR34287" s="90" t="str">
        <f t="shared" si="543"/>
        <v>O</v>
      </c>
      <c r="AS34287" t="s">
        <v>33222</v>
      </c>
    </row>
    <row r="34288" spans="43:45" x14ac:dyDescent="0.25">
      <c r="AQ34288" s="89">
        <v>10015257</v>
      </c>
      <c r="AR34288" s="90" t="str">
        <f t="shared" si="543"/>
        <v>O</v>
      </c>
      <c r="AS34288" t="s">
        <v>33223</v>
      </c>
    </row>
    <row r="34289" spans="43:45" x14ac:dyDescent="0.25">
      <c r="AQ34289" s="89">
        <v>10015261</v>
      </c>
      <c r="AR34289" s="90" t="str">
        <f t="shared" si="543"/>
        <v>O</v>
      </c>
      <c r="AS34289" t="s">
        <v>33224</v>
      </c>
    </row>
    <row r="34290" spans="43:45" x14ac:dyDescent="0.25">
      <c r="AQ34290" s="89">
        <v>10015279</v>
      </c>
      <c r="AR34290" s="90" t="str">
        <f t="shared" si="543"/>
        <v>O</v>
      </c>
      <c r="AS34290" t="s">
        <v>27206</v>
      </c>
    </row>
    <row r="34291" spans="43:45" x14ac:dyDescent="0.25">
      <c r="AQ34291" s="89">
        <v>10015286</v>
      </c>
      <c r="AR34291" s="90" t="str">
        <f t="shared" si="543"/>
        <v>O</v>
      </c>
      <c r="AS34291" t="s">
        <v>33225</v>
      </c>
    </row>
    <row r="34292" spans="43:45" x14ac:dyDescent="0.25">
      <c r="AQ34292" s="89">
        <v>10015288</v>
      </c>
      <c r="AR34292" s="90" t="str">
        <f t="shared" si="543"/>
        <v>O</v>
      </c>
      <c r="AS34292" t="s">
        <v>33226</v>
      </c>
    </row>
    <row r="34293" spans="43:45" x14ac:dyDescent="0.25">
      <c r="AQ34293" s="89">
        <v>10015293</v>
      </c>
      <c r="AR34293" s="90" t="str">
        <f t="shared" si="543"/>
        <v>O</v>
      </c>
      <c r="AS34293" t="s">
        <v>33227</v>
      </c>
    </row>
    <row r="34294" spans="43:45" x14ac:dyDescent="0.25">
      <c r="AQ34294" s="89">
        <v>10015329</v>
      </c>
      <c r="AR34294" s="90" t="str">
        <f t="shared" si="543"/>
        <v>O</v>
      </c>
      <c r="AS34294" t="s">
        <v>33228</v>
      </c>
    </row>
    <row r="34295" spans="43:45" x14ac:dyDescent="0.25">
      <c r="AQ34295" s="89">
        <v>10015331</v>
      </c>
      <c r="AR34295" s="90" t="str">
        <f t="shared" si="543"/>
        <v>O</v>
      </c>
      <c r="AS34295" t="s">
        <v>33229</v>
      </c>
    </row>
    <row r="34296" spans="43:45" x14ac:dyDescent="0.25">
      <c r="AQ34296" s="89">
        <v>10010324</v>
      </c>
      <c r="AR34296" s="90" t="str">
        <f t="shared" si="543"/>
        <v>O</v>
      </c>
      <c r="AS34296" t="s">
        <v>33230</v>
      </c>
    </row>
    <row r="34297" spans="43:45" x14ac:dyDescent="0.25">
      <c r="AQ34297" s="89">
        <v>10010327</v>
      </c>
      <c r="AR34297" s="90" t="str">
        <f t="shared" si="543"/>
        <v>O</v>
      </c>
      <c r="AS34297" t="s">
        <v>33231</v>
      </c>
    </row>
    <row r="34298" spans="43:45" x14ac:dyDescent="0.25">
      <c r="AQ34298" s="89">
        <v>10010348</v>
      </c>
      <c r="AR34298" s="90" t="str">
        <f t="shared" si="543"/>
        <v>O</v>
      </c>
      <c r="AS34298" t="s">
        <v>33232</v>
      </c>
    </row>
    <row r="34299" spans="43:45" x14ac:dyDescent="0.25">
      <c r="AQ34299" s="89">
        <v>10010354</v>
      </c>
      <c r="AR34299" s="90" t="str">
        <f t="shared" si="543"/>
        <v>O</v>
      </c>
      <c r="AS34299" t="s">
        <v>33233</v>
      </c>
    </row>
    <row r="34300" spans="43:45" x14ac:dyDescent="0.25">
      <c r="AQ34300" s="89">
        <v>10010368</v>
      </c>
      <c r="AR34300" s="90" t="str">
        <f t="shared" si="543"/>
        <v>O</v>
      </c>
      <c r="AS34300" t="s">
        <v>33234</v>
      </c>
    </row>
    <row r="34301" spans="43:45" x14ac:dyDescent="0.25">
      <c r="AQ34301" s="89">
        <v>10010392</v>
      </c>
      <c r="AR34301" s="90" t="str">
        <f t="shared" si="543"/>
        <v>O</v>
      </c>
      <c r="AS34301" t="s">
        <v>33235</v>
      </c>
    </row>
    <row r="34302" spans="43:45" x14ac:dyDescent="0.25">
      <c r="AQ34302" s="89">
        <v>10011865</v>
      </c>
      <c r="AR34302" s="90" t="str">
        <f t="shared" si="543"/>
        <v>O</v>
      </c>
      <c r="AS34302" t="s">
        <v>33236</v>
      </c>
    </row>
    <row r="34303" spans="43:45" x14ac:dyDescent="0.25">
      <c r="AQ34303" s="89">
        <v>10011868</v>
      </c>
      <c r="AR34303" s="90" t="str">
        <f t="shared" si="543"/>
        <v>O</v>
      </c>
      <c r="AS34303" t="s">
        <v>33237</v>
      </c>
    </row>
    <row r="34304" spans="43:45" x14ac:dyDescent="0.25">
      <c r="AQ34304" s="89">
        <v>10011885</v>
      </c>
      <c r="AR34304" s="90" t="str">
        <f t="shared" si="543"/>
        <v>O</v>
      </c>
      <c r="AS34304" t="s">
        <v>33238</v>
      </c>
    </row>
    <row r="34305" spans="43:45" x14ac:dyDescent="0.25">
      <c r="AQ34305" s="89">
        <v>10011930</v>
      </c>
      <c r="AR34305" s="90" t="str">
        <f t="shared" si="543"/>
        <v>O</v>
      </c>
      <c r="AS34305" t="s">
        <v>33239</v>
      </c>
    </row>
    <row r="34306" spans="43:45" x14ac:dyDescent="0.25">
      <c r="AQ34306" s="89">
        <v>10013429</v>
      </c>
      <c r="AR34306" s="90" t="str">
        <f t="shared" si="543"/>
        <v>O</v>
      </c>
      <c r="AS34306" t="s">
        <v>33240</v>
      </c>
    </row>
    <row r="34307" spans="43:45" x14ac:dyDescent="0.25">
      <c r="AQ34307" s="89">
        <v>10013435</v>
      </c>
      <c r="AR34307" s="90" t="str">
        <f t="shared" si="543"/>
        <v>O</v>
      </c>
      <c r="AS34307" t="s">
        <v>33241</v>
      </c>
    </row>
    <row r="34308" spans="43:45" x14ac:dyDescent="0.25">
      <c r="AQ34308" s="89">
        <v>10013567</v>
      </c>
      <c r="AR34308" s="90" t="str">
        <f t="shared" si="543"/>
        <v>O</v>
      </c>
      <c r="AS34308" t="s">
        <v>33242</v>
      </c>
    </row>
    <row r="34309" spans="43:45" x14ac:dyDescent="0.25">
      <c r="AQ34309" s="89">
        <v>10013574</v>
      </c>
      <c r="AR34309" s="90" t="str">
        <f t="shared" si="543"/>
        <v>O</v>
      </c>
      <c r="AS34309" t="s">
        <v>33243</v>
      </c>
    </row>
    <row r="34310" spans="43:45" x14ac:dyDescent="0.25">
      <c r="AQ34310" s="89">
        <v>10013575</v>
      </c>
      <c r="AR34310" s="90" t="str">
        <f t="shared" si="543"/>
        <v>O</v>
      </c>
      <c r="AS34310" t="s">
        <v>33244</v>
      </c>
    </row>
    <row r="34311" spans="43:45" x14ac:dyDescent="0.25">
      <c r="AQ34311" s="89">
        <v>10015363</v>
      </c>
      <c r="AR34311" s="90" t="str">
        <f t="shared" si="543"/>
        <v>O</v>
      </c>
      <c r="AS34311" t="s">
        <v>33245</v>
      </c>
    </row>
    <row r="34312" spans="43:45" x14ac:dyDescent="0.25">
      <c r="AQ34312" s="89">
        <v>10015372</v>
      </c>
      <c r="AR34312" s="90" t="str">
        <f t="shared" si="543"/>
        <v>O</v>
      </c>
      <c r="AS34312" t="s">
        <v>33246</v>
      </c>
    </row>
    <row r="34313" spans="43:45" x14ac:dyDescent="0.25">
      <c r="AQ34313" s="89">
        <v>10015412</v>
      </c>
      <c r="AR34313" s="90" t="str">
        <f t="shared" ref="AR34313:AR34376" si="544">IF(ISNA(VLOOKUP(AQ34313,$BP$18:$BQ$356,2,FALSE))=TRUE,"O",VLOOKUP(AQ34313,$BP$18:$BQ$356,2,FALSE))</f>
        <v>O</v>
      </c>
      <c r="AS34313" t="s">
        <v>33247</v>
      </c>
    </row>
    <row r="34314" spans="43:45" x14ac:dyDescent="0.25">
      <c r="AQ34314" s="89">
        <v>10015416</v>
      </c>
      <c r="AR34314" s="90" t="str">
        <f t="shared" si="544"/>
        <v>O</v>
      </c>
      <c r="AS34314" t="s">
        <v>33248</v>
      </c>
    </row>
    <row r="34315" spans="43:45" x14ac:dyDescent="0.25">
      <c r="AQ34315" s="89">
        <v>10015421</v>
      </c>
      <c r="AR34315" s="90" t="str">
        <f t="shared" si="544"/>
        <v>O</v>
      </c>
      <c r="AS34315" t="s">
        <v>33249</v>
      </c>
    </row>
    <row r="34316" spans="43:45" x14ac:dyDescent="0.25">
      <c r="AQ34316" s="89">
        <v>10010248</v>
      </c>
      <c r="AR34316" s="90" t="str">
        <f t="shared" si="544"/>
        <v>O</v>
      </c>
      <c r="AS34316" t="s">
        <v>33250</v>
      </c>
    </row>
    <row r="34317" spans="43:45" x14ac:dyDescent="0.25">
      <c r="AQ34317" s="89">
        <v>10010272</v>
      </c>
      <c r="AR34317" s="90" t="str">
        <f t="shared" si="544"/>
        <v>O</v>
      </c>
      <c r="AS34317" t="s">
        <v>33251</v>
      </c>
    </row>
    <row r="34318" spans="43:45" x14ac:dyDescent="0.25">
      <c r="AQ34318" s="89">
        <v>10010280</v>
      </c>
      <c r="AR34318" s="90" t="str">
        <f t="shared" si="544"/>
        <v>O</v>
      </c>
      <c r="AS34318" t="s">
        <v>33252</v>
      </c>
    </row>
    <row r="34319" spans="43:45" x14ac:dyDescent="0.25">
      <c r="AQ34319" s="89">
        <v>10010297</v>
      </c>
      <c r="AR34319" s="90" t="str">
        <f t="shared" si="544"/>
        <v>O</v>
      </c>
      <c r="AS34319" t="s">
        <v>33253</v>
      </c>
    </row>
    <row r="34320" spans="43:45" x14ac:dyDescent="0.25">
      <c r="AQ34320" s="89">
        <v>10010310</v>
      </c>
      <c r="AR34320" s="90" t="str">
        <f t="shared" si="544"/>
        <v>O</v>
      </c>
      <c r="AS34320" t="s">
        <v>33254</v>
      </c>
    </row>
    <row r="34321" spans="43:45" x14ac:dyDescent="0.25">
      <c r="AQ34321" s="89">
        <v>10010315</v>
      </c>
      <c r="AR34321" s="90" t="str">
        <f t="shared" si="544"/>
        <v>O</v>
      </c>
      <c r="AS34321" t="s">
        <v>33255</v>
      </c>
    </row>
    <row r="34322" spans="43:45" x14ac:dyDescent="0.25">
      <c r="AQ34322" s="89">
        <v>10011941</v>
      </c>
      <c r="AR34322" s="90" t="str">
        <f t="shared" si="544"/>
        <v>O</v>
      </c>
      <c r="AS34322" t="s">
        <v>33256</v>
      </c>
    </row>
    <row r="34323" spans="43:45" x14ac:dyDescent="0.25">
      <c r="AQ34323" s="89">
        <v>10011954</v>
      </c>
      <c r="AR34323" s="90" t="str">
        <f t="shared" si="544"/>
        <v>O</v>
      </c>
      <c r="AS34323" t="s">
        <v>33257</v>
      </c>
    </row>
    <row r="34324" spans="43:45" x14ac:dyDescent="0.25">
      <c r="AQ34324" s="89">
        <v>10011989</v>
      </c>
      <c r="AR34324" s="90" t="str">
        <f t="shared" si="544"/>
        <v>O</v>
      </c>
      <c r="AS34324" t="s">
        <v>33258</v>
      </c>
    </row>
    <row r="34325" spans="43:45" x14ac:dyDescent="0.25">
      <c r="AQ34325" s="89">
        <v>10015446</v>
      </c>
      <c r="AR34325" s="90" t="str">
        <f t="shared" si="544"/>
        <v>O</v>
      </c>
      <c r="AS34325" t="s">
        <v>33259</v>
      </c>
    </row>
    <row r="34326" spans="43:45" x14ac:dyDescent="0.25">
      <c r="AQ34326" s="89">
        <v>10015459</v>
      </c>
      <c r="AR34326" s="90" t="str">
        <f t="shared" si="544"/>
        <v>O</v>
      </c>
      <c r="AS34326" t="s">
        <v>33260</v>
      </c>
    </row>
    <row r="34327" spans="43:45" x14ac:dyDescent="0.25">
      <c r="AQ34327" s="89">
        <v>10015472</v>
      </c>
      <c r="AR34327" s="90" t="str">
        <f t="shared" si="544"/>
        <v>O</v>
      </c>
      <c r="AS34327" t="s">
        <v>33261</v>
      </c>
    </row>
    <row r="34328" spans="43:45" x14ac:dyDescent="0.25">
      <c r="AQ34328" s="89">
        <v>10010397</v>
      </c>
      <c r="AR34328" s="90" t="str">
        <f t="shared" si="544"/>
        <v>O</v>
      </c>
      <c r="AS34328" t="s">
        <v>33262</v>
      </c>
    </row>
    <row r="34329" spans="43:45" x14ac:dyDescent="0.25">
      <c r="AQ34329" s="89">
        <v>10010451</v>
      </c>
      <c r="AR34329" s="90" t="str">
        <f t="shared" si="544"/>
        <v>O</v>
      </c>
      <c r="AS34329" t="s">
        <v>33263</v>
      </c>
    </row>
    <row r="34330" spans="43:45" x14ac:dyDescent="0.25">
      <c r="AQ34330" s="89">
        <v>10012036</v>
      </c>
      <c r="AR34330" s="90" t="str">
        <f t="shared" si="544"/>
        <v>O</v>
      </c>
      <c r="AS34330" t="s">
        <v>33264</v>
      </c>
    </row>
    <row r="34331" spans="43:45" x14ac:dyDescent="0.25">
      <c r="AQ34331" s="89">
        <v>10011777</v>
      </c>
      <c r="AR34331" s="90" t="str">
        <f t="shared" si="544"/>
        <v>O</v>
      </c>
      <c r="AS34331" t="s">
        <v>33265</v>
      </c>
    </row>
    <row r="34332" spans="43:45" x14ac:dyDescent="0.25">
      <c r="AQ34332" s="89">
        <v>10011792</v>
      </c>
      <c r="AR34332" s="90" t="str">
        <f t="shared" si="544"/>
        <v>O</v>
      </c>
      <c r="AS34332" t="s">
        <v>33266</v>
      </c>
    </row>
    <row r="34333" spans="43:45" x14ac:dyDescent="0.25">
      <c r="AQ34333" s="89">
        <v>10011797</v>
      </c>
      <c r="AR34333" s="90" t="str">
        <f t="shared" si="544"/>
        <v>O</v>
      </c>
      <c r="AS34333" t="s">
        <v>33267</v>
      </c>
    </row>
    <row r="34334" spans="43:45" x14ac:dyDescent="0.25">
      <c r="AQ34334" s="89">
        <v>10011812</v>
      </c>
      <c r="AR34334" s="90" t="str">
        <f t="shared" si="544"/>
        <v>O</v>
      </c>
      <c r="AS34334" t="s">
        <v>33268</v>
      </c>
    </row>
    <row r="34335" spans="43:45" x14ac:dyDescent="0.25">
      <c r="AQ34335" s="89">
        <v>10011835</v>
      </c>
      <c r="AR34335" s="90" t="str">
        <f t="shared" si="544"/>
        <v>O</v>
      </c>
      <c r="AS34335" t="s">
        <v>33269</v>
      </c>
    </row>
    <row r="34336" spans="43:45" x14ac:dyDescent="0.25">
      <c r="AQ34336" s="89">
        <v>10013813</v>
      </c>
      <c r="AR34336" s="90" t="str">
        <f t="shared" si="544"/>
        <v>O</v>
      </c>
      <c r="AS34336" t="s">
        <v>33270</v>
      </c>
    </row>
    <row r="34337" spans="43:45" x14ac:dyDescent="0.25">
      <c r="AQ34337" s="89">
        <v>10013826</v>
      </c>
      <c r="AR34337" s="90" t="str">
        <f t="shared" si="544"/>
        <v>O</v>
      </c>
      <c r="AS34337" t="s">
        <v>33271</v>
      </c>
    </row>
    <row r="34338" spans="43:45" x14ac:dyDescent="0.25">
      <c r="AQ34338" s="89">
        <v>10015524</v>
      </c>
      <c r="AR34338" s="90" t="str">
        <f t="shared" si="544"/>
        <v>O</v>
      </c>
      <c r="AS34338" t="s">
        <v>4190</v>
      </c>
    </row>
    <row r="34339" spans="43:45" x14ac:dyDescent="0.25">
      <c r="AQ34339" s="89">
        <v>10015538</v>
      </c>
      <c r="AR34339" s="90" t="str">
        <f t="shared" si="544"/>
        <v>O</v>
      </c>
      <c r="AS34339" t="s">
        <v>33272</v>
      </c>
    </row>
    <row r="34340" spans="43:45" x14ac:dyDescent="0.25">
      <c r="AQ34340" s="89">
        <v>10015570</v>
      </c>
      <c r="AR34340" s="90" t="str">
        <f t="shared" si="544"/>
        <v>O</v>
      </c>
      <c r="AS34340" t="s">
        <v>33273</v>
      </c>
    </row>
    <row r="34341" spans="43:45" x14ac:dyDescent="0.25">
      <c r="AQ34341" s="89">
        <v>10015578</v>
      </c>
      <c r="AR34341" s="90" t="str">
        <f t="shared" si="544"/>
        <v>O</v>
      </c>
      <c r="AS34341" t="s">
        <v>33274</v>
      </c>
    </row>
    <row r="34342" spans="43:45" x14ac:dyDescent="0.25">
      <c r="AQ34342" s="89">
        <v>10015581</v>
      </c>
      <c r="AR34342" s="90" t="str">
        <f t="shared" si="544"/>
        <v>O</v>
      </c>
      <c r="AS34342" t="s">
        <v>33275</v>
      </c>
    </row>
    <row r="34343" spans="43:45" x14ac:dyDescent="0.25">
      <c r="AQ34343" s="89">
        <v>10010479</v>
      </c>
      <c r="AR34343" s="90" t="str">
        <f t="shared" si="544"/>
        <v>O</v>
      </c>
      <c r="AS34343" t="s">
        <v>33276</v>
      </c>
    </row>
    <row r="34344" spans="43:45" x14ac:dyDescent="0.25">
      <c r="AQ34344" s="89">
        <v>10010487</v>
      </c>
      <c r="AR34344" s="90" t="str">
        <f t="shared" si="544"/>
        <v>O</v>
      </c>
      <c r="AS34344" t="s">
        <v>33277</v>
      </c>
    </row>
    <row r="34345" spans="43:45" x14ac:dyDescent="0.25">
      <c r="AQ34345" s="89">
        <v>10010492</v>
      </c>
      <c r="AR34345" s="90" t="str">
        <f t="shared" si="544"/>
        <v>O</v>
      </c>
      <c r="AS34345" t="s">
        <v>33278</v>
      </c>
    </row>
    <row r="34346" spans="43:45" x14ac:dyDescent="0.25">
      <c r="AQ34346" s="89">
        <v>10010509</v>
      </c>
      <c r="AR34346" s="90" t="str">
        <f t="shared" si="544"/>
        <v>O</v>
      </c>
      <c r="AS34346" t="s">
        <v>33279</v>
      </c>
    </row>
    <row r="34347" spans="43:45" x14ac:dyDescent="0.25">
      <c r="AQ34347" s="89">
        <v>10010539</v>
      </c>
      <c r="AR34347" s="90" t="str">
        <f t="shared" si="544"/>
        <v>O</v>
      </c>
      <c r="AS34347" t="s">
        <v>33280</v>
      </c>
    </row>
    <row r="34348" spans="43:45" x14ac:dyDescent="0.25">
      <c r="AQ34348" s="89">
        <v>10011854</v>
      </c>
      <c r="AR34348" s="90" t="str">
        <f t="shared" si="544"/>
        <v>O</v>
      </c>
      <c r="AS34348" t="s">
        <v>33281</v>
      </c>
    </row>
    <row r="34349" spans="43:45" x14ac:dyDescent="0.25">
      <c r="AQ34349" s="89">
        <v>10011714</v>
      </c>
      <c r="AR34349" s="90" t="str">
        <f t="shared" si="544"/>
        <v>O</v>
      </c>
      <c r="AS34349" t="s">
        <v>33282</v>
      </c>
    </row>
    <row r="34350" spans="43:45" x14ac:dyDescent="0.25">
      <c r="AQ34350" s="89">
        <v>10011718</v>
      </c>
      <c r="AR34350" s="90" t="str">
        <f t="shared" si="544"/>
        <v>O</v>
      </c>
      <c r="AS34350" t="s">
        <v>33283</v>
      </c>
    </row>
    <row r="34351" spans="43:45" x14ac:dyDescent="0.25">
      <c r="AQ34351" s="89">
        <v>10011724</v>
      </c>
      <c r="AR34351" s="90" t="str">
        <f t="shared" si="544"/>
        <v>O</v>
      </c>
      <c r="AS34351" t="s">
        <v>33284</v>
      </c>
    </row>
    <row r="34352" spans="43:45" x14ac:dyDescent="0.25">
      <c r="AQ34352" s="89">
        <v>10011734</v>
      </c>
      <c r="AR34352" s="90" t="str">
        <f t="shared" si="544"/>
        <v>O</v>
      </c>
      <c r="AS34352" t="s">
        <v>33285</v>
      </c>
    </row>
    <row r="34353" spans="43:45" x14ac:dyDescent="0.25">
      <c r="AQ34353" s="89">
        <v>10013839</v>
      </c>
      <c r="AR34353" s="90" t="str">
        <f t="shared" si="544"/>
        <v>O</v>
      </c>
      <c r="AS34353" t="s">
        <v>33286</v>
      </c>
    </row>
    <row r="34354" spans="43:45" x14ac:dyDescent="0.25">
      <c r="AQ34354" s="89">
        <v>10013853</v>
      </c>
      <c r="AR34354" s="90" t="str">
        <f t="shared" si="544"/>
        <v>O</v>
      </c>
      <c r="AS34354" t="s">
        <v>33287</v>
      </c>
    </row>
    <row r="34355" spans="43:45" x14ac:dyDescent="0.25">
      <c r="AQ34355" s="89">
        <v>10013871</v>
      </c>
      <c r="AR34355" s="90" t="str">
        <f t="shared" si="544"/>
        <v>O</v>
      </c>
      <c r="AS34355" t="s">
        <v>33288</v>
      </c>
    </row>
    <row r="34356" spans="43:45" x14ac:dyDescent="0.25">
      <c r="AQ34356" s="89">
        <v>10013889</v>
      </c>
      <c r="AR34356" s="90" t="str">
        <f t="shared" si="544"/>
        <v>O</v>
      </c>
      <c r="AS34356" t="s">
        <v>33289</v>
      </c>
    </row>
    <row r="34357" spans="43:45" x14ac:dyDescent="0.25">
      <c r="AQ34357" s="89">
        <v>10013891</v>
      </c>
      <c r="AR34357" s="90" t="str">
        <f t="shared" si="544"/>
        <v>O</v>
      </c>
      <c r="AS34357" t="s">
        <v>33290</v>
      </c>
    </row>
    <row r="34358" spans="43:45" x14ac:dyDescent="0.25">
      <c r="AQ34358" s="89">
        <v>10013899</v>
      </c>
      <c r="AR34358" s="90" t="str">
        <f t="shared" si="544"/>
        <v>O</v>
      </c>
      <c r="AS34358" t="s">
        <v>33291</v>
      </c>
    </row>
    <row r="34359" spans="43:45" x14ac:dyDescent="0.25">
      <c r="AQ34359" s="89">
        <v>10013907</v>
      </c>
      <c r="AR34359" s="90" t="str">
        <f t="shared" si="544"/>
        <v>O</v>
      </c>
      <c r="AS34359" t="s">
        <v>33292</v>
      </c>
    </row>
    <row r="34360" spans="43:45" x14ac:dyDescent="0.25">
      <c r="AQ34360" s="89">
        <v>10013912</v>
      </c>
      <c r="AR34360" s="90" t="str">
        <f t="shared" si="544"/>
        <v>O</v>
      </c>
      <c r="AS34360" t="s">
        <v>33293</v>
      </c>
    </row>
    <row r="34361" spans="43:45" x14ac:dyDescent="0.25">
      <c r="AQ34361" s="89">
        <v>10013924</v>
      </c>
      <c r="AR34361" s="90" t="str">
        <f t="shared" si="544"/>
        <v>O</v>
      </c>
      <c r="AS34361" t="s">
        <v>33294</v>
      </c>
    </row>
    <row r="34362" spans="43:45" x14ac:dyDescent="0.25">
      <c r="AQ34362" s="89">
        <v>10017668</v>
      </c>
      <c r="AR34362" s="90" t="str">
        <f t="shared" si="544"/>
        <v>O</v>
      </c>
      <c r="AS34362" t="s">
        <v>33295</v>
      </c>
    </row>
    <row r="34363" spans="43:45" x14ac:dyDescent="0.25">
      <c r="AQ34363" s="89">
        <v>10017678</v>
      </c>
      <c r="AR34363" s="90" t="str">
        <f t="shared" si="544"/>
        <v>O</v>
      </c>
      <c r="AS34363" t="s">
        <v>3063</v>
      </c>
    </row>
    <row r="34364" spans="43:45" x14ac:dyDescent="0.25">
      <c r="AQ34364" s="89">
        <v>10017696</v>
      </c>
      <c r="AR34364" s="90" t="str">
        <f t="shared" si="544"/>
        <v>O</v>
      </c>
      <c r="AS34364" t="s">
        <v>33296</v>
      </c>
    </row>
    <row r="34365" spans="43:45" x14ac:dyDescent="0.25">
      <c r="AQ34365" s="89">
        <v>10017698</v>
      </c>
      <c r="AR34365" s="90" t="str">
        <f t="shared" si="544"/>
        <v>O</v>
      </c>
      <c r="AS34365" t="s">
        <v>3147</v>
      </c>
    </row>
    <row r="34366" spans="43:45" x14ac:dyDescent="0.25">
      <c r="AQ34366" s="89">
        <v>10017716</v>
      </c>
      <c r="AR34366" s="90" t="str">
        <f t="shared" si="544"/>
        <v>O</v>
      </c>
      <c r="AS34366" t="s">
        <v>33297</v>
      </c>
    </row>
    <row r="34367" spans="43:45" x14ac:dyDescent="0.25">
      <c r="AQ34367" s="89">
        <v>10017719</v>
      </c>
      <c r="AR34367" s="90" t="str">
        <f t="shared" si="544"/>
        <v>O</v>
      </c>
      <c r="AS34367" t="s">
        <v>33298</v>
      </c>
    </row>
    <row r="34368" spans="43:45" x14ac:dyDescent="0.25">
      <c r="AQ34368" s="89">
        <v>10018846</v>
      </c>
      <c r="AR34368" s="90" t="str">
        <f t="shared" si="544"/>
        <v>O</v>
      </c>
      <c r="AS34368" t="s">
        <v>33299</v>
      </c>
    </row>
    <row r="34369" spans="43:45" x14ac:dyDescent="0.25">
      <c r="AQ34369" s="89">
        <v>10018885</v>
      </c>
      <c r="AR34369" s="90" t="str">
        <f t="shared" si="544"/>
        <v>O</v>
      </c>
      <c r="AS34369" t="s">
        <v>10695</v>
      </c>
    </row>
    <row r="34370" spans="43:45" x14ac:dyDescent="0.25">
      <c r="AQ34370" s="89">
        <v>10018890</v>
      </c>
      <c r="AR34370" s="90" t="str">
        <f t="shared" si="544"/>
        <v>O</v>
      </c>
      <c r="AS34370" t="s">
        <v>33300</v>
      </c>
    </row>
    <row r="34371" spans="43:45" x14ac:dyDescent="0.25">
      <c r="AQ34371" s="89">
        <v>10019836</v>
      </c>
      <c r="AR34371" s="90" t="str">
        <f t="shared" si="544"/>
        <v>O</v>
      </c>
      <c r="AS34371" t="s">
        <v>33301</v>
      </c>
    </row>
    <row r="34372" spans="43:45" x14ac:dyDescent="0.25">
      <c r="AQ34372" s="89">
        <v>10017809</v>
      </c>
      <c r="AR34372" s="90" t="str">
        <f t="shared" si="544"/>
        <v>O</v>
      </c>
      <c r="AS34372" t="s">
        <v>33302</v>
      </c>
    </row>
    <row r="34373" spans="43:45" x14ac:dyDescent="0.25">
      <c r="AQ34373" s="89">
        <v>10017823</v>
      </c>
      <c r="AR34373" s="90" t="str">
        <f t="shared" si="544"/>
        <v>O</v>
      </c>
      <c r="AS34373" t="s">
        <v>2910</v>
      </c>
    </row>
    <row r="34374" spans="43:45" x14ac:dyDescent="0.25">
      <c r="AQ34374" s="89">
        <v>10017839</v>
      </c>
      <c r="AR34374" s="90" t="str">
        <f t="shared" si="544"/>
        <v>O</v>
      </c>
      <c r="AS34374" t="s">
        <v>33303</v>
      </c>
    </row>
    <row r="34375" spans="43:45" x14ac:dyDescent="0.25">
      <c r="AQ34375" s="89">
        <v>10017851</v>
      </c>
      <c r="AR34375" s="90" t="str">
        <f t="shared" si="544"/>
        <v>O</v>
      </c>
      <c r="AS34375" t="s">
        <v>33304</v>
      </c>
    </row>
    <row r="34376" spans="43:45" x14ac:dyDescent="0.25">
      <c r="AQ34376" s="89">
        <v>10017853</v>
      </c>
      <c r="AR34376" s="90" t="str">
        <f t="shared" si="544"/>
        <v>O</v>
      </c>
      <c r="AS34376" t="s">
        <v>33305</v>
      </c>
    </row>
    <row r="34377" spans="43:45" x14ac:dyDescent="0.25">
      <c r="AQ34377" s="89">
        <v>10017855</v>
      </c>
      <c r="AR34377" s="90" t="str">
        <f t="shared" ref="AR34377:AR34440" si="545">IF(ISNA(VLOOKUP(AQ34377,$BP$18:$BQ$356,2,FALSE))=TRUE,"O",VLOOKUP(AQ34377,$BP$18:$BQ$356,2,FALSE))</f>
        <v>O</v>
      </c>
      <c r="AS34377" t="s">
        <v>33306</v>
      </c>
    </row>
    <row r="34378" spans="43:45" x14ac:dyDescent="0.25">
      <c r="AQ34378" s="89">
        <v>10017857</v>
      </c>
      <c r="AR34378" s="90" t="str">
        <f t="shared" si="545"/>
        <v>O</v>
      </c>
      <c r="AS34378" t="s">
        <v>33307</v>
      </c>
    </row>
    <row r="34379" spans="43:45" x14ac:dyDescent="0.25">
      <c r="AQ34379" s="89">
        <v>10017862</v>
      </c>
      <c r="AR34379" s="90" t="str">
        <f t="shared" si="545"/>
        <v>O</v>
      </c>
      <c r="AS34379" t="s">
        <v>33308</v>
      </c>
    </row>
    <row r="34380" spans="43:45" x14ac:dyDescent="0.25">
      <c r="AQ34380" s="89">
        <v>10017866</v>
      </c>
      <c r="AR34380" s="90" t="str">
        <f t="shared" si="545"/>
        <v>O</v>
      </c>
      <c r="AS34380" t="s">
        <v>33309</v>
      </c>
    </row>
    <row r="34381" spans="43:45" x14ac:dyDescent="0.25">
      <c r="AQ34381" s="89">
        <v>10018983</v>
      </c>
      <c r="AR34381" s="90" t="str">
        <f t="shared" si="545"/>
        <v>O</v>
      </c>
      <c r="AS34381" t="s">
        <v>33310</v>
      </c>
    </row>
    <row r="34382" spans="43:45" x14ac:dyDescent="0.25">
      <c r="AQ34382" s="89">
        <v>10019106</v>
      </c>
      <c r="AR34382" s="90" t="str">
        <f t="shared" si="545"/>
        <v>O</v>
      </c>
      <c r="AS34382" t="s">
        <v>33311</v>
      </c>
    </row>
    <row r="34383" spans="43:45" x14ac:dyDescent="0.25">
      <c r="AQ34383" s="89">
        <v>10017903</v>
      </c>
      <c r="AR34383" s="90" t="str">
        <f t="shared" si="545"/>
        <v>O</v>
      </c>
      <c r="AS34383" t="s">
        <v>33312</v>
      </c>
    </row>
    <row r="34384" spans="43:45" x14ac:dyDescent="0.25">
      <c r="AQ34384" s="89">
        <v>10017906</v>
      </c>
      <c r="AR34384" s="90" t="str">
        <f t="shared" si="545"/>
        <v>O</v>
      </c>
      <c r="AS34384" t="s">
        <v>33313</v>
      </c>
    </row>
    <row r="34385" spans="43:45" x14ac:dyDescent="0.25">
      <c r="AQ34385" s="89">
        <v>10017909</v>
      </c>
      <c r="AR34385" s="90" t="str">
        <f t="shared" si="545"/>
        <v>O</v>
      </c>
      <c r="AS34385" t="s">
        <v>33314</v>
      </c>
    </row>
    <row r="34386" spans="43:45" x14ac:dyDescent="0.25">
      <c r="AQ34386" s="89">
        <v>10017934</v>
      </c>
      <c r="AR34386" s="90" t="str">
        <f t="shared" si="545"/>
        <v>O</v>
      </c>
      <c r="AS34386" t="s">
        <v>33315</v>
      </c>
    </row>
    <row r="34387" spans="43:45" x14ac:dyDescent="0.25">
      <c r="AQ34387" s="89">
        <v>10017942</v>
      </c>
      <c r="AR34387" s="90" t="str">
        <f t="shared" si="545"/>
        <v>O</v>
      </c>
      <c r="AS34387" t="s">
        <v>33316</v>
      </c>
    </row>
    <row r="34388" spans="43:45" x14ac:dyDescent="0.25">
      <c r="AQ34388" s="89">
        <v>10019132</v>
      </c>
      <c r="AR34388" s="90" t="str">
        <f t="shared" si="545"/>
        <v>O</v>
      </c>
      <c r="AS34388" t="s">
        <v>33317</v>
      </c>
    </row>
    <row r="34389" spans="43:45" x14ac:dyDescent="0.25">
      <c r="AQ34389" s="89">
        <v>10019255</v>
      </c>
      <c r="AR34389" s="90" t="str">
        <f t="shared" si="545"/>
        <v>O</v>
      </c>
      <c r="AS34389" t="s">
        <v>33318</v>
      </c>
    </row>
    <row r="34390" spans="43:45" x14ac:dyDescent="0.25">
      <c r="AQ34390" s="89">
        <v>10019276</v>
      </c>
      <c r="AR34390" s="90" t="str">
        <f t="shared" si="545"/>
        <v>O</v>
      </c>
      <c r="AS34390" t="s">
        <v>33319</v>
      </c>
    </row>
    <row r="34391" spans="43:45" x14ac:dyDescent="0.25">
      <c r="AQ34391" s="89">
        <v>10019293</v>
      </c>
      <c r="AR34391" s="90" t="str">
        <f t="shared" si="545"/>
        <v>O</v>
      </c>
      <c r="AS34391" t="s">
        <v>33320</v>
      </c>
    </row>
    <row r="34392" spans="43:45" x14ac:dyDescent="0.25">
      <c r="AQ34392" s="89">
        <v>10017985</v>
      </c>
      <c r="AR34392" s="90" t="str">
        <f t="shared" si="545"/>
        <v>O</v>
      </c>
      <c r="AS34392" t="s">
        <v>33321</v>
      </c>
    </row>
    <row r="34393" spans="43:45" x14ac:dyDescent="0.25">
      <c r="AQ34393" s="89">
        <v>10017987</v>
      </c>
      <c r="AR34393" s="90" t="str">
        <f t="shared" si="545"/>
        <v>O</v>
      </c>
      <c r="AS34393" t="s">
        <v>33322</v>
      </c>
    </row>
    <row r="34394" spans="43:45" x14ac:dyDescent="0.25">
      <c r="AQ34394" s="89">
        <v>10017998</v>
      </c>
      <c r="AR34394" s="90" t="str">
        <f t="shared" si="545"/>
        <v>O</v>
      </c>
      <c r="AS34394" t="s">
        <v>33323</v>
      </c>
    </row>
    <row r="34395" spans="43:45" x14ac:dyDescent="0.25">
      <c r="AQ34395" s="89">
        <v>10018003</v>
      </c>
      <c r="AR34395" s="90" t="str">
        <f t="shared" si="545"/>
        <v>O</v>
      </c>
      <c r="AS34395" t="s">
        <v>33324</v>
      </c>
    </row>
    <row r="34396" spans="43:45" x14ac:dyDescent="0.25">
      <c r="AQ34396" s="89">
        <v>10018004</v>
      </c>
      <c r="AR34396" s="90" t="str">
        <f t="shared" si="545"/>
        <v>O</v>
      </c>
      <c r="AS34396" t="s">
        <v>33325</v>
      </c>
    </row>
    <row r="34397" spans="43:45" x14ac:dyDescent="0.25">
      <c r="AQ34397" s="89">
        <v>10018015</v>
      </c>
      <c r="AR34397" s="90" t="str">
        <f t="shared" si="545"/>
        <v>O</v>
      </c>
      <c r="AS34397" t="s">
        <v>33326</v>
      </c>
    </row>
    <row r="34398" spans="43:45" x14ac:dyDescent="0.25">
      <c r="AQ34398" s="89">
        <v>10018021</v>
      </c>
      <c r="AR34398" s="90" t="str">
        <f t="shared" si="545"/>
        <v>O</v>
      </c>
      <c r="AS34398" t="s">
        <v>33327</v>
      </c>
    </row>
    <row r="34399" spans="43:45" x14ac:dyDescent="0.25">
      <c r="AQ34399" s="89">
        <v>10018023</v>
      </c>
      <c r="AR34399" s="90" t="str">
        <f t="shared" si="545"/>
        <v>O</v>
      </c>
      <c r="AS34399" t="s">
        <v>33328</v>
      </c>
    </row>
    <row r="34400" spans="43:45" x14ac:dyDescent="0.25">
      <c r="AQ34400" s="89">
        <v>10018049</v>
      </c>
      <c r="AR34400" s="90" t="str">
        <f t="shared" si="545"/>
        <v>O</v>
      </c>
      <c r="AS34400" t="s">
        <v>33329</v>
      </c>
    </row>
    <row r="34401" spans="43:45" x14ac:dyDescent="0.25">
      <c r="AQ34401" s="89">
        <v>10018053</v>
      </c>
      <c r="AR34401" s="90" t="str">
        <f t="shared" si="545"/>
        <v>O</v>
      </c>
      <c r="AS34401" t="s">
        <v>33330</v>
      </c>
    </row>
    <row r="34402" spans="43:45" x14ac:dyDescent="0.25">
      <c r="AQ34402" s="89">
        <v>10018063</v>
      </c>
      <c r="AR34402" s="90" t="str">
        <f t="shared" si="545"/>
        <v>O</v>
      </c>
      <c r="AS34402" t="s">
        <v>33331</v>
      </c>
    </row>
    <row r="34403" spans="43:45" x14ac:dyDescent="0.25">
      <c r="AQ34403" s="89">
        <v>10016134</v>
      </c>
      <c r="AR34403" s="90" t="str">
        <f t="shared" si="545"/>
        <v>O</v>
      </c>
      <c r="AS34403" t="s">
        <v>33332</v>
      </c>
    </row>
    <row r="34404" spans="43:45" x14ac:dyDescent="0.25">
      <c r="AQ34404" s="89">
        <v>10018081</v>
      </c>
      <c r="AR34404" s="90" t="str">
        <f t="shared" si="545"/>
        <v>O</v>
      </c>
      <c r="AS34404" t="s">
        <v>33333</v>
      </c>
    </row>
    <row r="34405" spans="43:45" x14ac:dyDescent="0.25">
      <c r="AQ34405" s="89">
        <v>10018085</v>
      </c>
      <c r="AR34405" s="90" t="str">
        <f t="shared" si="545"/>
        <v>O</v>
      </c>
      <c r="AS34405" t="s">
        <v>33334</v>
      </c>
    </row>
    <row r="34406" spans="43:45" x14ac:dyDescent="0.25">
      <c r="AQ34406" s="89">
        <v>10018097</v>
      </c>
      <c r="AR34406" s="90" t="str">
        <f t="shared" si="545"/>
        <v>O</v>
      </c>
      <c r="AS34406" t="s">
        <v>33335</v>
      </c>
    </row>
    <row r="34407" spans="43:45" x14ac:dyDescent="0.25">
      <c r="AQ34407" s="89">
        <v>10018104</v>
      </c>
      <c r="AR34407" s="90" t="str">
        <f t="shared" si="545"/>
        <v>O</v>
      </c>
      <c r="AS34407" t="s">
        <v>33336</v>
      </c>
    </row>
    <row r="34408" spans="43:45" x14ac:dyDescent="0.25">
      <c r="AQ34408" s="89">
        <v>10018138</v>
      </c>
      <c r="AR34408" s="90" t="str">
        <f t="shared" si="545"/>
        <v>O</v>
      </c>
      <c r="AS34408" t="s">
        <v>28068</v>
      </c>
    </row>
    <row r="34409" spans="43:45" x14ac:dyDescent="0.25">
      <c r="AQ34409" s="89">
        <v>10018973</v>
      </c>
      <c r="AR34409" s="90" t="str">
        <f t="shared" si="545"/>
        <v>O</v>
      </c>
      <c r="AS34409" t="s">
        <v>33337</v>
      </c>
    </row>
    <row r="34410" spans="43:45" x14ac:dyDescent="0.25">
      <c r="AQ34410" s="89">
        <v>10019070</v>
      </c>
      <c r="AR34410" s="90" t="str">
        <f t="shared" si="545"/>
        <v>O</v>
      </c>
      <c r="AS34410" t="s">
        <v>33338</v>
      </c>
    </row>
    <row r="34411" spans="43:45" x14ac:dyDescent="0.25">
      <c r="AQ34411" s="89">
        <v>10018154</v>
      </c>
      <c r="AR34411" s="90" t="str">
        <f t="shared" si="545"/>
        <v>O</v>
      </c>
      <c r="AS34411" t="s">
        <v>33339</v>
      </c>
    </row>
    <row r="34412" spans="43:45" x14ac:dyDescent="0.25">
      <c r="AQ34412" s="89">
        <v>10018155</v>
      </c>
      <c r="AR34412" s="90" t="str">
        <f t="shared" si="545"/>
        <v>O</v>
      </c>
      <c r="AS34412" t="s">
        <v>33340</v>
      </c>
    </row>
    <row r="34413" spans="43:45" x14ac:dyDescent="0.25">
      <c r="AQ34413" s="89">
        <v>10018324</v>
      </c>
      <c r="AR34413" s="90" t="str">
        <f t="shared" si="545"/>
        <v>O</v>
      </c>
      <c r="AS34413" t="s">
        <v>33341</v>
      </c>
    </row>
    <row r="34414" spans="43:45" x14ac:dyDescent="0.25">
      <c r="AQ34414" s="89">
        <v>10018963</v>
      </c>
      <c r="AR34414" s="90" t="str">
        <f t="shared" si="545"/>
        <v>O</v>
      </c>
      <c r="AS34414" t="s">
        <v>33342</v>
      </c>
    </row>
    <row r="34415" spans="43:45" x14ac:dyDescent="0.25">
      <c r="AQ34415" s="89">
        <v>10019148</v>
      </c>
      <c r="AR34415" s="90" t="str">
        <f t="shared" si="545"/>
        <v>O</v>
      </c>
      <c r="AS34415" t="s">
        <v>33343</v>
      </c>
    </row>
    <row r="34416" spans="43:45" x14ac:dyDescent="0.25">
      <c r="AQ34416" s="89">
        <v>10019295</v>
      </c>
      <c r="AR34416" s="90" t="str">
        <f t="shared" si="545"/>
        <v>O</v>
      </c>
      <c r="AS34416" t="s">
        <v>33344</v>
      </c>
    </row>
    <row r="34417" spans="43:45" x14ac:dyDescent="0.25">
      <c r="AQ34417" s="89">
        <v>10017054</v>
      </c>
      <c r="AR34417" s="90" t="str">
        <f t="shared" si="545"/>
        <v>O</v>
      </c>
      <c r="AS34417" t="s">
        <v>33345</v>
      </c>
    </row>
    <row r="34418" spans="43:45" x14ac:dyDescent="0.25">
      <c r="AQ34418" s="89">
        <v>10016368</v>
      </c>
      <c r="AR34418" s="90" t="str">
        <f t="shared" si="545"/>
        <v>O</v>
      </c>
      <c r="AS34418" t="s">
        <v>33346</v>
      </c>
    </row>
    <row r="34419" spans="43:45" x14ac:dyDescent="0.25">
      <c r="AQ34419" s="89">
        <v>10016764</v>
      </c>
      <c r="AR34419" s="90" t="str">
        <f t="shared" si="545"/>
        <v>O</v>
      </c>
      <c r="AS34419" t="s">
        <v>32360</v>
      </c>
    </row>
    <row r="34420" spans="43:45" x14ac:dyDescent="0.25">
      <c r="AQ34420" s="89">
        <v>10016801</v>
      </c>
      <c r="AR34420" s="90" t="str">
        <f t="shared" si="545"/>
        <v>O</v>
      </c>
      <c r="AS34420" t="s">
        <v>33347</v>
      </c>
    </row>
    <row r="34421" spans="43:45" x14ac:dyDescent="0.25">
      <c r="AQ34421" s="89">
        <v>10015912</v>
      </c>
      <c r="AR34421" s="90" t="str">
        <f t="shared" si="545"/>
        <v>O</v>
      </c>
      <c r="AS34421" t="s">
        <v>33348</v>
      </c>
    </row>
    <row r="34422" spans="43:45" x14ac:dyDescent="0.25">
      <c r="AQ34422" s="89">
        <v>10015916</v>
      </c>
      <c r="AR34422" s="90" t="str">
        <f t="shared" si="545"/>
        <v>O</v>
      </c>
      <c r="AS34422" t="s">
        <v>33349</v>
      </c>
    </row>
    <row r="34423" spans="43:45" x14ac:dyDescent="0.25">
      <c r="AQ34423" s="89">
        <v>10015925</v>
      </c>
      <c r="AR34423" s="90" t="str">
        <f t="shared" si="545"/>
        <v>O</v>
      </c>
      <c r="AS34423" t="s">
        <v>33350</v>
      </c>
    </row>
    <row r="34424" spans="43:45" x14ac:dyDescent="0.25">
      <c r="AQ34424" s="89">
        <v>10015934</v>
      </c>
      <c r="AR34424" s="90" t="str">
        <f t="shared" si="545"/>
        <v>O</v>
      </c>
      <c r="AS34424" t="s">
        <v>33351</v>
      </c>
    </row>
    <row r="34425" spans="43:45" x14ac:dyDescent="0.25">
      <c r="AQ34425" s="89">
        <v>10015957</v>
      </c>
      <c r="AR34425" s="90" t="str">
        <f t="shared" si="545"/>
        <v>O</v>
      </c>
      <c r="AS34425" t="s">
        <v>3278</v>
      </c>
    </row>
    <row r="34426" spans="43:45" x14ac:dyDescent="0.25">
      <c r="AQ34426" s="89">
        <v>10015962</v>
      </c>
      <c r="AR34426" s="90" t="str">
        <f t="shared" si="545"/>
        <v>O</v>
      </c>
      <c r="AS34426" t="s">
        <v>33352</v>
      </c>
    </row>
    <row r="34427" spans="43:45" x14ac:dyDescent="0.25">
      <c r="AQ34427" s="89">
        <v>10018267</v>
      </c>
      <c r="AR34427" s="90" t="str">
        <f t="shared" si="545"/>
        <v>O</v>
      </c>
      <c r="AS34427" t="s">
        <v>33353</v>
      </c>
    </row>
    <row r="34428" spans="43:45" x14ac:dyDescent="0.25">
      <c r="AQ34428" s="89">
        <v>10019156</v>
      </c>
      <c r="AR34428" s="90" t="str">
        <f t="shared" si="545"/>
        <v>O</v>
      </c>
      <c r="AS34428" t="s">
        <v>33354</v>
      </c>
    </row>
    <row r="34429" spans="43:45" x14ac:dyDescent="0.25">
      <c r="AQ34429" s="89">
        <v>10019390</v>
      </c>
      <c r="AR34429" s="90" t="str">
        <f t="shared" si="545"/>
        <v>O</v>
      </c>
      <c r="AS34429" t="s">
        <v>33355</v>
      </c>
    </row>
    <row r="34430" spans="43:45" x14ac:dyDescent="0.25">
      <c r="AQ34430" s="89">
        <v>10019409</v>
      </c>
      <c r="AR34430" s="90" t="str">
        <f t="shared" si="545"/>
        <v>O</v>
      </c>
      <c r="AS34430" t="s">
        <v>33356</v>
      </c>
    </row>
    <row r="34431" spans="43:45" x14ac:dyDescent="0.25">
      <c r="AQ34431" s="89">
        <v>10019422</v>
      </c>
      <c r="AR34431" s="90" t="str">
        <f t="shared" si="545"/>
        <v>O</v>
      </c>
      <c r="AS34431" t="s">
        <v>33357</v>
      </c>
    </row>
    <row r="34432" spans="43:45" x14ac:dyDescent="0.25">
      <c r="AQ34432" s="89">
        <v>10019568</v>
      </c>
      <c r="AR34432" s="90" t="str">
        <f t="shared" si="545"/>
        <v>O</v>
      </c>
      <c r="AS34432" t="s">
        <v>33358</v>
      </c>
    </row>
    <row r="34433" spans="43:45" x14ac:dyDescent="0.25">
      <c r="AQ34433" s="89">
        <v>10019642</v>
      </c>
      <c r="AR34433" s="90" t="str">
        <f t="shared" si="545"/>
        <v>O</v>
      </c>
      <c r="AS34433" t="s">
        <v>33359</v>
      </c>
    </row>
    <row r="34434" spans="43:45" x14ac:dyDescent="0.25">
      <c r="AQ34434" s="89">
        <v>10017151</v>
      </c>
      <c r="AR34434" s="90" t="str">
        <f t="shared" si="545"/>
        <v>O</v>
      </c>
      <c r="AS34434" t="s">
        <v>33360</v>
      </c>
    </row>
    <row r="34435" spans="43:45" x14ac:dyDescent="0.25">
      <c r="AQ34435" s="89">
        <v>10017157</v>
      </c>
      <c r="AR34435" s="90" t="str">
        <f t="shared" si="545"/>
        <v>O</v>
      </c>
      <c r="AS34435" t="s">
        <v>33361</v>
      </c>
    </row>
    <row r="34436" spans="43:45" x14ac:dyDescent="0.25">
      <c r="AQ34436" s="89">
        <v>10017170</v>
      </c>
      <c r="AR34436" s="90" t="str">
        <f t="shared" si="545"/>
        <v>O</v>
      </c>
      <c r="AS34436" t="s">
        <v>33362</v>
      </c>
    </row>
    <row r="34437" spans="43:45" x14ac:dyDescent="0.25">
      <c r="AQ34437" s="89">
        <v>10016827</v>
      </c>
      <c r="AR34437" s="90" t="str">
        <f t="shared" si="545"/>
        <v>O</v>
      </c>
      <c r="AS34437" t="s">
        <v>33363</v>
      </c>
    </row>
    <row r="34438" spans="43:45" x14ac:dyDescent="0.25">
      <c r="AQ34438" s="89">
        <v>10016863</v>
      </c>
      <c r="AR34438" s="90" t="str">
        <f t="shared" si="545"/>
        <v>O</v>
      </c>
      <c r="AS34438" t="s">
        <v>33364</v>
      </c>
    </row>
    <row r="34439" spans="43:45" x14ac:dyDescent="0.25">
      <c r="AQ34439" s="89">
        <v>10016011</v>
      </c>
      <c r="AR34439" s="90" t="str">
        <f t="shared" si="545"/>
        <v>O</v>
      </c>
      <c r="AS34439" t="s">
        <v>33365</v>
      </c>
    </row>
    <row r="34440" spans="43:45" x14ac:dyDescent="0.25">
      <c r="AQ34440" s="89">
        <v>10016025</v>
      </c>
      <c r="AR34440" s="90" t="str">
        <f t="shared" si="545"/>
        <v>O</v>
      </c>
      <c r="AS34440" t="s">
        <v>33366</v>
      </c>
    </row>
    <row r="34441" spans="43:45" x14ac:dyDescent="0.25">
      <c r="AQ34441" s="89">
        <v>10016038</v>
      </c>
      <c r="AR34441" s="90" t="str">
        <f t="shared" ref="AR34441:AR34504" si="546">IF(ISNA(VLOOKUP(AQ34441,$BP$18:$BQ$356,2,FALSE))=TRUE,"O",VLOOKUP(AQ34441,$BP$18:$BQ$356,2,FALSE))</f>
        <v>O</v>
      </c>
      <c r="AS34441" t="s">
        <v>33367</v>
      </c>
    </row>
    <row r="34442" spans="43:45" x14ac:dyDescent="0.25">
      <c r="AQ34442" s="89">
        <v>10016040</v>
      </c>
      <c r="AR34442" s="90" t="str">
        <f t="shared" si="546"/>
        <v>O</v>
      </c>
      <c r="AS34442" t="s">
        <v>33368</v>
      </c>
    </row>
    <row r="34443" spans="43:45" x14ac:dyDescent="0.25">
      <c r="AQ34443" s="89">
        <v>10019199</v>
      </c>
      <c r="AR34443" s="90" t="str">
        <f t="shared" si="546"/>
        <v>O</v>
      </c>
      <c r="AS34443" t="s">
        <v>33369</v>
      </c>
    </row>
    <row r="34444" spans="43:45" x14ac:dyDescent="0.25">
      <c r="AQ34444" s="89">
        <v>10016429</v>
      </c>
      <c r="AR34444" s="90" t="str">
        <f t="shared" si="546"/>
        <v>O</v>
      </c>
      <c r="AS34444" t="s">
        <v>33370</v>
      </c>
    </row>
    <row r="34445" spans="43:45" x14ac:dyDescent="0.25">
      <c r="AQ34445" s="89">
        <v>10016446</v>
      </c>
      <c r="AR34445" s="90" t="str">
        <f t="shared" si="546"/>
        <v>O</v>
      </c>
      <c r="AS34445" t="s">
        <v>33371</v>
      </c>
    </row>
    <row r="34446" spans="43:45" x14ac:dyDescent="0.25">
      <c r="AQ34446" s="89">
        <v>10016911</v>
      </c>
      <c r="AR34446" s="90" t="str">
        <f t="shared" si="546"/>
        <v>O</v>
      </c>
      <c r="AS34446" t="s">
        <v>33372</v>
      </c>
    </row>
    <row r="34447" spans="43:45" x14ac:dyDescent="0.25">
      <c r="AQ34447" s="89">
        <v>10016921</v>
      </c>
      <c r="AR34447" s="90" t="str">
        <f t="shared" si="546"/>
        <v>O</v>
      </c>
      <c r="AS34447" t="s">
        <v>33373</v>
      </c>
    </row>
    <row r="34448" spans="43:45" x14ac:dyDescent="0.25">
      <c r="AQ34448" s="89">
        <v>10016944</v>
      </c>
      <c r="AR34448" s="90" t="str">
        <f t="shared" si="546"/>
        <v>O</v>
      </c>
      <c r="AS34448" t="s">
        <v>33374</v>
      </c>
    </row>
    <row r="34449" spans="43:45" x14ac:dyDescent="0.25">
      <c r="AQ34449" s="89">
        <v>10016950</v>
      </c>
      <c r="AR34449" s="90" t="str">
        <f t="shared" si="546"/>
        <v>O</v>
      </c>
      <c r="AS34449" t="s">
        <v>33375</v>
      </c>
    </row>
    <row r="34450" spans="43:45" x14ac:dyDescent="0.25">
      <c r="AQ34450" s="89">
        <v>10016959</v>
      </c>
      <c r="AR34450" s="90" t="str">
        <f t="shared" si="546"/>
        <v>O</v>
      </c>
      <c r="AS34450" t="s">
        <v>33376</v>
      </c>
    </row>
    <row r="34451" spans="43:45" x14ac:dyDescent="0.25">
      <c r="AQ34451" s="89">
        <v>10016076</v>
      </c>
      <c r="AR34451" s="90" t="str">
        <f t="shared" si="546"/>
        <v>O</v>
      </c>
      <c r="AS34451" t="s">
        <v>33377</v>
      </c>
    </row>
    <row r="34452" spans="43:45" x14ac:dyDescent="0.25">
      <c r="AQ34452" s="89">
        <v>10016080</v>
      </c>
      <c r="AR34452" s="90" t="str">
        <f t="shared" si="546"/>
        <v>O</v>
      </c>
      <c r="AS34452" t="s">
        <v>33378</v>
      </c>
    </row>
    <row r="34453" spans="43:45" x14ac:dyDescent="0.25">
      <c r="AQ34453" s="89">
        <v>10016082</v>
      </c>
      <c r="AR34453" s="90" t="str">
        <f t="shared" si="546"/>
        <v>O</v>
      </c>
      <c r="AS34453" t="s">
        <v>33379</v>
      </c>
    </row>
    <row r="34454" spans="43:45" x14ac:dyDescent="0.25">
      <c r="AQ34454" s="89">
        <v>10016089</v>
      </c>
      <c r="AR34454" s="90" t="str">
        <f t="shared" si="546"/>
        <v>O</v>
      </c>
      <c r="AS34454" t="s">
        <v>13944</v>
      </c>
    </row>
    <row r="34455" spans="43:45" x14ac:dyDescent="0.25">
      <c r="AQ34455" s="89">
        <v>10016102</v>
      </c>
      <c r="AR34455" s="90" t="str">
        <f t="shared" si="546"/>
        <v>O</v>
      </c>
      <c r="AS34455" t="s">
        <v>33380</v>
      </c>
    </row>
    <row r="34456" spans="43:45" x14ac:dyDescent="0.25">
      <c r="AQ34456" s="89">
        <v>10016103</v>
      </c>
      <c r="AR34456" s="90" t="str">
        <f t="shared" si="546"/>
        <v>O</v>
      </c>
      <c r="AS34456" t="s">
        <v>33381</v>
      </c>
    </row>
    <row r="34457" spans="43:45" x14ac:dyDescent="0.25">
      <c r="AQ34457" s="89">
        <v>10016511</v>
      </c>
      <c r="AR34457" s="90" t="str">
        <f t="shared" si="546"/>
        <v>O</v>
      </c>
      <c r="AS34457" t="s">
        <v>33382</v>
      </c>
    </row>
    <row r="34458" spans="43:45" x14ac:dyDescent="0.25">
      <c r="AQ34458" s="89">
        <v>10016526</v>
      </c>
      <c r="AR34458" s="90" t="str">
        <f t="shared" si="546"/>
        <v>O</v>
      </c>
      <c r="AS34458" t="s">
        <v>33383</v>
      </c>
    </row>
    <row r="34459" spans="43:45" x14ac:dyDescent="0.25">
      <c r="AQ34459" s="89">
        <v>10016535</v>
      </c>
      <c r="AR34459" s="90" t="str">
        <f t="shared" si="546"/>
        <v>O</v>
      </c>
      <c r="AS34459" t="s">
        <v>33384</v>
      </c>
    </row>
    <row r="34460" spans="43:45" x14ac:dyDescent="0.25">
      <c r="AQ34460" s="89">
        <v>10016561</v>
      </c>
      <c r="AR34460" s="90" t="str">
        <f t="shared" si="546"/>
        <v>O</v>
      </c>
      <c r="AS34460" t="s">
        <v>33385</v>
      </c>
    </row>
    <row r="34461" spans="43:45" x14ac:dyDescent="0.25">
      <c r="AQ34461" s="89">
        <v>10016566</v>
      </c>
      <c r="AR34461" s="90" t="str">
        <f t="shared" si="546"/>
        <v>O</v>
      </c>
      <c r="AS34461" t="s">
        <v>33386</v>
      </c>
    </row>
    <row r="34462" spans="43:45" x14ac:dyDescent="0.25">
      <c r="AQ34462" s="89">
        <v>10016581</v>
      </c>
      <c r="AR34462" s="90" t="str">
        <f t="shared" si="546"/>
        <v>O</v>
      </c>
      <c r="AS34462" t="s">
        <v>33387</v>
      </c>
    </row>
    <row r="34463" spans="43:45" x14ac:dyDescent="0.25">
      <c r="AQ34463" s="89">
        <v>10016591</v>
      </c>
      <c r="AR34463" s="90" t="str">
        <f t="shared" si="546"/>
        <v>O</v>
      </c>
      <c r="AS34463" t="s">
        <v>33388</v>
      </c>
    </row>
    <row r="34464" spans="43:45" x14ac:dyDescent="0.25">
      <c r="AQ34464" s="89">
        <v>10017035</v>
      </c>
      <c r="AR34464" s="90" t="str">
        <f t="shared" si="546"/>
        <v>O</v>
      </c>
      <c r="AS34464" t="s">
        <v>33389</v>
      </c>
    </row>
    <row r="34465" spans="43:45" x14ac:dyDescent="0.25">
      <c r="AQ34465" s="89">
        <v>10017742</v>
      </c>
      <c r="AR34465" s="90" t="str">
        <f t="shared" si="546"/>
        <v>O</v>
      </c>
      <c r="AS34465" t="s">
        <v>33390</v>
      </c>
    </row>
    <row r="34466" spans="43:45" x14ac:dyDescent="0.25">
      <c r="AQ34466" s="89">
        <v>10017756</v>
      </c>
      <c r="AR34466" s="90" t="str">
        <f t="shared" si="546"/>
        <v>O</v>
      </c>
      <c r="AS34466" t="s">
        <v>33391</v>
      </c>
    </row>
    <row r="34467" spans="43:45" x14ac:dyDescent="0.25">
      <c r="AQ34467" s="89">
        <v>10017760</v>
      </c>
      <c r="AR34467" s="90" t="str">
        <f t="shared" si="546"/>
        <v>O</v>
      </c>
      <c r="AS34467" t="s">
        <v>33392</v>
      </c>
    </row>
    <row r="34468" spans="43:45" x14ac:dyDescent="0.25">
      <c r="AQ34468" s="89">
        <v>10017777</v>
      </c>
      <c r="AR34468" s="90" t="str">
        <f t="shared" si="546"/>
        <v>O</v>
      </c>
      <c r="AS34468" t="s">
        <v>1468</v>
      </c>
    </row>
    <row r="34469" spans="43:45" x14ac:dyDescent="0.25">
      <c r="AQ34469" s="89">
        <v>10016159</v>
      </c>
      <c r="AR34469" s="90" t="str">
        <f t="shared" si="546"/>
        <v>O</v>
      </c>
      <c r="AS34469" t="s">
        <v>33393</v>
      </c>
    </row>
    <row r="34470" spans="43:45" x14ac:dyDescent="0.25">
      <c r="AQ34470" s="89">
        <v>10016161</v>
      </c>
      <c r="AR34470" s="90" t="str">
        <f t="shared" si="546"/>
        <v>O</v>
      </c>
      <c r="AS34470" t="s">
        <v>33394</v>
      </c>
    </row>
    <row r="34471" spans="43:45" x14ac:dyDescent="0.25">
      <c r="AQ34471" s="89">
        <v>10016166</v>
      </c>
      <c r="AR34471" s="90" t="str">
        <f t="shared" si="546"/>
        <v>O</v>
      </c>
      <c r="AS34471" t="s">
        <v>33395</v>
      </c>
    </row>
    <row r="34472" spans="43:45" x14ac:dyDescent="0.25">
      <c r="AQ34472" s="89">
        <v>10016170</v>
      </c>
      <c r="AR34472" s="90" t="str">
        <f t="shared" si="546"/>
        <v>O</v>
      </c>
      <c r="AS34472" t="s">
        <v>33396</v>
      </c>
    </row>
    <row r="34473" spans="43:45" x14ac:dyDescent="0.25">
      <c r="AQ34473" s="89">
        <v>10016173</v>
      </c>
      <c r="AR34473" s="90" t="str">
        <f t="shared" si="546"/>
        <v>O</v>
      </c>
      <c r="AS34473" t="s">
        <v>33397</v>
      </c>
    </row>
    <row r="34474" spans="43:45" x14ac:dyDescent="0.25">
      <c r="AQ34474" s="89">
        <v>10016174</v>
      </c>
      <c r="AR34474" s="90" t="str">
        <f t="shared" si="546"/>
        <v>O</v>
      </c>
      <c r="AS34474" t="s">
        <v>33398</v>
      </c>
    </row>
    <row r="34475" spans="43:45" x14ac:dyDescent="0.25">
      <c r="AQ34475" s="89">
        <v>10016208</v>
      </c>
      <c r="AR34475" s="90" t="str">
        <f t="shared" si="546"/>
        <v>O</v>
      </c>
      <c r="AS34475" t="s">
        <v>33399</v>
      </c>
    </row>
    <row r="34476" spans="43:45" x14ac:dyDescent="0.25">
      <c r="AQ34476" s="89">
        <v>10016222</v>
      </c>
      <c r="AR34476" s="90" t="str">
        <f t="shared" si="546"/>
        <v>O</v>
      </c>
      <c r="AS34476" t="s">
        <v>33400</v>
      </c>
    </row>
    <row r="34477" spans="43:45" x14ac:dyDescent="0.25">
      <c r="AQ34477" s="89">
        <v>10016228</v>
      </c>
      <c r="AR34477" s="90" t="str">
        <f t="shared" si="546"/>
        <v>O</v>
      </c>
      <c r="AS34477" t="s">
        <v>33401</v>
      </c>
    </row>
    <row r="34478" spans="43:45" x14ac:dyDescent="0.25">
      <c r="AQ34478" s="89">
        <v>10016600</v>
      </c>
      <c r="AR34478" s="90" t="str">
        <f t="shared" si="546"/>
        <v>O</v>
      </c>
      <c r="AS34478" t="s">
        <v>33402</v>
      </c>
    </row>
    <row r="34479" spans="43:45" x14ac:dyDescent="0.25">
      <c r="AQ34479" s="89">
        <v>10016627</v>
      </c>
      <c r="AR34479" s="90" t="str">
        <f t="shared" si="546"/>
        <v>O</v>
      </c>
      <c r="AS34479" t="s">
        <v>33403</v>
      </c>
    </row>
    <row r="34480" spans="43:45" x14ac:dyDescent="0.25">
      <c r="AQ34480" s="89">
        <v>10016637</v>
      </c>
      <c r="AR34480" s="90" t="str">
        <f t="shared" si="546"/>
        <v>O</v>
      </c>
      <c r="AS34480" t="s">
        <v>33404</v>
      </c>
    </row>
    <row r="34481" spans="43:45" x14ac:dyDescent="0.25">
      <c r="AQ34481" s="89">
        <v>10017787</v>
      </c>
      <c r="AR34481" s="90" t="str">
        <f t="shared" si="546"/>
        <v>O</v>
      </c>
      <c r="AS34481" t="s">
        <v>33405</v>
      </c>
    </row>
    <row r="34482" spans="43:45" x14ac:dyDescent="0.25">
      <c r="AQ34482" s="89">
        <v>10016276</v>
      </c>
      <c r="AR34482" s="90" t="str">
        <f t="shared" si="546"/>
        <v>O</v>
      </c>
      <c r="AS34482" t="s">
        <v>4373</v>
      </c>
    </row>
    <row r="34483" spans="43:45" x14ac:dyDescent="0.25">
      <c r="AQ34483" s="89">
        <v>10016296</v>
      </c>
      <c r="AR34483" s="90" t="str">
        <f t="shared" si="546"/>
        <v>O</v>
      </c>
      <c r="AS34483" t="s">
        <v>28115</v>
      </c>
    </row>
    <row r="34484" spans="43:45" x14ac:dyDescent="0.25">
      <c r="AQ34484" s="89">
        <v>10016303</v>
      </c>
      <c r="AR34484" s="90" t="str">
        <f t="shared" si="546"/>
        <v>O</v>
      </c>
      <c r="AS34484" t="s">
        <v>33406</v>
      </c>
    </row>
    <row r="34485" spans="43:45" x14ac:dyDescent="0.25">
      <c r="AQ34485" s="89">
        <v>10016311</v>
      </c>
      <c r="AR34485" s="90" t="str">
        <f t="shared" si="546"/>
        <v>O</v>
      </c>
      <c r="AS34485" t="s">
        <v>33407</v>
      </c>
    </row>
    <row r="34486" spans="43:45" x14ac:dyDescent="0.25">
      <c r="AQ34486" s="89">
        <v>10016327</v>
      </c>
      <c r="AR34486" s="90" t="str">
        <f t="shared" si="546"/>
        <v>O</v>
      </c>
      <c r="AS34486" t="s">
        <v>33408</v>
      </c>
    </row>
    <row r="34487" spans="43:45" x14ac:dyDescent="0.25">
      <c r="AQ34487" s="89">
        <v>10016697</v>
      </c>
      <c r="AR34487" s="90" t="str">
        <f t="shared" si="546"/>
        <v>O</v>
      </c>
      <c r="AS34487" t="s">
        <v>33409</v>
      </c>
    </row>
    <row r="34488" spans="43:45" x14ac:dyDescent="0.25">
      <c r="AQ34488" s="89">
        <v>10017212</v>
      </c>
      <c r="AR34488" s="90" t="str">
        <f t="shared" si="546"/>
        <v>O</v>
      </c>
      <c r="AS34488" t="s">
        <v>33410</v>
      </c>
    </row>
    <row r="34489" spans="43:45" x14ac:dyDescent="0.25">
      <c r="AQ34489" s="89">
        <v>10018448</v>
      </c>
      <c r="AR34489" s="90" t="str">
        <f t="shared" si="546"/>
        <v>O</v>
      </c>
      <c r="AS34489" t="s">
        <v>33411</v>
      </c>
    </row>
    <row r="34490" spans="43:45" x14ac:dyDescent="0.25">
      <c r="AQ34490" s="89">
        <v>10018450</v>
      </c>
      <c r="AR34490" s="90" t="str">
        <f t="shared" si="546"/>
        <v>O</v>
      </c>
      <c r="AS34490" t="s">
        <v>33412</v>
      </c>
    </row>
    <row r="34491" spans="43:45" x14ac:dyDescent="0.25">
      <c r="AQ34491" s="89">
        <v>10018462</v>
      </c>
      <c r="AR34491" s="90" t="str">
        <f t="shared" si="546"/>
        <v>O</v>
      </c>
      <c r="AS34491" t="s">
        <v>33413</v>
      </c>
    </row>
    <row r="34492" spans="43:45" x14ac:dyDescent="0.25">
      <c r="AQ34492" s="89">
        <v>10018468</v>
      </c>
      <c r="AR34492" s="90" t="str">
        <f t="shared" si="546"/>
        <v>O</v>
      </c>
      <c r="AS34492" t="s">
        <v>33414</v>
      </c>
    </row>
    <row r="34493" spans="43:45" x14ac:dyDescent="0.25">
      <c r="AQ34493" s="89">
        <v>10018472</v>
      </c>
      <c r="AR34493" s="90" t="str">
        <f t="shared" si="546"/>
        <v>O</v>
      </c>
      <c r="AS34493" t="s">
        <v>33415</v>
      </c>
    </row>
    <row r="34494" spans="43:45" x14ac:dyDescent="0.25">
      <c r="AQ34494" s="89">
        <v>10018478</v>
      </c>
      <c r="AR34494" s="90" t="str">
        <f t="shared" si="546"/>
        <v>O</v>
      </c>
      <c r="AS34494" t="s">
        <v>33416</v>
      </c>
    </row>
    <row r="34495" spans="43:45" x14ac:dyDescent="0.25">
      <c r="AQ34495" s="89">
        <v>10018480</v>
      </c>
      <c r="AR34495" s="90" t="str">
        <f t="shared" si="546"/>
        <v>O</v>
      </c>
      <c r="AS34495" t="s">
        <v>33417</v>
      </c>
    </row>
    <row r="34496" spans="43:45" x14ac:dyDescent="0.25">
      <c r="AQ34496" s="89">
        <v>10016342</v>
      </c>
      <c r="AR34496" s="90" t="str">
        <f t="shared" si="546"/>
        <v>O</v>
      </c>
      <c r="AS34496" t="s">
        <v>33418</v>
      </c>
    </row>
    <row r="34497" spans="43:45" x14ac:dyDescent="0.25">
      <c r="AQ34497" s="89">
        <v>10016343</v>
      </c>
      <c r="AR34497" s="90" t="str">
        <f t="shared" si="546"/>
        <v>O</v>
      </c>
      <c r="AS34497" t="s">
        <v>33419</v>
      </c>
    </row>
    <row r="34498" spans="43:45" x14ac:dyDescent="0.25">
      <c r="AQ34498" s="89">
        <v>10016377</v>
      </c>
      <c r="AR34498" s="90" t="str">
        <f t="shared" si="546"/>
        <v>O</v>
      </c>
      <c r="AS34498" t="s">
        <v>33420</v>
      </c>
    </row>
    <row r="34499" spans="43:45" x14ac:dyDescent="0.25">
      <c r="AQ34499" s="89">
        <v>10018162</v>
      </c>
      <c r="AR34499" s="90" t="str">
        <f t="shared" si="546"/>
        <v>O</v>
      </c>
      <c r="AS34499" t="s">
        <v>33421</v>
      </c>
    </row>
    <row r="34500" spans="43:45" x14ac:dyDescent="0.25">
      <c r="AQ34500" s="89">
        <v>10018194</v>
      </c>
      <c r="AR34500" s="90" t="str">
        <f t="shared" si="546"/>
        <v>O</v>
      </c>
      <c r="AS34500" t="s">
        <v>33422</v>
      </c>
    </row>
    <row r="34501" spans="43:45" x14ac:dyDescent="0.25">
      <c r="AQ34501" s="89">
        <v>10017238</v>
      </c>
      <c r="AR34501" s="90" t="str">
        <f t="shared" si="546"/>
        <v>O</v>
      </c>
      <c r="AS34501" t="s">
        <v>33423</v>
      </c>
    </row>
    <row r="34502" spans="43:45" x14ac:dyDescent="0.25">
      <c r="AQ34502" s="89">
        <v>10017252</v>
      </c>
      <c r="AR34502" s="90" t="str">
        <f t="shared" si="546"/>
        <v>O</v>
      </c>
      <c r="AS34502" t="s">
        <v>33424</v>
      </c>
    </row>
    <row r="34503" spans="43:45" x14ac:dyDescent="0.25">
      <c r="AQ34503" s="89">
        <v>10018489</v>
      </c>
      <c r="AR34503" s="90" t="str">
        <f t="shared" si="546"/>
        <v>O</v>
      </c>
      <c r="AS34503" t="s">
        <v>33425</v>
      </c>
    </row>
    <row r="34504" spans="43:45" x14ac:dyDescent="0.25">
      <c r="AQ34504" s="89">
        <v>10018499</v>
      </c>
      <c r="AR34504" s="90" t="str">
        <f t="shared" si="546"/>
        <v>O</v>
      </c>
      <c r="AS34504" t="s">
        <v>33426</v>
      </c>
    </row>
    <row r="34505" spans="43:45" x14ac:dyDescent="0.25">
      <c r="AQ34505" s="89">
        <v>10018500</v>
      </c>
      <c r="AR34505" s="90" t="str">
        <f t="shared" ref="AR34505:AR34568" si="547">IF(ISNA(VLOOKUP(AQ34505,$BP$18:$BQ$356,2,FALSE))=TRUE,"O",VLOOKUP(AQ34505,$BP$18:$BQ$356,2,FALSE))</f>
        <v>O</v>
      </c>
      <c r="AS34505" t="s">
        <v>33427</v>
      </c>
    </row>
    <row r="34506" spans="43:45" x14ac:dyDescent="0.25">
      <c r="AQ34506" s="89">
        <v>10018532</v>
      </c>
      <c r="AR34506" s="90" t="str">
        <f t="shared" si="547"/>
        <v>O</v>
      </c>
      <c r="AS34506" t="s">
        <v>33428</v>
      </c>
    </row>
    <row r="34507" spans="43:45" x14ac:dyDescent="0.25">
      <c r="AQ34507" s="89">
        <v>10018208</v>
      </c>
      <c r="AR34507" s="90" t="str">
        <f t="shared" si="547"/>
        <v>O</v>
      </c>
      <c r="AS34507" t="s">
        <v>33429</v>
      </c>
    </row>
    <row r="34508" spans="43:45" x14ac:dyDescent="0.25">
      <c r="AQ34508" s="89">
        <v>10019065</v>
      </c>
      <c r="AR34508" s="90" t="str">
        <f t="shared" si="547"/>
        <v>O</v>
      </c>
      <c r="AS34508" t="s">
        <v>33430</v>
      </c>
    </row>
    <row r="34509" spans="43:45" x14ac:dyDescent="0.25">
      <c r="AQ34509" s="89">
        <v>10017333</v>
      </c>
      <c r="AR34509" s="90" t="str">
        <f t="shared" si="547"/>
        <v>O</v>
      </c>
      <c r="AS34509" t="s">
        <v>33431</v>
      </c>
    </row>
    <row r="34510" spans="43:45" x14ac:dyDescent="0.25">
      <c r="AQ34510" s="89">
        <v>10017363</v>
      </c>
      <c r="AR34510" s="90" t="str">
        <f t="shared" si="547"/>
        <v>O</v>
      </c>
      <c r="AS34510" t="s">
        <v>33432</v>
      </c>
    </row>
    <row r="34511" spans="43:45" x14ac:dyDescent="0.25">
      <c r="AQ34511" s="89">
        <v>10018600</v>
      </c>
      <c r="AR34511" s="90" t="str">
        <f t="shared" si="547"/>
        <v>O</v>
      </c>
      <c r="AS34511" t="s">
        <v>33433</v>
      </c>
    </row>
    <row r="34512" spans="43:45" x14ac:dyDescent="0.25">
      <c r="AQ34512" s="89">
        <v>10018621</v>
      </c>
      <c r="AR34512" s="90" t="str">
        <f t="shared" si="547"/>
        <v>O</v>
      </c>
      <c r="AS34512" t="s">
        <v>33434</v>
      </c>
    </row>
    <row r="34513" spans="43:45" x14ac:dyDescent="0.25">
      <c r="AQ34513" s="89">
        <v>10018638</v>
      </c>
      <c r="AR34513" s="90" t="str">
        <f t="shared" si="547"/>
        <v>O</v>
      </c>
      <c r="AS34513" t="s">
        <v>33435</v>
      </c>
    </row>
    <row r="34514" spans="43:45" x14ac:dyDescent="0.25">
      <c r="AQ34514" s="89">
        <v>10019216</v>
      </c>
      <c r="AR34514" s="90" t="str">
        <f t="shared" si="547"/>
        <v>O</v>
      </c>
      <c r="AS34514" t="s">
        <v>33436</v>
      </c>
    </row>
    <row r="34515" spans="43:45" x14ac:dyDescent="0.25">
      <c r="AQ34515" s="89">
        <v>10019472</v>
      </c>
      <c r="AR34515" s="90" t="str">
        <f t="shared" si="547"/>
        <v>O</v>
      </c>
      <c r="AS34515" t="s">
        <v>33437</v>
      </c>
    </row>
    <row r="34516" spans="43:45" x14ac:dyDescent="0.25">
      <c r="AQ34516" s="89">
        <v>10017446</v>
      </c>
      <c r="AR34516" s="90" t="str">
        <f t="shared" si="547"/>
        <v>O</v>
      </c>
      <c r="AS34516" t="s">
        <v>16509</v>
      </c>
    </row>
    <row r="34517" spans="43:45" x14ac:dyDescent="0.25">
      <c r="AQ34517" s="89">
        <v>10017453</v>
      </c>
      <c r="AR34517" s="90" t="str">
        <f t="shared" si="547"/>
        <v>O</v>
      </c>
      <c r="AS34517" t="s">
        <v>33438</v>
      </c>
    </row>
    <row r="34518" spans="43:45" x14ac:dyDescent="0.25">
      <c r="AQ34518" s="89">
        <v>10017454</v>
      </c>
      <c r="AR34518" s="90" t="str">
        <f t="shared" si="547"/>
        <v>O</v>
      </c>
      <c r="AS34518" t="s">
        <v>33439</v>
      </c>
    </row>
    <row r="34519" spans="43:45" x14ac:dyDescent="0.25">
      <c r="AQ34519" s="89">
        <v>10017455</v>
      </c>
      <c r="AR34519" s="90" t="str">
        <f t="shared" si="547"/>
        <v>O</v>
      </c>
      <c r="AS34519" t="s">
        <v>33440</v>
      </c>
    </row>
    <row r="34520" spans="43:45" x14ac:dyDescent="0.25">
      <c r="AQ34520" s="89">
        <v>10017465</v>
      </c>
      <c r="AR34520" s="90" t="str">
        <f t="shared" si="547"/>
        <v>O</v>
      </c>
      <c r="AS34520" t="s">
        <v>33441</v>
      </c>
    </row>
    <row r="34521" spans="43:45" x14ac:dyDescent="0.25">
      <c r="AQ34521" s="89">
        <v>10017478</v>
      </c>
      <c r="AR34521" s="90" t="str">
        <f t="shared" si="547"/>
        <v>O</v>
      </c>
      <c r="AS34521" t="s">
        <v>33442</v>
      </c>
    </row>
    <row r="34522" spans="43:45" x14ac:dyDescent="0.25">
      <c r="AQ34522" s="89">
        <v>10017486</v>
      </c>
      <c r="AR34522" s="90" t="str">
        <f t="shared" si="547"/>
        <v>O</v>
      </c>
      <c r="AS34522" t="s">
        <v>33443</v>
      </c>
    </row>
    <row r="34523" spans="43:45" x14ac:dyDescent="0.25">
      <c r="AQ34523" s="89">
        <v>10018665</v>
      </c>
      <c r="AR34523" s="90" t="str">
        <f t="shared" si="547"/>
        <v>O</v>
      </c>
      <c r="AS34523" t="s">
        <v>33444</v>
      </c>
    </row>
    <row r="34524" spans="43:45" x14ac:dyDescent="0.25">
      <c r="AQ34524" s="89">
        <v>10018675</v>
      </c>
      <c r="AR34524" s="90" t="str">
        <f t="shared" si="547"/>
        <v>O</v>
      </c>
      <c r="AS34524" t="s">
        <v>33445</v>
      </c>
    </row>
    <row r="34525" spans="43:45" x14ac:dyDescent="0.25">
      <c r="AQ34525" s="89">
        <v>10018677</v>
      </c>
      <c r="AR34525" s="90" t="str">
        <f t="shared" si="547"/>
        <v>O</v>
      </c>
      <c r="AS34525" t="s">
        <v>33446</v>
      </c>
    </row>
    <row r="34526" spans="43:45" x14ac:dyDescent="0.25">
      <c r="AQ34526" s="89">
        <v>10018707</v>
      </c>
      <c r="AR34526" s="90" t="str">
        <f t="shared" si="547"/>
        <v>O</v>
      </c>
      <c r="AS34526" t="s">
        <v>33447</v>
      </c>
    </row>
    <row r="34527" spans="43:45" x14ac:dyDescent="0.25">
      <c r="AQ34527" s="89">
        <v>10018730</v>
      </c>
      <c r="AR34527" s="90" t="str">
        <f t="shared" si="547"/>
        <v>O</v>
      </c>
      <c r="AS34527" t="s">
        <v>33448</v>
      </c>
    </row>
    <row r="34528" spans="43:45" x14ac:dyDescent="0.25">
      <c r="AQ34528" s="89">
        <v>10018738</v>
      </c>
      <c r="AR34528" s="90" t="str">
        <f t="shared" si="547"/>
        <v>O</v>
      </c>
      <c r="AS34528" t="s">
        <v>33449</v>
      </c>
    </row>
    <row r="34529" spans="43:45" x14ac:dyDescent="0.25">
      <c r="AQ34529" s="89">
        <v>10019500</v>
      </c>
      <c r="AR34529" s="90" t="str">
        <f t="shared" si="547"/>
        <v>O</v>
      </c>
      <c r="AS34529" t="s">
        <v>33450</v>
      </c>
    </row>
    <row r="34530" spans="43:45" x14ac:dyDescent="0.25">
      <c r="AQ34530" s="89">
        <v>10019509</v>
      </c>
      <c r="AR34530" s="90" t="str">
        <f t="shared" si="547"/>
        <v>O</v>
      </c>
      <c r="AS34530" t="s">
        <v>33451</v>
      </c>
    </row>
    <row r="34531" spans="43:45" x14ac:dyDescent="0.25">
      <c r="AQ34531" s="89">
        <v>10019520</v>
      </c>
      <c r="AR34531" s="90" t="str">
        <f t="shared" si="547"/>
        <v>O</v>
      </c>
      <c r="AS34531" t="s">
        <v>33452</v>
      </c>
    </row>
    <row r="34532" spans="43:45" x14ac:dyDescent="0.25">
      <c r="AQ34532" s="89">
        <v>10019583</v>
      </c>
      <c r="AR34532" s="90" t="str">
        <f t="shared" si="547"/>
        <v>O</v>
      </c>
      <c r="AS34532" t="s">
        <v>33453</v>
      </c>
    </row>
    <row r="34533" spans="43:45" x14ac:dyDescent="0.25">
      <c r="AQ34533" s="89">
        <v>10017492</v>
      </c>
      <c r="AR34533" s="90" t="str">
        <f t="shared" si="547"/>
        <v>O</v>
      </c>
      <c r="AS34533" t="s">
        <v>33454</v>
      </c>
    </row>
    <row r="34534" spans="43:45" x14ac:dyDescent="0.25">
      <c r="AQ34534" s="89">
        <v>10017495</v>
      </c>
      <c r="AR34534" s="90" t="str">
        <f t="shared" si="547"/>
        <v>O</v>
      </c>
      <c r="AS34534" t="s">
        <v>33455</v>
      </c>
    </row>
    <row r="34535" spans="43:45" x14ac:dyDescent="0.25">
      <c r="AQ34535" s="89">
        <v>10017498</v>
      </c>
      <c r="AR34535" s="90" t="str">
        <f t="shared" si="547"/>
        <v>O</v>
      </c>
      <c r="AS34535" t="s">
        <v>33456</v>
      </c>
    </row>
    <row r="34536" spans="43:45" x14ac:dyDescent="0.25">
      <c r="AQ34536" s="89">
        <v>10017499</v>
      </c>
      <c r="AR34536" s="90" t="str">
        <f t="shared" si="547"/>
        <v>O</v>
      </c>
      <c r="AS34536" t="s">
        <v>33457</v>
      </c>
    </row>
    <row r="34537" spans="43:45" x14ac:dyDescent="0.25">
      <c r="AQ34537" s="89">
        <v>10017511</v>
      </c>
      <c r="AR34537" s="90" t="str">
        <f t="shared" si="547"/>
        <v>O</v>
      </c>
      <c r="AS34537" t="s">
        <v>33458</v>
      </c>
    </row>
    <row r="34538" spans="43:45" x14ac:dyDescent="0.25">
      <c r="AQ34538" s="89">
        <v>10017531</v>
      </c>
      <c r="AR34538" s="90" t="str">
        <f t="shared" si="547"/>
        <v>O</v>
      </c>
      <c r="AS34538" t="s">
        <v>33459</v>
      </c>
    </row>
    <row r="34539" spans="43:45" x14ac:dyDescent="0.25">
      <c r="AQ34539" s="89">
        <v>10017544</v>
      </c>
      <c r="AR34539" s="90" t="str">
        <f t="shared" si="547"/>
        <v>O</v>
      </c>
      <c r="AS34539" t="s">
        <v>33460</v>
      </c>
    </row>
    <row r="34540" spans="43:45" x14ac:dyDescent="0.25">
      <c r="AQ34540" s="89">
        <v>10017565</v>
      </c>
      <c r="AR34540" s="90" t="str">
        <f t="shared" si="547"/>
        <v>O</v>
      </c>
      <c r="AS34540" t="s">
        <v>33461</v>
      </c>
    </row>
    <row r="34541" spans="43:45" x14ac:dyDescent="0.25">
      <c r="AQ34541" s="89">
        <v>10018797</v>
      </c>
      <c r="AR34541" s="90" t="str">
        <f t="shared" si="547"/>
        <v>O</v>
      </c>
      <c r="AS34541" t="s">
        <v>33462</v>
      </c>
    </row>
    <row r="34542" spans="43:45" x14ac:dyDescent="0.25">
      <c r="AQ34542" s="89">
        <v>10018799</v>
      </c>
      <c r="AR34542" s="90" t="str">
        <f t="shared" si="547"/>
        <v>O</v>
      </c>
      <c r="AS34542" t="s">
        <v>33463</v>
      </c>
    </row>
    <row r="34543" spans="43:45" x14ac:dyDescent="0.25">
      <c r="AQ34543" s="89">
        <v>10019699</v>
      </c>
      <c r="AR34543" s="90" t="str">
        <f t="shared" si="547"/>
        <v>O</v>
      </c>
      <c r="AS34543" t="s">
        <v>33464</v>
      </c>
    </row>
    <row r="34544" spans="43:45" x14ac:dyDescent="0.25">
      <c r="AQ34544" s="89">
        <v>10019731</v>
      </c>
      <c r="AR34544" s="90" t="str">
        <f t="shared" si="547"/>
        <v>O</v>
      </c>
      <c r="AS34544" t="s">
        <v>33465</v>
      </c>
    </row>
    <row r="34545" spans="43:45" x14ac:dyDescent="0.25">
      <c r="AQ34545" s="89">
        <v>10019757</v>
      </c>
      <c r="AR34545" s="90" t="str">
        <f t="shared" si="547"/>
        <v>O</v>
      </c>
      <c r="AS34545" t="s">
        <v>33466</v>
      </c>
    </row>
    <row r="34546" spans="43:45" x14ac:dyDescent="0.25">
      <c r="AQ34546" s="89">
        <v>10017578</v>
      </c>
      <c r="AR34546" s="90" t="str">
        <f t="shared" si="547"/>
        <v>O</v>
      </c>
      <c r="AS34546" t="s">
        <v>33467</v>
      </c>
    </row>
    <row r="34547" spans="43:45" x14ac:dyDescent="0.25">
      <c r="AQ34547" s="89">
        <v>10017586</v>
      </c>
      <c r="AR34547" s="90" t="str">
        <f t="shared" si="547"/>
        <v>O</v>
      </c>
      <c r="AS34547" t="s">
        <v>33468</v>
      </c>
    </row>
    <row r="34548" spans="43:45" x14ac:dyDescent="0.25">
      <c r="AQ34548" s="89">
        <v>10017622</v>
      </c>
      <c r="AR34548" s="90" t="str">
        <f t="shared" si="547"/>
        <v>O</v>
      </c>
      <c r="AS34548" t="s">
        <v>33469</v>
      </c>
    </row>
    <row r="34549" spans="43:45" x14ac:dyDescent="0.25">
      <c r="AQ34549" s="89">
        <v>10017638</v>
      </c>
      <c r="AR34549" s="90" t="str">
        <f t="shared" si="547"/>
        <v>O</v>
      </c>
      <c r="AS34549" t="s">
        <v>3193</v>
      </c>
    </row>
    <row r="34550" spans="43:45" x14ac:dyDescent="0.25">
      <c r="AQ34550" s="89">
        <v>10019847</v>
      </c>
      <c r="AR34550" s="90" t="str">
        <f t="shared" si="547"/>
        <v>O</v>
      </c>
      <c r="AS34550" t="s">
        <v>33470</v>
      </c>
    </row>
    <row r="34551" spans="43:45" x14ac:dyDescent="0.25">
      <c r="AQ34551" s="89">
        <v>10019892</v>
      </c>
      <c r="AR34551" s="90" t="str">
        <f t="shared" si="547"/>
        <v>O</v>
      </c>
      <c r="AS34551" t="s">
        <v>33471</v>
      </c>
    </row>
    <row r="34552" spans="43:45" x14ac:dyDescent="0.25">
      <c r="AQ34552" s="89">
        <v>10019915</v>
      </c>
      <c r="AR34552" s="90" t="str">
        <f t="shared" si="547"/>
        <v>O</v>
      </c>
      <c r="AS34552" t="s">
        <v>33472</v>
      </c>
    </row>
    <row r="34553" spans="43:45" x14ac:dyDescent="0.25">
      <c r="AQ34553" s="89">
        <v>10022558</v>
      </c>
      <c r="AR34553" s="90" t="str">
        <f t="shared" si="547"/>
        <v>O</v>
      </c>
      <c r="AS34553" t="s">
        <v>33473</v>
      </c>
    </row>
    <row r="34554" spans="43:45" x14ac:dyDescent="0.25">
      <c r="AQ34554" s="89">
        <v>10022579</v>
      </c>
      <c r="AR34554" s="90" t="str">
        <f t="shared" si="547"/>
        <v>O</v>
      </c>
      <c r="AS34554" t="s">
        <v>33474</v>
      </c>
    </row>
    <row r="34555" spans="43:45" x14ac:dyDescent="0.25">
      <c r="AQ34555" s="89">
        <v>10022642</v>
      </c>
      <c r="AR34555" s="90" t="str">
        <f t="shared" si="547"/>
        <v>O</v>
      </c>
      <c r="AS34555" t="s">
        <v>33475</v>
      </c>
    </row>
    <row r="34556" spans="43:45" x14ac:dyDescent="0.25">
      <c r="AQ34556" s="89">
        <v>10022661</v>
      </c>
      <c r="AR34556" s="90" t="str">
        <f t="shared" si="547"/>
        <v>O</v>
      </c>
      <c r="AS34556" t="s">
        <v>33476</v>
      </c>
    </row>
    <row r="34557" spans="43:45" x14ac:dyDescent="0.25">
      <c r="AQ34557" s="89">
        <v>10022664</v>
      </c>
      <c r="AR34557" s="90" t="str">
        <f t="shared" si="547"/>
        <v>O</v>
      </c>
      <c r="AS34557" t="s">
        <v>33477</v>
      </c>
    </row>
    <row r="34558" spans="43:45" x14ac:dyDescent="0.25">
      <c r="AQ34558" s="89">
        <v>10022665</v>
      </c>
      <c r="AR34558" s="90" t="str">
        <f t="shared" si="547"/>
        <v>O</v>
      </c>
      <c r="AS34558" t="s">
        <v>33478</v>
      </c>
    </row>
    <row r="34559" spans="43:45" x14ac:dyDescent="0.25">
      <c r="AQ34559" s="89">
        <v>10023040</v>
      </c>
      <c r="AR34559" s="90" t="str">
        <f t="shared" si="547"/>
        <v>O</v>
      </c>
      <c r="AS34559" t="s">
        <v>33479</v>
      </c>
    </row>
    <row r="34560" spans="43:45" x14ac:dyDescent="0.25">
      <c r="AQ34560" s="89">
        <v>10023047</v>
      </c>
      <c r="AR34560" s="90" t="str">
        <f t="shared" si="547"/>
        <v>O</v>
      </c>
      <c r="AS34560" t="s">
        <v>33480</v>
      </c>
    </row>
    <row r="34561" spans="43:45" x14ac:dyDescent="0.25">
      <c r="AQ34561" s="89">
        <v>10023522</v>
      </c>
      <c r="AR34561" s="90" t="str">
        <f t="shared" si="547"/>
        <v>O</v>
      </c>
      <c r="AS34561" t="s">
        <v>33481</v>
      </c>
    </row>
    <row r="34562" spans="43:45" x14ac:dyDescent="0.25">
      <c r="AQ34562" s="89">
        <v>10023545</v>
      </c>
      <c r="AR34562" s="90" t="str">
        <f t="shared" si="547"/>
        <v>O</v>
      </c>
      <c r="AS34562" t="s">
        <v>33482</v>
      </c>
    </row>
    <row r="34563" spans="43:45" x14ac:dyDescent="0.25">
      <c r="AQ34563" s="89">
        <v>10023611</v>
      </c>
      <c r="AR34563" s="90" t="str">
        <f t="shared" si="547"/>
        <v>O</v>
      </c>
      <c r="AS34563" t="s">
        <v>33483</v>
      </c>
    </row>
    <row r="34564" spans="43:45" x14ac:dyDescent="0.25">
      <c r="AQ34564" s="89">
        <v>10022784</v>
      </c>
      <c r="AR34564" s="90" t="str">
        <f t="shared" si="547"/>
        <v>O</v>
      </c>
      <c r="AS34564" t="s">
        <v>33484</v>
      </c>
    </row>
    <row r="34565" spans="43:45" x14ac:dyDescent="0.25">
      <c r="AQ34565" s="89">
        <v>10023285</v>
      </c>
      <c r="AR34565" s="90" t="str">
        <f t="shared" si="547"/>
        <v>O</v>
      </c>
      <c r="AS34565" t="s">
        <v>33485</v>
      </c>
    </row>
    <row r="34566" spans="43:45" x14ac:dyDescent="0.25">
      <c r="AQ34566" s="89">
        <v>10023344</v>
      </c>
      <c r="AR34566" s="90" t="str">
        <f t="shared" si="547"/>
        <v>O</v>
      </c>
      <c r="AS34566" t="s">
        <v>33486</v>
      </c>
    </row>
    <row r="34567" spans="43:45" x14ac:dyDescent="0.25">
      <c r="AQ34567" s="89">
        <v>10023420</v>
      </c>
      <c r="AR34567" s="90" t="str">
        <f t="shared" si="547"/>
        <v>O</v>
      </c>
      <c r="AS34567" t="s">
        <v>33487</v>
      </c>
    </row>
    <row r="34568" spans="43:45" x14ac:dyDescent="0.25">
      <c r="AQ34568" s="89">
        <v>10023422</v>
      </c>
      <c r="AR34568" s="90" t="str">
        <f t="shared" si="547"/>
        <v>O</v>
      </c>
      <c r="AS34568" t="s">
        <v>33488</v>
      </c>
    </row>
    <row r="34569" spans="43:45" x14ac:dyDescent="0.25">
      <c r="AQ34569" s="89">
        <v>10023417</v>
      </c>
      <c r="AR34569" s="90" t="str">
        <f t="shared" ref="AR34569:AR34632" si="548">IF(ISNA(VLOOKUP(AQ34569,$BP$18:$BQ$356,2,FALSE))=TRUE,"O",VLOOKUP(AQ34569,$BP$18:$BQ$356,2,FALSE))</f>
        <v>O</v>
      </c>
      <c r="AS34569" t="s">
        <v>33489</v>
      </c>
    </row>
    <row r="34570" spans="43:45" x14ac:dyDescent="0.25">
      <c r="AQ34570" s="89">
        <v>10023531</v>
      </c>
      <c r="AR34570" s="90" t="str">
        <f t="shared" si="548"/>
        <v>O</v>
      </c>
      <c r="AS34570" t="s">
        <v>33490</v>
      </c>
    </row>
    <row r="34571" spans="43:45" x14ac:dyDescent="0.25">
      <c r="AQ34571" s="89">
        <v>10023592</v>
      </c>
      <c r="AR34571" s="90" t="str">
        <f t="shared" si="548"/>
        <v>O</v>
      </c>
      <c r="AS34571" t="s">
        <v>33491</v>
      </c>
    </row>
    <row r="34572" spans="43:45" x14ac:dyDescent="0.25">
      <c r="AQ34572" s="89">
        <v>10023594</v>
      </c>
      <c r="AR34572" s="90" t="str">
        <f t="shared" si="548"/>
        <v>O</v>
      </c>
      <c r="AS34572" t="s">
        <v>33492</v>
      </c>
    </row>
    <row r="34573" spans="43:45" x14ac:dyDescent="0.25">
      <c r="AQ34573" s="89">
        <v>10023595</v>
      </c>
      <c r="AR34573" s="90" t="str">
        <f t="shared" si="548"/>
        <v>O</v>
      </c>
      <c r="AS34573" t="s">
        <v>33493</v>
      </c>
    </row>
    <row r="34574" spans="43:45" x14ac:dyDescent="0.25">
      <c r="AQ34574" s="89">
        <v>10020758</v>
      </c>
      <c r="AR34574" s="90" t="str">
        <f t="shared" si="548"/>
        <v>O</v>
      </c>
      <c r="AS34574" t="s">
        <v>33494</v>
      </c>
    </row>
    <row r="34575" spans="43:45" x14ac:dyDescent="0.25">
      <c r="AQ34575" s="89">
        <v>10020780</v>
      </c>
      <c r="AR34575" s="90" t="str">
        <f t="shared" si="548"/>
        <v>O</v>
      </c>
      <c r="AS34575" t="s">
        <v>33495</v>
      </c>
    </row>
    <row r="34576" spans="43:45" x14ac:dyDescent="0.25">
      <c r="AQ34576" s="89">
        <v>10020800</v>
      </c>
      <c r="AR34576" s="90" t="str">
        <f t="shared" si="548"/>
        <v>O</v>
      </c>
      <c r="AS34576" t="s">
        <v>33496</v>
      </c>
    </row>
    <row r="34577" spans="43:45" x14ac:dyDescent="0.25">
      <c r="AQ34577" s="89">
        <v>10019989</v>
      </c>
      <c r="AR34577" s="90" t="str">
        <f t="shared" si="548"/>
        <v>O</v>
      </c>
      <c r="AS34577" t="s">
        <v>33497</v>
      </c>
    </row>
    <row r="34578" spans="43:45" x14ac:dyDescent="0.25">
      <c r="AQ34578" s="89">
        <v>10020031</v>
      </c>
      <c r="AR34578" s="90" t="str">
        <f t="shared" si="548"/>
        <v>O</v>
      </c>
      <c r="AS34578" t="s">
        <v>33498</v>
      </c>
    </row>
    <row r="34579" spans="43:45" x14ac:dyDescent="0.25">
      <c r="AQ34579" s="89">
        <v>10022708</v>
      </c>
      <c r="AR34579" s="90" t="str">
        <f t="shared" si="548"/>
        <v>O</v>
      </c>
      <c r="AS34579" t="s">
        <v>33499</v>
      </c>
    </row>
    <row r="34580" spans="43:45" x14ac:dyDescent="0.25">
      <c r="AQ34580" s="89">
        <v>10022711</v>
      </c>
      <c r="AR34580" s="90" t="str">
        <f t="shared" si="548"/>
        <v>O</v>
      </c>
      <c r="AS34580" t="s">
        <v>33500</v>
      </c>
    </row>
    <row r="34581" spans="43:45" x14ac:dyDescent="0.25">
      <c r="AQ34581" s="89">
        <v>10022799</v>
      </c>
      <c r="AR34581" s="90" t="str">
        <f t="shared" si="548"/>
        <v>O</v>
      </c>
      <c r="AS34581" t="s">
        <v>33501</v>
      </c>
    </row>
    <row r="34582" spans="43:45" x14ac:dyDescent="0.25">
      <c r="AQ34582" s="89">
        <v>10023074</v>
      </c>
      <c r="AR34582" s="90" t="str">
        <f t="shared" si="548"/>
        <v>O</v>
      </c>
      <c r="AS34582" t="s">
        <v>33502</v>
      </c>
    </row>
    <row r="34583" spans="43:45" x14ac:dyDescent="0.25">
      <c r="AQ34583" s="89">
        <v>10020098</v>
      </c>
      <c r="AR34583" s="90" t="str">
        <f t="shared" si="548"/>
        <v>O</v>
      </c>
      <c r="AS34583" t="s">
        <v>33503</v>
      </c>
    </row>
    <row r="34584" spans="43:45" x14ac:dyDescent="0.25">
      <c r="AQ34584" s="89">
        <v>10020976</v>
      </c>
      <c r="AR34584" s="90" t="str">
        <f t="shared" si="548"/>
        <v>O</v>
      </c>
      <c r="AS34584" t="s">
        <v>33504</v>
      </c>
    </row>
    <row r="34585" spans="43:45" x14ac:dyDescent="0.25">
      <c r="AQ34585" s="89">
        <v>10021003</v>
      </c>
      <c r="AR34585" s="90" t="str">
        <f t="shared" si="548"/>
        <v>O</v>
      </c>
      <c r="AS34585" t="s">
        <v>33505</v>
      </c>
    </row>
    <row r="34586" spans="43:45" x14ac:dyDescent="0.25">
      <c r="AQ34586" s="89">
        <v>10021044</v>
      </c>
      <c r="AR34586" s="90" t="str">
        <f t="shared" si="548"/>
        <v>O</v>
      </c>
      <c r="AS34586" t="s">
        <v>33506</v>
      </c>
    </row>
    <row r="34587" spans="43:45" x14ac:dyDescent="0.25">
      <c r="AQ34587" s="89">
        <v>10020229</v>
      </c>
      <c r="AR34587" s="90" t="str">
        <f t="shared" si="548"/>
        <v>O</v>
      </c>
      <c r="AS34587" t="s">
        <v>33507</v>
      </c>
    </row>
    <row r="34588" spans="43:45" x14ac:dyDescent="0.25">
      <c r="AQ34588" s="89">
        <v>10020262</v>
      </c>
      <c r="AR34588" s="90" t="str">
        <f t="shared" si="548"/>
        <v>O</v>
      </c>
      <c r="AS34588" t="s">
        <v>33508</v>
      </c>
    </row>
    <row r="34589" spans="43:45" x14ac:dyDescent="0.25">
      <c r="AQ34589" s="89">
        <v>10020021</v>
      </c>
      <c r="AR34589" s="90" t="str">
        <f t="shared" si="548"/>
        <v>O</v>
      </c>
      <c r="AS34589" t="s">
        <v>33509</v>
      </c>
    </row>
    <row r="34590" spans="43:45" x14ac:dyDescent="0.25">
      <c r="AQ34590" s="89">
        <v>10020411</v>
      </c>
      <c r="AR34590" s="90" t="str">
        <f t="shared" si="548"/>
        <v>O</v>
      </c>
      <c r="AS34590" t="s">
        <v>33510</v>
      </c>
    </row>
    <row r="34591" spans="43:45" x14ac:dyDescent="0.25">
      <c r="AQ34591" s="89">
        <v>10020413</v>
      </c>
      <c r="AR34591" s="90" t="str">
        <f t="shared" si="548"/>
        <v>O</v>
      </c>
      <c r="AS34591" t="s">
        <v>33511</v>
      </c>
    </row>
    <row r="34592" spans="43:45" x14ac:dyDescent="0.25">
      <c r="AQ34592" s="89">
        <v>10020211</v>
      </c>
      <c r="AR34592" s="90" t="str">
        <f t="shared" si="548"/>
        <v>O</v>
      </c>
      <c r="AS34592" t="s">
        <v>33512</v>
      </c>
    </row>
    <row r="34593" spans="43:45" x14ac:dyDescent="0.25">
      <c r="AQ34593" s="89">
        <v>10020218</v>
      </c>
      <c r="AR34593" s="90" t="str">
        <f t="shared" si="548"/>
        <v>O</v>
      </c>
      <c r="AS34593" t="s">
        <v>33513</v>
      </c>
    </row>
    <row r="34594" spans="43:45" x14ac:dyDescent="0.25">
      <c r="AQ34594" s="89">
        <v>10020040</v>
      </c>
      <c r="AR34594" s="90" t="str">
        <f t="shared" si="548"/>
        <v>O</v>
      </c>
      <c r="AS34594" t="s">
        <v>33514</v>
      </c>
    </row>
    <row r="34595" spans="43:45" x14ac:dyDescent="0.25">
      <c r="AQ34595" s="89">
        <v>10020112</v>
      </c>
      <c r="AR34595" s="90" t="str">
        <f t="shared" si="548"/>
        <v>O</v>
      </c>
      <c r="AS34595" t="s">
        <v>33515</v>
      </c>
    </row>
    <row r="34596" spans="43:45" x14ac:dyDescent="0.25">
      <c r="AQ34596" s="89">
        <v>10020577</v>
      </c>
      <c r="AR34596" s="90" t="str">
        <f t="shared" si="548"/>
        <v>O</v>
      </c>
      <c r="AS34596" t="s">
        <v>33516</v>
      </c>
    </row>
    <row r="34597" spans="43:45" x14ac:dyDescent="0.25">
      <c r="AQ34597" s="89">
        <v>10020604</v>
      </c>
      <c r="AR34597" s="90" t="str">
        <f t="shared" si="548"/>
        <v>O</v>
      </c>
      <c r="AS34597" t="s">
        <v>33517</v>
      </c>
    </row>
    <row r="34598" spans="43:45" x14ac:dyDescent="0.25">
      <c r="AQ34598" s="89">
        <v>10020607</v>
      </c>
      <c r="AR34598" s="90" t="str">
        <f t="shared" si="548"/>
        <v>O</v>
      </c>
      <c r="AS34598" t="s">
        <v>33518</v>
      </c>
    </row>
    <row r="34599" spans="43:45" x14ac:dyDescent="0.25">
      <c r="AQ34599" s="89">
        <v>10020938</v>
      </c>
      <c r="AR34599" s="90" t="str">
        <f t="shared" si="548"/>
        <v>O</v>
      </c>
      <c r="AS34599" t="s">
        <v>33519</v>
      </c>
    </row>
    <row r="34600" spans="43:45" x14ac:dyDescent="0.25">
      <c r="AQ34600" s="89">
        <v>10020969</v>
      </c>
      <c r="AR34600" s="90" t="str">
        <f t="shared" si="548"/>
        <v>O</v>
      </c>
      <c r="AS34600" t="s">
        <v>33520</v>
      </c>
    </row>
    <row r="34601" spans="43:45" x14ac:dyDescent="0.25">
      <c r="AQ34601" s="89">
        <v>10021075</v>
      </c>
      <c r="AR34601" s="90" t="str">
        <f t="shared" si="548"/>
        <v>O</v>
      </c>
      <c r="AS34601" t="s">
        <v>33521</v>
      </c>
    </row>
    <row r="34602" spans="43:45" x14ac:dyDescent="0.25">
      <c r="AQ34602" s="89">
        <v>10020297</v>
      </c>
      <c r="AR34602" s="90" t="str">
        <f t="shared" si="548"/>
        <v>O</v>
      </c>
      <c r="AS34602" t="s">
        <v>33522</v>
      </c>
    </row>
    <row r="34603" spans="43:45" x14ac:dyDescent="0.25">
      <c r="AQ34603" s="89">
        <v>10020321</v>
      </c>
      <c r="AR34603" s="90" t="str">
        <f t="shared" si="548"/>
        <v>O</v>
      </c>
      <c r="AS34603" t="s">
        <v>33523</v>
      </c>
    </row>
    <row r="34604" spans="43:45" x14ac:dyDescent="0.25">
      <c r="AQ34604" s="89">
        <v>10020340</v>
      </c>
      <c r="AR34604" s="90" t="str">
        <f t="shared" si="548"/>
        <v>O</v>
      </c>
      <c r="AS34604" t="s">
        <v>33524</v>
      </c>
    </row>
    <row r="34605" spans="43:45" x14ac:dyDescent="0.25">
      <c r="AQ34605" s="89">
        <v>10020565</v>
      </c>
      <c r="AR34605" s="90" t="str">
        <f t="shared" si="548"/>
        <v>O</v>
      </c>
      <c r="AS34605" t="s">
        <v>33525</v>
      </c>
    </row>
    <row r="34606" spans="43:45" x14ac:dyDescent="0.25">
      <c r="AQ34606" s="89">
        <v>10020567</v>
      </c>
      <c r="AR34606" s="90" t="str">
        <f t="shared" si="548"/>
        <v>O</v>
      </c>
      <c r="AS34606" t="s">
        <v>33526</v>
      </c>
    </row>
    <row r="34607" spans="43:45" x14ac:dyDescent="0.25">
      <c r="AQ34607" s="89">
        <v>10020509</v>
      </c>
      <c r="AR34607" s="90" t="str">
        <f t="shared" si="548"/>
        <v>O</v>
      </c>
      <c r="AS34607" t="s">
        <v>33527</v>
      </c>
    </row>
    <row r="34608" spans="43:45" x14ac:dyDescent="0.25">
      <c r="AQ34608" s="89">
        <v>10020752</v>
      </c>
      <c r="AR34608" s="90" t="str">
        <f t="shared" si="548"/>
        <v>O</v>
      </c>
      <c r="AS34608" t="s">
        <v>33528</v>
      </c>
    </row>
    <row r="34609" spans="43:45" x14ac:dyDescent="0.25">
      <c r="AQ34609" s="89">
        <v>10021086</v>
      </c>
      <c r="AR34609" s="90" t="str">
        <f t="shared" si="548"/>
        <v>O</v>
      </c>
      <c r="AS34609" t="s">
        <v>33529</v>
      </c>
    </row>
    <row r="34610" spans="43:45" x14ac:dyDescent="0.25">
      <c r="AQ34610" s="89">
        <v>10021383</v>
      </c>
      <c r="AR34610" s="90" t="str">
        <f t="shared" si="548"/>
        <v>O</v>
      </c>
      <c r="AS34610" t="s">
        <v>33530</v>
      </c>
    </row>
    <row r="34611" spans="43:45" x14ac:dyDescent="0.25">
      <c r="AQ34611" s="89">
        <v>10021384</v>
      </c>
      <c r="AR34611" s="90" t="str">
        <f t="shared" si="548"/>
        <v>O</v>
      </c>
      <c r="AS34611" t="s">
        <v>33531</v>
      </c>
    </row>
    <row r="34612" spans="43:45" x14ac:dyDescent="0.25">
      <c r="AQ34612" s="89">
        <v>10020670</v>
      </c>
      <c r="AR34612" s="90" t="str">
        <f t="shared" si="548"/>
        <v>O</v>
      </c>
      <c r="AS34612" t="s">
        <v>33532</v>
      </c>
    </row>
    <row r="34613" spans="43:45" x14ac:dyDescent="0.25">
      <c r="AQ34613" s="89">
        <v>10020671</v>
      </c>
      <c r="AR34613" s="90" t="str">
        <f t="shared" si="548"/>
        <v>O</v>
      </c>
      <c r="AS34613" t="s">
        <v>33533</v>
      </c>
    </row>
    <row r="34614" spans="43:45" x14ac:dyDescent="0.25">
      <c r="AQ34614" s="89">
        <v>10020675</v>
      </c>
      <c r="AR34614" s="90" t="str">
        <f t="shared" si="548"/>
        <v>O</v>
      </c>
      <c r="AS34614" t="s">
        <v>33534</v>
      </c>
    </row>
    <row r="34615" spans="43:45" x14ac:dyDescent="0.25">
      <c r="AQ34615" s="89">
        <v>10020676</v>
      </c>
      <c r="AR34615" s="90" t="str">
        <f t="shared" si="548"/>
        <v>O</v>
      </c>
      <c r="AS34615" t="s">
        <v>33535</v>
      </c>
    </row>
    <row r="34616" spans="43:45" x14ac:dyDescent="0.25">
      <c r="AQ34616" s="89">
        <v>10020680</v>
      </c>
      <c r="AR34616" s="90" t="str">
        <f t="shared" si="548"/>
        <v>O</v>
      </c>
      <c r="AS34616" t="s">
        <v>33536</v>
      </c>
    </row>
    <row r="34617" spans="43:45" x14ac:dyDescent="0.25">
      <c r="AQ34617" s="89">
        <v>10020375</v>
      </c>
      <c r="AR34617" s="90" t="str">
        <f t="shared" si="548"/>
        <v>O</v>
      </c>
      <c r="AS34617" t="s">
        <v>33537</v>
      </c>
    </row>
    <row r="34618" spans="43:45" x14ac:dyDescent="0.25">
      <c r="AQ34618" s="89">
        <v>10020707</v>
      </c>
      <c r="AR34618" s="90" t="str">
        <f t="shared" si="548"/>
        <v>O</v>
      </c>
      <c r="AS34618" t="s">
        <v>33538</v>
      </c>
    </row>
    <row r="34619" spans="43:45" x14ac:dyDescent="0.25">
      <c r="AQ34619" s="89">
        <v>10020838</v>
      </c>
      <c r="AR34619" s="90" t="str">
        <f t="shared" si="548"/>
        <v>O</v>
      </c>
      <c r="AS34619" t="s">
        <v>33539</v>
      </c>
    </row>
    <row r="34620" spans="43:45" x14ac:dyDescent="0.25">
      <c r="AQ34620" s="89">
        <v>10020742</v>
      </c>
      <c r="AR34620" s="90" t="str">
        <f t="shared" si="548"/>
        <v>O</v>
      </c>
      <c r="AS34620" t="s">
        <v>33540</v>
      </c>
    </row>
    <row r="34621" spans="43:45" x14ac:dyDescent="0.25">
      <c r="AQ34621" s="89">
        <v>10020755</v>
      </c>
      <c r="AR34621" s="90" t="str">
        <f t="shared" si="548"/>
        <v>O</v>
      </c>
      <c r="AS34621" t="s">
        <v>33541</v>
      </c>
    </row>
    <row r="34622" spans="43:45" x14ac:dyDescent="0.25">
      <c r="AQ34622" s="89">
        <v>10020907</v>
      </c>
      <c r="AR34622" s="90" t="str">
        <f t="shared" si="548"/>
        <v>O</v>
      </c>
      <c r="AS34622" t="s">
        <v>33542</v>
      </c>
    </row>
    <row r="34623" spans="43:45" x14ac:dyDescent="0.25">
      <c r="AQ34623" s="89">
        <v>10021013</v>
      </c>
      <c r="AR34623" s="90" t="str">
        <f t="shared" si="548"/>
        <v>O</v>
      </c>
      <c r="AS34623" t="s">
        <v>33543</v>
      </c>
    </row>
    <row r="34624" spans="43:45" x14ac:dyDescent="0.25">
      <c r="AQ34624" s="89">
        <v>10021968</v>
      </c>
      <c r="AR34624" s="90" t="str">
        <f t="shared" si="548"/>
        <v>O</v>
      </c>
      <c r="AS34624" t="s">
        <v>33544</v>
      </c>
    </row>
    <row r="34625" spans="43:45" x14ac:dyDescent="0.25">
      <c r="AQ34625" s="89">
        <v>10021225</v>
      </c>
      <c r="AR34625" s="90" t="str">
        <f t="shared" si="548"/>
        <v>O</v>
      </c>
      <c r="AS34625" t="s">
        <v>33545</v>
      </c>
    </row>
    <row r="34626" spans="43:45" x14ac:dyDescent="0.25">
      <c r="AQ34626" s="89">
        <v>10021231</v>
      </c>
      <c r="AR34626" s="90" t="str">
        <f t="shared" si="548"/>
        <v>O</v>
      </c>
      <c r="AS34626" t="s">
        <v>33546</v>
      </c>
    </row>
    <row r="34627" spans="43:45" x14ac:dyDescent="0.25">
      <c r="AQ34627" s="89">
        <v>10021072</v>
      </c>
      <c r="AR34627" s="90" t="str">
        <f t="shared" si="548"/>
        <v>O</v>
      </c>
      <c r="AS34627" t="s">
        <v>33547</v>
      </c>
    </row>
    <row r="34628" spans="43:45" x14ac:dyDescent="0.25">
      <c r="AQ34628" s="89">
        <v>10021108</v>
      </c>
      <c r="AR34628" s="90" t="str">
        <f t="shared" si="548"/>
        <v>O</v>
      </c>
      <c r="AS34628" t="s">
        <v>33548</v>
      </c>
    </row>
    <row r="34629" spans="43:45" x14ac:dyDescent="0.25">
      <c r="AQ34629" s="89">
        <v>10021024</v>
      </c>
      <c r="AR34629" s="90" t="str">
        <f t="shared" si="548"/>
        <v>O</v>
      </c>
      <c r="AS34629" t="s">
        <v>33549</v>
      </c>
    </row>
    <row r="34630" spans="43:45" x14ac:dyDescent="0.25">
      <c r="AQ34630" s="89">
        <v>10021049</v>
      </c>
      <c r="AR34630" s="90" t="str">
        <f t="shared" si="548"/>
        <v>O</v>
      </c>
      <c r="AS34630" t="s">
        <v>33550</v>
      </c>
    </row>
    <row r="34631" spans="43:45" x14ac:dyDescent="0.25">
      <c r="AQ34631" s="89">
        <v>10021144</v>
      </c>
      <c r="AR34631" s="90" t="str">
        <f t="shared" si="548"/>
        <v>O</v>
      </c>
      <c r="AS34631" t="s">
        <v>33551</v>
      </c>
    </row>
    <row r="34632" spans="43:45" x14ac:dyDescent="0.25">
      <c r="AQ34632" s="89">
        <v>10021319</v>
      </c>
      <c r="AR34632" s="90" t="str">
        <f t="shared" si="548"/>
        <v>O</v>
      </c>
      <c r="AS34632" t="s">
        <v>33552</v>
      </c>
    </row>
    <row r="34633" spans="43:45" x14ac:dyDescent="0.25">
      <c r="AQ34633" s="89">
        <v>10021995</v>
      </c>
      <c r="AR34633" s="90" t="str">
        <f t="shared" ref="AR34633:AR34696" si="549">IF(ISNA(VLOOKUP(AQ34633,$BP$18:$BQ$356,2,FALSE))=TRUE,"O",VLOOKUP(AQ34633,$BP$18:$BQ$356,2,FALSE))</f>
        <v>O</v>
      </c>
      <c r="AS34633" t="s">
        <v>33553</v>
      </c>
    </row>
    <row r="34634" spans="43:45" x14ac:dyDescent="0.25">
      <c r="AQ34634" s="89">
        <v>10022019</v>
      </c>
      <c r="AR34634" s="90" t="str">
        <f t="shared" si="549"/>
        <v>O</v>
      </c>
      <c r="AS34634" t="s">
        <v>33554</v>
      </c>
    </row>
    <row r="34635" spans="43:45" x14ac:dyDescent="0.25">
      <c r="AQ34635" s="89">
        <v>10022024</v>
      </c>
      <c r="AR34635" s="90" t="str">
        <f t="shared" si="549"/>
        <v>O</v>
      </c>
      <c r="AS34635" t="s">
        <v>33555</v>
      </c>
    </row>
    <row r="34636" spans="43:45" x14ac:dyDescent="0.25">
      <c r="AQ34636" s="89">
        <v>10022054</v>
      </c>
      <c r="AR34636" s="90" t="str">
        <f t="shared" si="549"/>
        <v>O</v>
      </c>
      <c r="AS34636" t="s">
        <v>33556</v>
      </c>
    </row>
    <row r="34637" spans="43:45" x14ac:dyDescent="0.25">
      <c r="AQ34637" s="89">
        <v>10021301</v>
      </c>
      <c r="AR34637" s="90" t="str">
        <f t="shared" si="549"/>
        <v>O</v>
      </c>
      <c r="AS34637" t="s">
        <v>33557</v>
      </c>
    </row>
    <row r="34638" spans="43:45" x14ac:dyDescent="0.25">
      <c r="AQ34638" s="89">
        <v>10021367</v>
      </c>
      <c r="AR34638" s="90" t="str">
        <f t="shared" si="549"/>
        <v>O</v>
      </c>
      <c r="AS34638" t="s">
        <v>33558</v>
      </c>
    </row>
    <row r="34639" spans="43:45" x14ac:dyDescent="0.25">
      <c r="AQ34639" s="89">
        <v>10021411</v>
      </c>
      <c r="AR34639" s="90" t="str">
        <f t="shared" si="549"/>
        <v>O</v>
      </c>
      <c r="AS34639" t="s">
        <v>33559</v>
      </c>
    </row>
    <row r="34640" spans="43:45" x14ac:dyDescent="0.25">
      <c r="AQ34640" s="89">
        <v>10021427</v>
      </c>
      <c r="AR34640" s="90" t="str">
        <f t="shared" si="549"/>
        <v>O</v>
      </c>
      <c r="AS34640" t="s">
        <v>33560</v>
      </c>
    </row>
    <row r="34641" spans="43:45" x14ac:dyDescent="0.25">
      <c r="AQ34641" s="89">
        <v>10021485</v>
      </c>
      <c r="AR34641" s="90" t="str">
        <f t="shared" si="549"/>
        <v>O</v>
      </c>
      <c r="AS34641" t="s">
        <v>33561</v>
      </c>
    </row>
    <row r="34642" spans="43:45" x14ac:dyDescent="0.25">
      <c r="AQ34642" s="89">
        <v>10021195</v>
      </c>
      <c r="AR34642" s="90" t="str">
        <f t="shared" si="549"/>
        <v>O</v>
      </c>
      <c r="AS34642" t="s">
        <v>33562</v>
      </c>
    </row>
    <row r="34643" spans="43:45" x14ac:dyDescent="0.25">
      <c r="AQ34643" s="89">
        <v>10021207</v>
      </c>
      <c r="AR34643" s="90" t="str">
        <f t="shared" si="549"/>
        <v>O</v>
      </c>
      <c r="AS34643" t="s">
        <v>33563</v>
      </c>
    </row>
    <row r="34644" spans="43:45" x14ac:dyDescent="0.25">
      <c r="AQ34644" s="89">
        <v>10021278</v>
      </c>
      <c r="AR34644" s="90" t="str">
        <f t="shared" si="549"/>
        <v>O</v>
      </c>
      <c r="AS34644" t="s">
        <v>33564</v>
      </c>
    </row>
    <row r="34645" spans="43:45" x14ac:dyDescent="0.25">
      <c r="AQ34645" s="89">
        <v>10021478</v>
      </c>
      <c r="AR34645" s="90" t="str">
        <f t="shared" si="549"/>
        <v>O</v>
      </c>
      <c r="AS34645" t="s">
        <v>33565</v>
      </c>
    </row>
    <row r="34646" spans="43:45" x14ac:dyDescent="0.25">
      <c r="AQ34646" s="89">
        <v>10021576</v>
      </c>
      <c r="AR34646" s="90" t="str">
        <f t="shared" si="549"/>
        <v>O</v>
      </c>
      <c r="AS34646" t="s">
        <v>33566</v>
      </c>
    </row>
    <row r="34647" spans="43:45" x14ac:dyDescent="0.25">
      <c r="AQ34647" s="89">
        <v>10022157</v>
      </c>
      <c r="AR34647" s="90" t="str">
        <f t="shared" si="549"/>
        <v>O</v>
      </c>
      <c r="AS34647" t="s">
        <v>33567</v>
      </c>
    </row>
    <row r="34648" spans="43:45" x14ac:dyDescent="0.25">
      <c r="AQ34648" s="89">
        <v>10022789</v>
      </c>
      <c r="AR34648" s="90" t="str">
        <f t="shared" si="549"/>
        <v>O</v>
      </c>
      <c r="AS34648" t="s">
        <v>33568</v>
      </c>
    </row>
    <row r="34649" spans="43:45" x14ac:dyDescent="0.25">
      <c r="AQ34649" s="89">
        <v>10022846</v>
      </c>
      <c r="AR34649" s="90" t="str">
        <f t="shared" si="549"/>
        <v>O</v>
      </c>
      <c r="AS34649" t="s">
        <v>33569</v>
      </c>
    </row>
    <row r="34650" spans="43:45" x14ac:dyDescent="0.25">
      <c r="AQ34650" s="89">
        <v>10022847</v>
      </c>
      <c r="AR34650" s="90" t="str">
        <f t="shared" si="549"/>
        <v>O</v>
      </c>
      <c r="AS34650" t="s">
        <v>33570</v>
      </c>
    </row>
    <row r="34651" spans="43:45" x14ac:dyDescent="0.25">
      <c r="AQ34651" s="89">
        <v>10021517</v>
      </c>
      <c r="AR34651" s="90" t="str">
        <f t="shared" si="549"/>
        <v>O</v>
      </c>
      <c r="AS34651" t="s">
        <v>33571</v>
      </c>
    </row>
    <row r="34652" spans="43:45" x14ac:dyDescent="0.25">
      <c r="AQ34652" s="89">
        <v>10021578</v>
      </c>
      <c r="AR34652" s="90" t="str">
        <f t="shared" si="549"/>
        <v>O</v>
      </c>
      <c r="AS34652" t="s">
        <v>33572</v>
      </c>
    </row>
    <row r="34653" spans="43:45" x14ac:dyDescent="0.25">
      <c r="AQ34653" s="89">
        <v>10021598</v>
      </c>
      <c r="AR34653" s="90" t="str">
        <f t="shared" si="549"/>
        <v>O</v>
      </c>
      <c r="AS34653" t="s">
        <v>33573</v>
      </c>
    </row>
    <row r="34654" spans="43:45" x14ac:dyDescent="0.25">
      <c r="AQ34654" s="89">
        <v>10021602</v>
      </c>
      <c r="AR34654" s="90" t="str">
        <f t="shared" si="549"/>
        <v>O</v>
      </c>
      <c r="AS34654" t="s">
        <v>33574</v>
      </c>
    </row>
    <row r="34655" spans="43:45" x14ac:dyDescent="0.25">
      <c r="AQ34655" s="89">
        <v>10021481</v>
      </c>
      <c r="AR34655" s="90" t="str">
        <f t="shared" si="549"/>
        <v>O</v>
      </c>
      <c r="AS34655" t="s">
        <v>33575</v>
      </c>
    </row>
    <row r="34656" spans="43:45" x14ac:dyDescent="0.25">
      <c r="AQ34656" s="89">
        <v>10021603</v>
      </c>
      <c r="AR34656" s="90" t="str">
        <f t="shared" si="549"/>
        <v>O</v>
      </c>
      <c r="AS34656" t="s">
        <v>33576</v>
      </c>
    </row>
    <row r="34657" spans="43:45" x14ac:dyDescent="0.25">
      <c r="AQ34657" s="89">
        <v>10021619</v>
      </c>
      <c r="AR34657" s="90" t="str">
        <f t="shared" si="549"/>
        <v>O</v>
      </c>
      <c r="AS34657" t="s">
        <v>33577</v>
      </c>
    </row>
    <row r="34658" spans="43:45" x14ac:dyDescent="0.25">
      <c r="AQ34658" s="89">
        <v>10021662</v>
      </c>
      <c r="AR34658" s="90" t="str">
        <f t="shared" si="549"/>
        <v>O</v>
      </c>
      <c r="AS34658" t="s">
        <v>33578</v>
      </c>
    </row>
    <row r="34659" spans="43:45" x14ac:dyDescent="0.25">
      <c r="AQ34659" s="89">
        <v>10021745</v>
      </c>
      <c r="AR34659" s="90" t="str">
        <f t="shared" si="549"/>
        <v>O</v>
      </c>
      <c r="AS34659" t="s">
        <v>33579</v>
      </c>
    </row>
    <row r="34660" spans="43:45" x14ac:dyDescent="0.25">
      <c r="AQ34660" s="89">
        <v>10021865</v>
      </c>
      <c r="AR34660" s="90" t="str">
        <f t="shared" si="549"/>
        <v>O</v>
      </c>
      <c r="AS34660" t="s">
        <v>33580</v>
      </c>
    </row>
    <row r="34661" spans="43:45" x14ac:dyDescent="0.25">
      <c r="AQ34661" s="89">
        <v>10021891</v>
      </c>
      <c r="AR34661" s="90" t="str">
        <f t="shared" si="549"/>
        <v>O</v>
      </c>
      <c r="AS34661" t="s">
        <v>33581</v>
      </c>
    </row>
    <row r="34662" spans="43:45" x14ac:dyDescent="0.25">
      <c r="AQ34662" s="89">
        <v>10022065</v>
      </c>
      <c r="AR34662" s="90" t="str">
        <f t="shared" si="549"/>
        <v>O</v>
      </c>
      <c r="AS34662" t="s">
        <v>33582</v>
      </c>
    </row>
    <row r="34663" spans="43:45" x14ac:dyDescent="0.25">
      <c r="AQ34663" s="89">
        <v>10022894</v>
      </c>
      <c r="AR34663" s="90" t="str">
        <f t="shared" si="549"/>
        <v>O</v>
      </c>
      <c r="AS34663" t="s">
        <v>33583</v>
      </c>
    </row>
    <row r="34664" spans="43:45" x14ac:dyDescent="0.25">
      <c r="AQ34664" s="89">
        <v>10022938</v>
      </c>
      <c r="AR34664" s="90" t="str">
        <f t="shared" si="549"/>
        <v>O</v>
      </c>
      <c r="AS34664" t="s">
        <v>33584</v>
      </c>
    </row>
    <row r="34665" spans="43:45" x14ac:dyDescent="0.25">
      <c r="AQ34665" s="89">
        <v>10022990</v>
      </c>
      <c r="AR34665" s="90" t="str">
        <f t="shared" si="549"/>
        <v>O</v>
      </c>
      <c r="AS34665" t="s">
        <v>33585</v>
      </c>
    </row>
    <row r="34666" spans="43:45" x14ac:dyDescent="0.25">
      <c r="AQ34666" s="89">
        <v>10021724</v>
      </c>
      <c r="AR34666" s="90" t="str">
        <f t="shared" si="549"/>
        <v>O</v>
      </c>
      <c r="AS34666" t="s">
        <v>33586</v>
      </c>
    </row>
    <row r="34667" spans="43:45" x14ac:dyDescent="0.25">
      <c r="AQ34667" s="89">
        <v>10021752</v>
      </c>
      <c r="AR34667" s="90" t="str">
        <f t="shared" si="549"/>
        <v>O</v>
      </c>
      <c r="AS34667" t="s">
        <v>33587</v>
      </c>
    </row>
    <row r="34668" spans="43:45" x14ac:dyDescent="0.25">
      <c r="AQ34668" s="89">
        <v>10021832</v>
      </c>
      <c r="AR34668" s="90" t="str">
        <f t="shared" si="549"/>
        <v>O</v>
      </c>
      <c r="AS34668" t="s">
        <v>33588</v>
      </c>
    </row>
    <row r="34669" spans="43:45" x14ac:dyDescent="0.25">
      <c r="AQ34669" s="89">
        <v>10021845</v>
      </c>
      <c r="AR34669" s="90" t="str">
        <f t="shared" si="549"/>
        <v>O</v>
      </c>
      <c r="AS34669" t="s">
        <v>33589</v>
      </c>
    </row>
    <row r="34670" spans="43:45" x14ac:dyDescent="0.25">
      <c r="AQ34670" s="89">
        <v>10021846</v>
      </c>
      <c r="AR34670" s="90" t="str">
        <f t="shared" si="549"/>
        <v>O</v>
      </c>
      <c r="AS34670" t="s">
        <v>33590</v>
      </c>
    </row>
    <row r="34671" spans="43:45" x14ac:dyDescent="0.25">
      <c r="AQ34671" s="89">
        <v>10021849</v>
      </c>
      <c r="AR34671" s="90" t="str">
        <f t="shared" si="549"/>
        <v>O</v>
      </c>
      <c r="AS34671" t="s">
        <v>33591</v>
      </c>
    </row>
    <row r="34672" spans="43:45" x14ac:dyDescent="0.25">
      <c r="AQ34672" s="89">
        <v>10021870</v>
      </c>
      <c r="AR34672" s="90" t="str">
        <f t="shared" si="549"/>
        <v>O</v>
      </c>
      <c r="AS34672" t="s">
        <v>33592</v>
      </c>
    </row>
    <row r="34673" spans="43:45" x14ac:dyDescent="0.25">
      <c r="AQ34673" s="89">
        <v>10021682</v>
      </c>
      <c r="AR34673" s="90" t="str">
        <f t="shared" si="549"/>
        <v>O</v>
      </c>
      <c r="AS34673" t="s">
        <v>33593</v>
      </c>
    </row>
    <row r="34674" spans="43:45" x14ac:dyDescent="0.25">
      <c r="AQ34674" s="89">
        <v>10021692</v>
      </c>
      <c r="AR34674" s="90" t="str">
        <f t="shared" si="549"/>
        <v>O</v>
      </c>
      <c r="AS34674" t="s">
        <v>33594</v>
      </c>
    </row>
    <row r="34675" spans="43:45" x14ac:dyDescent="0.25">
      <c r="AQ34675" s="89">
        <v>10021838</v>
      </c>
      <c r="AR34675" s="90" t="str">
        <f t="shared" si="549"/>
        <v>O</v>
      </c>
      <c r="AS34675" t="s">
        <v>33595</v>
      </c>
    </row>
    <row r="34676" spans="43:45" x14ac:dyDescent="0.25">
      <c r="AQ34676" s="89">
        <v>10022137</v>
      </c>
      <c r="AR34676" s="90" t="str">
        <f t="shared" si="549"/>
        <v>O</v>
      </c>
      <c r="AS34676" t="s">
        <v>33596</v>
      </c>
    </row>
    <row r="34677" spans="43:45" x14ac:dyDescent="0.25">
      <c r="AQ34677" s="89">
        <v>10022186</v>
      </c>
      <c r="AR34677" s="90" t="str">
        <f t="shared" si="549"/>
        <v>O</v>
      </c>
      <c r="AS34677" t="s">
        <v>33597</v>
      </c>
    </row>
    <row r="34678" spans="43:45" x14ac:dyDescent="0.25">
      <c r="AQ34678" s="89">
        <v>10022226</v>
      </c>
      <c r="AR34678" s="90" t="str">
        <f t="shared" si="549"/>
        <v>O</v>
      </c>
      <c r="AS34678" t="s">
        <v>33598</v>
      </c>
    </row>
    <row r="34679" spans="43:45" x14ac:dyDescent="0.25">
      <c r="AQ34679" s="89">
        <v>10022250</v>
      </c>
      <c r="AR34679" s="90" t="str">
        <f t="shared" si="549"/>
        <v>O</v>
      </c>
      <c r="AS34679" t="s">
        <v>33599</v>
      </c>
    </row>
    <row r="34680" spans="43:45" x14ac:dyDescent="0.25">
      <c r="AQ34680" s="89">
        <v>10022272</v>
      </c>
      <c r="AR34680" s="90" t="str">
        <f t="shared" si="549"/>
        <v>O</v>
      </c>
      <c r="AS34680" t="s">
        <v>33600</v>
      </c>
    </row>
    <row r="34681" spans="43:45" x14ac:dyDescent="0.25">
      <c r="AQ34681" s="89">
        <v>10023002</v>
      </c>
      <c r="AR34681" s="90" t="str">
        <f t="shared" si="549"/>
        <v>O</v>
      </c>
      <c r="AS34681" t="s">
        <v>33601</v>
      </c>
    </row>
    <row r="34682" spans="43:45" x14ac:dyDescent="0.25">
      <c r="AQ34682" s="89">
        <v>10023008</v>
      </c>
      <c r="AR34682" s="90" t="str">
        <f t="shared" si="549"/>
        <v>O</v>
      </c>
      <c r="AS34682" t="s">
        <v>33602</v>
      </c>
    </row>
    <row r="34683" spans="43:45" x14ac:dyDescent="0.25">
      <c r="AQ34683" s="89">
        <v>10023009</v>
      </c>
      <c r="AR34683" s="90" t="str">
        <f t="shared" si="549"/>
        <v>O</v>
      </c>
      <c r="AS34683" t="s">
        <v>33603</v>
      </c>
    </row>
    <row r="34684" spans="43:45" x14ac:dyDescent="0.25">
      <c r="AQ34684" s="89">
        <v>10023010</v>
      </c>
      <c r="AR34684" s="90" t="str">
        <f t="shared" si="549"/>
        <v>O</v>
      </c>
      <c r="AS34684" t="s">
        <v>21121</v>
      </c>
    </row>
    <row r="34685" spans="43:45" x14ac:dyDescent="0.25">
      <c r="AQ34685" s="89">
        <v>10023073</v>
      </c>
      <c r="AR34685" s="90" t="str">
        <f t="shared" si="549"/>
        <v>O</v>
      </c>
      <c r="AS34685" t="s">
        <v>33604</v>
      </c>
    </row>
    <row r="34686" spans="43:45" x14ac:dyDescent="0.25">
      <c r="AQ34686" s="89">
        <v>10023216</v>
      </c>
      <c r="AR34686" s="90" t="str">
        <f t="shared" si="549"/>
        <v>O</v>
      </c>
      <c r="AS34686" t="s">
        <v>33605</v>
      </c>
    </row>
    <row r="34687" spans="43:45" x14ac:dyDescent="0.25">
      <c r="AQ34687" s="89">
        <v>10022066</v>
      </c>
      <c r="AR34687" s="90" t="str">
        <f t="shared" si="549"/>
        <v>O</v>
      </c>
      <c r="AS34687" t="s">
        <v>33606</v>
      </c>
    </row>
    <row r="34688" spans="43:45" x14ac:dyDescent="0.25">
      <c r="AQ34688" s="89">
        <v>10022100</v>
      </c>
      <c r="AR34688" s="90" t="str">
        <f t="shared" si="549"/>
        <v>O</v>
      </c>
      <c r="AS34688" t="s">
        <v>33607</v>
      </c>
    </row>
    <row r="34689" spans="43:45" x14ac:dyDescent="0.25">
      <c r="AQ34689" s="89">
        <v>10022119</v>
      </c>
      <c r="AR34689" s="90" t="str">
        <f t="shared" si="549"/>
        <v>O</v>
      </c>
      <c r="AS34689" t="s">
        <v>33608</v>
      </c>
    </row>
    <row r="34690" spans="43:45" x14ac:dyDescent="0.25">
      <c r="AQ34690" s="89">
        <v>10022221</v>
      </c>
      <c r="AR34690" s="90" t="str">
        <f t="shared" si="549"/>
        <v>O</v>
      </c>
      <c r="AS34690" t="s">
        <v>33609</v>
      </c>
    </row>
    <row r="34691" spans="43:45" x14ac:dyDescent="0.25">
      <c r="AQ34691" s="89">
        <v>10022096</v>
      </c>
      <c r="AR34691" s="90" t="str">
        <f t="shared" si="549"/>
        <v>O</v>
      </c>
      <c r="AS34691" t="s">
        <v>33610</v>
      </c>
    </row>
    <row r="34692" spans="43:45" x14ac:dyDescent="0.25">
      <c r="AQ34692" s="89">
        <v>10022097</v>
      </c>
      <c r="AR34692" s="90" t="str">
        <f t="shared" si="549"/>
        <v>O</v>
      </c>
      <c r="AS34692" t="s">
        <v>33611</v>
      </c>
    </row>
    <row r="34693" spans="43:45" x14ac:dyDescent="0.25">
      <c r="AQ34693" s="89">
        <v>10022168</v>
      </c>
      <c r="AR34693" s="90" t="str">
        <f t="shared" si="549"/>
        <v>O</v>
      </c>
      <c r="AS34693" t="s">
        <v>33612</v>
      </c>
    </row>
    <row r="34694" spans="43:45" x14ac:dyDescent="0.25">
      <c r="AQ34694" s="89">
        <v>10022177</v>
      </c>
      <c r="AR34694" s="90" t="str">
        <f t="shared" si="549"/>
        <v>O</v>
      </c>
      <c r="AS34694" t="s">
        <v>33613</v>
      </c>
    </row>
    <row r="34695" spans="43:45" x14ac:dyDescent="0.25">
      <c r="AQ34695" s="89">
        <v>10022218</v>
      </c>
      <c r="AR34695" s="90" t="str">
        <f t="shared" si="549"/>
        <v>O</v>
      </c>
      <c r="AS34695" t="s">
        <v>33614</v>
      </c>
    </row>
    <row r="34696" spans="43:45" x14ac:dyDescent="0.25">
      <c r="AQ34696" s="89">
        <v>10022431</v>
      </c>
      <c r="AR34696" s="90" t="str">
        <f t="shared" si="549"/>
        <v>O</v>
      </c>
      <c r="AS34696" t="s">
        <v>33615</v>
      </c>
    </row>
    <row r="34697" spans="43:45" x14ac:dyDescent="0.25">
      <c r="AQ34697" s="89">
        <v>10022436</v>
      </c>
      <c r="AR34697" s="90" t="str">
        <f t="shared" ref="AR34697:AR34760" si="550">IF(ISNA(VLOOKUP(AQ34697,$BP$18:$BQ$356,2,FALSE))=TRUE,"O",VLOOKUP(AQ34697,$BP$18:$BQ$356,2,FALSE))</f>
        <v>O</v>
      </c>
      <c r="AS34697" t="s">
        <v>33616</v>
      </c>
    </row>
    <row r="34698" spans="43:45" x14ac:dyDescent="0.25">
      <c r="AQ34698" s="89">
        <v>10022596</v>
      </c>
      <c r="AR34698" s="90" t="str">
        <f t="shared" si="550"/>
        <v>O</v>
      </c>
      <c r="AS34698" t="s">
        <v>33617</v>
      </c>
    </row>
    <row r="34699" spans="43:45" x14ac:dyDescent="0.25">
      <c r="AQ34699" s="89">
        <v>10022639</v>
      </c>
      <c r="AR34699" s="90" t="str">
        <f t="shared" si="550"/>
        <v>O</v>
      </c>
      <c r="AS34699" t="s">
        <v>33618</v>
      </c>
    </row>
    <row r="34700" spans="43:45" x14ac:dyDescent="0.25">
      <c r="AQ34700" s="89">
        <v>10022657</v>
      </c>
      <c r="AR34700" s="90" t="str">
        <f t="shared" si="550"/>
        <v>O</v>
      </c>
      <c r="AS34700" t="s">
        <v>33619</v>
      </c>
    </row>
    <row r="34701" spans="43:45" x14ac:dyDescent="0.25">
      <c r="AQ34701" s="89">
        <v>10022662</v>
      </c>
      <c r="AR34701" s="90" t="str">
        <f t="shared" si="550"/>
        <v>O</v>
      </c>
      <c r="AS34701" t="s">
        <v>33620</v>
      </c>
    </row>
    <row r="34702" spans="43:45" x14ac:dyDescent="0.25">
      <c r="AQ34702" s="89">
        <v>10022819</v>
      </c>
      <c r="AR34702" s="90" t="str">
        <f t="shared" si="550"/>
        <v>O</v>
      </c>
      <c r="AS34702" t="s">
        <v>33621</v>
      </c>
    </row>
    <row r="34703" spans="43:45" x14ac:dyDescent="0.25">
      <c r="AQ34703" s="89">
        <v>10023029</v>
      </c>
      <c r="AR34703" s="90" t="str">
        <f t="shared" si="550"/>
        <v>O</v>
      </c>
      <c r="AS34703" t="s">
        <v>33622</v>
      </c>
    </row>
    <row r="34704" spans="43:45" x14ac:dyDescent="0.25">
      <c r="AQ34704" s="89">
        <v>10023444</v>
      </c>
      <c r="AR34704" s="90" t="str">
        <f t="shared" si="550"/>
        <v>O</v>
      </c>
      <c r="AS34704" t="s">
        <v>33623</v>
      </c>
    </row>
    <row r="34705" spans="43:45" x14ac:dyDescent="0.25">
      <c r="AQ34705" s="89">
        <v>10023562</v>
      </c>
      <c r="AR34705" s="90" t="str">
        <f t="shared" si="550"/>
        <v>O</v>
      </c>
      <c r="AS34705" t="s">
        <v>33624</v>
      </c>
    </row>
    <row r="34706" spans="43:45" x14ac:dyDescent="0.25">
      <c r="AQ34706" s="89">
        <v>10023564</v>
      </c>
      <c r="AR34706" s="90" t="str">
        <f t="shared" si="550"/>
        <v>O</v>
      </c>
      <c r="AS34706" t="s">
        <v>33625</v>
      </c>
    </row>
    <row r="34707" spans="43:45" x14ac:dyDescent="0.25">
      <c r="AQ34707" s="89">
        <v>10022260</v>
      </c>
      <c r="AR34707" s="90" t="str">
        <f t="shared" si="550"/>
        <v>O</v>
      </c>
      <c r="AS34707" t="s">
        <v>33626</v>
      </c>
    </row>
    <row r="34708" spans="43:45" x14ac:dyDescent="0.25">
      <c r="AQ34708" s="89">
        <v>10022368</v>
      </c>
      <c r="AR34708" s="90" t="str">
        <f t="shared" si="550"/>
        <v>O</v>
      </c>
      <c r="AS34708" t="s">
        <v>33627</v>
      </c>
    </row>
    <row r="34709" spans="43:45" x14ac:dyDescent="0.25">
      <c r="AQ34709" s="89">
        <v>10022391</v>
      </c>
      <c r="AR34709" s="90" t="str">
        <f t="shared" si="550"/>
        <v>O</v>
      </c>
      <c r="AS34709" t="s">
        <v>33628</v>
      </c>
    </row>
    <row r="34710" spans="43:45" x14ac:dyDescent="0.25">
      <c r="AQ34710" s="89">
        <v>10022490</v>
      </c>
      <c r="AR34710" s="90" t="str">
        <f t="shared" si="550"/>
        <v>O</v>
      </c>
      <c r="AS34710" t="s">
        <v>33629</v>
      </c>
    </row>
    <row r="34711" spans="43:45" x14ac:dyDescent="0.25">
      <c r="AQ34711" s="89">
        <v>10022520</v>
      </c>
      <c r="AR34711" s="90" t="str">
        <f t="shared" si="550"/>
        <v>O</v>
      </c>
      <c r="AS34711" t="s">
        <v>33630</v>
      </c>
    </row>
    <row r="34712" spans="43:45" x14ac:dyDescent="0.25">
      <c r="AQ34712" s="89">
        <v>10022545</v>
      </c>
      <c r="AR34712" s="90" t="str">
        <f t="shared" si="550"/>
        <v>O</v>
      </c>
      <c r="AS34712" t="s">
        <v>33631</v>
      </c>
    </row>
    <row r="34713" spans="43:45" x14ac:dyDescent="0.25">
      <c r="AQ34713" s="89">
        <v>10023173</v>
      </c>
      <c r="AR34713" s="90" t="str">
        <f t="shared" si="550"/>
        <v>O</v>
      </c>
      <c r="AS34713" t="s">
        <v>33632</v>
      </c>
    </row>
    <row r="34714" spans="43:45" x14ac:dyDescent="0.25">
      <c r="AQ34714" s="89">
        <v>10023320</v>
      </c>
      <c r="AR34714" s="90" t="str">
        <f t="shared" si="550"/>
        <v>O</v>
      </c>
      <c r="AS34714" t="s">
        <v>33633</v>
      </c>
    </row>
    <row r="34715" spans="43:45" x14ac:dyDescent="0.25">
      <c r="AQ34715" s="89">
        <v>10023345</v>
      </c>
      <c r="AR34715" s="90" t="str">
        <f t="shared" si="550"/>
        <v>O</v>
      </c>
      <c r="AS34715" t="s">
        <v>33634</v>
      </c>
    </row>
    <row r="34716" spans="43:45" x14ac:dyDescent="0.25">
      <c r="AQ34716" s="89">
        <v>10023347</v>
      </c>
      <c r="AR34716" s="90" t="str">
        <f t="shared" si="550"/>
        <v>O</v>
      </c>
      <c r="AS34716" t="s">
        <v>33635</v>
      </c>
    </row>
    <row r="34717" spans="43:45" x14ac:dyDescent="0.25">
      <c r="AQ34717" s="89">
        <v>10022415</v>
      </c>
      <c r="AR34717" s="90" t="str">
        <f t="shared" si="550"/>
        <v>O</v>
      </c>
      <c r="AS34717" t="s">
        <v>33636</v>
      </c>
    </row>
    <row r="34718" spans="43:45" x14ac:dyDescent="0.25">
      <c r="AQ34718" s="89">
        <v>10022434</v>
      </c>
      <c r="AR34718" s="90" t="str">
        <f t="shared" si="550"/>
        <v>O</v>
      </c>
      <c r="AS34718" t="s">
        <v>33637</v>
      </c>
    </row>
    <row r="34719" spans="43:45" x14ac:dyDescent="0.25">
      <c r="AQ34719" s="89">
        <v>10022437</v>
      </c>
      <c r="AR34719" s="90" t="str">
        <f t="shared" si="550"/>
        <v>O</v>
      </c>
      <c r="AS34719" t="s">
        <v>33638</v>
      </c>
    </row>
    <row r="34720" spans="43:45" x14ac:dyDescent="0.25">
      <c r="AQ34720" s="89">
        <v>10022461</v>
      </c>
      <c r="AR34720" s="90" t="str">
        <f t="shared" si="550"/>
        <v>O</v>
      </c>
      <c r="AS34720" t="s">
        <v>33639</v>
      </c>
    </row>
    <row r="34721" spans="43:45" x14ac:dyDescent="0.25">
      <c r="AQ34721" s="89">
        <v>10022482</v>
      </c>
      <c r="AR34721" s="90" t="str">
        <f t="shared" si="550"/>
        <v>O</v>
      </c>
      <c r="AS34721" t="s">
        <v>33640</v>
      </c>
    </row>
    <row r="34722" spans="43:45" x14ac:dyDescent="0.25">
      <c r="AQ34722" s="89">
        <v>10022514</v>
      </c>
      <c r="AR34722" s="90" t="str">
        <f t="shared" si="550"/>
        <v>O</v>
      </c>
      <c r="AS34722" t="s">
        <v>33641</v>
      </c>
    </row>
    <row r="34723" spans="43:45" x14ac:dyDescent="0.25">
      <c r="AQ34723" s="89">
        <v>10022541</v>
      </c>
      <c r="AR34723" s="90" t="str">
        <f t="shared" si="550"/>
        <v>O</v>
      </c>
      <c r="AS34723" t="s">
        <v>33642</v>
      </c>
    </row>
    <row r="34724" spans="43:45" x14ac:dyDescent="0.25">
      <c r="AQ34724" s="89">
        <v>10022688</v>
      </c>
      <c r="AR34724" s="90" t="str">
        <f t="shared" si="550"/>
        <v>O</v>
      </c>
      <c r="AS34724" t="s">
        <v>33643</v>
      </c>
    </row>
    <row r="34725" spans="43:45" x14ac:dyDescent="0.25">
      <c r="AQ34725" s="89">
        <v>10022717</v>
      </c>
      <c r="AR34725" s="90" t="str">
        <f t="shared" si="550"/>
        <v>O</v>
      </c>
      <c r="AS34725" t="s">
        <v>33644</v>
      </c>
    </row>
    <row r="34726" spans="43:45" x14ac:dyDescent="0.25">
      <c r="AQ34726" s="89">
        <v>10022796</v>
      </c>
      <c r="AR34726" s="90" t="str">
        <f t="shared" si="550"/>
        <v>O</v>
      </c>
      <c r="AS34726" t="s">
        <v>33645</v>
      </c>
    </row>
    <row r="34727" spans="43:45" x14ac:dyDescent="0.25">
      <c r="AQ34727" s="89">
        <v>10023434</v>
      </c>
      <c r="AR34727" s="90" t="str">
        <f t="shared" si="550"/>
        <v>O</v>
      </c>
      <c r="AS34727" t="s">
        <v>33646</v>
      </c>
    </row>
    <row r="34728" spans="43:45" x14ac:dyDescent="0.25">
      <c r="AQ34728" s="89">
        <v>10023468</v>
      </c>
      <c r="AR34728" s="90" t="str">
        <f t="shared" si="550"/>
        <v>O</v>
      </c>
      <c r="AS34728" t="s">
        <v>33647</v>
      </c>
    </row>
    <row r="34729" spans="43:45" x14ac:dyDescent="0.25">
      <c r="AQ34729" s="89">
        <v>10046531</v>
      </c>
      <c r="AR34729" s="90" t="str">
        <f t="shared" si="550"/>
        <v>O</v>
      </c>
      <c r="AS34729" t="s">
        <v>33648</v>
      </c>
    </row>
    <row r="34730" spans="43:45" x14ac:dyDescent="0.25">
      <c r="AQ34730" s="89">
        <v>10046540</v>
      </c>
      <c r="AR34730" s="90" t="str">
        <f t="shared" si="550"/>
        <v>O</v>
      </c>
      <c r="AS34730" t="s">
        <v>33649</v>
      </c>
    </row>
    <row r="34731" spans="43:45" x14ac:dyDescent="0.25">
      <c r="AQ34731" s="89">
        <v>10046547</v>
      </c>
      <c r="AR34731" s="90" t="str">
        <f t="shared" si="550"/>
        <v>O</v>
      </c>
      <c r="AS34731" t="s">
        <v>33650</v>
      </c>
    </row>
    <row r="34732" spans="43:45" x14ac:dyDescent="0.25">
      <c r="AQ34732" s="89">
        <v>10022462</v>
      </c>
      <c r="AR34732" s="90" t="str">
        <f t="shared" si="550"/>
        <v>O</v>
      </c>
      <c r="AS34732" t="s">
        <v>33651</v>
      </c>
    </row>
    <row r="34733" spans="43:45" x14ac:dyDescent="0.25">
      <c r="AQ34733" s="89">
        <v>10046550</v>
      </c>
      <c r="AR34733" s="90" t="str">
        <f t="shared" si="550"/>
        <v>O</v>
      </c>
      <c r="AS34733" t="s">
        <v>33652</v>
      </c>
    </row>
    <row r="34734" spans="43:45" x14ac:dyDescent="0.25">
      <c r="AQ34734" s="89">
        <v>10023672</v>
      </c>
      <c r="AR34734" s="90" t="str">
        <f t="shared" si="550"/>
        <v>O</v>
      </c>
      <c r="AS34734" t="s">
        <v>33653</v>
      </c>
    </row>
    <row r="34735" spans="43:45" x14ac:dyDescent="0.25">
      <c r="AQ34735" s="89">
        <v>10024052</v>
      </c>
      <c r="AR34735" s="90" t="str">
        <f t="shared" si="550"/>
        <v>O</v>
      </c>
      <c r="AS34735" t="s">
        <v>33654</v>
      </c>
    </row>
    <row r="34736" spans="43:45" x14ac:dyDescent="0.25">
      <c r="AQ34736" s="89">
        <v>10024054</v>
      </c>
      <c r="AR34736" s="90" t="str">
        <f t="shared" si="550"/>
        <v>O</v>
      </c>
      <c r="AS34736" t="s">
        <v>33655</v>
      </c>
    </row>
    <row r="34737" spans="43:45" x14ac:dyDescent="0.25">
      <c r="AQ34737" s="89">
        <v>10024145</v>
      </c>
      <c r="AR34737" s="90" t="str">
        <f t="shared" si="550"/>
        <v>O</v>
      </c>
      <c r="AS34737" t="s">
        <v>33656</v>
      </c>
    </row>
    <row r="34738" spans="43:45" x14ac:dyDescent="0.25">
      <c r="AQ34738" s="89">
        <v>10024405</v>
      </c>
      <c r="AR34738" s="90" t="str">
        <f t="shared" si="550"/>
        <v>O</v>
      </c>
      <c r="AS34738" t="s">
        <v>33657</v>
      </c>
    </row>
    <row r="34739" spans="43:45" x14ac:dyDescent="0.25">
      <c r="AQ34739" s="89">
        <v>10024436</v>
      </c>
      <c r="AR34739" s="90" t="str">
        <f t="shared" si="550"/>
        <v>O</v>
      </c>
      <c r="AS34739" t="s">
        <v>33658</v>
      </c>
    </row>
    <row r="34740" spans="43:45" x14ac:dyDescent="0.25">
      <c r="AQ34740" s="89">
        <v>10024485</v>
      </c>
      <c r="AR34740" s="90" t="str">
        <f t="shared" si="550"/>
        <v>O</v>
      </c>
      <c r="AS34740" t="s">
        <v>33659</v>
      </c>
    </row>
    <row r="34741" spans="43:45" x14ac:dyDescent="0.25">
      <c r="AQ34741" s="89">
        <v>10024544</v>
      </c>
      <c r="AR34741" s="90" t="str">
        <f t="shared" si="550"/>
        <v>O</v>
      </c>
      <c r="AS34741" t="s">
        <v>33660</v>
      </c>
    </row>
    <row r="34742" spans="43:45" x14ac:dyDescent="0.25">
      <c r="AQ34742" s="89">
        <v>10024555</v>
      </c>
      <c r="AR34742" s="90" t="str">
        <f t="shared" si="550"/>
        <v>O</v>
      </c>
      <c r="AS34742" t="s">
        <v>33661</v>
      </c>
    </row>
    <row r="34743" spans="43:45" x14ac:dyDescent="0.25">
      <c r="AQ34743" s="89">
        <v>10024596</v>
      </c>
      <c r="AR34743" s="90" t="str">
        <f t="shared" si="550"/>
        <v>O</v>
      </c>
      <c r="AS34743" t="s">
        <v>33662</v>
      </c>
    </row>
    <row r="34744" spans="43:45" x14ac:dyDescent="0.25">
      <c r="AQ34744" s="89">
        <v>10024597</v>
      </c>
      <c r="AR34744" s="90" t="str">
        <f t="shared" si="550"/>
        <v>O</v>
      </c>
      <c r="AS34744" t="s">
        <v>33663</v>
      </c>
    </row>
    <row r="34745" spans="43:45" x14ac:dyDescent="0.25">
      <c r="AQ34745" s="89">
        <v>10024599</v>
      </c>
      <c r="AR34745" s="90" t="str">
        <f t="shared" si="550"/>
        <v>O</v>
      </c>
      <c r="AS34745" t="s">
        <v>33664</v>
      </c>
    </row>
    <row r="34746" spans="43:45" x14ac:dyDescent="0.25">
      <c r="AQ34746" s="89">
        <v>10023761</v>
      </c>
      <c r="AR34746" s="90" t="str">
        <f t="shared" si="550"/>
        <v>O</v>
      </c>
      <c r="AS34746" t="s">
        <v>33665</v>
      </c>
    </row>
    <row r="34747" spans="43:45" x14ac:dyDescent="0.25">
      <c r="AQ34747" s="89">
        <v>10023785</v>
      </c>
      <c r="AR34747" s="90" t="str">
        <f t="shared" si="550"/>
        <v>O</v>
      </c>
      <c r="AS34747" t="s">
        <v>33666</v>
      </c>
    </row>
    <row r="34748" spans="43:45" x14ac:dyDescent="0.25">
      <c r="AQ34748" s="89">
        <v>10024121</v>
      </c>
      <c r="AR34748" s="90" t="str">
        <f t="shared" si="550"/>
        <v>O</v>
      </c>
      <c r="AS34748" t="s">
        <v>33667</v>
      </c>
    </row>
    <row r="34749" spans="43:45" x14ac:dyDescent="0.25">
      <c r="AQ34749" s="89">
        <v>10024138</v>
      </c>
      <c r="AR34749" s="90" t="str">
        <f t="shared" si="550"/>
        <v>O</v>
      </c>
      <c r="AS34749" t="s">
        <v>33668</v>
      </c>
    </row>
    <row r="34750" spans="43:45" x14ac:dyDescent="0.25">
      <c r="AQ34750" s="89">
        <v>10024189</v>
      </c>
      <c r="AR34750" s="90" t="str">
        <f t="shared" si="550"/>
        <v>O</v>
      </c>
      <c r="AS34750" t="s">
        <v>33669</v>
      </c>
    </row>
    <row r="34751" spans="43:45" x14ac:dyDescent="0.25">
      <c r="AQ34751" s="89">
        <v>10024254</v>
      </c>
      <c r="AR34751" s="90" t="str">
        <f t="shared" si="550"/>
        <v>O</v>
      </c>
      <c r="AS34751" t="s">
        <v>33670</v>
      </c>
    </row>
    <row r="34752" spans="43:45" x14ac:dyDescent="0.25">
      <c r="AQ34752" s="89">
        <v>10024300</v>
      </c>
      <c r="AR34752" s="90" t="str">
        <f t="shared" si="550"/>
        <v>O</v>
      </c>
      <c r="AS34752" t="s">
        <v>33671</v>
      </c>
    </row>
    <row r="34753" spans="43:45" x14ac:dyDescent="0.25">
      <c r="AQ34753" s="89">
        <v>10024311</v>
      </c>
      <c r="AR34753" s="90" t="str">
        <f t="shared" si="550"/>
        <v>O</v>
      </c>
      <c r="AS34753" t="s">
        <v>33672</v>
      </c>
    </row>
    <row r="34754" spans="43:45" x14ac:dyDescent="0.25">
      <c r="AQ34754" s="89">
        <v>10024343</v>
      </c>
      <c r="AR34754" s="90" t="str">
        <f t="shared" si="550"/>
        <v>O</v>
      </c>
      <c r="AS34754" t="s">
        <v>33673</v>
      </c>
    </row>
    <row r="34755" spans="43:45" x14ac:dyDescent="0.25">
      <c r="AQ34755" s="89">
        <v>10024463</v>
      </c>
      <c r="AR34755" s="90" t="str">
        <f t="shared" si="550"/>
        <v>O</v>
      </c>
      <c r="AS34755" t="s">
        <v>33674</v>
      </c>
    </row>
    <row r="34756" spans="43:45" x14ac:dyDescent="0.25">
      <c r="AQ34756" s="89">
        <v>10024513</v>
      </c>
      <c r="AR34756" s="90" t="str">
        <f t="shared" si="550"/>
        <v>O</v>
      </c>
      <c r="AS34756" t="s">
        <v>33675</v>
      </c>
    </row>
    <row r="34757" spans="43:45" x14ac:dyDescent="0.25">
      <c r="AQ34757" s="89">
        <v>10023773</v>
      </c>
      <c r="AR34757" s="90" t="str">
        <f t="shared" si="550"/>
        <v>O</v>
      </c>
      <c r="AS34757" t="s">
        <v>33676</v>
      </c>
    </row>
    <row r="34758" spans="43:45" x14ac:dyDescent="0.25">
      <c r="AQ34758" s="89">
        <v>10023793</v>
      </c>
      <c r="AR34758" s="90" t="str">
        <f t="shared" si="550"/>
        <v>O</v>
      </c>
      <c r="AS34758" t="s">
        <v>33677</v>
      </c>
    </row>
    <row r="34759" spans="43:45" x14ac:dyDescent="0.25">
      <c r="AQ34759" s="89">
        <v>10023926</v>
      </c>
      <c r="AR34759" s="90" t="str">
        <f t="shared" si="550"/>
        <v>O</v>
      </c>
      <c r="AS34759" t="s">
        <v>33678</v>
      </c>
    </row>
    <row r="34760" spans="43:45" x14ac:dyDescent="0.25">
      <c r="AQ34760" s="89">
        <v>10024076</v>
      </c>
      <c r="AR34760" s="90" t="str">
        <f t="shared" si="550"/>
        <v>O</v>
      </c>
      <c r="AS34760" t="s">
        <v>33679</v>
      </c>
    </row>
    <row r="34761" spans="43:45" x14ac:dyDescent="0.25">
      <c r="AQ34761" s="89">
        <v>10024197</v>
      </c>
      <c r="AR34761" s="90" t="str">
        <f t="shared" ref="AR34761:AR34824" si="551">IF(ISNA(VLOOKUP(AQ34761,$BP$18:$BQ$356,2,FALSE))=TRUE,"O",VLOOKUP(AQ34761,$BP$18:$BQ$356,2,FALSE))</f>
        <v>O</v>
      </c>
      <c r="AS34761" t="s">
        <v>33680</v>
      </c>
    </row>
    <row r="34762" spans="43:45" x14ac:dyDescent="0.25">
      <c r="AQ34762" s="89">
        <v>10024114</v>
      </c>
      <c r="AR34762" s="90" t="str">
        <f t="shared" si="551"/>
        <v>O</v>
      </c>
      <c r="AS34762" t="s">
        <v>33681</v>
      </c>
    </row>
    <row r="34763" spans="43:45" x14ac:dyDescent="0.25">
      <c r="AQ34763" s="89">
        <v>10024240</v>
      </c>
      <c r="AR34763" s="90" t="str">
        <f t="shared" si="551"/>
        <v>O</v>
      </c>
      <c r="AS34763" t="s">
        <v>33682</v>
      </c>
    </row>
    <row r="34764" spans="43:45" x14ac:dyDescent="0.25">
      <c r="AQ34764" s="89">
        <v>10028276</v>
      </c>
      <c r="AR34764" s="90" t="str">
        <f t="shared" si="551"/>
        <v>O</v>
      </c>
      <c r="AS34764" t="s">
        <v>33683</v>
      </c>
    </row>
    <row r="34765" spans="43:45" x14ac:dyDescent="0.25">
      <c r="AQ34765" s="89">
        <v>10028277</v>
      </c>
      <c r="AR34765" s="90" t="str">
        <f t="shared" si="551"/>
        <v>O</v>
      </c>
      <c r="AS34765" t="s">
        <v>33684</v>
      </c>
    </row>
    <row r="34766" spans="43:45" x14ac:dyDescent="0.25">
      <c r="AQ34766" s="89">
        <v>10028436</v>
      </c>
      <c r="AR34766" s="90" t="str">
        <f t="shared" si="551"/>
        <v>O</v>
      </c>
      <c r="AS34766" t="s">
        <v>33685</v>
      </c>
    </row>
    <row r="34767" spans="43:45" x14ac:dyDescent="0.25">
      <c r="AQ34767" s="89">
        <v>10028537</v>
      </c>
      <c r="AR34767" s="90" t="str">
        <f t="shared" si="551"/>
        <v>O</v>
      </c>
      <c r="AS34767" t="s">
        <v>33686</v>
      </c>
    </row>
    <row r="34768" spans="43:45" x14ac:dyDescent="0.25">
      <c r="AQ34768" s="89">
        <v>10028539</v>
      </c>
      <c r="AR34768" s="90" t="str">
        <f t="shared" si="551"/>
        <v>O</v>
      </c>
      <c r="AS34768" t="s">
        <v>33687</v>
      </c>
    </row>
    <row r="34769" spans="43:45" x14ac:dyDescent="0.25">
      <c r="AQ34769" s="89">
        <v>10025954</v>
      </c>
      <c r="AR34769" s="90" t="str">
        <f t="shared" si="551"/>
        <v>O</v>
      </c>
      <c r="AS34769" t="s">
        <v>33688</v>
      </c>
    </row>
    <row r="34770" spans="43:45" x14ac:dyDescent="0.25">
      <c r="AQ34770" s="89">
        <v>10028056</v>
      </c>
      <c r="AR34770" s="90" t="str">
        <f t="shared" si="551"/>
        <v>O</v>
      </c>
      <c r="AS34770" t="s">
        <v>33689</v>
      </c>
    </row>
    <row r="34771" spans="43:45" x14ac:dyDescent="0.25">
      <c r="AQ34771" s="89">
        <v>10029222</v>
      </c>
      <c r="AR34771" s="90" t="str">
        <f t="shared" si="551"/>
        <v>O</v>
      </c>
      <c r="AS34771" t="s">
        <v>33690</v>
      </c>
    </row>
    <row r="34772" spans="43:45" x14ac:dyDescent="0.25">
      <c r="AQ34772" s="89">
        <v>10024889</v>
      </c>
      <c r="AR34772" s="90" t="str">
        <f t="shared" si="551"/>
        <v>O</v>
      </c>
      <c r="AS34772" t="s">
        <v>33691</v>
      </c>
    </row>
    <row r="34773" spans="43:45" x14ac:dyDescent="0.25">
      <c r="AQ34773" s="89">
        <v>10026479</v>
      </c>
      <c r="AR34773" s="90" t="str">
        <f t="shared" si="551"/>
        <v>O</v>
      </c>
      <c r="AS34773" t="s">
        <v>33692</v>
      </c>
    </row>
    <row r="34774" spans="43:45" x14ac:dyDescent="0.25">
      <c r="AQ34774" s="89">
        <v>10028146</v>
      </c>
      <c r="AR34774" s="90" t="str">
        <f t="shared" si="551"/>
        <v>O</v>
      </c>
      <c r="AS34774" t="s">
        <v>33693</v>
      </c>
    </row>
    <row r="34775" spans="43:45" x14ac:dyDescent="0.25">
      <c r="AQ34775" s="89">
        <v>10028613</v>
      </c>
      <c r="AR34775" s="90" t="str">
        <f t="shared" si="551"/>
        <v>O</v>
      </c>
      <c r="AS34775" t="s">
        <v>33694</v>
      </c>
    </row>
    <row r="34776" spans="43:45" x14ac:dyDescent="0.25">
      <c r="AQ34776" s="89">
        <v>10028633</v>
      </c>
      <c r="AR34776" s="90" t="str">
        <f t="shared" si="551"/>
        <v>O</v>
      </c>
      <c r="AS34776" t="s">
        <v>33695</v>
      </c>
    </row>
    <row r="34777" spans="43:45" x14ac:dyDescent="0.25">
      <c r="AQ34777" s="89">
        <v>10029053</v>
      </c>
      <c r="AR34777" s="90" t="str">
        <f t="shared" si="551"/>
        <v>O</v>
      </c>
      <c r="AS34777" t="s">
        <v>33696</v>
      </c>
    </row>
    <row r="34778" spans="43:45" x14ac:dyDescent="0.25">
      <c r="AQ34778" s="89">
        <v>10029097</v>
      </c>
      <c r="AR34778" s="90" t="str">
        <f t="shared" si="551"/>
        <v>O</v>
      </c>
      <c r="AS34778" t="s">
        <v>33697</v>
      </c>
    </row>
    <row r="34779" spans="43:45" x14ac:dyDescent="0.25">
      <c r="AQ34779" s="89">
        <v>10029117</v>
      </c>
      <c r="AR34779" s="90" t="str">
        <f t="shared" si="551"/>
        <v>O</v>
      </c>
      <c r="AS34779" t="s">
        <v>33698</v>
      </c>
    </row>
    <row r="34780" spans="43:45" x14ac:dyDescent="0.25">
      <c r="AQ34780" s="89">
        <v>10029120</v>
      </c>
      <c r="AR34780" s="90" t="str">
        <f t="shared" si="551"/>
        <v>O</v>
      </c>
      <c r="AS34780" t="s">
        <v>33699</v>
      </c>
    </row>
    <row r="34781" spans="43:45" x14ac:dyDescent="0.25">
      <c r="AQ34781" s="89">
        <v>10029125</v>
      </c>
      <c r="AR34781" s="90" t="str">
        <f t="shared" si="551"/>
        <v>O</v>
      </c>
      <c r="AS34781" t="s">
        <v>33700</v>
      </c>
    </row>
    <row r="34782" spans="43:45" x14ac:dyDescent="0.25">
      <c r="AQ34782" s="89">
        <v>10023866</v>
      </c>
      <c r="AR34782" s="90" t="str">
        <f t="shared" si="551"/>
        <v>O</v>
      </c>
      <c r="AS34782" t="s">
        <v>33701</v>
      </c>
    </row>
    <row r="34783" spans="43:45" x14ac:dyDescent="0.25">
      <c r="AQ34783" s="89">
        <v>10024037</v>
      </c>
      <c r="AR34783" s="90" t="str">
        <f t="shared" si="551"/>
        <v>O</v>
      </c>
      <c r="AS34783" t="s">
        <v>33702</v>
      </c>
    </row>
    <row r="34784" spans="43:45" x14ac:dyDescent="0.25">
      <c r="AQ34784" s="89">
        <v>10026320</v>
      </c>
      <c r="AR34784" s="90" t="str">
        <f t="shared" si="551"/>
        <v>O</v>
      </c>
      <c r="AS34784" t="s">
        <v>33703</v>
      </c>
    </row>
    <row r="34785" spans="43:45" x14ac:dyDescent="0.25">
      <c r="AQ34785" s="89">
        <v>10027101</v>
      </c>
      <c r="AR34785" s="90" t="str">
        <f t="shared" si="551"/>
        <v>O</v>
      </c>
      <c r="AS34785" t="s">
        <v>33704</v>
      </c>
    </row>
    <row r="34786" spans="43:45" x14ac:dyDescent="0.25">
      <c r="AQ34786" s="89">
        <v>10027898</v>
      </c>
      <c r="AR34786" s="90" t="str">
        <f t="shared" si="551"/>
        <v>O</v>
      </c>
      <c r="AS34786" t="s">
        <v>33705</v>
      </c>
    </row>
    <row r="34787" spans="43:45" x14ac:dyDescent="0.25">
      <c r="AQ34787" s="89">
        <v>10026004</v>
      </c>
      <c r="AR34787" s="90" t="str">
        <f t="shared" si="551"/>
        <v>O</v>
      </c>
      <c r="AS34787" t="s">
        <v>33706</v>
      </c>
    </row>
    <row r="34788" spans="43:45" x14ac:dyDescent="0.25">
      <c r="AQ34788" s="89">
        <v>10024475</v>
      </c>
      <c r="AR34788" s="90" t="str">
        <f t="shared" si="551"/>
        <v>O</v>
      </c>
      <c r="AS34788" t="s">
        <v>33707</v>
      </c>
    </row>
    <row r="34789" spans="43:45" x14ac:dyDescent="0.25">
      <c r="AQ34789" s="89">
        <v>10024901</v>
      </c>
      <c r="AR34789" s="90" t="str">
        <f t="shared" si="551"/>
        <v>O</v>
      </c>
      <c r="AS34789" t="s">
        <v>33708</v>
      </c>
    </row>
    <row r="34790" spans="43:45" x14ac:dyDescent="0.25">
      <c r="AQ34790" s="89">
        <v>10028091</v>
      </c>
      <c r="AR34790" s="90" t="str">
        <f t="shared" si="551"/>
        <v>O</v>
      </c>
      <c r="AS34790" t="s">
        <v>33709</v>
      </c>
    </row>
    <row r="34791" spans="43:45" x14ac:dyDescent="0.25">
      <c r="AQ34791" s="89">
        <v>10028921</v>
      </c>
      <c r="AR34791" s="90" t="str">
        <f t="shared" si="551"/>
        <v>O</v>
      </c>
      <c r="AS34791" t="s">
        <v>33710</v>
      </c>
    </row>
    <row r="34792" spans="43:45" x14ac:dyDescent="0.25">
      <c r="AQ34792" s="89">
        <v>10028922</v>
      </c>
      <c r="AR34792" s="90" t="str">
        <f t="shared" si="551"/>
        <v>O</v>
      </c>
      <c r="AS34792" t="s">
        <v>33711</v>
      </c>
    </row>
    <row r="34793" spans="43:45" x14ac:dyDescent="0.25">
      <c r="AQ34793" s="89">
        <v>10028924</v>
      </c>
      <c r="AR34793" s="90" t="str">
        <f t="shared" si="551"/>
        <v>O</v>
      </c>
      <c r="AS34793" t="s">
        <v>33712</v>
      </c>
    </row>
    <row r="34794" spans="43:45" x14ac:dyDescent="0.25">
      <c r="AQ34794" s="89">
        <v>10027455</v>
      </c>
      <c r="AR34794" s="90" t="str">
        <f t="shared" si="551"/>
        <v>O</v>
      </c>
      <c r="AS34794" t="s">
        <v>33713</v>
      </c>
    </row>
    <row r="34795" spans="43:45" x14ac:dyDescent="0.25">
      <c r="AQ34795" s="89">
        <v>10027513</v>
      </c>
      <c r="AR34795" s="90" t="str">
        <f t="shared" si="551"/>
        <v>O</v>
      </c>
      <c r="AS34795" t="s">
        <v>33714</v>
      </c>
    </row>
    <row r="34796" spans="43:45" x14ac:dyDescent="0.25">
      <c r="AQ34796" s="89">
        <v>10029220</v>
      </c>
      <c r="AR34796" s="90" t="str">
        <f t="shared" si="551"/>
        <v>O</v>
      </c>
      <c r="AS34796" t="s">
        <v>33715</v>
      </c>
    </row>
    <row r="34797" spans="43:45" x14ac:dyDescent="0.25">
      <c r="AQ34797" s="89">
        <v>10029247</v>
      </c>
      <c r="AR34797" s="90" t="str">
        <f t="shared" si="551"/>
        <v>O</v>
      </c>
      <c r="AS34797" t="s">
        <v>33716</v>
      </c>
    </row>
    <row r="34798" spans="43:45" x14ac:dyDescent="0.25">
      <c r="AQ34798" s="89">
        <v>10024906</v>
      </c>
      <c r="AR34798" s="90" t="str">
        <f t="shared" si="551"/>
        <v>O</v>
      </c>
      <c r="AS34798" t="s">
        <v>33717</v>
      </c>
    </row>
    <row r="34799" spans="43:45" x14ac:dyDescent="0.25">
      <c r="AQ34799" s="89">
        <v>10026043</v>
      </c>
      <c r="AR34799" s="90" t="str">
        <f t="shared" si="551"/>
        <v>O</v>
      </c>
      <c r="AS34799" t="s">
        <v>33718</v>
      </c>
    </row>
    <row r="34800" spans="43:45" x14ac:dyDescent="0.25">
      <c r="AQ34800" s="89">
        <v>10028018</v>
      </c>
      <c r="AR34800" s="90" t="str">
        <f t="shared" si="551"/>
        <v>O</v>
      </c>
      <c r="AS34800" t="s">
        <v>33719</v>
      </c>
    </row>
    <row r="34801" spans="43:45" x14ac:dyDescent="0.25">
      <c r="AQ34801" s="89">
        <v>10027646</v>
      </c>
      <c r="AR34801" s="90" t="str">
        <f t="shared" si="551"/>
        <v>O</v>
      </c>
      <c r="AS34801" t="s">
        <v>33720</v>
      </c>
    </row>
    <row r="34802" spans="43:45" x14ac:dyDescent="0.25">
      <c r="AQ34802" s="89">
        <v>10028319</v>
      </c>
      <c r="AR34802" s="90" t="str">
        <f t="shared" si="551"/>
        <v>O</v>
      </c>
      <c r="AS34802" t="s">
        <v>33721</v>
      </c>
    </row>
    <row r="34803" spans="43:45" x14ac:dyDescent="0.25">
      <c r="AQ34803" s="89">
        <v>10024390</v>
      </c>
      <c r="AR34803" s="90" t="str">
        <f t="shared" si="551"/>
        <v>O</v>
      </c>
      <c r="AS34803" t="s">
        <v>33722</v>
      </c>
    </row>
    <row r="34804" spans="43:45" x14ac:dyDescent="0.25">
      <c r="AQ34804" s="89">
        <v>10028435</v>
      </c>
      <c r="AR34804" s="90" t="str">
        <f t="shared" si="551"/>
        <v>O</v>
      </c>
      <c r="AS34804" t="s">
        <v>33723</v>
      </c>
    </row>
    <row r="34805" spans="43:45" x14ac:dyDescent="0.25">
      <c r="AQ34805" s="89">
        <v>10028964</v>
      </c>
      <c r="AR34805" s="90" t="str">
        <f t="shared" si="551"/>
        <v>O</v>
      </c>
      <c r="AS34805" t="s">
        <v>33724</v>
      </c>
    </row>
    <row r="34806" spans="43:45" x14ac:dyDescent="0.25">
      <c r="AQ34806" s="89">
        <v>10026023</v>
      </c>
      <c r="AR34806" s="90" t="str">
        <f t="shared" si="551"/>
        <v>O</v>
      </c>
      <c r="AS34806" t="s">
        <v>33725</v>
      </c>
    </row>
    <row r="34807" spans="43:45" x14ac:dyDescent="0.25">
      <c r="AQ34807" s="89">
        <v>10028907</v>
      </c>
      <c r="AR34807" s="90" t="str">
        <f t="shared" si="551"/>
        <v>O</v>
      </c>
      <c r="AS34807" t="s">
        <v>33726</v>
      </c>
    </row>
    <row r="34808" spans="43:45" x14ac:dyDescent="0.25">
      <c r="AQ34808" s="89">
        <v>10024608</v>
      </c>
      <c r="AR34808" s="90" t="str">
        <f t="shared" si="551"/>
        <v>O</v>
      </c>
      <c r="AS34808" t="s">
        <v>33727</v>
      </c>
    </row>
    <row r="34809" spans="43:45" x14ac:dyDescent="0.25">
      <c r="AQ34809" s="89">
        <v>10026578</v>
      </c>
      <c r="AR34809" s="90" t="str">
        <f t="shared" si="551"/>
        <v>O</v>
      </c>
      <c r="AS34809" t="s">
        <v>33728</v>
      </c>
    </row>
    <row r="34810" spans="43:45" x14ac:dyDescent="0.25">
      <c r="AQ34810" s="89">
        <v>10028131</v>
      </c>
      <c r="AR34810" s="90" t="str">
        <f t="shared" si="551"/>
        <v>O</v>
      </c>
      <c r="AS34810" t="s">
        <v>33729</v>
      </c>
    </row>
    <row r="34811" spans="43:45" x14ac:dyDescent="0.25">
      <c r="AQ34811" s="89">
        <v>10028176</v>
      </c>
      <c r="AR34811" s="90" t="str">
        <f t="shared" si="551"/>
        <v>O</v>
      </c>
      <c r="AS34811" t="s">
        <v>33730</v>
      </c>
    </row>
    <row r="34812" spans="43:45" x14ac:dyDescent="0.25">
      <c r="AQ34812" s="89">
        <v>10024647</v>
      </c>
      <c r="AR34812" s="90" t="str">
        <f t="shared" si="551"/>
        <v>O</v>
      </c>
      <c r="AS34812" t="s">
        <v>33731</v>
      </c>
    </row>
    <row r="34813" spans="43:45" x14ac:dyDescent="0.25">
      <c r="AQ34813" s="89">
        <v>10025712</v>
      </c>
      <c r="AR34813" s="90" t="str">
        <f t="shared" si="551"/>
        <v>O</v>
      </c>
      <c r="AS34813" t="s">
        <v>33732</v>
      </c>
    </row>
    <row r="34814" spans="43:45" x14ac:dyDescent="0.25">
      <c r="AQ34814" s="89">
        <v>10025964</v>
      </c>
      <c r="AR34814" s="90" t="str">
        <f t="shared" si="551"/>
        <v>O</v>
      </c>
      <c r="AS34814" t="s">
        <v>33733</v>
      </c>
    </row>
    <row r="34815" spans="43:45" x14ac:dyDescent="0.25">
      <c r="AQ34815" s="89">
        <v>10027676</v>
      </c>
      <c r="AR34815" s="90" t="str">
        <f t="shared" si="551"/>
        <v>O</v>
      </c>
      <c r="AS34815" t="s">
        <v>33734</v>
      </c>
    </row>
    <row r="34816" spans="43:45" x14ac:dyDescent="0.25">
      <c r="AQ34816" s="89">
        <v>10028487</v>
      </c>
      <c r="AR34816" s="90" t="str">
        <f t="shared" si="551"/>
        <v>O</v>
      </c>
      <c r="AS34816" t="s">
        <v>33735</v>
      </c>
    </row>
    <row r="34817" spans="43:45" x14ac:dyDescent="0.25">
      <c r="AQ34817" s="89">
        <v>10028505</v>
      </c>
      <c r="AR34817" s="90" t="str">
        <f t="shared" si="551"/>
        <v>O</v>
      </c>
      <c r="AS34817" t="s">
        <v>33736</v>
      </c>
    </row>
    <row r="34818" spans="43:45" x14ac:dyDescent="0.25">
      <c r="AQ34818" s="89">
        <v>10028762</v>
      </c>
      <c r="AR34818" s="90" t="str">
        <f t="shared" si="551"/>
        <v>O</v>
      </c>
      <c r="AS34818" t="s">
        <v>33737</v>
      </c>
    </row>
    <row r="34819" spans="43:45" x14ac:dyDescent="0.25">
      <c r="AQ34819" s="89">
        <v>10028777</v>
      </c>
      <c r="AR34819" s="90" t="str">
        <f t="shared" si="551"/>
        <v>O</v>
      </c>
      <c r="AS34819" t="s">
        <v>33738</v>
      </c>
    </row>
    <row r="34820" spans="43:45" x14ac:dyDescent="0.25">
      <c r="AQ34820" s="89">
        <v>10023862</v>
      </c>
      <c r="AR34820" s="90" t="str">
        <f t="shared" si="551"/>
        <v>O</v>
      </c>
      <c r="AS34820" t="s">
        <v>33739</v>
      </c>
    </row>
    <row r="34821" spans="43:45" x14ac:dyDescent="0.25">
      <c r="AQ34821" s="89">
        <v>10024150</v>
      </c>
      <c r="AR34821" s="90" t="str">
        <f t="shared" si="551"/>
        <v>O</v>
      </c>
      <c r="AS34821" t="s">
        <v>33740</v>
      </c>
    </row>
    <row r="34822" spans="43:45" x14ac:dyDescent="0.25">
      <c r="AQ34822" s="89">
        <v>10024264</v>
      </c>
      <c r="AR34822" s="90" t="str">
        <f t="shared" si="551"/>
        <v>O</v>
      </c>
      <c r="AS34822" t="s">
        <v>33741</v>
      </c>
    </row>
    <row r="34823" spans="43:45" x14ac:dyDescent="0.25">
      <c r="AQ34823" s="89">
        <v>10024309</v>
      </c>
      <c r="AR34823" s="90" t="str">
        <f t="shared" si="551"/>
        <v>O</v>
      </c>
      <c r="AS34823" t="s">
        <v>33742</v>
      </c>
    </row>
    <row r="34824" spans="43:45" x14ac:dyDescent="0.25">
      <c r="AQ34824" s="89">
        <v>10025936</v>
      </c>
      <c r="AR34824" s="90" t="str">
        <f t="shared" si="551"/>
        <v>O</v>
      </c>
      <c r="AS34824" t="s">
        <v>33743</v>
      </c>
    </row>
    <row r="34825" spans="43:45" x14ac:dyDescent="0.25">
      <c r="AQ34825" s="89">
        <v>10025093</v>
      </c>
      <c r="AR34825" s="90" t="str">
        <f t="shared" ref="AR34825:AR34888" si="552">IF(ISNA(VLOOKUP(AQ34825,$BP$18:$BQ$356,2,FALSE))=TRUE,"O",VLOOKUP(AQ34825,$BP$18:$BQ$356,2,FALSE))</f>
        <v>O</v>
      </c>
      <c r="AS34825" t="s">
        <v>33744</v>
      </c>
    </row>
    <row r="34826" spans="43:45" x14ac:dyDescent="0.25">
      <c r="AQ34826" s="89">
        <v>10025167</v>
      </c>
      <c r="AR34826" s="90" t="str">
        <f t="shared" si="552"/>
        <v>O</v>
      </c>
      <c r="AS34826" t="s">
        <v>33745</v>
      </c>
    </row>
    <row r="34827" spans="43:45" x14ac:dyDescent="0.25">
      <c r="AQ34827" s="89">
        <v>10029107</v>
      </c>
      <c r="AR34827" s="90" t="str">
        <f t="shared" si="552"/>
        <v>O</v>
      </c>
      <c r="AS34827" t="s">
        <v>33746</v>
      </c>
    </row>
    <row r="34828" spans="43:45" x14ac:dyDescent="0.25">
      <c r="AQ34828" s="89">
        <v>10029282</v>
      </c>
      <c r="AR34828" s="90" t="str">
        <f t="shared" si="552"/>
        <v>O</v>
      </c>
      <c r="AS34828" t="s">
        <v>33747</v>
      </c>
    </row>
    <row r="34829" spans="43:45" x14ac:dyDescent="0.25">
      <c r="AQ34829" s="89">
        <v>10024620</v>
      </c>
      <c r="AR34829" s="90" t="str">
        <f t="shared" si="552"/>
        <v>O</v>
      </c>
      <c r="AS34829" t="s">
        <v>33748</v>
      </c>
    </row>
    <row r="34830" spans="43:45" x14ac:dyDescent="0.25">
      <c r="AQ34830" s="89">
        <v>10025842</v>
      </c>
      <c r="AR34830" s="90" t="str">
        <f t="shared" si="552"/>
        <v>O</v>
      </c>
      <c r="AS34830" t="s">
        <v>33749</v>
      </c>
    </row>
    <row r="34831" spans="43:45" x14ac:dyDescent="0.25">
      <c r="AQ34831" s="89">
        <v>10025262</v>
      </c>
      <c r="AR34831" s="90" t="str">
        <f t="shared" si="552"/>
        <v>O</v>
      </c>
      <c r="AS34831" t="s">
        <v>33750</v>
      </c>
    </row>
    <row r="34832" spans="43:45" x14ac:dyDescent="0.25">
      <c r="AQ34832" s="89">
        <v>10027831</v>
      </c>
      <c r="AR34832" s="90" t="str">
        <f t="shared" si="552"/>
        <v>O</v>
      </c>
      <c r="AS34832" t="s">
        <v>33751</v>
      </c>
    </row>
    <row r="34833" spans="43:45" x14ac:dyDescent="0.25">
      <c r="AQ34833" s="89">
        <v>10027834</v>
      </c>
      <c r="AR34833" s="90" t="str">
        <f t="shared" si="552"/>
        <v>O</v>
      </c>
      <c r="AS34833" t="s">
        <v>33752</v>
      </c>
    </row>
    <row r="34834" spans="43:45" x14ac:dyDescent="0.25">
      <c r="AQ34834" s="89">
        <v>10027878</v>
      </c>
      <c r="AR34834" s="90" t="str">
        <f t="shared" si="552"/>
        <v>O</v>
      </c>
      <c r="AS34834" t="s">
        <v>33753</v>
      </c>
    </row>
    <row r="34835" spans="43:45" x14ac:dyDescent="0.25">
      <c r="AQ34835" s="89">
        <v>10028623</v>
      </c>
      <c r="AR34835" s="90" t="str">
        <f t="shared" si="552"/>
        <v>O</v>
      </c>
      <c r="AS34835" t="s">
        <v>33754</v>
      </c>
    </row>
    <row r="34836" spans="43:45" x14ac:dyDescent="0.25">
      <c r="AQ34836" s="89">
        <v>10023929</v>
      </c>
      <c r="AR34836" s="90" t="str">
        <f t="shared" si="552"/>
        <v>O</v>
      </c>
      <c r="AS34836" t="s">
        <v>33755</v>
      </c>
    </row>
    <row r="34837" spans="43:45" x14ac:dyDescent="0.25">
      <c r="AQ34837" s="89">
        <v>10025950</v>
      </c>
      <c r="AR34837" s="90" t="str">
        <f t="shared" si="552"/>
        <v>O</v>
      </c>
      <c r="AS34837" t="s">
        <v>33756</v>
      </c>
    </row>
    <row r="34838" spans="43:45" x14ac:dyDescent="0.25">
      <c r="AQ34838" s="89">
        <v>10027144</v>
      </c>
      <c r="AR34838" s="90" t="str">
        <f t="shared" si="552"/>
        <v>O</v>
      </c>
      <c r="AS34838" t="s">
        <v>33757</v>
      </c>
    </row>
    <row r="34839" spans="43:45" x14ac:dyDescent="0.25">
      <c r="AQ34839" s="89">
        <v>10027417</v>
      </c>
      <c r="AR34839" s="90" t="str">
        <f t="shared" si="552"/>
        <v>O</v>
      </c>
      <c r="AS34839" t="s">
        <v>33758</v>
      </c>
    </row>
    <row r="34840" spans="43:45" x14ac:dyDescent="0.25">
      <c r="AQ34840" s="89">
        <v>10027535</v>
      </c>
      <c r="AR34840" s="90" t="str">
        <f t="shared" si="552"/>
        <v>O</v>
      </c>
      <c r="AS34840" t="s">
        <v>33759</v>
      </c>
    </row>
    <row r="34841" spans="43:45" x14ac:dyDescent="0.25">
      <c r="AQ34841" s="89">
        <v>10027539</v>
      </c>
      <c r="AR34841" s="90" t="str">
        <f t="shared" si="552"/>
        <v>O</v>
      </c>
      <c r="AS34841" t="s">
        <v>33760</v>
      </c>
    </row>
    <row r="34842" spans="43:45" x14ac:dyDescent="0.25">
      <c r="AQ34842" s="89">
        <v>10027686</v>
      </c>
      <c r="AR34842" s="90" t="str">
        <f t="shared" si="552"/>
        <v>O</v>
      </c>
      <c r="AS34842" t="s">
        <v>33761</v>
      </c>
    </row>
    <row r="34843" spans="43:45" x14ac:dyDescent="0.25">
      <c r="AQ34843" s="89">
        <v>10028109</v>
      </c>
      <c r="AR34843" s="90" t="str">
        <f t="shared" si="552"/>
        <v>O</v>
      </c>
      <c r="AS34843" t="s">
        <v>33762</v>
      </c>
    </row>
    <row r="34844" spans="43:45" x14ac:dyDescent="0.25">
      <c r="AQ34844" s="89">
        <v>10024194</v>
      </c>
      <c r="AR34844" s="90" t="str">
        <f t="shared" si="552"/>
        <v>O</v>
      </c>
      <c r="AS34844" t="s">
        <v>33763</v>
      </c>
    </row>
    <row r="34845" spans="43:45" x14ac:dyDescent="0.25">
      <c r="AQ34845" s="89">
        <v>10025360</v>
      </c>
      <c r="AR34845" s="90" t="str">
        <f t="shared" si="552"/>
        <v>O</v>
      </c>
      <c r="AS34845" t="s">
        <v>33764</v>
      </c>
    </row>
    <row r="34846" spans="43:45" x14ac:dyDescent="0.25">
      <c r="AQ34846" s="89">
        <v>10026701</v>
      </c>
      <c r="AR34846" s="90" t="str">
        <f t="shared" si="552"/>
        <v>O</v>
      </c>
      <c r="AS34846" t="s">
        <v>33765</v>
      </c>
    </row>
    <row r="34847" spans="43:45" x14ac:dyDescent="0.25">
      <c r="AQ34847" s="89">
        <v>10027028</v>
      </c>
      <c r="AR34847" s="90" t="str">
        <f t="shared" si="552"/>
        <v>O</v>
      </c>
      <c r="AS34847" t="s">
        <v>33766</v>
      </c>
    </row>
    <row r="34848" spans="43:45" x14ac:dyDescent="0.25">
      <c r="AQ34848" s="89">
        <v>10024776</v>
      </c>
      <c r="AR34848" s="90" t="str">
        <f t="shared" si="552"/>
        <v>O</v>
      </c>
      <c r="AS34848" t="s">
        <v>15069</v>
      </c>
    </row>
    <row r="34849" spans="43:45" x14ac:dyDescent="0.25">
      <c r="AQ34849" s="89">
        <v>10025919</v>
      </c>
      <c r="AR34849" s="90" t="str">
        <f t="shared" si="552"/>
        <v>O</v>
      </c>
      <c r="AS34849" t="s">
        <v>33767</v>
      </c>
    </row>
    <row r="34850" spans="43:45" x14ac:dyDescent="0.25">
      <c r="AQ34850" s="89">
        <v>10026106</v>
      </c>
      <c r="AR34850" s="90" t="str">
        <f t="shared" si="552"/>
        <v>O</v>
      </c>
      <c r="AS34850" t="s">
        <v>33768</v>
      </c>
    </row>
    <row r="34851" spans="43:45" x14ac:dyDescent="0.25">
      <c r="AQ34851" s="89">
        <v>10026425</v>
      </c>
      <c r="AR34851" s="90" t="str">
        <f t="shared" si="552"/>
        <v>O</v>
      </c>
      <c r="AS34851" t="s">
        <v>33769</v>
      </c>
    </row>
    <row r="34852" spans="43:45" x14ac:dyDescent="0.25">
      <c r="AQ34852" s="89">
        <v>10026661</v>
      </c>
      <c r="AR34852" s="90" t="str">
        <f t="shared" si="552"/>
        <v>O</v>
      </c>
      <c r="AS34852" t="s">
        <v>33770</v>
      </c>
    </row>
    <row r="34853" spans="43:45" x14ac:dyDescent="0.25">
      <c r="AQ34853" s="89">
        <v>10027401</v>
      </c>
      <c r="AR34853" s="90" t="str">
        <f t="shared" si="552"/>
        <v>O</v>
      </c>
      <c r="AS34853" t="s">
        <v>6984</v>
      </c>
    </row>
    <row r="34854" spans="43:45" x14ac:dyDescent="0.25">
      <c r="AQ34854" s="89">
        <v>10024922</v>
      </c>
      <c r="AR34854" s="90" t="str">
        <f t="shared" si="552"/>
        <v>O</v>
      </c>
      <c r="AS34854" t="s">
        <v>33771</v>
      </c>
    </row>
    <row r="34855" spans="43:45" x14ac:dyDescent="0.25">
      <c r="AQ34855" s="89">
        <v>10025014</v>
      </c>
      <c r="AR34855" s="90" t="str">
        <f t="shared" si="552"/>
        <v>O</v>
      </c>
      <c r="AS34855" t="s">
        <v>33772</v>
      </c>
    </row>
    <row r="34856" spans="43:45" x14ac:dyDescent="0.25">
      <c r="AQ34856" s="89">
        <v>10027736</v>
      </c>
      <c r="AR34856" s="90" t="str">
        <f t="shared" si="552"/>
        <v>O</v>
      </c>
      <c r="AS34856" t="s">
        <v>33773</v>
      </c>
    </row>
    <row r="34857" spans="43:45" x14ac:dyDescent="0.25">
      <c r="AQ34857" s="89">
        <v>10024112</v>
      </c>
      <c r="AR34857" s="90" t="str">
        <f t="shared" si="552"/>
        <v>O</v>
      </c>
      <c r="AS34857" t="s">
        <v>33774</v>
      </c>
    </row>
    <row r="34858" spans="43:45" x14ac:dyDescent="0.25">
      <c r="AQ34858" s="89">
        <v>10024151</v>
      </c>
      <c r="AR34858" s="90" t="str">
        <f t="shared" si="552"/>
        <v>O</v>
      </c>
      <c r="AS34858" t="s">
        <v>26589</v>
      </c>
    </row>
    <row r="34859" spans="43:45" x14ac:dyDescent="0.25">
      <c r="AQ34859" s="89">
        <v>10024926</v>
      </c>
      <c r="AR34859" s="90" t="str">
        <f t="shared" si="552"/>
        <v>O</v>
      </c>
      <c r="AS34859" t="s">
        <v>33775</v>
      </c>
    </row>
    <row r="34860" spans="43:45" x14ac:dyDescent="0.25">
      <c r="AQ34860" s="89">
        <v>10025008</v>
      </c>
      <c r="AR34860" s="90" t="str">
        <f t="shared" si="552"/>
        <v>O</v>
      </c>
      <c r="AS34860" t="s">
        <v>33776</v>
      </c>
    </row>
    <row r="34861" spans="43:45" x14ac:dyDescent="0.25">
      <c r="AQ34861" s="89">
        <v>10025134</v>
      </c>
      <c r="AR34861" s="90" t="str">
        <f t="shared" si="552"/>
        <v>O</v>
      </c>
      <c r="AS34861" t="s">
        <v>33777</v>
      </c>
    </row>
    <row r="34862" spans="43:45" x14ac:dyDescent="0.25">
      <c r="AQ34862" s="89">
        <v>10026491</v>
      </c>
      <c r="AR34862" s="90" t="str">
        <f t="shared" si="552"/>
        <v>O</v>
      </c>
      <c r="AS34862" t="s">
        <v>33778</v>
      </c>
    </row>
    <row r="34863" spans="43:45" x14ac:dyDescent="0.25">
      <c r="AQ34863" s="89">
        <v>10026631</v>
      </c>
      <c r="AR34863" s="90" t="str">
        <f t="shared" si="552"/>
        <v>O</v>
      </c>
      <c r="AS34863" t="s">
        <v>33779</v>
      </c>
    </row>
    <row r="34864" spans="43:45" x14ac:dyDescent="0.25">
      <c r="AQ34864" s="89">
        <v>10026669</v>
      </c>
      <c r="AR34864" s="90" t="str">
        <f t="shared" si="552"/>
        <v>O</v>
      </c>
      <c r="AS34864" t="s">
        <v>33780</v>
      </c>
    </row>
    <row r="34865" spans="43:45" x14ac:dyDescent="0.25">
      <c r="AQ34865" s="89">
        <v>10023972</v>
      </c>
      <c r="AR34865" s="90" t="str">
        <f t="shared" si="552"/>
        <v>O</v>
      </c>
      <c r="AS34865" t="s">
        <v>33781</v>
      </c>
    </row>
    <row r="34866" spans="43:45" x14ac:dyDescent="0.25">
      <c r="AQ34866" s="89">
        <v>10024635</v>
      </c>
      <c r="AR34866" s="90" t="str">
        <f t="shared" si="552"/>
        <v>O</v>
      </c>
      <c r="AS34866" t="s">
        <v>33782</v>
      </c>
    </row>
    <row r="34867" spans="43:45" x14ac:dyDescent="0.25">
      <c r="AQ34867" s="89">
        <v>10025831</v>
      </c>
      <c r="AR34867" s="90" t="str">
        <f t="shared" si="552"/>
        <v>O</v>
      </c>
      <c r="AS34867" t="s">
        <v>33783</v>
      </c>
    </row>
    <row r="34868" spans="43:45" x14ac:dyDescent="0.25">
      <c r="AQ34868" s="89">
        <v>10025869</v>
      </c>
      <c r="AR34868" s="90" t="str">
        <f t="shared" si="552"/>
        <v>O</v>
      </c>
      <c r="AS34868" t="s">
        <v>33784</v>
      </c>
    </row>
    <row r="34869" spans="43:45" x14ac:dyDescent="0.25">
      <c r="AQ34869" s="89">
        <v>10026424</v>
      </c>
      <c r="AR34869" s="90" t="str">
        <f t="shared" si="552"/>
        <v>O</v>
      </c>
      <c r="AS34869" t="s">
        <v>33785</v>
      </c>
    </row>
    <row r="34870" spans="43:45" x14ac:dyDescent="0.25">
      <c r="AQ34870" s="89">
        <v>10024979</v>
      </c>
      <c r="AR34870" s="90" t="str">
        <f t="shared" si="552"/>
        <v>O</v>
      </c>
      <c r="AS34870" t="s">
        <v>33786</v>
      </c>
    </row>
    <row r="34871" spans="43:45" x14ac:dyDescent="0.25">
      <c r="AQ34871" s="89">
        <v>10025270</v>
      </c>
      <c r="AR34871" s="90" t="str">
        <f t="shared" si="552"/>
        <v>O</v>
      </c>
      <c r="AS34871" t="s">
        <v>33787</v>
      </c>
    </row>
    <row r="34872" spans="43:45" x14ac:dyDescent="0.25">
      <c r="AQ34872" s="89">
        <v>10025902</v>
      </c>
      <c r="AR34872" s="90" t="str">
        <f t="shared" si="552"/>
        <v>O</v>
      </c>
      <c r="AS34872" t="s">
        <v>33788</v>
      </c>
    </row>
    <row r="34873" spans="43:45" x14ac:dyDescent="0.25">
      <c r="AQ34873" s="89">
        <v>10026555</v>
      </c>
      <c r="AR34873" s="90" t="str">
        <f t="shared" si="552"/>
        <v>O</v>
      </c>
      <c r="AS34873" t="s">
        <v>33789</v>
      </c>
    </row>
    <row r="34874" spans="43:45" x14ac:dyDescent="0.25">
      <c r="AQ34874" s="89">
        <v>10026983</v>
      </c>
      <c r="AR34874" s="90" t="str">
        <f t="shared" si="552"/>
        <v>O</v>
      </c>
      <c r="AS34874" t="s">
        <v>33790</v>
      </c>
    </row>
    <row r="34875" spans="43:45" x14ac:dyDescent="0.25">
      <c r="AQ34875" s="89">
        <v>10027031</v>
      </c>
      <c r="AR34875" s="90" t="str">
        <f t="shared" si="552"/>
        <v>O</v>
      </c>
      <c r="AS34875" t="s">
        <v>33791</v>
      </c>
    </row>
    <row r="34876" spans="43:45" x14ac:dyDescent="0.25">
      <c r="AQ34876" s="89">
        <v>10027145</v>
      </c>
      <c r="AR34876" s="90" t="str">
        <f t="shared" si="552"/>
        <v>O</v>
      </c>
      <c r="AS34876" t="s">
        <v>33792</v>
      </c>
    </row>
    <row r="34877" spans="43:45" x14ac:dyDescent="0.25">
      <c r="AQ34877" s="89">
        <v>10024107</v>
      </c>
      <c r="AR34877" s="90" t="str">
        <f t="shared" si="552"/>
        <v>O</v>
      </c>
      <c r="AS34877" t="s">
        <v>33793</v>
      </c>
    </row>
    <row r="34878" spans="43:45" x14ac:dyDescent="0.25">
      <c r="AQ34878" s="89">
        <v>10024159</v>
      </c>
      <c r="AR34878" s="90" t="str">
        <f t="shared" si="552"/>
        <v>O</v>
      </c>
      <c r="AS34878" t="s">
        <v>33794</v>
      </c>
    </row>
    <row r="34879" spans="43:45" x14ac:dyDescent="0.25">
      <c r="AQ34879" s="89">
        <v>10025157</v>
      </c>
      <c r="AR34879" s="90" t="str">
        <f t="shared" si="552"/>
        <v>O</v>
      </c>
      <c r="AS34879" t="s">
        <v>33795</v>
      </c>
    </row>
    <row r="34880" spans="43:45" x14ac:dyDescent="0.25">
      <c r="AQ34880" s="89">
        <v>10026037</v>
      </c>
      <c r="AR34880" s="90" t="str">
        <f t="shared" si="552"/>
        <v>O</v>
      </c>
      <c r="AS34880" t="s">
        <v>33796</v>
      </c>
    </row>
    <row r="34881" spans="43:45" x14ac:dyDescent="0.25">
      <c r="AQ34881" s="89">
        <v>10026293</v>
      </c>
      <c r="AR34881" s="90" t="str">
        <f t="shared" si="552"/>
        <v>O</v>
      </c>
      <c r="AS34881" t="s">
        <v>33797</v>
      </c>
    </row>
    <row r="34882" spans="43:45" x14ac:dyDescent="0.25">
      <c r="AQ34882" s="89">
        <v>10024742</v>
      </c>
      <c r="AR34882" s="90" t="str">
        <f t="shared" si="552"/>
        <v>O</v>
      </c>
      <c r="AS34882" t="s">
        <v>33798</v>
      </c>
    </row>
    <row r="34883" spans="43:45" x14ac:dyDescent="0.25">
      <c r="AQ34883" s="89">
        <v>10026217</v>
      </c>
      <c r="AR34883" s="90" t="str">
        <f t="shared" si="552"/>
        <v>O</v>
      </c>
      <c r="AS34883" t="s">
        <v>33799</v>
      </c>
    </row>
    <row r="34884" spans="43:45" x14ac:dyDescent="0.25">
      <c r="AQ34884" s="89">
        <v>10026482</v>
      </c>
      <c r="AR34884" s="90" t="str">
        <f t="shared" si="552"/>
        <v>O</v>
      </c>
      <c r="AS34884" t="s">
        <v>33800</v>
      </c>
    </row>
    <row r="34885" spans="43:45" x14ac:dyDescent="0.25">
      <c r="AQ34885" s="89">
        <v>10026747</v>
      </c>
      <c r="AR34885" s="90" t="str">
        <f t="shared" si="552"/>
        <v>O</v>
      </c>
      <c r="AS34885" t="s">
        <v>33801</v>
      </c>
    </row>
    <row r="34886" spans="43:45" x14ac:dyDescent="0.25">
      <c r="AQ34886" s="89">
        <v>10026751</v>
      </c>
      <c r="AR34886" s="90" t="str">
        <f t="shared" si="552"/>
        <v>O</v>
      </c>
      <c r="AS34886" t="s">
        <v>33802</v>
      </c>
    </row>
    <row r="34887" spans="43:45" x14ac:dyDescent="0.25">
      <c r="AQ34887" s="89">
        <v>10026754</v>
      </c>
      <c r="AR34887" s="90" t="str">
        <f t="shared" si="552"/>
        <v>O</v>
      </c>
      <c r="AS34887" t="s">
        <v>33803</v>
      </c>
    </row>
    <row r="34888" spans="43:45" x14ac:dyDescent="0.25">
      <c r="AQ34888" s="89">
        <v>10024547</v>
      </c>
      <c r="AR34888" s="90" t="str">
        <f t="shared" si="552"/>
        <v>O</v>
      </c>
      <c r="AS34888" t="s">
        <v>33804</v>
      </c>
    </row>
    <row r="34889" spans="43:45" x14ac:dyDescent="0.25">
      <c r="AQ34889" s="89">
        <v>10024636</v>
      </c>
      <c r="AR34889" s="90" t="str">
        <f t="shared" ref="AR34889:AR34952" si="553">IF(ISNA(VLOOKUP(AQ34889,$BP$18:$BQ$356,2,FALSE))=TRUE,"O",VLOOKUP(AQ34889,$BP$18:$BQ$356,2,FALSE))</f>
        <v>O</v>
      </c>
      <c r="AS34889" t="s">
        <v>33805</v>
      </c>
    </row>
    <row r="34890" spans="43:45" x14ac:dyDescent="0.25">
      <c r="AQ34890" s="89">
        <v>10025759</v>
      </c>
      <c r="AR34890" s="90" t="str">
        <f t="shared" si="553"/>
        <v>O</v>
      </c>
      <c r="AS34890" t="s">
        <v>33806</v>
      </c>
    </row>
    <row r="34891" spans="43:45" x14ac:dyDescent="0.25">
      <c r="AQ34891" s="89">
        <v>10026332</v>
      </c>
      <c r="AR34891" s="90" t="str">
        <f t="shared" si="553"/>
        <v>O</v>
      </c>
      <c r="AS34891" t="s">
        <v>33807</v>
      </c>
    </row>
    <row r="34892" spans="43:45" x14ac:dyDescent="0.25">
      <c r="AQ34892" s="89">
        <v>10026409</v>
      </c>
      <c r="AR34892" s="90" t="str">
        <f t="shared" si="553"/>
        <v>O</v>
      </c>
      <c r="AS34892" t="s">
        <v>33808</v>
      </c>
    </row>
    <row r="34893" spans="43:45" x14ac:dyDescent="0.25">
      <c r="AQ34893" s="89">
        <v>10026519</v>
      </c>
      <c r="AR34893" s="90" t="str">
        <f t="shared" si="553"/>
        <v>O</v>
      </c>
      <c r="AS34893" t="s">
        <v>33809</v>
      </c>
    </row>
    <row r="34894" spans="43:45" x14ac:dyDescent="0.25">
      <c r="AQ34894" s="89">
        <v>10027114</v>
      </c>
      <c r="AR34894" s="90" t="str">
        <f t="shared" si="553"/>
        <v>O</v>
      </c>
      <c r="AS34894" t="s">
        <v>33810</v>
      </c>
    </row>
    <row r="34895" spans="43:45" x14ac:dyDescent="0.25">
      <c r="AQ34895" s="89">
        <v>10025325</v>
      </c>
      <c r="AR34895" s="90" t="str">
        <f t="shared" si="553"/>
        <v>O</v>
      </c>
      <c r="AS34895" t="s">
        <v>33811</v>
      </c>
    </row>
    <row r="34896" spans="43:45" x14ac:dyDescent="0.25">
      <c r="AQ34896" s="89">
        <v>10025962</v>
      </c>
      <c r="AR34896" s="90" t="str">
        <f t="shared" si="553"/>
        <v>O</v>
      </c>
      <c r="AS34896" t="s">
        <v>33812</v>
      </c>
    </row>
    <row r="34897" spans="43:45" x14ac:dyDescent="0.25">
      <c r="AQ34897" s="89">
        <v>10027350</v>
      </c>
      <c r="AR34897" s="90" t="str">
        <f t="shared" si="553"/>
        <v>O</v>
      </c>
      <c r="AS34897" t="s">
        <v>33813</v>
      </c>
    </row>
    <row r="34898" spans="43:45" x14ac:dyDescent="0.25">
      <c r="AQ34898" s="89">
        <v>10027859</v>
      </c>
      <c r="AR34898" s="90" t="str">
        <f t="shared" si="553"/>
        <v>O</v>
      </c>
      <c r="AS34898" t="s">
        <v>33814</v>
      </c>
    </row>
    <row r="34899" spans="43:45" x14ac:dyDescent="0.25">
      <c r="AQ34899" s="89">
        <v>10027967</v>
      </c>
      <c r="AR34899" s="90" t="str">
        <f t="shared" si="553"/>
        <v>O</v>
      </c>
      <c r="AS34899" t="s">
        <v>33815</v>
      </c>
    </row>
    <row r="34900" spans="43:45" x14ac:dyDescent="0.25">
      <c r="AQ34900" s="89">
        <v>10024457</v>
      </c>
      <c r="AR34900" s="90" t="str">
        <f t="shared" si="553"/>
        <v>O</v>
      </c>
      <c r="AS34900" t="s">
        <v>33816</v>
      </c>
    </row>
    <row r="34901" spans="43:45" x14ac:dyDescent="0.25">
      <c r="AQ34901" s="89">
        <v>10025020</v>
      </c>
      <c r="AR34901" s="90" t="str">
        <f t="shared" si="553"/>
        <v>O</v>
      </c>
      <c r="AS34901" t="s">
        <v>33817</v>
      </c>
    </row>
    <row r="34902" spans="43:45" x14ac:dyDescent="0.25">
      <c r="AQ34902" s="89">
        <v>10025183</v>
      </c>
      <c r="AR34902" s="90" t="str">
        <f t="shared" si="553"/>
        <v>O</v>
      </c>
      <c r="AS34902" t="s">
        <v>33818</v>
      </c>
    </row>
    <row r="34903" spans="43:45" x14ac:dyDescent="0.25">
      <c r="AQ34903" s="89">
        <v>10025427</v>
      </c>
      <c r="AR34903" s="90" t="str">
        <f t="shared" si="553"/>
        <v>O</v>
      </c>
      <c r="AS34903" t="s">
        <v>33819</v>
      </c>
    </row>
    <row r="34904" spans="43:45" x14ac:dyDescent="0.25">
      <c r="AQ34904" s="89">
        <v>10025780</v>
      </c>
      <c r="AR34904" s="90" t="str">
        <f t="shared" si="553"/>
        <v>O</v>
      </c>
      <c r="AS34904" t="s">
        <v>33820</v>
      </c>
    </row>
    <row r="34905" spans="43:45" x14ac:dyDescent="0.25">
      <c r="AQ34905" s="89">
        <v>10025811</v>
      </c>
      <c r="AR34905" s="90" t="str">
        <f t="shared" si="553"/>
        <v>O</v>
      </c>
      <c r="AS34905" t="s">
        <v>33821</v>
      </c>
    </row>
    <row r="34906" spans="43:45" x14ac:dyDescent="0.25">
      <c r="AQ34906" s="89">
        <v>10026623</v>
      </c>
      <c r="AR34906" s="90" t="str">
        <f t="shared" si="553"/>
        <v>O</v>
      </c>
      <c r="AS34906" t="s">
        <v>33822</v>
      </c>
    </row>
    <row r="34907" spans="43:45" x14ac:dyDescent="0.25">
      <c r="AQ34907" s="89">
        <v>10024890</v>
      </c>
      <c r="AR34907" s="90" t="str">
        <f t="shared" si="553"/>
        <v>O</v>
      </c>
      <c r="AS34907" t="s">
        <v>33823</v>
      </c>
    </row>
    <row r="34908" spans="43:45" x14ac:dyDescent="0.25">
      <c r="AQ34908" s="89">
        <v>10025039</v>
      </c>
      <c r="AR34908" s="90" t="str">
        <f t="shared" si="553"/>
        <v>O</v>
      </c>
      <c r="AS34908" t="s">
        <v>33824</v>
      </c>
    </row>
    <row r="34909" spans="43:45" x14ac:dyDescent="0.25">
      <c r="AQ34909" s="89">
        <v>10025358</v>
      </c>
      <c r="AR34909" s="90" t="str">
        <f t="shared" si="553"/>
        <v>O</v>
      </c>
      <c r="AS34909" t="s">
        <v>33825</v>
      </c>
    </row>
    <row r="34910" spans="43:45" x14ac:dyDescent="0.25">
      <c r="AQ34910" s="89">
        <v>10026760</v>
      </c>
      <c r="AR34910" s="90" t="str">
        <f t="shared" si="553"/>
        <v>O</v>
      </c>
      <c r="AS34910" t="s">
        <v>33826</v>
      </c>
    </row>
    <row r="34911" spans="43:45" x14ac:dyDescent="0.25">
      <c r="AQ34911" s="89">
        <v>10026764</v>
      </c>
      <c r="AR34911" s="90" t="str">
        <f t="shared" si="553"/>
        <v>O</v>
      </c>
      <c r="AS34911" t="s">
        <v>33827</v>
      </c>
    </row>
    <row r="34912" spans="43:45" x14ac:dyDescent="0.25">
      <c r="AQ34912" s="89">
        <v>10026768</v>
      </c>
      <c r="AR34912" s="90" t="str">
        <f t="shared" si="553"/>
        <v>O</v>
      </c>
      <c r="AS34912" t="s">
        <v>33828</v>
      </c>
    </row>
    <row r="34913" spans="43:45" x14ac:dyDescent="0.25">
      <c r="AQ34913" s="89">
        <v>10024038</v>
      </c>
      <c r="AR34913" s="90" t="str">
        <f t="shared" si="553"/>
        <v>O</v>
      </c>
      <c r="AS34913" t="s">
        <v>33829</v>
      </c>
    </row>
    <row r="34914" spans="43:45" x14ac:dyDescent="0.25">
      <c r="AQ34914" s="89">
        <v>10024287</v>
      </c>
      <c r="AR34914" s="90" t="str">
        <f t="shared" si="553"/>
        <v>O</v>
      </c>
      <c r="AS34914" t="s">
        <v>33830</v>
      </c>
    </row>
    <row r="34915" spans="43:45" x14ac:dyDescent="0.25">
      <c r="AQ34915" s="89">
        <v>10024931</v>
      </c>
      <c r="AR34915" s="90" t="str">
        <f t="shared" si="553"/>
        <v>O</v>
      </c>
      <c r="AS34915" t="s">
        <v>33831</v>
      </c>
    </row>
    <row r="34916" spans="43:45" x14ac:dyDescent="0.25">
      <c r="AQ34916" s="89">
        <v>10025751</v>
      </c>
      <c r="AR34916" s="90" t="str">
        <f t="shared" si="553"/>
        <v>O</v>
      </c>
      <c r="AS34916" t="s">
        <v>33832</v>
      </c>
    </row>
    <row r="34917" spans="43:45" x14ac:dyDescent="0.25">
      <c r="AQ34917" s="89">
        <v>10026590</v>
      </c>
      <c r="AR34917" s="90" t="str">
        <f t="shared" si="553"/>
        <v>O</v>
      </c>
      <c r="AS34917" t="s">
        <v>33833</v>
      </c>
    </row>
    <row r="34918" spans="43:45" x14ac:dyDescent="0.25">
      <c r="AQ34918" s="89">
        <v>10024972</v>
      </c>
      <c r="AR34918" s="90" t="str">
        <f t="shared" si="553"/>
        <v>O</v>
      </c>
      <c r="AS34918" t="s">
        <v>33834</v>
      </c>
    </row>
    <row r="34919" spans="43:45" x14ac:dyDescent="0.25">
      <c r="AQ34919" s="89">
        <v>10026694</v>
      </c>
      <c r="AR34919" s="90" t="str">
        <f t="shared" si="553"/>
        <v>O</v>
      </c>
      <c r="AS34919" t="s">
        <v>33835</v>
      </c>
    </row>
    <row r="34920" spans="43:45" x14ac:dyDescent="0.25">
      <c r="AQ34920" s="89">
        <v>10026960</v>
      </c>
      <c r="AR34920" s="90" t="str">
        <f t="shared" si="553"/>
        <v>O</v>
      </c>
      <c r="AS34920" t="s">
        <v>33836</v>
      </c>
    </row>
    <row r="34921" spans="43:45" x14ac:dyDescent="0.25">
      <c r="AQ34921" s="89">
        <v>10027247</v>
      </c>
      <c r="AR34921" s="90" t="str">
        <f t="shared" si="553"/>
        <v>O</v>
      </c>
      <c r="AS34921" t="s">
        <v>33837</v>
      </c>
    </row>
    <row r="34922" spans="43:45" x14ac:dyDescent="0.25">
      <c r="AQ34922" s="89">
        <v>10027701</v>
      </c>
      <c r="AR34922" s="90" t="str">
        <f t="shared" si="553"/>
        <v>O</v>
      </c>
      <c r="AS34922" t="s">
        <v>33838</v>
      </c>
    </row>
    <row r="34923" spans="43:45" x14ac:dyDescent="0.25">
      <c r="AQ34923" s="89">
        <v>10027368</v>
      </c>
      <c r="AR34923" s="90" t="str">
        <f t="shared" si="553"/>
        <v>O</v>
      </c>
      <c r="AS34923" t="s">
        <v>33839</v>
      </c>
    </row>
    <row r="34924" spans="43:45" x14ac:dyDescent="0.25">
      <c r="AQ34924" s="89">
        <v>10026461</v>
      </c>
      <c r="AR34924" s="90" t="str">
        <f t="shared" si="553"/>
        <v>O</v>
      </c>
      <c r="AS34924" t="s">
        <v>33840</v>
      </c>
    </row>
    <row r="34925" spans="43:45" x14ac:dyDescent="0.25">
      <c r="AQ34925" s="89">
        <v>10026548</v>
      </c>
      <c r="AR34925" s="90" t="str">
        <f t="shared" si="553"/>
        <v>O</v>
      </c>
      <c r="AS34925" t="s">
        <v>33841</v>
      </c>
    </row>
    <row r="34926" spans="43:45" x14ac:dyDescent="0.25">
      <c r="AQ34926" s="89">
        <v>10026810</v>
      </c>
      <c r="AR34926" s="90" t="str">
        <f t="shared" si="553"/>
        <v>O</v>
      </c>
      <c r="AS34926" t="s">
        <v>33842</v>
      </c>
    </row>
    <row r="34927" spans="43:45" x14ac:dyDescent="0.25">
      <c r="AQ34927" s="89">
        <v>10026811</v>
      </c>
      <c r="AR34927" s="90" t="str">
        <f t="shared" si="553"/>
        <v>O</v>
      </c>
      <c r="AS34927" t="s">
        <v>33843</v>
      </c>
    </row>
    <row r="34928" spans="43:45" x14ac:dyDescent="0.25">
      <c r="AQ34928" s="89">
        <v>10026813</v>
      </c>
      <c r="AR34928" s="90" t="str">
        <f t="shared" si="553"/>
        <v>O</v>
      </c>
      <c r="AS34928" t="s">
        <v>33844</v>
      </c>
    </row>
    <row r="34929" spans="43:45" x14ac:dyDescent="0.25">
      <c r="AQ34929" s="89">
        <v>10026827</v>
      </c>
      <c r="AR34929" s="90" t="str">
        <f t="shared" si="553"/>
        <v>O</v>
      </c>
      <c r="AS34929" t="s">
        <v>33845</v>
      </c>
    </row>
    <row r="34930" spans="43:45" x14ac:dyDescent="0.25">
      <c r="AQ34930" s="89">
        <v>10024228</v>
      </c>
      <c r="AR34930" s="90" t="str">
        <f t="shared" si="553"/>
        <v>O</v>
      </c>
      <c r="AS34930" t="s">
        <v>33846</v>
      </c>
    </row>
    <row r="34931" spans="43:45" x14ac:dyDescent="0.25">
      <c r="AQ34931" s="89">
        <v>10025002</v>
      </c>
      <c r="AR34931" s="90" t="str">
        <f t="shared" si="553"/>
        <v>O</v>
      </c>
      <c r="AS34931" t="s">
        <v>33847</v>
      </c>
    </row>
    <row r="34932" spans="43:45" x14ac:dyDescent="0.25">
      <c r="AQ34932" s="89">
        <v>10027151</v>
      </c>
      <c r="AR34932" s="90" t="str">
        <f t="shared" si="553"/>
        <v>O</v>
      </c>
      <c r="AS34932" t="s">
        <v>33848</v>
      </c>
    </row>
    <row r="34933" spans="43:45" x14ac:dyDescent="0.25">
      <c r="AQ34933" s="89">
        <v>10024920</v>
      </c>
      <c r="AR34933" s="90" t="str">
        <f t="shared" si="553"/>
        <v>O</v>
      </c>
      <c r="AS34933" t="s">
        <v>33849</v>
      </c>
    </row>
    <row r="34934" spans="43:45" x14ac:dyDescent="0.25">
      <c r="AQ34934" s="89">
        <v>10026092</v>
      </c>
      <c r="AR34934" s="90" t="str">
        <f t="shared" si="553"/>
        <v>O</v>
      </c>
      <c r="AS34934" t="s">
        <v>33850</v>
      </c>
    </row>
    <row r="34935" spans="43:45" x14ac:dyDescent="0.25">
      <c r="AQ34935" s="89">
        <v>10027985</v>
      </c>
      <c r="AR34935" s="90" t="str">
        <f t="shared" si="553"/>
        <v>O</v>
      </c>
      <c r="AS34935" t="s">
        <v>33851</v>
      </c>
    </row>
    <row r="34936" spans="43:45" x14ac:dyDescent="0.25">
      <c r="AQ34936" s="89">
        <v>10028346</v>
      </c>
      <c r="AR34936" s="90" t="str">
        <f t="shared" si="553"/>
        <v>O</v>
      </c>
      <c r="AS34936" t="s">
        <v>33852</v>
      </c>
    </row>
    <row r="34937" spans="43:45" x14ac:dyDescent="0.25">
      <c r="AQ34937" s="89">
        <v>10024396</v>
      </c>
      <c r="AR34937" s="90" t="str">
        <f t="shared" si="553"/>
        <v>O</v>
      </c>
      <c r="AS34937" t="s">
        <v>33853</v>
      </c>
    </row>
    <row r="34938" spans="43:45" x14ac:dyDescent="0.25">
      <c r="AQ34938" s="89">
        <v>10024741</v>
      </c>
      <c r="AR34938" s="90" t="str">
        <f t="shared" si="553"/>
        <v>O</v>
      </c>
      <c r="AS34938" t="s">
        <v>33854</v>
      </c>
    </row>
    <row r="34939" spans="43:45" x14ac:dyDescent="0.25">
      <c r="AQ34939" s="89">
        <v>10026971</v>
      </c>
      <c r="AR34939" s="90" t="str">
        <f t="shared" si="553"/>
        <v>O</v>
      </c>
      <c r="AS34939" t="s">
        <v>33855</v>
      </c>
    </row>
    <row r="34940" spans="43:45" x14ac:dyDescent="0.25">
      <c r="AQ34940" s="89">
        <v>10027517</v>
      </c>
      <c r="AR34940" s="90" t="str">
        <f t="shared" si="553"/>
        <v>O</v>
      </c>
      <c r="AS34940" t="s">
        <v>26590</v>
      </c>
    </row>
    <row r="34941" spans="43:45" x14ac:dyDescent="0.25">
      <c r="AQ34941" s="89">
        <v>10027635</v>
      </c>
      <c r="AR34941" s="90" t="str">
        <f t="shared" si="553"/>
        <v>O</v>
      </c>
      <c r="AS34941" t="s">
        <v>33856</v>
      </c>
    </row>
    <row r="34942" spans="43:45" x14ac:dyDescent="0.25">
      <c r="AQ34942" s="89">
        <v>10027639</v>
      </c>
      <c r="AR34942" s="90" t="str">
        <f t="shared" si="553"/>
        <v>O</v>
      </c>
      <c r="AS34942" t="s">
        <v>33857</v>
      </c>
    </row>
    <row r="34943" spans="43:45" x14ac:dyDescent="0.25">
      <c r="AQ34943" s="89">
        <v>10027669</v>
      </c>
      <c r="AR34943" s="90" t="str">
        <f t="shared" si="553"/>
        <v>O</v>
      </c>
      <c r="AS34943" t="s">
        <v>33858</v>
      </c>
    </row>
    <row r="34944" spans="43:45" x14ac:dyDescent="0.25">
      <c r="AQ34944" s="89">
        <v>10025479</v>
      </c>
      <c r="AR34944" s="90" t="str">
        <f t="shared" si="553"/>
        <v>O</v>
      </c>
      <c r="AS34944" t="s">
        <v>33859</v>
      </c>
    </row>
    <row r="34945" spans="43:45" x14ac:dyDescent="0.25">
      <c r="AQ34945" s="89">
        <v>10025488</v>
      </c>
      <c r="AR34945" s="90" t="str">
        <f t="shared" si="553"/>
        <v>O</v>
      </c>
      <c r="AS34945" t="s">
        <v>33860</v>
      </c>
    </row>
    <row r="34946" spans="43:45" x14ac:dyDescent="0.25">
      <c r="AQ34946" s="89">
        <v>10025518</v>
      </c>
      <c r="AR34946" s="90" t="str">
        <f t="shared" si="553"/>
        <v>O</v>
      </c>
      <c r="AS34946" t="s">
        <v>33861</v>
      </c>
    </row>
    <row r="34947" spans="43:45" x14ac:dyDescent="0.25">
      <c r="AQ34947" s="89">
        <v>10026045</v>
      </c>
      <c r="AR34947" s="90" t="str">
        <f t="shared" si="553"/>
        <v>O</v>
      </c>
      <c r="AS34947" t="s">
        <v>33862</v>
      </c>
    </row>
    <row r="34948" spans="43:45" x14ac:dyDescent="0.25">
      <c r="AQ34948" s="89">
        <v>10027481</v>
      </c>
      <c r="AR34948" s="90" t="str">
        <f t="shared" si="553"/>
        <v>O</v>
      </c>
      <c r="AS34948" t="s">
        <v>33863</v>
      </c>
    </row>
    <row r="34949" spans="43:45" x14ac:dyDescent="0.25">
      <c r="AQ34949" s="89">
        <v>10027654</v>
      </c>
      <c r="AR34949" s="90" t="str">
        <f t="shared" si="553"/>
        <v>O</v>
      </c>
      <c r="AS34949" t="s">
        <v>33864</v>
      </c>
    </row>
    <row r="34950" spans="43:45" x14ac:dyDescent="0.25">
      <c r="AQ34950" s="89">
        <v>10027655</v>
      </c>
      <c r="AR34950" s="90" t="str">
        <f t="shared" si="553"/>
        <v>O</v>
      </c>
      <c r="AS34950" t="s">
        <v>33865</v>
      </c>
    </row>
    <row r="34951" spans="43:45" x14ac:dyDescent="0.25">
      <c r="AQ34951" s="89">
        <v>10027662</v>
      </c>
      <c r="AR34951" s="90" t="str">
        <f t="shared" si="553"/>
        <v>O</v>
      </c>
      <c r="AS34951" t="s">
        <v>33866</v>
      </c>
    </row>
    <row r="34952" spans="43:45" x14ac:dyDescent="0.25">
      <c r="AQ34952" s="89">
        <v>10027755</v>
      </c>
      <c r="AR34952" s="90" t="str">
        <f t="shared" si="553"/>
        <v>O</v>
      </c>
      <c r="AS34952" t="s">
        <v>33867</v>
      </c>
    </row>
    <row r="34953" spans="43:45" x14ac:dyDescent="0.25">
      <c r="AQ34953" s="89">
        <v>10027905</v>
      </c>
      <c r="AR34953" s="90" t="str">
        <f t="shared" ref="AR34953:AR35016" si="554">IF(ISNA(VLOOKUP(AQ34953,$BP$18:$BQ$356,2,FALSE))=TRUE,"O",VLOOKUP(AQ34953,$BP$18:$BQ$356,2,FALSE))</f>
        <v>O</v>
      </c>
      <c r="AS34953" t="s">
        <v>31851</v>
      </c>
    </row>
    <row r="34954" spans="43:45" x14ac:dyDescent="0.25">
      <c r="AQ34954" s="89">
        <v>10025155</v>
      </c>
      <c r="AR34954" s="90" t="str">
        <f t="shared" si="554"/>
        <v>O</v>
      </c>
      <c r="AS34954" t="s">
        <v>33868</v>
      </c>
    </row>
    <row r="34955" spans="43:45" x14ac:dyDescent="0.25">
      <c r="AQ34955" s="89">
        <v>10025233</v>
      </c>
      <c r="AR34955" s="90" t="str">
        <f t="shared" si="554"/>
        <v>O</v>
      </c>
      <c r="AS34955" t="s">
        <v>33869</v>
      </c>
    </row>
    <row r="34956" spans="43:45" x14ac:dyDescent="0.25">
      <c r="AQ34956" s="89">
        <v>10026703</v>
      </c>
      <c r="AR34956" s="90" t="str">
        <f t="shared" si="554"/>
        <v>O</v>
      </c>
      <c r="AS34956" t="s">
        <v>33870</v>
      </c>
    </row>
    <row r="34957" spans="43:45" x14ac:dyDescent="0.25">
      <c r="AQ34957" s="89">
        <v>10025194</v>
      </c>
      <c r="AR34957" s="90" t="str">
        <f t="shared" si="554"/>
        <v>O</v>
      </c>
      <c r="AS34957" t="s">
        <v>33871</v>
      </c>
    </row>
    <row r="34958" spans="43:45" x14ac:dyDescent="0.25">
      <c r="AQ34958" s="89">
        <v>10026233</v>
      </c>
      <c r="AR34958" s="90" t="str">
        <f t="shared" si="554"/>
        <v>O</v>
      </c>
      <c r="AS34958" t="s">
        <v>33872</v>
      </c>
    </row>
    <row r="34959" spans="43:45" x14ac:dyDescent="0.25">
      <c r="AQ34959" s="89">
        <v>10027714</v>
      </c>
      <c r="AR34959" s="90" t="str">
        <f t="shared" si="554"/>
        <v>O</v>
      </c>
      <c r="AS34959" t="s">
        <v>33873</v>
      </c>
    </row>
    <row r="34960" spans="43:45" x14ac:dyDescent="0.25">
      <c r="AQ34960" s="89">
        <v>10027995</v>
      </c>
      <c r="AR34960" s="90" t="str">
        <f t="shared" si="554"/>
        <v>O</v>
      </c>
      <c r="AS34960" t="s">
        <v>33874</v>
      </c>
    </row>
    <row r="34961" spans="43:45" x14ac:dyDescent="0.25">
      <c r="AQ34961" s="89">
        <v>10025542</v>
      </c>
      <c r="AR34961" s="90" t="str">
        <f t="shared" si="554"/>
        <v>O</v>
      </c>
      <c r="AS34961" t="s">
        <v>33875</v>
      </c>
    </row>
    <row r="34962" spans="43:45" x14ac:dyDescent="0.25">
      <c r="AQ34962" s="89">
        <v>10025568</v>
      </c>
      <c r="AR34962" s="90" t="str">
        <f t="shared" si="554"/>
        <v>O</v>
      </c>
      <c r="AS34962" t="s">
        <v>33876</v>
      </c>
    </row>
    <row r="34963" spans="43:45" x14ac:dyDescent="0.25">
      <c r="AQ34963" s="89">
        <v>10025590</v>
      </c>
      <c r="AR34963" s="90" t="str">
        <f t="shared" si="554"/>
        <v>O</v>
      </c>
      <c r="AS34963" t="s">
        <v>33877</v>
      </c>
    </row>
    <row r="34964" spans="43:45" x14ac:dyDescent="0.25">
      <c r="AQ34964" s="89">
        <v>10025622</v>
      </c>
      <c r="AR34964" s="90" t="str">
        <f t="shared" si="554"/>
        <v>O</v>
      </c>
      <c r="AS34964" t="s">
        <v>33878</v>
      </c>
    </row>
    <row r="34965" spans="43:45" x14ac:dyDescent="0.25">
      <c r="AQ34965" s="89">
        <v>10027770</v>
      </c>
      <c r="AR34965" s="90" t="str">
        <f t="shared" si="554"/>
        <v>O</v>
      </c>
      <c r="AS34965" t="s">
        <v>33879</v>
      </c>
    </row>
    <row r="34966" spans="43:45" x14ac:dyDescent="0.25">
      <c r="AQ34966" s="89">
        <v>10027926</v>
      </c>
      <c r="AR34966" s="90" t="str">
        <f t="shared" si="554"/>
        <v>O</v>
      </c>
      <c r="AS34966" t="s">
        <v>33880</v>
      </c>
    </row>
    <row r="34967" spans="43:45" x14ac:dyDescent="0.25">
      <c r="AQ34967" s="89">
        <v>10028105</v>
      </c>
      <c r="AR34967" s="90" t="str">
        <f t="shared" si="554"/>
        <v>O</v>
      </c>
      <c r="AS34967" t="s">
        <v>33881</v>
      </c>
    </row>
    <row r="34968" spans="43:45" x14ac:dyDescent="0.25">
      <c r="AQ34968" s="89">
        <v>10028191</v>
      </c>
      <c r="AR34968" s="90" t="str">
        <f t="shared" si="554"/>
        <v>O</v>
      </c>
      <c r="AS34968" t="s">
        <v>33882</v>
      </c>
    </row>
    <row r="34969" spans="43:45" x14ac:dyDescent="0.25">
      <c r="AQ34969" s="89">
        <v>10024821</v>
      </c>
      <c r="AR34969" s="90" t="str">
        <f t="shared" si="554"/>
        <v>O</v>
      </c>
      <c r="AS34969" t="s">
        <v>33883</v>
      </c>
    </row>
    <row r="34970" spans="43:45" x14ac:dyDescent="0.25">
      <c r="AQ34970" s="89">
        <v>10028897</v>
      </c>
      <c r="AR34970" s="90" t="str">
        <f t="shared" si="554"/>
        <v>O</v>
      </c>
      <c r="AS34970" t="s">
        <v>33884</v>
      </c>
    </row>
    <row r="34971" spans="43:45" x14ac:dyDescent="0.25">
      <c r="AQ34971" s="89">
        <v>10028904</v>
      </c>
      <c r="AR34971" s="90" t="str">
        <f t="shared" si="554"/>
        <v>O</v>
      </c>
      <c r="AS34971" t="s">
        <v>33885</v>
      </c>
    </row>
    <row r="34972" spans="43:45" x14ac:dyDescent="0.25">
      <c r="AQ34972" s="89">
        <v>10028916</v>
      </c>
      <c r="AR34972" s="90" t="str">
        <f t="shared" si="554"/>
        <v>O</v>
      </c>
      <c r="AS34972" t="s">
        <v>33886</v>
      </c>
    </row>
    <row r="34973" spans="43:45" x14ac:dyDescent="0.25">
      <c r="AQ34973" s="89">
        <v>10027991</v>
      </c>
      <c r="AR34973" s="90" t="str">
        <f t="shared" si="554"/>
        <v>O</v>
      </c>
      <c r="AS34973" t="s">
        <v>33887</v>
      </c>
    </row>
    <row r="34974" spans="43:45" x14ac:dyDescent="0.25">
      <c r="AQ34974" s="89">
        <v>10025626</v>
      </c>
      <c r="AR34974" s="90" t="str">
        <f t="shared" si="554"/>
        <v>O</v>
      </c>
      <c r="AS34974" t="s">
        <v>33888</v>
      </c>
    </row>
    <row r="34975" spans="43:45" x14ac:dyDescent="0.25">
      <c r="AQ34975" s="89">
        <v>10025644</v>
      </c>
      <c r="AR34975" s="90" t="str">
        <f t="shared" si="554"/>
        <v>O</v>
      </c>
      <c r="AS34975" t="s">
        <v>22797</v>
      </c>
    </row>
    <row r="34976" spans="43:45" x14ac:dyDescent="0.25">
      <c r="AQ34976" s="89">
        <v>10025653</v>
      </c>
      <c r="AR34976" s="90" t="str">
        <f t="shared" si="554"/>
        <v>O</v>
      </c>
      <c r="AS34976" t="s">
        <v>33889</v>
      </c>
    </row>
    <row r="34977" spans="43:45" x14ac:dyDescent="0.25">
      <c r="AQ34977" s="89">
        <v>10025679</v>
      </c>
      <c r="AR34977" s="90" t="str">
        <f t="shared" si="554"/>
        <v>O</v>
      </c>
      <c r="AS34977" t="s">
        <v>33890</v>
      </c>
    </row>
    <row r="34978" spans="43:45" x14ac:dyDescent="0.25">
      <c r="AQ34978" s="89">
        <v>10026002</v>
      </c>
      <c r="AR34978" s="90" t="str">
        <f t="shared" si="554"/>
        <v>O</v>
      </c>
      <c r="AS34978" t="s">
        <v>33891</v>
      </c>
    </row>
    <row r="34979" spans="43:45" x14ac:dyDescent="0.25">
      <c r="AQ34979" s="89">
        <v>10026194</v>
      </c>
      <c r="AR34979" s="90" t="str">
        <f t="shared" si="554"/>
        <v>O</v>
      </c>
      <c r="AS34979" t="s">
        <v>33892</v>
      </c>
    </row>
    <row r="34980" spans="43:45" x14ac:dyDescent="0.25">
      <c r="AQ34980" s="89">
        <v>10026326</v>
      </c>
      <c r="AR34980" s="90" t="str">
        <f t="shared" si="554"/>
        <v>O</v>
      </c>
      <c r="AS34980" t="s">
        <v>33893</v>
      </c>
    </row>
    <row r="34981" spans="43:45" x14ac:dyDescent="0.25">
      <c r="AQ34981" s="89">
        <v>10028200</v>
      </c>
      <c r="AR34981" s="90" t="str">
        <f t="shared" si="554"/>
        <v>O</v>
      </c>
      <c r="AS34981" t="s">
        <v>33894</v>
      </c>
    </row>
    <row r="34982" spans="43:45" x14ac:dyDescent="0.25">
      <c r="AQ34982" s="89">
        <v>10028212</v>
      </c>
      <c r="AR34982" s="90" t="str">
        <f t="shared" si="554"/>
        <v>O</v>
      </c>
      <c r="AS34982" t="s">
        <v>33895</v>
      </c>
    </row>
    <row r="34983" spans="43:45" x14ac:dyDescent="0.25">
      <c r="AQ34983" s="89">
        <v>10028214</v>
      </c>
      <c r="AR34983" s="90" t="str">
        <f t="shared" si="554"/>
        <v>O</v>
      </c>
      <c r="AS34983" t="s">
        <v>33896</v>
      </c>
    </row>
    <row r="34984" spans="43:45" x14ac:dyDescent="0.25">
      <c r="AQ34984" s="89">
        <v>10028217</v>
      </c>
      <c r="AR34984" s="90" t="str">
        <f t="shared" si="554"/>
        <v>O</v>
      </c>
      <c r="AS34984" t="s">
        <v>33897</v>
      </c>
    </row>
    <row r="34985" spans="43:45" x14ac:dyDescent="0.25">
      <c r="AQ34985" s="89">
        <v>10024662</v>
      </c>
      <c r="AR34985" s="90" t="str">
        <f t="shared" si="554"/>
        <v>O</v>
      </c>
      <c r="AS34985" t="s">
        <v>33898</v>
      </c>
    </row>
    <row r="34986" spans="43:45" x14ac:dyDescent="0.25">
      <c r="AQ34986" s="89">
        <v>10024666</v>
      </c>
      <c r="AR34986" s="90" t="str">
        <f t="shared" si="554"/>
        <v>O</v>
      </c>
      <c r="AS34986" t="s">
        <v>33899</v>
      </c>
    </row>
    <row r="34987" spans="43:45" x14ac:dyDescent="0.25">
      <c r="AQ34987" s="89">
        <v>10028430</v>
      </c>
      <c r="AR34987" s="90" t="str">
        <f t="shared" si="554"/>
        <v>O</v>
      </c>
      <c r="AS34987" t="s">
        <v>33900</v>
      </c>
    </row>
    <row r="34988" spans="43:45" x14ac:dyDescent="0.25">
      <c r="AQ34988" s="89">
        <v>10028965</v>
      </c>
      <c r="AR34988" s="90" t="str">
        <f t="shared" si="554"/>
        <v>O</v>
      </c>
      <c r="AS34988" t="s">
        <v>33901</v>
      </c>
    </row>
    <row r="34989" spans="43:45" x14ac:dyDescent="0.25">
      <c r="AQ34989" s="89">
        <v>10028976</v>
      </c>
      <c r="AR34989" s="90" t="str">
        <f t="shared" si="554"/>
        <v>O</v>
      </c>
      <c r="AS34989" t="s">
        <v>33902</v>
      </c>
    </row>
    <row r="34990" spans="43:45" x14ac:dyDescent="0.25">
      <c r="AQ34990" s="89">
        <v>10028982</v>
      </c>
      <c r="AR34990" s="90" t="str">
        <f t="shared" si="554"/>
        <v>O</v>
      </c>
      <c r="AS34990" t="s">
        <v>33903</v>
      </c>
    </row>
    <row r="34991" spans="43:45" x14ac:dyDescent="0.25">
      <c r="AQ34991" s="89">
        <v>10028994</v>
      </c>
      <c r="AR34991" s="90" t="str">
        <f t="shared" si="554"/>
        <v>O</v>
      </c>
      <c r="AS34991" t="s">
        <v>33904</v>
      </c>
    </row>
    <row r="34992" spans="43:45" x14ac:dyDescent="0.25">
      <c r="AQ34992" s="89">
        <v>10029005</v>
      </c>
      <c r="AR34992" s="90" t="str">
        <f t="shared" si="554"/>
        <v>O</v>
      </c>
      <c r="AS34992" t="s">
        <v>33905</v>
      </c>
    </row>
    <row r="34993" spans="43:45" x14ac:dyDescent="0.25">
      <c r="AQ34993" s="89">
        <v>10024455</v>
      </c>
      <c r="AR34993" s="90" t="str">
        <f t="shared" si="554"/>
        <v>O</v>
      </c>
      <c r="AS34993" t="s">
        <v>33906</v>
      </c>
    </row>
    <row r="34994" spans="43:45" x14ac:dyDescent="0.25">
      <c r="AQ34994" s="89">
        <v>10025785</v>
      </c>
      <c r="AR34994" s="90" t="str">
        <f t="shared" si="554"/>
        <v>O</v>
      </c>
      <c r="AS34994" t="s">
        <v>33907</v>
      </c>
    </row>
    <row r="34995" spans="43:45" x14ac:dyDescent="0.25">
      <c r="AQ34995" s="89">
        <v>10028492</v>
      </c>
      <c r="AR34995" s="90" t="str">
        <f t="shared" si="554"/>
        <v>O</v>
      </c>
      <c r="AS34995" t="s">
        <v>33908</v>
      </c>
    </row>
    <row r="34996" spans="43:45" x14ac:dyDescent="0.25">
      <c r="AQ34996" s="89">
        <v>10026841</v>
      </c>
      <c r="AR34996" s="90" t="str">
        <f t="shared" si="554"/>
        <v>O</v>
      </c>
      <c r="AS34996" t="s">
        <v>33909</v>
      </c>
    </row>
    <row r="34997" spans="43:45" x14ac:dyDescent="0.25">
      <c r="AQ34997" s="89">
        <v>10026848</v>
      </c>
      <c r="AR34997" s="90" t="str">
        <f t="shared" si="554"/>
        <v>O</v>
      </c>
      <c r="AS34997" t="s">
        <v>33910</v>
      </c>
    </row>
    <row r="34998" spans="43:45" x14ac:dyDescent="0.25">
      <c r="AQ34998" s="89">
        <v>10026858</v>
      </c>
      <c r="AR34998" s="90" t="str">
        <f t="shared" si="554"/>
        <v>O</v>
      </c>
      <c r="AS34998" t="s">
        <v>33911</v>
      </c>
    </row>
    <row r="34999" spans="43:45" x14ac:dyDescent="0.25">
      <c r="AQ34999" s="89">
        <v>10026863</v>
      </c>
      <c r="AR34999" s="90" t="str">
        <f t="shared" si="554"/>
        <v>O</v>
      </c>
      <c r="AS34999" t="s">
        <v>33912</v>
      </c>
    </row>
    <row r="35000" spans="43:45" x14ac:dyDescent="0.25">
      <c r="AQ35000" s="89">
        <v>10026869</v>
      </c>
      <c r="AR35000" s="90" t="str">
        <f t="shared" si="554"/>
        <v>O</v>
      </c>
      <c r="AS35000" t="s">
        <v>33913</v>
      </c>
    </row>
    <row r="35001" spans="43:45" x14ac:dyDescent="0.25">
      <c r="AQ35001" s="89">
        <v>10026899</v>
      </c>
      <c r="AR35001" s="90" t="str">
        <f t="shared" si="554"/>
        <v>O</v>
      </c>
      <c r="AS35001" t="s">
        <v>33914</v>
      </c>
    </row>
    <row r="35002" spans="43:45" x14ac:dyDescent="0.25">
      <c r="AQ35002" s="89">
        <v>10026900</v>
      </c>
      <c r="AR35002" s="90" t="str">
        <f t="shared" si="554"/>
        <v>O</v>
      </c>
      <c r="AS35002" t="s">
        <v>33915</v>
      </c>
    </row>
    <row r="35003" spans="43:45" x14ac:dyDescent="0.25">
      <c r="AQ35003" s="89">
        <v>10028252</v>
      </c>
      <c r="AR35003" s="90" t="str">
        <f t="shared" si="554"/>
        <v>O</v>
      </c>
      <c r="AS35003" t="s">
        <v>33916</v>
      </c>
    </row>
    <row r="35004" spans="43:45" x14ac:dyDescent="0.25">
      <c r="AQ35004" s="89">
        <v>10028254</v>
      </c>
      <c r="AR35004" s="90" t="str">
        <f t="shared" si="554"/>
        <v>O</v>
      </c>
      <c r="AS35004" t="s">
        <v>33917</v>
      </c>
    </row>
    <row r="35005" spans="43:45" x14ac:dyDescent="0.25">
      <c r="AQ35005" s="89">
        <v>10029027</v>
      </c>
      <c r="AR35005" s="90" t="str">
        <f t="shared" si="554"/>
        <v>O</v>
      </c>
      <c r="AS35005" t="s">
        <v>33918</v>
      </c>
    </row>
    <row r="35006" spans="43:45" x14ac:dyDescent="0.25">
      <c r="AQ35006" s="89">
        <v>10029080</v>
      </c>
      <c r="AR35006" s="90" t="str">
        <f t="shared" si="554"/>
        <v>O</v>
      </c>
      <c r="AS35006" t="s">
        <v>33919</v>
      </c>
    </row>
    <row r="35007" spans="43:45" x14ac:dyDescent="0.25">
      <c r="AQ35007" s="89">
        <v>10024249</v>
      </c>
      <c r="AR35007" s="90" t="str">
        <f t="shared" si="554"/>
        <v>O</v>
      </c>
      <c r="AS35007" t="s">
        <v>33920</v>
      </c>
    </row>
    <row r="35008" spans="43:45" x14ac:dyDescent="0.25">
      <c r="AQ35008" s="89">
        <v>10024529</v>
      </c>
      <c r="AR35008" s="90" t="str">
        <f t="shared" si="554"/>
        <v>O</v>
      </c>
      <c r="AS35008" t="s">
        <v>33921</v>
      </c>
    </row>
    <row r="35009" spans="43:45" x14ac:dyDescent="0.25">
      <c r="AQ35009" s="89">
        <v>10026532</v>
      </c>
      <c r="AR35009" s="90" t="str">
        <f t="shared" si="554"/>
        <v>O</v>
      </c>
      <c r="AS35009" t="s">
        <v>33922</v>
      </c>
    </row>
    <row r="35010" spans="43:45" x14ac:dyDescent="0.25">
      <c r="AQ35010" s="89">
        <v>10026905</v>
      </c>
      <c r="AR35010" s="90" t="str">
        <f t="shared" si="554"/>
        <v>O</v>
      </c>
      <c r="AS35010" t="s">
        <v>33923</v>
      </c>
    </row>
    <row r="35011" spans="43:45" x14ac:dyDescent="0.25">
      <c r="AQ35011" s="89">
        <v>10026909</v>
      </c>
      <c r="AR35011" s="90" t="str">
        <f t="shared" si="554"/>
        <v>O</v>
      </c>
      <c r="AS35011" t="s">
        <v>33924</v>
      </c>
    </row>
    <row r="35012" spans="43:45" x14ac:dyDescent="0.25">
      <c r="AQ35012" s="89">
        <v>10026923</v>
      </c>
      <c r="AR35012" s="90" t="str">
        <f t="shared" si="554"/>
        <v>O</v>
      </c>
      <c r="AS35012" t="s">
        <v>33925</v>
      </c>
    </row>
    <row r="35013" spans="43:45" x14ac:dyDescent="0.25">
      <c r="AQ35013" s="89">
        <v>10026965</v>
      </c>
      <c r="AR35013" s="90" t="str">
        <f t="shared" si="554"/>
        <v>O</v>
      </c>
      <c r="AS35013" t="s">
        <v>33926</v>
      </c>
    </row>
    <row r="35014" spans="43:45" x14ac:dyDescent="0.25">
      <c r="AQ35014" s="89">
        <v>10027030</v>
      </c>
      <c r="AR35014" s="90" t="str">
        <f t="shared" si="554"/>
        <v>O</v>
      </c>
      <c r="AS35014" t="s">
        <v>33927</v>
      </c>
    </row>
    <row r="35015" spans="43:45" x14ac:dyDescent="0.25">
      <c r="AQ35015" s="89">
        <v>10027053</v>
      </c>
      <c r="AR35015" s="90" t="str">
        <f t="shared" si="554"/>
        <v>O</v>
      </c>
      <c r="AS35015" t="s">
        <v>33928</v>
      </c>
    </row>
    <row r="35016" spans="43:45" x14ac:dyDescent="0.25">
      <c r="AQ35016" s="89">
        <v>10027220</v>
      </c>
      <c r="AR35016" s="90" t="str">
        <f t="shared" si="554"/>
        <v>O</v>
      </c>
      <c r="AS35016" t="s">
        <v>33929</v>
      </c>
    </row>
    <row r="35017" spans="43:45" x14ac:dyDescent="0.25">
      <c r="AQ35017" s="89">
        <v>10028350</v>
      </c>
      <c r="AR35017" s="90" t="str">
        <f t="shared" ref="AR35017:AR35080" si="555">IF(ISNA(VLOOKUP(AQ35017,$BP$18:$BQ$356,2,FALSE))=TRUE,"O",VLOOKUP(AQ35017,$BP$18:$BQ$356,2,FALSE))</f>
        <v>O</v>
      </c>
      <c r="AS35017" t="s">
        <v>33930</v>
      </c>
    </row>
    <row r="35018" spans="43:45" x14ac:dyDescent="0.25">
      <c r="AQ35018" s="89">
        <v>10028407</v>
      </c>
      <c r="AR35018" s="90" t="str">
        <f t="shared" si="555"/>
        <v>O</v>
      </c>
      <c r="AS35018" t="s">
        <v>33931</v>
      </c>
    </row>
    <row r="35019" spans="43:45" x14ac:dyDescent="0.25">
      <c r="AQ35019" s="89">
        <v>10025440</v>
      </c>
      <c r="AR35019" s="90" t="str">
        <f t="shared" si="555"/>
        <v>O</v>
      </c>
      <c r="AS35019" t="s">
        <v>33932</v>
      </c>
    </row>
    <row r="35020" spans="43:45" x14ac:dyDescent="0.25">
      <c r="AQ35020" s="89">
        <v>10029132</v>
      </c>
      <c r="AR35020" s="90" t="str">
        <f t="shared" si="555"/>
        <v>O</v>
      </c>
      <c r="AS35020" t="s">
        <v>33933</v>
      </c>
    </row>
    <row r="35021" spans="43:45" x14ac:dyDescent="0.25">
      <c r="AQ35021" s="89">
        <v>10029145</v>
      </c>
      <c r="AR35021" s="90" t="str">
        <f t="shared" si="555"/>
        <v>O</v>
      </c>
      <c r="AS35021" t="s">
        <v>33934</v>
      </c>
    </row>
    <row r="35022" spans="43:45" x14ac:dyDescent="0.25">
      <c r="AQ35022" s="89">
        <v>10029166</v>
      </c>
      <c r="AR35022" s="90" t="str">
        <f t="shared" si="555"/>
        <v>O</v>
      </c>
      <c r="AS35022" t="s">
        <v>33935</v>
      </c>
    </row>
    <row r="35023" spans="43:45" x14ac:dyDescent="0.25">
      <c r="AQ35023" s="89">
        <v>10024090</v>
      </c>
      <c r="AR35023" s="90" t="str">
        <f t="shared" si="555"/>
        <v>O</v>
      </c>
      <c r="AS35023" t="s">
        <v>33936</v>
      </c>
    </row>
    <row r="35024" spans="43:45" x14ac:dyDescent="0.25">
      <c r="AQ35024" s="89">
        <v>10027784</v>
      </c>
      <c r="AR35024" s="90" t="str">
        <f t="shared" si="555"/>
        <v>O</v>
      </c>
      <c r="AS35024" t="s">
        <v>33937</v>
      </c>
    </row>
    <row r="35025" spans="43:45" x14ac:dyDescent="0.25">
      <c r="AQ35025" s="89">
        <v>10028919</v>
      </c>
      <c r="AR35025" s="90" t="str">
        <f t="shared" si="555"/>
        <v>O</v>
      </c>
      <c r="AS35025" t="s">
        <v>33938</v>
      </c>
    </row>
    <row r="35026" spans="43:45" x14ac:dyDescent="0.25">
      <c r="AQ35026" s="89">
        <v>10028947</v>
      </c>
      <c r="AR35026" s="90" t="str">
        <f t="shared" si="555"/>
        <v>O</v>
      </c>
      <c r="AS35026" t="s">
        <v>33939</v>
      </c>
    </row>
    <row r="35027" spans="43:45" x14ac:dyDescent="0.25">
      <c r="AQ35027" s="89">
        <v>10028961</v>
      </c>
      <c r="AR35027" s="90" t="str">
        <f t="shared" si="555"/>
        <v>O</v>
      </c>
      <c r="AS35027" t="s">
        <v>33940</v>
      </c>
    </row>
    <row r="35028" spans="43:45" x14ac:dyDescent="0.25">
      <c r="AQ35028" s="89">
        <v>10028984</v>
      </c>
      <c r="AR35028" s="90" t="str">
        <f t="shared" si="555"/>
        <v>O</v>
      </c>
      <c r="AS35028" t="s">
        <v>33941</v>
      </c>
    </row>
    <row r="35029" spans="43:45" x14ac:dyDescent="0.25">
      <c r="AQ35029" s="89">
        <v>10029012</v>
      </c>
      <c r="AR35029" s="90" t="str">
        <f t="shared" si="555"/>
        <v>O</v>
      </c>
      <c r="AS35029" t="s">
        <v>33942</v>
      </c>
    </row>
    <row r="35030" spans="43:45" x14ac:dyDescent="0.25">
      <c r="AQ35030" s="89">
        <v>10029043</v>
      </c>
      <c r="AR35030" s="90" t="str">
        <f t="shared" si="555"/>
        <v>O</v>
      </c>
      <c r="AS35030" t="s">
        <v>33943</v>
      </c>
    </row>
    <row r="35031" spans="43:45" x14ac:dyDescent="0.25">
      <c r="AQ35031" s="89">
        <v>10024487</v>
      </c>
      <c r="AR35031" s="90" t="str">
        <f t="shared" si="555"/>
        <v>O</v>
      </c>
      <c r="AS35031" t="s">
        <v>33944</v>
      </c>
    </row>
    <row r="35032" spans="43:45" x14ac:dyDescent="0.25">
      <c r="AQ35032" s="89">
        <v>10025916</v>
      </c>
      <c r="AR35032" s="90" t="str">
        <f t="shared" si="555"/>
        <v>O</v>
      </c>
      <c r="AS35032" t="s">
        <v>33945</v>
      </c>
    </row>
    <row r="35033" spans="43:45" x14ac:dyDescent="0.25">
      <c r="AQ35033" s="89">
        <v>10026132</v>
      </c>
      <c r="AR35033" s="90" t="str">
        <f t="shared" si="555"/>
        <v>O</v>
      </c>
      <c r="AS35033" t="s">
        <v>33946</v>
      </c>
    </row>
    <row r="35034" spans="43:45" x14ac:dyDescent="0.25">
      <c r="AQ35034" s="89">
        <v>10027345</v>
      </c>
      <c r="AR35034" s="90" t="str">
        <f t="shared" si="555"/>
        <v>O</v>
      </c>
      <c r="AS35034" t="s">
        <v>33947</v>
      </c>
    </row>
    <row r="35035" spans="43:45" x14ac:dyDescent="0.25">
      <c r="AQ35035" s="89">
        <v>10027392</v>
      </c>
      <c r="AR35035" s="90" t="str">
        <f t="shared" si="555"/>
        <v>O</v>
      </c>
      <c r="AS35035" t="s">
        <v>33948</v>
      </c>
    </row>
    <row r="35036" spans="43:45" x14ac:dyDescent="0.25">
      <c r="AQ35036" s="89">
        <v>10027503</v>
      </c>
      <c r="AR35036" s="90" t="str">
        <f t="shared" si="555"/>
        <v>O</v>
      </c>
      <c r="AS35036" t="s">
        <v>33949</v>
      </c>
    </row>
    <row r="35037" spans="43:45" x14ac:dyDescent="0.25">
      <c r="AQ35037" s="89">
        <v>10027538</v>
      </c>
      <c r="AR35037" s="90" t="str">
        <f t="shared" si="555"/>
        <v>O</v>
      </c>
      <c r="AS35037" t="s">
        <v>33950</v>
      </c>
    </row>
    <row r="35038" spans="43:45" x14ac:dyDescent="0.25">
      <c r="AQ35038" s="89">
        <v>10027580</v>
      </c>
      <c r="AR35038" s="90" t="str">
        <f t="shared" si="555"/>
        <v>O</v>
      </c>
      <c r="AS35038" t="s">
        <v>33951</v>
      </c>
    </row>
    <row r="35039" spans="43:45" x14ac:dyDescent="0.25">
      <c r="AQ35039" s="89">
        <v>10027622</v>
      </c>
      <c r="AR35039" s="90" t="str">
        <f t="shared" si="555"/>
        <v>O</v>
      </c>
      <c r="AS35039" t="s">
        <v>33952</v>
      </c>
    </row>
    <row r="35040" spans="43:45" x14ac:dyDescent="0.25">
      <c r="AQ35040" s="89">
        <v>10027810</v>
      </c>
      <c r="AR35040" s="90" t="str">
        <f t="shared" si="555"/>
        <v>O</v>
      </c>
      <c r="AS35040" t="s">
        <v>33953</v>
      </c>
    </row>
    <row r="35041" spans="43:45" x14ac:dyDescent="0.25">
      <c r="AQ35041" s="89">
        <v>10024291</v>
      </c>
      <c r="AR35041" s="90" t="str">
        <f t="shared" si="555"/>
        <v>O</v>
      </c>
      <c r="AS35041" t="s">
        <v>33954</v>
      </c>
    </row>
    <row r="35042" spans="43:45" x14ac:dyDescent="0.25">
      <c r="AQ35042" s="89">
        <v>10026231</v>
      </c>
      <c r="AR35042" s="90" t="str">
        <f t="shared" si="555"/>
        <v>O</v>
      </c>
      <c r="AS35042" t="s">
        <v>33955</v>
      </c>
    </row>
    <row r="35043" spans="43:45" x14ac:dyDescent="0.25">
      <c r="AQ35043" s="89">
        <v>10026261</v>
      </c>
      <c r="AR35043" s="90" t="str">
        <f t="shared" si="555"/>
        <v>O</v>
      </c>
      <c r="AS35043" t="s">
        <v>33956</v>
      </c>
    </row>
    <row r="35044" spans="43:45" x14ac:dyDescent="0.25">
      <c r="AQ35044" s="89">
        <v>10027278</v>
      </c>
      <c r="AR35044" s="90" t="str">
        <f t="shared" si="555"/>
        <v>O</v>
      </c>
      <c r="AS35044" t="s">
        <v>33957</v>
      </c>
    </row>
    <row r="35045" spans="43:45" x14ac:dyDescent="0.25">
      <c r="AQ35045" s="89">
        <v>10027895</v>
      </c>
      <c r="AR35045" s="90" t="str">
        <f t="shared" si="555"/>
        <v>O</v>
      </c>
      <c r="AS35045" t="s">
        <v>33958</v>
      </c>
    </row>
    <row r="35046" spans="43:45" x14ac:dyDescent="0.25">
      <c r="AQ35046" s="89">
        <v>10029837</v>
      </c>
      <c r="AR35046" s="90" t="str">
        <f t="shared" si="555"/>
        <v>O</v>
      </c>
      <c r="AS35046" t="s">
        <v>33959</v>
      </c>
    </row>
    <row r="35047" spans="43:45" x14ac:dyDescent="0.25">
      <c r="AQ35047" s="89">
        <v>10030004</v>
      </c>
      <c r="AR35047" s="90" t="str">
        <f t="shared" si="555"/>
        <v>O</v>
      </c>
      <c r="AS35047" t="s">
        <v>33960</v>
      </c>
    </row>
    <row r="35048" spans="43:45" x14ac:dyDescent="0.25">
      <c r="AQ35048" s="89">
        <v>10031443</v>
      </c>
      <c r="AR35048" s="90" t="str">
        <f t="shared" si="555"/>
        <v>O</v>
      </c>
      <c r="AS35048" t="s">
        <v>33961</v>
      </c>
    </row>
    <row r="35049" spans="43:45" x14ac:dyDescent="0.25">
      <c r="AQ35049" s="89">
        <v>10031446</v>
      </c>
      <c r="AR35049" s="90" t="str">
        <f t="shared" si="555"/>
        <v>O</v>
      </c>
      <c r="AS35049" t="s">
        <v>33962</v>
      </c>
    </row>
    <row r="35050" spans="43:45" x14ac:dyDescent="0.25">
      <c r="AQ35050" s="89">
        <v>10033174</v>
      </c>
      <c r="AR35050" s="90" t="str">
        <f t="shared" si="555"/>
        <v>O</v>
      </c>
      <c r="AS35050" t="s">
        <v>33963</v>
      </c>
    </row>
    <row r="35051" spans="43:45" x14ac:dyDescent="0.25">
      <c r="AQ35051" s="89">
        <v>10034276</v>
      </c>
      <c r="AR35051" s="90" t="str">
        <f t="shared" si="555"/>
        <v>O</v>
      </c>
      <c r="AS35051" t="s">
        <v>33964</v>
      </c>
    </row>
    <row r="35052" spans="43:45" x14ac:dyDescent="0.25">
      <c r="AQ35052" s="89">
        <v>10034422</v>
      </c>
      <c r="AR35052" s="90" t="str">
        <f t="shared" si="555"/>
        <v>O</v>
      </c>
      <c r="AS35052" t="s">
        <v>33965</v>
      </c>
    </row>
    <row r="35053" spans="43:45" x14ac:dyDescent="0.25">
      <c r="AQ35053" s="89">
        <v>10033244</v>
      </c>
      <c r="AR35053" s="90" t="str">
        <f t="shared" si="555"/>
        <v>O</v>
      </c>
      <c r="AS35053" t="s">
        <v>15591</v>
      </c>
    </row>
    <row r="35054" spans="43:45" x14ac:dyDescent="0.25">
      <c r="AQ35054" s="89">
        <v>10033247</v>
      </c>
      <c r="AR35054" s="90" t="str">
        <f t="shared" si="555"/>
        <v>O</v>
      </c>
      <c r="AS35054" t="s">
        <v>15673</v>
      </c>
    </row>
    <row r="35055" spans="43:45" x14ac:dyDescent="0.25">
      <c r="AQ35055" s="89">
        <v>10033423</v>
      </c>
      <c r="AR35055" s="90" t="str">
        <f t="shared" si="555"/>
        <v>O</v>
      </c>
      <c r="AS35055" t="s">
        <v>33966</v>
      </c>
    </row>
    <row r="35056" spans="43:45" x14ac:dyDescent="0.25">
      <c r="AQ35056" s="89">
        <v>10033463</v>
      </c>
      <c r="AR35056" s="90" t="str">
        <f t="shared" si="555"/>
        <v>O</v>
      </c>
      <c r="AS35056" t="s">
        <v>33967</v>
      </c>
    </row>
    <row r="35057" spans="43:45" x14ac:dyDescent="0.25">
      <c r="AQ35057" s="89">
        <v>10033648</v>
      </c>
      <c r="AR35057" s="90" t="str">
        <f t="shared" si="555"/>
        <v>O</v>
      </c>
      <c r="AS35057" t="s">
        <v>33968</v>
      </c>
    </row>
    <row r="35058" spans="43:45" x14ac:dyDescent="0.25">
      <c r="AQ35058" s="89">
        <v>10031069</v>
      </c>
      <c r="AR35058" s="90" t="str">
        <f t="shared" si="555"/>
        <v>O</v>
      </c>
      <c r="AS35058" t="s">
        <v>33969</v>
      </c>
    </row>
    <row r="35059" spans="43:45" x14ac:dyDescent="0.25">
      <c r="AQ35059" s="89">
        <v>10031533</v>
      </c>
      <c r="AR35059" s="90" t="str">
        <f t="shared" si="555"/>
        <v>O</v>
      </c>
      <c r="AS35059" t="s">
        <v>33970</v>
      </c>
    </row>
    <row r="35060" spans="43:45" x14ac:dyDescent="0.25">
      <c r="AQ35060" s="89">
        <v>10032740</v>
      </c>
      <c r="AR35060" s="90" t="str">
        <f t="shared" si="555"/>
        <v>O</v>
      </c>
      <c r="AS35060" t="s">
        <v>33971</v>
      </c>
    </row>
    <row r="35061" spans="43:45" x14ac:dyDescent="0.25">
      <c r="AQ35061" s="89">
        <v>10033665</v>
      </c>
      <c r="AR35061" s="90" t="str">
        <f t="shared" si="555"/>
        <v>O</v>
      </c>
      <c r="AS35061" t="s">
        <v>33972</v>
      </c>
    </row>
    <row r="35062" spans="43:45" x14ac:dyDescent="0.25">
      <c r="AQ35062" s="89">
        <v>10033686</v>
      </c>
      <c r="AR35062" s="90" t="str">
        <f t="shared" si="555"/>
        <v>O</v>
      </c>
      <c r="AS35062" t="s">
        <v>33973</v>
      </c>
    </row>
    <row r="35063" spans="43:45" x14ac:dyDescent="0.25">
      <c r="AQ35063" s="89">
        <v>10032811</v>
      </c>
      <c r="AR35063" s="90" t="str">
        <f t="shared" si="555"/>
        <v>O</v>
      </c>
      <c r="AS35063" t="s">
        <v>33974</v>
      </c>
    </row>
    <row r="35064" spans="43:45" x14ac:dyDescent="0.25">
      <c r="AQ35064" s="89">
        <v>10032865</v>
      </c>
      <c r="AR35064" s="90" t="str">
        <f t="shared" si="555"/>
        <v>O</v>
      </c>
      <c r="AS35064" t="s">
        <v>33975</v>
      </c>
    </row>
    <row r="35065" spans="43:45" x14ac:dyDescent="0.25">
      <c r="AQ35065" s="89">
        <v>10032876</v>
      </c>
      <c r="AR35065" s="90" t="str">
        <f t="shared" si="555"/>
        <v>O</v>
      </c>
      <c r="AS35065" t="s">
        <v>33976</v>
      </c>
    </row>
    <row r="35066" spans="43:45" x14ac:dyDescent="0.25">
      <c r="AQ35066" s="89">
        <v>10029540</v>
      </c>
      <c r="AR35066" s="90" t="str">
        <f t="shared" si="555"/>
        <v>O</v>
      </c>
      <c r="AS35066" t="s">
        <v>33977</v>
      </c>
    </row>
    <row r="35067" spans="43:45" x14ac:dyDescent="0.25">
      <c r="AQ35067" s="89">
        <v>10029705</v>
      </c>
      <c r="AR35067" s="90" t="str">
        <f t="shared" si="555"/>
        <v>O</v>
      </c>
      <c r="AS35067" t="s">
        <v>33978</v>
      </c>
    </row>
    <row r="35068" spans="43:45" x14ac:dyDescent="0.25">
      <c r="AQ35068" s="89">
        <v>10031077</v>
      </c>
      <c r="AR35068" s="90" t="str">
        <f t="shared" si="555"/>
        <v>O</v>
      </c>
      <c r="AS35068" t="s">
        <v>33979</v>
      </c>
    </row>
    <row r="35069" spans="43:45" x14ac:dyDescent="0.25">
      <c r="AQ35069" s="89">
        <v>10031278</v>
      </c>
      <c r="AR35069" s="90" t="str">
        <f t="shared" si="555"/>
        <v>O</v>
      </c>
      <c r="AS35069" t="s">
        <v>33980</v>
      </c>
    </row>
    <row r="35070" spans="43:45" x14ac:dyDescent="0.25">
      <c r="AQ35070" s="89">
        <v>10031516</v>
      </c>
      <c r="AR35070" s="90" t="str">
        <f t="shared" si="555"/>
        <v>O</v>
      </c>
      <c r="AS35070" t="s">
        <v>33981</v>
      </c>
    </row>
    <row r="35071" spans="43:45" x14ac:dyDescent="0.25">
      <c r="AQ35071" s="89">
        <v>10032840</v>
      </c>
      <c r="AR35071" s="90" t="str">
        <f t="shared" si="555"/>
        <v>O</v>
      </c>
      <c r="AS35071" t="s">
        <v>33982</v>
      </c>
    </row>
    <row r="35072" spans="43:45" x14ac:dyDescent="0.25">
      <c r="AQ35072" s="89">
        <v>10033711</v>
      </c>
      <c r="AR35072" s="90" t="str">
        <f t="shared" si="555"/>
        <v>O</v>
      </c>
      <c r="AS35072" t="s">
        <v>33983</v>
      </c>
    </row>
    <row r="35073" spans="43:45" x14ac:dyDescent="0.25">
      <c r="AQ35073" s="89">
        <v>10033808</v>
      </c>
      <c r="AR35073" s="90" t="str">
        <f t="shared" si="555"/>
        <v>O</v>
      </c>
      <c r="AS35073" t="s">
        <v>33984</v>
      </c>
    </row>
    <row r="35074" spans="43:45" x14ac:dyDescent="0.25">
      <c r="AQ35074" s="89">
        <v>10033884</v>
      </c>
      <c r="AR35074" s="90" t="str">
        <f t="shared" si="555"/>
        <v>O</v>
      </c>
      <c r="AS35074" t="s">
        <v>33985</v>
      </c>
    </row>
    <row r="35075" spans="43:45" x14ac:dyDescent="0.25">
      <c r="AQ35075" s="89">
        <v>10033915</v>
      </c>
      <c r="AR35075" s="90" t="str">
        <f t="shared" si="555"/>
        <v>O</v>
      </c>
      <c r="AS35075" t="s">
        <v>33986</v>
      </c>
    </row>
    <row r="35076" spans="43:45" x14ac:dyDescent="0.25">
      <c r="AQ35076" s="89">
        <v>10034038</v>
      </c>
      <c r="AR35076" s="90" t="str">
        <f t="shared" si="555"/>
        <v>O</v>
      </c>
      <c r="AS35076" t="s">
        <v>33987</v>
      </c>
    </row>
    <row r="35077" spans="43:45" x14ac:dyDescent="0.25">
      <c r="AQ35077" s="89">
        <v>10034231</v>
      </c>
      <c r="AR35077" s="90" t="str">
        <f t="shared" si="555"/>
        <v>O</v>
      </c>
      <c r="AS35077" t="s">
        <v>33988</v>
      </c>
    </row>
    <row r="35078" spans="43:45" x14ac:dyDescent="0.25">
      <c r="AQ35078" s="89">
        <v>10034726</v>
      </c>
      <c r="AR35078" s="90" t="str">
        <f t="shared" si="555"/>
        <v>O</v>
      </c>
      <c r="AS35078" t="s">
        <v>33989</v>
      </c>
    </row>
    <row r="35079" spans="43:45" x14ac:dyDescent="0.25">
      <c r="AQ35079" s="89">
        <v>10033416</v>
      </c>
      <c r="AR35079" s="90" t="str">
        <f t="shared" si="555"/>
        <v>O</v>
      </c>
      <c r="AS35079" t="s">
        <v>33990</v>
      </c>
    </row>
    <row r="35080" spans="43:45" x14ac:dyDescent="0.25">
      <c r="AQ35080" s="89">
        <v>10033450</v>
      </c>
      <c r="AR35080" s="90" t="str">
        <f t="shared" si="555"/>
        <v>O</v>
      </c>
      <c r="AS35080" t="s">
        <v>33991</v>
      </c>
    </row>
    <row r="35081" spans="43:45" x14ac:dyDescent="0.25">
      <c r="AQ35081" s="89">
        <v>10033738</v>
      </c>
      <c r="AR35081" s="90" t="str">
        <f t="shared" ref="AR35081:AR35144" si="556">IF(ISNA(VLOOKUP(AQ35081,$BP$18:$BQ$356,2,FALSE))=TRUE,"O",VLOOKUP(AQ35081,$BP$18:$BQ$356,2,FALSE))</f>
        <v>O</v>
      </c>
      <c r="AS35081" t="s">
        <v>33992</v>
      </c>
    </row>
    <row r="35082" spans="43:45" x14ac:dyDescent="0.25">
      <c r="AQ35082" s="89">
        <v>10033966</v>
      </c>
      <c r="AR35082" s="90" t="str">
        <f t="shared" si="556"/>
        <v>O</v>
      </c>
      <c r="AS35082" t="s">
        <v>33993</v>
      </c>
    </row>
    <row r="35083" spans="43:45" x14ac:dyDescent="0.25">
      <c r="AQ35083" s="89">
        <v>10033989</v>
      </c>
      <c r="AR35083" s="90" t="str">
        <f t="shared" si="556"/>
        <v>O</v>
      </c>
      <c r="AS35083" t="s">
        <v>33994</v>
      </c>
    </row>
    <row r="35084" spans="43:45" x14ac:dyDescent="0.25">
      <c r="AQ35084" s="89">
        <v>10034074</v>
      </c>
      <c r="AR35084" s="90" t="str">
        <f t="shared" si="556"/>
        <v>O</v>
      </c>
      <c r="AS35084" t="s">
        <v>21512</v>
      </c>
    </row>
    <row r="35085" spans="43:45" x14ac:dyDescent="0.25">
      <c r="AQ35085" s="89">
        <v>10034292</v>
      </c>
      <c r="AR35085" s="90" t="str">
        <f t="shared" si="556"/>
        <v>O</v>
      </c>
      <c r="AS35085" t="s">
        <v>33995</v>
      </c>
    </row>
    <row r="35086" spans="43:45" x14ac:dyDescent="0.25">
      <c r="AQ35086" s="89">
        <v>10034313</v>
      </c>
      <c r="AR35086" s="90" t="str">
        <f t="shared" si="556"/>
        <v>O</v>
      </c>
      <c r="AS35086" t="s">
        <v>33996</v>
      </c>
    </row>
    <row r="35087" spans="43:45" x14ac:dyDescent="0.25">
      <c r="AQ35087" s="89">
        <v>10033543</v>
      </c>
      <c r="AR35087" s="90" t="str">
        <f t="shared" si="556"/>
        <v>O</v>
      </c>
      <c r="AS35087" t="s">
        <v>33997</v>
      </c>
    </row>
    <row r="35088" spans="43:45" x14ac:dyDescent="0.25">
      <c r="AQ35088" s="89">
        <v>10033642</v>
      </c>
      <c r="AR35088" s="90" t="str">
        <f t="shared" si="556"/>
        <v>O</v>
      </c>
      <c r="AS35088" t="s">
        <v>33998</v>
      </c>
    </row>
    <row r="35089" spans="43:45" x14ac:dyDescent="0.25">
      <c r="AQ35089" s="89">
        <v>10033685</v>
      </c>
      <c r="AR35089" s="90" t="str">
        <f t="shared" si="556"/>
        <v>O</v>
      </c>
      <c r="AS35089" t="s">
        <v>33999</v>
      </c>
    </row>
    <row r="35090" spans="43:45" x14ac:dyDescent="0.25">
      <c r="AQ35090" s="89">
        <v>10033820</v>
      </c>
      <c r="AR35090" s="90" t="str">
        <f t="shared" si="556"/>
        <v>O</v>
      </c>
      <c r="AS35090" t="s">
        <v>14894</v>
      </c>
    </row>
    <row r="35091" spans="43:45" x14ac:dyDescent="0.25">
      <c r="AQ35091" s="89">
        <v>10033899</v>
      </c>
      <c r="AR35091" s="90" t="str">
        <f t="shared" si="556"/>
        <v>O</v>
      </c>
      <c r="AS35091" t="s">
        <v>34000</v>
      </c>
    </row>
    <row r="35092" spans="43:45" x14ac:dyDescent="0.25">
      <c r="AQ35092" s="89">
        <v>10034189</v>
      </c>
      <c r="AR35092" s="90" t="str">
        <f t="shared" si="556"/>
        <v>O</v>
      </c>
      <c r="AS35092" t="s">
        <v>34001</v>
      </c>
    </row>
    <row r="35093" spans="43:45" x14ac:dyDescent="0.25">
      <c r="AQ35093" s="89">
        <v>10034256</v>
      </c>
      <c r="AR35093" s="90" t="str">
        <f t="shared" si="556"/>
        <v>O</v>
      </c>
      <c r="AS35093" t="s">
        <v>34002</v>
      </c>
    </row>
    <row r="35094" spans="43:45" x14ac:dyDescent="0.25">
      <c r="AQ35094" s="89">
        <v>10030043</v>
      </c>
      <c r="AR35094" s="90" t="str">
        <f t="shared" si="556"/>
        <v>O</v>
      </c>
      <c r="AS35094" t="s">
        <v>34003</v>
      </c>
    </row>
    <row r="35095" spans="43:45" x14ac:dyDescent="0.25">
      <c r="AQ35095" s="89">
        <v>10031460</v>
      </c>
      <c r="AR35095" s="90" t="str">
        <f t="shared" si="556"/>
        <v>O</v>
      </c>
      <c r="AS35095" t="s">
        <v>34004</v>
      </c>
    </row>
    <row r="35096" spans="43:45" x14ac:dyDescent="0.25">
      <c r="AQ35096" s="89">
        <v>10033335</v>
      </c>
      <c r="AR35096" s="90" t="str">
        <f t="shared" si="556"/>
        <v>O</v>
      </c>
      <c r="AS35096" t="s">
        <v>34005</v>
      </c>
    </row>
    <row r="35097" spans="43:45" x14ac:dyDescent="0.25">
      <c r="AQ35097" s="89">
        <v>10033376</v>
      </c>
      <c r="AR35097" s="90" t="str">
        <f t="shared" si="556"/>
        <v>O</v>
      </c>
      <c r="AS35097" t="s">
        <v>34006</v>
      </c>
    </row>
    <row r="35098" spans="43:45" x14ac:dyDescent="0.25">
      <c r="AQ35098" s="89">
        <v>10033580</v>
      </c>
      <c r="AR35098" s="90" t="str">
        <f t="shared" si="556"/>
        <v>O</v>
      </c>
      <c r="AS35098" t="s">
        <v>34007</v>
      </c>
    </row>
    <row r="35099" spans="43:45" x14ac:dyDescent="0.25">
      <c r="AQ35099" s="89">
        <v>10033583</v>
      </c>
      <c r="AR35099" s="90" t="str">
        <f t="shared" si="556"/>
        <v>O</v>
      </c>
      <c r="AS35099" t="s">
        <v>34008</v>
      </c>
    </row>
    <row r="35100" spans="43:45" x14ac:dyDescent="0.25">
      <c r="AQ35100" s="89">
        <v>10034857</v>
      </c>
      <c r="AR35100" s="90" t="str">
        <f t="shared" si="556"/>
        <v>O</v>
      </c>
      <c r="AS35100" t="s">
        <v>34009</v>
      </c>
    </row>
    <row r="35101" spans="43:45" x14ac:dyDescent="0.25">
      <c r="AQ35101" s="89">
        <v>10034872</v>
      </c>
      <c r="AR35101" s="90" t="str">
        <f t="shared" si="556"/>
        <v>O</v>
      </c>
      <c r="AS35101" t="s">
        <v>34010</v>
      </c>
    </row>
    <row r="35102" spans="43:45" x14ac:dyDescent="0.25">
      <c r="AQ35102" s="89">
        <v>10034919</v>
      </c>
      <c r="AR35102" s="90" t="str">
        <f t="shared" si="556"/>
        <v>O</v>
      </c>
      <c r="AS35102" t="s">
        <v>34011</v>
      </c>
    </row>
    <row r="35103" spans="43:45" x14ac:dyDescent="0.25">
      <c r="AQ35103" s="89">
        <v>10034987</v>
      </c>
      <c r="AR35103" s="90" t="str">
        <f t="shared" si="556"/>
        <v>O</v>
      </c>
      <c r="AS35103" t="s">
        <v>34012</v>
      </c>
    </row>
    <row r="35104" spans="43:45" x14ac:dyDescent="0.25">
      <c r="AQ35104" s="89">
        <v>10035298</v>
      </c>
      <c r="AR35104" s="90" t="str">
        <f t="shared" si="556"/>
        <v>O</v>
      </c>
      <c r="AS35104" t="s">
        <v>34013</v>
      </c>
    </row>
    <row r="35105" spans="43:45" x14ac:dyDescent="0.25">
      <c r="AQ35105" s="89">
        <v>10035321</v>
      </c>
      <c r="AR35105" s="90" t="str">
        <f t="shared" si="556"/>
        <v>O</v>
      </c>
      <c r="AS35105" t="s">
        <v>34014</v>
      </c>
    </row>
    <row r="35106" spans="43:45" x14ac:dyDescent="0.25">
      <c r="AQ35106" s="89">
        <v>10029624</v>
      </c>
      <c r="AR35106" s="90" t="str">
        <f t="shared" si="556"/>
        <v>O</v>
      </c>
      <c r="AS35106" t="s">
        <v>34015</v>
      </c>
    </row>
    <row r="35107" spans="43:45" x14ac:dyDescent="0.25">
      <c r="AQ35107" s="89">
        <v>10029881</v>
      </c>
      <c r="AR35107" s="90" t="str">
        <f t="shared" si="556"/>
        <v>O</v>
      </c>
      <c r="AS35107" t="s">
        <v>34016</v>
      </c>
    </row>
    <row r="35108" spans="43:45" x14ac:dyDescent="0.25">
      <c r="AQ35108" s="89">
        <v>10031256</v>
      </c>
      <c r="AR35108" s="90" t="str">
        <f t="shared" si="556"/>
        <v>O</v>
      </c>
      <c r="AS35108" t="s">
        <v>34017</v>
      </c>
    </row>
    <row r="35109" spans="43:45" x14ac:dyDescent="0.25">
      <c r="AQ35109" s="89">
        <v>10018367</v>
      </c>
      <c r="AR35109" s="90" t="str">
        <f t="shared" si="556"/>
        <v>O</v>
      </c>
      <c r="AS35109" t="s">
        <v>34018</v>
      </c>
    </row>
    <row r="35110" spans="43:45" x14ac:dyDescent="0.25">
      <c r="AQ35110" s="89">
        <v>10033212</v>
      </c>
      <c r="AR35110" s="90" t="str">
        <f t="shared" si="556"/>
        <v>O</v>
      </c>
      <c r="AS35110" t="s">
        <v>26687</v>
      </c>
    </row>
    <row r="35111" spans="43:45" x14ac:dyDescent="0.25">
      <c r="AQ35111" s="89">
        <v>10033297</v>
      </c>
      <c r="AR35111" s="90" t="str">
        <f t="shared" si="556"/>
        <v>O</v>
      </c>
      <c r="AS35111" t="s">
        <v>21417</v>
      </c>
    </row>
    <row r="35112" spans="43:45" x14ac:dyDescent="0.25">
      <c r="AQ35112" s="89">
        <v>10034300</v>
      </c>
      <c r="AR35112" s="90" t="str">
        <f t="shared" si="556"/>
        <v>O</v>
      </c>
      <c r="AS35112" t="s">
        <v>34019</v>
      </c>
    </row>
    <row r="35113" spans="43:45" x14ac:dyDescent="0.25">
      <c r="AQ35113" s="89">
        <v>10034343</v>
      </c>
      <c r="AR35113" s="90" t="str">
        <f t="shared" si="556"/>
        <v>O</v>
      </c>
      <c r="AS35113" t="s">
        <v>34020</v>
      </c>
    </row>
    <row r="35114" spans="43:45" x14ac:dyDescent="0.25">
      <c r="AQ35114" s="89">
        <v>10034542</v>
      </c>
      <c r="AR35114" s="90" t="str">
        <f t="shared" si="556"/>
        <v>O</v>
      </c>
      <c r="AS35114" t="s">
        <v>34021</v>
      </c>
    </row>
    <row r="35115" spans="43:45" x14ac:dyDescent="0.25">
      <c r="AQ35115" s="89">
        <v>10034575</v>
      </c>
      <c r="AR35115" s="90" t="str">
        <f t="shared" si="556"/>
        <v>O</v>
      </c>
      <c r="AS35115" t="s">
        <v>34022</v>
      </c>
    </row>
    <row r="35116" spans="43:45" x14ac:dyDescent="0.25">
      <c r="AQ35116" s="89">
        <v>10034579</v>
      </c>
      <c r="AR35116" s="90" t="str">
        <f t="shared" si="556"/>
        <v>O</v>
      </c>
      <c r="AS35116" t="s">
        <v>15205</v>
      </c>
    </row>
    <row r="35117" spans="43:45" x14ac:dyDescent="0.25">
      <c r="AQ35117" s="89">
        <v>10034594</v>
      </c>
      <c r="AR35117" s="90" t="str">
        <f t="shared" si="556"/>
        <v>O</v>
      </c>
      <c r="AS35117" t="s">
        <v>14960</v>
      </c>
    </row>
    <row r="35118" spans="43:45" x14ac:dyDescent="0.25">
      <c r="AQ35118" s="89">
        <v>10034597</v>
      </c>
      <c r="AR35118" s="90" t="str">
        <f t="shared" si="556"/>
        <v>O</v>
      </c>
      <c r="AS35118" t="s">
        <v>34023</v>
      </c>
    </row>
    <row r="35119" spans="43:45" x14ac:dyDescent="0.25">
      <c r="AQ35119" s="89">
        <v>10034605</v>
      </c>
      <c r="AR35119" s="90" t="str">
        <f t="shared" si="556"/>
        <v>O</v>
      </c>
      <c r="AS35119" t="s">
        <v>32120</v>
      </c>
    </row>
    <row r="35120" spans="43:45" x14ac:dyDescent="0.25">
      <c r="AQ35120" s="89">
        <v>10033268</v>
      </c>
      <c r="AR35120" s="90" t="str">
        <f t="shared" si="556"/>
        <v>O</v>
      </c>
      <c r="AS35120" t="s">
        <v>34024</v>
      </c>
    </row>
    <row r="35121" spans="43:45" x14ac:dyDescent="0.25">
      <c r="AQ35121" s="89">
        <v>10034152</v>
      </c>
      <c r="AR35121" s="90" t="str">
        <f t="shared" si="556"/>
        <v>O</v>
      </c>
      <c r="AS35121" t="s">
        <v>34025</v>
      </c>
    </row>
    <row r="35122" spans="43:45" x14ac:dyDescent="0.25">
      <c r="AQ35122" s="89">
        <v>10035431</v>
      </c>
      <c r="AR35122" s="90" t="str">
        <f t="shared" si="556"/>
        <v>O</v>
      </c>
      <c r="AS35122" t="s">
        <v>34026</v>
      </c>
    </row>
    <row r="35123" spans="43:45" x14ac:dyDescent="0.25">
      <c r="AQ35123" s="89">
        <v>10035449</v>
      </c>
      <c r="AR35123" s="90" t="str">
        <f t="shared" si="556"/>
        <v>O</v>
      </c>
      <c r="AS35123" t="s">
        <v>34027</v>
      </c>
    </row>
    <row r="35124" spans="43:45" x14ac:dyDescent="0.25">
      <c r="AQ35124" s="89">
        <v>10035467</v>
      </c>
      <c r="AR35124" s="90" t="str">
        <f t="shared" si="556"/>
        <v>O</v>
      </c>
      <c r="AS35124" t="s">
        <v>34028</v>
      </c>
    </row>
    <row r="35125" spans="43:45" x14ac:dyDescent="0.25">
      <c r="AQ35125" s="89">
        <v>10035680</v>
      </c>
      <c r="AR35125" s="90" t="str">
        <f t="shared" si="556"/>
        <v>O</v>
      </c>
      <c r="AS35125" t="s">
        <v>34029</v>
      </c>
    </row>
    <row r="35126" spans="43:45" x14ac:dyDescent="0.25">
      <c r="AQ35126" s="89">
        <v>10035681</v>
      </c>
      <c r="AR35126" s="90" t="str">
        <f t="shared" si="556"/>
        <v>O</v>
      </c>
      <c r="AS35126" t="s">
        <v>34030</v>
      </c>
    </row>
    <row r="35127" spans="43:45" x14ac:dyDescent="0.25">
      <c r="AQ35127" s="89">
        <v>10035688</v>
      </c>
      <c r="AR35127" s="90" t="str">
        <f t="shared" si="556"/>
        <v>O</v>
      </c>
      <c r="AS35127" t="s">
        <v>34031</v>
      </c>
    </row>
    <row r="35128" spans="43:45" x14ac:dyDescent="0.25">
      <c r="AQ35128" s="89">
        <v>10035693</v>
      </c>
      <c r="AR35128" s="90" t="str">
        <f t="shared" si="556"/>
        <v>O</v>
      </c>
      <c r="AS35128" t="s">
        <v>34032</v>
      </c>
    </row>
    <row r="35129" spans="43:45" x14ac:dyDescent="0.25">
      <c r="AQ35129" s="89">
        <v>10034536</v>
      </c>
      <c r="AR35129" s="90" t="str">
        <f t="shared" si="556"/>
        <v>O</v>
      </c>
      <c r="AS35129" t="s">
        <v>34033</v>
      </c>
    </row>
    <row r="35130" spans="43:45" x14ac:dyDescent="0.25">
      <c r="AQ35130" s="89">
        <v>10034629</v>
      </c>
      <c r="AR35130" s="90" t="str">
        <f t="shared" si="556"/>
        <v>O</v>
      </c>
      <c r="AS35130" t="s">
        <v>32116</v>
      </c>
    </row>
    <row r="35131" spans="43:45" x14ac:dyDescent="0.25">
      <c r="AQ35131" s="89">
        <v>10034638</v>
      </c>
      <c r="AR35131" s="90" t="str">
        <f t="shared" si="556"/>
        <v>O</v>
      </c>
      <c r="AS35131" t="s">
        <v>34034</v>
      </c>
    </row>
    <row r="35132" spans="43:45" x14ac:dyDescent="0.25">
      <c r="AQ35132" s="89">
        <v>10034642</v>
      </c>
      <c r="AR35132" s="90" t="str">
        <f t="shared" si="556"/>
        <v>O</v>
      </c>
      <c r="AS35132" t="s">
        <v>32102</v>
      </c>
    </row>
    <row r="35133" spans="43:45" x14ac:dyDescent="0.25">
      <c r="AQ35133" s="89">
        <v>10034654</v>
      </c>
      <c r="AR35133" s="90" t="str">
        <f t="shared" si="556"/>
        <v>O</v>
      </c>
      <c r="AS35133" t="s">
        <v>15088</v>
      </c>
    </row>
    <row r="35134" spans="43:45" x14ac:dyDescent="0.25">
      <c r="AQ35134" s="89">
        <v>10034662</v>
      </c>
      <c r="AR35134" s="90" t="str">
        <f t="shared" si="556"/>
        <v>O</v>
      </c>
      <c r="AS35134" t="s">
        <v>15018</v>
      </c>
    </row>
    <row r="35135" spans="43:45" x14ac:dyDescent="0.25">
      <c r="AQ35135" s="89">
        <v>10034666</v>
      </c>
      <c r="AR35135" s="90" t="str">
        <f t="shared" si="556"/>
        <v>O</v>
      </c>
      <c r="AS35135" t="s">
        <v>34035</v>
      </c>
    </row>
    <row r="35136" spans="43:45" x14ac:dyDescent="0.25">
      <c r="AQ35136" s="89">
        <v>10034687</v>
      </c>
      <c r="AR35136" s="90" t="str">
        <f t="shared" si="556"/>
        <v>O</v>
      </c>
      <c r="AS35136" t="s">
        <v>15083</v>
      </c>
    </row>
    <row r="35137" spans="43:45" x14ac:dyDescent="0.25">
      <c r="AQ35137" s="89">
        <v>10029704</v>
      </c>
      <c r="AR35137" s="90" t="str">
        <f t="shared" si="556"/>
        <v>O</v>
      </c>
      <c r="AS35137" t="s">
        <v>34036</v>
      </c>
    </row>
    <row r="35138" spans="43:45" x14ac:dyDescent="0.25">
      <c r="AQ35138" s="89">
        <v>10029769</v>
      </c>
      <c r="AR35138" s="90" t="str">
        <f t="shared" si="556"/>
        <v>O</v>
      </c>
      <c r="AS35138" t="s">
        <v>34037</v>
      </c>
    </row>
    <row r="35139" spans="43:45" x14ac:dyDescent="0.25">
      <c r="AQ35139" s="89">
        <v>10031011</v>
      </c>
      <c r="AR35139" s="90" t="str">
        <f t="shared" si="556"/>
        <v>O</v>
      </c>
      <c r="AS35139" t="s">
        <v>34038</v>
      </c>
    </row>
    <row r="35140" spans="43:45" x14ac:dyDescent="0.25">
      <c r="AQ35140" s="89">
        <v>10034135</v>
      </c>
      <c r="AR35140" s="90" t="str">
        <f t="shared" si="556"/>
        <v>O</v>
      </c>
      <c r="AS35140" t="s">
        <v>28097</v>
      </c>
    </row>
    <row r="35141" spans="43:45" x14ac:dyDescent="0.25">
      <c r="AQ35141" s="89">
        <v>10034140</v>
      </c>
      <c r="AR35141" s="90" t="str">
        <f t="shared" si="556"/>
        <v>O</v>
      </c>
      <c r="AS35141" t="s">
        <v>21503</v>
      </c>
    </row>
    <row r="35142" spans="43:45" x14ac:dyDescent="0.25">
      <c r="AQ35142" s="89">
        <v>10037952</v>
      </c>
      <c r="AR35142" s="90" t="str">
        <f t="shared" si="556"/>
        <v>O</v>
      </c>
      <c r="AS35142" t="s">
        <v>34039</v>
      </c>
    </row>
    <row r="35143" spans="43:45" x14ac:dyDescent="0.25">
      <c r="AQ35143" s="89">
        <v>10037955</v>
      </c>
      <c r="AR35143" s="90" t="str">
        <f t="shared" si="556"/>
        <v>O</v>
      </c>
      <c r="AS35143" t="s">
        <v>34040</v>
      </c>
    </row>
    <row r="35144" spans="43:45" x14ac:dyDescent="0.25">
      <c r="AQ35144" s="89">
        <v>10037964</v>
      </c>
      <c r="AR35144" s="90" t="str">
        <f t="shared" si="556"/>
        <v>O</v>
      </c>
      <c r="AS35144" t="s">
        <v>34041</v>
      </c>
    </row>
    <row r="35145" spans="43:45" x14ac:dyDescent="0.25">
      <c r="AQ35145" s="89">
        <v>10037965</v>
      </c>
      <c r="AR35145" s="90" t="str">
        <f t="shared" ref="AR35145:AR35208" si="557">IF(ISNA(VLOOKUP(AQ35145,$BP$18:$BQ$356,2,FALSE))=TRUE,"O",VLOOKUP(AQ35145,$BP$18:$BQ$356,2,FALSE))</f>
        <v>O</v>
      </c>
      <c r="AS35145" t="s">
        <v>34042</v>
      </c>
    </row>
    <row r="35146" spans="43:45" x14ac:dyDescent="0.25">
      <c r="AQ35146" s="89">
        <v>10037972</v>
      </c>
      <c r="AR35146" s="90" t="str">
        <f t="shared" si="557"/>
        <v>O</v>
      </c>
      <c r="AS35146" t="s">
        <v>34043</v>
      </c>
    </row>
    <row r="35147" spans="43:45" x14ac:dyDescent="0.25">
      <c r="AQ35147" s="89">
        <v>10037979</v>
      </c>
      <c r="AR35147" s="90" t="str">
        <f t="shared" si="557"/>
        <v>O</v>
      </c>
      <c r="AS35147" t="s">
        <v>34044</v>
      </c>
    </row>
    <row r="35148" spans="43:45" x14ac:dyDescent="0.25">
      <c r="AQ35148" s="89">
        <v>10038039</v>
      </c>
      <c r="AR35148" s="90" t="str">
        <f t="shared" si="557"/>
        <v>O</v>
      </c>
      <c r="AS35148" t="s">
        <v>34045</v>
      </c>
    </row>
    <row r="35149" spans="43:45" x14ac:dyDescent="0.25">
      <c r="AQ35149" s="89">
        <v>10038052</v>
      </c>
      <c r="AR35149" s="90" t="str">
        <f t="shared" si="557"/>
        <v>O</v>
      </c>
      <c r="AS35149" t="s">
        <v>20734</v>
      </c>
    </row>
    <row r="35150" spans="43:45" x14ac:dyDescent="0.25">
      <c r="AQ35150" s="89">
        <v>10038093</v>
      </c>
      <c r="AR35150" s="90" t="str">
        <f t="shared" si="557"/>
        <v>O</v>
      </c>
      <c r="AS35150" t="s">
        <v>34046</v>
      </c>
    </row>
    <row r="35151" spans="43:45" x14ac:dyDescent="0.25">
      <c r="AQ35151" s="89">
        <v>10029409</v>
      </c>
      <c r="AR35151" s="90" t="str">
        <f t="shared" si="557"/>
        <v>O</v>
      </c>
      <c r="AS35151" t="s">
        <v>34047</v>
      </c>
    </row>
    <row r="35152" spans="43:45" x14ac:dyDescent="0.25">
      <c r="AQ35152" s="89">
        <v>10031086</v>
      </c>
      <c r="AR35152" s="90" t="str">
        <f t="shared" si="557"/>
        <v>O</v>
      </c>
      <c r="AS35152" t="s">
        <v>34048</v>
      </c>
    </row>
    <row r="35153" spans="43:45" x14ac:dyDescent="0.25">
      <c r="AQ35153" s="89">
        <v>10032953</v>
      </c>
      <c r="AR35153" s="90" t="str">
        <f t="shared" si="557"/>
        <v>O</v>
      </c>
      <c r="AS35153" t="s">
        <v>34049</v>
      </c>
    </row>
    <row r="35154" spans="43:45" x14ac:dyDescent="0.25">
      <c r="AQ35154" s="89">
        <v>10034920</v>
      </c>
      <c r="AR35154" s="90" t="str">
        <f t="shared" si="557"/>
        <v>O</v>
      </c>
      <c r="AS35154" t="s">
        <v>34050</v>
      </c>
    </row>
    <row r="35155" spans="43:45" x14ac:dyDescent="0.25">
      <c r="AQ35155" s="89">
        <v>10034978</v>
      </c>
      <c r="AR35155" s="90" t="str">
        <f t="shared" si="557"/>
        <v>O</v>
      </c>
      <c r="AS35155" t="s">
        <v>34051</v>
      </c>
    </row>
    <row r="35156" spans="43:45" x14ac:dyDescent="0.25">
      <c r="AQ35156" s="89">
        <v>10035203</v>
      </c>
      <c r="AR35156" s="90" t="str">
        <f t="shared" si="557"/>
        <v>O</v>
      </c>
      <c r="AS35156" t="s">
        <v>34052</v>
      </c>
    </row>
    <row r="35157" spans="43:45" x14ac:dyDescent="0.25">
      <c r="AQ35157" s="89">
        <v>10029503</v>
      </c>
      <c r="AR35157" s="90" t="str">
        <f t="shared" si="557"/>
        <v>O</v>
      </c>
      <c r="AS35157" t="s">
        <v>34053</v>
      </c>
    </row>
    <row r="35158" spans="43:45" x14ac:dyDescent="0.25">
      <c r="AQ35158" s="89">
        <v>10033606</v>
      </c>
      <c r="AR35158" s="90" t="str">
        <f t="shared" si="557"/>
        <v>O</v>
      </c>
      <c r="AS35158" t="s">
        <v>34054</v>
      </c>
    </row>
    <row r="35159" spans="43:45" x14ac:dyDescent="0.25">
      <c r="AQ35159" s="89">
        <v>10034207</v>
      </c>
      <c r="AR35159" s="90" t="str">
        <f t="shared" si="557"/>
        <v>O</v>
      </c>
      <c r="AS35159" t="s">
        <v>34055</v>
      </c>
    </row>
    <row r="35160" spans="43:45" x14ac:dyDescent="0.25">
      <c r="AQ35160" s="89">
        <v>10034423</v>
      </c>
      <c r="AR35160" s="90" t="str">
        <f t="shared" si="557"/>
        <v>O</v>
      </c>
      <c r="AS35160" t="s">
        <v>34056</v>
      </c>
    </row>
    <row r="35161" spans="43:45" x14ac:dyDescent="0.25">
      <c r="AQ35161" s="89">
        <v>10036388</v>
      </c>
      <c r="AR35161" s="90" t="str">
        <f t="shared" si="557"/>
        <v>O</v>
      </c>
      <c r="AS35161" t="s">
        <v>34057</v>
      </c>
    </row>
    <row r="35162" spans="43:45" x14ac:dyDescent="0.25">
      <c r="AQ35162" s="89">
        <v>10036641</v>
      </c>
      <c r="AR35162" s="90" t="str">
        <f t="shared" si="557"/>
        <v>O</v>
      </c>
      <c r="AS35162" t="s">
        <v>34058</v>
      </c>
    </row>
    <row r="35163" spans="43:45" x14ac:dyDescent="0.25">
      <c r="AQ35163" s="89">
        <v>10037019</v>
      </c>
      <c r="AR35163" s="90" t="str">
        <f t="shared" si="557"/>
        <v>O</v>
      </c>
      <c r="AS35163" t="s">
        <v>31712</v>
      </c>
    </row>
    <row r="35164" spans="43:45" x14ac:dyDescent="0.25">
      <c r="AQ35164" s="89">
        <v>10037673</v>
      </c>
      <c r="AR35164" s="90" t="str">
        <f t="shared" si="557"/>
        <v>O</v>
      </c>
      <c r="AS35164" t="s">
        <v>34059</v>
      </c>
    </row>
    <row r="35165" spans="43:45" x14ac:dyDescent="0.25">
      <c r="AQ35165" s="89">
        <v>10037768</v>
      </c>
      <c r="AR35165" s="90" t="str">
        <f t="shared" si="557"/>
        <v>O</v>
      </c>
      <c r="AS35165" t="s">
        <v>34060</v>
      </c>
    </row>
    <row r="35166" spans="43:45" x14ac:dyDescent="0.25">
      <c r="AQ35166" s="89">
        <v>10037995</v>
      </c>
      <c r="AR35166" s="90" t="str">
        <f t="shared" si="557"/>
        <v>O</v>
      </c>
      <c r="AS35166" t="s">
        <v>34061</v>
      </c>
    </row>
    <row r="35167" spans="43:45" x14ac:dyDescent="0.25">
      <c r="AQ35167" s="89">
        <v>10038036</v>
      </c>
      <c r="AR35167" s="90" t="str">
        <f t="shared" si="557"/>
        <v>O</v>
      </c>
      <c r="AS35167" t="s">
        <v>34062</v>
      </c>
    </row>
    <row r="35168" spans="43:45" x14ac:dyDescent="0.25">
      <c r="AQ35168" s="89">
        <v>10023183</v>
      </c>
      <c r="AR35168" s="90" t="str">
        <f t="shared" si="557"/>
        <v>O</v>
      </c>
      <c r="AS35168" t="s">
        <v>34063</v>
      </c>
    </row>
    <row r="35169" spans="43:45" x14ac:dyDescent="0.25">
      <c r="AQ35169" s="89">
        <v>10032548</v>
      </c>
      <c r="AR35169" s="90" t="str">
        <f t="shared" si="557"/>
        <v>O</v>
      </c>
      <c r="AS35169" t="s">
        <v>34064</v>
      </c>
    </row>
    <row r="35170" spans="43:45" x14ac:dyDescent="0.25">
      <c r="AQ35170" s="89">
        <v>10033375</v>
      </c>
      <c r="AR35170" s="90" t="str">
        <f t="shared" si="557"/>
        <v>O</v>
      </c>
      <c r="AS35170" t="s">
        <v>31971</v>
      </c>
    </row>
    <row r="35171" spans="43:45" x14ac:dyDescent="0.25">
      <c r="AQ35171" s="89">
        <v>10033384</v>
      </c>
      <c r="AR35171" s="90" t="str">
        <f t="shared" si="557"/>
        <v>O</v>
      </c>
      <c r="AS35171" t="s">
        <v>34065</v>
      </c>
    </row>
    <row r="35172" spans="43:45" x14ac:dyDescent="0.25">
      <c r="AQ35172" s="89">
        <v>10034192</v>
      </c>
      <c r="AR35172" s="90" t="str">
        <f t="shared" si="557"/>
        <v>O</v>
      </c>
      <c r="AS35172" t="s">
        <v>34066</v>
      </c>
    </row>
    <row r="35173" spans="43:45" x14ac:dyDescent="0.25">
      <c r="AQ35173" s="89">
        <v>10017062</v>
      </c>
      <c r="AR35173" s="90" t="str">
        <f t="shared" si="557"/>
        <v>O</v>
      </c>
      <c r="AS35173" t="s">
        <v>34067</v>
      </c>
    </row>
    <row r="35174" spans="43:45" x14ac:dyDescent="0.25">
      <c r="AQ35174" s="89">
        <v>10035521</v>
      </c>
      <c r="AR35174" s="90" t="str">
        <f t="shared" si="557"/>
        <v>O</v>
      </c>
      <c r="AS35174" t="s">
        <v>34068</v>
      </c>
    </row>
    <row r="35175" spans="43:45" x14ac:dyDescent="0.25">
      <c r="AQ35175" s="89">
        <v>10035534</v>
      </c>
      <c r="AR35175" s="90" t="str">
        <f t="shared" si="557"/>
        <v>O</v>
      </c>
      <c r="AS35175" t="s">
        <v>34069</v>
      </c>
    </row>
    <row r="35176" spans="43:45" x14ac:dyDescent="0.25">
      <c r="AQ35176" s="89">
        <v>10035563</v>
      </c>
      <c r="AR35176" s="90" t="str">
        <f t="shared" si="557"/>
        <v>O</v>
      </c>
      <c r="AS35176" t="s">
        <v>34070</v>
      </c>
    </row>
    <row r="35177" spans="43:45" x14ac:dyDescent="0.25">
      <c r="AQ35177" s="89">
        <v>10035570</v>
      </c>
      <c r="AR35177" s="90" t="str">
        <f t="shared" si="557"/>
        <v>O</v>
      </c>
      <c r="AS35177" t="s">
        <v>34071</v>
      </c>
    </row>
    <row r="35178" spans="43:45" x14ac:dyDescent="0.25">
      <c r="AQ35178" s="89">
        <v>10035579</v>
      </c>
      <c r="AR35178" s="90" t="str">
        <f t="shared" si="557"/>
        <v>O</v>
      </c>
      <c r="AS35178" t="s">
        <v>34072</v>
      </c>
    </row>
    <row r="35179" spans="43:45" x14ac:dyDescent="0.25">
      <c r="AQ35179" s="89">
        <v>10036021</v>
      </c>
      <c r="AR35179" s="90" t="str">
        <f t="shared" si="557"/>
        <v>O</v>
      </c>
      <c r="AS35179" t="s">
        <v>34073</v>
      </c>
    </row>
    <row r="35180" spans="43:45" x14ac:dyDescent="0.25">
      <c r="AQ35180" s="89">
        <v>10036081</v>
      </c>
      <c r="AR35180" s="90" t="str">
        <f t="shared" si="557"/>
        <v>O</v>
      </c>
      <c r="AS35180" t="s">
        <v>34074</v>
      </c>
    </row>
    <row r="35181" spans="43:45" x14ac:dyDescent="0.25">
      <c r="AQ35181" s="89">
        <v>10036320</v>
      </c>
      <c r="AR35181" s="90" t="str">
        <f t="shared" si="557"/>
        <v>O</v>
      </c>
      <c r="AS35181" t="s">
        <v>34075</v>
      </c>
    </row>
    <row r="35182" spans="43:45" x14ac:dyDescent="0.25">
      <c r="AQ35182" s="89">
        <v>10030792</v>
      </c>
      <c r="AR35182" s="90" t="str">
        <f t="shared" si="557"/>
        <v>O</v>
      </c>
      <c r="AS35182" t="s">
        <v>34076</v>
      </c>
    </row>
    <row r="35183" spans="43:45" x14ac:dyDescent="0.25">
      <c r="AQ35183" s="89">
        <v>10031506</v>
      </c>
      <c r="AR35183" s="90" t="str">
        <f t="shared" si="557"/>
        <v>O</v>
      </c>
      <c r="AS35183" t="s">
        <v>34077</v>
      </c>
    </row>
    <row r="35184" spans="43:45" x14ac:dyDescent="0.25">
      <c r="AQ35184" s="89">
        <v>10031526</v>
      </c>
      <c r="AR35184" s="90" t="str">
        <f t="shared" si="557"/>
        <v>O</v>
      </c>
      <c r="AS35184" t="s">
        <v>34078</v>
      </c>
    </row>
    <row r="35185" spans="43:45" x14ac:dyDescent="0.25">
      <c r="AQ35185" s="89">
        <v>10013474</v>
      </c>
      <c r="AR35185" s="90" t="str">
        <f t="shared" si="557"/>
        <v>O</v>
      </c>
      <c r="AS35185" t="s">
        <v>34079</v>
      </c>
    </row>
    <row r="35186" spans="43:45" x14ac:dyDescent="0.25">
      <c r="AQ35186" s="89">
        <v>10034424</v>
      </c>
      <c r="AR35186" s="90" t="str">
        <f t="shared" si="557"/>
        <v>O</v>
      </c>
      <c r="AS35186" t="s">
        <v>34080</v>
      </c>
    </row>
    <row r="35187" spans="43:45" x14ac:dyDescent="0.25">
      <c r="AQ35187" s="89">
        <v>10034466</v>
      </c>
      <c r="AR35187" s="90" t="str">
        <f t="shared" si="557"/>
        <v>O</v>
      </c>
      <c r="AS35187" t="s">
        <v>34081</v>
      </c>
    </row>
    <row r="35188" spans="43:45" x14ac:dyDescent="0.25">
      <c r="AQ35188" s="89">
        <v>10035872</v>
      </c>
      <c r="AR35188" s="90" t="str">
        <f t="shared" si="557"/>
        <v>O</v>
      </c>
      <c r="AS35188" t="s">
        <v>21640</v>
      </c>
    </row>
    <row r="35189" spans="43:45" x14ac:dyDescent="0.25">
      <c r="AQ35189" s="89">
        <v>10036061</v>
      </c>
      <c r="AR35189" s="90" t="str">
        <f t="shared" si="557"/>
        <v>O</v>
      </c>
      <c r="AS35189" t="s">
        <v>34082</v>
      </c>
    </row>
    <row r="35190" spans="43:45" x14ac:dyDescent="0.25">
      <c r="AQ35190" s="89">
        <v>10036158</v>
      </c>
      <c r="AR35190" s="90" t="str">
        <f t="shared" si="557"/>
        <v>O</v>
      </c>
      <c r="AS35190" t="s">
        <v>34083</v>
      </c>
    </row>
    <row r="35191" spans="43:45" x14ac:dyDescent="0.25">
      <c r="AQ35191" s="89">
        <v>10037289</v>
      </c>
      <c r="AR35191" s="90" t="str">
        <f t="shared" si="557"/>
        <v>O</v>
      </c>
      <c r="AS35191" t="s">
        <v>34084</v>
      </c>
    </row>
    <row r="35192" spans="43:45" x14ac:dyDescent="0.25">
      <c r="AQ35192" s="89">
        <v>10037589</v>
      </c>
      <c r="AR35192" s="90" t="str">
        <f t="shared" si="557"/>
        <v>O</v>
      </c>
      <c r="AS35192" t="s">
        <v>31755</v>
      </c>
    </row>
    <row r="35193" spans="43:45" x14ac:dyDescent="0.25">
      <c r="AQ35193" s="89">
        <v>10037593</v>
      </c>
      <c r="AR35193" s="90" t="str">
        <f t="shared" si="557"/>
        <v>O</v>
      </c>
      <c r="AS35193" t="s">
        <v>34085</v>
      </c>
    </row>
    <row r="35194" spans="43:45" x14ac:dyDescent="0.25">
      <c r="AQ35194" s="89">
        <v>10037741</v>
      </c>
      <c r="AR35194" s="90" t="str">
        <f t="shared" si="557"/>
        <v>O</v>
      </c>
      <c r="AS35194" t="s">
        <v>34086</v>
      </c>
    </row>
    <row r="35195" spans="43:45" x14ac:dyDescent="0.25">
      <c r="AQ35195" s="89">
        <v>10030827</v>
      </c>
      <c r="AR35195" s="90" t="str">
        <f t="shared" si="557"/>
        <v>O</v>
      </c>
      <c r="AS35195" t="s">
        <v>34087</v>
      </c>
    </row>
    <row r="35196" spans="43:45" x14ac:dyDescent="0.25">
      <c r="AQ35196" s="89">
        <v>10031479</v>
      </c>
      <c r="AR35196" s="90" t="str">
        <f t="shared" si="557"/>
        <v>O</v>
      </c>
      <c r="AS35196" t="s">
        <v>34088</v>
      </c>
    </row>
    <row r="35197" spans="43:45" x14ac:dyDescent="0.25">
      <c r="AQ35197" s="89">
        <v>10033467</v>
      </c>
      <c r="AR35197" s="90" t="str">
        <f t="shared" si="557"/>
        <v>O</v>
      </c>
      <c r="AS35197" t="s">
        <v>34089</v>
      </c>
    </row>
    <row r="35198" spans="43:45" x14ac:dyDescent="0.25">
      <c r="AQ35198" s="89">
        <v>10035955</v>
      </c>
      <c r="AR35198" s="90" t="str">
        <f t="shared" si="557"/>
        <v>O</v>
      </c>
      <c r="AS35198" t="s">
        <v>34090</v>
      </c>
    </row>
    <row r="35199" spans="43:45" x14ac:dyDescent="0.25">
      <c r="AQ35199" s="89">
        <v>10037029</v>
      </c>
      <c r="AR35199" s="90" t="str">
        <f t="shared" si="557"/>
        <v>O</v>
      </c>
      <c r="AS35199" t="s">
        <v>34091</v>
      </c>
    </row>
    <row r="35200" spans="43:45" x14ac:dyDescent="0.25">
      <c r="AQ35200" s="89">
        <v>10037120</v>
      </c>
      <c r="AR35200" s="90" t="str">
        <f t="shared" si="557"/>
        <v>O</v>
      </c>
      <c r="AS35200" t="s">
        <v>34092</v>
      </c>
    </row>
    <row r="35201" spans="43:45" x14ac:dyDescent="0.25">
      <c r="AQ35201" s="89">
        <v>10037751</v>
      </c>
      <c r="AR35201" s="90" t="str">
        <f t="shared" si="557"/>
        <v>O</v>
      </c>
      <c r="AS35201" t="s">
        <v>34093</v>
      </c>
    </row>
    <row r="35202" spans="43:45" x14ac:dyDescent="0.25">
      <c r="AQ35202" s="89">
        <v>10038106</v>
      </c>
      <c r="AR35202" s="90" t="str">
        <f t="shared" si="557"/>
        <v>O</v>
      </c>
      <c r="AS35202" t="s">
        <v>34094</v>
      </c>
    </row>
    <row r="35203" spans="43:45" x14ac:dyDescent="0.25">
      <c r="AQ35203" s="89">
        <v>10038118</v>
      </c>
      <c r="AR35203" s="90" t="str">
        <f t="shared" si="557"/>
        <v>O</v>
      </c>
      <c r="AS35203" t="s">
        <v>34095</v>
      </c>
    </row>
    <row r="35204" spans="43:45" x14ac:dyDescent="0.25">
      <c r="AQ35204" s="89">
        <v>10029635</v>
      </c>
      <c r="AR35204" s="90" t="str">
        <f t="shared" si="557"/>
        <v>O</v>
      </c>
      <c r="AS35204" t="s">
        <v>34096</v>
      </c>
    </row>
    <row r="35205" spans="43:45" x14ac:dyDescent="0.25">
      <c r="AQ35205" s="89">
        <v>10032406</v>
      </c>
      <c r="AR35205" s="90" t="str">
        <f t="shared" si="557"/>
        <v>O</v>
      </c>
      <c r="AS35205" t="s">
        <v>34097</v>
      </c>
    </row>
    <row r="35206" spans="43:45" x14ac:dyDescent="0.25">
      <c r="AQ35206" s="89">
        <v>10034511</v>
      </c>
      <c r="AR35206" s="90" t="str">
        <f t="shared" si="557"/>
        <v>O</v>
      </c>
      <c r="AS35206" t="s">
        <v>34098</v>
      </c>
    </row>
    <row r="35207" spans="43:45" x14ac:dyDescent="0.25">
      <c r="AQ35207" s="89">
        <v>10035345</v>
      </c>
      <c r="AR35207" s="90" t="str">
        <f t="shared" si="557"/>
        <v>O</v>
      </c>
      <c r="AS35207" t="s">
        <v>34099</v>
      </c>
    </row>
    <row r="35208" spans="43:45" x14ac:dyDescent="0.25">
      <c r="AQ35208" s="89">
        <v>10035936</v>
      </c>
      <c r="AR35208" s="90" t="str">
        <f t="shared" si="557"/>
        <v>O</v>
      </c>
      <c r="AS35208" t="s">
        <v>34100</v>
      </c>
    </row>
    <row r="35209" spans="43:45" x14ac:dyDescent="0.25">
      <c r="AQ35209" s="89">
        <v>10036097</v>
      </c>
      <c r="AR35209" s="90" t="str">
        <f t="shared" ref="AR35209:AR35272" si="558">IF(ISNA(VLOOKUP(AQ35209,$BP$18:$BQ$356,2,FALSE))=TRUE,"O",VLOOKUP(AQ35209,$BP$18:$BQ$356,2,FALSE))</f>
        <v>O</v>
      </c>
      <c r="AS35209" t="s">
        <v>34101</v>
      </c>
    </row>
    <row r="35210" spans="43:45" x14ac:dyDescent="0.25">
      <c r="AQ35210" s="89">
        <v>10036633</v>
      </c>
      <c r="AR35210" s="90" t="str">
        <f t="shared" si="558"/>
        <v>O</v>
      </c>
      <c r="AS35210" t="s">
        <v>34102</v>
      </c>
    </row>
    <row r="35211" spans="43:45" x14ac:dyDescent="0.25">
      <c r="AQ35211" s="89">
        <v>10037130</v>
      </c>
      <c r="AR35211" s="90" t="str">
        <f t="shared" si="558"/>
        <v>O</v>
      </c>
      <c r="AS35211" t="s">
        <v>34103</v>
      </c>
    </row>
    <row r="35212" spans="43:45" x14ac:dyDescent="0.25">
      <c r="AQ35212" s="89">
        <v>10037157</v>
      </c>
      <c r="AR35212" s="90" t="str">
        <f t="shared" si="558"/>
        <v>O</v>
      </c>
      <c r="AS35212" t="s">
        <v>34104</v>
      </c>
    </row>
    <row r="35213" spans="43:45" x14ac:dyDescent="0.25">
      <c r="AQ35213" s="89">
        <v>10029823</v>
      </c>
      <c r="AR35213" s="90" t="str">
        <f t="shared" si="558"/>
        <v>O</v>
      </c>
      <c r="AS35213" t="s">
        <v>34105</v>
      </c>
    </row>
    <row r="35214" spans="43:45" x14ac:dyDescent="0.25">
      <c r="AQ35214" s="89">
        <v>10031315</v>
      </c>
      <c r="AR35214" s="90" t="str">
        <f t="shared" si="558"/>
        <v>O</v>
      </c>
      <c r="AS35214" t="s">
        <v>34106</v>
      </c>
    </row>
    <row r="35215" spans="43:45" x14ac:dyDescent="0.25">
      <c r="AQ35215" s="89">
        <v>10031699</v>
      </c>
      <c r="AR35215" s="90" t="str">
        <f t="shared" si="558"/>
        <v>O</v>
      </c>
      <c r="AS35215" t="s">
        <v>34107</v>
      </c>
    </row>
    <row r="35216" spans="43:45" x14ac:dyDescent="0.25">
      <c r="AQ35216" s="89">
        <v>10032525</v>
      </c>
      <c r="AR35216" s="90" t="str">
        <f t="shared" si="558"/>
        <v>O</v>
      </c>
      <c r="AS35216" t="s">
        <v>34108</v>
      </c>
    </row>
    <row r="35217" spans="43:45" x14ac:dyDescent="0.25">
      <c r="AQ35217" s="89">
        <v>10033107</v>
      </c>
      <c r="AR35217" s="90" t="str">
        <f t="shared" si="558"/>
        <v>O</v>
      </c>
      <c r="AS35217" t="s">
        <v>34109</v>
      </c>
    </row>
    <row r="35218" spans="43:45" x14ac:dyDescent="0.25">
      <c r="AQ35218" s="89">
        <v>10034086</v>
      </c>
      <c r="AR35218" s="90" t="str">
        <f t="shared" si="558"/>
        <v>O</v>
      </c>
      <c r="AS35218" t="s">
        <v>34110</v>
      </c>
    </row>
    <row r="35219" spans="43:45" x14ac:dyDescent="0.25">
      <c r="AQ35219" s="89">
        <v>10035863</v>
      </c>
      <c r="AR35219" s="90" t="str">
        <f t="shared" si="558"/>
        <v>O</v>
      </c>
      <c r="AS35219" t="s">
        <v>34111</v>
      </c>
    </row>
    <row r="35220" spans="43:45" x14ac:dyDescent="0.25">
      <c r="AQ35220" s="89">
        <v>10036226</v>
      </c>
      <c r="AR35220" s="90" t="str">
        <f t="shared" si="558"/>
        <v>O</v>
      </c>
      <c r="AS35220" t="s">
        <v>34112</v>
      </c>
    </row>
    <row r="35221" spans="43:45" x14ac:dyDescent="0.25">
      <c r="AQ35221" s="89">
        <v>10036395</v>
      </c>
      <c r="AR35221" s="90" t="str">
        <f t="shared" si="558"/>
        <v>O</v>
      </c>
      <c r="AS35221" t="s">
        <v>34113</v>
      </c>
    </row>
    <row r="35222" spans="43:45" x14ac:dyDescent="0.25">
      <c r="AQ35222" s="89">
        <v>10037538</v>
      </c>
      <c r="AR35222" s="90" t="str">
        <f t="shared" si="558"/>
        <v>O</v>
      </c>
      <c r="AS35222" t="s">
        <v>16495</v>
      </c>
    </row>
    <row r="35223" spans="43:45" x14ac:dyDescent="0.25">
      <c r="AQ35223" s="89">
        <v>10029412</v>
      </c>
      <c r="AR35223" s="90" t="str">
        <f t="shared" si="558"/>
        <v>O</v>
      </c>
      <c r="AS35223" t="s">
        <v>34114</v>
      </c>
    </row>
    <row r="35224" spans="43:45" x14ac:dyDescent="0.25">
      <c r="AQ35224" s="89">
        <v>10030305</v>
      </c>
      <c r="AR35224" s="90" t="str">
        <f t="shared" si="558"/>
        <v>O</v>
      </c>
      <c r="AS35224" t="s">
        <v>34115</v>
      </c>
    </row>
    <row r="35225" spans="43:45" x14ac:dyDescent="0.25">
      <c r="AQ35225" s="89">
        <v>10032339</v>
      </c>
      <c r="AR35225" s="90" t="str">
        <f t="shared" si="558"/>
        <v>O</v>
      </c>
      <c r="AS35225" t="s">
        <v>21377</v>
      </c>
    </row>
    <row r="35226" spans="43:45" x14ac:dyDescent="0.25">
      <c r="AQ35226" s="89">
        <v>10032340</v>
      </c>
      <c r="AR35226" s="90" t="str">
        <f t="shared" si="558"/>
        <v>O</v>
      </c>
      <c r="AS35226" t="s">
        <v>34116</v>
      </c>
    </row>
    <row r="35227" spans="43:45" x14ac:dyDescent="0.25">
      <c r="AQ35227" s="89">
        <v>10032703</v>
      </c>
      <c r="AR35227" s="90" t="str">
        <f t="shared" si="558"/>
        <v>O</v>
      </c>
      <c r="AS35227" t="s">
        <v>34117</v>
      </c>
    </row>
    <row r="35228" spans="43:45" x14ac:dyDescent="0.25">
      <c r="AQ35228" s="89">
        <v>10036426</v>
      </c>
      <c r="AR35228" s="90" t="str">
        <f t="shared" si="558"/>
        <v>O</v>
      </c>
      <c r="AS35228" t="s">
        <v>34118</v>
      </c>
    </row>
    <row r="35229" spans="43:45" x14ac:dyDescent="0.25">
      <c r="AQ35229" s="89">
        <v>10036755</v>
      </c>
      <c r="AR35229" s="90" t="str">
        <f t="shared" si="558"/>
        <v>O</v>
      </c>
      <c r="AS35229" t="s">
        <v>34119</v>
      </c>
    </row>
    <row r="35230" spans="43:45" x14ac:dyDescent="0.25">
      <c r="AQ35230" s="89">
        <v>10037365</v>
      </c>
      <c r="AR35230" s="90" t="str">
        <f t="shared" si="558"/>
        <v>O</v>
      </c>
      <c r="AS35230" t="s">
        <v>34120</v>
      </c>
    </row>
    <row r="35231" spans="43:45" x14ac:dyDescent="0.25">
      <c r="AQ35231" s="89">
        <v>10038169</v>
      </c>
      <c r="AR35231" s="90" t="str">
        <f t="shared" si="558"/>
        <v>O</v>
      </c>
      <c r="AS35231" t="s">
        <v>34121</v>
      </c>
    </row>
    <row r="35232" spans="43:45" x14ac:dyDescent="0.25">
      <c r="AQ35232" s="89">
        <v>10038170</v>
      </c>
      <c r="AR35232" s="90" t="str">
        <f t="shared" si="558"/>
        <v>O</v>
      </c>
      <c r="AS35232" t="s">
        <v>34122</v>
      </c>
    </row>
    <row r="35233" spans="43:45" x14ac:dyDescent="0.25">
      <c r="AQ35233" s="89">
        <v>10030276</v>
      </c>
      <c r="AR35233" s="90" t="str">
        <f t="shared" si="558"/>
        <v>O</v>
      </c>
      <c r="AS35233" t="s">
        <v>34123</v>
      </c>
    </row>
    <row r="35234" spans="43:45" x14ac:dyDescent="0.25">
      <c r="AQ35234" s="89">
        <v>10030690</v>
      </c>
      <c r="AR35234" s="90" t="str">
        <f t="shared" si="558"/>
        <v>O</v>
      </c>
      <c r="AS35234" t="s">
        <v>34124</v>
      </c>
    </row>
    <row r="35235" spans="43:45" x14ac:dyDescent="0.25">
      <c r="AQ35235" s="89">
        <v>10030705</v>
      </c>
      <c r="AR35235" s="90" t="str">
        <f t="shared" si="558"/>
        <v>O</v>
      </c>
      <c r="AS35235" t="s">
        <v>34125</v>
      </c>
    </row>
    <row r="35236" spans="43:45" x14ac:dyDescent="0.25">
      <c r="AQ35236" s="89">
        <v>10031668</v>
      </c>
      <c r="AR35236" s="90" t="str">
        <f t="shared" si="558"/>
        <v>O</v>
      </c>
      <c r="AS35236" t="s">
        <v>34126</v>
      </c>
    </row>
    <row r="35237" spans="43:45" x14ac:dyDescent="0.25">
      <c r="AQ35237" s="89">
        <v>10031870</v>
      </c>
      <c r="AR35237" s="90" t="str">
        <f t="shared" si="558"/>
        <v>O</v>
      </c>
      <c r="AS35237" t="s">
        <v>34127</v>
      </c>
    </row>
    <row r="35238" spans="43:45" x14ac:dyDescent="0.25">
      <c r="AQ35238" s="89">
        <v>10033908</v>
      </c>
      <c r="AR35238" s="90" t="str">
        <f t="shared" si="558"/>
        <v>O</v>
      </c>
      <c r="AS35238" t="s">
        <v>34128</v>
      </c>
    </row>
    <row r="35239" spans="43:45" x14ac:dyDescent="0.25">
      <c r="AQ35239" s="89">
        <v>10035745</v>
      </c>
      <c r="AR35239" s="90" t="str">
        <f t="shared" si="558"/>
        <v>O</v>
      </c>
      <c r="AS35239" t="s">
        <v>34129</v>
      </c>
    </row>
    <row r="35240" spans="43:45" x14ac:dyDescent="0.25">
      <c r="AQ35240" s="89">
        <v>10035928</v>
      </c>
      <c r="AR35240" s="90" t="str">
        <f t="shared" si="558"/>
        <v>O</v>
      </c>
      <c r="AS35240" t="s">
        <v>34130</v>
      </c>
    </row>
    <row r="35241" spans="43:45" x14ac:dyDescent="0.25">
      <c r="AQ35241" s="89">
        <v>10035964</v>
      </c>
      <c r="AR35241" s="90" t="str">
        <f t="shared" si="558"/>
        <v>O</v>
      </c>
      <c r="AS35241" t="s">
        <v>34131</v>
      </c>
    </row>
    <row r="35242" spans="43:45" x14ac:dyDescent="0.25">
      <c r="AQ35242" s="89">
        <v>10036581</v>
      </c>
      <c r="AR35242" s="90" t="str">
        <f t="shared" si="558"/>
        <v>O</v>
      </c>
      <c r="AS35242" t="s">
        <v>34132</v>
      </c>
    </row>
    <row r="35243" spans="43:45" x14ac:dyDescent="0.25">
      <c r="AQ35243" s="89">
        <v>10037389</v>
      </c>
      <c r="AR35243" s="90" t="str">
        <f t="shared" si="558"/>
        <v>O</v>
      </c>
      <c r="AS35243" t="s">
        <v>34133</v>
      </c>
    </row>
    <row r="35244" spans="43:45" x14ac:dyDescent="0.25">
      <c r="AQ35244" s="89">
        <v>10037455</v>
      </c>
      <c r="AR35244" s="90" t="str">
        <f t="shared" si="558"/>
        <v>O</v>
      </c>
      <c r="AS35244" t="s">
        <v>34134</v>
      </c>
    </row>
    <row r="35245" spans="43:45" x14ac:dyDescent="0.25">
      <c r="AQ35245" s="89">
        <v>10030148</v>
      </c>
      <c r="AR35245" s="90" t="str">
        <f t="shared" si="558"/>
        <v>O</v>
      </c>
      <c r="AS35245" t="s">
        <v>34135</v>
      </c>
    </row>
    <row r="35246" spans="43:45" x14ac:dyDescent="0.25">
      <c r="AQ35246" s="89">
        <v>10030150</v>
      </c>
      <c r="AR35246" s="90" t="str">
        <f t="shared" si="558"/>
        <v>O</v>
      </c>
      <c r="AS35246" t="s">
        <v>34136</v>
      </c>
    </row>
    <row r="35247" spans="43:45" x14ac:dyDescent="0.25">
      <c r="AQ35247" s="89">
        <v>10030480</v>
      </c>
      <c r="AR35247" s="90" t="str">
        <f t="shared" si="558"/>
        <v>O</v>
      </c>
      <c r="AS35247" t="s">
        <v>34137</v>
      </c>
    </row>
    <row r="35248" spans="43:45" x14ac:dyDescent="0.25">
      <c r="AQ35248" s="89">
        <v>10030749</v>
      </c>
      <c r="AR35248" s="90" t="str">
        <f t="shared" si="558"/>
        <v>O</v>
      </c>
      <c r="AS35248" t="s">
        <v>34138</v>
      </c>
    </row>
    <row r="35249" spans="43:45" x14ac:dyDescent="0.25">
      <c r="AQ35249" s="89">
        <v>10031384</v>
      </c>
      <c r="AR35249" s="90" t="str">
        <f t="shared" si="558"/>
        <v>O</v>
      </c>
      <c r="AS35249" t="s">
        <v>34139</v>
      </c>
    </row>
    <row r="35250" spans="43:45" x14ac:dyDescent="0.25">
      <c r="AQ35250" s="89">
        <v>10032147</v>
      </c>
      <c r="AR35250" s="90" t="str">
        <f t="shared" si="558"/>
        <v>O</v>
      </c>
      <c r="AS35250" t="s">
        <v>34140</v>
      </c>
    </row>
    <row r="35251" spans="43:45" x14ac:dyDescent="0.25">
      <c r="AQ35251" s="89">
        <v>10036370</v>
      </c>
      <c r="AR35251" s="90" t="str">
        <f t="shared" si="558"/>
        <v>O</v>
      </c>
      <c r="AS35251" t="s">
        <v>34141</v>
      </c>
    </row>
    <row r="35252" spans="43:45" x14ac:dyDescent="0.25">
      <c r="AQ35252" s="89">
        <v>10036519</v>
      </c>
      <c r="AR35252" s="90" t="str">
        <f t="shared" si="558"/>
        <v>O</v>
      </c>
      <c r="AS35252" t="s">
        <v>34142</v>
      </c>
    </row>
    <row r="35253" spans="43:45" x14ac:dyDescent="0.25">
      <c r="AQ35253" s="89">
        <v>10036783</v>
      </c>
      <c r="AR35253" s="90" t="str">
        <f t="shared" si="558"/>
        <v>O</v>
      </c>
      <c r="AS35253" t="s">
        <v>34143</v>
      </c>
    </row>
    <row r="35254" spans="43:45" x14ac:dyDescent="0.25">
      <c r="AQ35254" s="89">
        <v>10036847</v>
      </c>
      <c r="AR35254" s="90" t="str">
        <f t="shared" si="558"/>
        <v>O</v>
      </c>
      <c r="AS35254" t="s">
        <v>34144</v>
      </c>
    </row>
    <row r="35255" spans="43:45" x14ac:dyDescent="0.25">
      <c r="AQ35255" s="89">
        <v>10037334</v>
      </c>
      <c r="AR35255" s="90" t="str">
        <f t="shared" si="558"/>
        <v>O</v>
      </c>
      <c r="AS35255" t="s">
        <v>34145</v>
      </c>
    </row>
    <row r="35256" spans="43:45" x14ac:dyDescent="0.25">
      <c r="AQ35256" s="89">
        <v>10037473</v>
      </c>
      <c r="AR35256" s="90" t="str">
        <f t="shared" si="558"/>
        <v>O</v>
      </c>
      <c r="AS35256" t="s">
        <v>34146</v>
      </c>
    </row>
    <row r="35257" spans="43:45" x14ac:dyDescent="0.25">
      <c r="AQ35257" s="89">
        <v>10037558</v>
      </c>
      <c r="AR35257" s="90" t="str">
        <f t="shared" si="558"/>
        <v>O</v>
      </c>
      <c r="AS35257" t="s">
        <v>34147</v>
      </c>
    </row>
    <row r="35258" spans="43:45" x14ac:dyDescent="0.25">
      <c r="AQ35258" s="89">
        <v>10031519</v>
      </c>
      <c r="AR35258" s="90" t="str">
        <f t="shared" si="558"/>
        <v>O</v>
      </c>
      <c r="AS35258" t="s">
        <v>34148</v>
      </c>
    </row>
    <row r="35259" spans="43:45" x14ac:dyDescent="0.25">
      <c r="AQ35259" s="89">
        <v>10031606</v>
      </c>
      <c r="AR35259" s="90" t="str">
        <f t="shared" si="558"/>
        <v>O</v>
      </c>
      <c r="AS35259" t="s">
        <v>34149</v>
      </c>
    </row>
    <row r="35260" spans="43:45" x14ac:dyDescent="0.25">
      <c r="AQ35260" s="89">
        <v>10031827</v>
      </c>
      <c r="AR35260" s="90" t="str">
        <f t="shared" si="558"/>
        <v>O</v>
      </c>
      <c r="AS35260" t="s">
        <v>34150</v>
      </c>
    </row>
    <row r="35261" spans="43:45" x14ac:dyDescent="0.25">
      <c r="AQ35261" s="89">
        <v>10032016</v>
      </c>
      <c r="AR35261" s="90" t="str">
        <f t="shared" si="558"/>
        <v>O</v>
      </c>
      <c r="AS35261" t="s">
        <v>34151</v>
      </c>
    </row>
    <row r="35262" spans="43:45" x14ac:dyDescent="0.25">
      <c r="AQ35262" s="89">
        <v>10032366</v>
      </c>
      <c r="AR35262" s="90" t="str">
        <f t="shared" si="558"/>
        <v>O</v>
      </c>
      <c r="AS35262" t="s">
        <v>21376</v>
      </c>
    </row>
    <row r="35263" spans="43:45" x14ac:dyDescent="0.25">
      <c r="AQ35263" s="89">
        <v>10032747</v>
      </c>
      <c r="AR35263" s="90" t="str">
        <f t="shared" si="558"/>
        <v>O</v>
      </c>
      <c r="AS35263" t="s">
        <v>34152</v>
      </c>
    </row>
    <row r="35264" spans="43:45" x14ac:dyDescent="0.25">
      <c r="AQ35264" s="89">
        <v>10033196</v>
      </c>
      <c r="AR35264" s="90" t="str">
        <f t="shared" si="558"/>
        <v>O</v>
      </c>
      <c r="AS35264" t="s">
        <v>34153</v>
      </c>
    </row>
    <row r="35265" spans="43:45" x14ac:dyDescent="0.25">
      <c r="AQ35265" s="89">
        <v>10034092</v>
      </c>
      <c r="AR35265" s="90" t="str">
        <f t="shared" si="558"/>
        <v>O</v>
      </c>
      <c r="AS35265" t="s">
        <v>21563</v>
      </c>
    </row>
    <row r="35266" spans="43:45" x14ac:dyDescent="0.25">
      <c r="AQ35266" s="89">
        <v>10035730</v>
      </c>
      <c r="AR35266" s="90" t="str">
        <f t="shared" si="558"/>
        <v>O</v>
      </c>
      <c r="AS35266" t="s">
        <v>34154</v>
      </c>
    </row>
    <row r="35267" spans="43:45" x14ac:dyDescent="0.25">
      <c r="AQ35267" s="89">
        <v>10035797</v>
      </c>
      <c r="AR35267" s="90" t="str">
        <f t="shared" si="558"/>
        <v>O</v>
      </c>
      <c r="AS35267" t="s">
        <v>34155</v>
      </c>
    </row>
    <row r="35268" spans="43:45" x14ac:dyDescent="0.25">
      <c r="AQ35268" s="89">
        <v>10036357</v>
      </c>
      <c r="AR35268" s="90" t="str">
        <f t="shared" si="558"/>
        <v>O</v>
      </c>
      <c r="AS35268" t="s">
        <v>34156</v>
      </c>
    </row>
    <row r="35269" spans="43:45" x14ac:dyDescent="0.25">
      <c r="AQ35269" s="89">
        <v>10037524</v>
      </c>
      <c r="AR35269" s="90" t="str">
        <f t="shared" si="558"/>
        <v>O</v>
      </c>
      <c r="AS35269" t="s">
        <v>34157</v>
      </c>
    </row>
    <row r="35270" spans="43:45" x14ac:dyDescent="0.25">
      <c r="AQ35270" s="89">
        <v>10037696</v>
      </c>
      <c r="AR35270" s="90" t="str">
        <f t="shared" si="558"/>
        <v>O</v>
      </c>
      <c r="AS35270" t="s">
        <v>34158</v>
      </c>
    </row>
    <row r="35271" spans="43:45" x14ac:dyDescent="0.25">
      <c r="AQ35271" s="89">
        <v>10038199</v>
      </c>
      <c r="AR35271" s="90" t="str">
        <f t="shared" si="558"/>
        <v>O</v>
      </c>
      <c r="AS35271" t="s">
        <v>34159</v>
      </c>
    </row>
    <row r="35272" spans="43:45" x14ac:dyDescent="0.25">
      <c r="AQ35272" s="89">
        <v>10031140</v>
      </c>
      <c r="AR35272" s="90" t="str">
        <f t="shared" si="558"/>
        <v>O</v>
      </c>
      <c r="AS35272" t="s">
        <v>34160</v>
      </c>
    </row>
    <row r="35273" spans="43:45" x14ac:dyDescent="0.25">
      <c r="AQ35273" s="89">
        <v>10031324</v>
      </c>
      <c r="AR35273" s="90" t="str">
        <f t="shared" ref="AR35273:AR35336" si="559">IF(ISNA(VLOOKUP(AQ35273,$BP$18:$BQ$356,2,FALSE))=TRUE,"O",VLOOKUP(AQ35273,$BP$18:$BQ$356,2,FALSE))</f>
        <v>O</v>
      </c>
      <c r="AS35273" t="s">
        <v>34161</v>
      </c>
    </row>
    <row r="35274" spans="43:45" x14ac:dyDescent="0.25">
      <c r="AQ35274" s="89">
        <v>10032268</v>
      </c>
      <c r="AR35274" s="90" t="str">
        <f t="shared" si="559"/>
        <v>O</v>
      </c>
      <c r="AS35274" t="s">
        <v>34162</v>
      </c>
    </row>
    <row r="35275" spans="43:45" x14ac:dyDescent="0.25">
      <c r="AQ35275" s="89">
        <v>10032427</v>
      </c>
      <c r="AR35275" s="90" t="str">
        <f t="shared" si="559"/>
        <v>O</v>
      </c>
      <c r="AS35275" t="s">
        <v>34163</v>
      </c>
    </row>
    <row r="35276" spans="43:45" x14ac:dyDescent="0.25">
      <c r="AQ35276" s="89">
        <v>10032659</v>
      </c>
      <c r="AR35276" s="90" t="str">
        <f t="shared" si="559"/>
        <v>O</v>
      </c>
      <c r="AS35276" t="s">
        <v>34164</v>
      </c>
    </row>
    <row r="35277" spans="43:45" x14ac:dyDescent="0.25">
      <c r="AQ35277" s="89">
        <v>10032666</v>
      </c>
      <c r="AR35277" s="90" t="str">
        <f t="shared" si="559"/>
        <v>O</v>
      </c>
      <c r="AS35277" t="s">
        <v>34165</v>
      </c>
    </row>
    <row r="35278" spans="43:45" x14ac:dyDescent="0.25">
      <c r="AQ35278" s="89">
        <v>10035759</v>
      </c>
      <c r="AR35278" s="90" t="str">
        <f t="shared" si="559"/>
        <v>O</v>
      </c>
      <c r="AS35278" t="s">
        <v>34166</v>
      </c>
    </row>
    <row r="35279" spans="43:45" x14ac:dyDescent="0.25">
      <c r="AQ35279" s="89">
        <v>10037324</v>
      </c>
      <c r="AR35279" s="90" t="str">
        <f t="shared" si="559"/>
        <v>O</v>
      </c>
      <c r="AS35279" t="s">
        <v>34167</v>
      </c>
    </row>
    <row r="35280" spans="43:45" x14ac:dyDescent="0.25">
      <c r="AQ35280" s="89">
        <v>10030695</v>
      </c>
      <c r="AR35280" s="90" t="str">
        <f t="shared" si="559"/>
        <v>O</v>
      </c>
      <c r="AS35280" t="s">
        <v>34168</v>
      </c>
    </row>
    <row r="35281" spans="43:45" x14ac:dyDescent="0.25">
      <c r="AQ35281" s="89">
        <v>10031416</v>
      </c>
      <c r="AR35281" s="90" t="str">
        <f t="shared" si="559"/>
        <v>O</v>
      </c>
      <c r="AS35281" t="s">
        <v>34169</v>
      </c>
    </row>
    <row r="35282" spans="43:45" x14ac:dyDescent="0.25">
      <c r="AQ35282" s="89">
        <v>10021409</v>
      </c>
      <c r="AR35282" s="90" t="str">
        <f t="shared" si="559"/>
        <v>O</v>
      </c>
      <c r="AS35282" t="s">
        <v>34170</v>
      </c>
    </row>
    <row r="35283" spans="43:45" x14ac:dyDescent="0.25">
      <c r="AQ35283" s="89">
        <v>10031754</v>
      </c>
      <c r="AR35283" s="90" t="str">
        <f t="shared" si="559"/>
        <v>O</v>
      </c>
      <c r="AS35283" t="s">
        <v>34171</v>
      </c>
    </row>
    <row r="35284" spans="43:45" x14ac:dyDescent="0.25">
      <c r="AQ35284" s="89">
        <v>10032430</v>
      </c>
      <c r="AR35284" s="90" t="str">
        <f t="shared" si="559"/>
        <v>O</v>
      </c>
      <c r="AS35284" t="s">
        <v>34172</v>
      </c>
    </row>
    <row r="35285" spans="43:45" x14ac:dyDescent="0.25">
      <c r="AQ35285" s="89">
        <v>10035812</v>
      </c>
      <c r="AR35285" s="90" t="str">
        <f t="shared" si="559"/>
        <v>O</v>
      </c>
      <c r="AS35285" t="s">
        <v>15484</v>
      </c>
    </row>
    <row r="35286" spans="43:45" x14ac:dyDescent="0.25">
      <c r="AQ35286" s="89">
        <v>10035914</v>
      </c>
      <c r="AR35286" s="90" t="str">
        <f t="shared" si="559"/>
        <v>O</v>
      </c>
      <c r="AS35286" t="s">
        <v>34173</v>
      </c>
    </row>
    <row r="35287" spans="43:45" x14ac:dyDescent="0.25">
      <c r="AQ35287" s="89">
        <v>10036928</v>
      </c>
      <c r="AR35287" s="90" t="str">
        <f t="shared" si="559"/>
        <v>O</v>
      </c>
      <c r="AS35287" t="s">
        <v>34174</v>
      </c>
    </row>
    <row r="35288" spans="43:45" x14ac:dyDescent="0.25">
      <c r="AQ35288" s="89">
        <v>10037481</v>
      </c>
      <c r="AR35288" s="90" t="str">
        <f t="shared" si="559"/>
        <v>O</v>
      </c>
      <c r="AS35288" t="s">
        <v>34175</v>
      </c>
    </row>
    <row r="35289" spans="43:45" x14ac:dyDescent="0.25">
      <c r="AQ35289" s="89">
        <v>10030026</v>
      </c>
      <c r="AR35289" s="90" t="str">
        <f t="shared" si="559"/>
        <v>O</v>
      </c>
      <c r="AS35289" t="s">
        <v>34176</v>
      </c>
    </row>
    <row r="35290" spans="43:45" x14ac:dyDescent="0.25">
      <c r="AQ35290" s="89">
        <v>10031500</v>
      </c>
      <c r="AR35290" s="90" t="str">
        <f t="shared" si="559"/>
        <v>O</v>
      </c>
      <c r="AS35290" t="s">
        <v>34177</v>
      </c>
    </row>
    <row r="35291" spans="43:45" x14ac:dyDescent="0.25">
      <c r="AQ35291" s="89">
        <v>10032590</v>
      </c>
      <c r="AR35291" s="90" t="str">
        <f t="shared" si="559"/>
        <v>O</v>
      </c>
      <c r="AS35291" t="s">
        <v>34178</v>
      </c>
    </row>
    <row r="35292" spans="43:45" x14ac:dyDescent="0.25">
      <c r="AQ35292" s="89">
        <v>10035772</v>
      </c>
      <c r="AR35292" s="90" t="str">
        <f t="shared" si="559"/>
        <v>O</v>
      </c>
      <c r="AS35292" t="s">
        <v>34179</v>
      </c>
    </row>
    <row r="35293" spans="43:45" x14ac:dyDescent="0.25">
      <c r="AQ35293" s="89">
        <v>10035828</v>
      </c>
      <c r="AR35293" s="90" t="str">
        <f t="shared" si="559"/>
        <v>O</v>
      </c>
      <c r="AS35293" t="s">
        <v>34180</v>
      </c>
    </row>
    <row r="35294" spans="43:45" x14ac:dyDescent="0.25">
      <c r="AQ35294" s="89">
        <v>10035898</v>
      </c>
      <c r="AR35294" s="90" t="str">
        <f t="shared" si="559"/>
        <v>O</v>
      </c>
      <c r="AS35294" t="s">
        <v>34181</v>
      </c>
    </row>
    <row r="35295" spans="43:45" x14ac:dyDescent="0.25">
      <c r="AQ35295" s="89">
        <v>10035991</v>
      </c>
      <c r="AR35295" s="90" t="str">
        <f t="shared" si="559"/>
        <v>O</v>
      </c>
      <c r="AS35295" t="s">
        <v>34182</v>
      </c>
    </row>
    <row r="35296" spans="43:45" x14ac:dyDescent="0.25">
      <c r="AQ35296" s="89">
        <v>10036292</v>
      </c>
      <c r="AR35296" s="90" t="str">
        <f t="shared" si="559"/>
        <v>O</v>
      </c>
      <c r="AS35296" t="s">
        <v>34183</v>
      </c>
    </row>
    <row r="35297" spans="43:45" x14ac:dyDescent="0.25">
      <c r="AQ35297" s="89">
        <v>10036297</v>
      </c>
      <c r="AR35297" s="90" t="str">
        <f t="shared" si="559"/>
        <v>O</v>
      </c>
      <c r="AS35297" t="s">
        <v>34184</v>
      </c>
    </row>
    <row r="35298" spans="43:45" x14ac:dyDescent="0.25">
      <c r="AQ35298" s="89">
        <v>10036518</v>
      </c>
      <c r="AR35298" s="90" t="str">
        <f t="shared" si="559"/>
        <v>O</v>
      </c>
      <c r="AS35298" t="s">
        <v>34185</v>
      </c>
    </row>
    <row r="35299" spans="43:45" x14ac:dyDescent="0.25">
      <c r="AQ35299" s="89">
        <v>10036534</v>
      </c>
      <c r="AR35299" s="90" t="str">
        <f t="shared" si="559"/>
        <v>O</v>
      </c>
      <c r="AS35299" t="s">
        <v>34186</v>
      </c>
    </row>
    <row r="35300" spans="43:45" x14ac:dyDescent="0.25">
      <c r="AQ35300" s="89">
        <v>10036869</v>
      </c>
      <c r="AR35300" s="90" t="str">
        <f t="shared" si="559"/>
        <v>O</v>
      </c>
      <c r="AS35300" t="s">
        <v>34187</v>
      </c>
    </row>
    <row r="35301" spans="43:45" x14ac:dyDescent="0.25">
      <c r="AQ35301" s="89">
        <v>10037107</v>
      </c>
      <c r="AR35301" s="90" t="str">
        <f t="shared" si="559"/>
        <v>O</v>
      </c>
      <c r="AS35301" t="s">
        <v>34188</v>
      </c>
    </row>
    <row r="35302" spans="43:45" x14ac:dyDescent="0.25">
      <c r="AQ35302" s="89">
        <v>10031291</v>
      </c>
      <c r="AR35302" s="90" t="str">
        <f t="shared" si="559"/>
        <v>O</v>
      </c>
      <c r="AS35302" t="s">
        <v>34189</v>
      </c>
    </row>
    <row r="35303" spans="43:45" x14ac:dyDescent="0.25">
      <c r="AQ35303" s="89">
        <v>10031323</v>
      </c>
      <c r="AR35303" s="90" t="str">
        <f t="shared" si="559"/>
        <v>O</v>
      </c>
      <c r="AS35303" t="s">
        <v>34190</v>
      </c>
    </row>
    <row r="35304" spans="43:45" x14ac:dyDescent="0.25">
      <c r="AQ35304" s="89">
        <v>10031349</v>
      </c>
      <c r="AR35304" s="90" t="str">
        <f t="shared" si="559"/>
        <v>O</v>
      </c>
      <c r="AS35304" t="s">
        <v>34191</v>
      </c>
    </row>
    <row r="35305" spans="43:45" x14ac:dyDescent="0.25">
      <c r="AQ35305" s="89">
        <v>10031351</v>
      </c>
      <c r="AR35305" s="90" t="str">
        <f t="shared" si="559"/>
        <v>O</v>
      </c>
      <c r="AS35305" t="s">
        <v>34192</v>
      </c>
    </row>
    <row r="35306" spans="43:45" x14ac:dyDescent="0.25">
      <c r="AQ35306" s="89">
        <v>10032642</v>
      </c>
      <c r="AR35306" s="90" t="str">
        <f t="shared" si="559"/>
        <v>O</v>
      </c>
      <c r="AS35306" t="s">
        <v>34193</v>
      </c>
    </row>
    <row r="35307" spans="43:45" x14ac:dyDescent="0.25">
      <c r="AQ35307" s="89">
        <v>10036127</v>
      </c>
      <c r="AR35307" s="90" t="str">
        <f t="shared" si="559"/>
        <v>O</v>
      </c>
      <c r="AS35307" t="s">
        <v>34194</v>
      </c>
    </row>
    <row r="35308" spans="43:45" x14ac:dyDescent="0.25">
      <c r="AQ35308" s="89">
        <v>10036977</v>
      </c>
      <c r="AR35308" s="90" t="str">
        <f t="shared" si="559"/>
        <v>O</v>
      </c>
      <c r="AS35308" t="s">
        <v>34195</v>
      </c>
    </row>
    <row r="35309" spans="43:45" x14ac:dyDescent="0.25">
      <c r="AQ35309" s="89">
        <v>10037332</v>
      </c>
      <c r="AR35309" s="90" t="str">
        <f t="shared" si="559"/>
        <v>O</v>
      </c>
      <c r="AS35309" t="s">
        <v>34196</v>
      </c>
    </row>
    <row r="35310" spans="43:45" x14ac:dyDescent="0.25">
      <c r="AQ35310" s="89">
        <v>10037663</v>
      </c>
      <c r="AR35310" s="90" t="str">
        <f t="shared" si="559"/>
        <v>O</v>
      </c>
      <c r="AS35310" t="s">
        <v>34197</v>
      </c>
    </row>
    <row r="35311" spans="43:45" x14ac:dyDescent="0.25">
      <c r="AQ35311" s="89">
        <v>10037809</v>
      </c>
      <c r="AR35311" s="90" t="str">
        <f t="shared" si="559"/>
        <v>O</v>
      </c>
      <c r="AS35311" t="s">
        <v>34198</v>
      </c>
    </row>
    <row r="35312" spans="43:45" x14ac:dyDescent="0.25">
      <c r="AQ35312" s="89">
        <v>10029487</v>
      </c>
      <c r="AR35312" s="90" t="str">
        <f t="shared" si="559"/>
        <v>O</v>
      </c>
      <c r="AS35312" t="s">
        <v>34199</v>
      </c>
    </row>
    <row r="35313" spans="43:45" x14ac:dyDescent="0.25">
      <c r="AQ35313" s="89">
        <v>10030877</v>
      </c>
      <c r="AR35313" s="90" t="str">
        <f t="shared" si="559"/>
        <v>O</v>
      </c>
      <c r="AS35313" t="s">
        <v>34200</v>
      </c>
    </row>
    <row r="35314" spans="43:45" x14ac:dyDescent="0.25">
      <c r="AQ35314" s="89">
        <v>10030916</v>
      </c>
      <c r="AR35314" s="90" t="str">
        <f t="shared" si="559"/>
        <v>O</v>
      </c>
      <c r="AS35314" t="s">
        <v>34201</v>
      </c>
    </row>
    <row r="35315" spans="43:45" x14ac:dyDescent="0.25">
      <c r="AQ35315" s="89">
        <v>10031371</v>
      </c>
      <c r="AR35315" s="90" t="str">
        <f t="shared" si="559"/>
        <v>O</v>
      </c>
      <c r="AS35315" t="s">
        <v>34202</v>
      </c>
    </row>
    <row r="35316" spans="43:45" x14ac:dyDescent="0.25">
      <c r="AQ35316" s="89">
        <v>10032482</v>
      </c>
      <c r="AR35316" s="90" t="str">
        <f t="shared" si="559"/>
        <v>O</v>
      </c>
      <c r="AS35316" t="s">
        <v>34203</v>
      </c>
    </row>
    <row r="35317" spans="43:45" x14ac:dyDescent="0.25">
      <c r="AQ35317" s="89">
        <v>10032781</v>
      </c>
      <c r="AR35317" s="90" t="str">
        <f t="shared" si="559"/>
        <v>O</v>
      </c>
      <c r="AS35317" t="s">
        <v>34204</v>
      </c>
    </row>
    <row r="35318" spans="43:45" x14ac:dyDescent="0.25">
      <c r="AQ35318" s="89">
        <v>10035340</v>
      </c>
      <c r="AR35318" s="90" t="str">
        <f t="shared" si="559"/>
        <v>O</v>
      </c>
      <c r="AS35318" t="s">
        <v>34205</v>
      </c>
    </row>
    <row r="35319" spans="43:45" x14ac:dyDescent="0.25">
      <c r="AQ35319" s="89">
        <v>10035947</v>
      </c>
      <c r="AR35319" s="90" t="str">
        <f t="shared" si="559"/>
        <v>O</v>
      </c>
      <c r="AS35319" t="s">
        <v>34206</v>
      </c>
    </row>
    <row r="35320" spans="43:45" x14ac:dyDescent="0.25">
      <c r="AQ35320" s="89">
        <v>10036483</v>
      </c>
      <c r="AR35320" s="90" t="str">
        <f t="shared" si="559"/>
        <v>O</v>
      </c>
      <c r="AS35320" t="s">
        <v>34207</v>
      </c>
    </row>
    <row r="35321" spans="43:45" x14ac:dyDescent="0.25">
      <c r="AQ35321" s="89">
        <v>10036548</v>
      </c>
      <c r="AR35321" s="90" t="str">
        <f t="shared" si="559"/>
        <v>O</v>
      </c>
      <c r="AS35321" t="s">
        <v>34208</v>
      </c>
    </row>
    <row r="35322" spans="43:45" x14ac:dyDescent="0.25">
      <c r="AQ35322" s="89">
        <v>10036745</v>
      </c>
      <c r="AR35322" s="90" t="str">
        <f t="shared" si="559"/>
        <v>O</v>
      </c>
      <c r="AS35322" t="s">
        <v>34209</v>
      </c>
    </row>
    <row r="35323" spans="43:45" x14ac:dyDescent="0.25">
      <c r="AQ35323" s="89">
        <v>10036820</v>
      </c>
      <c r="AR35323" s="90" t="str">
        <f t="shared" si="559"/>
        <v>O</v>
      </c>
      <c r="AS35323" t="s">
        <v>34210</v>
      </c>
    </row>
    <row r="35324" spans="43:45" x14ac:dyDescent="0.25">
      <c r="AQ35324" s="89">
        <v>10037132</v>
      </c>
      <c r="AR35324" s="90" t="str">
        <f t="shared" si="559"/>
        <v>O</v>
      </c>
      <c r="AS35324" t="s">
        <v>34211</v>
      </c>
    </row>
    <row r="35325" spans="43:45" x14ac:dyDescent="0.25">
      <c r="AQ35325" s="89">
        <v>10030096</v>
      </c>
      <c r="AR35325" s="90" t="str">
        <f t="shared" si="559"/>
        <v>O</v>
      </c>
      <c r="AS35325" t="s">
        <v>34212</v>
      </c>
    </row>
    <row r="35326" spans="43:45" x14ac:dyDescent="0.25">
      <c r="AQ35326" s="89">
        <v>10030699</v>
      </c>
      <c r="AR35326" s="90" t="str">
        <f t="shared" si="559"/>
        <v>O</v>
      </c>
      <c r="AS35326" t="s">
        <v>34213</v>
      </c>
    </row>
    <row r="35327" spans="43:45" x14ac:dyDescent="0.25">
      <c r="AQ35327" s="89">
        <v>10031978</v>
      </c>
      <c r="AR35327" s="90" t="str">
        <f t="shared" si="559"/>
        <v>O</v>
      </c>
      <c r="AS35327" t="s">
        <v>34214</v>
      </c>
    </row>
    <row r="35328" spans="43:45" x14ac:dyDescent="0.25">
      <c r="AQ35328" s="89">
        <v>10032280</v>
      </c>
      <c r="AR35328" s="90" t="str">
        <f t="shared" si="559"/>
        <v>O</v>
      </c>
      <c r="AS35328" t="s">
        <v>34215</v>
      </c>
    </row>
    <row r="35329" spans="43:45" x14ac:dyDescent="0.25">
      <c r="AQ35329" s="89">
        <v>10032282</v>
      </c>
      <c r="AR35329" s="90" t="str">
        <f t="shared" si="559"/>
        <v>O</v>
      </c>
      <c r="AS35329" t="s">
        <v>34216</v>
      </c>
    </row>
    <row r="35330" spans="43:45" x14ac:dyDescent="0.25">
      <c r="AQ35330" s="89">
        <v>10032335</v>
      </c>
      <c r="AR35330" s="90" t="str">
        <f t="shared" si="559"/>
        <v>O</v>
      </c>
      <c r="AS35330" t="s">
        <v>34217</v>
      </c>
    </row>
    <row r="35331" spans="43:45" x14ac:dyDescent="0.25">
      <c r="AQ35331" s="89">
        <v>10035478</v>
      </c>
      <c r="AR35331" s="90" t="str">
        <f t="shared" si="559"/>
        <v>O</v>
      </c>
      <c r="AS35331" t="s">
        <v>34218</v>
      </c>
    </row>
    <row r="35332" spans="43:45" x14ac:dyDescent="0.25">
      <c r="AQ35332" s="89">
        <v>10035483</v>
      </c>
      <c r="AR35332" s="90" t="str">
        <f t="shared" si="559"/>
        <v>O</v>
      </c>
      <c r="AS35332" t="s">
        <v>34219</v>
      </c>
    </row>
    <row r="35333" spans="43:45" x14ac:dyDescent="0.25">
      <c r="AQ35333" s="89">
        <v>10035486</v>
      </c>
      <c r="AR35333" s="90" t="str">
        <f t="shared" si="559"/>
        <v>O</v>
      </c>
      <c r="AS35333" t="s">
        <v>34220</v>
      </c>
    </row>
    <row r="35334" spans="43:45" x14ac:dyDescent="0.25">
      <c r="AQ35334" s="89">
        <v>10035489</v>
      </c>
      <c r="AR35334" s="90" t="str">
        <f t="shared" si="559"/>
        <v>O</v>
      </c>
      <c r="AS35334" t="s">
        <v>34221</v>
      </c>
    </row>
    <row r="35335" spans="43:45" x14ac:dyDescent="0.25">
      <c r="AQ35335" s="89">
        <v>10035495</v>
      </c>
      <c r="AR35335" s="90" t="str">
        <f t="shared" si="559"/>
        <v>O</v>
      </c>
      <c r="AS35335" t="s">
        <v>15353</v>
      </c>
    </row>
    <row r="35336" spans="43:45" x14ac:dyDescent="0.25">
      <c r="AQ35336" s="89">
        <v>10035499</v>
      </c>
      <c r="AR35336" s="90" t="str">
        <f t="shared" si="559"/>
        <v>O</v>
      </c>
      <c r="AS35336" t="s">
        <v>34222</v>
      </c>
    </row>
    <row r="35337" spans="43:45" x14ac:dyDescent="0.25">
      <c r="AQ35337" s="89">
        <v>10035505</v>
      </c>
      <c r="AR35337" s="90" t="str">
        <f t="shared" ref="AR35337:AR35400" si="560">IF(ISNA(VLOOKUP(AQ35337,$BP$18:$BQ$356,2,FALSE))=TRUE,"O",VLOOKUP(AQ35337,$BP$18:$BQ$356,2,FALSE))</f>
        <v>O</v>
      </c>
      <c r="AS35337" t="s">
        <v>34223</v>
      </c>
    </row>
    <row r="35338" spans="43:45" x14ac:dyDescent="0.25">
      <c r="AQ35338" s="89">
        <v>10035506</v>
      </c>
      <c r="AR35338" s="90" t="str">
        <f t="shared" si="560"/>
        <v>O</v>
      </c>
      <c r="AS35338" t="s">
        <v>34224</v>
      </c>
    </row>
    <row r="35339" spans="43:45" x14ac:dyDescent="0.25">
      <c r="AQ35339" s="89">
        <v>10036098</v>
      </c>
      <c r="AR35339" s="90" t="str">
        <f t="shared" si="560"/>
        <v>O</v>
      </c>
      <c r="AS35339" t="s">
        <v>34225</v>
      </c>
    </row>
    <row r="35340" spans="43:45" x14ac:dyDescent="0.25">
      <c r="AQ35340" s="89">
        <v>10036111</v>
      </c>
      <c r="AR35340" s="90" t="str">
        <f t="shared" si="560"/>
        <v>O</v>
      </c>
      <c r="AS35340" t="s">
        <v>34226</v>
      </c>
    </row>
    <row r="35341" spans="43:45" x14ac:dyDescent="0.25">
      <c r="AQ35341" s="89">
        <v>10036487</v>
      </c>
      <c r="AR35341" s="90" t="str">
        <f t="shared" si="560"/>
        <v>O</v>
      </c>
      <c r="AS35341" t="s">
        <v>34227</v>
      </c>
    </row>
    <row r="35342" spans="43:45" x14ac:dyDescent="0.25">
      <c r="AQ35342" s="89">
        <v>10036614</v>
      </c>
      <c r="AR35342" s="90" t="str">
        <f t="shared" si="560"/>
        <v>O</v>
      </c>
      <c r="AS35342" t="s">
        <v>34228</v>
      </c>
    </row>
    <row r="35343" spans="43:45" x14ac:dyDescent="0.25">
      <c r="AQ35343" s="89">
        <v>10036686</v>
      </c>
      <c r="AR35343" s="90" t="str">
        <f t="shared" si="560"/>
        <v>O</v>
      </c>
      <c r="AS35343" t="s">
        <v>34229</v>
      </c>
    </row>
    <row r="35344" spans="43:45" x14ac:dyDescent="0.25">
      <c r="AQ35344" s="89">
        <v>10036721</v>
      </c>
      <c r="AR35344" s="90" t="str">
        <f t="shared" si="560"/>
        <v>O</v>
      </c>
      <c r="AS35344" t="s">
        <v>34230</v>
      </c>
    </row>
    <row r="35345" spans="43:45" x14ac:dyDescent="0.25">
      <c r="AQ35345" s="89">
        <v>10036789</v>
      </c>
      <c r="AR35345" s="90" t="str">
        <f t="shared" si="560"/>
        <v>O</v>
      </c>
      <c r="AS35345" t="s">
        <v>34231</v>
      </c>
    </row>
    <row r="35346" spans="43:45" x14ac:dyDescent="0.25">
      <c r="AQ35346" s="89">
        <v>10029385</v>
      </c>
      <c r="AR35346" s="90" t="str">
        <f t="shared" si="560"/>
        <v>O</v>
      </c>
      <c r="AS35346" t="s">
        <v>34232</v>
      </c>
    </row>
    <row r="35347" spans="43:45" x14ac:dyDescent="0.25">
      <c r="AQ35347" s="89">
        <v>10031925</v>
      </c>
      <c r="AR35347" s="90" t="str">
        <f t="shared" si="560"/>
        <v>O</v>
      </c>
      <c r="AS35347" t="s">
        <v>34233</v>
      </c>
    </row>
    <row r="35348" spans="43:45" x14ac:dyDescent="0.25">
      <c r="AQ35348" s="89">
        <v>10031971</v>
      </c>
      <c r="AR35348" s="90" t="str">
        <f t="shared" si="560"/>
        <v>O</v>
      </c>
      <c r="AS35348" t="s">
        <v>34234</v>
      </c>
    </row>
    <row r="35349" spans="43:45" x14ac:dyDescent="0.25">
      <c r="AQ35349" s="89">
        <v>10032559</v>
      </c>
      <c r="AR35349" s="90" t="str">
        <f t="shared" si="560"/>
        <v>O</v>
      </c>
      <c r="AS35349" t="s">
        <v>34235</v>
      </c>
    </row>
    <row r="35350" spans="43:45" x14ac:dyDescent="0.25">
      <c r="AQ35350" s="89">
        <v>10032638</v>
      </c>
      <c r="AR35350" s="90" t="str">
        <f t="shared" si="560"/>
        <v>O</v>
      </c>
      <c r="AS35350" t="s">
        <v>34236</v>
      </c>
    </row>
    <row r="35351" spans="43:45" x14ac:dyDescent="0.25">
      <c r="AQ35351" s="89">
        <v>10032713</v>
      </c>
      <c r="AR35351" s="90" t="str">
        <f t="shared" si="560"/>
        <v>O</v>
      </c>
      <c r="AS35351" t="s">
        <v>34237</v>
      </c>
    </row>
    <row r="35352" spans="43:45" x14ac:dyDescent="0.25">
      <c r="AQ35352" s="89">
        <v>10036207</v>
      </c>
      <c r="AR35352" s="90" t="str">
        <f t="shared" si="560"/>
        <v>O</v>
      </c>
      <c r="AS35352" t="s">
        <v>34238</v>
      </c>
    </row>
    <row r="35353" spans="43:45" x14ac:dyDescent="0.25">
      <c r="AQ35353" s="89">
        <v>10036296</v>
      </c>
      <c r="AR35353" s="90" t="str">
        <f t="shared" si="560"/>
        <v>O</v>
      </c>
      <c r="AS35353" t="s">
        <v>26531</v>
      </c>
    </row>
    <row r="35354" spans="43:45" x14ac:dyDescent="0.25">
      <c r="AQ35354" s="89">
        <v>10036605</v>
      </c>
      <c r="AR35354" s="90" t="str">
        <f t="shared" si="560"/>
        <v>O</v>
      </c>
      <c r="AS35354" t="s">
        <v>34239</v>
      </c>
    </row>
    <row r="35355" spans="43:45" x14ac:dyDescent="0.25">
      <c r="AQ35355" s="89">
        <v>10037567</v>
      </c>
      <c r="AR35355" s="90" t="str">
        <f t="shared" si="560"/>
        <v>O</v>
      </c>
      <c r="AS35355" t="s">
        <v>34240</v>
      </c>
    </row>
    <row r="35356" spans="43:45" x14ac:dyDescent="0.25">
      <c r="AQ35356" s="89">
        <v>10030027</v>
      </c>
      <c r="AR35356" s="90" t="str">
        <f t="shared" si="560"/>
        <v>O</v>
      </c>
      <c r="AS35356" t="s">
        <v>34241</v>
      </c>
    </row>
    <row r="35357" spans="43:45" x14ac:dyDescent="0.25">
      <c r="AQ35357" s="89">
        <v>10030413</v>
      </c>
      <c r="AR35357" s="90" t="str">
        <f t="shared" si="560"/>
        <v>O</v>
      </c>
      <c r="AS35357" t="s">
        <v>34242</v>
      </c>
    </row>
    <row r="35358" spans="43:45" x14ac:dyDescent="0.25">
      <c r="AQ35358" s="89">
        <v>10031043</v>
      </c>
      <c r="AR35358" s="90" t="str">
        <f t="shared" si="560"/>
        <v>O</v>
      </c>
      <c r="AS35358" t="s">
        <v>34243</v>
      </c>
    </row>
    <row r="35359" spans="43:45" x14ac:dyDescent="0.25">
      <c r="AQ35359" s="89">
        <v>10035869</v>
      </c>
      <c r="AR35359" s="90" t="str">
        <f t="shared" si="560"/>
        <v>O</v>
      </c>
      <c r="AS35359" t="s">
        <v>34244</v>
      </c>
    </row>
    <row r="35360" spans="43:45" x14ac:dyDescent="0.25">
      <c r="AQ35360" s="89">
        <v>10036538</v>
      </c>
      <c r="AR35360" s="90" t="str">
        <f t="shared" si="560"/>
        <v>O</v>
      </c>
      <c r="AS35360" t="s">
        <v>34245</v>
      </c>
    </row>
    <row r="35361" spans="43:45" x14ac:dyDescent="0.25">
      <c r="AQ35361" s="89">
        <v>10037248</v>
      </c>
      <c r="AR35361" s="90" t="str">
        <f t="shared" si="560"/>
        <v>O</v>
      </c>
      <c r="AS35361" t="s">
        <v>34246</v>
      </c>
    </row>
    <row r="35362" spans="43:45" x14ac:dyDescent="0.25">
      <c r="AQ35362" s="89">
        <v>10037566</v>
      </c>
      <c r="AR35362" s="90" t="str">
        <f t="shared" si="560"/>
        <v>O</v>
      </c>
      <c r="AS35362" t="s">
        <v>34247</v>
      </c>
    </row>
    <row r="35363" spans="43:45" x14ac:dyDescent="0.25">
      <c r="AQ35363" s="89">
        <v>10031153</v>
      </c>
      <c r="AR35363" s="90" t="str">
        <f t="shared" si="560"/>
        <v>O</v>
      </c>
      <c r="AS35363" t="s">
        <v>34248</v>
      </c>
    </row>
    <row r="35364" spans="43:45" x14ac:dyDescent="0.25">
      <c r="AQ35364" s="89">
        <v>10031347</v>
      </c>
      <c r="AR35364" s="90" t="str">
        <f t="shared" si="560"/>
        <v>O</v>
      </c>
      <c r="AS35364" t="s">
        <v>34249</v>
      </c>
    </row>
    <row r="35365" spans="43:45" x14ac:dyDescent="0.25">
      <c r="AQ35365" s="89">
        <v>10031634</v>
      </c>
      <c r="AR35365" s="90" t="str">
        <f t="shared" si="560"/>
        <v>O</v>
      </c>
      <c r="AS35365" t="s">
        <v>34250</v>
      </c>
    </row>
    <row r="35366" spans="43:45" x14ac:dyDescent="0.25">
      <c r="AQ35366" s="89">
        <v>10032959</v>
      </c>
      <c r="AR35366" s="90" t="str">
        <f t="shared" si="560"/>
        <v>O</v>
      </c>
      <c r="AS35366" t="s">
        <v>15452</v>
      </c>
    </row>
    <row r="35367" spans="43:45" x14ac:dyDescent="0.25">
      <c r="AQ35367" s="89">
        <v>10036354</v>
      </c>
      <c r="AR35367" s="90" t="str">
        <f t="shared" si="560"/>
        <v>O</v>
      </c>
      <c r="AS35367" t="s">
        <v>34251</v>
      </c>
    </row>
    <row r="35368" spans="43:45" x14ac:dyDescent="0.25">
      <c r="AQ35368" s="89">
        <v>10036514</v>
      </c>
      <c r="AR35368" s="90" t="str">
        <f t="shared" si="560"/>
        <v>O</v>
      </c>
      <c r="AS35368" t="s">
        <v>34252</v>
      </c>
    </row>
    <row r="35369" spans="43:45" x14ac:dyDescent="0.25">
      <c r="AQ35369" s="89">
        <v>10037140</v>
      </c>
      <c r="AR35369" s="90" t="str">
        <f t="shared" si="560"/>
        <v>O</v>
      </c>
      <c r="AS35369" t="s">
        <v>34253</v>
      </c>
    </row>
    <row r="35370" spans="43:45" x14ac:dyDescent="0.25">
      <c r="AQ35370" s="89">
        <v>10029538</v>
      </c>
      <c r="AR35370" s="90" t="str">
        <f t="shared" si="560"/>
        <v>O</v>
      </c>
      <c r="AS35370" t="s">
        <v>34254</v>
      </c>
    </row>
    <row r="35371" spans="43:45" x14ac:dyDescent="0.25">
      <c r="AQ35371" s="89">
        <v>10030040</v>
      </c>
      <c r="AR35371" s="90" t="str">
        <f t="shared" si="560"/>
        <v>O</v>
      </c>
      <c r="AS35371" t="s">
        <v>34255</v>
      </c>
    </row>
    <row r="35372" spans="43:45" x14ac:dyDescent="0.25">
      <c r="AQ35372" s="89">
        <v>10032122</v>
      </c>
      <c r="AR35372" s="90" t="str">
        <f t="shared" si="560"/>
        <v>O</v>
      </c>
      <c r="AS35372" t="s">
        <v>34256</v>
      </c>
    </row>
    <row r="35373" spans="43:45" x14ac:dyDescent="0.25">
      <c r="AQ35373" s="89">
        <v>10034471</v>
      </c>
      <c r="AR35373" s="90" t="str">
        <f t="shared" si="560"/>
        <v>O</v>
      </c>
      <c r="AS35373" t="s">
        <v>34257</v>
      </c>
    </row>
    <row r="35374" spans="43:45" x14ac:dyDescent="0.25">
      <c r="AQ35374" s="89">
        <v>10037738</v>
      </c>
      <c r="AR35374" s="90" t="str">
        <f t="shared" si="560"/>
        <v>O</v>
      </c>
      <c r="AS35374" t="s">
        <v>34258</v>
      </c>
    </row>
    <row r="35375" spans="43:45" x14ac:dyDescent="0.25">
      <c r="AQ35375" s="89">
        <v>10037769</v>
      </c>
      <c r="AR35375" s="90" t="str">
        <f t="shared" si="560"/>
        <v>O</v>
      </c>
      <c r="AS35375" t="s">
        <v>34259</v>
      </c>
    </row>
    <row r="35376" spans="43:45" x14ac:dyDescent="0.25">
      <c r="AQ35376" s="89">
        <v>10037828</v>
      </c>
      <c r="AR35376" s="90" t="str">
        <f t="shared" si="560"/>
        <v>O</v>
      </c>
      <c r="AS35376" t="s">
        <v>34260</v>
      </c>
    </row>
    <row r="35377" spans="43:45" x14ac:dyDescent="0.25">
      <c r="AQ35377" s="89">
        <v>10029458</v>
      </c>
      <c r="AR35377" s="90" t="str">
        <f t="shared" si="560"/>
        <v>O</v>
      </c>
      <c r="AS35377" t="s">
        <v>34261</v>
      </c>
    </row>
    <row r="35378" spans="43:45" x14ac:dyDescent="0.25">
      <c r="AQ35378" s="89">
        <v>10033015</v>
      </c>
      <c r="AR35378" s="90" t="str">
        <f t="shared" si="560"/>
        <v>O</v>
      </c>
      <c r="AS35378" t="s">
        <v>34262</v>
      </c>
    </row>
    <row r="35379" spans="43:45" x14ac:dyDescent="0.25">
      <c r="AQ35379" s="89">
        <v>10033087</v>
      </c>
      <c r="AR35379" s="90" t="str">
        <f t="shared" si="560"/>
        <v>O</v>
      </c>
      <c r="AS35379" t="s">
        <v>34263</v>
      </c>
    </row>
    <row r="35380" spans="43:45" x14ac:dyDescent="0.25">
      <c r="AQ35380" s="89">
        <v>10033176</v>
      </c>
      <c r="AR35380" s="90" t="str">
        <f t="shared" si="560"/>
        <v>O</v>
      </c>
      <c r="AS35380" t="s">
        <v>34264</v>
      </c>
    </row>
    <row r="35381" spans="43:45" x14ac:dyDescent="0.25">
      <c r="AQ35381" s="89">
        <v>10037243</v>
      </c>
      <c r="AR35381" s="90" t="str">
        <f t="shared" si="560"/>
        <v>O</v>
      </c>
      <c r="AS35381" t="s">
        <v>34265</v>
      </c>
    </row>
    <row r="35382" spans="43:45" x14ac:dyDescent="0.25">
      <c r="AQ35382" s="89">
        <v>10007839</v>
      </c>
      <c r="AR35382" s="90" t="str">
        <f t="shared" si="560"/>
        <v>O</v>
      </c>
      <c r="AS35382" t="s">
        <v>34266</v>
      </c>
    </row>
    <row r="35383" spans="43:45" x14ac:dyDescent="0.25">
      <c r="AQ35383" s="89">
        <v>10037684</v>
      </c>
      <c r="AR35383" s="90" t="str">
        <f t="shared" si="560"/>
        <v>O</v>
      </c>
      <c r="AS35383" t="s">
        <v>34267</v>
      </c>
    </row>
    <row r="35384" spans="43:45" x14ac:dyDescent="0.25">
      <c r="AQ35384" s="89">
        <v>10037745</v>
      </c>
      <c r="AR35384" s="90" t="str">
        <f t="shared" si="560"/>
        <v>O</v>
      </c>
      <c r="AS35384" t="s">
        <v>34268</v>
      </c>
    </row>
    <row r="35385" spans="43:45" x14ac:dyDescent="0.25">
      <c r="AQ35385" s="89">
        <v>10033294</v>
      </c>
      <c r="AR35385" s="90" t="str">
        <f t="shared" si="560"/>
        <v>O</v>
      </c>
      <c r="AS35385" t="s">
        <v>34269</v>
      </c>
    </row>
    <row r="35386" spans="43:45" x14ac:dyDescent="0.25">
      <c r="AQ35386" s="89">
        <v>10033476</v>
      </c>
      <c r="AR35386" s="90" t="str">
        <f t="shared" si="560"/>
        <v>O</v>
      </c>
      <c r="AS35386" t="s">
        <v>34270</v>
      </c>
    </row>
    <row r="35387" spans="43:45" x14ac:dyDescent="0.25">
      <c r="AQ35387" s="89">
        <v>10033484</v>
      </c>
      <c r="AR35387" s="90" t="str">
        <f t="shared" si="560"/>
        <v>O</v>
      </c>
      <c r="AS35387" t="s">
        <v>34271</v>
      </c>
    </row>
    <row r="35388" spans="43:45" x14ac:dyDescent="0.25">
      <c r="AQ35388" s="89">
        <v>10033490</v>
      </c>
      <c r="AR35388" s="90" t="str">
        <f t="shared" si="560"/>
        <v>O</v>
      </c>
      <c r="AS35388" t="s">
        <v>34272</v>
      </c>
    </row>
    <row r="35389" spans="43:45" x14ac:dyDescent="0.25">
      <c r="AQ35389" s="89">
        <v>10033567</v>
      </c>
      <c r="AR35389" s="90" t="str">
        <f t="shared" si="560"/>
        <v>O</v>
      </c>
      <c r="AS35389" t="s">
        <v>34273</v>
      </c>
    </row>
    <row r="35390" spans="43:45" x14ac:dyDescent="0.25">
      <c r="AQ35390" s="89">
        <v>10031132</v>
      </c>
      <c r="AR35390" s="90" t="str">
        <f t="shared" si="560"/>
        <v>O</v>
      </c>
      <c r="AS35390" t="s">
        <v>34274</v>
      </c>
    </row>
    <row r="35391" spans="43:45" x14ac:dyDescent="0.25">
      <c r="AQ35391" s="89">
        <v>10031348</v>
      </c>
      <c r="AR35391" s="90" t="str">
        <f t="shared" si="560"/>
        <v>O</v>
      </c>
      <c r="AS35391" t="s">
        <v>34275</v>
      </c>
    </row>
    <row r="35392" spans="43:45" x14ac:dyDescent="0.25">
      <c r="AQ35392" s="89">
        <v>10033227</v>
      </c>
      <c r="AR35392" s="90" t="str">
        <f t="shared" si="560"/>
        <v>O</v>
      </c>
      <c r="AS35392" t="s">
        <v>34276</v>
      </c>
    </row>
    <row r="35393" spans="43:45" x14ac:dyDescent="0.25">
      <c r="AQ35393" s="89">
        <v>10034008</v>
      </c>
      <c r="AR35393" s="90" t="str">
        <f t="shared" si="560"/>
        <v>O</v>
      </c>
      <c r="AS35393" t="s">
        <v>34277</v>
      </c>
    </row>
    <row r="35394" spans="43:45" x14ac:dyDescent="0.25">
      <c r="AQ35394" s="89">
        <v>10032545</v>
      </c>
      <c r="AR35394" s="90" t="str">
        <f t="shared" si="560"/>
        <v>O</v>
      </c>
      <c r="AS35394" t="s">
        <v>34278</v>
      </c>
    </row>
    <row r="35395" spans="43:45" x14ac:dyDescent="0.25">
      <c r="AQ35395" s="89">
        <v>10032551</v>
      </c>
      <c r="AR35395" s="90" t="str">
        <f t="shared" si="560"/>
        <v>O</v>
      </c>
      <c r="AS35395" t="s">
        <v>34279</v>
      </c>
    </row>
    <row r="35396" spans="43:45" x14ac:dyDescent="0.25">
      <c r="AQ35396" s="89">
        <v>10032597</v>
      </c>
      <c r="AR35396" s="90" t="str">
        <f t="shared" si="560"/>
        <v>O</v>
      </c>
      <c r="AS35396" t="s">
        <v>34280</v>
      </c>
    </row>
    <row r="35397" spans="43:45" x14ac:dyDescent="0.25">
      <c r="AQ35397" s="89">
        <v>10032753</v>
      </c>
      <c r="AR35397" s="90" t="str">
        <f t="shared" si="560"/>
        <v>O</v>
      </c>
      <c r="AS35397" t="s">
        <v>34281</v>
      </c>
    </row>
    <row r="35398" spans="43:45" x14ac:dyDescent="0.25">
      <c r="AQ35398" s="89">
        <v>10032836</v>
      </c>
      <c r="AR35398" s="90" t="str">
        <f t="shared" si="560"/>
        <v>O</v>
      </c>
      <c r="AS35398" t="s">
        <v>34282</v>
      </c>
    </row>
    <row r="35399" spans="43:45" x14ac:dyDescent="0.25">
      <c r="AQ35399" s="89">
        <v>10032938</v>
      </c>
      <c r="AR35399" s="90" t="str">
        <f t="shared" si="560"/>
        <v>O</v>
      </c>
      <c r="AS35399" t="s">
        <v>34283</v>
      </c>
    </row>
    <row r="35400" spans="43:45" x14ac:dyDescent="0.25">
      <c r="AQ35400" s="89">
        <v>10031236</v>
      </c>
      <c r="AR35400" s="90" t="str">
        <f t="shared" si="560"/>
        <v>O</v>
      </c>
      <c r="AS35400" t="s">
        <v>34284</v>
      </c>
    </row>
    <row r="35401" spans="43:45" x14ac:dyDescent="0.25">
      <c r="AQ35401" s="89">
        <v>10033035</v>
      </c>
      <c r="AR35401" s="90" t="str">
        <f t="shared" ref="AR35401:AR35464" si="561">IF(ISNA(VLOOKUP(AQ35401,$BP$18:$BQ$356,2,FALSE))=TRUE,"O",VLOOKUP(AQ35401,$BP$18:$BQ$356,2,FALSE))</f>
        <v>O</v>
      </c>
      <c r="AS35401" t="s">
        <v>15534</v>
      </c>
    </row>
    <row r="35402" spans="43:45" x14ac:dyDescent="0.25">
      <c r="AQ35402" s="89">
        <v>10033425</v>
      </c>
      <c r="AR35402" s="90" t="str">
        <f t="shared" si="561"/>
        <v>O</v>
      </c>
      <c r="AS35402" t="s">
        <v>34285</v>
      </c>
    </row>
    <row r="35403" spans="43:45" x14ac:dyDescent="0.25">
      <c r="AQ35403" s="89">
        <v>10033485</v>
      </c>
      <c r="AR35403" s="90" t="str">
        <f t="shared" si="561"/>
        <v>O</v>
      </c>
      <c r="AS35403" t="s">
        <v>34286</v>
      </c>
    </row>
    <row r="35404" spans="43:45" x14ac:dyDescent="0.25">
      <c r="AQ35404" s="89">
        <v>10033615</v>
      </c>
      <c r="AR35404" s="90" t="str">
        <f t="shared" si="561"/>
        <v>O</v>
      </c>
      <c r="AS35404" t="s">
        <v>34287</v>
      </c>
    </row>
    <row r="35405" spans="43:45" x14ac:dyDescent="0.25">
      <c r="AQ35405" s="89">
        <v>10034166</v>
      </c>
      <c r="AR35405" s="90" t="str">
        <f t="shared" si="561"/>
        <v>O</v>
      </c>
      <c r="AS35405" t="s">
        <v>14909</v>
      </c>
    </row>
    <row r="35406" spans="43:45" x14ac:dyDescent="0.25">
      <c r="AQ35406" s="89">
        <v>10034185</v>
      </c>
      <c r="AR35406" s="90" t="str">
        <f t="shared" si="561"/>
        <v>O</v>
      </c>
      <c r="AS35406" t="s">
        <v>34288</v>
      </c>
    </row>
    <row r="35407" spans="43:45" x14ac:dyDescent="0.25">
      <c r="AQ35407" s="89">
        <v>10034236</v>
      </c>
      <c r="AR35407" s="90" t="str">
        <f t="shared" si="561"/>
        <v>O</v>
      </c>
      <c r="AS35407" t="s">
        <v>34289</v>
      </c>
    </row>
    <row r="35408" spans="43:45" x14ac:dyDescent="0.25">
      <c r="AQ35408" s="89">
        <v>10034387</v>
      </c>
      <c r="AR35408" s="90" t="str">
        <f t="shared" si="561"/>
        <v>O</v>
      </c>
      <c r="AS35408" t="s">
        <v>34290</v>
      </c>
    </row>
    <row r="35409" spans="43:45" x14ac:dyDescent="0.25">
      <c r="AQ35409" s="89">
        <v>10034409</v>
      </c>
      <c r="AR35409" s="90" t="str">
        <f t="shared" si="561"/>
        <v>O</v>
      </c>
      <c r="AS35409" t="s">
        <v>34291</v>
      </c>
    </row>
    <row r="35410" spans="43:45" x14ac:dyDescent="0.25">
      <c r="AQ35410" s="89">
        <v>10034738</v>
      </c>
      <c r="AR35410" s="90" t="str">
        <f t="shared" si="561"/>
        <v>O</v>
      </c>
      <c r="AS35410" t="s">
        <v>34292</v>
      </c>
    </row>
    <row r="35411" spans="43:45" x14ac:dyDescent="0.25">
      <c r="AQ35411" s="89">
        <v>10034747</v>
      </c>
      <c r="AR35411" s="90" t="str">
        <f t="shared" si="561"/>
        <v>O</v>
      </c>
      <c r="AS35411" t="s">
        <v>34293</v>
      </c>
    </row>
    <row r="35412" spans="43:45" x14ac:dyDescent="0.25">
      <c r="AQ35412" s="89">
        <v>10034750</v>
      </c>
      <c r="AR35412" s="90" t="str">
        <f t="shared" si="561"/>
        <v>O</v>
      </c>
      <c r="AS35412" t="s">
        <v>34294</v>
      </c>
    </row>
    <row r="35413" spans="43:45" x14ac:dyDescent="0.25">
      <c r="AQ35413" s="89">
        <v>10034760</v>
      </c>
      <c r="AR35413" s="90" t="str">
        <f t="shared" si="561"/>
        <v>O</v>
      </c>
      <c r="AS35413" t="s">
        <v>34295</v>
      </c>
    </row>
    <row r="35414" spans="43:45" x14ac:dyDescent="0.25">
      <c r="AQ35414" s="89">
        <v>10034761</v>
      </c>
      <c r="AR35414" s="90" t="str">
        <f t="shared" si="561"/>
        <v>O</v>
      </c>
      <c r="AS35414" t="s">
        <v>15080</v>
      </c>
    </row>
    <row r="35415" spans="43:45" x14ac:dyDescent="0.25">
      <c r="AQ35415" s="89">
        <v>10029934</v>
      </c>
      <c r="AR35415" s="90" t="str">
        <f t="shared" si="561"/>
        <v>O</v>
      </c>
      <c r="AS35415" t="s">
        <v>15130</v>
      </c>
    </row>
    <row r="35416" spans="43:45" x14ac:dyDescent="0.25">
      <c r="AQ35416" s="89">
        <v>10033111</v>
      </c>
      <c r="AR35416" s="90" t="str">
        <f t="shared" si="561"/>
        <v>O</v>
      </c>
      <c r="AS35416" t="s">
        <v>34296</v>
      </c>
    </row>
    <row r="35417" spans="43:45" x14ac:dyDescent="0.25">
      <c r="AQ35417" s="89">
        <v>10033742</v>
      </c>
      <c r="AR35417" s="90" t="str">
        <f t="shared" si="561"/>
        <v>O</v>
      </c>
      <c r="AS35417" t="s">
        <v>34297</v>
      </c>
    </row>
    <row r="35418" spans="43:45" x14ac:dyDescent="0.25">
      <c r="AQ35418" s="89">
        <v>10034286</v>
      </c>
      <c r="AR35418" s="90" t="str">
        <f t="shared" si="561"/>
        <v>O</v>
      </c>
      <c r="AS35418" t="s">
        <v>32664</v>
      </c>
    </row>
    <row r="35419" spans="43:45" x14ac:dyDescent="0.25">
      <c r="AQ35419" s="89">
        <v>10035000</v>
      </c>
      <c r="AR35419" s="90" t="str">
        <f t="shared" si="561"/>
        <v>O</v>
      </c>
      <c r="AS35419" t="s">
        <v>34298</v>
      </c>
    </row>
    <row r="35420" spans="43:45" x14ac:dyDescent="0.25">
      <c r="AQ35420" s="89">
        <v>10033412</v>
      </c>
      <c r="AR35420" s="90" t="str">
        <f t="shared" si="561"/>
        <v>O</v>
      </c>
      <c r="AS35420" t="s">
        <v>34299</v>
      </c>
    </row>
    <row r="35421" spans="43:45" x14ac:dyDescent="0.25">
      <c r="AQ35421" s="89">
        <v>10033585</v>
      </c>
      <c r="AR35421" s="90" t="str">
        <f t="shared" si="561"/>
        <v>O</v>
      </c>
      <c r="AS35421" t="s">
        <v>15517</v>
      </c>
    </row>
    <row r="35422" spans="43:45" x14ac:dyDescent="0.25">
      <c r="AQ35422" s="89">
        <v>10030057</v>
      </c>
      <c r="AR35422" s="90" t="str">
        <f t="shared" si="561"/>
        <v>O</v>
      </c>
      <c r="AS35422" t="s">
        <v>34300</v>
      </c>
    </row>
    <row r="35423" spans="43:45" x14ac:dyDescent="0.25">
      <c r="AQ35423" s="89">
        <v>10031239</v>
      </c>
      <c r="AR35423" s="90" t="str">
        <f t="shared" si="561"/>
        <v>O</v>
      </c>
      <c r="AS35423" t="s">
        <v>34301</v>
      </c>
    </row>
    <row r="35424" spans="43:45" x14ac:dyDescent="0.25">
      <c r="AQ35424" s="89">
        <v>10033040</v>
      </c>
      <c r="AR35424" s="90" t="str">
        <f t="shared" si="561"/>
        <v>O</v>
      </c>
      <c r="AS35424" t="s">
        <v>34302</v>
      </c>
    </row>
    <row r="35425" spans="43:45" x14ac:dyDescent="0.25">
      <c r="AQ35425" s="89">
        <v>10033417</v>
      </c>
      <c r="AR35425" s="90" t="str">
        <f t="shared" si="561"/>
        <v>O</v>
      </c>
      <c r="AS35425" t="s">
        <v>34303</v>
      </c>
    </row>
    <row r="35426" spans="43:45" x14ac:dyDescent="0.25">
      <c r="AQ35426" s="89">
        <v>10033548</v>
      </c>
      <c r="AR35426" s="90" t="str">
        <f t="shared" si="561"/>
        <v>O</v>
      </c>
      <c r="AS35426" t="s">
        <v>34304</v>
      </c>
    </row>
    <row r="35427" spans="43:45" x14ac:dyDescent="0.25">
      <c r="AQ35427" s="89">
        <v>10033596</v>
      </c>
      <c r="AR35427" s="90" t="str">
        <f t="shared" si="561"/>
        <v>O</v>
      </c>
      <c r="AS35427" t="s">
        <v>14728</v>
      </c>
    </row>
    <row r="35428" spans="43:45" x14ac:dyDescent="0.25">
      <c r="AQ35428" s="89">
        <v>10033652</v>
      </c>
      <c r="AR35428" s="90" t="str">
        <f t="shared" si="561"/>
        <v>O</v>
      </c>
      <c r="AS35428" t="s">
        <v>34305</v>
      </c>
    </row>
    <row r="35429" spans="43:45" x14ac:dyDescent="0.25">
      <c r="AQ35429" s="89">
        <v>10034175</v>
      </c>
      <c r="AR35429" s="90" t="str">
        <f t="shared" si="561"/>
        <v>O</v>
      </c>
      <c r="AS35429" t="s">
        <v>34306</v>
      </c>
    </row>
    <row r="35430" spans="43:45" x14ac:dyDescent="0.25">
      <c r="AQ35430" s="89">
        <v>10035412</v>
      </c>
      <c r="AR35430" s="90" t="str">
        <f t="shared" si="561"/>
        <v>O</v>
      </c>
      <c r="AS35430" t="s">
        <v>34307</v>
      </c>
    </row>
    <row r="35431" spans="43:45" x14ac:dyDescent="0.25">
      <c r="AQ35431" s="89">
        <v>10035532</v>
      </c>
      <c r="AR35431" s="90" t="str">
        <f t="shared" si="561"/>
        <v>O</v>
      </c>
      <c r="AS35431" t="s">
        <v>34308</v>
      </c>
    </row>
    <row r="35432" spans="43:45" x14ac:dyDescent="0.25">
      <c r="AQ35432" s="89">
        <v>10035602</v>
      </c>
      <c r="AR35432" s="90" t="str">
        <f t="shared" si="561"/>
        <v>O</v>
      </c>
      <c r="AS35432" t="s">
        <v>34309</v>
      </c>
    </row>
    <row r="35433" spans="43:45" x14ac:dyDescent="0.25">
      <c r="AQ35433" s="89">
        <v>10035636</v>
      </c>
      <c r="AR35433" s="90" t="str">
        <f t="shared" si="561"/>
        <v>O</v>
      </c>
      <c r="AS35433" t="s">
        <v>34310</v>
      </c>
    </row>
    <row r="35434" spans="43:45" x14ac:dyDescent="0.25">
      <c r="AQ35434" s="89">
        <v>10035739</v>
      </c>
      <c r="AR35434" s="90" t="str">
        <f t="shared" si="561"/>
        <v>O</v>
      </c>
      <c r="AS35434" t="s">
        <v>34311</v>
      </c>
    </row>
    <row r="35435" spans="43:45" x14ac:dyDescent="0.25">
      <c r="AQ35435" s="89">
        <v>10035768</v>
      </c>
      <c r="AR35435" s="90" t="str">
        <f t="shared" si="561"/>
        <v>O</v>
      </c>
      <c r="AS35435" t="s">
        <v>34312</v>
      </c>
    </row>
    <row r="35436" spans="43:45" x14ac:dyDescent="0.25">
      <c r="AQ35436" s="89">
        <v>10035777</v>
      </c>
      <c r="AR35436" s="90" t="str">
        <f t="shared" si="561"/>
        <v>O</v>
      </c>
      <c r="AS35436" t="s">
        <v>34313</v>
      </c>
    </row>
    <row r="35437" spans="43:45" x14ac:dyDescent="0.25">
      <c r="AQ35437" s="89">
        <v>10035783</v>
      </c>
      <c r="AR35437" s="90" t="str">
        <f t="shared" si="561"/>
        <v>O</v>
      </c>
      <c r="AS35437" t="s">
        <v>34314</v>
      </c>
    </row>
    <row r="35438" spans="43:45" x14ac:dyDescent="0.25">
      <c r="AQ35438" s="89">
        <v>10029477</v>
      </c>
      <c r="AR35438" s="90" t="str">
        <f t="shared" si="561"/>
        <v>O</v>
      </c>
      <c r="AS35438" t="s">
        <v>34315</v>
      </c>
    </row>
    <row r="35439" spans="43:45" x14ac:dyDescent="0.25">
      <c r="AQ35439" s="89">
        <v>10033058</v>
      </c>
      <c r="AR35439" s="90" t="str">
        <f t="shared" si="561"/>
        <v>O</v>
      </c>
      <c r="AS35439" t="s">
        <v>34316</v>
      </c>
    </row>
    <row r="35440" spans="43:45" x14ac:dyDescent="0.25">
      <c r="AQ35440" s="89">
        <v>10033182</v>
      </c>
      <c r="AR35440" s="90" t="str">
        <f t="shared" si="561"/>
        <v>O</v>
      </c>
      <c r="AS35440" t="s">
        <v>34317</v>
      </c>
    </row>
    <row r="35441" spans="43:45" x14ac:dyDescent="0.25">
      <c r="AQ35441" s="89">
        <v>10033967</v>
      </c>
      <c r="AR35441" s="90" t="str">
        <f t="shared" si="561"/>
        <v>O</v>
      </c>
      <c r="AS35441" t="s">
        <v>34318</v>
      </c>
    </row>
    <row r="35442" spans="43:45" x14ac:dyDescent="0.25">
      <c r="AQ35442" s="89">
        <v>10034035</v>
      </c>
      <c r="AR35442" s="90" t="str">
        <f t="shared" si="561"/>
        <v>O</v>
      </c>
      <c r="AS35442" t="s">
        <v>34319</v>
      </c>
    </row>
    <row r="35443" spans="43:45" x14ac:dyDescent="0.25">
      <c r="AQ35443" s="89">
        <v>10034268</v>
      </c>
      <c r="AR35443" s="90" t="str">
        <f t="shared" si="561"/>
        <v>O</v>
      </c>
      <c r="AS35443" t="s">
        <v>34320</v>
      </c>
    </row>
    <row r="35444" spans="43:45" x14ac:dyDescent="0.25">
      <c r="AQ35444" s="89">
        <v>10034411</v>
      </c>
      <c r="AR35444" s="90" t="str">
        <f t="shared" si="561"/>
        <v>O</v>
      </c>
      <c r="AS35444" t="s">
        <v>34321</v>
      </c>
    </row>
    <row r="35445" spans="43:45" x14ac:dyDescent="0.25">
      <c r="AQ35445" s="89">
        <v>10034435</v>
      </c>
      <c r="AR35445" s="90" t="str">
        <f t="shared" si="561"/>
        <v>O</v>
      </c>
      <c r="AS35445" t="s">
        <v>34322</v>
      </c>
    </row>
    <row r="35446" spans="43:45" x14ac:dyDescent="0.25">
      <c r="AQ35446" s="89">
        <v>10034455</v>
      </c>
      <c r="AR35446" s="90" t="str">
        <f t="shared" si="561"/>
        <v>O</v>
      </c>
      <c r="AS35446" t="s">
        <v>34323</v>
      </c>
    </row>
    <row r="35447" spans="43:45" x14ac:dyDescent="0.25">
      <c r="AQ35447" s="89">
        <v>10034497</v>
      </c>
      <c r="AR35447" s="90" t="str">
        <f t="shared" si="561"/>
        <v>O</v>
      </c>
      <c r="AS35447" t="s">
        <v>34324</v>
      </c>
    </row>
    <row r="35448" spans="43:45" x14ac:dyDescent="0.25">
      <c r="AQ35448" s="89">
        <v>10034734</v>
      </c>
      <c r="AR35448" s="90" t="str">
        <f t="shared" si="561"/>
        <v>O</v>
      </c>
      <c r="AS35448" t="s">
        <v>34325</v>
      </c>
    </row>
    <row r="35449" spans="43:45" x14ac:dyDescent="0.25">
      <c r="AQ35449" s="89">
        <v>10030012</v>
      </c>
      <c r="AR35449" s="90" t="str">
        <f t="shared" si="561"/>
        <v>O</v>
      </c>
      <c r="AS35449" t="s">
        <v>34326</v>
      </c>
    </row>
    <row r="35450" spans="43:45" x14ac:dyDescent="0.25">
      <c r="AQ35450" s="89">
        <v>10031049</v>
      </c>
      <c r="AR35450" s="90" t="str">
        <f t="shared" si="561"/>
        <v>O</v>
      </c>
      <c r="AS35450" t="s">
        <v>34327</v>
      </c>
    </row>
    <row r="35451" spans="43:45" x14ac:dyDescent="0.25">
      <c r="AQ35451" s="89">
        <v>10031574</v>
      </c>
      <c r="AR35451" s="90" t="str">
        <f t="shared" si="561"/>
        <v>O</v>
      </c>
      <c r="AS35451" t="s">
        <v>34328</v>
      </c>
    </row>
    <row r="35452" spans="43:45" x14ac:dyDescent="0.25">
      <c r="AQ35452" s="89">
        <v>10034182</v>
      </c>
      <c r="AR35452" s="90" t="str">
        <f t="shared" si="561"/>
        <v>O</v>
      </c>
      <c r="AS35452" t="s">
        <v>14892</v>
      </c>
    </row>
    <row r="35453" spans="43:45" x14ac:dyDescent="0.25">
      <c r="AQ35453" s="89">
        <v>10034308</v>
      </c>
      <c r="AR35453" s="90" t="str">
        <f t="shared" si="561"/>
        <v>O</v>
      </c>
      <c r="AS35453" t="s">
        <v>34329</v>
      </c>
    </row>
    <row r="35454" spans="43:45" x14ac:dyDescent="0.25">
      <c r="AQ35454" s="89">
        <v>10034370</v>
      </c>
      <c r="AR35454" s="90" t="str">
        <f t="shared" si="561"/>
        <v>O</v>
      </c>
      <c r="AS35454" t="s">
        <v>34330</v>
      </c>
    </row>
    <row r="35455" spans="43:45" x14ac:dyDescent="0.25">
      <c r="AQ35455" s="89">
        <v>10035900</v>
      </c>
      <c r="AR35455" s="90" t="str">
        <f t="shared" si="561"/>
        <v>O</v>
      </c>
      <c r="AS35455" t="s">
        <v>34331</v>
      </c>
    </row>
    <row r="35456" spans="43:45" x14ac:dyDescent="0.25">
      <c r="AQ35456" s="89">
        <v>10035919</v>
      </c>
      <c r="AR35456" s="90" t="str">
        <f t="shared" si="561"/>
        <v>O</v>
      </c>
      <c r="AS35456" t="s">
        <v>34332</v>
      </c>
    </row>
    <row r="35457" spans="43:45" x14ac:dyDescent="0.25">
      <c r="AQ35457" s="89">
        <v>10036056</v>
      </c>
      <c r="AR35457" s="90" t="str">
        <f t="shared" si="561"/>
        <v>O</v>
      </c>
      <c r="AS35457" t="s">
        <v>34333</v>
      </c>
    </row>
    <row r="35458" spans="43:45" x14ac:dyDescent="0.25">
      <c r="AQ35458" s="89">
        <v>10036062</v>
      </c>
      <c r="AR35458" s="90" t="str">
        <f t="shared" si="561"/>
        <v>O</v>
      </c>
      <c r="AS35458" t="s">
        <v>34334</v>
      </c>
    </row>
    <row r="35459" spans="43:45" x14ac:dyDescent="0.25">
      <c r="AQ35459" s="89">
        <v>10033699</v>
      </c>
      <c r="AR35459" s="90" t="str">
        <f t="shared" si="561"/>
        <v>O</v>
      </c>
      <c r="AS35459" t="s">
        <v>34335</v>
      </c>
    </row>
    <row r="35460" spans="43:45" x14ac:dyDescent="0.25">
      <c r="AQ35460" s="89">
        <v>10035390</v>
      </c>
      <c r="AR35460" s="90" t="str">
        <f t="shared" si="561"/>
        <v>O</v>
      </c>
      <c r="AS35460" t="s">
        <v>34336</v>
      </c>
    </row>
    <row r="35461" spans="43:45" x14ac:dyDescent="0.25">
      <c r="AQ35461" s="89">
        <v>10035437</v>
      </c>
      <c r="AR35461" s="90" t="str">
        <f t="shared" si="561"/>
        <v>O</v>
      </c>
      <c r="AS35461" t="s">
        <v>34337</v>
      </c>
    </row>
    <row r="35462" spans="43:45" x14ac:dyDescent="0.25">
      <c r="AQ35462" s="89">
        <v>10035464</v>
      </c>
      <c r="AR35462" s="90" t="str">
        <f t="shared" si="561"/>
        <v>O</v>
      </c>
      <c r="AS35462" t="s">
        <v>34338</v>
      </c>
    </row>
    <row r="35463" spans="43:45" x14ac:dyDescent="0.25">
      <c r="AQ35463" s="89">
        <v>10035586</v>
      </c>
      <c r="AR35463" s="90" t="str">
        <f t="shared" si="561"/>
        <v>O</v>
      </c>
      <c r="AS35463" t="s">
        <v>34339</v>
      </c>
    </row>
    <row r="35464" spans="43:45" x14ac:dyDescent="0.25">
      <c r="AQ35464" s="89">
        <v>10029337</v>
      </c>
      <c r="AR35464" s="90" t="str">
        <f t="shared" si="561"/>
        <v>O</v>
      </c>
      <c r="AS35464" t="s">
        <v>34340</v>
      </c>
    </row>
    <row r="35465" spans="43:45" x14ac:dyDescent="0.25">
      <c r="AQ35465" s="89">
        <v>10033988</v>
      </c>
      <c r="AR35465" s="90" t="str">
        <f t="shared" ref="AR35465:AR35528" si="562">IF(ISNA(VLOOKUP(AQ35465,$BP$18:$BQ$356,2,FALSE))=TRUE,"O",VLOOKUP(AQ35465,$BP$18:$BQ$356,2,FALSE))</f>
        <v>O</v>
      </c>
      <c r="AS35465" t="s">
        <v>34341</v>
      </c>
    </row>
    <row r="35466" spans="43:45" x14ac:dyDescent="0.25">
      <c r="AQ35466" s="89">
        <v>10034064</v>
      </c>
      <c r="AR35466" s="90" t="str">
        <f t="shared" si="562"/>
        <v>O</v>
      </c>
      <c r="AS35466" t="s">
        <v>34342</v>
      </c>
    </row>
    <row r="35467" spans="43:45" x14ac:dyDescent="0.25">
      <c r="AQ35467" s="89">
        <v>10037150</v>
      </c>
      <c r="AR35467" s="90" t="str">
        <f t="shared" si="562"/>
        <v>O</v>
      </c>
      <c r="AS35467" t="s">
        <v>34343</v>
      </c>
    </row>
    <row r="35468" spans="43:45" x14ac:dyDescent="0.25">
      <c r="AQ35468" s="89">
        <v>10037321</v>
      </c>
      <c r="AR35468" s="90" t="str">
        <f t="shared" si="562"/>
        <v>O</v>
      </c>
      <c r="AS35468" t="s">
        <v>34344</v>
      </c>
    </row>
    <row r="35469" spans="43:45" x14ac:dyDescent="0.25">
      <c r="AQ35469" s="89">
        <v>10037961</v>
      </c>
      <c r="AR35469" s="90" t="str">
        <f t="shared" si="562"/>
        <v>O</v>
      </c>
      <c r="AS35469" t="s">
        <v>34345</v>
      </c>
    </row>
    <row r="35470" spans="43:45" x14ac:dyDescent="0.25">
      <c r="AQ35470" s="89">
        <v>10038033</v>
      </c>
      <c r="AR35470" s="90" t="str">
        <f t="shared" si="562"/>
        <v>O</v>
      </c>
      <c r="AS35470" t="s">
        <v>34346</v>
      </c>
    </row>
    <row r="35471" spans="43:45" x14ac:dyDescent="0.25">
      <c r="AQ35471" s="89">
        <v>10034163</v>
      </c>
      <c r="AR35471" s="90" t="str">
        <f t="shared" si="562"/>
        <v>O</v>
      </c>
      <c r="AS35471" t="s">
        <v>34347</v>
      </c>
    </row>
    <row r="35472" spans="43:45" x14ac:dyDescent="0.25">
      <c r="AQ35472" s="89">
        <v>10034366</v>
      </c>
      <c r="AR35472" s="90" t="str">
        <f t="shared" si="562"/>
        <v>O</v>
      </c>
      <c r="AS35472" t="s">
        <v>34348</v>
      </c>
    </row>
    <row r="35473" spans="43:45" x14ac:dyDescent="0.25">
      <c r="AQ35473" s="89">
        <v>10026885</v>
      </c>
      <c r="AR35473" s="90" t="str">
        <f t="shared" si="562"/>
        <v>O</v>
      </c>
      <c r="AS35473" t="s">
        <v>34349</v>
      </c>
    </row>
    <row r="35474" spans="43:45" x14ac:dyDescent="0.25">
      <c r="AQ35474" s="89">
        <v>10035808</v>
      </c>
      <c r="AR35474" s="90" t="str">
        <f t="shared" si="562"/>
        <v>O</v>
      </c>
      <c r="AS35474" t="s">
        <v>34350</v>
      </c>
    </row>
    <row r="35475" spans="43:45" x14ac:dyDescent="0.25">
      <c r="AQ35475" s="89">
        <v>10035849</v>
      </c>
      <c r="AR35475" s="90" t="str">
        <f t="shared" si="562"/>
        <v>O</v>
      </c>
      <c r="AS35475" t="s">
        <v>32180</v>
      </c>
    </row>
    <row r="35476" spans="43:45" x14ac:dyDescent="0.25">
      <c r="AQ35476" s="89">
        <v>10035874</v>
      </c>
      <c r="AR35476" s="90" t="str">
        <f t="shared" si="562"/>
        <v>O</v>
      </c>
      <c r="AS35476" t="s">
        <v>34351</v>
      </c>
    </row>
    <row r="35477" spans="43:45" x14ac:dyDescent="0.25">
      <c r="AQ35477" s="89">
        <v>10035881</v>
      </c>
      <c r="AR35477" s="90" t="str">
        <f t="shared" si="562"/>
        <v>O</v>
      </c>
      <c r="AS35477" t="s">
        <v>34352</v>
      </c>
    </row>
    <row r="35478" spans="43:45" x14ac:dyDescent="0.25">
      <c r="AQ35478" s="89">
        <v>10035894</v>
      </c>
      <c r="AR35478" s="90" t="str">
        <f t="shared" si="562"/>
        <v>O</v>
      </c>
      <c r="AS35478" t="s">
        <v>34353</v>
      </c>
    </row>
    <row r="35479" spans="43:45" x14ac:dyDescent="0.25">
      <c r="AQ35479" s="89">
        <v>10035956</v>
      </c>
      <c r="AR35479" s="90" t="str">
        <f t="shared" si="562"/>
        <v>O</v>
      </c>
      <c r="AS35479" t="s">
        <v>34354</v>
      </c>
    </row>
    <row r="35480" spans="43:45" x14ac:dyDescent="0.25">
      <c r="AQ35480" s="89">
        <v>10035957</v>
      </c>
      <c r="AR35480" s="90" t="str">
        <f t="shared" si="562"/>
        <v>O</v>
      </c>
      <c r="AS35480" t="s">
        <v>34355</v>
      </c>
    </row>
    <row r="35481" spans="43:45" x14ac:dyDescent="0.25">
      <c r="AQ35481" s="89">
        <v>10035977</v>
      </c>
      <c r="AR35481" s="90" t="str">
        <f t="shared" si="562"/>
        <v>O</v>
      </c>
      <c r="AS35481" t="s">
        <v>34356</v>
      </c>
    </row>
    <row r="35482" spans="43:45" x14ac:dyDescent="0.25">
      <c r="AQ35482" s="89">
        <v>10035988</v>
      </c>
      <c r="AR35482" s="90" t="str">
        <f t="shared" si="562"/>
        <v>O</v>
      </c>
      <c r="AS35482" t="s">
        <v>32181</v>
      </c>
    </row>
    <row r="35483" spans="43:45" x14ac:dyDescent="0.25">
      <c r="AQ35483" s="89">
        <v>10036073</v>
      </c>
      <c r="AR35483" s="90" t="str">
        <f t="shared" si="562"/>
        <v>O</v>
      </c>
      <c r="AS35483" t="s">
        <v>34357</v>
      </c>
    </row>
    <row r="35484" spans="43:45" x14ac:dyDescent="0.25">
      <c r="AQ35484" s="89">
        <v>10036078</v>
      </c>
      <c r="AR35484" s="90" t="str">
        <f t="shared" si="562"/>
        <v>O</v>
      </c>
      <c r="AS35484" t="s">
        <v>34358</v>
      </c>
    </row>
    <row r="35485" spans="43:45" x14ac:dyDescent="0.25">
      <c r="AQ35485" s="89">
        <v>10029912</v>
      </c>
      <c r="AR35485" s="90" t="str">
        <f t="shared" si="562"/>
        <v>O</v>
      </c>
      <c r="AS35485" t="s">
        <v>34359</v>
      </c>
    </row>
    <row r="35486" spans="43:45" x14ac:dyDescent="0.25">
      <c r="AQ35486" s="89">
        <v>10032985</v>
      </c>
      <c r="AR35486" s="90" t="str">
        <f t="shared" si="562"/>
        <v>O</v>
      </c>
      <c r="AS35486" t="s">
        <v>34360</v>
      </c>
    </row>
    <row r="35487" spans="43:45" x14ac:dyDescent="0.25">
      <c r="AQ35487" s="89">
        <v>10034426</v>
      </c>
      <c r="AR35487" s="90" t="str">
        <f t="shared" si="562"/>
        <v>O</v>
      </c>
      <c r="AS35487" t="s">
        <v>34361</v>
      </c>
    </row>
    <row r="35488" spans="43:45" x14ac:dyDescent="0.25">
      <c r="AQ35488" s="89">
        <v>10034735</v>
      </c>
      <c r="AR35488" s="90" t="str">
        <f t="shared" si="562"/>
        <v>O</v>
      </c>
      <c r="AS35488" t="s">
        <v>31909</v>
      </c>
    </row>
    <row r="35489" spans="43:45" x14ac:dyDescent="0.25">
      <c r="AQ35489" s="89">
        <v>10034938</v>
      </c>
      <c r="AR35489" s="90" t="str">
        <f t="shared" si="562"/>
        <v>O</v>
      </c>
      <c r="AS35489" t="s">
        <v>34362</v>
      </c>
    </row>
    <row r="35490" spans="43:45" x14ac:dyDescent="0.25">
      <c r="AQ35490" s="89">
        <v>10036183</v>
      </c>
      <c r="AR35490" s="90" t="str">
        <f t="shared" si="562"/>
        <v>O</v>
      </c>
      <c r="AS35490" t="s">
        <v>34363</v>
      </c>
    </row>
    <row r="35491" spans="43:45" x14ac:dyDescent="0.25">
      <c r="AQ35491" s="89">
        <v>10036319</v>
      </c>
      <c r="AR35491" s="90" t="str">
        <f t="shared" si="562"/>
        <v>O</v>
      </c>
      <c r="AS35491" t="s">
        <v>34364</v>
      </c>
    </row>
    <row r="35492" spans="43:45" x14ac:dyDescent="0.25">
      <c r="AQ35492" s="89">
        <v>10036946</v>
      </c>
      <c r="AR35492" s="90" t="str">
        <f t="shared" si="562"/>
        <v>O</v>
      </c>
      <c r="AS35492" t="s">
        <v>34365</v>
      </c>
    </row>
    <row r="35493" spans="43:45" x14ac:dyDescent="0.25">
      <c r="AQ35493" s="89">
        <v>10037253</v>
      </c>
      <c r="AR35493" s="90" t="str">
        <f t="shared" si="562"/>
        <v>O</v>
      </c>
      <c r="AS35493" t="s">
        <v>34366</v>
      </c>
    </row>
    <row r="35494" spans="43:45" x14ac:dyDescent="0.25">
      <c r="AQ35494" s="89">
        <v>10029318</v>
      </c>
      <c r="AR35494" s="90" t="str">
        <f t="shared" si="562"/>
        <v>O</v>
      </c>
      <c r="AS35494" t="s">
        <v>34367</v>
      </c>
    </row>
    <row r="35495" spans="43:45" x14ac:dyDescent="0.25">
      <c r="AQ35495" s="89">
        <v>10029750</v>
      </c>
      <c r="AR35495" s="90" t="str">
        <f t="shared" si="562"/>
        <v>O</v>
      </c>
      <c r="AS35495" t="s">
        <v>34368</v>
      </c>
    </row>
    <row r="35496" spans="43:45" x14ac:dyDescent="0.25">
      <c r="AQ35496" s="89">
        <v>10033083</v>
      </c>
      <c r="AR35496" s="90" t="str">
        <f t="shared" si="562"/>
        <v>O</v>
      </c>
      <c r="AS35496" t="s">
        <v>34369</v>
      </c>
    </row>
    <row r="35497" spans="43:45" x14ac:dyDescent="0.25">
      <c r="AQ35497" s="89">
        <v>10033867</v>
      </c>
      <c r="AR35497" s="90" t="str">
        <f t="shared" si="562"/>
        <v>O</v>
      </c>
      <c r="AS35497" t="s">
        <v>34370</v>
      </c>
    </row>
    <row r="35498" spans="43:45" x14ac:dyDescent="0.25">
      <c r="AQ35498" s="89">
        <v>10034202</v>
      </c>
      <c r="AR35498" s="90" t="str">
        <f t="shared" si="562"/>
        <v>O</v>
      </c>
      <c r="AS35498" t="s">
        <v>34371</v>
      </c>
    </row>
    <row r="35499" spans="43:45" x14ac:dyDescent="0.25">
      <c r="AQ35499" s="89">
        <v>10034970</v>
      </c>
      <c r="AR35499" s="90" t="str">
        <f t="shared" si="562"/>
        <v>O</v>
      </c>
      <c r="AS35499" t="s">
        <v>34372</v>
      </c>
    </row>
    <row r="35500" spans="43:45" x14ac:dyDescent="0.25">
      <c r="AQ35500" s="89">
        <v>10036130</v>
      </c>
      <c r="AR35500" s="90" t="str">
        <f t="shared" si="562"/>
        <v>O</v>
      </c>
      <c r="AS35500" t="s">
        <v>34373</v>
      </c>
    </row>
    <row r="35501" spans="43:45" x14ac:dyDescent="0.25">
      <c r="AQ35501" s="89">
        <v>10036444</v>
      </c>
      <c r="AR35501" s="90" t="str">
        <f t="shared" si="562"/>
        <v>O</v>
      </c>
      <c r="AS35501" t="s">
        <v>34374</v>
      </c>
    </row>
    <row r="35502" spans="43:45" x14ac:dyDescent="0.25">
      <c r="AQ35502" s="89">
        <v>10029479</v>
      </c>
      <c r="AR35502" s="90" t="str">
        <f t="shared" si="562"/>
        <v>O</v>
      </c>
      <c r="AS35502" t="s">
        <v>34375</v>
      </c>
    </row>
    <row r="35503" spans="43:45" x14ac:dyDescent="0.25">
      <c r="AQ35503" s="89">
        <v>10029745</v>
      </c>
      <c r="AR35503" s="90" t="str">
        <f t="shared" si="562"/>
        <v>O</v>
      </c>
      <c r="AS35503" t="s">
        <v>34376</v>
      </c>
    </row>
    <row r="35504" spans="43:45" x14ac:dyDescent="0.25">
      <c r="AQ35504" s="89">
        <v>10034417</v>
      </c>
      <c r="AR35504" s="90" t="str">
        <f t="shared" si="562"/>
        <v>O</v>
      </c>
      <c r="AS35504" t="s">
        <v>34377</v>
      </c>
    </row>
    <row r="35505" spans="43:45" x14ac:dyDescent="0.25">
      <c r="AQ35505" s="89">
        <v>10034908</v>
      </c>
      <c r="AR35505" s="90" t="str">
        <f t="shared" si="562"/>
        <v>O</v>
      </c>
      <c r="AS35505" t="s">
        <v>34378</v>
      </c>
    </row>
    <row r="35506" spans="43:45" x14ac:dyDescent="0.25">
      <c r="AQ35506" s="89">
        <v>10035201</v>
      </c>
      <c r="AR35506" s="90" t="str">
        <f t="shared" si="562"/>
        <v>O</v>
      </c>
      <c r="AS35506" t="s">
        <v>3443</v>
      </c>
    </row>
    <row r="35507" spans="43:45" x14ac:dyDescent="0.25">
      <c r="AQ35507" s="89">
        <v>10036199</v>
      </c>
      <c r="AR35507" s="90" t="str">
        <f t="shared" si="562"/>
        <v>O</v>
      </c>
      <c r="AS35507" t="s">
        <v>34379</v>
      </c>
    </row>
    <row r="35508" spans="43:45" x14ac:dyDescent="0.25">
      <c r="AQ35508" s="89">
        <v>10036303</v>
      </c>
      <c r="AR35508" s="90" t="str">
        <f t="shared" si="562"/>
        <v>O</v>
      </c>
      <c r="AS35508" t="s">
        <v>34380</v>
      </c>
    </row>
    <row r="35509" spans="43:45" x14ac:dyDescent="0.25">
      <c r="AQ35509" s="89">
        <v>10036579</v>
      </c>
      <c r="AR35509" s="90" t="str">
        <f t="shared" si="562"/>
        <v>O</v>
      </c>
      <c r="AS35509" t="s">
        <v>34381</v>
      </c>
    </row>
    <row r="35510" spans="43:45" x14ac:dyDescent="0.25">
      <c r="AQ35510" s="89">
        <v>10036668</v>
      </c>
      <c r="AR35510" s="90" t="str">
        <f t="shared" si="562"/>
        <v>O</v>
      </c>
      <c r="AS35510" t="s">
        <v>15606</v>
      </c>
    </row>
    <row r="35511" spans="43:45" x14ac:dyDescent="0.25">
      <c r="AQ35511" s="89">
        <v>10037605</v>
      </c>
      <c r="AR35511" s="90" t="str">
        <f t="shared" si="562"/>
        <v>O</v>
      </c>
      <c r="AS35511" t="s">
        <v>34382</v>
      </c>
    </row>
    <row r="35512" spans="43:45" x14ac:dyDescent="0.25">
      <c r="AQ35512" s="89">
        <v>10037657</v>
      </c>
      <c r="AR35512" s="90" t="str">
        <f t="shared" si="562"/>
        <v>O</v>
      </c>
      <c r="AS35512" t="s">
        <v>34383</v>
      </c>
    </row>
    <row r="35513" spans="43:45" x14ac:dyDescent="0.25">
      <c r="AQ35513" s="89">
        <v>10037681</v>
      </c>
      <c r="AR35513" s="90" t="str">
        <f t="shared" si="562"/>
        <v>O</v>
      </c>
      <c r="AS35513" t="s">
        <v>34384</v>
      </c>
    </row>
    <row r="35514" spans="43:45" x14ac:dyDescent="0.25">
      <c r="AQ35514" s="89">
        <v>10030453</v>
      </c>
      <c r="AR35514" s="90" t="str">
        <f t="shared" si="562"/>
        <v>O</v>
      </c>
      <c r="AS35514" t="s">
        <v>34385</v>
      </c>
    </row>
    <row r="35515" spans="43:45" x14ac:dyDescent="0.25">
      <c r="AQ35515" s="89">
        <v>10031246</v>
      </c>
      <c r="AR35515" s="90" t="str">
        <f t="shared" si="562"/>
        <v>O</v>
      </c>
      <c r="AS35515" t="s">
        <v>34386</v>
      </c>
    </row>
    <row r="35516" spans="43:45" x14ac:dyDescent="0.25">
      <c r="AQ35516" s="89">
        <v>10031940</v>
      </c>
      <c r="AR35516" s="90" t="str">
        <f t="shared" si="562"/>
        <v>O</v>
      </c>
      <c r="AS35516" t="s">
        <v>34387</v>
      </c>
    </row>
    <row r="35517" spans="43:45" x14ac:dyDescent="0.25">
      <c r="AQ35517" s="89">
        <v>10032102</v>
      </c>
      <c r="AR35517" s="90" t="str">
        <f t="shared" si="562"/>
        <v>O</v>
      </c>
      <c r="AS35517" t="s">
        <v>34388</v>
      </c>
    </row>
    <row r="35518" spans="43:45" x14ac:dyDescent="0.25">
      <c r="AQ35518" s="89">
        <v>10032134</v>
      </c>
      <c r="AR35518" s="90" t="str">
        <f t="shared" si="562"/>
        <v>O</v>
      </c>
      <c r="AS35518" t="s">
        <v>34389</v>
      </c>
    </row>
    <row r="35519" spans="43:45" x14ac:dyDescent="0.25">
      <c r="AQ35519" s="89">
        <v>10032520</v>
      </c>
      <c r="AR35519" s="90" t="str">
        <f t="shared" si="562"/>
        <v>O</v>
      </c>
      <c r="AS35519" t="s">
        <v>34390</v>
      </c>
    </row>
    <row r="35520" spans="43:45" x14ac:dyDescent="0.25">
      <c r="AQ35520" s="89">
        <v>10032827</v>
      </c>
      <c r="AR35520" s="90" t="str">
        <f t="shared" si="562"/>
        <v>O</v>
      </c>
      <c r="AS35520" t="s">
        <v>34391</v>
      </c>
    </row>
    <row r="35521" spans="43:45" x14ac:dyDescent="0.25">
      <c r="AQ35521" s="89">
        <v>10033047</v>
      </c>
      <c r="AR35521" s="90" t="str">
        <f t="shared" si="562"/>
        <v>O</v>
      </c>
      <c r="AS35521" t="s">
        <v>34392</v>
      </c>
    </row>
    <row r="35522" spans="43:45" x14ac:dyDescent="0.25">
      <c r="AQ35522" s="89">
        <v>10037128</v>
      </c>
      <c r="AR35522" s="90" t="str">
        <f t="shared" si="562"/>
        <v>O</v>
      </c>
      <c r="AS35522" t="s">
        <v>34393</v>
      </c>
    </row>
    <row r="35523" spans="43:45" x14ac:dyDescent="0.25">
      <c r="AQ35523" s="89">
        <v>10034251</v>
      </c>
      <c r="AR35523" s="90" t="str">
        <f t="shared" si="562"/>
        <v>O</v>
      </c>
      <c r="AS35523" t="s">
        <v>34394</v>
      </c>
    </row>
    <row r="35524" spans="43:45" x14ac:dyDescent="0.25">
      <c r="AQ35524" s="89">
        <v>10035239</v>
      </c>
      <c r="AR35524" s="90" t="str">
        <f t="shared" si="562"/>
        <v>O</v>
      </c>
      <c r="AS35524" t="s">
        <v>34395</v>
      </c>
    </row>
    <row r="35525" spans="43:45" x14ac:dyDescent="0.25">
      <c r="AQ35525" s="89">
        <v>10035300</v>
      </c>
      <c r="AR35525" s="90" t="str">
        <f t="shared" si="562"/>
        <v>O</v>
      </c>
      <c r="AS35525" t="s">
        <v>34396</v>
      </c>
    </row>
    <row r="35526" spans="43:45" x14ac:dyDescent="0.25">
      <c r="AQ35526" s="89">
        <v>10036358</v>
      </c>
      <c r="AR35526" s="90" t="str">
        <f t="shared" si="562"/>
        <v>O</v>
      </c>
      <c r="AS35526" t="s">
        <v>34397</v>
      </c>
    </row>
    <row r="35527" spans="43:45" x14ac:dyDescent="0.25">
      <c r="AQ35527" s="89">
        <v>10036391</v>
      </c>
      <c r="AR35527" s="90" t="str">
        <f t="shared" si="562"/>
        <v>O</v>
      </c>
      <c r="AS35527" t="s">
        <v>34398</v>
      </c>
    </row>
    <row r="35528" spans="43:45" x14ac:dyDescent="0.25">
      <c r="AQ35528" s="89">
        <v>10036776</v>
      </c>
      <c r="AR35528" s="90" t="str">
        <f t="shared" si="562"/>
        <v>O</v>
      </c>
      <c r="AS35528" t="s">
        <v>34399</v>
      </c>
    </row>
    <row r="35529" spans="43:45" x14ac:dyDescent="0.25">
      <c r="AQ35529" s="89">
        <v>10036827</v>
      </c>
      <c r="AR35529" s="90" t="str">
        <f t="shared" ref="AR35529:AR35592" si="563">IF(ISNA(VLOOKUP(AQ35529,$BP$18:$BQ$356,2,FALSE))=TRUE,"O",VLOOKUP(AQ35529,$BP$18:$BQ$356,2,FALSE))</f>
        <v>O</v>
      </c>
      <c r="AS35529" t="s">
        <v>34400</v>
      </c>
    </row>
    <row r="35530" spans="43:45" x14ac:dyDescent="0.25">
      <c r="AQ35530" s="89">
        <v>10037499</v>
      </c>
      <c r="AR35530" s="90" t="str">
        <f t="shared" si="563"/>
        <v>O</v>
      </c>
      <c r="AS35530" t="s">
        <v>32049</v>
      </c>
    </row>
    <row r="35531" spans="43:45" x14ac:dyDescent="0.25">
      <c r="AQ35531" s="89">
        <v>10038144</v>
      </c>
      <c r="AR35531" s="90" t="str">
        <f t="shared" si="563"/>
        <v>O</v>
      </c>
      <c r="AS35531" t="s">
        <v>34401</v>
      </c>
    </row>
    <row r="35532" spans="43:45" x14ac:dyDescent="0.25">
      <c r="AQ35532" s="89">
        <v>10030053</v>
      </c>
      <c r="AR35532" s="90" t="str">
        <f t="shared" si="563"/>
        <v>O</v>
      </c>
      <c r="AS35532" t="s">
        <v>34402</v>
      </c>
    </row>
    <row r="35533" spans="43:45" x14ac:dyDescent="0.25">
      <c r="AQ35533" s="89">
        <v>10031369</v>
      </c>
      <c r="AR35533" s="90" t="str">
        <f t="shared" si="563"/>
        <v>O</v>
      </c>
      <c r="AS35533" t="s">
        <v>34287</v>
      </c>
    </row>
    <row r="35534" spans="43:45" x14ac:dyDescent="0.25">
      <c r="AQ35534" s="89">
        <v>10031867</v>
      </c>
      <c r="AR35534" s="90" t="str">
        <f t="shared" si="563"/>
        <v>O</v>
      </c>
      <c r="AS35534" t="s">
        <v>34403</v>
      </c>
    </row>
    <row r="35535" spans="43:45" x14ac:dyDescent="0.25">
      <c r="AQ35535" s="89">
        <v>10032750</v>
      </c>
      <c r="AR35535" s="90" t="str">
        <f t="shared" si="563"/>
        <v>O</v>
      </c>
      <c r="AS35535" t="s">
        <v>34404</v>
      </c>
    </row>
    <row r="35536" spans="43:45" x14ac:dyDescent="0.25">
      <c r="AQ35536" s="89">
        <v>10033951</v>
      </c>
      <c r="AR35536" s="90" t="str">
        <f t="shared" si="563"/>
        <v>O</v>
      </c>
      <c r="AS35536" t="s">
        <v>34405</v>
      </c>
    </row>
    <row r="35537" spans="43:45" x14ac:dyDescent="0.25">
      <c r="AQ35537" s="89">
        <v>10034044</v>
      </c>
      <c r="AR35537" s="90" t="str">
        <f t="shared" si="563"/>
        <v>O</v>
      </c>
      <c r="AS35537" t="s">
        <v>34406</v>
      </c>
    </row>
    <row r="35538" spans="43:45" x14ac:dyDescent="0.25">
      <c r="AQ35538" s="89">
        <v>10033857</v>
      </c>
      <c r="AR35538" s="90" t="str">
        <f t="shared" si="563"/>
        <v>O</v>
      </c>
      <c r="AS35538" t="s">
        <v>34407</v>
      </c>
    </row>
    <row r="35539" spans="43:45" x14ac:dyDescent="0.25">
      <c r="AQ35539" s="89">
        <v>10036276</v>
      </c>
      <c r="AR35539" s="90" t="str">
        <f t="shared" si="563"/>
        <v>O</v>
      </c>
      <c r="AS35539" t="s">
        <v>34408</v>
      </c>
    </row>
    <row r="35540" spans="43:45" x14ac:dyDescent="0.25">
      <c r="AQ35540" s="89">
        <v>10036456</v>
      </c>
      <c r="AR35540" s="90" t="str">
        <f t="shared" si="563"/>
        <v>O</v>
      </c>
      <c r="AS35540" t="s">
        <v>34409</v>
      </c>
    </row>
    <row r="35541" spans="43:45" x14ac:dyDescent="0.25">
      <c r="AQ35541" s="89">
        <v>10036974</v>
      </c>
      <c r="AR35541" s="90" t="str">
        <f t="shared" si="563"/>
        <v>O</v>
      </c>
      <c r="AS35541" t="s">
        <v>34410</v>
      </c>
    </row>
    <row r="35542" spans="43:45" x14ac:dyDescent="0.25">
      <c r="AQ35542" s="89">
        <v>10037213</v>
      </c>
      <c r="AR35542" s="90" t="str">
        <f t="shared" si="563"/>
        <v>O</v>
      </c>
      <c r="AS35542" t="s">
        <v>34411</v>
      </c>
    </row>
    <row r="35543" spans="43:45" x14ac:dyDescent="0.25">
      <c r="AQ35543" s="89">
        <v>10037787</v>
      </c>
      <c r="AR35543" s="90" t="str">
        <f t="shared" si="563"/>
        <v>O</v>
      </c>
      <c r="AS35543" t="s">
        <v>34412</v>
      </c>
    </row>
    <row r="35544" spans="43:45" x14ac:dyDescent="0.25">
      <c r="AQ35544" s="89">
        <v>10030320</v>
      </c>
      <c r="AR35544" s="90" t="str">
        <f t="shared" si="563"/>
        <v>O</v>
      </c>
      <c r="AS35544" t="s">
        <v>34413</v>
      </c>
    </row>
    <row r="35545" spans="43:45" x14ac:dyDescent="0.25">
      <c r="AQ35545" s="89">
        <v>10031554</v>
      </c>
      <c r="AR35545" s="90" t="str">
        <f t="shared" si="563"/>
        <v>O</v>
      </c>
      <c r="AS35545" t="s">
        <v>34414</v>
      </c>
    </row>
    <row r="35546" spans="43:45" x14ac:dyDescent="0.25">
      <c r="AQ35546" s="89">
        <v>10032771</v>
      </c>
      <c r="AR35546" s="90" t="str">
        <f t="shared" si="563"/>
        <v>O</v>
      </c>
      <c r="AS35546" t="s">
        <v>34415</v>
      </c>
    </row>
    <row r="35547" spans="43:45" x14ac:dyDescent="0.25">
      <c r="AQ35547" s="89">
        <v>10035453</v>
      </c>
      <c r="AR35547" s="90" t="str">
        <f t="shared" si="563"/>
        <v>O</v>
      </c>
      <c r="AS35547" t="s">
        <v>34416</v>
      </c>
    </row>
    <row r="35548" spans="43:45" x14ac:dyDescent="0.25">
      <c r="AQ35548" s="89">
        <v>10035474</v>
      </c>
      <c r="AR35548" s="90" t="str">
        <f t="shared" si="563"/>
        <v>O</v>
      </c>
      <c r="AS35548" t="s">
        <v>34417</v>
      </c>
    </row>
    <row r="35549" spans="43:45" x14ac:dyDescent="0.25">
      <c r="AQ35549" s="89">
        <v>10035583</v>
      </c>
      <c r="AR35549" s="90" t="str">
        <f t="shared" si="563"/>
        <v>O</v>
      </c>
      <c r="AS35549" t="s">
        <v>34418</v>
      </c>
    </row>
    <row r="35550" spans="43:45" x14ac:dyDescent="0.25">
      <c r="AQ35550" s="89">
        <v>10036364</v>
      </c>
      <c r="AR35550" s="90" t="str">
        <f t="shared" si="563"/>
        <v>O</v>
      </c>
      <c r="AS35550" t="s">
        <v>34419</v>
      </c>
    </row>
    <row r="35551" spans="43:45" x14ac:dyDescent="0.25">
      <c r="AQ35551" s="89">
        <v>10037300</v>
      </c>
      <c r="AR35551" s="90" t="str">
        <f t="shared" si="563"/>
        <v>O</v>
      </c>
      <c r="AS35551" t="s">
        <v>34420</v>
      </c>
    </row>
    <row r="35552" spans="43:45" x14ac:dyDescent="0.25">
      <c r="AQ35552" s="89">
        <v>10037313</v>
      </c>
      <c r="AR35552" s="90" t="str">
        <f t="shared" si="563"/>
        <v>O</v>
      </c>
      <c r="AS35552" t="s">
        <v>34421</v>
      </c>
    </row>
    <row r="35553" spans="43:45" x14ac:dyDescent="0.25">
      <c r="AQ35553" s="89">
        <v>10037682</v>
      </c>
      <c r="AR35553" s="90" t="str">
        <f t="shared" si="563"/>
        <v>O</v>
      </c>
      <c r="AS35553" t="s">
        <v>34422</v>
      </c>
    </row>
    <row r="35554" spans="43:45" x14ac:dyDescent="0.25">
      <c r="AQ35554" s="89">
        <v>10030323</v>
      </c>
      <c r="AR35554" s="90" t="str">
        <f t="shared" si="563"/>
        <v>O</v>
      </c>
      <c r="AS35554" t="s">
        <v>34423</v>
      </c>
    </row>
    <row r="35555" spans="43:45" x14ac:dyDescent="0.25">
      <c r="AQ35555" s="89">
        <v>10031458</v>
      </c>
      <c r="AR35555" s="90" t="str">
        <f t="shared" si="563"/>
        <v>O</v>
      </c>
      <c r="AS35555" t="s">
        <v>34424</v>
      </c>
    </row>
    <row r="35556" spans="43:45" x14ac:dyDescent="0.25">
      <c r="AQ35556" s="89">
        <v>10031685</v>
      </c>
      <c r="AR35556" s="90" t="str">
        <f t="shared" si="563"/>
        <v>O</v>
      </c>
      <c r="AS35556" t="s">
        <v>34425</v>
      </c>
    </row>
    <row r="35557" spans="43:45" x14ac:dyDescent="0.25">
      <c r="AQ35557" s="89">
        <v>10031804</v>
      </c>
      <c r="AR35557" s="90" t="str">
        <f t="shared" si="563"/>
        <v>O</v>
      </c>
      <c r="AS35557" t="s">
        <v>34426</v>
      </c>
    </row>
    <row r="35558" spans="43:45" x14ac:dyDescent="0.25">
      <c r="AQ35558" s="89">
        <v>10032682</v>
      </c>
      <c r="AR35558" s="90" t="str">
        <f t="shared" si="563"/>
        <v>O</v>
      </c>
      <c r="AS35558" t="s">
        <v>34427</v>
      </c>
    </row>
    <row r="35559" spans="43:45" x14ac:dyDescent="0.25">
      <c r="AQ35559" s="89">
        <v>10033326</v>
      </c>
      <c r="AR35559" s="90" t="str">
        <f t="shared" si="563"/>
        <v>O</v>
      </c>
      <c r="AS35559" t="s">
        <v>15597</v>
      </c>
    </row>
    <row r="35560" spans="43:45" x14ac:dyDescent="0.25">
      <c r="AQ35560" s="89">
        <v>10034128</v>
      </c>
      <c r="AR35560" s="90" t="str">
        <f t="shared" si="563"/>
        <v>O</v>
      </c>
      <c r="AS35560" t="s">
        <v>34428</v>
      </c>
    </row>
    <row r="35561" spans="43:45" x14ac:dyDescent="0.25">
      <c r="AQ35561" s="89">
        <v>10036306</v>
      </c>
      <c r="AR35561" s="90" t="str">
        <f t="shared" si="563"/>
        <v>O</v>
      </c>
      <c r="AS35561" t="s">
        <v>34429</v>
      </c>
    </row>
    <row r="35562" spans="43:45" x14ac:dyDescent="0.25">
      <c r="AQ35562" s="89">
        <v>10036371</v>
      </c>
      <c r="AR35562" s="90" t="str">
        <f t="shared" si="563"/>
        <v>O</v>
      </c>
      <c r="AS35562" t="s">
        <v>34430</v>
      </c>
    </row>
    <row r="35563" spans="43:45" x14ac:dyDescent="0.25">
      <c r="AQ35563" s="89">
        <v>10036750</v>
      </c>
      <c r="AR35563" s="90" t="str">
        <f t="shared" si="563"/>
        <v>O</v>
      </c>
      <c r="AS35563" t="s">
        <v>34431</v>
      </c>
    </row>
    <row r="35564" spans="43:45" x14ac:dyDescent="0.25">
      <c r="AQ35564" s="89">
        <v>10036895</v>
      </c>
      <c r="AR35564" s="90" t="str">
        <f t="shared" si="563"/>
        <v>O</v>
      </c>
      <c r="AS35564" t="s">
        <v>34432</v>
      </c>
    </row>
    <row r="35565" spans="43:45" x14ac:dyDescent="0.25">
      <c r="AQ35565" s="89">
        <v>10037109</v>
      </c>
      <c r="AR35565" s="90" t="str">
        <f t="shared" si="563"/>
        <v>O</v>
      </c>
      <c r="AS35565" t="s">
        <v>21189</v>
      </c>
    </row>
    <row r="35566" spans="43:45" x14ac:dyDescent="0.25">
      <c r="AQ35566" s="89">
        <v>10037494</v>
      </c>
      <c r="AR35566" s="90" t="str">
        <f t="shared" si="563"/>
        <v>O</v>
      </c>
      <c r="AS35566" t="s">
        <v>34433</v>
      </c>
    </row>
    <row r="35567" spans="43:45" x14ac:dyDescent="0.25">
      <c r="AQ35567" s="89">
        <v>10037643</v>
      </c>
      <c r="AR35567" s="90" t="str">
        <f t="shared" si="563"/>
        <v>O</v>
      </c>
      <c r="AS35567" t="s">
        <v>34434</v>
      </c>
    </row>
    <row r="35568" spans="43:45" x14ac:dyDescent="0.25">
      <c r="AQ35568" s="89">
        <v>10038163</v>
      </c>
      <c r="AR35568" s="90" t="str">
        <f t="shared" si="563"/>
        <v>O</v>
      </c>
      <c r="AS35568" t="s">
        <v>14519</v>
      </c>
    </row>
    <row r="35569" spans="43:45" x14ac:dyDescent="0.25">
      <c r="AQ35569" s="89">
        <v>10029899</v>
      </c>
      <c r="AR35569" s="90" t="str">
        <f t="shared" si="563"/>
        <v>O</v>
      </c>
      <c r="AS35569" t="s">
        <v>34435</v>
      </c>
    </row>
    <row r="35570" spans="43:45" x14ac:dyDescent="0.25">
      <c r="AQ35570" s="89">
        <v>10030156</v>
      </c>
      <c r="AR35570" s="90" t="str">
        <f t="shared" si="563"/>
        <v>O</v>
      </c>
      <c r="AS35570" t="s">
        <v>34436</v>
      </c>
    </row>
    <row r="35571" spans="43:45" x14ac:dyDescent="0.25">
      <c r="AQ35571" s="89">
        <v>10033799</v>
      </c>
      <c r="AR35571" s="90" t="str">
        <f t="shared" si="563"/>
        <v>O</v>
      </c>
      <c r="AS35571" t="s">
        <v>34437</v>
      </c>
    </row>
    <row r="35572" spans="43:45" x14ac:dyDescent="0.25">
      <c r="AQ35572" s="89">
        <v>10034921</v>
      </c>
      <c r="AR35572" s="90" t="str">
        <f t="shared" si="563"/>
        <v>O</v>
      </c>
      <c r="AS35572" t="s">
        <v>34438</v>
      </c>
    </row>
    <row r="35573" spans="43:45" x14ac:dyDescent="0.25">
      <c r="AQ35573" s="89">
        <v>10036410</v>
      </c>
      <c r="AR35573" s="90" t="str">
        <f t="shared" si="563"/>
        <v>O</v>
      </c>
      <c r="AS35573" t="s">
        <v>34439</v>
      </c>
    </row>
    <row r="35574" spans="43:45" x14ac:dyDescent="0.25">
      <c r="AQ35574" s="89">
        <v>10036559</v>
      </c>
      <c r="AR35574" s="90" t="str">
        <f t="shared" si="563"/>
        <v>O</v>
      </c>
      <c r="AS35574" t="s">
        <v>34440</v>
      </c>
    </row>
    <row r="35575" spans="43:45" x14ac:dyDescent="0.25">
      <c r="AQ35575" s="89">
        <v>10036758</v>
      </c>
      <c r="AR35575" s="90" t="str">
        <f t="shared" si="563"/>
        <v>O</v>
      </c>
      <c r="AS35575" t="s">
        <v>34441</v>
      </c>
    </row>
    <row r="35576" spans="43:45" x14ac:dyDescent="0.25">
      <c r="AQ35576" s="89">
        <v>10037668</v>
      </c>
      <c r="AR35576" s="90" t="str">
        <f t="shared" si="563"/>
        <v>O</v>
      </c>
      <c r="AS35576" t="s">
        <v>34442</v>
      </c>
    </row>
    <row r="35577" spans="43:45" x14ac:dyDescent="0.25">
      <c r="AQ35577" s="89">
        <v>10037841</v>
      </c>
      <c r="AR35577" s="90" t="str">
        <f t="shared" si="563"/>
        <v>O</v>
      </c>
      <c r="AS35577" t="s">
        <v>34443</v>
      </c>
    </row>
    <row r="35578" spans="43:45" x14ac:dyDescent="0.25">
      <c r="AQ35578" s="89">
        <v>10030238</v>
      </c>
      <c r="AR35578" s="90" t="str">
        <f t="shared" si="563"/>
        <v>O</v>
      </c>
      <c r="AS35578" t="s">
        <v>34444</v>
      </c>
    </row>
    <row r="35579" spans="43:45" x14ac:dyDescent="0.25">
      <c r="AQ35579" s="89">
        <v>10032464</v>
      </c>
      <c r="AR35579" s="90" t="str">
        <f t="shared" si="563"/>
        <v>O</v>
      </c>
      <c r="AS35579" t="s">
        <v>34445</v>
      </c>
    </row>
    <row r="35580" spans="43:45" x14ac:dyDescent="0.25">
      <c r="AQ35580" s="89">
        <v>10032538</v>
      </c>
      <c r="AR35580" s="90" t="str">
        <f t="shared" si="563"/>
        <v>O</v>
      </c>
      <c r="AS35580" t="s">
        <v>34446</v>
      </c>
    </row>
    <row r="35581" spans="43:45" x14ac:dyDescent="0.25">
      <c r="AQ35581" s="89">
        <v>10032733</v>
      </c>
      <c r="AR35581" s="90" t="str">
        <f t="shared" si="563"/>
        <v>O</v>
      </c>
      <c r="AS35581" t="s">
        <v>34447</v>
      </c>
    </row>
    <row r="35582" spans="43:45" x14ac:dyDescent="0.25">
      <c r="AQ35582" s="89">
        <v>10036761</v>
      </c>
      <c r="AR35582" s="90" t="str">
        <f t="shared" si="563"/>
        <v>O</v>
      </c>
      <c r="AS35582" t="s">
        <v>34448</v>
      </c>
    </row>
    <row r="35583" spans="43:45" x14ac:dyDescent="0.25">
      <c r="AQ35583" s="89">
        <v>10037380</v>
      </c>
      <c r="AR35583" s="90" t="str">
        <f t="shared" si="563"/>
        <v>O</v>
      </c>
      <c r="AS35583" t="s">
        <v>34449</v>
      </c>
    </row>
    <row r="35584" spans="43:45" x14ac:dyDescent="0.25">
      <c r="AQ35584" s="89">
        <v>10029392</v>
      </c>
      <c r="AR35584" s="90" t="str">
        <f t="shared" si="563"/>
        <v>O</v>
      </c>
      <c r="AS35584" t="s">
        <v>34450</v>
      </c>
    </row>
    <row r="35585" spans="43:45" x14ac:dyDescent="0.25">
      <c r="AQ35585" s="89">
        <v>10031707</v>
      </c>
      <c r="AR35585" s="90" t="str">
        <f t="shared" si="563"/>
        <v>O</v>
      </c>
      <c r="AS35585" t="s">
        <v>34451</v>
      </c>
    </row>
    <row r="35586" spans="43:45" x14ac:dyDescent="0.25">
      <c r="AQ35586" s="89">
        <v>10031840</v>
      </c>
      <c r="AR35586" s="90" t="str">
        <f t="shared" si="563"/>
        <v>O</v>
      </c>
      <c r="AS35586" t="s">
        <v>34452</v>
      </c>
    </row>
    <row r="35587" spans="43:45" x14ac:dyDescent="0.25">
      <c r="AQ35587" s="89">
        <v>10032260</v>
      </c>
      <c r="AR35587" s="90" t="str">
        <f t="shared" si="563"/>
        <v>O</v>
      </c>
      <c r="AS35587" t="s">
        <v>34453</v>
      </c>
    </row>
    <row r="35588" spans="43:45" x14ac:dyDescent="0.25">
      <c r="AQ35588" s="89">
        <v>10035008</v>
      </c>
      <c r="AR35588" s="90" t="str">
        <f t="shared" si="563"/>
        <v>O</v>
      </c>
      <c r="AS35588" t="s">
        <v>34454</v>
      </c>
    </row>
    <row r="35589" spans="43:45" x14ac:dyDescent="0.25">
      <c r="AQ35589" s="89">
        <v>10035032</v>
      </c>
      <c r="AR35589" s="90" t="str">
        <f t="shared" si="563"/>
        <v>O</v>
      </c>
      <c r="AS35589" t="s">
        <v>34455</v>
      </c>
    </row>
    <row r="35590" spans="43:45" x14ac:dyDescent="0.25">
      <c r="AQ35590" s="89">
        <v>10035046</v>
      </c>
      <c r="AR35590" s="90" t="str">
        <f t="shared" si="563"/>
        <v>O</v>
      </c>
      <c r="AS35590" t="s">
        <v>34456</v>
      </c>
    </row>
    <row r="35591" spans="43:45" x14ac:dyDescent="0.25">
      <c r="AQ35591" s="89">
        <v>10035053</v>
      </c>
      <c r="AR35591" s="90" t="str">
        <f t="shared" si="563"/>
        <v>O</v>
      </c>
      <c r="AS35591" t="s">
        <v>34457</v>
      </c>
    </row>
    <row r="35592" spans="43:45" x14ac:dyDescent="0.25">
      <c r="AQ35592" s="89">
        <v>10035067</v>
      </c>
      <c r="AR35592" s="90" t="str">
        <f t="shared" si="563"/>
        <v>O</v>
      </c>
      <c r="AS35592" t="s">
        <v>14788</v>
      </c>
    </row>
    <row r="35593" spans="43:45" x14ac:dyDescent="0.25">
      <c r="AQ35593" s="89">
        <v>10035080</v>
      </c>
      <c r="AR35593" s="90" t="str">
        <f t="shared" ref="AR35593:AR35656" si="564">IF(ISNA(VLOOKUP(AQ35593,$BP$18:$BQ$356,2,FALSE))=TRUE,"O",VLOOKUP(AQ35593,$BP$18:$BQ$356,2,FALSE))</f>
        <v>O</v>
      </c>
      <c r="AS35593" t="s">
        <v>21256</v>
      </c>
    </row>
    <row r="35594" spans="43:45" x14ac:dyDescent="0.25">
      <c r="AQ35594" s="89">
        <v>10030422</v>
      </c>
      <c r="AR35594" s="90" t="str">
        <f t="shared" si="564"/>
        <v>O</v>
      </c>
      <c r="AS35594" t="s">
        <v>34458</v>
      </c>
    </row>
    <row r="35595" spans="43:45" x14ac:dyDescent="0.25">
      <c r="AQ35595" s="89">
        <v>10030547</v>
      </c>
      <c r="AR35595" s="90" t="str">
        <f t="shared" si="564"/>
        <v>O</v>
      </c>
      <c r="AS35595" t="s">
        <v>34459</v>
      </c>
    </row>
    <row r="35596" spans="43:45" x14ac:dyDescent="0.25">
      <c r="AQ35596" s="89">
        <v>10030579</v>
      </c>
      <c r="AR35596" s="90" t="str">
        <f t="shared" si="564"/>
        <v>O</v>
      </c>
      <c r="AS35596" t="s">
        <v>34460</v>
      </c>
    </row>
    <row r="35597" spans="43:45" x14ac:dyDescent="0.25">
      <c r="AQ35597" s="89">
        <v>10030597</v>
      </c>
      <c r="AR35597" s="90" t="str">
        <f t="shared" si="564"/>
        <v>O</v>
      </c>
      <c r="AS35597" t="s">
        <v>34461</v>
      </c>
    </row>
    <row r="35598" spans="43:45" x14ac:dyDescent="0.25">
      <c r="AQ35598" s="89">
        <v>10030598</v>
      </c>
      <c r="AR35598" s="90" t="str">
        <f t="shared" si="564"/>
        <v>O</v>
      </c>
      <c r="AS35598" t="s">
        <v>34462</v>
      </c>
    </row>
    <row r="35599" spans="43:45" x14ac:dyDescent="0.25">
      <c r="AQ35599" s="89">
        <v>10036546</v>
      </c>
      <c r="AR35599" s="90" t="str">
        <f t="shared" si="564"/>
        <v>O</v>
      </c>
      <c r="AS35599" t="s">
        <v>34463</v>
      </c>
    </row>
    <row r="35600" spans="43:45" x14ac:dyDescent="0.25">
      <c r="AQ35600" s="89">
        <v>10037444</v>
      </c>
      <c r="AR35600" s="90" t="str">
        <f t="shared" si="564"/>
        <v>O</v>
      </c>
      <c r="AS35600" t="s">
        <v>34464</v>
      </c>
    </row>
    <row r="35601" spans="43:45" x14ac:dyDescent="0.25">
      <c r="AQ35601" s="89">
        <v>10030934</v>
      </c>
      <c r="AR35601" s="90" t="str">
        <f t="shared" si="564"/>
        <v>O</v>
      </c>
      <c r="AS35601" t="s">
        <v>34465</v>
      </c>
    </row>
    <row r="35602" spans="43:45" x14ac:dyDescent="0.25">
      <c r="AQ35602" s="89">
        <v>10032412</v>
      </c>
      <c r="AR35602" s="90" t="str">
        <f t="shared" si="564"/>
        <v>O</v>
      </c>
      <c r="AS35602" t="s">
        <v>34466</v>
      </c>
    </row>
    <row r="35603" spans="43:45" x14ac:dyDescent="0.25">
      <c r="AQ35603" s="89">
        <v>10035102</v>
      </c>
      <c r="AR35603" s="90" t="str">
        <f t="shared" si="564"/>
        <v>O</v>
      </c>
      <c r="AS35603" t="s">
        <v>34467</v>
      </c>
    </row>
    <row r="35604" spans="43:45" x14ac:dyDescent="0.25">
      <c r="AQ35604" s="89">
        <v>10035107</v>
      </c>
      <c r="AR35604" s="90" t="str">
        <f t="shared" si="564"/>
        <v>O</v>
      </c>
      <c r="AS35604" t="s">
        <v>34468</v>
      </c>
    </row>
    <row r="35605" spans="43:45" x14ac:dyDescent="0.25">
      <c r="AQ35605" s="89">
        <v>10035114</v>
      </c>
      <c r="AR35605" s="90" t="str">
        <f t="shared" si="564"/>
        <v>O</v>
      </c>
      <c r="AS35605" t="s">
        <v>21319</v>
      </c>
    </row>
    <row r="35606" spans="43:45" x14ac:dyDescent="0.25">
      <c r="AQ35606" s="89">
        <v>10035118</v>
      </c>
      <c r="AR35606" s="90" t="str">
        <f t="shared" si="564"/>
        <v>O</v>
      </c>
      <c r="AS35606" t="s">
        <v>7641</v>
      </c>
    </row>
    <row r="35607" spans="43:45" x14ac:dyDescent="0.25">
      <c r="AQ35607" s="89">
        <v>10035120</v>
      </c>
      <c r="AR35607" s="90" t="str">
        <f t="shared" si="564"/>
        <v>O</v>
      </c>
      <c r="AS35607" t="s">
        <v>34469</v>
      </c>
    </row>
    <row r="35608" spans="43:45" x14ac:dyDescent="0.25">
      <c r="AQ35608" s="89">
        <v>10035124</v>
      </c>
      <c r="AR35608" s="90" t="str">
        <f t="shared" si="564"/>
        <v>O</v>
      </c>
      <c r="AS35608" t="s">
        <v>34470</v>
      </c>
    </row>
    <row r="35609" spans="43:45" x14ac:dyDescent="0.25">
      <c r="AQ35609" s="89">
        <v>10035129</v>
      </c>
      <c r="AR35609" s="90" t="str">
        <f t="shared" si="564"/>
        <v>O</v>
      </c>
      <c r="AS35609" t="s">
        <v>34471</v>
      </c>
    </row>
    <row r="35610" spans="43:45" x14ac:dyDescent="0.25">
      <c r="AQ35610" s="89">
        <v>10035130</v>
      </c>
      <c r="AR35610" s="90" t="str">
        <f t="shared" si="564"/>
        <v>O</v>
      </c>
      <c r="AS35610" t="s">
        <v>26593</v>
      </c>
    </row>
    <row r="35611" spans="43:45" x14ac:dyDescent="0.25">
      <c r="AQ35611" s="89">
        <v>10035144</v>
      </c>
      <c r="AR35611" s="90" t="str">
        <f t="shared" si="564"/>
        <v>O</v>
      </c>
      <c r="AS35611" t="s">
        <v>21255</v>
      </c>
    </row>
    <row r="35612" spans="43:45" x14ac:dyDescent="0.25">
      <c r="AQ35612" s="89">
        <v>10035151</v>
      </c>
      <c r="AR35612" s="90" t="str">
        <f t="shared" si="564"/>
        <v>O</v>
      </c>
      <c r="AS35612" t="s">
        <v>34472</v>
      </c>
    </row>
    <row r="35613" spans="43:45" x14ac:dyDescent="0.25">
      <c r="AQ35613" s="89">
        <v>10035152</v>
      </c>
      <c r="AR35613" s="90" t="str">
        <f t="shared" si="564"/>
        <v>O</v>
      </c>
      <c r="AS35613" t="s">
        <v>34473</v>
      </c>
    </row>
    <row r="35614" spans="43:45" x14ac:dyDescent="0.25">
      <c r="AQ35614" s="89">
        <v>10035161</v>
      </c>
      <c r="AR35614" s="90" t="str">
        <f t="shared" si="564"/>
        <v>O</v>
      </c>
      <c r="AS35614" t="s">
        <v>15340</v>
      </c>
    </row>
    <row r="35615" spans="43:45" x14ac:dyDescent="0.25">
      <c r="AQ35615" s="89">
        <v>10030603</v>
      </c>
      <c r="AR35615" s="90" t="str">
        <f t="shared" si="564"/>
        <v>O</v>
      </c>
      <c r="AS35615" t="s">
        <v>34474</v>
      </c>
    </row>
    <row r="35616" spans="43:45" x14ac:dyDescent="0.25">
      <c r="AQ35616" s="89">
        <v>10030615</v>
      </c>
      <c r="AR35616" s="90" t="str">
        <f t="shared" si="564"/>
        <v>O</v>
      </c>
      <c r="AS35616" t="s">
        <v>34475</v>
      </c>
    </row>
    <row r="35617" spans="43:45" x14ac:dyDescent="0.25">
      <c r="AQ35617" s="89">
        <v>10030625</v>
      </c>
      <c r="AR35617" s="90" t="str">
        <f t="shared" si="564"/>
        <v>O</v>
      </c>
      <c r="AS35617" t="s">
        <v>34476</v>
      </c>
    </row>
    <row r="35618" spans="43:45" x14ac:dyDescent="0.25">
      <c r="AQ35618" s="89">
        <v>10030987</v>
      </c>
      <c r="AR35618" s="90" t="str">
        <f t="shared" si="564"/>
        <v>O</v>
      </c>
      <c r="AS35618" t="s">
        <v>34477</v>
      </c>
    </row>
    <row r="35619" spans="43:45" x14ac:dyDescent="0.25">
      <c r="AQ35619" s="89">
        <v>10036382</v>
      </c>
      <c r="AR35619" s="90" t="str">
        <f t="shared" si="564"/>
        <v>O</v>
      </c>
      <c r="AS35619" t="s">
        <v>34478</v>
      </c>
    </row>
    <row r="35620" spans="43:45" x14ac:dyDescent="0.25">
      <c r="AQ35620" s="89">
        <v>10036843</v>
      </c>
      <c r="AR35620" s="90" t="str">
        <f t="shared" si="564"/>
        <v>O</v>
      </c>
      <c r="AS35620" t="s">
        <v>34479</v>
      </c>
    </row>
    <row r="35621" spans="43:45" x14ac:dyDescent="0.25">
      <c r="AQ35621" s="89">
        <v>10036857</v>
      </c>
      <c r="AR35621" s="90" t="str">
        <f t="shared" si="564"/>
        <v>O</v>
      </c>
      <c r="AS35621" t="s">
        <v>34480</v>
      </c>
    </row>
    <row r="35622" spans="43:45" x14ac:dyDescent="0.25">
      <c r="AQ35622" s="89">
        <v>10036924</v>
      </c>
      <c r="AR35622" s="90" t="str">
        <f t="shared" si="564"/>
        <v>O</v>
      </c>
      <c r="AS35622" t="s">
        <v>34481</v>
      </c>
    </row>
    <row r="35623" spans="43:45" x14ac:dyDescent="0.25">
      <c r="AQ35623" s="89">
        <v>10037001</v>
      </c>
      <c r="AR35623" s="90" t="str">
        <f t="shared" si="564"/>
        <v>O</v>
      </c>
      <c r="AS35623" t="s">
        <v>34482</v>
      </c>
    </row>
    <row r="35624" spans="43:45" x14ac:dyDescent="0.25">
      <c r="AQ35624" s="89">
        <v>10037031</v>
      </c>
      <c r="AR35624" s="90" t="str">
        <f t="shared" si="564"/>
        <v>O</v>
      </c>
      <c r="AS35624" t="s">
        <v>34483</v>
      </c>
    </row>
    <row r="35625" spans="43:45" x14ac:dyDescent="0.25">
      <c r="AQ35625" s="89">
        <v>10037033</v>
      </c>
      <c r="AR35625" s="90" t="str">
        <f t="shared" si="564"/>
        <v>O</v>
      </c>
      <c r="AS35625" t="s">
        <v>34484</v>
      </c>
    </row>
    <row r="35626" spans="43:45" x14ac:dyDescent="0.25">
      <c r="AQ35626" s="89">
        <v>10030748</v>
      </c>
      <c r="AR35626" s="90" t="str">
        <f t="shared" si="564"/>
        <v>O</v>
      </c>
      <c r="AS35626" t="s">
        <v>34485</v>
      </c>
    </row>
    <row r="35627" spans="43:45" x14ac:dyDescent="0.25">
      <c r="AQ35627" s="89">
        <v>10031172</v>
      </c>
      <c r="AR35627" s="90" t="str">
        <f t="shared" si="564"/>
        <v>O</v>
      </c>
      <c r="AS35627" t="s">
        <v>34486</v>
      </c>
    </row>
    <row r="35628" spans="43:45" x14ac:dyDescent="0.25">
      <c r="AQ35628" s="89">
        <v>10031661</v>
      </c>
      <c r="AR35628" s="90" t="str">
        <f t="shared" si="564"/>
        <v>O</v>
      </c>
      <c r="AS35628" t="s">
        <v>34487</v>
      </c>
    </row>
    <row r="35629" spans="43:45" x14ac:dyDescent="0.25">
      <c r="AQ35629" s="89">
        <v>10035369</v>
      </c>
      <c r="AR35629" s="90" t="str">
        <f t="shared" si="564"/>
        <v>O</v>
      </c>
      <c r="AS35629" t="s">
        <v>34488</v>
      </c>
    </row>
    <row r="35630" spans="43:45" x14ac:dyDescent="0.25">
      <c r="AQ35630" s="89">
        <v>10036685</v>
      </c>
      <c r="AR35630" s="90" t="str">
        <f t="shared" si="564"/>
        <v>O</v>
      </c>
      <c r="AS35630" t="s">
        <v>34489</v>
      </c>
    </row>
    <row r="35631" spans="43:45" x14ac:dyDescent="0.25">
      <c r="AQ35631" s="89">
        <v>10037573</v>
      </c>
      <c r="AR35631" s="90" t="str">
        <f t="shared" si="564"/>
        <v>O</v>
      </c>
      <c r="AS35631" t="s">
        <v>34490</v>
      </c>
    </row>
    <row r="35632" spans="43:45" x14ac:dyDescent="0.25">
      <c r="AQ35632" s="89">
        <v>10029888</v>
      </c>
      <c r="AR35632" s="90" t="str">
        <f t="shared" si="564"/>
        <v>O</v>
      </c>
      <c r="AS35632" t="s">
        <v>34491</v>
      </c>
    </row>
    <row r="35633" spans="43:45" x14ac:dyDescent="0.25">
      <c r="AQ35633" s="89">
        <v>10030505</v>
      </c>
      <c r="AR35633" s="90" t="str">
        <f t="shared" si="564"/>
        <v>O</v>
      </c>
      <c r="AS35633" t="s">
        <v>34492</v>
      </c>
    </row>
    <row r="35634" spans="43:45" x14ac:dyDescent="0.25">
      <c r="AQ35634" s="89">
        <v>10031169</v>
      </c>
      <c r="AR35634" s="90" t="str">
        <f t="shared" si="564"/>
        <v>O</v>
      </c>
      <c r="AS35634" t="s">
        <v>34493</v>
      </c>
    </row>
    <row r="35635" spans="43:45" x14ac:dyDescent="0.25">
      <c r="AQ35635" s="89">
        <v>10031409</v>
      </c>
      <c r="AR35635" s="90" t="str">
        <f t="shared" si="564"/>
        <v>O</v>
      </c>
      <c r="AS35635" t="s">
        <v>34494</v>
      </c>
    </row>
    <row r="35636" spans="43:45" x14ac:dyDescent="0.25">
      <c r="AQ35636" s="89">
        <v>10031555</v>
      </c>
      <c r="AR35636" s="90" t="str">
        <f t="shared" si="564"/>
        <v>O</v>
      </c>
      <c r="AS35636" t="s">
        <v>34495</v>
      </c>
    </row>
    <row r="35637" spans="43:45" x14ac:dyDescent="0.25">
      <c r="AQ35637" s="89">
        <v>10031845</v>
      </c>
      <c r="AR35637" s="90" t="str">
        <f t="shared" si="564"/>
        <v>O</v>
      </c>
      <c r="AS35637" t="s">
        <v>34496</v>
      </c>
    </row>
    <row r="35638" spans="43:45" x14ac:dyDescent="0.25">
      <c r="AQ35638" s="89">
        <v>10031848</v>
      </c>
      <c r="AR35638" s="90" t="str">
        <f t="shared" si="564"/>
        <v>O</v>
      </c>
      <c r="AS35638" t="s">
        <v>34497</v>
      </c>
    </row>
    <row r="35639" spans="43:45" x14ac:dyDescent="0.25">
      <c r="AQ35639" s="89">
        <v>10034875</v>
      </c>
      <c r="AR35639" s="90" t="str">
        <f t="shared" si="564"/>
        <v>O</v>
      </c>
      <c r="AS35639" t="s">
        <v>34498</v>
      </c>
    </row>
    <row r="35640" spans="43:45" x14ac:dyDescent="0.25">
      <c r="AQ35640" s="89">
        <v>10036208</v>
      </c>
      <c r="AR35640" s="90" t="str">
        <f t="shared" si="564"/>
        <v>O</v>
      </c>
      <c r="AS35640" t="s">
        <v>34499</v>
      </c>
    </row>
    <row r="35641" spans="43:45" x14ac:dyDescent="0.25">
      <c r="AQ35641" s="89">
        <v>10036304</v>
      </c>
      <c r="AR35641" s="90" t="str">
        <f t="shared" si="564"/>
        <v>O</v>
      </c>
      <c r="AS35641" t="s">
        <v>34500</v>
      </c>
    </row>
    <row r="35642" spans="43:45" x14ac:dyDescent="0.25">
      <c r="AQ35642" s="89">
        <v>10036397</v>
      </c>
      <c r="AR35642" s="90" t="str">
        <f t="shared" si="564"/>
        <v>O</v>
      </c>
      <c r="AS35642" t="s">
        <v>34501</v>
      </c>
    </row>
    <row r="35643" spans="43:45" x14ac:dyDescent="0.25">
      <c r="AQ35643" s="89">
        <v>10036477</v>
      </c>
      <c r="AR35643" s="90" t="str">
        <f t="shared" si="564"/>
        <v>O</v>
      </c>
      <c r="AS35643" t="s">
        <v>34502</v>
      </c>
    </row>
    <row r="35644" spans="43:45" x14ac:dyDescent="0.25">
      <c r="AQ35644" s="89">
        <v>10036542</v>
      </c>
      <c r="AR35644" s="90" t="str">
        <f t="shared" si="564"/>
        <v>O</v>
      </c>
      <c r="AS35644" t="s">
        <v>34503</v>
      </c>
    </row>
    <row r="35645" spans="43:45" x14ac:dyDescent="0.25">
      <c r="AQ35645" s="89">
        <v>10036771</v>
      </c>
      <c r="AR35645" s="90" t="str">
        <f t="shared" si="564"/>
        <v>O</v>
      </c>
      <c r="AS35645" t="s">
        <v>34504</v>
      </c>
    </row>
    <row r="35646" spans="43:45" x14ac:dyDescent="0.25">
      <c r="AQ35646" s="89">
        <v>10031103</v>
      </c>
      <c r="AR35646" s="90" t="str">
        <f t="shared" si="564"/>
        <v>O</v>
      </c>
      <c r="AS35646" t="s">
        <v>34505</v>
      </c>
    </row>
    <row r="35647" spans="43:45" x14ac:dyDescent="0.25">
      <c r="AQ35647" s="89">
        <v>10034800</v>
      </c>
      <c r="AR35647" s="90" t="str">
        <f t="shared" si="564"/>
        <v>O</v>
      </c>
      <c r="AS35647" t="s">
        <v>34506</v>
      </c>
    </row>
    <row r="35648" spans="43:45" x14ac:dyDescent="0.25">
      <c r="AQ35648" s="89">
        <v>10034805</v>
      </c>
      <c r="AR35648" s="90" t="str">
        <f t="shared" si="564"/>
        <v>O</v>
      </c>
      <c r="AS35648" t="s">
        <v>34507</v>
      </c>
    </row>
    <row r="35649" spans="43:45" x14ac:dyDescent="0.25">
      <c r="AQ35649" s="89">
        <v>10034820</v>
      </c>
      <c r="AR35649" s="90" t="str">
        <f t="shared" si="564"/>
        <v>O</v>
      </c>
      <c r="AS35649" t="s">
        <v>34508</v>
      </c>
    </row>
    <row r="35650" spans="43:45" x14ac:dyDescent="0.25">
      <c r="AQ35650" s="89">
        <v>10034837</v>
      </c>
      <c r="AR35650" s="90" t="str">
        <f t="shared" si="564"/>
        <v>O</v>
      </c>
      <c r="AS35650" t="s">
        <v>34509</v>
      </c>
    </row>
    <row r="35651" spans="43:45" x14ac:dyDescent="0.25">
      <c r="AQ35651" s="89">
        <v>10029675</v>
      </c>
      <c r="AR35651" s="90" t="str">
        <f t="shared" si="564"/>
        <v>O</v>
      </c>
      <c r="AS35651" t="s">
        <v>34510</v>
      </c>
    </row>
    <row r="35652" spans="43:45" x14ac:dyDescent="0.25">
      <c r="AQ35652" s="89">
        <v>10030404</v>
      </c>
      <c r="AR35652" s="90" t="str">
        <f t="shared" si="564"/>
        <v>O</v>
      </c>
      <c r="AS35652" t="s">
        <v>34511</v>
      </c>
    </row>
    <row r="35653" spans="43:45" x14ac:dyDescent="0.25">
      <c r="AQ35653" s="89">
        <v>10030476</v>
      </c>
      <c r="AR35653" s="90" t="str">
        <f t="shared" si="564"/>
        <v>O</v>
      </c>
      <c r="AS35653" t="s">
        <v>34512</v>
      </c>
    </row>
    <row r="35654" spans="43:45" x14ac:dyDescent="0.25">
      <c r="AQ35654" s="89">
        <v>10030846</v>
      </c>
      <c r="AR35654" s="90" t="str">
        <f t="shared" si="564"/>
        <v>O</v>
      </c>
      <c r="AS35654" t="s">
        <v>34513</v>
      </c>
    </row>
    <row r="35655" spans="43:45" x14ac:dyDescent="0.25">
      <c r="AQ35655" s="89">
        <v>10031100</v>
      </c>
      <c r="AR35655" s="90" t="str">
        <f t="shared" si="564"/>
        <v>O</v>
      </c>
      <c r="AS35655" t="s">
        <v>34514</v>
      </c>
    </row>
    <row r="35656" spans="43:45" x14ac:dyDescent="0.25">
      <c r="AQ35656" s="89">
        <v>10031607</v>
      </c>
      <c r="AR35656" s="90" t="str">
        <f t="shared" si="564"/>
        <v>O</v>
      </c>
      <c r="AS35656" t="s">
        <v>34515</v>
      </c>
    </row>
    <row r="35657" spans="43:45" x14ac:dyDescent="0.25">
      <c r="AQ35657" s="89">
        <v>10031890</v>
      </c>
      <c r="AR35657" s="90" t="str">
        <f t="shared" ref="AR35657:AR35720" si="565">IF(ISNA(VLOOKUP(AQ35657,$BP$18:$BQ$356,2,FALSE))=TRUE,"O",VLOOKUP(AQ35657,$BP$18:$BQ$356,2,FALSE))</f>
        <v>O</v>
      </c>
      <c r="AS35657" t="s">
        <v>34516</v>
      </c>
    </row>
    <row r="35658" spans="43:45" x14ac:dyDescent="0.25">
      <c r="AQ35658" s="89">
        <v>10031984</v>
      </c>
      <c r="AR35658" s="90" t="str">
        <f t="shared" si="565"/>
        <v>O</v>
      </c>
      <c r="AS35658" t="s">
        <v>34517</v>
      </c>
    </row>
    <row r="35659" spans="43:45" x14ac:dyDescent="0.25">
      <c r="AQ35659" s="89">
        <v>10036201</v>
      </c>
      <c r="AR35659" s="90" t="str">
        <f t="shared" si="565"/>
        <v>O</v>
      </c>
      <c r="AS35659" t="s">
        <v>34518</v>
      </c>
    </row>
    <row r="35660" spans="43:45" x14ac:dyDescent="0.25">
      <c r="AQ35660" s="89">
        <v>10036604</v>
      </c>
      <c r="AR35660" s="90" t="str">
        <f t="shared" si="565"/>
        <v>O</v>
      </c>
      <c r="AS35660" t="s">
        <v>31807</v>
      </c>
    </row>
    <row r="35661" spans="43:45" x14ac:dyDescent="0.25">
      <c r="AQ35661" s="89">
        <v>10037878</v>
      </c>
      <c r="AR35661" s="90" t="str">
        <f t="shared" si="565"/>
        <v>O</v>
      </c>
      <c r="AS35661" t="s">
        <v>34519</v>
      </c>
    </row>
    <row r="35662" spans="43:45" x14ac:dyDescent="0.25">
      <c r="AQ35662" s="89">
        <v>10029679</v>
      </c>
      <c r="AR35662" s="90" t="str">
        <f t="shared" si="565"/>
        <v>O</v>
      </c>
      <c r="AS35662" t="s">
        <v>34520</v>
      </c>
    </row>
    <row r="35663" spans="43:45" x14ac:dyDescent="0.25">
      <c r="AQ35663" s="89">
        <v>10030661</v>
      </c>
      <c r="AR35663" s="90" t="str">
        <f t="shared" si="565"/>
        <v>O</v>
      </c>
      <c r="AS35663" t="s">
        <v>34521</v>
      </c>
    </row>
    <row r="35664" spans="43:45" x14ac:dyDescent="0.25">
      <c r="AQ35664" s="89">
        <v>10031523</v>
      </c>
      <c r="AR35664" s="90" t="str">
        <f t="shared" si="565"/>
        <v>O</v>
      </c>
      <c r="AS35664" t="s">
        <v>34522</v>
      </c>
    </row>
    <row r="35665" spans="43:45" x14ac:dyDescent="0.25">
      <c r="AQ35665" s="89">
        <v>10031760</v>
      </c>
      <c r="AR35665" s="90" t="str">
        <f t="shared" si="565"/>
        <v>O</v>
      </c>
      <c r="AS35665" t="s">
        <v>34523</v>
      </c>
    </row>
    <row r="35666" spans="43:45" x14ac:dyDescent="0.25">
      <c r="AQ35666" s="89">
        <v>10032017</v>
      </c>
      <c r="AR35666" s="90" t="str">
        <f t="shared" si="565"/>
        <v>O</v>
      </c>
      <c r="AS35666" t="s">
        <v>34524</v>
      </c>
    </row>
    <row r="35667" spans="43:45" x14ac:dyDescent="0.25">
      <c r="AQ35667" s="89">
        <v>10032795</v>
      </c>
      <c r="AR35667" s="90" t="str">
        <f t="shared" si="565"/>
        <v>O</v>
      </c>
      <c r="AS35667" t="s">
        <v>34525</v>
      </c>
    </row>
    <row r="35668" spans="43:45" x14ac:dyDescent="0.25">
      <c r="AQ35668" s="89">
        <v>10033960</v>
      </c>
      <c r="AR35668" s="90" t="str">
        <f t="shared" si="565"/>
        <v>O</v>
      </c>
      <c r="AS35668" t="s">
        <v>34526</v>
      </c>
    </row>
    <row r="35669" spans="43:45" x14ac:dyDescent="0.25">
      <c r="AQ35669" s="89">
        <v>10037000</v>
      </c>
      <c r="AR35669" s="90" t="str">
        <f t="shared" si="565"/>
        <v>O</v>
      </c>
      <c r="AS35669" t="s">
        <v>14231</v>
      </c>
    </row>
    <row r="35670" spans="43:45" x14ac:dyDescent="0.25">
      <c r="AQ35670" s="89">
        <v>10037110</v>
      </c>
      <c r="AR35670" s="90" t="str">
        <f t="shared" si="565"/>
        <v>O</v>
      </c>
      <c r="AS35670" t="s">
        <v>34527</v>
      </c>
    </row>
    <row r="35671" spans="43:45" x14ac:dyDescent="0.25">
      <c r="AQ35671" s="89">
        <v>10037279</v>
      </c>
      <c r="AR35671" s="90" t="str">
        <f t="shared" si="565"/>
        <v>O</v>
      </c>
      <c r="AS35671" t="s">
        <v>21211</v>
      </c>
    </row>
    <row r="35672" spans="43:45" x14ac:dyDescent="0.25">
      <c r="AQ35672" s="89">
        <v>10037327</v>
      </c>
      <c r="AR35672" s="90" t="str">
        <f t="shared" si="565"/>
        <v>O</v>
      </c>
      <c r="AS35672" t="s">
        <v>34528</v>
      </c>
    </row>
    <row r="35673" spans="43:45" x14ac:dyDescent="0.25">
      <c r="AQ35673" s="89">
        <v>10030503</v>
      </c>
      <c r="AR35673" s="90" t="str">
        <f t="shared" si="565"/>
        <v>O</v>
      </c>
      <c r="AS35673" t="s">
        <v>34529</v>
      </c>
    </row>
    <row r="35674" spans="43:45" x14ac:dyDescent="0.25">
      <c r="AQ35674" s="89">
        <v>10031449</v>
      </c>
      <c r="AR35674" s="90" t="str">
        <f t="shared" si="565"/>
        <v>O</v>
      </c>
      <c r="AS35674" t="s">
        <v>34530</v>
      </c>
    </row>
    <row r="35675" spans="43:45" x14ac:dyDescent="0.25">
      <c r="AQ35675" s="89">
        <v>10033936</v>
      </c>
      <c r="AR35675" s="90" t="str">
        <f t="shared" si="565"/>
        <v>O</v>
      </c>
      <c r="AS35675" t="s">
        <v>34531</v>
      </c>
    </row>
    <row r="35676" spans="43:45" x14ac:dyDescent="0.25">
      <c r="AQ35676" s="89">
        <v>10034039</v>
      </c>
      <c r="AR35676" s="90" t="str">
        <f t="shared" si="565"/>
        <v>O</v>
      </c>
      <c r="AS35676" t="s">
        <v>34532</v>
      </c>
    </row>
    <row r="35677" spans="43:45" x14ac:dyDescent="0.25">
      <c r="AQ35677" s="89">
        <v>10037223</v>
      </c>
      <c r="AR35677" s="90" t="str">
        <f t="shared" si="565"/>
        <v>O</v>
      </c>
      <c r="AS35677" t="s">
        <v>34533</v>
      </c>
    </row>
    <row r="35678" spans="43:45" x14ac:dyDescent="0.25">
      <c r="AQ35678" s="89">
        <v>10037247</v>
      </c>
      <c r="AR35678" s="90" t="str">
        <f t="shared" si="565"/>
        <v>O</v>
      </c>
      <c r="AS35678" t="s">
        <v>34534</v>
      </c>
    </row>
    <row r="35679" spans="43:45" x14ac:dyDescent="0.25">
      <c r="AQ35679" s="89">
        <v>10030371</v>
      </c>
      <c r="AR35679" s="90" t="str">
        <f t="shared" si="565"/>
        <v>O</v>
      </c>
      <c r="AS35679" t="s">
        <v>34535</v>
      </c>
    </row>
    <row r="35680" spans="43:45" x14ac:dyDescent="0.25">
      <c r="AQ35680" s="89">
        <v>10030997</v>
      </c>
      <c r="AR35680" s="90" t="str">
        <f t="shared" si="565"/>
        <v>O</v>
      </c>
      <c r="AS35680" t="s">
        <v>34536</v>
      </c>
    </row>
    <row r="35681" spans="43:45" x14ac:dyDescent="0.25">
      <c r="AQ35681" s="89">
        <v>10031257</v>
      </c>
      <c r="AR35681" s="90" t="str">
        <f t="shared" si="565"/>
        <v>O</v>
      </c>
      <c r="AS35681" t="s">
        <v>34537</v>
      </c>
    </row>
    <row r="35682" spans="43:45" x14ac:dyDescent="0.25">
      <c r="AQ35682" s="89">
        <v>10032052</v>
      </c>
      <c r="AR35682" s="90" t="str">
        <f t="shared" si="565"/>
        <v>O</v>
      </c>
      <c r="AS35682" t="s">
        <v>34538</v>
      </c>
    </row>
    <row r="35683" spans="43:45" x14ac:dyDescent="0.25">
      <c r="AQ35683" s="89">
        <v>10032518</v>
      </c>
      <c r="AR35683" s="90" t="str">
        <f t="shared" si="565"/>
        <v>O</v>
      </c>
      <c r="AS35683" t="s">
        <v>34539</v>
      </c>
    </row>
    <row r="35684" spans="43:45" x14ac:dyDescent="0.25">
      <c r="AQ35684" s="89">
        <v>10033002</v>
      </c>
      <c r="AR35684" s="90" t="str">
        <f t="shared" si="565"/>
        <v>O</v>
      </c>
      <c r="AS35684" t="s">
        <v>34540</v>
      </c>
    </row>
    <row r="35685" spans="43:45" x14ac:dyDescent="0.25">
      <c r="AQ35685" s="89">
        <v>10034916</v>
      </c>
      <c r="AR35685" s="90" t="str">
        <f t="shared" si="565"/>
        <v>O</v>
      </c>
      <c r="AS35685" t="s">
        <v>34541</v>
      </c>
    </row>
    <row r="35686" spans="43:45" x14ac:dyDescent="0.25">
      <c r="AQ35686" s="89">
        <v>10035004</v>
      </c>
      <c r="AR35686" s="90" t="str">
        <f t="shared" si="565"/>
        <v>O</v>
      </c>
      <c r="AS35686" t="s">
        <v>34542</v>
      </c>
    </row>
    <row r="35687" spans="43:45" x14ac:dyDescent="0.25">
      <c r="AQ35687" s="89">
        <v>10036945</v>
      </c>
      <c r="AR35687" s="90" t="str">
        <f t="shared" si="565"/>
        <v>O</v>
      </c>
      <c r="AS35687" t="s">
        <v>34543</v>
      </c>
    </row>
    <row r="35688" spans="43:45" x14ac:dyDescent="0.25">
      <c r="AQ35688" s="89">
        <v>10037883</v>
      </c>
      <c r="AR35688" s="90" t="str">
        <f t="shared" si="565"/>
        <v>O</v>
      </c>
      <c r="AS35688" t="s">
        <v>34544</v>
      </c>
    </row>
    <row r="35689" spans="43:45" x14ac:dyDescent="0.25">
      <c r="AQ35689" s="89">
        <v>10037932</v>
      </c>
      <c r="AR35689" s="90" t="str">
        <f t="shared" si="565"/>
        <v>O</v>
      </c>
      <c r="AS35689" t="s">
        <v>34545</v>
      </c>
    </row>
    <row r="35690" spans="43:45" x14ac:dyDescent="0.25">
      <c r="AQ35690" s="89">
        <v>10037981</v>
      </c>
      <c r="AR35690" s="90" t="str">
        <f t="shared" si="565"/>
        <v>O</v>
      </c>
      <c r="AS35690" t="s">
        <v>34546</v>
      </c>
    </row>
    <row r="35691" spans="43:45" x14ac:dyDescent="0.25">
      <c r="AQ35691" s="89">
        <v>10029612</v>
      </c>
      <c r="AR35691" s="90" t="str">
        <f t="shared" si="565"/>
        <v>O</v>
      </c>
      <c r="AS35691" t="s">
        <v>34547</v>
      </c>
    </row>
    <row r="35692" spans="43:45" x14ac:dyDescent="0.25">
      <c r="AQ35692" s="89">
        <v>10030848</v>
      </c>
      <c r="AR35692" s="90" t="str">
        <f t="shared" si="565"/>
        <v>O</v>
      </c>
      <c r="AS35692" t="s">
        <v>34548</v>
      </c>
    </row>
    <row r="35693" spans="43:45" x14ac:dyDescent="0.25">
      <c r="AQ35693" s="89">
        <v>10030922</v>
      </c>
      <c r="AR35693" s="90" t="str">
        <f t="shared" si="565"/>
        <v>O</v>
      </c>
      <c r="AS35693" t="s">
        <v>34549</v>
      </c>
    </row>
    <row r="35694" spans="43:45" x14ac:dyDescent="0.25">
      <c r="AQ35694" s="89">
        <v>10031012</v>
      </c>
      <c r="AR35694" s="90" t="str">
        <f t="shared" si="565"/>
        <v>O</v>
      </c>
      <c r="AS35694" t="s">
        <v>34550</v>
      </c>
    </row>
    <row r="35695" spans="43:45" x14ac:dyDescent="0.25">
      <c r="AQ35695" s="89">
        <v>10031393</v>
      </c>
      <c r="AR35695" s="90" t="str">
        <f t="shared" si="565"/>
        <v>O</v>
      </c>
      <c r="AS35695" t="s">
        <v>34551</v>
      </c>
    </row>
    <row r="35696" spans="43:45" x14ac:dyDescent="0.25">
      <c r="AQ35696" s="89">
        <v>10032365</v>
      </c>
      <c r="AR35696" s="90" t="str">
        <f t="shared" si="565"/>
        <v>O</v>
      </c>
      <c r="AS35696" t="s">
        <v>34552</v>
      </c>
    </row>
    <row r="35697" spans="43:45" x14ac:dyDescent="0.25">
      <c r="AQ35697" s="89">
        <v>10032445</v>
      </c>
      <c r="AR35697" s="90" t="str">
        <f t="shared" si="565"/>
        <v>O</v>
      </c>
      <c r="AS35697" t="s">
        <v>34553</v>
      </c>
    </row>
    <row r="35698" spans="43:45" x14ac:dyDescent="0.25">
      <c r="AQ35698" s="89">
        <v>10033800</v>
      </c>
      <c r="AR35698" s="90" t="str">
        <f t="shared" si="565"/>
        <v>O</v>
      </c>
      <c r="AS35698" t="s">
        <v>21472</v>
      </c>
    </row>
    <row r="35699" spans="43:45" x14ac:dyDescent="0.25">
      <c r="AQ35699" s="89">
        <v>10037424</v>
      </c>
      <c r="AR35699" s="90" t="str">
        <f t="shared" si="565"/>
        <v>O</v>
      </c>
      <c r="AS35699" t="s">
        <v>21155</v>
      </c>
    </row>
    <row r="35700" spans="43:45" x14ac:dyDescent="0.25">
      <c r="AQ35700" s="89">
        <v>10029715</v>
      </c>
      <c r="AR35700" s="90" t="str">
        <f t="shared" si="565"/>
        <v>O</v>
      </c>
      <c r="AS35700" t="s">
        <v>34554</v>
      </c>
    </row>
    <row r="35701" spans="43:45" x14ac:dyDescent="0.25">
      <c r="AQ35701" s="89">
        <v>10029775</v>
      </c>
      <c r="AR35701" s="90" t="str">
        <f t="shared" si="565"/>
        <v>O</v>
      </c>
      <c r="AS35701" t="s">
        <v>34555</v>
      </c>
    </row>
    <row r="35702" spans="43:45" x14ac:dyDescent="0.25">
      <c r="AQ35702" s="89">
        <v>10030984</v>
      </c>
      <c r="AR35702" s="90" t="str">
        <f t="shared" si="565"/>
        <v>O</v>
      </c>
      <c r="AS35702" t="s">
        <v>34556</v>
      </c>
    </row>
    <row r="35703" spans="43:45" x14ac:dyDescent="0.25">
      <c r="AQ35703" s="89">
        <v>10031913</v>
      </c>
      <c r="AR35703" s="90" t="str">
        <f t="shared" si="565"/>
        <v>O</v>
      </c>
      <c r="AS35703" t="s">
        <v>34557</v>
      </c>
    </row>
    <row r="35704" spans="43:45" x14ac:dyDescent="0.25">
      <c r="AQ35704" s="89">
        <v>10032980</v>
      </c>
      <c r="AR35704" s="90" t="str">
        <f t="shared" si="565"/>
        <v>O</v>
      </c>
      <c r="AS35704" t="s">
        <v>34558</v>
      </c>
    </row>
    <row r="35705" spans="43:45" x14ac:dyDescent="0.25">
      <c r="AQ35705" s="89">
        <v>10033037</v>
      </c>
      <c r="AR35705" s="90" t="str">
        <f t="shared" si="565"/>
        <v>O</v>
      </c>
      <c r="AS35705" t="s">
        <v>34559</v>
      </c>
    </row>
    <row r="35706" spans="43:45" x14ac:dyDescent="0.25">
      <c r="AQ35706" s="89">
        <v>10033122</v>
      </c>
      <c r="AR35706" s="90" t="str">
        <f t="shared" si="565"/>
        <v>O</v>
      </c>
      <c r="AS35706" t="s">
        <v>34560</v>
      </c>
    </row>
    <row r="35707" spans="43:45" x14ac:dyDescent="0.25">
      <c r="AQ35707" s="89">
        <v>10033159</v>
      </c>
      <c r="AR35707" s="90" t="str">
        <f t="shared" si="565"/>
        <v>O</v>
      </c>
      <c r="AS35707" t="s">
        <v>34561</v>
      </c>
    </row>
    <row r="35708" spans="43:45" x14ac:dyDescent="0.25">
      <c r="AQ35708" s="89">
        <v>10033219</v>
      </c>
      <c r="AR35708" s="90" t="str">
        <f t="shared" si="565"/>
        <v>O</v>
      </c>
      <c r="AS35708" t="s">
        <v>34562</v>
      </c>
    </row>
    <row r="35709" spans="43:45" x14ac:dyDescent="0.25">
      <c r="AQ35709" s="89">
        <v>10038826</v>
      </c>
      <c r="AR35709" s="90" t="str">
        <f t="shared" si="565"/>
        <v>O</v>
      </c>
      <c r="AS35709" t="s">
        <v>34563</v>
      </c>
    </row>
    <row r="35710" spans="43:45" x14ac:dyDescent="0.25">
      <c r="AQ35710" s="89">
        <v>10039165</v>
      </c>
      <c r="AR35710" s="90" t="str">
        <f t="shared" si="565"/>
        <v>O</v>
      </c>
      <c r="AS35710" t="s">
        <v>34564</v>
      </c>
    </row>
    <row r="35711" spans="43:45" x14ac:dyDescent="0.25">
      <c r="AQ35711" s="89">
        <v>10040131</v>
      </c>
      <c r="AR35711" s="90" t="str">
        <f t="shared" si="565"/>
        <v>O</v>
      </c>
      <c r="AS35711" t="s">
        <v>34565</v>
      </c>
    </row>
    <row r="35712" spans="43:45" x14ac:dyDescent="0.25">
      <c r="AQ35712" s="89">
        <v>10042062</v>
      </c>
      <c r="AR35712" s="90" t="str">
        <f t="shared" si="565"/>
        <v>O</v>
      </c>
      <c r="AS35712" t="s">
        <v>34566</v>
      </c>
    </row>
    <row r="35713" spans="43:45" x14ac:dyDescent="0.25">
      <c r="AQ35713" s="89">
        <v>10042673</v>
      </c>
      <c r="AR35713" s="90" t="str">
        <f t="shared" si="565"/>
        <v>O</v>
      </c>
      <c r="AS35713" t="s">
        <v>34567</v>
      </c>
    </row>
    <row r="35714" spans="43:45" x14ac:dyDescent="0.25">
      <c r="AQ35714" s="89">
        <v>90000254</v>
      </c>
      <c r="AR35714" s="90" t="str">
        <f t="shared" si="565"/>
        <v>O</v>
      </c>
      <c r="AS35714" t="s">
        <v>34568</v>
      </c>
    </row>
    <row r="35715" spans="43:45" x14ac:dyDescent="0.25">
      <c r="AQ35715" s="89">
        <v>90000257</v>
      </c>
      <c r="AR35715" s="90" t="str">
        <f t="shared" si="565"/>
        <v>O</v>
      </c>
      <c r="AS35715" t="s">
        <v>34569</v>
      </c>
    </row>
    <row r="35716" spans="43:45" x14ac:dyDescent="0.25">
      <c r="AQ35716" s="89">
        <v>90000260</v>
      </c>
      <c r="AR35716" s="90" t="str">
        <f t="shared" si="565"/>
        <v>O</v>
      </c>
      <c r="AS35716" t="s">
        <v>34570</v>
      </c>
    </row>
    <row r="35717" spans="43:45" x14ac:dyDescent="0.25">
      <c r="AQ35717" s="89">
        <v>90000262</v>
      </c>
      <c r="AR35717" s="90" t="str">
        <f t="shared" si="565"/>
        <v>O</v>
      </c>
      <c r="AS35717" t="s">
        <v>34571</v>
      </c>
    </row>
    <row r="35718" spans="43:45" x14ac:dyDescent="0.25">
      <c r="AQ35718" s="89">
        <v>90000265</v>
      </c>
      <c r="AR35718" s="90" t="str">
        <f t="shared" si="565"/>
        <v>O</v>
      </c>
      <c r="AS35718" t="s">
        <v>34572</v>
      </c>
    </row>
    <row r="35719" spans="43:45" x14ac:dyDescent="0.25">
      <c r="AQ35719" s="89">
        <v>90000273</v>
      </c>
      <c r="AR35719" s="90" t="str">
        <f t="shared" si="565"/>
        <v>O</v>
      </c>
      <c r="AS35719" t="s">
        <v>34573</v>
      </c>
    </row>
    <row r="35720" spans="43:45" x14ac:dyDescent="0.25">
      <c r="AQ35720" s="89">
        <v>90000280</v>
      </c>
      <c r="AR35720" s="90" t="str">
        <f t="shared" si="565"/>
        <v>O</v>
      </c>
      <c r="AS35720" t="s">
        <v>34574</v>
      </c>
    </row>
    <row r="35721" spans="43:45" x14ac:dyDescent="0.25">
      <c r="AQ35721" s="89">
        <v>90000051</v>
      </c>
      <c r="AR35721" s="90" t="str">
        <f t="shared" ref="AR35721:AR35784" si="566">IF(ISNA(VLOOKUP(AQ35721,$BP$18:$BQ$356,2,FALSE))=TRUE,"O",VLOOKUP(AQ35721,$BP$18:$BQ$356,2,FALSE))</f>
        <v>O</v>
      </c>
      <c r="AS35721" t="s">
        <v>34575</v>
      </c>
    </row>
    <row r="35722" spans="43:45" x14ac:dyDescent="0.25">
      <c r="AQ35722" s="89">
        <v>90000053</v>
      </c>
      <c r="AR35722" s="90" t="str">
        <f t="shared" si="566"/>
        <v>O</v>
      </c>
      <c r="AS35722" t="s">
        <v>34576</v>
      </c>
    </row>
    <row r="35723" spans="43:45" x14ac:dyDescent="0.25">
      <c r="AQ35723" s="89">
        <v>10038455</v>
      </c>
      <c r="AR35723" s="90" t="str">
        <f t="shared" si="566"/>
        <v>O</v>
      </c>
      <c r="AS35723" t="s">
        <v>34577</v>
      </c>
    </row>
    <row r="35724" spans="43:45" x14ac:dyDescent="0.25">
      <c r="AQ35724" s="89">
        <v>10039069</v>
      </c>
      <c r="AR35724" s="90" t="str">
        <f t="shared" si="566"/>
        <v>O</v>
      </c>
      <c r="AS35724" t="s">
        <v>14582</v>
      </c>
    </row>
    <row r="35725" spans="43:45" x14ac:dyDescent="0.25">
      <c r="AQ35725" s="89">
        <v>10039509</v>
      </c>
      <c r="AR35725" s="90" t="str">
        <f t="shared" si="566"/>
        <v>O</v>
      </c>
      <c r="AS35725" t="s">
        <v>34578</v>
      </c>
    </row>
    <row r="35726" spans="43:45" x14ac:dyDescent="0.25">
      <c r="AQ35726" s="89">
        <v>10040007</v>
      </c>
      <c r="AR35726" s="90" t="str">
        <f t="shared" si="566"/>
        <v>O</v>
      </c>
      <c r="AS35726" t="s">
        <v>34579</v>
      </c>
    </row>
    <row r="35727" spans="43:45" x14ac:dyDescent="0.25">
      <c r="AQ35727" s="89">
        <v>10040630</v>
      </c>
      <c r="AR35727" s="90" t="str">
        <f t="shared" si="566"/>
        <v>O</v>
      </c>
      <c r="AS35727" t="s">
        <v>34580</v>
      </c>
    </row>
    <row r="35728" spans="43:45" x14ac:dyDescent="0.25">
      <c r="AQ35728" s="89">
        <v>10041532</v>
      </c>
      <c r="AR35728" s="90" t="str">
        <f t="shared" si="566"/>
        <v>O</v>
      </c>
      <c r="AS35728" t="s">
        <v>34581</v>
      </c>
    </row>
    <row r="35729" spans="43:45" x14ac:dyDescent="0.25">
      <c r="AQ35729" s="89">
        <v>10042000</v>
      </c>
      <c r="AR35729" s="90" t="str">
        <f t="shared" si="566"/>
        <v>O</v>
      </c>
      <c r="AS35729" t="s">
        <v>34582</v>
      </c>
    </row>
    <row r="35730" spans="43:45" x14ac:dyDescent="0.25">
      <c r="AQ35730" s="89">
        <v>10042011</v>
      </c>
      <c r="AR35730" s="90" t="str">
        <f t="shared" si="566"/>
        <v>O</v>
      </c>
      <c r="AS35730" t="s">
        <v>34583</v>
      </c>
    </row>
    <row r="35731" spans="43:45" x14ac:dyDescent="0.25">
      <c r="AQ35731" s="89">
        <v>10042021</v>
      </c>
      <c r="AR35731" s="90" t="str">
        <f t="shared" si="566"/>
        <v>O</v>
      </c>
      <c r="AS35731" t="s">
        <v>34584</v>
      </c>
    </row>
    <row r="35732" spans="43:45" x14ac:dyDescent="0.25">
      <c r="AQ35732" s="89">
        <v>10042029</v>
      </c>
      <c r="AR35732" s="90" t="str">
        <f t="shared" si="566"/>
        <v>O</v>
      </c>
      <c r="AS35732" t="s">
        <v>34585</v>
      </c>
    </row>
    <row r="35733" spans="43:45" x14ac:dyDescent="0.25">
      <c r="AQ35733" s="89">
        <v>10042078</v>
      </c>
      <c r="AR35733" s="90" t="str">
        <f t="shared" si="566"/>
        <v>O</v>
      </c>
      <c r="AS35733" t="s">
        <v>34586</v>
      </c>
    </row>
    <row r="35734" spans="43:45" x14ac:dyDescent="0.25">
      <c r="AQ35734" s="89">
        <v>10042096</v>
      </c>
      <c r="AR35734" s="90" t="str">
        <f t="shared" si="566"/>
        <v>O</v>
      </c>
      <c r="AS35734" t="s">
        <v>34587</v>
      </c>
    </row>
    <row r="35735" spans="43:45" x14ac:dyDescent="0.25">
      <c r="AQ35735" s="89">
        <v>10042183</v>
      </c>
      <c r="AR35735" s="90" t="str">
        <f t="shared" si="566"/>
        <v>O</v>
      </c>
      <c r="AS35735" t="s">
        <v>34588</v>
      </c>
    </row>
    <row r="35736" spans="43:45" x14ac:dyDescent="0.25">
      <c r="AQ35736" s="89">
        <v>10042244</v>
      </c>
      <c r="AR35736" s="90" t="str">
        <f t="shared" si="566"/>
        <v>O</v>
      </c>
      <c r="AS35736" t="s">
        <v>34589</v>
      </c>
    </row>
    <row r="35737" spans="43:45" x14ac:dyDescent="0.25">
      <c r="AQ35737" s="89">
        <v>10042252</v>
      </c>
      <c r="AR35737" s="90" t="str">
        <f t="shared" si="566"/>
        <v>O</v>
      </c>
      <c r="AS35737" t="s">
        <v>34590</v>
      </c>
    </row>
    <row r="35738" spans="43:45" x14ac:dyDescent="0.25">
      <c r="AQ35738" s="89">
        <v>10038508</v>
      </c>
      <c r="AR35738" s="90" t="str">
        <f t="shared" si="566"/>
        <v>O</v>
      </c>
      <c r="AS35738" t="s">
        <v>34591</v>
      </c>
    </row>
    <row r="35739" spans="43:45" x14ac:dyDescent="0.25">
      <c r="AQ35739" s="89">
        <v>10039114</v>
      </c>
      <c r="AR35739" s="90" t="str">
        <f t="shared" si="566"/>
        <v>O</v>
      </c>
      <c r="AS35739" t="s">
        <v>34592</v>
      </c>
    </row>
    <row r="35740" spans="43:45" x14ac:dyDescent="0.25">
      <c r="AQ35740" s="89">
        <v>90000091</v>
      </c>
      <c r="AR35740" s="90" t="str">
        <f t="shared" si="566"/>
        <v>O</v>
      </c>
      <c r="AS35740" t="s">
        <v>34593</v>
      </c>
    </row>
    <row r="35741" spans="43:45" x14ac:dyDescent="0.25">
      <c r="AQ35741" s="89">
        <v>90000104</v>
      </c>
      <c r="AR35741" s="90" t="str">
        <f t="shared" si="566"/>
        <v>O</v>
      </c>
      <c r="AS35741" t="s">
        <v>34594</v>
      </c>
    </row>
    <row r="35742" spans="43:45" x14ac:dyDescent="0.25">
      <c r="AQ35742" s="89">
        <v>90000107</v>
      </c>
      <c r="AR35742" s="90" t="str">
        <f t="shared" si="566"/>
        <v>O</v>
      </c>
      <c r="AS35742" t="s">
        <v>34595</v>
      </c>
    </row>
    <row r="35743" spans="43:45" x14ac:dyDescent="0.25">
      <c r="AQ35743" s="89">
        <v>90000116</v>
      </c>
      <c r="AR35743" s="90" t="str">
        <f t="shared" si="566"/>
        <v>O</v>
      </c>
      <c r="AS35743" t="s">
        <v>34596</v>
      </c>
    </row>
    <row r="35744" spans="43:45" x14ac:dyDescent="0.25">
      <c r="AQ35744" s="89">
        <v>90000120</v>
      </c>
      <c r="AR35744" s="90" t="str">
        <f t="shared" si="566"/>
        <v>O</v>
      </c>
      <c r="AS35744" t="s">
        <v>34597</v>
      </c>
    </row>
    <row r="35745" spans="43:45" x14ac:dyDescent="0.25">
      <c r="AQ35745" s="89">
        <v>90000130</v>
      </c>
      <c r="AR35745" s="90" t="str">
        <f t="shared" si="566"/>
        <v>O</v>
      </c>
      <c r="AS35745" t="s">
        <v>34598</v>
      </c>
    </row>
    <row r="35746" spans="43:45" x14ac:dyDescent="0.25">
      <c r="AQ35746" s="89">
        <v>90000133</v>
      </c>
      <c r="AR35746" s="90" t="str">
        <f t="shared" si="566"/>
        <v>O</v>
      </c>
      <c r="AS35746" t="s">
        <v>34599</v>
      </c>
    </row>
    <row r="35747" spans="43:45" x14ac:dyDescent="0.25">
      <c r="AQ35747" s="89">
        <v>90000146</v>
      </c>
      <c r="AR35747" s="90" t="str">
        <f t="shared" si="566"/>
        <v>O</v>
      </c>
      <c r="AS35747" t="s">
        <v>34600</v>
      </c>
    </row>
    <row r="35748" spans="43:45" x14ac:dyDescent="0.25">
      <c r="AQ35748" s="89">
        <v>90000149</v>
      </c>
      <c r="AR35748" s="90" t="str">
        <f t="shared" si="566"/>
        <v>O</v>
      </c>
      <c r="AS35748" t="s">
        <v>34601</v>
      </c>
    </row>
    <row r="35749" spans="43:45" x14ac:dyDescent="0.25">
      <c r="AQ35749" s="89">
        <v>90000150</v>
      </c>
      <c r="AR35749" s="90" t="str">
        <f t="shared" si="566"/>
        <v>O</v>
      </c>
      <c r="AS35749" t="s">
        <v>34602</v>
      </c>
    </row>
    <row r="35750" spans="43:45" x14ac:dyDescent="0.25">
      <c r="AQ35750" s="89">
        <v>90000177</v>
      </c>
      <c r="AR35750" s="90" t="str">
        <f t="shared" si="566"/>
        <v>O</v>
      </c>
      <c r="AS35750" t="s">
        <v>34603</v>
      </c>
    </row>
    <row r="35751" spans="43:45" x14ac:dyDescent="0.25">
      <c r="AQ35751" s="89">
        <v>10038484</v>
      </c>
      <c r="AR35751" s="90" t="str">
        <f t="shared" si="566"/>
        <v>O</v>
      </c>
      <c r="AS35751" t="s">
        <v>34604</v>
      </c>
    </row>
    <row r="35752" spans="43:45" x14ac:dyDescent="0.25">
      <c r="AQ35752" s="89">
        <v>10038494</v>
      </c>
      <c r="AR35752" s="90" t="str">
        <f t="shared" si="566"/>
        <v>O</v>
      </c>
      <c r="AS35752" t="s">
        <v>34605</v>
      </c>
    </row>
    <row r="35753" spans="43:45" x14ac:dyDescent="0.25">
      <c r="AQ35753" s="89">
        <v>10038544</v>
      </c>
      <c r="AR35753" s="90" t="str">
        <f t="shared" si="566"/>
        <v>O</v>
      </c>
      <c r="AS35753" t="s">
        <v>34606</v>
      </c>
    </row>
    <row r="35754" spans="43:45" x14ac:dyDescent="0.25">
      <c r="AQ35754" s="89">
        <v>10040070</v>
      </c>
      <c r="AR35754" s="90" t="str">
        <f t="shared" si="566"/>
        <v>O</v>
      </c>
      <c r="AS35754" t="s">
        <v>34607</v>
      </c>
    </row>
    <row r="35755" spans="43:45" x14ac:dyDescent="0.25">
      <c r="AQ35755" s="89">
        <v>10040341</v>
      </c>
      <c r="AR35755" s="90" t="str">
        <f t="shared" si="566"/>
        <v>O</v>
      </c>
      <c r="AS35755" t="s">
        <v>34608</v>
      </c>
    </row>
    <row r="35756" spans="43:45" x14ac:dyDescent="0.25">
      <c r="AQ35756" s="89">
        <v>10041167</v>
      </c>
      <c r="AR35756" s="90" t="str">
        <f t="shared" si="566"/>
        <v>O</v>
      </c>
      <c r="AS35756" t="s">
        <v>34609</v>
      </c>
    </row>
    <row r="35757" spans="43:45" x14ac:dyDescent="0.25">
      <c r="AQ35757" s="89">
        <v>10006275</v>
      </c>
      <c r="AR35757" s="90" t="str">
        <f t="shared" si="566"/>
        <v>O</v>
      </c>
      <c r="AS35757" t="s">
        <v>34610</v>
      </c>
    </row>
    <row r="35758" spans="43:45" x14ac:dyDescent="0.25">
      <c r="AQ35758" s="89">
        <v>10042413</v>
      </c>
      <c r="AR35758" s="90" t="str">
        <f t="shared" si="566"/>
        <v>O</v>
      </c>
      <c r="AS35758" t="s">
        <v>34611</v>
      </c>
    </row>
    <row r="35759" spans="43:45" x14ac:dyDescent="0.25">
      <c r="AQ35759" s="89">
        <v>10042492</v>
      </c>
      <c r="AR35759" s="90" t="str">
        <f t="shared" si="566"/>
        <v>O</v>
      </c>
      <c r="AS35759" t="s">
        <v>34612</v>
      </c>
    </row>
    <row r="35760" spans="43:45" x14ac:dyDescent="0.25">
      <c r="AQ35760" s="89">
        <v>10038950</v>
      </c>
      <c r="AR35760" s="90" t="str">
        <f t="shared" si="566"/>
        <v>O</v>
      </c>
      <c r="AS35760" t="s">
        <v>34613</v>
      </c>
    </row>
    <row r="35761" spans="43:45" x14ac:dyDescent="0.25">
      <c r="AQ35761" s="89">
        <v>10039117</v>
      </c>
      <c r="AR35761" s="90" t="str">
        <f t="shared" si="566"/>
        <v>O</v>
      </c>
      <c r="AS35761" t="s">
        <v>34614</v>
      </c>
    </row>
    <row r="35762" spans="43:45" x14ac:dyDescent="0.25">
      <c r="AQ35762" s="89">
        <v>10039863</v>
      </c>
      <c r="AR35762" s="90" t="str">
        <f t="shared" si="566"/>
        <v>O</v>
      </c>
      <c r="AS35762" t="s">
        <v>34615</v>
      </c>
    </row>
    <row r="35763" spans="43:45" x14ac:dyDescent="0.25">
      <c r="AQ35763" s="89">
        <v>90000186</v>
      </c>
      <c r="AR35763" s="90" t="str">
        <f t="shared" si="566"/>
        <v>O</v>
      </c>
      <c r="AS35763" t="s">
        <v>34616</v>
      </c>
    </row>
    <row r="35764" spans="43:45" x14ac:dyDescent="0.25">
      <c r="AQ35764" s="89">
        <v>90000192</v>
      </c>
      <c r="AR35764" s="90" t="str">
        <f t="shared" si="566"/>
        <v>O</v>
      </c>
      <c r="AS35764" t="s">
        <v>34617</v>
      </c>
    </row>
    <row r="35765" spans="43:45" x14ac:dyDescent="0.25">
      <c r="AQ35765" s="89">
        <v>90000201</v>
      </c>
      <c r="AR35765" s="90" t="str">
        <f t="shared" si="566"/>
        <v>O</v>
      </c>
      <c r="AS35765" t="s">
        <v>34618</v>
      </c>
    </row>
    <row r="35766" spans="43:45" x14ac:dyDescent="0.25">
      <c r="AQ35766" s="89">
        <v>90000216</v>
      </c>
      <c r="AR35766" s="90" t="str">
        <f t="shared" si="566"/>
        <v>O</v>
      </c>
      <c r="AS35766" t="s">
        <v>34619</v>
      </c>
    </row>
    <row r="35767" spans="43:45" x14ac:dyDescent="0.25">
      <c r="AQ35767" s="89">
        <v>90000217</v>
      </c>
      <c r="AR35767" s="90" t="str">
        <f t="shared" si="566"/>
        <v>O</v>
      </c>
      <c r="AS35767" t="s">
        <v>34620</v>
      </c>
    </row>
    <row r="35768" spans="43:45" x14ac:dyDescent="0.25">
      <c r="AQ35768" s="89">
        <v>90000218</v>
      </c>
      <c r="AR35768" s="90" t="str">
        <f t="shared" si="566"/>
        <v>O</v>
      </c>
      <c r="AS35768" t="s">
        <v>34621</v>
      </c>
    </row>
    <row r="35769" spans="43:45" x14ac:dyDescent="0.25">
      <c r="AQ35769" s="89">
        <v>90000222</v>
      </c>
      <c r="AR35769" s="90" t="str">
        <f t="shared" si="566"/>
        <v>O</v>
      </c>
      <c r="AS35769" t="s">
        <v>34622</v>
      </c>
    </row>
    <row r="35770" spans="43:45" x14ac:dyDescent="0.25">
      <c r="AQ35770" s="89">
        <v>90000291</v>
      </c>
      <c r="AR35770" s="90" t="str">
        <f t="shared" si="566"/>
        <v>O</v>
      </c>
      <c r="AS35770" t="s">
        <v>34623</v>
      </c>
    </row>
    <row r="35771" spans="43:45" x14ac:dyDescent="0.25">
      <c r="AQ35771" s="89">
        <v>90000292</v>
      </c>
      <c r="AR35771" s="90" t="str">
        <f t="shared" si="566"/>
        <v>O</v>
      </c>
      <c r="AS35771" t="s">
        <v>34624</v>
      </c>
    </row>
    <row r="35772" spans="43:45" x14ac:dyDescent="0.25">
      <c r="AQ35772" s="89">
        <v>90000299</v>
      </c>
      <c r="AR35772" s="90" t="str">
        <f t="shared" si="566"/>
        <v>O</v>
      </c>
      <c r="AS35772" t="s">
        <v>34625</v>
      </c>
    </row>
    <row r="35773" spans="43:45" x14ac:dyDescent="0.25">
      <c r="AQ35773" s="89">
        <v>10042648</v>
      </c>
      <c r="AR35773" s="90" t="str">
        <f t="shared" si="566"/>
        <v>O</v>
      </c>
      <c r="AS35773" t="s">
        <v>34626</v>
      </c>
    </row>
    <row r="35774" spans="43:45" x14ac:dyDescent="0.25">
      <c r="AQ35774" s="89">
        <v>10042670</v>
      </c>
      <c r="AR35774" s="90" t="str">
        <f t="shared" si="566"/>
        <v>O</v>
      </c>
      <c r="AS35774" t="s">
        <v>34627</v>
      </c>
    </row>
    <row r="35775" spans="43:45" x14ac:dyDescent="0.25">
      <c r="AQ35775" s="89">
        <v>10042740</v>
      </c>
      <c r="AR35775" s="90" t="str">
        <f t="shared" si="566"/>
        <v>O</v>
      </c>
      <c r="AS35775" t="s">
        <v>34628</v>
      </c>
    </row>
    <row r="35776" spans="43:45" x14ac:dyDescent="0.25">
      <c r="AQ35776" s="89">
        <v>10042754</v>
      </c>
      <c r="AR35776" s="90" t="str">
        <f t="shared" si="566"/>
        <v>O</v>
      </c>
      <c r="AS35776" t="s">
        <v>34629</v>
      </c>
    </row>
    <row r="35777" spans="43:45" x14ac:dyDescent="0.25">
      <c r="AQ35777" s="89">
        <v>10038551</v>
      </c>
      <c r="AR35777" s="90" t="str">
        <f t="shared" si="566"/>
        <v>O</v>
      </c>
      <c r="AS35777" t="s">
        <v>34630</v>
      </c>
    </row>
    <row r="35778" spans="43:45" x14ac:dyDescent="0.25">
      <c r="AQ35778" s="89">
        <v>10040865</v>
      </c>
      <c r="AR35778" s="90" t="str">
        <f t="shared" si="566"/>
        <v>O</v>
      </c>
      <c r="AS35778" t="s">
        <v>34631</v>
      </c>
    </row>
    <row r="35779" spans="43:45" x14ac:dyDescent="0.25">
      <c r="AQ35779" s="89">
        <v>10042677</v>
      </c>
      <c r="AR35779" s="90" t="str">
        <f t="shared" si="566"/>
        <v>O</v>
      </c>
      <c r="AS35779" t="s">
        <v>34632</v>
      </c>
    </row>
    <row r="35780" spans="43:45" x14ac:dyDescent="0.25">
      <c r="AQ35780" s="89">
        <v>10042710</v>
      </c>
      <c r="AR35780" s="90" t="str">
        <f t="shared" si="566"/>
        <v>O</v>
      </c>
      <c r="AS35780" t="s">
        <v>34633</v>
      </c>
    </row>
    <row r="35781" spans="43:45" x14ac:dyDescent="0.25">
      <c r="AQ35781" s="89">
        <v>10042747</v>
      </c>
      <c r="AR35781" s="90" t="str">
        <f t="shared" si="566"/>
        <v>O</v>
      </c>
      <c r="AS35781" t="s">
        <v>34634</v>
      </c>
    </row>
    <row r="35782" spans="43:45" x14ac:dyDescent="0.25">
      <c r="AQ35782" s="89">
        <v>10042844</v>
      </c>
      <c r="AR35782" s="90" t="str">
        <f t="shared" si="566"/>
        <v>O</v>
      </c>
      <c r="AS35782" t="s">
        <v>34635</v>
      </c>
    </row>
    <row r="35783" spans="43:45" x14ac:dyDescent="0.25">
      <c r="AQ35783" s="89">
        <v>10042918</v>
      </c>
      <c r="AR35783" s="90" t="str">
        <f t="shared" si="566"/>
        <v>O</v>
      </c>
      <c r="AS35783" t="s">
        <v>34636</v>
      </c>
    </row>
    <row r="35784" spans="43:45" x14ac:dyDescent="0.25">
      <c r="AQ35784" s="89">
        <v>10038264</v>
      </c>
      <c r="AR35784" s="90" t="str">
        <f t="shared" si="566"/>
        <v>O</v>
      </c>
      <c r="AS35784" t="s">
        <v>34637</v>
      </c>
    </row>
    <row r="35785" spans="43:45" x14ac:dyDescent="0.25">
      <c r="AQ35785" s="89">
        <v>10038714</v>
      </c>
      <c r="AR35785" s="90" t="str">
        <f t="shared" ref="AR35785:AR35848" si="567">IF(ISNA(VLOOKUP(AQ35785,$BP$18:$BQ$356,2,FALSE))=TRUE,"O",VLOOKUP(AQ35785,$BP$18:$BQ$356,2,FALSE))</f>
        <v>O</v>
      </c>
      <c r="AS35785" t="s">
        <v>34638</v>
      </c>
    </row>
    <row r="35786" spans="43:45" x14ac:dyDescent="0.25">
      <c r="AQ35786" s="89">
        <v>10039645</v>
      </c>
      <c r="AR35786" s="90" t="str">
        <f t="shared" si="567"/>
        <v>O</v>
      </c>
      <c r="AS35786" t="s">
        <v>34639</v>
      </c>
    </row>
    <row r="35787" spans="43:45" x14ac:dyDescent="0.25">
      <c r="AQ35787" s="89">
        <v>10040060</v>
      </c>
      <c r="AR35787" s="90" t="str">
        <f t="shared" si="567"/>
        <v>O</v>
      </c>
      <c r="AS35787" t="s">
        <v>34640</v>
      </c>
    </row>
    <row r="35788" spans="43:45" x14ac:dyDescent="0.25">
      <c r="AQ35788" s="89">
        <v>10040149</v>
      </c>
      <c r="AR35788" s="90" t="str">
        <f t="shared" si="567"/>
        <v>O</v>
      </c>
      <c r="AS35788" t="s">
        <v>34641</v>
      </c>
    </row>
    <row r="35789" spans="43:45" x14ac:dyDescent="0.25">
      <c r="AQ35789" s="89">
        <v>10040725</v>
      </c>
      <c r="AR35789" s="90" t="str">
        <f t="shared" si="567"/>
        <v>O</v>
      </c>
      <c r="AS35789" t="s">
        <v>34642</v>
      </c>
    </row>
    <row r="35790" spans="43:45" x14ac:dyDescent="0.25">
      <c r="AQ35790" s="89">
        <v>10040863</v>
      </c>
      <c r="AR35790" s="90" t="str">
        <f t="shared" si="567"/>
        <v>O</v>
      </c>
      <c r="AS35790" t="s">
        <v>34643</v>
      </c>
    </row>
    <row r="35791" spans="43:45" x14ac:dyDescent="0.25">
      <c r="AQ35791" s="89">
        <v>10040968</v>
      </c>
      <c r="AR35791" s="90" t="str">
        <f t="shared" si="567"/>
        <v>O</v>
      </c>
      <c r="AS35791" t="s">
        <v>21063</v>
      </c>
    </row>
    <row r="35792" spans="43:45" x14ac:dyDescent="0.25">
      <c r="AQ35792" s="89">
        <v>10041047</v>
      </c>
      <c r="AR35792" s="90" t="str">
        <f t="shared" si="567"/>
        <v>O</v>
      </c>
      <c r="AS35792" t="s">
        <v>34644</v>
      </c>
    </row>
    <row r="35793" spans="43:45" x14ac:dyDescent="0.25">
      <c r="AQ35793" s="89">
        <v>90000443</v>
      </c>
      <c r="AR35793" s="90" t="str">
        <f t="shared" si="567"/>
        <v>O</v>
      </c>
      <c r="AS35793" t="s">
        <v>34645</v>
      </c>
    </row>
    <row r="35794" spans="43:45" x14ac:dyDescent="0.25">
      <c r="AQ35794" s="89">
        <v>90000444</v>
      </c>
      <c r="AR35794" s="90" t="str">
        <f t="shared" si="567"/>
        <v>O</v>
      </c>
      <c r="AS35794" t="s">
        <v>34646</v>
      </c>
    </row>
    <row r="35795" spans="43:45" x14ac:dyDescent="0.25">
      <c r="AQ35795" s="89">
        <v>90000446</v>
      </c>
      <c r="AR35795" s="90" t="str">
        <f t="shared" si="567"/>
        <v>O</v>
      </c>
      <c r="AS35795" t="s">
        <v>34647</v>
      </c>
    </row>
    <row r="35796" spans="43:45" x14ac:dyDescent="0.25">
      <c r="AQ35796" s="89">
        <v>90000459</v>
      </c>
      <c r="AR35796" s="90" t="str">
        <f t="shared" si="567"/>
        <v>O</v>
      </c>
      <c r="AS35796" t="s">
        <v>34648</v>
      </c>
    </row>
    <row r="35797" spans="43:45" x14ac:dyDescent="0.25">
      <c r="AQ35797" s="89">
        <v>90000461</v>
      </c>
      <c r="AR35797" s="90" t="str">
        <f t="shared" si="567"/>
        <v>O</v>
      </c>
      <c r="AS35797" t="s">
        <v>34649</v>
      </c>
    </row>
    <row r="35798" spans="43:45" x14ac:dyDescent="0.25">
      <c r="AQ35798" s="89">
        <v>90000470</v>
      </c>
      <c r="AR35798" s="90" t="str">
        <f t="shared" si="567"/>
        <v>O</v>
      </c>
      <c r="AS35798" t="s">
        <v>34650</v>
      </c>
    </row>
    <row r="35799" spans="43:45" x14ac:dyDescent="0.25">
      <c r="AQ35799" s="89">
        <v>90000487</v>
      </c>
      <c r="AR35799" s="90" t="str">
        <f t="shared" si="567"/>
        <v>O</v>
      </c>
      <c r="AS35799" t="s">
        <v>34651</v>
      </c>
    </row>
    <row r="35800" spans="43:45" x14ac:dyDescent="0.25">
      <c r="AQ35800" s="89">
        <v>90000488</v>
      </c>
      <c r="AR35800" s="90" t="str">
        <f t="shared" si="567"/>
        <v>O</v>
      </c>
      <c r="AS35800" t="s">
        <v>34652</v>
      </c>
    </row>
    <row r="35801" spans="43:45" x14ac:dyDescent="0.25">
      <c r="AQ35801" s="89">
        <v>90000496</v>
      </c>
      <c r="AR35801" s="90" t="str">
        <f t="shared" si="567"/>
        <v>O</v>
      </c>
      <c r="AS35801" t="s">
        <v>34653</v>
      </c>
    </row>
    <row r="35802" spans="43:45" x14ac:dyDescent="0.25">
      <c r="AQ35802" s="89">
        <v>90000008</v>
      </c>
      <c r="AR35802" s="90" t="str">
        <f t="shared" si="567"/>
        <v>O</v>
      </c>
      <c r="AS35802" t="s">
        <v>34654</v>
      </c>
    </row>
    <row r="35803" spans="43:45" x14ac:dyDescent="0.25">
      <c r="AQ35803" s="89">
        <v>90000301</v>
      </c>
      <c r="AR35803" s="90" t="str">
        <f t="shared" si="567"/>
        <v>O</v>
      </c>
      <c r="AS35803" t="s">
        <v>34655</v>
      </c>
    </row>
    <row r="35804" spans="43:45" x14ac:dyDescent="0.25">
      <c r="AQ35804" s="89">
        <v>90000304</v>
      </c>
      <c r="AR35804" s="90" t="str">
        <f t="shared" si="567"/>
        <v>O</v>
      </c>
      <c r="AS35804" t="s">
        <v>34656</v>
      </c>
    </row>
    <row r="35805" spans="43:45" x14ac:dyDescent="0.25">
      <c r="AQ35805" s="89">
        <v>90000320</v>
      </c>
      <c r="AR35805" s="90" t="str">
        <f t="shared" si="567"/>
        <v>O</v>
      </c>
      <c r="AS35805" t="s">
        <v>34657</v>
      </c>
    </row>
    <row r="35806" spans="43:45" x14ac:dyDescent="0.25">
      <c r="AQ35806" s="89">
        <v>90000323</v>
      </c>
      <c r="AR35806" s="90" t="str">
        <f t="shared" si="567"/>
        <v>O</v>
      </c>
      <c r="AS35806" t="s">
        <v>34658</v>
      </c>
    </row>
    <row r="35807" spans="43:45" x14ac:dyDescent="0.25">
      <c r="AQ35807" s="89">
        <v>10038859</v>
      </c>
      <c r="AR35807" s="90" t="str">
        <f t="shared" si="567"/>
        <v>O</v>
      </c>
      <c r="AS35807" t="s">
        <v>34659</v>
      </c>
    </row>
    <row r="35808" spans="43:45" x14ac:dyDescent="0.25">
      <c r="AQ35808" s="89">
        <v>10038913</v>
      </c>
      <c r="AR35808" s="90" t="str">
        <f t="shared" si="567"/>
        <v>O</v>
      </c>
      <c r="AS35808" t="s">
        <v>34660</v>
      </c>
    </row>
    <row r="35809" spans="43:45" x14ac:dyDescent="0.25">
      <c r="AQ35809" s="89">
        <v>10038960</v>
      </c>
      <c r="AR35809" s="90" t="str">
        <f t="shared" si="567"/>
        <v>O</v>
      </c>
      <c r="AS35809" t="s">
        <v>34661</v>
      </c>
    </row>
    <row r="35810" spans="43:45" x14ac:dyDescent="0.25">
      <c r="AQ35810" s="89">
        <v>10038983</v>
      </c>
      <c r="AR35810" s="90" t="str">
        <f t="shared" si="567"/>
        <v>O</v>
      </c>
      <c r="AS35810" t="s">
        <v>34662</v>
      </c>
    </row>
    <row r="35811" spans="43:45" x14ac:dyDescent="0.25">
      <c r="AQ35811" s="89">
        <v>10039924</v>
      </c>
      <c r="AR35811" s="90" t="str">
        <f t="shared" si="567"/>
        <v>O</v>
      </c>
      <c r="AS35811" t="s">
        <v>34663</v>
      </c>
    </row>
    <row r="35812" spans="43:45" x14ac:dyDescent="0.25">
      <c r="AQ35812" s="89">
        <v>10027596</v>
      </c>
      <c r="AR35812" s="90" t="str">
        <f t="shared" si="567"/>
        <v>O</v>
      </c>
      <c r="AS35812" t="s">
        <v>34664</v>
      </c>
    </row>
    <row r="35813" spans="43:45" x14ac:dyDescent="0.25">
      <c r="AQ35813" s="89">
        <v>10040300</v>
      </c>
      <c r="AR35813" s="90" t="str">
        <f t="shared" si="567"/>
        <v>O</v>
      </c>
      <c r="AS35813" t="s">
        <v>34665</v>
      </c>
    </row>
    <row r="35814" spans="43:45" x14ac:dyDescent="0.25">
      <c r="AQ35814" s="89">
        <v>10040584</v>
      </c>
      <c r="AR35814" s="90" t="str">
        <f t="shared" si="567"/>
        <v>O</v>
      </c>
      <c r="AS35814" t="s">
        <v>34666</v>
      </c>
    </row>
    <row r="35815" spans="43:45" x14ac:dyDescent="0.25">
      <c r="AQ35815" s="89">
        <v>10041041</v>
      </c>
      <c r="AR35815" s="90" t="str">
        <f t="shared" si="567"/>
        <v>O</v>
      </c>
      <c r="AS35815" t="s">
        <v>26340</v>
      </c>
    </row>
    <row r="35816" spans="43:45" x14ac:dyDescent="0.25">
      <c r="AQ35816" s="89">
        <v>10041643</v>
      </c>
      <c r="AR35816" s="90" t="str">
        <f t="shared" si="567"/>
        <v>O</v>
      </c>
      <c r="AS35816" t="s">
        <v>1492</v>
      </c>
    </row>
    <row r="35817" spans="43:45" x14ac:dyDescent="0.25">
      <c r="AQ35817" s="89">
        <v>10042928</v>
      </c>
      <c r="AR35817" s="90" t="str">
        <f t="shared" si="567"/>
        <v>O</v>
      </c>
      <c r="AS35817" t="s">
        <v>34667</v>
      </c>
    </row>
    <row r="35818" spans="43:45" x14ac:dyDescent="0.25">
      <c r="AQ35818" s="89">
        <v>10042942</v>
      </c>
      <c r="AR35818" s="90" t="str">
        <f t="shared" si="567"/>
        <v>O</v>
      </c>
      <c r="AS35818" t="s">
        <v>34668</v>
      </c>
    </row>
    <row r="35819" spans="43:45" x14ac:dyDescent="0.25">
      <c r="AQ35819" s="89">
        <v>10042952</v>
      </c>
      <c r="AR35819" s="90" t="str">
        <f t="shared" si="567"/>
        <v>O</v>
      </c>
      <c r="AS35819" t="s">
        <v>34669</v>
      </c>
    </row>
    <row r="35820" spans="43:45" x14ac:dyDescent="0.25">
      <c r="AQ35820" s="89">
        <v>10042998</v>
      </c>
      <c r="AR35820" s="90" t="str">
        <f t="shared" si="567"/>
        <v>O</v>
      </c>
      <c r="AS35820" t="s">
        <v>34670</v>
      </c>
    </row>
    <row r="35821" spans="43:45" x14ac:dyDescent="0.25">
      <c r="AQ35821" s="89">
        <v>10043053</v>
      </c>
      <c r="AR35821" s="90" t="str">
        <f t="shared" si="567"/>
        <v>O</v>
      </c>
      <c r="AS35821" t="s">
        <v>15107</v>
      </c>
    </row>
    <row r="35822" spans="43:45" x14ac:dyDescent="0.25">
      <c r="AQ35822" s="89">
        <v>10043078</v>
      </c>
      <c r="AR35822" s="90" t="str">
        <f t="shared" si="567"/>
        <v>O</v>
      </c>
      <c r="AS35822" t="s">
        <v>34671</v>
      </c>
    </row>
    <row r="35823" spans="43:45" x14ac:dyDescent="0.25">
      <c r="AQ35823" s="89">
        <v>10038229</v>
      </c>
      <c r="AR35823" s="90" t="str">
        <f t="shared" si="567"/>
        <v>O</v>
      </c>
      <c r="AS35823" t="s">
        <v>34672</v>
      </c>
    </row>
    <row r="35824" spans="43:45" x14ac:dyDescent="0.25">
      <c r="AQ35824" s="89">
        <v>10039383</v>
      </c>
      <c r="AR35824" s="90" t="str">
        <f t="shared" si="567"/>
        <v>O</v>
      </c>
      <c r="AS35824" t="s">
        <v>34673</v>
      </c>
    </row>
    <row r="35825" spans="43:45" x14ac:dyDescent="0.25">
      <c r="AQ35825" s="89">
        <v>10039385</v>
      </c>
      <c r="AR35825" s="90" t="str">
        <f t="shared" si="567"/>
        <v>O</v>
      </c>
      <c r="AS35825" t="s">
        <v>34674</v>
      </c>
    </row>
    <row r="35826" spans="43:45" x14ac:dyDescent="0.25">
      <c r="AQ35826" s="89">
        <v>10039824</v>
      </c>
      <c r="AR35826" s="90" t="str">
        <f t="shared" si="567"/>
        <v>O</v>
      </c>
      <c r="AS35826" t="s">
        <v>34675</v>
      </c>
    </row>
    <row r="35827" spans="43:45" x14ac:dyDescent="0.25">
      <c r="AQ35827" s="89">
        <v>10039857</v>
      </c>
      <c r="AR35827" s="90" t="str">
        <f t="shared" si="567"/>
        <v>O</v>
      </c>
      <c r="AS35827" t="s">
        <v>34676</v>
      </c>
    </row>
    <row r="35828" spans="43:45" x14ac:dyDescent="0.25">
      <c r="AQ35828" s="89">
        <v>10040089</v>
      </c>
      <c r="AR35828" s="90" t="str">
        <f t="shared" si="567"/>
        <v>O</v>
      </c>
      <c r="AS35828" t="s">
        <v>34677</v>
      </c>
    </row>
    <row r="35829" spans="43:45" x14ac:dyDescent="0.25">
      <c r="AQ35829" s="89">
        <v>10040133</v>
      </c>
      <c r="AR35829" s="90" t="str">
        <f t="shared" si="567"/>
        <v>O</v>
      </c>
      <c r="AS35829" t="s">
        <v>34678</v>
      </c>
    </row>
    <row r="35830" spans="43:45" x14ac:dyDescent="0.25">
      <c r="AQ35830" s="89">
        <v>10041029</v>
      </c>
      <c r="AR35830" s="90" t="str">
        <f t="shared" si="567"/>
        <v>O</v>
      </c>
      <c r="AS35830" t="s">
        <v>34679</v>
      </c>
    </row>
    <row r="35831" spans="43:45" x14ac:dyDescent="0.25">
      <c r="AQ35831" s="89">
        <v>10041364</v>
      </c>
      <c r="AR35831" s="90" t="str">
        <f t="shared" si="567"/>
        <v>O</v>
      </c>
      <c r="AS35831" t="s">
        <v>34680</v>
      </c>
    </row>
    <row r="35832" spans="43:45" x14ac:dyDescent="0.25">
      <c r="AQ35832" s="89">
        <v>90000343</v>
      </c>
      <c r="AR35832" s="90" t="str">
        <f t="shared" si="567"/>
        <v>O</v>
      </c>
      <c r="AS35832" t="s">
        <v>34681</v>
      </c>
    </row>
    <row r="35833" spans="43:45" x14ac:dyDescent="0.25">
      <c r="AQ35833" s="89">
        <v>90000366</v>
      </c>
      <c r="AR35833" s="90" t="str">
        <f t="shared" si="567"/>
        <v>O</v>
      </c>
      <c r="AS35833" t="s">
        <v>34682</v>
      </c>
    </row>
    <row r="35834" spans="43:45" x14ac:dyDescent="0.25">
      <c r="AQ35834" s="89">
        <v>90000375</v>
      </c>
      <c r="AR35834" s="90" t="str">
        <f t="shared" si="567"/>
        <v>O</v>
      </c>
      <c r="AS35834" t="s">
        <v>34683</v>
      </c>
    </row>
    <row r="35835" spans="43:45" x14ac:dyDescent="0.25">
      <c r="AQ35835" s="89">
        <v>90000377</v>
      </c>
      <c r="AR35835" s="90" t="str">
        <f t="shared" si="567"/>
        <v>O</v>
      </c>
      <c r="AS35835" t="s">
        <v>34684</v>
      </c>
    </row>
    <row r="35836" spans="43:45" x14ac:dyDescent="0.25">
      <c r="AQ35836" s="89">
        <v>90000381</v>
      </c>
      <c r="AR35836" s="90" t="str">
        <f t="shared" si="567"/>
        <v>O</v>
      </c>
      <c r="AS35836" t="s">
        <v>34685</v>
      </c>
    </row>
    <row r="35837" spans="43:45" x14ac:dyDescent="0.25">
      <c r="AQ35837" s="89">
        <v>90000388</v>
      </c>
      <c r="AR35837" s="90" t="str">
        <f t="shared" si="567"/>
        <v>O</v>
      </c>
      <c r="AS35837" t="s">
        <v>34686</v>
      </c>
    </row>
    <row r="35838" spans="43:45" x14ac:dyDescent="0.25">
      <c r="AQ35838" s="89">
        <v>90000389</v>
      </c>
      <c r="AR35838" s="90" t="str">
        <f t="shared" si="567"/>
        <v>O</v>
      </c>
      <c r="AS35838" t="s">
        <v>34687</v>
      </c>
    </row>
    <row r="35839" spans="43:45" x14ac:dyDescent="0.25">
      <c r="AQ35839" s="89">
        <v>90000393</v>
      </c>
      <c r="AR35839" s="90" t="str">
        <f t="shared" si="567"/>
        <v>O</v>
      </c>
      <c r="AS35839" t="s">
        <v>34688</v>
      </c>
    </row>
    <row r="35840" spans="43:45" x14ac:dyDescent="0.25">
      <c r="AQ35840" s="89">
        <v>90000397</v>
      </c>
      <c r="AR35840" s="90" t="str">
        <f t="shared" si="567"/>
        <v>O</v>
      </c>
      <c r="AS35840" t="s">
        <v>34689</v>
      </c>
    </row>
    <row r="35841" spans="43:45" x14ac:dyDescent="0.25">
      <c r="AQ35841" s="89">
        <v>10038582</v>
      </c>
      <c r="AR35841" s="90" t="str">
        <f t="shared" si="567"/>
        <v>O</v>
      </c>
      <c r="AS35841" t="s">
        <v>34690</v>
      </c>
    </row>
    <row r="35842" spans="43:45" x14ac:dyDescent="0.25">
      <c r="AQ35842" s="89">
        <v>10038593</v>
      </c>
      <c r="AR35842" s="90" t="str">
        <f t="shared" si="567"/>
        <v>O</v>
      </c>
      <c r="AS35842" t="s">
        <v>34691</v>
      </c>
    </row>
    <row r="35843" spans="43:45" x14ac:dyDescent="0.25">
      <c r="AQ35843" s="89">
        <v>10038597</v>
      </c>
      <c r="AR35843" s="90" t="str">
        <f t="shared" si="567"/>
        <v>O</v>
      </c>
      <c r="AS35843" t="s">
        <v>34692</v>
      </c>
    </row>
    <row r="35844" spans="43:45" x14ac:dyDescent="0.25">
      <c r="AQ35844" s="89">
        <v>10038598</v>
      </c>
      <c r="AR35844" s="90" t="str">
        <f t="shared" si="567"/>
        <v>O</v>
      </c>
      <c r="AS35844" t="s">
        <v>34693</v>
      </c>
    </row>
    <row r="35845" spans="43:45" x14ac:dyDescent="0.25">
      <c r="AQ35845" s="89">
        <v>10038605</v>
      </c>
      <c r="AR35845" s="90" t="str">
        <f t="shared" si="567"/>
        <v>O</v>
      </c>
      <c r="AS35845" t="s">
        <v>31530</v>
      </c>
    </row>
    <row r="35846" spans="43:45" x14ac:dyDescent="0.25">
      <c r="AQ35846" s="89">
        <v>10038611</v>
      </c>
      <c r="AR35846" s="90" t="str">
        <f t="shared" si="567"/>
        <v>O</v>
      </c>
      <c r="AS35846" t="s">
        <v>34694</v>
      </c>
    </row>
    <row r="35847" spans="43:45" x14ac:dyDescent="0.25">
      <c r="AQ35847" s="89">
        <v>10038613</v>
      </c>
      <c r="AR35847" s="90" t="str">
        <f t="shared" si="567"/>
        <v>O</v>
      </c>
      <c r="AS35847" t="s">
        <v>34695</v>
      </c>
    </row>
    <row r="35848" spans="43:45" x14ac:dyDescent="0.25">
      <c r="AQ35848" s="89">
        <v>10043583</v>
      </c>
      <c r="AR35848" s="90" t="str">
        <f t="shared" si="567"/>
        <v>O</v>
      </c>
      <c r="AS35848" t="s">
        <v>34696</v>
      </c>
    </row>
    <row r="35849" spans="43:45" x14ac:dyDescent="0.25">
      <c r="AQ35849" s="89">
        <v>10025018</v>
      </c>
      <c r="AR35849" s="90" t="str">
        <f t="shared" ref="AR35849:AR35912" si="568">IF(ISNA(VLOOKUP(AQ35849,$BP$18:$BQ$356,2,FALSE))=TRUE,"O",VLOOKUP(AQ35849,$BP$18:$BQ$356,2,FALSE))</f>
        <v>O</v>
      </c>
      <c r="AS35849" t="s">
        <v>34697</v>
      </c>
    </row>
    <row r="35850" spans="43:45" x14ac:dyDescent="0.25">
      <c r="AQ35850" s="89">
        <v>10044302</v>
      </c>
      <c r="AR35850" s="90" t="str">
        <f t="shared" si="568"/>
        <v>O</v>
      </c>
      <c r="AS35850" t="s">
        <v>34698</v>
      </c>
    </row>
    <row r="35851" spans="43:45" x14ac:dyDescent="0.25">
      <c r="AQ35851" s="89">
        <v>10044476</v>
      </c>
      <c r="AR35851" s="90" t="str">
        <f t="shared" si="568"/>
        <v>O</v>
      </c>
      <c r="AS35851" t="s">
        <v>34699</v>
      </c>
    </row>
    <row r="35852" spans="43:45" x14ac:dyDescent="0.25">
      <c r="AQ35852" s="89">
        <v>10044493</v>
      </c>
      <c r="AR35852" s="90" t="str">
        <f t="shared" si="568"/>
        <v>O</v>
      </c>
      <c r="AS35852" t="s">
        <v>34700</v>
      </c>
    </row>
    <row r="35853" spans="43:45" x14ac:dyDescent="0.25">
      <c r="AQ35853" s="89">
        <v>10045270</v>
      </c>
      <c r="AR35853" s="90" t="str">
        <f t="shared" si="568"/>
        <v>O</v>
      </c>
      <c r="AS35853" t="s">
        <v>34701</v>
      </c>
    </row>
    <row r="35854" spans="43:45" x14ac:dyDescent="0.25">
      <c r="AQ35854" s="89">
        <v>10039298</v>
      </c>
      <c r="AR35854" s="90" t="str">
        <f t="shared" si="568"/>
        <v>O</v>
      </c>
      <c r="AS35854" t="s">
        <v>34702</v>
      </c>
    </row>
    <row r="35855" spans="43:45" x14ac:dyDescent="0.25">
      <c r="AQ35855" s="89">
        <v>10040568</v>
      </c>
      <c r="AR35855" s="90" t="str">
        <f t="shared" si="568"/>
        <v>O</v>
      </c>
      <c r="AS35855" t="s">
        <v>34703</v>
      </c>
    </row>
    <row r="35856" spans="43:45" x14ac:dyDescent="0.25">
      <c r="AQ35856" s="89">
        <v>10041260</v>
      </c>
      <c r="AR35856" s="90" t="str">
        <f t="shared" si="568"/>
        <v>O</v>
      </c>
      <c r="AS35856" t="s">
        <v>34704</v>
      </c>
    </row>
    <row r="35857" spans="43:45" x14ac:dyDescent="0.25">
      <c r="AQ35857" s="89">
        <v>10041264</v>
      </c>
      <c r="AR35857" s="90" t="str">
        <f t="shared" si="568"/>
        <v>O</v>
      </c>
      <c r="AS35857" t="s">
        <v>34705</v>
      </c>
    </row>
    <row r="35858" spans="43:45" x14ac:dyDescent="0.25">
      <c r="AQ35858" s="89">
        <v>90000423</v>
      </c>
      <c r="AR35858" s="90" t="str">
        <f t="shared" si="568"/>
        <v>O</v>
      </c>
      <c r="AS35858" t="s">
        <v>34706</v>
      </c>
    </row>
    <row r="35859" spans="43:45" x14ac:dyDescent="0.25">
      <c r="AQ35859" s="89">
        <v>90000431</v>
      </c>
      <c r="AR35859" s="90" t="str">
        <f t="shared" si="568"/>
        <v>O</v>
      </c>
      <c r="AS35859" t="s">
        <v>34707</v>
      </c>
    </row>
    <row r="35860" spans="43:45" x14ac:dyDescent="0.25">
      <c r="AQ35860" s="89">
        <v>10042850</v>
      </c>
      <c r="AR35860" s="90" t="str">
        <f t="shared" si="568"/>
        <v>O</v>
      </c>
      <c r="AS35860" t="s">
        <v>34708</v>
      </c>
    </row>
    <row r="35861" spans="43:45" x14ac:dyDescent="0.25">
      <c r="AQ35861" s="89">
        <v>10042871</v>
      </c>
      <c r="AR35861" s="90" t="str">
        <f t="shared" si="568"/>
        <v>O</v>
      </c>
      <c r="AS35861" t="s">
        <v>34709</v>
      </c>
    </row>
    <row r="35862" spans="43:45" x14ac:dyDescent="0.25">
      <c r="AQ35862" s="89">
        <v>10038656</v>
      </c>
      <c r="AR35862" s="90" t="str">
        <f t="shared" si="568"/>
        <v>O</v>
      </c>
      <c r="AS35862" t="s">
        <v>34710</v>
      </c>
    </row>
    <row r="35863" spans="43:45" x14ac:dyDescent="0.25">
      <c r="AQ35863" s="89">
        <v>10038683</v>
      </c>
      <c r="AR35863" s="90" t="str">
        <f t="shared" si="568"/>
        <v>O</v>
      </c>
      <c r="AS35863" t="s">
        <v>34711</v>
      </c>
    </row>
    <row r="35864" spans="43:45" x14ac:dyDescent="0.25">
      <c r="AQ35864" s="89">
        <v>10038685</v>
      </c>
      <c r="AR35864" s="90" t="str">
        <f t="shared" si="568"/>
        <v>O</v>
      </c>
      <c r="AS35864" t="s">
        <v>34712</v>
      </c>
    </row>
    <row r="35865" spans="43:45" x14ac:dyDescent="0.25">
      <c r="AQ35865" s="89">
        <v>10038693</v>
      </c>
      <c r="AR35865" s="90" t="str">
        <f t="shared" si="568"/>
        <v>O</v>
      </c>
      <c r="AS35865" t="s">
        <v>34713</v>
      </c>
    </row>
    <row r="35866" spans="43:45" x14ac:dyDescent="0.25">
      <c r="AQ35866" s="89">
        <v>10038701</v>
      </c>
      <c r="AR35866" s="90" t="str">
        <f t="shared" si="568"/>
        <v>O</v>
      </c>
      <c r="AS35866" t="s">
        <v>34714</v>
      </c>
    </row>
    <row r="35867" spans="43:45" x14ac:dyDescent="0.25">
      <c r="AQ35867" s="89">
        <v>10038705</v>
      </c>
      <c r="AR35867" s="90" t="str">
        <f t="shared" si="568"/>
        <v>O</v>
      </c>
      <c r="AS35867" t="s">
        <v>34715</v>
      </c>
    </row>
    <row r="35868" spans="43:45" x14ac:dyDescent="0.25">
      <c r="AQ35868" s="89">
        <v>10038706</v>
      </c>
      <c r="AR35868" s="90" t="str">
        <f t="shared" si="568"/>
        <v>O</v>
      </c>
      <c r="AS35868" t="s">
        <v>34716</v>
      </c>
    </row>
    <row r="35869" spans="43:45" x14ac:dyDescent="0.25">
      <c r="AQ35869" s="89">
        <v>10038708</v>
      </c>
      <c r="AR35869" s="90" t="str">
        <f t="shared" si="568"/>
        <v>O</v>
      </c>
      <c r="AS35869" t="s">
        <v>34717</v>
      </c>
    </row>
    <row r="35870" spans="43:45" x14ac:dyDescent="0.25">
      <c r="AQ35870" s="89">
        <v>10038711</v>
      </c>
      <c r="AR35870" s="90" t="str">
        <f t="shared" si="568"/>
        <v>O</v>
      </c>
      <c r="AS35870" t="s">
        <v>9304</v>
      </c>
    </row>
    <row r="35871" spans="43:45" x14ac:dyDescent="0.25">
      <c r="AQ35871" s="89">
        <v>10038736</v>
      </c>
      <c r="AR35871" s="90" t="str">
        <f t="shared" si="568"/>
        <v>O</v>
      </c>
      <c r="AS35871" t="s">
        <v>34718</v>
      </c>
    </row>
    <row r="35872" spans="43:45" x14ac:dyDescent="0.25">
      <c r="AQ35872" s="89">
        <v>10038761</v>
      </c>
      <c r="AR35872" s="90" t="str">
        <f t="shared" si="568"/>
        <v>O</v>
      </c>
      <c r="AS35872" t="s">
        <v>34719</v>
      </c>
    </row>
    <row r="35873" spans="43:45" x14ac:dyDescent="0.25">
      <c r="AQ35873" s="89">
        <v>10038866</v>
      </c>
      <c r="AR35873" s="90" t="str">
        <f t="shared" si="568"/>
        <v>O</v>
      </c>
      <c r="AS35873" t="s">
        <v>34720</v>
      </c>
    </row>
    <row r="35874" spans="43:45" x14ac:dyDescent="0.25">
      <c r="AQ35874" s="89">
        <v>10038886</v>
      </c>
      <c r="AR35874" s="90" t="str">
        <f t="shared" si="568"/>
        <v>O</v>
      </c>
      <c r="AS35874" t="s">
        <v>34721</v>
      </c>
    </row>
    <row r="35875" spans="43:45" x14ac:dyDescent="0.25">
      <c r="AQ35875" s="89">
        <v>10032256</v>
      </c>
      <c r="AR35875" s="90" t="str">
        <f t="shared" si="568"/>
        <v>O</v>
      </c>
      <c r="AS35875" t="s">
        <v>34722</v>
      </c>
    </row>
    <row r="35876" spans="43:45" x14ac:dyDescent="0.25">
      <c r="AQ35876" s="89">
        <v>10044245</v>
      </c>
      <c r="AR35876" s="90" t="str">
        <f t="shared" si="568"/>
        <v>O</v>
      </c>
      <c r="AS35876" t="s">
        <v>34723</v>
      </c>
    </row>
    <row r="35877" spans="43:45" x14ac:dyDescent="0.25">
      <c r="AQ35877" s="89">
        <v>10045074</v>
      </c>
      <c r="AR35877" s="90" t="str">
        <f t="shared" si="568"/>
        <v>O</v>
      </c>
      <c r="AS35877" t="s">
        <v>34724</v>
      </c>
    </row>
    <row r="35878" spans="43:45" x14ac:dyDescent="0.25">
      <c r="AQ35878" s="89">
        <v>10045181</v>
      </c>
      <c r="AR35878" s="90" t="str">
        <f t="shared" si="568"/>
        <v>O</v>
      </c>
      <c r="AS35878" t="s">
        <v>34725</v>
      </c>
    </row>
    <row r="35879" spans="43:45" x14ac:dyDescent="0.25">
      <c r="AQ35879" s="89">
        <v>10045183</v>
      </c>
      <c r="AR35879" s="90" t="str">
        <f t="shared" si="568"/>
        <v>O</v>
      </c>
      <c r="AS35879" t="s">
        <v>34726</v>
      </c>
    </row>
    <row r="35880" spans="43:45" x14ac:dyDescent="0.25">
      <c r="AQ35880" s="89">
        <v>10025056</v>
      </c>
      <c r="AR35880" s="90" t="str">
        <f t="shared" si="568"/>
        <v>O</v>
      </c>
      <c r="AS35880" t="s">
        <v>34727</v>
      </c>
    </row>
    <row r="35881" spans="43:45" x14ac:dyDescent="0.25">
      <c r="AQ35881" s="89">
        <v>10038781</v>
      </c>
      <c r="AR35881" s="90" t="str">
        <f t="shared" si="568"/>
        <v>O</v>
      </c>
      <c r="AS35881" t="s">
        <v>34728</v>
      </c>
    </row>
    <row r="35882" spans="43:45" x14ac:dyDescent="0.25">
      <c r="AQ35882" s="89">
        <v>10039288</v>
      </c>
      <c r="AR35882" s="90" t="str">
        <f t="shared" si="568"/>
        <v>O</v>
      </c>
      <c r="AS35882" t="s">
        <v>34729</v>
      </c>
    </row>
    <row r="35883" spans="43:45" x14ac:dyDescent="0.25">
      <c r="AQ35883" s="89">
        <v>10039527</v>
      </c>
      <c r="AR35883" s="90" t="str">
        <f t="shared" si="568"/>
        <v>O</v>
      </c>
      <c r="AS35883" t="s">
        <v>34730</v>
      </c>
    </row>
    <row r="35884" spans="43:45" x14ac:dyDescent="0.25">
      <c r="AQ35884" s="89">
        <v>10040040</v>
      </c>
      <c r="AR35884" s="90" t="str">
        <f t="shared" si="568"/>
        <v>O</v>
      </c>
      <c r="AS35884" t="s">
        <v>34731</v>
      </c>
    </row>
    <row r="35885" spans="43:45" x14ac:dyDescent="0.25">
      <c r="AQ35885" s="89">
        <v>10040304</v>
      </c>
      <c r="AR35885" s="90" t="str">
        <f t="shared" si="568"/>
        <v>O</v>
      </c>
      <c r="AS35885" t="s">
        <v>34732</v>
      </c>
    </row>
    <row r="35886" spans="43:45" x14ac:dyDescent="0.25">
      <c r="AQ35886" s="89">
        <v>10040312</v>
      </c>
      <c r="AR35886" s="90" t="str">
        <f t="shared" si="568"/>
        <v>O</v>
      </c>
      <c r="AS35886" t="s">
        <v>34733</v>
      </c>
    </row>
    <row r="35887" spans="43:45" x14ac:dyDescent="0.25">
      <c r="AQ35887" s="89">
        <v>10040441</v>
      </c>
      <c r="AR35887" s="90" t="str">
        <f t="shared" si="568"/>
        <v>O</v>
      </c>
      <c r="AS35887" t="s">
        <v>34734</v>
      </c>
    </row>
    <row r="35888" spans="43:45" x14ac:dyDescent="0.25">
      <c r="AQ35888" s="89">
        <v>10040525</v>
      </c>
      <c r="AR35888" s="90" t="str">
        <f t="shared" si="568"/>
        <v>O</v>
      </c>
      <c r="AS35888" t="s">
        <v>34735</v>
      </c>
    </row>
    <row r="35889" spans="43:45" x14ac:dyDescent="0.25">
      <c r="AQ35889" s="89">
        <v>10040543</v>
      </c>
      <c r="AR35889" s="90" t="str">
        <f t="shared" si="568"/>
        <v>O</v>
      </c>
      <c r="AS35889" t="s">
        <v>34736</v>
      </c>
    </row>
    <row r="35890" spans="43:45" x14ac:dyDescent="0.25">
      <c r="AQ35890" s="89">
        <v>10041131</v>
      </c>
      <c r="AR35890" s="90" t="str">
        <f t="shared" si="568"/>
        <v>O</v>
      </c>
      <c r="AS35890" t="s">
        <v>34737</v>
      </c>
    </row>
    <row r="35891" spans="43:45" x14ac:dyDescent="0.25">
      <c r="AQ35891" s="89">
        <v>10041310</v>
      </c>
      <c r="AR35891" s="90" t="str">
        <f t="shared" si="568"/>
        <v>O</v>
      </c>
      <c r="AS35891" t="s">
        <v>34738</v>
      </c>
    </row>
    <row r="35892" spans="43:45" x14ac:dyDescent="0.25">
      <c r="AQ35892" s="89">
        <v>10042906</v>
      </c>
      <c r="AR35892" s="90" t="str">
        <f t="shared" si="568"/>
        <v>O</v>
      </c>
      <c r="AS35892" t="s">
        <v>34739</v>
      </c>
    </row>
    <row r="35893" spans="43:45" x14ac:dyDescent="0.25">
      <c r="AQ35893" s="89">
        <v>10043042</v>
      </c>
      <c r="AR35893" s="90" t="str">
        <f t="shared" si="568"/>
        <v>O</v>
      </c>
      <c r="AS35893" t="s">
        <v>34740</v>
      </c>
    </row>
    <row r="35894" spans="43:45" x14ac:dyDescent="0.25">
      <c r="AQ35894" s="89">
        <v>10043095</v>
      </c>
      <c r="AR35894" s="90" t="str">
        <f t="shared" si="568"/>
        <v>O</v>
      </c>
      <c r="AS35894" t="s">
        <v>34741</v>
      </c>
    </row>
    <row r="35895" spans="43:45" x14ac:dyDescent="0.25">
      <c r="AQ35895" s="89">
        <v>90001025</v>
      </c>
      <c r="AR35895" s="90" t="str">
        <f t="shared" si="568"/>
        <v>O</v>
      </c>
      <c r="AS35895" t="s">
        <v>34742</v>
      </c>
    </row>
    <row r="35896" spans="43:45" x14ac:dyDescent="0.25">
      <c r="AQ35896" s="89">
        <v>90001031</v>
      </c>
      <c r="AR35896" s="90" t="str">
        <f t="shared" si="568"/>
        <v>O</v>
      </c>
      <c r="AS35896" t="s">
        <v>34743</v>
      </c>
    </row>
    <row r="35897" spans="43:45" x14ac:dyDescent="0.25">
      <c r="AQ35897" s="89">
        <v>10038823</v>
      </c>
      <c r="AR35897" s="90" t="str">
        <f t="shared" si="568"/>
        <v>O</v>
      </c>
      <c r="AS35897" t="s">
        <v>34744</v>
      </c>
    </row>
    <row r="35898" spans="43:45" x14ac:dyDescent="0.25">
      <c r="AQ35898" s="89">
        <v>10038980</v>
      </c>
      <c r="AR35898" s="90" t="str">
        <f t="shared" si="568"/>
        <v>O</v>
      </c>
      <c r="AS35898" t="s">
        <v>34745</v>
      </c>
    </row>
    <row r="35899" spans="43:45" x14ac:dyDescent="0.25">
      <c r="AQ35899" s="89">
        <v>10039213</v>
      </c>
      <c r="AR35899" s="90" t="str">
        <f t="shared" si="568"/>
        <v>O</v>
      </c>
      <c r="AS35899" t="s">
        <v>34746</v>
      </c>
    </row>
    <row r="35900" spans="43:45" x14ac:dyDescent="0.25">
      <c r="AQ35900" s="89">
        <v>10039623</v>
      </c>
      <c r="AR35900" s="90" t="str">
        <f t="shared" si="568"/>
        <v>O</v>
      </c>
      <c r="AS35900" t="s">
        <v>34747</v>
      </c>
    </row>
    <row r="35901" spans="43:45" x14ac:dyDescent="0.25">
      <c r="AQ35901" s="89">
        <v>10043445</v>
      </c>
      <c r="AR35901" s="90" t="str">
        <f t="shared" si="568"/>
        <v>O</v>
      </c>
      <c r="AS35901" t="s">
        <v>34748</v>
      </c>
    </row>
    <row r="35902" spans="43:45" x14ac:dyDescent="0.25">
      <c r="AQ35902" s="89">
        <v>10043469</v>
      </c>
      <c r="AR35902" s="90" t="str">
        <f t="shared" si="568"/>
        <v>O</v>
      </c>
      <c r="AS35902" t="s">
        <v>34749</v>
      </c>
    </row>
    <row r="35903" spans="43:45" x14ac:dyDescent="0.25">
      <c r="AQ35903" s="89">
        <v>10044010</v>
      </c>
      <c r="AR35903" s="90" t="str">
        <f t="shared" si="568"/>
        <v>O</v>
      </c>
      <c r="AS35903" t="s">
        <v>28003</v>
      </c>
    </row>
    <row r="35904" spans="43:45" x14ac:dyDescent="0.25">
      <c r="AQ35904" s="89">
        <v>10044020</v>
      </c>
      <c r="AR35904" s="90" t="str">
        <f t="shared" si="568"/>
        <v>O</v>
      </c>
      <c r="AS35904" t="s">
        <v>34750</v>
      </c>
    </row>
    <row r="35905" spans="43:45" x14ac:dyDescent="0.25">
      <c r="AQ35905" s="89">
        <v>10038779</v>
      </c>
      <c r="AR35905" s="90" t="str">
        <f t="shared" si="568"/>
        <v>O</v>
      </c>
      <c r="AS35905" t="s">
        <v>31147</v>
      </c>
    </row>
    <row r="35906" spans="43:45" x14ac:dyDescent="0.25">
      <c r="AQ35906" s="89">
        <v>10039241</v>
      </c>
      <c r="AR35906" s="90" t="str">
        <f t="shared" si="568"/>
        <v>O</v>
      </c>
      <c r="AS35906" t="s">
        <v>34751</v>
      </c>
    </row>
    <row r="35907" spans="43:45" x14ac:dyDescent="0.25">
      <c r="AQ35907" s="89">
        <v>10040143</v>
      </c>
      <c r="AR35907" s="90" t="str">
        <f t="shared" si="568"/>
        <v>O</v>
      </c>
      <c r="AS35907" t="s">
        <v>34752</v>
      </c>
    </row>
    <row r="35908" spans="43:45" x14ac:dyDescent="0.25">
      <c r="AQ35908" s="89">
        <v>10040476</v>
      </c>
      <c r="AR35908" s="90" t="str">
        <f t="shared" si="568"/>
        <v>O</v>
      </c>
      <c r="AS35908" t="s">
        <v>34753</v>
      </c>
    </row>
    <row r="35909" spans="43:45" x14ac:dyDescent="0.25">
      <c r="AQ35909" s="89">
        <v>10040768</v>
      </c>
      <c r="AR35909" s="90" t="str">
        <f t="shared" si="568"/>
        <v>O</v>
      </c>
      <c r="AS35909" t="s">
        <v>19052</v>
      </c>
    </row>
    <row r="35910" spans="43:45" x14ac:dyDescent="0.25">
      <c r="AQ35910" s="89">
        <v>10041607</v>
      </c>
      <c r="AR35910" s="90" t="str">
        <f t="shared" si="568"/>
        <v>O</v>
      </c>
      <c r="AS35910" t="s">
        <v>34754</v>
      </c>
    </row>
    <row r="35911" spans="43:45" x14ac:dyDescent="0.25">
      <c r="AQ35911" s="89">
        <v>10043220</v>
      </c>
      <c r="AR35911" s="90" t="str">
        <f t="shared" si="568"/>
        <v>O</v>
      </c>
      <c r="AS35911" t="s">
        <v>34755</v>
      </c>
    </row>
    <row r="35912" spans="43:45" x14ac:dyDescent="0.25">
      <c r="AQ35912" s="89">
        <v>10043287</v>
      </c>
      <c r="AR35912" s="90" t="str">
        <f t="shared" si="568"/>
        <v>O</v>
      </c>
      <c r="AS35912" t="s">
        <v>34756</v>
      </c>
    </row>
    <row r="35913" spans="43:45" x14ac:dyDescent="0.25">
      <c r="AQ35913" s="89">
        <v>10043315</v>
      </c>
      <c r="AR35913" s="90" t="str">
        <f t="shared" ref="AR35913:AR35976" si="569">IF(ISNA(VLOOKUP(AQ35913,$BP$18:$BQ$356,2,FALSE))=TRUE,"O",VLOOKUP(AQ35913,$BP$18:$BQ$356,2,FALSE))</f>
        <v>O</v>
      </c>
      <c r="AS35913" t="s">
        <v>34757</v>
      </c>
    </row>
    <row r="35914" spans="43:45" x14ac:dyDescent="0.25">
      <c r="AQ35914" s="89">
        <v>10043603</v>
      </c>
      <c r="AR35914" s="90" t="str">
        <f t="shared" si="569"/>
        <v>O</v>
      </c>
      <c r="AS35914" t="s">
        <v>34758</v>
      </c>
    </row>
    <row r="35915" spans="43:45" x14ac:dyDescent="0.25">
      <c r="AQ35915" s="89">
        <v>10044188</v>
      </c>
      <c r="AR35915" s="90" t="str">
        <f t="shared" si="569"/>
        <v>O</v>
      </c>
      <c r="AS35915" t="s">
        <v>34759</v>
      </c>
    </row>
    <row r="35916" spans="43:45" x14ac:dyDescent="0.25">
      <c r="AQ35916" s="89">
        <v>10040004</v>
      </c>
      <c r="AR35916" s="90" t="str">
        <f t="shared" si="569"/>
        <v>O</v>
      </c>
      <c r="AS35916" t="s">
        <v>34760</v>
      </c>
    </row>
    <row r="35917" spans="43:45" x14ac:dyDescent="0.25">
      <c r="AQ35917" s="89">
        <v>10040061</v>
      </c>
      <c r="AR35917" s="90" t="str">
        <f t="shared" si="569"/>
        <v>O</v>
      </c>
      <c r="AS35917" t="s">
        <v>34761</v>
      </c>
    </row>
    <row r="35918" spans="43:45" x14ac:dyDescent="0.25">
      <c r="AQ35918" s="89">
        <v>10043245</v>
      </c>
      <c r="AR35918" s="90" t="str">
        <f t="shared" si="569"/>
        <v>O</v>
      </c>
      <c r="AS35918" t="s">
        <v>34762</v>
      </c>
    </row>
    <row r="35919" spans="43:45" x14ac:dyDescent="0.25">
      <c r="AQ35919" s="89">
        <v>10043258</v>
      </c>
      <c r="AR35919" s="90" t="str">
        <f t="shared" si="569"/>
        <v>O</v>
      </c>
      <c r="AS35919" t="s">
        <v>34763</v>
      </c>
    </row>
    <row r="35920" spans="43:45" x14ac:dyDescent="0.25">
      <c r="AQ35920" s="89">
        <v>10043536</v>
      </c>
      <c r="AR35920" s="90" t="str">
        <f t="shared" si="569"/>
        <v>O</v>
      </c>
      <c r="AS35920" t="s">
        <v>34764</v>
      </c>
    </row>
    <row r="35921" spans="43:45" x14ac:dyDescent="0.25">
      <c r="AQ35921" s="89">
        <v>10043615</v>
      </c>
      <c r="AR35921" s="90" t="str">
        <f t="shared" si="569"/>
        <v>O</v>
      </c>
      <c r="AS35921" t="s">
        <v>34765</v>
      </c>
    </row>
    <row r="35922" spans="43:45" x14ac:dyDescent="0.25">
      <c r="AQ35922" s="89">
        <v>10044007</v>
      </c>
      <c r="AR35922" s="90" t="str">
        <f t="shared" si="569"/>
        <v>O</v>
      </c>
      <c r="AS35922" t="s">
        <v>34766</v>
      </c>
    </row>
    <row r="35923" spans="43:45" x14ac:dyDescent="0.25">
      <c r="AQ35923" s="89">
        <v>10044546</v>
      </c>
      <c r="AR35923" s="90" t="str">
        <f t="shared" si="569"/>
        <v>O</v>
      </c>
      <c r="AS35923" t="s">
        <v>34767</v>
      </c>
    </row>
    <row r="35924" spans="43:45" x14ac:dyDescent="0.25">
      <c r="AQ35924" s="89">
        <v>10044722</v>
      </c>
      <c r="AR35924" s="90" t="str">
        <f t="shared" si="569"/>
        <v>O</v>
      </c>
      <c r="AS35924" t="s">
        <v>34768</v>
      </c>
    </row>
    <row r="35925" spans="43:45" x14ac:dyDescent="0.25">
      <c r="AQ35925" s="89">
        <v>10044820</v>
      </c>
      <c r="AR35925" s="90" t="str">
        <f t="shared" si="569"/>
        <v>O</v>
      </c>
      <c r="AS35925" t="s">
        <v>34769</v>
      </c>
    </row>
    <row r="35926" spans="43:45" x14ac:dyDescent="0.25">
      <c r="AQ35926" s="89">
        <v>10039104</v>
      </c>
      <c r="AR35926" s="90" t="str">
        <f t="shared" si="569"/>
        <v>O</v>
      </c>
      <c r="AS35926" t="s">
        <v>34770</v>
      </c>
    </row>
    <row r="35927" spans="43:45" x14ac:dyDescent="0.25">
      <c r="AQ35927" s="89">
        <v>10039187</v>
      </c>
      <c r="AR35927" s="90" t="str">
        <f t="shared" si="569"/>
        <v>O</v>
      </c>
      <c r="AS35927" t="s">
        <v>20975</v>
      </c>
    </row>
    <row r="35928" spans="43:45" x14ac:dyDescent="0.25">
      <c r="AQ35928" s="89">
        <v>10039793</v>
      </c>
      <c r="AR35928" s="90" t="str">
        <f t="shared" si="569"/>
        <v>O</v>
      </c>
      <c r="AS35928" t="s">
        <v>34771</v>
      </c>
    </row>
    <row r="35929" spans="43:45" x14ac:dyDescent="0.25">
      <c r="AQ35929" s="89">
        <v>10040288</v>
      </c>
      <c r="AR35929" s="90" t="str">
        <f t="shared" si="569"/>
        <v>O</v>
      </c>
      <c r="AS35929" t="s">
        <v>34772</v>
      </c>
    </row>
    <row r="35930" spans="43:45" x14ac:dyDescent="0.25">
      <c r="AQ35930" s="89">
        <v>10041037</v>
      </c>
      <c r="AR35930" s="90" t="str">
        <f t="shared" si="569"/>
        <v>O</v>
      </c>
      <c r="AS35930" t="s">
        <v>6854</v>
      </c>
    </row>
    <row r="35931" spans="43:45" x14ac:dyDescent="0.25">
      <c r="AQ35931" s="89">
        <v>10041647</v>
      </c>
      <c r="AR35931" s="90" t="str">
        <f t="shared" si="569"/>
        <v>O</v>
      </c>
      <c r="AS35931" t="s">
        <v>34773</v>
      </c>
    </row>
    <row r="35932" spans="43:45" x14ac:dyDescent="0.25">
      <c r="AQ35932" s="89">
        <v>10041848</v>
      </c>
      <c r="AR35932" s="90" t="str">
        <f t="shared" si="569"/>
        <v>O</v>
      </c>
      <c r="AS35932" t="s">
        <v>34774</v>
      </c>
    </row>
    <row r="35933" spans="43:45" x14ac:dyDescent="0.25">
      <c r="AQ35933" s="89">
        <v>10041867</v>
      </c>
      <c r="AR35933" s="90" t="str">
        <f t="shared" si="569"/>
        <v>O</v>
      </c>
      <c r="AS35933" t="s">
        <v>34775</v>
      </c>
    </row>
    <row r="35934" spans="43:45" x14ac:dyDescent="0.25">
      <c r="AQ35934" s="89">
        <v>10043613</v>
      </c>
      <c r="AR35934" s="90" t="str">
        <f t="shared" si="569"/>
        <v>O</v>
      </c>
      <c r="AS35934" t="s">
        <v>34776</v>
      </c>
    </row>
    <row r="35935" spans="43:45" x14ac:dyDescent="0.25">
      <c r="AQ35935" s="89">
        <v>10043657</v>
      </c>
      <c r="AR35935" s="90" t="str">
        <f t="shared" si="569"/>
        <v>O</v>
      </c>
      <c r="AS35935" t="s">
        <v>34777</v>
      </c>
    </row>
    <row r="35936" spans="43:45" x14ac:dyDescent="0.25">
      <c r="AQ35936" s="89">
        <v>10044036</v>
      </c>
      <c r="AR35936" s="90" t="str">
        <f t="shared" si="569"/>
        <v>O</v>
      </c>
      <c r="AS35936" t="s">
        <v>34778</v>
      </c>
    </row>
    <row r="35937" spans="43:45" x14ac:dyDescent="0.25">
      <c r="AQ35937" s="89">
        <v>10044277</v>
      </c>
      <c r="AR35937" s="90" t="str">
        <f t="shared" si="569"/>
        <v>O</v>
      </c>
      <c r="AS35937" t="s">
        <v>34779</v>
      </c>
    </row>
    <row r="35938" spans="43:45" x14ac:dyDescent="0.25">
      <c r="AQ35938" s="89">
        <v>10044574</v>
      </c>
      <c r="AR35938" s="90" t="str">
        <f t="shared" si="569"/>
        <v>O</v>
      </c>
      <c r="AS35938" t="s">
        <v>34780</v>
      </c>
    </row>
    <row r="35939" spans="43:45" x14ac:dyDescent="0.25">
      <c r="AQ35939" s="89">
        <v>10044672</v>
      </c>
      <c r="AR35939" s="90" t="str">
        <f t="shared" si="569"/>
        <v>O</v>
      </c>
      <c r="AS35939" t="s">
        <v>34781</v>
      </c>
    </row>
    <row r="35940" spans="43:45" x14ac:dyDescent="0.25">
      <c r="AQ35940" s="89">
        <v>10044749</v>
      </c>
      <c r="AR35940" s="90" t="str">
        <f t="shared" si="569"/>
        <v>O</v>
      </c>
      <c r="AS35940" t="s">
        <v>34782</v>
      </c>
    </row>
    <row r="35941" spans="43:45" x14ac:dyDescent="0.25">
      <c r="AQ35941" s="89">
        <v>10038309</v>
      </c>
      <c r="AR35941" s="90" t="str">
        <f t="shared" si="569"/>
        <v>O</v>
      </c>
      <c r="AS35941" t="s">
        <v>34783</v>
      </c>
    </row>
    <row r="35942" spans="43:45" x14ac:dyDescent="0.25">
      <c r="AQ35942" s="89">
        <v>10038958</v>
      </c>
      <c r="AR35942" s="90" t="str">
        <f t="shared" si="569"/>
        <v>O</v>
      </c>
      <c r="AS35942" t="s">
        <v>34784</v>
      </c>
    </row>
    <row r="35943" spans="43:45" x14ac:dyDescent="0.25">
      <c r="AQ35943" s="89">
        <v>10040014</v>
      </c>
      <c r="AR35943" s="90" t="str">
        <f t="shared" si="569"/>
        <v>O</v>
      </c>
      <c r="AS35943" t="s">
        <v>34785</v>
      </c>
    </row>
    <row r="35944" spans="43:45" x14ac:dyDescent="0.25">
      <c r="AQ35944" s="89">
        <v>10040647</v>
      </c>
      <c r="AR35944" s="90" t="str">
        <f t="shared" si="569"/>
        <v>O</v>
      </c>
      <c r="AS35944" t="s">
        <v>34786</v>
      </c>
    </row>
    <row r="35945" spans="43:45" x14ac:dyDescent="0.25">
      <c r="AQ35945" s="89">
        <v>10040662</v>
      </c>
      <c r="AR35945" s="90" t="str">
        <f t="shared" si="569"/>
        <v>O</v>
      </c>
      <c r="AS35945" t="s">
        <v>34787</v>
      </c>
    </row>
    <row r="35946" spans="43:45" x14ac:dyDescent="0.25">
      <c r="AQ35946" s="89">
        <v>10040667</v>
      </c>
      <c r="AR35946" s="90" t="str">
        <f t="shared" si="569"/>
        <v>O</v>
      </c>
      <c r="AS35946" t="s">
        <v>34788</v>
      </c>
    </row>
    <row r="35947" spans="43:45" x14ac:dyDescent="0.25">
      <c r="AQ35947" s="89">
        <v>10043690</v>
      </c>
      <c r="AR35947" s="90" t="str">
        <f t="shared" si="569"/>
        <v>O</v>
      </c>
      <c r="AS35947" t="s">
        <v>34789</v>
      </c>
    </row>
    <row r="35948" spans="43:45" x14ac:dyDescent="0.25">
      <c r="AQ35948" s="89">
        <v>10043721</v>
      </c>
      <c r="AR35948" s="90" t="str">
        <f t="shared" si="569"/>
        <v>O</v>
      </c>
      <c r="AS35948" t="s">
        <v>34790</v>
      </c>
    </row>
    <row r="35949" spans="43:45" x14ac:dyDescent="0.25">
      <c r="AQ35949" s="89">
        <v>10044327</v>
      </c>
      <c r="AR35949" s="90" t="str">
        <f t="shared" si="569"/>
        <v>O</v>
      </c>
      <c r="AS35949" t="s">
        <v>34791</v>
      </c>
    </row>
    <row r="35950" spans="43:45" x14ac:dyDescent="0.25">
      <c r="AQ35950" s="89">
        <v>10044776</v>
      </c>
      <c r="AR35950" s="90" t="str">
        <f t="shared" si="569"/>
        <v>O</v>
      </c>
      <c r="AS35950" t="s">
        <v>34792</v>
      </c>
    </row>
    <row r="35951" spans="43:45" x14ac:dyDescent="0.25">
      <c r="AQ35951" s="89">
        <v>10044799</v>
      </c>
      <c r="AR35951" s="90" t="str">
        <f t="shared" si="569"/>
        <v>O</v>
      </c>
      <c r="AS35951" t="s">
        <v>34793</v>
      </c>
    </row>
    <row r="35952" spans="43:45" x14ac:dyDescent="0.25">
      <c r="AQ35952" s="89">
        <v>10045134</v>
      </c>
      <c r="AR35952" s="90" t="str">
        <f t="shared" si="569"/>
        <v>O</v>
      </c>
      <c r="AS35952" t="s">
        <v>34794</v>
      </c>
    </row>
    <row r="35953" spans="43:45" x14ac:dyDescent="0.25">
      <c r="AQ35953" s="89">
        <v>10045283</v>
      </c>
      <c r="AR35953" s="90" t="str">
        <f t="shared" si="569"/>
        <v>O</v>
      </c>
      <c r="AS35953" t="s">
        <v>34795</v>
      </c>
    </row>
    <row r="35954" spans="43:45" x14ac:dyDescent="0.25">
      <c r="AQ35954" s="89">
        <v>10025328</v>
      </c>
      <c r="AR35954" s="90" t="str">
        <f t="shared" si="569"/>
        <v>O</v>
      </c>
      <c r="AS35954" t="s">
        <v>34796</v>
      </c>
    </row>
    <row r="35955" spans="43:45" x14ac:dyDescent="0.25">
      <c r="AQ35955" s="89">
        <v>10025749</v>
      </c>
      <c r="AR35955" s="90" t="str">
        <f t="shared" si="569"/>
        <v>O</v>
      </c>
      <c r="AS35955" t="s">
        <v>34797</v>
      </c>
    </row>
    <row r="35956" spans="43:45" x14ac:dyDescent="0.25">
      <c r="AQ35956" s="89">
        <v>10025926</v>
      </c>
      <c r="AR35956" s="90" t="str">
        <f t="shared" si="569"/>
        <v>O</v>
      </c>
      <c r="AS35956" t="s">
        <v>34798</v>
      </c>
    </row>
    <row r="35957" spans="43:45" x14ac:dyDescent="0.25">
      <c r="AQ35957" s="89">
        <v>10026046</v>
      </c>
      <c r="AR35957" s="90" t="str">
        <f t="shared" si="569"/>
        <v>O</v>
      </c>
      <c r="AS35957" t="s">
        <v>34799</v>
      </c>
    </row>
    <row r="35958" spans="43:45" x14ac:dyDescent="0.25">
      <c r="AQ35958" s="89">
        <v>10026100</v>
      </c>
      <c r="AR35958" s="90" t="str">
        <f t="shared" si="569"/>
        <v>O</v>
      </c>
      <c r="AS35958" t="s">
        <v>34800</v>
      </c>
    </row>
    <row r="35959" spans="43:45" x14ac:dyDescent="0.25">
      <c r="AQ35959" s="89">
        <v>10026298</v>
      </c>
      <c r="AR35959" s="90" t="str">
        <f t="shared" si="569"/>
        <v>O</v>
      </c>
      <c r="AS35959" t="s">
        <v>34801</v>
      </c>
    </row>
    <row r="35960" spans="43:45" x14ac:dyDescent="0.25">
      <c r="AQ35960" s="89">
        <v>10040638</v>
      </c>
      <c r="AR35960" s="90" t="str">
        <f t="shared" si="569"/>
        <v>O</v>
      </c>
      <c r="AS35960" t="s">
        <v>34802</v>
      </c>
    </row>
    <row r="35961" spans="43:45" x14ac:dyDescent="0.25">
      <c r="AQ35961" s="89">
        <v>10041841</v>
      </c>
      <c r="AR35961" s="90" t="str">
        <f t="shared" si="569"/>
        <v>O</v>
      </c>
      <c r="AS35961" t="s">
        <v>34803</v>
      </c>
    </row>
    <row r="35962" spans="43:45" x14ac:dyDescent="0.25">
      <c r="AQ35962" s="89">
        <v>10044316</v>
      </c>
      <c r="AR35962" s="90" t="str">
        <f t="shared" si="569"/>
        <v>O</v>
      </c>
      <c r="AS35962" t="s">
        <v>34804</v>
      </c>
    </row>
    <row r="35963" spans="43:45" x14ac:dyDescent="0.25">
      <c r="AQ35963" s="89">
        <v>10044459</v>
      </c>
      <c r="AR35963" s="90" t="str">
        <f t="shared" si="569"/>
        <v>O</v>
      </c>
      <c r="AS35963" t="s">
        <v>34805</v>
      </c>
    </row>
    <row r="35964" spans="43:45" x14ac:dyDescent="0.25">
      <c r="AQ35964" s="89">
        <v>10044723</v>
      </c>
      <c r="AR35964" s="90" t="str">
        <f t="shared" si="569"/>
        <v>O</v>
      </c>
      <c r="AS35964" t="s">
        <v>34806</v>
      </c>
    </row>
    <row r="35965" spans="43:45" x14ac:dyDescent="0.25">
      <c r="AQ35965" s="89">
        <v>10044853</v>
      </c>
      <c r="AR35965" s="90" t="str">
        <f t="shared" si="569"/>
        <v>O</v>
      </c>
      <c r="AS35965" t="s">
        <v>34807</v>
      </c>
    </row>
    <row r="35966" spans="43:45" x14ac:dyDescent="0.25">
      <c r="AQ35966" s="89">
        <v>10044994</v>
      </c>
      <c r="AR35966" s="90" t="str">
        <f t="shared" si="569"/>
        <v>O</v>
      </c>
      <c r="AS35966" t="s">
        <v>34808</v>
      </c>
    </row>
    <row r="35967" spans="43:45" x14ac:dyDescent="0.25">
      <c r="AQ35967" s="89">
        <v>10038263</v>
      </c>
      <c r="AR35967" s="90" t="str">
        <f t="shared" si="569"/>
        <v>O</v>
      </c>
      <c r="AS35967" t="s">
        <v>34809</v>
      </c>
    </row>
    <row r="35968" spans="43:45" x14ac:dyDescent="0.25">
      <c r="AQ35968" s="89">
        <v>10040322</v>
      </c>
      <c r="AR35968" s="90" t="str">
        <f t="shared" si="569"/>
        <v>O</v>
      </c>
      <c r="AS35968" t="s">
        <v>34810</v>
      </c>
    </row>
    <row r="35969" spans="43:45" x14ac:dyDescent="0.25">
      <c r="AQ35969" s="89">
        <v>10040722</v>
      </c>
      <c r="AR35969" s="90" t="str">
        <f t="shared" si="569"/>
        <v>O</v>
      </c>
      <c r="AS35969" t="s">
        <v>34811</v>
      </c>
    </row>
    <row r="35970" spans="43:45" x14ac:dyDescent="0.25">
      <c r="AQ35970" s="89">
        <v>10040782</v>
      </c>
      <c r="AR35970" s="90" t="str">
        <f t="shared" si="569"/>
        <v>O</v>
      </c>
      <c r="AS35970" t="s">
        <v>34812</v>
      </c>
    </row>
    <row r="35971" spans="43:45" x14ac:dyDescent="0.25">
      <c r="AQ35971" s="89">
        <v>10040814</v>
      </c>
      <c r="AR35971" s="90" t="str">
        <f t="shared" si="569"/>
        <v>O</v>
      </c>
      <c r="AS35971" t="s">
        <v>14181</v>
      </c>
    </row>
    <row r="35972" spans="43:45" x14ac:dyDescent="0.25">
      <c r="AQ35972" s="89">
        <v>10040854</v>
      </c>
      <c r="AR35972" s="90" t="str">
        <f t="shared" si="569"/>
        <v>O</v>
      </c>
      <c r="AS35972" t="s">
        <v>34813</v>
      </c>
    </row>
    <row r="35973" spans="43:45" x14ac:dyDescent="0.25">
      <c r="AQ35973" s="89">
        <v>10040908</v>
      </c>
      <c r="AR35973" s="90" t="str">
        <f t="shared" si="569"/>
        <v>O</v>
      </c>
      <c r="AS35973" t="s">
        <v>34814</v>
      </c>
    </row>
    <row r="35974" spans="43:45" x14ac:dyDescent="0.25">
      <c r="AQ35974" s="89">
        <v>10040966</v>
      </c>
      <c r="AR35974" s="90" t="str">
        <f t="shared" si="569"/>
        <v>O</v>
      </c>
      <c r="AS35974" t="s">
        <v>14131</v>
      </c>
    </row>
    <row r="35975" spans="43:45" x14ac:dyDescent="0.25">
      <c r="AQ35975" s="89">
        <v>10044921</v>
      </c>
      <c r="AR35975" s="90" t="str">
        <f t="shared" si="569"/>
        <v>O</v>
      </c>
      <c r="AS35975" t="s">
        <v>34815</v>
      </c>
    </row>
    <row r="35976" spans="43:45" x14ac:dyDescent="0.25">
      <c r="AQ35976" s="89">
        <v>10045201</v>
      </c>
      <c r="AR35976" s="90" t="str">
        <f t="shared" si="569"/>
        <v>O</v>
      </c>
      <c r="AS35976" t="s">
        <v>34816</v>
      </c>
    </row>
    <row r="35977" spans="43:45" x14ac:dyDescent="0.25">
      <c r="AQ35977" s="89">
        <v>10023361</v>
      </c>
      <c r="AR35977" s="90" t="str">
        <f t="shared" ref="AR35977:AR36040" si="570">IF(ISNA(VLOOKUP(AQ35977,$BP$18:$BQ$356,2,FALSE))=TRUE,"O",VLOOKUP(AQ35977,$BP$18:$BQ$356,2,FALSE))</f>
        <v>O</v>
      </c>
      <c r="AS35977" t="s">
        <v>34817</v>
      </c>
    </row>
    <row r="35978" spans="43:45" x14ac:dyDescent="0.25">
      <c r="AQ35978" s="89">
        <v>10039999</v>
      </c>
      <c r="AR35978" s="90" t="str">
        <f t="shared" si="570"/>
        <v>O</v>
      </c>
      <c r="AS35978" t="s">
        <v>31491</v>
      </c>
    </row>
    <row r="35979" spans="43:45" x14ac:dyDescent="0.25">
      <c r="AQ35979" s="89">
        <v>10040315</v>
      </c>
      <c r="AR35979" s="90" t="str">
        <f t="shared" si="570"/>
        <v>O</v>
      </c>
      <c r="AS35979" t="s">
        <v>34818</v>
      </c>
    </row>
    <row r="35980" spans="43:45" x14ac:dyDescent="0.25">
      <c r="AQ35980" s="89">
        <v>10042136</v>
      </c>
      <c r="AR35980" s="90" t="str">
        <f t="shared" si="570"/>
        <v>O</v>
      </c>
      <c r="AS35980" t="s">
        <v>34819</v>
      </c>
    </row>
    <row r="35981" spans="43:45" x14ac:dyDescent="0.25">
      <c r="AQ35981" s="89">
        <v>10042235</v>
      </c>
      <c r="AR35981" s="90" t="str">
        <f t="shared" si="570"/>
        <v>O</v>
      </c>
      <c r="AS35981" t="s">
        <v>34820</v>
      </c>
    </row>
    <row r="35982" spans="43:45" x14ac:dyDescent="0.25">
      <c r="AQ35982" s="89">
        <v>10042251</v>
      </c>
      <c r="AR35982" s="90" t="str">
        <f t="shared" si="570"/>
        <v>O</v>
      </c>
      <c r="AS35982" t="s">
        <v>34821</v>
      </c>
    </row>
    <row r="35983" spans="43:45" x14ac:dyDescent="0.25">
      <c r="AQ35983" s="89">
        <v>10042374</v>
      </c>
      <c r="AR35983" s="90" t="str">
        <f t="shared" si="570"/>
        <v>O</v>
      </c>
      <c r="AS35983" t="s">
        <v>31147</v>
      </c>
    </row>
    <row r="35984" spans="43:45" x14ac:dyDescent="0.25">
      <c r="AQ35984" s="89">
        <v>10042431</v>
      </c>
      <c r="AR35984" s="90" t="str">
        <f t="shared" si="570"/>
        <v>O</v>
      </c>
      <c r="AS35984" t="s">
        <v>34822</v>
      </c>
    </row>
    <row r="35985" spans="43:45" x14ac:dyDescent="0.25">
      <c r="AQ35985" s="89">
        <v>10043353</v>
      </c>
      <c r="AR35985" s="90" t="str">
        <f t="shared" si="570"/>
        <v>O</v>
      </c>
      <c r="AS35985" t="s">
        <v>34823</v>
      </c>
    </row>
    <row r="35986" spans="43:45" x14ac:dyDescent="0.25">
      <c r="AQ35986" s="89">
        <v>10043481</v>
      </c>
      <c r="AR35986" s="90" t="str">
        <f t="shared" si="570"/>
        <v>O</v>
      </c>
      <c r="AS35986" t="s">
        <v>34824</v>
      </c>
    </row>
    <row r="35987" spans="43:45" x14ac:dyDescent="0.25">
      <c r="AQ35987" s="89">
        <v>10044041</v>
      </c>
      <c r="AR35987" s="90" t="str">
        <f t="shared" si="570"/>
        <v>O</v>
      </c>
      <c r="AS35987" t="s">
        <v>34825</v>
      </c>
    </row>
    <row r="35988" spans="43:45" x14ac:dyDescent="0.25">
      <c r="AQ35988" s="89">
        <v>10045024</v>
      </c>
      <c r="AR35988" s="90" t="str">
        <f t="shared" si="570"/>
        <v>O</v>
      </c>
      <c r="AS35988" t="s">
        <v>34826</v>
      </c>
    </row>
    <row r="35989" spans="43:45" x14ac:dyDescent="0.25">
      <c r="AQ35989" s="89">
        <v>10045062</v>
      </c>
      <c r="AR35989" s="90" t="str">
        <f t="shared" si="570"/>
        <v>O</v>
      </c>
      <c r="AS35989" t="s">
        <v>34827</v>
      </c>
    </row>
    <row r="35990" spans="43:45" x14ac:dyDescent="0.25">
      <c r="AQ35990" s="89">
        <v>10045066</v>
      </c>
      <c r="AR35990" s="90" t="str">
        <f t="shared" si="570"/>
        <v>O</v>
      </c>
      <c r="AS35990" t="s">
        <v>34828</v>
      </c>
    </row>
    <row r="35991" spans="43:45" x14ac:dyDescent="0.25">
      <c r="AQ35991" s="89">
        <v>10026528</v>
      </c>
      <c r="AR35991" s="90" t="str">
        <f t="shared" si="570"/>
        <v>O</v>
      </c>
      <c r="AS35991" t="s">
        <v>34829</v>
      </c>
    </row>
    <row r="35992" spans="43:45" x14ac:dyDescent="0.25">
      <c r="AQ35992" s="89">
        <v>10039237</v>
      </c>
      <c r="AR35992" s="90" t="str">
        <f t="shared" si="570"/>
        <v>O</v>
      </c>
      <c r="AS35992" t="s">
        <v>34830</v>
      </c>
    </row>
    <row r="35993" spans="43:45" x14ac:dyDescent="0.25">
      <c r="AQ35993" s="89">
        <v>10039261</v>
      </c>
      <c r="AR35993" s="90" t="str">
        <f t="shared" si="570"/>
        <v>O</v>
      </c>
      <c r="AS35993" t="s">
        <v>34831</v>
      </c>
    </row>
    <row r="35994" spans="43:45" x14ac:dyDescent="0.25">
      <c r="AQ35994" s="89">
        <v>10040013</v>
      </c>
      <c r="AR35994" s="90" t="str">
        <f t="shared" si="570"/>
        <v>O</v>
      </c>
      <c r="AS35994" t="s">
        <v>34832</v>
      </c>
    </row>
    <row r="35995" spans="43:45" x14ac:dyDescent="0.25">
      <c r="AQ35995" s="89">
        <v>10041135</v>
      </c>
      <c r="AR35995" s="90" t="str">
        <f t="shared" si="570"/>
        <v>O</v>
      </c>
      <c r="AS35995" t="s">
        <v>34833</v>
      </c>
    </row>
    <row r="35996" spans="43:45" x14ac:dyDescent="0.25">
      <c r="AQ35996" s="89">
        <v>10041233</v>
      </c>
      <c r="AR35996" s="90" t="str">
        <f t="shared" si="570"/>
        <v>O</v>
      </c>
      <c r="AS35996" t="s">
        <v>34834</v>
      </c>
    </row>
    <row r="35997" spans="43:45" x14ac:dyDescent="0.25">
      <c r="AQ35997" s="89">
        <v>10041353</v>
      </c>
      <c r="AR35997" s="90" t="str">
        <f t="shared" si="570"/>
        <v>O</v>
      </c>
      <c r="AS35997" t="s">
        <v>34835</v>
      </c>
    </row>
    <row r="35998" spans="43:45" x14ac:dyDescent="0.25">
      <c r="AQ35998" s="89">
        <v>10041368</v>
      </c>
      <c r="AR35998" s="90" t="str">
        <f t="shared" si="570"/>
        <v>O</v>
      </c>
      <c r="AS35998" t="s">
        <v>34836</v>
      </c>
    </row>
    <row r="35999" spans="43:45" x14ac:dyDescent="0.25">
      <c r="AQ35999" s="89">
        <v>10041446</v>
      </c>
      <c r="AR35999" s="90" t="str">
        <f t="shared" si="570"/>
        <v>O</v>
      </c>
      <c r="AS35999" t="s">
        <v>34837</v>
      </c>
    </row>
    <row r="36000" spans="43:45" x14ac:dyDescent="0.25">
      <c r="AQ36000" s="89">
        <v>10043330</v>
      </c>
      <c r="AR36000" s="90" t="str">
        <f t="shared" si="570"/>
        <v>O</v>
      </c>
      <c r="AS36000" t="s">
        <v>34838</v>
      </c>
    </row>
    <row r="36001" spans="43:45" x14ac:dyDescent="0.25">
      <c r="AQ36001" s="89">
        <v>10044496</v>
      </c>
      <c r="AR36001" s="90" t="str">
        <f t="shared" si="570"/>
        <v>O</v>
      </c>
      <c r="AS36001" t="s">
        <v>34839</v>
      </c>
    </row>
    <row r="36002" spans="43:45" x14ac:dyDescent="0.25">
      <c r="AQ36002" s="89">
        <v>10038388</v>
      </c>
      <c r="AR36002" s="90" t="str">
        <f t="shared" si="570"/>
        <v>O</v>
      </c>
      <c r="AS36002" t="s">
        <v>34840</v>
      </c>
    </row>
    <row r="36003" spans="43:45" x14ac:dyDescent="0.25">
      <c r="AQ36003" s="89">
        <v>10038755</v>
      </c>
      <c r="AR36003" s="90" t="str">
        <f t="shared" si="570"/>
        <v>O</v>
      </c>
      <c r="AS36003" t="s">
        <v>34841</v>
      </c>
    </row>
    <row r="36004" spans="43:45" x14ac:dyDescent="0.25">
      <c r="AQ36004" s="89">
        <v>10040298</v>
      </c>
      <c r="AR36004" s="90" t="str">
        <f t="shared" si="570"/>
        <v>O</v>
      </c>
      <c r="AS36004" t="s">
        <v>34842</v>
      </c>
    </row>
    <row r="36005" spans="43:45" x14ac:dyDescent="0.25">
      <c r="AQ36005" s="89">
        <v>10042115</v>
      </c>
      <c r="AR36005" s="90" t="str">
        <f t="shared" si="570"/>
        <v>O</v>
      </c>
      <c r="AS36005" t="s">
        <v>34843</v>
      </c>
    </row>
    <row r="36006" spans="43:45" x14ac:dyDescent="0.25">
      <c r="AQ36006" s="89">
        <v>10029237</v>
      </c>
      <c r="AR36006" s="90" t="str">
        <f t="shared" si="570"/>
        <v>O</v>
      </c>
      <c r="AS36006" t="s">
        <v>34844</v>
      </c>
    </row>
    <row r="36007" spans="43:45" x14ac:dyDescent="0.25">
      <c r="AQ36007" s="89">
        <v>10042487</v>
      </c>
      <c r="AR36007" s="90" t="str">
        <f t="shared" si="570"/>
        <v>O</v>
      </c>
      <c r="AS36007" t="s">
        <v>34845</v>
      </c>
    </row>
    <row r="36008" spans="43:45" x14ac:dyDescent="0.25">
      <c r="AQ36008" s="89">
        <v>10042590</v>
      </c>
      <c r="AR36008" s="90" t="str">
        <f t="shared" si="570"/>
        <v>O</v>
      </c>
      <c r="AS36008" t="s">
        <v>34846</v>
      </c>
    </row>
    <row r="36009" spans="43:45" x14ac:dyDescent="0.25">
      <c r="AQ36009" s="89">
        <v>10043319</v>
      </c>
      <c r="AR36009" s="90" t="str">
        <f t="shared" si="570"/>
        <v>O</v>
      </c>
      <c r="AS36009" t="s">
        <v>34847</v>
      </c>
    </row>
    <row r="36010" spans="43:45" x14ac:dyDescent="0.25">
      <c r="AQ36010" s="89">
        <v>10043513</v>
      </c>
      <c r="AR36010" s="90" t="str">
        <f t="shared" si="570"/>
        <v>O</v>
      </c>
      <c r="AS36010" t="s">
        <v>34848</v>
      </c>
    </row>
    <row r="36011" spans="43:45" x14ac:dyDescent="0.25">
      <c r="AQ36011" s="89">
        <v>10045085</v>
      </c>
      <c r="AR36011" s="90" t="str">
        <f t="shared" si="570"/>
        <v>O</v>
      </c>
      <c r="AS36011" t="s">
        <v>34849</v>
      </c>
    </row>
    <row r="36012" spans="43:45" x14ac:dyDescent="0.25">
      <c r="AQ36012" s="89">
        <v>10023755</v>
      </c>
      <c r="AR36012" s="90" t="str">
        <f t="shared" si="570"/>
        <v>O</v>
      </c>
      <c r="AS36012" t="s">
        <v>34850</v>
      </c>
    </row>
    <row r="36013" spans="43:45" x14ac:dyDescent="0.25">
      <c r="AQ36013" s="89">
        <v>10038900</v>
      </c>
      <c r="AR36013" s="90" t="str">
        <f t="shared" si="570"/>
        <v>O</v>
      </c>
      <c r="AS36013" t="s">
        <v>34851</v>
      </c>
    </row>
    <row r="36014" spans="43:45" x14ac:dyDescent="0.25">
      <c r="AQ36014" s="89">
        <v>10040838</v>
      </c>
      <c r="AR36014" s="90" t="str">
        <f t="shared" si="570"/>
        <v>O</v>
      </c>
      <c r="AS36014" t="s">
        <v>34852</v>
      </c>
    </row>
    <row r="36015" spans="43:45" x14ac:dyDescent="0.25">
      <c r="AQ36015" s="89">
        <v>10041002</v>
      </c>
      <c r="AR36015" s="90" t="str">
        <f t="shared" si="570"/>
        <v>O</v>
      </c>
      <c r="AS36015" t="s">
        <v>34853</v>
      </c>
    </row>
    <row r="36016" spans="43:45" x14ac:dyDescent="0.25">
      <c r="AQ36016" s="89">
        <v>10041588</v>
      </c>
      <c r="AR36016" s="90" t="str">
        <f t="shared" si="570"/>
        <v>O</v>
      </c>
      <c r="AS36016" t="s">
        <v>34854</v>
      </c>
    </row>
    <row r="36017" spans="43:45" x14ac:dyDescent="0.25">
      <c r="AQ36017" s="89">
        <v>10041710</v>
      </c>
      <c r="AR36017" s="90" t="str">
        <f t="shared" si="570"/>
        <v>O</v>
      </c>
      <c r="AS36017" t="s">
        <v>34855</v>
      </c>
    </row>
    <row r="36018" spans="43:45" x14ac:dyDescent="0.25">
      <c r="AQ36018" s="89">
        <v>10043310</v>
      </c>
      <c r="AR36018" s="90" t="str">
        <f t="shared" si="570"/>
        <v>O</v>
      </c>
      <c r="AS36018" t="s">
        <v>34856</v>
      </c>
    </row>
    <row r="36019" spans="43:45" x14ac:dyDescent="0.25">
      <c r="AQ36019" s="89">
        <v>10044798</v>
      </c>
      <c r="AR36019" s="90" t="str">
        <f t="shared" si="570"/>
        <v>O</v>
      </c>
      <c r="AS36019" t="s">
        <v>34857</v>
      </c>
    </row>
    <row r="36020" spans="43:45" x14ac:dyDescent="0.25">
      <c r="AQ36020" s="89">
        <v>10027565</v>
      </c>
      <c r="AR36020" s="90" t="str">
        <f t="shared" si="570"/>
        <v>O</v>
      </c>
      <c r="AS36020" t="s">
        <v>34858</v>
      </c>
    </row>
    <row r="36021" spans="43:45" x14ac:dyDescent="0.25">
      <c r="AQ36021" s="89">
        <v>10016576</v>
      </c>
      <c r="AR36021" s="90" t="str">
        <f t="shared" si="570"/>
        <v>O</v>
      </c>
      <c r="AS36021" t="s">
        <v>34859</v>
      </c>
    </row>
    <row r="36022" spans="43:45" x14ac:dyDescent="0.25">
      <c r="AQ36022" s="89">
        <v>10016828</v>
      </c>
      <c r="AR36022" s="90" t="str">
        <f t="shared" si="570"/>
        <v>O</v>
      </c>
      <c r="AS36022" t="s">
        <v>34860</v>
      </c>
    </row>
    <row r="36023" spans="43:45" x14ac:dyDescent="0.25">
      <c r="AQ36023" s="89">
        <v>10038258</v>
      </c>
      <c r="AR36023" s="90" t="str">
        <f t="shared" si="570"/>
        <v>O</v>
      </c>
      <c r="AS36023" t="s">
        <v>34861</v>
      </c>
    </row>
    <row r="36024" spans="43:45" x14ac:dyDescent="0.25">
      <c r="AQ36024" s="89">
        <v>10038341</v>
      </c>
      <c r="AR36024" s="90" t="str">
        <f t="shared" si="570"/>
        <v>O</v>
      </c>
      <c r="AS36024" t="s">
        <v>34862</v>
      </c>
    </row>
    <row r="36025" spans="43:45" x14ac:dyDescent="0.25">
      <c r="AQ36025" s="89">
        <v>10038402</v>
      </c>
      <c r="AR36025" s="90" t="str">
        <f t="shared" si="570"/>
        <v>O</v>
      </c>
      <c r="AS36025" t="s">
        <v>34863</v>
      </c>
    </row>
    <row r="36026" spans="43:45" x14ac:dyDescent="0.25">
      <c r="AQ36026" s="89">
        <v>10040936</v>
      </c>
      <c r="AR36026" s="90" t="str">
        <f t="shared" si="570"/>
        <v>O</v>
      </c>
      <c r="AS36026" t="s">
        <v>34864</v>
      </c>
    </row>
    <row r="36027" spans="43:45" x14ac:dyDescent="0.25">
      <c r="AQ36027" s="89">
        <v>10042281</v>
      </c>
      <c r="AR36027" s="90" t="str">
        <f t="shared" si="570"/>
        <v>O</v>
      </c>
      <c r="AS36027" t="s">
        <v>14988</v>
      </c>
    </row>
    <row r="36028" spans="43:45" x14ac:dyDescent="0.25">
      <c r="AQ36028" s="89">
        <v>10042588</v>
      </c>
      <c r="AR36028" s="90" t="str">
        <f t="shared" si="570"/>
        <v>O</v>
      </c>
      <c r="AS36028" t="s">
        <v>34865</v>
      </c>
    </row>
    <row r="36029" spans="43:45" x14ac:dyDescent="0.25">
      <c r="AQ36029" s="89">
        <v>10042602</v>
      </c>
      <c r="AR36029" s="90" t="str">
        <f t="shared" si="570"/>
        <v>O</v>
      </c>
      <c r="AS36029" t="s">
        <v>34866</v>
      </c>
    </row>
    <row r="36030" spans="43:45" x14ac:dyDescent="0.25">
      <c r="AQ36030" s="89">
        <v>10043814</v>
      </c>
      <c r="AR36030" s="90" t="str">
        <f t="shared" si="570"/>
        <v>O</v>
      </c>
      <c r="AS36030" t="s">
        <v>34867</v>
      </c>
    </row>
    <row r="36031" spans="43:45" x14ac:dyDescent="0.25">
      <c r="AQ36031" s="89">
        <v>10044151</v>
      </c>
      <c r="AR36031" s="90" t="str">
        <f t="shared" si="570"/>
        <v>O</v>
      </c>
      <c r="AS36031" t="s">
        <v>34868</v>
      </c>
    </row>
    <row r="36032" spans="43:45" x14ac:dyDescent="0.25">
      <c r="AQ36032" s="89">
        <v>10044929</v>
      </c>
      <c r="AR36032" s="90" t="str">
        <f t="shared" si="570"/>
        <v>O</v>
      </c>
      <c r="AS36032" t="s">
        <v>34869</v>
      </c>
    </row>
    <row r="36033" spans="43:45" x14ac:dyDescent="0.25">
      <c r="AQ36033" s="89">
        <v>10044942</v>
      </c>
      <c r="AR36033" s="90" t="str">
        <f t="shared" si="570"/>
        <v>O</v>
      </c>
      <c r="AS36033" t="s">
        <v>34870</v>
      </c>
    </row>
    <row r="36034" spans="43:45" x14ac:dyDescent="0.25">
      <c r="AQ36034" s="89">
        <v>10044953</v>
      </c>
      <c r="AR36034" s="90" t="str">
        <f t="shared" si="570"/>
        <v>O</v>
      </c>
      <c r="AS36034" t="s">
        <v>34871</v>
      </c>
    </row>
    <row r="36035" spans="43:45" x14ac:dyDescent="0.25">
      <c r="AQ36035" s="89">
        <v>10039072</v>
      </c>
      <c r="AR36035" s="90" t="str">
        <f t="shared" si="570"/>
        <v>O</v>
      </c>
      <c r="AS36035" t="s">
        <v>34872</v>
      </c>
    </row>
    <row r="36036" spans="43:45" x14ac:dyDescent="0.25">
      <c r="AQ36036" s="89">
        <v>10041028</v>
      </c>
      <c r="AR36036" s="90" t="str">
        <f t="shared" si="570"/>
        <v>O</v>
      </c>
      <c r="AS36036" t="s">
        <v>34873</v>
      </c>
    </row>
    <row r="36037" spans="43:45" x14ac:dyDescent="0.25">
      <c r="AQ36037" s="89">
        <v>10041855</v>
      </c>
      <c r="AR36037" s="90" t="str">
        <f t="shared" si="570"/>
        <v>O</v>
      </c>
      <c r="AS36037" t="s">
        <v>34874</v>
      </c>
    </row>
    <row r="36038" spans="43:45" x14ac:dyDescent="0.25">
      <c r="AQ36038" s="89">
        <v>10041883</v>
      </c>
      <c r="AR36038" s="90" t="str">
        <f t="shared" si="570"/>
        <v>O</v>
      </c>
      <c r="AS36038" t="s">
        <v>34875</v>
      </c>
    </row>
    <row r="36039" spans="43:45" x14ac:dyDescent="0.25">
      <c r="AQ36039" s="89">
        <v>10043955</v>
      </c>
      <c r="AR36039" s="90" t="str">
        <f t="shared" si="570"/>
        <v>O</v>
      </c>
      <c r="AS36039" t="s">
        <v>34876</v>
      </c>
    </row>
    <row r="36040" spans="43:45" x14ac:dyDescent="0.25">
      <c r="AQ36040" s="89">
        <v>10044566</v>
      </c>
      <c r="AR36040" s="90" t="str">
        <f t="shared" si="570"/>
        <v>O</v>
      </c>
      <c r="AS36040" t="s">
        <v>34877</v>
      </c>
    </row>
    <row r="36041" spans="43:45" x14ac:dyDescent="0.25">
      <c r="AQ36041" s="89">
        <v>10044883</v>
      </c>
      <c r="AR36041" s="90" t="str">
        <f t="shared" ref="AR36041:AR36104" si="571">IF(ISNA(VLOOKUP(AQ36041,$BP$18:$BQ$356,2,FALSE))=TRUE,"O",VLOOKUP(AQ36041,$BP$18:$BQ$356,2,FALSE))</f>
        <v>O</v>
      </c>
      <c r="AS36041" t="s">
        <v>34878</v>
      </c>
    </row>
    <row r="36042" spans="43:45" x14ac:dyDescent="0.25">
      <c r="AQ36042" s="89">
        <v>10044951</v>
      </c>
      <c r="AR36042" s="90" t="str">
        <f t="shared" si="571"/>
        <v>O</v>
      </c>
      <c r="AS36042" t="s">
        <v>34879</v>
      </c>
    </row>
    <row r="36043" spans="43:45" x14ac:dyDescent="0.25">
      <c r="AQ36043" s="89">
        <v>10045170</v>
      </c>
      <c r="AR36043" s="90" t="str">
        <f t="shared" si="571"/>
        <v>O</v>
      </c>
      <c r="AS36043" t="s">
        <v>34880</v>
      </c>
    </row>
    <row r="36044" spans="43:45" x14ac:dyDescent="0.25">
      <c r="AQ36044" s="89">
        <v>10024192</v>
      </c>
      <c r="AR36044" s="90" t="str">
        <f t="shared" si="571"/>
        <v>O</v>
      </c>
      <c r="AS36044" t="s">
        <v>34881</v>
      </c>
    </row>
    <row r="36045" spans="43:45" x14ac:dyDescent="0.25">
      <c r="AQ36045" s="89">
        <v>10041127</v>
      </c>
      <c r="AR36045" s="90" t="str">
        <f t="shared" si="571"/>
        <v>O</v>
      </c>
      <c r="AS36045" t="s">
        <v>34882</v>
      </c>
    </row>
    <row r="36046" spans="43:45" x14ac:dyDescent="0.25">
      <c r="AQ36046" s="89">
        <v>10042340</v>
      </c>
      <c r="AR36046" s="90" t="str">
        <f t="shared" si="571"/>
        <v>O</v>
      </c>
      <c r="AS36046" t="s">
        <v>34883</v>
      </c>
    </row>
    <row r="36047" spans="43:45" x14ac:dyDescent="0.25">
      <c r="AQ36047" s="89">
        <v>10042675</v>
      </c>
      <c r="AR36047" s="90" t="str">
        <f t="shared" si="571"/>
        <v>O</v>
      </c>
      <c r="AS36047" t="s">
        <v>34884</v>
      </c>
    </row>
    <row r="36048" spans="43:45" x14ac:dyDescent="0.25">
      <c r="AQ36048" s="89">
        <v>10042718</v>
      </c>
      <c r="AR36048" s="90" t="str">
        <f t="shared" si="571"/>
        <v>O</v>
      </c>
      <c r="AS36048" t="s">
        <v>34885</v>
      </c>
    </row>
    <row r="36049" spans="43:45" x14ac:dyDescent="0.25">
      <c r="AQ36049" s="89">
        <v>10043376</v>
      </c>
      <c r="AR36049" s="90" t="str">
        <f t="shared" si="571"/>
        <v>O</v>
      </c>
      <c r="AS36049" t="s">
        <v>34886</v>
      </c>
    </row>
    <row r="36050" spans="43:45" x14ac:dyDescent="0.25">
      <c r="AQ36050" s="89">
        <v>10044309</v>
      </c>
      <c r="AR36050" s="90" t="str">
        <f t="shared" si="571"/>
        <v>O</v>
      </c>
      <c r="AS36050" t="s">
        <v>34887</v>
      </c>
    </row>
    <row r="36051" spans="43:45" x14ac:dyDescent="0.25">
      <c r="AQ36051" s="89">
        <v>10044479</v>
      </c>
      <c r="AR36051" s="90" t="str">
        <f t="shared" si="571"/>
        <v>O</v>
      </c>
      <c r="AS36051" t="s">
        <v>34888</v>
      </c>
    </row>
    <row r="36052" spans="43:45" x14ac:dyDescent="0.25">
      <c r="AQ36052" s="89">
        <v>10044904</v>
      </c>
      <c r="AR36052" s="90" t="str">
        <f t="shared" si="571"/>
        <v>O</v>
      </c>
      <c r="AS36052" t="s">
        <v>34889</v>
      </c>
    </row>
    <row r="36053" spans="43:45" x14ac:dyDescent="0.25">
      <c r="AQ36053" s="89">
        <v>10026708</v>
      </c>
      <c r="AR36053" s="90" t="str">
        <f t="shared" si="571"/>
        <v>O</v>
      </c>
      <c r="AS36053" t="s">
        <v>34890</v>
      </c>
    </row>
    <row r="36054" spans="43:45" x14ac:dyDescent="0.25">
      <c r="AQ36054" s="89">
        <v>10039308</v>
      </c>
      <c r="AR36054" s="90" t="str">
        <f t="shared" si="571"/>
        <v>O</v>
      </c>
      <c r="AS36054" t="s">
        <v>34891</v>
      </c>
    </row>
    <row r="36055" spans="43:45" x14ac:dyDescent="0.25">
      <c r="AQ36055" s="89">
        <v>10043305</v>
      </c>
      <c r="AR36055" s="90" t="str">
        <f t="shared" si="571"/>
        <v>O</v>
      </c>
      <c r="AS36055" t="s">
        <v>34892</v>
      </c>
    </row>
    <row r="36056" spans="43:45" x14ac:dyDescent="0.25">
      <c r="AQ36056" s="89">
        <v>10044403</v>
      </c>
      <c r="AR36056" s="90" t="str">
        <f t="shared" si="571"/>
        <v>O</v>
      </c>
      <c r="AS36056" t="s">
        <v>34893</v>
      </c>
    </row>
    <row r="36057" spans="43:45" x14ac:dyDescent="0.25">
      <c r="AQ36057" s="89">
        <v>10044520</v>
      </c>
      <c r="AR36057" s="90" t="str">
        <f t="shared" si="571"/>
        <v>O</v>
      </c>
      <c r="AS36057" t="s">
        <v>34894</v>
      </c>
    </row>
    <row r="36058" spans="43:45" x14ac:dyDescent="0.25">
      <c r="AQ36058" s="89">
        <v>10044663</v>
      </c>
      <c r="AR36058" s="90" t="str">
        <f t="shared" si="571"/>
        <v>O</v>
      </c>
      <c r="AS36058" t="s">
        <v>34895</v>
      </c>
    </row>
    <row r="36059" spans="43:45" x14ac:dyDescent="0.25">
      <c r="AQ36059" s="89">
        <v>10044778</v>
      </c>
      <c r="AR36059" s="90" t="str">
        <f t="shared" si="571"/>
        <v>O</v>
      </c>
      <c r="AS36059" t="s">
        <v>34896</v>
      </c>
    </row>
    <row r="36060" spans="43:45" x14ac:dyDescent="0.25">
      <c r="AQ36060" s="89">
        <v>10044879</v>
      </c>
      <c r="AR36060" s="90" t="str">
        <f t="shared" si="571"/>
        <v>O</v>
      </c>
      <c r="AS36060" t="s">
        <v>34897</v>
      </c>
    </row>
    <row r="36061" spans="43:45" x14ac:dyDescent="0.25">
      <c r="AQ36061" s="89">
        <v>10044940</v>
      </c>
      <c r="AR36061" s="90" t="str">
        <f t="shared" si="571"/>
        <v>O</v>
      </c>
      <c r="AS36061" t="s">
        <v>34898</v>
      </c>
    </row>
    <row r="36062" spans="43:45" x14ac:dyDescent="0.25">
      <c r="AQ36062" s="89">
        <v>10024721</v>
      </c>
      <c r="AR36062" s="90" t="str">
        <f t="shared" si="571"/>
        <v>O</v>
      </c>
      <c r="AS36062" t="s">
        <v>34899</v>
      </c>
    </row>
    <row r="36063" spans="43:45" x14ac:dyDescent="0.25">
      <c r="AQ36063" s="89">
        <v>10024954</v>
      </c>
      <c r="AR36063" s="90" t="str">
        <f t="shared" si="571"/>
        <v>O</v>
      </c>
      <c r="AS36063" t="s">
        <v>34900</v>
      </c>
    </row>
    <row r="36064" spans="43:45" x14ac:dyDescent="0.25">
      <c r="AQ36064" s="89">
        <v>10024976</v>
      </c>
      <c r="AR36064" s="90" t="str">
        <f t="shared" si="571"/>
        <v>O</v>
      </c>
      <c r="AS36064" t="s">
        <v>34901</v>
      </c>
    </row>
    <row r="36065" spans="43:45" x14ac:dyDescent="0.25">
      <c r="AQ36065" s="89">
        <v>10039807</v>
      </c>
      <c r="AR36065" s="90" t="str">
        <f t="shared" si="571"/>
        <v>O</v>
      </c>
      <c r="AS36065" t="s">
        <v>34844</v>
      </c>
    </row>
    <row r="36066" spans="43:45" x14ac:dyDescent="0.25">
      <c r="AQ36066" s="89">
        <v>10039987</v>
      </c>
      <c r="AR36066" s="90" t="str">
        <f t="shared" si="571"/>
        <v>O</v>
      </c>
      <c r="AS36066" t="s">
        <v>34902</v>
      </c>
    </row>
    <row r="36067" spans="43:45" x14ac:dyDescent="0.25">
      <c r="AQ36067" s="89">
        <v>10040841</v>
      </c>
      <c r="AR36067" s="90" t="str">
        <f t="shared" si="571"/>
        <v>O</v>
      </c>
      <c r="AS36067" t="s">
        <v>15692</v>
      </c>
    </row>
    <row r="36068" spans="43:45" x14ac:dyDescent="0.25">
      <c r="AQ36068" s="89">
        <v>10041146</v>
      </c>
      <c r="AR36068" s="90" t="str">
        <f t="shared" si="571"/>
        <v>O</v>
      </c>
      <c r="AS36068" t="s">
        <v>34903</v>
      </c>
    </row>
    <row r="36069" spans="43:45" x14ac:dyDescent="0.25">
      <c r="AQ36069" s="89">
        <v>10041238</v>
      </c>
      <c r="AR36069" s="90" t="str">
        <f t="shared" si="571"/>
        <v>O</v>
      </c>
      <c r="AS36069" t="s">
        <v>34904</v>
      </c>
    </row>
    <row r="36070" spans="43:45" x14ac:dyDescent="0.25">
      <c r="AQ36070" s="89">
        <v>10041489</v>
      </c>
      <c r="AR36070" s="90" t="str">
        <f t="shared" si="571"/>
        <v>O</v>
      </c>
      <c r="AS36070" t="s">
        <v>34905</v>
      </c>
    </row>
    <row r="36071" spans="43:45" x14ac:dyDescent="0.25">
      <c r="AQ36071" s="89">
        <v>90000242</v>
      </c>
      <c r="AR36071" s="90" t="str">
        <f t="shared" si="571"/>
        <v>O</v>
      </c>
      <c r="AS36071" t="s">
        <v>34906</v>
      </c>
    </row>
    <row r="36072" spans="43:45" x14ac:dyDescent="0.25">
      <c r="AQ36072" s="89">
        <v>10044444</v>
      </c>
      <c r="AR36072" s="90" t="str">
        <f t="shared" si="571"/>
        <v>O</v>
      </c>
      <c r="AS36072" t="s">
        <v>34907</v>
      </c>
    </row>
    <row r="36073" spans="43:45" x14ac:dyDescent="0.25">
      <c r="AQ36073" s="89">
        <v>10044466</v>
      </c>
      <c r="AR36073" s="90" t="str">
        <f t="shared" si="571"/>
        <v>O</v>
      </c>
      <c r="AS36073" t="s">
        <v>34908</v>
      </c>
    </row>
    <row r="36074" spans="43:45" x14ac:dyDescent="0.25">
      <c r="AQ36074" s="89">
        <v>10044808</v>
      </c>
      <c r="AR36074" s="90" t="str">
        <f t="shared" si="571"/>
        <v>O</v>
      </c>
      <c r="AS36074" t="s">
        <v>34909</v>
      </c>
    </row>
    <row r="36075" spans="43:45" x14ac:dyDescent="0.25">
      <c r="AQ36075" s="89">
        <v>10044816</v>
      </c>
      <c r="AR36075" s="90" t="str">
        <f t="shared" si="571"/>
        <v>O</v>
      </c>
      <c r="AS36075" t="s">
        <v>34910</v>
      </c>
    </row>
    <row r="36076" spans="43:45" x14ac:dyDescent="0.25">
      <c r="AQ36076" s="89">
        <v>10045261</v>
      </c>
      <c r="AR36076" s="90" t="str">
        <f t="shared" si="571"/>
        <v>O</v>
      </c>
      <c r="AS36076" t="s">
        <v>34911</v>
      </c>
    </row>
    <row r="36077" spans="43:45" x14ac:dyDescent="0.25">
      <c r="AQ36077" s="89">
        <v>10040504</v>
      </c>
      <c r="AR36077" s="90" t="str">
        <f t="shared" si="571"/>
        <v>O</v>
      </c>
      <c r="AS36077" t="s">
        <v>34912</v>
      </c>
    </row>
    <row r="36078" spans="43:45" x14ac:dyDescent="0.25">
      <c r="AQ36078" s="89">
        <v>10041860</v>
      </c>
      <c r="AR36078" s="90" t="str">
        <f t="shared" si="571"/>
        <v>O</v>
      </c>
      <c r="AS36078" t="s">
        <v>34913</v>
      </c>
    </row>
    <row r="36079" spans="43:45" x14ac:dyDescent="0.25">
      <c r="AQ36079" s="89">
        <v>10044850</v>
      </c>
      <c r="AR36079" s="90" t="str">
        <f t="shared" si="571"/>
        <v>O</v>
      </c>
      <c r="AS36079" t="s">
        <v>34914</v>
      </c>
    </row>
    <row r="36080" spans="43:45" x14ac:dyDescent="0.25">
      <c r="AQ36080" s="89">
        <v>10045044</v>
      </c>
      <c r="AR36080" s="90" t="str">
        <f t="shared" si="571"/>
        <v>O</v>
      </c>
      <c r="AS36080" t="s">
        <v>34915</v>
      </c>
    </row>
    <row r="36081" spans="43:45" x14ac:dyDescent="0.25">
      <c r="AQ36081" s="89">
        <v>10045205</v>
      </c>
      <c r="AR36081" s="90" t="str">
        <f t="shared" si="571"/>
        <v>O</v>
      </c>
      <c r="AS36081" t="s">
        <v>34916</v>
      </c>
    </row>
    <row r="36082" spans="43:45" x14ac:dyDescent="0.25">
      <c r="AQ36082" s="89">
        <v>10025377</v>
      </c>
      <c r="AR36082" s="90" t="str">
        <f t="shared" si="571"/>
        <v>O</v>
      </c>
      <c r="AS36082" t="s">
        <v>34917</v>
      </c>
    </row>
    <row r="36083" spans="43:45" x14ac:dyDescent="0.25">
      <c r="AQ36083" s="89">
        <v>10019711</v>
      </c>
      <c r="AR36083" s="90" t="str">
        <f t="shared" si="571"/>
        <v>O</v>
      </c>
      <c r="AS36083" t="s">
        <v>34918</v>
      </c>
    </row>
    <row r="36084" spans="43:45" x14ac:dyDescent="0.25">
      <c r="AQ36084" s="89">
        <v>10019612</v>
      </c>
      <c r="AR36084" s="90" t="str">
        <f t="shared" si="571"/>
        <v>O</v>
      </c>
      <c r="AS36084" t="s">
        <v>34919</v>
      </c>
    </row>
    <row r="36085" spans="43:45" x14ac:dyDescent="0.25">
      <c r="AQ36085" s="89">
        <v>10021189</v>
      </c>
      <c r="AR36085" s="90" t="str">
        <f t="shared" si="571"/>
        <v>O</v>
      </c>
      <c r="AS36085" t="s">
        <v>34920</v>
      </c>
    </row>
    <row r="36086" spans="43:45" x14ac:dyDescent="0.25">
      <c r="AQ36086" s="89">
        <v>10043267</v>
      </c>
      <c r="AR36086" s="90" t="str">
        <f t="shared" si="571"/>
        <v>O</v>
      </c>
      <c r="AS36086" t="s">
        <v>34921</v>
      </c>
    </row>
    <row r="36087" spans="43:45" x14ac:dyDescent="0.25">
      <c r="AQ36087" s="89">
        <v>10043665</v>
      </c>
      <c r="AR36087" s="90" t="str">
        <f t="shared" si="571"/>
        <v>O</v>
      </c>
      <c r="AS36087" t="s">
        <v>34922</v>
      </c>
    </row>
    <row r="36088" spans="43:45" x14ac:dyDescent="0.25">
      <c r="AQ36088" s="89">
        <v>10043772</v>
      </c>
      <c r="AR36088" s="90" t="str">
        <f t="shared" si="571"/>
        <v>O</v>
      </c>
      <c r="AS36088" t="s">
        <v>34923</v>
      </c>
    </row>
    <row r="36089" spans="43:45" x14ac:dyDescent="0.25">
      <c r="AQ36089" s="89">
        <v>10031912</v>
      </c>
      <c r="AR36089" s="90" t="str">
        <f t="shared" si="571"/>
        <v>O</v>
      </c>
      <c r="AS36089" t="s">
        <v>34924</v>
      </c>
    </row>
    <row r="36090" spans="43:45" x14ac:dyDescent="0.25">
      <c r="AQ36090" s="89">
        <v>10044219</v>
      </c>
      <c r="AR36090" s="90" t="str">
        <f t="shared" si="571"/>
        <v>O</v>
      </c>
      <c r="AS36090" t="s">
        <v>34925</v>
      </c>
    </row>
    <row r="36091" spans="43:45" x14ac:dyDescent="0.25">
      <c r="AQ36091" s="89">
        <v>10044526</v>
      </c>
      <c r="AR36091" s="90" t="str">
        <f t="shared" si="571"/>
        <v>O</v>
      </c>
      <c r="AS36091" t="s">
        <v>34926</v>
      </c>
    </row>
    <row r="36092" spans="43:45" x14ac:dyDescent="0.25">
      <c r="AQ36092" s="89">
        <v>10044668</v>
      </c>
      <c r="AR36092" s="90" t="str">
        <f t="shared" si="571"/>
        <v>O</v>
      </c>
      <c r="AS36092" t="s">
        <v>34927</v>
      </c>
    </row>
    <row r="36093" spans="43:45" x14ac:dyDescent="0.25">
      <c r="AQ36093" s="89">
        <v>10044695</v>
      </c>
      <c r="AR36093" s="90" t="str">
        <f t="shared" si="571"/>
        <v>O</v>
      </c>
      <c r="AS36093" t="s">
        <v>34928</v>
      </c>
    </row>
    <row r="36094" spans="43:45" x14ac:dyDescent="0.25">
      <c r="AQ36094" s="89">
        <v>10044769</v>
      </c>
      <c r="AR36094" s="90" t="str">
        <f t="shared" si="571"/>
        <v>O</v>
      </c>
      <c r="AS36094" t="s">
        <v>34929</v>
      </c>
    </row>
    <row r="36095" spans="43:45" x14ac:dyDescent="0.25">
      <c r="AQ36095" s="89">
        <v>10044772</v>
      </c>
      <c r="AR36095" s="90" t="str">
        <f t="shared" si="571"/>
        <v>O</v>
      </c>
      <c r="AS36095" t="s">
        <v>34930</v>
      </c>
    </row>
    <row r="36096" spans="43:45" x14ac:dyDescent="0.25">
      <c r="AQ36096" s="89">
        <v>10045060</v>
      </c>
      <c r="AR36096" s="90" t="str">
        <f t="shared" si="571"/>
        <v>O</v>
      </c>
      <c r="AS36096" t="s">
        <v>34931</v>
      </c>
    </row>
    <row r="36097" spans="43:45" x14ac:dyDescent="0.25">
      <c r="AQ36097" s="89">
        <v>10042187</v>
      </c>
      <c r="AR36097" s="90" t="str">
        <f t="shared" si="571"/>
        <v>O</v>
      </c>
      <c r="AS36097" t="s">
        <v>34932</v>
      </c>
    </row>
    <row r="36098" spans="43:45" x14ac:dyDescent="0.25">
      <c r="AQ36098" s="89">
        <v>10042327</v>
      </c>
      <c r="AR36098" s="90" t="str">
        <f t="shared" si="571"/>
        <v>O</v>
      </c>
      <c r="AS36098" t="s">
        <v>34933</v>
      </c>
    </row>
    <row r="36099" spans="43:45" x14ac:dyDescent="0.25">
      <c r="AQ36099" s="89">
        <v>10042550</v>
      </c>
      <c r="AR36099" s="90" t="str">
        <f t="shared" si="571"/>
        <v>O</v>
      </c>
      <c r="AS36099" t="s">
        <v>34934</v>
      </c>
    </row>
    <row r="36100" spans="43:45" x14ac:dyDescent="0.25">
      <c r="AQ36100" s="89">
        <v>10042572</v>
      </c>
      <c r="AR36100" s="90" t="str">
        <f t="shared" si="571"/>
        <v>O</v>
      </c>
      <c r="AS36100" t="s">
        <v>34935</v>
      </c>
    </row>
    <row r="36101" spans="43:45" x14ac:dyDescent="0.25">
      <c r="AQ36101" s="89">
        <v>10042598</v>
      </c>
      <c r="AR36101" s="90" t="str">
        <f t="shared" si="571"/>
        <v>O</v>
      </c>
      <c r="AS36101" t="s">
        <v>34936</v>
      </c>
    </row>
    <row r="36102" spans="43:45" x14ac:dyDescent="0.25">
      <c r="AQ36102" s="89">
        <v>10042600</v>
      </c>
      <c r="AR36102" s="90" t="str">
        <f t="shared" si="571"/>
        <v>O</v>
      </c>
      <c r="AS36102" t="s">
        <v>34937</v>
      </c>
    </row>
    <row r="36103" spans="43:45" x14ac:dyDescent="0.25">
      <c r="AQ36103" s="89">
        <v>10042619</v>
      </c>
      <c r="AR36103" s="90" t="str">
        <f t="shared" si="571"/>
        <v>O</v>
      </c>
      <c r="AS36103" t="s">
        <v>21326</v>
      </c>
    </row>
    <row r="36104" spans="43:45" x14ac:dyDescent="0.25">
      <c r="AQ36104" s="89">
        <v>90000510</v>
      </c>
      <c r="AR36104" s="90" t="str">
        <f t="shared" si="571"/>
        <v>O</v>
      </c>
      <c r="AS36104" t="s">
        <v>34938</v>
      </c>
    </row>
    <row r="36105" spans="43:45" x14ac:dyDescent="0.25">
      <c r="AQ36105" s="89">
        <v>10038324</v>
      </c>
      <c r="AR36105" s="90" t="str">
        <f t="shared" ref="AR36105:AR36168" si="572">IF(ISNA(VLOOKUP(AQ36105,$BP$18:$BQ$356,2,FALSE))=TRUE,"O",VLOOKUP(AQ36105,$BP$18:$BQ$356,2,FALSE))</f>
        <v>O</v>
      </c>
      <c r="AS36105" t="s">
        <v>34939</v>
      </c>
    </row>
    <row r="36106" spans="43:45" x14ac:dyDescent="0.25">
      <c r="AQ36106" s="89">
        <v>10039816</v>
      </c>
      <c r="AR36106" s="90" t="str">
        <f t="shared" si="572"/>
        <v>O</v>
      </c>
      <c r="AS36106" t="s">
        <v>34940</v>
      </c>
    </row>
    <row r="36107" spans="43:45" x14ac:dyDescent="0.25">
      <c r="AQ36107" s="89">
        <v>10040754</v>
      </c>
      <c r="AR36107" s="90" t="str">
        <f t="shared" si="572"/>
        <v>O</v>
      </c>
      <c r="AS36107" t="s">
        <v>34941</v>
      </c>
    </row>
    <row r="36108" spans="43:45" x14ac:dyDescent="0.25">
      <c r="AQ36108" s="89">
        <v>10041472</v>
      </c>
      <c r="AR36108" s="90" t="str">
        <f t="shared" si="572"/>
        <v>O</v>
      </c>
      <c r="AS36108" t="s">
        <v>34942</v>
      </c>
    </row>
    <row r="36109" spans="43:45" x14ac:dyDescent="0.25">
      <c r="AQ36109" s="89">
        <v>10041664</v>
      </c>
      <c r="AR36109" s="90" t="str">
        <f t="shared" si="572"/>
        <v>O</v>
      </c>
      <c r="AS36109" t="s">
        <v>34943</v>
      </c>
    </row>
    <row r="36110" spans="43:45" x14ac:dyDescent="0.25">
      <c r="AQ36110" s="89">
        <v>90000542</v>
      </c>
      <c r="AR36110" s="90" t="str">
        <f t="shared" si="572"/>
        <v>O</v>
      </c>
      <c r="AS36110" t="s">
        <v>34944</v>
      </c>
    </row>
    <row r="36111" spans="43:45" x14ac:dyDescent="0.25">
      <c r="AQ36111" s="89">
        <v>90000544</v>
      </c>
      <c r="AR36111" s="90" t="str">
        <f t="shared" si="572"/>
        <v>O</v>
      </c>
      <c r="AS36111" t="s">
        <v>34945</v>
      </c>
    </row>
    <row r="36112" spans="43:45" x14ac:dyDescent="0.25">
      <c r="AQ36112" s="89">
        <v>90000555</v>
      </c>
      <c r="AR36112" s="90" t="str">
        <f t="shared" si="572"/>
        <v>O</v>
      </c>
      <c r="AS36112" t="s">
        <v>34946</v>
      </c>
    </row>
    <row r="36113" spans="43:45" x14ac:dyDescent="0.25">
      <c r="AQ36113" s="89">
        <v>90000568</v>
      </c>
      <c r="AR36113" s="90" t="str">
        <f t="shared" si="572"/>
        <v>O</v>
      </c>
      <c r="AS36113" t="s">
        <v>34947</v>
      </c>
    </row>
    <row r="36114" spans="43:45" x14ac:dyDescent="0.25">
      <c r="AQ36114" s="89">
        <v>90000572</v>
      </c>
      <c r="AR36114" s="90" t="str">
        <f t="shared" si="572"/>
        <v>O</v>
      </c>
      <c r="AS36114" t="s">
        <v>34376</v>
      </c>
    </row>
    <row r="36115" spans="43:45" x14ac:dyDescent="0.25">
      <c r="AQ36115" s="89">
        <v>10038733</v>
      </c>
      <c r="AR36115" s="90" t="str">
        <f t="shared" si="572"/>
        <v>O</v>
      </c>
      <c r="AS36115" t="s">
        <v>34948</v>
      </c>
    </row>
    <row r="36116" spans="43:45" x14ac:dyDescent="0.25">
      <c r="AQ36116" s="89">
        <v>10039454</v>
      </c>
      <c r="AR36116" s="90" t="str">
        <f t="shared" si="572"/>
        <v>O</v>
      </c>
      <c r="AS36116" t="s">
        <v>34949</v>
      </c>
    </row>
    <row r="36117" spans="43:45" x14ac:dyDescent="0.25">
      <c r="AQ36117" s="89">
        <v>10039660</v>
      </c>
      <c r="AR36117" s="90" t="str">
        <f t="shared" si="572"/>
        <v>O</v>
      </c>
      <c r="AS36117" t="s">
        <v>34950</v>
      </c>
    </row>
    <row r="36118" spans="43:45" x14ac:dyDescent="0.25">
      <c r="AQ36118" s="89">
        <v>10040704</v>
      </c>
      <c r="AR36118" s="90" t="str">
        <f t="shared" si="572"/>
        <v>O</v>
      </c>
      <c r="AS36118" t="s">
        <v>34951</v>
      </c>
    </row>
    <row r="36119" spans="43:45" x14ac:dyDescent="0.25">
      <c r="AQ36119" s="89">
        <v>10041048</v>
      </c>
      <c r="AR36119" s="90" t="str">
        <f t="shared" si="572"/>
        <v>O</v>
      </c>
      <c r="AS36119" t="s">
        <v>34952</v>
      </c>
    </row>
    <row r="36120" spans="43:45" x14ac:dyDescent="0.25">
      <c r="AQ36120" s="89">
        <v>90000583</v>
      </c>
      <c r="AR36120" s="90" t="str">
        <f t="shared" si="572"/>
        <v>O</v>
      </c>
      <c r="AS36120" t="s">
        <v>34953</v>
      </c>
    </row>
    <row r="36121" spans="43:45" x14ac:dyDescent="0.25">
      <c r="AQ36121" s="89">
        <v>90000585</v>
      </c>
      <c r="AR36121" s="90" t="str">
        <f t="shared" si="572"/>
        <v>O</v>
      </c>
      <c r="AS36121" t="s">
        <v>34954</v>
      </c>
    </row>
    <row r="36122" spans="43:45" x14ac:dyDescent="0.25">
      <c r="AQ36122" s="89">
        <v>90000592</v>
      </c>
      <c r="AR36122" s="90" t="str">
        <f t="shared" si="572"/>
        <v>O</v>
      </c>
      <c r="AS36122" t="s">
        <v>34955</v>
      </c>
    </row>
    <row r="36123" spans="43:45" x14ac:dyDescent="0.25">
      <c r="AQ36123" s="89">
        <v>90000594</v>
      </c>
      <c r="AR36123" s="90" t="str">
        <f t="shared" si="572"/>
        <v>O</v>
      </c>
      <c r="AS36123" t="s">
        <v>34956</v>
      </c>
    </row>
    <row r="36124" spans="43:45" x14ac:dyDescent="0.25">
      <c r="AQ36124" s="89">
        <v>90000598</v>
      </c>
      <c r="AR36124" s="90" t="str">
        <f t="shared" si="572"/>
        <v>O</v>
      </c>
      <c r="AS36124" t="s">
        <v>34957</v>
      </c>
    </row>
    <row r="36125" spans="43:45" x14ac:dyDescent="0.25">
      <c r="AQ36125" s="89">
        <v>90000603</v>
      </c>
      <c r="AR36125" s="90" t="str">
        <f t="shared" si="572"/>
        <v>O</v>
      </c>
      <c r="AS36125" t="s">
        <v>34958</v>
      </c>
    </row>
    <row r="36126" spans="43:45" x14ac:dyDescent="0.25">
      <c r="AQ36126" s="89">
        <v>90000608</v>
      </c>
      <c r="AR36126" s="90" t="str">
        <f t="shared" si="572"/>
        <v>O</v>
      </c>
      <c r="AS36126" t="s">
        <v>34959</v>
      </c>
    </row>
    <row r="36127" spans="43:45" x14ac:dyDescent="0.25">
      <c r="AQ36127" s="89">
        <v>10042770</v>
      </c>
      <c r="AR36127" s="90" t="str">
        <f t="shared" si="572"/>
        <v>O</v>
      </c>
      <c r="AS36127" t="s">
        <v>34960</v>
      </c>
    </row>
    <row r="36128" spans="43:45" x14ac:dyDescent="0.25">
      <c r="AQ36128" s="89">
        <v>10042778</v>
      </c>
      <c r="AR36128" s="90" t="str">
        <f t="shared" si="572"/>
        <v>O</v>
      </c>
      <c r="AS36128" t="s">
        <v>34961</v>
      </c>
    </row>
    <row r="36129" spans="43:45" x14ac:dyDescent="0.25">
      <c r="AQ36129" s="89">
        <v>10038232</v>
      </c>
      <c r="AR36129" s="90" t="str">
        <f t="shared" si="572"/>
        <v>O</v>
      </c>
      <c r="AS36129" t="s">
        <v>34962</v>
      </c>
    </row>
    <row r="36130" spans="43:45" x14ac:dyDescent="0.25">
      <c r="AQ36130" s="89">
        <v>10039468</v>
      </c>
      <c r="AR36130" s="90" t="str">
        <f t="shared" si="572"/>
        <v>O</v>
      </c>
      <c r="AS36130" t="s">
        <v>34963</v>
      </c>
    </row>
    <row r="36131" spans="43:45" x14ac:dyDescent="0.25">
      <c r="AQ36131" s="89">
        <v>10039510</v>
      </c>
      <c r="AR36131" s="90" t="str">
        <f t="shared" si="572"/>
        <v>O</v>
      </c>
      <c r="AS36131" t="s">
        <v>34964</v>
      </c>
    </row>
    <row r="36132" spans="43:45" x14ac:dyDescent="0.25">
      <c r="AQ36132" s="89">
        <v>10039599</v>
      </c>
      <c r="AR36132" s="90" t="str">
        <f t="shared" si="572"/>
        <v>O</v>
      </c>
      <c r="AS36132" t="s">
        <v>34965</v>
      </c>
    </row>
    <row r="36133" spans="43:45" x14ac:dyDescent="0.25">
      <c r="AQ36133" s="89">
        <v>10039928</v>
      </c>
      <c r="AR36133" s="90" t="str">
        <f t="shared" si="572"/>
        <v>O</v>
      </c>
      <c r="AS36133" t="s">
        <v>34966</v>
      </c>
    </row>
    <row r="36134" spans="43:45" x14ac:dyDescent="0.25">
      <c r="AQ36134" s="89">
        <v>10039993</v>
      </c>
      <c r="AR36134" s="90" t="str">
        <f t="shared" si="572"/>
        <v>O</v>
      </c>
      <c r="AS36134" t="s">
        <v>34967</v>
      </c>
    </row>
    <row r="36135" spans="43:45" x14ac:dyDescent="0.25">
      <c r="AQ36135" s="89">
        <v>10040263</v>
      </c>
      <c r="AR36135" s="90" t="str">
        <f t="shared" si="572"/>
        <v>O</v>
      </c>
      <c r="AS36135" t="s">
        <v>34968</v>
      </c>
    </row>
    <row r="36136" spans="43:45" x14ac:dyDescent="0.25">
      <c r="AQ36136" s="89">
        <v>10040873</v>
      </c>
      <c r="AR36136" s="90" t="str">
        <f t="shared" si="572"/>
        <v>O</v>
      </c>
      <c r="AS36136" t="s">
        <v>34969</v>
      </c>
    </row>
    <row r="36137" spans="43:45" x14ac:dyDescent="0.25">
      <c r="AQ36137" s="89">
        <v>10040965</v>
      </c>
      <c r="AR36137" s="90" t="str">
        <f t="shared" si="572"/>
        <v>O</v>
      </c>
      <c r="AS36137" t="s">
        <v>14134</v>
      </c>
    </row>
    <row r="36138" spans="43:45" x14ac:dyDescent="0.25">
      <c r="AQ36138" s="89">
        <v>10042709</v>
      </c>
      <c r="AR36138" s="90" t="str">
        <f t="shared" si="572"/>
        <v>O</v>
      </c>
      <c r="AS36138" t="s">
        <v>34970</v>
      </c>
    </row>
    <row r="36139" spans="43:45" x14ac:dyDescent="0.25">
      <c r="AQ36139" s="89">
        <v>10042715</v>
      </c>
      <c r="AR36139" s="90" t="str">
        <f t="shared" si="572"/>
        <v>O</v>
      </c>
      <c r="AS36139" t="s">
        <v>34971</v>
      </c>
    </row>
    <row r="36140" spans="43:45" x14ac:dyDescent="0.25">
      <c r="AQ36140" s="89">
        <v>10042729</v>
      </c>
      <c r="AR36140" s="90" t="str">
        <f t="shared" si="572"/>
        <v>O</v>
      </c>
      <c r="AS36140" t="s">
        <v>34972</v>
      </c>
    </row>
    <row r="36141" spans="43:45" x14ac:dyDescent="0.25">
      <c r="AQ36141" s="89">
        <v>10042763</v>
      </c>
      <c r="AR36141" s="90" t="str">
        <f t="shared" si="572"/>
        <v>O</v>
      </c>
      <c r="AS36141" t="s">
        <v>34973</v>
      </c>
    </row>
    <row r="36142" spans="43:45" x14ac:dyDescent="0.25">
      <c r="AQ36142" s="89">
        <v>10042767</v>
      </c>
      <c r="AR36142" s="90" t="str">
        <f t="shared" si="572"/>
        <v>O</v>
      </c>
      <c r="AS36142" t="s">
        <v>34974</v>
      </c>
    </row>
    <row r="36143" spans="43:45" x14ac:dyDescent="0.25">
      <c r="AQ36143" s="89">
        <v>10042939</v>
      </c>
      <c r="AR36143" s="90" t="str">
        <f t="shared" si="572"/>
        <v>O</v>
      </c>
      <c r="AS36143" t="s">
        <v>29762</v>
      </c>
    </row>
    <row r="36144" spans="43:45" x14ac:dyDescent="0.25">
      <c r="AQ36144" s="89">
        <v>10042943</v>
      </c>
      <c r="AR36144" s="90" t="str">
        <f t="shared" si="572"/>
        <v>O</v>
      </c>
      <c r="AS36144" t="s">
        <v>34975</v>
      </c>
    </row>
    <row r="36145" spans="43:45" x14ac:dyDescent="0.25">
      <c r="AQ36145" s="89">
        <v>10042947</v>
      </c>
      <c r="AR36145" s="90" t="str">
        <f t="shared" si="572"/>
        <v>O</v>
      </c>
      <c r="AS36145" t="s">
        <v>34976</v>
      </c>
    </row>
    <row r="36146" spans="43:45" x14ac:dyDescent="0.25">
      <c r="AQ36146" s="89">
        <v>10039922</v>
      </c>
      <c r="AR36146" s="90" t="str">
        <f t="shared" si="572"/>
        <v>O</v>
      </c>
      <c r="AS36146" t="s">
        <v>34977</v>
      </c>
    </row>
    <row r="36147" spans="43:45" x14ac:dyDescent="0.25">
      <c r="AQ36147" s="89">
        <v>10041043</v>
      </c>
      <c r="AR36147" s="90" t="str">
        <f t="shared" si="572"/>
        <v>O</v>
      </c>
      <c r="AS36147" t="s">
        <v>14127</v>
      </c>
    </row>
    <row r="36148" spans="43:45" x14ac:dyDescent="0.25">
      <c r="AQ36148" s="89">
        <v>10042825</v>
      </c>
      <c r="AR36148" s="90" t="str">
        <f t="shared" si="572"/>
        <v>O</v>
      </c>
      <c r="AS36148" t="s">
        <v>34978</v>
      </c>
    </row>
    <row r="36149" spans="43:45" x14ac:dyDescent="0.25">
      <c r="AQ36149" s="89">
        <v>90001016</v>
      </c>
      <c r="AR36149" s="90" t="str">
        <f t="shared" si="572"/>
        <v>O</v>
      </c>
      <c r="AS36149" t="s">
        <v>34979</v>
      </c>
    </row>
    <row r="36150" spans="43:45" x14ac:dyDescent="0.25">
      <c r="AQ36150" s="89">
        <v>90001018</v>
      </c>
      <c r="AR36150" s="90" t="str">
        <f t="shared" si="572"/>
        <v>O</v>
      </c>
      <c r="AS36150" t="s">
        <v>34980</v>
      </c>
    </row>
    <row r="36151" spans="43:45" x14ac:dyDescent="0.25">
      <c r="AQ36151" s="89">
        <v>10042927</v>
      </c>
      <c r="AR36151" s="90" t="str">
        <f t="shared" si="572"/>
        <v>O</v>
      </c>
      <c r="AS36151" t="s">
        <v>34981</v>
      </c>
    </row>
    <row r="36152" spans="43:45" x14ac:dyDescent="0.25">
      <c r="AQ36152" s="89">
        <v>10039083</v>
      </c>
      <c r="AR36152" s="90" t="str">
        <f t="shared" si="572"/>
        <v>O</v>
      </c>
      <c r="AS36152" t="s">
        <v>34982</v>
      </c>
    </row>
    <row r="36153" spans="43:45" x14ac:dyDescent="0.25">
      <c r="AQ36153" s="89">
        <v>10040218</v>
      </c>
      <c r="AR36153" s="90" t="str">
        <f t="shared" si="572"/>
        <v>O</v>
      </c>
      <c r="AS36153" t="s">
        <v>34983</v>
      </c>
    </row>
    <row r="36154" spans="43:45" x14ac:dyDescent="0.25">
      <c r="AQ36154" s="89">
        <v>10041040</v>
      </c>
      <c r="AR36154" s="90" t="str">
        <f t="shared" si="572"/>
        <v>O</v>
      </c>
      <c r="AS36154" t="s">
        <v>34984</v>
      </c>
    </row>
    <row r="36155" spans="43:45" x14ac:dyDescent="0.25">
      <c r="AQ36155" s="89">
        <v>10043080</v>
      </c>
      <c r="AR36155" s="90" t="str">
        <f t="shared" si="572"/>
        <v>O</v>
      </c>
      <c r="AS36155" t="s">
        <v>34985</v>
      </c>
    </row>
    <row r="36156" spans="43:45" x14ac:dyDescent="0.25">
      <c r="AQ36156" s="89">
        <v>90000625</v>
      </c>
      <c r="AR36156" s="90" t="str">
        <f t="shared" si="572"/>
        <v>O</v>
      </c>
      <c r="AS36156" t="s">
        <v>34986</v>
      </c>
    </row>
    <row r="36157" spans="43:45" x14ac:dyDescent="0.25">
      <c r="AQ36157" s="89">
        <v>10043241</v>
      </c>
      <c r="AR36157" s="90" t="str">
        <f t="shared" si="572"/>
        <v>O</v>
      </c>
      <c r="AS36157" t="s">
        <v>34987</v>
      </c>
    </row>
    <row r="36158" spans="43:45" x14ac:dyDescent="0.25">
      <c r="AQ36158" s="89">
        <v>10039103</v>
      </c>
      <c r="AR36158" s="90" t="str">
        <f t="shared" si="572"/>
        <v>O</v>
      </c>
      <c r="AS36158" t="s">
        <v>34988</v>
      </c>
    </row>
    <row r="36159" spans="43:45" x14ac:dyDescent="0.25">
      <c r="AQ36159" s="89">
        <v>10039404</v>
      </c>
      <c r="AR36159" s="90" t="str">
        <f t="shared" si="572"/>
        <v>O</v>
      </c>
      <c r="AS36159" t="s">
        <v>34989</v>
      </c>
    </row>
    <row r="36160" spans="43:45" x14ac:dyDescent="0.25">
      <c r="AQ36160" s="89">
        <v>10040015</v>
      </c>
      <c r="AR36160" s="90" t="str">
        <f t="shared" si="572"/>
        <v>O</v>
      </c>
      <c r="AS36160" t="s">
        <v>34990</v>
      </c>
    </row>
    <row r="36161" spans="43:45" x14ac:dyDescent="0.25">
      <c r="AQ36161" s="89">
        <v>10040400</v>
      </c>
      <c r="AR36161" s="90" t="str">
        <f t="shared" si="572"/>
        <v>O</v>
      </c>
      <c r="AS36161" t="s">
        <v>34991</v>
      </c>
    </row>
    <row r="36162" spans="43:45" x14ac:dyDescent="0.25">
      <c r="AQ36162" s="89">
        <v>10042936</v>
      </c>
      <c r="AR36162" s="90" t="str">
        <f t="shared" si="572"/>
        <v>O</v>
      </c>
      <c r="AS36162" t="s">
        <v>34992</v>
      </c>
    </row>
    <row r="36163" spans="43:45" x14ac:dyDescent="0.25">
      <c r="AQ36163" s="89">
        <v>10043004</v>
      </c>
      <c r="AR36163" s="90" t="str">
        <f t="shared" si="572"/>
        <v>O</v>
      </c>
      <c r="AS36163" t="s">
        <v>21327</v>
      </c>
    </row>
    <row r="36164" spans="43:45" x14ac:dyDescent="0.25">
      <c r="AQ36164" s="89">
        <v>10043068</v>
      </c>
      <c r="AR36164" s="90" t="str">
        <f t="shared" si="572"/>
        <v>O</v>
      </c>
      <c r="AS36164" t="s">
        <v>14088</v>
      </c>
    </row>
    <row r="36165" spans="43:45" x14ac:dyDescent="0.25">
      <c r="AQ36165" s="89">
        <v>10043072</v>
      </c>
      <c r="AR36165" s="90" t="str">
        <f t="shared" si="572"/>
        <v>O</v>
      </c>
      <c r="AS36165" t="s">
        <v>31893</v>
      </c>
    </row>
    <row r="36166" spans="43:45" x14ac:dyDescent="0.25">
      <c r="AQ36166" s="89">
        <v>10043167</v>
      </c>
      <c r="AR36166" s="90" t="str">
        <f t="shared" si="572"/>
        <v>O</v>
      </c>
      <c r="AS36166" t="s">
        <v>34993</v>
      </c>
    </row>
    <row r="36167" spans="43:45" x14ac:dyDescent="0.25">
      <c r="AQ36167" s="89">
        <v>10039440</v>
      </c>
      <c r="AR36167" s="90" t="str">
        <f t="shared" si="572"/>
        <v>O</v>
      </c>
      <c r="AS36167" t="s">
        <v>34994</v>
      </c>
    </row>
    <row r="36168" spans="43:45" x14ac:dyDescent="0.25">
      <c r="AQ36168" s="89">
        <v>10039543</v>
      </c>
      <c r="AR36168" s="90" t="str">
        <f t="shared" si="572"/>
        <v>O</v>
      </c>
      <c r="AS36168" t="s">
        <v>34995</v>
      </c>
    </row>
    <row r="36169" spans="43:45" x14ac:dyDescent="0.25">
      <c r="AQ36169" s="89">
        <v>10039721</v>
      </c>
      <c r="AR36169" s="90" t="str">
        <f t="shared" ref="AR36169:AR36232" si="573">IF(ISNA(VLOOKUP(AQ36169,$BP$18:$BQ$356,2,FALSE))=TRUE,"O",VLOOKUP(AQ36169,$BP$18:$BQ$356,2,FALSE))</f>
        <v>O</v>
      </c>
      <c r="AS36169" t="s">
        <v>31584</v>
      </c>
    </row>
    <row r="36170" spans="43:45" x14ac:dyDescent="0.25">
      <c r="AQ36170" s="89">
        <v>10041673</v>
      </c>
      <c r="AR36170" s="90" t="str">
        <f t="shared" si="573"/>
        <v>O</v>
      </c>
      <c r="AS36170" t="s">
        <v>34996</v>
      </c>
    </row>
    <row r="36171" spans="43:45" x14ac:dyDescent="0.25">
      <c r="AQ36171" s="89">
        <v>10043244</v>
      </c>
      <c r="AR36171" s="90" t="str">
        <f t="shared" si="573"/>
        <v>O</v>
      </c>
      <c r="AS36171" t="s">
        <v>34997</v>
      </c>
    </row>
    <row r="36172" spans="43:45" x14ac:dyDescent="0.25">
      <c r="AQ36172" s="89">
        <v>10043249</v>
      </c>
      <c r="AR36172" s="90" t="str">
        <f t="shared" si="573"/>
        <v>O</v>
      </c>
      <c r="AS36172" t="s">
        <v>34998</v>
      </c>
    </row>
    <row r="36173" spans="43:45" x14ac:dyDescent="0.25">
      <c r="AQ36173" s="89">
        <v>10043307</v>
      </c>
      <c r="AR36173" s="90" t="str">
        <f t="shared" si="573"/>
        <v>O</v>
      </c>
      <c r="AS36173" t="s">
        <v>34999</v>
      </c>
    </row>
    <row r="36174" spans="43:45" x14ac:dyDescent="0.25">
      <c r="AQ36174" s="89">
        <v>10043326</v>
      </c>
      <c r="AR36174" s="90" t="str">
        <f t="shared" si="573"/>
        <v>O</v>
      </c>
      <c r="AS36174" t="s">
        <v>35000</v>
      </c>
    </row>
    <row r="36175" spans="43:45" x14ac:dyDescent="0.25">
      <c r="AQ36175" s="89">
        <v>10043357</v>
      </c>
      <c r="AR36175" s="90" t="str">
        <f t="shared" si="573"/>
        <v>O</v>
      </c>
      <c r="AS36175" t="s">
        <v>35001</v>
      </c>
    </row>
    <row r="36176" spans="43:45" x14ac:dyDescent="0.25">
      <c r="AQ36176" s="89">
        <v>10043456</v>
      </c>
      <c r="AR36176" s="90" t="str">
        <f t="shared" si="573"/>
        <v>O</v>
      </c>
      <c r="AS36176" t="s">
        <v>35002</v>
      </c>
    </row>
    <row r="36177" spans="43:45" x14ac:dyDescent="0.25">
      <c r="AQ36177" s="89">
        <v>10043490</v>
      </c>
      <c r="AR36177" s="90" t="str">
        <f t="shared" si="573"/>
        <v>O</v>
      </c>
      <c r="AS36177" t="s">
        <v>35003</v>
      </c>
    </row>
    <row r="36178" spans="43:45" x14ac:dyDescent="0.25">
      <c r="AQ36178" s="89">
        <v>10039402</v>
      </c>
      <c r="AR36178" s="90" t="str">
        <f t="shared" si="573"/>
        <v>O</v>
      </c>
      <c r="AS36178" t="s">
        <v>35004</v>
      </c>
    </row>
    <row r="36179" spans="43:45" x14ac:dyDescent="0.25">
      <c r="AQ36179" s="89">
        <v>10039515</v>
      </c>
      <c r="AR36179" s="90" t="str">
        <f t="shared" si="573"/>
        <v>O</v>
      </c>
      <c r="AS36179" t="s">
        <v>35005</v>
      </c>
    </row>
    <row r="36180" spans="43:45" x14ac:dyDescent="0.25">
      <c r="AQ36180" s="89">
        <v>10039525</v>
      </c>
      <c r="AR36180" s="90" t="str">
        <f t="shared" si="573"/>
        <v>O</v>
      </c>
      <c r="AS36180" t="s">
        <v>35006</v>
      </c>
    </row>
    <row r="36181" spans="43:45" x14ac:dyDescent="0.25">
      <c r="AQ36181" s="89">
        <v>10039755</v>
      </c>
      <c r="AR36181" s="90" t="str">
        <f t="shared" si="573"/>
        <v>O</v>
      </c>
      <c r="AS36181" t="s">
        <v>35007</v>
      </c>
    </row>
    <row r="36182" spans="43:45" x14ac:dyDescent="0.25">
      <c r="AQ36182" s="89">
        <v>10039811</v>
      </c>
      <c r="AR36182" s="90" t="str">
        <f t="shared" si="573"/>
        <v>O</v>
      </c>
      <c r="AS36182" t="s">
        <v>35008</v>
      </c>
    </row>
    <row r="36183" spans="43:45" x14ac:dyDescent="0.25">
      <c r="AQ36183" s="89">
        <v>10040290</v>
      </c>
      <c r="AR36183" s="90" t="str">
        <f t="shared" si="573"/>
        <v>O</v>
      </c>
      <c r="AS36183" t="s">
        <v>35009</v>
      </c>
    </row>
    <row r="36184" spans="43:45" x14ac:dyDescent="0.25">
      <c r="AQ36184" s="89">
        <v>10043273</v>
      </c>
      <c r="AR36184" s="90" t="str">
        <f t="shared" si="573"/>
        <v>O</v>
      </c>
      <c r="AS36184" t="s">
        <v>35010</v>
      </c>
    </row>
    <row r="36185" spans="43:45" x14ac:dyDescent="0.25">
      <c r="AQ36185" s="89">
        <v>10043338</v>
      </c>
      <c r="AR36185" s="90" t="str">
        <f t="shared" si="573"/>
        <v>O</v>
      </c>
      <c r="AS36185" t="s">
        <v>35011</v>
      </c>
    </row>
    <row r="36186" spans="43:45" x14ac:dyDescent="0.25">
      <c r="AQ36186" s="89">
        <v>10043389</v>
      </c>
      <c r="AR36186" s="90" t="str">
        <f t="shared" si="573"/>
        <v>O</v>
      </c>
      <c r="AS36186" t="s">
        <v>35012</v>
      </c>
    </row>
    <row r="36187" spans="43:45" x14ac:dyDescent="0.25">
      <c r="AQ36187" s="89">
        <v>10043408</v>
      </c>
      <c r="AR36187" s="90" t="str">
        <f t="shared" si="573"/>
        <v>O</v>
      </c>
      <c r="AS36187" t="s">
        <v>35013</v>
      </c>
    </row>
    <row r="36188" spans="43:45" x14ac:dyDescent="0.25">
      <c r="AQ36188" s="89">
        <v>10043449</v>
      </c>
      <c r="AR36188" s="90" t="str">
        <f t="shared" si="573"/>
        <v>O</v>
      </c>
      <c r="AS36188" t="s">
        <v>35014</v>
      </c>
    </row>
    <row r="36189" spans="43:45" x14ac:dyDescent="0.25">
      <c r="AQ36189" s="89">
        <v>10038338</v>
      </c>
      <c r="AR36189" s="90" t="str">
        <f t="shared" si="573"/>
        <v>O</v>
      </c>
      <c r="AS36189" t="s">
        <v>35015</v>
      </c>
    </row>
    <row r="36190" spans="43:45" x14ac:dyDescent="0.25">
      <c r="AQ36190" s="89">
        <v>10038805</v>
      </c>
      <c r="AR36190" s="90" t="str">
        <f t="shared" si="573"/>
        <v>O</v>
      </c>
      <c r="AS36190" t="s">
        <v>35016</v>
      </c>
    </row>
    <row r="36191" spans="43:45" x14ac:dyDescent="0.25">
      <c r="AQ36191" s="89">
        <v>10039301</v>
      </c>
      <c r="AR36191" s="90" t="str">
        <f t="shared" si="573"/>
        <v>O</v>
      </c>
      <c r="AS36191" t="s">
        <v>26257</v>
      </c>
    </row>
    <row r="36192" spans="43:45" x14ac:dyDescent="0.25">
      <c r="AQ36192" s="89">
        <v>10039978</v>
      </c>
      <c r="AR36192" s="90" t="str">
        <f t="shared" si="573"/>
        <v>O</v>
      </c>
      <c r="AS36192" t="s">
        <v>35017</v>
      </c>
    </row>
    <row r="36193" spans="43:45" x14ac:dyDescent="0.25">
      <c r="AQ36193" s="89">
        <v>10041203</v>
      </c>
      <c r="AR36193" s="90" t="str">
        <f t="shared" si="573"/>
        <v>O</v>
      </c>
      <c r="AS36193" t="s">
        <v>35018</v>
      </c>
    </row>
    <row r="36194" spans="43:45" x14ac:dyDescent="0.25">
      <c r="AQ36194" s="89">
        <v>10041694</v>
      </c>
      <c r="AR36194" s="90" t="str">
        <f t="shared" si="573"/>
        <v>O</v>
      </c>
      <c r="AS36194" t="s">
        <v>35019</v>
      </c>
    </row>
    <row r="36195" spans="43:45" x14ac:dyDescent="0.25">
      <c r="AQ36195" s="89">
        <v>10041713</v>
      </c>
      <c r="AR36195" s="90" t="str">
        <f t="shared" si="573"/>
        <v>O</v>
      </c>
      <c r="AS36195" t="s">
        <v>35020</v>
      </c>
    </row>
    <row r="36196" spans="43:45" x14ac:dyDescent="0.25">
      <c r="AQ36196" s="89">
        <v>10043842</v>
      </c>
      <c r="AR36196" s="90" t="str">
        <f t="shared" si="573"/>
        <v>O</v>
      </c>
      <c r="AS36196" t="s">
        <v>35021</v>
      </c>
    </row>
    <row r="36197" spans="43:45" x14ac:dyDescent="0.25">
      <c r="AQ36197" s="89">
        <v>10044145</v>
      </c>
      <c r="AR36197" s="90" t="str">
        <f t="shared" si="573"/>
        <v>O</v>
      </c>
      <c r="AS36197" t="s">
        <v>35022</v>
      </c>
    </row>
    <row r="36198" spans="43:45" x14ac:dyDescent="0.25">
      <c r="AQ36198" s="89">
        <v>10044183</v>
      </c>
      <c r="AR36198" s="90" t="str">
        <f t="shared" si="573"/>
        <v>O</v>
      </c>
      <c r="AS36198" t="s">
        <v>35023</v>
      </c>
    </row>
    <row r="36199" spans="43:45" x14ac:dyDescent="0.25">
      <c r="AQ36199" s="89">
        <v>10018444</v>
      </c>
      <c r="AR36199" s="90" t="str">
        <f t="shared" si="573"/>
        <v>O</v>
      </c>
      <c r="AS36199" t="s">
        <v>35024</v>
      </c>
    </row>
    <row r="36200" spans="43:45" x14ac:dyDescent="0.25">
      <c r="AQ36200" s="89">
        <v>10018658</v>
      </c>
      <c r="AR36200" s="90" t="str">
        <f t="shared" si="573"/>
        <v>O</v>
      </c>
      <c r="AS36200" t="s">
        <v>35025</v>
      </c>
    </row>
    <row r="36201" spans="43:45" x14ac:dyDescent="0.25">
      <c r="AQ36201" s="89">
        <v>10039115</v>
      </c>
      <c r="AR36201" s="90" t="str">
        <f t="shared" si="573"/>
        <v>O</v>
      </c>
      <c r="AS36201" t="s">
        <v>35026</v>
      </c>
    </row>
    <row r="36202" spans="43:45" x14ac:dyDescent="0.25">
      <c r="AQ36202" s="89">
        <v>10040078</v>
      </c>
      <c r="AR36202" s="90" t="str">
        <f t="shared" si="573"/>
        <v>O</v>
      </c>
      <c r="AS36202" t="s">
        <v>29762</v>
      </c>
    </row>
    <row r="36203" spans="43:45" x14ac:dyDescent="0.25">
      <c r="AQ36203" s="89">
        <v>10040931</v>
      </c>
      <c r="AR36203" s="90" t="str">
        <f t="shared" si="573"/>
        <v>O</v>
      </c>
      <c r="AS36203" t="s">
        <v>35027</v>
      </c>
    </row>
    <row r="36204" spans="43:45" x14ac:dyDescent="0.25">
      <c r="AQ36204" s="89">
        <v>10041018</v>
      </c>
      <c r="AR36204" s="90" t="str">
        <f t="shared" si="573"/>
        <v>O</v>
      </c>
      <c r="AS36204" t="s">
        <v>35028</v>
      </c>
    </row>
    <row r="36205" spans="43:45" x14ac:dyDescent="0.25">
      <c r="AQ36205" s="89">
        <v>10043505</v>
      </c>
      <c r="AR36205" s="90" t="str">
        <f t="shared" si="573"/>
        <v>O</v>
      </c>
      <c r="AS36205" t="s">
        <v>35029</v>
      </c>
    </row>
    <row r="36206" spans="43:45" x14ac:dyDescent="0.25">
      <c r="AQ36206" s="89">
        <v>10043554</v>
      </c>
      <c r="AR36206" s="90" t="str">
        <f t="shared" si="573"/>
        <v>O</v>
      </c>
      <c r="AS36206" t="s">
        <v>35030</v>
      </c>
    </row>
    <row r="36207" spans="43:45" x14ac:dyDescent="0.25">
      <c r="AQ36207" s="89">
        <v>10043648</v>
      </c>
      <c r="AR36207" s="90" t="str">
        <f t="shared" si="573"/>
        <v>O</v>
      </c>
      <c r="AS36207" t="s">
        <v>35031</v>
      </c>
    </row>
    <row r="36208" spans="43:45" x14ac:dyDescent="0.25">
      <c r="AQ36208" s="89">
        <v>10044222</v>
      </c>
      <c r="AR36208" s="90" t="str">
        <f t="shared" si="573"/>
        <v>O</v>
      </c>
      <c r="AS36208" t="s">
        <v>35032</v>
      </c>
    </row>
    <row r="36209" spans="43:45" x14ac:dyDescent="0.25">
      <c r="AQ36209" s="89">
        <v>10038368</v>
      </c>
      <c r="AR36209" s="90" t="str">
        <f t="shared" si="573"/>
        <v>O</v>
      </c>
      <c r="AS36209" t="s">
        <v>35033</v>
      </c>
    </row>
    <row r="36210" spans="43:45" x14ac:dyDescent="0.25">
      <c r="AQ36210" s="89">
        <v>10038843</v>
      </c>
      <c r="AR36210" s="90" t="str">
        <f t="shared" si="573"/>
        <v>O</v>
      </c>
      <c r="AS36210" t="s">
        <v>35034</v>
      </c>
    </row>
    <row r="36211" spans="43:45" x14ac:dyDescent="0.25">
      <c r="AQ36211" s="89">
        <v>10038920</v>
      </c>
      <c r="AR36211" s="90" t="str">
        <f t="shared" si="573"/>
        <v>O</v>
      </c>
      <c r="AS36211" t="s">
        <v>35035</v>
      </c>
    </row>
    <row r="36212" spans="43:45" x14ac:dyDescent="0.25">
      <c r="AQ36212" s="89">
        <v>10038991</v>
      </c>
      <c r="AR36212" s="90" t="str">
        <f t="shared" si="573"/>
        <v>O</v>
      </c>
      <c r="AS36212" t="s">
        <v>35036</v>
      </c>
    </row>
    <row r="36213" spans="43:45" x14ac:dyDescent="0.25">
      <c r="AQ36213" s="89">
        <v>10039325</v>
      </c>
      <c r="AR36213" s="90" t="str">
        <f t="shared" si="573"/>
        <v>O</v>
      </c>
      <c r="AS36213" t="s">
        <v>35037</v>
      </c>
    </row>
    <row r="36214" spans="43:45" x14ac:dyDescent="0.25">
      <c r="AQ36214" s="89">
        <v>10039531</v>
      </c>
      <c r="AR36214" s="90" t="str">
        <f t="shared" si="573"/>
        <v>O</v>
      </c>
      <c r="AS36214" t="s">
        <v>35038</v>
      </c>
    </row>
    <row r="36215" spans="43:45" x14ac:dyDescent="0.25">
      <c r="AQ36215" s="89">
        <v>10039879</v>
      </c>
      <c r="AR36215" s="90" t="str">
        <f t="shared" si="573"/>
        <v>O</v>
      </c>
      <c r="AS36215" t="s">
        <v>35039</v>
      </c>
    </row>
    <row r="36216" spans="43:45" x14ac:dyDescent="0.25">
      <c r="AQ36216" s="89">
        <v>10039919</v>
      </c>
      <c r="AR36216" s="90" t="str">
        <f t="shared" si="573"/>
        <v>O</v>
      </c>
      <c r="AS36216" t="s">
        <v>35040</v>
      </c>
    </row>
    <row r="36217" spans="43:45" x14ac:dyDescent="0.25">
      <c r="AQ36217" s="89">
        <v>10040582</v>
      </c>
      <c r="AR36217" s="90" t="str">
        <f t="shared" si="573"/>
        <v>O</v>
      </c>
      <c r="AS36217" t="s">
        <v>21323</v>
      </c>
    </row>
    <row r="36218" spans="43:45" x14ac:dyDescent="0.25">
      <c r="AQ36218" s="89">
        <v>10039827</v>
      </c>
      <c r="AR36218" s="90" t="str">
        <f t="shared" si="573"/>
        <v>O</v>
      </c>
      <c r="AS36218" t="s">
        <v>35041</v>
      </c>
    </row>
    <row r="36219" spans="43:45" x14ac:dyDescent="0.25">
      <c r="AQ36219" s="89">
        <v>10043670</v>
      </c>
      <c r="AR36219" s="90" t="str">
        <f t="shared" si="573"/>
        <v>O</v>
      </c>
      <c r="AS36219" t="s">
        <v>35042</v>
      </c>
    </row>
    <row r="36220" spans="43:45" x14ac:dyDescent="0.25">
      <c r="AQ36220" s="89">
        <v>10043816</v>
      </c>
      <c r="AR36220" s="90" t="str">
        <f t="shared" si="573"/>
        <v>O</v>
      </c>
      <c r="AS36220" t="s">
        <v>35043</v>
      </c>
    </row>
    <row r="36221" spans="43:45" x14ac:dyDescent="0.25">
      <c r="AQ36221" s="89">
        <v>10043974</v>
      </c>
      <c r="AR36221" s="90" t="str">
        <f t="shared" si="573"/>
        <v>O</v>
      </c>
      <c r="AS36221" t="s">
        <v>35044</v>
      </c>
    </row>
    <row r="36222" spans="43:45" x14ac:dyDescent="0.25">
      <c r="AQ36222" s="89">
        <v>10044022</v>
      </c>
      <c r="AR36222" s="90" t="str">
        <f t="shared" si="573"/>
        <v>O</v>
      </c>
      <c r="AS36222" t="s">
        <v>35045</v>
      </c>
    </row>
    <row r="36223" spans="43:45" x14ac:dyDescent="0.25">
      <c r="AQ36223" s="89">
        <v>10044252</v>
      </c>
      <c r="AR36223" s="90" t="str">
        <f t="shared" si="573"/>
        <v>O</v>
      </c>
      <c r="AS36223" t="s">
        <v>35046</v>
      </c>
    </row>
    <row r="36224" spans="43:45" x14ac:dyDescent="0.25">
      <c r="AQ36224" s="89">
        <v>10044425</v>
      </c>
      <c r="AR36224" s="90" t="str">
        <f t="shared" si="573"/>
        <v>O</v>
      </c>
      <c r="AS36224" t="s">
        <v>35047</v>
      </c>
    </row>
    <row r="36225" spans="43:45" x14ac:dyDescent="0.25">
      <c r="AQ36225" s="89">
        <v>10044781</v>
      </c>
      <c r="AR36225" s="90" t="str">
        <f t="shared" si="573"/>
        <v>O</v>
      </c>
      <c r="AS36225" t="s">
        <v>35048</v>
      </c>
    </row>
    <row r="36226" spans="43:45" x14ac:dyDescent="0.25">
      <c r="AQ36226" s="89">
        <v>10038231</v>
      </c>
      <c r="AR36226" s="90" t="str">
        <f t="shared" si="573"/>
        <v>O</v>
      </c>
      <c r="AS36226" t="s">
        <v>35049</v>
      </c>
    </row>
    <row r="36227" spans="43:45" x14ac:dyDescent="0.25">
      <c r="AQ36227" s="89">
        <v>10038373</v>
      </c>
      <c r="AR36227" s="90" t="str">
        <f t="shared" si="573"/>
        <v>O</v>
      </c>
      <c r="AS36227" t="s">
        <v>35050</v>
      </c>
    </row>
    <row r="36228" spans="43:45" x14ac:dyDescent="0.25">
      <c r="AQ36228" s="89">
        <v>10038966</v>
      </c>
      <c r="AR36228" s="90" t="str">
        <f t="shared" si="573"/>
        <v>O</v>
      </c>
      <c r="AS36228" t="s">
        <v>35051</v>
      </c>
    </row>
    <row r="36229" spans="43:45" x14ac:dyDescent="0.25">
      <c r="AQ36229" s="89">
        <v>10039264</v>
      </c>
      <c r="AR36229" s="90" t="str">
        <f t="shared" si="573"/>
        <v>O</v>
      </c>
      <c r="AS36229" t="s">
        <v>35052</v>
      </c>
    </row>
    <row r="36230" spans="43:45" x14ac:dyDescent="0.25">
      <c r="AQ36230" s="89">
        <v>10029098</v>
      </c>
      <c r="AR36230" s="90" t="str">
        <f t="shared" si="573"/>
        <v>O</v>
      </c>
      <c r="AS36230" t="s">
        <v>35053</v>
      </c>
    </row>
    <row r="36231" spans="43:45" x14ac:dyDescent="0.25">
      <c r="AQ36231" s="89">
        <v>10043731</v>
      </c>
      <c r="AR36231" s="90" t="str">
        <f t="shared" si="573"/>
        <v>O</v>
      </c>
      <c r="AS36231" t="s">
        <v>35054</v>
      </c>
    </row>
    <row r="36232" spans="43:45" x14ac:dyDescent="0.25">
      <c r="AQ36232" s="89">
        <v>10044069</v>
      </c>
      <c r="AR36232" s="90" t="str">
        <f t="shared" si="573"/>
        <v>O</v>
      </c>
      <c r="AS36232" t="s">
        <v>35055</v>
      </c>
    </row>
    <row r="36233" spans="43:45" x14ac:dyDescent="0.25">
      <c r="AQ36233" s="89">
        <v>10045071</v>
      </c>
      <c r="AR36233" s="90" t="str">
        <f t="shared" ref="AR36233:AR36296" si="574">IF(ISNA(VLOOKUP(AQ36233,$BP$18:$BQ$356,2,FALSE))=TRUE,"O",VLOOKUP(AQ36233,$BP$18:$BQ$356,2,FALSE))</f>
        <v>O</v>
      </c>
      <c r="AS36233" t="s">
        <v>35056</v>
      </c>
    </row>
    <row r="36234" spans="43:45" x14ac:dyDescent="0.25">
      <c r="AQ36234" s="89">
        <v>10039976</v>
      </c>
      <c r="AR36234" s="90" t="str">
        <f t="shared" si="574"/>
        <v>O</v>
      </c>
      <c r="AS36234" t="s">
        <v>13572</v>
      </c>
    </row>
    <row r="36235" spans="43:45" x14ac:dyDescent="0.25">
      <c r="AQ36235" s="89">
        <v>10040100</v>
      </c>
      <c r="AR36235" s="90" t="str">
        <f t="shared" si="574"/>
        <v>O</v>
      </c>
      <c r="AS36235" t="s">
        <v>35057</v>
      </c>
    </row>
    <row r="36236" spans="43:45" x14ac:dyDescent="0.25">
      <c r="AQ36236" s="89">
        <v>10044184</v>
      </c>
      <c r="AR36236" s="90" t="str">
        <f t="shared" si="574"/>
        <v>O</v>
      </c>
      <c r="AS36236" t="s">
        <v>35058</v>
      </c>
    </row>
    <row r="36237" spans="43:45" x14ac:dyDescent="0.25">
      <c r="AQ36237" s="89">
        <v>10043654</v>
      </c>
      <c r="AR36237" s="90" t="str">
        <f t="shared" si="574"/>
        <v>O</v>
      </c>
      <c r="AS36237" t="s">
        <v>35059</v>
      </c>
    </row>
    <row r="36238" spans="43:45" x14ac:dyDescent="0.25">
      <c r="AQ36238" s="89">
        <v>10043743</v>
      </c>
      <c r="AR36238" s="90" t="str">
        <f t="shared" si="574"/>
        <v>O</v>
      </c>
      <c r="AS36238" t="s">
        <v>35060</v>
      </c>
    </row>
    <row r="36239" spans="43:45" x14ac:dyDescent="0.25">
      <c r="AQ36239" s="89">
        <v>10044564</v>
      </c>
      <c r="AR36239" s="90" t="str">
        <f t="shared" si="574"/>
        <v>O</v>
      </c>
      <c r="AS36239" t="s">
        <v>35061</v>
      </c>
    </row>
    <row r="36240" spans="43:45" x14ac:dyDescent="0.25">
      <c r="AQ36240" s="89">
        <v>10044824</v>
      </c>
      <c r="AR36240" s="90" t="str">
        <f t="shared" si="574"/>
        <v>O</v>
      </c>
      <c r="AS36240" t="s">
        <v>35062</v>
      </c>
    </row>
    <row r="36241" spans="43:45" x14ac:dyDescent="0.25">
      <c r="AQ36241" s="89">
        <v>10044912</v>
      </c>
      <c r="AR36241" s="90" t="str">
        <f t="shared" si="574"/>
        <v>O</v>
      </c>
      <c r="AS36241" t="s">
        <v>35063</v>
      </c>
    </row>
    <row r="36242" spans="43:45" x14ac:dyDescent="0.25">
      <c r="AQ36242" s="89">
        <v>10045050</v>
      </c>
      <c r="AR36242" s="90" t="str">
        <f t="shared" si="574"/>
        <v>O</v>
      </c>
      <c r="AS36242" t="s">
        <v>35064</v>
      </c>
    </row>
    <row r="36243" spans="43:45" x14ac:dyDescent="0.25">
      <c r="AQ36243" s="89">
        <v>10045101</v>
      </c>
      <c r="AR36243" s="90" t="str">
        <f t="shared" si="574"/>
        <v>O</v>
      </c>
      <c r="AS36243" t="s">
        <v>35065</v>
      </c>
    </row>
    <row r="36244" spans="43:45" x14ac:dyDescent="0.25">
      <c r="AQ36244" s="89">
        <v>10039363</v>
      </c>
      <c r="AR36244" s="90" t="str">
        <f t="shared" si="574"/>
        <v>O</v>
      </c>
      <c r="AS36244" t="s">
        <v>35066</v>
      </c>
    </row>
    <row r="36245" spans="43:45" x14ac:dyDescent="0.25">
      <c r="AQ36245" s="89">
        <v>10039912</v>
      </c>
      <c r="AR36245" s="90" t="str">
        <f t="shared" si="574"/>
        <v>O</v>
      </c>
      <c r="AS36245" t="s">
        <v>35067</v>
      </c>
    </row>
    <row r="36246" spans="43:45" x14ac:dyDescent="0.25">
      <c r="AQ36246" s="89">
        <v>10041185</v>
      </c>
      <c r="AR36246" s="90" t="str">
        <f t="shared" si="574"/>
        <v>O</v>
      </c>
      <c r="AS36246" t="s">
        <v>35068</v>
      </c>
    </row>
    <row r="36247" spans="43:45" x14ac:dyDescent="0.25">
      <c r="AQ36247" s="89">
        <v>10043655</v>
      </c>
      <c r="AR36247" s="90" t="str">
        <f t="shared" si="574"/>
        <v>O</v>
      </c>
      <c r="AS36247" t="s">
        <v>35069</v>
      </c>
    </row>
    <row r="36248" spans="43:45" x14ac:dyDescent="0.25">
      <c r="AQ36248" s="89">
        <v>10044079</v>
      </c>
      <c r="AR36248" s="90" t="str">
        <f t="shared" si="574"/>
        <v>O</v>
      </c>
      <c r="AS36248" t="s">
        <v>35070</v>
      </c>
    </row>
    <row r="36249" spans="43:45" x14ac:dyDescent="0.25">
      <c r="AQ36249" s="89">
        <v>10044786</v>
      </c>
      <c r="AR36249" s="90" t="str">
        <f t="shared" si="574"/>
        <v>O</v>
      </c>
      <c r="AS36249" t="s">
        <v>35071</v>
      </c>
    </row>
    <row r="36250" spans="43:45" x14ac:dyDescent="0.25">
      <c r="AQ36250" s="89">
        <v>10039148</v>
      </c>
      <c r="AR36250" s="90" t="str">
        <f t="shared" si="574"/>
        <v>O</v>
      </c>
      <c r="AS36250" t="s">
        <v>35072</v>
      </c>
    </row>
    <row r="36251" spans="43:45" x14ac:dyDescent="0.25">
      <c r="AQ36251" s="89">
        <v>10039669</v>
      </c>
      <c r="AR36251" s="90" t="str">
        <f t="shared" si="574"/>
        <v>O</v>
      </c>
      <c r="AS36251" t="s">
        <v>35073</v>
      </c>
    </row>
    <row r="36252" spans="43:45" x14ac:dyDescent="0.25">
      <c r="AQ36252" s="89">
        <v>10041230</v>
      </c>
      <c r="AR36252" s="90" t="str">
        <f t="shared" si="574"/>
        <v>O</v>
      </c>
      <c r="AS36252" t="s">
        <v>35074</v>
      </c>
    </row>
    <row r="36253" spans="43:45" x14ac:dyDescent="0.25">
      <c r="AQ36253" s="89">
        <v>10043918</v>
      </c>
      <c r="AR36253" s="90" t="str">
        <f t="shared" si="574"/>
        <v>O</v>
      </c>
      <c r="AS36253" t="s">
        <v>35075</v>
      </c>
    </row>
    <row r="36254" spans="43:45" x14ac:dyDescent="0.25">
      <c r="AQ36254" s="89">
        <v>10043932</v>
      </c>
      <c r="AR36254" s="90" t="str">
        <f t="shared" si="574"/>
        <v>O</v>
      </c>
      <c r="AS36254" t="s">
        <v>35076</v>
      </c>
    </row>
    <row r="36255" spans="43:45" x14ac:dyDescent="0.25">
      <c r="AQ36255" s="89">
        <v>10044967</v>
      </c>
      <c r="AR36255" s="90" t="str">
        <f t="shared" si="574"/>
        <v>O</v>
      </c>
      <c r="AS36255" t="s">
        <v>35077</v>
      </c>
    </row>
    <row r="36256" spans="43:45" x14ac:dyDescent="0.25">
      <c r="AQ36256" s="89">
        <v>10040643</v>
      </c>
      <c r="AR36256" s="90" t="str">
        <f t="shared" si="574"/>
        <v>O</v>
      </c>
      <c r="AS36256" t="s">
        <v>35078</v>
      </c>
    </row>
    <row r="36257" spans="43:45" x14ac:dyDescent="0.25">
      <c r="AQ36257" s="89">
        <v>10041227</v>
      </c>
      <c r="AR36257" s="90" t="str">
        <f t="shared" si="574"/>
        <v>O</v>
      </c>
      <c r="AS36257" t="s">
        <v>35079</v>
      </c>
    </row>
    <row r="36258" spans="43:45" x14ac:dyDescent="0.25">
      <c r="AQ36258" s="89">
        <v>10041320</v>
      </c>
      <c r="AR36258" s="90" t="str">
        <f t="shared" si="574"/>
        <v>O</v>
      </c>
      <c r="AS36258" t="s">
        <v>35080</v>
      </c>
    </row>
    <row r="36259" spans="43:45" x14ac:dyDescent="0.25">
      <c r="AQ36259" s="89">
        <v>10041346</v>
      </c>
      <c r="AR36259" s="90" t="str">
        <f t="shared" si="574"/>
        <v>O</v>
      </c>
      <c r="AS36259" t="s">
        <v>35081</v>
      </c>
    </row>
    <row r="36260" spans="43:45" x14ac:dyDescent="0.25">
      <c r="AQ36260" s="89">
        <v>10041552</v>
      </c>
      <c r="AR36260" s="90" t="str">
        <f t="shared" si="574"/>
        <v>O</v>
      </c>
      <c r="AS36260" t="s">
        <v>21671</v>
      </c>
    </row>
    <row r="36261" spans="43:45" x14ac:dyDescent="0.25">
      <c r="AQ36261" s="89">
        <v>10044004</v>
      </c>
      <c r="AR36261" s="90" t="str">
        <f t="shared" si="574"/>
        <v>O</v>
      </c>
      <c r="AS36261" t="s">
        <v>35082</v>
      </c>
    </row>
    <row r="36262" spans="43:45" x14ac:dyDescent="0.25">
      <c r="AQ36262" s="89">
        <v>10038359</v>
      </c>
      <c r="AR36262" s="90" t="str">
        <f t="shared" si="574"/>
        <v>O</v>
      </c>
      <c r="AS36262" t="s">
        <v>35083</v>
      </c>
    </row>
    <row r="36263" spans="43:45" x14ac:dyDescent="0.25">
      <c r="AQ36263" s="89">
        <v>10040152</v>
      </c>
      <c r="AR36263" s="90" t="str">
        <f t="shared" si="574"/>
        <v>O</v>
      </c>
      <c r="AS36263" t="s">
        <v>35084</v>
      </c>
    </row>
    <row r="36264" spans="43:45" x14ac:dyDescent="0.25">
      <c r="AQ36264" s="89">
        <v>10040225</v>
      </c>
      <c r="AR36264" s="90" t="str">
        <f t="shared" si="574"/>
        <v>O</v>
      </c>
      <c r="AS36264" t="s">
        <v>35085</v>
      </c>
    </row>
    <row r="36265" spans="43:45" x14ac:dyDescent="0.25">
      <c r="AQ36265" s="89">
        <v>10042088</v>
      </c>
      <c r="AR36265" s="90" t="str">
        <f t="shared" si="574"/>
        <v>O</v>
      </c>
      <c r="AS36265" t="s">
        <v>35086</v>
      </c>
    </row>
    <row r="36266" spans="43:45" x14ac:dyDescent="0.25">
      <c r="AQ36266" s="89">
        <v>10042126</v>
      </c>
      <c r="AR36266" s="90" t="str">
        <f t="shared" si="574"/>
        <v>O</v>
      </c>
      <c r="AS36266" t="s">
        <v>35087</v>
      </c>
    </row>
    <row r="36267" spans="43:45" x14ac:dyDescent="0.25">
      <c r="AQ36267" s="89">
        <v>10042130</v>
      </c>
      <c r="AR36267" s="90" t="str">
        <f t="shared" si="574"/>
        <v>O</v>
      </c>
      <c r="AS36267" t="s">
        <v>35088</v>
      </c>
    </row>
    <row r="36268" spans="43:45" x14ac:dyDescent="0.25">
      <c r="AQ36268" s="89">
        <v>10042213</v>
      </c>
      <c r="AR36268" s="90" t="str">
        <f t="shared" si="574"/>
        <v>O</v>
      </c>
      <c r="AS36268" t="s">
        <v>35089</v>
      </c>
    </row>
    <row r="36269" spans="43:45" x14ac:dyDescent="0.25">
      <c r="AQ36269" s="89">
        <v>10042220</v>
      </c>
      <c r="AR36269" s="90" t="str">
        <f t="shared" si="574"/>
        <v>O</v>
      </c>
      <c r="AS36269" t="s">
        <v>35090</v>
      </c>
    </row>
    <row r="36270" spans="43:45" x14ac:dyDescent="0.25">
      <c r="AQ36270" s="89">
        <v>10044045</v>
      </c>
      <c r="AR36270" s="90" t="str">
        <f t="shared" si="574"/>
        <v>O</v>
      </c>
      <c r="AS36270" t="s">
        <v>35091</v>
      </c>
    </row>
    <row r="36271" spans="43:45" x14ac:dyDescent="0.25">
      <c r="AQ36271" s="89">
        <v>10044367</v>
      </c>
      <c r="AR36271" s="90" t="str">
        <f t="shared" si="574"/>
        <v>O</v>
      </c>
      <c r="AS36271" t="s">
        <v>35092</v>
      </c>
    </row>
    <row r="36272" spans="43:45" x14ac:dyDescent="0.25">
      <c r="AQ36272" s="89">
        <v>10045130</v>
      </c>
      <c r="AR36272" s="90" t="str">
        <f t="shared" si="574"/>
        <v>O</v>
      </c>
      <c r="AS36272" t="s">
        <v>35093</v>
      </c>
    </row>
    <row r="36273" spans="43:45" x14ac:dyDescent="0.25">
      <c r="AQ36273" s="89">
        <v>10040885</v>
      </c>
      <c r="AR36273" s="90" t="str">
        <f t="shared" si="574"/>
        <v>O</v>
      </c>
      <c r="AS36273" t="s">
        <v>35094</v>
      </c>
    </row>
    <row r="36274" spans="43:45" x14ac:dyDescent="0.25">
      <c r="AQ36274" s="89">
        <v>10041558</v>
      </c>
      <c r="AR36274" s="90" t="str">
        <f t="shared" si="574"/>
        <v>O</v>
      </c>
      <c r="AS36274" t="s">
        <v>3064</v>
      </c>
    </row>
    <row r="36275" spans="43:45" x14ac:dyDescent="0.25">
      <c r="AQ36275" s="89">
        <v>10041597</v>
      </c>
      <c r="AR36275" s="90" t="str">
        <f t="shared" si="574"/>
        <v>O</v>
      </c>
      <c r="AS36275" t="s">
        <v>35095</v>
      </c>
    </row>
    <row r="36276" spans="43:45" x14ac:dyDescent="0.25">
      <c r="AQ36276" s="89">
        <v>10041612</v>
      </c>
      <c r="AR36276" s="90" t="str">
        <f t="shared" si="574"/>
        <v>O</v>
      </c>
      <c r="AS36276" t="s">
        <v>35096</v>
      </c>
    </row>
    <row r="36277" spans="43:45" x14ac:dyDescent="0.25">
      <c r="AQ36277" s="89">
        <v>10041652</v>
      </c>
      <c r="AR36277" s="90" t="str">
        <f t="shared" si="574"/>
        <v>O</v>
      </c>
      <c r="AS36277" t="s">
        <v>35097</v>
      </c>
    </row>
    <row r="36278" spans="43:45" x14ac:dyDescent="0.25">
      <c r="AQ36278" s="89">
        <v>10041704</v>
      </c>
      <c r="AR36278" s="90" t="str">
        <f t="shared" si="574"/>
        <v>O</v>
      </c>
      <c r="AS36278" t="s">
        <v>35098</v>
      </c>
    </row>
    <row r="36279" spans="43:45" x14ac:dyDescent="0.25">
      <c r="AQ36279" s="89">
        <v>10044264</v>
      </c>
      <c r="AR36279" s="90" t="str">
        <f t="shared" si="574"/>
        <v>O</v>
      </c>
      <c r="AS36279" t="s">
        <v>35099</v>
      </c>
    </row>
    <row r="36280" spans="43:45" x14ac:dyDescent="0.25">
      <c r="AQ36280" s="89">
        <v>10044679</v>
      </c>
      <c r="AR36280" s="90" t="str">
        <f t="shared" si="574"/>
        <v>O</v>
      </c>
      <c r="AS36280" t="s">
        <v>35100</v>
      </c>
    </row>
    <row r="36281" spans="43:45" x14ac:dyDescent="0.25">
      <c r="AQ36281" s="89">
        <v>10045068</v>
      </c>
      <c r="AR36281" s="90" t="str">
        <f t="shared" si="574"/>
        <v>O</v>
      </c>
      <c r="AS36281" t="s">
        <v>35101</v>
      </c>
    </row>
    <row r="36282" spans="43:45" x14ac:dyDescent="0.25">
      <c r="AQ36282" s="89">
        <v>10045084</v>
      </c>
      <c r="AR36282" s="90" t="str">
        <f t="shared" si="574"/>
        <v>O</v>
      </c>
      <c r="AS36282" t="s">
        <v>35102</v>
      </c>
    </row>
    <row r="36283" spans="43:45" x14ac:dyDescent="0.25">
      <c r="AQ36283" s="89">
        <v>10045113</v>
      </c>
      <c r="AR36283" s="90" t="str">
        <f t="shared" si="574"/>
        <v>O</v>
      </c>
      <c r="AS36283" t="s">
        <v>35103</v>
      </c>
    </row>
    <row r="36284" spans="43:45" x14ac:dyDescent="0.25">
      <c r="AQ36284" s="89">
        <v>10040519</v>
      </c>
      <c r="AR36284" s="90" t="str">
        <f t="shared" si="574"/>
        <v>O</v>
      </c>
      <c r="AS36284" t="s">
        <v>35104</v>
      </c>
    </row>
    <row r="36285" spans="43:45" x14ac:dyDescent="0.25">
      <c r="AQ36285" s="89">
        <v>10040903</v>
      </c>
      <c r="AR36285" s="90" t="str">
        <f t="shared" si="574"/>
        <v>O</v>
      </c>
      <c r="AS36285" t="s">
        <v>35105</v>
      </c>
    </row>
    <row r="36286" spans="43:45" x14ac:dyDescent="0.25">
      <c r="AQ36286" s="89">
        <v>10040912</v>
      </c>
      <c r="AR36286" s="90" t="str">
        <f t="shared" si="574"/>
        <v>O</v>
      </c>
      <c r="AS36286" t="s">
        <v>35106</v>
      </c>
    </row>
    <row r="36287" spans="43:45" x14ac:dyDescent="0.25">
      <c r="AQ36287" s="89">
        <v>10041820</v>
      </c>
      <c r="AR36287" s="90" t="str">
        <f t="shared" si="574"/>
        <v>O</v>
      </c>
      <c r="AS36287" t="s">
        <v>35107</v>
      </c>
    </row>
    <row r="36288" spans="43:45" x14ac:dyDescent="0.25">
      <c r="AQ36288" s="89">
        <v>10042322</v>
      </c>
      <c r="AR36288" s="90" t="str">
        <f t="shared" si="574"/>
        <v>O</v>
      </c>
      <c r="AS36288" t="s">
        <v>35108</v>
      </c>
    </row>
    <row r="36289" spans="43:45" x14ac:dyDescent="0.25">
      <c r="AQ36289" s="89">
        <v>10042440</v>
      </c>
      <c r="AR36289" s="90" t="str">
        <f t="shared" si="574"/>
        <v>O</v>
      </c>
      <c r="AS36289" t="s">
        <v>35109</v>
      </c>
    </row>
    <row r="36290" spans="43:45" x14ac:dyDescent="0.25">
      <c r="AQ36290" s="89">
        <v>10044288</v>
      </c>
      <c r="AR36290" s="90" t="str">
        <f t="shared" si="574"/>
        <v>O</v>
      </c>
      <c r="AS36290" t="s">
        <v>35110</v>
      </c>
    </row>
    <row r="36291" spans="43:45" x14ac:dyDescent="0.25">
      <c r="AQ36291" s="89">
        <v>10044580</v>
      </c>
      <c r="AR36291" s="90" t="str">
        <f t="shared" si="574"/>
        <v>O</v>
      </c>
      <c r="AS36291" t="s">
        <v>35111</v>
      </c>
    </row>
    <row r="36292" spans="43:45" x14ac:dyDescent="0.25">
      <c r="AQ36292" s="89">
        <v>10044782</v>
      </c>
      <c r="AR36292" s="90" t="str">
        <f t="shared" si="574"/>
        <v>O</v>
      </c>
      <c r="AS36292" t="s">
        <v>35112</v>
      </c>
    </row>
    <row r="36293" spans="43:45" x14ac:dyDescent="0.25">
      <c r="AQ36293" s="89">
        <v>10044829</v>
      </c>
      <c r="AR36293" s="90" t="str">
        <f t="shared" si="574"/>
        <v>O</v>
      </c>
      <c r="AS36293" t="s">
        <v>35113</v>
      </c>
    </row>
    <row r="36294" spans="43:45" x14ac:dyDescent="0.25">
      <c r="AQ36294" s="89">
        <v>10044952</v>
      </c>
      <c r="AR36294" s="90" t="str">
        <f t="shared" si="574"/>
        <v>O</v>
      </c>
      <c r="AS36294" t="s">
        <v>35114</v>
      </c>
    </row>
    <row r="36295" spans="43:45" x14ac:dyDescent="0.25">
      <c r="AQ36295" s="89">
        <v>10044984</v>
      </c>
      <c r="AR36295" s="90" t="str">
        <f t="shared" si="574"/>
        <v>O</v>
      </c>
      <c r="AS36295" t="s">
        <v>35115</v>
      </c>
    </row>
    <row r="36296" spans="43:45" x14ac:dyDescent="0.25">
      <c r="AQ36296" s="89">
        <v>10038285</v>
      </c>
      <c r="AR36296" s="90" t="str">
        <f t="shared" si="574"/>
        <v>O</v>
      </c>
      <c r="AS36296" t="s">
        <v>35116</v>
      </c>
    </row>
    <row r="36297" spans="43:45" x14ac:dyDescent="0.25">
      <c r="AQ36297" s="89">
        <v>10041184</v>
      </c>
      <c r="AR36297" s="90" t="str">
        <f t="shared" ref="AR36297:AR36360" si="575">IF(ISNA(VLOOKUP(AQ36297,$BP$18:$BQ$356,2,FALSE))=TRUE,"O",VLOOKUP(AQ36297,$BP$18:$BQ$356,2,FALSE))</f>
        <v>O</v>
      </c>
      <c r="AS36297" t="s">
        <v>35117</v>
      </c>
    </row>
    <row r="36298" spans="43:45" x14ac:dyDescent="0.25">
      <c r="AQ36298" s="89">
        <v>10041242</v>
      </c>
      <c r="AR36298" s="90" t="str">
        <f t="shared" si="575"/>
        <v>O</v>
      </c>
      <c r="AS36298" t="s">
        <v>35118</v>
      </c>
    </row>
    <row r="36299" spans="43:45" x14ac:dyDescent="0.25">
      <c r="AQ36299" s="89">
        <v>10041279</v>
      </c>
      <c r="AR36299" s="90" t="str">
        <f t="shared" si="575"/>
        <v>O</v>
      </c>
      <c r="AS36299" t="s">
        <v>35119</v>
      </c>
    </row>
    <row r="36300" spans="43:45" x14ac:dyDescent="0.25">
      <c r="AQ36300" s="89">
        <v>10041806</v>
      </c>
      <c r="AR36300" s="90" t="str">
        <f t="shared" si="575"/>
        <v>O</v>
      </c>
      <c r="AS36300" t="s">
        <v>35120</v>
      </c>
    </row>
    <row r="36301" spans="43:45" x14ac:dyDescent="0.25">
      <c r="AQ36301" s="89">
        <v>10041838</v>
      </c>
      <c r="AR36301" s="90" t="str">
        <f t="shared" si="575"/>
        <v>O</v>
      </c>
      <c r="AS36301" t="s">
        <v>35121</v>
      </c>
    </row>
    <row r="36302" spans="43:45" x14ac:dyDescent="0.25">
      <c r="AQ36302" s="89">
        <v>10041897</v>
      </c>
      <c r="AR36302" s="90" t="str">
        <f t="shared" si="575"/>
        <v>O</v>
      </c>
      <c r="AS36302" t="s">
        <v>35122</v>
      </c>
    </row>
    <row r="36303" spans="43:45" x14ac:dyDescent="0.25">
      <c r="AQ36303" s="89">
        <v>10041912</v>
      </c>
      <c r="AR36303" s="90" t="str">
        <f t="shared" si="575"/>
        <v>O</v>
      </c>
      <c r="AS36303" t="s">
        <v>35123</v>
      </c>
    </row>
    <row r="36304" spans="43:45" x14ac:dyDescent="0.25">
      <c r="AQ36304" s="89">
        <v>10041922</v>
      </c>
      <c r="AR36304" s="90" t="str">
        <f t="shared" si="575"/>
        <v>O</v>
      </c>
      <c r="AS36304" t="s">
        <v>35124</v>
      </c>
    </row>
    <row r="36305" spans="43:45" x14ac:dyDescent="0.25">
      <c r="AQ36305" s="89">
        <v>10043896</v>
      </c>
      <c r="AR36305" s="90" t="str">
        <f t="shared" si="575"/>
        <v>O</v>
      </c>
      <c r="AS36305" t="s">
        <v>35125</v>
      </c>
    </row>
    <row r="36306" spans="43:45" x14ac:dyDescent="0.25">
      <c r="AQ36306" s="89">
        <v>10044060</v>
      </c>
      <c r="AR36306" s="90" t="str">
        <f t="shared" si="575"/>
        <v>O</v>
      </c>
      <c r="AS36306" t="s">
        <v>35126</v>
      </c>
    </row>
    <row r="36307" spans="43:45" x14ac:dyDescent="0.25">
      <c r="AQ36307" s="89">
        <v>10044108</v>
      </c>
      <c r="AR36307" s="90" t="str">
        <f t="shared" si="575"/>
        <v>O</v>
      </c>
      <c r="AS36307" t="s">
        <v>35127</v>
      </c>
    </row>
    <row r="36308" spans="43:45" x14ac:dyDescent="0.25">
      <c r="AQ36308" s="89">
        <v>10044386</v>
      </c>
      <c r="AR36308" s="90" t="str">
        <f t="shared" si="575"/>
        <v>O</v>
      </c>
      <c r="AS36308" t="s">
        <v>35128</v>
      </c>
    </row>
    <row r="36309" spans="43:45" x14ac:dyDescent="0.25">
      <c r="AQ36309" s="89">
        <v>10044919</v>
      </c>
      <c r="AR36309" s="90" t="str">
        <f t="shared" si="575"/>
        <v>O</v>
      </c>
      <c r="AS36309" t="s">
        <v>35129</v>
      </c>
    </row>
    <row r="36310" spans="43:45" x14ac:dyDescent="0.25">
      <c r="AQ36310" s="89">
        <v>10045163</v>
      </c>
      <c r="AR36310" s="90" t="str">
        <f t="shared" si="575"/>
        <v>O</v>
      </c>
      <c r="AS36310" t="s">
        <v>35130</v>
      </c>
    </row>
    <row r="36311" spans="43:45" x14ac:dyDescent="0.25">
      <c r="AQ36311" s="89">
        <v>10045290</v>
      </c>
      <c r="AR36311" s="90" t="str">
        <f t="shared" si="575"/>
        <v>O</v>
      </c>
      <c r="AS36311" t="s">
        <v>35131</v>
      </c>
    </row>
    <row r="36312" spans="43:45" x14ac:dyDescent="0.25">
      <c r="AQ36312" s="89">
        <v>10038890</v>
      </c>
      <c r="AR36312" s="90" t="str">
        <f t="shared" si="575"/>
        <v>O</v>
      </c>
      <c r="AS36312" t="s">
        <v>35132</v>
      </c>
    </row>
    <row r="36313" spans="43:45" x14ac:dyDescent="0.25">
      <c r="AQ36313" s="89">
        <v>10041286</v>
      </c>
      <c r="AR36313" s="90" t="str">
        <f t="shared" si="575"/>
        <v>O</v>
      </c>
      <c r="AS36313" t="s">
        <v>35133</v>
      </c>
    </row>
    <row r="36314" spans="43:45" x14ac:dyDescent="0.25">
      <c r="AQ36314" s="89">
        <v>10041992</v>
      </c>
      <c r="AR36314" s="90" t="str">
        <f t="shared" si="575"/>
        <v>O</v>
      </c>
      <c r="AS36314" t="s">
        <v>35134</v>
      </c>
    </row>
    <row r="36315" spans="43:45" x14ac:dyDescent="0.25">
      <c r="AQ36315" s="89">
        <v>10042544</v>
      </c>
      <c r="AR36315" s="90" t="str">
        <f t="shared" si="575"/>
        <v>O</v>
      </c>
      <c r="AS36315" t="s">
        <v>35135</v>
      </c>
    </row>
    <row r="36316" spans="43:45" x14ac:dyDescent="0.25">
      <c r="AQ36316" s="89">
        <v>10042579</v>
      </c>
      <c r="AR36316" s="90" t="str">
        <f t="shared" si="575"/>
        <v>O</v>
      </c>
      <c r="AS36316" t="s">
        <v>35136</v>
      </c>
    </row>
    <row r="36317" spans="43:45" x14ac:dyDescent="0.25">
      <c r="AQ36317" s="89">
        <v>10044334</v>
      </c>
      <c r="AR36317" s="90" t="str">
        <f t="shared" si="575"/>
        <v>O</v>
      </c>
      <c r="AS36317" t="s">
        <v>35137</v>
      </c>
    </row>
    <row r="36318" spans="43:45" x14ac:dyDescent="0.25">
      <c r="AQ36318" s="89">
        <v>10044361</v>
      </c>
      <c r="AR36318" s="90" t="str">
        <f t="shared" si="575"/>
        <v>O</v>
      </c>
      <c r="AS36318" t="s">
        <v>35138</v>
      </c>
    </row>
    <row r="36319" spans="43:45" x14ac:dyDescent="0.25">
      <c r="AQ36319" s="89">
        <v>10024157</v>
      </c>
      <c r="AR36319" s="90" t="str">
        <f t="shared" si="575"/>
        <v>O</v>
      </c>
      <c r="AS36319" t="s">
        <v>35139</v>
      </c>
    </row>
    <row r="36320" spans="43:45" x14ac:dyDescent="0.25">
      <c r="AQ36320" s="89">
        <v>10044954</v>
      </c>
      <c r="AR36320" s="90" t="str">
        <f t="shared" si="575"/>
        <v>O</v>
      </c>
      <c r="AS36320" t="s">
        <v>35140</v>
      </c>
    </row>
    <row r="36321" spans="43:45" x14ac:dyDescent="0.25">
      <c r="AQ36321" s="89">
        <v>10038475</v>
      </c>
      <c r="AR36321" s="90" t="str">
        <f t="shared" si="575"/>
        <v>O</v>
      </c>
      <c r="AS36321" t="s">
        <v>31471</v>
      </c>
    </row>
    <row r="36322" spans="43:45" x14ac:dyDescent="0.25">
      <c r="AQ36322" s="89">
        <v>10040565</v>
      </c>
      <c r="AR36322" s="90" t="str">
        <f t="shared" si="575"/>
        <v>O</v>
      </c>
      <c r="AS36322" t="s">
        <v>35141</v>
      </c>
    </row>
    <row r="36323" spans="43:45" x14ac:dyDescent="0.25">
      <c r="AQ36323" s="89">
        <v>10041237</v>
      </c>
      <c r="AR36323" s="90" t="str">
        <f t="shared" si="575"/>
        <v>O</v>
      </c>
      <c r="AS36323" t="s">
        <v>35142</v>
      </c>
    </row>
    <row r="36324" spans="43:45" x14ac:dyDescent="0.25">
      <c r="AQ36324" s="89">
        <v>10041957</v>
      </c>
      <c r="AR36324" s="90" t="str">
        <f t="shared" si="575"/>
        <v>O</v>
      </c>
      <c r="AS36324" t="s">
        <v>35143</v>
      </c>
    </row>
    <row r="36325" spans="43:45" x14ac:dyDescent="0.25">
      <c r="AQ36325" s="89">
        <v>10041964</v>
      </c>
      <c r="AR36325" s="90" t="str">
        <f t="shared" si="575"/>
        <v>O</v>
      </c>
      <c r="AS36325" t="s">
        <v>35144</v>
      </c>
    </row>
    <row r="36326" spans="43:45" x14ac:dyDescent="0.25">
      <c r="AQ36326" s="89">
        <v>10041985</v>
      </c>
      <c r="AR36326" s="90" t="str">
        <f t="shared" si="575"/>
        <v>O</v>
      </c>
      <c r="AS36326" t="s">
        <v>35145</v>
      </c>
    </row>
    <row r="36327" spans="43:45" x14ac:dyDescent="0.25">
      <c r="AQ36327" s="89">
        <v>10042065</v>
      </c>
      <c r="AR36327" s="90" t="str">
        <f t="shared" si="575"/>
        <v>O</v>
      </c>
      <c r="AS36327" t="s">
        <v>35146</v>
      </c>
    </row>
    <row r="36328" spans="43:45" x14ac:dyDescent="0.25">
      <c r="AQ36328" s="89">
        <v>10044074</v>
      </c>
      <c r="AR36328" s="90" t="str">
        <f t="shared" si="575"/>
        <v>O</v>
      </c>
      <c r="AS36328" t="s">
        <v>35147</v>
      </c>
    </row>
    <row r="36329" spans="43:45" x14ac:dyDescent="0.25">
      <c r="AQ36329" s="89">
        <v>10044943</v>
      </c>
      <c r="AR36329" s="90" t="str">
        <f t="shared" si="575"/>
        <v>O</v>
      </c>
      <c r="AS36329" t="s">
        <v>35148</v>
      </c>
    </row>
    <row r="36330" spans="43:45" x14ac:dyDescent="0.25">
      <c r="AQ36330" s="89">
        <v>10045034</v>
      </c>
      <c r="AR36330" s="90" t="str">
        <f t="shared" si="575"/>
        <v>O</v>
      </c>
      <c r="AS36330" t="s">
        <v>35149</v>
      </c>
    </row>
    <row r="36331" spans="43:45" x14ac:dyDescent="0.25">
      <c r="AQ36331" s="89">
        <v>10032272</v>
      </c>
      <c r="AR36331" s="90" t="str">
        <f t="shared" si="575"/>
        <v>O</v>
      </c>
      <c r="AS36331" t="s">
        <v>35150</v>
      </c>
    </row>
    <row r="36332" spans="43:45" x14ac:dyDescent="0.25">
      <c r="AQ36332" s="89">
        <v>10040058</v>
      </c>
      <c r="AR36332" s="90" t="str">
        <f t="shared" si="575"/>
        <v>O</v>
      </c>
      <c r="AS36332" t="s">
        <v>35151</v>
      </c>
    </row>
    <row r="36333" spans="43:45" x14ac:dyDescent="0.25">
      <c r="AQ36333" s="89">
        <v>10041292</v>
      </c>
      <c r="AR36333" s="90" t="str">
        <f t="shared" si="575"/>
        <v>O</v>
      </c>
      <c r="AS36333" t="s">
        <v>35152</v>
      </c>
    </row>
    <row r="36334" spans="43:45" x14ac:dyDescent="0.25">
      <c r="AQ36334" s="89">
        <v>10042596</v>
      </c>
      <c r="AR36334" s="90" t="str">
        <f t="shared" si="575"/>
        <v>O</v>
      </c>
      <c r="AS36334" t="s">
        <v>35153</v>
      </c>
    </row>
    <row r="36335" spans="43:45" x14ac:dyDescent="0.25">
      <c r="AQ36335" s="89">
        <v>10042618</v>
      </c>
      <c r="AR36335" s="90" t="str">
        <f t="shared" si="575"/>
        <v>O</v>
      </c>
      <c r="AS36335" t="s">
        <v>35154</v>
      </c>
    </row>
    <row r="36336" spans="43:45" x14ac:dyDescent="0.25">
      <c r="AQ36336" s="89">
        <v>10042651</v>
      </c>
      <c r="AR36336" s="90" t="str">
        <f t="shared" si="575"/>
        <v>O</v>
      </c>
      <c r="AS36336" t="s">
        <v>35155</v>
      </c>
    </row>
    <row r="36337" spans="43:45" x14ac:dyDescent="0.25">
      <c r="AQ36337" s="89">
        <v>10042661</v>
      </c>
      <c r="AR36337" s="90" t="str">
        <f t="shared" si="575"/>
        <v>O</v>
      </c>
      <c r="AS36337" t="s">
        <v>35156</v>
      </c>
    </row>
    <row r="36338" spans="43:45" x14ac:dyDescent="0.25">
      <c r="AQ36338" s="89">
        <v>10044506</v>
      </c>
      <c r="AR36338" s="90" t="str">
        <f t="shared" si="575"/>
        <v>O</v>
      </c>
      <c r="AS36338" t="s">
        <v>7641</v>
      </c>
    </row>
    <row r="36339" spans="43:45" x14ac:dyDescent="0.25">
      <c r="AQ36339" s="89">
        <v>10044892</v>
      </c>
      <c r="AR36339" s="90" t="str">
        <f t="shared" si="575"/>
        <v>O</v>
      </c>
      <c r="AS36339" t="s">
        <v>35157</v>
      </c>
    </row>
    <row r="36340" spans="43:45" x14ac:dyDescent="0.25">
      <c r="AQ36340" s="89">
        <v>10028471</v>
      </c>
      <c r="AR36340" s="90" t="str">
        <f t="shared" si="575"/>
        <v>O</v>
      </c>
      <c r="AS36340" t="s">
        <v>35158</v>
      </c>
    </row>
    <row r="36341" spans="43:45" x14ac:dyDescent="0.25">
      <c r="AQ36341" s="89">
        <v>10039382</v>
      </c>
      <c r="AR36341" s="90" t="str">
        <f t="shared" si="575"/>
        <v>O</v>
      </c>
      <c r="AS36341" t="s">
        <v>35159</v>
      </c>
    </row>
    <row r="36342" spans="43:45" x14ac:dyDescent="0.25">
      <c r="AQ36342" s="89">
        <v>10039663</v>
      </c>
      <c r="AR36342" s="90" t="str">
        <f t="shared" si="575"/>
        <v>O</v>
      </c>
      <c r="AS36342" t="s">
        <v>35160</v>
      </c>
    </row>
    <row r="36343" spans="43:45" x14ac:dyDescent="0.25">
      <c r="AQ36343" s="89">
        <v>10039858</v>
      </c>
      <c r="AR36343" s="90" t="str">
        <f t="shared" si="575"/>
        <v>O</v>
      </c>
      <c r="AS36343" t="s">
        <v>29467</v>
      </c>
    </row>
    <row r="36344" spans="43:45" x14ac:dyDescent="0.25">
      <c r="AQ36344" s="89">
        <v>10039958</v>
      </c>
      <c r="AR36344" s="90" t="str">
        <f t="shared" si="575"/>
        <v>O</v>
      </c>
      <c r="AS36344" t="s">
        <v>35161</v>
      </c>
    </row>
    <row r="36345" spans="43:45" x14ac:dyDescent="0.25">
      <c r="AQ36345" s="89">
        <v>10040122</v>
      </c>
      <c r="AR36345" s="90" t="str">
        <f t="shared" si="575"/>
        <v>O</v>
      </c>
      <c r="AS36345" t="s">
        <v>35162</v>
      </c>
    </row>
    <row r="36346" spans="43:45" x14ac:dyDescent="0.25">
      <c r="AQ36346" s="89">
        <v>10040389</v>
      </c>
      <c r="AR36346" s="90" t="str">
        <f t="shared" si="575"/>
        <v>O</v>
      </c>
      <c r="AS36346" t="s">
        <v>35163</v>
      </c>
    </row>
    <row r="36347" spans="43:45" x14ac:dyDescent="0.25">
      <c r="AQ36347" s="89">
        <v>10041401</v>
      </c>
      <c r="AR36347" s="90" t="str">
        <f t="shared" si="575"/>
        <v>O</v>
      </c>
      <c r="AS36347" t="s">
        <v>35164</v>
      </c>
    </row>
    <row r="36348" spans="43:45" x14ac:dyDescent="0.25">
      <c r="AQ36348" s="89">
        <v>10042149</v>
      </c>
      <c r="AR36348" s="90" t="str">
        <f t="shared" si="575"/>
        <v>O</v>
      </c>
      <c r="AS36348" t="s">
        <v>35165</v>
      </c>
    </row>
    <row r="36349" spans="43:45" x14ac:dyDescent="0.25">
      <c r="AQ36349" s="89">
        <v>10042245</v>
      </c>
      <c r="AR36349" s="90" t="str">
        <f t="shared" si="575"/>
        <v>O</v>
      </c>
      <c r="AS36349" t="s">
        <v>35166</v>
      </c>
    </row>
    <row r="36350" spans="43:45" x14ac:dyDescent="0.25">
      <c r="AQ36350" s="89">
        <v>10042267</v>
      </c>
      <c r="AR36350" s="90" t="str">
        <f t="shared" si="575"/>
        <v>O</v>
      </c>
      <c r="AS36350" t="s">
        <v>35167</v>
      </c>
    </row>
    <row r="36351" spans="43:45" x14ac:dyDescent="0.25">
      <c r="AQ36351" s="89">
        <v>10043754</v>
      </c>
      <c r="AR36351" s="90" t="str">
        <f t="shared" si="575"/>
        <v>O</v>
      </c>
      <c r="AS36351" t="s">
        <v>35168</v>
      </c>
    </row>
    <row r="36352" spans="43:45" x14ac:dyDescent="0.25">
      <c r="AQ36352" s="89">
        <v>10044099</v>
      </c>
      <c r="AR36352" s="90" t="str">
        <f t="shared" si="575"/>
        <v>O</v>
      </c>
      <c r="AS36352" t="s">
        <v>35169</v>
      </c>
    </row>
    <row r="36353" spans="43:45" x14ac:dyDescent="0.25">
      <c r="AQ36353" s="89">
        <v>10044100</v>
      </c>
      <c r="AR36353" s="90" t="str">
        <f t="shared" si="575"/>
        <v>O</v>
      </c>
      <c r="AS36353" t="s">
        <v>35170</v>
      </c>
    </row>
    <row r="36354" spans="43:45" x14ac:dyDescent="0.25">
      <c r="AQ36354" s="89">
        <v>10044432</v>
      </c>
      <c r="AR36354" s="90" t="str">
        <f t="shared" si="575"/>
        <v>O</v>
      </c>
      <c r="AS36354" t="s">
        <v>35171</v>
      </c>
    </row>
    <row r="36355" spans="43:45" x14ac:dyDescent="0.25">
      <c r="AQ36355" s="89">
        <v>10044641</v>
      </c>
      <c r="AR36355" s="90" t="str">
        <f t="shared" si="575"/>
        <v>O</v>
      </c>
      <c r="AS36355" t="s">
        <v>35172</v>
      </c>
    </row>
    <row r="36356" spans="43:45" x14ac:dyDescent="0.25">
      <c r="AQ36356" s="89">
        <v>10044702</v>
      </c>
      <c r="AR36356" s="90" t="str">
        <f t="shared" si="575"/>
        <v>O</v>
      </c>
      <c r="AS36356" t="s">
        <v>35173</v>
      </c>
    </row>
    <row r="36357" spans="43:45" x14ac:dyDescent="0.25">
      <c r="AQ36357" s="89">
        <v>10044796</v>
      </c>
      <c r="AR36357" s="90" t="str">
        <f t="shared" si="575"/>
        <v>O</v>
      </c>
      <c r="AS36357" t="s">
        <v>35174</v>
      </c>
    </row>
    <row r="36358" spans="43:45" x14ac:dyDescent="0.25">
      <c r="AQ36358" s="89">
        <v>10039249</v>
      </c>
      <c r="AR36358" s="90" t="str">
        <f t="shared" si="575"/>
        <v>O</v>
      </c>
      <c r="AS36358" t="s">
        <v>35175</v>
      </c>
    </row>
    <row r="36359" spans="43:45" x14ac:dyDescent="0.25">
      <c r="AQ36359" s="89">
        <v>10039394</v>
      </c>
      <c r="AR36359" s="90" t="str">
        <f t="shared" si="575"/>
        <v>O</v>
      </c>
      <c r="AS36359" t="s">
        <v>35176</v>
      </c>
    </row>
    <row r="36360" spans="43:45" x14ac:dyDescent="0.25">
      <c r="AQ36360" s="89">
        <v>10039990</v>
      </c>
      <c r="AR36360" s="90" t="str">
        <f t="shared" si="575"/>
        <v>O</v>
      </c>
      <c r="AS36360" t="s">
        <v>35177</v>
      </c>
    </row>
    <row r="36361" spans="43:45" x14ac:dyDescent="0.25">
      <c r="AQ36361" s="89">
        <v>10042690</v>
      </c>
      <c r="AR36361" s="90" t="str">
        <f t="shared" ref="AR36361:AR36424" si="576">IF(ISNA(VLOOKUP(AQ36361,$BP$18:$BQ$356,2,FALSE))=TRUE,"O",VLOOKUP(AQ36361,$BP$18:$BQ$356,2,FALSE))</f>
        <v>O</v>
      </c>
      <c r="AS36361" t="s">
        <v>35178</v>
      </c>
    </row>
    <row r="36362" spans="43:45" x14ac:dyDescent="0.25">
      <c r="AQ36362" s="89">
        <v>10045123</v>
      </c>
      <c r="AR36362" s="90" t="str">
        <f t="shared" si="576"/>
        <v>O</v>
      </c>
      <c r="AS36362" t="s">
        <v>35179</v>
      </c>
    </row>
    <row r="36363" spans="43:45" x14ac:dyDescent="0.25">
      <c r="AQ36363" s="89">
        <v>10045223</v>
      </c>
      <c r="AR36363" s="90" t="str">
        <f t="shared" si="576"/>
        <v>O</v>
      </c>
      <c r="AS36363" t="s">
        <v>35180</v>
      </c>
    </row>
    <row r="36364" spans="43:45" x14ac:dyDescent="0.25">
      <c r="AQ36364" s="89">
        <v>10039768</v>
      </c>
      <c r="AR36364" s="90" t="str">
        <f t="shared" si="576"/>
        <v>O</v>
      </c>
      <c r="AS36364" t="s">
        <v>35181</v>
      </c>
    </row>
    <row r="36365" spans="43:45" x14ac:dyDescent="0.25">
      <c r="AQ36365" s="89">
        <v>10041458</v>
      </c>
      <c r="AR36365" s="90" t="str">
        <f t="shared" si="576"/>
        <v>O</v>
      </c>
      <c r="AS36365" t="s">
        <v>35182</v>
      </c>
    </row>
    <row r="36366" spans="43:45" x14ac:dyDescent="0.25">
      <c r="AQ36366" s="89">
        <v>10042336</v>
      </c>
      <c r="AR36366" s="90" t="str">
        <f t="shared" si="576"/>
        <v>O</v>
      </c>
      <c r="AS36366" t="s">
        <v>35183</v>
      </c>
    </row>
    <row r="36367" spans="43:45" x14ac:dyDescent="0.25">
      <c r="AQ36367" s="89">
        <v>10043770</v>
      </c>
      <c r="AR36367" s="90" t="str">
        <f t="shared" si="576"/>
        <v>O</v>
      </c>
      <c r="AS36367" t="s">
        <v>35184</v>
      </c>
    </row>
    <row r="36368" spans="43:45" x14ac:dyDescent="0.25">
      <c r="AQ36368" s="89">
        <v>10044650</v>
      </c>
      <c r="AR36368" s="90" t="str">
        <f t="shared" si="576"/>
        <v>O</v>
      </c>
      <c r="AS36368" t="s">
        <v>35185</v>
      </c>
    </row>
    <row r="36369" spans="43:45" x14ac:dyDescent="0.25">
      <c r="AQ36369" s="89">
        <v>10045067</v>
      </c>
      <c r="AR36369" s="90" t="str">
        <f t="shared" si="576"/>
        <v>O</v>
      </c>
      <c r="AS36369" t="s">
        <v>35186</v>
      </c>
    </row>
    <row r="36370" spans="43:45" x14ac:dyDescent="0.25">
      <c r="AQ36370" s="89">
        <v>10045102</v>
      </c>
      <c r="AR36370" s="90" t="str">
        <f t="shared" si="576"/>
        <v>O</v>
      </c>
      <c r="AS36370" t="s">
        <v>35187</v>
      </c>
    </row>
    <row r="36371" spans="43:45" x14ac:dyDescent="0.25">
      <c r="AQ36371" s="89">
        <v>10039535</v>
      </c>
      <c r="AR36371" s="90" t="str">
        <f t="shared" si="576"/>
        <v>O</v>
      </c>
      <c r="AS36371" t="s">
        <v>35188</v>
      </c>
    </row>
    <row r="36372" spans="43:45" x14ac:dyDescent="0.25">
      <c r="AQ36372" s="89">
        <v>10040177</v>
      </c>
      <c r="AR36372" s="90" t="str">
        <f t="shared" si="576"/>
        <v>O</v>
      </c>
      <c r="AS36372" t="s">
        <v>35189</v>
      </c>
    </row>
    <row r="36373" spans="43:45" x14ac:dyDescent="0.25">
      <c r="AQ36373" s="89">
        <v>10040527</v>
      </c>
      <c r="AR36373" s="90" t="str">
        <f t="shared" si="576"/>
        <v>O</v>
      </c>
      <c r="AS36373" t="s">
        <v>35190</v>
      </c>
    </row>
    <row r="36374" spans="43:45" x14ac:dyDescent="0.25">
      <c r="AQ36374" s="89">
        <v>10040795</v>
      </c>
      <c r="AR36374" s="90" t="str">
        <f t="shared" si="576"/>
        <v>O</v>
      </c>
      <c r="AS36374" t="s">
        <v>35191</v>
      </c>
    </row>
    <row r="36375" spans="43:45" x14ac:dyDescent="0.25">
      <c r="AQ36375" s="89">
        <v>10041271</v>
      </c>
      <c r="AR36375" s="90" t="str">
        <f t="shared" si="576"/>
        <v>O</v>
      </c>
      <c r="AS36375" t="s">
        <v>35192</v>
      </c>
    </row>
    <row r="36376" spans="43:45" x14ac:dyDescent="0.25">
      <c r="AQ36376" s="89">
        <v>10042399</v>
      </c>
      <c r="AR36376" s="90" t="str">
        <f t="shared" si="576"/>
        <v>O</v>
      </c>
      <c r="AS36376" t="s">
        <v>35193</v>
      </c>
    </row>
    <row r="36377" spans="43:45" x14ac:dyDescent="0.25">
      <c r="AQ36377" s="89">
        <v>10043886</v>
      </c>
      <c r="AR36377" s="90" t="str">
        <f t="shared" si="576"/>
        <v>O</v>
      </c>
      <c r="AS36377" t="s">
        <v>35194</v>
      </c>
    </row>
    <row r="36378" spans="43:45" x14ac:dyDescent="0.25">
      <c r="AQ36378" s="89">
        <v>10044433</v>
      </c>
      <c r="AR36378" s="90" t="str">
        <f t="shared" si="576"/>
        <v>O</v>
      </c>
      <c r="AS36378" t="s">
        <v>35195</v>
      </c>
    </row>
    <row r="36379" spans="43:45" x14ac:dyDescent="0.25">
      <c r="AQ36379" s="89">
        <v>10044514</v>
      </c>
      <c r="AR36379" s="90" t="str">
        <f t="shared" si="576"/>
        <v>O</v>
      </c>
      <c r="AS36379" t="s">
        <v>35196</v>
      </c>
    </row>
    <row r="36380" spans="43:45" x14ac:dyDescent="0.25">
      <c r="AQ36380" s="89">
        <v>10044766</v>
      </c>
      <c r="AR36380" s="90" t="str">
        <f t="shared" si="576"/>
        <v>O</v>
      </c>
      <c r="AS36380" t="s">
        <v>35197</v>
      </c>
    </row>
    <row r="36381" spans="43:45" x14ac:dyDescent="0.25">
      <c r="AQ36381" s="89">
        <v>10045262</v>
      </c>
      <c r="AR36381" s="90" t="str">
        <f t="shared" si="576"/>
        <v>O</v>
      </c>
      <c r="AS36381" t="s">
        <v>35198</v>
      </c>
    </row>
    <row r="36382" spans="43:45" x14ac:dyDescent="0.25">
      <c r="AQ36382" s="89">
        <v>10011986</v>
      </c>
      <c r="AR36382" s="90" t="str">
        <f t="shared" si="576"/>
        <v>O</v>
      </c>
      <c r="AS36382" t="s">
        <v>35199</v>
      </c>
    </row>
    <row r="36383" spans="43:45" x14ac:dyDescent="0.25">
      <c r="AQ36383" s="89">
        <v>10040267</v>
      </c>
      <c r="AR36383" s="90" t="str">
        <f t="shared" si="576"/>
        <v>O</v>
      </c>
      <c r="AS36383" t="s">
        <v>35200</v>
      </c>
    </row>
    <row r="36384" spans="43:45" x14ac:dyDescent="0.25">
      <c r="AQ36384" s="89">
        <v>10042050</v>
      </c>
      <c r="AR36384" s="90" t="str">
        <f t="shared" si="576"/>
        <v>O</v>
      </c>
      <c r="AS36384" t="s">
        <v>35201</v>
      </c>
    </row>
    <row r="36385" spans="43:45" x14ac:dyDescent="0.25">
      <c r="AQ36385" s="89">
        <v>10042403</v>
      </c>
      <c r="AR36385" s="90" t="str">
        <f t="shared" si="576"/>
        <v>O</v>
      </c>
      <c r="AS36385" t="s">
        <v>35202</v>
      </c>
    </row>
    <row r="36386" spans="43:45" x14ac:dyDescent="0.25">
      <c r="AQ36386" s="89">
        <v>10043610</v>
      </c>
      <c r="AR36386" s="90" t="str">
        <f t="shared" si="576"/>
        <v>O</v>
      </c>
      <c r="AS36386" t="s">
        <v>35203</v>
      </c>
    </row>
    <row r="36387" spans="43:45" x14ac:dyDescent="0.25">
      <c r="AQ36387" s="89">
        <v>10044351</v>
      </c>
      <c r="AR36387" s="90" t="str">
        <f t="shared" si="576"/>
        <v>O</v>
      </c>
      <c r="AS36387" t="s">
        <v>35204</v>
      </c>
    </row>
    <row r="36388" spans="43:45" x14ac:dyDescent="0.25">
      <c r="AQ36388" s="89">
        <v>10044655</v>
      </c>
      <c r="AR36388" s="90" t="str">
        <f t="shared" si="576"/>
        <v>O</v>
      </c>
      <c r="AS36388" t="s">
        <v>35205</v>
      </c>
    </row>
    <row r="36389" spans="43:45" x14ac:dyDescent="0.25">
      <c r="AQ36389" s="89">
        <v>10044908</v>
      </c>
      <c r="AR36389" s="90" t="str">
        <f t="shared" si="576"/>
        <v>O</v>
      </c>
      <c r="AS36389" t="s">
        <v>35206</v>
      </c>
    </row>
    <row r="36390" spans="43:45" x14ac:dyDescent="0.25">
      <c r="AQ36390" s="89">
        <v>10044956</v>
      </c>
      <c r="AR36390" s="90" t="str">
        <f t="shared" si="576"/>
        <v>O</v>
      </c>
      <c r="AS36390" t="s">
        <v>35207</v>
      </c>
    </row>
    <row r="36391" spans="43:45" x14ac:dyDescent="0.25">
      <c r="AQ36391" s="89">
        <v>10017084</v>
      </c>
      <c r="AR36391" s="90" t="str">
        <f t="shared" si="576"/>
        <v>O</v>
      </c>
      <c r="AS36391" t="s">
        <v>35208</v>
      </c>
    </row>
    <row r="36392" spans="43:45" x14ac:dyDescent="0.25">
      <c r="AQ36392" s="89">
        <v>10039389</v>
      </c>
      <c r="AR36392" s="90" t="str">
        <f t="shared" si="576"/>
        <v>O</v>
      </c>
      <c r="AS36392" t="s">
        <v>35209</v>
      </c>
    </row>
    <row r="36393" spans="43:45" x14ac:dyDescent="0.25">
      <c r="AQ36393" s="89">
        <v>10039542</v>
      </c>
      <c r="AR36393" s="90" t="str">
        <f t="shared" si="576"/>
        <v>O</v>
      </c>
      <c r="AS36393" t="s">
        <v>35210</v>
      </c>
    </row>
    <row r="36394" spans="43:45" x14ac:dyDescent="0.25">
      <c r="AQ36394" s="89">
        <v>10039705</v>
      </c>
      <c r="AR36394" s="90" t="str">
        <f t="shared" si="576"/>
        <v>O</v>
      </c>
      <c r="AS36394" t="s">
        <v>35211</v>
      </c>
    </row>
    <row r="36395" spans="43:45" x14ac:dyDescent="0.25">
      <c r="AQ36395" s="89">
        <v>10040454</v>
      </c>
      <c r="AR36395" s="90" t="str">
        <f t="shared" si="576"/>
        <v>O</v>
      </c>
      <c r="AS36395" t="s">
        <v>35212</v>
      </c>
    </row>
    <row r="36396" spans="43:45" x14ac:dyDescent="0.25">
      <c r="AQ36396" s="89">
        <v>10041389</v>
      </c>
      <c r="AR36396" s="90" t="str">
        <f t="shared" si="576"/>
        <v>O</v>
      </c>
      <c r="AS36396" t="s">
        <v>35213</v>
      </c>
    </row>
    <row r="36397" spans="43:45" x14ac:dyDescent="0.25">
      <c r="AQ36397" s="89">
        <v>10045105</v>
      </c>
      <c r="AR36397" s="90" t="str">
        <f t="shared" si="576"/>
        <v>O</v>
      </c>
      <c r="AS36397" t="s">
        <v>35214</v>
      </c>
    </row>
    <row r="36398" spans="43:45" x14ac:dyDescent="0.25">
      <c r="AQ36398" s="89">
        <v>10045239</v>
      </c>
      <c r="AR36398" s="90" t="str">
        <f t="shared" si="576"/>
        <v>O</v>
      </c>
      <c r="AS36398" t="s">
        <v>35215</v>
      </c>
    </row>
    <row r="36399" spans="43:45" x14ac:dyDescent="0.25">
      <c r="AQ36399" s="89">
        <v>10038501</v>
      </c>
      <c r="AR36399" s="90" t="str">
        <f t="shared" si="576"/>
        <v>O</v>
      </c>
      <c r="AS36399" t="s">
        <v>35216</v>
      </c>
    </row>
    <row r="36400" spans="43:45" x14ac:dyDescent="0.25">
      <c r="AQ36400" s="89">
        <v>10039561</v>
      </c>
      <c r="AR36400" s="90" t="str">
        <f t="shared" si="576"/>
        <v>O</v>
      </c>
      <c r="AS36400" t="s">
        <v>35217</v>
      </c>
    </row>
    <row r="36401" spans="43:45" x14ac:dyDescent="0.25">
      <c r="AQ36401" s="89">
        <v>10039715</v>
      </c>
      <c r="AR36401" s="90" t="str">
        <f t="shared" si="576"/>
        <v>O</v>
      </c>
      <c r="AS36401" t="s">
        <v>26286</v>
      </c>
    </row>
    <row r="36402" spans="43:45" x14ac:dyDescent="0.25">
      <c r="AQ36402" s="89">
        <v>10039926</v>
      </c>
      <c r="AR36402" s="90" t="str">
        <f t="shared" si="576"/>
        <v>O</v>
      </c>
      <c r="AS36402" t="s">
        <v>35218</v>
      </c>
    </row>
    <row r="36403" spans="43:45" x14ac:dyDescent="0.25">
      <c r="AQ36403" s="89">
        <v>10040200</v>
      </c>
      <c r="AR36403" s="90" t="str">
        <f t="shared" si="576"/>
        <v>O</v>
      </c>
      <c r="AS36403" t="s">
        <v>35219</v>
      </c>
    </row>
    <row r="36404" spans="43:45" x14ac:dyDescent="0.25">
      <c r="AQ36404" s="89">
        <v>10041444</v>
      </c>
      <c r="AR36404" s="90" t="str">
        <f t="shared" si="576"/>
        <v>O</v>
      </c>
      <c r="AS36404" t="s">
        <v>35220</v>
      </c>
    </row>
    <row r="36405" spans="43:45" x14ac:dyDescent="0.25">
      <c r="AQ36405" s="89">
        <v>10043717</v>
      </c>
      <c r="AR36405" s="90" t="str">
        <f t="shared" si="576"/>
        <v>O</v>
      </c>
      <c r="AS36405" t="s">
        <v>35221</v>
      </c>
    </row>
    <row r="36406" spans="43:45" x14ac:dyDescent="0.25">
      <c r="AQ36406" s="89">
        <v>10043920</v>
      </c>
      <c r="AR36406" s="90" t="str">
        <f t="shared" si="576"/>
        <v>O</v>
      </c>
      <c r="AS36406" t="s">
        <v>15290</v>
      </c>
    </row>
    <row r="36407" spans="43:45" x14ac:dyDescent="0.25">
      <c r="AQ36407" s="89">
        <v>10043921</v>
      </c>
      <c r="AR36407" s="90" t="str">
        <f t="shared" si="576"/>
        <v>O</v>
      </c>
      <c r="AS36407" t="s">
        <v>21366</v>
      </c>
    </row>
    <row r="36408" spans="43:45" x14ac:dyDescent="0.25">
      <c r="AQ36408" s="89">
        <v>10044862</v>
      </c>
      <c r="AR36408" s="90" t="str">
        <f t="shared" si="576"/>
        <v>O</v>
      </c>
      <c r="AS36408" t="s">
        <v>35222</v>
      </c>
    </row>
    <row r="36409" spans="43:45" x14ac:dyDescent="0.25">
      <c r="AQ36409" s="89">
        <v>10044898</v>
      </c>
      <c r="AR36409" s="90" t="str">
        <f t="shared" si="576"/>
        <v>O</v>
      </c>
      <c r="AS36409" t="s">
        <v>35223</v>
      </c>
    </row>
    <row r="36410" spans="43:45" x14ac:dyDescent="0.25">
      <c r="AQ36410" s="89">
        <v>10044976</v>
      </c>
      <c r="AR36410" s="90" t="str">
        <f t="shared" si="576"/>
        <v>O</v>
      </c>
      <c r="AS36410" t="s">
        <v>35224</v>
      </c>
    </row>
    <row r="36411" spans="43:45" x14ac:dyDescent="0.25">
      <c r="AQ36411" s="89">
        <v>10045157</v>
      </c>
      <c r="AR36411" s="90" t="str">
        <f t="shared" si="576"/>
        <v>O</v>
      </c>
      <c r="AS36411" t="s">
        <v>35225</v>
      </c>
    </row>
    <row r="36412" spans="43:45" x14ac:dyDescent="0.25">
      <c r="AQ36412" s="89">
        <v>10012046</v>
      </c>
      <c r="AR36412" s="90" t="str">
        <f t="shared" si="576"/>
        <v>O</v>
      </c>
      <c r="AS36412" t="s">
        <v>35226</v>
      </c>
    </row>
    <row r="36413" spans="43:45" x14ac:dyDescent="0.25">
      <c r="AQ36413" s="89">
        <v>10019447</v>
      </c>
      <c r="AR36413" s="90" t="str">
        <f t="shared" si="576"/>
        <v>O</v>
      </c>
      <c r="AS36413" t="s">
        <v>35227</v>
      </c>
    </row>
    <row r="36414" spans="43:45" x14ac:dyDescent="0.25">
      <c r="AQ36414" s="89">
        <v>10027732</v>
      </c>
      <c r="AR36414" s="90" t="str">
        <f t="shared" si="576"/>
        <v>O</v>
      </c>
      <c r="AS36414" t="s">
        <v>35228</v>
      </c>
    </row>
    <row r="36415" spans="43:45" x14ac:dyDescent="0.25">
      <c r="AQ36415" s="89">
        <v>10041984</v>
      </c>
      <c r="AR36415" s="90" t="str">
        <f t="shared" si="576"/>
        <v>O</v>
      </c>
      <c r="AS36415" t="s">
        <v>35229</v>
      </c>
    </row>
    <row r="36416" spans="43:45" x14ac:dyDescent="0.25">
      <c r="AQ36416" s="89">
        <v>10042001</v>
      </c>
      <c r="AR36416" s="90" t="str">
        <f t="shared" si="576"/>
        <v>O</v>
      </c>
      <c r="AS36416" t="s">
        <v>13188</v>
      </c>
    </row>
    <row r="36417" spans="43:45" x14ac:dyDescent="0.25">
      <c r="AQ36417" s="89">
        <v>10042161</v>
      </c>
      <c r="AR36417" s="90" t="str">
        <f t="shared" si="576"/>
        <v>O</v>
      </c>
      <c r="AS36417" t="s">
        <v>35230</v>
      </c>
    </row>
    <row r="36418" spans="43:45" x14ac:dyDescent="0.25">
      <c r="AQ36418" s="89">
        <v>10043732</v>
      </c>
      <c r="AR36418" s="90" t="str">
        <f t="shared" si="576"/>
        <v>O</v>
      </c>
      <c r="AS36418" t="s">
        <v>35231</v>
      </c>
    </row>
    <row r="36419" spans="43:45" x14ac:dyDescent="0.25">
      <c r="AQ36419" s="89">
        <v>10018121</v>
      </c>
      <c r="AR36419" s="90" t="str">
        <f t="shared" si="576"/>
        <v>O</v>
      </c>
      <c r="AS36419" t="s">
        <v>35232</v>
      </c>
    </row>
    <row r="36420" spans="43:45" x14ac:dyDescent="0.25">
      <c r="AQ36420" s="89">
        <v>10038541</v>
      </c>
      <c r="AR36420" s="90" t="str">
        <f t="shared" si="576"/>
        <v>O</v>
      </c>
      <c r="AS36420" t="s">
        <v>35233</v>
      </c>
    </row>
    <row r="36421" spans="43:45" x14ac:dyDescent="0.25">
      <c r="AQ36421" s="89">
        <v>10038907</v>
      </c>
      <c r="AR36421" s="90" t="str">
        <f t="shared" si="576"/>
        <v>O</v>
      </c>
      <c r="AS36421" t="s">
        <v>35234</v>
      </c>
    </row>
    <row r="36422" spans="43:45" x14ac:dyDescent="0.25">
      <c r="AQ36422" s="89">
        <v>10039552</v>
      </c>
      <c r="AR36422" s="90" t="str">
        <f t="shared" si="576"/>
        <v>O</v>
      </c>
      <c r="AS36422" t="s">
        <v>35235</v>
      </c>
    </row>
    <row r="36423" spans="43:45" x14ac:dyDescent="0.25">
      <c r="AQ36423" s="89">
        <v>10040001</v>
      </c>
      <c r="AR36423" s="90" t="str">
        <f t="shared" si="576"/>
        <v>O</v>
      </c>
      <c r="AS36423" t="s">
        <v>35236</v>
      </c>
    </row>
    <row r="36424" spans="43:45" x14ac:dyDescent="0.25">
      <c r="AQ36424" s="89">
        <v>10040055</v>
      </c>
      <c r="AR36424" s="90" t="str">
        <f t="shared" si="576"/>
        <v>O</v>
      </c>
      <c r="AS36424" t="s">
        <v>35237</v>
      </c>
    </row>
    <row r="36425" spans="43:45" x14ac:dyDescent="0.25">
      <c r="AQ36425" s="89">
        <v>10034024</v>
      </c>
      <c r="AR36425" s="90" t="str">
        <f t="shared" ref="AR36425:AR36488" si="577">IF(ISNA(VLOOKUP(AQ36425,$BP$18:$BQ$356,2,FALSE))=TRUE,"O",VLOOKUP(AQ36425,$BP$18:$BQ$356,2,FALSE))</f>
        <v>O</v>
      </c>
      <c r="AS36425" t="s">
        <v>35238</v>
      </c>
    </row>
    <row r="36426" spans="43:45" x14ac:dyDescent="0.25">
      <c r="AQ36426" s="89">
        <v>10046217</v>
      </c>
      <c r="AR36426" s="90" t="str">
        <f t="shared" si="577"/>
        <v>O</v>
      </c>
      <c r="AS36426" t="s">
        <v>35239</v>
      </c>
    </row>
    <row r="36427" spans="43:45" x14ac:dyDescent="0.25">
      <c r="AQ36427" s="89">
        <v>10007828</v>
      </c>
      <c r="AR36427" s="90" t="str">
        <f t="shared" si="577"/>
        <v>O</v>
      </c>
      <c r="AS36427" t="s">
        <v>35240</v>
      </c>
    </row>
    <row r="36428" spans="43:45" x14ac:dyDescent="0.25">
      <c r="AQ36428" s="89">
        <v>10028136</v>
      </c>
      <c r="AR36428" s="90" t="str">
        <f t="shared" si="577"/>
        <v>O</v>
      </c>
      <c r="AS36428" t="s">
        <v>35241</v>
      </c>
    </row>
    <row r="36429" spans="43:45" x14ac:dyDescent="0.25">
      <c r="AQ36429" s="89">
        <v>10045428</v>
      </c>
      <c r="AR36429" s="90" t="str">
        <f t="shared" si="577"/>
        <v>O</v>
      </c>
      <c r="AS36429" t="s">
        <v>35242</v>
      </c>
    </row>
    <row r="36430" spans="43:45" x14ac:dyDescent="0.25">
      <c r="AQ36430" s="89">
        <v>10028050</v>
      </c>
      <c r="AR36430" s="90" t="str">
        <f t="shared" si="577"/>
        <v>O</v>
      </c>
      <c r="AS36430" t="s">
        <v>35243</v>
      </c>
    </row>
    <row r="36431" spans="43:45" x14ac:dyDescent="0.25">
      <c r="AQ36431" s="89">
        <v>10032110</v>
      </c>
      <c r="AR36431" s="90" t="str">
        <f t="shared" si="577"/>
        <v>O</v>
      </c>
      <c r="AS36431" t="s">
        <v>35244</v>
      </c>
    </row>
    <row r="36432" spans="43:45" x14ac:dyDescent="0.25">
      <c r="AQ36432" s="89">
        <v>10036151</v>
      </c>
      <c r="AR36432" s="90" t="str">
        <f t="shared" si="577"/>
        <v>O</v>
      </c>
      <c r="AS36432" t="s">
        <v>35245</v>
      </c>
    </row>
    <row r="36433" spans="43:45" x14ac:dyDescent="0.25">
      <c r="AQ36433" s="89">
        <v>10002704</v>
      </c>
      <c r="AR36433" s="90" t="str">
        <f t="shared" si="577"/>
        <v>O</v>
      </c>
      <c r="AS36433" t="s">
        <v>35246</v>
      </c>
    </row>
    <row r="36434" spans="43:45" x14ac:dyDescent="0.25">
      <c r="AQ36434" s="89">
        <v>10032857</v>
      </c>
      <c r="AR36434" s="90" t="str">
        <f t="shared" si="577"/>
        <v>O</v>
      </c>
      <c r="AS36434" t="s">
        <v>35247</v>
      </c>
    </row>
    <row r="36435" spans="43:45" x14ac:dyDescent="0.25">
      <c r="AQ36435" s="89">
        <v>10010340</v>
      </c>
      <c r="AR36435" s="90" t="str">
        <f t="shared" si="577"/>
        <v>O</v>
      </c>
      <c r="AS36435" t="s">
        <v>35248</v>
      </c>
    </row>
    <row r="36436" spans="43:45" x14ac:dyDescent="0.25">
      <c r="AQ36436" s="89">
        <v>10026911</v>
      </c>
      <c r="AR36436" s="90" t="str">
        <f t="shared" si="577"/>
        <v>O</v>
      </c>
      <c r="AS36436" t="s">
        <v>35249</v>
      </c>
    </row>
    <row r="36437" spans="43:45" x14ac:dyDescent="0.25">
      <c r="AQ36437" s="89">
        <v>10035593</v>
      </c>
      <c r="AR36437" s="90" t="str">
        <f t="shared" si="577"/>
        <v>O</v>
      </c>
      <c r="AS36437" t="s">
        <v>35250</v>
      </c>
    </row>
    <row r="36438" spans="43:45" x14ac:dyDescent="0.25">
      <c r="AQ36438" s="89">
        <v>10034206</v>
      </c>
      <c r="AR36438" s="90" t="str">
        <f t="shared" si="577"/>
        <v>O</v>
      </c>
      <c r="AS36438" t="s">
        <v>35251</v>
      </c>
    </row>
    <row r="36439" spans="43:45" x14ac:dyDescent="0.25">
      <c r="AQ36439" s="89">
        <v>10035638</v>
      </c>
      <c r="AR36439" s="90" t="str">
        <f t="shared" si="577"/>
        <v>O</v>
      </c>
      <c r="AS36439" t="s">
        <v>35252</v>
      </c>
    </row>
    <row r="36440" spans="43:45" x14ac:dyDescent="0.25">
      <c r="AQ36440" s="89">
        <v>10035860</v>
      </c>
      <c r="AR36440" s="90" t="str">
        <f t="shared" si="577"/>
        <v>O</v>
      </c>
      <c r="AS36440" t="s">
        <v>35253</v>
      </c>
    </row>
    <row r="36441" spans="43:45" x14ac:dyDescent="0.25">
      <c r="AQ36441" s="89">
        <v>10046626</v>
      </c>
      <c r="AR36441" s="90" t="str">
        <f t="shared" si="577"/>
        <v>O</v>
      </c>
      <c r="AS36441" t="s">
        <v>35254</v>
      </c>
    </row>
    <row r="36442" spans="43:45" x14ac:dyDescent="0.25">
      <c r="AQ36442" s="89">
        <v>10046672</v>
      </c>
      <c r="AR36442" s="90" t="str">
        <f t="shared" si="577"/>
        <v>O</v>
      </c>
      <c r="AS36442" t="s">
        <v>35255</v>
      </c>
    </row>
    <row r="36443" spans="43:45" x14ac:dyDescent="0.25">
      <c r="AQ36443" s="89">
        <v>10046943</v>
      </c>
      <c r="AR36443" s="90" t="str">
        <f t="shared" si="577"/>
        <v>O</v>
      </c>
      <c r="AS36443" t="s">
        <v>35256</v>
      </c>
    </row>
    <row r="36444" spans="43:45" x14ac:dyDescent="0.25">
      <c r="AQ36444" s="89">
        <v>10037962</v>
      </c>
      <c r="AR36444" s="90" t="str">
        <f t="shared" si="577"/>
        <v>O</v>
      </c>
      <c r="AS36444" t="s">
        <v>35257</v>
      </c>
    </row>
    <row r="36445" spans="43:45" x14ac:dyDescent="0.25">
      <c r="AQ36445" s="89">
        <v>10008927</v>
      </c>
      <c r="AR36445" s="90" t="str">
        <f t="shared" si="577"/>
        <v>O</v>
      </c>
      <c r="AS36445" t="s">
        <v>35258</v>
      </c>
    </row>
    <row r="36446" spans="43:45" x14ac:dyDescent="0.25">
      <c r="AQ36446" s="89">
        <v>10003608</v>
      </c>
      <c r="AR36446" s="90" t="str">
        <f t="shared" si="577"/>
        <v>O</v>
      </c>
      <c r="AS36446" t="s">
        <v>35259</v>
      </c>
    </row>
    <row r="36447" spans="43:45" x14ac:dyDescent="0.25">
      <c r="AQ36447" s="89">
        <v>10038062</v>
      </c>
      <c r="AR36447" s="90" t="str">
        <f t="shared" si="577"/>
        <v>O</v>
      </c>
      <c r="AS36447" t="s">
        <v>35260</v>
      </c>
    </row>
    <row r="36448" spans="43:45" x14ac:dyDescent="0.25">
      <c r="AQ36448" s="89">
        <v>10024089</v>
      </c>
      <c r="AR36448" s="90" t="str">
        <f t="shared" si="577"/>
        <v>O</v>
      </c>
      <c r="AS36448" t="s">
        <v>35261</v>
      </c>
    </row>
    <row r="36449" spans="43:45" x14ac:dyDescent="0.25">
      <c r="AQ36449" s="89">
        <v>10038119</v>
      </c>
      <c r="AR36449" s="90" t="str">
        <f t="shared" si="577"/>
        <v>O</v>
      </c>
      <c r="AS36449" t="s">
        <v>35262</v>
      </c>
    </row>
    <row r="36450" spans="43:45" x14ac:dyDescent="0.25">
      <c r="AQ36450" s="89">
        <v>10014088</v>
      </c>
      <c r="AR36450" s="90" t="str">
        <f t="shared" si="577"/>
        <v>O</v>
      </c>
      <c r="AS36450" t="s">
        <v>35263</v>
      </c>
    </row>
    <row r="36451" spans="43:45" x14ac:dyDescent="0.25">
      <c r="AQ36451" s="89">
        <v>10018326</v>
      </c>
      <c r="AR36451" s="90" t="str">
        <f t="shared" si="577"/>
        <v>O</v>
      </c>
      <c r="AS36451" t="s">
        <v>35264</v>
      </c>
    </row>
    <row r="36452" spans="43:45" x14ac:dyDescent="0.25">
      <c r="AQ36452" s="89">
        <v>10002302</v>
      </c>
      <c r="AR36452" s="90" t="str">
        <f t="shared" si="577"/>
        <v>O</v>
      </c>
      <c r="AS36452" t="s">
        <v>35265</v>
      </c>
    </row>
    <row r="36453" spans="43:45" x14ac:dyDescent="0.25">
      <c r="AQ36453" s="89">
        <v>10039452</v>
      </c>
      <c r="AR36453" s="90" t="str">
        <f t="shared" si="577"/>
        <v>O</v>
      </c>
      <c r="AS36453" t="s">
        <v>35266</v>
      </c>
    </row>
    <row r="36454" spans="43:45" x14ac:dyDescent="0.25">
      <c r="AQ36454" s="89">
        <v>10020846</v>
      </c>
      <c r="AR36454" s="90" t="str">
        <f t="shared" si="577"/>
        <v>O</v>
      </c>
      <c r="AS36454" t="s">
        <v>35267</v>
      </c>
    </row>
    <row r="36455" spans="43:45" x14ac:dyDescent="0.25">
      <c r="AQ36455" s="89">
        <v>10005289</v>
      </c>
      <c r="AR36455" s="90" t="str">
        <f t="shared" si="577"/>
        <v>O</v>
      </c>
      <c r="AS36455" t="s">
        <v>35268</v>
      </c>
    </row>
    <row r="36456" spans="43:45" x14ac:dyDescent="0.25">
      <c r="AQ36456" s="89">
        <v>10009941</v>
      </c>
      <c r="AR36456" s="90" t="str">
        <f t="shared" si="577"/>
        <v>O</v>
      </c>
      <c r="AS36456" t="s">
        <v>35269</v>
      </c>
    </row>
    <row r="36457" spans="43:45" x14ac:dyDescent="0.25">
      <c r="AQ36457" s="89">
        <v>10019560</v>
      </c>
      <c r="AR36457" s="90" t="str">
        <f t="shared" si="577"/>
        <v>O</v>
      </c>
      <c r="AS36457" t="s">
        <v>35270</v>
      </c>
    </row>
    <row r="36458" spans="43:45" x14ac:dyDescent="0.25">
      <c r="AQ36458" s="89">
        <v>10000969</v>
      </c>
      <c r="AR36458" s="90" t="str">
        <f t="shared" si="577"/>
        <v>O</v>
      </c>
      <c r="AS36458" t="s">
        <v>35271</v>
      </c>
    </row>
    <row r="36459" spans="43:45" x14ac:dyDescent="0.25">
      <c r="AQ36459" s="89">
        <v>10041460</v>
      </c>
      <c r="AR36459" s="90" t="str">
        <f t="shared" si="577"/>
        <v>O</v>
      </c>
      <c r="AS36459" t="s">
        <v>35272</v>
      </c>
    </row>
    <row r="36460" spans="43:45" x14ac:dyDescent="0.25">
      <c r="AQ36460" s="89">
        <v>10042657</v>
      </c>
      <c r="AR36460" s="90" t="str">
        <f t="shared" si="577"/>
        <v>O</v>
      </c>
      <c r="AS36460" t="s">
        <v>35273</v>
      </c>
    </row>
    <row r="36461" spans="43:45" x14ac:dyDescent="0.25">
      <c r="AQ36461" s="89">
        <v>10020199</v>
      </c>
      <c r="AR36461" s="90" t="str">
        <f t="shared" si="577"/>
        <v>O</v>
      </c>
      <c r="AS36461" t="s">
        <v>35274</v>
      </c>
    </row>
    <row r="36462" spans="43:45" x14ac:dyDescent="0.25">
      <c r="AQ36462" s="89">
        <v>10034290</v>
      </c>
      <c r="AR36462" s="90" t="str">
        <f t="shared" si="577"/>
        <v>O</v>
      </c>
      <c r="AS36462" t="s">
        <v>35275</v>
      </c>
    </row>
    <row r="36463" spans="43:45" x14ac:dyDescent="0.25">
      <c r="AQ36463" s="89">
        <v>10047472</v>
      </c>
      <c r="AR36463" s="90" t="str">
        <f t="shared" si="577"/>
        <v>O</v>
      </c>
      <c r="AS36463" t="s">
        <v>35276</v>
      </c>
    </row>
    <row r="36464" spans="43:45" x14ac:dyDescent="0.25">
      <c r="AQ36464" s="89">
        <v>10047638</v>
      </c>
      <c r="AR36464" s="90" t="str">
        <f t="shared" si="577"/>
        <v>O</v>
      </c>
      <c r="AS36464" t="s">
        <v>35277</v>
      </c>
    </row>
    <row r="36465" spans="43:45" x14ac:dyDescent="0.25">
      <c r="AQ36465" s="89">
        <v>10026401</v>
      </c>
      <c r="AR36465" s="90" t="str">
        <f t="shared" si="577"/>
        <v>O</v>
      </c>
      <c r="AS36465" t="s">
        <v>35278</v>
      </c>
    </row>
    <row r="36466" spans="43:45" x14ac:dyDescent="0.25">
      <c r="AQ36466" s="89">
        <v>10045472</v>
      </c>
      <c r="AR36466" s="90" t="str">
        <f t="shared" si="577"/>
        <v>O</v>
      </c>
      <c r="AS36466" t="s">
        <v>35279</v>
      </c>
    </row>
    <row r="36467" spans="43:45" x14ac:dyDescent="0.25">
      <c r="AQ36467" s="89">
        <v>10013809</v>
      </c>
      <c r="AR36467" s="90" t="str">
        <f t="shared" si="577"/>
        <v>O</v>
      </c>
      <c r="AS36467" t="s">
        <v>35280</v>
      </c>
    </row>
    <row r="36468" spans="43:45" x14ac:dyDescent="0.25">
      <c r="AQ36468" s="89">
        <v>10013900</v>
      </c>
      <c r="AR36468" s="90" t="str">
        <f t="shared" si="577"/>
        <v>O</v>
      </c>
      <c r="AS36468" t="s">
        <v>35281</v>
      </c>
    </row>
    <row r="36469" spans="43:45" x14ac:dyDescent="0.25">
      <c r="AQ36469" s="89">
        <v>10013879</v>
      </c>
      <c r="AR36469" s="90" t="str">
        <f t="shared" si="577"/>
        <v>O</v>
      </c>
      <c r="AS36469" t="s">
        <v>35282</v>
      </c>
    </row>
    <row r="36470" spans="43:45" x14ac:dyDescent="0.25">
      <c r="AQ36470" s="89">
        <v>10039769</v>
      </c>
      <c r="AR36470" s="90" t="str">
        <f t="shared" si="577"/>
        <v>O</v>
      </c>
      <c r="AS36470" t="s">
        <v>35283</v>
      </c>
    </row>
    <row r="36471" spans="43:45" x14ac:dyDescent="0.25">
      <c r="AQ36471" s="89">
        <v>10045544</v>
      </c>
      <c r="AR36471" s="90" t="str">
        <f t="shared" si="577"/>
        <v>O</v>
      </c>
      <c r="AS36471" t="s">
        <v>35284</v>
      </c>
    </row>
    <row r="36472" spans="43:45" x14ac:dyDescent="0.25">
      <c r="AQ36472" s="89">
        <v>10045612</v>
      </c>
      <c r="AR36472" s="90" t="str">
        <f t="shared" si="577"/>
        <v>O</v>
      </c>
      <c r="AS36472" t="s">
        <v>35285</v>
      </c>
    </row>
    <row r="36473" spans="43:45" x14ac:dyDescent="0.25">
      <c r="AQ36473" s="89">
        <v>10045674</v>
      </c>
      <c r="AR36473" s="90" t="str">
        <f t="shared" si="577"/>
        <v>O</v>
      </c>
      <c r="AS36473" t="s">
        <v>35286</v>
      </c>
    </row>
    <row r="36474" spans="43:45" x14ac:dyDescent="0.25">
      <c r="AQ36474" s="89">
        <v>10045676</v>
      </c>
      <c r="AR36474" s="90" t="str">
        <f t="shared" si="577"/>
        <v>O</v>
      </c>
      <c r="AS36474" t="s">
        <v>35287</v>
      </c>
    </row>
    <row r="36475" spans="43:45" x14ac:dyDescent="0.25">
      <c r="AQ36475" s="89">
        <v>10045740</v>
      </c>
      <c r="AR36475" s="90" t="str">
        <f t="shared" si="577"/>
        <v>O</v>
      </c>
      <c r="AS36475" t="s">
        <v>35288</v>
      </c>
    </row>
    <row r="36476" spans="43:45" x14ac:dyDescent="0.25">
      <c r="AQ36476" s="89">
        <v>10046021</v>
      </c>
      <c r="AR36476" s="90" t="str">
        <f t="shared" si="577"/>
        <v>O</v>
      </c>
      <c r="AS36476" t="s">
        <v>35289</v>
      </c>
    </row>
    <row r="36477" spans="43:45" x14ac:dyDescent="0.25">
      <c r="AQ36477" s="89">
        <v>10008014</v>
      </c>
      <c r="AR36477" s="90" t="str">
        <f t="shared" si="577"/>
        <v>O</v>
      </c>
      <c r="AS36477" t="s">
        <v>35290</v>
      </c>
    </row>
    <row r="36478" spans="43:45" x14ac:dyDescent="0.25">
      <c r="AQ36478" s="89">
        <v>10042860</v>
      </c>
      <c r="AR36478" s="90" t="str">
        <f t="shared" si="577"/>
        <v>O</v>
      </c>
      <c r="AS36478" t="s">
        <v>35291</v>
      </c>
    </row>
    <row r="36479" spans="43:45" x14ac:dyDescent="0.25">
      <c r="AQ36479" s="89">
        <v>10045629</v>
      </c>
      <c r="AR36479" s="90" t="str">
        <f t="shared" si="577"/>
        <v>O</v>
      </c>
      <c r="AS36479" t="s">
        <v>7641</v>
      </c>
    </row>
    <row r="36480" spans="43:45" x14ac:dyDescent="0.25">
      <c r="AQ36480" s="89">
        <v>10045632</v>
      </c>
      <c r="AR36480" s="90" t="str">
        <f t="shared" si="577"/>
        <v>O</v>
      </c>
      <c r="AS36480" t="s">
        <v>35292</v>
      </c>
    </row>
    <row r="36481" spans="43:45" x14ac:dyDescent="0.25">
      <c r="AQ36481" s="89">
        <v>10045850</v>
      </c>
      <c r="AR36481" s="90" t="str">
        <f t="shared" si="577"/>
        <v>O</v>
      </c>
      <c r="AS36481" t="s">
        <v>35293</v>
      </c>
    </row>
    <row r="36482" spans="43:45" x14ac:dyDescent="0.25">
      <c r="AQ36482" s="89">
        <v>10031914</v>
      </c>
      <c r="AR36482" s="90" t="str">
        <f t="shared" si="577"/>
        <v>O</v>
      </c>
      <c r="AS36482" t="s">
        <v>35294</v>
      </c>
    </row>
    <row r="36483" spans="43:45" x14ac:dyDescent="0.25">
      <c r="AQ36483" s="89">
        <v>10045889</v>
      </c>
      <c r="AR36483" s="90" t="str">
        <f t="shared" si="577"/>
        <v>O</v>
      </c>
      <c r="AS36483" t="s">
        <v>35295</v>
      </c>
    </row>
    <row r="36484" spans="43:45" x14ac:dyDescent="0.25">
      <c r="AQ36484" s="89">
        <v>10045951</v>
      </c>
      <c r="AR36484" s="90" t="str">
        <f t="shared" si="577"/>
        <v>O</v>
      </c>
      <c r="AS36484" t="s">
        <v>35296</v>
      </c>
    </row>
    <row r="36485" spans="43:45" x14ac:dyDescent="0.25">
      <c r="AQ36485" s="89">
        <v>10017095</v>
      </c>
      <c r="AR36485" s="90" t="str">
        <f t="shared" si="577"/>
        <v>O</v>
      </c>
      <c r="AS36485" t="s">
        <v>35297</v>
      </c>
    </row>
    <row r="36486" spans="43:45" x14ac:dyDescent="0.25">
      <c r="AQ36486" s="89">
        <v>10047940</v>
      </c>
      <c r="AR36486" s="90" t="str">
        <f t="shared" si="577"/>
        <v>O</v>
      </c>
      <c r="AS36486" t="s">
        <v>35298</v>
      </c>
    </row>
    <row r="36487" spans="43:45" x14ac:dyDescent="0.25">
      <c r="AQ36487" s="89">
        <v>10018953</v>
      </c>
      <c r="AR36487" s="90" t="str">
        <f t="shared" si="577"/>
        <v>O</v>
      </c>
      <c r="AS36487" t="s">
        <v>35299</v>
      </c>
    </row>
    <row r="36488" spans="43:45" x14ac:dyDescent="0.25">
      <c r="AQ36488" s="89">
        <v>10002839</v>
      </c>
      <c r="AR36488" s="90" t="str">
        <f t="shared" si="577"/>
        <v>O</v>
      </c>
      <c r="AS36488" t="s">
        <v>35300</v>
      </c>
    </row>
    <row r="36489" spans="43:45" x14ac:dyDescent="0.25">
      <c r="AQ36489" s="89">
        <v>10041070</v>
      </c>
      <c r="AR36489" s="90" t="str">
        <f t="shared" ref="AR36489:AR36552" si="578">IF(ISNA(VLOOKUP(AQ36489,$BP$18:$BQ$356,2,FALSE))=TRUE,"O",VLOOKUP(AQ36489,$BP$18:$BQ$356,2,FALSE))</f>
        <v>O</v>
      </c>
      <c r="AS36489" t="s">
        <v>35301</v>
      </c>
    </row>
    <row r="36490" spans="43:45" x14ac:dyDescent="0.25">
      <c r="AQ36490" s="89">
        <v>10034193</v>
      </c>
      <c r="AR36490" s="90" t="str">
        <f t="shared" si="578"/>
        <v>O</v>
      </c>
      <c r="AS36490" t="s">
        <v>35302</v>
      </c>
    </row>
    <row r="36491" spans="43:45" x14ac:dyDescent="0.25">
      <c r="AQ36491" s="89">
        <v>10046145</v>
      </c>
      <c r="AR36491" s="90" t="str">
        <f t="shared" si="578"/>
        <v>O</v>
      </c>
      <c r="AS36491" t="s">
        <v>35303</v>
      </c>
    </row>
    <row r="36492" spans="43:45" x14ac:dyDescent="0.25">
      <c r="AQ36492" s="89">
        <v>10046185</v>
      </c>
      <c r="AR36492" s="90" t="str">
        <f t="shared" si="578"/>
        <v>O</v>
      </c>
      <c r="AS36492" t="s">
        <v>35304</v>
      </c>
    </row>
    <row r="36493" spans="43:45" x14ac:dyDescent="0.25">
      <c r="AQ36493" s="89">
        <v>10034950</v>
      </c>
      <c r="AR36493" s="90" t="str">
        <f t="shared" si="578"/>
        <v>O</v>
      </c>
      <c r="AS36493" t="s">
        <v>35305</v>
      </c>
    </row>
    <row r="36494" spans="43:45" x14ac:dyDescent="0.25">
      <c r="AQ36494" s="89">
        <v>10046417</v>
      </c>
      <c r="AR36494" s="90" t="str">
        <f t="shared" si="578"/>
        <v>O</v>
      </c>
      <c r="AS36494" t="s">
        <v>35306</v>
      </c>
    </row>
    <row r="36495" spans="43:45" x14ac:dyDescent="0.25">
      <c r="AQ36495" s="89">
        <v>10046462</v>
      </c>
      <c r="AR36495" s="90" t="str">
        <f t="shared" si="578"/>
        <v>O</v>
      </c>
      <c r="AS36495" t="s">
        <v>35307</v>
      </c>
    </row>
    <row r="36496" spans="43:45" x14ac:dyDescent="0.25">
      <c r="AQ36496" s="89">
        <v>10046484</v>
      </c>
      <c r="AR36496" s="90" t="str">
        <f t="shared" si="578"/>
        <v>O</v>
      </c>
      <c r="AS36496" t="s">
        <v>35308</v>
      </c>
    </row>
    <row r="36497" spans="43:45" x14ac:dyDescent="0.25">
      <c r="AQ36497" s="89">
        <v>10045376</v>
      </c>
      <c r="AR36497" s="90" t="str">
        <f t="shared" si="578"/>
        <v>O</v>
      </c>
      <c r="AS36497" t="s">
        <v>35309</v>
      </c>
    </row>
    <row r="36498" spans="43:45" x14ac:dyDescent="0.25">
      <c r="AQ36498" s="89">
        <v>10045775</v>
      </c>
      <c r="AR36498" s="90" t="str">
        <f t="shared" si="578"/>
        <v>O</v>
      </c>
      <c r="AS36498" t="s">
        <v>35310</v>
      </c>
    </row>
    <row r="36499" spans="43:45" x14ac:dyDescent="0.25">
      <c r="AQ36499" s="89">
        <v>10045844</v>
      </c>
      <c r="AR36499" s="90" t="str">
        <f t="shared" si="578"/>
        <v>O</v>
      </c>
      <c r="AS36499" t="s">
        <v>35311</v>
      </c>
    </row>
    <row r="36500" spans="43:45" x14ac:dyDescent="0.25">
      <c r="AQ36500" s="89">
        <v>10046325</v>
      </c>
      <c r="AR36500" s="90" t="str">
        <f t="shared" si="578"/>
        <v>O</v>
      </c>
      <c r="AS36500" t="s">
        <v>35312</v>
      </c>
    </row>
    <row r="36501" spans="43:45" x14ac:dyDescent="0.25">
      <c r="AQ36501" s="89">
        <v>10047964</v>
      </c>
      <c r="AR36501" s="90" t="str">
        <f t="shared" si="578"/>
        <v>O</v>
      </c>
      <c r="AS36501" t="s">
        <v>35313</v>
      </c>
    </row>
    <row r="36502" spans="43:45" x14ac:dyDescent="0.25">
      <c r="AQ36502" s="89">
        <v>10041137</v>
      </c>
      <c r="AR36502" s="90" t="str">
        <f t="shared" si="578"/>
        <v>O</v>
      </c>
      <c r="AS36502" t="s">
        <v>35314</v>
      </c>
    </row>
    <row r="36503" spans="43:45" x14ac:dyDescent="0.25">
      <c r="AQ36503" s="89">
        <v>10041163</v>
      </c>
      <c r="AR36503" s="90" t="str">
        <f t="shared" si="578"/>
        <v>O</v>
      </c>
      <c r="AS36503" t="s">
        <v>35315</v>
      </c>
    </row>
    <row r="36504" spans="43:45" x14ac:dyDescent="0.25">
      <c r="AQ36504" s="89">
        <v>10028477</v>
      </c>
      <c r="AR36504" s="90" t="str">
        <f t="shared" si="578"/>
        <v>O</v>
      </c>
      <c r="AS36504" t="s">
        <v>35316</v>
      </c>
    </row>
    <row r="36505" spans="43:45" x14ac:dyDescent="0.25">
      <c r="AQ36505" s="89">
        <v>10035270</v>
      </c>
      <c r="AR36505" s="90" t="str">
        <f t="shared" si="578"/>
        <v>O</v>
      </c>
      <c r="AS36505" t="s">
        <v>35317</v>
      </c>
    </row>
    <row r="36506" spans="43:45" x14ac:dyDescent="0.25">
      <c r="AQ36506" s="89">
        <v>10045667</v>
      </c>
      <c r="AR36506" s="90" t="str">
        <f t="shared" si="578"/>
        <v>O</v>
      </c>
      <c r="AS36506" t="s">
        <v>35318</v>
      </c>
    </row>
    <row r="36507" spans="43:45" x14ac:dyDescent="0.25">
      <c r="AQ36507" s="89">
        <v>10045903</v>
      </c>
      <c r="AR36507" s="90" t="str">
        <f t="shared" si="578"/>
        <v>O</v>
      </c>
      <c r="AS36507" t="s">
        <v>35319</v>
      </c>
    </row>
    <row r="36508" spans="43:45" x14ac:dyDescent="0.25">
      <c r="AQ36508" s="89">
        <v>10045904</v>
      </c>
      <c r="AR36508" s="90" t="str">
        <f t="shared" si="578"/>
        <v>O</v>
      </c>
      <c r="AS36508" t="s">
        <v>35320</v>
      </c>
    </row>
    <row r="36509" spans="43:45" x14ac:dyDescent="0.25">
      <c r="AQ36509" s="89">
        <v>10046620</v>
      </c>
      <c r="AR36509" s="90" t="str">
        <f t="shared" si="578"/>
        <v>O</v>
      </c>
      <c r="AS36509" t="s">
        <v>35321</v>
      </c>
    </row>
    <row r="36510" spans="43:45" x14ac:dyDescent="0.25">
      <c r="AQ36510" s="89">
        <v>10046662</v>
      </c>
      <c r="AR36510" s="90" t="str">
        <f t="shared" si="578"/>
        <v>O</v>
      </c>
      <c r="AS36510" t="s">
        <v>35322</v>
      </c>
    </row>
    <row r="36511" spans="43:45" x14ac:dyDescent="0.25">
      <c r="AQ36511" s="89">
        <v>10046676</v>
      </c>
      <c r="AR36511" s="90" t="str">
        <f t="shared" si="578"/>
        <v>O</v>
      </c>
      <c r="AS36511" t="s">
        <v>35323</v>
      </c>
    </row>
    <row r="36512" spans="43:45" x14ac:dyDescent="0.25">
      <c r="AQ36512" s="89">
        <v>10023695</v>
      </c>
      <c r="AR36512" s="90" t="str">
        <f t="shared" si="578"/>
        <v>O</v>
      </c>
      <c r="AS36512" t="s">
        <v>35324</v>
      </c>
    </row>
    <row r="36513" spans="43:45" x14ac:dyDescent="0.25">
      <c r="AQ36513" s="89">
        <v>10037698</v>
      </c>
      <c r="AR36513" s="90" t="str">
        <f t="shared" si="578"/>
        <v>O</v>
      </c>
      <c r="AS36513" t="s">
        <v>35325</v>
      </c>
    </row>
    <row r="36514" spans="43:45" x14ac:dyDescent="0.25">
      <c r="AQ36514" s="89">
        <v>10046708</v>
      </c>
      <c r="AR36514" s="90" t="str">
        <f t="shared" si="578"/>
        <v>O</v>
      </c>
      <c r="AS36514" t="s">
        <v>35326</v>
      </c>
    </row>
    <row r="36515" spans="43:45" x14ac:dyDescent="0.25">
      <c r="AQ36515" s="89">
        <v>10046722</v>
      </c>
      <c r="AR36515" s="90" t="str">
        <f t="shared" si="578"/>
        <v>O</v>
      </c>
      <c r="AS36515" t="s">
        <v>35327</v>
      </c>
    </row>
    <row r="36516" spans="43:45" x14ac:dyDescent="0.25">
      <c r="AQ36516" s="89">
        <v>10045346</v>
      </c>
      <c r="AR36516" s="90" t="str">
        <f t="shared" si="578"/>
        <v>O</v>
      </c>
      <c r="AS36516" t="s">
        <v>35328</v>
      </c>
    </row>
    <row r="36517" spans="43:45" x14ac:dyDescent="0.25">
      <c r="AQ36517" s="89">
        <v>10046271</v>
      </c>
      <c r="AR36517" s="90" t="str">
        <f t="shared" si="578"/>
        <v>O</v>
      </c>
      <c r="AS36517" t="s">
        <v>35329</v>
      </c>
    </row>
    <row r="36518" spans="43:45" x14ac:dyDescent="0.25">
      <c r="AQ36518" s="89">
        <v>10046429</v>
      </c>
      <c r="AR36518" s="90" t="str">
        <f t="shared" si="578"/>
        <v>O</v>
      </c>
      <c r="AS36518" t="s">
        <v>35330</v>
      </c>
    </row>
    <row r="36519" spans="43:45" x14ac:dyDescent="0.25">
      <c r="AQ36519" s="89">
        <v>10041767</v>
      </c>
      <c r="AR36519" s="90" t="str">
        <f t="shared" si="578"/>
        <v>O</v>
      </c>
      <c r="AS36519" t="s">
        <v>35331</v>
      </c>
    </row>
    <row r="36520" spans="43:45" x14ac:dyDescent="0.25">
      <c r="AQ36520" s="89">
        <v>10034456</v>
      </c>
      <c r="AR36520" s="90" t="str">
        <f t="shared" si="578"/>
        <v>O</v>
      </c>
      <c r="AS36520" t="s">
        <v>35332</v>
      </c>
    </row>
    <row r="36521" spans="43:45" x14ac:dyDescent="0.25">
      <c r="AQ36521" s="89">
        <v>10020916</v>
      </c>
      <c r="AR36521" s="90" t="str">
        <f t="shared" si="578"/>
        <v>O</v>
      </c>
      <c r="AS36521" t="s">
        <v>35333</v>
      </c>
    </row>
    <row r="36522" spans="43:45" x14ac:dyDescent="0.25">
      <c r="AQ36522" s="89">
        <v>10022309</v>
      </c>
      <c r="AR36522" s="90" t="str">
        <f t="shared" si="578"/>
        <v>O</v>
      </c>
      <c r="AS36522" t="s">
        <v>35334</v>
      </c>
    </row>
    <row r="36523" spans="43:45" x14ac:dyDescent="0.25">
      <c r="AQ36523" s="89">
        <v>10020590</v>
      </c>
      <c r="AR36523" s="90" t="str">
        <f t="shared" si="578"/>
        <v>O</v>
      </c>
      <c r="AS36523" t="s">
        <v>35335</v>
      </c>
    </row>
    <row r="36524" spans="43:45" x14ac:dyDescent="0.25">
      <c r="AQ36524" s="89">
        <v>10022323</v>
      </c>
      <c r="AR36524" s="90" t="str">
        <f t="shared" si="578"/>
        <v>O</v>
      </c>
      <c r="AS36524" t="s">
        <v>35336</v>
      </c>
    </row>
    <row r="36525" spans="43:45" x14ac:dyDescent="0.25">
      <c r="AQ36525" s="89">
        <v>10027799</v>
      </c>
      <c r="AR36525" s="90" t="str">
        <f t="shared" si="578"/>
        <v>O</v>
      </c>
      <c r="AS36525" t="s">
        <v>35337</v>
      </c>
    </row>
    <row r="36526" spans="43:45" x14ac:dyDescent="0.25">
      <c r="AQ36526" s="89">
        <v>10027860</v>
      </c>
      <c r="AR36526" s="90" t="str">
        <f t="shared" si="578"/>
        <v>O</v>
      </c>
      <c r="AS36526" t="s">
        <v>35338</v>
      </c>
    </row>
    <row r="36527" spans="43:45" x14ac:dyDescent="0.25">
      <c r="AQ36527" s="89">
        <v>10027873</v>
      </c>
      <c r="AR36527" s="90" t="str">
        <f t="shared" si="578"/>
        <v>O</v>
      </c>
      <c r="AS36527" t="s">
        <v>35339</v>
      </c>
    </row>
    <row r="36528" spans="43:45" x14ac:dyDescent="0.25">
      <c r="AQ36528" s="89">
        <v>10027933</v>
      </c>
      <c r="AR36528" s="90" t="str">
        <f t="shared" si="578"/>
        <v>O</v>
      </c>
      <c r="AS36528" t="s">
        <v>35340</v>
      </c>
    </row>
    <row r="36529" spans="43:45" x14ac:dyDescent="0.25">
      <c r="AQ36529" s="89">
        <v>10046756</v>
      </c>
      <c r="AR36529" s="90" t="str">
        <f t="shared" si="578"/>
        <v>O</v>
      </c>
      <c r="AS36529" t="s">
        <v>35341</v>
      </c>
    </row>
    <row r="36530" spans="43:45" x14ac:dyDescent="0.25">
      <c r="AQ36530" s="89">
        <v>10046763</v>
      </c>
      <c r="AR36530" s="90" t="str">
        <f t="shared" si="578"/>
        <v>O</v>
      </c>
      <c r="AS36530" t="s">
        <v>35342</v>
      </c>
    </row>
    <row r="36531" spans="43:45" x14ac:dyDescent="0.25">
      <c r="AQ36531" s="89">
        <v>10046778</v>
      </c>
      <c r="AR36531" s="90" t="str">
        <f t="shared" si="578"/>
        <v>O</v>
      </c>
      <c r="AS36531" t="s">
        <v>35343</v>
      </c>
    </row>
    <row r="36532" spans="43:45" x14ac:dyDescent="0.25">
      <c r="AQ36532" s="89">
        <v>10046796</v>
      </c>
      <c r="AR36532" s="90" t="str">
        <f t="shared" si="578"/>
        <v>O</v>
      </c>
      <c r="AS36532" t="s">
        <v>35344</v>
      </c>
    </row>
    <row r="36533" spans="43:45" x14ac:dyDescent="0.25">
      <c r="AQ36533" s="89">
        <v>10046798</v>
      </c>
      <c r="AR36533" s="90" t="str">
        <f t="shared" si="578"/>
        <v>O</v>
      </c>
      <c r="AS36533" t="s">
        <v>35345</v>
      </c>
    </row>
    <row r="36534" spans="43:45" x14ac:dyDescent="0.25">
      <c r="AQ36534" s="89">
        <v>10024224</v>
      </c>
      <c r="AR36534" s="90" t="str">
        <f t="shared" si="578"/>
        <v>O</v>
      </c>
      <c r="AS36534" t="s">
        <v>35346</v>
      </c>
    </row>
    <row r="36535" spans="43:45" x14ac:dyDescent="0.25">
      <c r="AQ36535" s="89">
        <v>10046859</v>
      </c>
      <c r="AR36535" s="90" t="str">
        <f t="shared" si="578"/>
        <v>O</v>
      </c>
      <c r="AS36535" t="s">
        <v>35347</v>
      </c>
    </row>
    <row r="36536" spans="43:45" x14ac:dyDescent="0.25">
      <c r="AQ36536" s="89">
        <v>10012415</v>
      </c>
      <c r="AR36536" s="90" t="str">
        <f t="shared" si="578"/>
        <v>O</v>
      </c>
      <c r="AS36536" t="s">
        <v>35348</v>
      </c>
    </row>
    <row r="36537" spans="43:45" x14ac:dyDescent="0.25">
      <c r="AQ36537" s="89">
        <v>10045861</v>
      </c>
      <c r="AR36537" s="90" t="str">
        <f t="shared" si="578"/>
        <v>O</v>
      </c>
      <c r="AS36537" t="s">
        <v>35349</v>
      </c>
    </row>
    <row r="36538" spans="43:45" x14ac:dyDescent="0.25">
      <c r="AQ36538" s="89">
        <v>10046200</v>
      </c>
      <c r="AR36538" s="90" t="str">
        <f t="shared" si="578"/>
        <v>O</v>
      </c>
      <c r="AS36538" t="s">
        <v>12274</v>
      </c>
    </row>
    <row r="36539" spans="43:45" x14ac:dyDescent="0.25">
      <c r="AQ36539" s="89">
        <v>10043362</v>
      </c>
      <c r="AR36539" s="90" t="str">
        <f t="shared" si="578"/>
        <v>O</v>
      </c>
      <c r="AS36539" t="s">
        <v>35350</v>
      </c>
    </row>
    <row r="36540" spans="43:45" x14ac:dyDescent="0.25">
      <c r="AQ36540" s="89">
        <v>10043407</v>
      </c>
      <c r="AR36540" s="90" t="str">
        <f t="shared" si="578"/>
        <v>O</v>
      </c>
      <c r="AS36540" t="s">
        <v>35351</v>
      </c>
    </row>
    <row r="36541" spans="43:45" x14ac:dyDescent="0.25">
      <c r="AQ36541" s="89">
        <v>10030462</v>
      </c>
      <c r="AR36541" s="90" t="str">
        <f t="shared" si="578"/>
        <v>O</v>
      </c>
      <c r="AS36541" t="s">
        <v>35352</v>
      </c>
    </row>
    <row r="36542" spans="43:45" x14ac:dyDescent="0.25">
      <c r="AQ36542" s="89">
        <v>10037721</v>
      </c>
      <c r="AR36542" s="90" t="str">
        <f t="shared" si="578"/>
        <v>O</v>
      </c>
      <c r="AS36542" t="s">
        <v>35353</v>
      </c>
    </row>
    <row r="36543" spans="43:45" x14ac:dyDescent="0.25">
      <c r="AQ36543" s="89">
        <v>10028440</v>
      </c>
      <c r="AR36543" s="90" t="str">
        <f t="shared" si="578"/>
        <v>O</v>
      </c>
      <c r="AS36543" t="s">
        <v>35354</v>
      </c>
    </row>
    <row r="36544" spans="43:45" x14ac:dyDescent="0.25">
      <c r="AQ36544" s="89">
        <v>10001315</v>
      </c>
      <c r="AR36544" s="90" t="str">
        <f t="shared" si="578"/>
        <v>O</v>
      </c>
      <c r="AS36544" t="s">
        <v>35355</v>
      </c>
    </row>
    <row r="36545" spans="43:45" x14ac:dyDescent="0.25">
      <c r="AQ36545" s="89">
        <v>10008902</v>
      </c>
      <c r="AR36545" s="90" t="str">
        <f t="shared" si="578"/>
        <v>O</v>
      </c>
      <c r="AS36545" t="s">
        <v>35356</v>
      </c>
    </row>
    <row r="36546" spans="43:45" x14ac:dyDescent="0.25">
      <c r="AQ36546" s="89">
        <v>10046888</v>
      </c>
      <c r="AR36546" s="90" t="str">
        <f t="shared" si="578"/>
        <v>O</v>
      </c>
      <c r="AS36546" t="s">
        <v>35357</v>
      </c>
    </row>
    <row r="36547" spans="43:45" x14ac:dyDescent="0.25">
      <c r="AQ36547" s="89">
        <v>10046892</v>
      </c>
      <c r="AR36547" s="90" t="str">
        <f t="shared" si="578"/>
        <v>O</v>
      </c>
      <c r="AS36547" t="s">
        <v>35358</v>
      </c>
    </row>
    <row r="36548" spans="43:45" x14ac:dyDescent="0.25">
      <c r="AQ36548" s="89">
        <v>10046900</v>
      </c>
      <c r="AR36548" s="90" t="str">
        <f t="shared" si="578"/>
        <v>O</v>
      </c>
      <c r="AS36548" t="s">
        <v>35359</v>
      </c>
    </row>
    <row r="36549" spans="43:45" x14ac:dyDescent="0.25">
      <c r="AQ36549" s="89">
        <v>10046909</v>
      </c>
      <c r="AR36549" s="90" t="str">
        <f t="shared" si="578"/>
        <v>O</v>
      </c>
      <c r="AS36549" t="s">
        <v>35360</v>
      </c>
    </row>
    <row r="36550" spans="43:45" x14ac:dyDescent="0.25">
      <c r="AQ36550" s="89">
        <v>10046935</v>
      </c>
      <c r="AR36550" s="90" t="str">
        <f t="shared" si="578"/>
        <v>O</v>
      </c>
      <c r="AS36550" t="s">
        <v>35361</v>
      </c>
    </row>
    <row r="36551" spans="43:45" x14ac:dyDescent="0.25">
      <c r="AQ36551" s="89">
        <v>10046947</v>
      </c>
      <c r="AR36551" s="90" t="str">
        <f t="shared" si="578"/>
        <v>O</v>
      </c>
      <c r="AS36551" t="s">
        <v>35362</v>
      </c>
    </row>
    <row r="36552" spans="43:45" x14ac:dyDescent="0.25">
      <c r="AQ36552" s="89">
        <v>10047020</v>
      </c>
      <c r="AR36552" s="90" t="str">
        <f t="shared" si="578"/>
        <v>O</v>
      </c>
      <c r="AS36552" t="s">
        <v>35363</v>
      </c>
    </row>
    <row r="36553" spans="43:45" x14ac:dyDescent="0.25">
      <c r="AQ36553" s="89">
        <v>10047058</v>
      </c>
      <c r="AR36553" s="90" t="str">
        <f t="shared" ref="AR36553:AR36616" si="579">IF(ISNA(VLOOKUP(AQ36553,$BP$18:$BQ$356,2,FALSE))=TRUE,"O",VLOOKUP(AQ36553,$BP$18:$BQ$356,2,FALSE))</f>
        <v>O</v>
      </c>
      <c r="AS36553" t="s">
        <v>35364</v>
      </c>
    </row>
    <row r="36554" spans="43:45" x14ac:dyDescent="0.25">
      <c r="AQ36554" s="89">
        <v>10047076</v>
      </c>
      <c r="AR36554" s="90" t="str">
        <f t="shared" si="579"/>
        <v>O</v>
      </c>
      <c r="AS36554" t="s">
        <v>35365</v>
      </c>
    </row>
    <row r="36555" spans="43:45" x14ac:dyDescent="0.25">
      <c r="AQ36555" s="89">
        <v>10045593</v>
      </c>
      <c r="AR36555" s="90" t="str">
        <f t="shared" si="579"/>
        <v>O</v>
      </c>
      <c r="AS36555" t="s">
        <v>35366</v>
      </c>
    </row>
    <row r="36556" spans="43:45" x14ac:dyDescent="0.25">
      <c r="AQ36556" s="89">
        <v>10019670</v>
      </c>
      <c r="AR36556" s="90" t="str">
        <f t="shared" si="579"/>
        <v>O</v>
      </c>
      <c r="AS36556" t="s">
        <v>35367</v>
      </c>
    </row>
    <row r="36557" spans="43:45" x14ac:dyDescent="0.25">
      <c r="AQ36557" s="89">
        <v>10004621</v>
      </c>
      <c r="AR36557" s="90" t="str">
        <f t="shared" si="579"/>
        <v>O</v>
      </c>
      <c r="AS36557" t="s">
        <v>35368</v>
      </c>
    </row>
    <row r="36558" spans="43:45" x14ac:dyDescent="0.25">
      <c r="AQ36558" s="89">
        <v>10046905</v>
      </c>
      <c r="AR36558" s="90" t="str">
        <f t="shared" si="579"/>
        <v>O</v>
      </c>
      <c r="AS36558" t="s">
        <v>35369</v>
      </c>
    </row>
    <row r="36559" spans="43:45" x14ac:dyDescent="0.25">
      <c r="AQ36559" s="89">
        <v>10031453</v>
      </c>
      <c r="AR36559" s="90" t="str">
        <f t="shared" si="579"/>
        <v>O</v>
      </c>
      <c r="AS36559" t="s">
        <v>35370</v>
      </c>
    </row>
    <row r="36560" spans="43:45" x14ac:dyDescent="0.25">
      <c r="AQ36560" s="89">
        <v>10034237</v>
      </c>
      <c r="AR36560" s="90" t="str">
        <f t="shared" si="579"/>
        <v>O</v>
      </c>
      <c r="AS36560" t="s">
        <v>35371</v>
      </c>
    </row>
    <row r="36561" spans="43:45" x14ac:dyDescent="0.25">
      <c r="AQ36561" s="89">
        <v>10019524</v>
      </c>
      <c r="AR36561" s="90" t="str">
        <f t="shared" si="579"/>
        <v>O</v>
      </c>
      <c r="AS36561" t="s">
        <v>35372</v>
      </c>
    </row>
    <row r="36562" spans="43:45" x14ac:dyDescent="0.25">
      <c r="AQ36562" s="89">
        <v>10022121</v>
      </c>
      <c r="AR36562" s="90" t="str">
        <f t="shared" si="579"/>
        <v>O</v>
      </c>
      <c r="AS36562" t="s">
        <v>35373</v>
      </c>
    </row>
    <row r="36563" spans="43:45" x14ac:dyDescent="0.25">
      <c r="AQ36563" s="89">
        <v>10004432</v>
      </c>
      <c r="AR36563" s="90" t="str">
        <f t="shared" si="579"/>
        <v>O</v>
      </c>
      <c r="AS36563" t="s">
        <v>35374</v>
      </c>
    </row>
    <row r="36564" spans="43:45" x14ac:dyDescent="0.25">
      <c r="AQ36564" s="89">
        <v>10022405</v>
      </c>
      <c r="AR36564" s="90" t="str">
        <f t="shared" si="579"/>
        <v>O</v>
      </c>
      <c r="AS36564" t="s">
        <v>35375</v>
      </c>
    </row>
    <row r="36565" spans="43:45" x14ac:dyDescent="0.25">
      <c r="AQ36565" s="89">
        <v>10022452</v>
      </c>
      <c r="AR36565" s="90" t="str">
        <f t="shared" si="579"/>
        <v>O</v>
      </c>
      <c r="AS36565" t="s">
        <v>35376</v>
      </c>
    </row>
    <row r="36566" spans="43:45" x14ac:dyDescent="0.25">
      <c r="AQ36566" s="89">
        <v>10022633</v>
      </c>
      <c r="AR36566" s="90" t="str">
        <f t="shared" si="579"/>
        <v>O</v>
      </c>
      <c r="AS36566" t="s">
        <v>35377</v>
      </c>
    </row>
    <row r="36567" spans="43:45" x14ac:dyDescent="0.25">
      <c r="AQ36567" s="89">
        <v>10045494</v>
      </c>
      <c r="AR36567" s="90" t="str">
        <f t="shared" si="579"/>
        <v>O</v>
      </c>
      <c r="AS36567" t="s">
        <v>35378</v>
      </c>
    </row>
    <row r="36568" spans="43:45" x14ac:dyDescent="0.25">
      <c r="AQ36568" s="89">
        <v>10045516</v>
      </c>
      <c r="AR36568" s="90" t="str">
        <f t="shared" si="579"/>
        <v>O</v>
      </c>
      <c r="AS36568" t="s">
        <v>35379</v>
      </c>
    </row>
    <row r="36569" spans="43:45" x14ac:dyDescent="0.25">
      <c r="AQ36569" s="89">
        <v>10045739</v>
      </c>
      <c r="AR36569" s="90" t="str">
        <f t="shared" si="579"/>
        <v>O</v>
      </c>
      <c r="AS36569" t="s">
        <v>35380</v>
      </c>
    </row>
    <row r="36570" spans="43:45" x14ac:dyDescent="0.25">
      <c r="AQ36570" s="89">
        <v>10045792</v>
      </c>
      <c r="AR36570" s="90" t="str">
        <f t="shared" si="579"/>
        <v>O</v>
      </c>
      <c r="AS36570" t="s">
        <v>35381</v>
      </c>
    </row>
    <row r="36571" spans="43:45" x14ac:dyDescent="0.25">
      <c r="AQ36571" s="89">
        <v>10045796</v>
      </c>
      <c r="AR36571" s="90" t="str">
        <f t="shared" si="579"/>
        <v>O</v>
      </c>
      <c r="AS36571" t="s">
        <v>35382</v>
      </c>
    </row>
    <row r="36572" spans="43:45" x14ac:dyDescent="0.25">
      <c r="AQ36572" s="89">
        <v>10045829</v>
      </c>
      <c r="AR36572" s="90" t="str">
        <f t="shared" si="579"/>
        <v>O</v>
      </c>
      <c r="AS36572" t="s">
        <v>35383</v>
      </c>
    </row>
    <row r="36573" spans="43:45" x14ac:dyDescent="0.25">
      <c r="AQ36573" s="89">
        <v>10045839</v>
      </c>
      <c r="AR36573" s="90" t="str">
        <f t="shared" si="579"/>
        <v>O</v>
      </c>
      <c r="AS36573" t="s">
        <v>35384</v>
      </c>
    </row>
    <row r="36574" spans="43:45" x14ac:dyDescent="0.25">
      <c r="AQ36574" s="89">
        <v>10045874</v>
      </c>
      <c r="AR36574" s="90" t="str">
        <f t="shared" si="579"/>
        <v>O</v>
      </c>
      <c r="AS36574" t="s">
        <v>35385</v>
      </c>
    </row>
    <row r="36575" spans="43:45" x14ac:dyDescent="0.25">
      <c r="AQ36575" s="89">
        <v>10045999</v>
      </c>
      <c r="AR36575" s="90" t="str">
        <f t="shared" si="579"/>
        <v>O</v>
      </c>
      <c r="AS36575" t="s">
        <v>35386</v>
      </c>
    </row>
    <row r="36576" spans="43:45" x14ac:dyDescent="0.25">
      <c r="AQ36576" s="89">
        <v>10046012</v>
      </c>
      <c r="AR36576" s="90" t="str">
        <f t="shared" si="579"/>
        <v>O</v>
      </c>
      <c r="AS36576" t="s">
        <v>35387</v>
      </c>
    </row>
    <row r="36577" spans="43:45" x14ac:dyDescent="0.25">
      <c r="AQ36577" s="89">
        <v>10013788</v>
      </c>
      <c r="AR36577" s="90" t="str">
        <f t="shared" si="579"/>
        <v>O</v>
      </c>
      <c r="AS36577" t="s">
        <v>35388</v>
      </c>
    </row>
    <row r="36578" spans="43:45" x14ac:dyDescent="0.25">
      <c r="AQ36578" s="89">
        <v>10047092</v>
      </c>
      <c r="AR36578" s="90" t="str">
        <f t="shared" si="579"/>
        <v>O</v>
      </c>
      <c r="AS36578" t="s">
        <v>35389</v>
      </c>
    </row>
    <row r="36579" spans="43:45" x14ac:dyDescent="0.25">
      <c r="AQ36579" s="89">
        <v>10047158</v>
      </c>
      <c r="AR36579" s="90" t="str">
        <f t="shared" si="579"/>
        <v>O</v>
      </c>
      <c r="AS36579" t="s">
        <v>35390</v>
      </c>
    </row>
    <row r="36580" spans="43:45" x14ac:dyDescent="0.25">
      <c r="AQ36580" s="89">
        <v>10047213</v>
      </c>
      <c r="AR36580" s="90" t="str">
        <f t="shared" si="579"/>
        <v>O</v>
      </c>
      <c r="AS36580" t="s">
        <v>35391</v>
      </c>
    </row>
    <row r="36581" spans="43:45" x14ac:dyDescent="0.25">
      <c r="AQ36581" s="89">
        <v>10047226</v>
      </c>
      <c r="AR36581" s="90" t="str">
        <f t="shared" si="579"/>
        <v>O</v>
      </c>
      <c r="AS36581" t="s">
        <v>35392</v>
      </c>
    </row>
    <row r="36582" spans="43:45" x14ac:dyDescent="0.25">
      <c r="AQ36582" s="89">
        <v>10047280</v>
      </c>
      <c r="AR36582" s="90" t="str">
        <f t="shared" si="579"/>
        <v>O</v>
      </c>
      <c r="AS36582" t="s">
        <v>35393</v>
      </c>
    </row>
    <row r="36583" spans="43:45" x14ac:dyDescent="0.25">
      <c r="AQ36583" s="89">
        <v>10019145</v>
      </c>
      <c r="AR36583" s="90" t="str">
        <f t="shared" si="579"/>
        <v>O</v>
      </c>
      <c r="AS36583" t="s">
        <v>35394</v>
      </c>
    </row>
    <row r="36584" spans="43:45" x14ac:dyDescent="0.25">
      <c r="AQ36584" s="89">
        <v>10016666</v>
      </c>
      <c r="AR36584" s="90" t="str">
        <f t="shared" si="579"/>
        <v>O</v>
      </c>
      <c r="AS36584" t="s">
        <v>35395</v>
      </c>
    </row>
    <row r="36585" spans="43:45" x14ac:dyDescent="0.25">
      <c r="AQ36585" s="89">
        <v>10024137</v>
      </c>
      <c r="AR36585" s="90" t="str">
        <f t="shared" si="579"/>
        <v>O</v>
      </c>
      <c r="AS36585" t="s">
        <v>35396</v>
      </c>
    </row>
    <row r="36586" spans="43:45" x14ac:dyDescent="0.25">
      <c r="AQ36586" s="89">
        <v>10021091</v>
      </c>
      <c r="AR36586" s="90" t="str">
        <f t="shared" si="579"/>
        <v>O</v>
      </c>
      <c r="AS36586" t="s">
        <v>21276</v>
      </c>
    </row>
    <row r="36587" spans="43:45" x14ac:dyDescent="0.25">
      <c r="AQ36587" s="89">
        <v>10024146</v>
      </c>
      <c r="AR36587" s="90" t="str">
        <f t="shared" si="579"/>
        <v>O</v>
      </c>
      <c r="AS36587" t="s">
        <v>21305</v>
      </c>
    </row>
    <row r="36588" spans="43:45" x14ac:dyDescent="0.25">
      <c r="AQ36588" s="89">
        <v>10034843</v>
      </c>
      <c r="AR36588" s="90" t="str">
        <f t="shared" si="579"/>
        <v>O</v>
      </c>
      <c r="AS36588" t="s">
        <v>35397</v>
      </c>
    </row>
    <row r="36589" spans="43:45" x14ac:dyDescent="0.25">
      <c r="AQ36589" s="89">
        <v>10035039</v>
      </c>
      <c r="AR36589" s="90" t="str">
        <f t="shared" si="579"/>
        <v>O</v>
      </c>
      <c r="AS36589" t="s">
        <v>35398</v>
      </c>
    </row>
    <row r="36590" spans="43:45" x14ac:dyDescent="0.25">
      <c r="AQ36590" s="89">
        <v>10008483</v>
      </c>
      <c r="AR36590" s="90" t="str">
        <f t="shared" si="579"/>
        <v>O</v>
      </c>
      <c r="AS36590" t="s">
        <v>35399</v>
      </c>
    </row>
    <row r="36591" spans="43:45" x14ac:dyDescent="0.25">
      <c r="AQ36591" s="89">
        <v>10023115</v>
      </c>
      <c r="AR36591" s="90" t="str">
        <f t="shared" si="579"/>
        <v>O</v>
      </c>
      <c r="AS36591" t="s">
        <v>35400</v>
      </c>
    </row>
    <row r="36592" spans="43:45" x14ac:dyDescent="0.25">
      <c r="AQ36592" s="89">
        <v>10023157</v>
      </c>
      <c r="AR36592" s="90" t="str">
        <f t="shared" si="579"/>
        <v>O</v>
      </c>
      <c r="AS36592" t="s">
        <v>35401</v>
      </c>
    </row>
    <row r="36593" spans="43:45" x14ac:dyDescent="0.25">
      <c r="AQ36593" s="89">
        <v>10034904</v>
      </c>
      <c r="AR36593" s="90" t="str">
        <f t="shared" si="579"/>
        <v>O</v>
      </c>
      <c r="AS36593" t="s">
        <v>35402</v>
      </c>
    </row>
    <row r="36594" spans="43:45" x14ac:dyDescent="0.25">
      <c r="AQ36594" s="89">
        <v>10045637</v>
      </c>
      <c r="AR36594" s="90" t="str">
        <f t="shared" si="579"/>
        <v>O</v>
      </c>
      <c r="AS36594" t="s">
        <v>35403</v>
      </c>
    </row>
    <row r="36595" spans="43:45" x14ac:dyDescent="0.25">
      <c r="AQ36595" s="89">
        <v>10045423</v>
      </c>
      <c r="AR36595" s="90" t="str">
        <f t="shared" si="579"/>
        <v>O</v>
      </c>
      <c r="AS36595" t="s">
        <v>35404</v>
      </c>
    </row>
    <row r="36596" spans="43:45" x14ac:dyDescent="0.25">
      <c r="AQ36596" s="89">
        <v>90000502</v>
      </c>
      <c r="AR36596" s="90" t="str">
        <f t="shared" si="579"/>
        <v>O</v>
      </c>
      <c r="AS36596" t="s">
        <v>35405</v>
      </c>
    </row>
    <row r="36597" spans="43:45" x14ac:dyDescent="0.25">
      <c r="AQ36597" s="89">
        <v>10047329</v>
      </c>
      <c r="AR36597" s="90" t="str">
        <f t="shared" si="579"/>
        <v>O</v>
      </c>
      <c r="AS36597" t="s">
        <v>35406</v>
      </c>
    </row>
    <row r="36598" spans="43:45" x14ac:dyDescent="0.25">
      <c r="AQ36598" s="89">
        <v>10047332</v>
      </c>
      <c r="AR36598" s="90" t="str">
        <f t="shared" si="579"/>
        <v>O</v>
      </c>
      <c r="AS36598" t="s">
        <v>35407</v>
      </c>
    </row>
    <row r="36599" spans="43:45" x14ac:dyDescent="0.25">
      <c r="AQ36599" s="89">
        <v>10047374</v>
      </c>
      <c r="AR36599" s="90" t="str">
        <f t="shared" si="579"/>
        <v>O</v>
      </c>
      <c r="AS36599" t="s">
        <v>35408</v>
      </c>
    </row>
    <row r="36600" spans="43:45" x14ac:dyDescent="0.25">
      <c r="AQ36600" s="89">
        <v>10047383</v>
      </c>
      <c r="AR36600" s="90" t="str">
        <f t="shared" si="579"/>
        <v>O</v>
      </c>
      <c r="AS36600" t="s">
        <v>35409</v>
      </c>
    </row>
    <row r="36601" spans="43:45" x14ac:dyDescent="0.25">
      <c r="AQ36601" s="89">
        <v>10047402</v>
      </c>
      <c r="AR36601" s="90" t="str">
        <f t="shared" si="579"/>
        <v>O</v>
      </c>
      <c r="AS36601" t="s">
        <v>35410</v>
      </c>
    </row>
    <row r="36602" spans="43:45" x14ac:dyDescent="0.25">
      <c r="AQ36602" s="89">
        <v>10013929</v>
      </c>
      <c r="AR36602" s="90" t="str">
        <f t="shared" si="579"/>
        <v>O</v>
      </c>
      <c r="AS36602" t="s">
        <v>35411</v>
      </c>
    </row>
    <row r="36603" spans="43:45" x14ac:dyDescent="0.25">
      <c r="AQ36603" s="89">
        <v>10028583</v>
      </c>
      <c r="AR36603" s="90" t="str">
        <f t="shared" si="579"/>
        <v>O</v>
      </c>
      <c r="AS36603" t="s">
        <v>35412</v>
      </c>
    </row>
    <row r="36604" spans="43:45" x14ac:dyDescent="0.25">
      <c r="AQ36604" s="89">
        <v>10028665</v>
      </c>
      <c r="AR36604" s="90" t="str">
        <f t="shared" si="579"/>
        <v>O</v>
      </c>
      <c r="AS36604" t="s">
        <v>35413</v>
      </c>
    </row>
    <row r="36605" spans="43:45" x14ac:dyDescent="0.25">
      <c r="AQ36605" s="89">
        <v>10028877</v>
      </c>
      <c r="AR36605" s="90" t="str">
        <f t="shared" si="579"/>
        <v>O</v>
      </c>
      <c r="AS36605" t="s">
        <v>35414</v>
      </c>
    </row>
    <row r="36606" spans="43:45" x14ac:dyDescent="0.25">
      <c r="AQ36606" s="89">
        <v>10045834</v>
      </c>
      <c r="AR36606" s="90" t="str">
        <f t="shared" si="579"/>
        <v>O</v>
      </c>
      <c r="AS36606" t="s">
        <v>35415</v>
      </c>
    </row>
    <row r="36607" spans="43:45" x14ac:dyDescent="0.25">
      <c r="AQ36607" s="89">
        <v>10045985</v>
      </c>
      <c r="AR36607" s="90" t="str">
        <f t="shared" si="579"/>
        <v>O</v>
      </c>
      <c r="AS36607" t="s">
        <v>35416</v>
      </c>
    </row>
    <row r="36608" spans="43:45" x14ac:dyDescent="0.25">
      <c r="AQ36608" s="89">
        <v>10046598</v>
      </c>
      <c r="AR36608" s="90" t="str">
        <f t="shared" si="579"/>
        <v>O</v>
      </c>
      <c r="AS36608" t="s">
        <v>35417</v>
      </c>
    </row>
    <row r="36609" spans="43:45" x14ac:dyDescent="0.25">
      <c r="AQ36609" s="89">
        <v>10047531</v>
      </c>
      <c r="AR36609" s="90" t="str">
        <f t="shared" si="579"/>
        <v>O</v>
      </c>
      <c r="AS36609" t="s">
        <v>35418</v>
      </c>
    </row>
    <row r="36610" spans="43:45" x14ac:dyDescent="0.25">
      <c r="AQ36610" s="89">
        <v>10047534</v>
      </c>
      <c r="AR36610" s="90" t="str">
        <f t="shared" si="579"/>
        <v>O</v>
      </c>
      <c r="AS36610" t="s">
        <v>35419</v>
      </c>
    </row>
    <row r="36611" spans="43:45" x14ac:dyDescent="0.25">
      <c r="AQ36611" s="89">
        <v>10047565</v>
      </c>
      <c r="AR36611" s="90" t="str">
        <f t="shared" si="579"/>
        <v>O</v>
      </c>
      <c r="AS36611" t="s">
        <v>35420</v>
      </c>
    </row>
    <row r="36612" spans="43:45" x14ac:dyDescent="0.25">
      <c r="AQ36612" s="89">
        <v>10047575</v>
      </c>
      <c r="AR36612" s="90" t="str">
        <f t="shared" si="579"/>
        <v>O</v>
      </c>
      <c r="AS36612" t="s">
        <v>35421</v>
      </c>
    </row>
    <row r="36613" spans="43:45" x14ac:dyDescent="0.25">
      <c r="AQ36613" s="89">
        <v>10002866</v>
      </c>
      <c r="AR36613" s="90" t="str">
        <f t="shared" si="579"/>
        <v>O</v>
      </c>
      <c r="AS36613" t="s">
        <v>35422</v>
      </c>
    </row>
    <row r="36614" spans="43:45" x14ac:dyDescent="0.25">
      <c r="AQ36614" s="89">
        <v>10047657</v>
      </c>
      <c r="AR36614" s="90" t="str">
        <f t="shared" si="579"/>
        <v>O</v>
      </c>
      <c r="AS36614" t="s">
        <v>35423</v>
      </c>
    </row>
    <row r="36615" spans="43:45" x14ac:dyDescent="0.25">
      <c r="AQ36615" s="89">
        <v>10047664</v>
      </c>
      <c r="AR36615" s="90" t="str">
        <f t="shared" si="579"/>
        <v>O</v>
      </c>
      <c r="AS36615" t="s">
        <v>35424</v>
      </c>
    </row>
    <row r="36616" spans="43:45" x14ac:dyDescent="0.25">
      <c r="AQ36616" s="89">
        <v>10020185</v>
      </c>
      <c r="AR36616" s="90" t="str">
        <f t="shared" si="579"/>
        <v>O</v>
      </c>
      <c r="AS36616" t="s">
        <v>35425</v>
      </c>
    </row>
    <row r="36617" spans="43:45" x14ac:dyDescent="0.25">
      <c r="AQ36617" s="89">
        <v>10029146</v>
      </c>
      <c r="AR36617" s="90" t="str">
        <f t="shared" ref="AR36617:AR36680" si="580">IF(ISNA(VLOOKUP(AQ36617,$BP$18:$BQ$356,2,FALSE))=TRUE,"O",VLOOKUP(AQ36617,$BP$18:$BQ$356,2,FALSE))</f>
        <v>O</v>
      </c>
      <c r="AS36617" t="s">
        <v>35426</v>
      </c>
    </row>
    <row r="36618" spans="43:45" x14ac:dyDescent="0.25">
      <c r="AQ36618" s="89">
        <v>10002331</v>
      </c>
      <c r="AR36618" s="90" t="str">
        <f t="shared" si="580"/>
        <v>O</v>
      </c>
      <c r="AS36618" t="s">
        <v>35427</v>
      </c>
    </row>
    <row r="36619" spans="43:45" x14ac:dyDescent="0.25">
      <c r="AQ36619" s="89">
        <v>10024041</v>
      </c>
      <c r="AR36619" s="90" t="str">
        <f t="shared" si="580"/>
        <v>O</v>
      </c>
      <c r="AS36619" t="s">
        <v>35428</v>
      </c>
    </row>
    <row r="36620" spans="43:45" x14ac:dyDescent="0.25">
      <c r="AQ36620" s="89">
        <v>10029229</v>
      </c>
      <c r="AR36620" s="90" t="str">
        <f t="shared" si="580"/>
        <v>O</v>
      </c>
      <c r="AS36620" t="s">
        <v>35429</v>
      </c>
    </row>
    <row r="36621" spans="43:45" x14ac:dyDescent="0.25">
      <c r="AQ36621" s="89">
        <v>10029262</v>
      </c>
      <c r="AR36621" s="90" t="str">
        <f t="shared" si="580"/>
        <v>O</v>
      </c>
      <c r="AS36621" t="s">
        <v>35430</v>
      </c>
    </row>
    <row r="36622" spans="43:45" x14ac:dyDescent="0.25">
      <c r="AQ36622" s="89">
        <v>10029468</v>
      </c>
      <c r="AR36622" s="90" t="str">
        <f t="shared" si="580"/>
        <v>O</v>
      </c>
      <c r="AS36622" t="s">
        <v>35431</v>
      </c>
    </row>
    <row r="36623" spans="43:45" x14ac:dyDescent="0.25">
      <c r="AQ36623" s="89">
        <v>10029566</v>
      </c>
      <c r="AR36623" s="90" t="str">
        <f t="shared" si="580"/>
        <v>O</v>
      </c>
      <c r="AS36623" t="s">
        <v>35432</v>
      </c>
    </row>
    <row r="36624" spans="43:45" x14ac:dyDescent="0.25">
      <c r="AQ36624" s="89">
        <v>10009177</v>
      </c>
      <c r="AR36624" s="90" t="str">
        <f t="shared" si="580"/>
        <v>O</v>
      </c>
      <c r="AS36624" t="s">
        <v>35433</v>
      </c>
    </row>
    <row r="36625" spans="43:45" x14ac:dyDescent="0.25">
      <c r="AQ36625" s="89">
        <v>10007850</v>
      </c>
      <c r="AR36625" s="90" t="str">
        <f t="shared" si="580"/>
        <v>O</v>
      </c>
      <c r="AS36625" t="s">
        <v>35434</v>
      </c>
    </row>
    <row r="36626" spans="43:45" x14ac:dyDescent="0.25">
      <c r="AQ36626" s="89">
        <v>10046137</v>
      </c>
      <c r="AR36626" s="90" t="str">
        <f t="shared" si="580"/>
        <v>O</v>
      </c>
      <c r="AS36626" t="s">
        <v>35435</v>
      </c>
    </row>
    <row r="36627" spans="43:45" x14ac:dyDescent="0.25">
      <c r="AQ36627" s="89">
        <v>10046150</v>
      </c>
      <c r="AR36627" s="90" t="str">
        <f t="shared" si="580"/>
        <v>O</v>
      </c>
      <c r="AS36627" t="s">
        <v>35436</v>
      </c>
    </row>
    <row r="36628" spans="43:45" x14ac:dyDescent="0.25">
      <c r="AQ36628" s="89">
        <v>10046192</v>
      </c>
      <c r="AR36628" s="90" t="str">
        <f t="shared" si="580"/>
        <v>O</v>
      </c>
      <c r="AS36628" t="s">
        <v>35437</v>
      </c>
    </row>
    <row r="36629" spans="43:45" x14ac:dyDescent="0.25">
      <c r="AQ36629" s="89">
        <v>10046212</v>
      </c>
      <c r="AR36629" s="90" t="str">
        <f t="shared" si="580"/>
        <v>O</v>
      </c>
      <c r="AS36629" t="s">
        <v>35438</v>
      </c>
    </row>
    <row r="36630" spans="43:45" x14ac:dyDescent="0.25">
      <c r="AQ36630" s="89">
        <v>10046227</v>
      </c>
      <c r="AR36630" s="90" t="str">
        <f t="shared" si="580"/>
        <v>O</v>
      </c>
      <c r="AS36630" t="s">
        <v>21259</v>
      </c>
    </row>
    <row r="36631" spans="43:45" x14ac:dyDescent="0.25">
      <c r="AQ36631" s="89">
        <v>10045627</v>
      </c>
      <c r="AR36631" s="90" t="str">
        <f t="shared" si="580"/>
        <v>O</v>
      </c>
      <c r="AS36631" t="s">
        <v>35439</v>
      </c>
    </row>
    <row r="36632" spans="43:45" x14ac:dyDescent="0.25">
      <c r="AQ36632" s="89">
        <v>10045643</v>
      </c>
      <c r="AR36632" s="90" t="str">
        <f t="shared" si="580"/>
        <v>O</v>
      </c>
      <c r="AS36632" t="s">
        <v>35440</v>
      </c>
    </row>
    <row r="36633" spans="43:45" x14ac:dyDescent="0.25">
      <c r="AQ36633" s="89">
        <v>10019087</v>
      </c>
      <c r="AR36633" s="90" t="str">
        <f t="shared" si="580"/>
        <v>O</v>
      </c>
      <c r="AS36633" t="s">
        <v>35441</v>
      </c>
    </row>
    <row r="36634" spans="43:45" x14ac:dyDescent="0.25">
      <c r="AQ36634" s="89">
        <v>10024657</v>
      </c>
      <c r="AR36634" s="90" t="str">
        <f t="shared" si="580"/>
        <v>O</v>
      </c>
      <c r="AS36634" t="s">
        <v>35442</v>
      </c>
    </row>
    <row r="36635" spans="43:45" x14ac:dyDescent="0.25">
      <c r="AQ36635" s="89">
        <v>10002379</v>
      </c>
      <c r="AR36635" s="90" t="str">
        <f t="shared" si="580"/>
        <v>O</v>
      </c>
      <c r="AS36635" t="s">
        <v>35443</v>
      </c>
    </row>
    <row r="36636" spans="43:45" x14ac:dyDescent="0.25">
      <c r="AQ36636" s="89">
        <v>10012531</v>
      </c>
      <c r="AR36636" s="90" t="str">
        <f t="shared" si="580"/>
        <v>O</v>
      </c>
      <c r="AS36636" t="s">
        <v>35444</v>
      </c>
    </row>
    <row r="36637" spans="43:45" x14ac:dyDescent="0.25">
      <c r="AQ36637" s="89">
        <v>10047722</v>
      </c>
      <c r="AR36637" s="90" t="str">
        <f t="shared" si="580"/>
        <v>O</v>
      </c>
      <c r="AS36637" t="s">
        <v>35445</v>
      </c>
    </row>
    <row r="36638" spans="43:45" x14ac:dyDescent="0.25">
      <c r="AQ36638" s="89">
        <v>10047740</v>
      </c>
      <c r="AR36638" s="90" t="str">
        <f t="shared" si="580"/>
        <v>O</v>
      </c>
      <c r="AS36638" t="s">
        <v>35446</v>
      </c>
    </row>
    <row r="36639" spans="43:45" x14ac:dyDescent="0.25">
      <c r="AQ36639" s="89">
        <v>10047765</v>
      </c>
      <c r="AR36639" s="90" t="str">
        <f t="shared" si="580"/>
        <v>O</v>
      </c>
      <c r="AS36639" t="s">
        <v>35447</v>
      </c>
    </row>
    <row r="36640" spans="43:45" x14ac:dyDescent="0.25">
      <c r="AQ36640" s="89">
        <v>10038301</v>
      </c>
      <c r="AR36640" s="90" t="str">
        <f t="shared" si="580"/>
        <v>O</v>
      </c>
      <c r="AS36640" t="s">
        <v>35448</v>
      </c>
    </row>
    <row r="36641" spans="43:45" x14ac:dyDescent="0.25">
      <c r="AQ36641" s="89">
        <v>10010437</v>
      </c>
      <c r="AR36641" s="90" t="str">
        <f t="shared" si="580"/>
        <v>O</v>
      </c>
      <c r="AS36641" t="s">
        <v>35449</v>
      </c>
    </row>
    <row r="36642" spans="43:45" x14ac:dyDescent="0.25">
      <c r="AQ36642" s="89">
        <v>10006916</v>
      </c>
      <c r="AR36642" s="90" t="str">
        <f t="shared" si="580"/>
        <v>O</v>
      </c>
      <c r="AS36642" t="s">
        <v>35450</v>
      </c>
    </row>
    <row r="36643" spans="43:45" x14ac:dyDescent="0.25">
      <c r="AQ36643" s="89">
        <v>10002269</v>
      </c>
      <c r="AR36643" s="90" t="str">
        <f t="shared" si="580"/>
        <v>O</v>
      </c>
      <c r="AS36643" t="s">
        <v>35451</v>
      </c>
    </row>
    <row r="36644" spans="43:45" x14ac:dyDescent="0.25">
      <c r="AQ36644" s="89">
        <v>10005439</v>
      </c>
      <c r="AR36644" s="90" t="str">
        <f t="shared" si="580"/>
        <v>O</v>
      </c>
      <c r="AS36644" t="s">
        <v>35452</v>
      </c>
    </row>
    <row r="36645" spans="43:45" x14ac:dyDescent="0.25">
      <c r="AQ36645" s="89">
        <v>10033383</v>
      </c>
      <c r="AR36645" s="90" t="str">
        <f t="shared" si="580"/>
        <v>O</v>
      </c>
      <c r="AS36645" t="s">
        <v>35453</v>
      </c>
    </row>
    <row r="36646" spans="43:45" x14ac:dyDescent="0.25">
      <c r="AQ36646" s="89">
        <v>10011058</v>
      </c>
      <c r="AR36646" s="90" t="str">
        <f t="shared" si="580"/>
        <v>O</v>
      </c>
      <c r="AS36646" t="s">
        <v>35454</v>
      </c>
    </row>
    <row r="36647" spans="43:45" x14ac:dyDescent="0.25">
      <c r="AQ36647" s="89">
        <v>10046463</v>
      </c>
      <c r="AR36647" s="90" t="str">
        <f t="shared" si="580"/>
        <v>O</v>
      </c>
      <c r="AS36647" t="s">
        <v>6101</v>
      </c>
    </row>
    <row r="36648" spans="43:45" x14ac:dyDescent="0.25">
      <c r="AQ36648" s="89">
        <v>10045389</v>
      </c>
      <c r="AR36648" s="90" t="str">
        <f t="shared" si="580"/>
        <v>O</v>
      </c>
      <c r="AS36648" t="s">
        <v>35455</v>
      </c>
    </row>
    <row r="36649" spans="43:45" x14ac:dyDescent="0.25">
      <c r="AQ36649" s="89">
        <v>10041839</v>
      </c>
      <c r="AR36649" s="90" t="str">
        <f t="shared" si="580"/>
        <v>O</v>
      </c>
      <c r="AS36649" t="s">
        <v>35456</v>
      </c>
    </row>
    <row r="36650" spans="43:45" x14ac:dyDescent="0.25">
      <c r="AQ36650" s="89">
        <v>10041880</v>
      </c>
      <c r="AR36650" s="90" t="str">
        <f t="shared" si="580"/>
        <v>O</v>
      </c>
      <c r="AS36650" t="s">
        <v>35457</v>
      </c>
    </row>
    <row r="36651" spans="43:45" x14ac:dyDescent="0.25">
      <c r="AQ36651" s="89">
        <v>10041896</v>
      </c>
      <c r="AR36651" s="90" t="str">
        <f t="shared" si="580"/>
        <v>O</v>
      </c>
      <c r="AS36651" t="s">
        <v>35458</v>
      </c>
    </row>
    <row r="36652" spans="43:45" x14ac:dyDescent="0.25">
      <c r="AQ36652" s="89">
        <v>10041910</v>
      </c>
      <c r="AR36652" s="90" t="str">
        <f t="shared" si="580"/>
        <v>O</v>
      </c>
      <c r="AS36652" t="s">
        <v>35459</v>
      </c>
    </row>
    <row r="36653" spans="43:45" x14ac:dyDescent="0.25">
      <c r="AQ36653" s="89">
        <v>10041941</v>
      </c>
      <c r="AR36653" s="90" t="str">
        <f t="shared" si="580"/>
        <v>O</v>
      </c>
      <c r="AS36653" t="s">
        <v>35460</v>
      </c>
    </row>
    <row r="36654" spans="43:45" x14ac:dyDescent="0.25">
      <c r="AQ36654" s="89">
        <v>10041951</v>
      </c>
      <c r="AR36654" s="90" t="str">
        <f t="shared" si="580"/>
        <v>O</v>
      </c>
      <c r="AS36654" t="s">
        <v>35461</v>
      </c>
    </row>
    <row r="36655" spans="43:45" x14ac:dyDescent="0.25">
      <c r="AQ36655" s="89">
        <v>10041965</v>
      </c>
      <c r="AR36655" s="90" t="str">
        <f t="shared" si="580"/>
        <v>O</v>
      </c>
      <c r="AS36655" t="s">
        <v>35462</v>
      </c>
    </row>
    <row r="36656" spans="43:45" x14ac:dyDescent="0.25">
      <c r="AQ36656" s="89">
        <v>10033086</v>
      </c>
      <c r="AR36656" s="90" t="str">
        <f t="shared" si="580"/>
        <v>O</v>
      </c>
      <c r="AS36656" t="s">
        <v>35463</v>
      </c>
    </row>
    <row r="36657" spans="43:45" x14ac:dyDescent="0.25">
      <c r="AQ36657" s="89">
        <v>10019812</v>
      </c>
      <c r="AR36657" s="90" t="str">
        <f t="shared" si="580"/>
        <v>O</v>
      </c>
      <c r="AS36657" t="s">
        <v>35464</v>
      </c>
    </row>
    <row r="36658" spans="43:45" x14ac:dyDescent="0.25">
      <c r="AQ36658" s="89">
        <v>10046382</v>
      </c>
      <c r="AR36658" s="90" t="str">
        <f t="shared" si="580"/>
        <v>O</v>
      </c>
      <c r="AS36658" t="s">
        <v>35465</v>
      </c>
    </row>
    <row r="36659" spans="43:45" x14ac:dyDescent="0.25">
      <c r="AQ36659" s="89">
        <v>10047794</v>
      </c>
      <c r="AR36659" s="90" t="str">
        <f t="shared" si="580"/>
        <v>O</v>
      </c>
      <c r="AS36659" t="s">
        <v>35466</v>
      </c>
    </row>
    <row r="36660" spans="43:45" x14ac:dyDescent="0.25">
      <c r="AQ36660" s="89">
        <v>10011866</v>
      </c>
      <c r="AR36660" s="90" t="str">
        <f t="shared" si="580"/>
        <v>O</v>
      </c>
      <c r="AS36660" t="s">
        <v>35467</v>
      </c>
    </row>
    <row r="36661" spans="43:45" x14ac:dyDescent="0.25">
      <c r="AQ36661" s="89">
        <v>10047797</v>
      </c>
      <c r="AR36661" s="90" t="str">
        <f t="shared" si="580"/>
        <v>O</v>
      </c>
      <c r="AS36661" t="s">
        <v>35468</v>
      </c>
    </row>
    <row r="36662" spans="43:45" x14ac:dyDescent="0.25">
      <c r="AQ36662" s="89">
        <v>10047805</v>
      </c>
      <c r="AR36662" s="90" t="str">
        <f t="shared" si="580"/>
        <v>O</v>
      </c>
      <c r="AS36662" t="s">
        <v>35469</v>
      </c>
    </row>
    <row r="36663" spans="43:45" x14ac:dyDescent="0.25">
      <c r="AQ36663" s="89">
        <v>10011749</v>
      </c>
      <c r="AR36663" s="90" t="str">
        <f t="shared" si="580"/>
        <v>O</v>
      </c>
      <c r="AS36663" t="s">
        <v>35470</v>
      </c>
    </row>
    <row r="36664" spans="43:45" x14ac:dyDescent="0.25">
      <c r="AQ36664" s="89">
        <v>10047816</v>
      </c>
      <c r="AR36664" s="90" t="str">
        <f t="shared" si="580"/>
        <v>O</v>
      </c>
      <c r="AS36664" t="s">
        <v>35471</v>
      </c>
    </row>
    <row r="36665" spans="43:45" x14ac:dyDescent="0.25">
      <c r="AQ36665" s="89">
        <v>10047828</v>
      </c>
      <c r="AR36665" s="90" t="str">
        <f t="shared" si="580"/>
        <v>O</v>
      </c>
      <c r="AS36665" t="s">
        <v>35472</v>
      </c>
    </row>
    <row r="36666" spans="43:45" x14ac:dyDescent="0.25">
      <c r="AQ36666" s="89">
        <v>10034983</v>
      </c>
      <c r="AR36666" s="90" t="str">
        <f t="shared" si="580"/>
        <v>O</v>
      </c>
      <c r="AS36666" t="s">
        <v>35473</v>
      </c>
    </row>
    <row r="36667" spans="43:45" x14ac:dyDescent="0.25">
      <c r="AQ36667" s="89">
        <v>10034108</v>
      </c>
      <c r="AR36667" s="90" t="str">
        <f t="shared" si="580"/>
        <v>O</v>
      </c>
      <c r="AS36667" t="s">
        <v>35474</v>
      </c>
    </row>
    <row r="36668" spans="43:45" x14ac:dyDescent="0.25">
      <c r="AQ36668" s="89">
        <v>10034766</v>
      </c>
      <c r="AR36668" s="90" t="str">
        <f t="shared" si="580"/>
        <v>O</v>
      </c>
      <c r="AS36668" t="s">
        <v>35475</v>
      </c>
    </row>
    <row r="36669" spans="43:45" x14ac:dyDescent="0.25">
      <c r="AQ36669" s="89">
        <v>10042694</v>
      </c>
      <c r="AR36669" s="90" t="str">
        <f t="shared" si="580"/>
        <v>O</v>
      </c>
      <c r="AS36669" t="s">
        <v>35476</v>
      </c>
    </row>
    <row r="36670" spans="43:45" x14ac:dyDescent="0.25">
      <c r="AQ36670" s="89">
        <v>10034585</v>
      </c>
      <c r="AR36670" s="90" t="str">
        <f t="shared" si="580"/>
        <v>O</v>
      </c>
      <c r="AS36670" t="s">
        <v>35477</v>
      </c>
    </row>
    <row r="36671" spans="43:45" x14ac:dyDescent="0.25">
      <c r="AQ36671" s="89">
        <v>10035026</v>
      </c>
      <c r="AR36671" s="90" t="str">
        <f t="shared" si="580"/>
        <v>O</v>
      </c>
      <c r="AS36671" t="s">
        <v>35478</v>
      </c>
    </row>
    <row r="36672" spans="43:45" x14ac:dyDescent="0.25">
      <c r="AQ36672" s="89">
        <v>10036651</v>
      </c>
      <c r="AR36672" s="90" t="str">
        <f t="shared" si="580"/>
        <v>O</v>
      </c>
      <c r="AS36672" t="s">
        <v>35479</v>
      </c>
    </row>
    <row r="36673" spans="43:45" x14ac:dyDescent="0.25">
      <c r="AQ36673" s="89">
        <v>10013064</v>
      </c>
      <c r="AR36673" s="90" t="str">
        <f t="shared" si="580"/>
        <v>O</v>
      </c>
      <c r="AS36673" t="s">
        <v>35480</v>
      </c>
    </row>
    <row r="36674" spans="43:45" x14ac:dyDescent="0.25">
      <c r="AQ36674" s="89">
        <v>10046571</v>
      </c>
      <c r="AR36674" s="90" t="str">
        <f t="shared" si="580"/>
        <v>O</v>
      </c>
      <c r="AS36674" t="s">
        <v>35481</v>
      </c>
    </row>
    <row r="36675" spans="43:45" x14ac:dyDescent="0.25">
      <c r="AQ36675" s="89">
        <v>10046627</v>
      </c>
      <c r="AR36675" s="90" t="str">
        <f t="shared" si="580"/>
        <v>O</v>
      </c>
      <c r="AS36675" t="s">
        <v>35482</v>
      </c>
    </row>
    <row r="36676" spans="43:45" x14ac:dyDescent="0.25">
      <c r="AQ36676" s="89">
        <v>10046635</v>
      </c>
      <c r="AR36676" s="90" t="str">
        <f t="shared" si="580"/>
        <v>O</v>
      </c>
      <c r="AS36676" t="s">
        <v>35483</v>
      </c>
    </row>
    <row r="36677" spans="43:45" x14ac:dyDescent="0.25">
      <c r="AQ36677" s="89">
        <v>10046661</v>
      </c>
      <c r="AR36677" s="90" t="str">
        <f t="shared" si="580"/>
        <v>O</v>
      </c>
      <c r="AS36677" t="s">
        <v>35484</v>
      </c>
    </row>
    <row r="36678" spans="43:45" x14ac:dyDescent="0.25">
      <c r="AQ36678" s="89">
        <v>10046729</v>
      </c>
      <c r="AR36678" s="90" t="str">
        <f t="shared" si="580"/>
        <v>O</v>
      </c>
      <c r="AS36678" t="s">
        <v>35485</v>
      </c>
    </row>
    <row r="36679" spans="43:45" x14ac:dyDescent="0.25">
      <c r="AQ36679" s="89">
        <v>10036618</v>
      </c>
      <c r="AR36679" s="90" t="str">
        <f t="shared" si="580"/>
        <v>O</v>
      </c>
      <c r="AS36679" t="s">
        <v>35486</v>
      </c>
    </row>
    <row r="36680" spans="43:45" x14ac:dyDescent="0.25">
      <c r="AQ36680" s="89">
        <v>10042189</v>
      </c>
      <c r="AR36680" s="90" t="str">
        <f t="shared" si="580"/>
        <v>O</v>
      </c>
      <c r="AS36680" t="s">
        <v>35487</v>
      </c>
    </row>
    <row r="36681" spans="43:45" x14ac:dyDescent="0.25">
      <c r="AQ36681" s="89">
        <v>10042190</v>
      </c>
      <c r="AR36681" s="90" t="str">
        <f t="shared" ref="AR36681:AR36744" si="581">IF(ISNA(VLOOKUP(AQ36681,$BP$18:$BQ$356,2,FALSE))=TRUE,"O",VLOOKUP(AQ36681,$BP$18:$BQ$356,2,FALSE))</f>
        <v>O</v>
      </c>
      <c r="AS36681" t="s">
        <v>35488</v>
      </c>
    </row>
    <row r="36682" spans="43:45" x14ac:dyDescent="0.25">
      <c r="AQ36682" s="89">
        <v>10042310</v>
      </c>
      <c r="AR36682" s="90" t="str">
        <f t="shared" si="581"/>
        <v>O</v>
      </c>
      <c r="AS36682" t="s">
        <v>35489</v>
      </c>
    </row>
    <row r="36683" spans="43:45" x14ac:dyDescent="0.25">
      <c r="AQ36683" s="89">
        <v>10021448</v>
      </c>
      <c r="AR36683" s="90" t="str">
        <f t="shared" si="581"/>
        <v>O</v>
      </c>
      <c r="AS36683" t="s">
        <v>35490</v>
      </c>
    </row>
    <row r="36684" spans="43:45" x14ac:dyDescent="0.25">
      <c r="AQ36684" s="89">
        <v>10010755</v>
      </c>
      <c r="AR36684" s="90" t="str">
        <f t="shared" si="581"/>
        <v>O</v>
      </c>
      <c r="AS36684" t="s">
        <v>35491</v>
      </c>
    </row>
    <row r="36685" spans="43:45" x14ac:dyDescent="0.25">
      <c r="AQ36685" s="89">
        <v>10030000</v>
      </c>
      <c r="AR36685" s="90" t="str">
        <f t="shared" si="581"/>
        <v>O</v>
      </c>
      <c r="AS36685" t="s">
        <v>35492</v>
      </c>
    </row>
    <row r="36686" spans="43:45" x14ac:dyDescent="0.25">
      <c r="AQ36686" s="89">
        <v>10032443</v>
      </c>
      <c r="AR36686" s="90" t="str">
        <f t="shared" si="581"/>
        <v>O</v>
      </c>
      <c r="AS36686" t="s">
        <v>35493</v>
      </c>
    </row>
    <row r="36687" spans="43:45" x14ac:dyDescent="0.25">
      <c r="AQ36687" s="89">
        <v>10041065</v>
      </c>
      <c r="AR36687" s="90" t="str">
        <f t="shared" si="581"/>
        <v>O</v>
      </c>
      <c r="AS36687" t="s">
        <v>35494</v>
      </c>
    </row>
    <row r="36688" spans="43:45" x14ac:dyDescent="0.25">
      <c r="AQ36688" s="89">
        <v>10047846</v>
      </c>
      <c r="AR36688" s="90" t="str">
        <f t="shared" si="581"/>
        <v>O</v>
      </c>
      <c r="AS36688" t="s">
        <v>35495</v>
      </c>
    </row>
    <row r="36689" spans="43:45" x14ac:dyDescent="0.25">
      <c r="AQ36689" s="89">
        <v>10026842</v>
      </c>
      <c r="AR36689" s="90" t="str">
        <f t="shared" si="581"/>
        <v>O</v>
      </c>
      <c r="AS36689" t="s">
        <v>35496</v>
      </c>
    </row>
    <row r="36690" spans="43:45" x14ac:dyDescent="0.25">
      <c r="AQ36690" s="89">
        <v>10014108</v>
      </c>
      <c r="AR36690" s="90" t="str">
        <f t="shared" si="581"/>
        <v>O</v>
      </c>
      <c r="AS36690" t="s">
        <v>35497</v>
      </c>
    </row>
    <row r="36691" spans="43:45" x14ac:dyDescent="0.25">
      <c r="AQ36691" s="89">
        <v>10035230</v>
      </c>
      <c r="AR36691" s="90" t="str">
        <f t="shared" si="581"/>
        <v>O</v>
      </c>
      <c r="AS36691" t="s">
        <v>35498</v>
      </c>
    </row>
    <row r="36692" spans="43:45" x14ac:dyDescent="0.25">
      <c r="AQ36692" s="89">
        <v>10036791</v>
      </c>
      <c r="AR36692" s="90" t="str">
        <f t="shared" si="581"/>
        <v>O</v>
      </c>
      <c r="AS36692" t="s">
        <v>35499</v>
      </c>
    </row>
    <row r="36693" spans="43:45" x14ac:dyDescent="0.25">
      <c r="AQ36693" s="89">
        <v>10032007</v>
      </c>
      <c r="AR36693" s="90" t="str">
        <f t="shared" si="581"/>
        <v>O</v>
      </c>
      <c r="AS36693" t="s">
        <v>35500</v>
      </c>
    </row>
    <row r="36694" spans="43:45" x14ac:dyDescent="0.25">
      <c r="AQ36694" s="89">
        <v>10036897</v>
      </c>
      <c r="AR36694" s="90" t="str">
        <f t="shared" si="581"/>
        <v>O</v>
      </c>
      <c r="AS36694" t="s">
        <v>35501</v>
      </c>
    </row>
    <row r="36695" spans="43:45" x14ac:dyDescent="0.25">
      <c r="AQ36695" s="89">
        <v>10010638</v>
      </c>
      <c r="AR36695" s="90" t="str">
        <f t="shared" si="581"/>
        <v>O</v>
      </c>
      <c r="AS36695" t="s">
        <v>35502</v>
      </c>
    </row>
    <row r="36696" spans="43:45" x14ac:dyDescent="0.25">
      <c r="AQ36696" s="89">
        <v>10037050</v>
      </c>
      <c r="AR36696" s="90" t="str">
        <f t="shared" si="581"/>
        <v>O</v>
      </c>
      <c r="AS36696" t="s">
        <v>35503</v>
      </c>
    </row>
    <row r="36697" spans="43:45" x14ac:dyDescent="0.25">
      <c r="AQ36697" s="89">
        <v>10006303</v>
      </c>
      <c r="AR36697" s="90" t="str">
        <f t="shared" si="581"/>
        <v>O</v>
      </c>
      <c r="AS36697" t="s">
        <v>35504</v>
      </c>
    </row>
    <row r="36698" spans="43:45" x14ac:dyDescent="0.25">
      <c r="AQ36698" s="89">
        <v>10046836</v>
      </c>
      <c r="AR36698" s="90" t="str">
        <f t="shared" si="581"/>
        <v>O</v>
      </c>
      <c r="AS36698" t="s">
        <v>35505</v>
      </c>
    </row>
    <row r="36699" spans="43:45" x14ac:dyDescent="0.25">
      <c r="AQ36699" s="89">
        <v>10030623</v>
      </c>
      <c r="AR36699" s="90" t="str">
        <f t="shared" si="581"/>
        <v>O</v>
      </c>
      <c r="AS36699" t="s">
        <v>35506</v>
      </c>
    </row>
    <row r="36700" spans="43:45" x14ac:dyDescent="0.25">
      <c r="AQ36700" s="89">
        <v>10047002</v>
      </c>
      <c r="AR36700" s="90" t="str">
        <f t="shared" si="581"/>
        <v>O</v>
      </c>
      <c r="AS36700" t="s">
        <v>35507</v>
      </c>
    </row>
    <row r="36701" spans="43:45" x14ac:dyDescent="0.25">
      <c r="AQ36701" s="89">
        <v>10047110</v>
      </c>
      <c r="AR36701" s="90" t="str">
        <f t="shared" si="581"/>
        <v>O</v>
      </c>
      <c r="AS36701" t="s">
        <v>35508</v>
      </c>
    </row>
    <row r="36702" spans="43:45" x14ac:dyDescent="0.25">
      <c r="AQ36702" s="89">
        <v>10047118</v>
      </c>
      <c r="AR36702" s="90" t="str">
        <f t="shared" si="581"/>
        <v>O</v>
      </c>
      <c r="AS36702" t="s">
        <v>35509</v>
      </c>
    </row>
    <row r="36703" spans="43:45" x14ac:dyDescent="0.25">
      <c r="AQ36703" s="89">
        <v>10047120</v>
      </c>
      <c r="AR36703" s="90" t="str">
        <f t="shared" si="581"/>
        <v>O</v>
      </c>
      <c r="AS36703" t="s">
        <v>35510</v>
      </c>
    </row>
    <row r="36704" spans="43:45" x14ac:dyDescent="0.25">
      <c r="AQ36704" s="89">
        <v>10037711</v>
      </c>
      <c r="AR36704" s="90" t="str">
        <f t="shared" si="581"/>
        <v>O</v>
      </c>
      <c r="AS36704" t="s">
        <v>35511</v>
      </c>
    </row>
    <row r="36705" spans="43:45" x14ac:dyDescent="0.25">
      <c r="AQ36705" s="89">
        <v>10018651</v>
      </c>
      <c r="AR36705" s="90" t="str">
        <f t="shared" si="581"/>
        <v>O</v>
      </c>
      <c r="AS36705" t="s">
        <v>35512</v>
      </c>
    </row>
    <row r="36706" spans="43:45" x14ac:dyDescent="0.25">
      <c r="AQ36706" s="89">
        <v>10000444</v>
      </c>
      <c r="AR36706" s="90" t="str">
        <f t="shared" si="581"/>
        <v>O</v>
      </c>
      <c r="AS36706" t="s">
        <v>35513</v>
      </c>
    </row>
    <row r="36707" spans="43:45" x14ac:dyDescent="0.25">
      <c r="AQ36707" s="89">
        <v>10042452</v>
      </c>
      <c r="AR36707" s="90" t="str">
        <f t="shared" si="581"/>
        <v>O</v>
      </c>
      <c r="AS36707" t="s">
        <v>35514</v>
      </c>
    </row>
    <row r="36708" spans="43:45" x14ac:dyDescent="0.25">
      <c r="AQ36708" s="89">
        <v>10042478</v>
      </c>
      <c r="AR36708" s="90" t="str">
        <f t="shared" si="581"/>
        <v>O</v>
      </c>
      <c r="AS36708" t="s">
        <v>35515</v>
      </c>
    </row>
    <row r="36709" spans="43:45" x14ac:dyDescent="0.25">
      <c r="AQ36709" s="89">
        <v>10042496</v>
      </c>
      <c r="AR36709" s="90" t="str">
        <f t="shared" si="581"/>
        <v>O</v>
      </c>
      <c r="AS36709" t="s">
        <v>35516</v>
      </c>
    </row>
    <row r="36710" spans="43:45" x14ac:dyDescent="0.25">
      <c r="AQ36710" s="89">
        <v>10047882</v>
      </c>
      <c r="AR36710" s="90" t="str">
        <f t="shared" si="581"/>
        <v>O</v>
      </c>
      <c r="AS36710" t="s">
        <v>35517</v>
      </c>
    </row>
    <row r="36711" spans="43:45" x14ac:dyDescent="0.25">
      <c r="AQ36711" s="89">
        <v>10047895</v>
      </c>
      <c r="AR36711" s="90" t="str">
        <f t="shared" si="581"/>
        <v>O</v>
      </c>
      <c r="AS36711" t="s">
        <v>35518</v>
      </c>
    </row>
    <row r="36712" spans="43:45" x14ac:dyDescent="0.25">
      <c r="AQ36712" s="89">
        <v>10047900</v>
      </c>
      <c r="AR36712" s="90" t="str">
        <f t="shared" si="581"/>
        <v>O</v>
      </c>
      <c r="AS36712" t="s">
        <v>35519</v>
      </c>
    </row>
    <row r="36713" spans="43:45" x14ac:dyDescent="0.25">
      <c r="AQ36713" s="89">
        <v>10047936</v>
      </c>
      <c r="AR36713" s="90" t="str">
        <f t="shared" si="581"/>
        <v>O</v>
      </c>
      <c r="AS36713" t="s">
        <v>35520</v>
      </c>
    </row>
    <row r="36714" spans="43:45" x14ac:dyDescent="0.25">
      <c r="AQ36714" s="89">
        <v>10045330</v>
      </c>
      <c r="AR36714" s="90" t="str">
        <f t="shared" si="581"/>
        <v>O</v>
      </c>
      <c r="AS36714" t="s">
        <v>35521</v>
      </c>
    </row>
    <row r="36715" spans="43:45" x14ac:dyDescent="0.25">
      <c r="AQ36715" s="89">
        <v>10037092</v>
      </c>
      <c r="AR36715" s="90" t="str">
        <f t="shared" si="581"/>
        <v>O</v>
      </c>
      <c r="AS36715" t="s">
        <v>35522</v>
      </c>
    </row>
    <row r="36716" spans="43:45" x14ac:dyDescent="0.25">
      <c r="AQ36716" s="89">
        <v>10032648</v>
      </c>
      <c r="AR36716" s="90" t="str">
        <f t="shared" si="581"/>
        <v>O</v>
      </c>
      <c r="AS36716" t="s">
        <v>35523</v>
      </c>
    </row>
    <row r="36717" spans="43:45" x14ac:dyDescent="0.25">
      <c r="AQ36717" s="89">
        <v>10003539</v>
      </c>
      <c r="AR36717" s="90" t="str">
        <f t="shared" si="581"/>
        <v>O</v>
      </c>
      <c r="AS36717" t="s">
        <v>35524</v>
      </c>
    </row>
    <row r="36718" spans="43:45" x14ac:dyDescent="0.25">
      <c r="AQ36718" s="89">
        <v>10021584</v>
      </c>
      <c r="AR36718" s="90" t="str">
        <f t="shared" si="581"/>
        <v>O</v>
      </c>
      <c r="AS36718" t="s">
        <v>35525</v>
      </c>
    </row>
    <row r="36719" spans="43:45" x14ac:dyDescent="0.25">
      <c r="AQ36719" s="89">
        <v>10037295</v>
      </c>
      <c r="AR36719" s="90" t="str">
        <f t="shared" si="581"/>
        <v>O</v>
      </c>
      <c r="AS36719" t="s">
        <v>35526</v>
      </c>
    </row>
    <row r="36720" spans="43:45" x14ac:dyDescent="0.25">
      <c r="AQ36720" s="89">
        <v>10037299</v>
      </c>
      <c r="AR36720" s="90" t="str">
        <f t="shared" si="581"/>
        <v>O</v>
      </c>
      <c r="AS36720" t="s">
        <v>35527</v>
      </c>
    </row>
    <row r="36721" spans="43:45" x14ac:dyDescent="0.25">
      <c r="AQ36721" s="89">
        <v>10037303</v>
      </c>
      <c r="AR36721" s="90" t="str">
        <f t="shared" si="581"/>
        <v>O</v>
      </c>
      <c r="AS36721" t="s">
        <v>35528</v>
      </c>
    </row>
    <row r="36722" spans="43:45" x14ac:dyDescent="0.25">
      <c r="AQ36722" s="89">
        <v>10047155</v>
      </c>
      <c r="AR36722" s="90" t="str">
        <f t="shared" si="581"/>
        <v>O</v>
      </c>
      <c r="AS36722" t="s">
        <v>35529</v>
      </c>
    </row>
    <row r="36723" spans="43:45" x14ac:dyDescent="0.25">
      <c r="AQ36723" s="89">
        <v>10047162</v>
      </c>
      <c r="AR36723" s="90" t="str">
        <f t="shared" si="581"/>
        <v>O</v>
      </c>
      <c r="AS36723" t="s">
        <v>35530</v>
      </c>
    </row>
    <row r="36724" spans="43:45" x14ac:dyDescent="0.25">
      <c r="AQ36724" s="89">
        <v>10047258</v>
      </c>
      <c r="AR36724" s="90" t="str">
        <f t="shared" si="581"/>
        <v>O</v>
      </c>
      <c r="AS36724" t="s">
        <v>35531</v>
      </c>
    </row>
    <row r="36725" spans="43:45" x14ac:dyDescent="0.25">
      <c r="AQ36725" s="89">
        <v>10036115</v>
      </c>
      <c r="AR36725" s="90" t="str">
        <f t="shared" si="581"/>
        <v>O</v>
      </c>
      <c r="AS36725" t="s">
        <v>35532</v>
      </c>
    </row>
    <row r="36726" spans="43:45" x14ac:dyDescent="0.25">
      <c r="AQ36726" s="89">
        <v>10047434</v>
      </c>
      <c r="AR36726" s="90" t="str">
        <f t="shared" si="581"/>
        <v>O</v>
      </c>
      <c r="AS36726" t="s">
        <v>35533</v>
      </c>
    </row>
    <row r="36727" spans="43:45" x14ac:dyDescent="0.25">
      <c r="AQ36727" s="89">
        <v>10047470</v>
      </c>
      <c r="AR36727" s="90" t="str">
        <f t="shared" si="581"/>
        <v>O</v>
      </c>
      <c r="AS36727" t="s">
        <v>35534</v>
      </c>
    </row>
    <row r="36728" spans="43:45" x14ac:dyDescent="0.25">
      <c r="AQ36728" s="89">
        <v>10025394</v>
      </c>
      <c r="AR36728" s="90" t="str">
        <f t="shared" si="581"/>
        <v>O</v>
      </c>
      <c r="AS36728" t="s">
        <v>35535</v>
      </c>
    </row>
    <row r="36729" spans="43:45" x14ac:dyDescent="0.25">
      <c r="AQ36729" s="89">
        <v>10002961</v>
      </c>
      <c r="AR36729" s="90" t="str">
        <f t="shared" si="581"/>
        <v>O</v>
      </c>
      <c r="AS36729" t="s">
        <v>35536</v>
      </c>
    </row>
    <row r="36730" spans="43:45" x14ac:dyDescent="0.25">
      <c r="AQ36730" s="89">
        <v>10003705</v>
      </c>
      <c r="AR36730" s="90" t="str">
        <f t="shared" si="581"/>
        <v>O</v>
      </c>
      <c r="AS36730" t="s">
        <v>35537</v>
      </c>
    </row>
    <row r="36731" spans="43:45" x14ac:dyDescent="0.25">
      <c r="AQ36731" s="89">
        <v>10014109</v>
      </c>
      <c r="AR36731" s="90" t="str">
        <f t="shared" si="581"/>
        <v>O</v>
      </c>
      <c r="AS36731" t="s">
        <v>35538</v>
      </c>
    </row>
    <row r="36732" spans="43:45" x14ac:dyDescent="0.25">
      <c r="AQ36732" s="89">
        <v>10033540</v>
      </c>
      <c r="AR36732" s="90" t="str">
        <f t="shared" si="581"/>
        <v>O</v>
      </c>
      <c r="AS36732" t="s">
        <v>35539</v>
      </c>
    </row>
    <row r="36733" spans="43:45" x14ac:dyDescent="0.25">
      <c r="AQ36733" s="89">
        <v>10028165</v>
      </c>
      <c r="AR36733" s="90" t="str">
        <f t="shared" si="581"/>
        <v>O</v>
      </c>
      <c r="AS36733" t="s">
        <v>35540</v>
      </c>
    </row>
    <row r="36734" spans="43:45" x14ac:dyDescent="0.25">
      <c r="AQ36734" s="89">
        <v>10024458</v>
      </c>
      <c r="AR36734" s="90" t="str">
        <f t="shared" si="581"/>
        <v>O</v>
      </c>
      <c r="AS36734" t="s">
        <v>35541</v>
      </c>
    </row>
    <row r="36735" spans="43:45" x14ac:dyDescent="0.25">
      <c r="AQ36735" s="89">
        <v>10047430</v>
      </c>
      <c r="AR36735" s="90" t="str">
        <f t="shared" si="581"/>
        <v>O</v>
      </c>
      <c r="AS36735" t="s">
        <v>35542</v>
      </c>
    </row>
    <row r="36736" spans="43:45" x14ac:dyDescent="0.25">
      <c r="AQ36736" s="89">
        <v>10047948</v>
      </c>
      <c r="AR36736" s="90" t="str">
        <f t="shared" si="581"/>
        <v>O</v>
      </c>
      <c r="AS36736" t="s">
        <v>35543</v>
      </c>
    </row>
    <row r="36737" spans="43:45" x14ac:dyDescent="0.25">
      <c r="AQ36737" s="89">
        <v>10047951</v>
      </c>
      <c r="AR36737" s="90" t="str">
        <f t="shared" si="581"/>
        <v>O</v>
      </c>
      <c r="AS36737" t="s">
        <v>35544</v>
      </c>
    </row>
    <row r="36738" spans="43:45" x14ac:dyDescent="0.25">
      <c r="AQ36738" s="89">
        <v>10041371</v>
      </c>
      <c r="AR36738" s="90" t="str">
        <f t="shared" si="581"/>
        <v>O</v>
      </c>
      <c r="AS36738" t="s">
        <v>35545</v>
      </c>
    </row>
    <row r="36739" spans="43:45" x14ac:dyDescent="0.25">
      <c r="AQ36739" s="89">
        <v>10047954</v>
      </c>
      <c r="AR36739" s="90" t="str">
        <f t="shared" si="581"/>
        <v>O</v>
      </c>
      <c r="AS36739" t="s">
        <v>35546</v>
      </c>
    </row>
    <row r="36740" spans="43:45" x14ac:dyDescent="0.25">
      <c r="AQ36740" s="89">
        <v>10045354</v>
      </c>
      <c r="AR36740" s="90" t="str">
        <f t="shared" si="581"/>
        <v>O</v>
      </c>
      <c r="AS36740" t="s">
        <v>35547</v>
      </c>
    </row>
    <row r="36741" spans="43:45" x14ac:dyDescent="0.25">
      <c r="AQ36741" s="89">
        <v>10000108</v>
      </c>
      <c r="AR36741" s="90" t="str">
        <f t="shared" si="581"/>
        <v>O</v>
      </c>
      <c r="AS36741" t="s">
        <v>35548</v>
      </c>
    </row>
    <row r="36742" spans="43:45" x14ac:dyDescent="0.25">
      <c r="AQ36742" s="89">
        <v>10004856</v>
      </c>
      <c r="AR36742" s="90" t="str">
        <f t="shared" si="581"/>
        <v>O</v>
      </c>
      <c r="AS36742" t="s">
        <v>35549</v>
      </c>
    </row>
    <row r="36743" spans="43:45" x14ac:dyDescent="0.25">
      <c r="AQ36743" s="89">
        <v>10047492</v>
      </c>
      <c r="AR36743" s="90" t="str">
        <f t="shared" si="581"/>
        <v>O</v>
      </c>
      <c r="AS36743" t="s">
        <v>35550</v>
      </c>
    </row>
    <row r="36744" spans="43:45" x14ac:dyDescent="0.25">
      <c r="AQ36744" s="89">
        <v>10047562</v>
      </c>
      <c r="AR36744" s="90" t="str">
        <f t="shared" si="581"/>
        <v>O</v>
      </c>
      <c r="AS36744" t="s">
        <v>35551</v>
      </c>
    </row>
    <row r="36745" spans="43:45" x14ac:dyDescent="0.25">
      <c r="AQ36745" s="89">
        <v>10047621</v>
      </c>
      <c r="AR36745" s="90" t="str">
        <f t="shared" ref="AR36745:AR36808" si="582">IF(ISNA(VLOOKUP(AQ36745,$BP$18:$BQ$356,2,FALSE))=TRUE,"O",VLOOKUP(AQ36745,$BP$18:$BQ$356,2,FALSE))</f>
        <v>O</v>
      </c>
      <c r="AS36745" t="s">
        <v>8536</v>
      </c>
    </row>
    <row r="36746" spans="43:45" x14ac:dyDescent="0.25">
      <c r="AQ36746" s="89">
        <v>10047682</v>
      </c>
      <c r="AR36746" s="90" t="str">
        <f t="shared" si="582"/>
        <v>O</v>
      </c>
      <c r="AS36746" t="s">
        <v>35552</v>
      </c>
    </row>
    <row r="36747" spans="43:45" x14ac:dyDescent="0.25">
      <c r="AQ36747" s="89">
        <v>10045819</v>
      </c>
      <c r="AR36747" s="90" t="str">
        <f t="shared" si="582"/>
        <v>O</v>
      </c>
      <c r="AS36747" t="s">
        <v>35553</v>
      </c>
    </row>
    <row r="36748" spans="43:45" x14ac:dyDescent="0.25">
      <c r="AQ36748" s="89">
        <v>10045849</v>
      </c>
      <c r="AR36748" s="90" t="str">
        <f t="shared" si="582"/>
        <v>O</v>
      </c>
      <c r="AS36748" t="s">
        <v>35554</v>
      </c>
    </row>
    <row r="36749" spans="43:45" x14ac:dyDescent="0.25">
      <c r="AQ36749" s="89">
        <v>10045859</v>
      </c>
      <c r="AR36749" s="90" t="str">
        <f t="shared" si="582"/>
        <v>O</v>
      </c>
      <c r="AS36749" t="s">
        <v>35555</v>
      </c>
    </row>
    <row r="36750" spans="43:45" x14ac:dyDescent="0.25">
      <c r="AQ36750" s="89">
        <v>10046303</v>
      </c>
      <c r="AR36750" s="90" t="str">
        <f t="shared" si="582"/>
        <v>O</v>
      </c>
      <c r="AS36750" t="s">
        <v>35556</v>
      </c>
    </row>
    <row r="36751" spans="43:45" x14ac:dyDescent="0.25">
      <c r="AQ36751" s="89">
        <v>10045091</v>
      </c>
      <c r="AR36751" s="90" t="str">
        <f t="shared" si="582"/>
        <v>O</v>
      </c>
      <c r="AS36751" t="s">
        <v>35557</v>
      </c>
    </row>
    <row r="36752" spans="43:45" x14ac:dyDescent="0.25">
      <c r="AQ36752" s="89">
        <v>10046393</v>
      </c>
      <c r="AR36752" s="90" t="str">
        <f t="shared" si="582"/>
        <v>O</v>
      </c>
      <c r="AS36752" t="s">
        <v>35558</v>
      </c>
    </row>
    <row r="36753" spans="43:45" x14ac:dyDescent="0.25">
      <c r="AQ36753" s="89">
        <v>10046511</v>
      </c>
      <c r="AR36753" s="90" t="str">
        <f t="shared" si="582"/>
        <v>O</v>
      </c>
      <c r="AS36753" t="s">
        <v>35559</v>
      </c>
    </row>
    <row r="36754" spans="43:45" x14ac:dyDescent="0.25">
      <c r="AQ36754" s="89">
        <v>10042163</v>
      </c>
      <c r="AR36754" s="90" t="str">
        <f t="shared" si="582"/>
        <v>O</v>
      </c>
      <c r="AS36754" t="s">
        <v>35560</v>
      </c>
    </row>
    <row r="36755" spans="43:45" x14ac:dyDescent="0.25">
      <c r="AQ36755" s="89">
        <v>10040513</v>
      </c>
      <c r="AR36755" s="90" t="str">
        <f t="shared" si="582"/>
        <v>O</v>
      </c>
      <c r="AS36755" t="s">
        <v>35561</v>
      </c>
    </row>
    <row r="36756" spans="43:45" x14ac:dyDescent="0.25">
      <c r="AQ36756" s="89">
        <v>10040558</v>
      </c>
      <c r="AR36756" s="90" t="str">
        <f t="shared" si="582"/>
        <v>O</v>
      </c>
      <c r="AS36756" t="s">
        <v>35562</v>
      </c>
    </row>
    <row r="36757" spans="43:45" x14ac:dyDescent="0.25">
      <c r="AQ36757" s="89">
        <v>10040738</v>
      </c>
      <c r="AR36757" s="90" t="str">
        <f t="shared" si="582"/>
        <v>O</v>
      </c>
      <c r="AS36757" t="s">
        <v>35563</v>
      </c>
    </row>
    <row r="36758" spans="43:45" x14ac:dyDescent="0.25">
      <c r="AQ36758" s="89">
        <v>10040784</v>
      </c>
      <c r="AR36758" s="90" t="str">
        <f t="shared" si="582"/>
        <v>O</v>
      </c>
      <c r="AS36758" t="s">
        <v>35564</v>
      </c>
    </row>
    <row r="36759" spans="43:45" x14ac:dyDescent="0.25">
      <c r="AQ36759" s="89">
        <v>10045556</v>
      </c>
      <c r="AR36759" s="90" t="str">
        <f t="shared" si="582"/>
        <v>O</v>
      </c>
      <c r="AS36759" t="s">
        <v>35565</v>
      </c>
    </row>
    <row r="36760" spans="43:45" x14ac:dyDescent="0.25">
      <c r="AQ36760" s="89">
        <v>10045686</v>
      </c>
      <c r="AR36760" s="90" t="str">
        <f t="shared" si="582"/>
        <v>O</v>
      </c>
      <c r="AS36760" t="s">
        <v>35566</v>
      </c>
    </row>
    <row r="36761" spans="43:45" x14ac:dyDescent="0.25">
      <c r="AQ36761" s="89">
        <v>10045691</v>
      </c>
      <c r="AR36761" s="90" t="str">
        <f t="shared" si="582"/>
        <v>O</v>
      </c>
      <c r="AS36761" t="s">
        <v>35567</v>
      </c>
    </row>
    <row r="36762" spans="43:45" x14ac:dyDescent="0.25">
      <c r="AQ36762" s="89">
        <v>10045959</v>
      </c>
      <c r="AR36762" s="90" t="str">
        <f t="shared" si="582"/>
        <v>O</v>
      </c>
      <c r="AS36762" t="s">
        <v>35568</v>
      </c>
    </row>
    <row r="36763" spans="43:45" x14ac:dyDescent="0.25">
      <c r="AQ36763" s="89">
        <v>10025141</v>
      </c>
      <c r="AR36763" s="90" t="str">
        <f t="shared" si="582"/>
        <v>O</v>
      </c>
      <c r="AS36763" t="s">
        <v>35569</v>
      </c>
    </row>
    <row r="36764" spans="43:45" x14ac:dyDescent="0.25">
      <c r="AQ36764" s="89">
        <v>10040258</v>
      </c>
      <c r="AR36764" s="90" t="str">
        <f t="shared" si="582"/>
        <v>O</v>
      </c>
      <c r="AS36764" t="s">
        <v>35570</v>
      </c>
    </row>
    <row r="36765" spans="43:45" x14ac:dyDescent="0.25">
      <c r="AQ36765" s="89">
        <v>10046385</v>
      </c>
      <c r="AR36765" s="90" t="str">
        <f t="shared" si="582"/>
        <v>O</v>
      </c>
      <c r="AS36765" t="s">
        <v>35571</v>
      </c>
    </row>
    <row r="36766" spans="43:45" x14ac:dyDescent="0.25">
      <c r="AQ36766" s="89">
        <v>10045938</v>
      </c>
      <c r="AR36766" s="90" t="str">
        <f t="shared" si="582"/>
        <v>O</v>
      </c>
      <c r="AS36766" t="s">
        <v>35572</v>
      </c>
    </row>
    <row r="36767" spans="43:45" x14ac:dyDescent="0.25">
      <c r="AQ36767" s="89">
        <v>10045940</v>
      </c>
      <c r="AR36767" s="90" t="str">
        <f t="shared" si="582"/>
        <v>O</v>
      </c>
      <c r="AS36767" t="s">
        <v>31985</v>
      </c>
    </row>
    <row r="36768" spans="43:45" x14ac:dyDescent="0.25">
      <c r="AQ36768" s="89">
        <v>10037656</v>
      </c>
      <c r="AR36768" s="90" t="str">
        <f t="shared" si="582"/>
        <v>O</v>
      </c>
      <c r="AS36768" t="s">
        <v>35573</v>
      </c>
    </row>
    <row r="36769" spans="43:45" x14ac:dyDescent="0.25">
      <c r="AQ36769" s="89">
        <v>10046099</v>
      </c>
      <c r="AR36769" s="90" t="str">
        <f t="shared" si="582"/>
        <v>O</v>
      </c>
      <c r="AS36769" t="s">
        <v>35574</v>
      </c>
    </row>
    <row r="36770" spans="43:45" x14ac:dyDescent="0.25">
      <c r="AQ36770" s="89">
        <v>10017171</v>
      </c>
      <c r="AR36770" s="90" t="str">
        <f t="shared" si="582"/>
        <v>O</v>
      </c>
      <c r="AS36770" t="s">
        <v>35575</v>
      </c>
    </row>
    <row r="36771" spans="43:45" x14ac:dyDescent="0.25">
      <c r="AQ36771" s="89">
        <v>10046120</v>
      </c>
      <c r="AR36771" s="90" t="str">
        <f t="shared" si="582"/>
        <v>O</v>
      </c>
      <c r="AS36771" t="s">
        <v>35576</v>
      </c>
    </row>
    <row r="36772" spans="43:45" x14ac:dyDescent="0.25">
      <c r="AQ36772" s="89">
        <v>10046141</v>
      </c>
      <c r="AR36772" s="90" t="str">
        <f t="shared" si="582"/>
        <v>O</v>
      </c>
      <c r="AS36772" t="s">
        <v>35577</v>
      </c>
    </row>
    <row r="36773" spans="43:45" x14ac:dyDescent="0.25">
      <c r="AQ36773" s="89">
        <v>10045895</v>
      </c>
      <c r="AR36773" s="90" t="str">
        <f t="shared" si="582"/>
        <v>O</v>
      </c>
      <c r="AS36773" t="s">
        <v>35578</v>
      </c>
    </row>
    <row r="36774" spans="43:45" x14ac:dyDescent="0.25">
      <c r="AQ36774" s="89">
        <v>10046473</v>
      </c>
      <c r="AR36774" s="90" t="str">
        <f t="shared" si="582"/>
        <v>O</v>
      </c>
      <c r="AS36774" t="s">
        <v>35579</v>
      </c>
    </row>
    <row r="36775" spans="43:45" x14ac:dyDescent="0.25">
      <c r="AQ36775" s="89">
        <v>10046552</v>
      </c>
      <c r="AR36775" s="90" t="str">
        <f t="shared" si="582"/>
        <v>O</v>
      </c>
      <c r="AS36775" t="s">
        <v>35580</v>
      </c>
    </row>
    <row r="36776" spans="43:45" x14ac:dyDescent="0.25">
      <c r="AQ36776" s="89">
        <v>10033891</v>
      </c>
      <c r="AR36776" s="90" t="str">
        <f t="shared" si="582"/>
        <v>O</v>
      </c>
      <c r="AS36776" t="s">
        <v>35581</v>
      </c>
    </row>
    <row r="36777" spans="43:45" x14ac:dyDescent="0.25">
      <c r="AQ36777" s="89">
        <v>10033904</v>
      </c>
      <c r="AR36777" s="90" t="str">
        <f t="shared" si="582"/>
        <v>O</v>
      </c>
      <c r="AS36777" t="s">
        <v>35582</v>
      </c>
    </row>
    <row r="36778" spans="43:45" x14ac:dyDescent="0.25">
      <c r="AQ36778" s="89">
        <v>10003688</v>
      </c>
      <c r="AR36778" s="90" t="str">
        <f t="shared" si="582"/>
        <v>O</v>
      </c>
      <c r="AS36778" t="s">
        <v>35583</v>
      </c>
    </row>
    <row r="36779" spans="43:45" x14ac:dyDescent="0.25">
      <c r="AQ36779" s="89">
        <v>10005086</v>
      </c>
      <c r="AR36779" s="90" t="str">
        <f t="shared" si="582"/>
        <v>O</v>
      </c>
      <c r="AS36779" t="s">
        <v>35584</v>
      </c>
    </row>
    <row r="36780" spans="43:45" x14ac:dyDescent="0.25">
      <c r="AQ36780" s="89">
        <v>10034293</v>
      </c>
      <c r="AR36780" s="90" t="str">
        <f t="shared" si="582"/>
        <v>O</v>
      </c>
      <c r="AS36780" t="s">
        <v>35585</v>
      </c>
    </row>
    <row r="36781" spans="43:45" x14ac:dyDescent="0.25">
      <c r="AQ36781" s="89">
        <v>10021356</v>
      </c>
      <c r="AR36781" s="90" t="str">
        <f t="shared" si="582"/>
        <v>O</v>
      </c>
      <c r="AS36781" t="s">
        <v>35586</v>
      </c>
    </row>
    <row r="36782" spans="43:45" x14ac:dyDescent="0.25">
      <c r="AQ36782" s="89">
        <v>10003190</v>
      </c>
      <c r="AR36782" s="90" t="str">
        <f t="shared" si="582"/>
        <v>O</v>
      </c>
      <c r="AS36782" t="s">
        <v>35587</v>
      </c>
    </row>
    <row r="36783" spans="43:45" x14ac:dyDescent="0.25">
      <c r="AQ36783" s="89">
        <v>10035524</v>
      </c>
      <c r="AR36783" s="90" t="str">
        <f t="shared" si="582"/>
        <v>O</v>
      </c>
      <c r="AS36783" t="s">
        <v>35588</v>
      </c>
    </row>
    <row r="36784" spans="43:45" x14ac:dyDescent="0.25">
      <c r="AQ36784" s="89">
        <v>10046285</v>
      </c>
      <c r="AR36784" s="90" t="str">
        <f t="shared" si="582"/>
        <v>O</v>
      </c>
      <c r="AS36784" t="s">
        <v>35589</v>
      </c>
    </row>
    <row r="36785" spans="43:45" x14ac:dyDescent="0.25">
      <c r="AQ36785" s="89">
        <v>10046333</v>
      </c>
      <c r="AR36785" s="90" t="str">
        <f t="shared" si="582"/>
        <v>O</v>
      </c>
      <c r="AS36785" t="s">
        <v>35590</v>
      </c>
    </row>
    <row r="36786" spans="43:45" x14ac:dyDescent="0.25">
      <c r="AQ36786" s="89">
        <v>10045211</v>
      </c>
      <c r="AR36786" s="90" t="str">
        <f t="shared" si="582"/>
        <v>O</v>
      </c>
      <c r="AS36786" t="s">
        <v>35591</v>
      </c>
    </row>
    <row r="36787" spans="43:45" x14ac:dyDescent="0.25">
      <c r="AQ36787" s="89">
        <v>10034356</v>
      </c>
      <c r="AR36787" s="90" t="str">
        <f t="shared" si="582"/>
        <v>O</v>
      </c>
      <c r="AS36787" t="s">
        <v>35592</v>
      </c>
    </row>
    <row r="36788" spans="43:45" x14ac:dyDescent="0.25">
      <c r="AQ36788" s="89">
        <v>10045936</v>
      </c>
      <c r="AR36788" s="90" t="str">
        <f t="shared" si="582"/>
        <v>O</v>
      </c>
      <c r="AS36788" t="s">
        <v>35593</v>
      </c>
    </row>
    <row r="36789" spans="43:45" x14ac:dyDescent="0.25">
      <c r="AQ36789" s="89">
        <v>10024220</v>
      </c>
      <c r="AR36789" s="90" t="str">
        <f t="shared" si="582"/>
        <v>O</v>
      </c>
      <c r="AS36789" t="s">
        <v>35594</v>
      </c>
    </row>
    <row r="36790" spans="43:45" x14ac:dyDescent="0.25">
      <c r="AQ36790" s="89">
        <v>10046674</v>
      </c>
      <c r="AR36790" s="90" t="str">
        <f t="shared" si="582"/>
        <v>O</v>
      </c>
      <c r="AS36790" t="s">
        <v>35595</v>
      </c>
    </row>
    <row r="36791" spans="43:45" x14ac:dyDescent="0.25">
      <c r="AQ36791" s="89">
        <v>10046710</v>
      </c>
      <c r="AR36791" s="90" t="str">
        <f t="shared" si="582"/>
        <v>O</v>
      </c>
      <c r="AS36791" t="s">
        <v>35596</v>
      </c>
    </row>
    <row r="36792" spans="43:45" x14ac:dyDescent="0.25">
      <c r="AQ36792" s="89">
        <v>10034493</v>
      </c>
      <c r="AR36792" s="90" t="str">
        <f t="shared" si="582"/>
        <v>O</v>
      </c>
      <c r="AS36792" t="s">
        <v>35597</v>
      </c>
    </row>
    <row r="36793" spans="43:45" x14ac:dyDescent="0.25">
      <c r="AQ36793" s="89">
        <v>10034515</v>
      </c>
      <c r="AR36793" s="90" t="str">
        <f t="shared" si="582"/>
        <v>O</v>
      </c>
      <c r="AS36793" t="s">
        <v>35598</v>
      </c>
    </row>
    <row r="36794" spans="43:45" x14ac:dyDescent="0.25">
      <c r="AQ36794" s="89">
        <v>10024642</v>
      </c>
      <c r="AR36794" s="90" t="str">
        <f t="shared" si="582"/>
        <v>O</v>
      </c>
      <c r="AS36794" t="s">
        <v>35599</v>
      </c>
    </row>
    <row r="36795" spans="43:45" x14ac:dyDescent="0.25">
      <c r="AQ36795" s="89">
        <v>10026977</v>
      </c>
      <c r="AR36795" s="90" t="str">
        <f t="shared" si="582"/>
        <v>O</v>
      </c>
      <c r="AS36795" t="s">
        <v>35600</v>
      </c>
    </row>
    <row r="36796" spans="43:45" x14ac:dyDescent="0.25">
      <c r="AQ36796" s="89">
        <v>10046767</v>
      </c>
      <c r="AR36796" s="90" t="str">
        <f t="shared" si="582"/>
        <v>O</v>
      </c>
      <c r="AS36796" t="s">
        <v>35601</v>
      </c>
    </row>
    <row r="36797" spans="43:45" x14ac:dyDescent="0.25">
      <c r="AQ36797" s="89">
        <v>10045371</v>
      </c>
      <c r="AR36797" s="90" t="str">
        <f t="shared" si="582"/>
        <v>O</v>
      </c>
      <c r="AS36797" t="s">
        <v>35602</v>
      </c>
    </row>
    <row r="36798" spans="43:45" x14ac:dyDescent="0.25">
      <c r="AQ36798" s="89">
        <v>10045866</v>
      </c>
      <c r="AR36798" s="90" t="str">
        <f t="shared" si="582"/>
        <v>O</v>
      </c>
      <c r="AS36798" t="s">
        <v>35603</v>
      </c>
    </row>
    <row r="36799" spans="43:45" x14ac:dyDescent="0.25">
      <c r="AQ36799" s="89">
        <v>10042582</v>
      </c>
      <c r="AR36799" s="90" t="str">
        <f t="shared" si="582"/>
        <v>O</v>
      </c>
      <c r="AS36799" t="s">
        <v>35604</v>
      </c>
    </row>
    <row r="36800" spans="43:45" x14ac:dyDescent="0.25">
      <c r="AQ36800" s="89">
        <v>10042663</v>
      </c>
      <c r="AR36800" s="90" t="str">
        <f t="shared" si="582"/>
        <v>O</v>
      </c>
      <c r="AS36800" t="s">
        <v>35605</v>
      </c>
    </row>
    <row r="36801" spans="43:45" x14ac:dyDescent="0.25">
      <c r="AQ36801" s="89">
        <v>10042678</v>
      </c>
      <c r="AR36801" s="90" t="str">
        <f t="shared" si="582"/>
        <v>O</v>
      </c>
      <c r="AS36801" t="s">
        <v>35606</v>
      </c>
    </row>
    <row r="36802" spans="43:45" x14ac:dyDescent="0.25">
      <c r="AQ36802" s="89">
        <v>10007389</v>
      </c>
      <c r="AR36802" s="90" t="str">
        <f t="shared" si="582"/>
        <v>O</v>
      </c>
      <c r="AS36802" t="s">
        <v>35607</v>
      </c>
    </row>
    <row r="36803" spans="43:45" x14ac:dyDescent="0.25">
      <c r="AQ36803" s="89">
        <v>10033179</v>
      </c>
      <c r="AR36803" s="90" t="str">
        <f t="shared" si="582"/>
        <v>O</v>
      </c>
      <c r="AS36803" t="s">
        <v>35608</v>
      </c>
    </row>
    <row r="36804" spans="43:45" x14ac:dyDescent="0.25">
      <c r="AQ36804" s="89">
        <v>10036000</v>
      </c>
      <c r="AR36804" s="90" t="str">
        <f t="shared" si="582"/>
        <v>O</v>
      </c>
      <c r="AS36804" t="s">
        <v>35609</v>
      </c>
    </row>
    <row r="36805" spans="43:45" x14ac:dyDescent="0.25">
      <c r="AQ36805" s="89">
        <v>10030950</v>
      </c>
      <c r="AR36805" s="90" t="str">
        <f t="shared" si="582"/>
        <v>O</v>
      </c>
      <c r="AS36805" t="s">
        <v>35610</v>
      </c>
    </row>
    <row r="36806" spans="43:45" x14ac:dyDescent="0.25">
      <c r="AQ36806" s="89">
        <v>10023443</v>
      </c>
      <c r="AR36806" s="90" t="str">
        <f t="shared" si="582"/>
        <v>O</v>
      </c>
      <c r="AS36806" t="s">
        <v>35611</v>
      </c>
    </row>
    <row r="36807" spans="43:45" x14ac:dyDescent="0.25">
      <c r="AQ36807" s="89">
        <v>10034235</v>
      </c>
      <c r="AR36807" s="90" t="str">
        <f t="shared" si="582"/>
        <v>O</v>
      </c>
      <c r="AS36807" t="s">
        <v>35612</v>
      </c>
    </row>
    <row r="36808" spans="43:45" x14ac:dyDescent="0.25">
      <c r="AQ36808" s="89">
        <v>10046216</v>
      </c>
      <c r="AR36808" s="90" t="str">
        <f t="shared" si="582"/>
        <v>O</v>
      </c>
      <c r="AS36808" t="s">
        <v>35613</v>
      </c>
    </row>
    <row r="36809" spans="43:45" x14ac:dyDescent="0.25">
      <c r="AQ36809" s="89">
        <v>10046522</v>
      </c>
      <c r="AR36809" s="90" t="str">
        <f t="shared" ref="AR36809:AR36872" si="583">IF(ISNA(VLOOKUP(AQ36809,$BP$18:$BQ$356,2,FALSE))=TRUE,"O",VLOOKUP(AQ36809,$BP$18:$BQ$356,2,FALSE))</f>
        <v>O</v>
      </c>
      <c r="AS36809" t="s">
        <v>35614</v>
      </c>
    </row>
    <row r="36810" spans="43:45" x14ac:dyDescent="0.25">
      <c r="AQ36810" s="89">
        <v>10000533</v>
      </c>
      <c r="AR36810" s="90" t="str">
        <f t="shared" si="583"/>
        <v>O</v>
      </c>
      <c r="AS36810" t="s">
        <v>35615</v>
      </c>
    </row>
    <row r="36811" spans="43:45" x14ac:dyDescent="0.25">
      <c r="AQ36811" s="89">
        <v>10046928</v>
      </c>
      <c r="AR36811" s="90" t="str">
        <f t="shared" si="583"/>
        <v>O</v>
      </c>
      <c r="AS36811" t="s">
        <v>35616</v>
      </c>
    </row>
    <row r="36812" spans="43:45" x14ac:dyDescent="0.25">
      <c r="AQ36812" s="89">
        <v>10047115</v>
      </c>
      <c r="AR36812" s="90" t="str">
        <f t="shared" si="583"/>
        <v>O</v>
      </c>
      <c r="AS36812" t="s">
        <v>35617</v>
      </c>
    </row>
    <row r="36813" spans="43:45" x14ac:dyDescent="0.25">
      <c r="AQ36813" s="89">
        <v>10046071</v>
      </c>
      <c r="AR36813" s="90" t="str">
        <f t="shared" si="583"/>
        <v>O</v>
      </c>
      <c r="AS36813" t="s">
        <v>35618</v>
      </c>
    </row>
    <row r="36814" spans="43:45" x14ac:dyDescent="0.25">
      <c r="AQ36814" s="89">
        <v>10045230</v>
      </c>
      <c r="AR36814" s="90" t="str">
        <f t="shared" si="583"/>
        <v>O</v>
      </c>
      <c r="AS36814" t="s">
        <v>35619</v>
      </c>
    </row>
    <row r="36815" spans="43:45" x14ac:dyDescent="0.25">
      <c r="AQ36815" s="89">
        <v>10046843</v>
      </c>
      <c r="AR36815" s="90" t="str">
        <f t="shared" si="583"/>
        <v>O</v>
      </c>
      <c r="AS36815" t="s">
        <v>35620</v>
      </c>
    </row>
    <row r="36816" spans="43:45" x14ac:dyDescent="0.25">
      <c r="AQ36816" s="89">
        <v>10046918</v>
      </c>
      <c r="AR36816" s="90" t="str">
        <f t="shared" si="583"/>
        <v>O</v>
      </c>
      <c r="AS36816" t="s">
        <v>35621</v>
      </c>
    </row>
    <row r="36817" spans="43:45" x14ac:dyDescent="0.25">
      <c r="AQ36817" s="89">
        <v>10047035</v>
      </c>
      <c r="AR36817" s="90" t="str">
        <f t="shared" si="583"/>
        <v>O</v>
      </c>
      <c r="AS36817" t="s">
        <v>26764</v>
      </c>
    </row>
    <row r="36818" spans="43:45" x14ac:dyDescent="0.25">
      <c r="AQ36818" s="89">
        <v>10047133</v>
      </c>
      <c r="AR36818" s="90" t="str">
        <f t="shared" si="583"/>
        <v>O</v>
      </c>
      <c r="AS36818" t="s">
        <v>35622</v>
      </c>
    </row>
    <row r="36819" spans="43:45" x14ac:dyDescent="0.25">
      <c r="AQ36819" s="89">
        <v>10047136</v>
      </c>
      <c r="AR36819" s="90" t="str">
        <f t="shared" si="583"/>
        <v>O</v>
      </c>
      <c r="AS36819" t="s">
        <v>35623</v>
      </c>
    </row>
    <row r="36820" spans="43:45" x14ac:dyDescent="0.25">
      <c r="AQ36820" s="89">
        <v>10047351</v>
      </c>
      <c r="AR36820" s="90" t="str">
        <f t="shared" si="583"/>
        <v>O</v>
      </c>
      <c r="AS36820" t="s">
        <v>35624</v>
      </c>
    </row>
    <row r="36821" spans="43:45" x14ac:dyDescent="0.25">
      <c r="AQ36821" s="89">
        <v>10008915</v>
      </c>
      <c r="AR36821" s="90" t="str">
        <f t="shared" si="583"/>
        <v>O</v>
      </c>
      <c r="AS36821" t="s">
        <v>35625</v>
      </c>
    </row>
    <row r="36822" spans="43:45" x14ac:dyDescent="0.25">
      <c r="AQ36822" s="89">
        <v>10047592</v>
      </c>
      <c r="AR36822" s="90" t="str">
        <f t="shared" si="583"/>
        <v>O</v>
      </c>
      <c r="AS36822" t="s">
        <v>35626</v>
      </c>
    </row>
    <row r="36823" spans="43:45" x14ac:dyDescent="0.25">
      <c r="AQ36823" s="89">
        <v>10037510</v>
      </c>
      <c r="AR36823" s="90" t="str">
        <f t="shared" si="583"/>
        <v>O</v>
      </c>
      <c r="AS36823" t="s">
        <v>35627</v>
      </c>
    </row>
    <row r="36824" spans="43:45" x14ac:dyDescent="0.25">
      <c r="AQ36824" s="89">
        <v>10040665</v>
      </c>
      <c r="AR36824" s="90" t="str">
        <f t="shared" si="583"/>
        <v>O</v>
      </c>
      <c r="AS36824" t="s">
        <v>35628</v>
      </c>
    </row>
    <row r="36825" spans="43:45" x14ac:dyDescent="0.25">
      <c r="AQ36825" s="89">
        <v>10024871</v>
      </c>
      <c r="AR36825" s="90" t="str">
        <f t="shared" si="583"/>
        <v>O</v>
      </c>
      <c r="AS36825" t="s">
        <v>35629</v>
      </c>
    </row>
    <row r="36826" spans="43:45" x14ac:dyDescent="0.25">
      <c r="AQ36826" s="89">
        <v>10010213</v>
      </c>
      <c r="AR36826" s="90" t="str">
        <f t="shared" si="583"/>
        <v>O</v>
      </c>
      <c r="AS36826" t="s">
        <v>35630</v>
      </c>
    </row>
    <row r="36827" spans="43:45" x14ac:dyDescent="0.25">
      <c r="AQ36827" s="89">
        <v>10023454</v>
      </c>
      <c r="AR36827" s="90" t="str">
        <f t="shared" si="583"/>
        <v>O</v>
      </c>
      <c r="AS36827" t="s">
        <v>35631</v>
      </c>
    </row>
    <row r="36828" spans="43:45" x14ac:dyDescent="0.25">
      <c r="AQ36828" s="89">
        <v>10007700</v>
      </c>
      <c r="AR36828" s="90" t="str">
        <f t="shared" si="583"/>
        <v>O</v>
      </c>
      <c r="AS36828" t="s">
        <v>35632</v>
      </c>
    </row>
    <row r="36829" spans="43:45" x14ac:dyDescent="0.25">
      <c r="AQ36829" s="89">
        <v>10030333</v>
      </c>
      <c r="AR36829" s="90" t="str">
        <f t="shared" si="583"/>
        <v>O</v>
      </c>
      <c r="AS36829" t="s">
        <v>35633</v>
      </c>
    </row>
    <row r="36830" spans="43:45" x14ac:dyDescent="0.25">
      <c r="AQ36830" s="89">
        <v>10030346</v>
      </c>
      <c r="AR36830" s="90" t="str">
        <f t="shared" si="583"/>
        <v>O</v>
      </c>
      <c r="AS36830" t="s">
        <v>35634</v>
      </c>
    </row>
    <row r="36831" spans="43:45" x14ac:dyDescent="0.25">
      <c r="AQ36831" s="89">
        <v>10030390</v>
      </c>
      <c r="AR36831" s="90" t="str">
        <f t="shared" si="583"/>
        <v>O</v>
      </c>
      <c r="AS36831" t="s">
        <v>35635</v>
      </c>
    </row>
    <row r="36832" spans="43:45" x14ac:dyDescent="0.25">
      <c r="AQ36832" s="89">
        <v>10030414</v>
      </c>
      <c r="AR36832" s="90" t="str">
        <f t="shared" si="583"/>
        <v>O</v>
      </c>
      <c r="AS36832" t="s">
        <v>35636</v>
      </c>
    </row>
    <row r="36833" spans="43:45" x14ac:dyDescent="0.25">
      <c r="AQ36833" s="89">
        <v>10030631</v>
      </c>
      <c r="AR36833" s="90" t="str">
        <f t="shared" si="583"/>
        <v>O</v>
      </c>
      <c r="AS36833" t="s">
        <v>35637</v>
      </c>
    </row>
    <row r="36834" spans="43:45" x14ac:dyDescent="0.25">
      <c r="AQ36834" s="89">
        <v>10030796</v>
      </c>
      <c r="AR36834" s="90" t="str">
        <f t="shared" si="583"/>
        <v>O</v>
      </c>
      <c r="AS36834" t="s">
        <v>35638</v>
      </c>
    </row>
    <row r="36835" spans="43:45" x14ac:dyDescent="0.25">
      <c r="AQ36835" s="89">
        <v>10030798</v>
      </c>
      <c r="AR36835" s="90" t="str">
        <f t="shared" si="583"/>
        <v>O</v>
      </c>
      <c r="AS36835" t="s">
        <v>35639</v>
      </c>
    </row>
    <row r="36836" spans="43:45" x14ac:dyDescent="0.25">
      <c r="AQ36836" s="89">
        <v>10024432</v>
      </c>
      <c r="AR36836" s="90" t="str">
        <f t="shared" si="583"/>
        <v>O</v>
      </c>
      <c r="AS36836" t="s">
        <v>35640</v>
      </c>
    </row>
    <row r="36837" spans="43:45" x14ac:dyDescent="0.25">
      <c r="AQ36837" s="89">
        <v>10001708</v>
      </c>
      <c r="AR36837" s="90" t="str">
        <f t="shared" si="583"/>
        <v>O</v>
      </c>
      <c r="AS36837" t="s">
        <v>35641</v>
      </c>
    </row>
    <row r="36838" spans="43:45" x14ac:dyDescent="0.25">
      <c r="AQ36838" s="89">
        <v>10041462</v>
      </c>
      <c r="AR36838" s="90" t="str">
        <f t="shared" si="583"/>
        <v>O</v>
      </c>
      <c r="AS36838" t="s">
        <v>35642</v>
      </c>
    </row>
    <row r="36839" spans="43:45" x14ac:dyDescent="0.25">
      <c r="AQ36839" s="89">
        <v>10022042</v>
      </c>
      <c r="AR36839" s="90" t="str">
        <f t="shared" si="583"/>
        <v>O</v>
      </c>
      <c r="AS36839" t="s">
        <v>35643</v>
      </c>
    </row>
    <row r="36840" spans="43:45" x14ac:dyDescent="0.25">
      <c r="AQ36840" s="89">
        <v>10047717</v>
      </c>
      <c r="AR36840" s="90" t="str">
        <f t="shared" si="583"/>
        <v>O</v>
      </c>
      <c r="AS36840" t="s">
        <v>35644</v>
      </c>
    </row>
    <row r="36841" spans="43:45" x14ac:dyDescent="0.25">
      <c r="AQ36841" s="89">
        <v>10047756</v>
      </c>
      <c r="AR36841" s="90" t="str">
        <f t="shared" si="583"/>
        <v>O</v>
      </c>
      <c r="AS36841" t="s">
        <v>35645</v>
      </c>
    </row>
    <row r="36842" spans="43:45" x14ac:dyDescent="0.25">
      <c r="AQ36842" s="89">
        <v>10047759</v>
      </c>
      <c r="AR36842" s="90" t="str">
        <f t="shared" si="583"/>
        <v>O</v>
      </c>
      <c r="AS36842" t="s">
        <v>35646</v>
      </c>
    </row>
    <row r="36843" spans="43:45" x14ac:dyDescent="0.25">
      <c r="AQ36843" s="89">
        <v>10047771</v>
      </c>
      <c r="AR36843" s="90" t="str">
        <f t="shared" si="583"/>
        <v>O</v>
      </c>
      <c r="AS36843" t="s">
        <v>35647</v>
      </c>
    </row>
    <row r="36844" spans="43:45" x14ac:dyDescent="0.25">
      <c r="AQ36844" s="89">
        <v>10046046</v>
      </c>
      <c r="AR36844" s="90" t="str">
        <f t="shared" si="583"/>
        <v>O</v>
      </c>
      <c r="AS36844" t="s">
        <v>35648</v>
      </c>
    </row>
    <row r="36845" spans="43:45" x14ac:dyDescent="0.25">
      <c r="AQ36845" s="89">
        <v>10006355</v>
      </c>
      <c r="AR36845" s="90" t="str">
        <f t="shared" si="583"/>
        <v>O</v>
      </c>
      <c r="AS36845" t="s">
        <v>35649</v>
      </c>
    </row>
    <row r="36846" spans="43:45" x14ac:dyDescent="0.25">
      <c r="AQ36846" s="89">
        <v>10047192</v>
      </c>
      <c r="AR36846" s="90" t="str">
        <f t="shared" si="583"/>
        <v>O</v>
      </c>
      <c r="AS36846" t="s">
        <v>35650</v>
      </c>
    </row>
    <row r="36847" spans="43:45" x14ac:dyDescent="0.25">
      <c r="AQ36847" s="89">
        <v>10045682</v>
      </c>
      <c r="AR36847" s="90" t="str">
        <f t="shared" si="583"/>
        <v>O</v>
      </c>
      <c r="AS36847" t="s">
        <v>35651</v>
      </c>
    </row>
    <row r="36848" spans="43:45" x14ac:dyDescent="0.25">
      <c r="AQ36848" s="89">
        <v>10045712</v>
      </c>
      <c r="AR36848" s="90" t="str">
        <f t="shared" si="583"/>
        <v>O</v>
      </c>
      <c r="AS36848" t="s">
        <v>35652</v>
      </c>
    </row>
    <row r="36849" spans="43:45" x14ac:dyDescent="0.25">
      <c r="AQ36849" s="89">
        <v>10045781</v>
      </c>
      <c r="AR36849" s="90" t="str">
        <f t="shared" si="583"/>
        <v>O</v>
      </c>
      <c r="AS36849" t="s">
        <v>35653</v>
      </c>
    </row>
    <row r="36850" spans="43:45" x14ac:dyDescent="0.25">
      <c r="AQ36850" s="89">
        <v>10001058</v>
      </c>
      <c r="AR36850" s="90" t="str">
        <f t="shared" si="583"/>
        <v>O</v>
      </c>
      <c r="AS36850" t="s">
        <v>35654</v>
      </c>
    </row>
    <row r="36851" spans="43:45" x14ac:dyDescent="0.25">
      <c r="AQ36851" s="89">
        <v>10046003</v>
      </c>
      <c r="AR36851" s="90" t="str">
        <f t="shared" si="583"/>
        <v>O</v>
      </c>
      <c r="AS36851" t="s">
        <v>35655</v>
      </c>
    </row>
    <row r="36852" spans="43:45" x14ac:dyDescent="0.25">
      <c r="AQ36852" s="89">
        <v>10046100</v>
      </c>
      <c r="AR36852" s="90" t="str">
        <f t="shared" si="583"/>
        <v>O</v>
      </c>
      <c r="AS36852" t="s">
        <v>35656</v>
      </c>
    </row>
    <row r="36853" spans="43:45" x14ac:dyDescent="0.25">
      <c r="AQ36853" s="89">
        <v>10021712</v>
      </c>
      <c r="AR36853" s="90" t="str">
        <f t="shared" si="583"/>
        <v>O</v>
      </c>
      <c r="AS36853" t="s">
        <v>35657</v>
      </c>
    </row>
    <row r="36854" spans="43:45" x14ac:dyDescent="0.25">
      <c r="AQ36854" s="89">
        <v>10027944</v>
      </c>
      <c r="AR36854" s="90" t="str">
        <f t="shared" si="583"/>
        <v>O</v>
      </c>
      <c r="AS36854" t="s">
        <v>35658</v>
      </c>
    </row>
    <row r="36855" spans="43:45" x14ac:dyDescent="0.25">
      <c r="AQ36855" s="89">
        <v>10021037</v>
      </c>
      <c r="AR36855" s="90" t="str">
        <f t="shared" si="583"/>
        <v>O</v>
      </c>
      <c r="AS36855" t="s">
        <v>35659</v>
      </c>
    </row>
    <row r="36856" spans="43:45" x14ac:dyDescent="0.25">
      <c r="AQ36856" s="89">
        <v>10024659</v>
      </c>
      <c r="AR36856" s="90" t="str">
        <f t="shared" si="583"/>
        <v>O</v>
      </c>
      <c r="AS36856" t="s">
        <v>35660</v>
      </c>
    </row>
    <row r="36857" spans="43:45" x14ac:dyDescent="0.25">
      <c r="AQ36857" s="89">
        <v>10030019</v>
      </c>
      <c r="AR36857" s="90" t="str">
        <f t="shared" si="583"/>
        <v>O</v>
      </c>
      <c r="AS36857" t="s">
        <v>35661</v>
      </c>
    </row>
    <row r="36858" spans="43:45" x14ac:dyDescent="0.25">
      <c r="AQ36858" s="89">
        <v>10030173</v>
      </c>
      <c r="AR36858" s="90" t="str">
        <f t="shared" si="583"/>
        <v>O</v>
      </c>
      <c r="AS36858" t="s">
        <v>35662</v>
      </c>
    </row>
    <row r="36859" spans="43:45" x14ac:dyDescent="0.25">
      <c r="AQ36859" s="89">
        <v>10029931</v>
      </c>
      <c r="AR36859" s="90" t="str">
        <f t="shared" si="583"/>
        <v>O</v>
      </c>
      <c r="AS36859" t="s">
        <v>35663</v>
      </c>
    </row>
    <row r="36860" spans="43:45" x14ac:dyDescent="0.25">
      <c r="AQ36860" s="89">
        <v>10027861</v>
      </c>
      <c r="AR36860" s="90" t="str">
        <f t="shared" si="583"/>
        <v>O</v>
      </c>
      <c r="AS36860" t="s">
        <v>35664</v>
      </c>
    </row>
    <row r="36861" spans="43:45" x14ac:dyDescent="0.25">
      <c r="AQ36861" s="89">
        <v>10031110</v>
      </c>
      <c r="AR36861" s="90" t="str">
        <f t="shared" si="583"/>
        <v>O</v>
      </c>
      <c r="AS36861" t="s">
        <v>35665</v>
      </c>
    </row>
    <row r="36862" spans="43:45" x14ac:dyDescent="0.25">
      <c r="AQ36862" s="89">
        <v>10047376</v>
      </c>
      <c r="AR36862" s="90" t="str">
        <f t="shared" si="583"/>
        <v>O</v>
      </c>
      <c r="AS36862" t="s">
        <v>35666</v>
      </c>
    </row>
    <row r="36863" spans="43:45" x14ac:dyDescent="0.25">
      <c r="AQ36863" s="89">
        <v>10047438</v>
      </c>
      <c r="AR36863" s="90" t="str">
        <f t="shared" si="583"/>
        <v>O</v>
      </c>
      <c r="AS36863" t="s">
        <v>35667</v>
      </c>
    </row>
    <row r="36864" spans="43:45" x14ac:dyDescent="0.25">
      <c r="AQ36864" s="89">
        <v>10047452</v>
      </c>
      <c r="AR36864" s="90" t="str">
        <f t="shared" si="583"/>
        <v>O</v>
      </c>
      <c r="AS36864" t="s">
        <v>35668</v>
      </c>
    </row>
    <row r="36865" spans="43:45" x14ac:dyDescent="0.25">
      <c r="AQ36865" s="89">
        <v>10047461</v>
      </c>
      <c r="AR36865" s="90" t="str">
        <f t="shared" si="583"/>
        <v>O</v>
      </c>
      <c r="AS36865" t="s">
        <v>35669</v>
      </c>
    </row>
    <row r="36866" spans="43:45" x14ac:dyDescent="0.25">
      <c r="AQ36866" s="89">
        <v>10047462</v>
      </c>
      <c r="AR36866" s="90" t="str">
        <f t="shared" si="583"/>
        <v>O</v>
      </c>
      <c r="AS36866" t="s">
        <v>35670</v>
      </c>
    </row>
    <row r="36867" spans="43:45" x14ac:dyDescent="0.25">
      <c r="AQ36867" s="89">
        <v>10047463</v>
      </c>
      <c r="AR36867" s="90" t="str">
        <f t="shared" si="583"/>
        <v>O</v>
      </c>
      <c r="AS36867" t="s">
        <v>35671</v>
      </c>
    </row>
    <row r="36868" spans="43:45" x14ac:dyDescent="0.25">
      <c r="AQ36868" s="89">
        <v>10047474</v>
      </c>
      <c r="AR36868" s="90" t="str">
        <f t="shared" si="583"/>
        <v>O</v>
      </c>
      <c r="AS36868" t="s">
        <v>35672</v>
      </c>
    </row>
    <row r="36869" spans="43:45" x14ac:dyDescent="0.25">
      <c r="AQ36869" s="89">
        <v>10047593</v>
      </c>
      <c r="AR36869" s="90" t="str">
        <f t="shared" si="583"/>
        <v>O</v>
      </c>
      <c r="AS36869" t="s">
        <v>35673</v>
      </c>
    </row>
    <row r="36870" spans="43:45" x14ac:dyDescent="0.25">
      <c r="AQ36870" s="89">
        <v>10045342</v>
      </c>
      <c r="AR36870" s="90" t="str">
        <f t="shared" si="583"/>
        <v>O</v>
      </c>
      <c r="AS36870" t="s">
        <v>35674</v>
      </c>
    </row>
    <row r="36871" spans="43:45" x14ac:dyDescent="0.25">
      <c r="AQ36871" s="89">
        <v>10045422</v>
      </c>
      <c r="AR36871" s="90" t="str">
        <f t="shared" si="583"/>
        <v>O</v>
      </c>
      <c r="AS36871" t="s">
        <v>35675</v>
      </c>
    </row>
    <row r="36872" spans="43:45" x14ac:dyDescent="0.25">
      <c r="AQ36872" s="89">
        <v>10045448</v>
      </c>
      <c r="AR36872" s="90" t="str">
        <f t="shared" si="583"/>
        <v>O</v>
      </c>
      <c r="AS36872" t="s">
        <v>35676</v>
      </c>
    </row>
    <row r="36873" spans="43:45" x14ac:dyDescent="0.25">
      <c r="AQ36873" s="89">
        <v>10018153</v>
      </c>
      <c r="AR36873" s="90" t="str">
        <f t="shared" ref="AR36873:AR36936" si="584">IF(ISNA(VLOOKUP(AQ36873,$BP$18:$BQ$356,2,FALSE))=TRUE,"O",VLOOKUP(AQ36873,$BP$18:$BQ$356,2,FALSE))</f>
        <v>O</v>
      </c>
      <c r="AS36873" t="s">
        <v>35677</v>
      </c>
    </row>
    <row r="36874" spans="43:45" x14ac:dyDescent="0.25">
      <c r="AQ36874" s="89">
        <v>10018844</v>
      </c>
      <c r="AR36874" s="90" t="str">
        <f t="shared" si="584"/>
        <v>O</v>
      </c>
      <c r="AS36874" t="s">
        <v>35678</v>
      </c>
    </row>
    <row r="36875" spans="43:45" x14ac:dyDescent="0.25">
      <c r="AQ36875" s="89">
        <v>10037987</v>
      </c>
      <c r="AR36875" s="90" t="str">
        <f t="shared" si="584"/>
        <v>O</v>
      </c>
      <c r="AS36875" t="s">
        <v>35679</v>
      </c>
    </row>
    <row r="36876" spans="43:45" x14ac:dyDescent="0.25">
      <c r="AQ36876" s="89">
        <v>10006894</v>
      </c>
      <c r="AR36876" s="90" t="str">
        <f t="shared" si="584"/>
        <v>O</v>
      </c>
      <c r="AS36876" t="s">
        <v>35680</v>
      </c>
    </row>
    <row r="36877" spans="43:45" x14ac:dyDescent="0.25">
      <c r="AQ36877" s="89">
        <v>10036884</v>
      </c>
      <c r="AR36877" s="90" t="str">
        <f t="shared" si="584"/>
        <v>O</v>
      </c>
      <c r="AS36877" t="s">
        <v>35681</v>
      </c>
    </row>
    <row r="36878" spans="43:45" x14ac:dyDescent="0.25">
      <c r="AQ36878" s="89">
        <v>10021254</v>
      </c>
      <c r="AR36878" s="90" t="str">
        <f t="shared" si="584"/>
        <v>O</v>
      </c>
      <c r="AS36878" t="s">
        <v>35682</v>
      </c>
    </row>
    <row r="36879" spans="43:45" x14ac:dyDescent="0.25">
      <c r="AQ36879" s="89">
        <v>10011059</v>
      </c>
      <c r="AR36879" s="90" t="str">
        <f t="shared" si="584"/>
        <v>O</v>
      </c>
      <c r="AS36879" t="s">
        <v>35683</v>
      </c>
    </row>
    <row r="36880" spans="43:45" x14ac:dyDescent="0.25">
      <c r="AQ36880" s="89">
        <v>10035577</v>
      </c>
      <c r="AR36880" s="90" t="str">
        <f t="shared" si="584"/>
        <v>O</v>
      </c>
      <c r="AS36880" t="s">
        <v>35684</v>
      </c>
    </row>
    <row r="36881" spans="43:45" x14ac:dyDescent="0.25">
      <c r="AQ36881" s="89">
        <v>10040633</v>
      </c>
      <c r="AR36881" s="90" t="str">
        <f t="shared" si="584"/>
        <v>O</v>
      </c>
      <c r="AS36881" t="s">
        <v>35685</v>
      </c>
    </row>
    <row r="36882" spans="43:45" x14ac:dyDescent="0.25">
      <c r="AQ36882" s="89">
        <v>10046239</v>
      </c>
      <c r="AR36882" s="90" t="str">
        <f t="shared" si="584"/>
        <v>O</v>
      </c>
      <c r="AS36882" t="s">
        <v>35686</v>
      </c>
    </row>
    <row r="36883" spans="43:45" x14ac:dyDescent="0.25">
      <c r="AQ36883" s="89">
        <v>10005257</v>
      </c>
      <c r="AR36883" s="90" t="str">
        <f t="shared" si="584"/>
        <v>O</v>
      </c>
      <c r="AS36883" t="s">
        <v>35687</v>
      </c>
    </row>
    <row r="36884" spans="43:45" x14ac:dyDescent="0.25">
      <c r="AQ36884" s="89">
        <v>10046793</v>
      </c>
      <c r="AR36884" s="90" t="str">
        <f t="shared" si="584"/>
        <v>O</v>
      </c>
      <c r="AS36884" t="s">
        <v>35688</v>
      </c>
    </row>
    <row r="36885" spans="43:45" x14ac:dyDescent="0.25">
      <c r="AQ36885" s="89">
        <v>10002111</v>
      </c>
      <c r="AR36885" s="90" t="str">
        <f t="shared" si="584"/>
        <v>O</v>
      </c>
      <c r="AS36885" t="s">
        <v>35689</v>
      </c>
    </row>
    <row r="36886" spans="43:45" x14ac:dyDescent="0.25">
      <c r="AQ36886" s="89">
        <v>10046799</v>
      </c>
      <c r="AR36886" s="90" t="str">
        <f t="shared" si="584"/>
        <v>O</v>
      </c>
      <c r="AS36886" t="s">
        <v>35690</v>
      </c>
    </row>
    <row r="36887" spans="43:45" x14ac:dyDescent="0.25">
      <c r="AQ36887" s="89">
        <v>10018512</v>
      </c>
      <c r="AR36887" s="90" t="str">
        <f t="shared" si="584"/>
        <v>O</v>
      </c>
      <c r="AS36887" t="s">
        <v>35691</v>
      </c>
    </row>
    <row r="36888" spans="43:45" x14ac:dyDescent="0.25">
      <c r="AQ36888" s="89">
        <v>10026219</v>
      </c>
      <c r="AR36888" s="90" t="str">
        <f t="shared" si="584"/>
        <v>O</v>
      </c>
      <c r="AS36888" t="s">
        <v>35692</v>
      </c>
    </row>
    <row r="36889" spans="43:45" x14ac:dyDescent="0.25">
      <c r="AQ36889" s="89">
        <v>10000469</v>
      </c>
      <c r="AR36889" s="90" t="str">
        <f t="shared" si="584"/>
        <v>O</v>
      </c>
      <c r="AS36889" t="s">
        <v>35693</v>
      </c>
    </row>
    <row r="36890" spans="43:45" x14ac:dyDescent="0.25">
      <c r="AQ36890" s="89">
        <v>10013261</v>
      </c>
      <c r="AR36890" s="90" t="str">
        <f t="shared" si="584"/>
        <v>O</v>
      </c>
      <c r="AS36890" t="s">
        <v>35694</v>
      </c>
    </row>
    <row r="36891" spans="43:45" x14ac:dyDescent="0.25">
      <c r="AQ36891" s="89">
        <v>10014122</v>
      </c>
      <c r="AR36891" s="90" t="str">
        <f t="shared" si="584"/>
        <v>O</v>
      </c>
      <c r="AS36891" t="s">
        <v>35695</v>
      </c>
    </row>
    <row r="36892" spans="43:45" x14ac:dyDescent="0.25">
      <c r="AQ36892" s="89">
        <v>10020454</v>
      </c>
      <c r="AR36892" s="90" t="str">
        <f t="shared" si="584"/>
        <v>O</v>
      </c>
      <c r="AS36892" t="s">
        <v>35696</v>
      </c>
    </row>
    <row r="36893" spans="43:45" x14ac:dyDescent="0.25">
      <c r="AQ36893" s="89">
        <v>10047069</v>
      </c>
      <c r="AR36893" s="90" t="str">
        <f t="shared" si="584"/>
        <v>O</v>
      </c>
      <c r="AS36893" t="s">
        <v>35697</v>
      </c>
    </row>
    <row r="36894" spans="43:45" x14ac:dyDescent="0.25">
      <c r="AQ36894" s="89">
        <v>10047227</v>
      </c>
      <c r="AR36894" s="90" t="str">
        <f t="shared" si="584"/>
        <v>O</v>
      </c>
      <c r="AS36894" t="s">
        <v>35698</v>
      </c>
    </row>
    <row r="36895" spans="43:45" x14ac:dyDescent="0.25">
      <c r="AQ36895" s="89">
        <v>10047366</v>
      </c>
      <c r="AR36895" s="90" t="str">
        <f t="shared" si="584"/>
        <v>O</v>
      </c>
      <c r="AS36895" t="s">
        <v>35699</v>
      </c>
    </row>
    <row r="36896" spans="43:45" x14ac:dyDescent="0.25">
      <c r="AQ36896" s="89">
        <v>10047375</v>
      </c>
      <c r="AR36896" s="90" t="str">
        <f t="shared" si="584"/>
        <v>O</v>
      </c>
      <c r="AS36896" t="s">
        <v>35700</v>
      </c>
    </row>
    <row r="36897" spans="43:45" x14ac:dyDescent="0.25">
      <c r="AQ36897" s="89">
        <v>10045650</v>
      </c>
      <c r="AR36897" s="90" t="str">
        <f t="shared" si="584"/>
        <v>O</v>
      </c>
      <c r="AS36897" t="s">
        <v>35701</v>
      </c>
    </row>
    <row r="36898" spans="43:45" x14ac:dyDescent="0.25">
      <c r="AQ36898" s="89">
        <v>10027881</v>
      </c>
      <c r="AR36898" s="90" t="str">
        <f t="shared" si="584"/>
        <v>O</v>
      </c>
      <c r="AS36898" t="s">
        <v>35702</v>
      </c>
    </row>
    <row r="36899" spans="43:45" x14ac:dyDescent="0.25">
      <c r="AQ36899" s="89">
        <v>10046305</v>
      </c>
      <c r="AR36899" s="90" t="str">
        <f t="shared" si="584"/>
        <v>O</v>
      </c>
      <c r="AS36899" t="s">
        <v>35703</v>
      </c>
    </row>
    <row r="36900" spans="43:45" x14ac:dyDescent="0.25">
      <c r="AQ36900" s="89">
        <v>10047022</v>
      </c>
      <c r="AR36900" s="90" t="str">
        <f t="shared" si="584"/>
        <v>O</v>
      </c>
      <c r="AS36900" t="s">
        <v>35704</v>
      </c>
    </row>
    <row r="36901" spans="43:45" x14ac:dyDescent="0.25">
      <c r="AQ36901" s="89">
        <v>10047218</v>
      </c>
      <c r="AR36901" s="90" t="str">
        <f t="shared" si="584"/>
        <v>O</v>
      </c>
      <c r="AS36901" t="s">
        <v>35705</v>
      </c>
    </row>
    <row r="36902" spans="43:45" x14ac:dyDescent="0.25">
      <c r="AQ36902" s="89">
        <v>10047481</v>
      </c>
      <c r="AR36902" s="90" t="str">
        <f t="shared" si="584"/>
        <v>O</v>
      </c>
      <c r="AS36902" t="s">
        <v>35706</v>
      </c>
    </row>
    <row r="36903" spans="43:45" x14ac:dyDescent="0.25">
      <c r="AQ36903" s="89">
        <v>10047631</v>
      </c>
      <c r="AR36903" s="90" t="str">
        <f t="shared" si="584"/>
        <v>O</v>
      </c>
      <c r="AS36903" t="s">
        <v>35707</v>
      </c>
    </row>
    <row r="36904" spans="43:45" x14ac:dyDescent="0.25">
      <c r="AQ36904" s="89">
        <v>10047648</v>
      </c>
      <c r="AR36904" s="90" t="str">
        <f t="shared" si="584"/>
        <v>O</v>
      </c>
      <c r="AS36904" t="s">
        <v>35708</v>
      </c>
    </row>
    <row r="36905" spans="43:45" x14ac:dyDescent="0.25">
      <c r="AQ36905" s="89">
        <v>10047658</v>
      </c>
      <c r="AR36905" s="90" t="str">
        <f t="shared" si="584"/>
        <v>O</v>
      </c>
      <c r="AS36905" t="s">
        <v>35709</v>
      </c>
    </row>
    <row r="36906" spans="43:45" x14ac:dyDescent="0.25">
      <c r="AQ36906" s="89">
        <v>10015896</v>
      </c>
      <c r="AR36906" s="90" t="str">
        <f t="shared" si="584"/>
        <v>O</v>
      </c>
      <c r="AS36906" t="s">
        <v>35710</v>
      </c>
    </row>
    <row r="36907" spans="43:45" x14ac:dyDescent="0.25">
      <c r="AQ36907" s="89">
        <v>10006451</v>
      </c>
      <c r="AR36907" s="90" t="str">
        <f t="shared" si="584"/>
        <v>O</v>
      </c>
      <c r="AS36907" t="s">
        <v>35711</v>
      </c>
    </row>
    <row r="36908" spans="43:45" x14ac:dyDescent="0.25">
      <c r="AQ36908" s="89">
        <v>10020176</v>
      </c>
      <c r="AR36908" s="90" t="str">
        <f t="shared" si="584"/>
        <v>O</v>
      </c>
      <c r="AS36908" t="s">
        <v>35712</v>
      </c>
    </row>
    <row r="36909" spans="43:45" x14ac:dyDescent="0.25">
      <c r="AQ36909" s="89">
        <v>10036587</v>
      </c>
      <c r="AR36909" s="90" t="str">
        <f t="shared" si="584"/>
        <v>O</v>
      </c>
      <c r="AS36909" t="s">
        <v>35713</v>
      </c>
    </row>
    <row r="36910" spans="43:45" x14ac:dyDescent="0.25">
      <c r="AQ36910" s="89">
        <v>10028500</v>
      </c>
      <c r="AR36910" s="90" t="str">
        <f t="shared" si="584"/>
        <v>O</v>
      </c>
      <c r="AS36910" t="s">
        <v>35714</v>
      </c>
    </row>
    <row r="36911" spans="43:45" x14ac:dyDescent="0.25">
      <c r="AQ36911" s="89">
        <v>10035265</v>
      </c>
      <c r="AR36911" s="90" t="str">
        <f t="shared" si="584"/>
        <v>O</v>
      </c>
      <c r="AS36911" t="s">
        <v>35715</v>
      </c>
    </row>
    <row r="36912" spans="43:45" x14ac:dyDescent="0.25">
      <c r="AQ36912" s="89">
        <v>10014044</v>
      </c>
      <c r="AR36912" s="90" t="str">
        <f t="shared" si="584"/>
        <v>O</v>
      </c>
      <c r="AS36912" t="s">
        <v>35716</v>
      </c>
    </row>
    <row r="36913" spans="43:45" x14ac:dyDescent="0.25">
      <c r="AQ36913" s="89">
        <v>10047012</v>
      </c>
      <c r="AR36913" s="90" t="str">
        <f t="shared" si="584"/>
        <v>O</v>
      </c>
      <c r="AS36913" t="s">
        <v>35717</v>
      </c>
    </row>
    <row r="36914" spans="43:45" x14ac:dyDescent="0.25">
      <c r="AQ36914" s="89">
        <v>10047093</v>
      </c>
      <c r="AR36914" s="90" t="str">
        <f t="shared" si="584"/>
        <v>O</v>
      </c>
      <c r="AS36914" t="s">
        <v>26326</v>
      </c>
    </row>
    <row r="36915" spans="43:45" x14ac:dyDescent="0.25">
      <c r="AQ36915" s="89">
        <v>10032513</v>
      </c>
      <c r="AR36915" s="90" t="str">
        <f t="shared" si="584"/>
        <v>O</v>
      </c>
      <c r="AS36915" t="s">
        <v>35718</v>
      </c>
    </row>
    <row r="36916" spans="43:45" x14ac:dyDescent="0.25">
      <c r="AQ36916" s="89">
        <v>10047319</v>
      </c>
      <c r="AR36916" s="90" t="str">
        <f t="shared" si="584"/>
        <v>O</v>
      </c>
      <c r="AS36916" t="s">
        <v>35719</v>
      </c>
    </row>
    <row r="36917" spans="43:45" x14ac:dyDescent="0.25">
      <c r="AQ36917" s="89">
        <v>10009565</v>
      </c>
      <c r="AR36917" s="90" t="str">
        <f t="shared" si="584"/>
        <v>O</v>
      </c>
      <c r="AS36917" t="s">
        <v>35720</v>
      </c>
    </row>
    <row r="36918" spans="43:45" x14ac:dyDescent="0.25">
      <c r="AQ36918" s="89">
        <v>10031180</v>
      </c>
      <c r="AR36918" s="90" t="str">
        <f t="shared" si="584"/>
        <v>O</v>
      </c>
      <c r="AS36918" t="s">
        <v>35721</v>
      </c>
    </row>
    <row r="36919" spans="43:45" x14ac:dyDescent="0.25">
      <c r="AQ36919" s="89">
        <v>10025130</v>
      </c>
      <c r="AR36919" s="90" t="str">
        <f t="shared" si="584"/>
        <v>O</v>
      </c>
      <c r="AS36919" t="s">
        <v>35722</v>
      </c>
    </row>
    <row r="36920" spans="43:45" x14ac:dyDescent="0.25">
      <c r="AQ36920" s="89">
        <v>10005971</v>
      </c>
      <c r="AR36920" s="90" t="str">
        <f t="shared" si="584"/>
        <v>O</v>
      </c>
      <c r="AS36920" t="s">
        <v>35723</v>
      </c>
    </row>
    <row r="36921" spans="43:45" x14ac:dyDescent="0.25">
      <c r="AQ36921" s="89">
        <v>10031229</v>
      </c>
      <c r="AR36921" s="90" t="str">
        <f t="shared" si="584"/>
        <v>O</v>
      </c>
      <c r="AS36921" t="s">
        <v>35724</v>
      </c>
    </row>
    <row r="36922" spans="43:45" x14ac:dyDescent="0.25">
      <c r="AQ36922" s="89">
        <v>10031422</v>
      </c>
      <c r="AR36922" s="90" t="str">
        <f t="shared" si="584"/>
        <v>O</v>
      </c>
      <c r="AS36922" t="s">
        <v>35725</v>
      </c>
    </row>
    <row r="36923" spans="43:45" x14ac:dyDescent="0.25">
      <c r="AQ36923" s="89">
        <v>10031463</v>
      </c>
      <c r="AR36923" s="90" t="str">
        <f t="shared" si="584"/>
        <v>O</v>
      </c>
      <c r="AS36923" t="s">
        <v>35726</v>
      </c>
    </row>
    <row r="36924" spans="43:45" x14ac:dyDescent="0.25">
      <c r="AQ36924" s="89">
        <v>10020685</v>
      </c>
      <c r="AR36924" s="90" t="str">
        <f t="shared" si="584"/>
        <v>O</v>
      </c>
      <c r="AS36924" t="s">
        <v>35727</v>
      </c>
    </row>
    <row r="36925" spans="43:45" x14ac:dyDescent="0.25">
      <c r="AQ36925" s="89">
        <v>10047071</v>
      </c>
      <c r="AR36925" s="90" t="str">
        <f t="shared" si="584"/>
        <v>O</v>
      </c>
      <c r="AS36925" t="s">
        <v>35728</v>
      </c>
    </row>
    <row r="36926" spans="43:45" x14ac:dyDescent="0.25">
      <c r="AQ36926" s="89">
        <v>10047428</v>
      </c>
      <c r="AR36926" s="90" t="str">
        <f t="shared" si="584"/>
        <v>O</v>
      </c>
      <c r="AS36926" t="s">
        <v>35729</v>
      </c>
    </row>
    <row r="36927" spans="43:45" x14ac:dyDescent="0.25">
      <c r="AQ36927" s="89">
        <v>10047488</v>
      </c>
      <c r="AR36927" s="90" t="str">
        <f t="shared" si="584"/>
        <v>O</v>
      </c>
      <c r="AS36927" t="s">
        <v>35730</v>
      </c>
    </row>
    <row r="36928" spans="43:45" x14ac:dyDescent="0.25">
      <c r="AQ36928" s="89">
        <v>10038009</v>
      </c>
      <c r="AR36928" s="90" t="str">
        <f t="shared" si="584"/>
        <v>O</v>
      </c>
      <c r="AS36928" t="s">
        <v>35731</v>
      </c>
    </row>
    <row r="36929" spans="43:45" x14ac:dyDescent="0.25">
      <c r="AQ36929" s="89">
        <v>10047533</v>
      </c>
      <c r="AR36929" s="90" t="str">
        <f t="shared" si="584"/>
        <v>O</v>
      </c>
      <c r="AS36929" t="s">
        <v>35732</v>
      </c>
    </row>
    <row r="36930" spans="43:45" x14ac:dyDescent="0.25">
      <c r="AQ36930" s="89">
        <v>10047543</v>
      </c>
      <c r="AR36930" s="90" t="str">
        <f t="shared" si="584"/>
        <v>O</v>
      </c>
      <c r="AS36930" t="s">
        <v>35733</v>
      </c>
    </row>
    <row r="36931" spans="43:45" x14ac:dyDescent="0.25">
      <c r="AQ36931" s="89">
        <v>10045575</v>
      </c>
      <c r="AR36931" s="90" t="str">
        <f t="shared" si="584"/>
        <v>O</v>
      </c>
      <c r="AS36931" t="s">
        <v>35734</v>
      </c>
    </row>
    <row r="36932" spans="43:45" x14ac:dyDescent="0.25">
      <c r="AQ36932" s="89">
        <v>10009356</v>
      </c>
      <c r="AR36932" s="90" t="str">
        <f t="shared" si="584"/>
        <v>O</v>
      </c>
      <c r="AS36932" t="s">
        <v>35735</v>
      </c>
    </row>
    <row r="36933" spans="43:45" x14ac:dyDescent="0.25">
      <c r="AQ36933" s="89">
        <v>10024687</v>
      </c>
      <c r="AR36933" s="90" t="str">
        <f t="shared" si="584"/>
        <v>O</v>
      </c>
      <c r="AS36933" t="s">
        <v>35736</v>
      </c>
    </row>
    <row r="36934" spans="43:45" x14ac:dyDescent="0.25">
      <c r="AQ36934" s="89">
        <v>10047479</v>
      </c>
      <c r="AR36934" s="90" t="str">
        <f t="shared" si="584"/>
        <v>O</v>
      </c>
      <c r="AS36934" t="s">
        <v>35737</v>
      </c>
    </row>
    <row r="36935" spans="43:45" x14ac:dyDescent="0.25">
      <c r="AQ36935" s="89">
        <v>10047709</v>
      </c>
      <c r="AR36935" s="90" t="str">
        <f t="shared" si="584"/>
        <v>O</v>
      </c>
      <c r="AS36935" t="s">
        <v>35738</v>
      </c>
    </row>
    <row r="36936" spans="43:45" x14ac:dyDescent="0.25">
      <c r="AQ36936" s="89">
        <v>10032204</v>
      </c>
      <c r="AR36936" s="90" t="str">
        <f t="shared" si="584"/>
        <v>O</v>
      </c>
      <c r="AS36936" t="s">
        <v>35739</v>
      </c>
    </row>
    <row r="36937" spans="43:45" x14ac:dyDescent="0.25">
      <c r="AQ36937" s="89">
        <v>10030225</v>
      </c>
      <c r="AR36937" s="90" t="str">
        <f t="shared" ref="AR36937:AR37000" si="585">IF(ISNA(VLOOKUP(AQ36937,$BP$18:$BQ$356,2,FALSE))=TRUE,"O",VLOOKUP(AQ36937,$BP$18:$BQ$356,2,FALSE))</f>
        <v>O</v>
      </c>
      <c r="AS36937" t="s">
        <v>35740</v>
      </c>
    </row>
    <row r="36938" spans="43:45" x14ac:dyDescent="0.25">
      <c r="AQ36938" s="89">
        <v>10032196</v>
      </c>
      <c r="AR36938" s="90" t="str">
        <f t="shared" si="585"/>
        <v>O</v>
      </c>
      <c r="AS36938" t="s">
        <v>35741</v>
      </c>
    </row>
    <row r="36939" spans="43:45" x14ac:dyDescent="0.25">
      <c r="AQ36939" s="89">
        <v>10032163</v>
      </c>
      <c r="AR36939" s="90" t="str">
        <f t="shared" si="585"/>
        <v>O</v>
      </c>
      <c r="AS36939" t="s">
        <v>35742</v>
      </c>
    </row>
    <row r="36940" spans="43:45" x14ac:dyDescent="0.25">
      <c r="AQ36940" s="89">
        <v>10035146</v>
      </c>
      <c r="AR36940" s="90" t="str">
        <f t="shared" si="585"/>
        <v>O</v>
      </c>
      <c r="AS36940" t="s">
        <v>35743</v>
      </c>
    </row>
    <row r="36941" spans="43:45" x14ac:dyDescent="0.25">
      <c r="AQ36941" s="89">
        <v>10033432</v>
      </c>
      <c r="AR36941" s="90" t="str">
        <f t="shared" si="585"/>
        <v>O</v>
      </c>
      <c r="AS36941" t="s">
        <v>35744</v>
      </c>
    </row>
    <row r="36942" spans="43:45" x14ac:dyDescent="0.25">
      <c r="AQ36942" s="89">
        <v>10035137</v>
      </c>
      <c r="AR36942" s="90" t="str">
        <f t="shared" si="585"/>
        <v>O</v>
      </c>
      <c r="AS36942" t="s">
        <v>35745</v>
      </c>
    </row>
    <row r="36943" spans="43:45" x14ac:dyDescent="0.25">
      <c r="AQ36943" s="89">
        <v>10030299</v>
      </c>
      <c r="AR36943" s="90" t="str">
        <f t="shared" si="585"/>
        <v>O</v>
      </c>
      <c r="AS36943" t="s">
        <v>35746</v>
      </c>
    </row>
    <row r="36944" spans="43:45" x14ac:dyDescent="0.25">
      <c r="AQ36944" s="89">
        <v>10032524</v>
      </c>
      <c r="AR36944" s="90" t="str">
        <f t="shared" si="585"/>
        <v>O</v>
      </c>
      <c r="AS36944" t="s">
        <v>35747</v>
      </c>
    </row>
    <row r="36945" spans="43:45" x14ac:dyDescent="0.25">
      <c r="AQ36945" s="89">
        <v>10032766</v>
      </c>
      <c r="AR36945" s="90" t="str">
        <f t="shared" si="585"/>
        <v>O</v>
      </c>
      <c r="AS36945" t="s">
        <v>35748</v>
      </c>
    </row>
    <row r="36946" spans="43:45" x14ac:dyDescent="0.25">
      <c r="AQ36946" s="89">
        <v>10028337</v>
      </c>
      <c r="AR36946" s="90" t="str">
        <f t="shared" si="585"/>
        <v>O</v>
      </c>
      <c r="AS36946" t="s">
        <v>35749</v>
      </c>
    </row>
    <row r="36947" spans="43:45" x14ac:dyDescent="0.25">
      <c r="AQ36947" s="89">
        <v>10020219</v>
      </c>
      <c r="AR36947" s="90" t="str">
        <f t="shared" si="585"/>
        <v>O</v>
      </c>
      <c r="AS36947" t="s">
        <v>35750</v>
      </c>
    </row>
    <row r="36948" spans="43:45" x14ac:dyDescent="0.25">
      <c r="AQ36948" s="89">
        <v>10020769</v>
      </c>
      <c r="AR36948" s="90" t="str">
        <f t="shared" si="585"/>
        <v>O</v>
      </c>
      <c r="AS36948" t="s">
        <v>35751</v>
      </c>
    </row>
    <row r="36949" spans="43:45" x14ac:dyDescent="0.25">
      <c r="AQ36949" s="89">
        <v>10021297</v>
      </c>
      <c r="AR36949" s="90" t="str">
        <f t="shared" si="585"/>
        <v>O</v>
      </c>
      <c r="AS36949" t="s">
        <v>35752</v>
      </c>
    </row>
    <row r="36950" spans="43:45" x14ac:dyDescent="0.25">
      <c r="AQ36950" s="89">
        <v>10006054</v>
      </c>
      <c r="AR36950" s="90" t="str">
        <f t="shared" si="585"/>
        <v>O</v>
      </c>
      <c r="AS36950" t="s">
        <v>35753</v>
      </c>
    </row>
    <row r="36951" spans="43:45" x14ac:dyDescent="0.25">
      <c r="AQ36951" s="89">
        <v>10047211</v>
      </c>
      <c r="AR36951" s="90" t="str">
        <f t="shared" si="585"/>
        <v>O</v>
      </c>
      <c r="AS36951" t="s">
        <v>35754</v>
      </c>
    </row>
    <row r="36952" spans="43:45" x14ac:dyDescent="0.25">
      <c r="AQ36952" s="89">
        <v>10047628</v>
      </c>
      <c r="AR36952" s="90" t="str">
        <f t="shared" si="585"/>
        <v>O</v>
      </c>
      <c r="AS36952" t="s">
        <v>35755</v>
      </c>
    </row>
    <row r="36953" spans="43:45" x14ac:dyDescent="0.25">
      <c r="AQ36953" s="89">
        <v>10047633</v>
      </c>
      <c r="AR36953" s="90" t="str">
        <f t="shared" si="585"/>
        <v>O</v>
      </c>
      <c r="AS36953" t="s">
        <v>35756</v>
      </c>
    </row>
    <row r="36954" spans="43:45" x14ac:dyDescent="0.25">
      <c r="AQ36954" s="89">
        <v>10010742</v>
      </c>
      <c r="AR36954" s="90" t="str">
        <f t="shared" si="585"/>
        <v>O</v>
      </c>
      <c r="AS36954" t="s">
        <v>35757</v>
      </c>
    </row>
    <row r="36955" spans="43:45" x14ac:dyDescent="0.25">
      <c r="AQ36955" s="89">
        <v>10047702</v>
      </c>
      <c r="AR36955" s="90" t="str">
        <f t="shared" si="585"/>
        <v>O</v>
      </c>
      <c r="AS36955" t="s">
        <v>35758</v>
      </c>
    </row>
    <row r="36956" spans="43:45" x14ac:dyDescent="0.25">
      <c r="AQ36956" s="89">
        <v>10010356</v>
      </c>
      <c r="AR36956" s="90" t="str">
        <f t="shared" si="585"/>
        <v>O</v>
      </c>
      <c r="AS36956" t="s">
        <v>35759</v>
      </c>
    </row>
    <row r="36957" spans="43:45" x14ac:dyDescent="0.25">
      <c r="AQ36957" s="89">
        <v>10010471</v>
      </c>
      <c r="AR36957" s="90" t="str">
        <f t="shared" si="585"/>
        <v>O</v>
      </c>
      <c r="AS36957" t="s">
        <v>35760</v>
      </c>
    </row>
    <row r="36958" spans="43:45" x14ac:dyDescent="0.25">
      <c r="AQ36958" s="89">
        <v>10032020</v>
      </c>
      <c r="AR36958" s="90" t="str">
        <f t="shared" si="585"/>
        <v>O</v>
      </c>
      <c r="AS36958" t="s">
        <v>35761</v>
      </c>
    </row>
    <row r="36959" spans="43:45" x14ac:dyDescent="0.25">
      <c r="AQ36959" s="89">
        <v>10032034</v>
      </c>
      <c r="AR36959" s="90" t="str">
        <f t="shared" si="585"/>
        <v>O</v>
      </c>
      <c r="AS36959" t="s">
        <v>35762</v>
      </c>
    </row>
    <row r="36960" spans="43:45" x14ac:dyDescent="0.25">
      <c r="AQ36960" s="89">
        <v>10022040</v>
      </c>
      <c r="AR36960" s="90" t="str">
        <f t="shared" si="585"/>
        <v>O</v>
      </c>
      <c r="AS36960" t="s">
        <v>35763</v>
      </c>
    </row>
    <row r="36961" spans="43:45" x14ac:dyDescent="0.25">
      <c r="AQ36961" s="89">
        <v>10032931</v>
      </c>
      <c r="AR36961" s="90" t="str">
        <f t="shared" si="585"/>
        <v>O</v>
      </c>
      <c r="AS36961" t="s">
        <v>35764</v>
      </c>
    </row>
    <row r="36962" spans="43:45" x14ac:dyDescent="0.25">
      <c r="AQ36962" s="89">
        <v>10014123</v>
      </c>
      <c r="AR36962" s="90" t="str">
        <f t="shared" si="585"/>
        <v>O</v>
      </c>
      <c r="AS36962" t="s">
        <v>35765</v>
      </c>
    </row>
    <row r="36963" spans="43:45" x14ac:dyDescent="0.25">
      <c r="AQ36963" s="89">
        <v>10010427</v>
      </c>
      <c r="AR36963" s="90" t="str">
        <f t="shared" si="585"/>
        <v>O</v>
      </c>
      <c r="AS36963" t="s">
        <v>35766</v>
      </c>
    </row>
    <row r="36964" spans="43:45" x14ac:dyDescent="0.25">
      <c r="AQ36964" s="89">
        <v>10045620</v>
      </c>
      <c r="AR36964" s="90" t="str">
        <f t="shared" si="585"/>
        <v>O</v>
      </c>
      <c r="AS36964" t="s">
        <v>35767</v>
      </c>
    </row>
    <row r="36965" spans="43:45" x14ac:dyDescent="0.25">
      <c r="AQ36965" s="89">
        <v>10045652</v>
      </c>
      <c r="AR36965" s="90" t="str">
        <f t="shared" si="585"/>
        <v>O</v>
      </c>
      <c r="AS36965" t="s">
        <v>35768</v>
      </c>
    </row>
    <row r="36966" spans="43:45" x14ac:dyDescent="0.25">
      <c r="AQ36966" s="89">
        <v>10045653</v>
      </c>
      <c r="AR36966" s="90" t="str">
        <f t="shared" si="585"/>
        <v>O</v>
      </c>
      <c r="AS36966" t="s">
        <v>18856</v>
      </c>
    </row>
    <row r="36967" spans="43:45" x14ac:dyDescent="0.25">
      <c r="AQ36967" s="89">
        <v>10045703</v>
      </c>
      <c r="AR36967" s="90" t="str">
        <f t="shared" si="585"/>
        <v>O</v>
      </c>
      <c r="AS36967" t="s">
        <v>35769</v>
      </c>
    </row>
    <row r="36968" spans="43:45" x14ac:dyDescent="0.25">
      <c r="AQ36968" s="89">
        <v>10045752</v>
      </c>
      <c r="AR36968" s="90" t="str">
        <f t="shared" si="585"/>
        <v>O</v>
      </c>
      <c r="AS36968" t="s">
        <v>35770</v>
      </c>
    </row>
    <row r="36969" spans="43:45" x14ac:dyDescent="0.25">
      <c r="AQ36969" s="89">
        <v>10029236</v>
      </c>
      <c r="AR36969" s="90" t="str">
        <f t="shared" si="585"/>
        <v>O</v>
      </c>
      <c r="AS36969" t="s">
        <v>35771</v>
      </c>
    </row>
    <row r="36970" spans="43:45" x14ac:dyDescent="0.25">
      <c r="AQ36970" s="89">
        <v>10045231</v>
      </c>
      <c r="AR36970" s="90" t="str">
        <f t="shared" si="585"/>
        <v>O</v>
      </c>
      <c r="AS36970" t="s">
        <v>35772</v>
      </c>
    </row>
    <row r="36971" spans="43:45" x14ac:dyDescent="0.25">
      <c r="AQ36971" s="89">
        <v>10046445</v>
      </c>
      <c r="AR36971" s="90" t="str">
        <f t="shared" si="585"/>
        <v>O</v>
      </c>
      <c r="AS36971" t="s">
        <v>35773</v>
      </c>
    </row>
    <row r="36972" spans="43:45" x14ac:dyDescent="0.25">
      <c r="AQ36972" s="89">
        <v>10046582</v>
      </c>
      <c r="AR36972" s="90" t="str">
        <f t="shared" si="585"/>
        <v>O</v>
      </c>
      <c r="AS36972" t="s">
        <v>35774</v>
      </c>
    </row>
    <row r="36973" spans="43:45" x14ac:dyDescent="0.25">
      <c r="AQ36973" s="89">
        <v>10007975</v>
      </c>
      <c r="AR36973" s="90" t="str">
        <f t="shared" si="585"/>
        <v>O</v>
      </c>
      <c r="AS36973" t="s">
        <v>35775</v>
      </c>
    </row>
    <row r="36974" spans="43:45" x14ac:dyDescent="0.25">
      <c r="AQ36974" s="89">
        <v>10015531</v>
      </c>
      <c r="AR36974" s="90" t="str">
        <f t="shared" si="585"/>
        <v>O</v>
      </c>
      <c r="AS36974" t="s">
        <v>3538</v>
      </c>
    </row>
    <row r="36975" spans="43:45" x14ac:dyDescent="0.25">
      <c r="AQ36975" s="89">
        <v>10017632</v>
      </c>
      <c r="AR36975" s="90" t="str">
        <f t="shared" si="585"/>
        <v>O</v>
      </c>
      <c r="AS36975" t="s">
        <v>35776</v>
      </c>
    </row>
    <row r="36976" spans="43:45" x14ac:dyDescent="0.25">
      <c r="AQ36976" s="89">
        <v>10018088</v>
      </c>
      <c r="AR36976" s="90" t="str">
        <f t="shared" si="585"/>
        <v>O</v>
      </c>
      <c r="AS36976" t="s">
        <v>35777</v>
      </c>
    </row>
    <row r="36977" spans="43:45" x14ac:dyDescent="0.25">
      <c r="AQ36977" s="89">
        <v>10009745</v>
      </c>
      <c r="AR36977" s="90" t="str">
        <f t="shared" si="585"/>
        <v>O</v>
      </c>
      <c r="AS36977" t="s">
        <v>35778</v>
      </c>
    </row>
    <row r="36978" spans="43:45" x14ac:dyDescent="0.25">
      <c r="AQ36978" s="89">
        <v>10002038</v>
      </c>
      <c r="AR36978" s="90" t="str">
        <f t="shared" si="585"/>
        <v>O</v>
      </c>
      <c r="AS36978" t="s">
        <v>35779</v>
      </c>
    </row>
    <row r="36979" spans="43:45" x14ac:dyDescent="0.25">
      <c r="AQ36979" s="89">
        <v>10000746</v>
      </c>
      <c r="AR36979" s="90" t="str">
        <f t="shared" si="585"/>
        <v>O</v>
      </c>
      <c r="AS36979" t="s">
        <v>35780</v>
      </c>
    </row>
    <row r="36980" spans="43:45" x14ac:dyDescent="0.25">
      <c r="AQ36980" s="89">
        <v>10017325</v>
      </c>
      <c r="AR36980" s="90" t="str">
        <f t="shared" si="585"/>
        <v>O</v>
      </c>
      <c r="AS36980" t="s">
        <v>35781</v>
      </c>
    </row>
    <row r="36981" spans="43:45" x14ac:dyDescent="0.25">
      <c r="AQ36981" s="89">
        <v>10017915</v>
      </c>
      <c r="AR36981" s="90" t="str">
        <f t="shared" si="585"/>
        <v>O</v>
      </c>
      <c r="AS36981" t="s">
        <v>35782</v>
      </c>
    </row>
    <row r="36982" spans="43:45" x14ac:dyDescent="0.25">
      <c r="AQ36982" s="89">
        <v>10028072</v>
      </c>
      <c r="AR36982" s="90" t="str">
        <f t="shared" si="585"/>
        <v>O</v>
      </c>
      <c r="AS36982" t="s">
        <v>35783</v>
      </c>
    </row>
    <row r="36983" spans="43:45" x14ac:dyDescent="0.25">
      <c r="AQ36983" s="89">
        <v>10028143</v>
      </c>
      <c r="AR36983" s="90" t="str">
        <f t="shared" si="585"/>
        <v>O</v>
      </c>
      <c r="AS36983" t="s">
        <v>35784</v>
      </c>
    </row>
    <row r="36984" spans="43:45" x14ac:dyDescent="0.25">
      <c r="AQ36984" s="89">
        <v>10016543</v>
      </c>
      <c r="AR36984" s="90" t="str">
        <f t="shared" si="585"/>
        <v>O</v>
      </c>
      <c r="AS36984" t="s">
        <v>35785</v>
      </c>
    </row>
    <row r="36985" spans="43:45" x14ac:dyDescent="0.25">
      <c r="AQ36985" s="89">
        <v>10006813</v>
      </c>
      <c r="AR36985" s="90" t="str">
        <f t="shared" si="585"/>
        <v>O</v>
      </c>
      <c r="AS36985" t="s">
        <v>35786</v>
      </c>
    </row>
    <row r="36986" spans="43:45" x14ac:dyDescent="0.25">
      <c r="AQ36986" s="89">
        <v>10030652</v>
      </c>
      <c r="AR36986" s="90" t="str">
        <f t="shared" si="585"/>
        <v>O</v>
      </c>
      <c r="AS36986" t="s">
        <v>35787</v>
      </c>
    </row>
    <row r="36987" spans="43:45" x14ac:dyDescent="0.25">
      <c r="AQ36987" s="89">
        <v>10046614</v>
      </c>
      <c r="AR36987" s="90" t="str">
        <f t="shared" si="585"/>
        <v>O</v>
      </c>
      <c r="AS36987" t="s">
        <v>35788</v>
      </c>
    </row>
    <row r="36988" spans="43:45" x14ac:dyDescent="0.25">
      <c r="AQ36988" s="89">
        <v>10021145</v>
      </c>
      <c r="AR36988" s="90" t="str">
        <f t="shared" si="585"/>
        <v>O</v>
      </c>
      <c r="AS36988" t="s">
        <v>35789</v>
      </c>
    </row>
    <row r="36989" spans="43:45" x14ac:dyDescent="0.25">
      <c r="AQ36989" s="89">
        <v>10006706</v>
      </c>
      <c r="AR36989" s="90" t="str">
        <f t="shared" si="585"/>
        <v>O</v>
      </c>
      <c r="AS36989" t="s">
        <v>35790</v>
      </c>
    </row>
    <row r="36990" spans="43:45" x14ac:dyDescent="0.25">
      <c r="AQ36990" s="89">
        <v>10010675</v>
      </c>
      <c r="AR36990" s="90" t="str">
        <f t="shared" si="585"/>
        <v>O</v>
      </c>
      <c r="AS36990" t="s">
        <v>35791</v>
      </c>
    </row>
    <row r="36991" spans="43:45" x14ac:dyDescent="0.25">
      <c r="AQ36991" s="89">
        <v>10023856</v>
      </c>
      <c r="AR36991" s="90" t="str">
        <f t="shared" si="585"/>
        <v>O</v>
      </c>
      <c r="AS36991" t="s">
        <v>35792</v>
      </c>
    </row>
    <row r="36992" spans="43:45" x14ac:dyDescent="0.25">
      <c r="AQ36992" s="89">
        <v>10040107</v>
      </c>
      <c r="AR36992" s="90" t="str">
        <f t="shared" si="585"/>
        <v>O</v>
      </c>
      <c r="AS36992" t="s">
        <v>35793</v>
      </c>
    </row>
    <row r="36993" spans="43:45" x14ac:dyDescent="0.25">
      <c r="AQ36993" s="89">
        <v>10003256</v>
      </c>
      <c r="AR36993" s="90" t="str">
        <f t="shared" si="585"/>
        <v>O</v>
      </c>
      <c r="AS36993" t="s">
        <v>35794</v>
      </c>
    </row>
    <row r="36994" spans="43:45" x14ac:dyDescent="0.25">
      <c r="AQ36994" s="89">
        <v>10040165</v>
      </c>
      <c r="AR36994" s="90" t="str">
        <f t="shared" si="585"/>
        <v>O</v>
      </c>
      <c r="AS36994" t="s">
        <v>35795</v>
      </c>
    </row>
    <row r="36995" spans="43:45" x14ac:dyDescent="0.25">
      <c r="AQ36995" s="89">
        <v>10045926</v>
      </c>
      <c r="AR36995" s="90" t="str">
        <f t="shared" si="585"/>
        <v>O</v>
      </c>
      <c r="AS36995" t="s">
        <v>35796</v>
      </c>
    </row>
    <row r="36996" spans="43:45" x14ac:dyDescent="0.25">
      <c r="AQ36996" s="89">
        <v>10045982</v>
      </c>
      <c r="AR36996" s="90" t="str">
        <f t="shared" si="585"/>
        <v>O</v>
      </c>
      <c r="AS36996" t="s">
        <v>35797</v>
      </c>
    </row>
    <row r="36997" spans="43:45" x14ac:dyDescent="0.25">
      <c r="AQ36997" s="89">
        <v>10046032</v>
      </c>
      <c r="AR36997" s="90" t="str">
        <f t="shared" si="585"/>
        <v>O</v>
      </c>
      <c r="AS36997" t="s">
        <v>35798</v>
      </c>
    </row>
    <row r="36998" spans="43:45" x14ac:dyDescent="0.25">
      <c r="AQ36998" s="89">
        <v>10046170</v>
      </c>
      <c r="AR36998" s="90" t="str">
        <f t="shared" si="585"/>
        <v>O</v>
      </c>
      <c r="AS36998" t="s">
        <v>26721</v>
      </c>
    </row>
    <row r="36999" spans="43:45" x14ac:dyDescent="0.25">
      <c r="AQ36999" s="89">
        <v>10032973</v>
      </c>
      <c r="AR36999" s="90" t="str">
        <f t="shared" si="585"/>
        <v>O</v>
      </c>
      <c r="AS36999" t="s">
        <v>35799</v>
      </c>
    </row>
    <row r="37000" spans="43:45" x14ac:dyDescent="0.25">
      <c r="AQ37000" s="89">
        <v>10033705</v>
      </c>
      <c r="AR37000" s="90" t="str">
        <f t="shared" si="585"/>
        <v>O</v>
      </c>
      <c r="AS37000" t="s">
        <v>35800</v>
      </c>
    </row>
    <row r="37001" spans="43:45" x14ac:dyDescent="0.25">
      <c r="AQ37001" s="89">
        <v>10034117</v>
      </c>
      <c r="AR37001" s="90" t="str">
        <f t="shared" ref="AR37001:AR37064" si="586">IF(ISNA(VLOOKUP(AQ37001,$BP$18:$BQ$356,2,FALSE))=TRUE,"O",VLOOKUP(AQ37001,$BP$18:$BQ$356,2,FALSE))</f>
        <v>O</v>
      </c>
      <c r="AS37001" t="s">
        <v>35801</v>
      </c>
    </row>
    <row r="37002" spans="43:45" x14ac:dyDescent="0.25">
      <c r="AQ37002" s="89">
        <v>10045411</v>
      </c>
      <c r="AR37002" s="90" t="str">
        <f t="shared" si="586"/>
        <v>O</v>
      </c>
      <c r="AS37002" t="s">
        <v>35802</v>
      </c>
    </row>
    <row r="37003" spans="43:45" x14ac:dyDescent="0.25">
      <c r="AQ37003" s="89">
        <v>10046268</v>
      </c>
      <c r="AR37003" s="90" t="str">
        <f t="shared" si="586"/>
        <v>O</v>
      </c>
      <c r="AS37003" t="s">
        <v>35803</v>
      </c>
    </row>
    <row r="37004" spans="43:45" x14ac:dyDescent="0.25">
      <c r="AQ37004" s="89">
        <v>10021045</v>
      </c>
      <c r="AR37004" s="90" t="str">
        <f t="shared" si="586"/>
        <v>O</v>
      </c>
      <c r="AS37004" t="s">
        <v>35804</v>
      </c>
    </row>
    <row r="37005" spans="43:45" x14ac:dyDescent="0.25">
      <c r="AQ37005" s="89">
        <v>10031227</v>
      </c>
      <c r="AR37005" s="90" t="str">
        <f t="shared" si="586"/>
        <v>O</v>
      </c>
      <c r="AS37005" t="s">
        <v>35805</v>
      </c>
    </row>
    <row r="37006" spans="43:45" x14ac:dyDescent="0.25">
      <c r="AQ37006" s="89">
        <v>10037237</v>
      </c>
      <c r="AR37006" s="90" t="str">
        <f t="shared" si="586"/>
        <v>O</v>
      </c>
      <c r="AS37006" t="s">
        <v>35806</v>
      </c>
    </row>
    <row r="37007" spans="43:45" x14ac:dyDescent="0.25">
      <c r="AQ37007" s="89">
        <v>10039375</v>
      </c>
      <c r="AR37007" s="90" t="str">
        <f t="shared" si="586"/>
        <v>O</v>
      </c>
      <c r="AS37007" t="s">
        <v>35807</v>
      </c>
    </row>
    <row r="37008" spans="43:45" x14ac:dyDescent="0.25">
      <c r="AQ37008" s="89">
        <v>10034763</v>
      </c>
      <c r="AR37008" s="90" t="str">
        <f t="shared" si="586"/>
        <v>O</v>
      </c>
      <c r="AS37008" t="s">
        <v>1492</v>
      </c>
    </row>
    <row r="37009" spans="43:45" x14ac:dyDescent="0.25">
      <c r="AQ37009" s="89">
        <v>10035128</v>
      </c>
      <c r="AR37009" s="90" t="str">
        <f t="shared" si="586"/>
        <v>O</v>
      </c>
      <c r="AS37009" t="s">
        <v>35808</v>
      </c>
    </row>
    <row r="37010" spans="43:45" x14ac:dyDescent="0.25">
      <c r="AQ37010" s="89">
        <v>10046398</v>
      </c>
      <c r="AR37010" s="90" t="str">
        <f t="shared" si="586"/>
        <v>O</v>
      </c>
      <c r="AS37010" t="s">
        <v>35809</v>
      </c>
    </row>
    <row r="37011" spans="43:45" x14ac:dyDescent="0.25">
      <c r="AQ37011" s="89">
        <v>10046441</v>
      </c>
      <c r="AR37011" s="90" t="str">
        <f t="shared" si="586"/>
        <v>O</v>
      </c>
      <c r="AS37011" t="s">
        <v>35810</v>
      </c>
    </row>
    <row r="37012" spans="43:45" x14ac:dyDescent="0.25">
      <c r="AQ37012" s="89">
        <v>10002361</v>
      </c>
      <c r="AR37012" s="90" t="str">
        <f t="shared" si="586"/>
        <v>O</v>
      </c>
      <c r="AS37012" t="s">
        <v>35811</v>
      </c>
    </row>
    <row r="37013" spans="43:45" x14ac:dyDescent="0.25">
      <c r="AQ37013" s="89">
        <v>10033805</v>
      </c>
      <c r="AR37013" s="90" t="str">
        <f t="shared" si="586"/>
        <v>O</v>
      </c>
      <c r="AS37013" t="s">
        <v>35812</v>
      </c>
    </row>
    <row r="37014" spans="43:45" x14ac:dyDescent="0.25">
      <c r="AQ37014" s="89">
        <v>10008425</v>
      </c>
      <c r="AR37014" s="90" t="str">
        <f t="shared" si="586"/>
        <v>O</v>
      </c>
      <c r="AS37014" t="s">
        <v>35813</v>
      </c>
    </row>
    <row r="37015" spans="43:45" x14ac:dyDescent="0.25">
      <c r="AQ37015" s="89">
        <v>10015044</v>
      </c>
      <c r="AR37015" s="90" t="str">
        <f t="shared" si="586"/>
        <v>O</v>
      </c>
      <c r="AS37015" t="s">
        <v>35814</v>
      </c>
    </row>
    <row r="37016" spans="43:45" x14ac:dyDescent="0.25">
      <c r="AQ37016" s="89">
        <v>10015047</v>
      </c>
      <c r="AR37016" s="90" t="str">
        <f t="shared" si="586"/>
        <v>O</v>
      </c>
      <c r="AS37016" t="s">
        <v>35815</v>
      </c>
    </row>
    <row r="37017" spans="43:45" x14ac:dyDescent="0.25">
      <c r="AQ37017" s="89">
        <v>10015123</v>
      </c>
      <c r="AR37017" s="90" t="str">
        <f t="shared" si="586"/>
        <v>O</v>
      </c>
      <c r="AS37017" t="s">
        <v>35816</v>
      </c>
    </row>
    <row r="37018" spans="43:45" x14ac:dyDescent="0.25">
      <c r="AQ37018" s="89">
        <v>10015264</v>
      </c>
      <c r="AR37018" s="90" t="str">
        <f t="shared" si="586"/>
        <v>O</v>
      </c>
      <c r="AS37018" t="s">
        <v>35817</v>
      </c>
    </row>
    <row r="37019" spans="43:45" x14ac:dyDescent="0.25">
      <c r="AQ37019" s="89">
        <v>10015360</v>
      </c>
      <c r="AR37019" s="90" t="str">
        <f t="shared" si="586"/>
        <v>O</v>
      </c>
      <c r="AS37019" t="s">
        <v>35818</v>
      </c>
    </row>
    <row r="37020" spans="43:45" x14ac:dyDescent="0.25">
      <c r="AQ37020" s="89">
        <v>10015448</v>
      </c>
      <c r="AR37020" s="90" t="str">
        <f t="shared" si="586"/>
        <v>O</v>
      </c>
      <c r="AS37020" t="s">
        <v>35819</v>
      </c>
    </row>
    <row r="37021" spans="43:45" x14ac:dyDescent="0.25">
      <c r="AQ37021" s="89">
        <v>10015557</v>
      </c>
      <c r="AR37021" s="90" t="str">
        <f t="shared" si="586"/>
        <v>O</v>
      </c>
      <c r="AS37021" t="s">
        <v>35820</v>
      </c>
    </row>
    <row r="37022" spans="43:45" x14ac:dyDescent="0.25">
      <c r="AQ37022" s="89">
        <v>10015861</v>
      </c>
      <c r="AR37022" s="90" t="str">
        <f t="shared" si="586"/>
        <v>O</v>
      </c>
      <c r="AS37022" t="s">
        <v>35821</v>
      </c>
    </row>
    <row r="37023" spans="43:45" x14ac:dyDescent="0.25">
      <c r="AQ37023" s="89">
        <v>10022956</v>
      </c>
      <c r="AR37023" s="90" t="str">
        <f t="shared" si="586"/>
        <v>O</v>
      </c>
      <c r="AS37023" t="s">
        <v>35822</v>
      </c>
    </row>
    <row r="37024" spans="43:45" x14ac:dyDescent="0.25">
      <c r="AQ37024" s="89">
        <v>10018575</v>
      </c>
      <c r="AR37024" s="90" t="str">
        <f t="shared" si="586"/>
        <v>O</v>
      </c>
      <c r="AS37024" t="s">
        <v>35823</v>
      </c>
    </row>
    <row r="37025" spans="43:45" x14ac:dyDescent="0.25">
      <c r="AQ37025" s="89">
        <v>10008232</v>
      </c>
      <c r="AR37025" s="90" t="str">
        <f t="shared" si="586"/>
        <v>O</v>
      </c>
      <c r="AS37025" t="s">
        <v>35824</v>
      </c>
    </row>
    <row r="37026" spans="43:45" x14ac:dyDescent="0.25">
      <c r="AQ37026" s="89">
        <v>10015733</v>
      </c>
      <c r="AR37026" s="90" t="str">
        <f t="shared" si="586"/>
        <v>O</v>
      </c>
      <c r="AS37026" t="s">
        <v>35825</v>
      </c>
    </row>
    <row r="37027" spans="43:45" x14ac:dyDescent="0.25">
      <c r="AQ37027" s="89">
        <v>10018047</v>
      </c>
      <c r="AR37027" s="90" t="str">
        <f t="shared" si="586"/>
        <v>O</v>
      </c>
      <c r="AS37027" t="s">
        <v>35826</v>
      </c>
    </row>
    <row r="37028" spans="43:45" x14ac:dyDescent="0.25">
      <c r="AQ37028" s="89">
        <v>10003697</v>
      </c>
      <c r="AR37028" s="90" t="str">
        <f t="shared" si="586"/>
        <v>O</v>
      </c>
      <c r="AS37028" t="s">
        <v>35827</v>
      </c>
    </row>
    <row r="37029" spans="43:45" x14ac:dyDescent="0.25">
      <c r="AQ37029" s="89">
        <v>10018700</v>
      </c>
      <c r="AR37029" s="90" t="str">
        <f t="shared" si="586"/>
        <v>O</v>
      </c>
      <c r="AS37029" t="s">
        <v>35828</v>
      </c>
    </row>
    <row r="37030" spans="43:45" x14ac:dyDescent="0.25">
      <c r="AQ37030" s="89">
        <v>10006842</v>
      </c>
      <c r="AR37030" s="90" t="str">
        <f t="shared" si="586"/>
        <v>O</v>
      </c>
      <c r="AS37030" t="s">
        <v>35829</v>
      </c>
    </row>
    <row r="37031" spans="43:45" x14ac:dyDescent="0.25">
      <c r="AQ37031" s="89">
        <v>10046894</v>
      </c>
      <c r="AR37031" s="90" t="str">
        <f t="shared" si="586"/>
        <v>O</v>
      </c>
      <c r="AS37031" t="s">
        <v>35830</v>
      </c>
    </row>
    <row r="37032" spans="43:45" x14ac:dyDescent="0.25">
      <c r="AQ37032" s="89">
        <v>10046911</v>
      </c>
      <c r="AR37032" s="90" t="str">
        <f t="shared" si="586"/>
        <v>O</v>
      </c>
      <c r="AS37032" t="s">
        <v>35831</v>
      </c>
    </row>
    <row r="37033" spans="43:45" x14ac:dyDescent="0.25">
      <c r="AQ37033" s="89">
        <v>10047065</v>
      </c>
      <c r="AR37033" s="90" t="str">
        <f t="shared" si="586"/>
        <v>O</v>
      </c>
      <c r="AS37033" t="s">
        <v>35832</v>
      </c>
    </row>
    <row r="37034" spans="43:45" x14ac:dyDescent="0.25">
      <c r="AQ37034" s="89">
        <v>10047212</v>
      </c>
      <c r="AR37034" s="90" t="str">
        <f t="shared" si="586"/>
        <v>O</v>
      </c>
      <c r="AS37034" t="s">
        <v>9477</v>
      </c>
    </row>
    <row r="37035" spans="43:45" x14ac:dyDescent="0.25">
      <c r="AQ37035" s="89">
        <v>10047275</v>
      </c>
      <c r="AR37035" s="90" t="str">
        <f t="shared" si="586"/>
        <v>O</v>
      </c>
      <c r="AS37035" t="s">
        <v>35833</v>
      </c>
    </row>
    <row r="37036" spans="43:45" x14ac:dyDescent="0.25">
      <c r="AQ37036" s="89">
        <v>10047277</v>
      </c>
      <c r="AR37036" s="90" t="str">
        <f t="shared" si="586"/>
        <v>O</v>
      </c>
      <c r="AS37036" t="s">
        <v>35834</v>
      </c>
    </row>
    <row r="37037" spans="43:45" x14ac:dyDescent="0.25">
      <c r="AQ37037" s="89">
        <v>10045339</v>
      </c>
      <c r="AR37037" s="90" t="str">
        <f t="shared" si="586"/>
        <v>O</v>
      </c>
      <c r="AS37037" t="s">
        <v>35835</v>
      </c>
    </row>
    <row r="37038" spans="43:45" x14ac:dyDescent="0.25">
      <c r="AQ37038" s="89">
        <v>10003125</v>
      </c>
      <c r="AR37038" s="90" t="str">
        <f t="shared" si="586"/>
        <v>O</v>
      </c>
      <c r="AS37038" t="s">
        <v>35836</v>
      </c>
    </row>
    <row r="37039" spans="43:45" x14ac:dyDescent="0.25">
      <c r="AQ37039" s="89">
        <v>10003253</v>
      </c>
      <c r="AR37039" s="90" t="str">
        <f t="shared" si="586"/>
        <v>O</v>
      </c>
      <c r="AS37039" t="s">
        <v>35837</v>
      </c>
    </row>
    <row r="37040" spans="43:45" x14ac:dyDescent="0.25">
      <c r="AQ37040" s="89">
        <v>10016309</v>
      </c>
      <c r="AR37040" s="90" t="str">
        <f t="shared" si="586"/>
        <v>O</v>
      </c>
      <c r="AS37040" t="s">
        <v>35838</v>
      </c>
    </row>
    <row r="37041" spans="43:45" x14ac:dyDescent="0.25">
      <c r="AQ37041" s="89">
        <v>10006256</v>
      </c>
      <c r="AR37041" s="90" t="str">
        <f t="shared" si="586"/>
        <v>O</v>
      </c>
      <c r="AS37041" t="s">
        <v>35839</v>
      </c>
    </row>
    <row r="37042" spans="43:45" x14ac:dyDescent="0.25">
      <c r="AQ37042" s="89">
        <v>10000350</v>
      </c>
      <c r="AR37042" s="90" t="str">
        <f t="shared" si="586"/>
        <v>O</v>
      </c>
      <c r="AS37042" t="s">
        <v>35840</v>
      </c>
    </row>
    <row r="37043" spans="43:45" x14ac:dyDescent="0.25">
      <c r="AQ37043" s="89">
        <v>10016736</v>
      </c>
      <c r="AR37043" s="90" t="str">
        <f t="shared" si="586"/>
        <v>O</v>
      </c>
      <c r="AS37043" t="s">
        <v>1300</v>
      </c>
    </row>
    <row r="37044" spans="43:45" x14ac:dyDescent="0.25">
      <c r="AQ37044" s="89">
        <v>10046054</v>
      </c>
      <c r="AR37044" s="90" t="str">
        <f t="shared" si="586"/>
        <v>O</v>
      </c>
      <c r="AS37044" t="s">
        <v>35841</v>
      </c>
    </row>
    <row r="37045" spans="43:45" x14ac:dyDescent="0.25">
      <c r="AQ37045" s="89">
        <v>10045305</v>
      </c>
      <c r="AR37045" s="90" t="str">
        <f t="shared" si="586"/>
        <v>O</v>
      </c>
      <c r="AS37045" t="s">
        <v>35842</v>
      </c>
    </row>
    <row r="37046" spans="43:45" x14ac:dyDescent="0.25">
      <c r="AQ37046" s="89">
        <v>10004448</v>
      </c>
      <c r="AR37046" s="90" t="str">
        <f t="shared" si="586"/>
        <v>O</v>
      </c>
      <c r="AS37046" t="s">
        <v>35843</v>
      </c>
    </row>
    <row r="37047" spans="43:45" x14ac:dyDescent="0.25">
      <c r="AQ37047" s="89">
        <v>10016762</v>
      </c>
      <c r="AR37047" s="90" t="str">
        <f t="shared" si="586"/>
        <v>O</v>
      </c>
      <c r="AS37047" t="s">
        <v>35844</v>
      </c>
    </row>
    <row r="37048" spans="43:45" x14ac:dyDescent="0.25">
      <c r="AQ37048" s="89">
        <v>10018825</v>
      </c>
      <c r="AR37048" s="90" t="str">
        <f t="shared" si="586"/>
        <v>O</v>
      </c>
      <c r="AS37048" t="s">
        <v>35845</v>
      </c>
    </row>
    <row r="37049" spans="43:45" x14ac:dyDescent="0.25">
      <c r="AQ37049" s="89">
        <v>10025029</v>
      </c>
      <c r="AR37049" s="90" t="str">
        <f t="shared" si="586"/>
        <v>O</v>
      </c>
      <c r="AS37049" t="s">
        <v>35846</v>
      </c>
    </row>
    <row r="37050" spans="43:45" x14ac:dyDescent="0.25">
      <c r="AQ37050" s="89">
        <v>10046019</v>
      </c>
      <c r="AR37050" s="90" t="str">
        <f t="shared" si="586"/>
        <v>O</v>
      </c>
      <c r="AS37050" t="s">
        <v>35847</v>
      </c>
    </row>
    <row r="37051" spans="43:45" x14ac:dyDescent="0.25">
      <c r="AQ37051" s="89">
        <v>10046412</v>
      </c>
      <c r="AR37051" s="90" t="str">
        <f t="shared" si="586"/>
        <v>O</v>
      </c>
      <c r="AS37051" t="s">
        <v>35848</v>
      </c>
    </row>
    <row r="37052" spans="43:45" x14ac:dyDescent="0.25">
      <c r="AQ37052" s="89">
        <v>10010580</v>
      </c>
      <c r="AR37052" s="90" t="str">
        <f t="shared" si="586"/>
        <v>O</v>
      </c>
      <c r="AS37052" t="s">
        <v>35849</v>
      </c>
    </row>
    <row r="37053" spans="43:45" x14ac:dyDescent="0.25">
      <c r="AQ37053" s="89">
        <v>10046842</v>
      </c>
      <c r="AR37053" s="90" t="str">
        <f t="shared" si="586"/>
        <v>O</v>
      </c>
      <c r="AS37053" t="s">
        <v>35850</v>
      </c>
    </row>
    <row r="37054" spans="43:45" x14ac:dyDescent="0.25">
      <c r="AQ37054" s="89">
        <v>10046934</v>
      </c>
      <c r="AR37054" s="90" t="str">
        <f t="shared" si="586"/>
        <v>O</v>
      </c>
      <c r="AS37054" t="s">
        <v>35851</v>
      </c>
    </row>
    <row r="37055" spans="43:45" x14ac:dyDescent="0.25">
      <c r="AQ37055" s="89">
        <v>10028702</v>
      </c>
      <c r="AR37055" s="90" t="str">
        <f t="shared" si="586"/>
        <v>O</v>
      </c>
      <c r="AS37055" t="s">
        <v>35852</v>
      </c>
    </row>
    <row r="37056" spans="43:45" x14ac:dyDescent="0.25">
      <c r="AQ37056" s="89">
        <v>10046978</v>
      </c>
      <c r="AR37056" s="90" t="str">
        <f t="shared" si="586"/>
        <v>O</v>
      </c>
      <c r="AS37056" t="s">
        <v>35853</v>
      </c>
    </row>
    <row r="37057" spans="43:45" x14ac:dyDescent="0.25">
      <c r="AQ37057" s="89">
        <v>10047083</v>
      </c>
      <c r="AR37057" s="90" t="str">
        <f t="shared" si="586"/>
        <v>O</v>
      </c>
      <c r="AS37057" t="s">
        <v>35854</v>
      </c>
    </row>
    <row r="37058" spans="43:45" x14ac:dyDescent="0.25">
      <c r="AQ37058" s="89">
        <v>10008652</v>
      </c>
      <c r="AR37058" s="90" t="str">
        <f t="shared" si="586"/>
        <v>O</v>
      </c>
      <c r="AS37058" t="s">
        <v>35855</v>
      </c>
    </row>
    <row r="37059" spans="43:45" x14ac:dyDescent="0.25">
      <c r="AQ37059" s="89">
        <v>10008819</v>
      </c>
      <c r="AR37059" s="90" t="str">
        <f t="shared" si="586"/>
        <v>O</v>
      </c>
      <c r="AS37059" t="s">
        <v>35856</v>
      </c>
    </row>
    <row r="37060" spans="43:45" x14ac:dyDescent="0.25">
      <c r="AQ37060" s="89">
        <v>10008863</v>
      </c>
      <c r="AR37060" s="90" t="str">
        <f t="shared" si="586"/>
        <v>O</v>
      </c>
      <c r="AS37060" t="s">
        <v>35857</v>
      </c>
    </row>
    <row r="37061" spans="43:45" x14ac:dyDescent="0.25">
      <c r="AQ37061" s="89">
        <v>10045581</v>
      </c>
      <c r="AR37061" s="90" t="str">
        <f t="shared" si="586"/>
        <v>O</v>
      </c>
      <c r="AS37061" t="s">
        <v>35858</v>
      </c>
    </row>
    <row r="37062" spans="43:45" x14ac:dyDescent="0.25">
      <c r="AQ37062" s="89">
        <v>10045589</v>
      </c>
      <c r="AR37062" s="90" t="str">
        <f t="shared" si="586"/>
        <v>O</v>
      </c>
      <c r="AS37062" t="s">
        <v>35859</v>
      </c>
    </row>
    <row r="37063" spans="43:45" x14ac:dyDescent="0.25">
      <c r="AQ37063" s="89">
        <v>10045617</v>
      </c>
      <c r="AR37063" s="90" t="str">
        <f t="shared" si="586"/>
        <v>O</v>
      </c>
      <c r="AS37063" t="s">
        <v>35860</v>
      </c>
    </row>
    <row r="37064" spans="43:45" x14ac:dyDescent="0.25">
      <c r="AQ37064" s="89">
        <v>10045644</v>
      </c>
      <c r="AR37064" s="90" t="str">
        <f t="shared" si="586"/>
        <v>O</v>
      </c>
      <c r="AS37064" t="s">
        <v>15428</v>
      </c>
    </row>
    <row r="37065" spans="43:45" x14ac:dyDescent="0.25">
      <c r="AQ37065" s="89">
        <v>10048212</v>
      </c>
      <c r="AR37065" s="90" t="str">
        <f t="shared" ref="AR37065:AR37128" si="587">IF(ISNA(VLOOKUP(AQ37065,$BP$18:$BQ$356,2,FALSE))=TRUE,"O",VLOOKUP(AQ37065,$BP$18:$BQ$356,2,FALSE))</f>
        <v>O</v>
      </c>
      <c r="AS37065" t="s">
        <v>35861</v>
      </c>
    </row>
    <row r="37066" spans="43:45" x14ac:dyDescent="0.25">
      <c r="AQ37066" s="89">
        <v>10048508</v>
      </c>
      <c r="AR37066" s="90" t="str">
        <f t="shared" si="587"/>
        <v>O</v>
      </c>
      <c r="AS37066" t="s">
        <v>35862</v>
      </c>
    </row>
    <row r="37067" spans="43:45" x14ac:dyDescent="0.25">
      <c r="AQ37067" s="89">
        <v>10048590</v>
      </c>
      <c r="AR37067" s="90" t="str">
        <f t="shared" si="587"/>
        <v>O</v>
      </c>
      <c r="AS37067" t="s">
        <v>35863</v>
      </c>
    </row>
    <row r="37068" spans="43:45" x14ac:dyDescent="0.25">
      <c r="AQ37068" s="89">
        <v>10048924</v>
      </c>
      <c r="AR37068" s="90" t="str">
        <f t="shared" si="587"/>
        <v>O</v>
      </c>
      <c r="AS37068" t="s">
        <v>35864</v>
      </c>
    </row>
    <row r="37069" spans="43:45" x14ac:dyDescent="0.25">
      <c r="AQ37069" s="89">
        <v>10052592</v>
      </c>
      <c r="AR37069" s="90" t="str">
        <f t="shared" si="587"/>
        <v>O</v>
      </c>
      <c r="AS37069" t="s">
        <v>35865</v>
      </c>
    </row>
    <row r="37070" spans="43:45" x14ac:dyDescent="0.25">
      <c r="AQ37070" s="89">
        <v>10052727</v>
      </c>
      <c r="AR37070" s="90" t="str">
        <f t="shared" si="587"/>
        <v>O</v>
      </c>
      <c r="AS37070" t="s">
        <v>35866</v>
      </c>
    </row>
    <row r="37071" spans="43:45" x14ac:dyDescent="0.25">
      <c r="AQ37071" s="89">
        <v>10053121</v>
      </c>
      <c r="AR37071" s="90" t="str">
        <f t="shared" si="587"/>
        <v>O</v>
      </c>
      <c r="AS37071" t="s">
        <v>35867</v>
      </c>
    </row>
    <row r="37072" spans="43:45" x14ac:dyDescent="0.25">
      <c r="AQ37072" s="89">
        <v>10054437</v>
      </c>
      <c r="AR37072" s="90" t="str">
        <f t="shared" si="587"/>
        <v>O</v>
      </c>
      <c r="AS37072" t="s">
        <v>35868</v>
      </c>
    </row>
    <row r="37073" spans="43:45" x14ac:dyDescent="0.25">
      <c r="AQ37073" s="89">
        <v>10054469</v>
      </c>
      <c r="AR37073" s="90" t="str">
        <f t="shared" si="587"/>
        <v>O</v>
      </c>
      <c r="AS37073" t="s">
        <v>35869</v>
      </c>
    </row>
    <row r="37074" spans="43:45" x14ac:dyDescent="0.25">
      <c r="AQ37074" s="89">
        <v>10054493</v>
      </c>
      <c r="AR37074" s="90" t="str">
        <f t="shared" si="587"/>
        <v>O</v>
      </c>
      <c r="AS37074" t="s">
        <v>35870</v>
      </c>
    </row>
    <row r="37075" spans="43:45" x14ac:dyDescent="0.25">
      <c r="AQ37075" s="89">
        <v>10054506</v>
      </c>
      <c r="AR37075" s="90" t="str">
        <f t="shared" si="587"/>
        <v>O</v>
      </c>
      <c r="AS37075" t="s">
        <v>35871</v>
      </c>
    </row>
    <row r="37076" spans="43:45" x14ac:dyDescent="0.25">
      <c r="AQ37076" s="89">
        <v>10054549</v>
      </c>
      <c r="AR37076" s="90" t="str">
        <f t="shared" si="587"/>
        <v>O</v>
      </c>
      <c r="AS37076" t="s">
        <v>35872</v>
      </c>
    </row>
    <row r="37077" spans="43:45" x14ac:dyDescent="0.25">
      <c r="AQ37077" s="89">
        <v>10049430</v>
      </c>
      <c r="AR37077" s="90" t="str">
        <f t="shared" si="587"/>
        <v>O</v>
      </c>
      <c r="AS37077" t="s">
        <v>35873</v>
      </c>
    </row>
    <row r="37078" spans="43:45" x14ac:dyDescent="0.25">
      <c r="AQ37078" s="89">
        <v>10049651</v>
      </c>
      <c r="AR37078" s="90" t="str">
        <f t="shared" si="587"/>
        <v>O</v>
      </c>
      <c r="AS37078" t="s">
        <v>35874</v>
      </c>
    </row>
    <row r="37079" spans="43:45" x14ac:dyDescent="0.25">
      <c r="AQ37079" s="89">
        <v>10053426</v>
      </c>
      <c r="AR37079" s="90" t="str">
        <f t="shared" si="587"/>
        <v>O</v>
      </c>
      <c r="AS37079" t="s">
        <v>35875</v>
      </c>
    </row>
    <row r="37080" spans="43:45" x14ac:dyDescent="0.25">
      <c r="AQ37080" s="89">
        <v>10053831</v>
      </c>
      <c r="AR37080" s="90" t="str">
        <f t="shared" si="587"/>
        <v>O</v>
      </c>
      <c r="AS37080" t="s">
        <v>35876</v>
      </c>
    </row>
    <row r="37081" spans="43:45" x14ac:dyDescent="0.25">
      <c r="AQ37081" s="89">
        <v>10053861</v>
      </c>
      <c r="AR37081" s="90" t="str">
        <f t="shared" si="587"/>
        <v>O</v>
      </c>
      <c r="AS37081" t="s">
        <v>35877</v>
      </c>
    </row>
    <row r="37082" spans="43:45" x14ac:dyDescent="0.25">
      <c r="AQ37082" s="89">
        <v>10053889</v>
      </c>
      <c r="AR37082" s="90" t="str">
        <f t="shared" si="587"/>
        <v>O</v>
      </c>
      <c r="AS37082" t="s">
        <v>35878</v>
      </c>
    </row>
    <row r="37083" spans="43:45" x14ac:dyDescent="0.25">
      <c r="AQ37083" s="89">
        <v>10054064</v>
      </c>
      <c r="AR37083" s="90" t="str">
        <f t="shared" si="587"/>
        <v>O</v>
      </c>
      <c r="AS37083" t="s">
        <v>35879</v>
      </c>
    </row>
    <row r="37084" spans="43:45" x14ac:dyDescent="0.25">
      <c r="AQ37084" s="89">
        <v>10054169</v>
      </c>
      <c r="AR37084" s="90" t="str">
        <f t="shared" si="587"/>
        <v>O</v>
      </c>
      <c r="AS37084" t="s">
        <v>35880</v>
      </c>
    </row>
    <row r="37085" spans="43:45" x14ac:dyDescent="0.25">
      <c r="AQ37085" s="89">
        <v>10054179</v>
      </c>
      <c r="AR37085" s="90" t="str">
        <f t="shared" si="587"/>
        <v>O</v>
      </c>
      <c r="AS37085" t="s">
        <v>35881</v>
      </c>
    </row>
    <row r="37086" spans="43:45" x14ac:dyDescent="0.25">
      <c r="AQ37086" s="89">
        <v>10054342</v>
      </c>
      <c r="AR37086" s="90" t="str">
        <f t="shared" si="587"/>
        <v>O</v>
      </c>
      <c r="AS37086" t="s">
        <v>35882</v>
      </c>
    </row>
    <row r="37087" spans="43:45" x14ac:dyDescent="0.25">
      <c r="AQ37087" s="89">
        <v>10035987</v>
      </c>
      <c r="AR37087" s="90" t="str">
        <f t="shared" si="587"/>
        <v>O</v>
      </c>
      <c r="AS37087" t="s">
        <v>35883</v>
      </c>
    </row>
    <row r="37088" spans="43:45" x14ac:dyDescent="0.25">
      <c r="AQ37088" s="89">
        <v>10048546</v>
      </c>
      <c r="AR37088" s="90" t="str">
        <f t="shared" si="587"/>
        <v>O</v>
      </c>
      <c r="AS37088" t="s">
        <v>35884</v>
      </c>
    </row>
    <row r="37089" spans="43:45" x14ac:dyDescent="0.25">
      <c r="AQ37089" s="89">
        <v>10049201</v>
      </c>
      <c r="AR37089" s="90" t="str">
        <f t="shared" si="587"/>
        <v>O</v>
      </c>
      <c r="AS37089" t="s">
        <v>35885</v>
      </c>
    </row>
    <row r="37090" spans="43:45" x14ac:dyDescent="0.25">
      <c r="AQ37090" s="89">
        <v>10049273</v>
      </c>
      <c r="AR37090" s="90" t="str">
        <f t="shared" si="587"/>
        <v>O</v>
      </c>
      <c r="AS37090" t="s">
        <v>35886</v>
      </c>
    </row>
    <row r="37091" spans="43:45" x14ac:dyDescent="0.25">
      <c r="AQ37091" s="89">
        <v>10049523</v>
      </c>
      <c r="AR37091" s="90" t="str">
        <f t="shared" si="587"/>
        <v>O</v>
      </c>
      <c r="AS37091" t="s">
        <v>35887</v>
      </c>
    </row>
    <row r="37092" spans="43:45" x14ac:dyDescent="0.25">
      <c r="AQ37092" s="89">
        <v>10054586</v>
      </c>
      <c r="AR37092" s="90" t="str">
        <f t="shared" si="587"/>
        <v>O</v>
      </c>
      <c r="AS37092" t="s">
        <v>35888</v>
      </c>
    </row>
    <row r="37093" spans="43:45" x14ac:dyDescent="0.25">
      <c r="AQ37093" s="89">
        <v>10054611</v>
      </c>
      <c r="AR37093" s="90" t="str">
        <f t="shared" si="587"/>
        <v>O</v>
      </c>
      <c r="AS37093" t="s">
        <v>35889</v>
      </c>
    </row>
    <row r="37094" spans="43:45" x14ac:dyDescent="0.25">
      <c r="AQ37094" s="89">
        <v>10054716</v>
      </c>
      <c r="AR37094" s="90" t="str">
        <f t="shared" si="587"/>
        <v>O</v>
      </c>
      <c r="AS37094" t="s">
        <v>12634</v>
      </c>
    </row>
    <row r="37095" spans="43:45" x14ac:dyDescent="0.25">
      <c r="AQ37095" s="89">
        <v>10054749</v>
      </c>
      <c r="AR37095" s="90" t="str">
        <f t="shared" si="587"/>
        <v>O</v>
      </c>
      <c r="AS37095" t="s">
        <v>35890</v>
      </c>
    </row>
    <row r="37096" spans="43:45" x14ac:dyDescent="0.25">
      <c r="AQ37096" s="89">
        <v>10049555</v>
      </c>
      <c r="AR37096" s="90" t="str">
        <f t="shared" si="587"/>
        <v>O</v>
      </c>
      <c r="AS37096" t="s">
        <v>35891</v>
      </c>
    </row>
    <row r="37097" spans="43:45" x14ac:dyDescent="0.25">
      <c r="AQ37097" s="89">
        <v>10049606</v>
      </c>
      <c r="AR37097" s="90" t="str">
        <f t="shared" si="587"/>
        <v>O</v>
      </c>
      <c r="AS37097" t="s">
        <v>35892</v>
      </c>
    </row>
    <row r="37098" spans="43:45" x14ac:dyDescent="0.25">
      <c r="AQ37098" s="89">
        <v>10054500</v>
      </c>
      <c r="AR37098" s="90" t="str">
        <f t="shared" si="587"/>
        <v>O</v>
      </c>
      <c r="AS37098" t="s">
        <v>35893</v>
      </c>
    </row>
    <row r="37099" spans="43:45" x14ac:dyDescent="0.25">
      <c r="AQ37099" s="89">
        <v>10054535</v>
      </c>
      <c r="AR37099" s="90" t="str">
        <f t="shared" si="587"/>
        <v>O</v>
      </c>
      <c r="AS37099" t="s">
        <v>35894</v>
      </c>
    </row>
    <row r="37100" spans="43:45" x14ac:dyDescent="0.25">
      <c r="AQ37100" s="89">
        <v>10054542</v>
      </c>
      <c r="AR37100" s="90" t="str">
        <f t="shared" si="587"/>
        <v>O</v>
      </c>
      <c r="AS37100" t="s">
        <v>35895</v>
      </c>
    </row>
    <row r="37101" spans="43:45" x14ac:dyDescent="0.25">
      <c r="AQ37101" s="89">
        <v>10054556</v>
      </c>
      <c r="AR37101" s="90" t="str">
        <f t="shared" si="587"/>
        <v>O</v>
      </c>
      <c r="AS37101" t="s">
        <v>35896</v>
      </c>
    </row>
    <row r="37102" spans="43:45" x14ac:dyDescent="0.25">
      <c r="AQ37102" s="89">
        <v>10048628</v>
      </c>
      <c r="AR37102" s="90" t="str">
        <f t="shared" si="587"/>
        <v>O</v>
      </c>
      <c r="AS37102" t="s">
        <v>35897</v>
      </c>
    </row>
    <row r="37103" spans="43:45" x14ac:dyDescent="0.25">
      <c r="AQ37103" s="89">
        <v>10049157</v>
      </c>
      <c r="AR37103" s="90" t="str">
        <f t="shared" si="587"/>
        <v>O</v>
      </c>
      <c r="AS37103" t="s">
        <v>35898</v>
      </c>
    </row>
    <row r="37104" spans="43:45" x14ac:dyDescent="0.25">
      <c r="AQ37104" s="89">
        <v>10052832</v>
      </c>
      <c r="AR37104" s="90" t="str">
        <f t="shared" si="587"/>
        <v>O</v>
      </c>
      <c r="AS37104" t="s">
        <v>31822</v>
      </c>
    </row>
    <row r="37105" spans="43:45" x14ac:dyDescent="0.25">
      <c r="AQ37105" s="89">
        <v>10053296</v>
      </c>
      <c r="AR37105" s="90" t="str">
        <f t="shared" si="587"/>
        <v>O</v>
      </c>
      <c r="AS37105" t="s">
        <v>35899</v>
      </c>
    </row>
    <row r="37106" spans="43:45" x14ac:dyDescent="0.25">
      <c r="AQ37106" s="89">
        <v>10054842</v>
      </c>
      <c r="AR37106" s="90" t="str">
        <f t="shared" si="587"/>
        <v>O</v>
      </c>
      <c r="AS37106" t="s">
        <v>35900</v>
      </c>
    </row>
    <row r="37107" spans="43:45" x14ac:dyDescent="0.25">
      <c r="AQ37107" s="89">
        <v>10054891</v>
      </c>
      <c r="AR37107" s="90" t="str">
        <f t="shared" si="587"/>
        <v>O</v>
      </c>
      <c r="AS37107" t="s">
        <v>35901</v>
      </c>
    </row>
    <row r="37108" spans="43:45" x14ac:dyDescent="0.25">
      <c r="AQ37108" s="89">
        <v>10054919</v>
      </c>
      <c r="AR37108" s="90" t="str">
        <f t="shared" si="587"/>
        <v>O</v>
      </c>
      <c r="AS37108" t="s">
        <v>35902</v>
      </c>
    </row>
    <row r="37109" spans="43:45" x14ac:dyDescent="0.25">
      <c r="AQ37109" s="89">
        <v>10044055</v>
      </c>
      <c r="AR37109" s="90" t="str">
        <f t="shared" si="587"/>
        <v>O</v>
      </c>
      <c r="AS37109" t="s">
        <v>35903</v>
      </c>
    </row>
    <row r="37110" spans="43:45" x14ac:dyDescent="0.25">
      <c r="AQ37110" s="89">
        <v>10054978</v>
      </c>
      <c r="AR37110" s="90" t="str">
        <f t="shared" si="587"/>
        <v>O</v>
      </c>
      <c r="AS37110" t="s">
        <v>35904</v>
      </c>
    </row>
    <row r="37111" spans="43:45" x14ac:dyDescent="0.25">
      <c r="AQ37111" s="89">
        <v>10048596</v>
      </c>
      <c r="AR37111" s="90" t="str">
        <f t="shared" si="587"/>
        <v>O</v>
      </c>
      <c r="AS37111" t="s">
        <v>35905</v>
      </c>
    </row>
    <row r="37112" spans="43:45" x14ac:dyDescent="0.25">
      <c r="AQ37112" s="89">
        <v>10049289</v>
      </c>
      <c r="AR37112" s="90" t="str">
        <f t="shared" si="587"/>
        <v>O</v>
      </c>
      <c r="AS37112" t="s">
        <v>35906</v>
      </c>
    </row>
    <row r="37113" spans="43:45" x14ac:dyDescent="0.25">
      <c r="AQ37113" s="89">
        <v>10049469</v>
      </c>
      <c r="AR37113" s="90" t="str">
        <f t="shared" si="587"/>
        <v>O</v>
      </c>
      <c r="AS37113" t="s">
        <v>35907</v>
      </c>
    </row>
    <row r="37114" spans="43:45" x14ac:dyDescent="0.25">
      <c r="AQ37114" s="89">
        <v>10053525</v>
      </c>
      <c r="AR37114" s="90" t="str">
        <f t="shared" si="587"/>
        <v>O</v>
      </c>
      <c r="AS37114" t="s">
        <v>35908</v>
      </c>
    </row>
    <row r="37115" spans="43:45" x14ac:dyDescent="0.25">
      <c r="AQ37115" s="89">
        <v>10053754</v>
      </c>
      <c r="AR37115" s="90" t="str">
        <f t="shared" si="587"/>
        <v>O</v>
      </c>
      <c r="AS37115" t="s">
        <v>35909</v>
      </c>
    </row>
    <row r="37116" spans="43:45" x14ac:dyDescent="0.25">
      <c r="AQ37116" s="89">
        <v>10054639</v>
      </c>
      <c r="AR37116" s="90" t="str">
        <f t="shared" si="587"/>
        <v>O</v>
      </c>
      <c r="AS37116" t="s">
        <v>35910</v>
      </c>
    </row>
    <row r="37117" spans="43:45" x14ac:dyDescent="0.25">
      <c r="AQ37117" s="89">
        <v>10054648</v>
      </c>
      <c r="AR37117" s="90" t="str">
        <f t="shared" si="587"/>
        <v>O</v>
      </c>
      <c r="AS37117" t="s">
        <v>35911</v>
      </c>
    </row>
    <row r="37118" spans="43:45" x14ac:dyDescent="0.25">
      <c r="AQ37118" s="89">
        <v>10054668</v>
      </c>
      <c r="AR37118" s="90" t="str">
        <f t="shared" si="587"/>
        <v>O</v>
      </c>
      <c r="AS37118" t="s">
        <v>35912</v>
      </c>
    </row>
    <row r="37119" spans="43:45" x14ac:dyDescent="0.25">
      <c r="AQ37119" s="89">
        <v>10048871</v>
      </c>
      <c r="AR37119" s="90" t="str">
        <f t="shared" si="587"/>
        <v>O</v>
      </c>
      <c r="AS37119" t="s">
        <v>35913</v>
      </c>
    </row>
    <row r="37120" spans="43:45" x14ac:dyDescent="0.25">
      <c r="AQ37120" s="89">
        <v>10048935</v>
      </c>
      <c r="AR37120" s="90" t="str">
        <f t="shared" si="587"/>
        <v>O</v>
      </c>
      <c r="AS37120" t="s">
        <v>35914</v>
      </c>
    </row>
    <row r="37121" spans="43:45" x14ac:dyDescent="0.25">
      <c r="AQ37121" s="89">
        <v>10048974</v>
      </c>
      <c r="AR37121" s="90" t="str">
        <f t="shared" si="587"/>
        <v>O</v>
      </c>
      <c r="AS37121" t="s">
        <v>35915</v>
      </c>
    </row>
    <row r="37122" spans="43:45" x14ac:dyDescent="0.25">
      <c r="AQ37122" s="89">
        <v>10052568</v>
      </c>
      <c r="AR37122" s="90" t="str">
        <f t="shared" si="587"/>
        <v>O</v>
      </c>
      <c r="AS37122" t="s">
        <v>35916</v>
      </c>
    </row>
    <row r="37123" spans="43:45" x14ac:dyDescent="0.25">
      <c r="AQ37123" s="89">
        <v>10052982</v>
      </c>
      <c r="AR37123" s="90" t="str">
        <f t="shared" si="587"/>
        <v>O</v>
      </c>
      <c r="AS37123" t="s">
        <v>35917</v>
      </c>
    </row>
    <row r="37124" spans="43:45" x14ac:dyDescent="0.25">
      <c r="AQ37124" s="89">
        <v>10053547</v>
      </c>
      <c r="AR37124" s="90" t="str">
        <f t="shared" si="587"/>
        <v>O</v>
      </c>
      <c r="AS37124" t="s">
        <v>35918</v>
      </c>
    </row>
    <row r="37125" spans="43:45" x14ac:dyDescent="0.25">
      <c r="AQ37125" s="89">
        <v>10053555</v>
      </c>
      <c r="AR37125" s="90" t="str">
        <f t="shared" si="587"/>
        <v>O</v>
      </c>
      <c r="AS37125" t="s">
        <v>35919</v>
      </c>
    </row>
    <row r="37126" spans="43:45" x14ac:dyDescent="0.25">
      <c r="AQ37126" s="89">
        <v>10054753</v>
      </c>
      <c r="AR37126" s="90" t="str">
        <f t="shared" si="587"/>
        <v>O</v>
      </c>
      <c r="AS37126" t="s">
        <v>35920</v>
      </c>
    </row>
    <row r="37127" spans="43:45" x14ac:dyDescent="0.25">
      <c r="AQ37127" s="89">
        <v>10055019</v>
      </c>
      <c r="AR37127" s="90" t="str">
        <f t="shared" si="587"/>
        <v>O</v>
      </c>
      <c r="AS37127" t="s">
        <v>35921</v>
      </c>
    </row>
    <row r="37128" spans="43:45" x14ac:dyDescent="0.25">
      <c r="AQ37128" s="89">
        <v>10055031</v>
      </c>
      <c r="AR37128" s="90" t="str">
        <f t="shared" si="587"/>
        <v>O</v>
      </c>
      <c r="AS37128" t="s">
        <v>35922</v>
      </c>
    </row>
    <row r="37129" spans="43:45" x14ac:dyDescent="0.25">
      <c r="AQ37129" s="89">
        <v>90000629</v>
      </c>
      <c r="AR37129" s="90" t="str">
        <f t="shared" ref="AR37129:AR37192" si="588">IF(ISNA(VLOOKUP(AQ37129,$BP$18:$BQ$356,2,FALSE))=TRUE,"O",VLOOKUP(AQ37129,$BP$18:$BQ$356,2,FALSE))</f>
        <v>O</v>
      </c>
      <c r="AS37129" t="s">
        <v>13733</v>
      </c>
    </row>
    <row r="37130" spans="43:45" x14ac:dyDescent="0.25">
      <c r="AQ37130" s="89">
        <v>90000701</v>
      </c>
      <c r="AR37130" s="90" t="str">
        <f t="shared" si="588"/>
        <v>O</v>
      </c>
      <c r="AS37130" t="s">
        <v>35923</v>
      </c>
    </row>
    <row r="37131" spans="43:45" x14ac:dyDescent="0.25">
      <c r="AQ37131" s="89">
        <v>90000710</v>
      </c>
      <c r="AR37131" s="90" t="str">
        <f t="shared" si="588"/>
        <v>O</v>
      </c>
      <c r="AS37131" t="s">
        <v>35924</v>
      </c>
    </row>
    <row r="37132" spans="43:45" x14ac:dyDescent="0.25">
      <c r="AQ37132" s="89">
        <v>90000715</v>
      </c>
      <c r="AR37132" s="90" t="str">
        <f t="shared" si="588"/>
        <v>O</v>
      </c>
      <c r="AS37132" t="s">
        <v>35925</v>
      </c>
    </row>
    <row r="37133" spans="43:45" x14ac:dyDescent="0.25">
      <c r="AQ37133" s="89">
        <v>90000727</v>
      </c>
      <c r="AR37133" s="90" t="str">
        <f t="shared" si="588"/>
        <v>O</v>
      </c>
      <c r="AS37133" t="s">
        <v>35926</v>
      </c>
    </row>
    <row r="37134" spans="43:45" x14ac:dyDescent="0.25">
      <c r="AQ37134" s="89">
        <v>10049051</v>
      </c>
      <c r="AR37134" s="90" t="str">
        <f t="shared" si="588"/>
        <v>O</v>
      </c>
      <c r="AS37134" t="s">
        <v>35927</v>
      </c>
    </row>
    <row r="37135" spans="43:45" x14ac:dyDescent="0.25">
      <c r="AQ37135" s="89">
        <v>10052891</v>
      </c>
      <c r="AR37135" s="90" t="str">
        <f t="shared" si="588"/>
        <v>O</v>
      </c>
      <c r="AS37135" t="s">
        <v>35928</v>
      </c>
    </row>
    <row r="37136" spans="43:45" x14ac:dyDescent="0.25">
      <c r="AQ37136" s="89">
        <v>10053001</v>
      </c>
      <c r="AR37136" s="90" t="str">
        <f t="shared" si="588"/>
        <v>O</v>
      </c>
      <c r="AS37136" t="s">
        <v>35929</v>
      </c>
    </row>
    <row r="37137" spans="43:45" x14ac:dyDescent="0.25">
      <c r="AQ37137" s="89">
        <v>10054044</v>
      </c>
      <c r="AR37137" s="90" t="str">
        <f t="shared" si="588"/>
        <v>O</v>
      </c>
      <c r="AS37137" t="s">
        <v>35930</v>
      </c>
    </row>
    <row r="37138" spans="43:45" x14ac:dyDescent="0.25">
      <c r="AQ37138" s="89">
        <v>10047918</v>
      </c>
      <c r="AR37138" s="90" t="str">
        <f t="shared" si="588"/>
        <v>O</v>
      </c>
      <c r="AS37138" t="s">
        <v>35931</v>
      </c>
    </row>
    <row r="37139" spans="43:45" x14ac:dyDescent="0.25">
      <c r="AQ37139" s="89">
        <v>10054105</v>
      </c>
      <c r="AR37139" s="90" t="str">
        <f t="shared" si="588"/>
        <v>O</v>
      </c>
      <c r="AS37139" t="s">
        <v>35932</v>
      </c>
    </row>
    <row r="37140" spans="43:45" x14ac:dyDescent="0.25">
      <c r="AQ37140" s="89">
        <v>10054240</v>
      </c>
      <c r="AR37140" s="90" t="str">
        <f t="shared" si="588"/>
        <v>O</v>
      </c>
      <c r="AS37140" t="s">
        <v>35933</v>
      </c>
    </row>
    <row r="37141" spans="43:45" x14ac:dyDescent="0.25">
      <c r="AQ37141" s="89">
        <v>10054467</v>
      </c>
      <c r="AR37141" s="90" t="str">
        <f t="shared" si="588"/>
        <v>O</v>
      </c>
      <c r="AS37141" t="s">
        <v>35934</v>
      </c>
    </row>
    <row r="37142" spans="43:45" x14ac:dyDescent="0.25">
      <c r="AQ37142" s="89">
        <v>10054462</v>
      </c>
      <c r="AR37142" s="90" t="str">
        <f t="shared" si="588"/>
        <v>O</v>
      </c>
      <c r="AS37142" t="s">
        <v>35935</v>
      </c>
    </row>
    <row r="37143" spans="43:45" x14ac:dyDescent="0.25">
      <c r="AQ37143" s="89">
        <v>10054770</v>
      </c>
      <c r="AR37143" s="90" t="str">
        <f t="shared" si="588"/>
        <v>O</v>
      </c>
      <c r="AS37143" t="s">
        <v>35936</v>
      </c>
    </row>
    <row r="37144" spans="43:45" x14ac:dyDescent="0.25">
      <c r="AQ37144" s="89">
        <v>10054783</v>
      </c>
      <c r="AR37144" s="90" t="str">
        <f t="shared" si="588"/>
        <v>O</v>
      </c>
      <c r="AS37144" t="s">
        <v>35937</v>
      </c>
    </row>
    <row r="37145" spans="43:45" x14ac:dyDescent="0.25">
      <c r="AQ37145" s="89">
        <v>10054794</v>
      </c>
      <c r="AR37145" s="90" t="str">
        <f t="shared" si="588"/>
        <v>O</v>
      </c>
      <c r="AS37145" t="s">
        <v>35938</v>
      </c>
    </row>
    <row r="37146" spans="43:45" x14ac:dyDescent="0.25">
      <c r="AQ37146" s="89">
        <v>10054835</v>
      </c>
      <c r="AR37146" s="90" t="str">
        <f t="shared" si="588"/>
        <v>O</v>
      </c>
      <c r="AS37146" t="s">
        <v>35939</v>
      </c>
    </row>
    <row r="37147" spans="43:45" x14ac:dyDescent="0.25">
      <c r="AQ37147" s="89">
        <v>10054924</v>
      </c>
      <c r="AR37147" s="90" t="str">
        <f t="shared" si="588"/>
        <v>O</v>
      </c>
      <c r="AS37147" t="s">
        <v>35940</v>
      </c>
    </row>
    <row r="37148" spans="43:45" x14ac:dyDescent="0.25">
      <c r="AQ37148" s="89">
        <v>10054930</v>
      </c>
      <c r="AR37148" s="90" t="str">
        <f t="shared" si="588"/>
        <v>O</v>
      </c>
      <c r="AS37148" t="s">
        <v>35941</v>
      </c>
    </row>
    <row r="37149" spans="43:45" x14ac:dyDescent="0.25">
      <c r="AQ37149" s="89">
        <v>10049407</v>
      </c>
      <c r="AR37149" s="90" t="str">
        <f t="shared" si="588"/>
        <v>O</v>
      </c>
      <c r="AS37149" t="s">
        <v>35942</v>
      </c>
    </row>
    <row r="37150" spans="43:45" x14ac:dyDescent="0.25">
      <c r="AQ37150" s="89">
        <v>10053199</v>
      </c>
      <c r="AR37150" s="90" t="str">
        <f t="shared" si="588"/>
        <v>O</v>
      </c>
      <c r="AS37150" t="s">
        <v>35943</v>
      </c>
    </row>
    <row r="37151" spans="43:45" x14ac:dyDescent="0.25">
      <c r="AQ37151" s="89">
        <v>10034443</v>
      </c>
      <c r="AR37151" s="90" t="str">
        <f t="shared" si="588"/>
        <v>O</v>
      </c>
      <c r="AS37151" t="s">
        <v>35944</v>
      </c>
    </row>
    <row r="37152" spans="43:45" x14ac:dyDescent="0.25">
      <c r="AQ37152" s="89">
        <v>10023871</v>
      </c>
      <c r="AR37152" s="90" t="str">
        <f t="shared" si="588"/>
        <v>O</v>
      </c>
      <c r="AS37152" t="s">
        <v>35945</v>
      </c>
    </row>
    <row r="37153" spans="43:45" x14ac:dyDescent="0.25">
      <c r="AQ37153" s="89">
        <v>10055632</v>
      </c>
      <c r="AR37153" s="90" t="str">
        <f t="shared" si="588"/>
        <v>O</v>
      </c>
      <c r="AS37153" t="s">
        <v>35946</v>
      </c>
    </row>
    <row r="37154" spans="43:45" x14ac:dyDescent="0.25">
      <c r="AQ37154" s="89">
        <v>10049594</v>
      </c>
      <c r="AR37154" s="90" t="str">
        <f t="shared" si="588"/>
        <v>O</v>
      </c>
      <c r="AS37154" t="s">
        <v>35947</v>
      </c>
    </row>
    <row r="37155" spans="43:45" x14ac:dyDescent="0.25">
      <c r="AQ37155" s="89">
        <v>10044047</v>
      </c>
      <c r="AR37155" s="90" t="str">
        <f t="shared" si="588"/>
        <v>O</v>
      </c>
      <c r="AS37155" t="s">
        <v>35948</v>
      </c>
    </row>
    <row r="37156" spans="43:45" x14ac:dyDescent="0.25">
      <c r="AQ37156" s="89">
        <v>10033969</v>
      </c>
      <c r="AR37156" s="90" t="str">
        <f t="shared" si="588"/>
        <v>O</v>
      </c>
      <c r="AS37156" t="s">
        <v>35949</v>
      </c>
    </row>
    <row r="37157" spans="43:45" x14ac:dyDescent="0.25">
      <c r="AQ37157" s="89">
        <v>10054672</v>
      </c>
      <c r="AR37157" s="90" t="str">
        <f t="shared" si="588"/>
        <v>O</v>
      </c>
      <c r="AS37157" t="s">
        <v>35950</v>
      </c>
    </row>
    <row r="37158" spans="43:45" x14ac:dyDescent="0.25">
      <c r="AQ37158" s="89">
        <v>10054962</v>
      </c>
      <c r="AR37158" s="90" t="str">
        <f t="shared" si="588"/>
        <v>O</v>
      </c>
      <c r="AS37158" t="s">
        <v>35951</v>
      </c>
    </row>
    <row r="37159" spans="43:45" x14ac:dyDescent="0.25">
      <c r="AQ37159" s="89">
        <v>10054987</v>
      </c>
      <c r="AR37159" s="90" t="str">
        <f t="shared" si="588"/>
        <v>O</v>
      </c>
      <c r="AS37159" t="s">
        <v>35952</v>
      </c>
    </row>
    <row r="37160" spans="43:45" x14ac:dyDescent="0.25">
      <c r="AQ37160" s="89">
        <v>10055005</v>
      </c>
      <c r="AR37160" s="90" t="str">
        <f t="shared" si="588"/>
        <v>O</v>
      </c>
      <c r="AS37160" t="s">
        <v>35953</v>
      </c>
    </row>
    <row r="37161" spans="43:45" x14ac:dyDescent="0.25">
      <c r="AQ37161" s="89">
        <v>10055006</v>
      </c>
      <c r="AR37161" s="90" t="str">
        <f t="shared" si="588"/>
        <v>O</v>
      </c>
      <c r="AS37161" t="s">
        <v>35954</v>
      </c>
    </row>
    <row r="37162" spans="43:45" x14ac:dyDescent="0.25">
      <c r="AQ37162" s="89">
        <v>10055042</v>
      </c>
      <c r="AR37162" s="90" t="str">
        <f t="shared" si="588"/>
        <v>O</v>
      </c>
      <c r="AS37162" t="s">
        <v>35955</v>
      </c>
    </row>
    <row r="37163" spans="43:45" x14ac:dyDescent="0.25">
      <c r="AQ37163" s="89">
        <v>10055169</v>
      </c>
      <c r="AR37163" s="90" t="str">
        <f t="shared" si="588"/>
        <v>O</v>
      </c>
      <c r="AS37163" t="s">
        <v>35956</v>
      </c>
    </row>
    <row r="37164" spans="43:45" x14ac:dyDescent="0.25">
      <c r="AQ37164" s="89">
        <v>10055186</v>
      </c>
      <c r="AR37164" s="90" t="str">
        <f t="shared" si="588"/>
        <v>O</v>
      </c>
      <c r="AS37164" t="s">
        <v>35957</v>
      </c>
    </row>
    <row r="37165" spans="43:45" x14ac:dyDescent="0.25">
      <c r="AQ37165" s="89">
        <v>10055193</v>
      </c>
      <c r="AR37165" s="90" t="str">
        <f t="shared" si="588"/>
        <v>O</v>
      </c>
      <c r="AS37165" t="s">
        <v>35958</v>
      </c>
    </row>
    <row r="37166" spans="43:45" x14ac:dyDescent="0.25">
      <c r="AQ37166" s="89">
        <v>10049130</v>
      </c>
      <c r="AR37166" s="90" t="str">
        <f t="shared" si="588"/>
        <v>O</v>
      </c>
      <c r="AS37166" t="s">
        <v>35959</v>
      </c>
    </row>
    <row r="37167" spans="43:45" x14ac:dyDescent="0.25">
      <c r="AQ37167" s="89">
        <v>10049175</v>
      </c>
      <c r="AR37167" s="90" t="str">
        <f t="shared" si="588"/>
        <v>O</v>
      </c>
      <c r="AS37167" t="s">
        <v>35960</v>
      </c>
    </row>
    <row r="37168" spans="43:45" x14ac:dyDescent="0.25">
      <c r="AQ37168" s="89">
        <v>10052759</v>
      </c>
      <c r="AR37168" s="90" t="str">
        <f t="shared" si="588"/>
        <v>O</v>
      </c>
      <c r="AS37168" t="s">
        <v>35961</v>
      </c>
    </row>
    <row r="37169" spans="43:45" x14ac:dyDescent="0.25">
      <c r="AQ37169" s="89">
        <v>10052924</v>
      </c>
      <c r="AR37169" s="90" t="str">
        <f t="shared" si="588"/>
        <v>O</v>
      </c>
      <c r="AS37169" t="s">
        <v>35962</v>
      </c>
    </row>
    <row r="37170" spans="43:45" x14ac:dyDescent="0.25">
      <c r="AQ37170" s="89">
        <v>10053057</v>
      </c>
      <c r="AR37170" s="90" t="str">
        <f t="shared" si="588"/>
        <v>O</v>
      </c>
      <c r="AS37170" t="s">
        <v>35963</v>
      </c>
    </row>
    <row r="37171" spans="43:45" x14ac:dyDescent="0.25">
      <c r="AQ37171" s="89">
        <v>10053095</v>
      </c>
      <c r="AR37171" s="90" t="str">
        <f t="shared" si="588"/>
        <v>O</v>
      </c>
      <c r="AS37171" t="s">
        <v>35964</v>
      </c>
    </row>
    <row r="37172" spans="43:45" x14ac:dyDescent="0.25">
      <c r="AQ37172" s="89">
        <v>10053710</v>
      </c>
      <c r="AR37172" s="90" t="str">
        <f t="shared" si="588"/>
        <v>O</v>
      </c>
      <c r="AS37172" t="s">
        <v>35965</v>
      </c>
    </row>
    <row r="37173" spans="43:45" x14ac:dyDescent="0.25">
      <c r="AQ37173" s="89">
        <v>10054174</v>
      </c>
      <c r="AR37173" s="90" t="str">
        <f t="shared" si="588"/>
        <v>O</v>
      </c>
      <c r="AS37173" t="s">
        <v>35966</v>
      </c>
    </row>
    <row r="37174" spans="43:45" x14ac:dyDescent="0.25">
      <c r="AQ37174" s="89">
        <v>10055088</v>
      </c>
      <c r="AR37174" s="90" t="str">
        <f t="shared" si="588"/>
        <v>O</v>
      </c>
      <c r="AS37174" t="s">
        <v>35967</v>
      </c>
    </row>
    <row r="37175" spans="43:45" x14ac:dyDescent="0.25">
      <c r="AQ37175" s="89">
        <v>10055213</v>
      </c>
      <c r="AR37175" s="90" t="str">
        <f t="shared" si="588"/>
        <v>O</v>
      </c>
      <c r="AS37175" t="s">
        <v>35968</v>
      </c>
    </row>
    <row r="37176" spans="43:45" x14ac:dyDescent="0.25">
      <c r="AQ37176" s="89">
        <v>10055365</v>
      </c>
      <c r="AR37176" s="90" t="str">
        <f t="shared" si="588"/>
        <v>O</v>
      </c>
      <c r="AS37176" t="s">
        <v>35969</v>
      </c>
    </row>
    <row r="37177" spans="43:45" x14ac:dyDescent="0.25">
      <c r="AQ37177" s="89">
        <v>10055411</v>
      </c>
      <c r="AR37177" s="90" t="str">
        <f t="shared" si="588"/>
        <v>O</v>
      </c>
      <c r="AS37177" t="s">
        <v>35970</v>
      </c>
    </row>
    <row r="37178" spans="43:45" x14ac:dyDescent="0.25">
      <c r="AQ37178" s="89">
        <v>10048478</v>
      </c>
      <c r="AR37178" s="90" t="str">
        <f t="shared" si="588"/>
        <v>O</v>
      </c>
      <c r="AS37178" t="s">
        <v>35971</v>
      </c>
    </row>
    <row r="37179" spans="43:45" x14ac:dyDescent="0.25">
      <c r="AQ37179" s="89">
        <v>10048774</v>
      </c>
      <c r="AR37179" s="90" t="str">
        <f t="shared" si="588"/>
        <v>O</v>
      </c>
      <c r="AS37179" t="s">
        <v>35972</v>
      </c>
    </row>
    <row r="37180" spans="43:45" x14ac:dyDescent="0.25">
      <c r="AQ37180" s="89">
        <v>10049243</v>
      </c>
      <c r="AR37180" s="90" t="str">
        <f t="shared" si="588"/>
        <v>O</v>
      </c>
      <c r="AS37180" t="s">
        <v>35973</v>
      </c>
    </row>
    <row r="37181" spans="43:45" x14ac:dyDescent="0.25">
      <c r="AQ37181" s="89">
        <v>10053280</v>
      </c>
      <c r="AR37181" s="90" t="str">
        <f t="shared" si="588"/>
        <v>O</v>
      </c>
      <c r="AS37181" t="s">
        <v>35974</v>
      </c>
    </row>
    <row r="37182" spans="43:45" x14ac:dyDescent="0.25">
      <c r="AQ37182" s="89">
        <v>10053736</v>
      </c>
      <c r="AR37182" s="90" t="str">
        <f t="shared" si="588"/>
        <v>O</v>
      </c>
      <c r="AS37182" t="s">
        <v>35975</v>
      </c>
    </row>
    <row r="37183" spans="43:45" x14ac:dyDescent="0.25">
      <c r="AQ37183" s="89">
        <v>10053892</v>
      </c>
      <c r="AR37183" s="90" t="str">
        <f t="shared" si="588"/>
        <v>O</v>
      </c>
      <c r="AS37183" t="s">
        <v>35976</v>
      </c>
    </row>
    <row r="37184" spans="43:45" x14ac:dyDescent="0.25">
      <c r="AQ37184" s="89">
        <v>10053966</v>
      </c>
      <c r="AR37184" s="90" t="str">
        <f t="shared" si="588"/>
        <v>O</v>
      </c>
      <c r="AS37184" t="s">
        <v>35977</v>
      </c>
    </row>
    <row r="37185" spans="43:45" x14ac:dyDescent="0.25">
      <c r="AQ37185" s="89">
        <v>10054074</v>
      </c>
      <c r="AR37185" s="90" t="str">
        <f t="shared" si="588"/>
        <v>O</v>
      </c>
      <c r="AS37185" t="s">
        <v>35978</v>
      </c>
    </row>
    <row r="37186" spans="43:45" x14ac:dyDescent="0.25">
      <c r="AQ37186" s="89">
        <v>10054877</v>
      </c>
      <c r="AR37186" s="90" t="str">
        <f t="shared" si="588"/>
        <v>O</v>
      </c>
      <c r="AS37186" t="s">
        <v>35979</v>
      </c>
    </row>
    <row r="37187" spans="43:45" x14ac:dyDescent="0.25">
      <c r="AQ37187" s="89">
        <v>10055173</v>
      </c>
      <c r="AR37187" s="90" t="str">
        <f t="shared" si="588"/>
        <v>O</v>
      </c>
      <c r="AS37187" t="s">
        <v>10756</v>
      </c>
    </row>
    <row r="37188" spans="43:45" x14ac:dyDescent="0.25">
      <c r="AQ37188" s="89">
        <v>10055185</v>
      </c>
      <c r="AR37188" s="90" t="str">
        <f t="shared" si="588"/>
        <v>O</v>
      </c>
      <c r="AS37188" t="s">
        <v>35980</v>
      </c>
    </row>
    <row r="37189" spans="43:45" x14ac:dyDescent="0.25">
      <c r="AQ37189" s="89">
        <v>10055245</v>
      </c>
      <c r="AR37189" s="90" t="str">
        <f t="shared" si="588"/>
        <v>O</v>
      </c>
      <c r="AS37189" t="s">
        <v>35981</v>
      </c>
    </row>
    <row r="37190" spans="43:45" x14ac:dyDescent="0.25">
      <c r="AQ37190" s="89">
        <v>10055276</v>
      </c>
      <c r="AR37190" s="90" t="str">
        <f t="shared" si="588"/>
        <v>O</v>
      </c>
      <c r="AS37190" t="s">
        <v>35982</v>
      </c>
    </row>
    <row r="37191" spans="43:45" x14ac:dyDescent="0.25">
      <c r="AQ37191" s="89">
        <v>10053024</v>
      </c>
      <c r="AR37191" s="90" t="str">
        <f t="shared" si="588"/>
        <v>O</v>
      </c>
      <c r="AS37191" t="s">
        <v>35983</v>
      </c>
    </row>
    <row r="37192" spans="43:45" x14ac:dyDescent="0.25">
      <c r="AQ37192" s="89">
        <v>10054559</v>
      </c>
      <c r="AR37192" s="90" t="str">
        <f t="shared" si="588"/>
        <v>O</v>
      </c>
      <c r="AS37192" t="s">
        <v>35984</v>
      </c>
    </row>
    <row r="37193" spans="43:45" x14ac:dyDescent="0.25">
      <c r="AQ37193" s="89">
        <v>10054571</v>
      </c>
      <c r="AR37193" s="90" t="str">
        <f t="shared" ref="AR37193:AR37256" si="589">IF(ISNA(VLOOKUP(AQ37193,$BP$18:$BQ$356,2,FALSE))=TRUE,"O",VLOOKUP(AQ37193,$BP$18:$BQ$356,2,FALSE))</f>
        <v>O</v>
      </c>
      <c r="AS37193" t="s">
        <v>35985</v>
      </c>
    </row>
    <row r="37194" spans="43:45" x14ac:dyDescent="0.25">
      <c r="AQ37194" s="89">
        <v>10055190</v>
      </c>
      <c r="AR37194" s="90" t="str">
        <f t="shared" si="589"/>
        <v>O</v>
      </c>
      <c r="AS37194" t="s">
        <v>35986</v>
      </c>
    </row>
    <row r="37195" spans="43:45" x14ac:dyDescent="0.25">
      <c r="AQ37195" s="89">
        <v>10055196</v>
      </c>
      <c r="AR37195" s="90" t="str">
        <f t="shared" si="589"/>
        <v>O</v>
      </c>
      <c r="AS37195" t="s">
        <v>35987</v>
      </c>
    </row>
    <row r="37196" spans="43:45" x14ac:dyDescent="0.25">
      <c r="AQ37196" s="89">
        <v>10055199</v>
      </c>
      <c r="AR37196" s="90" t="str">
        <f t="shared" si="589"/>
        <v>O</v>
      </c>
      <c r="AS37196" t="s">
        <v>35988</v>
      </c>
    </row>
    <row r="37197" spans="43:45" x14ac:dyDescent="0.25">
      <c r="AQ37197" s="89">
        <v>10055229</v>
      </c>
      <c r="AR37197" s="90" t="str">
        <f t="shared" si="589"/>
        <v>O</v>
      </c>
      <c r="AS37197" t="s">
        <v>35989</v>
      </c>
    </row>
    <row r="37198" spans="43:45" x14ac:dyDescent="0.25">
      <c r="AQ37198" s="89">
        <v>10019549</v>
      </c>
      <c r="AR37198" s="90" t="str">
        <f t="shared" si="589"/>
        <v>O</v>
      </c>
      <c r="AS37198" t="s">
        <v>35990</v>
      </c>
    </row>
    <row r="37199" spans="43:45" x14ac:dyDescent="0.25">
      <c r="AQ37199" s="89">
        <v>10048127</v>
      </c>
      <c r="AR37199" s="90" t="str">
        <f t="shared" si="589"/>
        <v>O</v>
      </c>
      <c r="AS37199" t="s">
        <v>35991</v>
      </c>
    </row>
    <row r="37200" spans="43:45" x14ac:dyDescent="0.25">
      <c r="AQ37200" s="89">
        <v>10048893</v>
      </c>
      <c r="AR37200" s="90" t="str">
        <f t="shared" si="589"/>
        <v>O</v>
      </c>
      <c r="AS37200" t="s">
        <v>35992</v>
      </c>
    </row>
    <row r="37201" spans="43:45" x14ac:dyDescent="0.25">
      <c r="AQ37201" s="89">
        <v>10048945</v>
      </c>
      <c r="AR37201" s="90" t="str">
        <f t="shared" si="589"/>
        <v>O</v>
      </c>
      <c r="AS37201" t="s">
        <v>35993</v>
      </c>
    </row>
    <row r="37202" spans="43:45" x14ac:dyDescent="0.25">
      <c r="AQ37202" s="89">
        <v>10049256</v>
      </c>
      <c r="AR37202" s="90" t="str">
        <f t="shared" si="589"/>
        <v>O</v>
      </c>
      <c r="AS37202" t="s">
        <v>8756</v>
      </c>
    </row>
    <row r="37203" spans="43:45" x14ac:dyDescent="0.25">
      <c r="AQ37203" s="89">
        <v>10049645</v>
      </c>
      <c r="AR37203" s="90" t="str">
        <f t="shared" si="589"/>
        <v>O</v>
      </c>
      <c r="AS37203" t="s">
        <v>35994</v>
      </c>
    </row>
    <row r="37204" spans="43:45" x14ac:dyDescent="0.25">
      <c r="AQ37204" s="89">
        <v>10049663</v>
      </c>
      <c r="AR37204" s="90" t="str">
        <f t="shared" si="589"/>
        <v>O</v>
      </c>
      <c r="AS37204" t="s">
        <v>35995</v>
      </c>
    </row>
    <row r="37205" spans="43:45" x14ac:dyDescent="0.25">
      <c r="AQ37205" s="89">
        <v>10053060</v>
      </c>
      <c r="AR37205" s="90" t="str">
        <f t="shared" si="589"/>
        <v>O</v>
      </c>
      <c r="AS37205" t="s">
        <v>35996</v>
      </c>
    </row>
    <row r="37206" spans="43:45" x14ac:dyDescent="0.25">
      <c r="AQ37206" s="89">
        <v>10053125</v>
      </c>
      <c r="AR37206" s="90" t="str">
        <f t="shared" si="589"/>
        <v>O</v>
      </c>
      <c r="AS37206" t="s">
        <v>35997</v>
      </c>
    </row>
    <row r="37207" spans="43:45" x14ac:dyDescent="0.25">
      <c r="AQ37207" s="89">
        <v>10053852</v>
      </c>
      <c r="AR37207" s="90" t="str">
        <f t="shared" si="589"/>
        <v>O</v>
      </c>
      <c r="AS37207" t="s">
        <v>35998</v>
      </c>
    </row>
    <row r="37208" spans="43:45" x14ac:dyDescent="0.25">
      <c r="AQ37208" s="89">
        <v>10043538</v>
      </c>
      <c r="AR37208" s="90" t="str">
        <f t="shared" si="589"/>
        <v>O</v>
      </c>
      <c r="AS37208" t="s">
        <v>35999</v>
      </c>
    </row>
    <row r="37209" spans="43:45" x14ac:dyDescent="0.25">
      <c r="AQ37209" s="89">
        <v>10055188</v>
      </c>
      <c r="AR37209" s="90" t="str">
        <f t="shared" si="589"/>
        <v>O</v>
      </c>
      <c r="AS37209" t="s">
        <v>36000</v>
      </c>
    </row>
    <row r="37210" spans="43:45" x14ac:dyDescent="0.25">
      <c r="AQ37210" s="89">
        <v>10055236</v>
      </c>
      <c r="AR37210" s="90" t="str">
        <f t="shared" si="589"/>
        <v>O</v>
      </c>
      <c r="AS37210" t="s">
        <v>36001</v>
      </c>
    </row>
    <row r="37211" spans="43:45" x14ac:dyDescent="0.25">
      <c r="AQ37211" s="89">
        <v>10055371</v>
      </c>
      <c r="AR37211" s="90" t="str">
        <f t="shared" si="589"/>
        <v>O</v>
      </c>
      <c r="AS37211" t="s">
        <v>36002</v>
      </c>
    </row>
    <row r="37212" spans="43:45" x14ac:dyDescent="0.25">
      <c r="AQ37212" s="89">
        <v>10055488</v>
      </c>
      <c r="AR37212" s="90" t="str">
        <f t="shared" si="589"/>
        <v>O</v>
      </c>
      <c r="AS37212" t="s">
        <v>36003</v>
      </c>
    </row>
    <row r="37213" spans="43:45" x14ac:dyDescent="0.25">
      <c r="AQ37213" s="89">
        <v>10055499</v>
      </c>
      <c r="AR37213" s="90" t="str">
        <f t="shared" si="589"/>
        <v>O</v>
      </c>
      <c r="AS37213" t="s">
        <v>36004</v>
      </c>
    </row>
    <row r="37214" spans="43:45" x14ac:dyDescent="0.25">
      <c r="AQ37214" s="89">
        <v>10048187</v>
      </c>
      <c r="AR37214" s="90" t="str">
        <f t="shared" si="589"/>
        <v>O</v>
      </c>
      <c r="AS37214" t="s">
        <v>36005</v>
      </c>
    </row>
    <row r="37215" spans="43:45" x14ac:dyDescent="0.25">
      <c r="AQ37215" s="89">
        <v>10048437</v>
      </c>
      <c r="AR37215" s="90" t="str">
        <f t="shared" si="589"/>
        <v>O</v>
      </c>
      <c r="AS37215" t="s">
        <v>36006</v>
      </c>
    </row>
    <row r="37216" spans="43:45" x14ac:dyDescent="0.25">
      <c r="AQ37216" s="89">
        <v>10052969</v>
      </c>
      <c r="AR37216" s="90" t="str">
        <f t="shared" si="589"/>
        <v>O</v>
      </c>
      <c r="AS37216" t="s">
        <v>36007</v>
      </c>
    </row>
    <row r="37217" spans="43:45" x14ac:dyDescent="0.25">
      <c r="AQ37217" s="89">
        <v>10053156</v>
      </c>
      <c r="AR37217" s="90" t="str">
        <f t="shared" si="589"/>
        <v>O</v>
      </c>
      <c r="AS37217" t="s">
        <v>36008</v>
      </c>
    </row>
    <row r="37218" spans="43:45" x14ac:dyDescent="0.25">
      <c r="AQ37218" s="89">
        <v>10053416</v>
      </c>
      <c r="AR37218" s="90" t="str">
        <f t="shared" si="589"/>
        <v>O</v>
      </c>
      <c r="AS37218" t="s">
        <v>36009</v>
      </c>
    </row>
    <row r="37219" spans="43:45" x14ac:dyDescent="0.25">
      <c r="AQ37219" s="89">
        <v>10053662</v>
      </c>
      <c r="AR37219" s="90" t="str">
        <f t="shared" si="589"/>
        <v>O</v>
      </c>
      <c r="AS37219" t="s">
        <v>36010</v>
      </c>
    </row>
    <row r="37220" spans="43:45" x14ac:dyDescent="0.25">
      <c r="AQ37220" s="89">
        <v>10053815</v>
      </c>
      <c r="AR37220" s="90" t="str">
        <f t="shared" si="589"/>
        <v>O</v>
      </c>
      <c r="AS37220" t="s">
        <v>36011</v>
      </c>
    </row>
    <row r="37221" spans="43:45" x14ac:dyDescent="0.25">
      <c r="AQ37221" s="89">
        <v>10053665</v>
      </c>
      <c r="AR37221" s="90" t="str">
        <f t="shared" si="589"/>
        <v>O</v>
      </c>
      <c r="AS37221" t="s">
        <v>36012</v>
      </c>
    </row>
    <row r="37222" spans="43:45" x14ac:dyDescent="0.25">
      <c r="AQ37222" s="89">
        <v>10053670</v>
      </c>
      <c r="AR37222" s="90" t="str">
        <f t="shared" si="589"/>
        <v>O</v>
      </c>
      <c r="AS37222" t="s">
        <v>36013</v>
      </c>
    </row>
    <row r="37223" spans="43:45" x14ac:dyDescent="0.25">
      <c r="AQ37223" s="89">
        <v>10055493</v>
      </c>
      <c r="AR37223" s="90" t="str">
        <f t="shared" si="589"/>
        <v>O</v>
      </c>
      <c r="AS37223" t="s">
        <v>36014</v>
      </c>
    </row>
    <row r="37224" spans="43:45" x14ac:dyDescent="0.25">
      <c r="AQ37224" s="89">
        <v>10055749</v>
      </c>
      <c r="AR37224" s="90" t="str">
        <f t="shared" si="589"/>
        <v>O</v>
      </c>
      <c r="AS37224" t="s">
        <v>36015</v>
      </c>
    </row>
    <row r="37225" spans="43:45" x14ac:dyDescent="0.25">
      <c r="AQ37225" s="89">
        <v>10048307</v>
      </c>
      <c r="AR37225" s="90" t="str">
        <f t="shared" si="589"/>
        <v>O</v>
      </c>
      <c r="AS37225" t="s">
        <v>36016</v>
      </c>
    </row>
    <row r="37226" spans="43:45" x14ac:dyDescent="0.25">
      <c r="AQ37226" s="89">
        <v>10048663</v>
      </c>
      <c r="AR37226" s="90" t="str">
        <f t="shared" si="589"/>
        <v>O</v>
      </c>
      <c r="AS37226" t="s">
        <v>36017</v>
      </c>
    </row>
    <row r="37227" spans="43:45" x14ac:dyDescent="0.25">
      <c r="AQ37227" s="89">
        <v>10048819</v>
      </c>
      <c r="AR37227" s="90" t="str">
        <f t="shared" si="589"/>
        <v>O</v>
      </c>
      <c r="AS37227" t="s">
        <v>36018</v>
      </c>
    </row>
    <row r="37228" spans="43:45" x14ac:dyDescent="0.25">
      <c r="AQ37228" s="89">
        <v>10053101</v>
      </c>
      <c r="AR37228" s="90" t="str">
        <f t="shared" si="589"/>
        <v>O</v>
      </c>
      <c r="AS37228" t="s">
        <v>36019</v>
      </c>
    </row>
    <row r="37229" spans="43:45" x14ac:dyDescent="0.25">
      <c r="AQ37229" s="89">
        <v>10053202</v>
      </c>
      <c r="AR37229" s="90" t="str">
        <f t="shared" si="589"/>
        <v>O</v>
      </c>
      <c r="AS37229" t="s">
        <v>36020</v>
      </c>
    </row>
    <row r="37230" spans="43:45" x14ac:dyDescent="0.25">
      <c r="AQ37230" s="89">
        <v>10053212</v>
      </c>
      <c r="AR37230" s="90" t="str">
        <f t="shared" si="589"/>
        <v>O</v>
      </c>
      <c r="AS37230" t="s">
        <v>36021</v>
      </c>
    </row>
    <row r="37231" spans="43:45" x14ac:dyDescent="0.25">
      <c r="AQ37231" s="89">
        <v>10053217</v>
      </c>
      <c r="AR37231" s="90" t="str">
        <f t="shared" si="589"/>
        <v>O</v>
      </c>
      <c r="AS37231" t="s">
        <v>36022</v>
      </c>
    </row>
    <row r="37232" spans="43:45" x14ac:dyDescent="0.25">
      <c r="AQ37232" s="89">
        <v>10053348</v>
      </c>
      <c r="AR37232" s="90" t="str">
        <f t="shared" si="589"/>
        <v>O</v>
      </c>
      <c r="AS37232" t="s">
        <v>36023</v>
      </c>
    </row>
    <row r="37233" spans="43:45" x14ac:dyDescent="0.25">
      <c r="AQ37233" s="89">
        <v>10053435</v>
      </c>
      <c r="AR37233" s="90" t="str">
        <f t="shared" si="589"/>
        <v>O</v>
      </c>
      <c r="AS37233" t="s">
        <v>36024</v>
      </c>
    </row>
    <row r="37234" spans="43:45" x14ac:dyDescent="0.25">
      <c r="AQ37234" s="89">
        <v>10054686</v>
      </c>
      <c r="AR37234" s="90" t="str">
        <f t="shared" si="589"/>
        <v>O</v>
      </c>
      <c r="AS37234" t="s">
        <v>36025</v>
      </c>
    </row>
    <row r="37235" spans="43:45" x14ac:dyDescent="0.25">
      <c r="AQ37235" s="89">
        <v>10055205</v>
      </c>
      <c r="AR37235" s="90" t="str">
        <f t="shared" si="589"/>
        <v>O</v>
      </c>
      <c r="AS37235" t="s">
        <v>36026</v>
      </c>
    </row>
    <row r="37236" spans="43:45" x14ac:dyDescent="0.25">
      <c r="AQ37236" s="89">
        <v>10055326</v>
      </c>
      <c r="AR37236" s="90" t="str">
        <f t="shared" si="589"/>
        <v>O</v>
      </c>
      <c r="AS37236" t="s">
        <v>36027</v>
      </c>
    </row>
    <row r="37237" spans="43:45" x14ac:dyDescent="0.25">
      <c r="AQ37237" s="89">
        <v>10055405</v>
      </c>
      <c r="AR37237" s="90" t="str">
        <f t="shared" si="589"/>
        <v>O</v>
      </c>
      <c r="AS37237" t="s">
        <v>36028</v>
      </c>
    </row>
    <row r="37238" spans="43:45" x14ac:dyDescent="0.25">
      <c r="AQ37238" s="89">
        <v>10055458</v>
      </c>
      <c r="AR37238" s="90" t="str">
        <f t="shared" si="589"/>
        <v>O</v>
      </c>
      <c r="AS37238" t="s">
        <v>36029</v>
      </c>
    </row>
    <row r="37239" spans="43:45" x14ac:dyDescent="0.25">
      <c r="AQ37239" s="89">
        <v>10055506</v>
      </c>
      <c r="AR37239" s="90" t="str">
        <f t="shared" si="589"/>
        <v>O</v>
      </c>
      <c r="AS37239" t="s">
        <v>36030</v>
      </c>
    </row>
    <row r="37240" spans="43:45" x14ac:dyDescent="0.25">
      <c r="AQ37240" s="89">
        <v>10055601</v>
      </c>
      <c r="AR37240" s="90" t="str">
        <f t="shared" si="589"/>
        <v>O</v>
      </c>
      <c r="AS37240" t="s">
        <v>36031</v>
      </c>
    </row>
    <row r="37241" spans="43:45" x14ac:dyDescent="0.25">
      <c r="AQ37241" s="89">
        <v>10055682</v>
      </c>
      <c r="AR37241" s="90" t="str">
        <f t="shared" si="589"/>
        <v>O</v>
      </c>
      <c r="AS37241" t="s">
        <v>36032</v>
      </c>
    </row>
    <row r="37242" spans="43:45" x14ac:dyDescent="0.25">
      <c r="AQ37242" s="89">
        <v>10048696</v>
      </c>
      <c r="AR37242" s="90" t="str">
        <f t="shared" si="589"/>
        <v>O</v>
      </c>
      <c r="AS37242" t="s">
        <v>36033</v>
      </c>
    </row>
    <row r="37243" spans="43:45" x14ac:dyDescent="0.25">
      <c r="AQ37243" s="89">
        <v>10048882</v>
      </c>
      <c r="AR37243" s="90" t="str">
        <f t="shared" si="589"/>
        <v>O</v>
      </c>
      <c r="AS37243" t="s">
        <v>36034</v>
      </c>
    </row>
    <row r="37244" spans="43:45" x14ac:dyDescent="0.25">
      <c r="AQ37244" s="89">
        <v>10053349</v>
      </c>
      <c r="AR37244" s="90" t="str">
        <f t="shared" si="589"/>
        <v>O</v>
      </c>
      <c r="AS37244" t="s">
        <v>36035</v>
      </c>
    </row>
    <row r="37245" spans="43:45" x14ac:dyDescent="0.25">
      <c r="AQ37245" s="89">
        <v>10054311</v>
      </c>
      <c r="AR37245" s="90" t="str">
        <f t="shared" si="589"/>
        <v>O</v>
      </c>
      <c r="AS37245" t="s">
        <v>36036</v>
      </c>
    </row>
    <row r="37246" spans="43:45" x14ac:dyDescent="0.25">
      <c r="AQ37246" s="89">
        <v>10054333</v>
      </c>
      <c r="AR37246" s="90" t="str">
        <f t="shared" si="589"/>
        <v>O</v>
      </c>
      <c r="AS37246" t="s">
        <v>14044</v>
      </c>
    </row>
    <row r="37247" spans="43:45" x14ac:dyDescent="0.25">
      <c r="AQ37247" s="89">
        <v>10048014</v>
      </c>
      <c r="AR37247" s="90" t="str">
        <f t="shared" si="589"/>
        <v>O</v>
      </c>
      <c r="AS37247" t="s">
        <v>36037</v>
      </c>
    </row>
    <row r="37248" spans="43:45" x14ac:dyDescent="0.25">
      <c r="AQ37248" s="89">
        <v>10053367</v>
      </c>
      <c r="AR37248" s="90" t="str">
        <f t="shared" si="589"/>
        <v>O</v>
      </c>
      <c r="AS37248" t="s">
        <v>15324</v>
      </c>
    </row>
    <row r="37249" spans="43:45" x14ac:dyDescent="0.25">
      <c r="AQ37249" s="89">
        <v>10053788</v>
      </c>
      <c r="AR37249" s="90" t="str">
        <f t="shared" si="589"/>
        <v>O</v>
      </c>
      <c r="AS37249" t="s">
        <v>36038</v>
      </c>
    </row>
    <row r="37250" spans="43:45" x14ac:dyDescent="0.25">
      <c r="AQ37250" s="89">
        <v>10026620</v>
      </c>
      <c r="AR37250" s="90" t="str">
        <f t="shared" si="589"/>
        <v>O</v>
      </c>
      <c r="AS37250" t="s">
        <v>36039</v>
      </c>
    </row>
    <row r="37251" spans="43:45" x14ac:dyDescent="0.25">
      <c r="AQ37251" s="89">
        <v>10053903</v>
      </c>
      <c r="AR37251" s="90" t="str">
        <f t="shared" si="589"/>
        <v>O</v>
      </c>
      <c r="AS37251" t="s">
        <v>36040</v>
      </c>
    </row>
    <row r="37252" spans="43:45" x14ac:dyDescent="0.25">
      <c r="AQ37252" s="89">
        <v>10054501</v>
      </c>
      <c r="AR37252" s="90" t="str">
        <f t="shared" si="589"/>
        <v>O</v>
      </c>
      <c r="AS37252" t="s">
        <v>36041</v>
      </c>
    </row>
    <row r="37253" spans="43:45" x14ac:dyDescent="0.25">
      <c r="AQ37253" s="89">
        <v>10054698</v>
      </c>
      <c r="AR37253" s="90" t="str">
        <f t="shared" si="589"/>
        <v>O</v>
      </c>
      <c r="AS37253" t="s">
        <v>36042</v>
      </c>
    </row>
    <row r="37254" spans="43:45" x14ac:dyDescent="0.25">
      <c r="AQ37254" s="89">
        <v>10054720</v>
      </c>
      <c r="AR37254" s="90" t="str">
        <f t="shared" si="589"/>
        <v>O</v>
      </c>
      <c r="AS37254" t="s">
        <v>36043</v>
      </c>
    </row>
    <row r="37255" spans="43:45" x14ac:dyDescent="0.25">
      <c r="AQ37255" s="89">
        <v>10047976</v>
      </c>
      <c r="AR37255" s="90" t="str">
        <f t="shared" si="589"/>
        <v>O</v>
      </c>
      <c r="AS37255" t="s">
        <v>36044</v>
      </c>
    </row>
    <row r="37256" spans="43:45" x14ac:dyDescent="0.25">
      <c r="AQ37256" s="89">
        <v>10048272</v>
      </c>
      <c r="AR37256" s="90" t="str">
        <f t="shared" si="589"/>
        <v>O</v>
      </c>
      <c r="AS37256" t="s">
        <v>36045</v>
      </c>
    </row>
    <row r="37257" spans="43:45" x14ac:dyDescent="0.25">
      <c r="AQ37257" s="89">
        <v>10049583</v>
      </c>
      <c r="AR37257" s="90" t="str">
        <f t="shared" ref="AR37257:AR37320" si="590">IF(ISNA(VLOOKUP(AQ37257,$BP$18:$BQ$356,2,FALSE))=TRUE,"O",VLOOKUP(AQ37257,$BP$18:$BQ$356,2,FALSE))</f>
        <v>O</v>
      </c>
      <c r="AS37257" t="s">
        <v>36046</v>
      </c>
    </row>
    <row r="37258" spans="43:45" x14ac:dyDescent="0.25">
      <c r="AQ37258" s="89">
        <v>10052471</v>
      </c>
      <c r="AR37258" s="90" t="str">
        <f t="shared" si="590"/>
        <v>O</v>
      </c>
      <c r="AS37258" t="s">
        <v>36047</v>
      </c>
    </row>
    <row r="37259" spans="43:45" x14ac:dyDescent="0.25">
      <c r="AQ37259" s="89">
        <v>10053495</v>
      </c>
      <c r="AR37259" s="90" t="str">
        <f t="shared" si="590"/>
        <v>O</v>
      </c>
      <c r="AS37259" t="s">
        <v>36048</v>
      </c>
    </row>
    <row r="37260" spans="43:45" x14ac:dyDescent="0.25">
      <c r="AQ37260" s="89">
        <v>10054758</v>
      </c>
      <c r="AR37260" s="90" t="str">
        <f t="shared" si="590"/>
        <v>O</v>
      </c>
      <c r="AS37260" t="s">
        <v>36049</v>
      </c>
    </row>
    <row r="37261" spans="43:45" x14ac:dyDescent="0.25">
      <c r="AQ37261" s="89">
        <v>10055136</v>
      </c>
      <c r="AR37261" s="90" t="str">
        <f t="shared" si="590"/>
        <v>O</v>
      </c>
      <c r="AS37261" t="s">
        <v>36050</v>
      </c>
    </row>
    <row r="37262" spans="43:45" x14ac:dyDescent="0.25">
      <c r="AQ37262" s="89">
        <v>10048905</v>
      </c>
      <c r="AR37262" s="90" t="str">
        <f t="shared" si="590"/>
        <v>O</v>
      </c>
      <c r="AS37262" t="s">
        <v>36051</v>
      </c>
    </row>
    <row r="37263" spans="43:45" x14ac:dyDescent="0.25">
      <c r="AQ37263" s="89">
        <v>10052492</v>
      </c>
      <c r="AR37263" s="90" t="str">
        <f t="shared" si="590"/>
        <v>O</v>
      </c>
      <c r="AS37263" t="s">
        <v>36052</v>
      </c>
    </row>
    <row r="37264" spans="43:45" x14ac:dyDescent="0.25">
      <c r="AQ37264" s="89">
        <v>10052528</v>
      </c>
      <c r="AR37264" s="90" t="str">
        <f t="shared" si="590"/>
        <v>O</v>
      </c>
      <c r="AS37264" t="s">
        <v>36053</v>
      </c>
    </row>
    <row r="37265" spans="43:45" x14ac:dyDescent="0.25">
      <c r="AQ37265" s="89">
        <v>10053440</v>
      </c>
      <c r="AR37265" s="90" t="str">
        <f t="shared" si="590"/>
        <v>O</v>
      </c>
      <c r="AS37265" t="s">
        <v>36054</v>
      </c>
    </row>
    <row r="37266" spans="43:45" x14ac:dyDescent="0.25">
      <c r="AQ37266" s="89">
        <v>10041786</v>
      </c>
      <c r="AR37266" s="90" t="str">
        <f t="shared" si="590"/>
        <v>O</v>
      </c>
      <c r="AS37266" t="s">
        <v>36055</v>
      </c>
    </row>
    <row r="37267" spans="43:45" x14ac:dyDescent="0.25">
      <c r="AQ37267" s="89">
        <v>10054731</v>
      </c>
      <c r="AR37267" s="90" t="str">
        <f t="shared" si="590"/>
        <v>O</v>
      </c>
      <c r="AS37267" t="s">
        <v>36056</v>
      </c>
    </row>
    <row r="37268" spans="43:45" x14ac:dyDescent="0.25">
      <c r="AQ37268" s="89">
        <v>10055025</v>
      </c>
      <c r="AR37268" s="90" t="str">
        <f t="shared" si="590"/>
        <v>O</v>
      </c>
      <c r="AS37268" t="s">
        <v>36057</v>
      </c>
    </row>
    <row r="37269" spans="43:45" x14ac:dyDescent="0.25">
      <c r="AQ37269" s="89">
        <v>10055062</v>
      </c>
      <c r="AR37269" s="90" t="str">
        <f t="shared" si="590"/>
        <v>O</v>
      </c>
      <c r="AS37269" t="s">
        <v>36058</v>
      </c>
    </row>
    <row r="37270" spans="43:45" x14ac:dyDescent="0.25">
      <c r="AQ37270" s="89">
        <v>10055067</v>
      </c>
      <c r="AR37270" s="90" t="str">
        <f t="shared" si="590"/>
        <v>O</v>
      </c>
      <c r="AS37270" t="s">
        <v>36059</v>
      </c>
    </row>
    <row r="37271" spans="43:45" x14ac:dyDescent="0.25">
      <c r="AQ37271" s="89">
        <v>10055452</v>
      </c>
      <c r="AR37271" s="90" t="str">
        <f t="shared" si="590"/>
        <v>O</v>
      </c>
      <c r="AS37271" t="s">
        <v>36060</v>
      </c>
    </row>
    <row r="37272" spans="43:45" x14ac:dyDescent="0.25">
      <c r="AQ37272" s="89">
        <v>10055508</v>
      </c>
      <c r="AR37272" s="90" t="str">
        <f t="shared" si="590"/>
        <v>O</v>
      </c>
      <c r="AS37272" t="s">
        <v>36061</v>
      </c>
    </row>
    <row r="37273" spans="43:45" x14ac:dyDescent="0.25">
      <c r="AQ37273" s="89">
        <v>10048091</v>
      </c>
      <c r="AR37273" s="90" t="str">
        <f t="shared" si="590"/>
        <v>O</v>
      </c>
      <c r="AS37273" t="s">
        <v>36062</v>
      </c>
    </row>
    <row r="37274" spans="43:45" x14ac:dyDescent="0.25">
      <c r="AQ37274" s="89">
        <v>10049151</v>
      </c>
      <c r="AR37274" s="90" t="str">
        <f t="shared" si="590"/>
        <v>O</v>
      </c>
      <c r="AS37274" t="s">
        <v>36063</v>
      </c>
    </row>
    <row r="37275" spans="43:45" x14ac:dyDescent="0.25">
      <c r="AQ37275" s="89">
        <v>10049538</v>
      </c>
      <c r="AR37275" s="90" t="str">
        <f t="shared" si="590"/>
        <v>O</v>
      </c>
      <c r="AS37275" t="s">
        <v>36064</v>
      </c>
    </row>
    <row r="37276" spans="43:45" x14ac:dyDescent="0.25">
      <c r="AQ37276" s="89">
        <v>10052534</v>
      </c>
      <c r="AR37276" s="90" t="str">
        <f t="shared" si="590"/>
        <v>O</v>
      </c>
      <c r="AS37276" t="s">
        <v>36065</v>
      </c>
    </row>
    <row r="37277" spans="43:45" x14ac:dyDescent="0.25">
      <c r="AQ37277" s="89">
        <v>10053755</v>
      </c>
      <c r="AR37277" s="90" t="str">
        <f t="shared" si="590"/>
        <v>O</v>
      </c>
      <c r="AS37277" t="s">
        <v>36066</v>
      </c>
    </row>
    <row r="37278" spans="43:45" x14ac:dyDescent="0.25">
      <c r="AQ37278" s="89">
        <v>10053292</v>
      </c>
      <c r="AR37278" s="90" t="str">
        <f t="shared" si="590"/>
        <v>O</v>
      </c>
      <c r="AS37278" t="s">
        <v>36067</v>
      </c>
    </row>
    <row r="37279" spans="43:45" x14ac:dyDescent="0.25">
      <c r="AQ37279" s="89">
        <v>10054907</v>
      </c>
      <c r="AR37279" s="90" t="str">
        <f t="shared" si="590"/>
        <v>O</v>
      </c>
      <c r="AS37279" t="s">
        <v>36068</v>
      </c>
    </row>
    <row r="37280" spans="43:45" x14ac:dyDescent="0.25">
      <c r="AQ37280" s="89">
        <v>10054918</v>
      </c>
      <c r="AR37280" s="90" t="str">
        <f t="shared" si="590"/>
        <v>O</v>
      </c>
      <c r="AS37280" t="s">
        <v>36069</v>
      </c>
    </row>
    <row r="37281" spans="43:45" x14ac:dyDescent="0.25">
      <c r="AQ37281" s="89">
        <v>10054946</v>
      </c>
      <c r="AR37281" s="90" t="str">
        <f t="shared" si="590"/>
        <v>O</v>
      </c>
      <c r="AS37281" t="s">
        <v>36070</v>
      </c>
    </row>
    <row r="37282" spans="43:45" x14ac:dyDescent="0.25">
      <c r="AQ37282" s="89">
        <v>10055465</v>
      </c>
      <c r="AR37282" s="90" t="str">
        <f t="shared" si="590"/>
        <v>O</v>
      </c>
      <c r="AS37282" t="s">
        <v>36071</v>
      </c>
    </row>
    <row r="37283" spans="43:45" x14ac:dyDescent="0.25">
      <c r="AQ37283" s="89">
        <v>10055546</v>
      </c>
      <c r="AR37283" s="90" t="str">
        <f t="shared" si="590"/>
        <v>O</v>
      </c>
      <c r="AS37283" t="s">
        <v>36072</v>
      </c>
    </row>
    <row r="37284" spans="43:45" x14ac:dyDescent="0.25">
      <c r="AQ37284" s="89">
        <v>10048171</v>
      </c>
      <c r="AR37284" s="90" t="str">
        <f t="shared" si="590"/>
        <v>O</v>
      </c>
      <c r="AS37284" t="s">
        <v>36073</v>
      </c>
    </row>
    <row r="37285" spans="43:45" x14ac:dyDescent="0.25">
      <c r="AQ37285" s="89">
        <v>10039960</v>
      </c>
      <c r="AR37285" s="90" t="str">
        <f t="shared" si="590"/>
        <v>O</v>
      </c>
      <c r="AS37285" t="s">
        <v>36074</v>
      </c>
    </row>
    <row r="37286" spans="43:45" x14ac:dyDescent="0.25">
      <c r="AQ37286" s="89">
        <v>10049448</v>
      </c>
      <c r="AR37286" s="90" t="str">
        <f t="shared" si="590"/>
        <v>O</v>
      </c>
      <c r="AS37286" t="s">
        <v>36075</v>
      </c>
    </row>
    <row r="37287" spans="43:45" x14ac:dyDescent="0.25">
      <c r="AQ37287" s="89">
        <v>10052867</v>
      </c>
      <c r="AR37287" s="90" t="str">
        <f t="shared" si="590"/>
        <v>O</v>
      </c>
      <c r="AS37287" t="s">
        <v>36076</v>
      </c>
    </row>
    <row r="37288" spans="43:45" x14ac:dyDescent="0.25">
      <c r="AQ37288" s="89">
        <v>10053522</v>
      </c>
      <c r="AR37288" s="90" t="str">
        <f t="shared" si="590"/>
        <v>O</v>
      </c>
      <c r="AS37288" t="s">
        <v>36077</v>
      </c>
    </row>
    <row r="37289" spans="43:45" x14ac:dyDescent="0.25">
      <c r="AQ37289" s="89">
        <v>10054109</v>
      </c>
      <c r="AR37289" s="90" t="str">
        <f t="shared" si="590"/>
        <v>O</v>
      </c>
      <c r="AS37289" t="s">
        <v>36078</v>
      </c>
    </row>
    <row r="37290" spans="43:45" x14ac:dyDescent="0.25">
      <c r="AQ37290" s="89">
        <v>10054281</v>
      </c>
      <c r="AR37290" s="90" t="str">
        <f t="shared" si="590"/>
        <v>O</v>
      </c>
      <c r="AS37290" t="s">
        <v>36079</v>
      </c>
    </row>
    <row r="37291" spans="43:45" x14ac:dyDescent="0.25">
      <c r="AQ37291" s="89">
        <v>10054882</v>
      </c>
      <c r="AR37291" s="90" t="str">
        <f t="shared" si="590"/>
        <v>O</v>
      </c>
      <c r="AS37291" t="s">
        <v>36080</v>
      </c>
    </row>
    <row r="37292" spans="43:45" x14ac:dyDescent="0.25">
      <c r="AQ37292" s="89">
        <v>10054920</v>
      </c>
      <c r="AR37292" s="90" t="str">
        <f t="shared" si="590"/>
        <v>O</v>
      </c>
      <c r="AS37292" t="s">
        <v>36081</v>
      </c>
    </row>
    <row r="37293" spans="43:45" x14ac:dyDescent="0.25">
      <c r="AQ37293" s="89">
        <v>10054985</v>
      </c>
      <c r="AR37293" s="90" t="str">
        <f t="shared" si="590"/>
        <v>O</v>
      </c>
      <c r="AS37293" t="s">
        <v>36082</v>
      </c>
    </row>
    <row r="37294" spans="43:45" x14ac:dyDescent="0.25">
      <c r="AQ37294" s="89">
        <v>10054998</v>
      </c>
      <c r="AR37294" s="90" t="str">
        <f t="shared" si="590"/>
        <v>O</v>
      </c>
      <c r="AS37294" t="s">
        <v>36083</v>
      </c>
    </row>
    <row r="37295" spans="43:45" x14ac:dyDescent="0.25">
      <c r="AQ37295" s="89">
        <v>10055497</v>
      </c>
      <c r="AR37295" s="90" t="str">
        <f t="shared" si="590"/>
        <v>O</v>
      </c>
      <c r="AS37295" t="s">
        <v>36084</v>
      </c>
    </row>
    <row r="37296" spans="43:45" x14ac:dyDescent="0.25">
      <c r="AQ37296" s="89">
        <v>10055500</v>
      </c>
      <c r="AR37296" s="90" t="str">
        <f t="shared" si="590"/>
        <v>O</v>
      </c>
      <c r="AS37296" t="s">
        <v>36085</v>
      </c>
    </row>
    <row r="37297" spans="43:45" x14ac:dyDescent="0.25">
      <c r="AQ37297" s="89">
        <v>10047966</v>
      </c>
      <c r="AR37297" s="90" t="str">
        <f t="shared" si="590"/>
        <v>O</v>
      </c>
      <c r="AS37297" t="s">
        <v>36086</v>
      </c>
    </row>
    <row r="37298" spans="43:45" x14ac:dyDescent="0.25">
      <c r="AQ37298" s="89">
        <v>10048174</v>
      </c>
      <c r="AR37298" s="90" t="str">
        <f t="shared" si="590"/>
        <v>O</v>
      </c>
      <c r="AS37298" t="s">
        <v>36087</v>
      </c>
    </row>
    <row r="37299" spans="43:45" x14ac:dyDescent="0.25">
      <c r="AQ37299" s="89">
        <v>10049072</v>
      </c>
      <c r="AR37299" s="90" t="str">
        <f t="shared" si="590"/>
        <v>O</v>
      </c>
      <c r="AS37299" t="s">
        <v>36088</v>
      </c>
    </row>
    <row r="37300" spans="43:45" x14ac:dyDescent="0.25">
      <c r="AQ37300" s="89">
        <v>10054325</v>
      </c>
      <c r="AR37300" s="90" t="str">
        <f t="shared" si="590"/>
        <v>O</v>
      </c>
      <c r="AS37300" t="s">
        <v>36089</v>
      </c>
    </row>
    <row r="37301" spans="43:45" x14ac:dyDescent="0.25">
      <c r="AQ37301" s="89">
        <v>10054427</v>
      </c>
      <c r="AR37301" s="90" t="str">
        <f t="shared" si="590"/>
        <v>O</v>
      </c>
      <c r="AS37301" t="s">
        <v>36090</v>
      </c>
    </row>
    <row r="37302" spans="43:45" x14ac:dyDescent="0.25">
      <c r="AQ37302" s="89">
        <v>10054625</v>
      </c>
      <c r="AR37302" s="90" t="str">
        <f t="shared" si="590"/>
        <v>O</v>
      </c>
      <c r="AS37302" t="s">
        <v>14799</v>
      </c>
    </row>
    <row r="37303" spans="43:45" x14ac:dyDescent="0.25">
      <c r="AQ37303" s="89">
        <v>10054695</v>
      </c>
      <c r="AR37303" s="90" t="str">
        <f t="shared" si="590"/>
        <v>O</v>
      </c>
      <c r="AS37303" t="s">
        <v>36091</v>
      </c>
    </row>
    <row r="37304" spans="43:45" x14ac:dyDescent="0.25">
      <c r="AQ37304" s="89">
        <v>10054718</v>
      </c>
      <c r="AR37304" s="90" t="str">
        <f t="shared" si="590"/>
        <v>O</v>
      </c>
      <c r="AS37304" t="s">
        <v>36092</v>
      </c>
    </row>
    <row r="37305" spans="43:45" x14ac:dyDescent="0.25">
      <c r="AQ37305" s="89">
        <v>10054844</v>
      </c>
      <c r="AR37305" s="90" t="str">
        <f t="shared" si="590"/>
        <v>O</v>
      </c>
      <c r="AS37305" t="s">
        <v>36093</v>
      </c>
    </row>
    <row r="37306" spans="43:45" x14ac:dyDescent="0.25">
      <c r="AQ37306" s="89">
        <v>10054848</v>
      </c>
      <c r="AR37306" s="90" t="str">
        <f t="shared" si="590"/>
        <v>O</v>
      </c>
      <c r="AS37306" t="s">
        <v>36094</v>
      </c>
    </row>
    <row r="37307" spans="43:45" x14ac:dyDescent="0.25">
      <c r="AQ37307" s="89">
        <v>10055103</v>
      </c>
      <c r="AR37307" s="90" t="str">
        <f t="shared" si="590"/>
        <v>O</v>
      </c>
      <c r="AS37307" t="s">
        <v>36095</v>
      </c>
    </row>
    <row r="37308" spans="43:45" x14ac:dyDescent="0.25">
      <c r="AQ37308" s="89">
        <v>10055240</v>
      </c>
      <c r="AR37308" s="90" t="str">
        <f t="shared" si="590"/>
        <v>O</v>
      </c>
      <c r="AS37308" t="s">
        <v>36096</v>
      </c>
    </row>
    <row r="37309" spans="43:45" x14ac:dyDescent="0.25">
      <c r="AQ37309" s="89">
        <v>10055311</v>
      </c>
      <c r="AR37309" s="90" t="str">
        <f t="shared" si="590"/>
        <v>O</v>
      </c>
      <c r="AS37309" t="s">
        <v>36097</v>
      </c>
    </row>
    <row r="37310" spans="43:45" x14ac:dyDescent="0.25">
      <c r="AQ37310" s="89">
        <v>10055334</v>
      </c>
      <c r="AR37310" s="90" t="str">
        <f t="shared" si="590"/>
        <v>O</v>
      </c>
      <c r="AS37310" t="s">
        <v>36098</v>
      </c>
    </row>
    <row r="37311" spans="43:45" x14ac:dyDescent="0.25">
      <c r="AQ37311" s="89">
        <v>10055360</v>
      </c>
      <c r="AR37311" s="90" t="str">
        <f t="shared" si="590"/>
        <v>O</v>
      </c>
      <c r="AS37311" t="s">
        <v>36099</v>
      </c>
    </row>
    <row r="37312" spans="43:45" x14ac:dyDescent="0.25">
      <c r="AQ37312" s="89">
        <v>10039123</v>
      </c>
      <c r="AR37312" s="90" t="str">
        <f t="shared" si="590"/>
        <v>O</v>
      </c>
      <c r="AS37312" t="s">
        <v>36100</v>
      </c>
    </row>
    <row r="37313" spans="43:45" x14ac:dyDescent="0.25">
      <c r="AQ37313" s="89">
        <v>10048982</v>
      </c>
      <c r="AR37313" s="90" t="str">
        <f t="shared" si="590"/>
        <v>O</v>
      </c>
      <c r="AS37313" t="s">
        <v>36101</v>
      </c>
    </row>
    <row r="37314" spans="43:45" x14ac:dyDescent="0.25">
      <c r="AQ37314" s="89">
        <v>10049116</v>
      </c>
      <c r="AR37314" s="90" t="str">
        <f t="shared" si="590"/>
        <v>O</v>
      </c>
      <c r="AS37314" t="s">
        <v>36102</v>
      </c>
    </row>
    <row r="37315" spans="43:45" x14ac:dyDescent="0.25">
      <c r="AQ37315" s="89">
        <v>10049562</v>
      </c>
      <c r="AR37315" s="90" t="str">
        <f t="shared" si="590"/>
        <v>O</v>
      </c>
      <c r="AS37315" t="s">
        <v>36103</v>
      </c>
    </row>
    <row r="37316" spans="43:45" x14ac:dyDescent="0.25">
      <c r="AQ37316" s="89">
        <v>10053885</v>
      </c>
      <c r="AR37316" s="90" t="str">
        <f t="shared" si="590"/>
        <v>O</v>
      </c>
      <c r="AS37316" t="s">
        <v>36104</v>
      </c>
    </row>
    <row r="37317" spans="43:45" x14ac:dyDescent="0.25">
      <c r="AQ37317" s="89">
        <v>10054913</v>
      </c>
      <c r="AR37317" s="90" t="str">
        <f t="shared" si="590"/>
        <v>O</v>
      </c>
      <c r="AS37317" t="s">
        <v>36105</v>
      </c>
    </row>
    <row r="37318" spans="43:45" x14ac:dyDescent="0.25">
      <c r="AQ37318" s="89">
        <v>10055028</v>
      </c>
      <c r="AR37318" s="90" t="str">
        <f t="shared" si="590"/>
        <v>O</v>
      </c>
      <c r="AS37318" t="s">
        <v>36106</v>
      </c>
    </row>
    <row r="37319" spans="43:45" x14ac:dyDescent="0.25">
      <c r="AQ37319" s="89">
        <v>10055513</v>
      </c>
      <c r="AR37319" s="90" t="str">
        <f t="shared" si="590"/>
        <v>O</v>
      </c>
      <c r="AS37319" t="s">
        <v>36107</v>
      </c>
    </row>
    <row r="37320" spans="43:45" x14ac:dyDescent="0.25">
      <c r="AQ37320" s="89">
        <v>10055527</v>
      </c>
      <c r="AR37320" s="90" t="str">
        <f t="shared" si="590"/>
        <v>O</v>
      </c>
      <c r="AS37320" t="s">
        <v>36108</v>
      </c>
    </row>
    <row r="37321" spans="43:45" x14ac:dyDescent="0.25">
      <c r="AQ37321" s="89">
        <v>10055562</v>
      </c>
      <c r="AR37321" s="90" t="str">
        <f t="shared" ref="AR37321:AR37384" si="591">IF(ISNA(VLOOKUP(AQ37321,$BP$18:$BQ$356,2,FALSE))=TRUE,"O",VLOOKUP(AQ37321,$BP$18:$BQ$356,2,FALSE))</f>
        <v>O</v>
      </c>
      <c r="AS37321" t="s">
        <v>36109</v>
      </c>
    </row>
    <row r="37322" spans="43:45" x14ac:dyDescent="0.25">
      <c r="AQ37322" s="89">
        <v>10047984</v>
      </c>
      <c r="AR37322" s="90" t="str">
        <f t="shared" si="591"/>
        <v>O</v>
      </c>
      <c r="AS37322" t="s">
        <v>36110</v>
      </c>
    </row>
    <row r="37323" spans="43:45" x14ac:dyDescent="0.25">
      <c r="AQ37323" s="89">
        <v>10049048</v>
      </c>
      <c r="AR37323" s="90" t="str">
        <f t="shared" si="591"/>
        <v>O</v>
      </c>
      <c r="AS37323" t="s">
        <v>36111</v>
      </c>
    </row>
    <row r="37324" spans="43:45" x14ac:dyDescent="0.25">
      <c r="AQ37324" s="89">
        <v>10049131</v>
      </c>
      <c r="AR37324" s="90" t="str">
        <f t="shared" si="591"/>
        <v>O</v>
      </c>
      <c r="AS37324" t="s">
        <v>36112</v>
      </c>
    </row>
    <row r="37325" spans="43:45" x14ac:dyDescent="0.25">
      <c r="AQ37325" s="89">
        <v>10049147</v>
      </c>
      <c r="AR37325" s="90" t="str">
        <f t="shared" si="591"/>
        <v>O</v>
      </c>
      <c r="AS37325" t="s">
        <v>36113</v>
      </c>
    </row>
    <row r="37326" spans="43:45" x14ac:dyDescent="0.25">
      <c r="AQ37326" s="89">
        <v>10041409</v>
      </c>
      <c r="AR37326" s="90" t="str">
        <f t="shared" si="591"/>
        <v>O</v>
      </c>
      <c r="AS37326" t="s">
        <v>36114</v>
      </c>
    </row>
    <row r="37327" spans="43:45" x14ac:dyDescent="0.25">
      <c r="AQ37327" s="89">
        <v>10049527</v>
      </c>
      <c r="AR37327" s="90" t="str">
        <f t="shared" si="591"/>
        <v>O</v>
      </c>
      <c r="AS37327" t="s">
        <v>36115</v>
      </c>
    </row>
    <row r="37328" spans="43:45" x14ac:dyDescent="0.25">
      <c r="AQ37328" s="89">
        <v>10052510</v>
      </c>
      <c r="AR37328" s="90" t="str">
        <f t="shared" si="591"/>
        <v>O</v>
      </c>
      <c r="AS37328" t="s">
        <v>36116</v>
      </c>
    </row>
    <row r="37329" spans="43:45" x14ac:dyDescent="0.25">
      <c r="AQ37329" s="89">
        <v>10053015</v>
      </c>
      <c r="AR37329" s="90" t="str">
        <f t="shared" si="591"/>
        <v>O</v>
      </c>
      <c r="AS37329" t="s">
        <v>36117</v>
      </c>
    </row>
    <row r="37330" spans="43:45" x14ac:dyDescent="0.25">
      <c r="AQ37330" s="89">
        <v>10053080</v>
      </c>
      <c r="AR37330" s="90" t="str">
        <f t="shared" si="591"/>
        <v>O</v>
      </c>
      <c r="AS37330" t="s">
        <v>36118</v>
      </c>
    </row>
    <row r="37331" spans="43:45" x14ac:dyDescent="0.25">
      <c r="AQ37331" s="89">
        <v>10053991</v>
      </c>
      <c r="AR37331" s="90" t="str">
        <f t="shared" si="591"/>
        <v>O</v>
      </c>
      <c r="AS37331" t="s">
        <v>36119</v>
      </c>
    </row>
    <row r="37332" spans="43:45" x14ac:dyDescent="0.25">
      <c r="AQ37332" s="89">
        <v>10054177</v>
      </c>
      <c r="AR37332" s="90" t="str">
        <f t="shared" si="591"/>
        <v>O</v>
      </c>
      <c r="AS37332" t="s">
        <v>20478</v>
      </c>
    </row>
    <row r="37333" spans="43:45" x14ac:dyDescent="0.25">
      <c r="AQ37333" s="89">
        <v>10054202</v>
      </c>
      <c r="AR37333" s="90" t="str">
        <f t="shared" si="591"/>
        <v>O</v>
      </c>
      <c r="AS37333" t="s">
        <v>36120</v>
      </c>
    </row>
    <row r="37334" spans="43:45" x14ac:dyDescent="0.25">
      <c r="AQ37334" s="89">
        <v>10054208</v>
      </c>
      <c r="AR37334" s="90" t="str">
        <f t="shared" si="591"/>
        <v>O</v>
      </c>
      <c r="AS37334" t="s">
        <v>36121</v>
      </c>
    </row>
    <row r="37335" spans="43:45" x14ac:dyDescent="0.25">
      <c r="AQ37335" s="89">
        <v>10054840</v>
      </c>
      <c r="AR37335" s="90" t="str">
        <f t="shared" si="591"/>
        <v>O</v>
      </c>
      <c r="AS37335" t="s">
        <v>36122</v>
      </c>
    </row>
    <row r="37336" spans="43:45" x14ac:dyDescent="0.25">
      <c r="AQ37336" s="89">
        <v>10054922</v>
      </c>
      <c r="AR37336" s="90" t="str">
        <f t="shared" si="591"/>
        <v>O</v>
      </c>
      <c r="AS37336" t="s">
        <v>36123</v>
      </c>
    </row>
    <row r="37337" spans="43:45" x14ac:dyDescent="0.25">
      <c r="AQ37337" s="89">
        <v>10054933</v>
      </c>
      <c r="AR37337" s="90" t="str">
        <f t="shared" si="591"/>
        <v>O</v>
      </c>
      <c r="AS37337" t="s">
        <v>36124</v>
      </c>
    </row>
    <row r="37338" spans="43:45" x14ac:dyDescent="0.25">
      <c r="AQ37338" s="89">
        <v>10054941</v>
      </c>
      <c r="AR37338" s="90" t="str">
        <f t="shared" si="591"/>
        <v>O</v>
      </c>
      <c r="AS37338" t="s">
        <v>36125</v>
      </c>
    </row>
    <row r="37339" spans="43:45" x14ac:dyDescent="0.25">
      <c r="AQ37339" s="89">
        <v>10055189</v>
      </c>
      <c r="AR37339" s="90" t="str">
        <f t="shared" si="591"/>
        <v>O</v>
      </c>
      <c r="AS37339" t="s">
        <v>36126</v>
      </c>
    </row>
    <row r="37340" spans="43:45" x14ac:dyDescent="0.25">
      <c r="AQ37340" s="89">
        <v>10055633</v>
      </c>
      <c r="AR37340" s="90" t="str">
        <f t="shared" si="591"/>
        <v>O</v>
      </c>
      <c r="AS37340" t="s">
        <v>36127</v>
      </c>
    </row>
    <row r="37341" spans="43:45" x14ac:dyDescent="0.25">
      <c r="AQ37341" s="89">
        <v>10047981</v>
      </c>
      <c r="AR37341" s="90" t="str">
        <f t="shared" si="591"/>
        <v>O</v>
      </c>
      <c r="AS37341" t="s">
        <v>36128</v>
      </c>
    </row>
    <row r="37342" spans="43:45" x14ac:dyDescent="0.25">
      <c r="AQ37342" s="89">
        <v>10016541</v>
      </c>
      <c r="AR37342" s="90" t="str">
        <f t="shared" si="591"/>
        <v>O</v>
      </c>
      <c r="AS37342" t="s">
        <v>36129</v>
      </c>
    </row>
    <row r="37343" spans="43:45" x14ac:dyDescent="0.25">
      <c r="AQ37343" s="89">
        <v>10048169</v>
      </c>
      <c r="AR37343" s="90" t="str">
        <f t="shared" si="591"/>
        <v>O</v>
      </c>
      <c r="AS37343" t="s">
        <v>36130</v>
      </c>
    </row>
    <row r="37344" spans="43:45" x14ac:dyDescent="0.25">
      <c r="AQ37344" s="89">
        <v>10048340</v>
      </c>
      <c r="AR37344" s="90" t="str">
        <f t="shared" si="591"/>
        <v>O</v>
      </c>
      <c r="AS37344" t="s">
        <v>36035</v>
      </c>
    </row>
    <row r="37345" spans="43:45" x14ac:dyDescent="0.25">
      <c r="AQ37345" s="89">
        <v>10052577</v>
      </c>
      <c r="AR37345" s="90" t="str">
        <f t="shared" si="591"/>
        <v>O</v>
      </c>
      <c r="AS37345" t="s">
        <v>36131</v>
      </c>
    </row>
    <row r="37346" spans="43:45" x14ac:dyDescent="0.25">
      <c r="AQ37346" s="89">
        <v>10052869</v>
      </c>
      <c r="AR37346" s="90" t="str">
        <f t="shared" si="591"/>
        <v>O</v>
      </c>
      <c r="AS37346" t="s">
        <v>36132</v>
      </c>
    </row>
    <row r="37347" spans="43:45" x14ac:dyDescent="0.25">
      <c r="AQ37347" s="89">
        <v>10052879</v>
      </c>
      <c r="AR37347" s="90" t="str">
        <f t="shared" si="591"/>
        <v>O</v>
      </c>
      <c r="AS37347" t="s">
        <v>36133</v>
      </c>
    </row>
    <row r="37348" spans="43:45" x14ac:dyDescent="0.25">
      <c r="AQ37348" s="89">
        <v>10053268</v>
      </c>
      <c r="AR37348" s="90" t="str">
        <f t="shared" si="591"/>
        <v>O</v>
      </c>
      <c r="AS37348" t="s">
        <v>36134</v>
      </c>
    </row>
    <row r="37349" spans="43:45" x14ac:dyDescent="0.25">
      <c r="AQ37349" s="89">
        <v>10054237</v>
      </c>
      <c r="AR37349" s="90" t="str">
        <f t="shared" si="591"/>
        <v>O</v>
      </c>
      <c r="AS37349" t="s">
        <v>36135</v>
      </c>
    </row>
    <row r="37350" spans="43:45" x14ac:dyDescent="0.25">
      <c r="AQ37350" s="89">
        <v>10054376</v>
      </c>
      <c r="AR37350" s="90" t="str">
        <f t="shared" si="591"/>
        <v>O</v>
      </c>
      <c r="AS37350" t="s">
        <v>36136</v>
      </c>
    </row>
    <row r="37351" spans="43:45" x14ac:dyDescent="0.25">
      <c r="AQ37351" s="89">
        <v>10054529</v>
      </c>
      <c r="AR37351" s="90" t="str">
        <f t="shared" si="591"/>
        <v>O</v>
      </c>
      <c r="AS37351" t="s">
        <v>36137</v>
      </c>
    </row>
    <row r="37352" spans="43:45" x14ac:dyDescent="0.25">
      <c r="AQ37352" s="89">
        <v>10045187</v>
      </c>
      <c r="AR37352" s="90" t="str">
        <f t="shared" si="591"/>
        <v>O</v>
      </c>
      <c r="AS37352" t="s">
        <v>36138</v>
      </c>
    </row>
    <row r="37353" spans="43:45" x14ac:dyDescent="0.25">
      <c r="AQ37353" s="89">
        <v>10055013</v>
      </c>
      <c r="AR37353" s="90" t="str">
        <f t="shared" si="591"/>
        <v>O</v>
      </c>
      <c r="AS37353" t="s">
        <v>36139</v>
      </c>
    </row>
    <row r="37354" spans="43:45" x14ac:dyDescent="0.25">
      <c r="AQ37354" s="89">
        <v>10055128</v>
      </c>
      <c r="AR37354" s="90" t="str">
        <f t="shared" si="591"/>
        <v>O</v>
      </c>
      <c r="AS37354" t="s">
        <v>36140</v>
      </c>
    </row>
    <row r="37355" spans="43:45" x14ac:dyDescent="0.25">
      <c r="AQ37355" s="89">
        <v>10055516</v>
      </c>
      <c r="AR37355" s="90" t="str">
        <f t="shared" si="591"/>
        <v>O</v>
      </c>
      <c r="AS37355" t="s">
        <v>36141</v>
      </c>
    </row>
    <row r="37356" spans="43:45" x14ac:dyDescent="0.25">
      <c r="AQ37356" s="89">
        <v>10055549</v>
      </c>
      <c r="AR37356" s="90" t="str">
        <f t="shared" si="591"/>
        <v>O</v>
      </c>
      <c r="AS37356" t="s">
        <v>36142</v>
      </c>
    </row>
    <row r="37357" spans="43:45" x14ac:dyDescent="0.25">
      <c r="AQ37357" s="89">
        <v>10048070</v>
      </c>
      <c r="AR37357" s="90" t="str">
        <f t="shared" si="591"/>
        <v>O</v>
      </c>
      <c r="AS37357" t="s">
        <v>36143</v>
      </c>
    </row>
    <row r="37358" spans="43:45" x14ac:dyDescent="0.25">
      <c r="AQ37358" s="89">
        <v>10048292</v>
      </c>
      <c r="AR37358" s="90" t="str">
        <f t="shared" si="591"/>
        <v>O</v>
      </c>
      <c r="AS37358" t="s">
        <v>36144</v>
      </c>
    </row>
    <row r="37359" spans="43:45" x14ac:dyDescent="0.25">
      <c r="AQ37359" s="89">
        <v>10048986</v>
      </c>
      <c r="AR37359" s="90" t="str">
        <f t="shared" si="591"/>
        <v>O</v>
      </c>
      <c r="AS37359" t="s">
        <v>36145</v>
      </c>
    </row>
    <row r="37360" spans="43:45" x14ac:dyDescent="0.25">
      <c r="AQ37360" s="89">
        <v>10049245</v>
      </c>
      <c r="AR37360" s="90" t="str">
        <f t="shared" si="591"/>
        <v>O</v>
      </c>
      <c r="AS37360" t="s">
        <v>36146</v>
      </c>
    </row>
    <row r="37361" spans="43:45" x14ac:dyDescent="0.25">
      <c r="AQ37361" s="89">
        <v>10049348</v>
      </c>
      <c r="AR37361" s="90" t="str">
        <f t="shared" si="591"/>
        <v>O</v>
      </c>
      <c r="AS37361" t="s">
        <v>36147</v>
      </c>
    </row>
    <row r="37362" spans="43:45" x14ac:dyDescent="0.25">
      <c r="AQ37362" s="89">
        <v>10052812</v>
      </c>
      <c r="AR37362" s="90" t="str">
        <f t="shared" si="591"/>
        <v>O</v>
      </c>
      <c r="AS37362" t="s">
        <v>36148</v>
      </c>
    </row>
    <row r="37363" spans="43:45" x14ac:dyDescent="0.25">
      <c r="AQ37363" s="89">
        <v>10053086</v>
      </c>
      <c r="AR37363" s="90" t="str">
        <f t="shared" si="591"/>
        <v>O</v>
      </c>
      <c r="AS37363" t="s">
        <v>36149</v>
      </c>
    </row>
    <row r="37364" spans="43:45" x14ac:dyDescent="0.25">
      <c r="AQ37364" s="89">
        <v>10053256</v>
      </c>
      <c r="AR37364" s="90" t="str">
        <f t="shared" si="591"/>
        <v>O</v>
      </c>
      <c r="AS37364" t="s">
        <v>36150</v>
      </c>
    </row>
    <row r="37365" spans="43:45" x14ac:dyDescent="0.25">
      <c r="AQ37365" s="89">
        <v>10052896</v>
      </c>
      <c r="AR37365" s="90" t="str">
        <f t="shared" si="591"/>
        <v>O</v>
      </c>
      <c r="AS37365" t="s">
        <v>36151</v>
      </c>
    </row>
    <row r="37366" spans="43:45" x14ac:dyDescent="0.25">
      <c r="AQ37366" s="89">
        <v>10054373</v>
      </c>
      <c r="AR37366" s="90" t="str">
        <f t="shared" si="591"/>
        <v>O</v>
      </c>
      <c r="AS37366" t="s">
        <v>36152</v>
      </c>
    </row>
    <row r="37367" spans="43:45" x14ac:dyDescent="0.25">
      <c r="AQ37367" s="89">
        <v>10054496</v>
      </c>
      <c r="AR37367" s="90" t="str">
        <f t="shared" si="591"/>
        <v>O</v>
      </c>
      <c r="AS37367" t="s">
        <v>36153</v>
      </c>
    </row>
    <row r="37368" spans="43:45" x14ac:dyDescent="0.25">
      <c r="AQ37368" s="89">
        <v>90000734</v>
      </c>
      <c r="AR37368" s="90" t="str">
        <f t="shared" si="591"/>
        <v>O</v>
      </c>
      <c r="AS37368" t="s">
        <v>36154</v>
      </c>
    </row>
    <row r="37369" spans="43:45" x14ac:dyDescent="0.25">
      <c r="AQ37369" s="89">
        <v>90000738</v>
      </c>
      <c r="AR37369" s="90" t="str">
        <f t="shared" si="591"/>
        <v>O</v>
      </c>
      <c r="AS37369" t="s">
        <v>36155</v>
      </c>
    </row>
    <row r="37370" spans="43:45" x14ac:dyDescent="0.25">
      <c r="AQ37370" s="89">
        <v>10055573</v>
      </c>
      <c r="AR37370" s="90" t="str">
        <f t="shared" si="591"/>
        <v>O</v>
      </c>
      <c r="AS37370" t="s">
        <v>36156</v>
      </c>
    </row>
    <row r="37371" spans="43:45" x14ac:dyDescent="0.25">
      <c r="AQ37371" s="89">
        <v>10055629</v>
      </c>
      <c r="AR37371" s="90" t="str">
        <f t="shared" si="591"/>
        <v>O</v>
      </c>
      <c r="AS37371" t="s">
        <v>36157</v>
      </c>
    </row>
    <row r="37372" spans="43:45" x14ac:dyDescent="0.25">
      <c r="AQ37372" s="89">
        <v>10055713</v>
      </c>
      <c r="AR37372" s="90" t="str">
        <f t="shared" si="591"/>
        <v>O</v>
      </c>
      <c r="AS37372" t="s">
        <v>36158</v>
      </c>
    </row>
    <row r="37373" spans="43:45" x14ac:dyDescent="0.25">
      <c r="AQ37373" s="89">
        <v>10047982</v>
      </c>
      <c r="AR37373" s="90" t="str">
        <f t="shared" si="591"/>
        <v>O</v>
      </c>
      <c r="AS37373" t="s">
        <v>36159</v>
      </c>
    </row>
    <row r="37374" spans="43:45" x14ac:dyDescent="0.25">
      <c r="AQ37374" s="89">
        <v>10048154</v>
      </c>
      <c r="AR37374" s="90" t="str">
        <f t="shared" si="591"/>
        <v>O</v>
      </c>
      <c r="AS37374" t="s">
        <v>36160</v>
      </c>
    </row>
    <row r="37375" spans="43:45" x14ac:dyDescent="0.25">
      <c r="AQ37375" s="89">
        <v>10048554</v>
      </c>
      <c r="AR37375" s="90" t="str">
        <f t="shared" si="591"/>
        <v>O</v>
      </c>
      <c r="AS37375" t="s">
        <v>36161</v>
      </c>
    </row>
    <row r="37376" spans="43:45" x14ac:dyDescent="0.25">
      <c r="AQ37376" s="89">
        <v>10048678</v>
      </c>
      <c r="AR37376" s="90" t="str">
        <f t="shared" si="591"/>
        <v>O</v>
      </c>
      <c r="AS37376" t="s">
        <v>36162</v>
      </c>
    </row>
    <row r="37377" spans="43:45" x14ac:dyDescent="0.25">
      <c r="AQ37377" s="89">
        <v>10049399</v>
      </c>
      <c r="AR37377" s="90" t="str">
        <f t="shared" si="591"/>
        <v>O</v>
      </c>
      <c r="AS37377" t="s">
        <v>36163</v>
      </c>
    </row>
    <row r="37378" spans="43:45" x14ac:dyDescent="0.25">
      <c r="AQ37378" s="89">
        <v>10049553</v>
      </c>
      <c r="AR37378" s="90" t="str">
        <f t="shared" si="591"/>
        <v>O</v>
      </c>
      <c r="AS37378" t="s">
        <v>36164</v>
      </c>
    </row>
    <row r="37379" spans="43:45" x14ac:dyDescent="0.25">
      <c r="AQ37379" s="89">
        <v>10052463</v>
      </c>
      <c r="AR37379" s="90" t="str">
        <f t="shared" si="591"/>
        <v>O</v>
      </c>
      <c r="AS37379" t="s">
        <v>36165</v>
      </c>
    </row>
    <row r="37380" spans="43:45" x14ac:dyDescent="0.25">
      <c r="AQ37380" s="89">
        <v>10054369</v>
      </c>
      <c r="AR37380" s="90" t="str">
        <f t="shared" si="591"/>
        <v>O</v>
      </c>
      <c r="AS37380" t="s">
        <v>36166</v>
      </c>
    </row>
    <row r="37381" spans="43:45" x14ac:dyDescent="0.25">
      <c r="AQ37381" s="89">
        <v>10053433</v>
      </c>
      <c r="AR37381" s="90" t="str">
        <f t="shared" si="591"/>
        <v>O</v>
      </c>
      <c r="AS37381" t="s">
        <v>36167</v>
      </c>
    </row>
    <row r="37382" spans="43:45" x14ac:dyDescent="0.25">
      <c r="AQ37382" s="89">
        <v>10054374</v>
      </c>
      <c r="AR37382" s="90" t="str">
        <f t="shared" si="591"/>
        <v>O</v>
      </c>
      <c r="AS37382" t="s">
        <v>36168</v>
      </c>
    </row>
    <row r="37383" spans="43:45" x14ac:dyDescent="0.25">
      <c r="AQ37383" s="89">
        <v>10055055</v>
      </c>
      <c r="AR37383" s="90" t="str">
        <f t="shared" si="591"/>
        <v>O</v>
      </c>
      <c r="AS37383" t="s">
        <v>36169</v>
      </c>
    </row>
    <row r="37384" spans="43:45" x14ac:dyDescent="0.25">
      <c r="AQ37384" s="89">
        <v>10055642</v>
      </c>
      <c r="AR37384" s="90" t="str">
        <f t="shared" si="591"/>
        <v>O</v>
      </c>
      <c r="AS37384" t="s">
        <v>36170</v>
      </c>
    </row>
    <row r="37385" spans="43:45" x14ac:dyDescent="0.25">
      <c r="AQ37385" s="89">
        <v>10055660</v>
      </c>
      <c r="AR37385" s="90" t="str">
        <f t="shared" ref="AR37385:AR37448" si="592">IF(ISNA(VLOOKUP(AQ37385,$BP$18:$BQ$356,2,FALSE))=TRUE,"O",VLOOKUP(AQ37385,$BP$18:$BQ$356,2,FALSE))</f>
        <v>O</v>
      </c>
      <c r="AS37385" t="s">
        <v>36171</v>
      </c>
    </row>
    <row r="37386" spans="43:45" x14ac:dyDescent="0.25">
      <c r="AQ37386" s="89">
        <v>10055687</v>
      </c>
      <c r="AR37386" s="90" t="str">
        <f t="shared" si="592"/>
        <v>O</v>
      </c>
      <c r="AS37386" t="s">
        <v>36172</v>
      </c>
    </row>
    <row r="37387" spans="43:45" x14ac:dyDescent="0.25">
      <c r="AQ37387" s="89">
        <v>10055722</v>
      </c>
      <c r="AR37387" s="90" t="str">
        <f t="shared" si="592"/>
        <v>O</v>
      </c>
      <c r="AS37387" t="s">
        <v>36173</v>
      </c>
    </row>
    <row r="37388" spans="43:45" x14ac:dyDescent="0.25">
      <c r="AQ37388" s="89">
        <v>10055728</v>
      </c>
      <c r="AR37388" s="90" t="str">
        <f t="shared" si="592"/>
        <v>O</v>
      </c>
      <c r="AS37388" t="s">
        <v>36174</v>
      </c>
    </row>
    <row r="37389" spans="43:45" x14ac:dyDescent="0.25">
      <c r="AQ37389" s="89">
        <v>10055729</v>
      </c>
      <c r="AR37389" s="90" t="str">
        <f t="shared" si="592"/>
        <v>O</v>
      </c>
      <c r="AS37389" t="s">
        <v>36175</v>
      </c>
    </row>
    <row r="37390" spans="43:45" x14ac:dyDescent="0.25">
      <c r="AQ37390" s="89">
        <v>10048912</v>
      </c>
      <c r="AR37390" s="90" t="str">
        <f t="shared" si="592"/>
        <v>O</v>
      </c>
      <c r="AS37390" t="s">
        <v>36176</v>
      </c>
    </row>
    <row r="37391" spans="43:45" x14ac:dyDescent="0.25">
      <c r="AQ37391" s="89">
        <v>10048921</v>
      </c>
      <c r="AR37391" s="90" t="str">
        <f t="shared" si="592"/>
        <v>O</v>
      </c>
      <c r="AS37391" t="s">
        <v>36177</v>
      </c>
    </row>
    <row r="37392" spans="43:45" x14ac:dyDescent="0.25">
      <c r="AQ37392" s="89">
        <v>10049577</v>
      </c>
      <c r="AR37392" s="90" t="str">
        <f t="shared" si="592"/>
        <v>O</v>
      </c>
      <c r="AS37392" t="s">
        <v>36178</v>
      </c>
    </row>
    <row r="37393" spans="43:45" x14ac:dyDescent="0.25">
      <c r="AQ37393" s="89">
        <v>10053664</v>
      </c>
      <c r="AR37393" s="90" t="str">
        <f t="shared" si="592"/>
        <v>O</v>
      </c>
      <c r="AS37393" t="s">
        <v>36179</v>
      </c>
    </row>
    <row r="37394" spans="43:45" x14ac:dyDescent="0.25">
      <c r="AQ37394" s="89">
        <v>10053668</v>
      </c>
      <c r="AR37394" s="90" t="str">
        <f t="shared" si="592"/>
        <v>O</v>
      </c>
      <c r="AS37394" t="s">
        <v>36180</v>
      </c>
    </row>
    <row r="37395" spans="43:45" x14ac:dyDescent="0.25">
      <c r="AQ37395" s="89">
        <v>10054122</v>
      </c>
      <c r="AR37395" s="90" t="str">
        <f t="shared" si="592"/>
        <v>O</v>
      </c>
      <c r="AS37395" t="s">
        <v>36181</v>
      </c>
    </row>
    <row r="37396" spans="43:45" x14ac:dyDescent="0.25">
      <c r="AQ37396" s="89">
        <v>10054246</v>
      </c>
      <c r="AR37396" s="90" t="str">
        <f t="shared" si="592"/>
        <v>O</v>
      </c>
      <c r="AS37396" t="s">
        <v>36182</v>
      </c>
    </row>
    <row r="37397" spans="43:45" x14ac:dyDescent="0.25">
      <c r="AQ37397" s="89">
        <v>10055102</v>
      </c>
      <c r="AR37397" s="90" t="str">
        <f t="shared" si="592"/>
        <v>O</v>
      </c>
      <c r="AS37397" t="s">
        <v>36183</v>
      </c>
    </row>
    <row r="37398" spans="43:45" x14ac:dyDescent="0.25">
      <c r="AQ37398" s="89">
        <v>10048404</v>
      </c>
      <c r="AR37398" s="90" t="str">
        <f t="shared" si="592"/>
        <v>O</v>
      </c>
      <c r="AS37398" t="s">
        <v>36184</v>
      </c>
    </row>
    <row r="37399" spans="43:45" x14ac:dyDescent="0.25">
      <c r="AQ37399" s="89">
        <v>10048591</v>
      </c>
      <c r="AR37399" s="90" t="str">
        <f t="shared" si="592"/>
        <v>O</v>
      </c>
      <c r="AS37399" t="s">
        <v>36185</v>
      </c>
    </row>
    <row r="37400" spans="43:45" x14ac:dyDescent="0.25">
      <c r="AQ37400" s="89">
        <v>10048897</v>
      </c>
      <c r="AR37400" s="90" t="str">
        <f t="shared" si="592"/>
        <v>O</v>
      </c>
      <c r="AS37400" t="s">
        <v>36186</v>
      </c>
    </row>
    <row r="37401" spans="43:45" x14ac:dyDescent="0.25">
      <c r="AQ37401" s="89">
        <v>10049063</v>
      </c>
      <c r="AR37401" s="90" t="str">
        <f t="shared" si="592"/>
        <v>O</v>
      </c>
      <c r="AS37401" t="s">
        <v>36187</v>
      </c>
    </row>
    <row r="37402" spans="43:45" x14ac:dyDescent="0.25">
      <c r="AQ37402" s="89">
        <v>10049502</v>
      </c>
      <c r="AR37402" s="90" t="str">
        <f t="shared" si="592"/>
        <v>O</v>
      </c>
      <c r="AS37402" t="s">
        <v>36188</v>
      </c>
    </row>
    <row r="37403" spans="43:45" x14ac:dyDescent="0.25">
      <c r="AQ37403" s="89">
        <v>10049738</v>
      </c>
      <c r="AR37403" s="90" t="str">
        <f t="shared" si="592"/>
        <v>O</v>
      </c>
      <c r="AS37403" t="s">
        <v>36189</v>
      </c>
    </row>
    <row r="37404" spans="43:45" x14ac:dyDescent="0.25">
      <c r="AQ37404" s="89">
        <v>10055089</v>
      </c>
      <c r="AR37404" s="90" t="str">
        <f t="shared" si="592"/>
        <v>O</v>
      </c>
      <c r="AS37404" t="s">
        <v>36190</v>
      </c>
    </row>
    <row r="37405" spans="43:45" x14ac:dyDescent="0.25">
      <c r="AQ37405" s="89">
        <v>10055175</v>
      </c>
      <c r="AR37405" s="90" t="str">
        <f t="shared" si="592"/>
        <v>O</v>
      </c>
      <c r="AS37405" t="s">
        <v>36191</v>
      </c>
    </row>
    <row r="37406" spans="43:45" x14ac:dyDescent="0.25">
      <c r="AQ37406" s="89">
        <v>10055669</v>
      </c>
      <c r="AR37406" s="90" t="str">
        <f t="shared" si="592"/>
        <v>O</v>
      </c>
      <c r="AS37406" t="s">
        <v>36192</v>
      </c>
    </row>
    <row r="37407" spans="43:45" x14ac:dyDescent="0.25">
      <c r="AQ37407" s="89">
        <v>10055672</v>
      </c>
      <c r="AR37407" s="90" t="str">
        <f t="shared" si="592"/>
        <v>O</v>
      </c>
      <c r="AS37407" t="s">
        <v>25275</v>
      </c>
    </row>
    <row r="37408" spans="43:45" x14ac:dyDescent="0.25">
      <c r="AQ37408" s="89">
        <v>10055719</v>
      </c>
      <c r="AR37408" s="90" t="str">
        <f t="shared" si="592"/>
        <v>O</v>
      </c>
      <c r="AS37408" t="s">
        <v>36193</v>
      </c>
    </row>
    <row r="37409" spans="43:45" x14ac:dyDescent="0.25">
      <c r="AQ37409" s="89">
        <v>10055756</v>
      </c>
      <c r="AR37409" s="90" t="str">
        <f t="shared" si="592"/>
        <v>O</v>
      </c>
      <c r="AS37409" t="s">
        <v>36194</v>
      </c>
    </row>
    <row r="37410" spans="43:45" x14ac:dyDescent="0.25">
      <c r="AQ37410" s="89">
        <v>10048032</v>
      </c>
      <c r="AR37410" s="90" t="str">
        <f t="shared" si="592"/>
        <v>O</v>
      </c>
      <c r="AS37410" t="s">
        <v>36195</v>
      </c>
    </row>
    <row r="37411" spans="43:45" x14ac:dyDescent="0.25">
      <c r="AQ37411" s="89">
        <v>10047431</v>
      </c>
      <c r="AR37411" s="90" t="str">
        <f t="shared" si="592"/>
        <v>O</v>
      </c>
      <c r="AS37411" t="s">
        <v>36196</v>
      </c>
    </row>
    <row r="37412" spans="43:45" x14ac:dyDescent="0.25">
      <c r="AQ37412" s="89">
        <v>10048553</v>
      </c>
      <c r="AR37412" s="90" t="str">
        <f t="shared" si="592"/>
        <v>O</v>
      </c>
      <c r="AS37412" t="s">
        <v>36197</v>
      </c>
    </row>
    <row r="37413" spans="43:45" x14ac:dyDescent="0.25">
      <c r="AQ37413" s="89">
        <v>10049097</v>
      </c>
      <c r="AR37413" s="90" t="str">
        <f t="shared" si="592"/>
        <v>O</v>
      </c>
      <c r="AS37413" t="s">
        <v>36198</v>
      </c>
    </row>
    <row r="37414" spans="43:45" x14ac:dyDescent="0.25">
      <c r="AQ37414" s="89">
        <v>10049344</v>
      </c>
      <c r="AR37414" s="90" t="str">
        <f t="shared" si="592"/>
        <v>O</v>
      </c>
      <c r="AS37414" t="s">
        <v>36199</v>
      </c>
    </row>
    <row r="37415" spans="43:45" x14ac:dyDescent="0.25">
      <c r="AQ37415" s="89">
        <v>10054473</v>
      </c>
      <c r="AR37415" s="90" t="str">
        <f t="shared" si="592"/>
        <v>O</v>
      </c>
      <c r="AS37415" t="s">
        <v>36200</v>
      </c>
    </row>
    <row r="37416" spans="43:45" x14ac:dyDescent="0.25">
      <c r="AQ37416" s="89">
        <v>10055126</v>
      </c>
      <c r="AR37416" s="90" t="str">
        <f t="shared" si="592"/>
        <v>O</v>
      </c>
      <c r="AS37416" t="s">
        <v>31846</v>
      </c>
    </row>
    <row r="37417" spans="43:45" x14ac:dyDescent="0.25">
      <c r="AQ37417" s="89">
        <v>10055137</v>
      </c>
      <c r="AR37417" s="90" t="str">
        <f t="shared" si="592"/>
        <v>O</v>
      </c>
      <c r="AS37417" t="s">
        <v>36201</v>
      </c>
    </row>
    <row r="37418" spans="43:45" x14ac:dyDescent="0.25">
      <c r="AQ37418" s="89">
        <v>10055357</v>
      </c>
      <c r="AR37418" s="90" t="str">
        <f t="shared" si="592"/>
        <v>O</v>
      </c>
      <c r="AS37418" t="s">
        <v>36202</v>
      </c>
    </row>
    <row r="37419" spans="43:45" x14ac:dyDescent="0.25">
      <c r="AQ37419" s="89">
        <v>10055402</v>
      </c>
      <c r="AR37419" s="90" t="str">
        <f t="shared" si="592"/>
        <v>O</v>
      </c>
      <c r="AS37419" t="s">
        <v>36203</v>
      </c>
    </row>
    <row r="37420" spans="43:45" x14ac:dyDescent="0.25">
      <c r="AQ37420" s="89">
        <v>10055541</v>
      </c>
      <c r="AR37420" s="90" t="str">
        <f t="shared" si="592"/>
        <v>O</v>
      </c>
      <c r="AS37420" t="s">
        <v>36204</v>
      </c>
    </row>
    <row r="37421" spans="43:45" x14ac:dyDescent="0.25">
      <c r="AQ37421" s="89">
        <v>10055640</v>
      </c>
      <c r="AR37421" s="90" t="str">
        <f t="shared" si="592"/>
        <v>O</v>
      </c>
      <c r="AS37421" t="s">
        <v>36205</v>
      </c>
    </row>
    <row r="37422" spans="43:45" x14ac:dyDescent="0.25">
      <c r="AQ37422" s="89">
        <v>10055741</v>
      </c>
      <c r="AR37422" s="90" t="str">
        <f t="shared" si="592"/>
        <v>O</v>
      </c>
      <c r="AS37422" t="s">
        <v>36206</v>
      </c>
    </row>
    <row r="37423" spans="43:45" x14ac:dyDescent="0.25">
      <c r="AQ37423" s="89">
        <v>10055753</v>
      </c>
      <c r="AR37423" s="90" t="str">
        <f t="shared" si="592"/>
        <v>O</v>
      </c>
      <c r="AS37423" t="s">
        <v>36207</v>
      </c>
    </row>
    <row r="37424" spans="43:45" x14ac:dyDescent="0.25">
      <c r="AQ37424" s="89">
        <v>10048304</v>
      </c>
      <c r="AR37424" s="90" t="str">
        <f t="shared" si="592"/>
        <v>O</v>
      </c>
      <c r="AS37424" t="s">
        <v>36208</v>
      </c>
    </row>
    <row r="37425" spans="43:45" x14ac:dyDescent="0.25">
      <c r="AQ37425" s="89">
        <v>10048316</v>
      </c>
      <c r="AR37425" s="90" t="str">
        <f t="shared" si="592"/>
        <v>O</v>
      </c>
      <c r="AS37425" t="s">
        <v>36209</v>
      </c>
    </row>
    <row r="37426" spans="43:45" x14ac:dyDescent="0.25">
      <c r="AQ37426" s="89">
        <v>10048342</v>
      </c>
      <c r="AR37426" s="90" t="str">
        <f t="shared" si="592"/>
        <v>O</v>
      </c>
      <c r="AS37426" t="s">
        <v>36210</v>
      </c>
    </row>
    <row r="37427" spans="43:45" x14ac:dyDescent="0.25">
      <c r="AQ37427" s="89">
        <v>10048732</v>
      </c>
      <c r="AR37427" s="90" t="str">
        <f t="shared" si="592"/>
        <v>O</v>
      </c>
      <c r="AS37427" t="s">
        <v>36211</v>
      </c>
    </row>
    <row r="37428" spans="43:45" x14ac:dyDescent="0.25">
      <c r="AQ37428" s="89">
        <v>10048931</v>
      </c>
      <c r="AR37428" s="90" t="str">
        <f t="shared" si="592"/>
        <v>O</v>
      </c>
      <c r="AS37428" t="s">
        <v>36212</v>
      </c>
    </row>
    <row r="37429" spans="43:45" x14ac:dyDescent="0.25">
      <c r="AQ37429" s="89">
        <v>10049043</v>
      </c>
      <c r="AR37429" s="90" t="str">
        <f t="shared" si="592"/>
        <v>O</v>
      </c>
      <c r="AS37429" t="s">
        <v>36213</v>
      </c>
    </row>
    <row r="37430" spans="43:45" x14ac:dyDescent="0.25">
      <c r="AQ37430" s="89">
        <v>10052587</v>
      </c>
      <c r="AR37430" s="90" t="str">
        <f t="shared" si="592"/>
        <v>O</v>
      </c>
      <c r="AS37430" t="s">
        <v>36214</v>
      </c>
    </row>
    <row r="37431" spans="43:45" x14ac:dyDescent="0.25">
      <c r="AQ37431" s="89">
        <v>10053918</v>
      </c>
      <c r="AR37431" s="90" t="str">
        <f t="shared" si="592"/>
        <v>O</v>
      </c>
      <c r="AS37431" t="s">
        <v>36215</v>
      </c>
    </row>
    <row r="37432" spans="43:45" x14ac:dyDescent="0.25">
      <c r="AQ37432" s="89">
        <v>10054439</v>
      </c>
      <c r="AR37432" s="90" t="str">
        <f t="shared" si="592"/>
        <v>O</v>
      </c>
      <c r="AS37432" t="s">
        <v>36216</v>
      </c>
    </row>
    <row r="37433" spans="43:45" x14ac:dyDescent="0.25">
      <c r="AQ37433" s="89">
        <v>10054834</v>
      </c>
      <c r="AR37433" s="90" t="str">
        <f t="shared" si="592"/>
        <v>O</v>
      </c>
      <c r="AS37433" t="s">
        <v>36217</v>
      </c>
    </row>
    <row r="37434" spans="43:45" x14ac:dyDescent="0.25">
      <c r="AQ37434" s="89">
        <v>10055112</v>
      </c>
      <c r="AR37434" s="90" t="str">
        <f t="shared" si="592"/>
        <v>O</v>
      </c>
      <c r="AS37434" t="s">
        <v>36218</v>
      </c>
    </row>
    <row r="37435" spans="43:45" x14ac:dyDescent="0.25">
      <c r="AQ37435" s="89">
        <v>10055348</v>
      </c>
      <c r="AR37435" s="90" t="str">
        <f t="shared" si="592"/>
        <v>O</v>
      </c>
      <c r="AS37435" t="s">
        <v>36219</v>
      </c>
    </row>
    <row r="37436" spans="43:45" x14ac:dyDescent="0.25">
      <c r="AQ37436" s="89">
        <v>10055594</v>
      </c>
      <c r="AR37436" s="90" t="str">
        <f t="shared" si="592"/>
        <v>O</v>
      </c>
      <c r="AS37436" t="s">
        <v>36220</v>
      </c>
    </row>
    <row r="37437" spans="43:45" x14ac:dyDescent="0.25">
      <c r="AQ37437" s="89">
        <v>10055602</v>
      </c>
      <c r="AR37437" s="90" t="str">
        <f t="shared" si="592"/>
        <v>O</v>
      </c>
      <c r="AS37437" t="s">
        <v>36221</v>
      </c>
    </row>
    <row r="37438" spans="43:45" x14ac:dyDescent="0.25">
      <c r="AQ37438" s="89">
        <v>10052034</v>
      </c>
      <c r="AR37438" s="90" t="str">
        <f t="shared" si="592"/>
        <v>O</v>
      </c>
      <c r="AS37438" t="s">
        <v>36222</v>
      </c>
    </row>
    <row r="37439" spans="43:45" x14ac:dyDescent="0.25">
      <c r="AQ37439" s="89">
        <v>10052039</v>
      </c>
      <c r="AR37439" s="90" t="str">
        <f t="shared" si="592"/>
        <v>O</v>
      </c>
      <c r="AS37439" t="s">
        <v>36223</v>
      </c>
    </row>
    <row r="37440" spans="43:45" x14ac:dyDescent="0.25">
      <c r="AQ37440" s="89">
        <v>10052042</v>
      </c>
      <c r="AR37440" s="90" t="str">
        <f t="shared" si="592"/>
        <v>O</v>
      </c>
      <c r="AS37440" t="s">
        <v>36224</v>
      </c>
    </row>
    <row r="37441" spans="43:45" x14ac:dyDescent="0.25">
      <c r="AQ37441" s="89">
        <v>10052062</v>
      </c>
      <c r="AR37441" s="90" t="str">
        <f t="shared" si="592"/>
        <v>O</v>
      </c>
      <c r="AS37441" t="s">
        <v>36225</v>
      </c>
    </row>
    <row r="37442" spans="43:45" x14ac:dyDescent="0.25">
      <c r="AQ37442" s="89">
        <v>10052069</v>
      </c>
      <c r="AR37442" s="90" t="str">
        <f t="shared" si="592"/>
        <v>O</v>
      </c>
      <c r="AS37442" t="s">
        <v>36226</v>
      </c>
    </row>
    <row r="37443" spans="43:45" x14ac:dyDescent="0.25">
      <c r="AQ37443" s="89">
        <v>10051482</v>
      </c>
      <c r="AR37443" s="90" t="str">
        <f t="shared" si="592"/>
        <v>O</v>
      </c>
      <c r="AS37443" t="s">
        <v>36227</v>
      </c>
    </row>
    <row r="37444" spans="43:45" x14ac:dyDescent="0.25">
      <c r="AQ37444" s="89">
        <v>10051485</v>
      </c>
      <c r="AR37444" s="90" t="str">
        <f t="shared" si="592"/>
        <v>O</v>
      </c>
      <c r="AS37444" t="s">
        <v>36228</v>
      </c>
    </row>
    <row r="37445" spans="43:45" x14ac:dyDescent="0.25">
      <c r="AQ37445" s="89">
        <v>10051490</v>
      </c>
      <c r="AR37445" s="90" t="str">
        <f t="shared" si="592"/>
        <v>O</v>
      </c>
      <c r="AS37445" t="s">
        <v>36229</v>
      </c>
    </row>
    <row r="37446" spans="43:45" x14ac:dyDescent="0.25">
      <c r="AQ37446" s="89">
        <v>10051495</v>
      </c>
      <c r="AR37446" s="90" t="str">
        <f t="shared" si="592"/>
        <v>O</v>
      </c>
      <c r="AS37446" t="s">
        <v>36230</v>
      </c>
    </row>
    <row r="37447" spans="43:45" x14ac:dyDescent="0.25">
      <c r="AQ37447" s="89">
        <v>10051497</v>
      </c>
      <c r="AR37447" s="90" t="str">
        <f t="shared" si="592"/>
        <v>O</v>
      </c>
      <c r="AS37447" t="s">
        <v>36231</v>
      </c>
    </row>
    <row r="37448" spans="43:45" x14ac:dyDescent="0.25">
      <c r="AQ37448" s="89">
        <v>10051507</v>
      </c>
      <c r="AR37448" s="90" t="str">
        <f t="shared" si="592"/>
        <v>O</v>
      </c>
      <c r="AS37448" t="s">
        <v>36232</v>
      </c>
    </row>
    <row r="37449" spans="43:45" x14ac:dyDescent="0.25">
      <c r="AQ37449" s="89">
        <v>10051522</v>
      </c>
      <c r="AR37449" s="90" t="str">
        <f t="shared" ref="AR37449:AR37512" si="593">IF(ISNA(VLOOKUP(AQ37449,$BP$18:$BQ$356,2,FALSE))=TRUE,"O",VLOOKUP(AQ37449,$BP$18:$BQ$356,2,FALSE))</f>
        <v>O</v>
      </c>
      <c r="AS37449" t="s">
        <v>36233</v>
      </c>
    </row>
    <row r="37450" spans="43:45" x14ac:dyDescent="0.25">
      <c r="AQ37450" s="89">
        <v>10048025</v>
      </c>
      <c r="AR37450" s="90" t="str">
        <f t="shared" si="593"/>
        <v>O</v>
      </c>
      <c r="AS37450" t="s">
        <v>36234</v>
      </c>
    </row>
    <row r="37451" spans="43:45" x14ac:dyDescent="0.25">
      <c r="AQ37451" s="89">
        <v>10048168</v>
      </c>
      <c r="AR37451" s="90" t="str">
        <f t="shared" si="593"/>
        <v>O</v>
      </c>
      <c r="AS37451" t="s">
        <v>36235</v>
      </c>
    </row>
    <row r="37452" spans="43:45" x14ac:dyDescent="0.25">
      <c r="AQ37452" s="89">
        <v>10048194</v>
      </c>
      <c r="AR37452" s="90" t="str">
        <f t="shared" si="593"/>
        <v>O</v>
      </c>
      <c r="AS37452" t="s">
        <v>36236</v>
      </c>
    </row>
    <row r="37453" spans="43:45" x14ac:dyDescent="0.25">
      <c r="AQ37453" s="89">
        <v>10048284</v>
      </c>
      <c r="AR37453" s="90" t="str">
        <f t="shared" si="593"/>
        <v>O</v>
      </c>
      <c r="AS37453" t="s">
        <v>36237</v>
      </c>
    </row>
    <row r="37454" spans="43:45" x14ac:dyDescent="0.25">
      <c r="AQ37454" s="89">
        <v>10049021</v>
      </c>
      <c r="AR37454" s="90" t="str">
        <f t="shared" si="593"/>
        <v>O</v>
      </c>
      <c r="AS37454" t="s">
        <v>36238</v>
      </c>
    </row>
    <row r="37455" spans="43:45" x14ac:dyDescent="0.25">
      <c r="AQ37455" s="89">
        <v>10040721</v>
      </c>
      <c r="AR37455" s="90" t="str">
        <f t="shared" si="593"/>
        <v>O</v>
      </c>
      <c r="AS37455" t="s">
        <v>36239</v>
      </c>
    </row>
    <row r="37456" spans="43:45" x14ac:dyDescent="0.25">
      <c r="AQ37456" s="89">
        <v>10052934</v>
      </c>
      <c r="AR37456" s="90" t="str">
        <f t="shared" si="593"/>
        <v>O</v>
      </c>
      <c r="AS37456" t="s">
        <v>36240</v>
      </c>
    </row>
    <row r="37457" spans="43:45" x14ac:dyDescent="0.25">
      <c r="AQ37457" s="89">
        <v>10050120</v>
      </c>
      <c r="AR37457" s="90" t="str">
        <f t="shared" si="593"/>
        <v>O</v>
      </c>
      <c r="AS37457" t="s">
        <v>36241</v>
      </c>
    </row>
    <row r="37458" spans="43:45" x14ac:dyDescent="0.25">
      <c r="AQ37458" s="89">
        <v>10050127</v>
      </c>
      <c r="AR37458" s="90" t="str">
        <f t="shared" si="593"/>
        <v>O</v>
      </c>
      <c r="AS37458" t="s">
        <v>36242</v>
      </c>
    </row>
    <row r="37459" spans="43:45" x14ac:dyDescent="0.25">
      <c r="AQ37459" s="89">
        <v>10050129</v>
      </c>
      <c r="AR37459" s="90" t="str">
        <f t="shared" si="593"/>
        <v>O</v>
      </c>
      <c r="AS37459" t="s">
        <v>36243</v>
      </c>
    </row>
    <row r="37460" spans="43:45" x14ac:dyDescent="0.25">
      <c r="AQ37460" s="89">
        <v>10050130</v>
      </c>
      <c r="AR37460" s="90" t="str">
        <f t="shared" si="593"/>
        <v>O</v>
      </c>
      <c r="AS37460" t="s">
        <v>36244</v>
      </c>
    </row>
    <row r="37461" spans="43:45" x14ac:dyDescent="0.25">
      <c r="AQ37461" s="89">
        <v>10050136</v>
      </c>
      <c r="AR37461" s="90" t="str">
        <f t="shared" si="593"/>
        <v>O</v>
      </c>
      <c r="AS37461" t="s">
        <v>36245</v>
      </c>
    </row>
    <row r="37462" spans="43:45" x14ac:dyDescent="0.25">
      <c r="AQ37462" s="89">
        <v>10050140</v>
      </c>
      <c r="AR37462" s="90" t="str">
        <f t="shared" si="593"/>
        <v>O</v>
      </c>
      <c r="AS37462" t="s">
        <v>36246</v>
      </c>
    </row>
    <row r="37463" spans="43:45" x14ac:dyDescent="0.25">
      <c r="AQ37463" s="89">
        <v>10050158</v>
      </c>
      <c r="AR37463" s="90" t="str">
        <f t="shared" si="593"/>
        <v>O</v>
      </c>
      <c r="AS37463" t="s">
        <v>36247</v>
      </c>
    </row>
    <row r="37464" spans="43:45" x14ac:dyDescent="0.25">
      <c r="AQ37464" s="89">
        <v>10049934</v>
      </c>
      <c r="AR37464" s="90" t="str">
        <f t="shared" si="593"/>
        <v>O</v>
      </c>
      <c r="AS37464" t="s">
        <v>36248</v>
      </c>
    </row>
    <row r="37465" spans="43:45" x14ac:dyDescent="0.25">
      <c r="AQ37465" s="89">
        <v>10049944</v>
      </c>
      <c r="AR37465" s="90" t="str">
        <f t="shared" si="593"/>
        <v>O</v>
      </c>
      <c r="AS37465" t="s">
        <v>36249</v>
      </c>
    </row>
    <row r="37466" spans="43:45" x14ac:dyDescent="0.25">
      <c r="AQ37466" s="89">
        <v>10049276</v>
      </c>
      <c r="AR37466" s="90" t="str">
        <f t="shared" si="593"/>
        <v>O</v>
      </c>
      <c r="AS37466" t="s">
        <v>36250</v>
      </c>
    </row>
    <row r="37467" spans="43:45" x14ac:dyDescent="0.25">
      <c r="AQ37467" s="89">
        <v>10049337</v>
      </c>
      <c r="AR37467" s="90" t="str">
        <f t="shared" si="593"/>
        <v>O</v>
      </c>
      <c r="AS37467" t="s">
        <v>18516</v>
      </c>
    </row>
    <row r="37468" spans="43:45" x14ac:dyDescent="0.25">
      <c r="AQ37468" s="89">
        <v>10049640</v>
      </c>
      <c r="AR37468" s="90" t="str">
        <f t="shared" si="593"/>
        <v>O</v>
      </c>
      <c r="AS37468" t="s">
        <v>36251</v>
      </c>
    </row>
    <row r="37469" spans="43:45" x14ac:dyDescent="0.25">
      <c r="AQ37469" s="89">
        <v>10051169</v>
      </c>
      <c r="AR37469" s="90" t="str">
        <f t="shared" si="593"/>
        <v>O</v>
      </c>
      <c r="AS37469" t="s">
        <v>36252</v>
      </c>
    </row>
    <row r="37470" spans="43:45" x14ac:dyDescent="0.25">
      <c r="AQ37470" s="89">
        <v>10051173</v>
      </c>
      <c r="AR37470" s="90" t="str">
        <f t="shared" si="593"/>
        <v>O</v>
      </c>
      <c r="AS37470" t="s">
        <v>36253</v>
      </c>
    </row>
    <row r="37471" spans="43:45" x14ac:dyDescent="0.25">
      <c r="AQ37471" s="89">
        <v>10051174</v>
      </c>
      <c r="AR37471" s="90" t="str">
        <f t="shared" si="593"/>
        <v>O</v>
      </c>
      <c r="AS37471" t="s">
        <v>36254</v>
      </c>
    </row>
    <row r="37472" spans="43:45" x14ac:dyDescent="0.25">
      <c r="AQ37472" s="89">
        <v>10051531</v>
      </c>
      <c r="AR37472" s="90" t="str">
        <f t="shared" si="593"/>
        <v>O</v>
      </c>
      <c r="AS37472" t="s">
        <v>36255</v>
      </c>
    </row>
    <row r="37473" spans="43:45" x14ac:dyDescent="0.25">
      <c r="AQ37473" s="89">
        <v>10051540</v>
      </c>
      <c r="AR37473" s="90" t="str">
        <f t="shared" si="593"/>
        <v>O</v>
      </c>
      <c r="AS37473" t="s">
        <v>36256</v>
      </c>
    </row>
    <row r="37474" spans="43:45" x14ac:dyDescent="0.25">
      <c r="AQ37474" s="89">
        <v>10051544</v>
      </c>
      <c r="AR37474" s="90" t="str">
        <f t="shared" si="593"/>
        <v>O</v>
      </c>
      <c r="AS37474" t="s">
        <v>36257</v>
      </c>
    </row>
    <row r="37475" spans="43:45" x14ac:dyDescent="0.25">
      <c r="AQ37475" s="89">
        <v>10051545</v>
      </c>
      <c r="AR37475" s="90" t="str">
        <f t="shared" si="593"/>
        <v>O</v>
      </c>
      <c r="AS37475" t="s">
        <v>36258</v>
      </c>
    </row>
    <row r="37476" spans="43:45" x14ac:dyDescent="0.25">
      <c r="AQ37476" s="89">
        <v>10051559</v>
      </c>
      <c r="AR37476" s="90" t="str">
        <f t="shared" si="593"/>
        <v>O</v>
      </c>
      <c r="AS37476" t="s">
        <v>36259</v>
      </c>
    </row>
    <row r="37477" spans="43:45" x14ac:dyDescent="0.25">
      <c r="AQ37477" s="89">
        <v>10051567</v>
      </c>
      <c r="AR37477" s="90" t="str">
        <f t="shared" si="593"/>
        <v>O</v>
      </c>
      <c r="AS37477" t="s">
        <v>36260</v>
      </c>
    </row>
    <row r="37478" spans="43:45" x14ac:dyDescent="0.25">
      <c r="AQ37478" s="89">
        <v>10051579</v>
      </c>
      <c r="AR37478" s="90" t="str">
        <f t="shared" si="593"/>
        <v>O</v>
      </c>
      <c r="AS37478" t="s">
        <v>36261</v>
      </c>
    </row>
    <row r="37479" spans="43:45" x14ac:dyDescent="0.25">
      <c r="AQ37479" s="89">
        <v>10051583</v>
      </c>
      <c r="AR37479" s="90" t="str">
        <f t="shared" si="593"/>
        <v>O</v>
      </c>
      <c r="AS37479" t="s">
        <v>36262</v>
      </c>
    </row>
    <row r="37480" spans="43:45" x14ac:dyDescent="0.25">
      <c r="AQ37480" s="89">
        <v>10051594</v>
      </c>
      <c r="AR37480" s="90" t="str">
        <f t="shared" si="593"/>
        <v>O</v>
      </c>
      <c r="AS37480" t="s">
        <v>36263</v>
      </c>
    </row>
    <row r="37481" spans="43:45" x14ac:dyDescent="0.25">
      <c r="AQ37481" s="89">
        <v>10051597</v>
      </c>
      <c r="AR37481" s="90" t="str">
        <f t="shared" si="593"/>
        <v>O</v>
      </c>
      <c r="AS37481" t="s">
        <v>36264</v>
      </c>
    </row>
    <row r="37482" spans="43:45" x14ac:dyDescent="0.25">
      <c r="AQ37482" s="89">
        <v>10051607</v>
      </c>
      <c r="AR37482" s="90" t="str">
        <f t="shared" si="593"/>
        <v>O</v>
      </c>
      <c r="AS37482" t="s">
        <v>36265</v>
      </c>
    </row>
    <row r="37483" spans="43:45" x14ac:dyDescent="0.25">
      <c r="AQ37483" s="89">
        <v>10051609</v>
      </c>
      <c r="AR37483" s="90" t="str">
        <f t="shared" si="593"/>
        <v>O</v>
      </c>
      <c r="AS37483" t="s">
        <v>36266</v>
      </c>
    </row>
    <row r="37484" spans="43:45" x14ac:dyDescent="0.25">
      <c r="AQ37484" s="89">
        <v>10048075</v>
      </c>
      <c r="AR37484" s="90" t="str">
        <f t="shared" si="593"/>
        <v>O</v>
      </c>
      <c r="AS37484" t="s">
        <v>36267</v>
      </c>
    </row>
    <row r="37485" spans="43:45" x14ac:dyDescent="0.25">
      <c r="AQ37485" s="89">
        <v>10048090</v>
      </c>
      <c r="AR37485" s="90" t="str">
        <f t="shared" si="593"/>
        <v>O</v>
      </c>
      <c r="AS37485" t="s">
        <v>15630</v>
      </c>
    </row>
    <row r="37486" spans="43:45" x14ac:dyDescent="0.25">
      <c r="AQ37486" s="89">
        <v>10048908</v>
      </c>
      <c r="AR37486" s="90" t="str">
        <f t="shared" si="593"/>
        <v>O</v>
      </c>
      <c r="AS37486" t="s">
        <v>36268</v>
      </c>
    </row>
    <row r="37487" spans="43:45" x14ac:dyDescent="0.25">
      <c r="AQ37487" s="89">
        <v>10052570</v>
      </c>
      <c r="AR37487" s="90" t="str">
        <f t="shared" si="593"/>
        <v>O</v>
      </c>
      <c r="AS37487" t="s">
        <v>36269</v>
      </c>
    </row>
    <row r="37488" spans="43:45" x14ac:dyDescent="0.25">
      <c r="AQ37488" s="89">
        <v>10052728</v>
      </c>
      <c r="AR37488" s="90" t="str">
        <f t="shared" si="593"/>
        <v>O</v>
      </c>
      <c r="AS37488" t="s">
        <v>36270</v>
      </c>
    </row>
    <row r="37489" spans="43:45" x14ac:dyDescent="0.25">
      <c r="AQ37489" s="89">
        <v>10052833</v>
      </c>
      <c r="AR37489" s="90" t="str">
        <f t="shared" si="593"/>
        <v>O</v>
      </c>
      <c r="AS37489" t="s">
        <v>15254</v>
      </c>
    </row>
    <row r="37490" spans="43:45" x14ac:dyDescent="0.25">
      <c r="AQ37490" s="89">
        <v>10052946</v>
      </c>
      <c r="AR37490" s="90" t="str">
        <f t="shared" si="593"/>
        <v>O</v>
      </c>
      <c r="AS37490" t="s">
        <v>36271</v>
      </c>
    </row>
    <row r="37491" spans="43:45" x14ac:dyDescent="0.25">
      <c r="AQ37491" s="89">
        <v>10053713</v>
      </c>
      <c r="AR37491" s="90" t="str">
        <f t="shared" si="593"/>
        <v>O</v>
      </c>
      <c r="AS37491" t="s">
        <v>36272</v>
      </c>
    </row>
    <row r="37492" spans="43:45" x14ac:dyDescent="0.25">
      <c r="AQ37492" s="89">
        <v>10053777</v>
      </c>
      <c r="AR37492" s="90" t="str">
        <f t="shared" si="593"/>
        <v>O</v>
      </c>
      <c r="AS37492" t="s">
        <v>36273</v>
      </c>
    </row>
    <row r="37493" spans="43:45" x14ac:dyDescent="0.25">
      <c r="AQ37493" s="89">
        <v>10054082</v>
      </c>
      <c r="AR37493" s="90" t="str">
        <f t="shared" si="593"/>
        <v>O</v>
      </c>
      <c r="AS37493" t="s">
        <v>36274</v>
      </c>
    </row>
    <row r="37494" spans="43:45" x14ac:dyDescent="0.25">
      <c r="AQ37494" s="89">
        <v>10049945</v>
      </c>
      <c r="AR37494" s="90" t="str">
        <f t="shared" si="593"/>
        <v>O</v>
      </c>
      <c r="AS37494" t="s">
        <v>36275</v>
      </c>
    </row>
    <row r="37495" spans="43:45" x14ac:dyDescent="0.25">
      <c r="AQ37495" s="89">
        <v>10049947</v>
      </c>
      <c r="AR37495" s="90" t="str">
        <f t="shared" si="593"/>
        <v>O</v>
      </c>
      <c r="AS37495" t="s">
        <v>36276</v>
      </c>
    </row>
    <row r="37496" spans="43:45" x14ac:dyDescent="0.25">
      <c r="AQ37496" s="89">
        <v>10049973</v>
      </c>
      <c r="AR37496" s="90" t="str">
        <f t="shared" si="593"/>
        <v>O</v>
      </c>
      <c r="AS37496" t="s">
        <v>36277</v>
      </c>
    </row>
    <row r="37497" spans="43:45" x14ac:dyDescent="0.25">
      <c r="AQ37497" s="89">
        <v>10049981</v>
      </c>
      <c r="AR37497" s="90" t="str">
        <f t="shared" si="593"/>
        <v>O</v>
      </c>
      <c r="AS37497" t="s">
        <v>36278</v>
      </c>
    </row>
    <row r="37498" spans="43:45" x14ac:dyDescent="0.25">
      <c r="AQ37498" s="89">
        <v>10049984</v>
      </c>
      <c r="AR37498" s="90" t="str">
        <f t="shared" si="593"/>
        <v>O</v>
      </c>
      <c r="AS37498" t="s">
        <v>36279</v>
      </c>
    </row>
    <row r="37499" spans="43:45" x14ac:dyDescent="0.25">
      <c r="AQ37499" s="89">
        <v>10049985</v>
      </c>
      <c r="AR37499" s="90" t="str">
        <f t="shared" si="593"/>
        <v>O</v>
      </c>
      <c r="AS37499" t="s">
        <v>36280</v>
      </c>
    </row>
    <row r="37500" spans="43:45" x14ac:dyDescent="0.25">
      <c r="AQ37500" s="89">
        <v>10049987</v>
      </c>
      <c r="AR37500" s="90" t="str">
        <f t="shared" si="593"/>
        <v>O</v>
      </c>
      <c r="AS37500" t="s">
        <v>36281</v>
      </c>
    </row>
    <row r="37501" spans="43:45" x14ac:dyDescent="0.25">
      <c r="AQ37501" s="89">
        <v>10049990</v>
      </c>
      <c r="AR37501" s="90" t="str">
        <f t="shared" si="593"/>
        <v>O</v>
      </c>
      <c r="AS37501" t="s">
        <v>36282</v>
      </c>
    </row>
    <row r="37502" spans="43:45" x14ac:dyDescent="0.25">
      <c r="AQ37502" s="89">
        <v>10050006</v>
      </c>
      <c r="AR37502" s="90" t="str">
        <f t="shared" si="593"/>
        <v>O</v>
      </c>
      <c r="AS37502" t="s">
        <v>36283</v>
      </c>
    </row>
    <row r="37503" spans="43:45" x14ac:dyDescent="0.25">
      <c r="AQ37503" s="89">
        <v>10050014</v>
      </c>
      <c r="AR37503" s="90" t="str">
        <f t="shared" si="593"/>
        <v>O</v>
      </c>
      <c r="AS37503" t="s">
        <v>36284</v>
      </c>
    </row>
    <row r="37504" spans="43:45" x14ac:dyDescent="0.25">
      <c r="AQ37504" s="89">
        <v>10050026</v>
      </c>
      <c r="AR37504" s="90" t="str">
        <f t="shared" si="593"/>
        <v>O</v>
      </c>
      <c r="AS37504" t="s">
        <v>36285</v>
      </c>
    </row>
    <row r="37505" spans="43:45" x14ac:dyDescent="0.25">
      <c r="AQ37505" s="89">
        <v>10050031</v>
      </c>
      <c r="AR37505" s="90" t="str">
        <f t="shared" si="593"/>
        <v>O</v>
      </c>
      <c r="AS37505" t="s">
        <v>36286</v>
      </c>
    </row>
    <row r="37506" spans="43:45" x14ac:dyDescent="0.25">
      <c r="AQ37506" s="89">
        <v>10048142</v>
      </c>
      <c r="AR37506" s="90" t="str">
        <f t="shared" si="593"/>
        <v>O</v>
      </c>
      <c r="AS37506" t="s">
        <v>36287</v>
      </c>
    </row>
    <row r="37507" spans="43:45" x14ac:dyDescent="0.25">
      <c r="AQ37507" s="89">
        <v>10048514</v>
      </c>
      <c r="AR37507" s="90" t="str">
        <f t="shared" si="593"/>
        <v>O</v>
      </c>
      <c r="AS37507" t="s">
        <v>36288</v>
      </c>
    </row>
    <row r="37508" spans="43:45" x14ac:dyDescent="0.25">
      <c r="AQ37508" s="89">
        <v>10048516</v>
      </c>
      <c r="AR37508" s="90" t="str">
        <f t="shared" si="593"/>
        <v>O</v>
      </c>
      <c r="AS37508" t="s">
        <v>36289</v>
      </c>
    </row>
    <row r="37509" spans="43:45" x14ac:dyDescent="0.25">
      <c r="AQ37509" s="89">
        <v>10048624</v>
      </c>
      <c r="AR37509" s="90" t="str">
        <f t="shared" si="593"/>
        <v>O</v>
      </c>
      <c r="AS37509" t="s">
        <v>36290</v>
      </c>
    </row>
    <row r="37510" spans="43:45" x14ac:dyDescent="0.25">
      <c r="AQ37510" s="89">
        <v>10048657</v>
      </c>
      <c r="AR37510" s="90" t="str">
        <f t="shared" si="593"/>
        <v>O</v>
      </c>
      <c r="AS37510" t="s">
        <v>36291</v>
      </c>
    </row>
    <row r="37511" spans="43:45" x14ac:dyDescent="0.25">
      <c r="AQ37511" s="89">
        <v>10051208</v>
      </c>
      <c r="AR37511" s="90" t="str">
        <f t="shared" si="593"/>
        <v>O</v>
      </c>
      <c r="AS37511" t="s">
        <v>36292</v>
      </c>
    </row>
    <row r="37512" spans="43:45" x14ac:dyDescent="0.25">
      <c r="AQ37512" s="89">
        <v>10051213</v>
      </c>
      <c r="AR37512" s="90" t="str">
        <f t="shared" si="593"/>
        <v>O</v>
      </c>
      <c r="AS37512" t="s">
        <v>36293</v>
      </c>
    </row>
    <row r="37513" spans="43:45" x14ac:dyDescent="0.25">
      <c r="AQ37513" s="89">
        <v>10051233</v>
      </c>
      <c r="AR37513" s="90" t="str">
        <f t="shared" ref="AR37513:AR37576" si="594">IF(ISNA(VLOOKUP(AQ37513,$BP$18:$BQ$356,2,FALSE))=TRUE,"O",VLOOKUP(AQ37513,$BP$18:$BQ$356,2,FALSE))</f>
        <v>O</v>
      </c>
      <c r="AS37513" t="s">
        <v>36294</v>
      </c>
    </row>
    <row r="37514" spans="43:45" x14ac:dyDescent="0.25">
      <c r="AQ37514" s="89">
        <v>10051241</v>
      </c>
      <c r="AR37514" s="90" t="str">
        <f t="shared" si="594"/>
        <v>O</v>
      </c>
      <c r="AS37514" t="s">
        <v>36295</v>
      </c>
    </row>
    <row r="37515" spans="43:45" x14ac:dyDescent="0.25">
      <c r="AQ37515" s="89">
        <v>10051613</v>
      </c>
      <c r="AR37515" s="90" t="str">
        <f t="shared" si="594"/>
        <v>O</v>
      </c>
      <c r="AS37515" t="s">
        <v>36296</v>
      </c>
    </row>
    <row r="37516" spans="43:45" x14ac:dyDescent="0.25">
      <c r="AQ37516" s="89">
        <v>10051627</v>
      </c>
      <c r="AR37516" s="90" t="str">
        <f t="shared" si="594"/>
        <v>O</v>
      </c>
      <c r="AS37516" t="s">
        <v>36297</v>
      </c>
    </row>
    <row r="37517" spans="43:45" x14ac:dyDescent="0.25">
      <c r="AQ37517" s="89">
        <v>10051633</v>
      </c>
      <c r="AR37517" s="90" t="str">
        <f t="shared" si="594"/>
        <v>O</v>
      </c>
      <c r="AS37517" t="s">
        <v>36298</v>
      </c>
    </row>
    <row r="37518" spans="43:45" x14ac:dyDescent="0.25">
      <c r="AQ37518" s="89">
        <v>10052160</v>
      </c>
      <c r="AR37518" s="90" t="str">
        <f t="shared" si="594"/>
        <v>O</v>
      </c>
      <c r="AS37518" t="s">
        <v>10635</v>
      </c>
    </row>
    <row r="37519" spans="43:45" x14ac:dyDescent="0.25">
      <c r="AQ37519" s="89">
        <v>10052172</v>
      </c>
      <c r="AR37519" s="90" t="str">
        <f t="shared" si="594"/>
        <v>O</v>
      </c>
      <c r="AS37519" t="s">
        <v>36299</v>
      </c>
    </row>
    <row r="37520" spans="43:45" x14ac:dyDescent="0.25">
      <c r="AQ37520" s="89">
        <v>10052175</v>
      </c>
      <c r="AR37520" s="90" t="str">
        <f t="shared" si="594"/>
        <v>O</v>
      </c>
      <c r="AS37520" t="s">
        <v>10639</v>
      </c>
    </row>
    <row r="37521" spans="43:45" x14ac:dyDescent="0.25">
      <c r="AQ37521" s="89">
        <v>10052193</v>
      </c>
      <c r="AR37521" s="90" t="str">
        <f t="shared" si="594"/>
        <v>O</v>
      </c>
      <c r="AS37521" t="s">
        <v>10747</v>
      </c>
    </row>
    <row r="37522" spans="43:45" x14ac:dyDescent="0.25">
      <c r="AQ37522" s="89">
        <v>10049258</v>
      </c>
      <c r="AR37522" s="90" t="str">
        <f t="shared" si="594"/>
        <v>O</v>
      </c>
      <c r="AS37522" t="s">
        <v>36300</v>
      </c>
    </row>
    <row r="37523" spans="43:45" x14ac:dyDescent="0.25">
      <c r="AQ37523" s="89">
        <v>10053556</v>
      </c>
      <c r="AR37523" s="90" t="str">
        <f t="shared" si="594"/>
        <v>O</v>
      </c>
      <c r="AS37523" t="s">
        <v>36301</v>
      </c>
    </row>
    <row r="37524" spans="43:45" x14ac:dyDescent="0.25">
      <c r="AQ37524" s="89">
        <v>10053939</v>
      </c>
      <c r="AR37524" s="90" t="str">
        <f t="shared" si="594"/>
        <v>O</v>
      </c>
      <c r="AS37524" t="s">
        <v>36302</v>
      </c>
    </row>
    <row r="37525" spans="43:45" x14ac:dyDescent="0.25">
      <c r="AQ37525" s="89">
        <v>10054123</v>
      </c>
      <c r="AR37525" s="90" t="str">
        <f t="shared" si="594"/>
        <v>O</v>
      </c>
      <c r="AS37525" t="s">
        <v>36303</v>
      </c>
    </row>
    <row r="37526" spans="43:45" x14ac:dyDescent="0.25">
      <c r="AQ37526" s="89">
        <v>10050035</v>
      </c>
      <c r="AR37526" s="90" t="str">
        <f t="shared" si="594"/>
        <v>O</v>
      </c>
      <c r="AS37526" t="s">
        <v>36304</v>
      </c>
    </row>
    <row r="37527" spans="43:45" x14ac:dyDescent="0.25">
      <c r="AQ37527" s="89">
        <v>10050042</v>
      </c>
      <c r="AR37527" s="90" t="str">
        <f t="shared" si="594"/>
        <v>O</v>
      </c>
      <c r="AS37527" t="s">
        <v>36305</v>
      </c>
    </row>
    <row r="37528" spans="43:45" x14ac:dyDescent="0.25">
      <c r="AQ37528" s="89">
        <v>10050043</v>
      </c>
      <c r="AR37528" s="90" t="str">
        <f t="shared" si="594"/>
        <v>O</v>
      </c>
      <c r="AS37528" t="s">
        <v>36306</v>
      </c>
    </row>
    <row r="37529" spans="43:45" x14ac:dyDescent="0.25">
      <c r="AQ37529" s="89">
        <v>10050068</v>
      </c>
      <c r="AR37529" s="90" t="str">
        <f t="shared" si="594"/>
        <v>O</v>
      </c>
      <c r="AS37529" t="s">
        <v>36307</v>
      </c>
    </row>
    <row r="37530" spans="43:45" x14ac:dyDescent="0.25">
      <c r="AQ37530" s="89">
        <v>10050074</v>
      </c>
      <c r="AR37530" s="90" t="str">
        <f t="shared" si="594"/>
        <v>O</v>
      </c>
      <c r="AS37530" t="s">
        <v>36308</v>
      </c>
    </row>
    <row r="37531" spans="43:45" x14ac:dyDescent="0.25">
      <c r="AQ37531" s="89">
        <v>10050362</v>
      </c>
      <c r="AR37531" s="90" t="str">
        <f t="shared" si="594"/>
        <v>O</v>
      </c>
      <c r="AS37531" t="s">
        <v>36309</v>
      </c>
    </row>
    <row r="37532" spans="43:45" x14ac:dyDescent="0.25">
      <c r="AQ37532" s="89">
        <v>10048968</v>
      </c>
      <c r="AR37532" s="90" t="str">
        <f t="shared" si="594"/>
        <v>O</v>
      </c>
      <c r="AS37532" t="s">
        <v>36310</v>
      </c>
    </row>
    <row r="37533" spans="43:45" x14ac:dyDescent="0.25">
      <c r="AQ37533" s="89">
        <v>10051245</v>
      </c>
      <c r="AR37533" s="90" t="str">
        <f t="shared" si="594"/>
        <v>O</v>
      </c>
      <c r="AS37533" t="s">
        <v>36311</v>
      </c>
    </row>
    <row r="37534" spans="43:45" x14ac:dyDescent="0.25">
      <c r="AQ37534" s="89">
        <v>10051259</v>
      </c>
      <c r="AR37534" s="90" t="str">
        <f t="shared" si="594"/>
        <v>O</v>
      </c>
      <c r="AS37534" t="s">
        <v>36312</v>
      </c>
    </row>
    <row r="37535" spans="43:45" x14ac:dyDescent="0.25">
      <c r="AQ37535" s="89">
        <v>10051278</v>
      </c>
      <c r="AR37535" s="90" t="str">
        <f t="shared" si="594"/>
        <v>O</v>
      </c>
      <c r="AS37535" t="s">
        <v>36313</v>
      </c>
    </row>
    <row r="37536" spans="43:45" x14ac:dyDescent="0.25">
      <c r="AQ37536" s="89">
        <v>10051285</v>
      </c>
      <c r="AR37536" s="90" t="str">
        <f t="shared" si="594"/>
        <v>O</v>
      </c>
      <c r="AS37536" t="s">
        <v>36314</v>
      </c>
    </row>
    <row r="37537" spans="43:45" x14ac:dyDescent="0.25">
      <c r="AQ37537" s="89">
        <v>10051288</v>
      </c>
      <c r="AR37537" s="90" t="str">
        <f t="shared" si="594"/>
        <v>O</v>
      </c>
      <c r="AS37537" t="s">
        <v>36315</v>
      </c>
    </row>
    <row r="37538" spans="43:45" x14ac:dyDescent="0.25">
      <c r="AQ37538" s="89">
        <v>10051293</v>
      </c>
      <c r="AR37538" s="90" t="str">
        <f t="shared" si="594"/>
        <v>O</v>
      </c>
      <c r="AS37538" t="s">
        <v>36316</v>
      </c>
    </row>
    <row r="37539" spans="43:45" x14ac:dyDescent="0.25">
      <c r="AQ37539" s="89">
        <v>10051650</v>
      </c>
      <c r="AR37539" s="90" t="str">
        <f t="shared" si="594"/>
        <v>O</v>
      </c>
      <c r="AS37539" t="s">
        <v>36317</v>
      </c>
    </row>
    <row r="37540" spans="43:45" x14ac:dyDescent="0.25">
      <c r="AQ37540" s="89">
        <v>10052213</v>
      </c>
      <c r="AR37540" s="90" t="str">
        <f t="shared" si="594"/>
        <v>O</v>
      </c>
      <c r="AS37540" t="s">
        <v>20477</v>
      </c>
    </row>
    <row r="37541" spans="43:45" x14ac:dyDescent="0.25">
      <c r="AQ37541" s="89">
        <v>10052216</v>
      </c>
      <c r="AR37541" s="90" t="str">
        <f t="shared" si="594"/>
        <v>O</v>
      </c>
      <c r="AS37541" t="s">
        <v>10784</v>
      </c>
    </row>
    <row r="37542" spans="43:45" x14ac:dyDescent="0.25">
      <c r="AQ37542" s="89">
        <v>10052222</v>
      </c>
      <c r="AR37542" s="90" t="str">
        <f t="shared" si="594"/>
        <v>O</v>
      </c>
      <c r="AS37542" t="s">
        <v>10785</v>
      </c>
    </row>
    <row r="37543" spans="43:45" x14ac:dyDescent="0.25">
      <c r="AQ37543" s="89">
        <v>10052233</v>
      </c>
      <c r="AR37543" s="90" t="str">
        <f t="shared" si="594"/>
        <v>O</v>
      </c>
      <c r="AS37543" t="s">
        <v>7289</v>
      </c>
    </row>
    <row r="37544" spans="43:45" x14ac:dyDescent="0.25">
      <c r="AQ37544" s="89">
        <v>10052256</v>
      </c>
      <c r="AR37544" s="90" t="str">
        <f t="shared" si="594"/>
        <v>O</v>
      </c>
      <c r="AS37544" t="s">
        <v>20479</v>
      </c>
    </row>
    <row r="37545" spans="43:45" x14ac:dyDescent="0.25">
      <c r="AQ37545" s="89">
        <v>10052258</v>
      </c>
      <c r="AR37545" s="90" t="str">
        <f t="shared" si="594"/>
        <v>O</v>
      </c>
      <c r="AS37545" t="s">
        <v>9945</v>
      </c>
    </row>
    <row r="37546" spans="43:45" x14ac:dyDescent="0.25">
      <c r="AQ37546" s="89">
        <v>10052259</v>
      </c>
      <c r="AR37546" s="90" t="str">
        <f t="shared" si="594"/>
        <v>O</v>
      </c>
      <c r="AS37546" t="s">
        <v>9945</v>
      </c>
    </row>
    <row r="37547" spans="43:45" x14ac:dyDescent="0.25">
      <c r="AQ37547" s="89">
        <v>10048925</v>
      </c>
      <c r="AR37547" s="90" t="str">
        <f t="shared" si="594"/>
        <v>O</v>
      </c>
      <c r="AS37547" t="s">
        <v>36318</v>
      </c>
    </row>
    <row r="37548" spans="43:45" x14ac:dyDescent="0.25">
      <c r="AQ37548" s="89">
        <v>10048948</v>
      </c>
      <c r="AR37548" s="90" t="str">
        <f t="shared" si="594"/>
        <v>O</v>
      </c>
      <c r="AS37548" t="s">
        <v>36319</v>
      </c>
    </row>
    <row r="37549" spans="43:45" x14ac:dyDescent="0.25">
      <c r="AQ37549" s="89">
        <v>10049270</v>
      </c>
      <c r="AR37549" s="90" t="str">
        <f t="shared" si="594"/>
        <v>O</v>
      </c>
      <c r="AS37549" t="s">
        <v>36320</v>
      </c>
    </row>
    <row r="37550" spans="43:45" x14ac:dyDescent="0.25">
      <c r="AQ37550" s="89">
        <v>10054180</v>
      </c>
      <c r="AR37550" s="90" t="str">
        <f t="shared" si="594"/>
        <v>O</v>
      </c>
      <c r="AS37550" t="s">
        <v>29538</v>
      </c>
    </row>
    <row r="37551" spans="43:45" x14ac:dyDescent="0.25">
      <c r="AQ37551" s="89">
        <v>10054193</v>
      </c>
      <c r="AR37551" s="90" t="str">
        <f t="shared" si="594"/>
        <v>O</v>
      </c>
      <c r="AS37551" t="s">
        <v>36321</v>
      </c>
    </row>
    <row r="37552" spans="43:45" x14ac:dyDescent="0.25">
      <c r="AQ37552" s="89">
        <v>10050382</v>
      </c>
      <c r="AR37552" s="90" t="str">
        <f t="shared" si="594"/>
        <v>O</v>
      </c>
      <c r="AS37552" t="s">
        <v>36322</v>
      </c>
    </row>
    <row r="37553" spans="43:45" x14ac:dyDescent="0.25">
      <c r="AQ37553" s="89">
        <v>10050406</v>
      </c>
      <c r="AR37553" s="90" t="str">
        <f t="shared" si="594"/>
        <v>O</v>
      </c>
      <c r="AS37553" t="s">
        <v>36323</v>
      </c>
    </row>
    <row r="37554" spans="43:45" x14ac:dyDescent="0.25">
      <c r="AQ37554" s="89">
        <v>10050408</v>
      </c>
      <c r="AR37554" s="90" t="str">
        <f t="shared" si="594"/>
        <v>O</v>
      </c>
      <c r="AS37554" t="s">
        <v>36324</v>
      </c>
    </row>
    <row r="37555" spans="43:45" x14ac:dyDescent="0.25">
      <c r="AQ37555" s="89">
        <v>10050409</v>
      </c>
      <c r="AR37555" s="90" t="str">
        <f t="shared" si="594"/>
        <v>O</v>
      </c>
      <c r="AS37555" t="s">
        <v>36325</v>
      </c>
    </row>
    <row r="37556" spans="43:45" x14ac:dyDescent="0.25">
      <c r="AQ37556" s="89">
        <v>10050410</v>
      </c>
      <c r="AR37556" s="90" t="str">
        <f t="shared" si="594"/>
        <v>O</v>
      </c>
      <c r="AS37556" t="s">
        <v>36326</v>
      </c>
    </row>
    <row r="37557" spans="43:45" x14ac:dyDescent="0.25">
      <c r="AQ37557" s="89">
        <v>10050452</v>
      </c>
      <c r="AR37557" s="90" t="str">
        <f t="shared" si="594"/>
        <v>O</v>
      </c>
      <c r="AS37557" t="s">
        <v>36327</v>
      </c>
    </row>
    <row r="37558" spans="43:45" x14ac:dyDescent="0.25">
      <c r="AQ37558" s="89">
        <v>10050459</v>
      </c>
      <c r="AR37558" s="90" t="str">
        <f t="shared" si="594"/>
        <v>O</v>
      </c>
      <c r="AS37558" t="s">
        <v>36328</v>
      </c>
    </row>
    <row r="37559" spans="43:45" x14ac:dyDescent="0.25">
      <c r="AQ37559" s="89">
        <v>10051679</v>
      </c>
      <c r="AR37559" s="90" t="str">
        <f t="shared" si="594"/>
        <v>O</v>
      </c>
      <c r="AS37559" t="s">
        <v>36329</v>
      </c>
    </row>
    <row r="37560" spans="43:45" x14ac:dyDescent="0.25">
      <c r="AQ37560" s="89">
        <v>10051690</v>
      </c>
      <c r="AR37560" s="90" t="str">
        <f t="shared" si="594"/>
        <v>O</v>
      </c>
      <c r="AS37560" t="s">
        <v>36330</v>
      </c>
    </row>
    <row r="37561" spans="43:45" x14ac:dyDescent="0.25">
      <c r="AQ37561" s="89">
        <v>10051695</v>
      </c>
      <c r="AR37561" s="90" t="str">
        <f t="shared" si="594"/>
        <v>O</v>
      </c>
      <c r="AS37561" t="s">
        <v>36331</v>
      </c>
    </row>
    <row r="37562" spans="43:45" x14ac:dyDescent="0.25">
      <c r="AQ37562" s="89">
        <v>10052293</v>
      </c>
      <c r="AR37562" s="90" t="str">
        <f t="shared" si="594"/>
        <v>O</v>
      </c>
      <c r="AS37562" t="s">
        <v>31060</v>
      </c>
    </row>
    <row r="37563" spans="43:45" x14ac:dyDescent="0.25">
      <c r="AQ37563" s="89">
        <v>10052307</v>
      </c>
      <c r="AR37563" s="90" t="str">
        <f t="shared" si="594"/>
        <v>O</v>
      </c>
      <c r="AS37563" t="s">
        <v>20513</v>
      </c>
    </row>
    <row r="37564" spans="43:45" x14ac:dyDescent="0.25">
      <c r="AQ37564" s="89">
        <v>10052315</v>
      </c>
      <c r="AR37564" s="90" t="str">
        <f t="shared" si="594"/>
        <v>O</v>
      </c>
      <c r="AS37564" t="s">
        <v>7642</v>
      </c>
    </row>
    <row r="37565" spans="43:45" x14ac:dyDescent="0.25">
      <c r="AQ37565" s="89">
        <v>10052318</v>
      </c>
      <c r="AR37565" s="90" t="str">
        <f t="shared" si="594"/>
        <v>O</v>
      </c>
      <c r="AS37565" t="s">
        <v>7642</v>
      </c>
    </row>
    <row r="37566" spans="43:45" x14ac:dyDescent="0.25">
      <c r="AQ37566" s="89">
        <v>10052337</v>
      </c>
      <c r="AR37566" s="90" t="str">
        <f t="shared" si="594"/>
        <v>O</v>
      </c>
      <c r="AS37566" t="s">
        <v>36332</v>
      </c>
    </row>
    <row r="37567" spans="43:45" x14ac:dyDescent="0.25">
      <c r="AQ37567" s="89">
        <v>10052340</v>
      </c>
      <c r="AR37567" s="90" t="str">
        <f t="shared" si="594"/>
        <v>O</v>
      </c>
      <c r="AS37567" t="s">
        <v>10752</v>
      </c>
    </row>
    <row r="37568" spans="43:45" x14ac:dyDescent="0.25">
      <c r="AQ37568" s="89">
        <v>10052352</v>
      </c>
      <c r="AR37568" s="90" t="str">
        <f t="shared" si="594"/>
        <v>O</v>
      </c>
      <c r="AS37568" t="s">
        <v>20515</v>
      </c>
    </row>
    <row r="37569" spans="43:45" x14ac:dyDescent="0.25">
      <c r="AQ37569" s="89">
        <v>10052361</v>
      </c>
      <c r="AR37569" s="90" t="str">
        <f t="shared" si="594"/>
        <v>O</v>
      </c>
      <c r="AS37569" t="s">
        <v>10937</v>
      </c>
    </row>
    <row r="37570" spans="43:45" x14ac:dyDescent="0.25">
      <c r="AQ37570" s="89">
        <v>10052362</v>
      </c>
      <c r="AR37570" s="90" t="str">
        <f t="shared" si="594"/>
        <v>O</v>
      </c>
      <c r="AS37570" t="s">
        <v>10937</v>
      </c>
    </row>
    <row r="37571" spans="43:45" x14ac:dyDescent="0.25">
      <c r="AQ37571" s="89">
        <v>10052363</v>
      </c>
      <c r="AR37571" s="90" t="str">
        <f t="shared" si="594"/>
        <v>O</v>
      </c>
      <c r="AS37571" t="s">
        <v>10937</v>
      </c>
    </row>
    <row r="37572" spans="43:45" x14ac:dyDescent="0.25">
      <c r="AQ37572" s="89">
        <v>10053299</v>
      </c>
      <c r="AR37572" s="90" t="str">
        <f t="shared" si="594"/>
        <v>O</v>
      </c>
      <c r="AS37572" t="s">
        <v>36333</v>
      </c>
    </row>
    <row r="37573" spans="43:45" x14ac:dyDescent="0.25">
      <c r="AQ37573" s="89">
        <v>10050465</v>
      </c>
      <c r="AR37573" s="90" t="str">
        <f t="shared" si="594"/>
        <v>O</v>
      </c>
      <c r="AS37573" t="s">
        <v>36334</v>
      </c>
    </row>
    <row r="37574" spans="43:45" x14ac:dyDescent="0.25">
      <c r="AQ37574" s="89">
        <v>10050487</v>
      </c>
      <c r="AR37574" s="90" t="str">
        <f t="shared" si="594"/>
        <v>O</v>
      </c>
      <c r="AS37574" t="s">
        <v>36335</v>
      </c>
    </row>
    <row r="37575" spans="43:45" x14ac:dyDescent="0.25">
      <c r="AQ37575" s="89">
        <v>10050489</v>
      </c>
      <c r="AR37575" s="90" t="str">
        <f t="shared" si="594"/>
        <v>O</v>
      </c>
      <c r="AS37575" t="s">
        <v>36336</v>
      </c>
    </row>
    <row r="37576" spans="43:45" x14ac:dyDescent="0.25">
      <c r="AQ37576" s="89">
        <v>10050507</v>
      </c>
      <c r="AR37576" s="90" t="str">
        <f t="shared" si="594"/>
        <v>O</v>
      </c>
      <c r="AS37576" t="s">
        <v>36337</v>
      </c>
    </row>
    <row r="37577" spans="43:45" x14ac:dyDescent="0.25">
      <c r="AQ37577" s="89">
        <v>10050788</v>
      </c>
      <c r="AR37577" s="90" t="str">
        <f t="shared" ref="AR37577:AR37640" si="595">IF(ISNA(VLOOKUP(AQ37577,$BP$18:$BQ$356,2,FALSE))=TRUE,"O",VLOOKUP(AQ37577,$BP$18:$BQ$356,2,FALSE))</f>
        <v>O</v>
      </c>
      <c r="AS37577" t="s">
        <v>36338</v>
      </c>
    </row>
    <row r="37578" spans="43:45" x14ac:dyDescent="0.25">
      <c r="AQ37578" s="89">
        <v>10050790</v>
      </c>
      <c r="AR37578" s="90" t="str">
        <f t="shared" si="595"/>
        <v>O</v>
      </c>
      <c r="AS37578" t="s">
        <v>36339</v>
      </c>
    </row>
    <row r="37579" spans="43:45" x14ac:dyDescent="0.25">
      <c r="AQ37579" s="89">
        <v>10050793</v>
      </c>
      <c r="AR37579" s="90" t="str">
        <f t="shared" si="595"/>
        <v>O</v>
      </c>
      <c r="AS37579" t="s">
        <v>36340</v>
      </c>
    </row>
    <row r="37580" spans="43:45" x14ac:dyDescent="0.25">
      <c r="AQ37580" s="89">
        <v>10051711</v>
      </c>
      <c r="AR37580" s="90" t="str">
        <f t="shared" si="595"/>
        <v>O</v>
      </c>
      <c r="AS37580" t="s">
        <v>36341</v>
      </c>
    </row>
    <row r="37581" spans="43:45" x14ac:dyDescent="0.25">
      <c r="AQ37581" s="89">
        <v>10051721</v>
      </c>
      <c r="AR37581" s="90" t="str">
        <f t="shared" si="595"/>
        <v>O</v>
      </c>
      <c r="AS37581" t="s">
        <v>36342</v>
      </c>
    </row>
    <row r="37582" spans="43:45" x14ac:dyDescent="0.25">
      <c r="AQ37582" s="89">
        <v>10051723</v>
      </c>
      <c r="AR37582" s="90" t="str">
        <f t="shared" si="595"/>
        <v>O</v>
      </c>
      <c r="AS37582" t="s">
        <v>36343</v>
      </c>
    </row>
    <row r="37583" spans="43:45" x14ac:dyDescent="0.25">
      <c r="AQ37583" s="89">
        <v>10051747</v>
      </c>
      <c r="AR37583" s="90" t="str">
        <f t="shared" si="595"/>
        <v>O</v>
      </c>
      <c r="AS37583" t="s">
        <v>36344</v>
      </c>
    </row>
    <row r="37584" spans="43:45" x14ac:dyDescent="0.25">
      <c r="AQ37584" s="89">
        <v>10051748</v>
      </c>
      <c r="AR37584" s="90" t="str">
        <f t="shared" si="595"/>
        <v>O</v>
      </c>
      <c r="AS37584" t="s">
        <v>36345</v>
      </c>
    </row>
    <row r="37585" spans="43:45" x14ac:dyDescent="0.25">
      <c r="AQ37585" s="89">
        <v>10051758</v>
      </c>
      <c r="AR37585" s="90" t="str">
        <f t="shared" si="595"/>
        <v>O</v>
      </c>
      <c r="AS37585" t="s">
        <v>36346</v>
      </c>
    </row>
    <row r="37586" spans="43:45" x14ac:dyDescent="0.25">
      <c r="AQ37586" s="89">
        <v>10052373</v>
      </c>
      <c r="AR37586" s="90" t="str">
        <f t="shared" si="595"/>
        <v>O</v>
      </c>
      <c r="AS37586" t="s">
        <v>10777</v>
      </c>
    </row>
    <row r="37587" spans="43:45" x14ac:dyDescent="0.25">
      <c r="AQ37587" s="89">
        <v>10052382</v>
      </c>
      <c r="AR37587" s="90" t="str">
        <f t="shared" si="595"/>
        <v>O</v>
      </c>
      <c r="AS37587" t="s">
        <v>10779</v>
      </c>
    </row>
    <row r="37588" spans="43:45" x14ac:dyDescent="0.25">
      <c r="AQ37588" s="89">
        <v>10052388</v>
      </c>
      <c r="AR37588" s="90" t="str">
        <f t="shared" si="595"/>
        <v>O</v>
      </c>
      <c r="AS37588" t="s">
        <v>10781</v>
      </c>
    </row>
    <row r="37589" spans="43:45" x14ac:dyDescent="0.25">
      <c r="AQ37589" s="89">
        <v>10052399</v>
      </c>
      <c r="AR37589" s="90" t="str">
        <f t="shared" si="595"/>
        <v>O</v>
      </c>
      <c r="AS37589" t="s">
        <v>12575</v>
      </c>
    </row>
    <row r="37590" spans="43:45" x14ac:dyDescent="0.25">
      <c r="AQ37590" s="89">
        <v>10052419</v>
      </c>
      <c r="AR37590" s="90" t="str">
        <f t="shared" si="595"/>
        <v>O</v>
      </c>
      <c r="AS37590" t="s">
        <v>12582</v>
      </c>
    </row>
    <row r="37591" spans="43:45" x14ac:dyDescent="0.25">
      <c r="AQ37591" s="89">
        <v>10053340</v>
      </c>
      <c r="AR37591" s="90" t="str">
        <f t="shared" si="595"/>
        <v>O</v>
      </c>
      <c r="AS37591" t="s">
        <v>36347</v>
      </c>
    </row>
    <row r="37592" spans="43:45" x14ac:dyDescent="0.25">
      <c r="AQ37592" s="89">
        <v>10054291</v>
      </c>
      <c r="AR37592" s="90" t="str">
        <f t="shared" si="595"/>
        <v>O</v>
      </c>
      <c r="AS37592" t="s">
        <v>36348</v>
      </c>
    </row>
    <row r="37593" spans="43:45" x14ac:dyDescent="0.25">
      <c r="AQ37593" s="89">
        <v>10054295</v>
      </c>
      <c r="AR37593" s="90" t="str">
        <f t="shared" si="595"/>
        <v>O</v>
      </c>
      <c r="AS37593" t="s">
        <v>36349</v>
      </c>
    </row>
    <row r="37594" spans="43:45" x14ac:dyDescent="0.25">
      <c r="AQ37594" s="89">
        <v>10050818</v>
      </c>
      <c r="AR37594" s="90" t="str">
        <f t="shared" si="595"/>
        <v>O</v>
      </c>
      <c r="AS37594" t="s">
        <v>36350</v>
      </c>
    </row>
    <row r="37595" spans="43:45" x14ac:dyDescent="0.25">
      <c r="AQ37595" s="89">
        <v>10050819</v>
      </c>
      <c r="AR37595" s="90" t="str">
        <f t="shared" si="595"/>
        <v>O</v>
      </c>
      <c r="AS37595" t="s">
        <v>36351</v>
      </c>
    </row>
    <row r="37596" spans="43:45" x14ac:dyDescent="0.25">
      <c r="AQ37596" s="89">
        <v>10050836</v>
      </c>
      <c r="AR37596" s="90" t="str">
        <f t="shared" si="595"/>
        <v>O</v>
      </c>
      <c r="AS37596" t="s">
        <v>36352</v>
      </c>
    </row>
    <row r="37597" spans="43:45" x14ac:dyDescent="0.25">
      <c r="AQ37597" s="89">
        <v>10050852</v>
      </c>
      <c r="AR37597" s="90" t="str">
        <f t="shared" si="595"/>
        <v>O</v>
      </c>
      <c r="AS37597" t="s">
        <v>36353</v>
      </c>
    </row>
    <row r="37598" spans="43:45" x14ac:dyDescent="0.25">
      <c r="AQ37598" s="89">
        <v>10050858</v>
      </c>
      <c r="AR37598" s="90" t="str">
        <f t="shared" si="595"/>
        <v>O</v>
      </c>
      <c r="AS37598" t="s">
        <v>36354</v>
      </c>
    </row>
    <row r="37599" spans="43:45" x14ac:dyDescent="0.25">
      <c r="AQ37599" s="89">
        <v>10050866</v>
      </c>
      <c r="AR37599" s="90" t="str">
        <f t="shared" si="595"/>
        <v>O</v>
      </c>
      <c r="AS37599" t="s">
        <v>7103</v>
      </c>
    </row>
    <row r="37600" spans="43:45" x14ac:dyDescent="0.25">
      <c r="AQ37600" s="89">
        <v>10050868</v>
      </c>
      <c r="AR37600" s="90" t="str">
        <f t="shared" si="595"/>
        <v>O</v>
      </c>
      <c r="AS37600" t="s">
        <v>36355</v>
      </c>
    </row>
    <row r="37601" spans="43:45" x14ac:dyDescent="0.25">
      <c r="AQ37601" s="89">
        <v>10050520</v>
      </c>
      <c r="AR37601" s="90" t="str">
        <f t="shared" si="595"/>
        <v>O</v>
      </c>
      <c r="AS37601" t="s">
        <v>36356</v>
      </c>
    </row>
    <row r="37602" spans="43:45" x14ac:dyDescent="0.25">
      <c r="AQ37602" s="89">
        <v>10050525</v>
      </c>
      <c r="AR37602" s="90" t="str">
        <f t="shared" si="595"/>
        <v>O</v>
      </c>
      <c r="AS37602" t="s">
        <v>36357</v>
      </c>
    </row>
    <row r="37603" spans="43:45" x14ac:dyDescent="0.25">
      <c r="AQ37603" s="89">
        <v>10050530</v>
      </c>
      <c r="AR37603" s="90" t="str">
        <f t="shared" si="595"/>
        <v>O</v>
      </c>
      <c r="AS37603" t="s">
        <v>36358</v>
      </c>
    </row>
    <row r="37604" spans="43:45" x14ac:dyDescent="0.25">
      <c r="AQ37604" s="89">
        <v>10050537</v>
      </c>
      <c r="AR37604" s="90" t="str">
        <f t="shared" si="595"/>
        <v>O</v>
      </c>
      <c r="AS37604" t="s">
        <v>36359</v>
      </c>
    </row>
    <row r="37605" spans="43:45" x14ac:dyDescent="0.25">
      <c r="AQ37605" s="89">
        <v>10048937</v>
      </c>
      <c r="AR37605" s="90" t="str">
        <f t="shared" si="595"/>
        <v>O</v>
      </c>
      <c r="AS37605" t="s">
        <v>36360</v>
      </c>
    </row>
    <row r="37606" spans="43:45" x14ac:dyDescent="0.25">
      <c r="AQ37606" s="89">
        <v>10051780</v>
      </c>
      <c r="AR37606" s="90" t="str">
        <f t="shared" si="595"/>
        <v>O</v>
      </c>
      <c r="AS37606" t="s">
        <v>36361</v>
      </c>
    </row>
    <row r="37607" spans="43:45" x14ac:dyDescent="0.25">
      <c r="AQ37607" s="89">
        <v>10051781</v>
      </c>
      <c r="AR37607" s="90" t="str">
        <f t="shared" si="595"/>
        <v>O</v>
      </c>
      <c r="AS37607" t="s">
        <v>36362</v>
      </c>
    </row>
    <row r="37608" spans="43:45" x14ac:dyDescent="0.25">
      <c r="AQ37608" s="89">
        <v>10051794</v>
      </c>
      <c r="AR37608" s="90" t="str">
        <f t="shared" si="595"/>
        <v>O</v>
      </c>
      <c r="AS37608" t="s">
        <v>36363</v>
      </c>
    </row>
    <row r="37609" spans="43:45" x14ac:dyDescent="0.25">
      <c r="AQ37609" s="89">
        <v>10051799</v>
      </c>
      <c r="AR37609" s="90" t="str">
        <f t="shared" si="595"/>
        <v>O</v>
      </c>
      <c r="AS37609" t="s">
        <v>36364</v>
      </c>
    </row>
    <row r="37610" spans="43:45" x14ac:dyDescent="0.25">
      <c r="AQ37610" s="89">
        <v>10051801</v>
      </c>
      <c r="AR37610" s="90" t="str">
        <f t="shared" si="595"/>
        <v>O</v>
      </c>
      <c r="AS37610" t="s">
        <v>36365</v>
      </c>
    </row>
    <row r="37611" spans="43:45" x14ac:dyDescent="0.25">
      <c r="AQ37611" s="89">
        <v>10052521</v>
      </c>
      <c r="AR37611" s="90" t="str">
        <f t="shared" si="595"/>
        <v>O</v>
      </c>
      <c r="AS37611" t="s">
        <v>36366</v>
      </c>
    </row>
    <row r="37612" spans="43:45" x14ac:dyDescent="0.25">
      <c r="AQ37612" s="89">
        <v>10052560</v>
      </c>
      <c r="AR37612" s="90" t="str">
        <f t="shared" si="595"/>
        <v>O</v>
      </c>
      <c r="AS37612" t="s">
        <v>36367</v>
      </c>
    </row>
    <row r="37613" spans="43:45" x14ac:dyDescent="0.25">
      <c r="AQ37613" s="89">
        <v>10052563</v>
      </c>
      <c r="AR37613" s="90" t="str">
        <f t="shared" si="595"/>
        <v>O</v>
      </c>
      <c r="AS37613" t="s">
        <v>36368</v>
      </c>
    </row>
    <row r="37614" spans="43:45" x14ac:dyDescent="0.25">
      <c r="AQ37614" s="89">
        <v>10052641</v>
      </c>
      <c r="AR37614" s="90" t="str">
        <f t="shared" si="595"/>
        <v>O</v>
      </c>
      <c r="AS37614" t="s">
        <v>36369</v>
      </c>
    </row>
    <row r="37615" spans="43:45" x14ac:dyDescent="0.25">
      <c r="AQ37615" s="89">
        <v>10048405</v>
      </c>
      <c r="AR37615" s="90" t="str">
        <f t="shared" si="595"/>
        <v>O</v>
      </c>
      <c r="AS37615" t="s">
        <v>36370</v>
      </c>
    </row>
    <row r="37616" spans="43:45" x14ac:dyDescent="0.25">
      <c r="AQ37616" s="89">
        <v>10049581</v>
      </c>
      <c r="AR37616" s="90" t="str">
        <f t="shared" si="595"/>
        <v>O</v>
      </c>
      <c r="AS37616" t="s">
        <v>36371</v>
      </c>
    </row>
    <row r="37617" spans="43:45" x14ac:dyDescent="0.25">
      <c r="AQ37617" s="89">
        <v>10053997</v>
      </c>
      <c r="AR37617" s="90" t="str">
        <f t="shared" si="595"/>
        <v>O</v>
      </c>
      <c r="AS37617" t="s">
        <v>36372</v>
      </c>
    </row>
    <row r="37618" spans="43:45" x14ac:dyDescent="0.25">
      <c r="AQ37618" s="89">
        <v>10054113</v>
      </c>
      <c r="AR37618" s="90" t="str">
        <f t="shared" si="595"/>
        <v>O</v>
      </c>
      <c r="AS37618" t="s">
        <v>36373</v>
      </c>
    </row>
    <row r="37619" spans="43:45" x14ac:dyDescent="0.25">
      <c r="AQ37619" s="89">
        <v>10050560</v>
      </c>
      <c r="AR37619" s="90" t="str">
        <f t="shared" si="595"/>
        <v>O</v>
      </c>
      <c r="AS37619" t="s">
        <v>36374</v>
      </c>
    </row>
    <row r="37620" spans="43:45" x14ac:dyDescent="0.25">
      <c r="AQ37620" s="89">
        <v>10050572</v>
      </c>
      <c r="AR37620" s="90" t="str">
        <f t="shared" si="595"/>
        <v>O</v>
      </c>
      <c r="AS37620" t="s">
        <v>36375</v>
      </c>
    </row>
    <row r="37621" spans="43:45" x14ac:dyDescent="0.25">
      <c r="AQ37621" s="89">
        <v>10050573</v>
      </c>
      <c r="AR37621" s="90" t="str">
        <f t="shared" si="595"/>
        <v>O</v>
      </c>
      <c r="AS37621" t="s">
        <v>36376</v>
      </c>
    </row>
    <row r="37622" spans="43:45" x14ac:dyDescent="0.25">
      <c r="AQ37622" s="89">
        <v>10050583</v>
      </c>
      <c r="AR37622" s="90" t="str">
        <f t="shared" si="595"/>
        <v>O</v>
      </c>
      <c r="AS37622" t="s">
        <v>36377</v>
      </c>
    </row>
    <row r="37623" spans="43:45" x14ac:dyDescent="0.25">
      <c r="AQ37623" s="89">
        <v>10050599</v>
      </c>
      <c r="AR37623" s="90" t="str">
        <f t="shared" si="595"/>
        <v>O</v>
      </c>
      <c r="AS37623" t="s">
        <v>36378</v>
      </c>
    </row>
    <row r="37624" spans="43:45" x14ac:dyDescent="0.25">
      <c r="AQ37624" s="89">
        <v>10050605</v>
      </c>
      <c r="AR37624" s="90" t="str">
        <f t="shared" si="595"/>
        <v>O</v>
      </c>
      <c r="AS37624" t="s">
        <v>36379</v>
      </c>
    </row>
    <row r="37625" spans="43:45" x14ac:dyDescent="0.25">
      <c r="AQ37625" s="89">
        <v>10050609</v>
      </c>
      <c r="AR37625" s="90" t="str">
        <f t="shared" si="595"/>
        <v>O</v>
      </c>
      <c r="AS37625" t="s">
        <v>36380</v>
      </c>
    </row>
    <row r="37626" spans="43:45" x14ac:dyDescent="0.25">
      <c r="AQ37626" s="89">
        <v>10048764</v>
      </c>
      <c r="AR37626" s="90" t="str">
        <f t="shared" si="595"/>
        <v>O</v>
      </c>
      <c r="AS37626" t="s">
        <v>36381</v>
      </c>
    </row>
    <row r="37627" spans="43:45" x14ac:dyDescent="0.25">
      <c r="AQ37627" s="89">
        <v>10049295</v>
      </c>
      <c r="AR37627" s="90" t="str">
        <f t="shared" si="595"/>
        <v>O</v>
      </c>
      <c r="AS37627" t="s">
        <v>36382</v>
      </c>
    </row>
    <row r="37628" spans="43:45" x14ac:dyDescent="0.25">
      <c r="AQ37628" s="89">
        <v>10049303</v>
      </c>
      <c r="AR37628" s="90" t="str">
        <f t="shared" si="595"/>
        <v>O</v>
      </c>
      <c r="AS37628" t="s">
        <v>36383</v>
      </c>
    </row>
    <row r="37629" spans="43:45" x14ac:dyDescent="0.25">
      <c r="AQ37629" s="89">
        <v>10049443</v>
      </c>
      <c r="AR37629" s="90" t="str">
        <f t="shared" si="595"/>
        <v>O</v>
      </c>
      <c r="AS37629" t="s">
        <v>36384</v>
      </c>
    </row>
    <row r="37630" spans="43:45" x14ac:dyDescent="0.25">
      <c r="AQ37630" s="89">
        <v>10052076</v>
      </c>
      <c r="AR37630" s="90" t="str">
        <f t="shared" si="595"/>
        <v>O</v>
      </c>
      <c r="AS37630" t="s">
        <v>36385</v>
      </c>
    </row>
    <row r="37631" spans="43:45" x14ac:dyDescent="0.25">
      <c r="AQ37631" s="89">
        <v>10052077</v>
      </c>
      <c r="AR37631" s="90" t="str">
        <f t="shared" si="595"/>
        <v>O</v>
      </c>
      <c r="AS37631" t="s">
        <v>36386</v>
      </c>
    </row>
    <row r="37632" spans="43:45" x14ac:dyDescent="0.25">
      <c r="AQ37632" s="89">
        <v>10052082</v>
      </c>
      <c r="AR37632" s="90" t="str">
        <f t="shared" si="595"/>
        <v>O</v>
      </c>
      <c r="AS37632" t="s">
        <v>36387</v>
      </c>
    </row>
    <row r="37633" spans="43:45" x14ac:dyDescent="0.25">
      <c r="AQ37633" s="89">
        <v>10052089</v>
      </c>
      <c r="AR37633" s="90" t="str">
        <f t="shared" si="595"/>
        <v>O</v>
      </c>
      <c r="AS37633" t="s">
        <v>36388</v>
      </c>
    </row>
    <row r="37634" spans="43:45" x14ac:dyDescent="0.25">
      <c r="AQ37634" s="89">
        <v>10052091</v>
      </c>
      <c r="AR37634" s="90" t="str">
        <f t="shared" si="595"/>
        <v>O</v>
      </c>
      <c r="AS37634" t="s">
        <v>36389</v>
      </c>
    </row>
    <row r="37635" spans="43:45" x14ac:dyDescent="0.25">
      <c r="AQ37635" s="89">
        <v>10052092</v>
      </c>
      <c r="AR37635" s="90" t="str">
        <f t="shared" si="595"/>
        <v>O</v>
      </c>
      <c r="AS37635" t="s">
        <v>36390</v>
      </c>
    </row>
    <row r="37636" spans="43:45" x14ac:dyDescent="0.25">
      <c r="AQ37636" s="89">
        <v>10052097</v>
      </c>
      <c r="AR37636" s="90" t="str">
        <f t="shared" si="595"/>
        <v>O</v>
      </c>
      <c r="AS37636" t="s">
        <v>36391</v>
      </c>
    </row>
    <row r="37637" spans="43:45" x14ac:dyDescent="0.25">
      <c r="AQ37637" s="89">
        <v>10052110</v>
      </c>
      <c r="AR37637" s="90" t="str">
        <f t="shared" si="595"/>
        <v>O</v>
      </c>
      <c r="AS37637" t="s">
        <v>36392</v>
      </c>
    </row>
    <row r="37638" spans="43:45" x14ac:dyDescent="0.25">
      <c r="AQ37638" s="89">
        <v>10053353</v>
      </c>
      <c r="AR37638" s="90" t="str">
        <f t="shared" si="595"/>
        <v>O</v>
      </c>
      <c r="AS37638" t="s">
        <v>36393</v>
      </c>
    </row>
    <row r="37639" spans="43:45" x14ac:dyDescent="0.25">
      <c r="AQ37639" s="89">
        <v>10052772</v>
      </c>
      <c r="AR37639" s="90" t="str">
        <f t="shared" si="595"/>
        <v>O</v>
      </c>
      <c r="AS37639" t="s">
        <v>36394</v>
      </c>
    </row>
    <row r="37640" spans="43:45" x14ac:dyDescent="0.25">
      <c r="AQ37640" s="89">
        <v>10052849</v>
      </c>
      <c r="AR37640" s="90" t="str">
        <f t="shared" si="595"/>
        <v>O</v>
      </c>
      <c r="AS37640" t="s">
        <v>36395</v>
      </c>
    </row>
    <row r="37641" spans="43:45" x14ac:dyDescent="0.25">
      <c r="AQ37641" s="89">
        <v>10052933</v>
      </c>
      <c r="AR37641" s="90" t="str">
        <f t="shared" ref="AR37641:AR37704" si="596">IF(ISNA(VLOOKUP(AQ37641,$BP$18:$BQ$356,2,FALSE))=TRUE,"O",VLOOKUP(AQ37641,$BP$18:$BQ$356,2,FALSE))</f>
        <v>O</v>
      </c>
      <c r="AS37641" t="s">
        <v>36396</v>
      </c>
    </row>
    <row r="37642" spans="43:45" x14ac:dyDescent="0.25">
      <c r="AQ37642" s="89">
        <v>10052935</v>
      </c>
      <c r="AR37642" s="90" t="str">
        <f t="shared" si="596"/>
        <v>O</v>
      </c>
      <c r="AS37642" t="s">
        <v>36397</v>
      </c>
    </row>
    <row r="37643" spans="43:45" x14ac:dyDescent="0.25">
      <c r="AQ37643" s="89">
        <v>10052941</v>
      </c>
      <c r="AR37643" s="90" t="str">
        <f t="shared" si="596"/>
        <v>O</v>
      </c>
      <c r="AS37643" t="s">
        <v>36398</v>
      </c>
    </row>
    <row r="37644" spans="43:45" x14ac:dyDescent="0.25">
      <c r="AQ37644" s="89">
        <v>10052980</v>
      </c>
      <c r="AR37644" s="90" t="str">
        <f t="shared" si="596"/>
        <v>O</v>
      </c>
      <c r="AS37644" t="s">
        <v>36399</v>
      </c>
    </row>
    <row r="37645" spans="43:45" x14ac:dyDescent="0.25">
      <c r="AQ37645" s="89">
        <v>10052987</v>
      </c>
      <c r="AR37645" s="90" t="str">
        <f t="shared" si="596"/>
        <v>O</v>
      </c>
      <c r="AS37645" t="s">
        <v>36400</v>
      </c>
    </row>
    <row r="37646" spans="43:45" x14ac:dyDescent="0.25">
      <c r="AQ37646" s="89">
        <v>10053007</v>
      </c>
      <c r="AR37646" s="90" t="str">
        <f t="shared" si="596"/>
        <v>O</v>
      </c>
      <c r="AS37646" t="s">
        <v>36401</v>
      </c>
    </row>
    <row r="37647" spans="43:45" x14ac:dyDescent="0.25">
      <c r="AQ37647" s="89">
        <v>10049459</v>
      </c>
      <c r="AR37647" s="90" t="str">
        <f t="shared" si="596"/>
        <v>O</v>
      </c>
      <c r="AS37647" t="s">
        <v>36402</v>
      </c>
    </row>
    <row r="37648" spans="43:45" x14ac:dyDescent="0.25">
      <c r="AQ37648" s="89">
        <v>10053319</v>
      </c>
      <c r="AR37648" s="90" t="str">
        <f t="shared" si="596"/>
        <v>O</v>
      </c>
      <c r="AS37648" t="s">
        <v>36403</v>
      </c>
    </row>
    <row r="37649" spans="43:45" x14ac:dyDescent="0.25">
      <c r="AQ37649" s="89">
        <v>10053431</v>
      </c>
      <c r="AR37649" s="90" t="str">
        <f t="shared" si="596"/>
        <v>O</v>
      </c>
      <c r="AS37649" t="s">
        <v>36404</v>
      </c>
    </row>
    <row r="37650" spans="43:45" x14ac:dyDescent="0.25">
      <c r="AQ37650" s="89">
        <v>10053446</v>
      </c>
      <c r="AR37650" s="90" t="str">
        <f t="shared" si="596"/>
        <v>O</v>
      </c>
      <c r="AS37650" t="s">
        <v>36405</v>
      </c>
    </row>
    <row r="37651" spans="43:45" x14ac:dyDescent="0.25">
      <c r="AQ37651" s="89">
        <v>10053842</v>
      </c>
      <c r="AR37651" s="90" t="str">
        <f t="shared" si="596"/>
        <v>O</v>
      </c>
      <c r="AS37651" t="s">
        <v>36406</v>
      </c>
    </row>
    <row r="37652" spans="43:45" x14ac:dyDescent="0.25">
      <c r="AQ37652" s="89">
        <v>10054286</v>
      </c>
      <c r="AR37652" s="90" t="str">
        <f t="shared" si="596"/>
        <v>O</v>
      </c>
      <c r="AS37652" t="s">
        <v>36407</v>
      </c>
    </row>
    <row r="37653" spans="43:45" x14ac:dyDescent="0.25">
      <c r="AQ37653" s="89">
        <v>10043236</v>
      </c>
      <c r="AR37653" s="90" t="str">
        <f t="shared" si="596"/>
        <v>O</v>
      </c>
      <c r="AS37653" t="s">
        <v>36408</v>
      </c>
    </row>
    <row r="37654" spans="43:45" x14ac:dyDescent="0.25">
      <c r="AQ37654" s="89">
        <v>10054365</v>
      </c>
      <c r="AR37654" s="90" t="str">
        <f t="shared" si="596"/>
        <v>O</v>
      </c>
      <c r="AS37654" t="s">
        <v>36409</v>
      </c>
    </row>
    <row r="37655" spans="43:45" x14ac:dyDescent="0.25">
      <c r="AQ37655" s="89">
        <v>10050653</v>
      </c>
      <c r="AR37655" s="90" t="str">
        <f t="shared" si="596"/>
        <v>O</v>
      </c>
      <c r="AS37655" t="s">
        <v>36410</v>
      </c>
    </row>
    <row r="37656" spans="43:45" x14ac:dyDescent="0.25">
      <c r="AQ37656" s="89">
        <v>10050659</v>
      </c>
      <c r="AR37656" s="90" t="str">
        <f t="shared" si="596"/>
        <v>O</v>
      </c>
      <c r="AS37656" t="s">
        <v>36411</v>
      </c>
    </row>
    <row r="37657" spans="43:45" x14ac:dyDescent="0.25">
      <c r="AQ37657" s="89">
        <v>10050662</v>
      </c>
      <c r="AR37657" s="90" t="str">
        <f t="shared" si="596"/>
        <v>O</v>
      </c>
      <c r="AS37657" t="s">
        <v>36412</v>
      </c>
    </row>
    <row r="37658" spans="43:45" x14ac:dyDescent="0.25">
      <c r="AQ37658" s="89">
        <v>10050671</v>
      </c>
      <c r="AR37658" s="90" t="str">
        <f t="shared" si="596"/>
        <v>O</v>
      </c>
      <c r="AS37658" t="s">
        <v>36413</v>
      </c>
    </row>
    <row r="37659" spans="43:45" x14ac:dyDescent="0.25">
      <c r="AQ37659" s="89">
        <v>10050674</v>
      </c>
      <c r="AR37659" s="90" t="str">
        <f t="shared" si="596"/>
        <v>O</v>
      </c>
      <c r="AS37659" t="s">
        <v>36414</v>
      </c>
    </row>
    <row r="37660" spans="43:45" x14ac:dyDescent="0.25">
      <c r="AQ37660" s="89">
        <v>10050679</v>
      </c>
      <c r="AR37660" s="90" t="str">
        <f t="shared" si="596"/>
        <v>O</v>
      </c>
      <c r="AS37660" t="s">
        <v>36415</v>
      </c>
    </row>
    <row r="37661" spans="43:45" x14ac:dyDescent="0.25">
      <c r="AQ37661" s="89">
        <v>10050682</v>
      </c>
      <c r="AR37661" s="90" t="str">
        <f t="shared" si="596"/>
        <v>O</v>
      </c>
      <c r="AS37661" t="s">
        <v>36416</v>
      </c>
    </row>
    <row r="37662" spans="43:45" x14ac:dyDescent="0.25">
      <c r="AQ37662" s="89">
        <v>10050684</v>
      </c>
      <c r="AR37662" s="90" t="str">
        <f t="shared" si="596"/>
        <v>O</v>
      </c>
      <c r="AS37662" t="s">
        <v>36417</v>
      </c>
    </row>
    <row r="37663" spans="43:45" x14ac:dyDescent="0.25">
      <c r="AQ37663" s="89">
        <v>10050688</v>
      </c>
      <c r="AR37663" s="90" t="str">
        <f t="shared" si="596"/>
        <v>O</v>
      </c>
      <c r="AS37663" t="s">
        <v>36418</v>
      </c>
    </row>
    <row r="37664" spans="43:45" x14ac:dyDescent="0.25">
      <c r="AQ37664" s="89">
        <v>10050698</v>
      </c>
      <c r="AR37664" s="90" t="str">
        <f t="shared" si="596"/>
        <v>O</v>
      </c>
      <c r="AS37664" t="s">
        <v>36419</v>
      </c>
    </row>
    <row r="37665" spans="43:45" x14ac:dyDescent="0.25">
      <c r="AQ37665" s="89">
        <v>10050715</v>
      </c>
      <c r="AR37665" s="90" t="str">
        <f t="shared" si="596"/>
        <v>O</v>
      </c>
      <c r="AS37665" t="s">
        <v>36420</v>
      </c>
    </row>
    <row r="37666" spans="43:45" x14ac:dyDescent="0.25">
      <c r="AQ37666" s="89">
        <v>10049217</v>
      </c>
      <c r="AR37666" s="90" t="str">
        <f t="shared" si="596"/>
        <v>O</v>
      </c>
      <c r="AS37666" t="s">
        <v>36421</v>
      </c>
    </row>
    <row r="37667" spans="43:45" x14ac:dyDescent="0.25">
      <c r="AQ37667" s="89">
        <v>10030663</v>
      </c>
      <c r="AR37667" s="90" t="str">
        <f t="shared" si="596"/>
        <v>O</v>
      </c>
      <c r="AS37667" t="s">
        <v>36422</v>
      </c>
    </row>
    <row r="37668" spans="43:45" x14ac:dyDescent="0.25">
      <c r="AQ37668" s="89">
        <v>10052111</v>
      </c>
      <c r="AR37668" s="90" t="str">
        <f t="shared" si="596"/>
        <v>O</v>
      </c>
      <c r="AS37668" t="s">
        <v>36423</v>
      </c>
    </row>
    <row r="37669" spans="43:45" x14ac:dyDescent="0.25">
      <c r="AQ37669" s="89">
        <v>10052135</v>
      </c>
      <c r="AR37669" s="90" t="str">
        <f t="shared" si="596"/>
        <v>O</v>
      </c>
      <c r="AS37669" t="s">
        <v>36424</v>
      </c>
    </row>
    <row r="37670" spans="43:45" x14ac:dyDescent="0.25">
      <c r="AQ37670" s="89">
        <v>10052154</v>
      </c>
      <c r="AR37670" s="90" t="str">
        <f t="shared" si="596"/>
        <v>O</v>
      </c>
      <c r="AS37670" t="s">
        <v>10604</v>
      </c>
    </row>
    <row r="37671" spans="43:45" x14ac:dyDescent="0.25">
      <c r="AQ37671" s="89">
        <v>10052155</v>
      </c>
      <c r="AR37671" s="90" t="str">
        <f t="shared" si="596"/>
        <v>O</v>
      </c>
      <c r="AS37671" t="s">
        <v>31923</v>
      </c>
    </row>
    <row r="37672" spans="43:45" x14ac:dyDescent="0.25">
      <c r="AQ37672" s="89">
        <v>10053035</v>
      </c>
      <c r="AR37672" s="90" t="str">
        <f t="shared" si="596"/>
        <v>O</v>
      </c>
      <c r="AS37672" t="s">
        <v>36425</v>
      </c>
    </row>
    <row r="37673" spans="43:45" x14ac:dyDescent="0.25">
      <c r="AQ37673" s="89">
        <v>10053064</v>
      </c>
      <c r="AR37673" s="90" t="str">
        <f t="shared" si="596"/>
        <v>O</v>
      </c>
      <c r="AS37673" t="s">
        <v>36426</v>
      </c>
    </row>
    <row r="37674" spans="43:45" x14ac:dyDescent="0.25">
      <c r="AQ37674" s="89">
        <v>10053073</v>
      </c>
      <c r="AR37674" s="90" t="str">
        <f t="shared" si="596"/>
        <v>O</v>
      </c>
      <c r="AS37674" t="s">
        <v>36427</v>
      </c>
    </row>
    <row r="37675" spans="43:45" x14ac:dyDescent="0.25">
      <c r="AQ37675" s="89">
        <v>10053083</v>
      </c>
      <c r="AR37675" s="90" t="str">
        <f t="shared" si="596"/>
        <v>O</v>
      </c>
      <c r="AS37675" t="s">
        <v>36428</v>
      </c>
    </row>
    <row r="37676" spans="43:45" x14ac:dyDescent="0.25">
      <c r="AQ37676" s="89">
        <v>10053098</v>
      </c>
      <c r="AR37676" s="90" t="str">
        <f t="shared" si="596"/>
        <v>O</v>
      </c>
      <c r="AS37676" t="s">
        <v>36429</v>
      </c>
    </row>
    <row r="37677" spans="43:45" x14ac:dyDescent="0.25">
      <c r="AQ37677" s="89">
        <v>10053132</v>
      </c>
      <c r="AR37677" s="90" t="str">
        <f t="shared" si="596"/>
        <v>O</v>
      </c>
      <c r="AS37677" t="s">
        <v>36430</v>
      </c>
    </row>
    <row r="37678" spans="43:45" x14ac:dyDescent="0.25">
      <c r="AQ37678" s="89">
        <v>10053147</v>
      </c>
      <c r="AR37678" s="90" t="str">
        <f t="shared" si="596"/>
        <v>O</v>
      </c>
      <c r="AS37678" t="s">
        <v>36431</v>
      </c>
    </row>
    <row r="37679" spans="43:45" x14ac:dyDescent="0.25">
      <c r="AQ37679" s="89">
        <v>10053159</v>
      </c>
      <c r="AR37679" s="90" t="str">
        <f t="shared" si="596"/>
        <v>O</v>
      </c>
      <c r="AS37679" t="s">
        <v>36432</v>
      </c>
    </row>
    <row r="37680" spans="43:45" x14ac:dyDescent="0.25">
      <c r="AQ37680" s="89">
        <v>10053181</v>
      </c>
      <c r="AR37680" s="90" t="str">
        <f t="shared" si="596"/>
        <v>O</v>
      </c>
      <c r="AS37680" t="s">
        <v>36433</v>
      </c>
    </row>
    <row r="37681" spans="43:45" x14ac:dyDescent="0.25">
      <c r="AQ37681" s="89">
        <v>10048044</v>
      </c>
      <c r="AR37681" s="90" t="str">
        <f t="shared" si="596"/>
        <v>O</v>
      </c>
      <c r="AS37681" t="s">
        <v>36434</v>
      </c>
    </row>
    <row r="37682" spans="43:45" x14ac:dyDescent="0.25">
      <c r="AQ37682" s="89">
        <v>10049660</v>
      </c>
      <c r="AR37682" s="90" t="str">
        <f t="shared" si="596"/>
        <v>O</v>
      </c>
      <c r="AS37682" t="s">
        <v>36435</v>
      </c>
    </row>
    <row r="37683" spans="43:45" x14ac:dyDescent="0.25">
      <c r="AQ37683" s="89">
        <v>10049730</v>
      </c>
      <c r="AR37683" s="90" t="str">
        <f t="shared" si="596"/>
        <v>O</v>
      </c>
      <c r="AS37683" t="s">
        <v>36436</v>
      </c>
    </row>
    <row r="37684" spans="43:45" x14ac:dyDescent="0.25">
      <c r="AQ37684" s="89">
        <v>10053436</v>
      </c>
      <c r="AR37684" s="90" t="str">
        <f t="shared" si="596"/>
        <v>O</v>
      </c>
      <c r="AS37684" t="s">
        <v>36437</v>
      </c>
    </row>
    <row r="37685" spans="43:45" x14ac:dyDescent="0.25">
      <c r="AQ37685" s="89">
        <v>10053472</v>
      </c>
      <c r="AR37685" s="90" t="str">
        <f t="shared" si="596"/>
        <v>O</v>
      </c>
      <c r="AS37685" t="s">
        <v>36438</v>
      </c>
    </row>
    <row r="37686" spans="43:45" x14ac:dyDescent="0.25">
      <c r="AQ37686" s="89">
        <v>10053519</v>
      </c>
      <c r="AR37686" s="90" t="str">
        <f t="shared" si="596"/>
        <v>O</v>
      </c>
      <c r="AS37686" t="s">
        <v>36439</v>
      </c>
    </row>
    <row r="37687" spans="43:45" x14ac:dyDescent="0.25">
      <c r="AQ37687" s="89">
        <v>10053561</v>
      </c>
      <c r="AR37687" s="90" t="str">
        <f t="shared" si="596"/>
        <v>O</v>
      </c>
      <c r="AS37687" t="s">
        <v>36440</v>
      </c>
    </row>
    <row r="37688" spans="43:45" x14ac:dyDescent="0.25">
      <c r="AQ37688" s="89">
        <v>10053582</v>
      </c>
      <c r="AR37688" s="90" t="str">
        <f t="shared" si="596"/>
        <v>O</v>
      </c>
      <c r="AS37688" t="s">
        <v>36441</v>
      </c>
    </row>
    <row r="37689" spans="43:45" x14ac:dyDescent="0.25">
      <c r="AQ37689" s="89">
        <v>10050731</v>
      </c>
      <c r="AR37689" s="90" t="str">
        <f t="shared" si="596"/>
        <v>O</v>
      </c>
      <c r="AS37689" t="s">
        <v>36442</v>
      </c>
    </row>
    <row r="37690" spans="43:45" x14ac:dyDescent="0.25">
      <c r="AQ37690" s="89">
        <v>10050740</v>
      </c>
      <c r="AR37690" s="90" t="str">
        <f t="shared" si="596"/>
        <v>O</v>
      </c>
      <c r="AS37690" t="s">
        <v>36443</v>
      </c>
    </row>
    <row r="37691" spans="43:45" x14ac:dyDescent="0.25">
      <c r="AQ37691" s="89">
        <v>10050744</v>
      </c>
      <c r="AR37691" s="90" t="str">
        <f t="shared" si="596"/>
        <v>O</v>
      </c>
      <c r="AS37691" t="s">
        <v>36444</v>
      </c>
    </row>
    <row r="37692" spans="43:45" x14ac:dyDescent="0.25">
      <c r="AQ37692" s="89">
        <v>10050762</v>
      </c>
      <c r="AR37692" s="90" t="str">
        <f t="shared" si="596"/>
        <v>O</v>
      </c>
      <c r="AS37692" t="s">
        <v>36445</v>
      </c>
    </row>
    <row r="37693" spans="43:45" x14ac:dyDescent="0.25">
      <c r="AQ37693" s="89">
        <v>10050766</v>
      </c>
      <c r="AR37693" s="90" t="str">
        <f t="shared" si="596"/>
        <v>O</v>
      </c>
      <c r="AS37693" t="s">
        <v>36446</v>
      </c>
    </row>
    <row r="37694" spans="43:45" x14ac:dyDescent="0.25">
      <c r="AQ37694" s="89">
        <v>10050768</v>
      </c>
      <c r="AR37694" s="90" t="str">
        <f t="shared" si="596"/>
        <v>O</v>
      </c>
      <c r="AS37694" t="s">
        <v>36447</v>
      </c>
    </row>
    <row r="37695" spans="43:45" x14ac:dyDescent="0.25">
      <c r="AQ37695" s="89">
        <v>10050782</v>
      </c>
      <c r="AR37695" s="90" t="str">
        <f t="shared" si="596"/>
        <v>O</v>
      </c>
      <c r="AS37695" t="s">
        <v>36448</v>
      </c>
    </row>
    <row r="37696" spans="43:45" x14ac:dyDescent="0.25">
      <c r="AQ37696" s="89">
        <v>10050175</v>
      </c>
      <c r="AR37696" s="90" t="str">
        <f t="shared" si="596"/>
        <v>O</v>
      </c>
      <c r="AS37696" t="s">
        <v>36449</v>
      </c>
    </row>
    <row r="37697" spans="43:45" x14ac:dyDescent="0.25">
      <c r="AQ37697" s="89">
        <v>10048244</v>
      </c>
      <c r="AR37697" s="90" t="str">
        <f t="shared" si="596"/>
        <v>O</v>
      </c>
      <c r="AS37697" t="s">
        <v>36450</v>
      </c>
    </row>
    <row r="37698" spans="43:45" x14ac:dyDescent="0.25">
      <c r="AQ37698" s="89">
        <v>10048311</v>
      </c>
      <c r="AR37698" s="90" t="str">
        <f t="shared" si="596"/>
        <v>O</v>
      </c>
      <c r="AS37698" t="s">
        <v>36451</v>
      </c>
    </row>
    <row r="37699" spans="43:45" x14ac:dyDescent="0.25">
      <c r="AQ37699" s="89">
        <v>10005446</v>
      </c>
      <c r="AR37699" s="90" t="str">
        <f t="shared" si="596"/>
        <v>O</v>
      </c>
      <c r="AS37699" t="s">
        <v>36452</v>
      </c>
    </row>
    <row r="37700" spans="43:45" x14ac:dyDescent="0.25">
      <c r="AQ37700" s="89">
        <v>10049635</v>
      </c>
      <c r="AR37700" s="90" t="str">
        <f t="shared" si="596"/>
        <v>O</v>
      </c>
      <c r="AS37700" t="s">
        <v>36453</v>
      </c>
    </row>
    <row r="37701" spans="43:45" x14ac:dyDescent="0.25">
      <c r="AQ37701" s="89">
        <v>10051829</v>
      </c>
      <c r="AR37701" s="90" t="str">
        <f t="shared" si="596"/>
        <v>O</v>
      </c>
      <c r="AS37701" t="s">
        <v>36454</v>
      </c>
    </row>
    <row r="37702" spans="43:45" x14ac:dyDescent="0.25">
      <c r="AQ37702" s="89">
        <v>10051839</v>
      </c>
      <c r="AR37702" s="90" t="str">
        <f t="shared" si="596"/>
        <v>O</v>
      </c>
      <c r="AS37702" t="s">
        <v>10752</v>
      </c>
    </row>
    <row r="37703" spans="43:45" x14ac:dyDescent="0.25">
      <c r="AQ37703" s="89">
        <v>10053188</v>
      </c>
      <c r="AR37703" s="90" t="str">
        <f t="shared" si="596"/>
        <v>O</v>
      </c>
      <c r="AS37703" t="s">
        <v>20820</v>
      </c>
    </row>
    <row r="37704" spans="43:45" x14ac:dyDescent="0.25">
      <c r="AQ37704" s="89">
        <v>10053249</v>
      </c>
      <c r="AR37704" s="90" t="str">
        <f t="shared" si="596"/>
        <v>O</v>
      </c>
      <c r="AS37704" t="s">
        <v>36455</v>
      </c>
    </row>
    <row r="37705" spans="43:45" x14ac:dyDescent="0.25">
      <c r="AQ37705" s="89">
        <v>10053328</v>
      </c>
      <c r="AR37705" s="90" t="str">
        <f t="shared" ref="AR37705:AR37768" si="597">IF(ISNA(VLOOKUP(AQ37705,$BP$18:$BQ$356,2,FALSE))=TRUE,"O",VLOOKUP(AQ37705,$BP$18:$BQ$356,2,FALSE))</f>
        <v>O</v>
      </c>
      <c r="AS37705" t="s">
        <v>36456</v>
      </c>
    </row>
    <row r="37706" spans="43:45" x14ac:dyDescent="0.25">
      <c r="AQ37706" s="89">
        <v>10053388</v>
      </c>
      <c r="AR37706" s="90" t="str">
        <f t="shared" si="597"/>
        <v>O</v>
      </c>
      <c r="AS37706" t="s">
        <v>36457</v>
      </c>
    </row>
    <row r="37707" spans="43:45" x14ac:dyDescent="0.25">
      <c r="AQ37707" s="89">
        <v>10053396</v>
      </c>
      <c r="AR37707" s="90" t="str">
        <f t="shared" si="597"/>
        <v>O</v>
      </c>
      <c r="AS37707" t="s">
        <v>36458</v>
      </c>
    </row>
    <row r="37708" spans="43:45" x14ac:dyDescent="0.25">
      <c r="AQ37708" s="89">
        <v>10053406</v>
      </c>
      <c r="AR37708" s="90" t="str">
        <f t="shared" si="597"/>
        <v>O</v>
      </c>
      <c r="AS37708" t="s">
        <v>36459</v>
      </c>
    </row>
    <row r="37709" spans="43:45" x14ac:dyDescent="0.25">
      <c r="AQ37709" s="89">
        <v>10048205</v>
      </c>
      <c r="AR37709" s="90" t="str">
        <f t="shared" si="597"/>
        <v>O</v>
      </c>
      <c r="AS37709" t="s">
        <v>36460</v>
      </c>
    </row>
    <row r="37710" spans="43:45" x14ac:dyDescent="0.25">
      <c r="AQ37710" s="89">
        <v>10048724</v>
      </c>
      <c r="AR37710" s="90" t="str">
        <f t="shared" si="597"/>
        <v>O</v>
      </c>
      <c r="AS37710" t="s">
        <v>36461</v>
      </c>
    </row>
    <row r="37711" spans="43:45" x14ac:dyDescent="0.25">
      <c r="AQ37711" s="89">
        <v>10048730</v>
      </c>
      <c r="AR37711" s="90" t="str">
        <f t="shared" si="597"/>
        <v>O</v>
      </c>
      <c r="AS37711" t="s">
        <v>36462</v>
      </c>
    </row>
    <row r="37712" spans="43:45" x14ac:dyDescent="0.25">
      <c r="AQ37712" s="89">
        <v>10048741</v>
      </c>
      <c r="AR37712" s="90" t="str">
        <f t="shared" si="597"/>
        <v>O</v>
      </c>
      <c r="AS37712" t="s">
        <v>36463</v>
      </c>
    </row>
    <row r="37713" spans="43:45" x14ac:dyDescent="0.25">
      <c r="AQ37713" s="89">
        <v>10049744</v>
      </c>
      <c r="AR37713" s="90" t="str">
        <f t="shared" si="597"/>
        <v>O</v>
      </c>
      <c r="AS37713" t="s">
        <v>36464</v>
      </c>
    </row>
    <row r="37714" spans="43:45" x14ac:dyDescent="0.25">
      <c r="AQ37714" s="89">
        <v>10049759</v>
      </c>
      <c r="AR37714" s="90" t="str">
        <f t="shared" si="597"/>
        <v>O</v>
      </c>
      <c r="AS37714" t="s">
        <v>20127</v>
      </c>
    </row>
    <row r="37715" spans="43:45" x14ac:dyDescent="0.25">
      <c r="AQ37715" s="89">
        <v>10049760</v>
      </c>
      <c r="AR37715" s="90" t="str">
        <f t="shared" si="597"/>
        <v>O</v>
      </c>
      <c r="AS37715" t="s">
        <v>1282</v>
      </c>
    </row>
    <row r="37716" spans="43:45" x14ac:dyDescent="0.25">
      <c r="AQ37716" s="89">
        <v>10049780</v>
      </c>
      <c r="AR37716" s="90" t="str">
        <f t="shared" si="597"/>
        <v>O</v>
      </c>
      <c r="AS37716" t="s">
        <v>36465</v>
      </c>
    </row>
    <row r="37717" spans="43:45" x14ac:dyDescent="0.25">
      <c r="AQ37717" s="89">
        <v>10049782</v>
      </c>
      <c r="AR37717" s="90" t="str">
        <f t="shared" si="597"/>
        <v>O</v>
      </c>
      <c r="AS37717" t="s">
        <v>36466</v>
      </c>
    </row>
    <row r="37718" spans="43:45" x14ac:dyDescent="0.25">
      <c r="AQ37718" s="89">
        <v>10050216</v>
      </c>
      <c r="AR37718" s="90" t="str">
        <f t="shared" si="597"/>
        <v>O</v>
      </c>
      <c r="AS37718" t="s">
        <v>36467</v>
      </c>
    </row>
    <row r="37719" spans="43:45" x14ac:dyDescent="0.25">
      <c r="AQ37719" s="89">
        <v>10050219</v>
      </c>
      <c r="AR37719" s="90" t="str">
        <f t="shared" si="597"/>
        <v>O</v>
      </c>
      <c r="AS37719" t="s">
        <v>36468</v>
      </c>
    </row>
    <row r="37720" spans="43:45" x14ac:dyDescent="0.25">
      <c r="AQ37720" s="89">
        <v>10050223</v>
      </c>
      <c r="AR37720" s="90" t="str">
        <f t="shared" si="597"/>
        <v>O</v>
      </c>
      <c r="AS37720" t="s">
        <v>36469</v>
      </c>
    </row>
    <row r="37721" spans="43:45" x14ac:dyDescent="0.25">
      <c r="AQ37721" s="89">
        <v>10050238</v>
      </c>
      <c r="AR37721" s="90" t="str">
        <f t="shared" si="597"/>
        <v>O</v>
      </c>
      <c r="AS37721" t="s">
        <v>36470</v>
      </c>
    </row>
    <row r="37722" spans="43:45" x14ac:dyDescent="0.25">
      <c r="AQ37722" s="89">
        <v>10050241</v>
      </c>
      <c r="AR37722" s="90" t="str">
        <f t="shared" si="597"/>
        <v>O</v>
      </c>
      <c r="AS37722" t="s">
        <v>36471</v>
      </c>
    </row>
    <row r="37723" spans="43:45" x14ac:dyDescent="0.25">
      <c r="AQ37723" s="89">
        <v>10050243</v>
      </c>
      <c r="AR37723" s="90" t="str">
        <f t="shared" si="597"/>
        <v>O</v>
      </c>
      <c r="AS37723" t="s">
        <v>36472</v>
      </c>
    </row>
    <row r="37724" spans="43:45" x14ac:dyDescent="0.25">
      <c r="AQ37724" s="89">
        <v>10050264</v>
      </c>
      <c r="AR37724" s="90" t="str">
        <f t="shared" si="597"/>
        <v>O</v>
      </c>
      <c r="AS37724" t="s">
        <v>36473</v>
      </c>
    </row>
    <row r="37725" spans="43:45" x14ac:dyDescent="0.25">
      <c r="AQ37725" s="89">
        <v>10050266</v>
      </c>
      <c r="AR37725" s="90" t="str">
        <f t="shared" si="597"/>
        <v>O</v>
      </c>
      <c r="AS37725" t="s">
        <v>36474</v>
      </c>
    </row>
    <row r="37726" spans="43:45" x14ac:dyDescent="0.25">
      <c r="AQ37726" s="89">
        <v>10050273</v>
      </c>
      <c r="AR37726" s="90" t="str">
        <f t="shared" si="597"/>
        <v>O</v>
      </c>
      <c r="AS37726" t="s">
        <v>36475</v>
      </c>
    </row>
    <row r="37727" spans="43:45" x14ac:dyDescent="0.25">
      <c r="AQ37727" s="89">
        <v>10050277</v>
      </c>
      <c r="AR37727" s="90" t="str">
        <f t="shared" si="597"/>
        <v>O</v>
      </c>
      <c r="AS37727" t="s">
        <v>36476</v>
      </c>
    </row>
    <row r="37728" spans="43:45" x14ac:dyDescent="0.25">
      <c r="AQ37728" s="89">
        <v>10050288</v>
      </c>
      <c r="AR37728" s="90" t="str">
        <f t="shared" si="597"/>
        <v>O</v>
      </c>
      <c r="AS37728" t="s">
        <v>36477</v>
      </c>
    </row>
    <row r="37729" spans="43:45" x14ac:dyDescent="0.25">
      <c r="AQ37729" s="89">
        <v>10048782</v>
      </c>
      <c r="AR37729" s="90" t="str">
        <f t="shared" si="597"/>
        <v>O</v>
      </c>
      <c r="AS37729" t="s">
        <v>36478</v>
      </c>
    </row>
    <row r="37730" spans="43:45" x14ac:dyDescent="0.25">
      <c r="AQ37730" s="89">
        <v>10048827</v>
      </c>
      <c r="AR37730" s="90" t="str">
        <f t="shared" si="597"/>
        <v>O</v>
      </c>
      <c r="AS37730" t="s">
        <v>36479</v>
      </c>
    </row>
    <row r="37731" spans="43:45" x14ac:dyDescent="0.25">
      <c r="AQ37731" s="89">
        <v>10049164</v>
      </c>
      <c r="AR37731" s="90" t="str">
        <f t="shared" si="597"/>
        <v>O</v>
      </c>
      <c r="AS37731" t="s">
        <v>36480</v>
      </c>
    </row>
    <row r="37732" spans="43:45" x14ac:dyDescent="0.25">
      <c r="AQ37732" s="89">
        <v>10051863</v>
      </c>
      <c r="AR37732" s="90" t="str">
        <f t="shared" si="597"/>
        <v>O</v>
      </c>
      <c r="AS37732" t="s">
        <v>36481</v>
      </c>
    </row>
    <row r="37733" spans="43:45" x14ac:dyDescent="0.25">
      <c r="AQ37733" s="89">
        <v>10051872</v>
      </c>
      <c r="AR37733" s="90" t="str">
        <f t="shared" si="597"/>
        <v>O</v>
      </c>
      <c r="AS37733" t="s">
        <v>36482</v>
      </c>
    </row>
    <row r="37734" spans="43:45" x14ac:dyDescent="0.25">
      <c r="AQ37734" s="89">
        <v>10051885</v>
      </c>
      <c r="AR37734" s="90" t="str">
        <f t="shared" si="597"/>
        <v>O</v>
      </c>
      <c r="AS37734" t="s">
        <v>36483</v>
      </c>
    </row>
    <row r="37735" spans="43:45" x14ac:dyDescent="0.25">
      <c r="AQ37735" s="89">
        <v>10052541</v>
      </c>
      <c r="AR37735" s="90" t="str">
        <f t="shared" si="597"/>
        <v>O</v>
      </c>
      <c r="AS37735" t="s">
        <v>36484</v>
      </c>
    </row>
    <row r="37736" spans="43:45" x14ac:dyDescent="0.25">
      <c r="AQ37736" s="89">
        <v>10052853</v>
      </c>
      <c r="AR37736" s="90" t="str">
        <f t="shared" si="597"/>
        <v>O</v>
      </c>
      <c r="AS37736" t="s">
        <v>36485</v>
      </c>
    </row>
    <row r="37737" spans="43:45" x14ac:dyDescent="0.25">
      <c r="AQ37737" s="89">
        <v>10053478</v>
      </c>
      <c r="AR37737" s="90" t="str">
        <f t="shared" si="597"/>
        <v>O</v>
      </c>
      <c r="AS37737" t="s">
        <v>36486</v>
      </c>
    </row>
    <row r="37738" spans="43:45" x14ac:dyDescent="0.25">
      <c r="AQ37738" s="89">
        <v>10053479</v>
      </c>
      <c r="AR37738" s="90" t="str">
        <f t="shared" si="597"/>
        <v>O</v>
      </c>
      <c r="AS37738" t="s">
        <v>36487</v>
      </c>
    </row>
    <row r="37739" spans="43:45" x14ac:dyDescent="0.25">
      <c r="AQ37739" s="89">
        <v>10053500</v>
      </c>
      <c r="AR37739" s="90" t="str">
        <f t="shared" si="597"/>
        <v>O</v>
      </c>
      <c r="AS37739" t="s">
        <v>36488</v>
      </c>
    </row>
    <row r="37740" spans="43:45" x14ac:dyDescent="0.25">
      <c r="AQ37740" s="89">
        <v>10053501</v>
      </c>
      <c r="AR37740" s="90" t="str">
        <f t="shared" si="597"/>
        <v>O</v>
      </c>
      <c r="AS37740" t="s">
        <v>36489</v>
      </c>
    </row>
    <row r="37741" spans="43:45" x14ac:dyDescent="0.25">
      <c r="AQ37741" s="89">
        <v>10053520</v>
      </c>
      <c r="AR37741" s="90" t="str">
        <f t="shared" si="597"/>
        <v>O</v>
      </c>
      <c r="AS37741" t="s">
        <v>17240</v>
      </c>
    </row>
    <row r="37742" spans="43:45" x14ac:dyDescent="0.25">
      <c r="AQ37742" s="89">
        <v>10053529</v>
      </c>
      <c r="AR37742" s="90" t="str">
        <f t="shared" si="597"/>
        <v>O</v>
      </c>
      <c r="AS37742" t="s">
        <v>36490</v>
      </c>
    </row>
    <row r="37743" spans="43:45" x14ac:dyDescent="0.25">
      <c r="AQ37743" s="89">
        <v>10053541</v>
      </c>
      <c r="AR37743" s="90" t="str">
        <f t="shared" si="597"/>
        <v>O</v>
      </c>
      <c r="AS37743" t="s">
        <v>36491</v>
      </c>
    </row>
    <row r="37744" spans="43:45" x14ac:dyDescent="0.25">
      <c r="AQ37744" s="89">
        <v>10048315</v>
      </c>
      <c r="AR37744" s="90" t="str">
        <f t="shared" si="597"/>
        <v>O</v>
      </c>
      <c r="AS37744" t="s">
        <v>36492</v>
      </c>
    </row>
    <row r="37745" spans="43:45" x14ac:dyDescent="0.25">
      <c r="AQ37745" s="89">
        <v>10049027</v>
      </c>
      <c r="AR37745" s="90" t="str">
        <f t="shared" si="597"/>
        <v>O</v>
      </c>
      <c r="AS37745" t="s">
        <v>36493</v>
      </c>
    </row>
    <row r="37746" spans="43:45" x14ac:dyDescent="0.25">
      <c r="AQ37746" s="89">
        <v>10049785</v>
      </c>
      <c r="AR37746" s="90" t="str">
        <f t="shared" si="597"/>
        <v>O</v>
      </c>
      <c r="AS37746" t="s">
        <v>36494</v>
      </c>
    </row>
    <row r="37747" spans="43:45" x14ac:dyDescent="0.25">
      <c r="AQ37747" s="89">
        <v>10049829</v>
      </c>
      <c r="AR37747" s="90" t="str">
        <f t="shared" si="597"/>
        <v>O</v>
      </c>
      <c r="AS37747" t="s">
        <v>36495</v>
      </c>
    </row>
    <row r="37748" spans="43:45" x14ac:dyDescent="0.25">
      <c r="AQ37748" s="89">
        <v>10049836</v>
      </c>
      <c r="AR37748" s="90" t="str">
        <f t="shared" si="597"/>
        <v>O</v>
      </c>
      <c r="AS37748" t="s">
        <v>36496</v>
      </c>
    </row>
    <row r="37749" spans="43:45" x14ac:dyDescent="0.25">
      <c r="AQ37749" s="89">
        <v>10050295</v>
      </c>
      <c r="AR37749" s="90" t="str">
        <f t="shared" si="597"/>
        <v>O</v>
      </c>
      <c r="AS37749" t="s">
        <v>36497</v>
      </c>
    </row>
    <row r="37750" spans="43:45" x14ac:dyDescent="0.25">
      <c r="AQ37750" s="89">
        <v>10050302</v>
      </c>
      <c r="AR37750" s="90" t="str">
        <f t="shared" si="597"/>
        <v>O</v>
      </c>
      <c r="AS37750" t="s">
        <v>36498</v>
      </c>
    </row>
    <row r="37751" spans="43:45" x14ac:dyDescent="0.25">
      <c r="AQ37751" s="89">
        <v>10050312</v>
      </c>
      <c r="AR37751" s="90" t="str">
        <f t="shared" si="597"/>
        <v>O</v>
      </c>
      <c r="AS37751" t="s">
        <v>36499</v>
      </c>
    </row>
    <row r="37752" spans="43:45" x14ac:dyDescent="0.25">
      <c r="AQ37752" s="89">
        <v>10050315</v>
      </c>
      <c r="AR37752" s="90" t="str">
        <f t="shared" si="597"/>
        <v>O</v>
      </c>
      <c r="AS37752" t="s">
        <v>36500</v>
      </c>
    </row>
    <row r="37753" spans="43:45" x14ac:dyDescent="0.25">
      <c r="AQ37753" s="89">
        <v>10050326</v>
      </c>
      <c r="AR37753" s="90" t="str">
        <f t="shared" si="597"/>
        <v>O</v>
      </c>
      <c r="AS37753" t="s">
        <v>36501</v>
      </c>
    </row>
    <row r="37754" spans="43:45" x14ac:dyDescent="0.25">
      <c r="AQ37754" s="89">
        <v>10050336</v>
      </c>
      <c r="AR37754" s="90" t="str">
        <f t="shared" si="597"/>
        <v>O</v>
      </c>
      <c r="AS37754" t="s">
        <v>36502</v>
      </c>
    </row>
    <row r="37755" spans="43:45" x14ac:dyDescent="0.25">
      <c r="AQ37755" s="89">
        <v>10050338</v>
      </c>
      <c r="AR37755" s="90" t="str">
        <f t="shared" si="597"/>
        <v>O</v>
      </c>
      <c r="AS37755" t="s">
        <v>36503</v>
      </c>
    </row>
    <row r="37756" spans="43:45" x14ac:dyDescent="0.25">
      <c r="AQ37756" s="89">
        <v>10050341</v>
      </c>
      <c r="AR37756" s="90" t="str">
        <f t="shared" si="597"/>
        <v>O</v>
      </c>
      <c r="AS37756" t="s">
        <v>36504</v>
      </c>
    </row>
    <row r="37757" spans="43:45" x14ac:dyDescent="0.25">
      <c r="AQ37757" s="89">
        <v>10051324</v>
      </c>
      <c r="AR37757" s="90" t="str">
        <f t="shared" si="597"/>
        <v>O</v>
      </c>
      <c r="AS37757" t="s">
        <v>36505</v>
      </c>
    </row>
    <row r="37758" spans="43:45" x14ac:dyDescent="0.25">
      <c r="AQ37758" s="89">
        <v>10051333</v>
      </c>
      <c r="AR37758" s="90" t="str">
        <f t="shared" si="597"/>
        <v>O</v>
      </c>
      <c r="AS37758" t="s">
        <v>36506</v>
      </c>
    </row>
    <row r="37759" spans="43:45" x14ac:dyDescent="0.25">
      <c r="AQ37759" s="89">
        <v>10048399</v>
      </c>
      <c r="AR37759" s="90" t="str">
        <f t="shared" si="597"/>
        <v>O</v>
      </c>
      <c r="AS37759" t="s">
        <v>36507</v>
      </c>
    </row>
    <row r="37760" spans="43:45" x14ac:dyDescent="0.25">
      <c r="AQ37760" s="89">
        <v>10048672</v>
      </c>
      <c r="AR37760" s="90" t="str">
        <f t="shared" si="597"/>
        <v>O</v>
      </c>
      <c r="AS37760" t="s">
        <v>26697</v>
      </c>
    </row>
    <row r="37761" spans="43:45" x14ac:dyDescent="0.25">
      <c r="AQ37761" s="89">
        <v>10049294</v>
      </c>
      <c r="AR37761" s="90" t="str">
        <f t="shared" si="597"/>
        <v>O</v>
      </c>
      <c r="AS37761" t="s">
        <v>14680</v>
      </c>
    </row>
    <row r="37762" spans="43:45" x14ac:dyDescent="0.25">
      <c r="AQ37762" s="89">
        <v>10051890</v>
      </c>
      <c r="AR37762" s="90" t="str">
        <f t="shared" si="597"/>
        <v>O</v>
      </c>
      <c r="AS37762" t="s">
        <v>36508</v>
      </c>
    </row>
    <row r="37763" spans="43:45" x14ac:dyDescent="0.25">
      <c r="AQ37763" s="89">
        <v>10051891</v>
      </c>
      <c r="AR37763" s="90" t="str">
        <f t="shared" si="597"/>
        <v>O</v>
      </c>
      <c r="AS37763" t="s">
        <v>36509</v>
      </c>
    </row>
    <row r="37764" spans="43:45" x14ac:dyDescent="0.25">
      <c r="AQ37764" s="89">
        <v>10051896</v>
      </c>
      <c r="AR37764" s="90" t="str">
        <f t="shared" si="597"/>
        <v>O</v>
      </c>
      <c r="AS37764" t="s">
        <v>36510</v>
      </c>
    </row>
    <row r="37765" spans="43:45" x14ac:dyDescent="0.25">
      <c r="AQ37765" s="89">
        <v>10051899</v>
      </c>
      <c r="AR37765" s="90" t="str">
        <f t="shared" si="597"/>
        <v>O</v>
      </c>
      <c r="AS37765" t="s">
        <v>36511</v>
      </c>
    </row>
    <row r="37766" spans="43:45" x14ac:dyDescent="0.25">
      <c r="AQ37766" s="89">
        <v>10051904</v>
      </c>
      <c r="AR37766" s="90" t="str">
        <f t="shared" si="597"/>
        <v>O</v>
      </c>
      <c r="AS37766" t="s">
        <v>36512</v>
      </c>
    </row>
    <row r="37767" spans="43:45" x14ac:dyDescent="0.25">
      <c r="AQ37767" s="89">
        <v>10051917</v>
      </c>
      <c r="AR37767" s="90" t="str">
        <f t="shared" si="597"/>
        <v>O</v>
      </c>
      <c r="AS37767" t="s">
        <v>36513</v>
      </c>
    </row>
    <row r="37768" spans="43:45" x14ac:dyDescent="0.25">
      <c r="AQ37768" s="89">
        <v>10053434</v>
      </c>
      <c r="AR37768" s="90" t="str">
        <f t="shared" si="597"/>
        <v>O</v>
      </c>
      <c r="AS37768" t="s">
        <v>36514</v>
      </c>
    </row>
    <row r="37769" spans="43:45" x14ac:dyDescent="0.25">
      <c r="AQ37769" s="89">
        <v>10053578</v>
      </c>
      <c r="AR37769" s="90" t="str">
        <f t="shared" ref="AR37769:AR37832" si="598">IF(ISNA(VLOOKUP(AQ37769,$BP$18:$BQ$356,2,FALSE))=TRUE,"O",VLOOKUP(AQ37769,$BP$18:$BQ$356,2,FALSE))</f>
        <v>O</v>
      </c>
      <c r="AS37769" t="s">
        <v>36515</v>
      </c>
    </row>
    <row r="37770" spans="43:45" x14ac:dyDescent="0.25">
      <c r="AQ37770" s="89">
        <v>10053585</v>
      </c>
      <c r="AR37770" s="90" t="str">
        <f t="shared" si="598"/>
        <v>O</v>
      </c>
      <c r="AS37770" t="s">
        <v>36516</v>
      </c>
    </row>
    <row r="37771" spans="43:45" x14ac:dyDescent="0.25">
      <c r="AQ37771" s="89">
        <v>10053587</v>
      </c>
      <c r="AR37771" s="90" t="str">
        <f t="shared" si="598"/>
        <v>O</v>
      </c>
      <c r="AS37771" t="s">
        <v>36517</v>
      </c>
    </row>
    <row r="37772" spans="43:45" x14ac:dyDescent="0.25">
      <c r="AQ37772" s="89">
        <v>10053612</v>
      </c>
      <c r="AR37772" s="90" t="str">
        <f t="shared" si="598"/>
        <v>O</v>
      </c>
      <c r="AS37772" t="s">
        <v>36518</v>
      </c>
    </row>
    <row r="37773" spans="43:45" x14ac:dyDescent="0.25">
      <c r="AQ37773" s="89">
        <v>10053616</v>
      </c>
      <c r="AR37773" s="90" t="str">
        <f t="shared" si="598"/>
        <v>O</v>
      </c>
      <c r="AS37773" t="s">
        <v>36519</v>
      </c>
    </row>
    <row r="37774" spans="43:45" x14ac:dyDescent="0.25">
      <c r="AQ37774" s="89">
        <v>10053643</v>
      </c>
      <c r="AR37774" s="90" t="str">
        <f t="shared" si="598"/>
        <v>O</v>
      </c>
      <c r="AS37774" t="s">
        <v>36520</v>
      </c>
    </row>
    <row r="37775" spans="43:45" x14ac:dyDescent="0.25">
      <c r="AQ37775" s="89">
        <v>10053661</v>
      </c>
      <c r="AR37775" s="90" t="str">
        <f t="shared" si="598"/>
        <v>O</v>
      </c>
      <c r="AS37775" t="s">
        <v>36521</v>
      </c>
    </row>
    <row r="37776" spans="43:45" x14ac:dyDescent="0.25">
      <c r="AQ37776" s="89">
        <v>10048341</v>
      </c>
      <c r="AR37776" s="90" t="str">
        <f t="shared" si="598"/>
        <v>O</v>
      </c>
      <c r="AS37776" t="s">
        <v>36522</v>
      </c>
    </row>
    <row r="37777" spans="43:45" x14ac:dyDescent="0.25">
      <c r="AQ37777" s="89">
        <v>10048768</v>
      </c>
      <c r="AR37777" s="90" t="str">
        <f t="shared" si="598"/>
        <v>O</v>
      </c>
      <c r="AS37777" t="s">
        <v>36523</v>
      </c>
    </row>
    <row r="37778" spans="43:45" x14ac:dyDescent="0.25">
      <c r="AQ37778" s="89">
        <v>10049070</v>
      </c>
      <c r="AR37778" s="90" t="str">
        <f t="shared" si="598"/>
        <v>O</v>
      </c>
      <c r="AS37778" t="s">
        <v>36524</v>
      </c>
    </row>
    <row r="37779" spans="43:45" x14ac:dyDescent="0.25">
      <c r="AQ37779" s="89">
        <v>10049232</v>
      </c>
      <c r="AR37779" s="90" t="str">
        <f t="shared" si="598"/>
        <v>O</v>
      </c>
      <c r="AS37779" t="s">
        <v>36525</v>
      </c>
    </row>
    <row r="37780" spans="43:45" x14ac:dyDescent="0.25">
      <c r="AQ37780" s="89">
        <v>10049855</v>
      </c>
      <c r="AR37780" s="90" t="str">
        <f t="shared" si="598"/>
        <v>O</v>
      </c>
      <c r="AS37780" t="s">
        <v>9200</v>
      </c>
    </row>
    <row r="37781" spans="43:45" x14ac:dyDescent="0.25">
      <c r="AQ37781" s="89">
        <v>10049857</v>
      </c>
      <c r="AR37781" s="90" t="str">
        <f t="shared" si="598"/>
        <v>O</v>
      </c>
      <c r="AS37781" t="s">
        <v>33113</v>
      </c>
    </row>
    <row r="37782" spans="43:45" x14ac:dyDescent="0.25">
      <c r="AQ37782" s="89">
        <v>10051335</v>
      </c>
      <c r="AR37782" s="90" t="str">
        <f t="shared" si="598"/>
        <v>O</v>
      </c>
      <c r="AS37782" t="s">
        <v>36526</v>
      </c>
    </row>
    <row r="37783" spans="43:45" x14ac:dyDescent="0.25">
      <c r="AQ37783" s="89">
        <v>10051344</v>
      </c>
      <c r="AR37783" s="90" t="str">
        <f t="shared" si="598"/>
        <v>O</v>
      </c>
      <c r="AS37783" t="s">
        <v>36527</v>
      </c>
    </row>
    <row r="37784" spans="43:45" x14ac:dyDescent="0.25">
      <c r="AQ37784" s="89">
        <v>10051348</v>
      </c>
      <c r="AR37784" s="90" t="str">
        <f t="shared" si="598"/>
        <v>O</v>
      </c>
      <c r="AS37784" t="s">
        <v>36528</v>
      </c>
    </row>
    <row r="37785" spans="43:45" x14ac:dyDescent="0.25">
      <c r="AQ37785" s="89">
        <v>10051353</v>
      </c>
      <c r="AR37785" s="90" t="str">
        <f t="shared" si="598"/>
        <v>O</v>
      </c>
      <c r="AS37785" t="s">
        <v>36529</v>
      </c>
    </row>
    <row r="37786" spans="43:45" x14ac:dyDescent="0.25">
      <c r="AQ37786" s="89">
        <v>10051373</v>
      </c>
      <c r="AR37786" s="90" t="str">
        <f t="shared" si="598"/>
        <v>O</v>
      </c>
      <c r="AS37786" t="s">
        <v>36530</v>
      </c>
    </row>
    <row r="37787" spans="43:45" x14ac:dyDescent="0.25">
      <c r="AQ37787" s="89">
        <v>10051375</v>
      </c>
      <c r="AR37787" s="90" t="str">
        <f t="shared" si="598"/>
        <v>O</v>
      </c>
      <c r="AS37787" t="s">
        <v>36531</v>
      </c>
    </row>
    <row r="37788" spans="43:45" x14ac:dyDescent="0.25">
      <c r="AQ37788" s="89">
        <v>10051404</v>
      </c>
      <c r="AR37788" s="90" t="str">
        <f t="shared" si="598"/>
        <v>O</v>
      </c>
      <c r="AS37788" t="s">
        <v>36532</v>
      </c>
    </row>
    <row r="37789" spans="43:45" x14ac:dyDescent="0.25">
      <c r="AQ37789" s="89">
        <v>10051405</v>
      </c>
      <c r="AR37789" s="90" t="str">
        <f t="shared" si="598"/>
        <v>O</v>
      </c>
      <c r="AS37789" t="s">
        <v>36533</v>
      </c>
    </row>
    <row r="37790" spans="43:45" x14ac:dyDescent="0.25">
      <c r="AQ37790" s="89">
        <v>10051406</v>
      </c>
      <c r="AR37790" s="90" t="str">
        <f t="shared" si="598"/>
        <v>O</v>
      </c>
      <c r="AS37790" t="s">
        <v>36534</v>
      </c>
    </row>
    <row r="37791" spans="43:45" x14ac:dyDescent="0.25">
      <c r="AQ37791" s="89">
        <v>10051407</v>
      </c>
      <c r="AR37791" s="90" t="str">
        <f t="shared" si="598"/>
        <v>O</v>
      </c>
      <c r="AS37791" t="s">
        <v>36535</v>
      </c>
    </row>
    <row r="37792" spans="43:45" x14ac:dyDescent="0.25">
      <c r="AQ37792" s="89">
        <v>10051412</v>
      </c>
      <c r="AR37792" s="90" t="str">
        <f t="shared" si="598"/>
        <v>O</v>
      </c>
      <c r="AS37792" t="s">
        <v>36536</v>
      </c>
    </row>
    <row r="37793" spans="43:45" x14ac:dyDescent="0.25">
      <c r="AQ37793" s="89">
        <v>10049397</v>
      </c>
      <c r="AR37793" s="90" t="str">
        <f t="shared" si="598"/>
        <v>O</v>
      </c>
      <c r="AS37793" t="s">
        <v>36537</v>
      </c>
    </row>
    <row r="37794" spans="43:45" x14ac:dyDescent="0.25">
      <c r="AQ37794" s="89">
        <v>10051923</v>
      </c>
      <c r="AR37794" s="90" t="str">
        <f t="shared" si="598"/>
        <v>O</v>
      </c>
      <c r="AS37794" t="s">
        <v>36538</v>
      </c>
    </row>
    <row r="37795" spans="43:45" x14ac:dyDescent="0.25">
      <c r="AQ37795" s="89">
        <v>10051924</v>
      </c>
      <c r="AR37795" s="90" t="str">
        <f t="shared" si="598"/>
        <v>O</v>
      </c>
      <c r="AS37795" t="s">
        <v>36539</v>
      </c>
    </row>
    <row r="37796" spans="43:45" x14ac:dyDescent="0.25">
      <c r="AQ37796" s="89">
        <v>10051930</v>
      </c>
      <c r="AR37796" s="90" t="str">
        <f t="shared" si="598"/>
        <v>O</v>
      </c>
      <c r="AS37796" t="s">
        <v>36540</v>
      </c>
    </row>
    <row r="37797" spans="43:45" x14ac:dyDescent="0.25">
      <c r="AQ37797" s="89">
        <v>10051936</v>
      </c>
      <c r="AR37797" s="90" t="str">
        <f t="shared" si="598"/>
        <v>O</v>
      </c>
      <c r="AS37797" t="s">
        <v>36541</v>
      </c>
    </row>
    <row r="37798" spans="43:45" x14ac:dyDescent="0.25">
      <c r="AQ37798" s="89">
        <v>10051938</v>
      </c>
      <c r="AR37798" s="90" t="str">
        <f t="shared" si="598"/>
        <v>O</v>
      </c>
      <c r="AS37798" t="s">
        <v>36542</v>
      </c>
    </row>
    <row r="37799" spans="43:45" x14ac:dyDescent="0.25">
      <c r="AQ37799" s="89">
        <v>10051948</v>
      </c>
      <c r="AR37799" s="90" t="str">
        <f t="shared" si="598"/>
        <v>O</v>
      </c>
      <c r="AS37799" t="s">
        <v>36543</v>
      </c>
    </row>
    <row r="37800" spans="43:45" x14ac:dyDescent="0.25">
      <c r="AQ37800" s="89">
        <v>10051949</v>
      </c>
      <c r="AR37800" s="90" t="str">
        <f t="shared" si="598"/>
        <v>O</v>
      </c>
      <c r="AS37800" t="s">
        <v>36544</v>
      </c>
    </row>
    <row r="37801" spans="43:45" x14ac:dyDescent="0.25">
      <c r="AQ37801" s="89">
        <v>10051950</v>
      </c>
      <c r="AR37801" s="90" t="str">
        <f t="shared" si="598"/>
        <v>O</v>
      </c>
      <c r="AS37801" t="s">
        <v>36545</v>
      </c>
    </row>
    <row r="37802" spans="43:45" x14ac:dyDescent="0.25">
      <c r="AQ37802" s="89">
        <v>10052676</v>
      </c>
      <c r="AR37802" s="90" t="str">
        <f t="shared" si="598"/>
        <v>O</v>
      </c>
      <c r="AS37802" t="s">
        <v>36546</v>
      </c>
    </row>
    <row r="37803" spans="43:45" x14ac:dyDescent="0.25">
      <c r="AQ37803" s="89">
        <v>10053685</v>
      </c>
      <c r="AR37803" s="90" t="str">
        <f t="shared" si="598"/>
        <v>O</v>
      </c>
      <c r="AS37803" t="s">
        <v>36547</v>
      </c>
    </row>
    <row r="37804" spans="43:45" x14ac:dyDescent="0.25">
      <c r="AQ37804" s="89">
        <v>10053714</v>
      </c>
      <c r="AR37804" s="90" t="str">
        <f t="shared" si="598"/>
        <v>O</v>
      </c>
      <c r="AS37804" t="s">
        <v>7103</v>
      </c>
    </row>
    <row r="37805" spans="43:45" x14ac:dyDescent="0.25">
      <c r="AQ37805" s="89">
        <v>10053765</v>
      </c>
      <c r="AR37805" s="90" t="str">
        <f t="shared" si="598"/>
        <v>O</v>
      </c>
      <c r="AS37805" t="s">
        <v>36548</v>
      </c>
    </row>
    <row r="37806" spans="43:45" x14ac:dyDescent="0.25">
      <c r="AQ37806" s="89">
        <v>10053766</v>
      </c>
      <c r="AR37806" s="90" t="str">
        <f t="shared" si="598"/>
        <v>O</v>
      </c>
      <c r="AS37806" t="s">
        <v>36549</v>
      </c>
    </row>
    <row r="37807" spans="43:45" x14ac:dyDescent="0.25">
      <c r="AQ37807" s="89">
        <v>10048612</v>
      </c>
      <c r="AR37807" s="90" t="str">
        <f t="shared" si="598"/>
        <v>O</v>
      </c>
      <c r="AS37807" t="s">
        <v>36550</v>
      </c>
    </row>
    <row r="37808" spans="43:45" x14ac:dyDescent="0.25">
      <c r="AQ37808" s="89">
        <v>10048798</v>
      </c>
      <c r="AR37808" s="90" t="str">
        <f t="shared" si="598"/>
        <v>O</v>
      </c>
      <c r="AS37808" t="s">
        <v>36551</v>
      </c>
    </row>
    <row r="37809" spans="43:45" x14ac:dyDescent="0.25">
      <c r="AQ37809" s="89">
        <v>10049246</v>
      </c>
      <c r="AR37809" s="90" t="str">
        <f t="shared" si="598"/>
        <v>O</v>
      </c>
      <c r="AS37809" t="s">
        <v>36552</v>
      </c>
    </row>
    <row r="37810" spans="43:45" x14ac:dyDescent="0.25">
      <c r="AQ37810" s="89">
        <v>10049861</v>
      </c>
      <c r="AR37810" s="90" t="str">
        <f t="shared" si="598"/>
        <v>O</v>
      </c>
      <c r="AS37810" t="s">
        <v>36553</v>
      </c>
    </row>
    <row r="37811" spans="43:45" x14ac:dyDescent="0.25">
      <c r="AQ37811" s="89">
        <v>10049867</v>
      </c>
      <c r="AR37811" s="90" t="str">
        <f t="shared" si="598"/>
        <v>O</v>
      </c>
      <c r="AS37811" t="s">
        <v>36554</v>
      </c>
    </row>
    <row r="37812" spans="43:45" x14ac:dyDescent="0.25">
      <c r="AQ37812" s="89">
        <v>10051422</v>
      </c>
      <c r="AR37812" s="90" t="str">
        <f t="shared" si="598"/>
        <v>O</v>
      </c>
      <c r="AS37812" t="s">
        <v>36555</v>
      </c>
    </row>
    <row r="37813" spans="43:45" x14ac:dyDescent="0.25">
      <c r="AQ37813" s="89">
        <v>10051447</v>
      </c>
      <c r="AR37813" s="90" t="str">
        <f t="shared" si="598"/>
        <v>O</v>
      </c>
      <c r="AS37813" t="s">
        <v>36556</v>
      </c>
    </row>
    <row r="37814" spans="43:45" x14ac:dyDescent="0.25">
      <c r="AQ37814" s="89">
        <v>10051454</v>
      </c>
      <c r="AR37814" s="90" t="str">
        <f t="shared" si="598"/>
        <v>O</v>
      </c>
      <c r="AS37814" t="s">
        <v>36557</v>
      </c>
    </row>
    <row r="37815" spans="43:45" x14ac:dyDescent="0.25">
      <c r="AQ37815" s="89">
        <v>10051466</v>
      </c>
      <c r="AR37815" s="90" t="str">
        <f t="shared" si="598"/>
        <v>O</v>
      </c>
      <c r="AS37815" t="s">
        <v>36558</v>
      </c>
    </row>
    <row r="37816" spans="43:45" x14ac:dyDescent="0.25">
      <c r="AQ37816" s="89">
        <v>10051474</v>
      </c>
      <c r="AR37816" s="90" t="str">
        <f t="shared" si="598"/>
        <v>O</v>
      </c>
      <c r="AS37816" t="s">
        <v>36559</v>
      </c>
    </row>
    <row r="37817" spans="43:45" x14ac:dyDescent="0.25">
      <c r="AQ37817" s="89">
        <v>10050872</v>
      </c>
      <c r="AR37817" s="90" t="str">
        <f t="shared" si="598"/>
        <v>O</v>
      </c>
      <c r="AS37817" t="s">
        <v>36560</v>
      </c>
    </row>
    <row r="37818" spans="43:45" x14ac:dyDescent="0.25">
      <c r="AQ37818" s="89">
        <v>10050875</v>
      </c>
      <c r="AR37818" s="90" t="str">
        <f t="shared" si="598"/>
        <v>O</v>
      </c>
      <c r="AS37818" t="s">
        <v>36561</v>
      </c>
    </row>
    <row r="37819" spans="43:45" x14ac:dyDescent="0.25">
      <c r="AQ37819" s="89">
        <v>10050876</v>
      </c>
      <c r="AR37819" s="90" t="str">
        <f t="shared" si="598"/>
        <v>O</v>
      </c>
      <c r="AS37819" t="s">
        <v>36562</v>
      </c>
    </row>
    <row r="37820" spans="43:45" x14ac:dyDescent="0.25">
      <c r="AQ37820" s="89">
        <v>10050892</v>
      </c>
      <c r="AR37820" s="90" t="str">
        <f t="shared" si="598"/>
        <v>O</v>
      </c>
      <c r="AS37820" t="s">
        <v>36563</v>
      </c>
    </row>
    <row r="37821" spans="43:45" x14ac:dyDescent="0.25">
      <c r="AQ37821" s="89">
        <v>10050897</v>
      </c>
      <c r="AR37821" s="90" t="str">
        <f t="shared" si="598"/>
        <v>O</v>
      </c>
      <c r="AS37821" t="s">
        <v>36564</v>
      </c>
    </row>
    <row r="37822" spans="43:45" x14ac:dyDescent="0.25">
      <c r="AQ37822" s="89">
        <v>10048274</v>
      </c>
      <c r="AR37822" s="90" t="str">
        <f t="shared" si="598"/>
        <v>O</v>
      </c>
      <c r="AS37822" t="s">
        <v>36565</v>
      </c>
    </row>
    <row r="37823" spans="43:45" x14ac:dyDescent="0.25">
      <c r="AQ37823" s="89">
        <v>10048647</v>
      </c>
      <c r="AR37823" s="90" t="str">
        <f t="shared" si="598"/>
        <v>O</v>
      </c>
      <c r="AS37823" t="s">
        <v>36566</v>
      </c>
    </row>
    <row r="37824" spans="43:45" x14ac:dyDescent="0.25">
      <c r="AQ37824" s="89">
        <v>10048705</v>
      </c>
      <c r="AR37824" s="90" t="str">
        <f t="shared" si="598"/>
        <v>O</v>
      </c>
      <c r="AS37824" t="s">
        <v>36567</v>
      </c>
    </row>
    <row r="37825" spans="43:45" x14ac:dyDescent="0.25">
      <c r="AQ37825" s="89">
        <v>10051968</v>
      </c>
      <c r="AR37825" s="90" t="str">
        <f t="shared" si="598"/>
        <v>O</v>
      </c>
      <c r="AS37825" t="s">
        <v>36568</v>
      </c>
    </row>
    <row r="37826" spans="43:45" x14ac:dyDescent="0.25">
      <c r="AQ37826" s="89">
        <v>10051977</v>
      </c>
      <c r="AR37826" s="90" t="str">
        <f t="shared" si="598"/>
        <v>O</v>
      </c>
      <c r="AS37826" t="s">
        <v>36569</v>
      </c>
    </row>
    <row r="37827" spans="43:45" x14ac:dyDescent="0.25">
      <c r="AQ37827" s="89">
        <v>10051984</v>
      </c>
      <c r="AR37827" s="90" t="str">
        <f t="shared" si="598"/>
        <v>O</v>
      </c>
      <c r="AS37827" t="s">
        <v>8934</v>
      </c>
    </row>
    <row r="37828" spans="43:45" x14ac:dyDescent="0.25">
      <c r="AQ37828" s="89">
        <v>10053791</v>
      </c>
      <c r="AR37828" s="90" t="str">
        <f t="shared" si="598"/>
        <v>O</v>
      </c>
      <c r="AS37828" t="s">
        <v>36570</v>
      </c>
    </row>
    <row r="37829" spans="43:45" x14ac:dyDescent="0.25">
      <c r="AQ37829" s="89">
        <v>10053811</v>
      </c>
      <c r="AR37829" s="90" t="str">
        <f t="shared" si="598"/>
        <v>O</v>
      </c>
      <c r="AS37829" t="s">
        <v>36571</v>
      </c>
    </row>
    <row r="37830" spans="43:45" x14ac:dyDescent="0.25">
      <c r="AQ37830" s="89">
        <v>10053826</v>
      </c>
      <c r="AR37830" s="90" t="str">
        <f t="shared" si="598"/>
        <v>O</v>
      </c>
      <c r="AS37830" t="s">
        <v>36572</v>
      </c>
    </row>
    <row r="37831" spans="43:45" x14ac:dyDescent="0.25">
      <c r="AQ37831" s="89">
        <v>10053846</v>
      </c>
      <c r="AR37831" s="90" t="str">
        <f t="shared" si="598"/>
        <v>O</v>
      </c>
      <c r="AS37831" t="s">
        <v>36573</v>
      </c>
    </row>
    <row r="37832" spans="43:45" x14ac:dyDescent="0.25">
      <c r="AQ37832" s="89">
        <v>10053865</v>
      </c>
      <c r="AR37832" s="90" t="str">
        <f t="shared" si="598"/>
        <v>O</v>
      </c>
      <c r="AS37832" t="s">
        <v>36574</v>
      </c>
    </row>
    <row r="37833" spans="43:45" x14ac:dyDescent="0.25">
      <c r="AQ37833" s="89">
        <v>10048001</v>
      </c>
      <c r="AR37833" s="90" t="str">
        <f t="shared" ref="AR37833:AR37896" si="599">IF(ISNA(VLOOKUP(AQ37833,$BP$18:$BQ$356,2,FALSE))=TRUE,"O",VLOOKUP(AQ37833,$BP$18:$BQ$356,2,FALSE))</f>
        <v>O</v>
      </c>
      <c r="AS37833" t="s">
        <v>36575</v>
      </c>
    </row>
    <row r="37834" spans="43:45" x14ac:dyDescent="0.25">
      <c r="AQ37834" s="89">
        <v>10048640</v>
      </c>
      <c r="AR37834" s="90" t="str">
        <f t="shared" si="599"/>
        <v>O</v>
      </c>
      <c r="AS37834" t="s">
        <v>36576</v>
      </c>
    </row>
    <row r="37835" spans="43:45" x14ac:dyDescent="0.25">
      <c r="AQ37835" s="89">
        <v>10049405</v>
      </c>
      <c r="AR37835" s="90" t="str">
        <f t="shared" si="599"/>
        <v>O</v>
      </c>
      <c r="AS37835" t="s">
        <v>36577</v>
      </c>
    </row>
    <row r="37836" spans="43:45" x14ac:dyDescent="0.25">
      <c r="AQ37836" s="89">
        <v>10049890</v>
      </c>
      <c r="AR37836" s="90" t="str">
        <f t="shared" si="599"/>
        <v>O</v>
      </c>
      <c r="AS37836" t="s">
        <v>909</v>
      </c>
    </row>
    <row r="37837" spans="43:45" x14ac:dyDescent="0.25">
      <c r="AQ37837" s="89">
        <v>10049897</v>
      </c>
      <c r="AR37837" s="90" t="str">
        <f t="shared" si="599"/>
        <v>O</v>
      </c>
      <c r="AS37837" t="s">
        <v>36578</v>
      </c>
    </row>
    <row r="37838" spans="43:45" x14ac:dyDescent="0.25">
      <c r="AQ37838" s="89">
        <v>10049900</v>
      </c>
      <c r="AR37838" s="90" t="str">
        <f t="shared" si="599"/>
        <v>O</v>
      </c>
      <c r="AS37838" t="s">
        <v>21197</v>
      </c>
    </row>
    <row r="37839" spans="43:45" x14ac:dyDescent="0.25">
      <c r="AQ37839" s="89">
        <v>10050087</v>
      </c>
      <c r="AR37839" s="90" t="str">
        <f t="shared" si="599"/>
        <v>O</v>
      </c>
      <c r="AS37839" t="s">
        <v>36579</v>
      </c>
    </row>
    <row r="37840" spans="43:45" x14ac:dyDescent="0.25">
      <c r="AQ37840" s="89">
        <v>10050088</v>
      </c>
      <c r="AR37840" s="90" t="str">
        <f t="shared" si="599"/>
        <v>O</v>
      </c>
      <c r="AS37840" t="s">
        <v>36580</v>
      </c>
    </row>
    <row r="37841" spans="43:45" x14ac:dyDescent="0.25">
      <c r="AQ37841" s="89">
        <v>10050900</v>
      </c>
      <c r="AR37841" s="90" t="str">
        <f t="shared" si="599"/>
        <v>O</v>
      </c>
      <c r="AS37841" t="s">
        <v>36581</v>
      </c>
    </row>
    <row r="37842" spans="43:45" x14ac:dyDescent="0.25">
      <c r="AQ37842" s="89">
        <v>10050909</v>
      </c>
      <c r="AR37842" s="90" t="str">
        <f t="shared" si="599"/>
        <v>O</v>
      </c>
      <c r="AS37842" t="s">
        <v>36582</v>
      </c>
    </row>
    <row r="37843" spans="43:45" x14ac:dyDescent="0.25">
      <c r="AQ37843" s="89">
        <v>10050913</v>
      </c>
      <c r="AR37843" s="90" t="str">
        <f t="shared" si="599"/>
        <v>O</v>
      </c>
      <c r="AS37843" t="s">
        <v>36583</v>
      </c>
    </row>
    <row r="37844" spans="43:45" x14ac:dyDescent="0.25">
      <c r="AQ37844" s="89">
        <v>10050916</v>
      </c>
      <c r="AR37844" s="90" t="str">
        <f t="shared" si="599"/>
        <v>O</v>
      </c>
      <c r="AS37844" t="s">
        <v>36584</v>
      </c>
    </row>
    <row r="37845" spans="43:45" x14ac:dyDescent="0.25">
      <c r="AQ37845" s="89">
        <v>10050919</v>
      </c>
      <c r="AR37845" s="90" t="str">
        <f t="shared" si="599"/>
        <v>O</v>
      </c>
      <c r="AS37845" t="s">
        <v>36585</v>
      </c>
    </row>
    <row r="37846" spans="43:45" x14ac:dyDescent="0.25">
      <c r="AQ37846" s="89">
        <v>10050930</v>
      </c>
      <c r="AR37846" s="90" t="str">
        <f t="shared" si="599"/>
        <v>O</v>
      </c>
      <c r="AS37846" t="s">
        <v>36586</v>
      </c>
    </row>
    <row r="37847" spans="43:45" x14ac:dyDescent="0.25">
      <c r="AQ37847" s="89">
        <v>10050934</v>
      </c>
      <c r="AR37847" s="90" t="str">
        <f t="shared" si="599"/>
        <v>O</v>
      </c>
      <c r="AS37847" t="s">
        <v>36587</v>
      </c>
    </row>
    <row r="37848" spans="43:45" x14ac:dyDescent="0.25">
      <c r="AQ37848" s="89">
        <v>10050948</v>
      </c>
      <c r="AR37848" s="90" t="str">
        <f t="shared" si="599"/>
        <v>O</v>
      </c>
      <c r="AS37848" t="s">
        <v>36588</v>
      </c>
    </row>
    <row r="37849" spans="43:45" x14ac:dyDescent="0.25">
      <c r="AQ37849" s="89">
        <v>10050966</v>
      </c>
      <c r="AR37849" s="90" t="str">
        <f t="shared" si="599"/>
        <v>O</v>
      </c>
      <c r="AS37849" t="s">
        <v>36589</v>
      </c>
    </row>
    <row r="37850" spans="43:45" x14ac:dyDescent="0.25">
      <c r="AQ37850" s="89">
        <v>10050976</v>
      </c>
      <c r="AR37850" s="90" t="str">
        <f t="shared" si="599"/>
        <v>O</v>
      </c>
      <c r="AS37850" t="s">
        <v>36590</v>
      </c>
    </row>
    <row r="37851" spans="43:45" x14ac:dyDescent="0.25">
      <c r="AQ37851" s="89">
        <v>10048241</v>
      </c>
      <c r="AR37851" s="90" t="str">
        <f t="shared" si="599"/>
        <v>O</v>
      </c>
      <c r="AS37851" t="s">
        <v>36591</v>
      </c>
    </row>
    <row r="37852" spans="43:45" x14ac:dyDescent="0.25">
      <c r="AQ37852" s="89">
        <v>10002919</v>
      </c>
      <c r="AR37852" s="90" t="str">
        <f t="shared" si="599"/>
        <v>O</v>
      </c>
      <c r="AS37852" t="s">
        <v>36592</v>
      </c>
    </row>
    <row r="37853" spans="43:45" x14ac:dyDescent="0.25">
      <c r="AQ37853" s="89">
        <v>10049127</v>
      </c>
      <c r="AR37853" s="90" t="str">
        <f t="shared" si="599"/>
        <v>O</v>
      </c>
      <c r="AS37853" t="s">
        <v>36593</v>
      </c>
    </row>
    <row r="37854" spans="43:45" x14ac:dyDescent="0.25">
      <c r="AQ37854" s="89">
        <v>10049455</v>
      </c>
      <c r="AR37854" s="90" t="str">
        <f t="shared" si="599"/>
        <v>O</v>
      </c>
      <c r="AS37854" t="s">
        <v>36594</v>
      </c>
    </row>
    <row r="37855" spans="43:45" x14ac:dyDescent="0.25">
      <c r="AQ37855" s="89">
        <v>10052007</v>
      </c>
      <c r="AR37855" s="90" t="str">
        <f t="shared" si="599"/>
        <v>O</v>
      </c>
      <c r="AS37855" t="s">
        <v>36595</v>
      </c>
    </row>
    <row r="37856" spans="43:45" x14ac:dyDescent="0.25">
      <c r="AQ37856" s="89">
        <v>10052757</v>
      </c>
      <c r="AR37856" s="90" t="str">
        <f t="shared" si="599"/>
        <v>O</v>
      </c>
      <c r="AS37856" t="s">
        <v>36596</v>
      </c>
    </row>
    <row r="37857" spans="43:45" x14ac:dyDescent="0.25">
      <c r="AQ37857" s="89">
        <v>10053905</v>
      </c>
      <c r="AR37857" s="90" t="str">
        <f t="shared" si="599"/>
        <v>O</v>
      </c>
      <c r="AS37857" t="s">
        <v>36597</v>
      </c>
    </row>
    <row r="37858" spans="43:45" x14ac:dyDescent="0.25">
      <c r="AQ37858" s="89">
        <v>10053907</v>
      </c>
      <c r="AR37858" s="90" t="str">
        <f t="shared" si="599"/>
        <v>O</v>
      </c>
      <c r="AS37858" t="s">
        <v>36598</v>
      </c>
    </row>
    <row r="37859" spans="43:45" x14ac:dyDescent="0.25">
      <c r="AQ37859" s="89">
        <v>10053915</v>
      </c>
      <c r="AR37859" s="90" t="str">
        <f t="shared" si="599"/>
        <v>O</v>
      </c>
      <c r="AS37859" t="s">
        <v>445</v>
      </c>
    </row>
    <row r="37860" spans="43:45" x14ac:dyDescent="0.25">
      <c r="AQ37860" s="89">
        <v>10053935</v>
      </c>
      <c r="AR37860" s="90" t="str">
        <f t="shared" si="599"/>
        <v>O</v>
      </c>
      <c r="AS37860" t="s">
        <v>36599</v>
      </c>
    </row>
    <row r="37861" spans="43:45" x14ac:dyDescent="0.25">
      <c r="AQ37861" s="89">
        <v>10053975</v>
      </c>
      <c r="AR37861" s="90" t="str">
        <f t="shared" si="599"/>
        <v>O</v>
      </c>
      <c r="AS37861" t="s">
        <v>36600</v>
      </c>
    </row>
    <row r="37862" spans="43:45" x14ac:dyDescent="0.25">
      <c r="AQ37862" s="89">
        <v>10053978</v>
      </c>
      <c r="AR37862" s="90" t="str">
        <f t="shared" si="599"/>
        <v>O</v>
      </c>
      <c r="AS37862" t="s">
        <v>36601</v>
      </c>
    </row>
    <row r="37863" spans="43:45" x14ac:dyDescent="0.25">
      <c r="AQ37863" s="89">
        <v>10048261</v>
      </c>
      <c r="AR37863" s="90" t="str">
        <f t="shared" si="599"/>
        <v>O</v>
      </c>
      <c r="AS37863" t="s">
        <v>36602</v>
      </c>
    </row>
    <row r="37864" spans="43:45" x14ac:dyDescent="0.25">
      <c r="AQ37864" s="89">
        <v>10048834</v>
      </c>
      <c r="AR37864" s="90" t="str">
        <f t="shared" si="599"/>
        <v>O</v>
      </c>
      <c r="AS37864" t="s">
        <v>36603</v>
      </c>
    </row>
    <row r="37865" spans="43:45" x14ac:dyDescent="0.25">
      <c r="AQ37865" s="89">
        <v>10048985</v>
      </c>
      <c r="AR37865" s="90" t="str">
        <f t="shared" si="599"/>
        <v>O</v>
      </c>
      <c r="AS37865" t="s">
        <v>36604</v>
      </c>
    </row>
    <row r="37866" spans="43:45" x14ac:dyDescent="0.25">
      <c r="AQ37866" s="89">
        <v>10049028</v>
      </c>
      <c r="AR37866" s="90" t="str">
        <f t="shared" si="599"/>
        <v>O</v>
      </c>
      <c r="AS37866" t="s">
        <v>36605</v>
      </c>
    </row>
    <row r="37867" spans="43:45" x14ac:dyDescent="0.25">
      <c r="AQ37867" s="89">
        <v>10049112</v>
      </c>
      <c r="AR37867" s="90" t="str">
        <f t="shared" si="599"/>
        <v>O</v>
      </c>
      <c r="AS37867" t="s">
        <v>36606</v>
      </c>
    </row>
    <row r="37868" spans="43:45" x14ac:dyDescent="0.25">
      <c r="AQ37868" s="89">
        <v>10051008</v>
      </c>
      <c r="AR37868" s="90" t="str">
        <f t="shared" si="599"/>
        <v>O</v>
      </c>
      <c r="AS37868" t="s">
        <v>36607</v>
      </c>
    </row>
    <row r="37869" spans="43:45" x14ac:dyDescent="0.25">
      <c r="AQ37869" s="89">
        <v>10051032</v>
      </c>
      <c r="AR37869" s="90" t="str">
        <f t="shared" si="599"/>
        <v>O</v>
      </c>
      <c r="AS37869" t="s">
        <v>36608</v>
      </c>
    </row>
    <row r="37870" spans="43:45" x14ac:dyDescent="0.25">
      <c r="AQ37870" s="89">
        <v>10051034</v>
      </c>
      <c r="AR37870" s="90" t="str">
        <f t="shared" si="599"/>
        <v>O</v>
      </c>
      <c r="AS37870" t="s">
        <v>36609</v>
      </c>
    </row>
    <row r="37871" spans="43:45" x14ac:dyDescent="0.25">
      <c r="AQ37871" s="89">
        <v>10051038</v>
      </c>
      <c r="AR37871" s="90" t="str">
        <f t="shared" si="599"/>
        <v>O</v>
      </c>
      <c r="AS37871" t="s">
        <v>36610</v>
      </c>
    </row>
    <row r="37872" spans="43:45" x14ac:dyDescent="0.25">
      <c r="AQ37872" s="89">
        <v>10051049</v>
      </c>
      <c r="AR37872" s="90" t="str">
        <f t="shared" si="599"/>
        <v>O</v>
      </c>
      <c r="AS37872" t="s">
        <v>36611</v>
      </c>
    </row>
    <row r="37873" spans="43:45" x14ac:dyDescent="0.25">
      <c r="AQ37873" s="89">
        <v>10051065</v>
      </c>
      <c r="AR37873" s="90" t="str">
        <f t="shared" si="599"/>
        <v>O</v>
      </c>
      <c r="AS37873" t="s">
        <v>36612</v>
      </c>
    </row>
    <row r="37874" spans="43:45" x14ac:dyDescent="0.25">
      <c r="AQ37874" s="89">
        <v>10051069</v>
      </c>
      <c r="AR37874" s="90" t="str">
        <f t="shared" si="599"/>
        <v>O</v>
      </c>
      <c r="AS37874" t="s">
        <v>36613</v>
      </c>
    </row>
    <row r="37875" spans="43:45" x14ac:dyDescent="0.25">
      <c r="AQ37875" s="89">
        <v>10048750</v>
      </c>
      <c r="AR37875" s="90" t="str">
        <f t="shared" si="599"/>
        <v>O</v>
      </c>
      <c r="AS37875" t="s">
        <v>36614</v>
      </c>
    </row>
    <row r="37876" spans="43:45" x14ac:dyDescent="0.25">
      <c r="AQ37876" s="89">
        <v>10049158</v>
      </c>
      <c r="AR37876" s="90" t="str">
        <f t="shared" si="599"/>
        <v>O</v>
      </c>
      <c r="AS37876" t="s">
        <v>36615</v>
      </c>
    </row>
    <row r="37877" spans="43:45" x14ac:dyDescent="0.25">
      <c r="AQ37877" s="89">
        <v>10049306</v>
      </c>
      <c r="AR37877" s="90" t="str">
        <f t="shared" si="599"/>
        <v>O</v>
      </c>
      <c r="AS37877" t="s">
        <v>36616</v>
      </c>
    </row>
    <row r="37878" spans="43:45" x14ac:dyDescent="0.25">
      <c r="AQ37878" s="89">
        <v>10052490</v>
      </c>
      <c r="AR37878" s="90" t="str">
        <f t="shared" si="599"/>
        <v>O</v>
      </c>
      <c r="AS37878" t="s">
        <v>36617</v>
      </c>
    </row>
    <row r="37879" spans="43:45" x14ac:dyDescent="0.25">
      <c r="AQ37879" s="89">
        <v>10052494</v>
      </c>
      <c r="AR37879" s="90" t="str">
        <f t="shared" si="599"/>
        <v>O</v>
      </c>
      <c r="AS37879" t="s">
        <v>36618</v>
      </c>
    </row>
    <row r="37880" spans="43:45" x14ac:dyDescent="0.25">
      <c r="AQ37880" s="89">
        <v>10053985</v>
      </c>
      <c r="AR37880" s="90" t="str">
        <f t="shared" si="599"/>
        <v>O</v>
      </c>
      <c r="AS37880" t="s">
        <v>13969</v>
      </c>
    </row>
    <row r="37881" spans="43:45" x14ac:dyDescent="0.25">
      <c r="AQ37881" s="89">
        <v>10053988</v>
      </c>
      <c r="AR37881" s="90" t="str">
        <f t="shared" si="599"/>
        <v>O</v>
      </c>
      <c r="AS37881" t="s">
        <v>36619</v>
      </c>
    </row>
    <row r="37882" spans="43:45" x14ac:dyDescent="0.25">
      <c r="AQ37882" s="89">
        <v>10053995</v>
      </c>
      <c r="AR37882" s="90" t="str">
        <f t="shared" si="599"/>
        <v>O</v>
      </c>
      <c r="AS37882" t="s">
        <v>36620</v>
      </c>
    </row>
    <row r="37883" spans="43:45" x14ac:dyDescent="0.25">
      <c r="AQ37883" s="89">
        <v>10054015</v>
      </c>
      <c r="AR37883" s="90" t="str">
        <f t="shared" si="599"/>
        <v>O</v>
      </c>
      <c r="AS37883" t="s">
        <v>36621</v>
      </c>
    </row>
    <row r="37884" spans="43:45" x14ac:dyDescent="0.25">
      <c r="AQ37884" s="89">
        <v>10054022</v>
      </c>
      <c r="AR37884" s="90" t="str">
        <f t="shared" si="599"/>
        <v>O</v>
      </c>
      <c r="AS37884" t="s">
        <v>36622</v>
      </c>
    </row>
    <row r="37885" spans="43:45" x14ac:dyDescent="0.25">
      <c r="AQ37885" s="89">
        <v>10054053</v>
      </c>
      <c r="AR37885" s="90" t="str">
        <f t="shared" si="599"/>
        <v>O</v>
      </c>
      <c r="AS37885" t="s">
        <v>36623</v>
      </c>
    </row>
    <row r="37886" spans="43:45" x14ac:dyDescent="0.25">
      <c r="AQ37886" s="89">
        <v>10048112</v>
      </c>
      <c r="AR37886" s="90" t="str">
        <f t="shared" si="599"/>
        <v>O</v>
      </c>
      <c r="AS37886" t="s">
        <v>36624</v>
      </c>
    </row>
    <row r="37887" spans="43:45" x14ac:dyDescent="0.25">
      <c r="AQ37887" s="89">
        <v>10048331</v>
      </c>
      <c r="AR37887" s="90" t="str">
        <f t="shared" si="599"/>
        <v>O</v>
      </c>
      <c r="AS37887" t="s">
        <v>36625</v>
      </c>
    </row>
    <row r="37888" spans="43:45" x14ac:dyDescent="0.25">
      <c r="AQ37888" s="89">
        <v>10048425</v>
      </c>
      <c r="AR37888" s="90" t="str">
        <f t="shared" si="599"/>
        <v>O</v>
      </c>
      <c r="AS37888" t="s">
        <v>36626</v>
      </c>
    </row>
    <row r="37889" spans="43:45" x14ac:dyDescent="0.25">
      <c r="AQ37889" s="89">
        <v>10049563</v>
      </c>
      <c r="AR37889" s="90" t="str">
        <f t="shared" si="599"/>
        <v>O</v>
      </c>
      <c r="AS37889" t="s">
        <v>36627</v>
      </c>
    </row>
    <row r="37890" spans="43:45" x14ac:dyDescent="0.25">
      <c r="AQ37890" s="89">
        <v>10050099</v>
      </c>
      <c r="AR37890" s="90" t="str">
        <f t="shared" si="599"/>
        <v>O</v>
      </c>
      <c r="AS37890" t="s">
        <v>36628</v>
      </c>
    </row>
    <row r="37891" spans="43:45" x14ac:dyDescent="0.25">
      <c r="AQ37891" s="89">
        <v>10050117</v>
      </c>
      <c r="AR37891" s="90" t="str">
        <f t="shared" si="599"/>
        <v>O</v>
      </c>
      <c r="AS37891" t="s">
        <v>36629</v>
      </c>
    </row>
    <row r="37892" spans="43:45" x14ac:dyDescent="0.25">
      <c r="AQ37892" s="89">
        <v>10051075</v>
      </c>
      <c r="AR37892" s="90" t="str">
        <f t="shared" si="599"/>
        <v>O</v>
      </c>
      <c r="AS37892" t="s">
        <v>36630</v>
      </c>
    </row>
    <row r="37893" spans="43:45" x14ac:dyDescent="0.25">
      <c r="AQ37893" s="89">
        <v>10051095</v>
      </c>
      <c r="AR37893" s="90" t="str">
        <f t="shared" si="599"/>
        <v>O</v>
      </c>
      <c r="AS37893" t="s">
        <v>36631</v>
      </c>
    </row>
    <row r="37894" spans="43:45" x14ac:dyDescent="0.25">
      <c r="AQ37894" s="89">
        <v>10051098</v>
      </c>
      <c r="AR37894" s="90" t="str">
        <f t="shared" si="599"/>
        <v>O</v>
      </c>
      <c r="AS37894" t="s">
        <v>36632</v>
      </c>
    </row>
    <row r="37895" spans="43:45" x14ac:dyDescent="0.25">
      <c r="AQ37895" s="89">
        <v>10051111</v>
      </c>
      <c r="AR37895" s="90" t="str">
        <f t="shared" si="599"/>
        <v>O</v>
      </c>
      <c r="AS37895" t="s">
        <v>36633</v>
      </c>
    </row>
    <row r="37896" spans="43:45" x14ac:dyDescent="0.25">
      <c r="AQ37896" s="89">
        <v>10051112</v>
      </c>
      <c r="AR37896" s="90" t="str">
        <f t="shared" si="599"/>
        <v>O</v>
      </c>
      <c r="AS37896" t="s">
        <v>36634</v>
      </c>
    </row>
    <row r="37897" spans="43:45" x14ac:dyDescent="0.25">
      <c r="AQ37897" s="89">
        <v>10051124</v>
      </c>
      <c r="AR37897" s="90" t="str">
        <f t="shared" ref="AR37897:AR37960" si="600">IF(ISNA(VLOOKUP(AQ37897,$BP$18:$BQ$356,2,FALSE))=TRUE,"O",VLOOKUP(AQ37897,$BP$18:$BQ$356,2,FALSE))</f>
        <v>O</v>
      </c>
      <c r="AS37897" t="s">
        <v>36635</v>
      </c>
    </row>
    <row r="37898" spans="43:45" x14ac:dyDescent="0.25">
      <c r="AQ37898" s="89">
        <v>10051133</v>
      </c>
      <c r="AR37898" s="90" t="str">
        <f t="shared" si="600"/>
        <v>O</v>
      </c>
      <c r="AS37898" t="s">
        <v>36636</v>
      </c>
    </row>
    <row r="37899" spans="43:45" x14ac:dyDescent="0.25">
      <c r="AQ37899" s="89">
        <v>10051138</v>
      </c>
      <c r="AR37899" s="90" t="str">
        <f t="shared" si="600"/>
        <v>O</v>
      </c>
      <c r="AS37899" t="s">
        <v>36637</v>
      </c>
    </row>
    <row r="37900" spans="43:45" x14ac:dyDescent="0.25">
      <c r="AQ37900" s="89">
        <v>10051152</v>
      </c>
      <c r="AR37900" s="90" t="str">
        <f t="shared" si="600"/>
        <v>O</v>
      </c>
      <c r="AS37900" t="s">
        <v>36638</v>
      </c>
    </row>
    <row r="37901" spans="43:45" x14ac:dyDescent="0.25">
      <c r="AQ37901" s="89">
        <v>10051153</v>
      </c>
      <c r="AR37901" s="90" t="str">
        <f t="shared" si="600"/>
        <v>O</v>
      </c>
      <c r="AS37901" t="s">
        <v>36639</v>
      </c>
    </row>
    <row r="37902" spans="43:45" x14ac:dyDescent="0.25">
      <c r="AQ37902" s="89">
        <v>10048079</v>
      </c>
      <c r="AR37902" s="90" t="str">
        <f t="shared" si="600"/>
        <v>O</v>
      </c>
      <c r="AS37902" t="s">
        <v>36640</v>
      </c>
    </row>
    <row r="37903" spans="43:45" x14ac:dyDescent="0.25">
      <c r="AQ37903" s="89">
        <v>10048850</v>
      </c>
      <c r="AR37903" s="90" t="str">
        <f t="shared" si="600"/>
        <v>O</v>
      </c>
      <c r="AS37903" t="s">
        <v>36641</v>
      </c>
    </row>
    <row r="37904" spans="43:45" x14ac:dyDescent="0.25">
      <c r="AQ37904" s="89">
        <v>10049117</v>
      </c>
      <c r="AR37904" s="90" t="str">
        <f t="shared" si="600"/>
        <v>O</v>
      </c>
      <c r="AS37904" t="s">
        <v>36642</v>
      </c>
    </row>
    <row r="37905" spans="43:45" x14ac:dyDescent="0.25">
      <c r="AQ37905" s="89">
        <v>10049427</v>
      </c>
      <c r="AR37905" s="90" t="str">
        <f t="shared" si="600"/>
        <v>O</v>
      </c>
      <c r="AS37905" t="s">
        <v>36643</v>
      </c>
    </row>
    <row r="37906" spans="43:45" x14ac:dyDescent="0.25">
      <c r="AQ37906" s="89">
        <v>10049549</v>
      </c>
      <c r="AR37906" s="90" t="str">
        <f t="shared" si="600"/>
        <v>O</v>
      </c>
      <c r="AS37906" t="s">
        <v>36644</v>
      </c>
    </row>
    <row r="37907" spans="43:45" x14ac:dyDescent="0.25">
      <c r="AQ37907" s="89">
        <v>10049588</v>
      </c>
      <c r="AR37907" s="90" t="str">
        <f t="shared" si="600"/>
        <v>O</v>
      </c>
      <c r="AS37907" t="s">
        <v>36645</v>
      </c>
    </row>
    <row r="37908" spans="43:45" x14ac:dyDescent="0.25">
      <c r="AQ37908" s="89">
        <v>10052014</v>
      </c>
      <c r="AR37908" s="90" t="str">
        <f t="shared" si="600"/>
        <v>O</v>
      </c>
      <c r="AS37908" t="s">
        <v>36646</v>
      </c>
    </row>
    <row r="37909" spans="43:45" x14ac:dyDescent="0.25">
      <c r="AQ37909" s="89">
        <v>10052017</v>
      </c>
      <c r="AR37909" s="90" t="str">
        <f t="shared" si="600"/>
        <v>O</v>
      </c>
      <c r="AS37909" t="s">
        <v>36647</v>
      </c>
    </row>
    <row r="37910" spans="43:45" x14ac:dyDescent="0.25">
      <c r="AQ37910" s="89">
        <v>10055894</v>
      </c>
      <c r="AR37910" s="90" t="str">
        <f t="shared" si="600"/>
        <v>O</v>
      </c>
      <c r="AS37910" t="s">
        <v>36648</v>
      </c>
    </row>
    <row r="37911" spans="43:45" x14ac:dyDescent="0.25">
      <c r="AQ37911" s="89">
        <v>10056005</v>
      </c>
      <c r="AR37911" s="90" t="str">
        <f t="shared" si="600"/>
        <v>O</v>
      </c>
      <c r="AS37911" t="s">
        <v>36649</v>
      </c>
    </row>
    <row r="37912" spans="43:45" x14ac:dyDescent="0.25">
      <c r="AQ37912" s="89">
        <v>10056089</v>
      </c>
      <c r="AR37912" s="90" t="str">
        <f t="shared" si="600"/>
        <v>O</v>
      </c>
      <c r="AS37912" t="s">
        <v>36650</v>
      </c>
    </row>
    <row r="37913" spans="43:45" x14ac:dyDescent="0.25">
      <c r="AQ37913" s="89">
        <v>10056115</v>
      </c>
      <c r="AR37913" s="90" t="str">
        <f t="shared" si="600"/>
        <v>O</v>
      </c>
      <c r="AS37913" t="s">
        <v>36651</v>
      </c>
    </row>
    <row r="37914" spans="43:45" x14ac:dyDescent="0.25">
      <c r="AQ37914" s="89">
        <v>10056742</v>
      </c>
      <c r="AR37914" s="90" t="str">
        <f t="shared" si="600"/>
        <v>O</v>
      </c>
      <c r="AS37914" t="s">
        <v>36652</v>
      </c>
    </row>
    <row r="37915" spans="43:45" x14ac:dyDescent="0.25">
      <c r="AQ37915" s="89">
        <v>10057499</v>
      </c>
      <c r="AR37915" s="90" t="str">
        <f t="shared" si="600"/>
        <v>O</v>
      </c>
      <c r="AS37915" t="s">
        <v>36653</v>
      </c>
    </row>
    <row r="37916" spans="43:45" x14ac:dyDescent="0.25">
      <c r="AQ37916" s="89">
        <v>10061918</v>
      </c>
      <c r="AR37916" s="90" t="str">
        <f t="shared" si="600"/>
        <v>O</v>
      </c>
      <c r="AS37916" t="s">
        <v>36654</v>
      </c>
    </row>
    <row r="37917" spans="43:45" x14ac:dyDescent="0.25">
      <c r="AQ37917" s="89">
        <v>10061756</v>
      </c>
      <c r="AR37917" s="90" t="str">
        <f t="shared" si="600"/>
        <v>O</v>
      </c>
      <c r="AS37917" t="s">
        <v>36655</v>
      </c>
    </row>
    <row r="37918" spans="43:45" x14ac:dyDescent="0.25">
      <c r="AQ37918" s="89">
        <v>10061760</v>
      </c>
      <c r="AR37918" s="90" t="str">
        <f t="shared" si="600"/>
        <v>O</v>
      </c>
      <c r="AS37918" t="s">
        <v>9275</v>
      </c>
    </row>
    <row r="37919" spans="43:45" x14ac:dyDescent="0.25">
      <c r="AQ37919" s="89">
        <v>10061795</v>
      </c>
      <c r="AR37919" s="90" t="str">
        <f t="shared" si="600"/>
        <v>O</v>
      </c>
      <c r="AS37919" t="s">
        <v>36656</v>
      </c>
    </row>
    <row r="37920" spans="43:45" x14ac:dyDescent="0.25">
      <c r="AQ37920" s="89">
        <v>10061847</v>
      </c>
      <c r="AR37920" s="90" t="str">
        <f t="shared" si="600"/>
        <v>O</v>
      </c>
      <c r="AS37920" t="s">
        <v>36657</v>
      </c>
    </row>
    <row r="37921" spans="43:45" x14ac:dyDescent="0.25">
      <c r="AQ37921" s="89">
        <v>10061880</v>
      </c>
      <c r="AR37921" s="90" t="str">
        <f t="shared" si="600"/>
        <v>O</v>
      </c>
      <c r="AS37921" t="s">
        <v>36658</v>
      </c>
    </row>
    <row r="37922" spans="43:45" x14ac:dyDescent="0.25">
      <c r="AQ37922" s="89">
        <v>10061917</v>
      </c>
      <c r="AR37922" s="90" t="str">
        <f t="shared" si="600"/>
        <v>O</v>
      </c>
      <c r="AS37922" t="s">
        <v>36659</v>
      </c>
    </row>
    <row r="37923" spans="43:45" x14ac:dyDescent="0.25">
      <c r="AQ37923" s="89">
        <v>10061956</v>
      </c>
      <c r="AR37923" s="90" t="str">
        <f t="shared" si="600"/>
        <v>O</v>
      </c>
      <c r="AS37923" t="s">
        <v>36660</v>
      </c>
    </row>
    <row r="37924" spans="43:45" x14ac:dyDescent="0.25">
      <c r="AQ37924" s="89">
        <v>10061532</v>
      </c>
      <c r="AR37924" s="90" t="str">
        <f t="shared" si="600"/>
        <v>O</v>
      </c>
      <c r="AS37924" t="s">
        <v>36661</v>
      </c>
    </row>
    <row r="37925" spans="43:45" x14ac:dyDescent="0.25">
      <c r="AQ37925" s="89">
        <v>10061608</v>
      </c>
      <c r="AR37925" s="90" t="str">
        <f t="shared" si="600"/>
        <v>O</v>
      </c>
      <c r="AS37925" t="s">
        <v>4190</v>
      </c>
    </row>
    <row r="37926" spans="43:45" x14ac:dyDescent="0.25">
      <c r="AQ37926" s="89">
        <v>10059793</v>
      </c>
      <c r="AR37926" s="90" t="str">
        <f t="shared" si="600"/>
        <v>O</v>
      </c>
      <c r="AS37926" t="s">
        <v>36662</v>
      </c>
    </row>
    <row r="37927" spans="43:45" x14ac:dyDescent="0.25">
      <c r="AQ37927" s="89">
        <v>10059797</v>
      </c>
      <c r="AR37927" s="90" t="str">
        <f t="shared" si="600"/>
        <v>O</v>
      </c>
      <c r="AS37927" t="s">
        <v>36663</v>
      </c>
    </row>
    <row r="37928" spans="43:45" x14ac:dyDescent="0.25">
      <c r="AQ37928" s="89">
        <v>10059804</v>
      </c>
      <c r="AR37928" s="90" t="str">
        <f t="shared" si="600"/>
        <v>O</v>
      </c>
      <c r="AS37928" t="s">
        <v>36664</v>
      </c>
    </row>
    <row r="37929" spans="43:45" x14ac:dyDescent="0.25">
      <c r="AQ37929" s="89">
        <v>10059813</v>
      </c>
      <c r="AR37929" s="90" t="str">
        <f t="shared" si="600"/>
        <v>O</v>
      </c>
      <c r="AS37929" t="s">
        <v>36665</v>
      </c>
    </row>
    <row r="37930" spans="43:45" x14ac:dyDescent="0.25">
      <c r="AQ37930" s="89">
        <v>10059814</v>
      </c>
      <c r="AR37930" s="90" t="str">
        <f t="shared" si="600"/>
        <v>O</v>
      </c>
      <c r="AS37930" t="s">
        <v>36666</v>
      </c>
    </row>
    <row r="37931" spans="43:45" x14ac:dyDescent="0.25">
      <c r="AQ37931" s="89">
        <v>10059816</v>
      </c>
      <c r="AR37931" s="90" t="str">
        <f t="shared" si="600"/>
        <v>O</v>
      </c>
      <c r="AS37931" t="s">
        <v>36667</v>
      </c>
    </row>
    <row r="37932" spans="43:45" x14ac:dyDescent="0.25">
      <c r="AQ37932" s="89">
        <v>10059832</v>
      </c>
      <c r="AR37932" s="90" t="str">
        <f t="shared" si="600"/>
        <v>O</v>
      </c>
      <c r="AS37932" t="s">
        <v>36668</v>
      </c>
    </row>
    <row r="37933" spans="43:45" x14ac:dyDescent="0.25">
      <c r="AQ37933" s="89">
        <v>10059839</v>
      </c>
      <c r="AR37933" s="90" t="str">
        <f t="shared" si="600"/>
        <v>O</v>
      </c>
      <c r="AS37933" t="s">
        <v>23539</v>
      </c>
    </row>
    <row r="37934" spans="43:45" x14ac:dyDescent="0.25">
      <c r="AQ37934" s="89">
        <v>10059846</v>
      </c>
      <c r="AR37934" s="90" t="str">
        <f t="shared" si="600"/>
        <v>O</v>
      </c>
      <c r="AS37934" t="s">
        <v>7550</v>
      </c>
    </row>
    <row r="37935" spans="43:45" x14ac:dyDescent="0.25">
      <c r="AQ37935" s="89">
        <v>10059848</v>
      </c>
      <c r="AR37935" s="90" t="str">
        <f t="shared" si="600"/>
        <v>O</v>
      </c>
      <c r="AS37935" t="s">
        <v>36669</v>
      </c>
    </row>
    <row r="37936" spans="43:45" x14ac:dyDescent="0.25">
      <c r="AQ37936" s="89">
        <v>10061161</v>
      </c>
      <c r="AR37936" s="90" t="str">
        <f t="shared" si="600"/>
        <v>O</v>
      </c>
      <c r="AS37936" t="s">
        <v>36670</v>
      </c>
    </row>
    <row r="37937" spans="43:45" x14ac:dyDescent="0.25">
      <c r="AQ37937" s="89">
        <v>10061170</v>
      </c>
      <c r="AR37937" s="90" t="str">
        <f t="shared" si="600"/>
        <v>O</v>
      </c>
      <c r="AS37937" t="s">
        <v>36671</v>
      </c>
    </row>
    <row r="37938" spans="43:45" x14ac:dyDescent="0.25">
      <c r="AQ37938" s="89">
        <v>10061862</v>
      </c>
      <c r="AR37938" s="90" t="str">
        <f t="shared" si="600"/>
        <v>O</v>
      </c>
      <c r="AS37938" t="s">
        <v>36672</v>
      </c>
    </row>
    <row r="37939" spans="43:45" x14ac:dyDescent="0.25">
      <c r="AQ37939" s="89">
        <v>10061968</v>
      </c>
      <c r="AR37939" s="90" t="str">
        <f t="shared" si="600"/>
        <v>O</v>
      </c>
      <c r="AS37939" t="s">
        <v>36673</v>
      </c>
    </row>
    <row r="37940" spans="43:45" x14ac:dyDescent="0.25">
      <c r="AQ37940" s="89">
        <v>10000611</v>
      </c>
      <c r="AR37940" s="90" t="str">
        <f t="shared" si="600"/>
        <v>O</v>
      </c>
      <c r="AS37940" t="s">
        <v>36674</v>
      </c>
    </row>
    <row r="37941" spans="43:45" x14ac:dyDescent="0.25">
      <c r="AQ37941" s="89">
        <v>10061909</v>
      </c>
      <c r="AR37941" s="90" t="str">
        <f t="shared" si="600"/>
        <v>O</v>
      </c>
      <c r="AS37941" t="s">
        <v>36675</v>
      </c>
    </row>
    <row r="37942" spans="43:45" x14ac:dyDescent="0.25">
      <c r="AQ37942" s="89">
        <v>10061926</v>
      </c>
      <c r="AR37942" s="90" t="str">
        <f t="shared" si="600"/>
        <v>O</v>
      </c>
      <c r="AS37942" t="s">
        <v>36676</v>
      </c>
    </row>
    <row r="37943" spans="43:45" x14ac:dyDescent="0.25">
      <c r="AQ37943" s="89">
        <v>10061974</v>
      </c>
      <c r="AR37943" s="90" t="str">
        <f t="shared" si="600"/>
        <v>O</v>
      </c>
      <c r="AS37943" t="s">
        <v>36677</v>
      </c>
    </row>
    <row r="37944" spans="43:45" x14ac:dyDescent="0.25">
      <c r="AQ37944" s="89">
        <v>10062023</v>
      </c>
      <c r="AR37944" s="90" t="str">
        <f t="shared" si="600"/>
        <v>O</v>
      </c>
      <c r="AS37944" t="s">
        <v>36678</v>
      </c>
    </row>
    <row r="37945" spans="43:45" x14ac:dyDescent="0.25">
      <c r="AQ37945" s="89">
        <v>10056094</v>
      </c>
      <c r="AR37945" s="90" t="str">
        <f t="shared" si="600"/>
        <v>O</v>
      </c>
      <c r="AS37945" t="s">
        <v>36679</v>
      </c>
    </row>
    <row r="37946" spans="43:45" x14ac:dyDescent="0.25">
      <c r="AQ37946" s="89">
        <v>10056241</v>
      </c>
      <c r="AR37946" s="90" t="str">
        <f t="shared" si="600"/>
        <v>O</v>
      </c>
      <c r="AS37946" t="s">
        <v>36680</v>
      </c>
    </row>
    <row r="37947" spans="43:45" x14ac:dyDescent="0.25">
      <c r="AQ37947" s="89">
        <v>10056242</v>
      </c>
      <c r="AR37947" s="90" t="str">
        <f t="shared" si="600"/>
        <v>O</v>
      </c>
      <c r="AS37947" t="s">
        <v>36681</v>
      </c>
    </row>
    <row r="37948" spans="43:45" x14ac:dyDescent="0.25">
      <c r="AQ37948" s="89">
        <v>10057299</v>
      </c>
      <c r="AR37948" s="90" t="str">
        <f t="shared" si="600"/>
        <v>O</v>
      </c>
      <c r="AS37948" t="s">
        <v>7641</v>
      </c>
    </row>
    <row r="37949" spans="43:45" x14ac:dyDescent="0.25">
      <c r="AQ37949" s="89">
        <v>10003279</v>
      </c>
      <c r="AR37949" s="90" t="str">
        <f t="shared" si="600"/>
        <v>O</v>
      </c>
      <c r="AS37949" t="s">
        <v>36682</v>
      </c>
    </row>
    <row r="37950" spans="43:45" x14ac:dyDescent="0.25">
      <c r="AQ37950" s="89">
        <v>10057470</v>
      </c>
      <c r="AR37950" s="90" t="str">
        <f t="shared" si="600"/>
        <v>O</v>
      </c>
      <c r="AS37950" t="s">
        <v>36683</v>
      </c>
    </row>
    <row r="37951" spans="43:45" x14ac:dyDescent="0.25">
      <c r="AQ37951" s="89">
        <v>10058065</v>
      </c>
      <c r="AR37951" s="90" t="str">
        <f t="shared" si="600"/>
        <v>O</v>
      </c>
      <c r="AS37951" t="s">
        <v>36684</v>
      </c>
    </row>
    <row r="37952" spans="43:45" x14ac:dyDescent="0.25">
      <c r="AQ37952" s="89">
        <v>10061541</v>
      </c>
      <c r="AR37952" s="90" t="str">
        <f t="shared" si="600"/>
        <v>O</v>
      </c>
      <c r="AS37952" t="s">
        <v>36685</v>
      </c>
    </row>
    <row r="37953" spans="43:45" x14ac:dyDescent="0.25">
      <c r="AQ37953" s="89">
        <v>10061603</v>
      </c>
      <c r="AR37953" s="90" t="str">
        <f t="shared" si="600"/>
        <v>O</v>
      </c>
      <c r="AS37953" t="s">
        <v>36686</v>
      </c>
    </row>
    <row r="37954" spans="43:45" x14ac:dyDescent="0.25">
      <c r="AQ37954" s="89">
        <v>10061852</v>
      </c>
      <c r="AR37954" s="90" t="str">
        <f t="shared" si="600"/>
        <v>O</v>
      </c>
      <c r="AS37954" t="s">
        <v>36687</v>
      </c>
    </row>
    <row r="37955" spans="43:45" x14ac:dyDescent="0.25">
      <c r="AQ37955" s="89">
        <v>10061886</v>
      </c>
      <c r="AR37955" s="90" t="str">
        <f t="shared" si="600"/>
        <v>O</v>
      </c>
      <c r="AS37955" t="s">
        <v>36688</v>
      </c>
    </row>
    <row r="37956" spans="43:45" x14ac:dyDescent="0.25">
      <c r="AQ37956" s="89">
        <v>10061891</v>
      </c>
      <c r="AR37956" s="90" t="str">
        <f t="shared" si="600"/>
        <v>O</v>
      </c>
      <c r="AS37956" t="s">
        <v>36689</v>
      </c>
    </row>
    <row r="37957" spans="43:45" x14ac:dyDescent="0.25">
      <c r="AQ37957" s="89">
        <v>10059868</v>
      </c>
      <c r="AR37957" s="90" t="str">
        <f t="shared" si="600"/>
        <v>O</v>
      </c>
      <c r="AS37957" t="s">
        <v>36690</v>
      </c>
    </row>
    <row r="37958" spans="43:45" x14ac:dyDescent="0.25">
      <c r="AQ37958" s="89">
        <v>10059870</v>
      </c>
      <c r="AR37958" s="90" t="str">
        <f t="shared" si="600"/>
        <v>O</v>
      </c>
      <c r="AS37958" t="s">
        <v>36691</v>
      </c>
    </row>
    <row r="37959" spans="43:45" x14ac:dyDescent="0.25">
      <c r="AQ37959" s="89">
        <v>10059894</v>
      </c>
      <c r="AR37959" s="90" t="str">
        <f t="shared" si="600"/>
        <v>O</v>
      </c>
      <c r="AS37959" t="s">
        <v>36692</v>
      </c>
    </row>
    <row r="37960" spans="43:45" x14ac:dyDescent="0.25">
      <c r="AQ37960" s="89">
        <v>10059898</v>
      </c>
      <c r="AR37960" s="90" t="str">
        <f t="shared" si="600"/>
        <v>O</v>
      </c>
      <c r="AS37960" t="s">
        <v>36693</v>
      </c>
    </row>
    <row r="37961" spans="43:45" x14ac:dyDescent="0.25">
      <c r="AQ37961" s="89">
        <v>10059901</v>
      </c>
      <c r="AR37961" s="90" t="str">
        <f t="shared" ref="AR37961:AR38024" si="601">IF(ISNA(VLOOKUP(AQ37961,$BP$18:$BQ$356,2,FALSE))=TRUE,"O",VLOOKUP(AQ37961,$BP$18:$BQ$356,2,FALSE))</f>
        <v>O</v>
      </c>
      <c r="AS37961" t="s">
        <v>36694</v>
      </c>
    </row>
    <row r="37962" spans="43:45" x14ac:dyDescent="0.25">
      <c r="AQ37962" s="89">
        <v>10059902</v>
      </c>
      <c r="AR37962" s="90" t="str">
        <f t="shared" si="601"/>
        <v>O</v>
      </c>
      <c r="AS37962" t="s">
        <v>36695</v>
      </c>
    </row>
    <row r="37963" spans="43:45" x14ac:dyDescent="0.25">
      <c r="AQ37963" s="89">
        <v>10059906</v>
      </c>
      <c r="AR37963" s="90" t="str">
        <f t="shared" si="601"/>
        <v>O</v>
      </c>
      <c r="AS37963" t="s">
        <v>12124</v>
      </c>
    </row>
    <row r="37964" spans="43:45" x14ac:dyDescent="0.25">
      <c r="AQ37964" s="89">
        <v>10055958</v>
      </c>
      <c r="AR37964" s="90" t="str">
        <f t="shared" si="601"/>
        <v>O</v>
      </c>
      <c r="AS37964" t="s">
        <v>36696</v>
      </c>
    </row>
    <row r="37965" spans="43:45" x14ac:dyDescent="0.25">
      <c r="AQ37965" s="89">
        <v>10056036</v>
      </c>
      <c r="AR37965" s="90" t="str">
        <f t="shared" si="601"/>
        <v>O</v>
      </c>
      <c r="AS37965" t="s">
        <v>36697</v>
      </c>
    </row>
    <row r="37966" spans="43:45" x14ac:dyDescent="0.25">
      <c r="AQ37966" s="89">
        <v>10056446</v>
      </c>
      <c r="AR37966" s="90" t="str">
        <f t="shared" si="601"/>
        <v>O</v>
      </c>
      <c r="AS37966" t="s">
        <v>36698</v>
      </c>
    </row>
    <row r="37967" spans="43:45" x14ac:dyDescent="0.25">
      <c r="AQ37967" s="89">
        <v>10057213</v>
      </c>
      <c r="AR37967" s="90" t="str">
        <f t="shared" si="601"/>
        <v>O</v>
      </c>
      <c r="AS37967" t="s">
        <v>36699</v>
      </c>
    </row>
    <row r="37968" spans="43:45" x14ac:dyDescent="0.25">
      <c r="AQ37968" s="89">
        <v>10057882</v>
      </c>
      <c r="AR37968" s="90" t="str">
        <f t="shared" si="601"/>
        <v>O</v>
      </c>
      <c r="AS37968" t="s">
        <v>36700</v>
      </c>
    </row>
    <row r="37969" spans="43:45" x14ac:dyDescent="0.25">
      <c r="AQ37969" s="89">
        <v>10058048</v>
      </c>
      <c r="AR37969" s="90" t="str">
        <f t="shared" si="601"/>
        <v>O</v>
      </c>
      <c r="AS37969" t="s">
        <v>36701</v>
      </c>
    </row>
    <row r="37970" spans="43:45" x14ac:dyDescent="0.25">
      <c r="AQ37970" s="89">
        <v>10061375</v>
      </c>
      <c r="AR37970" s="90" t="str">
        <f t="shared" si="601"/>
        <v>O</v>
      </c>
      <c r="AS37970" t="s">
        <v>36702</v>
      </c>
    </row>
    <row r="37971" spans="43:45" x14ac:dyDescent="0.25">
      <c r="AQ37971" s="89">
        <v>10061798</v>
      </c>
      <c r="AR37971" s="90" t="str">
        <f t="shared" si="601"/>
        <v>O</v>
      </c>
      <c r="AS37971" t="s">
        <v>36703</v>
      </c>
    </row>
    <row r="37972" spans="43:45" x14ac:dyDescent="0.25">
      <c r="AQ37972" s="89">
        <v>10061808</v>
      </c>
      <c r="AR37972" s="90" t="str">
        <f t="shared" si="601"/>
        <v>O</v>
      </c>
      <c r="AS37972" t="s">
        <v>36704</v>
      </c>
    </row>
    <row r="37973" spans="43:45" x14ac:dyDescent="0.25">
      <c r="AQ37973" s="89">
        <v>10061814</v>
      </c>
      <c r="AR37973" s="90" t="str">
        <f t="shared" si="601"/>
        <v>O</v>
      </c>
      <c r="AS37973" t="s">
        <v>36705</v>
      </c>
    </row>
    <row r="37974" spans="43:45" x14ac:dyDescent="0.25">
      <c r="AQ37974" s="89">
        <v>10061858</v>
      </c>
      <c r="AR37974" s="90" t="str">
        <f t="shared" si="601"/>
        <v>O</v>
      </c>
      <c r="AS37974" t="s">
        <v>36706</v>
      </c>
    </row>
    <row r="37975" spans="43:45" x14ac:dyDescent="0.25">
      <c r="AQ37975" s="89">
        <v>10062067</v>
      </c>
      <c r="AR37975" s="90" t="str">
        <f t="shared" si="601"/>
        <v>O</v>
      </c>
      <c r="AS37975" t="s">
        <v>36707</v>
      </c>
    </row>
    <row r="37976" spans="43:45" x14ac:dyDescent="0.25">
      <c r="AQ37976" s="89">
        <v>10062096</v>
      </c>
      <c r="AR37976" s="90" t="str">
        <f t="shared" si="601"/>
        <v>O</v>
      </c>
      <c r="AS37976" t="s">
        <v>36708</v>
      </c>
    </row>
    <row r="37977" spans="43:45" x14ac:dyDescent="0.25">
      <c r="AQ37977" s="89">
        <v>10062099</v>
      </c>
      <c r="AR37977" s="90" t="str">
        <f t="shared" si="601"/>
        <v>O</v>
      </c>
      <c r="AS37977" t="s">
        <v>36709</v>
      </c>
    </row>
    <row r="37978" spans="43:45" x14ac:dyDescent="0.25">
      <c r="AQ37978" s="89">
        <v>10010226</v>
      </c>
      <c r="AR37978" s="90" t="str">
        <f t="shared" si="601"/>
        <v>O</v>
      </c>
      <c r="AS37978" t="s">
        <v>36710</v>
      </c>
    </row>
    <row r="37979" spans="43:45" x14ac:dyDescent="0.25">
      <c r="AQ37979" s="89">
        <v>10062103</v>
      </c>
      <c r="AR37979" s="90" t="str">
        <f t="shared" si="601"/>
        <v>O</v>
      </c>
      <c r="AS37979" t="s">
        <v>36711</v>
      </c>
    </row>
    <row r="37980" spans="43:45" x14ac:dyDescent="0.25">
      <c r="AQ37980" s="89">
        <v>10056641</v>
      </c>
      <c r="AR37980" s="90" t="str">
        <f t="shared" si="601"/>
        <v>O</v>
      </c>
      <c r="AS37980" t="s">
        <v>36712</v>
      </c>
    </row>
    <row r="37981" spans="43:45" x14ac:dyDescent="0.25">
      <c r="AQ37981" s="89">
        <v>10057047</v>
      </c>
      <c r="AR37981" s="90" t="str">
        <f t="shared" si="601"/>
        <v>O</v>
      </c>
      <c r="AS37981" t="s">
        <v>36713</v>
      </c>
    </row>
    <row r="37982" spans="43:45" x14ac:dyDescent="0.25">
      <c r="AQ37982" s="89">
        <v>10057658</v>
      </c>
      <c r="AR37982" s="90" t="str">
        <f t="shared" si="601"/>
        <v>O</v>
      </c>
      <c r="AS37982" t="s">
        <v>36714</v>
      </c>
    </row>
    <row r="37983" spans="43:45" x14ac:dyDescent="0.25">
      <c r="AQ37983" s="89">
        <v>10061536</v>
      </c>
      <c r="AR37983" s="90" t="str">
        <f t="shared" si="601"/>
        <v>O</v>
      </c>
      <c r="AS37983" t="s">
        <v>36715</v>
      </c>
    </row>
    <row r="37984" spans="43:45" x14ac:dyDescent="0.25">
      <c r="AQ37984" s="89">
        <v>10059926</v>
      </c>
      <c r="AR37984" s="90" t="str">
        <f t="shared" si="601"/>
        <v>O</v>
      </c>
      <c r="AS37984" t="s">
        <v>18906</v>
      </c>
    </row>
    <row r="37985" spans="43:45" x14ac:dyDescent="0.25">
      <c r="AQ37985" s="89">
        <v>10059927</v>
      </c>
      <c r="AR37985" s="90" t="str">
        <f t="shared" si="601"/>
        <v>O</v>
      </c>
      <c r="AS37985" t="s">
        <v>18828</v>
      </c>
    </row>
    <row r="37986" spans="43:45" x14ac:dyDescent="0.25">
      <c r="AQ37986" s="89">
        <v>10059933</v>
      </c>
      <c r="AR37986" s="90" t="str">
        <f t="shared" si="601"/>
        <v>O</v>
      </c>
      <c r="AS37986" t="s">
        <v>36716</v>
      </c>
    </row>
    <row r="37987" spans="43:45" x14ac:dyDescent="0.25">
      <c r="AQ37987" s="89">
        <v>10059944</v>
      </c>
      <c r="AR37987" s="90" t="str">
        <f t="shared" si="601"/>
        <v>O</v>
      </c>
      <c r="AS37987" t="s">
        <v>23696</v>
      </c>
    </row>
    <row r="37988" spans="43:45" x14ac:dyDescent="0.25">
      <c r="AQ37988" s="89">
        <v>10059946</v>
      </c>
      <c r="AR37988" s="90" t="str">
        <f t="shared" si="601"/>
        <v>O</v>
      </c>
      <c r="AS37988" t="s">
        <v>36717</v>
      </c>
    </row>
    <row r="37989" spans="43:45" x14ac:dyDescent="0.25">
      <c r="AQ37989" s="89">
        <v>10059960</v>
      </c>
      <c r="AR37989" s="90" t="str">
        <f t="shared" si="601"/>
        <v>O</v>
      </c>
      <c r="AS37989" t="s">
        <v>36718</v>
      </c>
    </row>
    <row r="37990" spans="43:45" x14ac:dyDescent="0.25">
      <c r="AQ37990" s="89">
        <v>10059967</v>
      </c>
      <c r="AR37990" s="90" t="str">
        <f t="shared" si="601"/>
        <v>O</v>
      </c>
      <c r="AS37990" t="s">
        <v>7703</v>
      </c>
    </row>
    <row r="37991" spans="43:45" x14ac:dyDescent="0.25">
      <c r="AQ37991" s="89">
        <v>10059969</v>
      </c>
      <c r="AR37991" s="90" t="str">
        <f t="shared" si="601"/>
        <v>O</v>
      </c>
      <c r="AS37991" t="s">
        <v>36719</v>
      </c>
    </row>
    <row r="37992" spans="43:45" x14ac:dyDescent="0.25">
      <c r="AQ37992" s="89">
        <v>10059970</v>
      </c>
      <c r="AR37992" s="90" t="str">
        <f t="shared" si="601"/>
        <v>O</v>
      </c>
      <c r="AS37992" t="s">
        <v>36720</v>
      </c>
    </row>
    <row r="37993" spans="43:45" x14ac:dyDescent="0.25">
      <c r="AQ37993" s="89">
        <v>10059973</v>
      </c>
      <c r="AR37993" s="90" t="str">
        <f t="shared" si="601"/>
        <v>O</v>
      </c>
      <c r="AS37993" t="s">
        <v>36721</v>
      </c>
    </row>
    <row r="37994" spans="43:45" x14ac:dyDescent="0.25">
      <c r="AQ37994" s="89">
        <v>10059977</v>
      </c>
      <c r="AR37994" s="90" t="str">
        <f t="shared" si="601"/>
        <v>O</v>
      </c>
      <c r="AS37994" t="s">
        <v>34712</v>
      </c>
    </row>
    <row r="37995" spans="43:45" x14ac:dyDescent="0.25">
      <c r="AQ37995" s="89">
        <v>10059985</v>
      </c>
      <c r="AR37995" s="90" t="str">
        <f t="shared" si="601"/>
        <v>O</v>
      </c>
      <c r="AS37995" t="s">
        <v>36722</v>
      </c>
    </row>
    <row r="37996" spans="43:45" x14ac:dyDescent="0.25">
      <c r="AQ37996" s="89">
        <v>10059992</v>
      </c>
      <c r="AR37996" s="90" t="str">
        <f t="shared" si="601"/>
        <v>O</v>
      </c>
      <c r="AS37996" t="s">
        <v>7311</v>
      </c>
    </row>
    <row r="37997" spans="43:45" x14ac:dyDescent="0.25">
      <c r="AQ37997" s="89">
        <v>10056357</v>
      </c>
      <c r="AR37997" s="90" t="str">
        <f t="shared" si="601"/>
        <v>O</v>
      </c>
      <c r="AS37997" t="s">
        <v>36723</v>
      </c>
    </row>
    <row r="37998" spans="43:45" x14ac:dyDescent="0.25">
      <c r="AQ37998" s="89">
        <v>10057631</v>
      </c>
      <c r="AR37998" s="90" t="str">
        <f t="shared" si="601"/>
        <v>O</v>
      </c>
      <c r="AS37998" t="s">
        <v>36724</v>
      </c>
    </row>
    <row r="37999" spans="43:45" x14ac:dyDescent="0.25">
      <c r="AQ37999" s="89">
        <v>10061560</v>
      </c>
      <c r="AR37999" s="90" t="str">
        <f t="shared" si="601"/>
        <v>O</v>
      </c>
      <c r="AS37999" t="s">
        <v>36725</v>
      </c>
    </row>
    <row r="38000" spans="43:45" x14ac:dyDescent="0.25">
      <c r="AQ38000" s="89">
        <v>10061576</v>
      </c>
      <c r="AR38000" s="90" t="str">
        <f t="shared" si="601"/>
        <v>O</v>
      </c>
      <c r="AS38000" t="s">
        <v>36726</v>
      </c>
    </row>
    <row r="38001" spans="43:45" x14ac:dyDescent="0.25">
      <c r="AQ38001" s="89">
        <v>10061951</v>
      </c>
      <c r="AR38001" s="90" t="str">
        <f t="shared" si="601"/>
        <v>O</v>
      </c>
      <c r="AS38001" t="s">
        <v>36727</v>
      </c>
    </row>
    <row r="38002" spans="43:45" x14ac:dyDescent="0.25">
      <c r="AQ38002" s="89">
        <v>10062106</v>
      </c>
      <c r="AR38002" s="90" t="str">
        <f t="shared" si="601"/>
        <v>O</v>
      </c>
      <c r="AS38002" t="s">
        <v>36728</v>
      </c>
    </row>
    <row r="38003" spans="43:45" x14ac:dyDescent="0.25">
      <c r="AQ38003" s="89">
        <v>10062108</v>
      </c>
      <c r="AR38003" s="90" t="str">
        <f t="shared" si="601"/>
        <v>O</v>
      </c>
      <c r="AS38003" t="s">
        <v>36729</v>
      </c>
    </row>
    <row r="38004" spans="43:45" x14ac:dyDescent="0.25">
      <c r="AQ38004" s="89">
        <v>10062145</v>
      </c>
      <c r="AR38004" s="90" t="str">
        <f t="shared" si="601"/>
        <v>O</v>
      </c>
      <c r="AS38004" t="s">
        <v>36730</v>
      </c>
    </row>
    <row r="38005" spans="43:45" x14ac:dyDescent="0.25">
      <c r="AQ38005" s="89">
        <v>10062150</v>
      </c>
      <c r="AR38005" s="90" t="str">
        <f t="shared" si="601"/>
        <v>O</v>
      </c>
      <c r="AS38005" t="s">
        <v>36731</v>
      </c>
    </row>
    <row r="38006" spans="43:45" x14ac:dyDescent="0.25">
      <c r="AQ38006" s="89">
        <v>10062166</v>
      </c>
      <c r="AR38006" s="90" t="str">
        <f t="shared" si="601"/>
        <v>O</v>
      </c>
      <c r="AS38006" t="s">
        <v>36732</v>
      </c>
    </row>
    <row r="38007" spans="43:45" x14ac:dyDescent="0.25">
      <c r="AQ38007" s="89">
        <v>10062167</v>
      </c>
      <c r="AR38007" s="90" t="str">
        <f t="shared" si="601"/>
        <v>O</v>
      </c>
      <c r="AS38007" t="s">
        <v>36733</v>
      </c>
    </row>
    <row r="38008" spans="43:45" x14ac:dyDescent="0.25">
      <c r="AQ38008" s="89">
        <v>10034336</v>
      </c>
      <c r="AR38008" s="90" t="str">
        <f t="shared" si="601"/>
        <v>O</v>
      </c>
      <c r="AS38008" t="s">
        <v>36734</v>
      </c>
    </row>
    <row r="38009" spans="43:45" x14ac:dyDescent="0.25">
      <c r="AQ38009" s="89">
        <v>10061958</v>
      </c>
      <c r="AR38009" s="90" t="str">
        <f t="shared" si="601"/>
        <v>O</v>
      </c>
      <c r="AS38009" t="s">
        <v>36735</v>
      </c>
    </row>
    <row r="38010" spans="43:45" x14ac:dyDescent="0.25">
      <c r="AQ38010" s="89">
        <v>10062088</v>
      </c>
      <c r="AR38010" s="90" t="str">
        <f t="shared" si="601"/>
        <v>O</v>
      </c>
      <c r="AS38010" t="s">
        <v>36736</v>
      </c>
    </row>
    <row r="38011" spans="43:45" x14ac:dyDescent="0.25">
      <c r="AQ38011" s="89">
        <v>10062635</v>
      </c>
      <c r="AR38011" s="90" t="str">
        <f t="shared" si="601"/>
        <v>O</v>
      </c>
      <c r="AS38011" t="s">
        <v>36737</v>
      </c>
    </row>
    <row r="38012" spans="43:45" x14ac:dyDescent="0.25">
      <c r="AQ38012" s="89">
        <v>10062638</v>
      </c>
      <c r="AR38012" s="90" t="str">
        <f t="shared" si="601"/>
        <v>O</v>
      </c>
      <c r="AS38012" t="s">
        <v>36738</v>
      </c>
    </row>
    <row r="38013" spans="43:45" x14ac:dyDescent="0.25">
      <c r="AQ38013" s="89">
        <v>10062646</v>
      </c>
      <c r="AR38013" s="90" t="str">
        <f t="shared" si="601"/>
        <v>O</v>
      </c>
      <c r="AS38013" t="s">
        <v>20855</v>
      </c>
    </row>
    <row r="38014" spans="43:45" x14ac:dyDescent="0.25">
      <c r="AQ38014" s="89">
        <v>10062652</v>
      </c>
      <c r="AR38014" s="90" t="str">
        <f t="shared" si="601"/>
        <v>O</v>
      </c>
      <c r="AS38014" t="s">
        <v>36739</v>
      </c>
    </row>
    <row r="38015" spans="43:45" x14ac:dyDescent="0.25">
      <c r="AQ38015" s="89">
        <v>10060004</v>
      </c>
      <c r="AR38015" s="90" t="str">
        <f t="shared" si="601"/>
        <v>O</v>
      </c>
      <c r="AS38015" t="s">
        <v>36740</v>
      </c>
    </row>
    <row r="38016" spans="43:45" x14ac:dyDescent="0.25">
      <c r="AQ38016" s="89">
        <v>10060008</v>
      </c>
      <c r="AR38016" s="90" t="str">
        <f t="shared" si="601"/>
        <v>O</v>
      </c>
      <c r="AS38016" t="s">
        <v>36741</v>
      </c>
    </row>
    <row r="38017" spans="43:45" x14ac:dyDescent="0.25">
      <c r="AQ38017" s="89">
        <v>10060022</v>
      </c>
      <c r="AR38017" s="90" t="str">
        <f t="shared" si="601"/>
        <v>O</v>
      </c>
      <c r="AS38017" t="s">
        <v>36742</v>
      </c>
    </row>
    <row r="38018" spans="43:45" x14ac:dyDescent="0.25">
      <c r="AQ38018" s="89">
        <v>10060026</v>
      </c>
      <c r="AR38018" s="90" t="str">
        <f t="shared" si="601"/>
        <v>O</v>
      </c>
      <c r="AS38018" t="s">
        <v>36743</v>
      </c>
    </row>
    <row r="38019" spans="43:45" x14ac:dyDescent="0.25">
      <c r="AQ38019" s="89">
        <v>10060035</v>
      </c>
      <c r="AR38019" s="90" t="str">
        <f t="shared" si="601"/>
        <v>O</v>
      </c>
      <c r="AS38019" t="s">
        <v>31147</v>
      </c>
    </row>
    <row r="38020" spans="43:45" x14ac:dyDescent="0.25">
      <c r="AQ38020" s="89">
        <v>10060041</v>
      </c>
      <c r="AR38020" s="90" t="str">
        <f t="shared" si="601"/>
        <v>O</v>
      </c>
      <c r="AS38020" t="s">
        <v>34694</v>
      </c>
    </row>
    <row r="38021" spans="43:45" x14ac:dyDescent="0.25">
      <c r="AQ38021" s="89">
        <v>10060045</v>
      </c>
      <c r="AR38021" s="90" t="str">
        <f t="shared" si="601"/>
        <v>O</v>
      </c>
      <c r="AS38021" t="s">
        <v>36744</v>
      </c>
    </row>
    <row r="38022" spans="43:45" x14ac:dyDescent="0.25">
      <c r="AQ38022" s="89">
        <v>10060047</v>
      </c>
      <c r="AR38022" s="90" t="str">
        <f t="shared" si="601"/>
        <v>O</v>
      </c>
      <c r="AS38022" t="s">
        <v>36745</v>
      </c>
    </row>
    <row r="38023" spans="43:45" x14ac:dyDescent="0.25">
      <c r="AQ38023" s="89">
        <v>10060054</v>
      </c>
      <c r="AR38023" s="90" t="str">
        <f t="shared" si="601"/>
        <v>O</v>
      </c>
      <c r="AS38023" t="s">
        <v>36746</v>
      </c>
    </row>
    <row r="38024" spans="43:45" x14ac:dyDescent="0.25">
      <c r="AQ38024" s="89">
        <v>10060057</v>
      </c>
      <c r="AR38024" s="90" t="str">
        <f t="shared" si="601"/>
        <v>O</v>
      </c>
      <c r="AS38024" t="s">
        <v>36747</v>
      </c>
    </row>
    <row r="38025" spans="43:45" x14ac:dyDescent="0.25">
      <c r="AQ38025" s="89">
        <v>10060059</v>
      </c>
      <c r="AR38025" s="90" t="str">
        <f t="shared" ref="AR38025:AR38088" si="602">IF(ISNA(VLOOKUP(AQ38025,$BP$18:$BQ$356,2,FALSE))=TRUE,"O",VLOOKUP(AQ38025,$BP$18:$BQ$356,2,FALSE))</f>
        <v>O</v>
      </c>
      <c r="AS38025" t="s">
        <v>36748</v>
      </c>
    </row>
    <row r="38026" spans="43:45" x14ac:dyDescent="0.25">
      <c r="AQ38026" s="89">
        <v>10057775</v>
      </c>
      <c r="AR38026" s="90" t="str">
        <f t="shared" si="602"/>
        <v>O</v>
      </c>
      <c r="AS38026" t="s">
        <v>36749</v>
      </c>
    </row>
    <row r="38027" spans="43:45" x14ac:dyDescent="0.25">
      <c r="AQ38027" s="89">
        <v>10058047</v>
      </c>
      <c r="AR38027" s="90" t="str">
        <f t="shared" si="602"/>
        <v>O</v>
      </c>
      <c r="AS38027" t="s">
        <v>36750</v>
      </c>
    </row>
    <row r="38028" spans="43:45" x14ac:dyDescent="0.25">
      <c r="AQ38028" s="89">
        <v>10058111</v>
      </c>
      <c r="AR38028" s="90" t="str">
        <f t="shared" si="602"/>
        <v>O</v>
      </c>
      <c r="AS38028" t="s">
        <v>36751</v>
      </c>
    </row>
    <row r="38029" spans="43:45" x14ac:dyDescent="0.25">
      <c r="AQ38029" s="89">
        <v>10061230</v>
      </c>
      <c r="AR38029" s="90" t="str">
        <f t="shared" si="602"/>
        <v>O</v>
      </c>
      <c r="AS38029" t="s">
        <v>10024</v>
      </c>
    </row>
    <row r="38030" spans="43:45" x14ac:dyDescent="0.25">
      <c r="AQ38030" s="89">
        <v>10061423</v>
      </c>
      <c r="AR38030" s="90" t="str">
        <f t="shared" si="602"/>
        <v>O</v>
      </c>
      <c r="AS38030" t="s">
        <v>36752</v>
      </c>
    </row>
    <row r="38031" spans="43:45" x14ac:dyDescent="0.25">
      <c r="AQ38031" s="89">
        <v>10055780</v>
      </c>
      <c r="AR38031" s="90" t="str">
        <f t="shared" si="602"/>
        <v>O</v>
      </c>
      <c r="AS38031" t="s">
        <v>36753</v>
      </c>
    </row>
    <row r="38032" spans="43:45" x14ac:dyDescent="0.25">
      <c r="AQ38032" s="89">
        <v>10061938</v>
      </c>
      <c r="AR38032" s="90" t="str">
        <f t="shared" si="602"/>
        <v>O</v>
      </c>
      <c r="AS38032" t="s">
        <v>36754</v>
      </c>
    </row>
    <row r="38033" spans="43:45" x14ac:dyDescent="0.25">
      <c r="AQ38033" s="89">
        <v>10061939</v>
      </c>
      <c r="AR38033" s="90" t="str">
        <f t="shared" si="602"/>
        <v>O</v>
      </c>
      <c r="AS38033" t="s">
        <v>36755</v>
      </c>
    </row>
    <row r="38034" spans="43:45" x14ac:dyDescent="0.25">
      <c r="AQ38034" s="89">
        <v>10062053</v>
      </c>
      <c r="AR38034" s="90" t="str">
        <f t="shared" si="602"/>
        <v>O</v>
      </c>
      <c r="AS38034" t="s">
        <v>36756</v>
      </c>
    </row>
    <row r="38035" spans="43:45" x14ac:dyDescent="0.25">
      <c r="AQ38035" s="89">
        <v>10062190</v>
      </c>
      <c r="AR38035" s="90" t="str">
        <f t="shared" si="602"/>
        <v>O</v>
      </c>
      <c r="AS38035" t="s">
        <v>36757</v>
      </c>
    </row>
    <row r="38036" spans="43:45" x14ac:dyDescent="0.25">
      <c r="AQ38036" s="89">
        <v>10062199</v>
      </c>
      <c r="AR38036" s="90" t="str">
        <f t="shared" si="602"/>
        <v>O</v>
      </c>
      <c r="AS38036" t="s">
        <v>36758</v>
      </c>
    </row>
    <row r="38037" spans="43:45" x14ac:dyDescent="0.25">
      <c r="AQ38037" s="89">
        <v>10062215</v>
      </c>
      <c r="AR38037" s="90" t="str">
        <f t="shared" si="602"/>
        <v>O</v>
      </c>
      <c r="AS38037" t="s">
        <v>36759</v>
      </c>
    </row>
    <row r="38038" spans="43:45" x14ac:dyDescent="0.25">
      <c r="AQ38038" s="89">
        <v>10055823</v>
      </c>
      <c r="AR38038" s="90" t="str">
        <f t="shared" si="602"/>
        <v>O</v>
      </c>
      <c r="AS38038" t="s">
        <v>36760</v>
      </c>
    </row>
    <row r="38039" spans="43:45" x14ac:dyDescent="0.25">
      <c r="AQ38039" s="89">
        <v>10056074</v>
      </c>
      <c r="AR38039" s="90" t="str">
        <f t="shared" si="602"/>
        <v>O</v>
      </c>
      <c r="AS38039" t="s">
        <v>36761</v>
      </c>
    </row>
    <row r="38040" spans="43:45" x14ac:dyDescent="0.25">
      <c r="AQ38040" s="89">
        <v>10056378</v>
      </c>
      <c r="AR38040" s="90" t="str">
        <f t="shared" si="602"/>
        <v>O</v>
      </c>
      <c r="AS38040" t="s">
        <v>36762</v>
      </c>
    </row>
    <row r="38041" spans="43:45" x14ac:dyDescent="0.25">
      <c r="AQ38041" s="89">
        <v>10058010</v>
      </c>
      <c r="AR38041" s="90" t="str">
        <f t="shared" si="602"/>
        <v>O</v>
      </c>
      <c r="AS38041" t="s">
        <v>36763</v>
      </c>
    </row>
    <row r="38042" spans="43:45" x14ac:dyDescent="0.25">
      <c r="AQ38042" s="89">
        <v>10059653</v>
      </c>
      <c r="AR38042" s="90" t="str">
        <f t="shared" si="602"/>
        <v>O</v>
      </c>
      <c r="AS38042" t="s">
        <v>36764</v>
      </c>
    </row>
    <row r="38043" spans="43:45" x14ac:dyDescent="0.25">
      <c r="AQ38043" s="89">
        <v>10061103</v>
      </c>
      <c r="AR38043" s="90" t="str">
        <f t="shared" si="602"/>
        <v>O</v>
      </c>
      <c r="AS38043" t="s">
        <v>36765</v>
      </c>
    </row>
    <row r="38044" spans="43:45" x14ac:dyDescent="0.25">
      <c r="AQ38044" s="89">
        <v>10060067</v>
      </c>
      <c r="AR38044" s="90" t="str">
        <f t="shared" si="602"/>
        <v>O</v>
      </c>
      <c r="AS38044" t="s">
        <v>36766</v>
      </c>
    </row>
    <row r="38045" spans="43:45" x14ac:dyDescent="0.25">
      <c r="AQ38045" s="89">
        <v>10060106</v>
      </c>
      <c r="AR38045" s="90" t="str">
        <f t="shared" si="602"/>
        <v>O</v>
      </c>
      <c r="AS38045" t="s">
        <v>7638</v>
      </c>
    </row>
    <row r="38046" spans="43:45" x14ac:dyDescent="0.25">
      <c r="AQ38046" s="89">
        <v>10060109</v>
      </c>
      <c r="AR38046" s="90" t="str">
        <f t="shared" si="602"/>
        <v>O</v>
      </c>
      <c r="AS38046" t="s">
        <v>7376</v>
      </c>
    </row>
    <row r="38047" spans="43:45" x14ac:dyDescent="0.25">
      <c r="AQ38047" s="89">
        <v>10060111</v>
      </c>
      <c r="AR38047" s="90" t="str">
        <f t="shared" si="602"/>
        <v>O</v>
      </c>
      <c r="AS38047" t="s">
        <v>36767</v>
      </c>
    </row>
    <row r="38048" spans="43:45" x14ac:dyDescent="0.25">
      <c r="AQ38048" s="89">
        <v>10055776</v>
      </c>
      <c r="AR38048" s="90" t="str">
        <f t="shared" si="602"/>
        <v>O</v>
      </c>
      <c r="AS38048" t="s">
        <v>36768</v>
      </c>
    </row>
    <row r="38049" spans="43:45" x14ac:dyDescent="0.25">
      <c r="AQ38049" s="89">
        <v>10056486</v>
      </c>
      <c r="AR38049" s="90" t="str">
        <f t="shared" si="602"/>
        <v>O</v>
      </c>
      <c r="AS38049" t="s">
        <v>36769</v>
      </c>
    </row>
    <row r="38050" spans="43:45" x14ac:dyDescent="0.25">
      <c r="AQ38050" s="89">
        <v>10056684</v>
      </c>
      <c r="AR38050" s="90" t="str">
        <f t="shared" si="602"/>
        <v>O</v>
      </c>
      <c r="AS38050" t="s">
        <v>36770</v>
      </c>
    </row>
    <row r="38051" spans="43:45" x14ac:dyDescent="0.25">
      <c r="AQ38051" s="89">
        <v>10056763</v>
      </c>
      <c r="AR38051" s="90" t="str">
        <f t="shared" si="602"/>
        <v>O</v>
      </c>
      <c r="AS38051" t="s">
        <v>36771</v>
      </c>
    </row>
    <row r="38052" spans="43:45" x14ac:dyDescent="0.25">
      <c r="AQ38052" s="89">
        <v>10057115</v>
      </c>
      <c r="AR38052" s="90" t="str">
        <f t="shared" si="602"/>
        <v>O</v>
      </c>
      <c r="AS38052" t="s">
        <v>36772</v>
      </c>
    </row>
    <row r="38053" spans="43:45" x14ac:dyDescent="0.25">
      <c r="AQ38053" s="89">
        <v>10061507</v>
      </c>
      <c r="AR38053" s="90" t="str">
        <f t="shared" si="602"/>
        <v>O</v>
      </c>
      <c r="AS38053" t="s">
        <v>36773</v>
      </c>
    </row>
    <row r="38054" spans="43:45" x14ac:dyDescent="0.25">
      <c r="AQ38054" s="89">
        <v>10061597</v>
      </c>
      <c r="AR38054" s="90" t="str">
        <f t="shared" si="602"/>
        <v>O</v>
      </c>
      <c r="AS38054" t="s">
        <v>36774</v>
      </c>
    </row>
    <row r="38055" spans="43:45" x14ac:dyDescent="0.25">
      <c r="AQ38055" s="89">
        <v>10061740</v>
      </c>
      <c r="AR38055" s="90" t="str">
        <f t="shared" si="602"/>
        <v>O</v>
      </c>
      <c r="AS38055" t="s">
        <v>36775</v>
      </c>
    </row>
    <row r="38056" spans="43:45" x14ac:dyDescent="0.25">
      <c r="AQ38056" s="89">
        <v>10062046</v>
      </c>
      <c r="AR38056" s="90" t="str">
        <f t="shared" si="602"/>
        <v>O</v>
      </c>
      <c r="AS38056" t="s">
        <v>36776</v>
      </c>
    </row>
    <row r="38057" spans="43:45" x14ac:dyDescent="0.25">
      <c r="AQ38057" s="89">
        <v>10062048</v>
      </c>
      <c r="AR38057" s="90" t="str">
        <f t="shared" si="602"/>
        <v>O</v>
      </c>
      <c r="AS38057" t="s">
        <v>36777</v>
      </c>
    </row>
    <row r="38058" spans="43:45" x14ac:dyDescent="0.25">
      <c r="AQ38058" s="89">
        <v>10062227</v>
      </c>
      <c r="AR38058" s="90" t="str">
        <f t="shared" si="602"/>
        <v>O</v>
      </c>
      <c r="AS38058" t="s">
        <v>36778</v>
      </c>
    </row>
    <row r="38059" spans="43:45" x14ac:dyDescent="0.25">
      <c r="AQ38059" s="89">
        <v>10055897</v>
      </c>
      <c r="AR38059" s="90" t="str">
        <f t="shared" si="602"/>
        <v>O</v>
      </c>
      <c r="AS38059" t="s">
        <v>36779</v>
      </c>
    </row>
    <row r="38060" spans="43:45" x14ac:dyDescent="0.25">
      <c r="AQ38060" s="89">
        <v>10056092</v>
      </c>
      <c r="AR38060" s="90" t="str">
        <f t="shared" si="602"/>
        <v>O</v>
      </c>
      <c r="AS38060" t="s">
        <v>36780</v>
      </c>
    </row>
    <row r="38061" spans="43:45" x14ac:dyDescent="0.25">
      <c r="AQ38061" s="89">
        <v>10056169</v>
      </c>
      <c r="AR38061" s="90" t="str">
        <f t="shared" si="602"/>
        <v>O</v>
      </c>
      <c r="AS38061" t="s">
        <v>36781</v>
      </c>
    </row>
    <row r="38062" spans="43:45" x14ac:dyDescent="0.25">
      <c r="AQ38062" s="89">
        <v>10056170</v>
      </c>
      <c r="AR38062" s="90" t="str">
        <f t="shared" si="602"/>
        <v>O</v>
      </c>
      <c r="AS38062" t="s">
        <v>36782</v>
      </c>
    </row>
    <row r="38063" spans="43:45" x14ac:dyDescent="0.25">
      <c r="AQ38063" s="89">
        <v>10056617</v>
      </c>
      <c r="AR38063" s="90" t="str">
        <f t="shared" si="602"/>
        <v>O</v>
      </c>
      <c r="AS38063" t="s">
        <v>36783</v>
      </c>
    </row>
    <row r="38064" spans="43:45" x14ac:dyDescent="0.25">
      <c r="AQ38064" s="89">
        <v>10057205</v>
      </c>
      <c r="AR38064" s="90" t="str">
        <f t="shared" si="602"/>
        <v>O</v>
      </c>
      <c r="AS38064" t="s">
        <v>36784</v>
      </c>
    </row>
    <row r="38065" spans="43:45" x14ac:dyDescent="0.25">
      <c r="AQ38065" s="89">
        <v>10057216</v>
      </c>
      <c r="AR38065" s="90" t="str">
        <f t="shared" si="602"/>
        <v>O</v>
      </c>
      <c r="AS38065" t="s">
        <v>36785</v>
      </c>
    </row>
    <row r="38066" spans="43:45" x14ac:dyDescent="0.25">
      <c r="AQ38066" s="89">
        <v>10060139</v>
      </c>
      <c r="AR38066" s="90" t="str">
        <f t="shared" si="602"/>
        <v>O</v>
      </c>
      <c r="AS38066" t="s">
        <v>36786</v>
      </c>
    </row>
    <row r="38067" spans="43:45" x14ac:dyDescent="0.25">
      <c r="AQ38067" s="89">
        <v>10060141</v>
      </c>
      <c r="AR38067" s="90" t="str">
        <f t="shared" si="602"/>
        <v>O</v>
      </c>
      <c r="AS38067" t="s">
        <v>36787</v>
      </c>
    </row>
    <row r="38068" spans="43:45" x14ac:dyDescent="0.25">
      <c r="AQ38068" s="89">
        <v>10060145</v>
      </c>
      <c r="AR38068" s="90" t="str">
        <f t="shared" si="602"/>
        <v>O</v>
      </c>
      <c r="AS38068" t="s">
        <v>36788</v>
      </c>
    </row>
    <row r="38069" spans="43:45" x14ac:dyDescent="0.25">
      <c r="AQ38069" s="89">
        <v>10060149</v>
      </c>
      <c r="AR38069" s="90" t="str">
        <f t="shared" si="602"/>
        <v>O</v>
      </c>
      <c r="AS38069" t="s">
        <v>7217</v>
      </c>
    </row>
    <row r="38070" spans="43:45" x14ac:dyDescent="0.25">
      <c r="AQ38070" s="89">
        <v>10060155</v>
      </c>
      <c r="AR38070" s="90" t="str">
        <f t="shared" si="602"/>
        <v>O</v>
      </c>
      <c r="AS38070" t="s">
        <v>19117</v>
      </c>
    </row>
    <row r="38071" spans="43:45" x14ac:dyDescent="0.25">
      <c r="AQ38071" s="89">
        <v>10060157</v>
      </c>
      <c r="AR38071" s="90" t="str">
        <f t="shared" si="602"/>
        <v>O</v>
      </c>
      <c r="AS38071" t="s">
        <v>36789</v>
      </c>
    </row>
    <row r="38072" spans="43:45" x14ac:dyDescent="0.25">
      <c r="AQ38072" s="89">
        <v>10060183</v>
      </c>
      <c r="AR38072" s="90" t="str">
        <f t="shared" si="602"/>
        <v>O</v>
      </c>
      <c r="AS38072" t="s">
        <v>36790</v>
      </c>
    </row>
    <row r="38073" spans="43:45" x14ac:dyDescent="0.25">
      <c r="AQ38073" s="89">
        <v>10060184</v>
      </c>
      <c r="AR38073" s="90" t="str">
        <f t="shared" si="602"/>
        <v>O</v>
      </c>
      <c r="AS38073" t="s">
        <v>36791</v>
      </c>
    </row>
    <row r="38074" spans="43:45" x14ac:dyDescent="0.25">
      <c r="AQ38074" s="89">
        <v>10060185</v>
      </c>
      <c r="AR38074" s="90" t="str">
        <f t="shared" si="602"/>
        <v>O</v>
      </c>
      <c r="AS38074" t="s">
        <v>36792</v>
      </c>
    </row>
    <row r="38075" spans="43:45" x14ac:dyDescent="0.25">
      <c r="AQ38075" s="89">
        <v>10056189</v>
      </c>
      <c r="AR38075" s="90" t="str">
        <f t="shared" si="602"/>
        <v>O</v>
      </c>
      <c r="AS38075" t="s">
        <v>36793</v>
      </c>
    </row>
    <row r="38076" spans="43:45" x14ac:dyDescent="0.25">
      <c r="AQ38076" s="89">
        <v>10056551</v>
      </c>
      <c r="AR38076" s="90" t="str">
        <f t="shared" si="602"/>
        <v>O</v>
      </c>
      <c r="AS38076" t="s">
        <v>36794</v>
      </c>
    </row>
    <row r="38077" spans="43:45" x14ac:dyDescent="0.25">
      <c r="AQ38077" s="89">
        <v>10056855</v>
      </c>
      <c r="AR38077" s="90" t="str">
        <f t="shared" si="602"/>
        <v>O</v>
      </c>
      <c r="AS38077" t="s">
        <v>36795</v>
      </c>
    </row>
    <row r="38078" spans="43:45" x14ac:dyDescent="0.25">
      <c r="AQ38078" s="89">
        <v>10057446</v>
      </c>
      <c r="AR38078" s="90" t="str">
        <f t="shared" si="602"/>
        <v>O</v>
      </c>
      <c r="AS38078" t="s">
        <v>36796</v>
      </c>
    </row>
    <row r="38079" spans="43:45" x14ac:dyDescent="0.25">
      <c r="AQ38079" s="89">
        <v>10057498</v>
      </c>
      <c r="AR38079" s="90" t="str">
        <f t="shared" si="602"/>
        <v>O</v>
      </c>
      <c r="AS38079" t="s">
        <v>36797</v>
      </c>
    </row>
    <row r="38080" spans="43:45" x14ac:dyDescent="0.25">
      <c r="AQ38080" s="89">
        <v>10057508</v>
      </c>
      <c r="AR38080" s="90" t="str">
        <f t="shared" si="602"/>
        <v>O</v>
      </c>
      <c r="AS38080" t="s">
        <v>36798</v>
      </c>
    </row>
    <row r="38081" spans="43:45" x14ac:dyDescent="0.25">
      <c r="AQ38081" s="89">
        <v>10057993</v>
      </c>
      <c r="AR38081" s="90" t="str">
        <f t="shared" si="602"/>
        <v>O</v>
      </c>
      <c r="AS38081" t="s">
        <v>36799</v>
      </c>
    </row>
    <row r="38082" spans="43:45" x14ac:dyDescent="0.25">
      <c r="AQ38082" s="89">
        <v>10058106</v>
      </c>
      <c r="AR38082" s="90" t="str">
        <f t="shared" si="602"/>
        <v>O</v>
      </c>
      <c r="AS38082" t="s">
        <v>36800</v>
      </c>
    </row>
    <row r="38083" spans="43:45" x14ac:dyDescent="0.25">
      <c r="AQ38083" s="89">
        <v>10062240</v>
      </c>
      <c r="AR38083" s="90" t="str">
        <f t="shared" si="602"/>
        <v>O</v>
      </c>
      <c r="AS38083" t="s">
        <v>36801</v>
      </c>
    </row>
    <row r="38084" spans="43:45" x14ac:dyDescent="0.25">
      <c r="AQ38084" s="89">
        <v>10062242</v>
      </c>
      <c r="AR38084" s="90" t="str">
        <f t="shared" si="602"/>
        <v>O</v>
      </c>
      <c r="AS38084" t="s">
        <v>36802</v>
      </c>
    </row>
    <row r="38085" spans="43:45" x14ac:dyDescent="0.25">
      <c r="AQ38085" s="89">
        <v>10062247</v>
      </c>
      <c r="AR38085" s="90" t="str">
        <f t="shared" si="602"/>
        <v>O</v>
      </c>
      <c r="AS38085" t="s">
        <v>36803</v>
      </c>
    </row>
    <row r="38086" spans="43:45" x14ac:dyDescent="0.25">
      <c r="AQ38086" s="89">
        <v>10062270</v>
      </c>
      <c r="AR38086" s="90" t="str">
        <f t="shared" si="602"/>
        <v>O</v>
      </c>
      <c r="AS38086" t="s">
        <v>36804</v>
      </c>
    </row>
    <row r="38087" spans="43:45" x14ac:dyDescent="0.25">
      <c r="AQ38087" s="89">
        <v>10055841</v>
      </c>
      <c r="AR38087" s="90" t="str">
        <f t="shared" si="602"/>
        <v>O</v>
      </c>
      <c r="AS38087" t="s">
        <v>36805</v>
      </c>
    </row>
    <row r="38088" spans="43:45" x14ac:dyDescent="0.25">
      <c r="AQ38088" s="89">
        <v>10055924</v>
      </c>
      <c r="AR38088" s="90" t="str">
        <f t="shared" si="602"/>
        <v>O</v>
      </c>
      <c r="AS38088" t="s">
        <v>36806</v>
      </c>
    </row>
    <row r="38089" spans="43:45" x14ac:dyDescent="0.25">
      <c r="AQ38089" s="89">
        <v>10056086</v>
      </c>
      <c r="AR38089" s="90" t="str">
        <f t="shared" ref="AR38089:AR38152" si="603">IF(ISNA(VLOOKUP(AQ38089,$BP$18:$BQ$356,2,FALSE))=TRUE,"O",VLOOKUP(AQ38089,$BP$18:$BQ$356,2,FALSE))</f>
        <v>O</v>
      </c>
      <c r="AS38089" t="s">
        <v>36807</v>
      </c>
    </row>
    <row r="38090" spans="43:45" x14ac:dyDescent="0.25">
      <c r="AQ38090" s="89">
        <v>10056107</v>
      </c>
      <c r="AR38090" s="90" t="str">
        <f t="shared" si="603"/>
        <v>O</v>
      </c>
      <c r="AS38090" t="s">
        <v>36808</v>
      </c>
    </row>
    <row r="38091" spans="43:45" x14ac:dyDescent="0.25">
      <c r="AQ38091" s="89">
        <v>10056282</v>
      </c>
      <c r="AR38091" s="90" t="str">
        <f t="shared" si="603"/>
        <v>O</v>
      </c>
      <c r="AS38091" t="s">
        <v>36809</v>
      </c>
    </row>
    <row r="38092" spans="43:45" x14ac:dyDescent="0.25">
      <c r="AQ38092" s="89">
        <v>10056382</v>
      </c>
      <c r="AR38092" s="90" t="str">
        <f t="shared" si="603"/>
        <v>O</v>
      </c>
      <c r="AS38092" t="s">
        <v>36810</v>
      </c>
    </row>
    <row r="38093" spans="43:45" x14ac:dyDescent="0.25">
      <c r="AQ38093" s="89">
        <v>10057025</v>
      </c>
      <c r="AR38093" s="90" t="str">
        <f t="shared" si="603"/>
        <v>O</v>
      </c>
      <c r="AS38093" t="s">
        <v>36811</v>
      </c>
    </row>
    <row r="38094" spans="43:45" x14ac:dyDescent="0.25">
      <c r="AQ38094" s="89">
        <v>10057236</v>
      </c>
      <c r="AR38094" s="90" t="str">
        <f t="shared" si="603"/>
        <v>O</v>
      </c>
      <c r="AS38094" t="s">
        <v>36812</v>
      </c>
    </row>
    <row r="38095" spans="43:45" x14ac:dyDescent="0.25">
      <c r="AQ38095" s="89">
        <v>10060186</v>
      </c>
      <c r="AR38095" s="90" t="str">
        <f t="shared" si="603"/>
        <v>O</v>
      </c>
      <c r="AS38095" t="s">
        <v>7898</v>
      </c>
    </row>
    <row r="38096" spans="43:45" x14ac:dyDescent="0.25">
      <c r="AQ38096" s="89">
        <v>10060196</v>
      </c>
      <c r="AR38096" s="90" t="str">
        <f t="shared" si="603"/>
        <v>O</v>
      </c>
      <c r="AS38096" t="s">
        <v>36813</v>
      </c>
    </row>
    <row r="38097" spans="43:45" x14ac:dyDescent="0.25">
      <c r="AQ38097" s="89">
        <v>10060206</v>
      </c>
      <c r="AR38097" s="90" t="str">
        <f t="shared" si="603"/>
        <v>O</v>
      </c>
      <c r="AS38097" t="s">
        <v>29675</v>
      </c>
    </row>
    <row r="38098" spans="43:45" x14ac:dyDescent="0.25">
      <c r="AQ38098" s="89">
        <v>10060209</v>
      </c>
      <c r="AR38098" s="90" t="str">
        <f t="shared" si="603"/>
        <v>O</v>
      </c>
      <c r="AS38098" t="s">
        <v>36814</v>
      </c>
    </row>
    <row r="38099" spans="43:45" x14ac:dyDescent="0.25">
      <c r="AQ38099" s="89">
        <v>10060227</v>
      </c>
      <c r="AR38099" s="90" t="str">
        <f t="shared" si="603"/>
        <v>O</v>
      </c>
      <c r="AS38099" t="s">
        <v>36815</v>
      </c>
    </row>
    <row r="38100" spans="43:45" x14ac:dyDescent="0.25">
      <c r="AQ38100" s="89">
        <v>10060238</v>
      </c>
      <c r="AR38100" s="90" t="str">
        <f t="shared" si="603"/>
        <v>O</v>
      </c>
      <c r="AS38100" t="s">
        <v>7362</v>
      </c>
    </row>
    <row r="38101" spans="43:45" x14ac:dyDescent="0.25">
      <c r="AQ38101" s="89">
        <v>10060245</v>
      </c>
      <c r="AR38101" s="90" t="str">
        <f t="shared" si="603"/>
        <v>O</v>
      </c>
      <c r="AS38101" t="s">
        <v>36816</v>
      </c>
    </row>
    <row r="38102" spans="43:45" x14ac:dyDescent="0.25">
      <c r="AQ38102" s="89">
        <v>10060246</v>
      </c>
      <c r="AR38102" s="90" t="str">
        <f t="shared" si="603"/>
        <v>O</v>
      </c>
      <c r="AS38102" t="s">
        <v>35236</v>
      </c>
    </row>
    <row r="38103" spans="43:45" x14ac:dyDescent="0.25">
      <c r="AQ38103" s="89">
        <v>10057017</v>
      </c>
      <c r="AR38103" s="90" t="str">
        <f t="shared" si="603"/>
        <v>O</v>
      </c>
      <c r="AS38103" t="s">
        <v>36817</v>
      </c>
    </row>
    <row r="38104" spans="43:45" x14ac:dyDescent="0.25">
      <c r="AQ38104" s="89">
        <v>10057386</v>
      </c>
      <c r="AR38104" s="90" t="str">
        <f t="shared" si="603"/>
        <v>O</v>
      </c>
      <c r="AS38104" t="s">
        <v>36818</v>
      </c>
    </row>
    <row r="38105" spans="43:45" x14ac:dyDescent="0.25">
      <c r="AQ38105" s="89">
        <v>10057417</v>
      </c>
      <c r="AR38105" s="90" t="str">
        <f t="shared" si="603"/>
        <v>O</v>
      </c>
      <c r="AS38105" t="s">
        <v>36819</v>
      </c>
    </row>
    <row r="38106" spans="43:45" x14ac:dyDescent="0.25">
      <c r="AQ38106" s="89">
        <v>10057533</v>
      </c>
      <c r="AR38106" s="90" t="str">
        <f t="shared" si="603"/>
        <v>O</v>
      </c>
      <c r="AS38106" t="s">
        <v>36820</v>
      </c>
    </row>
    <row r="38107" spans="43:45" x14ac:dyDescent="0.25">
      <c r="AQ38107" s="89">
        <v>10062146</v>
      </c>
      <c r="AR38107" s="90" t="str">
        <f t="shared" si="603"/>
        <v>O</v>
      </c>
      <c r="AS38107" t="s">
        <v>36821</v>
      </c>
    </row>
    <row r="38108" spans="43:45" x14ac:dyDescent="0.25">
      <c r="AQ38108" s="89">
        <v>10062217</v>
      </c>
      <c r="AR38108" s="90" t="str">
        <f t="shared" si="603"/>
        <v>O</v>
      </c>
      <c r="AS38108" t="s">
        <v>36822</v>
      </c>
    </row>
    <row r="38109" spans="43:45" x14ac:dyDescent="0.25">
      <c r="AQ38109" s="89">
        <v>10062281</v>
      </c>
      <c r="AR38109" s="90" t="str">
        <f t="shared" si="603"/>
        <v>O</v>
      </c>
      <c r="AS38109" t="s">
        <v>36823</v>
      </c>
    </row>
    <row r="38110" spans="43:45" x14ac:dyDescent="0.25">
      <c r="AQ38110" s="89">
        <v>10062284</v>
      </c>
      <c r="AR38110" s="90" t="str">
        <f t="shared" si="603"/>
        <v>O</v>
      </c>
      <c r="AS38110" t="s">
        <v>6424</v>
      </c>
    </row>
    <row r="38111" spans="43:45" x14ac:dyDescent="0.25">
      <c r="AQ38111" s="89">
        <v>10062287</v>
      </c>
      <c r="AR38111" s="90" t="str">
        <f t="shared" si="603"/>
        <v>O</v>
      </c>
      <c r="AS38111" t="s">
        <v>36824</v>
      </c>
    </row>
    <row r="38112" spans="43:45" x14ac:dyDescent="0.25">
      <c r="AQ38112" s="89">
        <v>10062297</v>
      </c>
      <c r="AR38112" s="90" t="str">
        <f t="shared" si="603"/>
        <v>O</v>
      </c>
      <c r="AS38112" t="s">
        <v>36825</v>
      </c>
    </row>
    <row r="38113" spans="43:45" x14ac:dyDescent="0.25">
      <c r="AQ38113" s="89">
        <v>10062306</v>
      </c>
      <c r="AR38113" s="90" t="str">
        <f t="shared" si="603"/>
        <v>O</v>
      </c>
      <c r="AS38113" t="s">
        <v>36826</v>
      </c>
    </row>
    <row r="38114" spans="43:45" x14ac:dyDescent="0.25">
      <c r="AQ38114" s="89">
        <v>10056505</v>
      </c>
      <c r="AR38114" s="90" t="str">
        <f t="shared" si="603"/>
        <v>O</v>
      </c>
      <c r="AS38114" t="s">
        <v>36827</v>
      </c>
    </row>
    <row r="38115" spans="43:45" x14ac:dyDescent="0.25">
      <c r="AQ38115" s="89">
        <v>10056657</v>
      </c>
      <c r="AR38115" s="90" t="str">
        <f t="shared" si="603"/>
        <v>O</v>
      </c>
      <c r="AS38115" t="s">
        <v>36828</v>
      </c>
    </row>
    <row r="38116" spans="43:45" x14ac:dyDescent="0.25">
      <c r="AQ38116" s="89">
        <v>10056871</v>
      </c>
      <c r="AR38116" s="90" t="str">
        <f t="shared" si="603"/>
        <v>O</v>
      </c>
      <c r="AS38116" t="s">
        <v>36829</v>
      </c>
    </row>
    <row r="38117" spans="43:45" x14ac:dyDescent="0.25">
      <c r="AQ38117" s="89">
        <v>10056923</v>
      </c>
      <c r="AR38117" s="90" t="str">
        <f t="shared" si="603"/>
        <v>O</v>
      </c>
      <c r="AS38117" t="s">
        <v>36830</v>
      </c>
    </row>
    <row r="38118" spans="43:45" x14ac:dyDescent="0.25">
      <c r="AQ38118" s="89">
        <v>10057082</v>
      </c>
      <c r="AR38118" s="90" t="str">
        <f t="shared" si="603"/>
        <v>O</v>
      </c>
      <c r="AS38118" t="s">
        <v>36831</v>
      </c>
    </row>
    <row r="38119" spans="43:45" x14ac:dyDescent="0.25">
      <c r="AQ38119" s="89">
        <v>10057093</v>
      </c>
      <c r="AR38119" s="90" t="str">
        <f t="shared" si="603"/>
        <v>O</v>
      </c>
      <c r="AS38119" t="s">
        <v>36832</v>
      </c>
    </row>
    <row r="38120" spans="43:45" x14ac:dyDescent="0.25">
      <c r="AQ38120" s="89">
        <v>10057317</v>
      </c>
      <c r="AR38120" s="90" t="str">
        <f t="shared" si="603"/>
        <v>O</v>
      </c>
      <c r="AS38120" t="s">
        <v>36833</v>
      </c>
    </row>
    <row r="38121" spans="43:45" x14ac:dyDescent="0.25">
      <c r="AQ38121" s="89">
        <v>10057053</v>
      </c>
      <c r="AR38121" s="90" t="str">
        <f t="shared" si="603"/>
        <v>O</v>
      </c>
      <c r="AS38121" t="s">
        <v>36834</v>
      </c>
    </row>
    <row r="38122" spans="43:45" x14ac:dyDescent="0.25">
      <c r="AQ38122" s="89">
        <v>10060252</v>
      </c>
      <c r="AR38122" s="90" t="str">
        <f t="shared" si="603"/>
        <v>O</v>
      </c>
      <c r="AS38122" t="s">
        <v>36835</v>
      </c>
    </row>
    <row r="38123" spans="43:45" x14ac:dyDescent="0.25">
      <c r="AQ38123" s="89">
        <v>10060280</v>
      </c>
      <c r="AR38123" s="90" t="str">
        <f t="shared" si="603"/>
        <v>O</v>
      </c>
      <c r="AS38123" t="s">
        <v>36836</v>
      </c>
    </row>
    <row r="38124" spans="43:45" x14ac:dyDescent="0.25">
      <c r="AQ38124" s="89">
        <v>10060290</v>
      </c>
      <c r="AR38124" s="90" t="str">
        <f t="shared" si="603"/>
        <v>O</v>
      </c>
      <c r="AS38124" t="s">
        <v>36837</v>
      </c>
    </row>
    <row r="38125" spans="43:45" x14ac:dyDescent="0.25">
      <c r="AQ38125" s="89">
        <v>10060294</v>
      </c>
      <c r="AR38125" s="90" t="str">
        <f t="shared" si="603"/>
        <v>O</v>
      </c>
      <c r="AS38125" t="s">
        <v>36838</v>
      </c>
    </row>
    <row r="38126" spans="43:45" x14ac:dyDescent="0.25">
      <c r="AQ38126" s="89">
        <v>10060303</v>
      </c>
      <c r="AR38126" s="90" t="str">
        <f t="shared" si="603"/>
        <v>O</v>
      </c>
      <c r="AS38126" t="s">
        <v>36839</v>
      </c>
    </row>
    <row r="38127" spans="43:45" x14ac:dyDescent="0.25">
      <c r="AQ38127" s="89">
        <v>10060308</v>
      </c>
      <c r="AR38127" s="90" t="str">
        <f t="shared" si="603"/>
        <v>O</v>
      </c>
      <c r="AS38127" t="s">
        <v>24637</v>
      </c>
    </row>
    <row r="38128" spans="43:45" x14ac:dyDescent="0.25">
      <c r="AQ38128" s="89">
        <v>10055921</v>
      </c>
      <c r="AR38128" s="90" t="str">
        <f t="shared" si="603"/>
        <v>O</v>
      </c>
      <c r="AS38128" t="s">
        <v>36840</v>
      </c>
    </row>
    <row r="38129" spans="43:45" x14ac:dyDescent="0.25">
      <c r="AQ38129" s="89">
        <v>10056381</v>
      </c>
      <c r="AR38129" s="90" t="str">
        <f t="shared" si="603"/>
        <v>O</v>
      </c>
      <c r="AS38129" t="s">
        <v>36841</v>
      </c>
    </row>
    <row r="38130" spans="43:45" x14ac:dyDescent="0.25">
      <c r="AQ38130" s="89">
        <v>10056514</v>
      </c>
      <c r="AR38130" s="90" t="str">
        <f t="shared" si="603"/>
        <v>O</v>
      </c>
      <c r="AS38130" t="s">
        <v>36842</v>
      </c>
    </row>
    <row r="38131" spans="43:45" x14ac:dyDescent="0.25">
      <c r="AQ38131" s="89">
        <v>10056787</v>
      </c>
      <c r="AR38131" s="90" t="str">
        <f t="shared" si="603"/>
        <v>O</v>
      </c>
      <c r="AS38131" t="s">
        <v>36843</v>
      </c>
    </row>
    <row r="38132" spans="43:45" x14ac:dyDescent="0.25">
      <c r="AQ38132" s="89">
        <v>10057012</v>
      </c>
      <c r="AR38132" s="90" t="str">
        <f t="shared" si="603"/>
        <v>O</v>
      </c>
      <c r="AS38132" t="s">
        <v>36844</v>
      </c>
    </row>
    <row r="38133" spans="43:45" x14ac:dyDescent="0.25">
      <c r="AQ38133" s="89">
        <v>10057303</v>
      </c>
      <c r="AR38133" s="90" t="str">
        <f t="shared" si="603"/>
        <v>O</v>
      </c>
      <c r="AS38133" t="s">
        <v>36845</v>
      </c>
    </row>
    <row r="38134" spans="43:45" x14ac:dyDescent="0.25">
      <c r="AQ38134" s="89">
        <v>10061581</v>
      </c>
      <c r="AR38134" s="90" t="str">
        <f t="shared" si="603"/>
        <v>O</v>
      </c>
      <c r="AS38134" t="s">
        <v>36846</v>
      </c>
    </row>
    <row r="38135" spans="43:45" x14ac:dyDescent="0.25">
      <c r="AQ38135" s="89">
        <v>10061659</v>
      </c>
      <c r="AR38135" s="90" t="str">
        <f t="shared" si="603"/>
        <v>O</v>
      </c>
      <c r="AS38135" t="s">
        <v>36847</v>
      </c>
    </row>
    <row r="38136" spans="43:45" x14ac:dyDescent="0.25">
      <c r="AQ38136" s="89">
        <v>10061661</v>
      </c>
      <c r="AR38136" s="90" t="str">
        <f t="shared" si="603"/>
        <v>O</v>
      </c>
      <c r="AS38136" t="s">
        <v>36848</v>
      </c>
    </row>
    <row r="38137" spans="43:45" x14ac:dyDescent="0.25">
      <c r="AQ38137" s="89">
        <v>10061830</v>
      </c>
      <c r="AR38137" s="90" t="str">
        <f t="shared" si="603"/>
        <v>O</v>
      </c>
      <c r="AS38137" t="s">
        <v>36849</v>
      </c>
    </row>
    <row r="38138" spans="43:45" x14ac:dyDescent="0.25">
      <c r="AQ38138" s="89">
        <v>10062020</v>
      </c>
      <c r="AR38138" s="90" t="str">
        <f t="shared" si="603"/>
        <v>O</v>
      </c>
      <c r="AS38138" t="s">
        <v>36850</v>
      </c>
    </row>
    <row r="38139" spans="43:45" x14ac:dyDescent="0.25">
      <c r="AQ38139" s="89">
        <v>10062191</v>
      </c>
      <c r="AR38139" s="90" t="str">
        <f t="shared" si="603"/>
        <v>O</v>
      </c>
      <c r="AS38139" t="s">
        <v>36851</v>
      </c>
    </row>
    <row r="38140" spans="43:45" x14ac:dyDescent="0.25">
      <c r="AQ38140" s="89">
        <v>10048159</v>
      </c>
      <c r="AR38140" s="90" t="str">
        <f t="shared" si="603"/>
        <v>O</v>
      </c>
      <c r="AS38140" t="s">
        <v>36852</v>
      </c>
    </row>
    <row r="38141" spans="43:45" x14ac:dyDescent="0.25">
      <c r="AQ38141" s="89">
        <v>10062305</v>
      </c>
      <c r="AR38141" s="90" t="str">
        <f t="shared" si="603"/>
        <v>O</v>
      </c>
      <c r="AS38141" t="s">
        <v>36853</v>
      </c>
    </row>
    <row r="38142" spans="43:45" x14ac:dyDescent="0.25">
      <c r="AQ38142" s="89">
        <v>10062316</v>
      </c>
      <c r="AR38142" s="90" t="str">
        <f t="shared" si="603"/>
        <v>O</v>
      </c>
      <c r="AS38142" t="s">
        <v>36854</v>
      </c>
    </row>
    <row r="38143" spans="43:45" x14ac:dyDescent="0.25">
      <c r="AQ38143" s="89">
        <v>10062322</v>
      </c>
      <c r="AR38143" s="90" t="str">
        <f t="shared" si="603"/>
        <v>O</v>
      </c>
      <c r="AS38143" t="s">
        <v>36855</v>
      </c>
    </row>
    <row r="38144" spans="43:45" x14ac:dyDescent="0.25">
      <c r="AQ38144" s="89">
        <v>10056007</v>
      </c>
      <c r="AR38144" s="90" t="str">
        <f t="shared" si="603"/>
        <v>O</v>
      </c>
      <c r="AS38144" t="s">
        <v>36856</v>
      </c>
    </row>
    <row r="38145" spans="43:45" x14ac:dyDescent="0.25">
      <c r="AQ38145" s="89">
        <v>10056166</v>
      </c>
      <c r="AR38145" s="90" t="str">
        <f t="shared" si="603"/>
        <v>O</v>
      </c>
      <c r="AS38145" t="s">
        <v>36857</v>
      </c>
    </row>
    <row r="38146" spans="43:45" x14ac:dyDescent="0.25">
      <c r="AQ38146" s="89">
        <v>10056419</v>
      </c>
      <c r="AR38146" s="90" t="str">
        <f t="shared" si="603"/>
        <v>O</v>
      </c>
      <c r="AS38146" t="s">
        <v>36858</v>
      </c>
    </row>
    <row r="38147" spans="43:45" x14ac:dyDescent="0.25">
      <c r="AQ38147" s="89">
        <v>10056704</v>
      </c>
      <c r="AR38147" s="90" t="str">
        <f t="shared" si="603"/>
        <v>O</v>
      </c>
      <c r="AS38147" t="s">
        <v>36859</v>
      </c>
    </row>
    <row r="38148" spans="43:45" x14ac:dyDescent="0.25">
      <c r="AQ38148" s="89">
        <v>10057046</v>
      </c>
      <c r="AR38148" s="90" t="str">
        <f t="shared" si="603"/>
        <v>O</v>
      </c>
      <c r="AS38148" t="s">
        <v>36860</v>
      </c>
    </row>
    <row r="38149" spans="43:45" x14ac:dyDescent="0.25">
      <c r="AQ38149" s="89">
        <v>10060321</v>
      </c>
      <c r="AR38149" s="90" t="str">
        <f t="shared" si="603"/>
        <v>O</v>
      </c>
      <c r="AS38149" t="s">
        <v>24067</v>
      </c>
    </row>
    <row r="38150" spans="43:45" x14ac:dyDescent="0.25">
      <c r="AQ38150" s="89">
        <v>10060325</v>
      </c>
      <c r="AR38150" s="90" t="str">
        <f t="shared" si="603"/>
        <v>O</v>
      </c>
      <c r="AS38150" t="s">
        <v>36861</v>
      </c>
    </row>
    <row r="38151" spans="43:45" x14ac:dyDescent="0.25">
      <c r="AQ38151" s="89">
        <v>10060336</v>
      </c>
      <c r="AR38151" s="90" t="str">
        <f t="shared" si="603"/>
        <v>O</v>
      </c>
      <c r="AS38151" t="s">
        <v>8054</v>
      </c>
    </row>
    <row r="38152" spans="43:45" x14ac:dyDescent="0.25">
      <c r="AQ38152" s="89">
        <v>10060337</v>
      </c>
      <c r="AR38152" s="90" t="str">
        <f t="shared" si="603"/>
        <v>O</v>
      </c>
      <c r="AS38152" t="s">
        <v>36862</v>
      </c>
    </row>
    <row r="38153" spans="43:45" x14ac:dyDescent="0.25">
      <c r="AQ38153" s="89">
        <v>10060341</v>
      </c>
      <c r="AR38153" s="90" t="str">
        <f t="shared" ref="AR38153:AR38216" si="604">IF(ISNA(VLOOKUP(AQ38153,$BP$18:$BQ$356,2,FALSE))=TRUE,"O",VLOOKUP(AQ38153,$BP$18:$BQ$356,2,FALSE))</f>
        <v>O</v>
      </c>
      <c r="AS38153" t="s">
        <v>29734</v>
      </c>
    </row>
    <row r="38154" spans="43:45" x14ac:dyDescent="0.25">
      <c r="AQ38154" s="89">
        <v>10060342</v>
      </c>
      <c r="AR38154" s="90" t="str">
        <f t="shared" si="604"/>
        <v>O</v>
      </c>
      <c r="AS38154" t="s">
        <v>36863</v>
      </c>
    </row>
    <row r="38155" spans="43:45" x14ac:dyDescent="0.25">
      <c r="AQ38155" s="89">
        <v>10060347</v>
      </c>
      <c r="AR38155" s="90" t="str">
        <f t="shared" si="604"/>
        <v>O</v>
      </c>
      <c r="AS38155" t="s">
        <v>36864</v>
      </c>
    </row>
    <row r="38156" spans="43:45" x14ac:dyDescent="0.25">
      <c r="AQ38156" s="89">
        <v>10060355</v>
      </c>
      <c r="AR38156" s="90" t="str">
        <f t="shared" si="604"/>
        <v>O</v>
      </c>
      <c r="AS38156" t="s">
        <v>8626</v>
      </c>
    </row>
    <row r="38157" spans="43:45" x14ac:dyDescent="0.25">
      <c r="AQ38157" s="89">
        <v>10060356</v>
      </c>
      <c r="AR38157" s="90" t="str">
        <f t="shared" si="604"/>
        <v>O</v>
      </c>
      <c r="AS38157" t="s">
        <v>36865</v>
      </c>
    </row>
    <row r="38158" spans="43:45" x14ac:dyDescent="0.25">
      <c r="AQ38158" s="89">
        <v>10060357</v>
      </c>
      <c r="AR38158" s="90" t="str">
        <f t="shared" si="604"/>
        <v>O</v>
      </c>
      <c r="AS38158" t="s">
        <v>24252</v>
      </c>
    </row>
    <row r="38159" spans="43:45" x14ac:dyDescent="0.25">
      <c r="AQ38159" s="89">
        <v>10060366</v>
      </c>
      <c r="AR38159" s="90" t="str">
        <f t="shared" si="604"/>
        <v>O</v>
      </c>
      <c r="AS38159" t="s">
        <v>34853</v>
      </c>
    </row>
    <row r="38160" spans="43:45" x14ac:dyDescent="0.25">
      <c r="AQ38160" s="89">
        <v>10060368</v>
      </c>
      <c r="AR38160" s="90" t="str">
        <f t="shared" si="604"/>
        <v>O</v>
      </c>
      <c r="AS38160" t="s">
        <v>36866</v>
      </c>
    </row>
    <row r="38161" spans="43:45" x14ac:dyDescent="0.25">
      <c r="AQ38161" s="89">
        <v>10056203</v>
      </c>
      <c r="AR38161" s="90" t="str">
        <f t="shared" si="604"/>
        <v>O</v>
      </c>
      <c r="AS38161" t="s">
        <v>36867</v>
      </c>
    </row>
    <row r="38162" spans="43:45" x14ac:dyDescent="0.25">
      <c r="AQ38162" s="89">
        <v>10056963</v>
      </c>
      <c r="AR38162" s="90" t="str">
        <f t="shared" si="604"/>
        <v>O</v>
      </c>
      <c r="AS38162" t="s">
        <v>36868</v>
      </c>
    </row>
    <row r="38163" spans="43:45" x14ac:dyDescent="0.25">
      <c r="AQ38163" s="89">
        <v>10057036</v>
      </c>
      <c r="AR38163" s="90" t="str">
        <f t="shared" si="604"/>
        <v>O</v>
      </c>
      <c r="AS38163" t="s">
        <v>36869</v>
      </c>
    </row>
    <row r="38164" spans="43:45" x14ac:dyDescent="0.25">
      <c r="AQ38164" s="89">
        <v>10004718</v>
      </c>
      <c r="AR38164" s="90" t="str">
        <f t="shared" si="604"/>
        <v>O</v>
      </c>
      <c r="AS38164" t="s">
        <v>36870</v>
      </c>
    </row>
    <row r="38165" spans="43:45" x14ac:dyDescent="0.25">
      <c r="AQ38165" s="89">
        <v>10057461</v>
      </c>
      <c r="AR38165" s="90" t="str">
        <f t="shared" si="604"/>
        <v>O</v>
      </c>
      <c r="AS38165" t="s">
        <v>36871</v>
      </c>
    </row>
    <row r="38166" spans="43:45" x14ac:dyDescent="0.25">
      <c r="AQ38166" s="89">
        <v>10061804</v>
      </c>
      <c r="AR38166" s="90" t="str">
        <f t="shared" si="604"/>
        <v>O</v>
      </c>
      <c r="AS38166" t="s">
        <v>2787</v>
      </c>
    </row>
    <row r="38167" spans="43:45" x14ac:dyDescent="0.25">
      <c r="AQ38167" s="89">
        <v>10062327</v>
      </c>
      <c r="AR38167" s="90" t="str">
        <f t="shared" si="604"/>
        <v>O</v>
      </c>
      <c r="AS38167" t="s">
        <v>36872</v>
      </c>
    </row>
    <row r="38168" spans="43:45" x14ac:dyDescent="0.25">
      <c r="AQ38168" s="89">
        <v>10062334</v>
      </c>
      <c r="AR38168" s="90" t="str">
        <f t="shared" si="604"/>
        <v>O</v>
      </c>
      <c r="AS38168" t="s">
        <v>36873</v>
      </c>
    </row>
    <row r="38169" spans="43:45" x14ac:dyDescent="0.25">
      <c r="AQ38169" s="89">
        <v>10062335</v>
      </c>
      <c r="AR38169" s="90" t="str">
        <f t="shared" si="604"/>
        <v>O</v>
      </c>
      <c r="AS38169" t="s">
        <v>36874</v>
      </c>
    </row>
    <row r="38170" spans="43:45" x14ac:dyDescent="0.25">
      <c r="AQ38170" s="89">
        <v>10062347</v>
      </c>
      <c r="AR38170" s="90" t="str">
        <f t="shared" si="604"/>
        <v>O</v>
      </c>
      <c r="AS38170" t="s">
        <v>36875</v>
      </c>
    </row>
    <row r="38171" spans="43:45" x14ac:dyDescent="0.25">
      <c r="AQ38171" s="89">
        <v>10062350</v>
      </c>
      <c r="AR38171" s="90" t="str">
        <f t="shared" si="604"/>
        <v>O</v>
      </c>
      <c r="AS38171" t="s">
        <v>36876</v>
      </c>
    </row>
    <row r="38172" spans="43:45" x14ac:dyDescent="0.25">
      <c r="AQ38172" s="89">
        <v>10062356</v>
      </c>
      <c r="AR38172" s="90" t="str">
        <f t="shared" si="604"/>
        <v>O</v>
      </c>
      <c r="AS38172" t="s">
        <v>36877</v>
      </c>
    </row>
    <row r="38173" spans="43:45" x14ac:dyDescent="0.25">
      <c r="AQ38173" s="89">
        <v>10056490</v>
      </c>
      <c r="AR38173" s="90" t="str">
        <f t="shared" si="604"/>
        <v>O</v>
      </c>
      <c r="AS38173" t="s">
        <v>36878</v>
      </c>
    </row>
    <row r="38174" spans="43:45" x14ac:dyDescent="0.25">
      <c r="AQ38174" s="89">
        <v>10056513</v>
      </c>
      <c r="AR38174" s="90" t="str">
        <f t="shared" si="604"/>
        <v>O</v>
      </c>
      <c r="AS38174" t="s">
        <v>36879</v>
      </c>
    </row>
    <row r="38175" spans="43:45" x14ac:dyDescent="0.25">
      <c r="AQ38175" s="89">
        <v>10056865</v>
      </c>
      <c r="AR38175" s="90" t="str">
        <f t="shared" si="604"/>
        <v>O</v>
      </c>
      <c r="AS38175" t="s">
        <v>36880</v>
      </c>
    </row>
    <row r="38176" spans="43:45" x14ac:dyDescent="0.25">
      <c r="AQ38176" s="89">
        <v>10057307</v>
      </c>
      <c r="AR38176" s="90" t="str">
        <f t="shared" si="604"/>
        <v>O</v>
      </c>
      <c r="AS38176" t="s">
        <v>36881</v>
      </c>
    </row>
    <row r="38177" spans="43:45" x14ac:dyDescent="0.25">
      <c r="AQ38177" s="89">
        <v>10057505</v>
      </c>
      <c r="AR38177" s="90" t="str">
        <f t="shared" si="604"/>
        <v>O</v>
      </c>
      <c r="AS38177" t="s">
        <v>36882</v>
      </c>
    </row>
    <row r="38178" spans="43:45" x14ac:dyDescent="0.25">
      <c r="AQ38178" s="89">
        <v>10060383</v>
      </c>
      <c r="AR38178" s="90" t="str">
        <f t="shared" si="604"/>
        <v>O</v>
      </c>
      <c r="AS38178" t="s">
        <v>19212</v>
      </c>
    </row>
    <row r="38179" spans="43:45" x14ac:dyDescent="0.25">
      <c r="AQ38179" s="89">
        <v>10060388</v>
      </c>
      <c r="AR38179" s="90" t="str">
        <f t="shared" si="604"/>
        <v>O</v>
      </c>
      <c r="AS38179" t="s">
        <v>36883</v>
      </c>
    </row>
    <row r="38180" spans="43:45" x14ac:dyDescent="0.25">
      <c r="AQ38180" s="89">
        <v>10060403</v>
      </c>
      <c r="AR38180" s="90" t="str">
        <f t="shared" si="604"/>
        <v>O</v>
      </c>
      <c r="AS38180" t="s">
        <v>36884</v>
      </c>
    </row>
    <row r="38181" spans="43:45" x14ac:dyDescent="0.25">
      <c r="AQ38181" s="89">
        <v>10060407</v>
      </c>
      <c r="AR38181" s="90" t="str">
        <f t="shared" si="604"/>
        <v>O</v>
      </c>
      <c r="AS38181" t="s">
        <v>36885</v>
      </c>
    </row>
    <row r="38182" spans="43:45" x14ac:dyDescent="0.25">
      <c r="AQ38182" s="89">
        <v>10060409</v>
      </c>
      <c r="AR38182" s="90" t="str">
        <f t="shared" si="604"/>
        <v>O</v>
      </c>
      <c r="AS38182" t="s">
        <v>36886</v>
      </c>
    </row>
    <row r="38183" spans="43:45" x14ac:dyDescent="0.25">
      <c r="AQ38183" s="89">
        <v>10061095</v>
      </c>
      <c r="AR38183" s="90" t="str">
        <f t="shared" si="604"/>
        <v>O</v>
      </c>
      <c r="AS38183" t="s">
        <v>36887</v>
      </c>
    </row>
    <row r="38184" spans="43:45" x14ac:dyDescent="0.25">
      <c r="AQ38184" s="89">
        <v>10061127</v>
      </c>
      <c r="AR38184" s="90" t="str">
        <f t="shared" si="604"/>
        <v>O</v>
      </c>
      <c r="AS38184" t="s">
        <v>36888</v>
      </c>
    </row>
    <row r="38185" spans="43:45" x14ac:dyDescent="0.25">
      <c r="AQ38185" s="89">
        <v>10061132</v>
      </c>
      <c r="AR38185" s="90" t="str">
        <f t="shared" si="604"/>
        <v>O</v>
      </c>
      <c r="AS38185" t="s">
        <v>36889</v>
      </c>
    </row>
    <row r="38186" spans="43:45" x14ac:dyDescent="0.25">
      <c r="AQ38186" s="89">
        <v>10061185</v>
      </c>
      <c r="AR38186" s="90" t="str">
        <f t="shared" si="604"/>
        <v>O</v>
      </c>
      <c r="AS38186" t="s">
        <v>36890</v>
      </c>
    </row>
    <row r="38187" spans="43:45" x14ac:dyDescent="0.25">
      <c r="AQ38187" s="89">
        <v>10061197</v>
      </c>
      <c r="AR38187" s="90" t="str">
        <f t="shared" si="604"/>
        <v>O</v>
      </c>
      <c r="AS38187" t="s">
        <v>36891</v>
      </c>
    </row>
    <row r="38188" spans="43:45" x14ac:dyDescent="0.25">
      <c r="AQ38188" s="89">
        <v>10056712</v>
      </c>
      <c r="AR38188" s="90" t="str">
        <f t="shared" si="604"/>
        <v>O</v>
      </c>
      <c r="AS38188" t="s">
        <v>36892</v>
      </c>
    </row>
    <row r="38189" spans="43:45" x14ac:dyDescent="0.25">
      <c r="AQ38189" s="89">
        <v>10056948</v>
      </c>
      <c r="AR38189" s="90" t="str">
        <f t="shared" si="604"/>
        <v>O</v>
      </c>
      <c r="AS38189" t="s">
        <v>36893</v>
      </c>
    </row>
    <row r="38190" spans="43:45" x14ac:dyDescent="0.25">
      <c r="AQ38190" s="89">
        <v>10057298</v>
      </c>
      <c r="AR38190" s="90" t="str">
        <f t="shared" si="604"/>
        <v>O</v>
      </c>
      <c r="AS38190" t="s">
        <v>36894</v>
      </c>
    </row>
    <row r="38191" spans="43:45" x14ac:dyDescent="0.25">
      <c r="AQ38191" s="89">
        <v>10057620</v>
      </c>
      <c r="AR38191" s="90" t="str">
        <f t="shared" si="604"/>
        <v>O</v>
      </c>
      <c r="AS38191" t="s">
        <v>36895</v>
      </c>
    </row>
    <row r="38192" spans="43:45" x14ac:dyDescent="0.25">
      <c r="AQ38192" s="89">
        <v>10057669</v>
      </c>
      <c r="AR38192" s="90" t="str">
        <f t="shared" si="604"/>
        <v>O</v>
      </c>
      <c r="AS38192" t="s">
        <v>36896</v>
      </c>
    </row>
    <row r="38193" spans="43:45" x14ac:dyDescent="0.25">
      <c r="AQ38193" s="89">
        <v>10062382</v>
      </c>
      <c r="AR38193" s="90" t="str">
        <f t="shared" si="604"/>
        <v>O</v>
      </c>
      <c r="AS38193" t="s">
        <v>36897</v>
      </c>
    </row>
    <row r="38194" spans="43:45" x14ac:dyDescent="0.25">
      <c r="AQ38194" s="89">
        <v>10019096</v>
      </c>
      <c r="AR38194" s="90" t="str">
        <f t="shared" si="604"/>
        <v>O</v>
      </c>
      <c r="AS38194" t="s">
        <v>36898</v>
      </c>
    </row>
    <row r="38195" spans="43:45" x14ac:dyDescent="0.25">
      <c r="AQ38195" s="89">
        <v>10062396</v>
      </c>
      <c r="AR38195" s="90" t="str">
        <f t="shared" si="604"/>
        <v>O</v>
      </c>
      <c r="AS38195" t="s">
        <v>36899</v>
      </c>
    </row>
    <row r="38196" spans="43:45" x14ac:dyDescent="0.25">
      <c r="AQ38196" s="89">
        <v>10057608</v>
      </c>
      <c r="AR38196" s="90" t="str">
        <f t="shared" si="604"/>
        <v>O</v>
      </c>
      <c r="AS38196" t="s">
        <v>36900</v>
      </c>
    </row>
    <row r="38197" spans="43:45" x14ac:dyDescent="0.25">
      <c r="AQ38197" s="89">
        <v>10057650</v>
      </c>
      <c r="AR38197" s="90" t="str">
        <f t="shared" si="604"/>
        <v>O</v>
      </c>
      <c r="AS38197" t="s">
        <v>36901</v>
      </c>
    </row>
    <row r="38198" spans="43:45" x14ac:dyDescent="0.25">
      <c r="AQ38198" s="89">
        <v>10057709</v>
      </c>
      <c r="AR38198" s="90" t="str">
        <f t="shared" si="604"/>
        <v>O</v>
      </c>
      <c r="AS38198" t="s">
        <v>36902</v>
      </c>
    </row>
    <row r="38199" spans="43:45" x14ac:dyDescent="0.25">
      <c r="AQ38199" s="89">
        <v>10057740</v>
      </c>
      <c r="AR38199" s="90" t="str">
        <f t="shared" si="604"/>
        <v>O</v>
      </c>
      <c r="AS38199" t="s">
        <v>36903</v>
      </c>
    </row>
    <row r="38200" spans="43:45" x14ac:dyDescent="0.25">
      <c r="AQ38200" s="89">
        <v>10057776</v>
      </c>
      <c r="AR38200" s="90" t="str">
        <f t="shared" si="604"/>
        <v>O</v>
      </c>
      <c r="AS38200" t="s">
        <v>36904</v>
      </c>
    </row>
    <row r="38201" spans="43:45" x14ac:dyDescent="0.25">
      <c r="AQ38201" s="89">
        <v>10057828</v>
      </c>
      <c r="AR38201" s="90" t="str">
        <f t="shared" si="604"/>
        <v>O</v>
      </c>
      <c r="AS38201" t="s">
        <v>36905</v>
      </c>
    </row>
    <row r="38202" spans="43:45" x14ac:dyDescent="0.25">
      <c r="AQ38202" s="89">
        <v>10057862</v>
      </c>
      <c r="AR38202" s="90" t="str">
        <f t="shared" si="604"/>
        <v>O</v>
      </c>
      <c r="AS38202" t="s">
        <v>36906</v>
      </c>
    </row>
    <row r="38203" spans="43:45" x14ac:dyDescent="0.25">
      <c r="AQ38203" s="89">
        <v>10061267</v>
      </c>
      <c r="AR38203" s="90" t="str">
        <f t="shared" si="604"/>
        <v>O</v>
      </c>
      <c r="AS38203" t="s">
        <v>6108</v>
      </c>
    </row>
    <row r="38204" spans="43:45" x14ac:dyDescent="0.25">
      <c r="AQ38204" s="89">
        <v>10061430</v>
      </c>
      <c r="AR38204" s="90" t="str">
        <f t="shared" si="604"/>
        <v>O</v>
      </c>
      <c r="AS38204" t="s">
        <v>36907</v>
      </c>
    </row>
    <row r="38205" spans="43:45" x14ac:dyDescent="0.25">
      <c r="AQ38205" s="89">
        <v>10061460</v>
      </c>
      <c r="AR38205" s="90" t="str">
        <f t="shared" si="604"/>
        <v>O</v>
      </c>
      <c r="AS38205" t="s">
        <v>36908</v>
      </c>
    </row>
    <row r="38206" spans="43:45" x14ac:dyDescent="0.25">
      <c r="AQ38206" s="89">
        <v>10056750</v>
      </c>
      <c r="AR38206" s="90" t="str">
        <f t="shared" si="604"/>
        <v>O</v>
      </c>
      <c r="AS38206" t="s">
        <v>36909</v>
      </c>
    </row>
    <row r="38207" spans="43:45" x14ac:dyDescent="0.25">
      <c r="AQ38207" s="89">
        <v>10057733</v>
      </c>
      <c r="AR38207" s="90" t="str">
        <f t="shared" si="604"/>
        <v>O</v>
      </c>
      <c r="AS38207" t="s">
        <v>36910</v>
      </c>
    </row>
    <row r="38208" spans="43:45" x14ac:dyDescent="0.25">
      <c r="AQ38208" s="89">
        <v>10057887</v>
      </c>
      <c r="AR38208" s="90" t="str">
        <f t="shared" si="604"/>
        <v>O</v>
      </c>
      <c r="AS38208" t="s">
        <v>36911</v>
      </c>
    </row>
    <row r="38209" spans="43:45" x14ac:dyDescent="0.25">
      <c r="AQ38209" s="89">
        <v>10058140</v>
      </c>
      <c r="AR38209" s="90" t="str">
        <f t="shared" si="604"/>
        <v>O</v>
      </c>
      <c r="AS38209" t="s">
        <v>36912</v>
      </c>
    </row>
    <row r="38210" spans="43:45" x14ac:dyDescent="0.25">
      <c r="AQ38210" s="89">
        <v>10062411</v>
      </c>
      <c r="AR38210" s="90" t="str">
        <f t="shared" si="604"/>
        <v>O</v>
      </c>
      <c r="AS38210" t="s">
        <v>36913</v>
      </c>
    </row>
    <row r="38211" spans="43:45" x14ac:dyDescent="0.25">
      <c r="AQ38211" s="89">
        <v>10062417</v>
      </c>
      <c r="AR38211" s="90" t="str">
        <f t="shared" si="604"/>
        <v>O</v>
      </c>
      <c r="AS38211" t="s">
        <v>8934</v>
      </c>
    </row>
    <row r="38212" spans="43:45" x14ac:dyDescent="0.25">
      <c r="AQ38212" s="89">
        <v>10062420</v>
      </c>
      <c r="AR38212" s="90" t="str">
        <f t="shared" si="604"/>
        <v>O</v>
      </c>
      <c r="AS38212" t="s">
        <v>36914</v>
      </c>
    </row>
    <row r="38213" spans="43:45" x14ac:dyDescent="0.25">
      <c r="AQ38213" s="89">
        <v>10062421</v>
      </c>
      <c r="AR38213" s="90" t="str">
        <f t="shared" si="604"/>
        <v>O</v>
      </c>
      <c r="AS38213" t="s">
        <v>36915</v>
      </c>
    </row>
    <row r="38214" spans="43:45" x14ac:dyDescent="0.25">
      <c r="AQ38214" s="89">
        <v>10062443</v>
      </c>
      <c r="AR38214" s="90" t="str">
        <f t="shared" si="604"/>
        <v>O</v>
      </c>
      <c r="AS38214" t="s">
        <v>36916</v>
      </c>
    </row>
    <row r="38215" spans="43:45" x14ac:dyDescent="0.25">
      <c r="AQ38215" s="89">
        <v>10062446</v>
      </c>
      <c r="AR38215" s="90" t="str">
        <f t="shared" si="604"/>
        <v>O</v>
      </c>
      <c r="AS38215" t="s">
        <v>36917</v>
      </c>
    </row>
    <row r="38216" spans="43:45" x14ac:dyDescent="0.25">
      <c r="AQ38216" s="89">
        <v>10057901</v>
      </c>
      <c r="AR38216" s="90" t="str">
        <f t="shared" si="604"/>
        <v>O</v>
      </c>
      <c r="AS38216" t="s">
        <v>36918</v>
      </c>
    </row>
    <row r="38217" spans="43:45" x14ac:dyDescent="0.25">
      <c r="AQ38217" s="89">
        <v>10059663</v>
      </c>
      <c r="AR38217" s="90" t="str">
        <f t="shared" ref="AR38217:AR38280" si="605">IF(ISNA(VLOOKUP(AQ38217,$BP$18:$BQ$356,2,FALSE))=TRUE,"O",VLOOKUP(AQ38217,$BP$18:$BQ$356,2,FALSE))</f>
        <v>O</v>
      </c>
      <c r="AS38217" t="s">
        <v>18593</v>
      </c>
    </row>
    <row r="38218" spans="43:45" x14ac:dyDescent="0.25">
      <c r="AQ38218" s="89">
        <v>10059664</v>
      </c>
      <c r="AR38218" s="90" t="str">
        <f t="shared" si="605"/>
        <v>O</v>
      </c>
      <c r="AS38218" t="s">
        <v>36919</v>
      </c>
    </row>
    <row r="38219" spans="43:45" x14ac:dyDescent="0.25">
      <c r="AQ38219" s="89">
        <v>10061485</v>
      </c>
      <c r="AR38219" s="90" t="str">
        <f t="shared" si="605"/>
        <v>O</v>
      </c>
      <c r="AS38219" t="s">
        <v>36920</v>
      </c>
    </row>
    <row r="38220" spans="43:45" x14ac:dyDescent="0.25">
      <c r="AQ38220" s="89">
        <v>10061511</v>
      </c>
      <c r="AR38220" s="90" t="str">
        <f t="shared" si="605"/>
        <v>O</v>
      </c>
      <c r="AS38220" t="s">
        <v>36921</v>
      </c>
    </row>
    <row r="38221" spans="43:45" x14ac:dyDescent="0.25">
      <c r="AQ38221" s="89">
        <v>10061527</v>
      </c>
      <c r="AR38221" s="90" t="str">
        <f t="shared" si="605"/>
        <v>O</v>
      </c>
      <c r="AS38221" t="s">
        <v>36922</v>
      </c>
    </row>
    <row r="38222" spans="43:45" x14ac:dyDescent="0.25">
      <c r="AQ38222" s="89">
        <v>10061529</v>
      </c>
      <c r="AR38222" s="90" t="str">
        <f t="shared" si="605"/>
        <v>O</v>
      </c>
      <c r="AS38222" t="s">
        <v>36923</v>
      </c>
    </row>
    <row r="38223" spans="43:45" x14ac:dyDescent="0.25">
      <c r="AQ38223" s="89">
        <v>10061542</v>
      </c>
      <c r="AR38223" s="90" t="str">
        <f t="shared" si="605"/>
        <v>O</v>
      </c>
      <c r="AS38223" t="s">
        <v>36924</v>
      </c>
    </row>
    <row r="38224" spans="43:45" x14ac:dyDescent="0.25">
      <c r="AQ38224" s="89">
        <v>10061553</v>
      </c>
      <c r="AR38224" s="90" t="str">
        <f t="shared" si="605"/>
        <v>O</v>
      </c>
      <c r="AS38224" t="s">
        <v>36925</v>
      </c>
    </row>
    <row r="38225" spans="43:45" x14ac:dyDescent="0.25">
      <c r="AQ38225" s="89">
        <v>10005029</v>
      </c>
      <c r="AR38225" s="90" t="str">
        <f t="shared" si="605"/>
        <v>O</v>
      </c>
      <c r="AS38225" t="s">
        <v>36926</v>
      </c>
    </row>
    <row r="38226" spans="43:45" x14ac:dyDescent="0.25">
      <c r="AQ38226" s="89">
        <v>10061577</v>
      </c>
      <c r="AR38226" s="90" t="str">
        <f t="shared" si="605"/>
        <v>O</v>
      </c>
      <c r="AS38226" t="s">
        <v>36927</v>
      </c>
    </row>
    <row r="38227" spans="43:45" x14ac:dyDescent="0.25">
      <c r="AQ38227" s="89">
        <v>10061583</v>
      </c>
      <c r="AR38227" s="90" t="str">
        <f t="shared" si="605"/>
        <v>O</v>
      </c>
      <c r="AS38227" t="s">
        <v>36928</v>
      </c>
    </row>
    <row r="38228" spans="43:45" x14ac:dyDescent="0.25">
      <c r="AQ38228" s="89">
        <v>10056114</v>
      </c>
      <c r="AR38228" s="90" t="str">
        <f t="shared" si="605"/>
        <v>O</v>
      </c>
      <c r="AS38228" t="s">
        <v>36929</v>
      </c>
    </row>
    <row r="38229" spans="43:45" x14ac:dyDescent="0.25">
      <c r="AQ38229" s="89">
        <v>10056432</v>
      </c>
      <c r="AR38229" s="90" t="str">
        <f t="shared" si="605"/>
        <v>O</v>
      </c>
      <c r="AS38229" t="s">
        <v>36930</v>
      </c>
    </row>
    <row r="38230" spans="43:45" x14ac:dyDescent="0.25">
      <c r="AQ38230" s="89">
        <v>10056726</v>
      </c>
      <c r="AR38230" s="90" t="str">
        <f t="shared" si="605"/>
        <v>O</v>
      </c>
      <c r="AS38230" t="s">
        <v>36931</v>
      </c>
    </row>
    <row r="38231" spans="43:45" x14ac:dyDescent="0.25">
      <c r="AQ38231" s="89">
        <v>10061073</v>
      </c>
      <c r="AR38231" s="90" t="str">
        <f t="shared" si="605"/>
        <v>O</v>
      </c>
      <c r="AS38231" t="s">
        <v>36932</v>
      </c>
    </row>
    <row r="38232" spans="43:45" x14ac:dyDescent="0.25">
      <c r="AQ38232" s="89">
        <v>10061107</v>
      </c>
      <c r="AR38232" s="90" t="str">
        <f t="shared" si="605"/>
        <v>O</v>
      </c>
      <c r="AS38232" t="s">
        <v>36933</v>
      </c>
    </row>
    <row r="38233" spans="43:45" x14ac:dyDescent="0.25">
      <c r="AQ38233" s="89">
        <v>10061151</v>
      </c>
      <c r="AR38233" s="90" t="str">
        <f t="shared" si="605"/>
        <v>O</v>
      </c>
      <c r="AS38233" t="s">
        <v>36934</v>
      </c>
    </row>
    <row r="38234" spans="43:45" x14ac:dyDescent="0.25">
      <c r="AQ38234" s="89">
        <v>10061176</v>
      </c>
      <c r="AR38234" s="90" t="str">
        <f t="shared" si="605"/>
        <v>O</v>
      </c>
      <c r="AS38234" t="s">
        <v>36935</v>
      </c>
    </row>
    <row r="38235" spans="43:45" x14ac:dyDescent="0.25">
      <c r="AQ38235" s="89">
        <v>10061523</v>
      </c>
      <c r="AR38235" s="90" t="str">
        <f t="shared" si="605"/>
        <v>O</v>
      </c>
      <c r="AS38235" t="s">
        <v>36936</v>
      </c>
    </row>
    <row r="38236" spans="43:45" x14ac:dyDescent="0.25">
      <c r="AQ38236" s="89">
        <v>10061828</v>
      </c>
      <c r="AR38236" s="90" t="str">
        <f t="shared" si="605"/>
        <v>O</v>
      </c>
      <c r="AS38236" t="s">
        <v>36937</v>
      </c>
    </row>
    <row r="38237" spans="43:45" x14ac:dyDescent="0.25">
      <c r="AQ38237" s="89">
        <v>10061973</v>
      </c>
      <c r="AR38237" s="90" t="str">
        <f t="shared" si="605"/>
        <v>O</v>
      </c>
      <c r="AS38237" t="s">
        <v>36938</v>
      </c>
    </row>
    <row r="38238" spans="43:45" x14ac:dyDescent="0.25">
      <c r="AQ38238" s="89">
        <v>10007362</v>
      </c>
      <c r="AR38238" s="90" t="str">
        <f t="shared" si="605"/>
        <v>O</v>
      </c>
      <c r="AS38238" t="s">
        <v>36939</v>
      </c>
    </row>
    <row r="38239" spans="43:45" x14ac:dyDescent="0.25">
      <c r="AQ38239" s="89">
        <v>10062465</v>
      </c>
      <c r="AR38239" s="90" t="str">
        <f t="shared" si="605"/>
        <v>O</v>
      </c>
      <c r="AS38239" t="s">
        <v>36940</v>
      </c>
    </row>
    <row r="38240" spans="43:45" x14ac:dyDescent="0.25">
      <c r="AQ38240" s="89">
        <v>10062466</v>
      </c>
      <c r="AR38240" s="90" t="str">
        <f t="shared" si="605"/>
        <v>O</v>
      </c>
      <c r="AS38240" t="s">
        <v>36941</v>
      </c>
    </row>
    <row r="38241" spans="43:45" x14ac:dyDescent="0.25">
      <c r="AQ38241" s="89">
        <v>10062473</v>
      </c>
      <c r="AR38241" s="90" t="str">
        <f t="shared" si="605"/>
        <v>O</v>
      </c>
      <c r="AS38241" t="s">
        <v>36942</v>
      </c>
    </row>
    <row r="38242" spans="43:45" x14ac:dyDescent="0.25">
      <c r="AQ38242" s="89">
        <v>10062480</v>
      </c>
      <c r="AR38242" s="90" t="str">
        <f t="shared" si="605"/>
        <v>O</v>
      </c>
      <c r="AS38242" t="s">
        <v>36943</v>
      </c>
    </row>
    <row r="38243" spans="43:45" x14ac:dyDescent="0.25">
      <c r="AQ38243" s="89">
        <v>10062482</v>
      </c>
      <c r="AR38243" s="90" t="str">
        <f t="shared" si="605"/>
        <v>O</v>
      </c>
      <c r="AS38243" t="s">
        <v>36944</v>
      </c>
    </row>
    <row r="38244" spans="43:45" x14ac:dyDescent="0.25">
      <c r="AQ38244" s="89">
        <v>10062490</v>
      </c>
      <c r="AR38244" s="90" t="str">
        <f t="shared" si="605"/>
        <v>O</v>
      </c>
      <c r="AS38244" t="s">
        <v>36945</v>
      </c>
    </row>
    <row r="38245" spans="43:45" x14ac:dyDescent="0.25">
      <c r="AQ38245" s="89">
        <v>10055936</v>
      </c>
      <c r="AR38245" s="90" t="str">
        <f t="shared" si="605"/>
        <v>O</v>
      </c>
      <c r="AS38245" t="s">
        <v>36946</v>
      </c>
    </row>
    <row r="38246" spans="43:45" x14ac:dyDescent="0.25">
      <c r="AQ38246" s="89">
        <v>10057180</v>
      </c>
      <c r="AR38246" s="90" t="str">
        <f t="shared" si="605"/>
        <v>O</v>
      </c>
      <c r="AS38246" t="s">
        <v>36947</v>
      </c>
    </row>
    <row r="38247" spans="43:45" x14ac:dyDescent="0.25">
      <c r="AQ38247" s="89">
        <v>10057657</v>
      </c>
      <c r="AR38247" s="90" t="str">
        <f t="shared" si="605"/>
        <v>O</v>
      </c>
      <c r="AS38247" t="s">
        <v>36948</v>
      </c>
    </row>
    <row r="38248" spans="43:45" x14ac:dyDescent="0.25">
      <c r="AQ38248" s="89">
        <v>10059672</v>
      </c>
      <c r="AR38248" s="90" t="str">
        <f t="shared" si="605"/>
        <v>O</v>
      </c>
      <c r="AS38248" t="s">
        <v>28946</v>
      </c>
    </row>
    <row r="38249" spans="43:45" x14ac:dyDescent="0.25">
      <c r="AQ38249" s="89">
        <v>10059673</v>
      </c>
      <c r="AR38249" s="90" t="str">
        <f t="shared" si="605"/>
        <v>O</v>
      </c>
      <c r="AS38249" t="s">
        <v>36949</v>
      </c>
    </row>
    <row r="38250" spans="43:45" x14ac:dyDescent="0.25">
      <c r="AQ38250" s="89">
        <v>10059677</v>
      </c>
      <c r="AR38250" s="90" t="str">
        <f t="shared" si="605"/>
        <v>O</v>
      </c>
      <c r="AS38250" t="s">
        <v>36950</v>
      </c>
    </row>
    <row r="38251" spans="43:45" x14ac:dyDescent="0.25">
      <c r="AQ38251" s="89">
        <v>10059680</v>
      </c>
      <c r="AR38251" s="90" t="str">
        <f t="shared" si="605"/>
        <v>O</v>
      </c>
      <c r="AS38251" t="s">
        <v>34480</v>
      </c>
    </row>
    <row r="38252" spans="43:45" x14ac:dyDescent="0.25">
      <c r="AQ38252" s="89">
        <v>10059689</v>
      </c>
      <c r="AR38252" s="90" t="str">
        <f t="shared" si="605"/>
        <v>O</v>
      </c>
      <c r="AS38252" t="s">
        <v>36951</v>
      </c>
    </row>
    <row r="38253" spans="43:45" x14ac:dyDescent="0.25">
      <c r="AQ38253" s="89">
        <v>10059705</v>
      </c>
      <c r="AR38253" s="90" t="str">
        <f t="shared" si="605"/>
        <v>O</v>
      </c>
      <c r="AS38253" t="s">
        <v>29374</v>
      </c>
    </row>
    <row r="38254" spans="43:45" x14ac:dyDescent="0.25">
      <c r="AQ38254" s="89">
        <v>10061643</v>
      </c>
      <c r="AR38254" s="90" t="str">
        <f t="shared" si="605"/>
        <v>O</v>
      </c>
      <c r="AS38254" t="s">
        <v>36952</v>
      </c>
    </row>
    <row r="38255" spans="43:45" x14ac:dyDescent="0.25">
      <c r="AQ38255" s="89">
        <v>10009571</v>
      </c>
      <c r="AR38255" s="90" t="str">
        <f t="shared" si="605"/>
        <v>O</v>
      </c>
      <c r="AS38255" t="s">
        <v>36953</v>
      </c>
    </row>
    <row r="38256" spans="43:45" x14ac:dyDescent="0.25">
      <c r="AQ38256" s="89">
        <v>10056314</v>
      </c>
      <c r="AR38256" s="90" t="str">
        <f t="shared" si="605"/>
        <v>O</v>
      </c>
      <c r="AS38256" t="s">
        <v>36954</v>
      </c>
    </row>
    <row r="38257" spans="43:45" x14ac:dyDescent="0.25">
      <c r="AQ38257" s="89">
        <v>10056637</v>
      </c>
      <c r="AR38257" s="90" t="str">
        <f t="shared" si="605"/>
        <v>O</v>
      </c>
      <c r="AS38257" t="s">
        <v>36955</v>
      </c>
    </row>
    <row r="38258" spans="43:45" x14ac:dyDescent="0.25">
      <c r="AQ38258" s="89">
        <v>10056849</v>
      </c>
      <c r="AR38258" s="90" t="str">
        <f t="shared" si="605"/>
        <v>O</v>
      </c>
      <c r="AS38258" t="s">
        <v>36956</v>
      </c>
    </row>
    <row r="38259" spans="43:45" x14ac:dyDescent="0.25">
      <c r="AQ38259" s="89">
        <v>10056951</v>
      </c>
      <c r="AR38259" s="90" t="str">
        <f t="shared" si="605"/>
        <v>O</v>
      </c>
      <c r="AS38259" t="s">
        <v>36957</v>
      </c>
    </row>
    <row r="38260" spans="43:45" x14ac:dyDescent="0.25">
      <c r="AQ38260" s="89">
        <v>10056983</v>
      </c>
      <c r="AR38260" s="90" t="str">
        <f t="shared" si="605"/>
        <v>O</v>
      </c>
      <c r="AS38260" t="s">
        <v>36958</v>
      </c>
    </row>
    <row r="38261" spans="43:45" x14ac:dyDescent="0.25">
      <c r="AQ38261" s="89">
        <v>10061207</v>
      </c>
      <c r="AR38261" s="90" t="str">
        <f t="shared" si="605"/>
        <v>O</v>
      </c>
      <c r="AS38261" t="s">
        <v>36959</v>
      </c>
    </row>
    <row r="38262" spans="43:45" x14ac:dyDescent="0.25">
      <c r="AQ38262" s="89">
        <v>10061318</v>
      </c>
      <c r="AR38262" s="90" t="str">
        <f t="shared" si="605"/>
        <v>O</v>
      </c>
      <c r="AS38262" t="s">
        <v>36960</v>
      </c>
    </row>
    <row r="38263" spans="43:45" x14ac:dyDescent="0.25">
      <c r="AQ38263" s="89">
        <v>10061371</v>
      </c>
      <c r="AR38263" s="90" t="str">
        <f t="shared" si="605"/>
        <v>O</v>
      </c>
      <c r="AS38263" t="s">
        <v>36961</v>
      </c>
    </row>
    <row r="38264" spans="43:45" x14ac:dyDescent="0.25">
      <c r="AQ38264" s="89">
        <v>10062499</v>
      </c>
      <c r="AR38264" s="90" t="str">
        <f t="shared" si="605"/>
        <v>O</v>
      </c>
      <c r="AS38264" t="s">
        <v>36962</v>
      </c>
    </row>
    <row r="38265" spans="43:45" x14ac:dyDescent="0.25">
      <c r="AQ38265" s="89">
        <v>10062505</v>
      </c>
      <c r="AR38265" s="90" t="str">
        <f t="shared" si="605"/>
        <v>O</v>
      </c>
      <c r="AS38265" t="s">
        <v>36963</v>
      </c>
    </row>
    <row r="38266" spans="43:45" x14ac:dyDescent="0.25">
      <c r="AQ38266" s="89">
        <v>10062507</v>
      </c>
      <c r="AR38266" s="90" t="str">
        <f t="shared" si="605"/>
        <v>O</v>
      </c>
      <c r="AS38266" t="s">
        <v>36964</v>
      </c>
    </row>
    <row r="38267" spans="43:45" x14ac:dyDescent="0.25">
      <c r="AQ38267" s="89">
        <v>10062530</v>
      </c>
      <c r="AR38267" s="90" t="str">
        <f t="shared" si="605"/>
        <v>O</v>
      </c>
      <c r="AS38267" t="s">
        <v>36965</v>
      </c>
    </row>
    <row r="38268" spans="43:45" x14ac:dyDescent="0.25">
      <c r="AQ38268" s="89">
        <v>10062537</v>
      </c>
      <c r="AR38268" s="90" t="str">
        <f t="shared" si="605"/>
        <v>O</v>
      </c>
      <c r="AS38268" t="s">
        <v>36966</v>
      </c>
    </row>
    <row r="38269" spans="43:45" x14ac:dyDescent="0.25">
      <c r="AQ38269" s="89">
        <v>10062544</v>
      </c>
      <c r="AR38269" s="90" t="str">
        <f t="shared" si="605"/>
        <v>O</v>
      </c>
      <c r="AS38269" t="s">
        <v>36967</v>
      </c>
    </row>
    <row r="38270" spans="43:45" x14ac:dyDescent="0.25">
      <c r="AQ38270" s="89">
        <v>10056492</v>
      </c>
      <c r="AR38270" s="90" t="str">
        <f t="shared" si="605"/>
        <v>O</v>
      </c>
      <c r="AS38270" t="s">
        <v>36968</v>
      </c>
    </row>
    <row r="38271" spans="43:45" x14ac:dyDescent="0.25">
      <c r="AQ38271" s="89">
        <v>10057384</v>
      </c>
      <c r="AR38271" s="90" t="str">
        <f t="shared" si="605"/>
        <v>O</v>
      </c>
      <c r="AS38271" t="s">
        <v>36969</v>
      </c>
    </row>
    <row r="38272" spans="43:45" x14ac:dyDescent="0.25">
      <c r="AQ38272" s="89">
        <v>10059720</v>
      </c>
      <c r="AR38272" s="90" t="str">
        <f t="shared" si="605"/>
        <v>O</v>
      </c>
      <c r="AS38272" t="s">
        <v>36970</v>
      </c>
    </row>
    <row r="38273" spans="43:45" x14ac:dyDescent="0.25">
      <c r="AQ38273" s="89">
        <v>10059723</v>
      </c>
      <c r="AR38273" s="90" t="str">
        <f t="shared" si="605"/>
        <v>O</v>
      </c>
      <c r="AS38273" t="s">
        <v>35097</v>
      </c>
    </row>
    <row r="38274" spans="43:45" x14ac:dyDescent="0.25">
      <c r="AQ38274" s="89">
        <v>10059745</v>
      </c>
      <c r="AR38274" s="90" t="str">
        <f t="shared" si="605"/>
        <v>O</v>
      </c>
      <c r="AS38274" t="s">
        <v>36971</v>
      </c>
    </row>
    <row r="38275" spans="43:45" x14ac:dyDescent="0.25">
      <c r="AQ38275" s="89">
        <v>10061746</v>
      </c>
      <c r="AR38275" s="90" t="str">
        <f t="shared" si="605"/>
        <v>O</v>
      </c>
      <c r="AS38275" t="s">
        <v>36972</v>
      </c>
    </row>
    <row r="38276" spans="43:45" x14ac:dyDescent="0.25">
      <c r="AQ38276" s="89">
        <v>10061750</v>
      </c>
      <c r="AR38276" s="90" t="str">
        <f t="shared" si="605"/>
        <v>O</v>
      </c>
      <c r="AS38276" t="s">
        <v>36973</v>
      </c>
    </row>
    <row r="38277" spans="43:45" x14ac:dyDescent="0.25">
      <c r="AQ38277" s="89">
        <v>10061768</v>
      </c>
      <c r="AR38277" s="90" t="str">
        <f t="shared" si="605"/>
        <v>O</v>
      </c>
      <c r="AS38277" t="s">
        <v>36974</v>
      </c>
    </row>
    <row r="38278" spans="43:45" x14ac:dyDescent="0.25">
      <c r="AQ38278" s="89">
        <v>10061782</v>
      </c>
      <c r="AR38278" s="90" t="str">
        <f t="shared" si="605"/>
        <v>O</v>
      </c>
      <c r="AS38278" t="s">
        <v>36975</v>
      </c>
    </row>
    <row r="38279" spans="43:45" x14ac:dyDescent="0.25">
      <c r="AQ38279" s="89">
        <v>10061788</v>
      </c>
      <c r="AR38279" s="90" t="str">
        <f t="shared" si="605"/>
        <v>O</v>
      </c>
      <c r="AS38279" t="s">
        <v>36976</v>
      </c>
    </row>
    <row r="38280" spans="43:45" x14ac:dyDescent="0.25">
      <c r="AQ38280" s="89">
        <v>10055901</v>
      </c>
      <c r="AR38280" s="90" t="str">
        <f t="shared" si="605"/>
        <v>O</v>
      </c>
      <c r="AS38280" t="s">
        <v>36977</v>
      </c>
    </row>
    <row r="38281" spans="43:45" x14ac:dyDescent="0.25">
      <c r="AQ38281" s="89">
        <v>10055992</v>
      </c>
      <c r="AR38281" s="90" t="str">
        <f t="shared" ref="AR38281:AR38344" si="606">IF(ISNA(VLOOKUP(AQ38281,$BP$18:$BQ$356,2,FALSE))=TRUE,"O",VLOOKUP(AQ38281,$BP$18:$BQ$356,2,FALSE))</f>
        <v>O</v>
      </c>
      <c r="AS38281" t="s">
        <v>36978</v>
      </c>
    </row>
    <row r="38282" spans="43:45" x14ac:dyDescent="0.25">
      <c r="AQ38282" s="89">
        <v>10056428</v>
      </c>
      <c r="AR38282" s="90" t="str">
        <f t="shared" si="606"/>
        <v>O</v>
      </c>
      <c r="AS38282" t="s">
        <v>36979</v>
      </c>
    </row>
    <row r="38283" spans="43:45" x14ac:dyDescent="0.25">
      <c r="AQ38283" s="89">
        <v>10056675</v>
      </c>
      <c r="AR38283" s="90" t="str">
        <f t="shared" si="606"/>
        <v>O</v>
      </c>
      <c r="AS38283" t="s">
        <v>36980</v>
      </c>
    </row>
    <row r="38284" spans="43:45" x14ac:dyDescent="0.25">
      <c r="AQ38284" s="89">
        <v>10057948</v>
      </c>
      <c r="AR38284" s="90" t="str">
        <f t="shared" si="606"/>
        <v>O</v>
      </c>
      <c r="AS38284" t="s">
        <v>36981</v>
      </c>
    </row>
    <row r="38285" spans="43:45" x14ac:dyDescent="0.25">
      <c r="AQ38285" s="89">
        <v>10024840</v>
      </c>
      <c r="AR38285" s="90" t="str">
        <f t="shared" si="606"/>
        <v>O</v>
      </c>
      <c r="AS38285" t="s">
        <v>36982</v>
      </c>
    </row>
    <row r="38286" spans="43:45" x14ac:dyDescent="0.25">
      <c r="AQ38286" s="89">
        <v>10061359</v>
      </c>
      <c r="AR38286" s="90" t="str">
        <f t="shared" si="606"/>
        <v>O</v>
      </c>
      <c r="AS38286" t="s">
        <v>36983</v>
      </c>
    </row>
    <row r="38287" spans="43:45" x14ac:dyDescent="0.25">
      <c r="AQ38287" s="89">
        <v>10061394</v>
      </c>
      <c r="AR38287" s="90" t="str">
        <f t="shared" si="606"/>
        <v>O</v>
      </c>
      <c r="AS38287" t="s">
        <v>36984</v>
      </c>
    </row>
    <row r="38288" spans="43:45" x14ac:dyDescent="0.25">
      <c r="AQ38288" s="89">
        <v>10061564</v>
      </c>
      <c r="AR38288" s="90" t="str">
        <f t="shared" si="606"/>
        <v>O</v>
      </c>
      <c r="AS38288" t="s">
        <v>36985</v>
      </c>
    </row>
    <row r="38289" spans="43:45" x14ac:dyDescent="0.25">
      <c r="AQ38289" s="89">
        <v>10062564</v>
      </c>
      <c r="AR38289" s="90" t="str">
        <f t="shared" si="606"/>
        <v>O</v>
      </c>
      <c r="AS38289" t="s">
        <v>36986</v>
      </c>
    </row>
    <row r="38290" spans="43:45" x14ac:dyDescent="0.25">
      <c r="AQ38290" s="89">
        <v>10062569</v>
      </c>
      <c r="AR38290" s="90" t="str">
        <f t="shared" si="606"/>
        <v>O</v>
      </c>
      <c r="AS38290" t="s">
        <v>36987</v>
      </c>
    </row>
    <row r="38291" spans="43:45" x14ac:dyDescent="0.25">
      <c r="AQ38291" s="89">
        <v>10062570</v>
      </c>
      <c r="AR38291" s="90" t="str">
        <f t="shared" si="606"/>
        <v>O</v>
      </c>
      <c r="AS38291" t="s">
        <v>36988</v>
      </c>
    </row>
    <row r="38292" spans="43:45" x14ac:dyDescent="0.25">
      <c r="AQ38292" s="89">
        <v>10055843</v>
      </c>
      <c r="AR38292" s="90" t="str">
        <f t="shared" si="606"/>
        <v>O</v>
      </c>
      <c r="AS38292" t="s">
        <v>36989</v>
      </c>
    </row>
    <row r="38293" spans="43:45" x14ac:dyDescent="0.25">
      <c r="AQ38293" s="89">
        <v>10058055</v>
      </c>
      <c r="AR38293" s="90" t="str">
        <f t="shared" si="606"/>
        <v>O</v>
      </c>
      <c r="AS38293" t="s">
        <v>36990</v>
      </c>
    </row>
    <row r="38294" spans="43:45" x14ac:dyDescent="0.25">
      <c r="AQ38294" s="89">
        <v>10058118</v>
      </c>
      <c r="AR38294" s="90" t="str">
        <f t="shared" si="606"/>
        <v>O</v>
      </c>
      <c r="AS38294" t="s">
        <v>36991</v>
      </c>
    </row>
    <row r="38295" spans="43:45" x14ac:dyDescent="0.25">
      <c r="AQ38295" s="89">
        <v>10059763</v>
      </c>
      <c r="AR38295" s="90" t="str">
        <f t="shared" si="606"/>
        <v>O</v>
      </c>
      <c r="AS38295" t="s">
        <v>36992</v>
      </c>
    </row>
    <row r="38296" spans="43:45" x14ac:dyDescent="0.25">
      <c r="AQ38296" s="89">
        <v>10059767</v>
      </c>
      <c r="AR38296" s="90" t="str">
        <f t="shared" si="606"/>
        <v>O</v>
      </c>
      <c r="AS38296" t="s">
        <v>36993</v>
      </c>
    </row>
    <row r="38297" spans="43:45" x14ac:dyDescent="0.25">
      <c r="AQ38297" s="89">
        <v>10059770</v>
      </c>
      <c r="AR38297" s="90" t="str">
        <f t="shared" si="606"/>
        <v>O</v>
      </c>
      <c r="AS38297" t="s">
        <v>36994</v>
      </c>
    </row>
    <row r="38298" spans="43:45" x14ac:dyDescent="0.25">
      <c r="AQ38298" s="89">
        <v>10059780</v>
      </c>
      <c r="AR38298" s="90" t="str">
        <f t="shared" si="606"/>
        <v>O</v>
      </c>
      <c r="AS38298" t="s">
        <v>36995</v>
      </c>
    </row>
    <row r="38299" spans="43:45" x14ac:dyDescent="0.25">
      <c r="AQ38299" s="89">
        <v>10059787</v>
      </c>
      <c r="AR38299" s="90" t="str">
        <f t="shared" si="606"/>
        <v>O</v>
      </c>
      <c r="AS38299" t="s">
        <v>36996</v>
      </c>
    </row>
    <row r="38300" spans="43:45" x14ac:dyDescent="0.25">
      <c r="AQ38300" s="89">
        <v>10059789</v>
      </c>
      <c r="AR38300" s="90" t="str">
        <f t="shared" si="606"/>
        <v>O</v>
      </c>
      <c r="AS38300" t="s">
        <v>36997</v>
      </c>
    </row>
    <row r="38301" spans="43:45" x14ac:dyDescent="0.25">
      <c r="AQ38301" s="89">
        <v>10059792</v>
      </c>
      <c r="AR38301" s="90" t="str">
        <f t="shared" si="606"/>
        <v>O</v>
      </c>
      <c r="AS38301" t="s">
        <v>36998</v>
      </c>
    </row>
    <row r="38302" spans="43:45" x14ac:dyDescent="0.25">
      <c r="AQ38302" s="89">
        <v>10061622</v>
      </c>
      <c r="AR38302" s="90" t="str">
        <f t="shared" si="606"/>
        <v>O</v>
      </c>
      <c r="AS38302" t="s">
        <v>36999</v>
      </c>
    </row>
    <row r="38303" spans="43:45" x14ac:dyDescent="0.25">
      <c r="AQ38303" s="89">
        <v>10061800</v>
      </c>
      <c r="AR38303" s="90" t="str">
        <f t="shared" si="606"/>
        <v>O</v>
      </c>
      <c r="AS38303" t="s">
        <v>37000</v>
      </c>
    </row>
    <row r="38304" spans="43:45" x14ac:dyDescent="0.25">
      <c r="AQ38304" s="89">
        <v>10061802</v>
      </c>
      <c r="AR38304" s="90" t="str">
        <f t="shared" si="606"/>
        <v>O</v>
      </c>
      <c r="AS38304" t="s">
        <v>37001</v>
      </c>
    </row>
    <row r="38305" spans="43:45" x14ac:dyDescent="0.25">
      <c r="AQ38305" s="89">
        <v>10061841</v>
      </c>
      <c r="AR38305" s="90" t="str">
        <f t="shared" si="606"/>
        <v>O</v>
      </c>
      <c r="AS38305" t="s">
        <v>37002</v>
      </c>
    </row>
    <row r="38306" spans="43:45" x14ac:dyDescent="0.25">
      <c r="AQ38306" s="89">
        <v>10003476</v>
      </c>
      <c r="AR38306" s="90" t="str">
        <f t="shared" si="606"/>
        <v>O</v>
      </c>
      <c r="AS38306" t="s">
        <v>37003</v>
      </c>
    </row>
    <row r="38307" spans="43:45" x14ac:dyDescent="0.25">
      <c r="AQ38307" s="89">
        <v>10061861</v>
      </c>
      <c r="AR38307" s="90" t="str">
        <f t="shared" si="606"/>
        <v>O</v>
      </c>
      <c r="AS38307" t="s">
        <v>37004</v>
      </c>
    </row>
    <row r="38308" spans="43:45" x14ac:dyDescent="0.25">
      <c r="AQ38308" s="89">
        <v>10056891</v>
      </c>
      <c r="AR38308" s="90" t="str">
        <f t="shared" si="606"/>
        <v>O</v>
      </c>
      <c r="AS38308" t="s">
        <v>37005</v>
      </c>
    </row>
    <row r="38309" spans="43:45" x14ac:dyDescent="0.25">
      <c r="AQ38309" s="89">
        <v>10028232</v>
      </c>
      <c r="AR38309" s="90" t="str">
        <f t="shared" si="606"/>
        <v>O</v>
      </c>
      <c r="AS38309" t="s">
        <v>37006</v>
      </c>
    </row>
    <row r="38310" spans="43:45" x14ac:dyDescent="0.25">
      <c r="AQ38310" s="89">
        <v>10061514</v>
      </c>
      <c r="AR38310" s="90" t="str">
        <f t="shared" si="606"/>
        <v>O</v>
      </c>
      <c r="AS38310" t="s">
        <v>6101</v>
      </c>
    </row>
    <row r="38311" spans="43:45" x14ac:dyDescent="0.25">
      <c r="AQ38311" s="89">
        <v>10061671</v>
      </c>
      <c r="AR38311" s="90" t="str">
        <f t="shared" si="606"/>
        <v>O</v>
      </c>
      <c r="AS38311" t="s">
        <v>37007</v>
      </c>
    </row>
    <row r="38312" spans="43:45" x14ac:dyDescent="0.25">
      <c r="AQ38312" s="89">
        <v>10062581</v>
      </c>
      <c r="AR38312" s="90" t="str">
        <f t="shared" si="606"/>
        <v>O</v>
      </c>
      <c r="AS38312" t="s">
        <v>37008</v>
      </c>
    </row>
    <row r="38313" spans="43:45" x14ac:dyDescent="0.25">
      <c r="AQ38313" s="89">
        <v>10062584</v>
      </c>
      <c r="AR38313" s="90" t="str">
        <f t="shared" si="606"/>
        <v>O</v>
      </c>
      <c r="AS38313" t="s">
        <v>37009</v>
      </c>
    </row>
    <row r="38314" spans="43:45" x14ac:dyDescent="0.25">
      <c r="AQ38314" s="89">
        <v>10062585</v>
      </c>
      <c r="AR38314" s="90" t="str">
        <f t="shared" si="606"/>
        <v>O</v>
      </c>
      <c r="AS38314" t="s">
        <v>37010</v>
      </c>
    </row>
    <row r="38315" spans="43:45" x14ac:dyDescent="0.25">
      <c r="AQ38315" s="89">
        <v>10062591</v>
      </c>
      <c r="AR38315" s="90" t="str">
        <f t="shared" si="606"/>
        <v>O</v>
      </c>
      <c r="AS38315" t="s">
        <v>37011</v>
      </c>
    </row>
    <row r="38316" spans="43:45" x14ac:dyDescent="0.25">
      <c r="AQ38316" s="89">
        <v>10062593</v>
      </c>
      <c r="AR38316" s="90" t="str">
        <f t="shared" si="606"/>
        <v>O</v>
      </c>
      <c r="AS38316" t="s">
        <v>37012</v>
      </c>
    </row>
    <row r="38317" spans="43:45" x14ac:dyDescent="0.25">
      <c r="AQ38317" s="89">
        <v>10062623</v>
      </c>
      <c r="AR38317" s="90" t="str">
        <f t="shared" si="606"/>
        <v>O</v>
      </c>
      <c r="AS38317" t="s">
        <v>37013</v>
      </c>
    </row>
    <row r="38318" spans="43:45" x14ac:dyDescent="0.25">
      <c r="AQ38318" s="89">
        <v>10059460</v>
      </c>
      <c r="AR38318" s="90" t="str">
        <f t="shared" si="606"/>
        <v>O</v>
      </c>
      <c r="AS38318" t="s">
        <v>37014</v>
      </c>
    </row>
    <row r="38319" spans="43:45" x14ac:dyDescent="0.25">
      <c r="AQ38319" s="89">
        <v>10059466</v>
      </c>
      <c r="AR38319" s="90" t="str">
        <f t="shared" si="606"/>
        <v>O</v>
      </c>
      <c r="AS38319" t="s">
        <v>37015</v>
      </c>
    </row>
    <row r="38320" spans="43:45" x14ac:dyDescent="0.25">
      <c r="AQ38320" s="89">
        <v>10059474</v>
      </c>
      <c r="AR38320" s="90" t="str">
        <f t="shared" si="606"/>
        <v>O</v>
      </c>
      <c r="AS38320" t="s">
        <v>37016</v>
      </c>
    </row>
    <row r="38321" spans="43:45" x14ac:dyDescent="0.25">
      <c r="AQ38321" s="89">
        <v>10059487</v>
      </c>
      <c r="AR38321" s="90" t="str">
        <f t="shared" si="606"/>
        <v>O</v>
      </c>
      <c r="AS38321" t="s">
        <v>37017</v>
      </c>
    </row>
    <row r="38322" spans="43:45" x14ac:dyDescent="0.25">
      <c r="AQ38322" s="89">
        <v>10059496</v>
      </c>
      <c r="AR38322" s="90" t="str">
        <f t="shared" si="606"/>
        <v>O</v>
      </c>
      <c r="AS38322" t="s">
        <v>37018</v>
      </c>
    </row>
    <row r="38323" spans="43:45" x14ac:dyDescent="0.25">
      <c r="AQ38323" s="89">
        <v>10059498</v>
      </c>
      <c r="AR38323" s="90" t="str">
        <f t="shared" si="606"/>
        <v>O</v>
      </c>
      <c r="AS38323" t="s">
        <v>18363</v>
      </c>
    </row>
    <row r="38324" spans="43:45" x14ac:dyDescent="0.25">
      <c r="AQ38324" s="89">
        <v>10059501</v>
      </c>
      <c r="AR38324" s="90" t="str">
        <f t="shared" si="606"/>
        <v>O</v>
      </c>
      <c r="AS38324" t="s">
        <v>36619</v>
      </c>
    </row>
    <row r="38325" spans="43:45" x14ac:dyDescent="0.25">
      <c r="AQ38325" s="89">
        <v>10059522</v>
      </c>
      <c r="AR38325" s="90" t="str">
        <f t="shared" si="606"/>
        <v>O</v>
      </c>
      <c r="AS38325" t="s">
        <v>34184</v>
      </c>
    </row>
    <row r="38326" spans="43:45" x14ac:dyDescent="0.25">
      <c r="AQ38326" s="89">
        <v>10059523</v>
      </c>
      <c r="AR38326" s="90" t="str">
        <f t="shared" si="606"/>
        <v>O</v>
      </c>
      <c r="AS38326" t="s">
        <v>37019</v>
      </c>
    </row>
    <row r="38327" spans="43:45" x14ac:dyDescent="0.25">
      <c r="AQ38327" s="89">
        <v>10055782</v>
      </c>
      <c r="AR38327" s="90" t="str">
        <f t="shared" si="606"/>
        <v>O</v>
      </c>
      <c r="AS38327" t="s">
        <v>37020</v>
      </c>
    </row>
    <row r="38328" spans="43:45" x14ac:dyDescent="0.25">
      <c r="AQ38328" s="89">
        <v>10057543</v>
      </c>
      <c r="AR38328" s="90" t="str">
        <f t="shared" si="606"/>
        <v>O</v>
      </c>
      <c r="AS38328" t="s">
        <v>37021</v>
      </c>
    </row>
    <row r="38329" spans="43:45" x14ac:dyDescent="0.25">
      <c r="AQ38329" s="89">
        <v>10057742</v>
      </c>
      <c r="AR38329" s="90" t="str">
        <f t="shared" si="606"/>
        <v>O</v>
      </c>
      <c r="AS38329" t="s">
        <v>37022</v>
      </c>
    </row>
    <row r="38330" spans="43:45" x14ac:dyDescent="0.25">
      <c r="AQ38330" s="89">
        <v>10058068</v>
      </c>
      <c r="AR38330" s="90" t="str">
        <f t="shared" si="606"/>
        <v>O</v>
      </c>
      <c r="AS38330" t="s">
        <v>37023</v>
      </c>
    </row>
    <row r="38331" spans="43:45" x14ac:dyDescent="0.25">
      <c r="AQ38331" s="89">
        <v>10061428</v>
      </c>
      <c r="AR38331" s="90" t="str">
        <f t="shared" si="606"/>
        <v>O</v>
      </c>
      <c r="AS38331" t="s">
        <v>37024</v>
      </c>
    </row>
    <row r="38332" spans="43:45" x14ac:dyDescent="0.25">
      <c r="AQ38332" s="89">
        <v>10061443</v>
      </c>
      <c r="AR38332" s="90" t="str">
        <f t="shared" si="606"/>
        <v>O</v>
      </c>
      <c r="AS38332" t="s">
        <v>37025</v>
      </c>
    </row>
    <row r="38333" spans="43:45" x14ac:dyDescent="0.25">
      <c r="AQ38333" s="89">
        <v>10061461</v>
      </c>
      <c r="AR38333" s="90" t="str">
        <f t="shared" si="606"/>
        <v>O</v>
      </c>
      <c r="AS38333" t="s">
        <v>37026</v>
      </c>
    </row>
    <row r="38334" spans="43:45" x14ac:dyDescent="0.25">
      <c r="AQ38334" s="89">
        <v>10057941</v>
      </c>
      <c r="AR38334" s="90" t="str">
        <f t="shared" si="606"/>
        <v>O</v>
      </c>
      <c r="AS38334" t="s">
        <v>37027</v>
      </c>
    </row>
    <row r="38335" spans="43:45" x14ac:dyDescent="0.25">
      <c r="AQ38335" s="89">
        <v>10057949</v>
      </c>
      <c r="AR38335" s="90" t="str">
        <f t="shared" si="606"/>
        <v>O</v>
      </c>
      <c r="AS38335" t="s">
        <v>37028</v>
      </c>
    </row>
    <row r="38336" spans="43:45" x14ac:dyDescent="0.25">
      <c r="AQ38336" s="89">
        <v>10057962</v>
      </c>
      <c r="AR38336" s="90" t="str">
        <f t="shared" si="606"/>
        <v>O</v>
      </c>
      <c r="AS38336" t="s">
        <v>37029</v>
      </c>
    </row>
    <row r="38337" spans="43:45" x14ac:dyDescent="0.25">
      <c r="AQ38337" s="89">
        <v>10058036</v>
      </c>
      <c r="AR38337" s="90" t="str">
        <f t="shared" si="606"/>
        <v>O</v>
      </c>
      <c r="AS38337" t="s">
        <v>37030</v>
      </c>
    </row>
    <row r="38338" spans="43:45" x14ac:dyDescent="0.25">
      <c r="AQ38338" s="89">
        <v>10034790</v>
      </c>
      <c r="AR38338" s="90" t="str">
        <f t="shared" si="606"/>
        <v>O</v>
      </c>
      <c r="AS38338" t="s">
        <v>15197</v>
      </c>
    </row>
    <row r="38339" spans="43:45" x14ac:dyDescent="0.25">
      <c r="AQ38339" s="89">
        <v>10058116</v>
      </c>
      <c r="AR38339" s="90" t="str">
        <f t="shared" si="606"/>
        <v>O</v>
      </c>
      <c r="AS38339" t="s">
        <v>37031</v>
      </c>
    </row>
    <row r="38340" spans="43:45" x14ac:dyDescent="0.25">
      <c r="AQ38340" s="89">
        <v>10058123</v>
      </c>
      <c r="AR38340" s="90" t="str">
        <f t="shared" si="606"/>
        <v>O</v>
      </c>
      <c r="AS38340" t="s">
        <v>37032</v>
      </c>
    </row>
    <row r="38341" spans="43:45" x14ac:dyDescent="0.25">
      <c r="AQ38341" s="89">
        <v>10056630</v>
      </c>
      <c r="AR38341" s="90" t="str">
        <f t="shared" si="606"/>
        <v>O</v>
      </c>
      <c r="AS38341" t="s">
        <v>37033</v>
      </c>
    </row>
    <row r="38342" spans="43:45" x14ac:dyDescent="0.25">
      <c r="AQ38342" s="89">
        <v>10059165</v>
      </c>
      <c r="AR38342" s="90" t="str">
        <f t="shared" si="606"/>
        <v>O</v>
      </c>
      <c r="AS38342" t="s">
        <v>6367</v>
      </c>
    </row>
    <row r="38343" spans="43:45" x14ac:dyDescent="0.25">
      <c r="AQ38343" s="89">
        <v>10059168</v>
      </c>
      <c r="AR38343" s="90" t="str">
        <f t="shared" si="606"/>
        <v>O</v>
      </c>
      <c r="AS38343" t="s">
        <v>37034</v>
      </c>
    </row>
    <row r="38344" spans="43:45" x14ac:dyDescent="0.25">
      <c r="AQ38344" s="89">
        <v>10059170</v>
      </c>
      <c r="AR38344" s="90" t="str">
        <f t="shared" si="606"/>
        <v>O</v>
      </c>
      <c r="AS38344" t="s">
        <v>28723</v>
      </c>
    </row>
    <row r="38345" spans="43:45" x14ac:dyDescent="0.25">
      <c r="AQ38345" s="89">
        <v>10059176</v>
      </c>
      <c r="AR38345" s="90" t="str">
        <f t="shared" ref="AR38345:AR38408" si="607">IF(ISNA(VLOOKUP(AQ38345,$BP$18:$BQ$356,2,FALSE))=TRUE,"O",VLOOKUP(AQ38345,$BP$18:$BQ$356,2,FALSE))</f>
        <v>O</v>
      </c>
      <c r="AS38345" t="s">
        <v>6168</v>
      </c>
    </row>
    <row r="38346" spans="43:45" x14ac:dyDescent="0.25">
      <c r="AQ38346" s="89">
        <v>10059181</v>
      </c>
      <c r="AR38346" s="90" t="str">
        <f t="shared" si="607"/>
        <v>O</v>
      </c>
      <c r="AS38346" t="s">
        <v>37035</v>
      </c>
    </row>
    <row r="38347" spans="43:45" x14ac:dyDescent="0.25">
      <c r="AQ38347" s="89">
        <v>10059186</v>
      </c>
      <c r="AR38347" s="90" t="str">
        <f t="shared" si="607"/>
        <v>O</v>
      </c>
      <c r="AS38347" t="s">
        <v>37036</v>
      </c>
    </row>
    <row r="38348" spans="43:45" x14ac:dyDescent="0.25">
      <c r="AQ38348" s="89">
        <v>10059527</v>
      </c>
      <c r="AR38348" s="90" t="str">
        <f t="shared" si="607"/>
        <v>O</v>
      </c>
      <c r="AS38348" t="s">
        <v>37037</v>
      </c>
    </row>
    <row r="38349" spans="43:45" x14ac:dyDescent="0.25">
      <c r="AQ38349" s="89">
        <v>10059528</v>
      </c>
      <c r="AR38349" s="90" t="str">
        <f t="shared" si="607"/>
        <v>O</v>
      </c>
      <c r="AS38349" t="s">
        <v>8973</v>
      </c>
    </row>
    <row r="38350" spans="43:45" x14ac:dyDescent="0.25">
      <c r="AQ38350" s="89">
        <v>10059531</v>
      </c>
      <c r="AR38350" s="90" t="str">
        <f t="shared" si="607"/>
        <v>O</v>
      </c>
      <c r="AS38350" t="s">
        <v>37038</v>
      </c>
    </row>
    <row r="38351" spans="43:45" x14ac:dyDescent="0.25">
      <c r="AQ38351" s="89">
        <v>10059532</v>
      </c>
      <c r="AR38351" s="90" t="str">
        <f t="shared" si="607"/>
        <v>O</v>
      </c>
      <c r="AS38351" t="s">
        <v>37039</v>
      </c>
    </row>
    <row r="38352" spans="43:45" x14ac:dyDescent="0.25">
      <c r="AQ38352" s="89">
        <v>10059537</v>
      </c>
      <c r="AR38352" s="90" t="str">
        <f t="shared" si="607"/>
        <v>O</v>
      </c>
      <c r="AS38352" t="s">
        <v>37040</v>
      </c>
    </row>
    <row r="38353" spans="43:45" x14ac:dyDescent="0.25">
      <c r="AQ38353" s="89">
        <v>10059538</v>
      </c>
      <c r="AR38353" s="90" t="str">
        <f t="shared" si="607"/>
        <v>O</v>
      </c>
      <c r="AS38353" t="s">
        <v>3153</v>
      </c>
    </row>
    <row r="38354" spans="43:45" x14ac:dyDescent="0.25">
      <c r="AQ38354" s="89">
        <v>10059555</v>
      </c>
      <c r="AR38354" s="90" t="str">
        <f t="shared" si="607"/>
        <v>O</v>
      </c>
      <c r="AS38354" t="s">
        <v>37041</v>
      </c>
    </row>
    <row r="38355" spans="43:45" x14ac:dyDescent="0.25">
      <c r="AQ38355" s="89">
        <v>10059560</v>
      </c>
      <c r="AR38355" s="90" t="str">
        <f t="shared" si="607"/>
        <v>O</v>
      </c>
      <c r="AS38355" t="s">
        <v>37042</v>
      </c>
    </row>
    <row r="38356" spans="43:45" x14ac:dyDescent="0.25">
      <c r="AQ38356" s="89">
        <v>10059563</v>
      </c>
      <c r="AR38356" s="90" t="str">
        <f t="shared" si="607"/>
        <v>O</v>
      </c>
      <c r="AS38356" t="s">
        <v>24335</v>
      </c>
    </row>
    <row r="38357" spans="43:45" x14ac:dyDescent="0.25">
      <c r="AQ38357" s="89">
        <v>10059578</v>
      </c>
      <c r="AR38357" s="90" t="str">
        <f t="shared" si="607"/>
        <v>O</v>
      </c>
      <c r="AS38357" t="s">
        <v>6795</v>
      </c>
    </row>
    <row r="38358" spans="43:45" x14ac:dyDescent="0.25">
      <c r="AQ38358" s="89">
        <v>10059580</v>
      </c>
      <c r="AR38358" s="90" t="str">
        <f t="shared" si="607"/>
        <v>O</v>
      </c>
      <c r="AS38358" t="s">
        <v>37043</v>
      </c>
    </row>
    <row r="38359" spans="43:45" x14ac:dyDescent="0.25">
      <c r="AQ38359" s="89">
        <v>10059585</v>
      </c>
      <c r="AR38359" s="90" t="str">
        <f t="shared" si="607"/>
        <v>O</v>
      </c>
      <c r="AS38359" t="s">
        <v>37044</v>
      </c>
    </row>
    <row r="38360" spans="43:45" x14ac:dyDescent="0.25">
      <c r="AQ38360" s="89">
        <v>10059589</v>
      </c>
      <c r="AR38360" s="90" t="str">
        <f t="shared" si="607"/>
        <v>O</v>
      </c>
      <c r="AS38360" t="s">
        <v>37045</v>
      </c>
    </row>
    <row r="38361" spans="43:45" x14ac:dyDescent="0.25">
      <c r="AQ38361" s="89">
        <v>10056454</v>
      </c>
      <c r="AR38361" s="90" t="str">
        <f t="shared" si="607"/>
        <v>O</v>
      </c>
      <c r="AS38361" t="s">
        <v>37046</v>
      </c>
    </row>
    <row r="38362" spans="43:45" x14ac:dyDescent="0.25">
      <c r="AQ38362" s="89">
        <v>10056590</v>
      </c>
      <c r="AR38362" s="90" t="str">
        <f t="shared" si="607"/>
        <v>O</v>
      </c>
      <c r="AS38362" t="s">
        <v>37047</v>
      </c>
    </row>
    <row r="38363" spans="43:45" x14ac:dyDescent="0.25">
      <c r="AQ38363" s="89">
        <v>10057680</v>
      </c>
      <c r="AR38363" s="90" t="str">
        <f t="shared" si="607"/>
        <v>O</v>
      </c>
      <c r="AS38363" t="s">
        <v>9304</v>
      </c>
    </row>
    <row r="38364" spans="43:45" x14ac:dyDescent="0.25">
      <c r="AQ38364" s="89">
        <v>10057687</v>
      </c>
      <c r="AR38364" s="90" t="str">
        <f t="shared" si="607"/>
        <v>O</v>
      </c>
      <c r="AS38364" t="s">
        <v>37048</v>
      </c>
    </row>
    <row r="38365" spans="43:45" x14ac:dyDescent="0.25">
      <c r="AQ38365" s="89">
        <v>10021276</v>
      </c>
      <c r="AR38365" s="90" t="str">
        <f t="shared" si="607"/>
        <v>O</v>
      </c>
      <c r="AS38365" t="s">
        <v>37049</v>
      </c>
    </row>
    <row r="38366" spans="43:45" x14ac:dyDescent="0.25">
      <c r="AQ38366" s="89">
        <v>10058149</v>
      </c>
      <c r="AR38366" s="90" t="str">
        <f t="shared" si="607"/>
        <v>O</v>
      </c>
      <c r="AS38366" t="s">
        <v>32861</v>
      </c>
    </row>
    <row r="38367" spans="43:45" x14ac:dyDescent="0.25">
      <c r="AQ38367" s="89">
        <v>10058164</v>
      </c>
      <c r="AR38367" s="90" t="str">
        <f t="shared" si="607"/>
        <v>O</v>
      </c>
      <c r="AS38367" t="s">
        <v>37050</v>
      </c>
    </row>
    <row r="38368" spans="43:45" x14ac:dyDescent="0.25">
      <c r="AQ38368" s="89">
        <v>10058170</v>
      </c>
      <c r="AR38368" s="90" t="str">
        <f t="shared" si="607"/>
        <v>O</v>
      </c>
      <c r="AS38368" t="s">
        <v>37051</v>
      </c>
    </row>
    <row r="38369" spans="43:45" x14ac:dyDescent="0.25">
      <c r="AQ38369" s="89">
        <v>10058185</v>
      </c>
      <c r="AR38369" s="90" t="str">
        <f t="shared" si="607"/>
        <v>O</v>
      </c>
      <c r="AS38369" t="s">
        <v>37052</v>
      </c>
    </row>
    <row r="38370" spans="43:45" x14ac:dyDescent="0.25">
      <c r="AQ38370" s="89">
        <v>10058197</v>
      </c>
      <c r="AR38370" s="90" t="str">
        <f t="shared" si="607"/>
        <v>O</v>
      </c>
      <c r="AS38370" t="s">
        <v>37053</v>
      </c>
    </row>
    <row r="38371" spans="43:45" x14ac:dyDescent="0.25">
      <c r="AQ38371" s="89">
        <v>10058210</v>
      </c>
      <c r="AR38371" s="90" t="str">
        <f t="shared" si="607"/>
        <v>O</v>
      </c>
      <c r="AS38371" t="s">
        <v>28266</v>
      </c>
    </row>
    <row r="38372" spans="43:45" x14ac:dyDescent="0.25">
      <c r="AQ38372" s="89">
        <v>10058211</v>
      </c>
      <c r="AR38372" s="90" t="str">
        <f t="shared" si="607"/>
        <v>O</v>
      </c>
      <c r="AS38372" t="s">
        <v>37054</v>
      </c>
    </row>
    <row r="38373" spans="43:45" x14ac:dyDescent="0.25">
      <c r="AQ38373" s="89">
        <v>10056718</v>
      </c>
      <c r="AR38373" s="90" t="str">
        <f t="shared" si="607"/>
        <v>O</v>
      </c>
      <c r="AS38373" t="s">
        <v>37055</v>
      </c>
    </row>
    <row r="38374" spans="43:45" x14ac:dyDescent="0.25">
      <c r="AQ38374" s="89">
        <v>10059601</v>
      </c>
      <c r="AR38374" s="90" t="str">
        <f t="shared" si="607"/>
        <v>O</v>
      </c>
      <c r="AS38374" t="s">
        <v>37056</v>
      </c>
    </row>
    <row r="38375" spans="43:45" x14ac:dyDescent="0.25">
      <c r="AQ38375" s="89">
        <v>10059606</v>
      </c>
      <c r="AR38375" s="90" t="str">
        <f t="shared" si="607"/>
        <v>O</v>
      </c>
      <c r="AS38375" t="s">
        <v>8223</v>
      </c>
    </row>
    <row r="38376" spans="43:45" x14ac:dyDescent="0.25">
      <c r="AQ38376" s="89">
        <v>10059609</v>
      </c>
      <c r="AR38376" s="90" t="str">
        <f t="shared" si="607"/>
        <v>O</v>
      </c>
      <c r="AS38376" t="s">
        <v>8573</v>
      </c>
    </row>
    <row r="38377" spans="43:45" x14ac:dyDescent="0.25">
      <c r="AQ38377" s="89">
        <v>10059612</v>
      </c>
      <c r="AR38377" s="90" t="str">
        <f t="shared" si="607"/>
        <v>O</v>
      </c>
      <c r="AS38377" t="s">
        <v>8314</v>
      </c>
    </row>
    <row r="38378" spans="43:45" x14ac:dyDescent="0.25">
      <c r="AQ38378" s="89">
        <v>10059616</v>
      </c>
      <c r="AR38378" s="90" t="str">
        <f t="shared" si="607"/>
        <v>O</v>
      </c>
      <c r="AS38378" t="s">
        <v>37057</v>
      </c>
    </row>
    <row r="38379" spans="43:45" x14ac:dyDescent="0.25">
      <c r="AQ38379" s="89">
        <v>10059627</v>
      </c>
      <c r="AR38379" s="90" t="str">
        <f t="shared" si="607"/>
        <v>O</v>
      </c>
      <c r="AS38379" t="s">
        <v>37058</v>
      </c>
    </row>
    <row r="38380" spans="43:45" x14ac:dyDescent="0.25">
      <c r="AQ38380" s="89">
        <v>10059632</v>
      </c>
      <c r="AR38380" s="90" t="str">
        <f t="shared" si="607"/>
        <v>O</v>
      </c>
      <c r="AS38380" t="s">
        <v>37059</v>
      </c>
    </row>
    <row r="38381" spans="43:45" x14ac:dyDescent="0.25">
      <c r="AQ38381" s="89">
        <v>10059646</v>
      </c>
      <c r="AR38381" s="90" t="str">
        <f t="shared" si="607"/>
        <v>O</v>
      </c>
      <c r="AS38381" t="s">
        <v>7911</v>
      </c>
    </row>
    <row r="38382" spans="43:45" x14ac:dyDescent="0.25">
      <c r="AQ38382" s="89">
        <v>10059647</v>
      </c>
      <c r="AR38382" s="90" t="str">
        <f t="shared" si="607"/>
        <v>O</v>
      </c>
      <c r="AS38382" t="s">
        <v>37060</v>
      </c>
    </row>
    <row r="38383" spans="43:45" x14ac:dyDescent="0.25">
      <c r="AQ38383" s="89">
        <v>10055777</v>
      </c>
      <c r="AR38383" s="90" t="str">
        <f t="shared" si="607"/>
        <v>O</v>
      </c>
      <c r="AS38383" t="s">
        <v>37061</v>
      </c>
    </row>
    <row r="38384" spans="43:45" x14ac:dyDescent="0.25">
      <c r="AQ38384" s="89">
        <v>10049998</v>
      </c>
      <c r="AR38384" s="90" t="str">
        <f t="shared" si="607"/>
        <v>O</v>
      </c>
      <c r="AS38384" t="s">
        <v>37062</v>
      </c>
    </row>
    <row r="38385" spans="43:45" x14ac:dyDescent="0.25">
      <c r="AQ38385" s="89">
        <v>10050366</v>
      </c>
      <c r="AR38385" s="90" t="str">
        <f t="shared" si="607"/>
        <v>O</v>
      </c>
      <c r="AS38385" t="s">
        <v>37063</v>
      </c>
    </row>
    <row r="38386" spans="43:45" x14ac:dyDescent="0.25">
      <c r="AQ38386" s="89">
        <v>10050453</v>
      </c>
      <c r="AR38386" s="90" t="str">
        <f t="shared" si="607"/>
        <v>O</v>
      </c>
      <c r="AS38386" t="s">
        <v>37064</v>
      </c>
    </row>
    <row r="38387" spans="43:45" x14ac:dyDescent="0.25">
      <c r="AQ38387" s="89">
        <v>10050791</v>
      </c>
      <c r="AR38387" s="90" t="str">
        <f t="shared" si="607"/>
        <v>O</v>
      </c>
      <c r="AS38387" t="s">
        <v>37065</v>
      </c>
    </row>
    <row r="38388" spans="43:45" x14ac:dyDescent="0.25">
      <c r="AQ38388" s="89">
        <v>10050543</v>
      </c>
      <c r="AR38388" s="90" t="str">
        <f t="shared" si="607"/>
        <v>O</v>
      </c>
      <c r="AS38388" t="s">
        <v>37066</v>
      </c>
    </row>
    <row r="38389" spans="43:45" x14ac:dyDescent="0.25">
      <c r="AQ38389" s="89">
        <v>10058250</v>
      </c>
      <c r="AR38389" s="90" t="str">
        <f t="shared" si="607"/>
        <v>O</v>
      </c>
      <c r="AS38389" t="s">
        <v>4998</v>
      </c>
    </row>
    <row r="38390" spans="43:45" x14ac:dyDescent="0.25">
      <c r="AQ38390" s="89">
        <v>10058259</v>
      </c>
      <c r="AR38390" s="90" t="str">
        <f t="shared" si="607"/>
        <v>O</v>
      </c>
      <c r="AS38390" t="s">
        <v>37067</v>
      </c>
    </row>
    <row r="38391" spans="43:45" x14ac:dyDescent="0.25">
      <c r="AQ38391" s="89">
        <v>10058260</v>
      </c>
      <c r="AR38391" s="90" t="str">
        <f t="shared" si="607"/>
        <v>O</v>
      </c>
      <c r="AS38391" t="s">
        <v>37068</v>
      </c>
    </row>
    <row r="38392" spans="43:45" x14ac:dyDescent="0.25">
      <c r="AQ38392" s="89">
        <v>10058264</v>
      </c>
      <c r="AR38392" s="90" t="str">
        <f t="shared" si="607"/>
        <v>O</v>
      </c>
      <c r="AS38392" t="s">
        <v>33752</v>
      </c>
    </row>
    <row r="38393" spans="43:45" x14ac:dyDescent="0.25">
      <c r="AQ38393" s="89">
        <v>10058272</v>
      </c>
      <c r="AR38393" s="90" t="str">
        <f t="shared" si="607"/>
        <v>O</v>
      </c>
      <c r="AS38393" t="s">
        <v>36204</v>
      </c>
    </row>
    <row r="38394" spans="43:45" x14ac:dyDescent="0.25">
      <c r="AQ38394" s="89">
        <v>10058274</v>
      </c>
      <c r="AR38394" s="90" t="str">
        <f t="shared" si="607"/>
        <v>O</v>
      </c>
      <c r="AS38394" t="s">
        <v>18512</v>
      </c>
    </row>
    <row r="38395" spans="43:45" x14ac:dyDescent="0.25">
      <c r="AQ38395" s="89">
        <v>10056398</v>
      </c>
      <c r="AR38395" s="90" t="str">
        <f t="shared" si="607"/>
        <v>O</v>
      </c>
      <c r="AS38395" t="s">
        <v>37069</v>
      </c>
    </row>
    <row r="38396" spans="43:45" x14ac:dyDescent="0.25">
      <c r="AQ38396" s="89">
        <v>10057666</v>
      </c>
      <c r="AR38396" s="90" t="str">
        <f t="shared" si="607"/>
        <v>O</v>
      </c>
      <c r="AS38396" t="s">
        <v>37070</v>
      </c>
    </row>
    <row r="38397" spans="43:45" x14ac:dyDescent="0.25">
      <c r="AQ38397" s="89">
        <v>10058041</v>
      </c>
      <c r="AR38397" s="90" t="str">
        <f t="shared" si="607"/>
        <v>O</v>
      </c>
      <c r="AS38397" t="s">
        <v>37071</v>
      </c>
    </row>
    <row r="38398" spans="43:45" x14ac:dyDescent="0.25">
      <c r="AQ38398" s="89">
        <v>10059245</v>
      </c>
      <c r="AR38398" s="90" t="str">
        <f t="shared" si="607"/>
        <v>O</v>
      </c>
      <c r="AS38398" t="s">
        <v>37072</v>
      </c>
    </row>
    <row r="38399" spans="43:45" x14ac:dyDescent="0.25">
      <c r="AQ38399" s="89">
        <v>10059247</v>
      </c>
      <c r="AR38399" s="90" t="str">
        <f t="shared" si="607"/>
        <v>O</v>
      </c>
      <c r="AS38399" t="s">
        <v>6631</v>
      </c>
    </row>
    <row r="38400" spans="43:45" x14ac:dyDescent="0.25">
      <c r="AQ38400" s="89">
        <v>10060428</v>
      </c>
      <c r="AR38400" s="90" t="str">
        <f t="shared" si="607"/>
        <v>O</v>
      </c>
      <c r="AS38400" t="s">
        <v>8093</v>
      </c>
    </row>
    <row r="38401" spans="43:45" x14ac:dyDescent="0.25">
      <c r="AQ38401" s="89">
        <v>10060435</v>
      </c>
      <c r="AR38401" s="90" t="str">
        <f t="shared" si="607"/>
        <v>O</v>
      </c>
      <c r="AS38401" t="s">
        <v>37073</v>
      </c>
    </row>
    <row r="38402" spans="43:45" x14ac:dyDescent="0.25">
      <c r="AQ38402" s="89">
        <v>10060436</v>
      </c>
      <c r="AR38402" s="90" t="str">
        <f t="shared" si="607"/>
        <v>O</v>
      </c>
      <c r="AS38402" t="s">
        <v>9844</v>
      </c>
    </row>
    <row r="38403" spans="43:45" x14ac:dyDescent="0.25">
      <c r="AQ38403" s="89">
        <v>10060440</v>
      </c>
      <c r="AR38403" s="90" t="str">
        <f t="shared" si="607"/>
        <v>O</v>
      </c>
      <c r="AS38403" t="s">
        <v>37074</v>
      </c>
    </row>
    <row r="38404" spans="43:45" x14ac:dyDescent="0.25">
      <c r="AQ38404" s="89">
        <v>10060450</v>
      </c>
      <c r="AR38404" s="90" t="str">
        <f t="shared" si="607"/>
        <v>O</v>
      </c>
      <c r="AS38404" t="s">
        <v>37075</v>
      </c>
    </row>
    <row r="38405" spans="43:45" x14ac:dyDescent="0.25">
      <c r="AQ38405" s="89">
        <v>10060457</v>
      </c>
      <c r="AR38405" s="90" t="str">
        <f t="shared" si="607"/>
        <v>O</v>
      </c>
      <c r="AS38405" t="s">
        <v>37076</v>
      </c>
    </row>
    <row r="38406" spans="43:45" x14ac:dyDescent="0.25">
      <c r="AQ38406" s="89">
        <v>10060459</v>
      </c>
      <c r="AR38406" s="90" t="str">
        <f t="shared" si="607"/>
        <v>O</v>
      </c>
      <c r="AS38406" t="s">
        <v>37077</v>
      </c>
    </row>
    <row r="38407" spans="43:45" x14ac:dyDescent="0.25">
      <c r="AQ38407" s="89">
        <v>10060473</v>
      </c>
      <c r="AR38407" s="90" t="str">
        <f t="shared" si="607"/>
        <v>O</v>
      </c>
      <c r="AS38407" t="s">
        <v>37078</v>
      </c>
    </row>
    <row r="38408" spans="43:45" x14ac:dyDescent="0.25">
      <c r="AQ38408" s="89">
        <v>10060474</v>
      </c>
      <c r="AR38408" s="90" t="str">
        <f t="shared" si="607"/>
        <v>O</v>
      </c>
      <c r="AS38408" t="s">
        <v>29419</v>
      </c>
    </row>
    <row r="38409" spans="43:45" x14ac:dyDescent="0.25">
      <c r="AQ38409" s="89">
        <v>10060480</v>
      </c>
      <c r="AR38409" s="90" t="str">
        <f t="shared" ref="AR38409:AR38472" si="608">IF(ISNA(VLOOKUP(AQ38409,$BP$18:$BQ$356,2,FALSE))=TRUE,"O",VLOOKUP(AQ38409,$BP$18:$BQ$356,2,FALSE))</f>
        <v>O</v>
      </c>
      <c r="AS38409" t="s">
        <v>37079</v>
      </c>
    </row>
    <row r="38410" spans="43:45" x14ac:dyDescent="0.25">
      <c r="AQ38410" s="89">
        <v>10060481</v>
      </c>
      <c r="AR38410" s="90" t="str">
        <f t="shared" si="608"/>
        <v>O</v>
      </c>
      <c r="AS38410" t="s">
        <v>37080</v>
      </c>
    </row>
    <row r="38411" spans="43:45" x14ac:dyDescent="0.25">
      <c r="AQ38411" s="89">
        <v>10060485</v>
      </c>
      <c r="AR38411" s="90" t="str">
        <f t="shared" si="608"/>
        <v>O</v>
      </c>
      <c r="AS38411" t="s">
        <v>37081</v>
      </c>
    </row>
    <row r="38412" spans="43:45" x14ac:dyDescent="0.25">
      <c r="AQ38412" s="89">
        <v>10050614</v>
      </c>
      <c r="AR38412" s="90" t="str">
        <f t="shared" si="608"/>
        <v>O</v>
      </c>
      <c r="AS38412" t="s">
        <v>37082</v>
      </c>
    </row>
    <row r="38413" spans="43:45" x14ac:dyDescent="0.25">
      <c r="AQ38413" s="89">
        <v>10050691</v>
      </c>
      <c r="AR38413" s="90" t="str">
        <f t="shared" si="608"/>
        <v>O</v>
      </c>
      <c r="AS38413" t="s">
        <v>37083</v>
      </c>
    </row>
    <row r="38414" spans="43:45" x14ac:dyDescent="0.25">
      <c r="AQ38414" s="89">
        <v>10050702</v>
      </c>
      <c r="AR38414" s="90" t="str">
        <f t="shared" si="608"/>
        <v>O</v>
      </c>
      <c r="AS38414" t="s">
        <v>37084</v>
      </c>
    </row>
    <row r="38415" spans="43:45" x14ac:dyDescent="0.25">
      <c r="AQ38415" s="89">
        <v>10050193</v>
      </c>
      <c r="AR38415" s="90" t="str">
        <f t="shared" si="608"/>
        <v>O</v>
      </c>
      <c r="AS38415" t="s">
        <v>37085</v>
      </c>
    </row>
    <row r="38416" spans="43:45" x14ac:dyDescent="0.25">
      <c r="AQ38416" s="89">
        <v>10051190</v>
      </c>
      <c r="AR38416" s="90" t="str">
        <f t="shared" si="608"/>
        <v>O</v>
      </c>
      <c r="AS38416" t="s">
        <v>37086</v>
      </c>
    </row>
    <row r="38417" spans="43:45" x14ac:dyDescent="0.25">
      <c r="AQ38417" s="89">
        <v>10051584</v>
      </c>
      <c r="AR38417" s="90" t="str">
        <f t="shared" si="608"/>
        <v>O</v>
      </c>
      <c r="AS38417" t="s">
        <v>37087</v>
      </c>
    </row>
    <row r="38418" spans="43:45" x14ac:dyDescent="0.25">
      <c r="AQ38418" s="89">
        <v>10058287</v>
      </c>
      <c r="AR38418" s="90" t="str">
        <f t="shared" si="608"/>
        <v>O</v>
      </c>
      <c r="AS38418" t="s">
        <v>37088</v>
      </c>
    </row>
    <row r="38419" spans="43:45" x14ac:dyDescent="0.25">
      <c r="AQ38419" s="89">
        <v>10058300</v>
      </c>
      <c r="AR38419" s="90" t="str">
        <f t="shared" si="608"/>
        <v>O</v>
      </c>
      <c r="AS38419" t="s">
        <v>37089</v>
      </c>
    </row>
    <row r="38420" spans="43:45" x14ac:dyDescent="0.25">
      <c r="AQ38420" s="89">
        <v>10058313</v>
      </c>
      <c r="AR38420" s="90" t="str">
        <f t="shared" si="608"/>
        <v>O</v>
      </c>
      <c r="AS38420" t="s">
        <v>37090</v>
      </c>
    </row>
    <row r="38421" spans="43:45" x14ac:dyDescent="0.25">
      <c r="AQ38421" s="89">
        <v>10058323</v>
      </c>
      <c r="AR38421" s="90" t="str">
        <f t="shared" si="608"/>
        <v>O</v>
      </c>
      <c r="AS38421" t="s">
        <v>37091</v>
      </c>
    </row>
    <row r="38422" spans="43:45" x14ac:dyDescent="0.25">
      <c r="AQ38422" s="89">
        <v>10058336</v>
      </c>
      <c r="AR38422" s="90" t="str">
        <f t="shared" si="608"/>
        <v>O</v>
      </c>
      <c r="AS38422" t="s">
        <v>37092</v>
      </c>
    </row>
    <row r="38423" spans="43:45" x14ac:dyDescent="0.25">
      <c r="AQ38423" s="89">
        <v>10058337</v>
      </c>
      <c r="AR38423" s="90" t="str">
        <f t="shared" si="608"/>
        <v>O</v>
      </c>
      <c r="AS38423" t="s">
        <v>37093</v>
      </c>
    </row>
    <row r="38424" spans="43:45" x14ac:dyDescent="0.25">
      <c r="AQ38424" s="89">
        <v>10056130</v>
      </c>
      <c r="AR38424" s="90" t="str">
        <f t="shared" si="608"/>
        <v>O</v>
      </c>
      <c r="AS38424" t="s">
        <v>37094</v>
      </c>
    </row>
    <row r="38425" spans="43:45" x14ac:dyDescent="0.25">
      <c r="AQ38425" s="89">
        <v>10056654</v>
      </c>
      <c r="AR38425" s="90" t="str">
        <f t="shared" si="608"/>
        <v>O</v>
      </c>
      <c r="AS38425" t="s">
        <v>37095</v>
      </c>
    </row>
    <row r="38426" spans="43:45" x14ac:dyDescent="0.25">
      <c r="AQ38426" s="89">
        <v>10056662</v>
      </c>
      <c r="AR38426" s="90" t="str">
        <f t="shared" si="608"/>
        <v>O</v>
      </c>
      <c r="AS38426" t="s">
        <v>37096</v>
      </c>
    </row>
    <row r="38427" spans="43:45" x14ac:dyDescent="0.25">
      <c r="AQ38427" s="89">
        <v>10057278</v>
      </c>
      <c r="AR38427" s="90" t="str">
        <f t="shared" si="608"/>
        <v>O</v>
      </c>
      <c r="AS38427" t="s">
        <v>37097</v>
      </c>
    </row>
    <row r="38428" spans="43:45" x14ac:dyDescent="0.25">
      <c r="AQ38428" s="89">
        <v>10057545</v>
      </c>
      <c r="AR38428" s="90" t="str">
        <f t="shared" si="608"/>
        <v>O</v>
      </c>
      <c r="AS38428" t="s">
        <v>37098</v>
      </c>
    </row>
    <row r="38429" spans="43:45" x14ac:dyDescent="0.25">
      <c r="AQ38429" s="89">
        <v>10060504</v>
      </c>
      <c r="AR38429" s="90" t="str">
        <f t="shared" si="608"/>
        <v>O</v>
      </c>
      <c r="AS38429" t="s">
        <v>37099</v>
      </c>
    </row>
    <row r="38430" spans="43:45" x14ac:dyDescent="0.25">
      <c r="AQ38430" s="89">
        <v>10060507</v>
      </c>
      <c r="AR38430" s="90" t="str">
        <f t="shared" si="608"/>
        <v>O</v>
      </c>
      <c r="AS38430" t="s">
        <v>8894</v>
      </c>
    </row>
    <row r="38431" spans="43:45" x14ac:dyDescent="0.25">
      <c r="AQ38431" s="89">
        <v>10060508</v>
      </c>
      <c r="AR38431" s="90" t="str">
        <f t="shared" si="608"/>
        <v>O</v>
      </c>
      <c r="AS38431" t="s">
        <v>37100</v>
      </c>
    </row>
    <row r="38432" spans="43:45" x14ac:dyDescent="0.25">
      <c r="AQ38432" s="89">
        <v>10060517</v>
      </c>
      <c r="AR38432" s="90" t="str">
        <f t="shared" si="608"/>
        <v>O</v>
      </c>
      <c r="AS38432" t="s">
        <v>37101</v>
      </c>
    </row>
    <row r="38433" spans="43:45" x14ac:dyDescent="0.25">
      <c r="AQ38433" s="89">
        <v>10060520</v>
      </c>
      <c r="AR38433" s="90" t="str">
        <f t="shared" si="608"/>
        <v>O</v>
      </c>
      <c r="AS38433" t="s">
        <v>9481</v>
      </c>
    </row>
    <row r="38434" spans="43:45" x14ac:dyDescent="0.25">
      <c r="AQ38434" s="89">
        <v>10060532</v>
      </c>
      <c r="AR38434" s="90" t="str">
        <f t="shared" si="608"/>
        <v>O</v>
      </c>
      <c r="AS38434" t="s">
        <v>37102</v>
      </c>
    </row>
    <row r="38435" spans="43:45" x14ac:dyDescent="0.25">
      <c r="AQ38435" s="89">
        <v>10060535</v>
      </c>
      <c r="AR38435" s="90" t="str">
        <f t="shared" si="608"/>
        <v>O</v>
      </c>
      <c r="AS38435" t="s">
        <v>37103</v>
      </c>
    </row>
    <row r="38436" spans="43:45" x14ac:dyDescent="0.25">
      <c r="AQ38436" s="89">
        <v>10060537</v>
      </c>
      <c r="AR38436" s="90" t="str">
        <f t="shared" si="608"/>
        <v>O</v>
      </c>
      <c r="AS38436" t="s">
        <v>37104</v>
      </c>
    </row>
    <row r="38437" spans="43:45" x14ac:dyDescent="0.25">
      <c r="AQ38437" s="89">
        <v>10060547</v>
      </c>
      <c r="AR38437" s="90" t="str">
        <f t="shared" si="608"/>
        <v>O</v>
      </c>
      <c r="AS38437" t="s">
        <v>37105</v>
      </c>
    </row>
    <row r="38438" spans="43:45" x14ac:dyDescent="0.25">
      <c r="AQ38438" s="89">
        <v>10060549</v>
      </c>
      <c r="AR38438" s="90" t="str">
        <f t="shared" si="608"/>
        <v>O</v>
      </c>
      <c r="AS38438" t="s">
        <v>24070</v>
      </c>
    </row>
    <row r="38439" spans="43:45" x14ac:dyDescent="0.25">
      <c r="AQ38439" s="89">
        <v>10060551</v>
      </c>
      <c r="AR38439" s="90" t="str">
        <f t="shared" si="608"/>
        <v>O</v>
      </c>
      <c r="AS38439" t="s">
        <v>9026</v>
      </c>
    </row>
    <row r="38440" spans="43:45" x14ac:dyDescent="0.25">
      <c r="AQ38440" s="89">
        <v>10051851</v>
      </c>
      <c r="AR38440" s="90" t="str">
        <f t="shared" si="608"/>
        <v>O</v>
      </c>
      <c r="AS38440" t="s">
        <v>37106</v>
      </c>
    </row>
    <row r="38441" spans="43:45" x14ac:dyDescent="0.25">
      <c r="AQ38441" s="89">
        <v>10051409</v>
      </c>
      <c r="AR38441" s="90" t="str">
        <f t="shared" si="608"/>
        <v>O</v>
      </c>
      <c r="AS38441" t="s">
        <v>20748</v>
      </c>
    </row>
    <row r="38442" spans="43:45" x14ac:dyDescent="0.25">
      <c r="AQ38442" s="89">
        <v>10050975</v>
      </c>
      <c r="AR38442" s="90" t="str">
        <f t="shared" si="608"/>
        <v>O</v>
      </c>
      <c r="AS38442" t="s">
        <v>37107</v>
      </c>
    </row>
    <row r="38443" spans="43:45" x14ac:dyDescent="0.25">
      <c r="AQ38443" s="89">
        <v>10051043</v>
      </c>
      <c r="AR38443" s="90" t="str">
        <f t="shared" si="608"/>
        <v>O</v>
      </c>
      <c r="AS38443" t="s">
        <v>37108</v>
      </c>
    </row>
    <row r="38444" spans="43:45" x14ac:dyDescent="0.25">
      <c r="AQ38444" s="89">
        <v>10058349</v>
      </c>
      <c r="AR38444" s="90" t="str">
        <f t="shared" si="608"/>
        <v>O</v>
      </c>
      <c r="AS38444" t="s">
        <v>37109</v>
      </c>
    </row>
    <row r="38445" spans="43:45" x14ac:dyDescent="0.25">
      <c r="AQ38445" s="89">
        <v>10058352</v>
      </c>
      <c r="AR38445" s="90" t="str">
        <f t="shared" si="608"/>
        <v>O</v>
      </c>
      <c r="AS38445" t="s">
        <v>12192</v>
      </c>
    </row>
    <row r="38446" spans="43:45" x14ac:dyDescent="0.25">
      <c r="AQ38446" s="89">
        <v>10058364</v>
      </c>
      <c r="AR38446" s="90" t="str">
        <f t="shared" si="608"/>
        <v>O</v>
      </c>
      <c r="AS38446" t="s">
        <v>37110</v>
      </c>
    </row>
    <row r="38447" spans="43:45" x14ac:dyDescent="0.25">
      <c r="AQ38447" s="89">
        <v>10058369</v>
      </c>
      <c r="AR38447" s="90" t="str">
        <f t="shared" si="608"/>
        <v>O</v>
      </c>
      <c r="AS38447" t="s">
        <v>37111</v>
      </c>
    </row>
    <row r="38448" spans="43:45" x14ac:dyDescent="0.25">
      <c r="AQ38448" s="89">
        <v>10058381</v>
      </c>
      <c r="AR38448" s="90" t="str">
        <f t="shared" si="608"/>
        <v>O</v>
      </c>
      <c r="AS38448" t="s">
        <v>5799</v>
      </c>
    </row>
    <row r="38449" spans="43:45" x14ac:dyDescent="0.25">
      <c r="AQ38449" s="89">
        <v>10058383</v>
      </c>
      <c r="AR38449" s="90" t="str">
        <f t="shared" si="608"/>
        <v>O</v>
      </c>
      <c r="AS38449" t="s">
        <v>37112</v>
      </c>
    </row>
    <row r="38450" spans="43:45" x14ac:dyDescent="0.25">
      <c r="AQ38450" s="89">
        <v>10058402</v>
      </c>
      <c r="AR38450" s="90" t="str">
        <f t="shared" si="608"/>
        <v>O</v>
      </c>
      <c r="AS38450" t="s">
        <v>28976</v>
      </c>
    </row>
    <row r="38451" spans="43:45" x14ac:dyDescent="0.25">
      <c r="AQ38451" s="89">
        <v>10055881</v>
      </c>
      <c r="AR38451" s="90" t="str">
        <f t="shared" si="608"/>
        <v>O</v>
      </c>
      <c r="AS38451" t="s">
        <v>37113</v>
      </c>
    </row>
    <row r="38452" spans="43:45" x14ac:dyDescent="0.25">
      <c r="AQ38452" s="89">
        <v>10055923</v>
      </c>
      <c r="AR38452" s="90" t="str">
        <f t="shared" si="608"/>
        <v>O</v>
      </c>
      <c r="AS38452" t="s">
        <v>37114</v>
      </c>
    </row>
    <row r="38453" spans="43:45" x14ac:dyDescent="0.25">
      <c r="AQ38453" s="89">
        <v>10056012</v>
      </c>
      <c r="AR38453" s="90" t="str">
        <f t="shared" si="608"/>
        <v>O</v>
      </c>
      <c r="AS38453" t="s">
        <v>37115</v>
      </c>
    </row>
    <row r="38454" spans="43:45" x14ac:dyDescent="0.25">
      <c r="AQ38454" s="89">
        <v>10056184</v>
      </c>
      <c r="AR38454" s="90" t="str">
        <f t="shared" si="608"/>
        <v>O</v>
      </c>
      <c r="AS38454" t="s">
        <v>37116</v>
      </c>
    </row>
    <row r="38455" spans="43:45" x14ac:dyDescent="0.25">
      <c r="AQ38455" s="89">
        <v>10056527</v>
      </c>
      <c r="AR38455" s="90" t="str">
        <f t="shared" si="608"/>
        <v>O</v>
      </c>
      <c r="AS38455" t="s">
        <v>7610</v>
      </c>
    </row>
    <row r="38456" spans="43:45" x14ac:dyDescent="0.25">
      <c r="AQ38456" s="89">
        <v>10056779</v>
      </c>
      <c r="AR38456" s="90" t="str">
        <f t="shared" si="608"/>
        <v>O</v>
      </c>
      <c r="AS38456" t="s">
        <v>37117</v>
      </c>
    </row>
    <row r="38457" spans="43:45" x14ac:dyDescent="0.25">
      <c r="AQ38457" s="89">
        <v>10057226</v>
      </c>
      <c r="AR38457" s="90" t="str">
        <f t="shared" si="608"/>
        <v>O</v>
      </c>
      <c r="AS38457" t="s">
        <v>37118</v>
      </c>
    </row>
    <row r="38458" spans="43:45" x14ac:dyDescent="0.25">
      <c r="AQ38458" s="89">
        <v>10057255</v>
      </c>
      <c r="AR38458" s="90" t="str">
        <f t="shared" si="608"/>
        <v>O</v>
      </c>
      <c r="AS38458" t="s">
        <v>37119</v>
      </c>
    </row>
    <row r="38459" spans="43:45" x14ac:dyDescent="0.25">
      <c r="AQ38459" s="89">
        <v>10057372</v>
      </c>
      <c r="AR38459" s="90" t="str">
        <f t="shared" si="608"/>
        <v>O</v>
      </c>
      <c r="AS38459" t="s">
        <v>37120</v>
      </c>
    </row>
    <row r="38460" spans="43:45" x14ac:dyDescent="0.25">
      <c r="AQ38460" s="89">
        <v>10060562</v>
      </c>
      <c r="AR38460" s="90" t="str">
        <f t="shared" si="608"/>
        <v>O</v>
      </c>
      <c r="AS38460" t="s">
        <v>37121</v>
      </c>
    </row>
    <row r="38461" spans="43:45" x14ac:dyDescent="0.25">
      <c r="AQ38461" s="89">
        <v>10060566</v>
      </c>
      <c r="AR38461" s="90" t="str">
        <f t="shared" si="608"/>
        <v>O</v>
      </c>
      <c r="AS38461" t="s">
        <v>37122</v>
      </c>
    </row>
    <row r="38462" spans="43:45" x14ac:dyDescent="0.25">
      <c r="AQ38462" s="89">
        <v>10060568</v>
      </c>
      <c r="AR38462" s="90" t="str">
        <f t="shared" si="608"/>
        <v>O</v>
      </c>
      <c r="AS38462" t="s">
        <v>37123</v>
      </c>
    </row>
    <row r="38463" spans="43:45" x14ac:dyDescent="0.25">
      <c r="AQ38463" s="89">
        <v>10060570</v>
      </c>
      <c r="AR38463" s="90" t="str">
        <f t="shared" si="608"/>
        <v>O</v>
      </c>
      <c r="AS38463" t="s">
        <v>37124</v>
      </c>
    </row>
    <row r="38464" spans="43:45" x14ac:dyDescent="0.25">
      <c r="AQ38464" s="89">
        <v>10060578</v>
      </c>
      <c r="AR38464" s="90" t="str">
        <f t="shared" si="608"/>
        <v>O</v>
      </c>
      <c r="AS38464" t="s">
        <v>37125</v>
      </c>
    </row>
    <row r="38465" spans="43:45" x14ac:dyDescent="0.25">
      <c r="AQ38465" s="89">
        <v>10060586</v>
      </c>
      <c r="AR38465" s="90" t="str">
        <f t="shared" si="608"/>
        <v>O</v>
      </c>
      <c r="AS38465" t="s">
        <v>37126</v>
      </c>
    </row>
    <row r="38466" spans="43:45" x14ac:dyDescent="0.25">
      <c r="AQ38466" s="89">
        <v>10060605</v>
      </c>
      <c r="AR38466" s="90" t="str">
        <f t="shared" si="608"/>
        <v>O</v>
      </c>
      <c r="AS38466" t="s">
        <v>35076</v>
      </c>
    </row>
    <row r="38467" spans="43:45" x14ac:dyDescent="0.25">
      <c r="AQ38467" s="89">
        <v>10060611</v>
      </c>
      <c r="AR38467" s="90" t="str">
        <f t="shared" si="608"/>
        <v>O</v>
      </c>
      <c r="AS38467" t="s">
        <v>37127</v>
      </c>
    </row>
    <row r="38468" spans="43:45" x14ac:dyDescent="0.25">
      <c r="AQ38468" s="89">
        <v>10060614</v>
      </c>
      <c r="AR38468" s="90" t="str">
        <f t="shared" si="608"/>
        <v>O</v>
      </c>
      <c r="AS38468" t="s">
        <v>37128</v>
      </c>
    </row>
    <row r="38469" spans="43:45" x14ac:dyDescent="0.25">
      <c r="AQ38469" s="89">
        <v>10055786</v>
      </c>
      <c r="AR38469" s="90" t="str">
        <f t="shared" si="608"/>
        <v>O</v>
      </c>
      <c r="AS38469" t="s">
        <v>37129</v>
      </c>
    </row>
    <row r="38470" spans="43:45" x14ac:dyDescent="0.25">
      <c r="AQ38470" s="89">
        <v>10055902</v>
      </c>
      <c r="AR38470" s="90" t="str">
        <f t="shared" si="608"/>
        <v>O</v>
      </c>
      <c r="AS38470" t="s">
        <v>37130</v>
      </c>
    </row>
    <row r="38471" spans="43:45" x14ac:dyDescent="0.25">
      <c r="AQ38471" s="89">
        <v>10051121</v>
      </c>
      <c r="AR38471" s="90" t="str">
        <f t="shared" si="608"/>
        <v>O</v>
      </c>
      <c r="AS38471" t="s">
        <v>37131</v>
      </c>
    </row>
    <row r="38472" spans="43:45" x14ac:dyDescent="0.25">
      <c r="AQ38472" s="89">
        <v>10052035</v>
      </c>
      <c r="AR38472" s="90" t="str">
        <f t="shared" si="608"/>
        <v>O</v>
      </c>
      <c r="AS38472" t="s">
        <v>37132</v>
      </c>
    </row>
    <row r="38473" spans="43:45" x14ac:dyDescent="0.25">
      <c r="AQ38473" s="89">
        <v>10052075</v>
      </c>
      <c r="AR38473" s="90" t="str">
        <f t="shared" ref="AR38473:AR38536" si="609">IF(ISNA(VLOOKUP(AQ38473,$BP$18:$BQ$356,2,FALSE))=TRUE,"O",VLOOKUP(AQ38473,$BP$18:$BQ$356,2,FALSE))</f>
        <v>O</v>
      </c>
      <c r="AS38473" t="s">
        <v>37133</v>
      </c>
    </row>
    <row r="38474" spans="43:45" x14ac:dyDescent="0.25">
      <c r="AQ38474" s="89">
        <v>10052171</v>
      </c>
      <c r="AR38474" s="90" t="str">
        <f t="shared" si="609"/>
        <v>O</v>
      </c>
      <c r="AS38474" t="s">
        <v>36299</v>
      </c>
    </row>
    <row r="38475" spans="43:45" x14ac:dyDescent="0.25">
      <c r="AQ38475" s="89">
        <v>10058417</v>
      </c>
      <c r="AR38475" s="90" t="str">
        <f t="shared" si="609"/>
        <v>O</v>
      </c>
      <c r="AS38475" t="s">
        <v>37134</v>
      </c>
    </row>
    <row r="38476" spans="43:45" x14ac:dyDescent="0.25">
      <c r="AQ38476" s="89">
        <v>10058419</v>
      </c>
      <c r="AR38476" s="90" t="str">
        <f t="shared" si="609"/>
        <v>O</v>
      </c>
      <c r="AS38476" t="s">
        <v>37135</v>
      </c>
    </row>
    <row r="38477" spans="43:45" x14ac:dyDescent="0.25">
      <c r="AQ38477" s="89">
        <v>10058430</v>
      </c>
      <c r="AR38477" s="90" t="str">
        <f t="shared" si="609"/>
        <v>O</v>
      </c>
      <c r="AS38477" t="s">
        <v>37136</v>
      </c>
    </row>
    <row r="38478" spans="43:45" x14ac:dyDescent="0.25">
      <c r="AQ38478" s="89">
        <v>10058431</v>
      </c>
      <c r="AR38478" s="90" t="str">
        <f t="shared" si="609"/>
        <v>O</v>
      </c>
      <c r="AS38478" t="s">
        <v>5646</v>
      </c>
    </row>
    <row r="38479" spans="43:45" x14ac:dyDescent="0.25">
      <c r="AQ38479" s="89">
        <v>10058433</v>
      </c>
      <c r="AR38479" s="90" t="str">
        <f t="shared" si="609"/>
        <v>O</v>
      </c>
      <c r="AS38479" t="s">
        <v>5675</v>
      </c>
    </row>
    <row r="38480" spans="43:45" x14ac:dyDescent="0.25">
      <c r="AQ38480" s="89">
        <v>10058437</v>
      </c>
      <c r="AR38480" s="90" t="str">
        <f t="shared" si="609"/>
        <v>O</v>
      </c>
      <c r="AS38480" t="s">
        <v>37137</v>
      </c>
    </row>
    <row r="38481" spans="43:45" x14ac:dyDescent="0.25">
      <c r="AQ38481" s="89">
        <v>10058438</v>
      </c>
      <c r="AR38481" s="90" t="str">
        <f t="shared" si="609"/>
        <v>O</v>
      </c>
      <c r="AS38481" t="s">
        <v>37138</v>
      </c>
    </row>
    <row r="38482" spans="43:45" x14ac:dyDescent="0.25">
      <c r="AQ38482" s="89">
        <v>10058443</v>
      </c>
      <c r="AR38482" s="90" t="str">
        <f t="shared" si="609"/>
        <v>O</v>
      </c>
      <c r="AS38482" t="s">
        <v>37139</v>
      </c>
    </row>
    <row r="38483" spans="43:45" x14ac:dyDescent="0.25">
      <c r="AQ38483" s="89">
        <v>10058446</v>
      </c>
      <c r="AR38483" s="90" t="str">
        <f t="shared" si="609"/>
        <v>O</v>
      </c>
      <c r="AS38483" t="s">
        <v>5757</v>
      </c>
    </row>
    <row r="38484" spans="43:45" x14ac:dyDescent="0.25">
      <c r="AQ38484" s="89">
        <v>10058461</v>
      </c>
      <c r="AR38484" s="90" t="str">
        <f t="shared" si="609"/>
        <v>O</v>
      </c>
      <c r="AS38484" t="s">
        <v>37140</v>
      </c>
    </row>
    <row r="38485" spans="43:45" x14ac:dyDescent="0.25">
      <c r="AQ38485" s="89">
        <v>10058464</v>
      </c>
      <c r="AR38485" s="90" t="str">
        <f t="shared" si="609"/>
        <v>O</v>
      </c>
      <c r="AS38485" t="s">
        <v>23737</v>
      </c>
    </row>
    <row r="38486" spans="43:45" x14ac:dyDescent="0.25">
      <c r="AQ38486" s="89">
        <v>10058468</v>
      </c>
      <c r="AR38486" s="90" t="str">
        <f t="shared" si="609"/>
        <v>O</v>
      </c>
      <c r="AS38486" t="s">
        <v>37141</v>
      </c>
    </row>
    <row r="38487" spans="43:45" x14ac:dyDescent="0.25">
      <c r="AQ38487" s="89">
        <v>10058469</v>
      </c>
      <c r="AR38487" s="90" t="str">
        <f t="shared" si="609"/>
        <v>O</v>
      </c>
      <c r="AS38487" t="s">
        <v>37142</v>
      </c>
    </row>
    <row r="38488" spans="43:45" x14ac:dyDescent="0.25">
      <c r="AQ38488" s="89">
        <v>10058477</v>
      </c>
      <c r="AR38488" s="90" t="str">
        <f t="shared" si="609"/>
        <v>O</v>
      </c>
      <c r="AS38488" t="s">
        <v>37143</v>
      </c>
    </row>
    <row r="38489" spans="43:45" x14ac:dyDescent="0.25">
      <c r="AQ38489" s="89">
        <v>10056547</v>
      </c>
      <c r="AR38489" s="90" t="str">
        <f t="shared" si="609"/>
        <v>O</v>
      </c>
      <c r="AS38489" t="s">
        <v>37144</v>
      </c>
    </row>
    <row r="38490" spans="43:45" x14ac:dyDescent="0.25">
      <c r="AQ38490" s="89">
        <v>10057300</v>
      </c>
      <c r="AR38490" s="90" t="str">
        <f t="shared" si="609"/>
        <v>O</v>
      </c>
      <c r="AS38490" t="s">
        <v>37145</v>
      </c>
    </row>
    <row r="38491" spans="43:45" x14ac:dyDescent="0.25">
      <c r="AQ38491" s="89">
        <v>10057348</v>
      </c>
      <c r="AR38491" s="90" t="str">
        <f t="shared" si="609"/>
        <v>O</v>
      </c>
      <c r="AS38491" t="s">
        <v>37146</v>
      </c>
    </row>
    <row r="38492" spans="43:45" x14ac:dyDescent="0.25">
      <c r="AQ38492" s="89">
        <v>10057416</v>
      </c>
      <c r="AR38492" s="90" t="str">
        <f t="shared" si="609"/>
        <v>O</v>
      </c>
      <c r="AS38492" t="s">
        <v>37147</v>
      </c>
    </row>
    <row r="38493" spans="43:45" x14ac:dyDescent="0.25">
      <c r="AQ38493" s="89">
        <v>10057561</v>
      </c>
      <c r="AR38493" s="90" t="str">
        <f t="shared" si="609"/>
        <v>O</v>
      </c>
      <c r="AS38493" t="s">
        <v>37148</v>
      </c>
    </row>
    <row r="38494" spans="43:45" x14ac:dyDescent="0.25">
      <c r="AQ38494" s="89">
        <v>10057576</v>
      </c>
      <c r="AR38494" s="90" t="str">
        <f t="shared" si="609"/>
        <v>O</v>
      </c>
      <c r="AS38494" t="s">
        <v>37149</v>
      </c>
    </row>
    <row r="38495" spans="43:45" x14ac:dyDescent="0.25">
      <c r="AQ38495" s="89">
        <v>10057577</v>
      </c>
      <c r="AR38495" s="90" t="str">
        <f t="shared" si="609"/>
        <v>O</v>
      </c>
      <c r="AS38495" t="s">
        <v>37150</v>
      </c>
    </row>
    <row r="38496" spans="43:45" x14ac:dyDescent="0.25">
      <c r="AQ38496" s="89">
        <v>10060626</v>
      </c>
      <c r="AR38496" s="90" t="str">
        <f t="shared" si="609"/>
        <v>O</v>
      </c>
      <c r="AS38496" t="s">
        <v>37151</v>
      </c>
    </row>
    <row r="38497" spans="43:45" x14ac:dyDescent="0.25">
      <c r="AQ38497" s="89">
        <v>10060634</v>
      </c>
      <c r="AR38497" s="90" t="str">
        <f t="shared" si="609"/>
        <v>O</v>
      </c>
      <c r="AS38497" t="s">
        <v>37152</v>
      </c>
    </row>
    <row r="38498" spans="43:45" x14ac:dyDescent="0.25">
      <c r="AQ38498" s="89">
        <v>10060649</v>
      </c>
      <c r="AR38498" s="90" t="str">
        <f t="shared" si="609"/>
        <v>O</v>
      </c>
      <c r="AS38498" t="s">
        <v>37153</v>
      </c>
    </row>
    <row r="38499" spans="43:45" x14ac:dyDescent="0.25">
      <c r="AQ38499" s="89">
        <v>10060670</v>
      </c>
      <c r="AR38499" s="90" t="str">
        <f t="shared" si="609"/>
        <v>O</v>
      </c>
      <c r="AS38499" t="s">
        <v>37154</v>
      </c>
    </row>
    <row r="38500" spans="43:45" x14ac:dyDescent="0.25">
      <c r="AQ38500" s="89">
        <v>10060683</v>
      </c>
      <c r="AR38500" s="90" t="str">
        <f t="shared" si="609"/>
        <v>O</v>
      </c>
      <c r="AS38500" t="s">
        <v>34888</v>
      </c>
    </row>
    <row r="38501" spans="43:45" x14ac:dyDescent="0.25">
      <c r="AQ38501" s="89">
        <v>10052197</v>
      </c>
      <c r="AR38501" s="90" t="str">
        <f t="shared" si="609"/>
        <v>O</v>
      </c>
      <c r="AS38501" t="s">
        <v>20447</v>
      </c>
    </row>
    <row r="38502" spans="43:45" x14ac:dyDescent="0.25">
      <c r="AQ38502" s="89">
        <v>10052279</v>
      </c>
      <c r="AR38502" s="90" t="str">
        <f t="shared" si="609"/>
        <v>O</v>
      </c>
      <c r="AS38502" t="s">
        <v>25780</v>
      </c>
    </row>
    <row r="38503" spans="43:45" x14ac:dyDescent="0.25">
      <c r="AQ38503" s="89">
        <v>10052336</v>
      </c>
      <c r="AR38503" s="90" t="str">
        <f t="shared" si="609"/>
        <v>O</v>
      </c>
      <c r="AS38503" t="s">
        <v>36332</v>
      </c>
    </row>
    <row r="38504" spans="43:45" x14ac:dyDescent="0.25">
      <c r="AQ38504" s="89">
        <v>10052401</v>
      </c>
      <c r="AR38504" s="90" t="str">
        <f t="shared" si="609"/>
        <v>O</v>
      </c>
      <c r="AS38504" t="s">
        <v>20546</v>
      </c>
    </row>
    <row r="38505" spans="43:45" x14ac:dyDescent="0.25">
      <c r="AQ38505" s="89">
        <v>10056272</v>
      </c>
      <c r="AR38505" s="90" t="str">
        <f t="shared" si="609"/>
        <v>O</v>
      </c>
      <c r="AS38505" t="s">
        <v>37155</v>
      </c>
    </row>
    <row r="38506" spans="43:45" x14ac:dyDescent="0.25">
      <c r="AQ38506" s="89">
        <v>10056306</v>
      </c>
      <c r="AR38506" s="90" t="str">
        <f t="shared" si="609"/>
        <v>O</v>
      </c>
      <c r="AS38506" t="s">
        <v>37156</v>
      </c>
    </row>
    <row r="38507" spans="43:45" x14ac:dyDescent="0.25">
      <c r="AQ38507" s="89">
        <v>10056336</v>
      </c>
      <c r="AR38507" s="90" t="str">
        <f t="shared" si="609"/>
        <v>O</v>
      </c>
      <c r="AS38507" t="s">
        <v>37157</v>
      </c>
    </row>
    <row r="38508" spans="43:45" x14ac:dyDescent="0.25">
      <c r="AQ38508" s="89">
        <v>10058483</v>
      </c>
      <c r="AR38508" s="90" t="str">
        <f t="shared" si="609"/>
        <v>O</v>
      </c>
      <c r="AS38508" t="s">
        <v>37158</v>
      </c>
    </row>
    <row r="38509" spans="43:45" x14ac:dyDescent="0.25">
      <c r="AQ38509" s="89">
        <v>10058495</v>
      </c>
      <c r="AR38509" s="90" t="str">
        <f t="shared" si="609"/>
        <v>O</v>
      </c>
      <c r="AS38509" t="s">
        <v>37159</v>
      </c>
    </row>
    <row r="38510" spans="43:45" x14ac:dyDescent="0.25">
      <c r="AQ38510" s="89">
        <v>10058521</v>
      </c>
      <c r="AR38510" s="90" t="str">
        <f t="shared" si="609"/>
        <v>O</v>
      </c>
      <c r="AS38510" t="s">
        <v>6570</v>
      </c>
    </row>
    <row r="38511" spans="43:45" x14ac:dyDescent="0.25">
      <c r="AQ38511" s="89">
        <v>10058526</v>
      </c>
      <c r="AR38511" s="90" t="str">
        <f t="shared" si="609"/>
        <v>O</v>
      </c>
      <c r="AS38511" t="s">
        <v>37160</v>
      </c>
    </row>
    <row r="38512" spans="43:45" x14ac:dyDescent="0.25">
      <c r="AQ38512" s="89">
        <v>10058535</v>
      </c>
      <c r="AR38512" s="90" t="str">
        <f t="shared" si="609"/>
        <v>O</v>
      </c>
      <c r="AS38512" t="s">
        <v>34005</v>
      </c>
    </row>
    <row r="38513" spans="43:45" x14ac:dyDescent="0.25">
      <c r="AQ38513" s="89">
        <v>10058545</v>
      </c>
      <c r="AR38513" s="90" t="str">
        <f t="shared" si="609"/>
        <v>O</v>
      </c>
      <c r="AS38513" t="s">
        <v>6691</v>
      </c>
    </row>
    <row r="38514" spans="43:45" x14ac:dyDescent="0.25">
      <c r="AQ38514" s="89">
        <v>10056714</v>
      </c>
      <c r="AR38514" s="90" t="str">
        <f t="shared" si="609"/>
        <v>O</v>
      </c>
      <c r="AS38514" t="s">
        <v>37161</v>
      </c>
    </row>
    <row r="38515" spans="43:45" x14ac:dyDescent="0.25">
      <c r="AQ38515" s="89">
        <v>10056739</v>
      </c>
      <c r="AR38515" s="90" t="str">
        <f t="shared" si="609"/>
        <v>O</v>
      </c>
      <c r="AS38515" t="s">
        <v>37162</v>
      </c>
    </row>
    <row r="38516" spans="43:45" x14ac:dyDescent="0.25">
      <c r="AQ38516" s="89">
        <v>10056928</v>
      </c>
      <c r="AR38516" s="90" t="str">
        <f t="shared" si="609"/>
        <v>O</v>
      </c>
      <c r="AS38516" t="s">
        <v>37163</v>
      </c>
    </row>
    <row r="38517" spans="43:45" x14ac:dyDescent="0.25">
      <c r="AQ38517" s="89">
        <v>10057137</v>
      </c>
      <c r="AR38517" s="90" t="str">
        <f t="shared" si="609"/>
        <v>O</v>
      </c>
      <c r="AS38517" t="s">
        <v>7786</v>
      </c>
    </row>
    <row r="38518" spans="43:45" x14ac:dyDescent="0.25">
      <c r="AQ38518" s="89">
        <v>10057537</v>
      </c>
      <c r="AR38518" s="90" t="str">
        <f t="shared" si="609"/>
        <v>O</v>
      </c>
      <c r="AS38518" t="s">
        <v>37164</v>
      </c>
    </row>
    <row r="38519" spans="43:45" x14ac:dyDescent="0.25">
      <c r="AQ38519" s="89">
        <v>10060689</v>
      </c>
      <c r="AR38519" s="90" t="str">
        <f t="shared" si="609"/>
        <v>O</v>
      </c>
      <c r="AS38519" t="s">
        <v>24208</v>
      </c>
    </row>
    <row r="38520" spans="43:45" x14ac:dyDescent="0.25">
      <c r="AQ38520" s="89">
        <v>10060690</v>
      </c>
      <c r="AR38520" s="90" t="str">
        <f t="shared" si="609"/>
        <v>O</v>
      </c>
      <c r="AS38520" t="s">
        <v>10118</v>
      </c>
    </row>
    <row r="38521" spans="43:45" x14ac:dyDescent="0.25">
      <c r="AQ38521" s="89">
        <v>10060695</v>
      </c>
      <c r="AR38521" s="90" t="str">
        <f t="shared" si="609"/>
        <v>O</v>
      </c>
      <c r="AS38521" t="s">
        <v>10220</v>
      </c>
    </row>
    <row r="38522" spans="43:45" x14ac:dyDescent="0.25">
      <c r="AQ38522" s="89">
        <v>10060708</v>
      </c>
      <c r="AR38522" s="90" t="str">
        <f t="shared" si="609"/>
        <v>O</v>
      </c>
      <c r="AS38522" t="s">
        <v>20023</v>
      </c>
    </row>
    <row r="38523" spans="43:45" x14ac:dyDescent="0.25">
      <c r="AQ38523" s="89">
        <v>10060709</v>
      </c>
      <c r="AR38523" s="90" t="str">
        <f t="shared" si="609"/>
        <v>O</v>
      </c>
      <c r="AS38523" t="s">
        <v>37165</v>
      </c>
    </row>
    <row r="38524" spans="43:45" x14ac:dyDescent="0.25">
      <c r="AQ38524" s="89">
        <v>10060710</v>
      </c>
      <c r="AR38524" s="90" t="str">
        <f t="shared" si="609"/>
        <v>O</v>
      </c>
      <c r="AS38524" t="s">
        <v>37166</v>
      </c>
    </row>
    <row r="38525" spans="43:45" x14ac:dyDescent="0.25">
      <c r="AQ38525" s="89">
        <v>10060715</v>
      </c>
      <c r="AR38525" s="90" t="str">
        <f t="shared" si="609"/>
        <v>O</v>
      </c>
      <c r="AS38525" t="s">
        <v>37167</v>
      </c>
    </row>
    <row r="38526" spans="43:45" x14ac:dyDescent="0.25">
      <c r="AQ38526" s="89">
        <v>10060719</v>
      </c>
      <c r="AR38526" s="90" t="str">
        <f t="shared" si="609"/>
        <v>O</v>
      </c>
      <c r="AS38526" t="s">
        <v>37168</v>
      </c>
    </row>
    <row r="38527" spans="43:45" x14ac:dyDescent="0.25">
      <c r="AQ38527" s="89">
        <v>10060739</v>
      </c>
      <c r="AR38527" s="90" t="str">
        <f t="shared" si="609"/>
        <v>O</v>
      </c>
      <c r="AS38527" t="s">
        <v>37169</v>
      </c>
    </row>
    <row r="38528" spans="43:45" x14ac:dyDescent="0.25">
      <c r="AQ38528" s="89">
        <v>10060740</v>
      </c>
      <c r="AR38528" s="90" t="str">
        <f t="shared" si="609"/>
        <v>O</v>
      </c>
      <c r="AS38528" t="s">
        <v>37170</v>
      </c>
    </row>
    <row r="38529" spans="43:45" x14ac:dyDescent="0.25">
      <c r="AQ38529" s="89">
        <v>10060746</v>
      </c>
      <c r="AR38529" s="90" t="str">
        <f t="shared" si="609"/>
        <v>O</v>
      </c>
      <c r="AS38529" t="s">
        <v>9655</v>
      </c>
    </row>
    <row r="38530" spans="43:45" x14ac:dyDescent="0.25">
      <c r="AQ38530" s="89">
        <v>10056010</v>
      </c>
      <c r="AR38530" s="90" t="str">
        <f t="shared" si="609"/>
        <v>O</v>
      </c>
      <c r="AS38530" t="s">
        <v>37171</v>
      </c>
    </row>
    <row r="38531" spans="43:45" x14ac:dyDescent="0.25">
      <c r="AQ38531" s="89">
        <v>10056506</v>
      </c>
      <c r="AR38531" s="90" t="str">
        <f t="shared" si="609"/>
        <v>O</v>
      </c>
      <c r="AS38531" t="s">
        <v>37172</v>
      </c>
    </row>
    <row r="38532" spans="43:45" x14ac:dyDescent="0.25">
      <c r="AQ38532" s="89">
        <v>10056524</v>
      </c>
      <c r="AR38532" s="90" t="str">
        <f t="shared" si="609"/>
        <v>O</v>
      </c>
      <c r="AS38532" t="s">
        <v>143</v>
      </c>
    </row>
    <row r="38533" spans="43:45" x14ac:dyDescent="0.25">
      <c r="AQ38533" s="89">
        <v>10056563</v>
      </c>
      <c r="AR38533" s="90" t="str">
        <f t="shared" si="609"/>
        <v>O</v>
      </c>
      <c r="AS38533" t="s">
        <v>37173</v>
      </c>
    </row>
    <row r="38534" spans="43:45" x14ac:dyDescent="0.25">
      <c r="AQ38534" s="89">
        <v>10056634</v>
      </c>
      <c r="AR38534" s="90" t="str">
        <f t="shared" si="609"/>
        <v>O</v>
      </c>
      <c r="AS38534" t="s">
        <v>37174</v>
      </c>
    </row>
    <row r="38535" spans="43:45" x14ac:dyDescent="0.25">
      <c r="AQ38535" s="89">
        <v>10058550</v>
      </c>
      <c r="AR38535" s="90" t="str">
        <f t="shared" si="609"/>
        <v>O</v>
      </c>
      <c r="AS38535" t="s">
        <v>37175</v>
      </c>
    </row>
    <row r="38536" spans="43:45" x14ac:dyDescent="0.25">
      <c r="AQ38536" s="89">
        <v>10058591</v>
      </c>
      <c r="AR38536" s="90" t="str">
        <f t="shared" si="609"/>
        <v>O</v>
      </c>
      <c r="AS38536" t="s">
        <v>37176</v>
      </c>
    </row>
    <row r="38537" spans="43:45" x14ac:dyDescent="0.25">
      <c r="AQ38537" s="89">
        <v>10055792</v>
      </c>
      <c r="AR38537" s="90" t="str">
        <f t="shared" ref="AR38537:AR38600" si="610">IF(ISNA(VLOOKUP(AQ38537,$BP$18:$BQ$356,2,FALSE))=TRUE,"O",VLOOKUP(AQ38537,$BP$18:$BQ$356,2,FALSE))</f>
        <v>O</v>
      </c>
      <c r="AS38537" t="s">
        <v>37177</v>
      </c>
    </row>
    <row r="38538" spans="43:45" x14ac:dyDescent="0.25">
      <c r="AQ38538" s="89">
        <v>10056235</v>
      </c>
      <c r="AR38538" s="90" t="str">
        <f t="shared" si="610"/>
        <v>O</v>
      </c>
      <c r="AS38538" t="s">
        <v>37178</v>
      </c>
    </row>
    <row r="38539" spans="43:45" x14ac:dyDescent="0.25">
      <c r="AQ38539" s="89">
        <v>10056542</v>
      </c>
      <c r="AR38539" s="90" t="str">
        <f t="shared" si="610"/>
        <v>O</v>
      </c>
      <c r="AS38539" t="s">
        <v>37179</v>
      </c>
    </row>
    <row r="38540" spans="43:45" x14ac:dyDescent="0.25">
      <c r="AQ38540" s="89">
        <v>10056737</v>
      </c>
      <c r="AR38540" s="90" t="str">
        <f t="shared" si="610"/>
        <v>O</v>
      </c>
      <c r="AS38540" t="s">
        <v>37180</v>
      </c>
    </row>
    <row r="38541" spans="43:45" x14ac:dyDescent="0.25">
      <c r="AQ38541" s="89">
        <v>10056778</v>
      </c>
      <c r="AR38541" s="90" t="str">
        <f t="shared" si="610"/>
        <v>O</v>
      </c>
      <c r="AS38541" t="s">
        <v>37181</v>
      </c>
    </row>
    <row r="38542" spans="43:45" x14ac:dyDescent="0.25">
      <c r="AQ38542" s="89">
        <v>10056816</v>
      </c>
      <c r="AR38542" s="90" t="str">
        <f t="shared" si="610"/>
        <v>O</v>
      </c>
      <c r="AS38542" t="s">
        <v>37182</v>
      </c>
    </row>
    <row r="38543" spans="43:45" x14ac:dyDescent="0.25">
      <c r="AQ38543" s="89">
        <v>10056824</v>
      </c>
      <c r="AR38543" s="90" t="str">
        <f t="shared" si="610"/>
        <v>O</v>
      </c>
      <c r="AS38543" t="s">
        <v>37183</v>
      </c>
    </row>
    <row r="38544" spans="43:45" x14ac:dyDescent="0.25">
      <c r="AQ38544" s="89">
        <v>10056888</v>
      </c>
      <c r="AR38544" s="90" t="str">
        <f t="shared" si="610"/>
        <v>O</v>
      </c>
      <c r="AS38544" t="s">
        <v>37184</v>
      </c>
    </row>
    <row r="38545" spans="43:45" x14ac:dyDescent="0.25">
      <c r="AQ38545" s="89">
        <v>10060755</v>
      </c>
      <c r="AR38545" s="90" t="str">
        <f t="shared" si="610"/>
        <v>O</v>
      </c>
      <c r="AS38545" t="s">
        <v>37185</v>
      </c>
    </row>
    <row r="38546" spans="43:45" x14ac:dyDescent="0.25">
      <c r="AQ38546" s="89">
        <v>10060758</v>
      </c>
      <c r="AR38546" s="90" t="str">
        <f t="shared" si="610"/>
        <v>O</v>
      </c>
      <c r="AS38546" t="s">
        <v>37186</v>
      </c>
    </row>
    <row r="38547" spans="43:45" x14ac:dyDescent="0.25">
      <c r="AQ38547" s="89">
        <v>10060762</v>
      </c>
      <c r="AR38547" s="90" t="str">
        <f t="shared" si="610"/>
        <v>O</v>
      </c>
      <c r="AS38547" t="s">
        <v>37187</v>
      </c>
    </row>
    <row r="38548" spans="43:45" x14ac:dyDescent="0.25">
      <c r="AQ38548" s="89">
        <v>10060784</v>
      </c>
      <c r="AR38548" s="90" t="str">
        <f t="shared" si="610"/>
        <v>O</v>
      </c>
      <c r="AS38548" t="s">
        <v>37188</v>
      </c>
    </row>
    <row r="38549" spans="43:45" x14ac:dyDescent="0.25">
      <c r="AQ38549" s="89">
        <v>10060786</v>
      </c>
      <c r="AR38549" s="90" t="str">
        <f t="shared" si="610"/>
        <v>O</v>
      </c>
      <c r="AS38549" t="s">
        <v>36459</v>
      </c>
    </row>
    <row r="38550" spans="43:45" x14ac:dyDescent="0.25">
      <c r="AQ38550" s="89">
        <v>10060795</v>
      </c>
      <c r="AR38550" s="90" t="str">
        <f t="shared" si="610"/>
        <v>O</v>
      </c>
      <c r="AS38550" t="s">
        <v>37189</v>
      </c>
    </row>
    <row r="38551" spans="43:45" x14ac:dyDescent="0.25">
      <c r="AQ38551" s="89">
        <v>10060808</v>
      </c>
      <c r="AR38551" s="90" t="str">
        <f t="shared" si="610"/>
        <v>O</v>
      </c>
      <c r="AS38551" t="s">
        <v>37190</v>
      </c>
    </row>
    <row r="38552" spans="43:45" x14ac:dyDescent="0.25">
      <c r="AQ38552" s="89">
        <v>10055876</v>
      </c>
      <c r="AR38552" s="90" t="str">
        <f t="shared" si="610"/>
        <v>O</v>
      </c>
      <c r="AS38552" t="s">
        <v>37191</v>
      </c>
    </row>
    <row r="38553" spans="43:45" x14ac:dyDescent="0.25">
      <c r="AQ38553" s="89">
        <v>10056294</v>
      </c>
      <c r="AR38553" s="90" t="str">
        <f t="shared" si="610"/>
        <v>O</v>
      </c>
      <c r="AS38553" t="s">
        <v>37192</v>
      </c>
    </row>
    <row r="38554" spans="43:45" x14ac:dyDescent="0.25">
      <c r="AQ38554" s="89">
        <v>10056780</v>
      </c>
      <c r="AR38554" s="90" t="str">
        <f t="shared" si="610"/>
        <v>O</v>
      </c>
      <c r="AS38554" t="s">
        <v>37193</v>
      </c>
    </row>
    <row r="38555" spans="43:45" x14ac:dyDescent="0.25">
      <c r="AQ38555" s="89">
        <v>10056799</v>
      </c>
      <c r="AR38555" s="90" t="str">
        <f t="shared" si="610"/>
        <v>O</v>
      </c>
      <c r="AS38555" t="s">
        <v>37194</v>
      </c>
    </row>
    <row r="38556" spans="43:45" x14ac:dyDescent="0.25">
      <c r="AQ38556" s="89">
        <v>10056834</v>
      </c>
      <c r="AR38556" s="90" t="str">
        <f t="shared" si="610"/>
        <v>O</v>
      </c>
      <c r="AS38556" t="s">
        <v>37195</v>
      </c>
    </row>
    <row r="38557" spans="43:45" x14ac:dyDescent="0.25">
      <c r="AQ38557" s="89">
        <v>10056877</v>
      </c>
      <c r="AR38557" s="90" t="str">
        <f t="shared" si="610"/>
        <v>O</v>
      </c>
      <c r="AS38557" t="s">
        <v>37196</v>
      </c>
    </row>
    <row r="38558" spans="43:45" x14ac:dyDescent="0.25">
      <c r="AQ38558" s="89">
        <v>10056894</v>
      </c>
      <c r="AR38558" s="90" t="str">
        <f t="shared" si="610"/>
        <v>O</v>
      </c>
      <c r="AS38558" t="s">
        <v>37197</v>
      </c>
    </row>
    <row r="38559" spans="43:45" x14ac:dyDescent="0.25">
      <c r="AQ38559" s="89">
        <v>10058624</v>
      </c>
      <c r="AR38559" s="90" t="str">
        <f t="shared" si="610"/>
        <v>O</v>
      </c>
      <c r="AS38559" t="s">
        <v>37198</v>
      </c>
    </row>
    <row r="38560" spans="43:45" x14ac:dyDescent="0.25">
      <c r="AQ38560" s="89">
        <v>10058627</v>
      </c>
      <c r="AR38560" s="90" t="str">
        <f t="shared" si="610"/>
        <v>O</v>
      </c>
      <c r="AS38560" t="s">
        <v>6478</v>
      </c>
    </row>
    <row r="38561" spans="43:45" x14ac:dyDescent="0.25">
      <c r="AQ38561" s="89">
        <v>10058637</v>
      </c>
      <c r="AR38561" s="90" t="str">
        <f t="shared" si="610"/>
        <v>O</v>
      </c>
      <c r="AS38561" t="s">
        <v>6702</v>
      </c>
    </row>
    <row r="38562" spans="43:45" x14ac:dyDescent="0.25">
      <c r="AQ38562" s="89">
        <v>10058645</v>
      </c>
      <c r="AR38562" s="90" t="str">
        <f t="shared" si="610"/>
        <v>O</v>
      </c>
      <c r="AS38562" t="s">
        <v>28964</v>
      </c>
    </row>
    <row r="38563" spans="43:45" x14ac:dyDescent="0.25">
      <c r="AQ38563" s="89">
        <v>10058649</v>
      </c>
      <c r="AR38563" s="90" t="str">
        <f t="shared" si="610"/>
        <v>O</v>
      </c>
      <c r="AS38563" t="s">
        <v>37199</v>
      </c>
    </row>
    <row r="38564" spans="43:45" x14ac:dyDescent="0.25">
      <c r="AQ38564" s="89">
        <v>10058666</v>
      </c>
      <c r="AR38564" s="90" t="str">
        <f t="shared" si="610"/>
        <v>O</v>
      </c>
      <c r="AS38564" t="s">
        <v>28998</v>
      </c>
    </row>
    <row r="38565" spans="43:45" x14ac:dyDescent="0.25">
      <c r="AQ38565" s="89">
        <v>10058668</v>
      </c>
      <c r="AR38565" s="90" t="str">
        <f t="shared" si="610"/>
        <v>O</v>
      </c>
      <c r="AS38565" t="s">
        <v>37200</v>
      </c>
    </row>
    <row r="38566" spans="43:45" x14ac:dyDescent="0.25">
      <c r="AQ38566" s="89">
        <v>10058670</v>
      </c>
      <c r="AR38566" s="90" t="str">
        <f t="shared" si="610"/>
        <v>O</v>
      </c>
      <c r="AS38566" t="s">
        <v>28740</v>
      </c>
    </row>
    <row r="38567" spans="43:45" x14ac:dyDescent="0.25">
      <c r="AQ38567" s="89">
        <v>10058675</v>
      </c>
      <c r="AR38567" s="90" t="str">
        <f t="shared" si="610"/>
        <v>O</v>
      </c>
      <c r="AS38567" t="s">
        <v>37201</v>
      </c>
    </row>
    <row r="38568" spans="43:45" x14ac:dyDescent="0.25">
      <c r="AQ38568" s="89">
        <v>10058681</v>
      </c>
      <c r="AR38568" s="90" t="str">
        <f t="shared" si="610"/>
        <v>O</v>
      </c>
      <c r="AS38568" t="s">
        <v>37202</v>
      </c>
    </row>
    <row r="38569" spans="43:45" x14ac:dyDescent="0.25">
      <c r="AQ38569" s="89">
        <v>10058682</v>
      </c>
      <c r="AR38569" s="90" t="str">
        <f t="shared" si="610"/>
        <v>O</v>
      </c>
      <c r="AS38569" t="s">
        <v>6532</v>
      </c>
    </row>
    <row r="38570" spans="43:45" x14ac:dyDescent="0.25">
      <c r="AQ38570" s="89">
        <v>10056874</v>
      </c>
      <c r="AR38570" s="90" t="str">
        <f t="shared" si="610"/>
        <v>O</v>
      </c>
      <c r="AS38570" t="s">
        <v>37203</v>
      </c>
    </row>
    <row r="38571" spans="43:45" x14ac:dyDescent="0.25">
      <c r="AQ38571" s="89">
        <v>10056875</v>
      </c>
      <c r="AR38571" s="90" t="str">
        <f t="shared" si="610"/>
        <v>O</v>
      </c>
      <c r="AS38571" t="s">
        <v>37204</v>
      </c>
    </row>
    <row r="38572" spans="43:45" x14ac:dyDescent="0.25">
      <c r="AQ38572" s="89">
        <v>10057265</v>
      </c>
      <c r="AR38572" s="90" t="str">
        <f t="shared" si="610"/>
        <v>O</v>
      </c>
      <c r="AS38572" t="s">
        <v>37205</v>
      </c>
    </row>
    <row r="38573" spans="43:45" x14ac:dyDescent="0.25">
      <c r="AQ38573" s="89">
        <v>10057325</v>
      </c>
      <c r="AR38573" s="90" t="str">
        <f t="shared" si="610"/>
        <v>O</v>
      </c>
      <c r="AS38573" t="s">
        <v>37206</v>
      </c>
    </row>
    <row r="38574" spans="43:45" x14ac:dyDescent="0.25">
      <c r="AQ38574" s="89">
        <v>10057340</v>
      </c>
      <c r="AR38574" s="90" t="str">
        <f t="shared" si="610"/>
        <v>O</v>
      </c>
      <c r="AS38574" t="s">
        <v>37207</v>
      </c>
    </row>
    <row r="38575" spans="43:45" x14ac:dyDescent="0.25">
      <c r="AQ38575" s="89">
        <v>10060829</v>
      </c>
      <c r="AR38575" s="90" t="str">
        <f t="shared" si="610"/>
        <v>O</v>
      </c>
      <c r="AS38575" t="s">
        <v>37208</v>
      </c>
    </row>
    <row r="38576" spans="43:45" x14ac:dyDescent="0.25">
      <c r="AQ38576" s="89">
        <v>10060833</v>
      </c>
      <c r="AR38576" s="90" t="str">
        <f t="shared" si="610"/>
        <v>O</v>
      </c>
      <c r="AS38576" t="s">
        <v>37209</v>
      </c>
    </row>
    <row r="38577" spans="43:45" x14ac:dyDescent="0.25">
      <c r="AQ38577" s="89">
        <v>10060868</v>
      </c>
      <c r="AR38577" s="90" t="str">
        <f t="shared" si="610"/>
        <v>O</v>
      </c>
      <c r="AS38577" t="s">
        <v>37210</v>
      </c>
    </row>
    <row r="38578" spans="43:45" x14ac:dyDescent="0.25">
      <c r="AQ38578" s="89">
        <v>10060876</v>
      </c>
      <c r="AR38578" s="90" t="str">
        <f t="shared" si="610"/>
        <v>O</v>
      </c>
      <c r="AS38578" t="s">
        <v>37211</v>
      </c>
    </row>
    <row r="38579" spans="43:45" x14ac:dyDescent="0.25">
      <c r="AQ38579" s="89">
        <v>10060879</v>
      </c>
      <c r="AR38579" s="90" t="str">
        <f t="shared" si="610"/>
        <v>O</v>
      </c>
      <c r="AS38579" t="s">
        <v>37212</v>
      </c>
    </row>
    <row r="38580" spans="43:45" x14ac:dyDescent="0.25">
      <c r="AQ38580" s="89">
        <v>10056786</v>
      </c>
      <c r="AR38580" s="90" t="str">
        <f t="shared" si="610"/>
        <v>O</v>
      </c>
      <c r="AS38580" t="s">
        <v>37213</v>
      </c>
    </row>
    <row r="38581" spans="43:45" x14ac:dyDescent="0.25">
      <c r="AQ38581" s="89">
        <v>10056797</v>
      </c>
      <c r="AR38581" s="90" t="str">
        <f t="shared" si="610"/>
        <v>O</v>
      </c>
      <c r="AS38581" t="s">
        <v>37214</v>
      </c>
    </row>
    <row r="38582" spans="43:45" x14ac:dyDescent="0.25">
      <c r="AQ38582" s="89">
        <v>10056965</v>
      </c>
      <c r="AR38582" s="90" t="str">
        <f t="shared" si="610"/>
        <v>O</v>
      </c>
      <c r="AS38582" t="s">
        <v>37215</v>
      </c>
    </row>
    <row r="38583" spans="43:45" x14ac:dyDescent="0.25">
      <c r="AQ38583" s="89">
        <v>10056978</v>
      </c>
      <c r="AR38583" s="90" t="str">
        <f t="shared" si="610"/>
        <v>O</v>
      </c>
      <c r="AS38583" t="s">
        <v>37216</v>
      </c>
    </row>
    <row r="38584" spans="43:45" x14ac:dyDescent="0.25">
      <c r="AQ38584" s="89">
        <v>10056997</v>
      </c>
      <c r="AR38584" s="90" t="str">
        <f t="shared" si="610"/>
        <v>O</v>
      </c>
      <c r="AS38584" t="s">
        <v>37217</v>
      </c>
    </row>
    <row r="38585" spans="43:45" x14ac:dyDescent="0.25">
      <c r="AQ38585" s="89">
        <v>10057037</v>
      </c>
      <c r="AR38585" s="90" t="str">
        <f t="shared" si="610"/>
        <v>O</v>
      </c>
      <c r="AS38585" t="s">
        <v>37218</v>
      </c>
    </row>
    <row r="38586" spans="43:45" x14ac:dyDescent="0.25">
      <c r="AQ38586" s="89">
        <v>10057073</v>
      </c>
      <c r="AR38586" s="90" t="str">
        <f t="shared" si="610"/>
        <v>O</v>
      </c>
      <c r="AS38586" t="s">
        <v>37219</v>
      </c>
    </row>
    <row r="38587" spans="43:45" x14ac:dyDescent="0.25">
      <c r="AQ38587" s="89">
        <v>10058687</v>
      </c>
      <c r="AR38587" s="90" t="str">
        <f t="shared" si="610"/>
        <v>O</v>
      </c>
      <c r="AS38587" t="s">
        <v>37220</v>
      </c>
    </row>
    <row r="38588" spans="43:45" x14ac:dyDescent="0.25">
      <c r="AQ38588" s="89">
        <v>10058708</v>
      </c>
      <c r="AR38588" s="90" t="str">
        <f t="shared" si="610"/>
        <v>O</v>
      </c>
      <c r="AS38588" t="s">
        <v>37221</v>
      </c>
    </row>
    <row r="38589" spans="43:45" x14ac:dyDescent="0.25">
      <c r="AQ38589" s="89">
        <v>10058720</v>
      </c>
      <c r="AR38589" s="90" t="str">
        <f t="shared" si="610"/>
        <v>O</v>
      </c>
      <c r="AS38589" t="s">
        <v>37222</v>
      </c>
    </row>
    <row r="38590" spans="43:45" x14ac:dyDescent="0.25">
      <c r="AQ38590" s="89">
        <v>10058725</v>
      </c>
      <c r="AR38590" s="90" t="str">
        <f t="shared" si="610"/>
        <v>O</v>
      </c>
      <c r="AS38590" t="s">
        <v>37223</v>
      </c>
    </row>
    <row r="38591" spans="43:45" x14ac:dyDescent="0.25">
      <c r="AQ38591" s="89">
        <v>10058726</v>
      </c>
      <c r="AR38591" s="90" t="str">
        <f t="shared" si="610"/>
        <v>O</v>
      </c>
      <c r="AS38591" t="s">
        <v>6534</v>
      </c>
    </row>
    <row r="38592" spans="43:45" x14ac:dyDescent="0.25">
      <c r="AQ38592" s="89">
        <v>10058741</v>
      </c>
      <c r="AR38592" s="90" t="str">
        <f t="shared" si="610"/>
        <v>O</v>
      </c>
      <c r="AS38592" t="s">
        <v>37224</v>
      </c>
    </row>
    <row r="38593" spans="43:45" x14ac:dyDescent="0.25">
      <c r="AQ38593" s="89">
        <v>10058744</v>
      </c>
      <c r="AR38593" s="90" t="str">
        <f t="shared" si="610"/>
        <v>O</v>
      </c>
      <c r="AS38593" t="s">
        <v>37225</v>
      </c>
    </row>
    <row r="38594" spans="43:45" x14ac:dyDescent="0.25">
      <c r="AQ38594" s="89">
        <v>10058748</v>
      </c>
      <c r="AR38594" s="90" t="str">
        <f t="shared" si="610"/>
        <v>O</v>
      </c>
      <c r="AS38594" t="s">
        <v>37226</v>
      </c>
    </row>
    <row r="38595" spans="43:45" x14ac:dyDescent="0.25">
      <c r="AQ38595" s="89">
        <v>10057592</v>
      </c>
      <c r="AR38595" s="90" t="str">
        <f t="shared" si="610"/>
        <v>O</v>
      </c>
      <c r="AS38595" t="s">
        <v>37227</v>
      </c>
    </row>
    <row r="38596" spans="43:45" x14ac:dyDescent="0.25">
      <c r="AQ38596" s="89">
        <v>10057752</v>
      </c>
      <c r="AR38596" s="90" t="str">
        <f t="shared" si="610"/>
        <v>O</v>
      </c>
      <c r="AS38596" t="s">
        <v>7351</v>
      </c>
    </row>
    <row r="38597" spans="43:45" x14ac:dyDescent="0.25">
      <c r="AQ38597" s="89">
        <v>10060897</v>
      </c>
      <c r="AR38597" s="90" t="str">
        <f t="shared" si="610"/>
        <v>O</v>
      </c>
      <c r="AS38597" t="s">
        <v>7641</v>
      </c>
    </row>
    <row r="38598" spans="43:45" x14ac:dyDescent="0.25">
      <c r="AQ38598" s="89">
        <v>10060898</v>
      </c>
      <c r="AR38598" s="90" t="str">
        <f t="shared" si="610"/>
        <v>O</v>
      </c>
      <c r="AS38598" t="s">
        <v>37228</v>
      </c>
    </row>
    <row r="38599" spans="43:45" x14ac:dyDescent="0.25">
      <c r="AQ38599" s="89">
        <v>10060900</v>
      </c>
      <c r="AR38599" s="90" t="str">
        <f t="shared" si="610"/>
        <v>O</v>
      </c>
      <c r="AS38599" t="s">
        <v>20191</v>
      </c>
    </row>
    <row r="38600" spans="43:45" x14ac:dyDescent="0.25">
      <c r="AQ38600" s="89">
        <v>10060911</v>
      </c>
      <c r="AR38600" s="90" t="str">
        <f t="shared" si="610"/>
        <v>O</v>
      </c>
      <c r="AS38600" t="s">
        <v>37229</v>
      </c>
    </row>
    <row r="38601" spans="43:45" x14ac:dyDescent="0.25">
      <c r="AQ38601" s="89">
        <v>10060912</v>
      </c>
      <c r="AR38601" s="90" t="str">
        <f t="shared" ref="AR38601:AR38664" si="611">IF(ISNA(VLOOKUP(AQ38601,$BP$18:$BQ$356,2,FALSE))=TRUE,"O",VLOOKUP(AQ38601,$BP$18:$BQ$356,2,FALSE))</f>
        <v>O</v>
      </c>
      <c r="AS38601" t="s">
        <v>20428</v>
      </c>
    </row>
    <row r="38602" spans="43:45" x14ac:dyDescent="0.25">
      <c r="AQ38602" s="89">
        <v>10060913</v>
      </c>
      <c r="AR38602" s="90" t="str">
        <f t="shared" si="611"/>
        <v>O</v>
      </c>
      <c r="AS38602" t="s">
        <v>37230</v>
      </c>
    </row>
    <row r="38603" spans="43:45" x14ac:dyDescent="0.25">
      <c r="AQ38603" s="89">
        <v>10060914</v>
      </c>
      <c r="AR38603" s="90" t="str">
        <f t="shared" si="611"/>
        <v>O</v>
      </c>
      <c r="AS38603" t="s">
        <v>37231</v>
      </c>
    </row>
    <row r="38604" spans="43:45" x14ac:dyDescent="0.25">
      <c r="AQ38604" s="89">
        <v>10060917</v>
      </c>
      <c r="AR38604" s="90" t="str">
        <f t="shared" si="611"/>
        <v>O</v>
      </c>
      <c r="AS38604" t="s">
        <v>35797</v>
      </c>
    </row>
    <row r="38605" spans="43:45" x14ac:dyDescent="0.25">
      <c r="AQ38605" s="89">
        <v>10060919</v>
      </c>
      <c r="AR38605" s="90" t="str">
        <f t="shared" si="611"/>
        <v>O</v>
      </c>
      <c r="AS38605" t="s">
        <v>37232</v>
      </c>
    </row>
    <row r="38606" spans="43:45" x14ac:dyDescent="0.25">
      <c r="AQ38606" s="89">
        <v>10060930</v>
      </c>
      <c r="AR38606" s="90" t="str">
        <f t="shared" si="611"/>
        <v>O</v>
      </c>
      <c r="AS38606" t="s">
        <v>37233</v>
      </c>
    </row>
    <row r="38607" spans="43:45" x14ac:dyDescent="0.25">
      <c r="AQ38607" s="89">
        <v>10060952</v>
      </c>
      <c r="AR38607" s="90" t="str">
        <f t="shared" si="611"/>
        <v>O</v>
      </c>
      <c r="AS38607" t="s">
        <v>37234</v>
      </c>
    </row>
    <row r="38608" spans="43:45" x14ac:dyDescent="0.25">
      <c r="AQ38608" s="89">
        <v>10057143</v>
      </c>
      <c r="AR38608" s="90" t="str">
        <f t="shared" si="611"/>
        <v>O</v>
      </c>
      <c r="AS38608" t="s">
        <v>37235</v>
      </c>
    </row>
    <row r="38609" spans="43:45" x14ac:dyDescent="0.25">
      <c r="AQ38609" s="89">
        <v>10057148</v>
      </c>
      <c r="AR38609" s="90" t="str">
        <f t="shared" si="611"/>
        <v>O</v>
      </c>
      <c r="AS38609" t="s">
        <v>37236</v>
      </c>
    </row>
    <row r="38610" spans="43:45" x14ac:dyDescent="0.25">
      <c r="AQ38610" s="89">
        <v>10057182</v>
      </c>
      <c r="AR38610" s="90" t="str">
        <f t="shared" si="611"/>
        <v>O</v>
      </c>
      <c r="AS38610" t="s">
        <v>37237</v>
      </c>
    </row>
    <row r="38611" spans="43:45" x14ac:dyDescent="0.25">
      <c r="AQ38611" s="89">
        <v>10057215</v>
      </c>
      <c r="AR38611" s="90" t="str">
        <f t="shared" si="611"/>
        <v>O</v>
      </c>
      <c r="AS38611" t="s">
        <v>37238</v>
      </c>
    </row>
    <row r="38612" spans="43:45" x14ac:dyDescent="0.25">
      <c r="AQ38612" s="89">
        <v>10057239</v>
      </c>
      <c r="AR38612" s="90" t="str">
        <f t="shared" si="611"/>
        <v>O</v>
      </c>
      <c r="AS38612" t="s">
        <v>37239</v>
      </c>
    </row>
    <row r="38613" spans="43:45" x14ac:dyDescent="0.25">
      <c r="AQ38613" s="89">
        <v>10058760</v>
      </c>
      <c r="AR38613" s="90" t="str">
        <f t="shared" si="611"/>
        <v>O</v>
      </c>
      <c r="AS38613" t="s">
        <v>37240</v>
      </c>
    </row>
    <row r="38614" spans="43:45" x14ac:dyDescent="0.25">
      <c r="AQ38614" s="89">
        <v>10058774</v>
      </c>
      <c r="AR38614" s="90" t="str">
        <f t="shared" si="611"/>
        <v>O</v>
      </c>
      <c r="AS38614" t="s">
        <v>34507</v>
      </c>
    </row>
    <row r="38615" spans="43:45" x14ac:dyDescent="0.25">
      <c r="AQ38615" s="89">
        <v>10058787</v>
      </c>
      <c r="AR38615" s="90" t="str">
        <f t="shared" si="611"/>
        <v>O</v>
      </c>
      <c r="AS38615" t="s">
        <v>29712</v>
      </c>
    </row>
    <row r="38616" spans="43:45" x14ac:dyDescent="0.25">
      <c r="AQ38616" s="89">
        <v>10058790</v>
      </c>
      <c r="AR38616" s="90" t="str">
        <f t="shared" si="611"/>
        <v>O</v>
      </c>
      <c r="AS38616" t="s">
        <v>37241</v>
      </c>
    </row>
    <row r="38617" spans="43:45" x14ac:dyDescent="0.25">
      <c r="AQ38617" s="89">
        <v>10058804</v>
      </c>
      <c r="AR38617" s="90" t="str">
        <f t="shared" si="611"/>
        <v>O</v>
      </c>
      <c r="AS38617" t="s">
        <v>37242</v>
      </c>
    </row>
    <row r="38618" spans="43:45" x14ac:dyDescent="0.25">
      <c r="AQ38618" s="89">
        <v>10058810</v>
      </c>
      <c r="AR38618" s="90" t="str">
        <f t="shared" si="611"/>
        <v>O</v>
      </c>
      <c r="AS38618" t="s">
        <v>6259</v>
      </c>
    </row>
    <row r="38619" spans="43:45" x14ac:dyDescent="0.25">
      <c r="AQ38619" s="89">
        <v>10058815</v>
      </c>
      <c r="AR38619" s="90" t="str">
        <f t="shared" si="611"/>
        <v>O</v>
      </c>
      <c r="AS38619" t="s">
        <v>37243</v>
      </c>
    </row>
    <row r="38620" spans="43:45" x14ac:dyDescent="0.25">
      <c r="AQ38620" s="89">
        <v>10058818</v>
      </c>
      <c r="AR38620" s="90" t="str">
        <f t="shared" si="611"/>
        <v>O</v>
      </c>
      <c r="AS38620" t="s">
        <v>23517</v>
      </c>
    </row>
    <row r="38621" spans="43:45" x14ac:dyDescent="0.25">
      <c r="AQ38621" s="89">
        <v>10057886</v>
      </c>
      <c r="AR38621" s="90" t="str">
        <f t="shared" si="611"/>
        <v>O</v>
      </c>
      <c r="AS38621" t="s">
        <v>37244</v>
      </c>
    </row>
    <row r="38622" spans="43:45" x14ac:dyDescent="0.25">
      <c r="AQ38622" s="89">
        <v>10057985</v>
      </c>
      <c r="AR38622" s="90" t="str">
        <f t="shared" si="611"/>
        <v>O</v>
      </c>
      <c r="AS38622" t="s">
        <v>37245</v>
      </c>
    </row>
    <row r="38623" spans="43:45" x14ac:dyDescent="0.25">
      <c r="AQ38623" s="89">
        <v>10058029</v>
      </c>
      <c r="AR38623" s="90" t="str">
        <f t="shared" si="611"/>
        <v>O</v>
      </c>
      <c r="AS38623" t="s">
        <v>37246</v>
      </c>
    </row>
    <row r="38624" spans="43:45" x14ac:dyDescent="0.25">
      <c r="AQ38624" s="89">
        <v>10059259</v>
      </c>
      <c r="AR38624" s="90" t="str">
        <f t="shared" si="611"/>
        <v>O</v>
      </c>
      <c r="AS38624" t="s">
        <v>37247</v>
      </c>
    </row>
    <row r="38625" spans="43:45" x14ac:dyDescent="0.25">
      <c r="AQ38625" s="89">
        <v>10059263</v>
      </c>
      <c r="AR38625" s="90" t="str">
        <f t="shared" si="611"/>
        <v>O</v>
      </c>
      <c r="AS38625" t="s">
        <v>37248</v>
      </c>
    </row>
    <row r="38626" spans="43:45" x14ac:dyDescent="0.25">
      <c r="AQ38626" s="89">
        <v>10059265</v>
      </c>
      <c r="AR38626" s="90" t="str">
        <f t="shared" si="611"/>
        <v>O</v>
      </c>
      <c r="AS38626" t="s">
        <v>6647</v>
      </c>
    </row>
    <row r="38627" spans="43:45" x14ac:dyDescent="0.25">
      <c r="AQ38627" s="89">
        <v>10059268</v>
      </c>
      <c r="AR38627" s="90" t="str">
        <f t="shared" si="611"/>
        <v>O</v>
      </c>
      <c r="AS38627" t="s">
        <v>37249</v>
      </c>
    </row>
    <row r="38628" spans="43:45" x14ac:dyDescent="0.25">
      <c r="AQ38628" s="89">
        <v>10060961</v>
      </c>
      <c r="AR38628" s="90" t="str">
        <f t="shared" si="611"/>
        <v>O</v>
      </c>
      <c r="AS38628" t="s">
        <v>37250</v>
      </c>
    </row>
    <row r="38629" spans="43:45" x14ac:dyDescent="0.25">
      <c r="AQ38629" s="89">
        <v>10060970</v>
      </c>
      <c r="AR38629" s="90" t="str">
        <f t="shared" si="611"/>
        <v>O</v>
      </c>
      <c r="AS38629" t="s">
        <v>37251</v>
      </c>
    </row>
    <row r="38630" spans="43:45" x14ac:dyDescent="0.25">
      <c r="AQ38630" s="89">
        <v>10060973</v>
      </c>
      <c r="AR38630" s="90" t="str">
        <f t="shared" si="611"/>
        <v>O</v>
      </c>
      <c r="AS38630" t="s">
        <v>445</v>
      </c>
    </row>
    <row r="38631" spans="43:45" x14ac:dyDescent="0.25">
      <c r="AQ38631" s="89">
        <v>10060974</v>
      </c>
      <c r="AR38631" s="90" t="str">
        <f t="shared" si="611"/>
        <v>O</v>
      </c>
      <c r="AS38631" t="s">
        <v>37252</v>
      </c>
    </row>
    <row r="38632" spans="43:45" x14ac:dyDescent="0.25">
      <c r="AQ38632" s="89">
        <v>10060976</v>
      </c>
      <c r="AR38632" s="90" t="str">
        <f t="shared" si="611"/>
        <v>O</v>
      </c>
      <c r="AS38632" t="s">
        <v>37253</v>
      </c>
    </row>
    <row r="38633" spans="43:45" x14ac:dyDescent="0.25">
      <c r="AQ38633" s="89">
        <v>10060977</v>
      </c>
      <c r="AR38633" s="90" t="str">
        <f t="shared" si="611"/>
        <v>O</v>
      </c>
      <c r="AS38633" t="s">
        <v>37254</v>
      </c>
    </row>
    <row r="38634" spans="43:45" x14ac:dyDescent="0.25">
      <c r="AQ38634" s="89">
        <v>10060982</v>
      </c>
      <c r="AR38634" s="90" t="str">
        <f t="shared" si="611"/>
        <v>O</v>
      </c>
      <c r="AS38634" t="s">
        <v>37255</v>
      </c>
    </row>
    <row r="38635" spans="43:45" x14ac:dyDescent="0.25">
      <c r="AQ38635" s="89">
        <v>10060997</v>
      </c>
      <c r="AR38635" s="90" t="str">
        <f t="shared" si="611"/>
        <v>O</v>
      </c>
      <c r="AS38635" t="s">
        <v>37256</v>
      </c>
    </row>
    <row r="38636" spans="43:45" x14ac:dyDescent="0.25">
      <c r="AQ38636" s="89">
        <v>10060999</v>
      </c>
      <c r="AR38636" s="90" t="str">
        <f t="shared" si="611"/>
        <v>O</v>
      </c>
      <c r="AS38636" t="s">
        <v>37257</v>
      </c>
    </row>
    <row r="38637" spans="43:45" x14ac:dyDescent="0.25">
      <c r="AQ38637" s="89">
        <v>10061008</v>
      </c>
      <c r="AR38637" s="90" t="str">
        <f t="shared" si="611"/>
        <v>O</v>
      </c>
      <c r="AS38637" t="s">
        <v>37258</v>
      </c>
    </row>
    <row r="38638" spans="43:45" x14ac:dyDescent="0.25">
      <c r="AQ38638" s="89">
        <v>10061014</v>
      </c>
      <c r="AR38638" s="90" t="str">
        <f t="shared" si="611"/>
        <v>O</v>
      </c>
      <c r="AS38638" t="s">
        <v>37259</v>
      </c>
    </row>
    <row r="38639" spans="43:45" x14ac:dyDescent="0.25">
      <c r="AQ38639" s="89">
        <v>10061016</v>
      </c>
      <c r="AR38639" s="90" t="str">
        <f t="shared" si="611"/>
        <v>O</v>
      </c>
      <c r="AS38639" t="s">
        <v>37260</v>
      </c>
    </row>
    <row r="38640" spans="43:45" x14ac:dyDescent="0.25">
      <c r="AQ38640" s="89">
        <v>10057252</v>
      </c>
      <c r="AR38640" s="90" t="str">
        <f t="shared" si="611"/>
        <v>O</v>
      </c>
      <c r="AS38640" t="s">
        <v>37261</v>
      </c>
    </row>
    <row r="38641" spans="43:45" x14ac:dyDescent="0.25">
      <c r="AQ38641" s="89">
        <v>10057273</v>
      </c>
      <c r="AR38641" s="90" t="str">
        <f t="shared" si="611"/>
        <v>O</v>
      </c>
      <c r="AS38641" t="s">
        <v>37262</v>
      </c>
    </row>
    <row r="38642" spans="43:45" x14ac:dyDescent="0.25">
      <c r="AQ38642" s="89">
        <v>10057281</v>
      </c>
      <c r="AR38642" s="90" t="str">
        <f t="shared" si="611"/>
        <v>O</v>
      </c>
      <c r="AS38642" t="s">
        <v>37263</v>
      </c>
    </row>
    <row r="38643" spans="43:45" x14ac:dyDescent="0.25">
      <c r="AQ38643" s="89">
        <v>10057308</v>
      </c>
      <c r="AR38643" s="90" t="str">
        <f t="shared" si="611"/>
        <v>O</v>
      </c>
      <c r="AS38643" t="s">
        <v>37264</v>
      </c>
    </row>
    <row r="38644" spans="43:45" x14ac:dyDescent="0.25">
      <c r="AQ38644" s="89">
        <v>10057309</v>
      </c>
      <c r="AR38644" s="90" t="str">
        <f t="shared" si="611"/>
        <v>O</v>
      </c>
      <c r="AS38644" t="s">
        <v>37265</v>
      </c>
    </row>
    <row r="38645" spans="43:45" x14ac:dyDescent="0.25">
      <c r="AQ38645" s="89">
        <v>10057343</v>
      </c>
      <c r="AR38645" s="90" t="str">
        <f t="shared" si="611"/>
        <v>O</v>
      </c>
      <c r="AS38645" t="s">
        <v>37266</v>
      </c>
    </row>
    <row r="38646" spans="43:45" x14ac:dyDescent="0.25">
      <c r="AQ38646" s="89">
        <v>10058823</v>
      </c>
      <c r="AR38646" s="90" t="str">
        <f t="shared" si="611"/>
        <v>O</v>
      </c>
      <c r="AS38646" t="s">
        <v>28748</v>
      </c>
    </row>
    <row r="38647" spans="43:45" x14ac:dyDescent="0.25">
      <c r="AQ38647" s="89">
        <v>10058827</v>
      </c>
      <c r="AR38647" s="90" t="str">
        <f t="shared" si="611"/>
        <v>O</v>
      </c>
      <c r="AS38647" t="s">
        <v>18140</v>
      </c>
    </row>
    <row r="38648" spans="43:45" x14ac:dyDescent="0.25">
      <c r="AQ38648" s="89">
        <v>10058833</v>
      </c>
      <c r="AR38648" s="90" t="str">
        <f t="shared" si="611"/>
        <v>O</v>
      </c>
      <c r="AS38648" t="s">
        <v>37267</v>
      </c>
    </row>
    <row r="38649" spans="43:45" x14ac:dyDescent="0.25">
      <c r="AQ38649" s="89">
        <v>10058840</v>
      </c>
      <c r="AR38649" s="90" t="str">
        <f t="shared" si="611"/>
        <v>O</v>
      </c>
      <c r="AS38649" t="s">
        <v>37268</v>
      </c>
    </row>
    <row r="38650" spans="43:45" x14ac:dyDescent="0.25">
      <c r="AQ38650" s="89">
        <v>10058841</v>
      </c>
      <c r="AR38650" s="90" t="str">
        <f t="shared" si="611"/>
        <v>O</v>
      </c>
      <c r="AS38650" t="s">
        <v>18116</v>
      </c>
    </row>
    <row r="38651" spans="43:45" x14ac:dyDescent="0.25">
      <c r="AQ38651" s="89">
        <v>10058844</v>
      </c>
      <c r="AR38651" s="90" t="str">
        <f t="shared" si="611"/>
        <v>O</v>
      </c>
      <c r="AS38651" t="s">
        <v>37269</v>
      </c>
    </row>
    <row r="38652" spans="43:45" x14ac:dyDescent="0.25">
      <c r="AQ38652" s="89">
        <v>10058862</v>
      </c>
      <c r="AR38652" s="90" t="str">
        <f t="shared" si="611"/>
        <v>O</v>
      </c>
      <c r="AS38652" t="s">
        <v>6241</v>
      </c>
    </row>
    <row r="38653" spans="43:45" x14ac:dyDescent="0.25">
      <c r="AQ38653" s="89">
        <v>10058877</v>
      </c>
      <c r="AR38653" s="90" t="str">
        <f t="shared" si="611"/>
        <v>O</v>
      </c>
      <c r="AS38653" t="s">
        <v>37270</v>
      </c>
    </row>
    <row r="38654" spans="43:45" x14ac:dyDescent="0.25">
      <c r="AQ38654" s="89">
        <v>10058878</v>
      </c>
      <c r="AR38654" s="90" t="str">
        <f t="shared" si="611"/>
        <v>O</v>
      </c>
      <c r="AS38654" t="s">
        <v>37271</v>
      </c>
    </row>
    <row r="38655" spans="43:45" x14ac:dyDescent="0.25">
      <c r="AQ38655" s="89">
        <v>10058884</v>
      </c>
      <c r="AR38655" s="90" t="str">
        <f t="shared" si="611"/>
        <v>O</v>
      </c>
      <c r="AS38655" t="s">
        <v>18122</v>
      </c>
    </row>
    <row r="38656" spans="43:45" x14ac:dyDescent="0.25">
      <c r="AQ38656" s="89">
        <v>10059273</v>
      </c>
      <c r="AR38656" s="90" t="str">
        <f t="shared" si="611"/>
        <v>O</v>
      </c>
      <c r="AS38656" t="s">
        <v>37272</v>
      </c>
    </row>
    <row r="38657" spans="43:45" x14ac:dyDescent="0.25">
      <c r="AQ38657" s="89">
        <v>10059277</v>
      </c>
      <c r="AR38657" s="90" t="str">
        <f t="shared" si="611"/>
        <v>O</v>
      </c>
      <c r="AS38657" t="s">
        <v>37273</v>
      </c>
    </row>
    <row r="38658" spans="43:45" x14ac:dyDescent="0.25">
      <c r="AQ38658" s="89">
        <v>10059278</v>
      </c>
      <c r="AR38658" s="90" t="str">
        <f t="shared" si="611"/>
        <v>O</v>
      </c>
      <c r="AS38658" t="s">
        <v>37274</v>
      </c>
    </row>
    <row r="38659" spans="43:45" x14ac:dyDescent="0.25">
      <c r="AQ38659" s="89">
        <v>10059297</v>
      </c>
      <c r="AR38659" s="90" t="str">
        <f t="shared" si="611"/>
        <v>O</v>
      </c>
      <c r="AS38659" t="s">
        <v>37275</v>
      </c>
    </row>
    <row r="38660" spans="43:45" x14ac:dyDescent="0.25">
      <c r="AQ38660" s="89">
        <v>10061034</v>
      </c>
      <c r="AR38660" s="90" t="str">
        <f t="shared" si="611"/>
        <v>O</v>
      </c>
      <c r="AS38660" t="s">
        <v>37276</v>
      </c>
    </row>
    <row r="38661" spans="43:45" x14ac:dyDescent="0.25">
      <c r="AQ38661" s="89">
        <v>10061038</v>
      </c>
      <c r="AR38661" s="90" t="str">
        <f t="shared" si="611"/>
        <v>O</v>
      </c>
      <c r="AS38661" t="s">
        <v>37277</v>
      </c>
    </row>
    <row r="38662" spans="43:45" x14ac:dyDescent="0.25">
      <c r="AQ38662" s="89">
        <v>10061042</v>
      </c>
      <c r="AR38662" s="90" t="str">
        <f t="shared" si="611"/>
        <v>O</v>
      </c>
      <c r="AS38662" t="s">
        <v>30780</v>
      </c>
    </row>
    <row r="38663" spans="43:45" x14ac:dyDescent="0.25">
      <c r="AQ38663" s="89">
        <v>10061044</v>
      </c>
      <c r="AR38663" s="90" t="str">
        <f t="shared" si="611"/>
        <v>O</v>
      </c>
      <c r="AS38663" t="s">
        <v>12632</v>
      </c>
    </row>
    <row r="38664" spans="43:45" x14ac:dyDescent="0.25">
      <c r="AQ38664" s="89">
        <v>10061065</v>
      </c>
      <c r="AR38664" s="90" t="str">
        <f t="shared" si="611"/>
        <v>O</v>
      </c>
      <c r="AS38664" t="s">
        <v>37278</v>
      </c>
    </row>
    <row r="38665" spans="43:45" x14ac:dyDescent="0.25">
      <c r="AQ38665" s="89">
        <v>10061066</v>
      </c>
      <c r="AR38665" s="90" t="str">
        <f t="shared" ref="AR38665:AR38728" si="612">IF(ISNA(VLOOKUP(AQ38665,$BP$18:$BQ$356,2,FALSE))=TRUE,"O",VLOOKUP(AQ38665,$BP$18:$BQ$356,2,FALSE))</f>
        <v>O</v>
      </c>
      <c r="AS38665" t="s">
        <v>37279</v>
      </c>
    </row>
    <row r="38666" spans="43:45" x14ac:dyDescent="0.25">
      <c r="AQ38666" s="89">
        <v>10061068</v>
      </c>
      <c r="AR38666" s="90" t="str">
        <f t="shared" si="612"/>
        <v>O</v>
      </c>
      <c r="AS38666" t="s">
        <v>37280</v>
      </c>
    </row>
    <row r="38667" spans="43:45" x14ac:dyDescent="0.25">
      <c r="AQ38667" s="89">
        <v>10056099</v>
      </c>
      <c r="AR38667" s="90" t="str">
        <f t="shared" si="612"/>
        <v>O</v>
      </c>
      <c r="AS38667" t="s">
        <v>37281</v>
      </c>
    </row>
    <row r="38668" spans="43:45" x14ac:dyDescent="0.25">
      <c r="AQ38668" s="89">
        <v>10057540</v>
      </c>
      <c r="AR38668" s="90" t="str">
        <f t="shared" si="612"/>
        <v>O</v>
      </c>
      <c r="AS38668" t="s">
        <v>37282</v>
      </c>
    </row>
    <row r="38669" spans="43:45" x14ac:dyDescent="0.25">
      <c r="AQ38669" s="89">
        <v>10057549</v>
      </c>
      <c r="AR38669" s="90" t="str">
        <f t="shared" si="612"/>
        <v>O</v>
      </c>
      <c r="AS38669" t="s">
        <v>37283</v>
      </c>
    </row>
    <row r="38670" spans="43:45" x14ac:dyDescent="0.25">
      <c r="AQ38670" s="89">
        <v>10058894</v>
      </c>
      <c r="AR38670" s="90" t="str">
        <f t="shared" si="612"/>
        <v>O</v>
      </c>
      <c r="AS38670" t="s">
        <v>37284</v>
      </c>
    </row>
    <row r="38671" spans="43:45" x14ac:dyDescent="0.25">
      <c r="AQ38671" s="89">
        <v>10058900</v>
      </c>
      <c r="AR38671" s="90" t="str">
        <f t="shared" si="612"/>
        <v>O</v>
      </c>
      <c r="AS38671" t="s">
        <v>37285</v>
      </c>
    </row>
    <row r="38672" spans="43:45" x14ac:dyDescent="0.25">
      <c r="AQ38672" s="89">
        <v>10058902</v>
      </c>
      <c r="AR38672" s="90" t="str">
        <f t="shared" si="612"/>
        <v>O</v>
      </c>
      <c r="AS38672" t="s">
        <v>23716</v>
      </c>
    </row>
    <row r="38673" spans="43:45" x14ac:dyDescent="0.25">
      <c r="AQ38673" s="89">
        <v>10058906</v>
      </c>
      <c r="AR38673" s="90" t="str">
        <f t="shared" si="612"/>
        <v>O</v>
      </c>
      <c r="AS38673" t="s">
        <v>37286</v>
      </c>
    </row>
    <row r="38674" spans="43:45" x14ac:dyDescent="0.25">
      <c r="AQ38674" s="89">
        <v>10058911</v>
      </c>
      <c r="AR38674" s="90" t="str">
        <f t="shared" si="612"/>
        <v>O</v>
      </c>
      <c r="AS38674" t="s">
        <v>29190</v>
      </c>
    </row>
    <row r="38675" spans="43:45" x14ac:dyDescent="0.25">
      <c r="AQ38675" s="89">
        <v>10058932</v>
      </c>
      <c r="AR38675" s="90" t="str">
        <f t="shared" si="612"/>
        <v>O</v>
      </c>
      <c r="AS38675" t="s">
        <v>37287</v>
      </c>
    </row>
    <row r="38676" spans="43:45" x14ac:dyDescent="0.25">
      <c r="AQ38676" s="89">
        <v>10058933</v>
      </c>
      <c r="AR38676" s="90" t="str">
        <f t="shared" si="612"/>
        <v>O</v>
      </c>
      <c r="AS38676" t="s">
        <v>18492</v>
      </c>
    </row>
    <row r="38677" spans="43:45" x14ac:dyDescent="0.25">
      <c r="AQ38677" s="89">
        <v>10058935</v>
      </c>
      <c r="AR38677" s="90" t="str">
        <f t="shared" si="612"/>
        <v>O</v>
      </c>
      <c r="AS38677" t="s">
        <v>37288</v>
      </c>
    </row>
    <row r="38678" spans="43:45" x14ac:dyDescent="0.25">
      <c r="AQ38678" s="89">
        <v>10058938</v>
      </c>
      <c r="AR38678" s="90" t="str">
        <f t="shared" si="612"/>
        <v>O</v>
      </c>
      <c r="AS38678" t="s">
        <v>37289</v>
      </c>
    </row>
    <row r="38679" spans="43:45" x14ac:dyDescent="0.25">
      <c r="AQ38679" s="89">
        <v>10058944</v>
      </c>
      <c r="AR38679" s="90" t="str">
        <f t="shared" si="612"/>
        <v>O</v>
      </c>
      <c r="AS38679" t="s">
        <v>18156</v>
      </c>
    </row>
    <row r="38680" spans="43:45" x14ac:dyDescent="0.25">
      <c r="AQ38680" s="89">
        <v>10057004</v>
      </c>
      <c r="AR38680" s="90" t="str">
        <f t="shared" si="612"/>
        <v>O</v>
      </c>
      <c r="AS38680" t="s">
        <v>37290</v>
      </c>
    </row>
    <row r="38681" spans="43:45" x14ac:dyDescent="0.25">
      <c r="AQ38681" s="89">
        <v>10057160</v>
      </c>
      <c r="AR38681" s="90" t="str">
        <f t="shared" si="612"/>
        <v>O</v>
      </c>
      <c r="AS38681" t="s">
        <v>37291</v>
      </c>
    </row>
    <row r="38682" spans="43:45" x14ac:dyDescent="0.25">
      <c r="AQ38682" s="89">
        <v>10057331</v>
      </c>
      <c r="AR38682" s="90" t="str">
        <f t="shared" si="612"/>
        <v>O</v>
      </c>
      <c r="AS38682" t="s">
        <v>37292</v>
      </c>
    </row>
    <row r="38683" spans="43:45" x14ac:dyDescent="0.25">
      <c r="AQ38683" s="89">
        <v>10057598</v>
      </c>
      <c r="AR38683" s="90" t="str">
        <f t="shared" si="612"/>
        <v>O</v>
      </c>
      <c r="AS38683" t="s">
        <v>37293</v>
      </c>
    </row>
    <row r="38684" spans="43:45" x14ac:dyDescent="0.25">
      <c r="AQ38684" s="89">
        <v>10057964</v>
      </c>
      <c r="AR38684" s="90" t="str">
        <f t="shared" si="612"/>
        <v>O</v>
      </c>
      <c r="AS38684" t="s">
        <v>37294</v>
      </c>
    </row>
    <row r="38685" spans="43:45" x14ac:dyDescent="0.25">
      <c r="AQ38685" s="89">
        <v>10046878</v>
      </c>
      <c r="AR38685" s="90" t="str">
        <f t="shared" si="612"/>
        <v>O</v>
      </c>
      <c r="AS38685" t="s">
        <v>37295</v>
      </c>
    </row>
    <row r="38686" spans="43:45" x14ac:dyDescent="0.25">
      <c r="AQ38686" s="89">
        <v>10059307</v>
      </c>
      <c r="AR38686" s="90" t="str">
        <f t="shared" si="612"/>
        <v>O</v>
      </c>
      <c r="AS38686" t="s">
        <v>37296</v>
      </c>
    </row>
    <row r="38687" spans="43:45" x14ac:dyDescent="0.25">
      <c r="AQ38687" s="89">
        <v>10059308</v>
      </c>
      <c r="AR38687" s="90" t="str">
        <f t="shared" si="612"/>
        <v>O</v>
      </c>
      <c r="AS38687" t="s">
        <v>28911</v>
      </c>
    </row>
    <row r="38688" spans="43:45" x14ac:dyDescent="0.25">
      <c r="AQ38688" s="89">
        <v>10059309</v>
      </c>
      <c r="AR38688" s="90" t="str">
        <f t="shared" si="612"/>
        <v>O</v>
      </c>
      <c r="AS38688" t="s">
        <v>37297</v>
      </c>
    </row>
    <row r="38689" spans="43:45" x14ac:dyDescent="0.25">
      <c r="AQ38689" s="89">
        <v>10059312</v>
      </c>
      <c r="AR38689" s="90" t="str">
        <f t="shared" si="612"/>
        <v>O</v>
      </c>
      <c r="AS38689" t="s">
        <v>6373</v>
      </c>
    </row>
    <row r="38690" spans="43:45" x14ac:dyDescent="0.25">
      <c r="AQ38690" s="89">
        <v>10059324</v>
      </c>
      <c r="AR38690" s="90" t="str">
        <f t="shared" si="612"/>
        <v>O</v>
      </c>
      <c r="AS38690" t="s">
        <v>18337</v>
      </c>
    </row>
    <row r="38691" spans="43:45" x14ac:dyDescent="0.25">
      <c r="AQ38691" s="89">
        <v>10059325</v>
      </c>
      <c r="AR38691" s="90" t="str">
        <f t="shared" si="612"/>
        <v>O</v>
      </c>
      <c r="AS38691" t="s">
        <v>37298</v>
      </c>
    </row>
    <row r="38692" spans="43:45" x14ac:dyDescent="0.25">
      <c r="AQ38692" s="89">
        <v>10059326</v>
      </c>
      <c r="AR38692" s="90" t="str">
        <f t="shared" si="612"/>
        <v>O</v>
      </c>
      <c r="AS38692" t="s">
        <v>37299</v>
      </c>
    </row>
    <row r="38693" spans="43:45" x14ac:dyDescent="0.25">
      <c r="AQ38693" s="89">
        <v>10059328</v>
      </c>
      <c r="AR38693" s="90" t="str">
        <f t="shared" si="612"/>
        <v>O</v>
      </c>
      <c r="AS38693" t="s">
        <v>34029</v>
      </c>
    </row>
    <row r="38694" spans="43:45" x14ac:dyDescent="0.25">
      <c r="AQ38694" s="89">
        <v>10061094</v>
      </c>
      <c r="AR38694" s="90" t="str">
        <f t="shared" si="612"/>
        <v>O</v>
      </c>
      <c r="AS38694" t="s">
        <v>37300</v>
      </c>
    </row>
    <row r="38695" spans="43:45" x14ac:dyDescent="0.25">
      <c r="AQ38695" s="89">
        <v>10061133</v>
      </c>
      <c r="AR38695" s="90" t="str">
        <f t="shared" si="612"/>
        <v>O</v>
      </c>
      <c r="AS38695" t="s">
        <v>37301</v>
      </c>
    </row>
    <row r="38696" spans="43:45" x14ac:dyDescent="0.25">
      <c r="AQ38696" s="89">
        <v>10061157</v>
      </c>
      <c r="AR38696" s="90" t="str">
        <f t="shared" si="612"/>
        <v>O</v>
      </c>
      <c r="AS38696" t="s">
        <v>37302</v>
      </c>
    </row>
    <row r="38697" spans="43:45" x14ac:dyDescent="0.25">
      <c r="AQ38697" s="89">
        <v>10057562</v>
      </c>
      <c r="AR38697" s="90" t="str">
        <f t="shared" si="612"/>
        <v>O</v>
      </c>
      <c r="AS38697" t="s">
        <v>22797</v>
      </c>
    </row>
    <row r="38698" spans="43:45" x14ac:dyDescent="0.25">
      <c r="AQ38698" s="89">
        <v>10057580</v>
      </c>
      <c r="AR38698" s="90" t="str">
        <f t="shared" si="612"/>
        <v>O</v>
      </c>
      <c r="AS38698" t="s">
        <v>37303</v>
      </c>
    </row>
    <row r="38699" spans="43:45" x14ac:dyDescent="0.25">
      <c r="AQ38699" s="89">
        <v>10057581</v>
      </c>
      <c r="AR38699" s="90" t="str">
        <f t="shared" si="612"/>
        <v>O</v>
      </c>
      <c r="AS38699" t="s">
        <v>37304</v>
      </c>
    </row>
    <row r="38700" spans="43:45" x14ac:dyDescent="0.25">
      <c r="AQ38700" s="89">
        <v>10057585</v>
      </c>
      <c r="AR38700" s="90" t="str">
        <f t="shared" si="612"/>
        <v>O</v>
      </c>
      <c r="AS38700" t="s">
        <v>37305</v>
      </c>
    </row>
    <row r="38701" spans="43:45" x14ac:dyDescent="0.25">
      <c r="AQ38701" s="89">
        <v>10058963</v>
      </c>
      <c r="AR38701" s="90" t="str">
        <f t="shared" si="612"/>
        <v>O</v>
      </c>
      <c r="AS38701" t="s">
        <v>6326</v>
      </c>
    </row>
    <row r="38702" spans="43:45" x14ac:dyDescent="0.25">
      <c r="AQ38702" s="89">
        <v>10058965</v>
      </c>
      <c r="AR38702" s="90" t="str">
        <f t="shared" si="612"/>
        <v>O</v>
      </c>
      <c r="AS38702" t="s">
        <v>6551</v>
      </c>
    </row>
    <row r="38703" spans="43:45" x14ac:dyDescent="0.25">
      <c r="AQ38703" s="89">
        <v>10058978</v>
      </c>
      <c r="AR38703" s="90" t="str">
        <f t="shared" si="612"/>
        <v>O</v>
      </c>
      <c r="AS38703" t="s">
        <v>6601</v>
      </c>
    </row>
    <row r="38704" spans="43:45" x14ac:dyDescent="0.25">
      <c r="AQ38704" s="89">
        <v>10058994</v>
      </c>
      <c r="AR38704" s="90" t="str">
        <f t="shared" si="612"/>
        <v>O</v>
      </c>
      <c r="AS38704" t="s">
        <v>37306</v>
      </c>
    </row>
    <row r="38705" spans="43:45" x14ac:dyDescent="0.25">
      <c r="AQ38705" s="89">
        <v>10059003</v>
      </c>
      <c r="AR38705" s="90" t="str">
        <f t="shared" si="612"/>
        <v>O</v>
      </c>
      <c r="AS38705" t="s">
        <v>29191</v>
      </c>
    </row>
    <row r="38706" spans="43:45" x14ac:dyDescent="0.25">
      <c r="AQ38706" s="89">
        <v>10059004</v>
      </c>
      <c r="AR38706" s="90" t="str">
        <f t="shared" si="612"/>
        <v>O</v>
      </c>
      <c r="AS38706" t="s">
        <v>6581</v>
      </c>
    </row>
    <row r="38707" spans="43:45" x14ac:dyDescent="0.25">
      <c r="AQ38707" s="89">
        <v>10059005</v>
      </c>
      <c r="AR38707" s="90" t="str">
        <f t="shared" si="612"/>
        <v>O</v>
      </c>
      <c r="AS38707" t="s">
        <v>927</v>
      </c>
    </row>
    <row r="38708" spans="43:45" x14ac:dyDescent="0.25">
      <c r="AQ38708" s="89">
        <v>10056147</v>
      </c>
      <c r="AR38708" s="90" t="str">
        <f t="shared" si="612"/>
        <v>O</v>
      </c>
      <c r="AS38708" t="s">
        <v>37307</v>
      </c>
    </row>
    <row r="38709" spans="43:45" x14ac:dyDescent="0.25">
      <c r="AQ38709" s="89">
        <v>10057262</v>
      </c>
      <c r="AR38709" s="90" t="str">
        <f t="shared" si="612"/>
        <v>O</v>
      </c>
      <c r="AS38709" t="s">
        <v>37308</v>
      </c>
    </row>
    <row r="38710" spans="43:45" x14ac:dyDescent="0.25">
      <c r="AQ38710" s="89">
        <v>10057982</v>
      </c>
      <c r="AR38710" s="90" t="str">
        <f t="shared" si="612"/>
        <v>O</v>
      </c>
      <c r="AS38710" t="s">
        <v>37309</v>
      </c>
    </row>
    <row r="38711" spans="43:45" x14ac:dyDescent="0.25">
      <c r="AQ38711" s="89">
        <v>10059354</v>
      </c>
      <c r="AR38711" s="90" t="str">
        <f t="shared" si="612"/>
        <v>O</v>
      </c>
      <c r="AS38711" t="s">
        <v>6124</v>
      </c>
    </row>
    <row r="38712" spans="43:45" x14ac:dyDescent="0.25">
      <c r="AQ38712" s="89">
        <v>10059359</v>
      </c>
      <c r="AR38712" s="90" t="str">
        <f t="shared" si="612"/>
        <v>O</v>
      </c>
      <c r="AS38712" t="s">
        <v>28735</v>
      </c>
    </row>
    <row r="38713" spans="43:45" x14ac:dyDescent="0.25">
      <c r="AQ38713" s="89">
        <v>10061175</v>
      </c>
      <c r="AR38713" s="90" t="str">
        <f t="shared" si="612"/>
        <v>O</v>
      </c>
      <c r="AS38713" t="s">
        <v>37310</v>
      </c>
    </row>
    <row r="38714" spans="43:45" x14ac:dyDescent="0.25">
      <c r="AQ38714" s="89">
        <v>10061184</v>
      </c>
      <c r="AR38714" s="90" t="str">
        <f t="shared" si="612"/>
        <v>O</v>
      </c>
      <c r="AS38714" t="s">
        <v>37311</v>
      </c>
    </row>
    <row r="38715" spans="43:45" x14ac:dyDescent="0.25">
      <c r="AQ38715" s="89">
        <v>10061212</v>
      </c>
      <c r="AR38715" s="90" t="str">
        <f t="shared" si="612"/>
        <v>O</v>
      </c>
      <c r="AS38715" t="s">
        <v>37312</v>
      </c>
    </row>
    <row r="38716" spans="43:45" x14ac:dyDescent="0.25">
      <c r="AQ38716" s="89">
        <v>10061228</v>
      </c>
      <c r="AR38716" s="90" t="str">
        <f t="shared" si="612"/>
        <v>O</v>
      </c>
      <c r="AS38716" t="s">
        <v>37313</v>
      </c>
    </row>
    <row r="38717" spans="43:45" x14ac:dyDescent="0.25">
      <c r="AQ38717" s="89">
        <v>10061231</v>
      </c>
      <c r="AR38717" s="90" t="str">
        <f t="shared" si="612"/>
        <v>O</v>
      </c>
      <c r="AS38717" t="s">
        <v>37314</v>
      </c>
    </row>
    <row r="38718" spans="43:45" x14ac:dyDescent="0.25">
      <c r="AQ38718" s="89">
        <v>10061276</v>
      </c>
      <c r="AR38718" s="90" t="str">
        <f t="shared" si="612"/>
        <v>O</v>
      </c>
      <c r="AS38718" t="s">
        <v>13545</v>
      </c>
    </row>
    <row r="38719" spans="43:45" x14ac:dyDescent="0.25">
      <c r="AQ38719" s="89">
        <v>10061299</v>
      </c>
      <c r="AR38719" s="90" t="str">
        <f t="shared" si="612"/>
        <v>O</v>
      </c>
      <c r="AS38719" t="s">
        <v>37315</v>
      </c>
    </row>
    <row r="38720" spans="43:45" x14ac:dyDescent="0.25">
      <c r="AQ38720" s="89">
        <v>10061309</v>
      </c>
      <c r="AR38720" s="90" t="str">
        <f t="shared" si="612"/>
        <v>O</v>
      </c>
      <c r="AS38720" t="s">
        <v>37316</v>
      </c>
    </row>
    <row r="38721" spans="43:45" x14ac:dyDescent="0.25">
      <c r="AQ38721" s="89">
        <v>10061310</v>
      </c>
      <c r="AR38721" s="90" t="str">
        <f t="shared" si="612"/>
        <v>O</v>
      </c>
      <c r="AS38721" t="s">
        <v>37317</v>
      </c>
    </row>
    <row r="38722" spans="43:45" x14ac:dyDescent="0.25">
      <c r="AQ38722" s="89">
        <v>10056273</v>
      </c>
      <c r="AR38722" s="90" t="str">
        <f t="shared" si="612"/>
        <v>O</v>
      </c>
      <c r="AS38722" t="s">
        <v>37318</v>
      </c>
    </row>
    <row r="38723" spans="43:45" x14ac:dyDescent="0.25">
      <c r="AQ38723" s="89">
        <v>10056695</v>
      </c>
      <c r="AR38723" s="90" t="str">
        <f t="shared" si="612"/>
        <v>O</v>
      </c>
      <c r="AS38723" t="s">
        <v>37319</v>
      </c>
    </row>
    <row r="38724" spans="43:45" x14ac:dyDescent="0.25">
      <c r="AQ38724" s="89">
        <v>10057627</v>
      </c>
      <c r="AR38724" s="90" t="str">
        <f t="shared" si="612"/>
        <v>O</v>
      </c>
      <c r="AS38724" t="s">
        <v>5732</v>
      </c>
    </row>
    <row r="38725" spans="43:45" x14ac:dyDescent="0.25">
      <c r="AQ38725" s="89">
        <v>10057634</v>
      </c>
      <c r="AR38725" s="90" t="str">
        <f t="shared" si="612"/>
        <v>O</v>
      </c>
      <c r="AS38725" t="s">
        <v>37320</v>
      </c>
    </row>
    <row r="38726" spans="43:45" x14ac:dyDescent="0.25">
      <c r="AQ38726" s="89">
        <v>10057712</v>
      </c>
      <c r="AR38726" s="90" t="str">
        <f t="shared" si="612"/>
        <v>O</v>
      </c>
      <c r="AS38726" t="s">
        <v>37321</v>
      </c>
    </row>
    <row r="38727" spans="43:45" x14ac:dyDescent="0.25">
      <c r="AQ38727" s="89">
        <v>10059033</v>
      </c>
      <c r="AR38727" s="90" t="str">
        <f t="shared" si="612"/>
        <v>O</v>
      </c>
      <c r="AS38727" t="s">
        <v>34508</v>
      </c>
    </row>
    <row r="38728" spans="43:45" x14ac:dyDescent="0.25">
      <c r="AQ38728" s="89">
        <v>10059040</v>
      </c>
      <c r="AR38728" s="90" t="str">
        <f t="shared" si="612"/>
        <v>O</v>
      </c>
      <c r="AS38728" t="s">
        <v>37322</v>
      </c>
    </row>
    <row r="38729" spans="43:45" x14ac:dyDescent="0.25">
      <c r="AQ38729" s="89">
        <v>10059044</v>
      </c>
      <c r="AR38729" s="90" t="str">
        <f t="shared" ref="AR38729:AR38792" si="613">IF(ISNA(VLOOKUP(AQ38729,$BP$18:$BQ$356,2,FALSE))=TRUE,"O",VLOOKUP(AQ38729,$BP$18:$BQ$356,2,FALSE))</f>
        <v>O</v>
      </c>
      <c r="AS38729" t="s">
        <v>37323</v>
      </c>
    </row>
    <row r="38730" spans="43:45" x14ac:dyDescent="0.25">
      <c r="AQ38730" s="89">
        <v>10059048</v>
      </c>
      <c r="AR38730" s="90" t="str">
        <f t="shared" si="613"/>
        <v>O</v>
      </c>
      <c r="AS38730" t="s">
        <v>37324</v>
      </c>
    </row>
    <row r="38731" spans="43:45" x14ac:dyDescent="0.25">
      <c r="AQ38731" s="89">
        <v>10059054</v>
      </c>
      <c r="AR38731" s="90" t="str">
        <f t="shared" si="613"/>
        <v>O</v>
      </c>
      <c r="AS38731" t="s">
        <v>29192</v>
      </c>
    </row>
    <row r="38732" spans="43:45" x14ac:dyDescent="0.25">
      <c r="AQ38732" s="89">
        <v>10059057</v>
      </c>
      <c r="AR38732" s="90" t="str">
        <f t="shared" si="613"/>
        <v>O</v>
      </c>
      <c r="AS38732" t="s">
        <v>34002</v>
      </c>
    </row>
    <row r="38733" spans="43:45" x14ac:dyDescent="0.25">
      <c r="AQ38733" s="89">
        <v>10059064</v>
      </c>
      <c r="AR38733" s="90" t="str">
        <f t="shared" si="613"/>
        <v>O</v>
      </c>
      <c r="AS38733" t="s">
        <v>37325</v>
      </c>
    </row>
    <row r="38734" spans="43:45" x14ac:dyDescent="0.25">
      <c r="AQ38734" s="89">
        <v>10059077</v>
      </c>
      <c r="AR38734" s="90" t="str">
        <f t="shared" si="613"/>
        <v>O</v>
      </c>
      <c r="AS38734" t="s">
        <v>37326</v>
      </c>
    </row>
    <row r="38735" spans="43:45" x14ac:dyDescent="0.25">
      <c r="AQ38735" s="89">
        <v>10059079</v>
      </c>
      <c r="AR38735" s="90" t="str">
        <f t="shared" si="613"/>
        <v>O</v>
      </c>
      <c r="AS38735" t="s">
        <v>37327</v>
      </c>
    </row>
    <row r="38736" spans="43:45" x14ac:dyDescent="0.25">
      <c r="AQ38736" s="89">
        <v>10059080</v>
      </c>
      <c r="AR38736" s="90" t="str">
        <f t="shared" si="613"/>
        <v>O</v>
      </c>
      <c r="AS38736" t="s">
        <v>37328</v>
      </c>
    </row>
    <row r="38737" spans="43:45" x14ac:dyDescent="0.25">
      <c r="AQ38737" s="89">
        <v>10059087</v>
      </c>
      <c r="AR38737" s="90" t="str">
        <f t="shared" si="613"/>
        <v>O</v>
      </c>
      <c r="AS38737" t="s">
        <v>37329</v>
      </c>
    </row>
    <row r="38738" spans="43:45" x14ac:dyDescent="0.25">
      <c r="AQ38738" s="89">
        <v>10055852</v>
      </c>
      <c r="AR38738" s="90" t="str">
        <f t="shared" si="613"/>
        <v>O</v>
      </c>
      <c r="AS38738" t="s">
        <v>37330</v>
      </c>
    </row>
    <row r="38739" spans="43:45" x14ac:dyDescent="0.25">
      <c r="AQ38739" s="89">
        <v>10056329</v>
      </c>
      <c r="AR38739" s="90" t="str">
        <f t="shared" si="613"/>
        <v>O</v>
      </c>
      <c r="AS38739" t="s">
        <v>37331</v>
      </c>
    </row>
    <row r="38740" spans="43:45" x14ac:dyDescent="0.25">
      <c r="AQ38740" s="89">
        <v>10056573</v>
      </c>
      <c r="AR38740" s="90" t="str">
        <f t="shared" si="613"/>
        <v>O</v>
      </c>
      <c r="AS38740" t="s">
        <v>37332</v>
      </c>
    </row>
    <row r="38741" spans="43:45" x14ac:dyDescent="0.25">
      <c r="AQ38741" s="89">
        <v>10057210</v>
      </c>
      <c r="AR38741" s="90" t="str">
        <f t="shared" si="613"/>
        <v>O</v>
      </c>
      <c r="AS38741" t="s">
        <v>37333</v>
      </c>
    </row>
    <row r="38742" spans="43:45" x14ac:dyDescent="0.25">
      <c r="AQ38742" s="89">
        <v>10059385</v>
      </c>
      <c r="AR38742" s="90" t="str">
        <f t="shared" si="613"/>
        <v>O</v>
      </c>
      <c r="AS38742" t="s">
        <v>34131</v>
      </c>
    </row>
    <row r="38743" spans="43:45" x14ac:dyDescent="0.25">
      <c r="AQ38743" s="89">
        <v>10059388</v>
      </c>
      <c r="AR38743" s="90" t="str">
        <f t="shared" si="613"/>
        <v>O</v>
      </c>
      <c r="AS38743" t="s">
        <v>37334</v>
      </c>
    </row>
    <row r="38744" spans="43:45" x14ac:dyDescent="0.25">
      <c r="AQ38744" s="89">
        <v>10059391</v>
      </c>
      <c r="AR38744" s="90" t="str">
        <f t="shared" si="613"/>
        <v>O</v>
      </c>
      <c r="AS38744" t="s">
        <v>37335</v>
      </c>
    </row>
    <row r="38745" spans="43:45" x14ac:dyDescent="0.25">
      <c r="AQ38745" s="89">
        <v>10059400</v>
      </c>
      <c r="AR38745" s="90" t="str">
        <f t="shared" si="613"/>
        <v>O</v>
      </c>
      <c r="AS38745" t="s">
        <v>37336</v>
      </c>
    </row>
    <row r="38746" spans="43:45" x14ac:dyDescent="0.25">
      <c r="AQ38746" s="89">
        <v>10059405</v>
      </c>
      <c r="AR38746" s="90" t="str">
        <f t="shared" si="613"/>
        <v>O</v>
      </c>
      <c r="AS38746" t="s">
        <v>28846</v>
      </c>
    </row>
    <row r="38747" spans="43:45" x14ac:dyDescent="0.25">
      <c r="AQ38747" s="89">
        <v>10059413</v>
      </c>
      <c r="AR38747" s="90" t="str">
        <f t="shared" si="613"/>
        <v>O</v>
      </c>
      <c r="AS38747" t="s">
        <v>6883</v>
      </c>
    </row>
    <row r="38748" spans="43:45" x14ac:dyDescent="0.25">
      <c r="AQ38748" s="89">
        <v>10061366</v>
      </c>
      <c r="AR38748" s="90" t="str">
        <f t="shared" si="613"/>
        <v>O</v>
      </c>
      <c r="AS38748" t="s">
        <v>37337</v>
      </c>
    </row>
    <row r="38749" spans="43:45" x14ac:dyDescent="0.25">
      <c r="AQ38749" s="89">
        <v>10061387</v>
      </c>
      <c r="AR38749" s="90" t="str">
        <f t="shared" si="613"/>
        <v>O</v>
      </c>
      <c r="AS38749" t="s">
        <v>37338</v>
      </c>
    </row>
    <row r="38750" spans="43:45" x14ac:dyDescent="0.25">
      <c r="AQ38750" s="89">
        <v>10061389</v>
      </c>
      <c r="AR38750" s="90" t="str">
        <f t="shared" si="613"/>
        <v>O</v>
      </c>
      <c r="AS38750" t="s">
        <v>37339</v>
      </c>
    </row>
    <row r="38751" spans="43:45" x14ac:dyDescent="0.25">
      <c r="AQ38751" s="89">
        <v>10061410</v>
      </c>
      <c r="AR38751" s="90" t="str">
        <f t="shared" si="613"/>
        <v>O</v>
      </c>
      <c r="AS38751" t="s">
        <v>37340</v>
      </c>
    </row>
    <row r="38752" spans="43:45" x14ac:dyDescent="0.25">
      <c r="AQ38752" s="89">
        <v>10055873</v>
      </c>
      <c r="AR38752" s="90" t="str">
        <f t="shared" si="613"/>
        <v>O</v>
      </c>
      <c r="AS38752" t="s">
        <v>37341</v>
      </c>
    </row>
    <row r="38753" spans="43:45" x14ac:dyDescent="0.25">
      <c r="AQ38753" s="89">
        <v>10056468</v>
      </c>
      <c r="AR38753" s="90" t="str">
        <f t="shared" si="613"/>
        <v>O</v>
      </c>
      <c r="AS38753" t="s">
        <v>37342</v>
      </c>
    </row>
    <row r="38754" spans="43:45" x14ac:dyDescent="0.25">
      <c r="AQ38754" s="89">
        <v>10056469</v>
      </c>
      <c r="AR38754" s="90" t="str">
        <f t="shared" si="613"/>
        <v>O</v>
      </c>
      <c r="AS38754" t="s">
        <v>37343</v>
      </c>
    </row>
    <row r="38755" spans="43:45" x14ac:dyDescent="0.25">
      <c r="AQ38755" s="89">
        <v>10057855</v>
      </c>
      <c r="AR38755" s="90" t="str">
        <f t="shared" si="613"/>
        <v>O</v>
      </c>
      <c r="AS38755" t="s">
        <v>37344</v>
      </c>
    </row>
    <row r="38756" spans="43:45" x14ac:dyDescent="0.25">
      <c r="AQ38756" s="89">
        <v>10057884</v>
      </c>
      <c r="AR38756" s="90" t="str">
        <f t="shared" si="613"/>
        <v>O</v>
      </c>
      <c r="AS38756" t="s">
        <v>37345</v>
      </c>
    </row>
    <row r="38757" spans="43:45" x14ac:dyDescent="0.25">
      <c r="AQ38757" s="89">
        <v>10057054</v>
      </c>
      <c r="AR38757" s="90" t="str">
        <f t="shared" si="613"/>
        <v>O</v>
      </c>
      <c r="AS38757" t="s">
        <v>37346</v>
      </c>
    </row>
    <row r="38758" spans="43:45" x14ac:dyDescent="0.25">
      <c r="AQ38758" s="89">
        <v>10059104</v>
      </c>
      <c r="AR38758" s="90" t="str">
        <f t="shared" si="613"/>
        <v>O</v>
      </c>
      <c r="AS38758" t="s">
        <v>37347</v>
      </c>
    </row>
    <row r="38759" spans="43:45" x14ac:dyDescent="0.25">
      <c r="AQ38759" s="89">
        <v>10059107</v>
      </c>
      <c r="AR38759" s="90" t="str">
        <f t="shared" si="613"/>
        <v>O</v>
      </c>
      <c r="AS38759" t="s">
        <v>37348</v>
      </c>
    </row>
    <row r="38760" spans="43:45" x14ac:dyDescent="0.25">
      <c r="AQ38760" s="89">
        <v>10059145</v>
      </c>
      <c r="AR38760" s="90" t="str">
        <f t="shared" si="613"/>
        <v>O</v>
      </c>
      <c r="AS38760" t="s">
        <v>37349</v>
      </c>
    </row>
    <row r="38761" spans="43:45" x14ac:dyDescent="0.25">
      <c r="AQ38761" s="89">
        <v>10059161</v>
      </c>
      <c r="AR38761" s="90" t="str">
        <f t="shared" si="613"/>
        <v>O</v>
      </c>
      <c r="AS38761" t="s">
        <v>37350</v>
      </c>
    </row>
    <row r="38762" spans="43:45" x14ac:dyDescent="0.25">
      <c r="AQ38762" s="89">
        <v>10055883</v>
      </c>
      <c r="AR38762" s="90" t="str">
        <f t="shared" si="613"/>
        <v>O</v>
      </c>
      <c r="AS38762" t="s">
        <v>37351</v>
      </c>
    </row>
    <row r="38763" spans="43:45" x14ac:dyDescent="0.25">
      <c r="AQ38763" s="89">
        <v>10056004</v>
      </c>
      <c r="AR38763" s="90" t="str">
        <f t="shared" si="613"/>
        <v>O</v>
      </c>
      <c r="AS38763" t="s">
        <v>37352</v>
      </c>
    </row>
    <row r="38764" spans="43:45" x14ac:dyDescent="0.25">
      <c r="AQ38764" s="89">
        <v>10056295</v>
      </c>
      <c r="AR38764" s="90" t="str">
        <f t="shared" si="613"/>
        <v>O</v>
      </c>
      <c r="AS38764" t="s">
        <v>37353</v>
      </c>
    </row>
    <row r="38765" spans="43:45" x14ac:dyDescent="0.25">
      <c r="AQ38765" s="89">
        <v>10057468</v>
      </c>
      <c r="AR38765" s="90" t="str">
        <f t="shared" si="613"/>
        <v>O</v>
      </c>
      <c r="AS38765" t="s">
        <v>37354</v>
      </c>
    </row>
    <row r="38766" spans="43:45" x14ac:dyDescent="0.25">
      <c r="AQ38766" s="89">
        <v>10059428</v>
      </c>
      <c r="AR38766" s="90" t="str">
        <f t="shared" si="613"/>
        <v>O</v>
      </c>
      <c r="AS38766" t="s">
        <v>29024</v>
      </c>
    </row>
    <row r="38767" spans="43:45" x14ac:dyDescent="0.25">
      <c r="AQ38767" s="89">
        <v>10059438</v>
      </c>
      <c r="AR38767" s="90" t="str">
        <f t="shared" si="613"/>
        <v>O</v>
      </c>
      <c r="AS38767" t="s">
        <v>37355</v>
      </c>
    </row>
    <row r="38768" spans="43:45" x14ac:dyDescent="0.25">
      <c r="AQ38768" s="89">
        <v>10059450</v>
      </c>
      <c r="AR38768" s="90" t="str">
        <f t="shared" si="613"/>
        <v>O</v>
      </c>
      <c r="AS38768" t="s">
        <v>34356</v>
      </c>
    </row>
    <row r="38769" spans="43:45" x14ac:dyDescent="0.25">
      <c r="AQ38769" s="89">
        <v>10059452</v>
      </c>
      <c r="AR38769" s="90" t="str">
        <f t="shared" si="613"/>
        <v>O</v>
      </c>
      <c r="AS38769" t="s">
        <v>37356</v>
      </c>
    </row>
    <row r="38770" spans="43:45" x14ac:dyDescent="0.25">
      <c r="AQ38770" s="89">
        <v>10048717</v>
      </c>
      <c r="AR38770" s="90" t="str">
        <f t="shared" si="613"/>
        <v>O</v>
      </c>
      <c r="AS38770" t="s">
        <v>37357</v>
      </c>
    </row>
    <row r="38771" spans="43:45" x14ac:dyDescent="0.25">
      <c r="AQ38771" s="89">
        <v>10062795</v>
      </c>
      <c r="AR38771" s="90" t="str">
        <f t="shared" si="613"/>
        <v>O</v>
      </c>
      <c r="AS38771" t="s">
        <v>37358</v>
      </c>
    </row>
    <row r="38772" spans="43:45" x14ac:dyDescent="0.25">
      <c r="AQ38772" s="89">
        <v>10063316</v>
      </c>
      <c r="AR38772" s="90" t="str">
        <f t="shared" si="613"/>
        <v>O</v>
      </c>
      <c r="AS38772" t="s">
        <v>37359</v>
      </c>
    </row>
    <row r="38773" spans="43:45" x14ac:dyDescent="0.25">
      <c r="AQ38773" s="89">
        <v>10063701</v>
      </c>
      <c r="AR38773" s="90" t="str">
        <f t="shared" si="613"/>
        <v>O</v>
      </c>
      <c r="AS38773" t="s">
        <v>37360</v>
      </c>
    </row>
    <row r="38774" spans="43:45" x14ac:dyDescent="0.25">
      <c r="AQ38774" s="89">
        <v>10063773</v>
      </c>
      <c r="AR38774" s="90" t="str">
        <f t="shared" si="613"/>
        <v>O</v>
      </c>
      <c r="AS38774" t="s">
        <v>37361</v>
      </c>
    </row>
    <row r="38775" spans="43:45" x14ac:dyDescent="0.25">
      <c r="AQ38775" s="89">
        <v>10064556</v>
      </c>
      <c r="AR38775" s="90" t="str">
        <f t="shared" si="613"/>
        <v>O</v>
      </c>
      <c r="AS38775" t="s">
        <v>37362</v>
      </c>
    </row>
    <row r="38776" spans="43:45" x14ac:dyDescent="0.25">
      <c r="AQ38776" s="89">
        <v>10065199</v>
      </c>
      <c r="AR38776" s="90" t="str">
        <f t="shared" si="613"/>
        <v>O</v>
      </c>
      <c r="AS38776" t="s">
        <v>37363</v>
      </c>
    </row>
    <row r="38777" spans="43:45" x14ac:dyDescent="0.25">
      <c r="AQ38777" s="89">
        <v>10065508</v>
      </c>
      <c r="AR38777" s="90" t="str">
        <f t="shared" si="613"/>
        <v>O</v>
      </c>
      <c r="AS38777" t="s">
        <v>37364</v>
      </c>
    </row>
    <row r="38778" spans="43:45" x14ac:dyDescent="0.25">
      <c r="AQ38778" s="89">
        <v>10026492</v>
      </c>
      <c r="AR38778" s="90" t="str">
        <f t="shared" si="613"/>
        <v>O</v>
      </c>
      <c r="AS38778" t="s">
        <v>37365</v>
      </c>
    </row>
    <row r="38779" spans="43:45" x14ac:dyDescent="0.25">
      <c r="AQ38779" s="89">
        <v>10064088</v>
      </c>
      <c r="AR38779" s="90" t="str">
        <f t="shared" si="613"/>
        <v>O</v>
      </c>
      <c r="AS38779" t="s">
        <v>37366</v>
      </c>
    </row>
    <row r="38780" spans="43:45" x14ac:dyDescent="0.25">
      <c r="AQ38780" s="89">
        <v>10064225</v>
      </c>
      <c r="AR38780" s="90" t="str">
        <f t="shared" si="613"/>
        <v>O</v>
      </c>
      <c r="AS38780" t="s">
        <v>37367</v>
      </c>
    </row>
    <row r="38781" spans="43:45" x14ac:dyDescent="0.25">
      <c r="AQ38781" s="89">
        <v>10063032</v>
      </c>
      <c r="AR38781" s="90" t="str">
        <f t="shared" si="613"/>
        <v>O</v>
      </c>
      <c r="AS38781" t="s">
        <v>37368</v>
      </c>
    </row>
    <row r="38782" spans="43:45" x14ac:dyDescent="0.25">
      <c r="AQ38782" s="89">
        <v>10063186</v>
      </c>
      <c r="AR38782" s="90" t="str">
        <f t="shared" si="613"/>
        <v>O</v>
      </c>
      <c r="AS38782" t="s">
        <v>37369</v>
      </c>
    </row>
    <row r="38783" spans="43:45" x14ac:dyDescent="0.25">
      <c r="AQ38783" s="89">
        <v>10063974</v>
      </c>
      <c r="AR38783" s="90" t="str">
        <f t="shared" si="613"/>
        <v>O</v>
      </c>
      <c r="AS38783" t="s">
        <v>37370</v>
      </c>
    </row>
    <row r="38784" spans="43:45" x14ac:dyDescent="0.25">
      <c r="AQ38784" s="89">
        <v>10064065</v>
      </c>
      <c r="AR38784" s="90" t="str">
        <f t="shared" si="613"/>
        <v>O</v>
      </c>
      <c r="AS38784" t="s">
        <v>37371</v>
      </c>
    </row>
    <row r="38785" spans="43:45" x14ac:dyDescent="0.25">
      <c r="AQ38785" s="89">
        <v>10064365</v>
      </c>
      <c r="AR38785" s="90" t="str">
        <f t="shared" si="613"/>
        <v>O</v>
      </c>
      <c r="AS38785" t="s">
        <v>37372</v>
      </c>
    </row>
    <row r="38786" spans="43:45" x14ac:dyDescent="0.25">
      <c r="AQ38786" s="89">
        <v>10062827</v>
      </c>
      <c r="AR38786" s="90" t="str">
        <f t="shared" si="613"/>
        <v>O</v>
      </c>
      <c r="AS38786" t="s">
        <v>37373</v>
      </c>
    </row>
    <row r="38787" spans="43:45" x14ac:dyDescent="0.25">
      <c r="AQ38787" s="89">
        <v>10064544</v>
      </c>
      <c r="AR38787" s="90" t="str">
        <f t="shared" si="613"/>
        <v>O</v>
      </c>
      <c r="AS38787" t="s">
        <v>37374</v>
      </c>
    </row>
    <row r="38788" spans="43:45" x14ac:dyDescent="0.25">
      <c r="AQ38788" s="89">
        <v>10062660</v>
      </c>
      <c r="AR38788" s="90" t="str">
        <f t="shared" si="613"/>
        <v>O</v>
      </c>
      <c r="AS38788" t="s">
        <v>37375</v>
      </c>
    </row>
    <row r="38789" spans="43:45" x14ac:dyDescent="0.25">
      <c r="AQ38789" s="89">
        <v>10062991</v>
      </c>
      <c r="AR38789" s="90" t="str">
        <f t="shared" si="613"/>
        <v>O</v>
      </c>
      <c r="AS38789" t="s">
        <v>37376</v>
      </c>
    </row>
    <row r="38790" spans="43:45" x14ac:dyDescent="0.25">
      <c r="AQ38790" s="89">
        <v>10063412</v>
      </c>
      <c r="AR38790" s="90" t="str">
        <f t="shared" si="613"/>
        <v>O</v>
      </c>
      <c r="AS38790" t="s">
        <v>37377</v>
      </c>
    </row>
    <row r="38791" spans="43:45" x14ac:dyDescent="0.25">
      <c r="AQ38791" s="89">
        <v>10064540</v>
      </c>
      <c r="AR38791" s="90" t="str">
        <f t="shared" si="613"/>
        <v>O</v>
      </c>
      <c r="AS38791" t="s">
        <v>37378</v>
      </c>
    </row>
    <row r="38792" spans="43:45" x14ac:dyDescent="0.25">
      <c r="AQ38792" s="89">
        <v>10064727</v>
      </c>
      <c r="AR38792" s="90" t="str">
        <f t="shared" si="613"/>
        <v>O</v>
      </c>
      <c r="AS38792" t="s">
        <v>37379</v>
      </c>
    </row>
    <row r="38793" spans="43:45" x14ac:dyDescent="0.25">
      <c r="AQ38793" s="89">
        <v>10064811</v>
      </c>
      <c r="AR38793" s="90" t="str">
        <f t="shared" ref="AR38793:AR38856" si="614">IF(ISNA(VLOOKUP(AQ38793,$BP$18:$BQ$356,2,FALSE))=TRUE,"O",VLOOKUP(AQ38793,$BP$18:$BQ$356,2,FALSE))</f>
        <v>O</v>
      </c>
      <c r="AS38793" t="s">
        <v>37380</v>
      </c>
    </row>
    <row r="38794" spans="43:45" x14ac:dyDescent="0.25">
      <c r="AQ38794" s="89">
        <v>10064853</v>
      </c>
      <c r="AR38794" s="90" t="str">
        <f t="shared" si="614"/>
        <v>O</v>
      </c>
      <c r="AS38794" t="s">
        <v>37381</v>
      </c>
    </row>
    <row r="38795" spans="43:45" x14ac:dyDescent="0.25">
      <c r="AQ38795" s="89">
        <v>10064999</v>
      </c>
      <c r="AR38795" s="90" t="str">
        <f t="shared" si="614"/>
        <v>O</v>
      </c>
      <c r="AS38795" t="s">
        <v>37382</v>
      </c>
    </row>
    <row r="38796" spans="43:45" x14ac:dyDescent="0.25">
      <c r="AQ38796" s="89">
        <v>10063683</v>
      </c>
      <c r="AR38796" s="90" t="str">
        <f t="shared" si="614"/>
        <v>O</v>
      </c>
      <c r="AS38796" t="s">
        <v>37383</v>
      </c>
    </row>
    <row r="38797" spans="43:45" x14ac:dyDescent="0.25">
      <c r="AQ38797" s="89">
        <v>10063839</v>
      </c>
      <c r="AR38797" s="90" t="str">
        <f t="shared" si="614"/>
        <v>O</v>
      </c>
      <c r="AS38797" t="s">
        <v>37384</v>
      </c>
    </row>
    <row r="38798" spans="43:45" x14ac:dyDescent="0.25">
      <c r="AQ38798" s="89">
        <v>10064042</v>
      </c>
      <c r="AR38798" s="90" t="str">
        <f t="shared" si="614"/>
        <v>O</v>
      </c>
      <c r="AS38798" t="s">
        <v>37385</v>
      </c>
    </row>
    <row r="38799" spans="43:45" x14ac:dyDescent="0.25">
      <c r="AQ38799" s="89">
        <v>10064308</v>
      </c>
      <c r="AR38799" s="90" t="str">
        <f t="shared" si="614"/>
        <v>O</v>
      </c>
      <c r="AS38799" t="s">
        <v>37386</v>
      </c>
    </row>
    <row r="38800" spans="43:45" x14ac:dyDescent="0.25">
      <c r="AQ38800" s="89">
        <v>10064711</v>
      </c>
      <c r="AR38800" s="90" t="str">
        <f t="shared" si="614"/>
        <v>O</v>
      </c>
      <c r="AS38800" t="s">
        <v>37387</v>
      </c>
    </row>
    <row r="38801" spans="43:45" x14ac:dyDescent="0.25">
      <c r="AQ38801" s="89">
        <v>10064226</v>
      </c>
      <c r="AR38801" s="90" t="str">
        <f t="shared" si="614"/>
        <v>O</v>
      </c>
      <c r="AS38801" t="s">
        <v>37388</v>
      </c>
    </row>
    <row r="38802" spans="43:45" x14ac:dyDescent="0.25">
      <c r="AQ38802" s="89">
        <v>10064234</v>
      </c>
      <c r="AR38802" s="90" t="str">
        <f t="shared" si="614"/>
        <v>O</v>
      </c>
      <c r="AS38802" t="s">
        <v>37389</v>
      </c>
    </row>
    <row r="38803" spans="43:45" x14ac:dyDescent="0.25">
      <c r="AQ38803" s="89">
        <v>10064558</v>
      </c>
      <c r="AR38803" s="90" t="str">
        <f t="shared" si="614"/>
        <v>O</v>
      </c>
      <c r="AS38803" t="s">
        <v>37390</v>
      </c>
    </row>
    <row r="38804" spans="43:45" x14ac:dyDescent="0.25">
      <c r="AQ38804" s="89">
        <v>10064607</v>
      </c>
      <c r="AR38804" s="90" t="str">
        <f t="shared" si="614"/>
        <v>O</v>
      </c>
      <c r="AS38804" t="s">
        <v>37391</v>
      </c>
    </row>
    <row r="38805" spans="43:45" x14ac:dyDescent="0.25">
      <c r="AQ38805" s="89">
        <v>10064763</v>
      </c>
      <c r="AR38805" s="90" t="str">
        <f t="shared" si="614"/>
        <v>O</v>
      </c>
      <c r="AS38805" t="s">
        <v>37392</v>
      </c>
    </row>
    <row r="38806" spans="43:45" x14ac:dyDescent="0.25">
      <c r="AQ38806" s="89">
        <v>10063908</v>
      </c>
      <c r="AR38806" s="90" t="str">
        <f t="shared" si="614"/>
        <v>O</v>
      </c>
      <c r="AS38806" t="s">
        <v>37393</v>
      </c>
    </row>
    <row r="38807" spans="43:45" x14ac:dyDescent="0.25">
      <c r="AQ38807" s="89">
        <v>10064086</v>
      </c>
      <c r="AR38807" s="90" t="str">
        <f t="shared" si="614"/>
        <v>O</v>
      </c>
      <c r="AS38807" t="s">
        <v>37394</v>
      </c>
    </row>
    <row r="38808" spans="43:45" x14ac:dyDescent="0.25">
      <c r="AQ38808" s="89">
        <v>10064134</v>
      </c>
      <c r="AR38808" s="90" t="str">
        <f t="shared" si="614"/>
        <v>O</v>
      </c>
      <c r="AS38808" t="s">
        <v>37395</v>
      </c>
    </row>
    <row r="38809" spans="43:45" x14ac:dyDescent="0.25">
      <c r="AQ38809" s="89">
        <v>10064710</v>
      </c>
      <c r="AR38809" s="90" t="str">
        <f t="shared" si="614"/>
        <v>O</v>
      </c>
      <c r="AS38809" t="s">
        <v>37396</v>
      </c>
    </row>
    <row r="38810" spans="43:45" x14ac:dyDescent="0.25">
      <c r="AQ38810" s="89">
        <v>10064933</v>
      </c>
      <c r="AR38810" s="90" t="str">
        <f t="shared" si="614"/>
        <v>O</v>
      </c>
      <c r="AS38810" t="s">
        <v>37397</v>
      </c>
    </row>
    <row r="38811" spans="43:45" x14ac:dyDescent="0.25">
      <c r="AQ38811" s="89">
        <v>10065245</v>
      </c>
      <c r="AR38811" s="90" t="str">
        <f t="shared" si="614"/>
        <v>O</v>
      </c>
      <c r="AS38811" t="s">
        <v>37398</v>
      </c>
    </row>
    <row r="38812" spans="43:45" x14ac:dyDescent="0.25">
      <c r="AQ38812" s="89">
        <v>10065339</v>
      </c>
      <c r="AR38812" s="90" t="str">
        <f t="shared" si="614"/>
        <v>O</v>
      </c>
      <c r="AS38812" t="s">
        <v>37399</v>
      </c>
    </row>
    <row r="38813" spans="43:45" x14ac:dyDescent="0.25">
      <c r="AQ38813" s="89">
        <v>10063506</v>
      </c>
      <c r="AR38813" s="90" t="str">
        <f t="shared" si="614"/>
        <v>O</v>
      </c>
      <c r="AS38813" t="s">
        <v>37400</v>
      </c>
    </row>
    <row r="38814" spans="43:45" x14ac:dyDescent="0.25">
      <c r="AQ38814" s="89">
        <v>10063680</v>
      </c>
      <c r="AR38814" s="90" t="str">
        <f t="shared" si="614"/>
        <v>O</v>
      </c>
      <c r="AS38814" t="s">
        <v>37401</v>
      </c>
    </row>
    <row r="38815" spans="43:45" x14ac:dyDescent="0.25">
      <c r="AQ38815" s="89">
        <v>10063895</v>
      </c>
      <c r="AR38815" s="90" t="str">
        <f t="shared" si="614"/>
        <v>O</v>
      </c>
      <c r="AS38815" t="s">
        <v>37402</v>
      </c>
    </row>
    <row r="38816" spans="43:45" x14ac:dyDescent="0.25">
      <c r="AQ38816" s="89">
        <v>10063978</v>
      </c>
      <c r="AR38816" s="90" t="str">
        <f t="shared" si="614"/>
        <v>O</v>
      </c>
      <c r="AS38816" t="s">
        <v>37403</v>
      </c>
    </row>
    <row r="38817" spans="43:45" x14ac:dyDescent="0.25">
      <c r="AQ38817" s="89">
        <v>10063615</v>
      </c>
      <c r="AR38817" s="90" t="str">
        <f t="shared" si="614"/>
        <v>O</v>
      </c>
      <c r="AS38817" t="s">
        <v>37404</v>
      </c>
    </row>
    <row r="38818" spans="43:45" x14ac:dyDescent="0.25">
      <c r="AQ38818" s="89">
        <v>10063675</v>
      </c>
      <c r="AR38818" s="90" t="str">
        <f t="shared" si="614"/>
        <v>O</v>
      </c>
      <c r="AS38818" t="s">
        <v>37405</v>
      </c>
    </row>
    <row r="38819" spans="43:45" x14ac:dyDescent="0.25">
      <c r="AQ38819" s="89">
        <v>10063676</v>
      </c>
      <c r="AR38819" s="90" t="str">
        <f t="shared" si="614"/>
        <v>O</v>
      </c>
      <c r="AS38819" t="s">
        <v>22915</v>
      </c>
    </row>
    <row r="38820" spans="43:45" x14ac:dyDescent="0.25">
      <c r="AQ38820" s="89">
        <v>10063947</v>
      </c>
      <c r="AR38820" s="90" t="str">
        <f t="shared" si="614"/>
        <v>O</v>
      </c>
      <c r="AS38820" t="s">
        <v>37406</v>
      </c>
    </row>
    <row r="38821" spans="43:45" x14ac:dyDescent="0.25">
      <c r="AQ38821" s="89">
        <v>10064054</v>
      </c>
      <c r="AR38821" s="90" t="str">
        <f t="shared" si="614"/>
        <v>O</v>
      </c>
      <c r="AS38821" t="s">
        <v>37407</v>
      </c>
    </row>
    <row r="38822" spans="43:45" x14ac:dyDescent="0.25">
      <c r="AQ38822" s="89">
        <v>10064169</v>
      </c>
      <c r="AR38822" s="90" t="str">
        <f t="shared" si="614"/>
        <v>O</v>
      </c>
      <c r="AS38822" t="s">
        <v>37408</v>
      </c>
    </row>
    <row r="38823" spans="43:45" x14ac:dyDescent="0.25">
      <c r="AQ38823" s="89">
        <v>10064188</v>
      </c>
      <c r="AR38823" s="90" t="str">
        <f t="shared" si="614"/>
        <v>O</v>
      </c>
      <c r="AS38823" t="s">
        <v>37409</v>
      </c>
    </row>
    <row r="38824" spans="43:45" x14ac:dyDescent="0.25">
      <c r="AQ38824" s="89">
        <v>10062814</v>
      </c>
      <c r="AR38824" s="90" t="str">
        <f t="shared" si="614"/>
        <v>O</v>
      </c>
      <c r="AS38824" t="s">
        <v>37410</v>
      </c>
    </row>
    <row r="38825" spans="43:45" x14ac:dyDescent="0.25">
      <c r="AQ38825" s="89">
        <v>10062918</v>
      </c>
      <c r="AR38825" s="90" t="str">
        <f t="shared" si="614"/>
        <v>O</v>
      </c>
      <c r="AS38825" t="s">
        <v>37411</v>
      </c>
    </row>
    <row r="38826" spans="43:45" x14ac:dyDescent="0.25">
      <c r="AQ38826" s="89">
        <v>10064128</v>
      </c>
      <c r="AR38826" s="90" t="str">
        <f t="shared" si="614"/>
        <v>O</v>
      </c>
      <c r="AS38826" t="s">
        <v>37412</v>
      </c>
    </row>
    <row r="38827" spans="43:45" x14ac:dyDescent="0.25">
      <c r="AQ38827" s="89">
        <v>10065561</v>
      </c>
      <c r="AR38827" s="90" t="str">
        <f t="shared" si="614"/>
        <v>O</v>
      </c>
      <c r="AS38827" t="s">
        <v>37413</v>
      </c>
    </row>
    <row r="38828" spans="43:45" x14ac:dyDescent="0.25">
      <c r="AQ38828" s="89">
        <v>10063076</v>
      </c>
      <c r="AR38828" s="90" t="str">
        <f t="shared" si="614"/>
        <v>O</v>
      </c>
      <c r="AS38828" t="s">
        <v>37414</v>
      </c>
    </row>
    <row r="38829" spans="43:45" x14ac:dyDescent="0.25">
      <c r="AQ38829" s="89">
        <v>10063085</v>
      </c>
      <c r="AR38829" s="90" t="str">
        <f t="shared" si="614"/>
        <v>O</v>
      </c>
      <c r="AS38829" t="s">
        <v>37415</v>
      </c>
    </row>
    <row r="38830" spans="43:45" x14ac:dyDescent="0.25">
      <c r="AQ38830" s="89">
        <v>10063156</v>
      </c>
      <c r="AR38830" s="90" t="str">
        <f t="shared" si="614"/>
        <v>O</v>
      </c>
      <c r="AS38830" t="s">
        <v>37416</v>
      </c>
    </row>
    <row r="38831" spans="43:45" x14ac:dyDescent="0.25">
      <c r="AQ38831" s="89">
        <v>10064068</v>
      </c>
      <c r="AR38831" s="90" t="str">
        <f t="shared" si="614"/>
        <v>O</v>
      </c>
      <c r="AS38831" t="s">
        <v>37417</v>
      </c>
    </row>
    <row r="38832" spans="43:45" x14ac:dyDescent="0.25">
      <c r="AQ38832" s="89">
        <v>10064212</v>
      </c>
      <c r="AR38832" s="90" t="str">
        <f t="shared" si="614"/>
        <v>O</v>
      </c>
      <c r="AS38832" t="s">
        <v>37418</v>
      </c>
    </row>
    <row r="38833" spans="43:45" x14ac:dyDescent="0.25">
      <c r="AQ38833" s="89">
        <v>10064264</v>
      </c>
      <c r="AR38833" s="90" t="str">
        <f t="shared" si="614"/>
        <v>O</v>
      </c>
      <c r="AS38833" t="s">
        <v>37419</v>
      </c>
    </row>
    <row r="38834" spans="43:45" x14ac:dyDescent="0.25">
      <c r="AQ38834" s="89">
        <v>10062911</v>
      </c>
      <c r="AR38834" s="90" t="str">
        <f t="shared" si="614"/>
        <v>O</v>
      </c>
      <c r="AS38834" t="s">
        <v>37420</v>
      </c>
    </row>
    <row r="38835" spans="43:45" x14ac:dyDescent="0.25">
      <c r="AQ38835" s="89">
        <v>10063641</v>
      </c>
      <c r="AR38835" s="90" t="str">
        <f t="shared" si="614"/>
        <v>O</v>
      </c>
      <c r="AS38835" t="s">
        <v>37421</v>
      </c>
    </row>
    <row r="38836" spans="43:45" x14ac:dyDescent="0.25">
      <c r="AQ38836" s="89">
        <v>10064145</v>
      </c>
      <c r="AR38836" s="90" t="str">
        <f t="shared" si="614"/>
        <v>O</v>
      </c>
      <c r="AS38836" t="s">
        <v>37422</v>
      </c>
    </row>
    <row r="38837" spans="43:45" x14ac:dyDescent="0.25">
      <c r="AQ38837" s="89">
        <v>10064197</v>
      </c>
      <c r="AR38837" s="90" t="str">
        <f t="shared" si="614"/>
        <v>O</v>
      </c>
      <c r="AS38837" t="s">
        <v>37423</v>
      </c>
    </row>
    <row r="38838" spans="43:45" x14ac:dyDescent="0.25">
      <c r="AQ38838" s="89">
        <v>10063043</v>
      </c>
      <c r="AR38838" s="90" t="str">
        <f t="shared" si="614"/>
        <v>O</v>
      </c>
      <c r="AS38838" t="s">
        <v>4153</v>
      </c>
    </row>
    <row r="38839" spans="43:45" x14ac:dyDescent="0.25">
      <c r="AQ38839" s="89">
        <v>10063161</v>
      </c>
      <c r="AR38839" s="90" t="str">
        <f t="shared" si="614"/>
        <v>O</v>
      </c>
      <c r="AS38839" t="s">
        <v>37424</v>
      </c>
    </row>
    <row r="38840" spans="43:45" x14ac:dyDescent="0.25">
      <c r="AQ38840" s="89">
        <v>10064113</v>
      </c>
      <c r="AR38840" s="90" t="str">
        <f t="shared" si="614"/>
        <v>O</v>
      </c>
      <c r="AS38840" t="s">
        <v>37425</v>
      </c>
    </row>
    <row r="38841" spans="43:45" x14ac:dyDescent="0.25">
      <c r="AQ38841" s="89">
        <v>10064213</v>
      </c>
      <c r="AR38841" s="90" t="str">
        <f t="shared" si="614"/>
        <v>O</v>
      </c>
      <c r="AS38841" t="s">
        <v>37426</v>
      </c>
    </row>
    <row r="38842" spans="43:45" x14ac:dyDescent="0.25">
      <c r="AQ38842" s="89">
        <v>10064635</v>
      </c>
      <c r="AR38842" s="90" t="str">
        <f t="shared" si="614"/>
        <v>O</v>
      </c>
      <c r="AS38842" t="s">
        <v>37427</v>
      </c>
    </row>
    <row r="38843" spans="43:45" x14ac:dyDescent="0.25">
      <c r="AQ38843" s="89">
        <v>10062905</v>
      </c>
      <c r="AR38843" s="90" t="str">
        <f t="shared" si="614"/>
        <v>O</v>
      </c>
      <c r="AS38843" t="s">
        <v>37428</v>
      </c>
    </row>
    <row r="38844" spans="43:45" x14ac:dyDescent="0.25">
      <c r="AQ38844" s="89">
        <v>10062916</v>
      </c>
      <c r="AR38844" s="90" t="str">
        <f t="shared" si="614"/>
        <v>O</v>
      </c>
      <c r="AS38844" t="s">
        <v>37429</v>
      </c>
    </row>
    <row r="38845" spans="43:45" x14ac:dyDescent="0.25">
      <c r="AQ38845" s="89">
        <v>10063070</v>
      </c>
      <c r="AR38845" s="90" t="str">
        <f t="shared" si="614"/>
        <v>O</v>
      </c>
      <c r="AS38845" t="s">
        <v>37430</v>
      </c>
    </row>
    <row r="38846" spans="43:45" x14ac:dyDescent="0.25">
      <c r="AQ38846" s="89">
        <v>10063130</v>
      </c>
      <c r="AR38846" s="90" t="str">
        <f t="shared" si="614"/>
        <v>O</v>
      </c>
      <c r="AS38846" t="s">
        <v>37431</v>
      </c>
    </row>
    <row r="38847" spans="43:45" x14ac:dyDescent="0.25">
      <c r="AQ38847" s="89">
        <v>10064204</v>
      </c>
      <c r="AR38847" s="90" t="str">
        <f t="shared" si="614"/>
        <v>O</v>
      </c>
      <c r="AS38847" t="s">
        <v>37432</v>
      </c>
    </row>
    <row r="38848" spans="43:45" x14ac:dyDescent="0.25">
      <c r="AQ38848" s="89">
        <v>10064279</v>
      </c>
      <c r="AR38848" s="90" t="str">
        <f t="shared" si="614"/>
        <v>O</v>
      </c>
      <c r="AS38848" t="s">
        <v>37433</v>
      </c>
    </row>
    <row r="38849" spans="43:45" x14ac:dyDescent="0.25">
      <c r="AQ38849" s="89">
        <v>10064368</v>
      </c>
      <c r="AR38849" s="90" t="str">
        <f t="shared" si="614"/>
        <v>O</v>
      </c>
      <c r="AS38849" t="s">
        <v>37434</v>
      </c>
    </row>
    <row r="38850" spans="43:45" x14ac:dyDescent="0.25">
      <c r="AQ38850" s="89">
        <v>10064672</v>
      </c>
      <c r="AR38850" s="90" t="str">
        <f t="shared" si="614"/>
        <v>O</v>
      </c>
      <c r="AS38850" t="s">
        <v>37435</v>
      </c>
    </row>
    <row r="38851" spans="43:45" x14ac:dyDescent="0.25">
      <c r="AQ38851" s="89">
        <v>10062685</v>
      </c>
      <c r="AR38851" s="90" t="str">
        <f t="shared" si="614"/>
        <v>O</v>
      </c>
      <c r="AS38851" t="s">
        <v>37436</v>
      </c>
    </row>
    <row r="38852" spans="43:45" x14ac:dyDescent="0.25">
      <c r="AQ38852" s="89">
        <v>10062763</v>
      </c>
      <c r="AR38852" s="90" t="str">
        <f t="shared" si="614"/>
        <v>O</v>
      </c>
      <c r="AS38852" t="s">
        <v>37437</v>
      </c>
    </row>
    <row r="38853" spans="43:45" x14ac:dyDescent="0.25">
      <c r="AQ38853" s="89">
        <v>10063643</v>
      </c>
      <c r="AR38853" s="90" t="str">
        <f t="shared" si="614"/>
        <v>O</v>
      </c>
      <c r="AS38853" t="s">
        <v>37438</v>
      </c>
    </row>
    <row r="38854" spans="43:45" x14ac:dyDescent="0.25">
      <c r="AQ38854" s="89">
        <v>10064224</v>
      </c>
      <c r="AR38854" s="90" t="str">
        <f t="shared" si="614"/>
        <v>O</v>
      </c>
      <c r="AS38854" t="s">
        <v>37439</v>
      </c>
    </row>
    <row r="38855" spans="43:45" x14ac:dyDescent="0.25">
      <c r="AQ38855" s="89">
        <v>10064338</v>
      </c>
      <c r="AR38855" s="90" t="str">
        <f t="shared" si="614"/>
        <v>O</v>
      </c>
      <c r="AS38855" t="s">
        <v>37440</v>
      </c>
    </row>
    <row r="38856" spans="43:45" x14ac:dyDescent="0.25">
      <c r="AQ38856" s="89">
        <v>10062847</v>
      </c>
      <c r="AR38856" s="90" t="str">
        <f t="shared" si="614"/>
        <v>O</v>
      </c>
      <c r="AS38856" t="s">
        <v>37441</v>
      </c>
    </row>
    <row r="38857" spans="43:45" x14ac:dyDescent="0.25">
      <c r="AQ38857" s="89">
        <v>10063066</v>
      </c>
      <c r="AR38857" s="90" t="str">
        <f t="shared" ref="AR38857:AR38920" si="615">IF(ISNA(VLOOKUP(AQ38857,$BP$18:$BQ$356,2,FALSE))=TRUE,"O",VLOOKUP(AQ38857,$BP$18:$BQ$356,2,FALSE))</f>
        <v>O</v>
      </c>
      <c r="AS38857" t="s">
        <v>37442</v>
      </c>
    </row>
    <row r="38858" spans="43:45" x14ac:dyDescent="0.25">
      <c r="AQ38858" s="89">
        <v>10063131</v>
      </c>
      <c r="AR38858" s="90" t="str">
        <f t="shared" si="615"/>
        <v>O</v>
      </c>
      <c r="AS38858" t="s">
        <v>37443</v>
      </c>
    </row>
    <row r="38859" spans="43:45" x14ac:dyDescent="0.25">
      <c r="AQ38859" s="89">
        <v>10063239</v>
      </c>
      <c r="AR38859" s="90" t="str">
        <f t="shared" si="615"/>
        <v>O</v>
      </c>
      <c r="AS38859" t="s">
        <v>37444</v>
      </c>
    </row>
    <row r="38860" spans="43:45" x14ac:dyDescent="0.25">
      <c r="AQ38860" s="89">
        <v>10063511</v>
      </c>
      <c r="AR38860" s="90" t="str">
        <f t="shared" si="615"/>
        <v>O</v>
      </c>
      <c r="AS38860" t="s">
        <v>37445</v>
      </c>
    </row>
    <row r="38861" spans="43:45" x14ac:dyDescent="0.25">
      <c r="AQ38861" s="89">
        <v>10063582</v>
      </c>
      <c r="AR38861" s="90" t="str">
        <f t="shared" si="615"/>
        <v>O</v>
      </c>
      <c r="AS38861" t="s">
        <v>37446</v>
      </c>
    </row>
    <row r="38862" spans="43:45" x14ac:dyDescent="0.25">
      <c r="AQ38862" s="89">
        <v>10064339</v>
      </c>
      <c r="AR38862" s="90" t="str">
        <f t="shared" si="615"/>
        <v>O</v>
      </c>
      <c r="AS38862" t="s">
        <v>37447</v>
      </c>
    </row>
    <row r="38863" spans="43:45" x14ac:dyDescent="0.25">
      <c r="AQ38863" s="89">
        <v>10064620</v>
      </c>
      <c r="AR38863" s="90" t="str">
        <f t="shared" si="615"/>
        <v>O</v>
      </c>
      <c r="AS38863" t="s">
        <v>37448</v>
      </c>
    </row>
    <row r="38864" spans="43:45" x14ac:dyDescent="0.25">
      <c r="AQ38864" s="89">
        <v>10064633</v>
      </c>
      <c r="AR38864" s="90" t="str">
        <f t="shared" si="615"/>
        <v>O</v>
      </c>
      <c r="AS38864" t="s">
        <v>37449</v>
      </c>
    </row>
    <row r="38865" spans="43:45" x14ac:dyDescent="0.25">
      <c r="AQ38865" s="89">
        <v>10064678</v>
      </c>
      <c r="AR38865" s="90" t="str">
        <f t="shared" si="615"/>
        <v>O</v>
      </c>
      <c r="AS38865" t="s">
        <v>37450</v>
      </c>
    </row>
    <row r="38866" spans="43:45" x14ac:dyDescent="0.25">
      <c r="AQ38866" s="89">
        <v>10062838</v>
      </c>
      <c r="AR38866" s="90" t="str">
        <f t="shared" si="615"/>
        <v>O</v>
      </c>
      <c r="AS38866" t="s">
        <v>37451</v>
      </c>
    </row>
    <row r="38867" spans="43:45" x14ac:dyDescent="0.25">
      <c r="AQ38867" s="89">
        <v>10062953</v>
      </c>
      <c r="AR38867" s="90" t="str">
        <f t="shared" si="615"/>
        <v>O</v>
      </c>
      <c r="AS38867" t="s">
        <v>37452</v>
      </c>
    </row>
    <row r="38868" spans="43:45" x14ac:dyDescent="0.25">
      <c r="AQ38868" s="89">
        <v>10063149</v>
      </c>
      <c r="AR38868" s="90" t="str">
        <f t="shared" si="615"/>
        <v>O</v>
      </c>
      <c r="AS38868" t="s">
        <v>37453</v>
      </c>
    </row>
    <row r="38869" spans="43:45" x14ac:dyDescent="0.25">
      <c r="AQ38869" s="89">
        <v>10063233</v>
      </c>
      <c r="AR38869" s="90" t="str">
        <f t="shared" si="615"/>
        <v>O</v>
      </c>
      <c r="AS38869" t="s">
        <v>37454</v>
      </c>
    </row>
    <row r="38870" spans="43:45" x14ac:dyDescent="0.25">
      <c r="AQ38870" s="89">
        <v>10063237</v>
      </c>
      <c r="AR38870" s="90" t="str">
        <f t="shared" si="615"/>
        <v>O</v>
      </c>
      <c r="AS38870" t="s">
        <v>37455</v>
      </c>
    </row>
    <row r="38871" spans="43:45" x14ac:dyDescent="0.25">
      <c r="AQ38871" s="89">
        <v>10063309</v>
      </c>
      <c r="AR38871" s="90" t="str">
        <f t="shared" si="615"/>
        <v>O</v>
      </c>
      <c r="AS38871" t="s">
        <v>37456</v>
      </c>
    </row>
    <row r="38872" spans="43:45" x14ac:dyDescent="0.25">
      <c r="AQ38872" s="89">
        <v>10046744</v>
      </c>
      <c r="AR38872" s="90" t="str">
        <f t="shared" si="615"/>
        <v>O</v>
      </c>
      <c r="AS38872" t="s">
        <v>37457</v>
      </c>
    </row>
    <row r="38873" spans="43:45" x14ac:dyDescent="0.25">
      <c r="AQ38873" s="89">
        <v>10063341</v>
      </c>
      <c r="AR38873" s="90" t="str">
        <f t="shared" si="615"/>
        <v>O</v>
      </c>
      <c r="AS38873" t="s">
        <v>37458</v>
      </c>
    </row>
    <row r="38874" spans="43:45" x14ac:dyDescent="0.25">
      <c r="AQ38874" s="89">
        <v>10063397</v>
      </c>
      <c r="AR38874" s="90" t="str">
        <f t="shared" si="615"/>
        <v>O</v>
      </c>
      <c r="AS38874" t="s">
        <v>37459</v>
      </c>
    </row>
    <row r="38875" spans="43:45" x14ac:dyDescent="0.25">
      <c r="AQ38875" s="89">
        <v>10063403</v>
      </c>
      <c r="AR38875" s="90" t="str">
        <f t="shared" si="615"/>
        <v>O</v>
      </c>
      <c r="AS38875" t="s">
        <v>37460</v>
      </c>
    </row>
    <row r="38876" spans="43:45" x14ac:dyDescent="0.25">
      <c r="AQ38876" s="89">
        <v>10063471</v>
      </c>
      <c r="AR38876" s="90" t="str">
        <f t="shared" si="615"/>
        <v>O</v>
      </c>
      <c r="AS38876" t="s">
        <v>37461</v>
      </c>
    </row>
    <row r="38877" spans="43:45" x14ac:dyDescent="0.25">
      <c r="AQ38877" s="89">
        <v>10063653</v>
      </c>
      <c r="AR38877" s="90" t="str">
        <f t="shared" si="615"/>
        <v>O</v>
      </c>
      <c r="AS38877" t="s">
        <v>37462</v>
      </c>
    </row>
    <row r="38878" spans="43:45" x14ac:dyDescent="0.25">
      <c r="AQ38878" s="89">
        <v>10063830</v>
      </c>
      <c r="AR38878" s="90" t="str">
        <f t="shared" si="615"/>
        <v>O</v>
      </c>
      <c r="AS38878" t="s">
        <v>37463</v>
      </c>
    </row>
    <row r="38879" spans="43:45" x14ac:dyDescent="0.25">
      <c r="AQ38879" s="89">
        <v>10064387</v>
      </c>
      <c r="AR38879" s="90" t="str">
        <f t="shared" si="615"/>
        <v>O</v>
      </c>
      <c r="AS38879" t="s">
        <v>37464</v>
      </c>
    </row>
    <row r="38880" spans="43:45" x14ac:dyDescent="0.25">
      <c r="AQ38880" s="89">
        <v>10064737</v>
      </c>
      <c r="AR38880" s="90" t="str">
        <f t="shared" si="615"/>
        <v>O</v>
      </c>
      <c r="AS38880" t="s">
        <v>37465</v>
      </c>
    </row>
    <row r="38881" spans="43:45" x14ac:dyDescent="0.25">
      <c r="AQ38881" s="89">
        <v>10064742</v>
      </c>
      <c r="AR38881" s="90" t="str">
        <f t="shared" si="615"/>
        <v>O</v>
      </c>
      <c r="AS38881" t="s">
        <v>37466</v>
      </c>
    </row>
    <row r="38882" spans="43:45" x14ac:dyDescent="0.25">
      <c r="AQ38882" s="89">
        <v>10064747</v>
      </c>
      <c r="AR38882" s="90" t="str">
        <f t="shared" si="615"/>
        <v>O</v>
      </c>
      <c r="AS38882" t="s">
        <v>17150</v>
      </c>
    </row>
    <row r="38883" spans="43:45" x14ac:dyDescent="0.25">
      <c r="AQ38883" s="89">
        <v>10064752</v>
      </c>
      <c r="AR38883" s="90" t="str">
        <f t="shared" si="615"/>
        <v>O</v>
      </c>
      <c r="AS38883" t="s">
        <v>37467</v>
      </c>
    </row>
    <row r="38884" spans="43:45" x14ac:dyDescent="0.25">
      <c r="AQ38884" s="89">
        <v>10064761</v>
      </c>
      <c r="AR38884" s="90" t="str">
        <f t="shared" si="615"/>
        <v>O</v>
      </c>
      <c r="AS38884" t="s">
        <v>37468</v>
      </c>
    </row>
    <row r="38885" spans="43:45" x14ac:dyDescent="0.25">
      <c r="AQ38885" s="89">
        <v>10064802</v>
      </c>
      <c r="AR38885" s="90" t="str">
        <f t="shared" si="615"/>
        <v>O</v>
      </c>
      <c r="AS38885" t="s">
        <v>37469</v>
      </c>
    </row>
    <row r="38886" spans="43:45" x14ac:dyDescent="0.25">
      <c r="AQ38886" s="89">
        <v>10064804</v>
      </c>
      <c r="AR38886" s="90" t="str">
        <f t="shared" si="615"/>
        <v>O</v>
      </c>
      <c r="AS38886" t="s">
        <v>37470</v>
      </c>
    </row>
    <row r="38887" spans="43:45" x14ac:dyDescent="0.25">
      <c r="AQ38887" s="89">
        <v>10064812</v>
      </c>
      <c r="AR38887" s="90" t="str">
        <f t="shared" si="615"/>
        <v>O</v>
      </c>
      <c r="AS38887" t="s">
        <v>37471</v>
      </c>
    </row>
    <row r="38888" spans="43:45" x14ac:dyDescent="0.25">
      <c r="AQ38888" s="89">
        <v>10063004</v>
      </c>
      <c r="AR38888" s="90" t="str">
        <f t="shared" si="615"/>
        <v>O</v>
      </c>
      <c r="AS38888" t="s">
        <v>37472</v>
      </c>
    </row>
    <row r="38889" spans="43:45" x14ac:dyDescent="0.25">
      <c r="AQ38889" s="89">
        <v>10063417</v>
      </c>
      <c r="AR38889" s="90" t="str">
        <f t="shared" si="615"/>
        <v>O</v>
      </c>
      <c r="AS38889" t="s">
        <v>37473</v>
      </c>
    </row>
    <row r="38890" spans="43:45" x14ac:dyDescent="0.25">
      <c r="AQ38890" s="89">
        <v>10063661</v>
      </c>
      <c r="AR38890" s="90" t="str">
        <f t="shared" si="615"/>
        <v>O</v>
      </c>
      <c r="AS38890" t="s">
        <v>37474</v>
      </c>
    </row>
    <row r="38891" spans="43:45" x14ac:dyDescent="0.25">
      <c r="AQ38891" s="89">
        <v>10064390</v>
      </c>
      <c r="AR38891" s="90" t="str">
        <f t="shared" si="615"/>
        <v>O</v>
      </c>
      <c r="AS38891" t="s">
        <v>37475</v>
      </c>
    </row>
    <row r="38892" spans="43:45" x14ac:dyDescent="0.25">
      <c r="AQ38892" s="89">
        <v>10064399</v>
      </c>
      <c r="AR38892" s="90" t="str">
        <f t="shared" si="615"/>
        <v>O</v>
      </c>
      <c r="AS38892" t="s">
        <v>37476</v>
      </c>
    </row>
    <row r="38893" spans="43:45" x14ac:dyDescent="0.25">
      <c r="AQ38893" s="89">
        <v>10064415</v>
      </c>
      <c r="AR38893" s="90" t="str">
        <f t="shared" si="615"/>
        <v>O</v>
      </c>
      <c r="AS38893" t="s">
        <v>37477</v>
      </c>
    </row>
    <row r="38894" spans="43:45" x14ac:dyDescent="0.25">
      <c r="AQ38894" s="89">
        <v>10064425</v>
      </c>
      <c r="AR38894" s="90" t="str">
        <f t="shared" si="615"/>
        <v>O</v>
      </c>
      <c r="AS38894" t="s">
        <v>37478</v>
      </c>
    </row>
    <row r="38895" spans="43:45" x14ac:dyDescent="0.25">
      <c r="AQ38895" s="89">
        <v>10064598</v>
      </c>
      <c r="AR38895" s="90" t="str">
        <f t="shared" si="615"/>
        <v>O</v>
      </c>
      <c r="AS38895" t="s">
        <v>37479</v>
      </c>
    </row>
    <row r="38896" spans="43:45" x14ac:dyDescent="0.25">
      <c r="AQ38896" s="89">
        <v>10064765</v>
      </c>
      <c r="AR38896" s="90" t="str">
        <f t="shared" si="615"/>
        <v>O</v>
      </c>
      <c r="AS38896" t="s">
        <v>1135</v>
      </c>
    </row>
    <row r="38897" spans="43:45" x14ac:dyDescent="0.25">
      <c r="AQ38897" s="89">
        <v>10064303</v>
      </c>
      <c r="AR38897" s="90" t="str">
        <f t="shared" si="615"/>
        <v>O</v>
      </c>
      <c r="AS38897" t="s">
        <v>37480</v>
      </c>
    </row>
    <row r="38898" spans="43:45" x14ac:dyDescent="0.25">
      <c r="AQ38898" s="89">
        <v>10064993</v>
      </c>
      <c r="AR38898" s="90" t="str">
        <f t="shared" si="615"/>
        <v>O</v>
      </c>
      <c r="AS38898" t="s">
        <v>37481</v>
      </c>
    </row>
    <row r="38899" spans="43:45" x14ac:dyDescent="0.25">
      <c r="AQ38899" s="89">
        <v>10065009</v>
      </c>
      <c r="AR38899" s="90" t="str">
        <f t="shared" si="615"/>
        <v>O</v>
      </c>
      <c r="AS38899" t="s">
        <v>37482</v>
      </c>
    </row>
    <row r="38900" spans="43:45" x14ac:dyDescent="0.25">
      <c r="AQ38900" s="89">
        <v>10064452</v>
      </c>
      <c r="AR38900" s="90" t="str">
        <f t="shared" si="615"/>
        <v>O</v>
      </c>
      <c r="AS38900" t="s">
        <v>37483</v>
      </c>
    </row>
    <row r="38901" spans="43:45" x14ac:dyDescent="0.25">
      <c r="AQ38901" s="89">
        <v>10064456</v>
      </c>
      <c r="AR38901" s="90" t="str">
        <f t="shared" si="615"/>
        <v>O</v>
      </c>
      <c r="AS38901" t="s">
        <v>37484</v>
      </c>
    </row>
    <row r="38902" spans="43:45" x14ac:dyDescent="0.25">
      <c r="AQ38902" s="89">
        <v>10065039</v>
      </c>
      <c r="AR38902" s="90" t="str">
        <f t="shared" si="615"/>
        <v>O</v>
      </c>
      <c r="AS38902" t="s">
        <v>37485</v>
      </c>
    </row>
    <row r="38903" spans="43:45" x14ac:dyDescent="0.25">
      <c r="AQ38903" s="89">
        <v>10065070</v>
      </c>
      <c r="AR38903" s="90" t="str">
        <f t="shared" si="615"/>
        <v>O</v>
      </c>
      <c r="AS38903" t="s">
        <v>37486</v>
      </c>
    </row>
    <row r="38904" spans="43:45" x14ac:dyDescent="0.25">
      <c r="AQ38904" s="89">
        <v>10065158</v>
      </c>
      <c r="AR38904" s="90" t="str">
        <f t="shared" si="615"/>
        <v>O</v>
      </c>
      <c r="AS38904" t="s">
        <v>37487</v>
      </c>
    </row>
    <row r="38905" spans="43:45" x14ac:dyDescent="0.25">
      <c r="AQ38905" s="89">
        <v>10065169</v>
      </c>
      <c r="AR38905" s="90" t="str">
        <f t="shared" si="615"/>
        <v>O</v>
      </c>
      <c r="AS38905" t="s">
        <v>33296</v>
      </c>
    </row>
    <row r="38906" spans="43:45" x14ac:dyDescent="0.25">
      <c r="AQ38906" s="89">
        <v>10065230</v>
      </c>
      <c r="AR38906" s="90" t="str">
        <f t="shared" si="615"/>
        <v>O</v>
      </c>
      <c r="AS38906" t="s">
        <v>37488</v>
      </c>
    </row>
    <row r="38907" spans="43:45" x14ac:dyDescent="0.25">
      <c r="AQ38907" s="89">
        <v>10065270</v>
      </c>
      <c r="AR38907" s="90" t="str">
        <f t="shared" si="615"/>
        <v>O</v>
      </c>
      <c r="AS38907" t="s">
        <v>37489</v>
      </c>
    </row>
    <row r="38908" spans="43:45" x14ac:dyDescent="0.25">
      <c r="AQ38908" s="89">
        <v>10065277</v>
      </c>
      <c r="AR38908" s="90" t="str">
        <f t="shared" si="615"/>
        <v>O</v>
      </c>
      <c r="AS38908" t="s">
        <v>37490</v>
      </c>
    </row>
    <row r="38909" spans="43:45" x14ac:dyDescent="0.25">
      <c r="AQ38909" s="89">
        <v>10064534</v>
      </c>
      <c r="AR38909" s="90" t="str">
        <f t="shared" si="615"/>
        <v>O</v>
      </c>
      <c r="AS38909" t="s">
        <v>37491</v>
      </c>
    </row>
    <row r="38910" spans="43:45" x14ac:dyDescent="0.25">
      <c r="AQ38910" s="89">
        <v>10065113</v>
      </c>
      <c r="AR38910" s="90" t="str">
        <f t="shared" si="615"/>
        <v>O</v>
      </c>
      <c r="AS38910" t="s">
        <v>37492</v>
      </c>
    </row>
    <row r="38911" spans="43:45" x14ac:dyDescent="0.25">
      <c r="AQ38911" s="89">
        <v>10065159</v>
      </c>
      <c r="AR38911" s="90" t="str">
        <f t="shared" si="615"/>
        <v>O</v>
      </c>
      <c r="AS38911" t="s">
        <v>37493</v>
      </c>
    </row>
    <row r="38912" spans="43:45" x14ac:dyDescent="0.25">
      <c r="AQ38912" s="89">
        <v>10065214</v>
      </c>
      <c r="AR38912" s="90" t="str">
        <f t="shared" si="615"/>
        <v>O</v>
      </c>
      <c r="AS38912" t="s">
        <v>37494</v>
      </c>
    </row>
    <row r="38913" spans="43:45" x14ac:dyDescent="0.25">
      <c r="AQ38913" s="89">
        <v>10065232</v>
      </c>
      <c r="AR38913" s="90" t="str">
        <f t="shared" si="615"/>
        <v>O</v>
      </c>
      <c r="AS38913" t="s">
        <v>37495</v>
      </c>
    </row>
    <row r="38914" spans="43:45" x14ac:dyDescent="0.25">
      <c r="AQ38914" s="89">
        <v>10065239</v>
      </c>
      <c r="AR38914" s="90" t="str">
        <f t="shared" si="615"/>
        <v>O</v>
      </c>
      <c r="AS38914" t="s">
        <v>37496</v>
      </c>
    </row>
    <row r="38915" spans="43:45" x14ac:dyDescent="0.25">
      <c r="AQ38915" s="89">
        <v>10065246</v>
      </c>
      <c r="AR38915" s="90" t="str">
        <f t="shared" si="615"/>
        <v>O</v>
      </c>
      <c r="AS38915" t="s">
        <v>37497</v>
      </c>
    </row>
    <row r="38916" spans="43:45" x14ac:dyDescent="0.25">
      <c r="AQ38916" s="89">
        <v>10065288</v>
      </c>
      <c r="AR38916" s="90" t="str">
        <f t="shared" si="615"/>
        <v>O</v>
      </c>
      <c r="AS38916" t="s">
        <v>37498</v>
      </c>
    </row>
    <row r="38917" spans="43:45" x14ac:dyDescent="0.25">
      <c r="AQ38917" s="89">
        <v>10065300</v>
      </c>
      <c r="AR38917" s="90" t="str">
        <f t="shared" si="615"/>
        <v>O</v>
      </c>
      <c r="AS38917" t="s">
        <v>37499</v>
      </c>
    </row>
    <row r="38918" spans="43:45" x14ac:dyDescent="0.25">
      <c r="AQ38918" s="89">
        <v>10065320</v>
      </c>
      <c r="AR38918" s="90" t="str">
        <f t="shared" si="615"/>
        <v>O</v>
      </c>
      <c r="AS38918" t="s">
        <v>37500</v>
      </c>
    </row>
    <row r="38919" spans="43:45" x14ac:dyDescent="0.25">
      <c r="AQ38919" s="89">
        <v>10065382</v>
      </c>
      <c r="AR38919" s="90" t="str">
        <f t="shared" si="615"/>
        <v>O</v>
      </c>
      <c r="AS38919" t="s">
        <v>37501</v>
      </c>
    </row>
    <row r="38920" spans="43:45" x14ac:dyDescent="0.25">
      <c r="AQ38920" s="89">
        <v>10063211</v>
      </c>
      <c r="AR38920" s="90" t="str">
        <f t="shared" si="615"/>
        <v>O</v>
      </c>
      <c r="AS38920" t="s">
        <v>37502</v>
      </c>
    </row>
    <row r="38921" spans="43:45" x14ac:dyDescent="0.25">
      <c r="AQ38921" s="89">
        <v>10065344</v>
      </c>
      <c r="AR38921" s="90" t="str">
        <f t="shared" ref="AR38921:AR38984" si="616">IF(ISNA(VLOOKUP(AQ38921,$BP$18:$BQ$356,2,FALSE))=TRUE,"O",VLOOKUP(AQ38921,$BP$18:$BQ$356,2,FALSE))</f>
        <v>O</v>
      </c>
      <c r="AS38921" t="s">
        <v>37503</v>
      </c>
    </row>
    <row r="38922" spans="43:45" x14ac:dyDescent="0.25">
      <c r="AQ38922" s="89">
        <v>10065364</v>
      </c>
      <c r="AR38922" s="90" t="str">
        <f t="shared" si="616"/>
        <v>O</v>
      </c>
      <c r="AS38922" t="s">
        <v>37504</v>
      </c>
    </row>
    <row r="38923" spans="43:45" x14ac:dyDescent="0.25">
      <c r="AQ38923" s="89">
        <v>10065416</v>
      </c>
      <c r="AR38923" s="90" t="str">
        <f t="shared" si="616"/>
        <v>O</v>
      </c>
      <c r="AS38923" t="s">
        <v>37505</v>
      </c>
    </row>
    <row r="38924" spans="43:45" x14ac:dyDescent="0.25">
      <c r="AQ38924" s="89">
        <v>10065424</v>
      </c>
      <c r="AR38924" s="90" t="str">
        <f t="shared" si="616"/>
        <v>O</v>
      </c>
      <c r="AS38924" t="s">
        <v>37506</v>
      </c>
    </row>
    <row r="38925" spans="43:45" x14ac:dyDescent="0.25">
      <c r="AQ38925" s="89">
        <v>10065434</v>
      </c>
      <c r="AR38925" s="90" t="str">
        <f t="shared" si="616"/>
        <v>O</v>
      </c>
      <c r="AS38925" t="s">
        <v>37507</v>
      </c>
    </row>
    <row r="38926" spans="43:45" x14ac:dyDescent="0.25">
      <c r="AQ38926" s="89">
        <v>10065463</v>
      </c>
      <c r="AR38926" s="90" t="str">
        <f t="shared" si="616"/>
        <v>O</v>
      </c>
      <c r="AS38926" t="s">
        <v>3535</v>
      </c>
    </row>
    <row r="38927" spans="43:45" x14ac:dyDescent="0.25">
      <c r="AQ38927" s="89">
        <v>10065481</v>
      </c>
      <c r="AR38927" s="90" t="str">
        <f t="shared" si="616"/>
        <v>O</v>
      </c>
      <c r="AS38927" t="s">
        <v>37508</v>
      </c>
    </row>
    <row r="38928" spans="43:45" x14ac:dyDescent="0.25">
      <c r="AQ38928" s="89">
        <v>10063074</v>
      </c>
      <c r="AR38928" s="90" t="str">
        <f t="shared" si="616"/>
        <v>O</v>
      </c>
      <c r="AS38928" t="s">
        <v>37509</v>
      </c>
    </row>
    <row r="38929" spans="43:45" x14ac:dyDescent="0.25">
      <c r="AQ38929" s="89">
        <v>10063190</v>
      </c>
      <c r="AR38929" s="90" t="str">
        <f t="shared" si="616"/>
        <v>O</v>
      </c>
      <c r="AS38929" t="s">
        <v>37510</v>
      </c>
    </row>
    <row r="38930" spans="43:45" x14ac:dyDescent="0.25">
      <c r="AQ38930" s="89">
        <v>10065486</v>
      </c>
      <c r="AR38930" s="90" t="str">
        <f t="shared" si="616"/>
        <v>O</v>
      </c>
      <c r="AS38930" t="s">
        <v>32142</v>
      </c>
    </row>
    <row r="38931" spans="43:45" x14ac:dyDescent="0.25">
      <c r="AQ38931" s="89">
        <v>10065516</v>
      </c>
      <c r="AR38931" s="90" t="str">
        <f t="shared" si="616"/>
        <v>O</v>
      </c>
      <c r="AS38931" t="s">
        <v>37511</v>
      </c>
    </row>
    <row r="38932" spans="43:45" x14ac:dyDescent="0.25">
      <c r="AQ38932" s="89">
        <v>10065543</v>
      </c>
      <c r="AR38932" s="90" t="str">
        <f t="shared" si="616"/>
        <v>O</v>
      </c>
      <c r="AS38932" t="s">
        <v>37512</v>
      </c>
    </row>
    <row r="38933" spans="43:45" x14ac:dyDescent="0.25">
      <c r="AQ38933" s="89">
        <v>10065560</v>
      </c>
      <c r="AR38933" s="90" t="str">
        <f t="shared" si="616"/>
        <v>O</v>
      </c>
      <c r="AS38933" t="s">
        <v>37513</v>
      </c>
    </row>
    <row r="38934" spans="43:45" x14ac:dyDescent="0.25">
      <c r="AQ38934" s="89">
        <v>10064191</v>
      </c>
      <c r="AR38934" s="90" t="str">
        <f t="shared" si="616"/>
        <v>O</v>
      </c>
      <c r="AS38934" t="s">
        <v>37514</v>
      </c>
    </row>
    <row r="38935" spans="43:45" x14ac:dyDescent="0.25">
      <c r="AQ38935" s="89">
        <v>10064218</v>
      </c>
      <c r="AR38935" s="90" t="str">
        <f t="shared" si="616"/>
        <v>O</v>
      </c>
      <c r="AS38935" t="s">
        <v>37515</v>
      </c>
    </row>
    <row r="38936" spans="43:45" x14ac:dyDescent="0.25">
      <c r="AQ38936" s="89">
        <v>10065501</v>
      </c>
      <c r="AR38936" s="90" t="str">
        <f t="shared" si="616"/>
        <v>O</v>
      </c>
      <c r="AS38936" t="s">
        <v>37516</v>
      </c>
    </row>
    <row r="38937" spans="43:45" x14ac:dyDescent="0.25">
      <c r="AQ38937" s="89">
        <v>10063395</v>
      </c>
      <c r="AR38937" s="90" t="str">
        <f t="shared" si="616"/>
        <v>O</v>
      </c>
      <c r="AS38937" t="s">
        <v>37517</v>
      </c>
    </row>
    <row r="38938" spans="43:45" x14ac:dyDescent="0.25">
      <c r="AQ38938" s="89">
        <v>10064422</v>
      </c>
      <c r="AR38938" s="90" t="str">
        <f t="shared" si="616"/>
        <v>O</v>
      </c>
      <c r="AS38938" t="s">
        <v>37518</v>
      </c>
    </row>
    <row r="38939" spans="43:45" x14ac:dyDescent="0.25">
      <c r="AQ38939" s="89">
        <v>10064869</v>
      </c>
      <c r="AR38939" s="90" t="str">
        <f t="shared" si="616"/>
        <v>O</v>
      </c>
      <c r="AS38939" t="s">
        <v>37519</v>
      </c>
    </row>
    <row r="38940" spans="43:45" x14ac:dyDescent="0.25">
      <c r="AQ38940" s="89">
        <v>10063509</v>
      </c>
      <c r="AR38940" s="90" t="str">
        <f t="shared" si="616"/>
        <v>O</v>
      </c>
      <c r="AS38940" t="s">
        <v>37520</v>
      </c>
    </row>
    <row r="38941" spans="43:45" x14ac:dyDescent="0.25">
      <c r="AQ38941" s="89">
        <v>10063822</v>
      </c>
      <c r="AR38941" s="90" t="str">
        <f t="shared" si="616"/>
        <v>O</v>
      </c>
      <c r="AS38941" t="s">
        <v>37521</v>
      </c>
    </row>
    <row r="38942" spans="43:45" x14ac:dyDescent="0.25">
      <c r="AQ38942" s="89">
        <v>10062899</v>
      </c>
      <c r="AR38942" s="90" t="str">
        <f t="shared" si="616"/>
        <v>O</v>
      </c>
      <c r="AS38942" t="s">
        <v>37522</v>
      </c>
    </row>
    <row r="38943" spans="43:45" x14ac:dyDescent="0.25">
      <c r="AQ38943" s="89">
        <v>10063778</v>
      </c>
      <c r="AR38943" s="90" t="str">
        <f t="shared" si="616"/>
        <v>O</v>
      </c>
      <c r="AS38943" t="s">
        <v>37523</v>
      </c>
    </row>
    <row r="38944" spans="43:45" x14ac:dyDescent="0.25">
      <c r="AQ38944" s="89">
        <v>10063858</v>
      </c>
      <c r="AR38944" s="90" t="str">
        <f t="shared" si="616"/>
        <v>O</v>
      </c>
      <c r="AS38944" t="s">
        <v>37524</v>
      </c>
    </row>
    <row r="38945" spans="43:45" x14ac:dyDescent="0.25">
      <c r="AQ38945" s="89">
        <v>10064347</v>
      </c>
      <c r="AR38945" s="90" t="str">
        <f t="shared" si="616"/>
        <v>O</v>
      </c>
      <c r="AS38945" t="s">
        <v>37525</v>
      </c>
    </row>
    <row r="38946" spans="43:45" x14ac:dyDescent="0.25">
      <c r="AQ38946" s="89">
        <v>10064359</v>
      </c>
      <c r="AR38946" s="90" t="str">
        <f t="shared" si="616"/>
        <v>O</v>
      </c>
      <c r="AS38946" t="s">
        <v>37526</v>
      </c>
    </row>
    <row r="38947" spans="43:45" x14ac:dyDescent="0.25">
      <c r="AQ38947" s="89">
        <v>10063945</v>
      </c>
      <c r="AR38947" s="90" t="str">
        <f t="shared" si="616"/>
        <v>O</v>
      </c>
      <c r="AS38947" t="s">
        <v>37527</v>
      </c>
    </row>
    <row r="38948" spans="43:45" x14ac:dyDescent="0.25">
      <c r="AQ38948" s="89">
        <v>10063959</v>
      </c>
      <c r="AR38948" s="90" t="str">
        <f t="shared" si="616"/>
        <v>O</v>
      </c>
      <c r="AS38948" t="s">
        <v>37528</v>
      </c>
    </row>
    <row r="38949" spans="43:45" x14ac:dyDescent="0.25">
      <c r="AQ38949" s="89">
        <v>10064654</v>
      </c>
      <c r="AR38949" s="90" t="str">
        <f t="shared" si="616"/>
        <v>O</v>
      </c>
      <c r="AS38949" t="s">
        <v>1868</v>
      </c>
    </row>
    <row r="38950" spans="43:45" x14ac:dyDescent="0.25">
      <c r="AQ38950" s="89">
        <v>10065043</v>
      </c>
      <c r="AR38950" s="90" t="str">
        <f t="shared" si="616"/>
        <v>O</v>
      </c>
      <c r="AS38950" t="s">
        <v>37529</v>
      </c>
    </row>
    <row r="38951" spans="43:45" x14ac:dyDescent="0.25">
      <c r="AQ38951" s="89">
        <v>10062734</v>
      </c>
      <c r="AR38951" s="90" t="str">
        <f t="shared" si="616"/>
        <v>O</v>
      </c>
      <c r="AS38951" t="s">
        <v>37530</v>
      </c>
    </row>
    <row r="38952" spans="43:45" x14ac:dyDescent="0.25">
      <c r="AQ38952" s="89">
        <v>10063748</v>
      </c>
      <c r="AR38952" s="90" t="str">
        <f t="shared" si="616"/>
        <v>O</v>
      </c>
      <c r="AS38952" t="s">
        <v>37531</v>
      </c>
    </row>
    <row r="38953" spans="43:45" x14ac:dyDescent="0.25">
      <c r="AQ38953" s="89">
        <v>10063880</v>
      </c>
      <c r="AR38953" s="90" t="str">
        <f t="shared" si="616"/>
        <v>O</v>
      </c>
      <c r="AS38953" t="s">
        <v>37532</v>
      </c>
    </row>
    <row r="38954" spans="43:45" x14ac:dyDescent="0.25">
      <c r="AQ38954" s="89">
        <v>10063885</v>
      </c>
      <c r="AR38954" s="90" t="str">
        <f t="shared" si="616"/>
        <v>O</v>
      </c>
      <c r="AS38954" t="s">
        <v>37533</v>
      </c>
    </row>
    <row r="38955" spans="43:45" x14ac:dyDescent="0.25">
      <c r="AQ38955" s="89">
        <v>10063716</v>
      </c>
      <c r="AR38955" s="90" t="str">
        <f t="shared" si="616"/>
        <v>O</v>
      </c>
      <c r="AS38955" t="s">
        <v>35975</v>
      </c>
    </row>
    <row r="38956" spans="43:45" x14ac:dyDescent="0.25">
      <c r="AQ38956" s="89">
        <v>10064010</v>
      </c>
      <c r="AR38956" s="90" t="str">
        <f t="shared" si="616"/>
        <v>O</v>
      </c>
      <c r="AS38956" t="s">
        <v>37534</v>
      </c>
    </row>
    <row r="38957" spans="43:45" x14ac:dyDescent="0.25">
      <c r="AQ38957" s="89">
        <v>10064577</v>
      </c>
      <c r="AR38957" s="90" t="str">
        <f t="shared" si="616"/>
        <v>O</v>
      </c>
      <c r="AS38957" t="s">
        <v>37535</v>
      </c>
    </row>
    <row r="38958" spans="43:45" x14ac:dyDescent="0.25">
      <c r="AQ38958" s="89">
        <v>10063288</v>
      </c>
      <c r="AR38958" s="90" t="str">
        <f t="shared" si="616"/>
        <v>O</v>
      </c>
      <c r="AS38958" t="s">
        <v>37536</v>
      </c>
    </row>
    <row r="38959" spans="43:45" x14ac:dyDescent="0.25">
      <c r="AQ38959" s="89">
        <v>10063408</v>
      </c>
      <c r="AR38959" s="90" t="str">
        <f t="shared" si="616"/>
        <v>O</v>
      </c>
      <c r="AS38959" t="s">
        <v>37537</v>
      </c>
    </row>
    <row r="38960" spans="43:45" x14ac:dyDescent="0.25">
      <c r="AQ38960" s="89">
        <v>10063466</v>
      </c>
      <c r="AR38960" s="90" t="str">
        <f t="shared" si="616"/>
        <v>O</v>
      </c>
      <c r="AS38960" t="s">
        <v>37538</v>
      </c>
    </row>
    <row r="38961" spans="43:45" x14ac:dyDescent="0.25">
      <c r="AQ38961" s="89">
        <v>10063475</v>
      </c>
      <c r="AR38961" s="90" t="str">
        <f t="shared" si="616"/>
        <v>O</v>
      </c>
      <c r="AS38961" t="s">
        <v>37539</v>
      </c>
    </row>
    <row r="38962" spans="43:45" x14ac:dyDescent="0.25">
      <c r="AQ38962" s="89">
        <v>10063872</v>
      </c>
      <c r="AR38962" s="90" t="str">
        <f t="shared" si="616"/>
        <v>O</v>
      </c>
      <c r="AS38962" t="s">
        <v>37540</v>
      </c>
    </row>
    <row r="38963" spans="43:45" x14ac:dyDescent="0.25">
      <c r="AQ38963" s="89">
        <v>10063905</v>
      </c>
      <c r="AR38963" s="90" t="str">
        <f t="shared" si="616"/>
        <v>O</v>
      </c>
      <c r="AS38963" t="s">
        <v>37541</v>
      </c>
    </row>
    <row r="38964" spans="43:45" x14ac:dyDescent="0.25">
      <c r="AQ38964" s="89">
        <v>10064115</v>
      </c>
      <c r="AR38964" s="90" t="str">
        <f t="shared" si="616"/>
        <v>O</v>
      </c>
      <c r="AS38964" t="s">
        <v>37542</v>
      </c>
    </row>
    <row r="38965" spans="43:45" x14ac:dyDescent="0.25">
      <c r="AQ38965" s="89">
        <v>10064527</v>
      </c>
      <c r="AR38965" s="90" t="str">
        <f t="shared" si="616"/>
        <v>O</v>
      </c>
      <c r="AS38965" t="s">
        <v>37543</v>
      </c>
    </row>
    <row r="38966" spans="43:45" x14ac:dyDescent="0.25">
      <c r="AQ38966" s="89">
        <v>10065258</v>
      </c>
      <c r="AR38966" s="90" t="str">
        <f t="shared" si="616"/>
        <v>O</v>
      </c>
      <c r="AS38966" t="s">
        <v>37544</v>
      </c>
    </row>
    <row r="38967" spans="43:45" x14ac:dyDescent="0.25">
      <c r="AQ38967" s="89">
        <v>10065355</v>
      </c>
      <c r="AR38967" s="90" t="str">
        <f t="shared" si="616"/>
        <v>O</v>
      </c>
      <c r="AS38967" t="s">
        <v>37545</v>
      </c>
    </row>
    <row r="38968" spans="43:45" x14ac:dyDescent="0.25">
      <c r="AQ38968" s="89">
        <v>10062854</v>
      </c>
      <c r="AR38968" s="90" t="str">
        <f t="shared" si="616"/>
        <v>O</v>
      </c>
      <c r="AS38968" t="s">
        <v>37546</v>
      </c>
    </row>
    <row r="38969" spans="43:45" x14ac:dyDescent="0.25">
      <c r="AQ38969" s="89">
        <v>10063294</v>
      </c>
      <c r="AR38969" s="90" t="str">
        <f t="shared" si="616"/>
        <v>O</v>
      </c>
      <c r="AS38969" t="s">
        <v>37547</v>
      </c>
    </row>
    <row r="38970" spans="43:45" x14ac:dyDescent="0.25">
      <c r="AQ38970" s="89">
        <v>10063690</v>
      </c>
      <c r="AR38970" s="90" t="str">
        <f t="shared" si="616"/>
        <v>O</v>
      </c>
      <c r="AS38970" t="s">
        <v>37548</v>
      </c>
    </row>
    <row r="38971" spans="43:45" x14ac:dyDescent="0.25">
      <c r="AQ38971" s="89">
        <v>10064257</v>
      </c>
      <c r="AR38971" s="90" t="str">
        <f t="shared" si="616"/>
        <v>O</v>
      </c>
      <c r="AS38971" t="s">
        <v>37549</v>
      </c>
    </row>
    <row r="38972" spans="43:45" x14ac:dyDescent="0.25">
      <c r="AQ38972" s="89">
        <v>10064271</v>
      </c>
      <c r="AR38972" s="90" t="str">
        <f t="shared" si="616"/>
        <v>O</v>
      </c>
      <c r="AS38972" t="s">
        <v>37550</v>
      </c>
    </row>
    <row r="38973" spans="43:45" x14ac:dyDescent="0.25">
      <c r="AQ38973" s="89">
        <v>10064822</v>
      </c>
      <c r="AR38973" s="90" t="str">
        <f t="shared" si="616"/>
        <v>O</v>
      </c>
      <c r="AS38973" t="s">
        <v>17440</v>
      </c>
    </row>
    <row r="38974" spans="43:45" x14ac:dyDescent="0.25">
      <c r="AQ38974" s="89">
        <v>10063380</v>
      </c>
      <c r="AR38974" s="90" t="str">
        <f t="shared" si="616"/>
        <v>O</v>
      </c>
      <c r="AS38974" t="s">
        <v>37551</v>
      </c>
    </row>
    <row r="38975" spans="43:45" x14ac:dyDescent="0.25">
      <c r="AQ38975" s="89">
        <v>10063832</v>
      </c>
      <c r="AR38975" s="90" t="str">
        <f t="shared" si="616"/>
        <v>O</v>
      </c>
      <c r="AS38975" t="s">
        <v>37552</v>
      </c>
    </row>
    <row r="38976" spans="43:45" x14ac:dyDescent="0.25">
      <c r="AQ38976" s="89">
        <v>10064034</v>
      </c>
      <c r="AR38976" s="90" t="str">
        <f t="shared" si="616"/>
        <v>O</v>
      </c>
      <c r="AS38976" t="s">
        <v>37553</v>
      </c>
    </row>
    <row r="38977" spans="43:45" x14ac:dyDescent="0.25">
      <c r="AQ38977" s="89">
        <v>10064205</v>
      </c>
      <c r="AR38977" s="90" t="str">
        <f t="shared" si="616"/>
        <v>O</v>
      </c>
      <c r="AS38977" t="s">
        <v>37554</v>
      </c>
    </row>
    <row r="38978" spans="43:45" x14ac:dyDescent="0.25">
      <c r="AQ38978" s="89">
        <v>10064602</v>
      </c>
      <c r="AR38978" s="90" t="str">
        <f t="shared" si="616"/>
        <v>O</v>
      </c>
      <c r="AS38978" t="s">
        <v>37555</v>
      </c>
    </row>
    <row r="38979" spans="43:45" x14ac:dyDescent="0.25">
      <c r="AQ38979" s="89">
        <v>10062732</v>
      </c>
      <c r="AR38979" s="90" t="str">
        <f t="shared" si="616"/>
        <v>O</v>
      </c>
      <c r="AS38979" t="s">
        <v>37556</v>
      </c>
    </row>
    <row r="38980" spans="43:45" x14ac:dyDescent="0.25">
      <c r="AQ38980" s="89">
        <v>10063859</v>
      </c>
      <c r="AR38980" s="90" t="str">
        <f t="shared" si="616"/>
        <v>O</v>
      </c>
      <c r="AS38980" t="s">
        <v>37557</v>
      </c>
    </row>
    <row r="38981" spans="43:45" x14ac:dyDescent="0.25">
      <c r="AQ38981" s="89">
        <v>10063883</v>
      </c>
      <c r="AR38981" s="90" t="str">
        <f t="shared" si="616"/>
        <v>O</v>
      </c>
      <c r="AS38981" t="s">
        <v>37558</v>
      </c>
    </row>
    <row r="38982" spans="43:45" x14ac:dyDescent="0.25">
      <c r="AQ38982" s="89">
        <v>10063926</v>
      </c>
      <c r="AR38982" s="90" t="str">
        <f t="shared" si="616"/>
        <v>O</v>
      </c>
      <c r="AS38982" t="s">
        <v>37559</v>
      </c>
    </row>
    <row r="38983" spans="43:45" x14ac:dyDescent="0.25">
      <c r="AQ38983" s="89">
        <v>10064156</v>
      </c>
      <c r="AR38983" s="90" t="str">
        <f t="shared" si="616"/>
        <v>O</v>
      </c>
      <c r="AS38983" t="s">
        <v>37560</v>
      </c>
    </row>
    <row r="38984" spans="43:45" x14ac:dyDescent="0.25">
      <c r="AQ38984" s="89">
        <v>10063250</v>
      </c>
      <c r="AR38984" s="90" t="str">
        <f t="shared" si="616"/>
        <v>O</v>
      </c>
      <c r="AS38984" t="s">
        <v>37561</v>
      </c>
    </row>
    <row r="38985" spans="43:45" x14ac:dyDescent="0.25">
      <c r="AQ38985" s="89">
        <v>10063350</v>
      </c>
      <c r="AR38985" s="90" t="str">
        <f t="shared" ref="AR38985:AR39048" si="617">IF(ISNA(VLOOKUP(AQ38985,$BP$18:$BQ$356,2,FALSE))=TRUE,"O",VLOOKUP(AQ38985,$BP$18:$BQ$356,2,FALSE))</f>
        <v>O</v>
      </c>
      <c r="AS38985" t="s">
        <v>37562</v>
      </c>
    </row>
    <row r="38986" spans="43:45" x14ac:dyDescent="0.25">
      <c r="AQ38986" s="89">
        <v>10063538</v>
      </c>
      <c r="AR38986" s="90" t="str">
        <f t="shared" si="617"/>
        <v>O</v>
      </c>
      <c r="AS38986" t="s">
        <v>37563</v>
      </c>
    </row>
    <row r="38987" spans="43:45" x14ac:dyDescent="0.25">
      <c r="AQ38987" s="89">
        <v>10064520</v>
      </c>
      <c r="AR38987" s="90" t="str">
        <f t="shared" si="617"/>
        <v>O</v>
      </c>
      <c r="AS38987" t="s">
        <v>37564</v>
      </c>
    </row>
    <row r="38988" spans="43:45" x14ac:dyDescent="0.25">
      <c r="AQ38988" s="89">
        <v>10064978</v>
      </c>
      <c r="AR38988" s="90" t="str">
        <f t="shared" si="617"/>
        <v>O</v>
      </c>
      <c r="AS38988" t="s">
        <v>37565</v>
      </c>
    </row>
    <row r="38989" spans="43:45" x14ac:dyDescent="0.25">
      <c r="AQ38989" s="89">
        <v>10062695</v>
      </c>
      <c r="AR38989" s="90" t="str">
        <f t="shared" si="617"/>
        <v>O</v>
      </c>
      <c r="AS38989" t="s">
        <v>37566</v>
      </c>
    </row>
    <row r="38990" spans="43:45" x14ac:dyDescent="0.25">
      <c r="AQ38990" s="89">
        <v>10036290</v>
      </c>
      <c r="AR38990" s="90" t="str">
        <f t="shared" si="617"/>
        <v>O</v>
      </c>
      <c r="AS38990" t="s">
        <v>37567</v>
      </c>
    </row>
    <row r="38991" spans="43:45" x14ac:dyDescent="0.25">
      <c r="AQ38991" s="89">
        <v>10062870</v>
      </c>
      <c r="AR38991" s="90" t="str">
        <f t="shared" si="617"/>
        <v>O</v>
      </c>
      <c r="AS38991" t="s">
        <v>37568</v>
      </c>
    </row>
    <row r="38992" spans="43:45" x14ac:dyDescent="0.25">
      <c r="AQ38992" s="89">
        <v>10063329</v>
      </c>
      <c r="AR38992" s="90" t="str">
        <f t="shared" si="617"/>
        <v>O</v>
      </c>
      <c r="AS38992" t="s">
        <v>37569</v>
      </c>
    </row>
    <row r="38993" spans="43:45" x14ac:dyDescent="0.25">
      <c r="AQ38993" s="89">
        <v>10063505</v>
      </c>
      <c r="AR38993" s="90" t="str">
        <f t="shared" si="617"/>
        <v>O</v>
      </c>
      <c r="AS38993" t="s">
        <v>37570</v>
      </c>
    </row>
    <row r="38994" spans="43:45" x14ac:dyDescent="0.25">
      <c r="AQ38994" s="89">
        <v>10062903</v>
      </c>
      <c r="AR38994" s="90" t="str">
        <f t="shared" si="617"/>
        <v>O</v>
      </c>
      <c r="AS38994" t="s">
        <v>37571</v>
      </c>
    </row>
    <row r="38995" spans="43:45" x14ac:dyDescent="0.25">
      <c r="AQ38995" s="89">
        <v>10063280</v>
      </c>
      <c r="AR38995" s="90" t="str">
        <f t="shared" si="617"/>
        <v>O</v>
      </c>
      <c r="AS38995" t="s">
        <v>37572</v>
      </c>
    </row>
    <row r="38996" spans="43:45" x14ac:dyDescent="0.25">
      <c r="AQ38996" s="89">
        <v>10063302</v>
      </c>
      <c r="AR38996" s="90" t="str">
        <f t="shared" si="617"/>
        <v>O</v>
      </c>
      <c r="AS38996" t="s">
        <v>37573</v>
      </c>
    </row>
    <row r="38997" spans="43:45" x14ac:dyDescent="0.25">
      <c r="AQ38997" s="89">
        <v>10063388</v>
      </c>
      <c r="AR38997" s="90" t="str">
        <f t="shared" si="617"/>
        <v>O</v>
      </c>
      <c r="AS38997" t="s">
        <v>37574</v>
      </c>
    </row>
    <row r="38998" spans="43:45" x14ac:dyDescent="0.25">
      <c r="AQ38998" s="89">
        <v>10063415</v>
      </c>
      <c r="AR38998" s="90" t="str">
        <f t="shared" si="617"/>
        <v>O</v>
      </c>
      <c r="AS38998" t="s">
        <v>37575</v>
      </c>
    </row>
    <row r="38999" spans="43:45" x14ac:dyDescent="0.25">
      <c r="AQ38999" s="89">
        <v>10063917</v>
      </c>
      <c r="AR38999" s="90" t="str">
        <f t="shared" si="617"/>
        <v>O</v>
      </c>
      <c r="AS38999" t="s">
        <v>37576</v>
      </c>
    </row>
    <row r="39000" spans="43:45" x14ac:dyDescent="0.25">
      <c r="AQ39000" s="89">
        <v>10063998</v>
      </c>
      <c r="AR39000" s="90" t="str">
        <f t="shared" si="617"/>
        <v>O</v>
      </c>
      <c r="AS39000" t="s">
        <v>37577</v>
      </c>
    </row>
    <row r="39001" spans="43:45" x14ac:dyDescent="0.25">
      <c r="AQ39001" s="89">
        <v>10064094</v>
      </c>
      <c r="AR39001" s="90" t="str">
        <f t="shared" si="617"/>
        <v>O</v>
      </c>
      <c r="AS39001" t="s">
        <v>37578</v>
      </c>
    </row>
    <row r="39002" spans="43:45" x14ac:dyDescent="0.25">
      <c r="AQ39002" s="89">
        <v>10063476</v>
      </c>
      <c r="AR39002" s="90" t="str">
        <f t="shared" si="617"/>
        <v>O</v>
      </c>
      <c r="AS39002" t="s">
        <v>37579</v>
      </c>
    </row>
    <row r="39003" spans="43:45" x14ac:dyDescent="0.25">
      <c r="AQ39003" s="89">
        <v>10004075</v>
      </c>
      <c r="AR39003" s="90" t="str">
        <f t="shared" si="617"/>
        <v>O</v>
      </c>
      <c r="AS39003" t="s">
        <v>37580</v>
      </c>
    </row>
    <row r="39004" spans="43:45" x14ac:dyDescent="0.25">
      <c r="AQ39004" s="89">
        <v>10064469</v>
      </c>
      <c r="AR39004" s="90" t="str">
        <f t="shared" si="617"/>
        <v>O</v>
      </c>
      <c r="AS39004" t="s">
        <v>37581</v>
      </c>
    </row>
    <row r="39005" spans="43:45" x14ac:dyDescent="0.25">
      <c r="AQ39005" s="89">
        <v>10064626</v>
      </c>
      <c r="AR39005" s="90" t="str">
        <f t="shared" si="617"/>
        <v>O</v>
      </c>
      <c r="AS39005" t="s">
        <v>37582</v>
      </c>
    </row>
    <row r="39006" spans="43:45" x14ac:dyDescent="0.25">
      <c r="AQ39006" s="89">
        <v>10062722</v>
      </c>
      <c r="AR39006" s="90" t="str">
        <f t="shared" si="617"/>
        <v>O</v>
      </c>
      <c r="AS39006" t="s">
        <v>37583</v>
      </c>
    </row>
    <row r="39007" spans="43:45" x14ac:dyDescent="0.25">
      <c r="AQ39007" s="89">
        <v>10063554</v>
      </c>
      <c r="AR39007" s="90" t="str">
        <f t="shared" si="617"/>
        <v>O</v>
      </c>
      <c r="AS39007" t="s">
        <v>37584</v>
      </c>
    </row>
    <row r="39008" spans="43:45" x14ac:dyDescent="0.25">
      <c r="AQ39008" s="89">
        <v>10064480</v>
      </c>
      <c r="AR39008" s="90" t="str">
        <f t="shared" si="617"/>
        <v>O</v>
      </c>
      <c r="AS39008" t="s">
        <v>37585</v>
      </c>
    </row>
    <row r="39009" spans="43:45" x14ac:dyDescent="0.25">
      <c r="AQ39009" s="89">
        <v>10062896</v>
      </c>
      <c r="AR39009" s="90" t="str">
        <f t="shared" si="617"/>
        <v>O</v>
      </c>
      <c r="AS39009" t="s">
        <v>37586</v>
      </c>
    </row>
    <row r="39010" spans="43:45" x14ac:dyDescent="0.25">
      <c r="AQ39010" s="89">
        <v>10062901</v>
      </c>
      <c r="AR39010" s="90" t="str">
        <f t="shared" si="617"/>
        <v>O</v>
      </c>
      <c r="AS39010" t="s">
        <v>37587</v>
      </c>
    </row>
    <row r="39011" spans="43:45" x14ac:dyDescent="0.25">
      <c r="AQ39011" s="89">
        <v>10063001</v>
      </c>
      <c r="AR39011" s="90" t="str">
        <f t="shared" si="617"/>
        <v>O</v>
      </c>
      <c r="AS39011" t="s">
        <v>37588</v>
      </c>
    </row>
    <row r="39012" spans="43:45" x14ac:dyDescent="0.25">
      <c r="AQ39012" s="89">
        <v>10064045</v>
      </c>
      <c r="AR39012" s="90" t="str">
        <f t="shared" si="617"/>
        <v>O</v>
      </c>
      <c r="AS39012" t="s">
        <v>37589</v>
      </c>
    </row>
    <row r="39013" spans="43:45" x14ac:dyDescent="0.25">
      <c r="AQ39013" s="89">
        <v>10064470</v>
      </c>
      <c r="AR39013" s="90" t="str">
        <f t="shared" si="617"/>
        <v>O</v>
      </c>
      <c r="AS39013" t="s">
        <v>37590</v>
      </c>
    </row>
    <row r="39014" spans="43:45" x14ac:dyDescent="0.25">
      <c r="AQ39014" s="89">
        <v>10062932</v>
      </c>
      <c r="AR39014" s="90" t="str">
        <f t="shared" si="617"/>
        <v>O</v>
      </c>
      <c r="AS39014" t="s">
        <v>37591</v>
      </c>
    </row>
    <row r="39015" spans="43:45" x14ac:dyDescent="0.25">
      <c r="AQ39015" s="89">
        <v>10062942</v>
      </c>
      <c r="AR39015" s="90" t="str">
        <f t="shared" si="617"/>
        <v>O</v>
      </c>
      <c r="AS39015" t="s">
        <v>37592</v>
      </c>
    </row>
    <row r="39016" spans="43:45" x14ac:dyDescent="0.25">
      <c r="AQ39016" s="89">
        <v>10063036</v>
      </c>
      <c r="AR39016" s="90" t="str">
        <f t="shared" si="617"/>
        <v>O</v>
      </c>
      <c r="AS39016" t="s">
        <v>12335</v>
      </c>
    </row>
    <row r="39017" spans="43:45" x14ac:dyDescent="0.25">
      <c r="AQ39017" s="89">
        <v>10063612</v>
      </c>
      <c r="AR39017" s="90" t="str">
        <f t="shared" si="617"/>
        <v>O</v>
      </c>
      <c r="AS39017" t="s">
        <v>37593</v>
      </c>
    </row>
    <row r="39018" spans="43:45" x14ac:dyDescent="0.25">
      <c r="AQ39018" s="89">
        <v>10064836</v>
      </c>
      <c r="AR39018" s="90" t="str">
        <f t="shared" si="617"/>
        <v>O</v>
      </c>
      <c r="AS39018" t="s">
        <v>37594</v>
      </c>
    </row>
    <row r="39019" spans="43:45" x14ac:dyDescent="0.25">
      <c r="AQ39019" s="89">
        <v>10064924</v>
      </c>
      <c r="AR39019" s="90" t="str">
        <f t="shared" si="617"/>
        <v>O</v>
      </c>
      <c r="AS39019" t="s">
        <v>37595</v>
      </c>
    </row>
    <row r="39020" spans="43:45" x14ac:dyDescent="0.25">
      <c r="AQ39020" s="89">
        <v>10063546</v>
      </c>
      <c r="AR39020" s="90" t="str">
        <f t="shared" si="617"/>
        <v>O</v>
      </c>
      <c r="AS39020" t="s">
        <v>37596</v>
      </c>
    </row>
    <row r="39021" spans="43:45" x14ac:dyDescent="0.25">
      <c r="AQ39021" s="89">
        <v>10063566</v>
      </c>
      <c r="AR39021" s="90" t="str">
        <f t="shared" si="617"/>
        <v>O</v>
      </c>
      <c r="AS39021" t="s">
        <v>37597</v>
      </c>
    </row>
    <row r="39022" spans="43:45" x14ac:dyDescent="0.25">
      <c r="AQ39022" s="89">
        <v>10062784</v>
      </c>
      <c r="AR39022" s="90" t="str">
        <f t="shared" si="617"/>
        <v>O</v>
      </c>
      <c r="AS39022" t="s">
        <v>37598</v>
      </c>
    </row>
    <row r="39023" spans="43:45" x14ac:dyDescent="0.25">
      <c r="AQ39023" s="89">
        <v>10062865</v>
      </c>
      <c r="AR39023" s="90" t="str">
        <f t="shared" si="617"/>
        <v>O</v>
      </c>
      <c r="AS39023" t="s">
        <v>37599</v>
      </c>
    </row>
    <row r="39024" spans="43:45" x14ac:dyDescent="0.25">
      <c r="AQ39024" s="89">
        <v>10062902</v>
      </c>
      <c r="AR39024" s="90" t="str">
        <f t="shared" si="617"/>
        <v>O</v>
      </c>
      <c r="AS39024" t="s">
        <v>37600</v>
      </c>
    </row>
    <row r="39025" spans="43:45" x14ac:dyDescent="0.25">
      <c r="AQ39025" s="89">
        <v>10063205</v>
      </c>
      <c r="AR39025" s="90" t="str">
        <f t="shared" si="617"/>
        <v>O</v>
      </c>
      <c r="AS39025" t="s">
        <v>37601</v>
      </c>
    </row>
    <row r="39026" spans="43:45" x14ac:dyDescent="0.25">
      <c r="AQ39026" s="89">
        <v>10063275</v>
      </c>
      <c r="AR39026" s="90" t="str">
        <f t="shared" si="617"/>
        <v>O</v>
      </c>
      <c r="AS39026" t="s">
        <v>37602</v>
      </c>
    </row>
    <row r="39027" spans="43:45" x14ac:dyDescent="0.25">
      <c r="AQ39027" s="89">
        <v>10063467</v>
      </c>
      <c r="AR39027" s="90" t="str">
        <f t="shared" si="617"/>
        <v>O</v>
      </c>
      <c r="AS39027" t="s">
        <v>37603</v>
      </c>
    </row>
    <row r="39028" spans="43:45" x14ac:dyDescent="0.25">
      <c r="AQ39028" s="89">
        <v>10063484</v>
      </c>
      <c r="AR39028" s="90" t="str">
        <f t="shared" si="617"/>
        <v>O</v>
      </c>
      <c r="AS39028" t="s">
        <v>37604</v>
      </c>
    </row>
    <row r="39029" spans="43:45" x14ac:dyDescent="0.25">
      <c r="AQ39029" s="89">
        <v>10064171</v>
      </c>
      <c r="AR39029" s="90" t="str">
        <f t="shared" si="617"/>
        <v>O</v>
      </c>
      <c r="AS39029" t="s">
        <v>37605</v>
      </c>
    </row>
    <row r="39030" spans="43:45" x14ac:dyDescent="0.25">
      <c r="AQ39030" s="89">
        <v>10064444</v>
      </c>
      <c r="AR39030" s="90" t="str">
        <f t="shared" si="617"/>
        <v>O</v>
      </c>
      <c r="AS39030" t="s">
        <v>37606</v>
      </c>
    </row>
    <row r="39031" spans="43:45" x14ac:dyDescent="0.25">
      <c r="AQ39031" s="89">
        <v>10063254</v>
      </c>
      <c r="AR39031" s="90" t="str">
        <f t="shared" si="617"/>
        <v>O</v>
      </c>
      <c r="AS39031" t="s">
        <v>37607</v>
      </c>
    </row>
    <row r="39032" spans="43:45" x14ac:dyDescent="0.25">
      <c r="AQ39032" s="89">
        <v>10063376</v>
      </c>
      <c r="AR39032" s="90" t="str">
        <f t="shared" si="617"/>
        <v>O</v>
      </c>
      <c r="AS39032" t="s">
        <v>37608</v>
      </c>
    </row>
    <row r="39033" spans="43:45" x14ac:dyDescent="0.25">
      <c r="AQ39033" s="89">
        <v>10063379</v>
      </c>
      <c r="AR39033" s="90" t="str">
        <f t="shared" si="617"/>
        <v>O</v>
      </c>
      <c r="AS39033" t="s">
        <v>37609</v>
      </c>
    </row>
    <row r="39034" spans="43:45" x14ac:dyDescent="0.25">
      <c r="AQ39034" s="89">
        <v>10063418</v>
      </c>
      <c r="AR39034" s="90" t="str">
        <f t="shared" si="617"/>
        <v>O</v>
      </c>
      <c r="AS39034" t="s">
        <v>37610</v>
      </c>
    </row>
    <row r="39035" spans="43:45" x14ac:dyDescent="0.25">
      <c r="AQ39035" s="89">
        <v>10062940</v>
      </c>
      <c r="AR39035" s="90" t="str">
        <f t="shared" si="617"/>
        <v>O</v>
      </c>
      <c r="AS39035" t="s">
        <v>37611</v>
      </c>
    </row>
    <row r="39036" spans="43:45" x14ac:dyDescent="0.25">
      <c r="AQ39036" s="89">
        <v>10063251</v>
      </c>
      <c r="AR39036" s="90" t="str">
        <f t="shared" si="617"/>
        <v>O</v>
      </c>
      <c r="AS39036" t="s">
        <v>37612</v>
      </c>
    </row>
    <row r="39037" spans="43:45" x14ac:dyDescent="0.25">
      <c r="AQ39037" s="89">
        <v>10063460</v>
      </c>
      <c r="AR39037" s="90" t="str">
        <f t="shared" si="617"/>
        <v>O</v>
      </c>
      <c r="AS39037" t="s">
        <v>37613</v>
      </c>
    </row>
    <row r="39038" spans="43:45" x14ac:dyDescent="0.25">
      <c r="AQ39038" s="89">
        <v>10064992</v>
      </c>
      <c r="AR39038" s="90" t="str">
        <f t="shared" si="617"/>
        <v>O</v>
      </c>
      <c r="AS39038" t="s">
        <v>37614</v>
      </c>
    </row>
    <row r="39039" spans="43:45" x14ac:dyDescent="0.25">
      <c r="AQ39039" s="89">
        <v>10065010</v>
      </c>
      <c r="AR39039" s="90" t="str">
        <f t="shared" si="617"/>
        <v>O</v>
      </c>
      <c r="AS39039" t="s">
        <v>37615</v>
      </c>
    </row>
    <row r="39040" spans="43:45" x14ac:dyDescent="0.25">
      <c r="AQ39040" s="89">
        <v>10065017</v>
      </c>
      <c r="AR39040" s="90" t="str">
        <f t="shared" si="617"/>
        <v>O</v>
      </c>
      <c r="AS39040" t="s">
        <v>37616</v>
      </c>
    </row>
    <row r="39041" spans="43:45" x14ac:dyDescent="0.25">
      <c r="AQ39041" s="89">
        <v>10065041</v>
      </c>
      <c r="AR39041" s="90" t="str">
        <f t="shared" si="617"/>
        <v>O</v>
      </c>
      <c r="AS39041" t="s">
        <v>37617</v>
      </c>
    </row>
    <row r="39042" spans="43:45" x14ac:dyDescent="0.25">
      <c r="AQ39042" s="89">
        <v>10065146</v>
      </c>
      <c r="AR39042" s="90" t="str">
        <f t="shared" si="617"/>
        <v>O</v>
      </c>
      <c r="AS39042" t="s">
        <v>37618</v>
      </c>
    </row>
    <row r="39043" spans="43:45" x14ac:dyDescent="0.25">
      <c r="AQ39043" s="89">
        <v>10062966</v>
      </c>
      <c r="AR39043" s="90" t="str">
        <f t="shared" si="617"/>
        <v>O</v>
      </c>
      <c r="AS39043" t="s">
        <v>37619</v>
      </c>
    </row>
    <row r="39044" spans="43:45" x14ac:dyDescent="0.25">
      <c r="AQ39044" s="89">
        <v>10064639</v>
      </c>
      <c r="AR39044" s="90" t="str">
        <f t="shared" si="617"/>
        <v>O</v>
      </c>
      <c r="AS39044" t="s">
        <v>37620</v>
      </c>
    </row>
    <row r="39045" spans="43:45" x14ac:dyDescent="0.25">
      <c r="AQ39045" s="89">
        <v>10064713</v>
      </c>
      <c r="AR39045" s="90" t="str">
        <f t="shared" si="617"/>
        <v>O</v>
      </c>
      <c r="AS39045" t="s">
        <v>37621</v>
      </c>
    </row>
    <row r="39046" spans="43:45" x14ac:dyDescent="0.25">
      <c r="AQ39046" s="89">
        <v>10064991</v>
      </c>
      <c r="AR39046" s="90" t="str">
        <f t="shared" si="617"/>
        <v>O</v>
      </c>
      <c r="AS39046" t="s">
        <v>37622</v>
      </c>
    </row>
    <row r="39047" spans="43:45" x14ac:dyDescent="0.25">
      <c r="AQ39047" s="89">
        <v>10065002</v>
      </c>
      <c r="AR39047" s="90" t="str">
        <f t="shared" si="617"/>
        <v>O</v>
      </c>
      <c r="AS39047" t="s">
        <v>37623</v>
      </c>
    </row>
    <row r="39048" spans="43:45" x14ac:dyDescent="0.25">
      <c r="AQ39048" s="89">
        <v>10065006</v>
      </c>
      <c r="AR39048" s="90" t="str">
        <f t="shared" si="617"/>
        <v>O</v>
      </c>
      <c r="AS39048" t="s">
        <v>37624</v>
      </c>
    </row>
    <row r="39049" spans="43:45" x14ac:dyDescent="0.25">
      <c r="AQ39049" s="89">
        <v>10065024</v>
      </c>
      <c r="AR39049" s="90" t="str">
        <f t="shared" ref="AR39049:AR39112" si="618">IF(ISNA(VLOOKUP(AQ39049,$BP$18:$BQ$356,2,FALSE))=TRUE,"O",VLOOKUP(AQ39049,$BP$18:$BQ$356,2,FALSE))</f>
        <v>O</v>
      </c>
      <c r="AS39049" t="s">
        <v>37625</v>
      </c>
    </row>
    <row r="39050" spans="43:45" x14ac:dyDescent="0.25">
      <c r="AQ39050" s="89">
        <v>10065084</v>
      </c>
      <c r="AR39050" s="90" t="str">
        <f t="shared" si="618"/>
        <v>O</v>
      </c>
      <c r="AS39050" t="s">
        <v>37626</v>
      </c>
    </row>
    <row r="39051" spans="43:45" x14ac:dyDescent="0.25">
      <c r="AQ39051" s="89">
        <v>10065115</v>
      </c>
      <c r="AR39051" s="90" t="str">
        <f t="shared" si="618"/>
        <v>O</v>
      </c>
      <c r="AS39051" t="s">
        <v>37627</v>
      </c>
    </row>
    <row r="39052" spans="43:45" x14ac:dyDescent="0.25">
      <c r="AQ39052" s="89">
        <v>10065149</v>
      </c>
      <c r="AR39052" s="90" t="str">
        <f t="shared" si="618"/>
        <v>O</v>
      </c>
      <c r="AS39052" t="s">
        <v>30497</v>
      </c>
    </row>
    <row r="39053" spans="43:45" x14ac:dyDescent="0.25">
      <c r="AQ39053" s="89">
        <v>10065163</v>
      </c>
      <c r="AR39053" s="90" t="str">
        <f t="shared" si="618"/>
        <v>O</v>
      </c>
      <c r="AS39053" t="s">
        <v>37628</v>
      </c>
    </row>
    <row r="39054" spans="43:45" x14ac:dyDescent="0.25">
      <c r="AQ39054" s="89">
        <v>10065167</v>
      </c>
      <c r="AR39054" s="90" t="str">
        <f t="shared" si="618"/>
        <v>O</v>
      </c>
      <c r="AS39054" t="s">
        <v>37629</v>
      </c>
    </row>
    <row r="39055" spans="43:45" x14ac:dyDescent="0.25">
      <c r="AQ39055" s="89">
        <v>10065168</v>
      </c>
      <c r="AR39055" s="90" t="str">
        <f t="shared" si="618"/>
        <v>O</v>
      </c>
      <c r="AS39055" t="s">
        <v>37630</v>
      </c>
    </row>
    <row r="39056" spans="43:45" x14ac:dyDescent="0.25">
      <c r="AQ39056" s="89">
        <v>10065172</v>
      </c>
      <c r="AR39056" s="90" t="str">
        <f t="shared" si="618"/>
        <v>O</v>
      </c>
      <c r="AS39056" t="s">
        <v>37631</v>
      </c>
    </row>
    <row r="39057" spans="43:45" x14ac:dyDescent="0.25">
      <c r="AQ39057" s="89">
        <v>10065223</v>
      </c>
      <c r="AR39057" s="90" t="str">
        <f t="shared" si="618"/>
        <v>O</v>
      </c>
      <c r="AS39057" t="s">
        <v>37632</v>
      </c>
    </row>
    <row r="39058" spans="43:45" x14ac:dyDescent="0.25">
      <c r="AQ39058" s="89">
        <v>10065116</v>
      </c>
      <c r="AR39058" s="90" t="str">
        <f t="shared" si="618"/>
        <v>O</v>
      </c>
      <c r="AS39058" t="s">
        <v>37633</v>
      </c>
    </row>
    <row r="39059" spans="43:45" x14ac:dyDescent="0.25">
      <c r="AQ39059" s="89">
        <v>10065142</v>
      </c>
      <c r="AR39059" s="90" t="str">
        <f t="shared" si="618"/>
        <v>O</v>
      </c>
      <c r="AS39059" t="s">
        <v>6139</v>
      </c>
    </row>
    <row r="39060" spans="43:45" x14ac:dyDescent="0.25">
      <c r="AQ39060" s="89">
        <v>10065161</v>
      </c>
      <c r="AR39060" s="90" t="str">
        <f t="shared" si="618"/>
        <v>O</v>
      </c>
      <c r="AS39060" t="s">
        <v>37634</v>
      </c>
    </row>
    <row r="39061" spans="43:45" x14ac:dyDescent="0.25">
      <c r="AQ39061" s="89">
        <v>10065181</v>
      </c>
      <c r="AR39061" s="90" t="str">
        <f t="shared" si="618"/>
        <v>O</v>
      </c>
      <c r="AS39061" t="s">
        <v>37635</v>
      </c>
    </row>
    <row r="39062" spans="43:45" x14ac:dyDescent="0.25">
      <c r="AQ39062" s="89">
        <v>10065276</v>
      </c>
      <c r="AR39062" s="90" t="str">
        <f t="shared" si="618"/>
        <v>O</v>
      </c>
      <c r="AS39062" t="s">
        <v>37636</v>
      </c>
    </row>
    <row r="39063" spans="43:45" x14ac:dyDescent="0.25">
      <c r="AQ39063" s="89">
        <v>10065278</v>
      </c>
      <c r="AR39063" s="90" t="str">
        <f t="shared" si="618"/>
        <v>O</v>
      </c>
      <c r="AS39063" t="s">
        <v>37637</v>
      </c>
    </row>
    <row r="39064" spans="43:45" x14ac:dyDescent="0.25">
      <c r="AQ39064" s="89">
        <v>10065313</v>
      </c>
      <c r="AR39064" s="90" t="str">
        <f t="shared" si="618"/>
        <v>O</v>
      </c>
      <c r="AS39064" t="s">
        <v>37638</v>
      </c>
    </row>
    <row r="39065" spans="43:45" x14ac:dyDescent="0.25">
      <c r="AQ39065" s="89">
        <v>10065340</v>
      </c>
      <c r="AR39065" s="90" t="str">
        <f t="shared" si="618"/>
        <v>O</v>
      </c>
      <c r="AS39065" t="s">
        <v>37639</v>
      </c>
    </row>
    <row r="39066" spans="43:45" x14ac:dyDescent="0.25">
      <c r="AQ39066" s="89">
        <v>10064460</v>
      </c>
      <c r="AR39066" s="90" t="str">
        <f t="shared" si="618"/>
        <v>O</v>
      </c>
      <c r="AS39066" t="s">
        <v>37640</v>
      </c>
    </row>
    <row r="39067" spans="43:45" x14ac:dyDescent="0.25">
      <c r="AQ39067" s="89">
        <v>10065097</v>
      </c>
      <c r="AR39067" s="90" t="str">
        <f t="shared" si="618"/>
        <v>O</v>
      </c>
      <c r="AS39067" t="s">
        <v>37641</v>
      </c>
    </row>
    <row r="39068" spans="43:45" x14ac:dyDescent="0.25">
      <c r="AQ39068" s="89">
        <v>10065154</v>
      </c>
      <c r="AR39068" s="90" t="str">
        <f t="shared" si="618"/>
        <v>O</v>
      </c>
      <c r="AS39068" t="s">
        <v>37642</v>
      </c>
    </row>
    <row r="39069" spans="43:45" x14ac:dyDescent="0.25">
      <c r="AQ39069" s="89">
        <v>10065191</v>
      </c>
      <c r="AR39069" s="90" t="str">
        <f t="shared" si="618"/>
        <v>O</v>
      </c>
      <c r="AS39069" t="s">
        <v>37643</v>
      </c>
    </row>
    <row r="39070" spans="43:45" x14ac:dyDescent="0.25">
      <c r="AQ39070" s="89">
        <v>10065319</v>
      </c>
      <c r="AR39070" s="90" t="str">
        <f t="shared" si="618"/>
        <v>O</v>
      </c>
      <c r="AS39070" t="s">
        <v>37644</v>
      </c>
    </row>
    <row r="39071" spans="43:45" x14ac:dyDescent="0.25">
      <c r="AQ39071" s="89">
        <v>10065016</v>
      </c>
      <c r="AR39071" s="90" t="str">
        <f t="shared" si="618"/>
        <v>O</v>
      </c>
      <c r="AS39071" t="s">
        <v>37645</v>
      </c>
    </row>
    <row r="39072" spans="43:45" x14ac:dyDescent="0.25">
      <c r="AQ39072" s="89">
        <v>10065050</v>
      </c>
      <c r="AR39072" s="90" t="str">
        <f t="shared" si="618"/>
        <v>O</v>
      </c>
      <c r="AS39072" t="s">
        <v>37646</v>
      </c>
    </row>
    <row r="39073" spans="43:45" x14ac:dyDescent="0.25">
      <c r="AQ39073" s="89">
        <v>10065378</v>
      </c>
      <c r="AR39073" s="90" t="str">
        <f t="shared" si="618"/>
        <v>O</v>
      </c>
      <c r="AS39073" t="s">
        <v>37647</v>
      </c>
    </row>
    <row r="39074" spans="43:45" x14ac:dyDescent="0.25">
      <c r="AQ39074" s="89">
        <v>10065495</v>
      </c>
      <c r="AR39074" s="90" t="str">
        <f t="shared" si="618"/>
        <v>O</v>
      </c>
      <c r="AS39074" t="s">
        <v>37648</v>
      </c>
    </row>
    <row r="39075" spans="43:45" x14ac:dyDescent="0.25">
      <c r="AQ39075" s="89">
        <v>10063767</v>
      </c>
      <c r="AR39075" s="90" t="str">
        <f t="shared" si="618"/>
        <v>O</v>
      </c>
      <c r="AS39075" t="s">
        <v>37649</v>
      </c>
    </row>
    <row r="39076" spans="43:45" x14ac:dyDescent="0.25">
      <c r="AQ39076" s="89">
        <v>10064293</v>
      </c>
      <c r="AR39076" s="90" t="str">
        <f t="shared" si="618"/>
        <v>O</v>
      </c>
      <c r="AS39076" t="s">
        <v>37650</v>
      </c>
    </row>
    <row r="39077" spans="43:45" x14ac:dyDescent="0.25">
      <c r="AQ39077" s="89">
        <v>10065422</v>
      </c>
      <c r="AR39077" s="90" t="str">
        <f t="shared" si="618"/>
        <v>O</v>
      </c>
      <c r="AS39077" t="s">
        <v>37651</v>
      </c>
    </row>
    <row r="39078" spans="43:45" x14ac:dyDescent="0.25">
      <c r="AQ39078" s="89">
        <v>10065423</v>
      </c>
      <c r="AR39078" s="90" t="str">
        <f t="shared" si="618"/>
        <v>O</v>
      </c>
      <c r="AS39078" t="s">
        <v>37652</v>
      </c>
    </row>
    <row r="39079" spans="43:45" x14ac:dyDescent="0.25">
      <c r="AQ39079" s="89">
        <v>10065432</v>
      </c>
      <c r="AR39079" s="90" t="str">
        <f t="shared" si="618"/>
        <v>O</v>
      </c>
      <c r="AS39079" t="s">
        <v>37653</v>
      </c>
    </row>
    <row r="39080" spans="43:45" x14ac:dyDescent="0.25">
      <c r="AQ39080" s="89">
        <v>10065440</v>
      </c>
      <c r="AR39080" s="90" t="str">
        <f t="shared" si="618"/>
        <v>O</v>
      </c>
      <c r="AS39080" t="s">
        <v>37654</v>
      </c>
    </row>
    <row r="39081" spans="43:45" x14ac:dyDescent="0.25">
      <c r="AQ39081" s="89">
        <v>10065444</v>
      </c>
      <c r="AR39081" s="90" t="str">
        <f t="shared" si="618"/>
        <v>O</v>
      </c>
      <c r="AS39081" t="s">
        <v>37655</v>
      </c>
    </row>
    <row r="39082" spans="43:45" x14ac:dyDescent="0.25">
      <c r="AQ39082" s="89">
        <v>10063790</v>
      </c>
      <c r="AR39082" s="90" t="str">
        <f t="shared" si="618"/>
        <v>O</v>
      </c>
      <c r="AS39082" t="s">
        <v>37656</v>
      </c>
    </row>
    <row r="39083" spans="43:45" x14ac:dyDescent="0.25">
      <c r="AQ39083" s="89">
        <v>10062683</v>
      </c>
      <c r="AR39083" s="90" t="str">
        <f t="shared" si="618"/>
        <v>O</v>
      </c>
      <c r="AS39083" t="s">
        <v>37657</v>
      </c>
    </row>
    <row r="39084" spans="43:45" x14ac:dyDescent="0.25">
      <c r="AQ39084" s="89">
        <v>10063444</v>
      </c>
      <c r="AR39084" s="90" t="str">
        <f t="shared" si="618"/>
        <v>O</v>
      </c>
      <c r="AS39084" t="s">
        <v>37658</v>
      </c>
    </row>
    <row r="39085" spans="43:45" x14ac:dyDescent="0.25">
      <c r="AQ39085" s="89">
        <v>10063708</v>
      </c>
      <c r="AR39085" s="90" t="str">
        <f t="shared" si="618"/>
        <v>O</v>
      </c>
      <c r="AS39085" t="s">
        <v>37659</v>
      </c>
    </row>
    <row r="39086" spans="43:45" x14ac:dyDescent="0.25">
      <c r="AQ39086" s="89">
        <v>10064176</v>
      </c>
      <c r="AR39086" s="90" t="str">
        <f t="shared" si="618"/>
        <v>O</v>
      </c>
      <c r="AS39086" t="s">
        <v>37660</v>
      </c>
    </row>
    <row r="39087" spans="43:45" x14ac:dyDescent="0.25">
      <c r="AQ39087" s="89">
        <v>10064184</v>
      </c>
      <c r="AR39087" s="90" t="str">
        <f t="shared" si="618"/>
        <v>O</v>
      </c>
      <c r="AS39087" t="s">
        <v>37661</v>
      </c>
    </row>
    <row r="39088" spans="43:45" x14ac:dyDescent="0.25">
      <c r="AQ39088" s="89">
        <v>10065554</v>
      </c>
      <c r="AR39088" s="90" t="str">
        <f t="shared" si="618"/>
        <v>O</v>
      </c>
      <c r="AS39088" t="s">
        <v>37662</v>
      </c>
    </row>
    <row r="39089" spans="43:45" x14ac:dyDescent="0.25">
      <c r="AQ39089" s="89">
        <v>10063287</v>
      </c>
      <c r="AR39089" s="90" t="str">
        <f t="shared" si="618"/>
        <v>O</v>
      </c>
      <c r="AS39089" t="s">
        <v>37663</v>
      </c>
    </row>
    <row r="39090" spans="43:45" x14ac:dyDescent="0.25">
      <c r="AQ39090" s="89">
        <v>10065209</v>
      </c>
      <c r="AR39090" s="90" t="str">
        <f t="shared" si="618"/>
        <v>O</v>
      </c>
      <c r="AS39090" t="s">
        <v>37664</v>
      </c>
    </row>
    <row r="39091" spans="43:45" x14ac:dyDescent="0.25">
      <c r="AQ39091" s="89">
        <v>10064630</v>
      </c>
      <c r="AR39091" s="90" t="str">
        <f t="shared" si="618"/>
        <v>O</v>
      </c>
      <c r="AS39091" t="s">
        <v>37665</v>
      </c>
    </row>
    <row r="39092" spans="43:45" x14ac:dyDescent="0.25">
      <c r="AQ39092" s="89">
        <v>10063045</v>
      </c>
      <c r="AR39092" s="90" t="str">
        <f t="shared" si="618"/>
        <v>O</v>
      </c>
      <c r="AS39092" t="s">
        <v>37666</v>
      </c>
    </row>
    <row r="39093" spans="43:45" x14ac:dyDescent="0.25">
      <c r="AQ39093" s="89">
        <v>10063243</v>
      </c>
      <c r="AR39093" s="90" t="str">
        <f t="shared" si="618"/>
        <v>O</v>
      </c>
      <c r="AS39093" t="s">
        <v>37667</v>
      </c>
    </row>
    <row r="39094" spans="43:45" x14ac:dyDescent="0.25">
      <c r="AQ39094" s="89">
        <v>10063246</v>
      </c>
      <c r="AR39094" s="90" t="str">
        <f t="shared" si="618"/>
        <v>O</v>
      </c>
      <c r="AS39094" t="s">
        <v>37668</v>
      </c>
    </row>
    <row r="39095" spans="43:45" x14ac:dyDescent="0.25">
      <c r="AQ39095" s="89">
        <v>10063808</v>
      </c>
      <c r="AR39095" s="90" t="str">
        <f t="shared" si="618"/>
        <v>O</v>
      </c>
      <c r="AS39095" t="s">
        <v>37669</v>
      </c>
    </row>
    <row r="39096" spans="43:45" x14ac:dyDescent="0.25">
      <c r="AQ39096" s="89">
        <v>10064569</v>
      </c>
      <c r="AR39096" s="90" t="str">
        <f t="shared" si="618"/>
        <v>O</v>
      </c>
      <c r="AS39096" t="s">
        <v>37670</v>
      </c>
    </row>
    <row r="39097" spans="43:45" x14ac:dyDescent="0.25">
      <c r="AQ39097" s="89">
        <v>10064573</v>
      </c>
      <c r="AR39097" s="90" t="str">
        <f t="shared" si="618"/>
        <v>O</v>
      </c>
      <c r="AS39097" t="s">
        <v>37671</v>
      </c>
    </row>
    <row r="39098" spans="43:45" x14ac:dyDescent="0.25">
      <c r="AQ39098" s="89">
        <v>10064535</v>
      </c>
      <c r="AR39098" s="90" t="str">
        <f t="shared" si="618"/>
        <v>O</v>
      </c>
      <c r="AS39098" t="s">
        <v>37672</v>
      </c>
    </row>
    <row r="39099" spans="43:45" x14ac:dyDescent="0.25">
      <c r="AQ39099" s="89">
        <v>10000930</v>
      </c>
      <c r="AR39099" s="90" t="str">
        <f t="shared" si="618"/>
        <v>O</v>
      </c>
      <c r="AS39099" t="s">
        <v>37673</v>
      </c>
    </row>
    <row r="39100" spans="43:45" x14ac:dyDescent="0.25">
      <c r="AQ39100" s="89">
        <v>10000971</v>
      </c>
      <c r="AR39100" s="90" t="str">
        <f t="shared" si="618"/>
        <v>O</v>
      </c>
      <c r="AS39100" t="s">
        <v>37674</v>
      </c>
    </row>
    <row r="39101" spans="43:45" x14ac:dyDescent="0.25">
      <c r="AQ39101" s="89">
        <v>10000974</v>
      </c>
      <c r="AR39101" s="90" t="str">
        <f t="shared" si="618"/>
        <v>O</v>
      </c>
      <c r="AS39101" t="s">
        <v>37675</v>
      </c>
    </row>
    <row r="39102" spans="43:45" x14ac:dyDescent="0.25">
      <c r="AQ39102" s="89">
        <v>10000980</v>
      </c>
      <c r="AR39102" s="90" t="str">
        <f t="shared" si="618"/>
        <v>O</v>
      </c>
      <c r="AS39102" t="s">
        <v>37676</v>
      </c>
    </row>
    <row r="39103" spans="43:45" x14ac:dyDescent="0.25">
      <c r="AQ39103" s="89">
        <v>10001864</v>
      </c>
      <c r="AR39103" s="90" t="str">
        <f t="shared" si="618"/>
        <v>O</v>
      </c>
      <c r="AS39103" t="s">
        <v>37677</v>
      </c>
    </row>
    <row r="39104" spans="43:45" x14ac:dyDescent="0.25">
      <c r="AQ39104" s="89">
        <v>10001867</v>
      </c>
      <c r="AR39104" s="90" t="str">
        <f t="shared" si="618"/>
        <v>O</v>
      </c>
      <c r="AS39104" t="s">
        <v>37678</v>
      </c>
    </row>
    <row r="39105" spans="43:45" x14ac:dyDescent="0.25">
      <c r="AQ39105" s="89">
        <v>10001896</v>
      </c>
      <c r="AR39105" s="90" t="str">
        <f t="shared" si="618"/>
        <v>O</v>
      </c>
      <c r="AS39105" t="s">
        <v>37679</v>
      </c>
    </row>
    <row r="39106" spans="43:45" x14ac:dyDescent="0.25">
      <c r="AQ39106" s="89">
        <v>10001910</v>
      </c>
      <c r="AR39106" s="90" t="str">
        <f t="shared" si="618"/>
        <v>O</v>
      </c>
      <c r="AS39106" t="s">
        <v>37680</v>
      </c>
    </row>
    <row r="39107" spans="43:45" x14ac:dyDescent="0.25">
      <c r="AQ39107" s="89">
        <v>10001913</v>
      </c>
      <c r="AR39107" s="90" t="str">
        <f t="shared" si="618"/>
        <v>O</v>
      </c>
      <c r="AS39107" t="s">
        <v>37681</v>
      </c>
    </row>
    <row r="39108" spans="43:45" x14ac:dyDescent="0.25">
      <c r="AQ39108" s="89">
        <v>10001920</v>
      </c>
      <c r="AR39108" s="90" t="str">
        <f t="shared" si="618"/>
        <v>O</v>
      </c>
      <c r="AS39108" t="s">
        <v>37682</v>
      </c>
    </row>
    <row r="39109" spans="43:45" x14ac:dyDescent="0.25">
      <c r="AQ39109" s="89">
        <v>10001924</v>
      </c>
      <c r="AR39109" s="90" t="str">
        <f t="shared" si="618"/>
        <v>O</v>
      </c>
      <c r="AS39109" t="s">
        <v>37683</v>
      </c>
    </row>
    <row r="39110" spans="43:45" x14ac:dyDescent="0.25">
      <c r="AQ39110" s="89">
        <v>10001927</v>
      </c>
      <c r="AR39110" s="90" t="str">
        <f t="shared" si="618"/>
        <v>O</v>
      </c>
      <c r="AS39110" t="s">
        <v>37684</v>
      </c>
    </row>
    <row r="39111" spans="43:45" x14ac:dyDescent="0.25">
      <c r="AQ39111" s="89">
        <v>10001929</v>
      </c>
      <c r="AR39111" s="90" t="str">
        <f t="shared" si="618"/>
        <v>O</v>
      </c>
      <c r="AS39111" t="s">
        <v>37685</v>
      </c>
    </row>
    <row r="39112" spans="43:45" x14ac:dyDescent="0.25">
      <c r="AQ39112" s="89">
        <v>10002718</v>
      </c>
      <c r="AR39112" s="90" t="str">
        <f t="shared" si="618"/>
        <v>O</v>
      </c>
      <c r="AS39112" t="s">
        <v>37686</v>
      </c>
    </row>
    <row r="39113" spans="43:45" x14ac:dyDescent="0.25">
      <c r="AQ39113" s="89">
        <v>10002724</v>
      </c>
      <c r="AR39113" s="90" t="str">
        <f t="shared" ref="AR39113:AR39176" si="619">IF(ISNA(VLOOKUP(AQ39113,$BP$18:$BQ$356,2,FALSE))=TRUE,"O",VLOOKUP(AQ39113,$BP$18:$BQ$356,2,FALSE))</f>
        <v>O</v>
      </c>
      <c r="AS39113" t="s">
        <v>37687</v>
      </c>
    </row>
    <row r="39114" spans="43:45" x14ac:dyDescent="0.25">
      <c r="AQ39114" s="89">
        <v>10002729</v>
      </c>
      <c r="AR39114" s="90" t="str">
        <f t="shared" si="619"/>
        <v>O</v>
      </c>
      <c r="AS39114" t="s">
        <v>37688</v>
      </c>
    </row>
    <row r="39115" spans="43:45" x14ac:dyDescent="0.25">
      <c r="AQ39115" s="89">
        <v>10002754</v>
      </c>
      <c r="AR39115" s="90" t="str">
        <f t="shared" si="619"/>
        <v>O</v>
      </c>
      <c r="AS39115" t="s">
        <v>37689</v>
      </c>
    </row>
    <row r="39116" spans="43:45" x14ac:dyDescent="0.25">
      <c r="AQ39116" s="89">
        <v>10003643</v>
      </c>
      <c r="AR39116" s="90" t="str">
        <f t="shared" si="619"/>
        <v>O</v>
      </c>
      <c r="AS39116" t="s">
        <v>7737</v>
      </c>
    </row>
    <row r="39117" spans="43:45" x14ac:dyDescent="0.25">
      <c r="AQ39117" s="89">
        <v>10003650</v>
      </c>
      <c r="AR39117" s="90" t="str">
        <f t="shared" si="619"/>
        <v>O</v>
      </c>
      <c r="AS39117" t="s">
        <v>37690</v>
      </c>
    </row>
    <row r="39118" spans="43:45" x14ac:dyDescent="0.25">
      <c r="AQ39118" s="89">
        <v>10003662</v>
      </c>
      <c r="AR39118" s="90" t="str">
        <f t="shared" si="619"/>
        <v>O</v>
      </c>
      <c r="AS39118" t="s">
        <v>3020</v>
      </c>
    </row>
    <row r="39119" spans="43:45" x14ac:dyDescent="0.25">
      <c r="AQ39119" s="89">
        <v>10003674</v>
      </c>
      <c r="AR39119" s="90" t="str">
        <f t="shared" si="619"/>
        <v>O</v>
      </c>
      <c r="AS39119" t="s">
        <v>37691</v>
      </c>
    </row>
    <row r="39120" spans="43:45" x14ac:dyDescent="0.25">
      <c r="AQ39120" s="89">
        <v>10003680</v>
      </c>
      <c r="AR39120" s="90" t="str">
        <f t="shared" si="619"/>
        <v>O</v>
      </c>
      <c r="AS39120" t="s">
        <v>37692</v>
      </c>
    </row>
    <row r="39121" spans="43:45" x14ac:dyDescent="0.25">
      <c r="AQ39121" s="89">
        <v>10000850</v>
      </c>
      <c r="AR39121" s="90" t="str">
        <f t="shared" si="619"/>
        <v>O</v>
      </c>
      <c r="AS39121" t="s">
        <v>37693</v>
      </c>
    </row>
    <row r="39122" spans="43:45" x14ac:dyDescent="0.25">
      <c r="AQ39122" s="89">
        <v>10000898</v>
      </c>
      <c r="AR39122" s="90" t="str">
        <f t="shared" si="619"/>
        <v>O</v>
      </c>
      <c r="AS39122" t="s">
        <v>37694</v>
      </c>
    </row>
    <row r="39123" spans="43:45" x14ac:dyDescent="0.25">
      <c r="AQ39123" s="89">
        <v>10000899</v>
      </c>
      <c r="AR39123" s="90" t="str">
        <f t="shared" si="619"/>
        <v>O</v>
      </c>
      <c r="AS39123" t="s">
        <v>37695</v>
      </c>
    </row>
    <row r="39124" spans="43:45" x14ac:dyDescent="0.25">
      <c r="AQ39124" s="89">
        <v>10000901</v>
      </c>
      <c r="AR39124" s="90" t="str">
        <f t="shared" si="619"/>
        <v>O</v>
      </c>
      <c r="AS39124" t="s">
        <v>37696</v>
      </c>
    </row>
    <row r="39125" spans="43:45" x14ac:dyDescent="0.25">
      <c r="AQ39125" s="89">
        <v>10000903</v>
      </c>
      <c r="AR39125" s="90" t="str">
        <f t="shared" si="619"/>
        <v>O</v>
      </c>
      <c r="AS39125" t="s">
        <v>37697</v>
      </c>
    </row>
    <row r="39126" spans="43:45" x14ac:dyDescent="0.25">
      <c r="AQ39126" s="89">
        <v>10000923</v>
      </c>
      <c r="AR39126" s="90" t="str">
        <f t="shared" si="619"/>
        <v>O</v>
      </c>
      <c r="AS39126" t="s">
        <v>37698</v>
      </c>
    </row>
    <row r="39127" spans="43:45" x14ac:dyDescent="0.25">
      <c r="AQ39127" s="89">
        <v>10003820</v>
      </c>
      <c r="AR39127" s="90" t="str">
        <f t="shared" si="619"/>
        <v>O</v>
      </c>
      <c r="AS39127" t="s">
        <v>37699</v>
      </c>
    </row>
    <row r="39128" spans="43:45" x14ac:dyDescent="0.25">
      <c r="AQ39128" s="89">
        <v>10003828</v>
      </c>
      <c r="AR39128" s="90" t="str">
        <f t="shared" si="619"/>
        <v>O</v>
      </c>
      <c r="AS39128" t="s">
        <v>37700</v>
      </c>
    </row>
    <row r="39129" spans="43:45" x14ac:dyDescent="0.25">
      <c r="AQ39129" s="89">
        <v>10003836</v>
      </c>
      <c r="AR39129" s="90" t="str">
        <f t="shared" si="619"/>
        <v>O</v>
      </c>
      <c r="AS39129" t="s">
        <v>37701</v>
      </c>
    </row>
    <row r="39130" spans="43:45" x14ac:dyDescent="0.25">
      <c r="AQ39130" s="89">
        <v>10003866</v>
      </c>
      <c r="AR39130" s="90" t="str">
        <f t="shared" si="619"/>
        <v>O</v>
      </c>
      <c r="AS39130" t="s">
        <v>37702</v>
      </c>
    </row>
    <row r="39131" spans="43:45" x14ac:dyDescent="0.25">
      <c r="AQ39131" s="89">
        <v>10003880</v>
      </c>
      <c r="AR39131" s="90" t="str">
        <f t="shared" si="619"/>
        <v>O</v>
      </c>
      <c r="AS39131" t="s">
        <v>37703</v>
      </c>
    </row>
    <row r="39132" spans="43:45" x14ac:dyDescent="0.25">
      <c r="AQ39132" s="89">
        <v>10002825</v>
      </c>
      <c r="AR39132" s="90" t="str">
        <f t="shared" si="619"/>
        <v>O</v>
      </c>
      <c r="AS39132" t="s">
        <v>37704</v>
      </c>
    </row>
    <row r="39133" spans="43:45" x14ac:dyDescent="0.25">
      <c r="AQ39133" s="89">
        <v>10002833</v>
      </c>
      <c r="AR39133" s="90" t="str">
        <f t="shared" si="619"/>
        <v>O</v>
      </c>
      <c r="AS39133" t="s">
        <v>37705</v>
      </c>
    </row>
    <row r="39134" spans="43:45" x14ac:dyDescent="0.25">
      <c r="AQ39134" s="89">
        <v>10002836</v>
      </c>
      <c r="AR39134" s="90" t="str">
        <f t="shared" si="619"/>
        <v>O</v>
      </c>
      <c r="AS39134" t="s">
        <v>37706</v>
      </c>
    </row>
    <row r="39135" spans="43:45" x14ac:dyDescent="0.25">
      <c r="AQ39135" s="89">
        <v>10002838</v>
      </c>
      <c r="AR39135" s="90" t="str">
        <f t="shared" si="619"/>
        <v>O</v>
      </c>
      <c r="AS39135" t="s">
        <v>37707</v>
      </c>
    </row>
    <row r="39136" spans="43:45" x14ac:dyDescent="0.25">
      <c r="AQ39136" s="89">
        <v>10002851</v>
      </c>
      <c r="AR39136" s="90" t="str">
        <f t="shared" si="619"/>
        <v>O</v>
      </c>
      <c r="AS39136" t="s">
        <v>37708</v>
      </c>
    </row>
    <row r="39137" spans="43:45" x14ac:dyDescent="0.25">
      <c r="AQ39137" s="89">
        <v>10003736</v>
      </c>
      <c r="AR39137" s="90" t="str">
        <f t="shared" si="619"/>
        <v>O</v>
      </c>
      <c r="AS39137" t="s">
        <v>37709</v>
      </c>
    </row>
    <row r="39138" spans="43:45" x14ac:dyDescent="0.25">
      <c r="AQ39138" s="89">
        <v>10003752</v>
      </c>
      <c r="AR39138" s="90" t="str">
        <f t="shared" si="619"/>
        <v>O</v>
      </c>
      <c r="AS39138" t="s">
        <v>37710</v>
      </c>
    </row>
    <row r="39139" spans="43:45" x14ac:dyDescent="0.25">
      <c r="AQ39139" s="89">
        <v>10003780</v>
      </c>
      <c r="AR39139" s="90" t="str">
        <f t="shared" si="619"/>
        <v>O</v>
      </c>
      <c r="AS39139" t="s">
        <v>37711</v>
      </c>
    </row>
    <row r="39140" spans="43:45" x14ac:dyDescent="0.25">
      <c r="AQ39140" s="89">
        <v>10003787</v>
      </c>
      <c r="AR39140" s="90" t="str">
        <f t="shared" si="619"/>
        <v>O</v>
      </c>
      <c r="AS39140" t="s">
        <v>37712</v>
      </c>
    </row>
    <row r="39141" spans="43:45" x14ac:dyDescent="0.25">
      <c r="AQ39141" s="89">
        <v>10003797</v>
      </c>
      <c r="AR39141" s="90" t="str">
        <f t="shared" si="619"/>
        <v>O</v>
      </c>
      <c r="AS39141" t="s">
        <v>37713</v>
      </c>
    </row>
    <row r="39142" spans="43:45" x14ac:dyDescent="0.25">
      <c r="AQ39142" s="89">
        <v>10001047</v>
      </c>
      <c r="AR39142" s="90" t="str">
        <f t="shared" si="619"/>
        <v>O</v>
      </c>
      <c r="AS39142" t="s">
        <v>37714</v>
      </c>
    </row>
    <row r="39143" spans="43:45" x14ac:dyDescent="0.25">
      <c r="AQ39143" s="89">
        <v>10001071</v>
      </c>
      <c r="AR39143" s="90" t="str">
        <f t="shared" si="619"/>
        <v>O</v>
      </c>
      <c r="AS39143" t="s">
        <v>37715</v>
      </c>
    </row>
    <row r="39144" spans="43:45" x14ac:dyDescent="0.25">
      <c r="AQ39144" s="89">
        <v>10001073</v>
      </c>
      <c r="AR39144" s="90" t="str">
        <f t="shared" si="619"/>
        <v>O</v>
      </c>
      <c r="AS39144" t="s">
        <v>37716</v>
      </c>
    </row>
    <row r="39145" spans="43:45" x14ac:dyDescent="0.25">
      <c r="AQ39145" s="89">
        <v>10003909</v>
      </c>
      <c r="AR39145" s="90" t="str">
        <f t="shared" si="619"/>
        <v>O</v>
      </c>
      <c r="AS39145" t="s">
        <v>37717</v>
      </c>
    </row>
    <row r="39146" spans="43:45" x14ac:dyDescent="0.25">
      <c r="AQ39146" s="89">
        <v>10003918</v>
      </c>
      <c r="AR39146" s="90" t="str">
        <f t="shared" si="619"/>
        <v>O</v>
      </c>
      <c r="AS39146" t="s">
        <v>37718</v>
      </c>
    </row>
    <row r="39147" spans="43:45" x14ac:dyDescent="0.25">
      <c r="AQ39147" s="89">
        <v>10003921</v>
      </c>
      <c r="AR39147" s="90" t="str">
        <f t="shared" si="619"/>
        <v>O</v>
      </c>
      <c r="AS39147" t="s">
        <v>37719</v>
      </c>
    </row>
    <row r="39148" spans="43:45" x14ac:dyDescent="0.25">
      <c r="AQ39148" s="89">
        <v>10003924</v>
      </c>
      <c r="AR39148" s="90" t="str">
        <f t="shared" si="619"/>
        <v>O</v>
      </c>
      <c r="AS39148" t="s">
        <v>37720</v>
      </c>
    </row>
    <row r="39149" spans="43:45" x14ac:dyDescent="0.25">
      <c r="AQ39149" s="89">
        <v>10003927</v>
      </c>
      <c r="AR39149" s="90" t="str">
        <f t="shared" si="619"/>
        <v>O</v>
      </c>
      <c r="AS39149" t="s">
        <v>37721</v>
      </c>
    </row>
    <row r="39150" spans="43:45" x14ac:dyDescent="0.25">
      <c r="AQ39150" s="89">
        <v>10003929</v>
      </c>
      <c r="AR39150" s="90" t="str">
        <f t="shared" si="619"/>
        <v>O</v>
      </c>
      <c r="AS39150" t="s">
        <v>37722</v>
      </c>
    </row>
    <row r="39151" spans="43:45" x14ac:dyDescent="0.25">
      <c r="AQ39151" s="89">
        <v>10003963</v>
      </c>
      <c r="AR39151" s="90" t="str">
        <f t="shared" si="619"/>
        <v>O</v>
      </c>
      <c r="AS39151" t="s">
        <v>37723</v>
      </c>
    </row>
    <row r="39152" spans="43:45" x14ac:dyDescent="0.25">
      <c r="AQ39152" s="89">
        <v>10003972</v>
      </c>
      <c r="AR39152" s="90" t="str">
        <f t="shared" si="619"/>
        <v>O</v>
      </c>
      <c r="AS39152" t="s">
        <v>37724</v>
      </c>
    </row>
    <row r="39153" spans="43:45" x14ac:dyDescent="0.25">
      <c r="AQ39153" s="89">
        <v>10003976</v>
      </c>
      <c r="AR39153" s="90" t="str">
        <f t="shared" si="619"/>
        <v>O</v>
      </c>
      <c r="AS39153" t="s">
        <v>37725</v>
      </c>
    </row>
    <row r="39154" spans="43:45" x14ac:dyDescent="0.25">
      <c r="AQ39154" s="89">
        <v>10003987</v>
      </c>
      <c r="AR39154" s="90" t="str">
        <f t="shared" si="619"/>
        <v>O</v>
      </c>
      <c r="AS39154" t="s">
        <v>37726</v>
      </c>
    </row>
    <row r="39155" spans="43:45" x14ac:dyDescent="0.25">
      <c r="AQ39155" s="89">
        <v>10003989</v>
      </c>
      <c r="AR39155" s="90" t="str">
        <f t="shared" si="619"/>
        <v>O</v>
      </c>
      <c r="AS39155" t="s">
        <v>37727</v>
      </c>
    </row>
    <row r="39156" spans="43:45" x14ac:dyDescent="0.25">
      <c r="AQ39156" s="89">
        <v>10004013</v>
      </c>
      <c r="AR39156" s="90" t="str">
        <f t="shared" si="619"/>
        <v>O</v>
      </c>
      <c r="AS39156" t="s">
        <v>37728</v>
      </c>
    </row>
    <row r="39157" spans="43:45" x14ac:dyDescent="0.25">
      <c r="AQ39157" s="89">
        <v>10004031</v>
      </c>
      <c r="AR39157" s="90" t="str">
        <f t="shared" si="619"/>
        <v>O</v>
      </c>
      <c r="AS39157" t="s">
        <v>37729</v>
      </c>
    </row>
    <row r="39158" spans="43:45" x14ac:dyDescent="0.25">
      <c r="AQ39158" s="89">
        <v>10004032</v>
      </c>
      <c r="AR39158" s="90" t="str">
        <f t="shared" si="619"/>
        <v>O</v>
      </c>
      <c r="AS39158" t="s">
        <v>37730</v>
      </c>
    </row>
    <row r="39159" spans="43:45" x14ac:dyDescent="0.25">
      <c r="AQ39159" s="89">
        <v>10004043</v>
      </c>
      <c r="AR39159" s="90" t="str">
        <f t="shared" si="619"/>
        <v>O</v>
      </c>
      <c r="AS39159" t="s">
        <v>37731</v>
      </c>
    </row>
    <row r="39160" spans="43:45" x14ac:dyDescent="0.25">
      <c r="AQ39160" s="89">
        <v>10004048</v>
      </c>
      <c r="AR39160" s="90" t="str">
        <f t="shared" si="619"/>
        <v>O</v>
      </c>
      <c r="AS39160" t="s">
        <v>37732</v>
      </c>
    </row>
    <row r="39161" spans="43:45" x14ac:dyDescent="0.25">
      <c r="AQ39161" s="89">
        <v>10004055</v>
      </c>
      <c r="AR39161" s="90" t="str">
        <f t="shared" si="619"/>
        <v>O</v>
      </c>
      <c r="AS39161" t="s">
        <v>37733</v>
      </c>
    </row>
    <row r="39162" spans="43:45" x14ac:dyDescent="0.25">
      <c r="AQ39162" s="89">
        <v>10004113</v>
      </c>
      <c r="AR39162" s="90" t="str">
        <f t="shared" si="619"/>
        <v>O</v>
      </c>
      <c r="AS39162" t="s">
        <v>37734</v>
      </c>
    </row>
    <row r="39163" spans="43:45" x14ac:dyDescent="0.25">
      <c r="AQ39163" s="89">
        <v>10004136</v>
      </c>
      <c r="AR39163" s="90" t="str">
        <f t="shared" si="619"/>
        <v>O</v>
      </c>
      <c r="AS39163" t="s">
        <v>37735</v>
      </c>
    </row>
    <row r="39164" spans="43:45" x14ac:dyDescent="0.25">
      <c r="AQ39164" s="89">
        <v>10004168</v>
      </c>
      <c r="AR39164" s="90" t="str">
        <f t="shared" si="619"/>
        <v>O</v>
      </c>
      <c r="AS39164" t="s">
        <v>37736</v>
      </c>
    </row>
    <row r="39165" spans="43:45" x14ac:dyDescent="0.25">
      <c r="AQ39165" s="89">
        <v>10004180</v>
      </c>
      <c r="AR39165" s="90" t="str">
        <f t="shared" si="619"/>
        <v>O</v>
      </c>
      <c r="AS39165" t="s">
        <v>37737</v>
      </c>
    </row>
    <row r="39166" spans="43:45" x14ac:dyDescent="0.25">
      <c r="AQ39166" s="89">
        <v>10004203</v>
      </c>
      <c r="AR39166" s="90" t="str">
        <f t="shared" si="619"/>
        <v>O</v>
      </c>
      <c r="AS39166" t="s">
        <v>37738</v>
      </c>
    </row>
    <row r="39167" spans="43:45" x14ac:dyDescent="0.25">
      <c r="AQ39167" s="89">
        <v>10004240</v>
      </c>
      <c r="AR39167" s="90" t="str">
        <f t="shared" si="619"/>
        <v>O</v>
      </c>
      <c r="AS39167" t="s">
        <v>37739</v>
      </c>
    </row>
    <row r="39168" spans="43:45" x14ac:dyDescent="0.25">
      <c r="AQ39168" s="89">
        <v>10004258</v>
      </c>
      <c r="AR39168" s="90" t="str">
        <f t="shared" si="619"/>
        <v>O</v>
      </c>
      <c r="AS39168" t="s">
        <v>37740</v>
      </c>
    </row>
    <row r="39169" spans="43:45" x14ac:dyDescent="0.25">
      <c r="AQ39169" s="89">
        <v>10004283</v>
      </c>
      <c r="AR39169" s="90" t="str">
        <f t="shared" si="619"/>
        <v>O</v>
      </c>
      <c r="AS39169" t="s">
        <v>37741</v>
      </c>
    </row>
    <row r="39170" spans="43:45" x14ac:dyDescent="0.25">
      <c r="AQ39170" s="89">
        <v>10004290</v>
      </c>
      <c r="AR39170" s="90" t="str">
        <f t="shared" si="619"/>
        <v>O</v>
      </c>
      <c r="AS39170" t="s">
        <v>37742</v>
      </c>
    </row>
    <row r="39171" spans="43:45" x14ac:dyDescent="0.25">
      <c r="AQ39171" s="89">
        <v>10004293</v>
      </c>
      <c r="AR39171" s="90" t="str">
        <f t="shared" si="619"/>
        <v>O</v>
      </c>
      <c r="AS39171" t="s">
        <v>37743</v>
      </c>
    </row>
    <row r="39172" spans="43:45" x14ac:dyDescent="0.25">
      <c r="AQ39172" s="89">
        <v>10004294</v>
      </c>
      <c r="AR39172" s="90" t="str">
        <f t="shared" si="619"/>
        <v>O</v>
      </c>
      <c r="AS39172" t="s">
        <v>37744</v>
      </c>
    </row>
    <row r="39173" spans="43:45" x14ac:dyDescent="0.25">
      <c r="AQ39173" s="89">
        <v>10004303</v>
      </c>
      <c r="AR39173" s="90" t="str">
        <f t="shared" si="619"/>
        <v>O</v>
      </c>
      <c r="AS39173" t="s">
        <v>37745</v>
      </c>
    </row>
    <row r="39174" spans="43:45" x14ac:dyDescent="0.25">
      <c r="AQ39174" s="89">
        <v>10004348</v>
      </c>
      <c r="AR39174" s="90" t="str">
        <f t="shared" si="619"/>
        <v>O</v>
      </c>
      <c r="AS39174" t="s">
        <v>37746</v>
      </c>
    </row>
    <row r="39175" spans="43:45" x14ac:dyDescent="0.25">
      <c r="AQ39175" s="89">
        <v>10004355</v>
      </c>
      <c r="AR39175" s="90" t="str">
        <f t="shared" si="619"/>
        <v>O</v>
      </c>
      <c r="AS39175" t="s">
        <v>37747</v>
      </c>
    </row>
    <row r="39176" spans="43:45" x14ac:dyDescent="0.25">
      <c r="AQ39176" s="89">
        <v>10004377</v>
      </c>
      <c r="AR39176" s="90" t="str">
        <f t="shared" si="619"/>
        <v>O</v>
      </c>
      <c r="AS39176" t="s">
        <v>37748</v>
      </c>
    </row>
    <row r="39177" spans="43:45" x14ac:dyDescent="0.25">
      <c r="AQ39177" s="89">
        <v>10004383</v>
      </c>
      <c r="AR39177" s="90" t="str">
        <f t="shared" ref="AR39177:AR39240" si="620">IF(ISNA(VLOOKUP(AQ39177,$BP$18:$BQ$356,2,FALSE))=TRUE,"O",VLOOKUP(AQ39177,$BP$18:$BQ$356,2,FALSE))</f>
        <v>O</v>
      </c>
      <c r="AS39177" t="s">
        <v>37749</v>
      </c>
    </row>
    <row r="39178" spans="43:45" x14ac:dyDescent="0.25">
      <c r="AQ39178" s="89">
        <v>10004399</v>
      </c>
      <c r="AR39178" s="90" t="str">
        <f t="shared" si="620"/>
        <v>O</v>
      </c>
      <c r="AS39178" t="s">
        <v>37750</v>
      </c>
    </row>
    <row r="39179" spans="43:45" x14ac:dyDescent="0.25">
      <c r="AQ39179" s="89">
        <v>10004404</v>
      </c>
      <c r="AR39179" s="90" t="str">
        <f t="shared" si="620"/>
        <v>O</v>
      </c>
      <c r="AS39179" t="s">
        <v>37751</v>
      </c>
    </row>
    <row r="39180" spans="43:45" x14ac:dyDescent="0.25">
      <c r="AQ39180" s="89">
        <v>10004421</v>
      </c>
      <c r="AR39180" s="90" t="str">
        <f t="shared" si="620"/>
        <v>O</v>
      </c>
      <c r="AS39180" t="s">
        <v>37752</v>
      </c>
    </row>
    <row r="39181" spans="43:45" x14ac:dyDescent="0.25">
      <c r="AQ39181" s="89">
        <v>10004623</v>
      </c>
      <c r="AR39181" s="90" t="str">
        <f t="shared" si="620"/>
        <v>O</v>
      </c>
      <c r="AS39181" t="s">
        <v>37753</v>
      </c>
    </row>
    <row r="39182" spans="43:45" x14ac:dyDescent="0.25">
      <c r="AQ39182" s="89">
        <v>10004631</v>
      </c>
      <c r="AR39182" s="90" t="str">
        <f t="shared" si="620"/>
        <v>O</v>
      </c>
      <c r="AS39182" t="s">
        <v>37754</v>
      </c>
    </row>
    <row r="39183" spans="43:45" x14ac:dyDescent="0.25">
      <c r="AQ39183" s="89">
        <v>10004637</v>
      </c>
      <c r="AR39183" s="90" t="str">
        <f t="shared" si="620"/>
        <v>O</v>
      </c>
      <c r="AS39183" t="s">
        <v>37755</v>
      </c>
    </row>
    <row r="39184" spans="43:45" x14ac:dyDescent="0.25">
      <c r="AQ39184" s="89">
        <v>10004650</v>
      </c>
      <c r="AR39184" s="90" t="str">
        <f t="shared" si="620"/>
        <v>O</v>
      </c>
      <c r="AS39184" t="s">
        <v>37756</v>
      </c>
    </row>
    <row r="39185" spans="43:45" x14ac:dyDescent="0.25">
      <c r="AQ39185" s="89">
        <v>10004440</v>
      </c>
      <c r="AR39185" s="90" t="str">
        <f t="shared" si="620"/>
        <v>O</v>
      </c>
      <c r="AS39185" t="s">
        <v>37757</v>
      </c>
    </row>
    <row r="39186" spans="43:45" x14ac:dyDescent="0.25">
      <c r="AQ39186" s="89">
        <v>10004446</v>
      </c>
      <c r="AR39186" s="90" t="str">
        <f t="shared" si="620"/>
        <v>O</v>
      </c>
      <c r="AS39186" t="s">
        <v>37758</v>
      </c>
    </row>
    <row r="39187" spans="43:45" x14ac:dyDescent="0.25">
      <c r="AQ39187" s="89">
        <v>10004461</v>
      </c>
      <c r="AR39187" s="90" t="str">
        <f t="shared" si="620"/>
        <v>O</v>
      </c>
      <c r="AS39187" t="s">
        <v>37759</v>
      </c>
    </row>
    <row r="39188" spans="43:45" x14ac:dyDescent="0.25">
      <c r="AQ39188" s="89">
        <v>10004464</v>
      </c>
      <c r="AR39188" s="90" t="str">
        <f t="shared" si="620"/>
        <v>O</v>
      </c>
      <c r="AS39188" t="s">
        <v>37760</v>
      </c>
    </row>
    <row r="39189" spans="43:45" x14ac:dyDescent="0.25">
      <c r="AQ39189" s="89">
        <v>10004468</v>
      </c>
      <c r="AR39189" s="90" t="str">
        <f t="shared" si="620"/>
        <v>O</v>
      </c>
      <c r="AS39189" t="s">
        <v>37761</v>
      </c>
    </row>
    <row r="39190" spans="43:45" x14ac:dyDescent="0.25">
      <c r="AQ39190" s="89">
        <v>10004481</v>
      </c>
      <c r="AR39190" s="90" t="str">
        <f t="shared" si="620"/>
        <v>O</v>
      </c>
      <c r="AS39190" t="s">
        <v>37762</v>
      </c>
    </row>
    <row r="39191" spans="43:45" x14ac:dyDescent="0.25">
      <c r="AQ39191" s="89">
        <v>10004489</v>
      </c>
      <c r="AR39191" s="90" t="str">
        <f t="shared" si="620"/>
        <v>O</v>
      </c>
      <c r="AS39191" t="s">
        <v>37763</v>
      </c>
    </row>
    <row r="39192" spans="43:45" x14ac:dyDescent="0.25">
      <c r="AQ39192" s="89">
        <v>10004515</v>
      </c>
      <c r="AR39192" s="90" t="str">
        <f t="shared" si="620"/>
        <v>O</v>
      </c>
      <c r="AS39192" t="s">
        <v>37764</v>
      </c>
    </row>
    <row r="39193" spans="43:45" x14ac:dyDescent="0.25">
      <c r="AQ39193" s="89">
        <v>10004522</v>
      </c>
      <c r="AR39193" s="90" t="str">
        <f t="shared" si="620"/>
        <v>O</v>
      </c>
      <c r="AS39193" t="s">
        <v>37765</v>
      </c>
    </row>
    <row r="39194" spans="43:45" x14ac:dyDescent="0.25">
      <c r="AQ39194" s="89">
        <v>10004528</v>
      </c>
      <c r="AR39194" s="90" t="str">
        <f t="shared" si="620"/>
        <v>O</v>
      </c>
      <c r="AS39194" t="s">
        <v>37766</v>
      </c>
    </row>
    <row r="39195" spans="43:45" x14ac:dyDescent="0.25">
      <c r="AQ39195" s="89">
        <v>10004537</v>
      </c>
      <c r="AR39195" s="90" t="str">
        <f t="shared" si="620"/>
        <v>O</v>
      </c>
      <c r="AS39195" t="s">
        <v>37767</v>
      </c>
    </row>
    <row r="39196" spans="43:45" x14ac:dyDescent="0.25">
      <c r="AQ39196" s="89">
        <v>10004547</v>
      </c>
      <c r="AR39196" s="90" t="str">
        <f t="shared" si="620"/>
        <v>O</v>
      </c>
      <c r="AS39196" t="s">
        <v>37768</v>
      </c>
    </row>
    <row r="39197" spans="43:45" x14ac:dyDescent="0.25">
      <c r="AQ39197" s="89">
        <v>10004560</v>
      </c>
      <c r="AR39197" s="90" t="str">
        <f t="shared" si="620"/>
        <v>O</v>
      </c>
      <c r="AS39197" t="s">
        <v>37769</v>
      </c>
    </row>
    <row r="39198" spans="43:45" x14ac:dyDescent="0.25">
      <c r="AQ39198" s="89">
        <v>10004577</v>
      </c>
      <c r="AR39198" s="90" t="str">
        <f t="shared" si="620"/>
        <v>O</v>
      </c>
      <c r="AS39198" t="s">
        <v>37770</v>
      </c>
    </row>
    <row r="39199" spans="43:45" x14ac:dyDescent="0.25">
      <c r="AQ39199" s="89">
        <v>10004580</v>
      </c>
      <c r="AR39199" s="90" t="str">
        <f t="shared" si="620"/>
        <v>O</v>
      </c>
      <c r="AS39199" t="s">
        <v>37771</v>
      </c>
    </row>
    <row r="39200" spans="43:45" x14ac:dyDescent="0.25">
      <c r="AQ39200" s="89">
        <v>10000016</v>
      </c>
      <c r="AR39200" s="90" t="str">
        <f t="shared" si="620"/>
        <v>O</v>
      </c>
      <c r="AS39200" t="s">
        <v>37772</v>
      </c>
    </row>
    <row r="39201" spans="43:45" x14ac:dyDescent="0.25">
      <c r="AQ39201" s="89">
        <v>10000020</v>
      </c>
      <c r="AR39201" s="90" t="str">
        <f t="shared" si="620"/>
        <v>O</v>
      </c>
      <c r="AS39201" t="s">
        <v>37773</v>
      </c>
    </row>
    <row r="39202" spans="43:45" x14ac:dyDescent="0.25">
      <c r="AQ39202" s="89">
        <v>10000028</v>
      </c>
      <c r="AR39202" s="90" t="str">
        <f t="shared" si="620"/>
        <v>O</v>
      </c>
      <c r="AS39202" t="s">
        <v>37774</v>
      </c>
    </row>
    <row r="39203" spans="43:45" x14ac:dyDescent="0.25">
      <c r="AQ39203" s="89">
        <v>10000045</v>
      </c>
      <c r="AR39203" s="90" t="str">
        <f t="shared" si="620"/>
        <v>O</v>
      </c>
      <c r="AS39203" t="s">
        <v>37775</v>
      </c>
    </row>
    <row r="39204" spans="43:45" x14ac:dyDescent="0.25">
      <c r="AQ39204" s="89">
        <v>10000049</v>
      </c>
      <c r="AR39204" s="90" t="str">
        <f t="shared" si="620"/>
        <v>O</v>
      </c>
      <c r="AS39204" t="s">
        <v>37776</v>
      </c>
    </row>
    <row r="39205" spans="43:45" x14ac:dyDescent="0.25">
      <c r="AQ39205" s="89">
        <v>10000053</v>
      </c>
      <c r="AR39205" s="90" t="str">
        <f t="shared" si="620"/>
        <v>O</v>
      </c>
      <c r="AS39205" t="s">
        <v>37777</v>
      </c>
    </row>
    <row r="39206" spans="43:45" x14ac:dyDescent="0.25">
      <c r="AQ39206" s="89">
        <v>10001084</v>
      </c>
      <c r="AR39206" s="90" t="str">
        <f t="shared" si="620"/>
        <v>O</v>
      </c>
      <c r="AS39206" t="s">
        <v>37778</v>
      </c>
    </row>
    <row r="39207" spans="43:45" x14ac:dyDescent="0.25">
      <c r="AQ39207" s="89">
        <v>10001134</v>
      </c>
      <c r="AR39207" s="90" t="str">
        <f t="shared" si="620"/>
        <v>O</v>
      </c>
      <c r="AS39207" t="s">
        <v>37779</v>
      </c>
    </row>
    <row r="39208" spans="43:45" x14ac:dyDescent="0.25">
      <c r="AQ39208" s="89">
        <v>10001946</v>
      </c>
      <c r="AR39208" s="90" t="str">
        <f t="shared" si="620"/>
        <v>O</v>
      </c>
      <c r="AS39208" t="s">
        <v>37780</v>
      </c>
    </row>
    <row r="39209" spans="43:45" x14ac:dyDescent="0.25">
      <c r="AQ39209" s="89">
        <v>10002876</v>
      </c>
      <c r="AR39209" s="90" t="str">
        <f t="shared" si="620"/>
        <v>O</v>
      </c>
      <c r="AS39209" t="s">
        <v>37781</v>
      </c>
    </row>
    <row r="39210" spans="43:45" x14ac:dyDescent="0.25">
      <c r="AQ39210" s="89">
        <v>10002897</v>
      </c>
      <c r="AR39210" s="90" t="str">
        <f t="shared" si="620"/>
        <v>O</v>
      </c>
      <c r="AS39210" t="s">
        <v>37782</v>
      </c>
    </row>
    <row r="39211" spans="43:45" x14ac:dyDescent="0.25">
      <c r="AQ39211" s="89">
        <v>10002916</v>
      </c>
      <c r="AR39211" s="90" t="str">
        <f t="shared" si="620"/>
        <v>O</v>
      </c>
      <c r="AS39211" t="s">
        <v>37783</v>
      </c>
    </row>
    <row r="39212" spans="43:45" x14ac:dyDescent="0.25">
      <c r="AQ39212" s="89">
        <v>10002923</v>
      </c>
      <c r="AR39212" s="90" t="str">
        <f t="shared" si="620"/>
        <v>O</v>
      </c>
      <c r="AS39212" t="s">
        <v>37784</v>
      </c>
    </row>
    <row r="39213" spans="43:45" x14ac:dyDescent="0.25">
      <c r="AQ39213" s="89">
        <v>10000076</v>
      </c>
      <c r="AR39213" s="90" t="str">
        <f t="shared" si="620"/>
        <v>O</v>
      </c>
      <c r="AS39213" t="s">
        <v>37785</v>
      </c>
    </row>
    <row r="39214" spans="43:45" x14ac:dyDescent="0.25">
      <c r="AQ39214" s="89">
        <v>10000091</v>
      </c>
      <c r="AR39214" s="90" t="str">
        <f t="shared" si="620"/>
        <v>O</v>
      </c>
      <c r="AS39214" t="s">
        <v>37786</v>
      </c>
    </row>
    <row r="39215" spans="43:45" x14ac:dyDescent="0.25">
      <c r="AQ39215" s="89">
        <v>10000115</v>
      </c>
      <c r="AR39215" s="90" t="str">
        <f t="shared" si="620"/>
        <v>O</v>
      </c>
      <c r="AS39215" t="s">
        <v>37787</v>
      </c>
    </row>
    <row r="39216" spans="43:45" x14ac:dyDescent="0.25">
      <c r="AQ39216" s="89">
        <v>10000135</v>
      </c>
      <c r="AR39216" s="90" t="str">
        <f t="shared" si="620"/>
        <v>O</v>
      </c>
      <c r="AS39216" t="s">
        <v>37788</v>
      </c>
    </row>
    <row r="39217" spans="43:45" x14ac:dyDescent="0.25">
      <c r="AQ39217" s="89">
        <v>10000136</v>
      </c>
      <c r="AR39217" s="90" t="str">
        <f t="shared" si="620"/>
        <v>O</v>
      </c>
      <c r="AS39217" t="s">
        <v>37789</v>
      </c>
    </row>
    <row r="39218" spans="43:45" x14ac:dyDescent="0.25">
      <c r="AQ39218" s="89">
        <v>10000145</v>
      </c>
      <c r="AR39218" s="90" t="str">
        <f t="shared" si="620"/>
        <v>O</v>
      </c>
      <c r="AS39218" t="s">
        <v>37790</v>
      </c>
    </row>
    <row r="39219" spans="43:45" x14ac:dyDescent="0.25">
      <c r="AQ39219" s="89">
        <v>10001170</v>
      </c>
      <c r="AR39219" s="90" t="str">
        <f t="shared" si="620"/>
        <v>O</v>
      </c>
      <c r="AS39219" t="s">
        <v>37791</v>
      </c>
    </row>
    <row r="39220" spans="43:45" x14ac:dyDescent="0.25">
      <c r="AQ39220" s="89">
        <v>10001198</v>
      </c>
      <c r="AR39220" s="90" t="str">
        <f t="shared" si="620"/>
        <v>O</v>
      </c>
      <c r="AS39220" t="s">
        <v>37792</v>
      </c>
    </row>
    <row r="39221" spans="43:45" x14ac:dyDescent="0.25">
      <c r="AQ39221" s="89">
        <v>10002009</v>
      </c>
      <c r="AR39221" s="90" t="str">
        <f t="shared" si="620"/>
        <v>O</v>
      </c>
      <c r="AS39221" t="s">
        <v>37793</v>
      </c>
    </row>
    <row r="39222" spans="43:45" x14ac:dyDescent="0.25">
      <c r="AQ39222" s="89">
        <v>10002016</v>
      </c>
      <c r="AR39222" s="90" t="str">
        <f t="shared" si="620"/>
        <v>O</v>
      </c>
      <c r="AS39222" t="s">
        <v>37794</v>
      </c>
    </row>
    <row r="39223" spans="43:45" x14ac:dyDescent="0.25">
      <c r="AQ39223" s="89">
        <v>10002043</v>
      </c>
      <c r="AR39223" s="90" t="str">
        <f t="shared" si="620"/>
        <v>O</v>
      </c>
      <c r="AS39223" t="s">
        <v>37795</v>
      </c>
    </row>
    <row r="39224" spans="43:45" x14ac:dyDescent="0.25">
      <c r="AQ39224" s="89">
        <v>10002052</v>
      </c>
      <c r="AR39224" s="90" t="str">
        <f t="shared" si="620"/>
        <v>O</v>
      </c>
      <c r="AS39224" t="s">
        <v>37796</v>
      </c>
    </row>
    <row r="39225" spans="43:45" x14ac:dyDescent="0.25">
      <c r="AQ39225" s="89">
        <v>10002058</v>
      </c>
      <c r="AR39225" s="90" t="str">
        <f t="shared" si="620"/>
        <v>O</v>
      </c>
      <c r="AS39225" t="s">
        <v>37797</v>
      </c>
    </row>
    <row r="39226" spans="43:45" x14ac:dyDescent="0.25">
      <c r="AQ39226" s="89">
        <v>10002059</v>
      </c>
      <c r="AR39226" s="90" t="str">
        <f t="shared" si="620"/>
        <v>O</v>
      </c>
      <c r="AS39226" t="s">
        <v>37798</v>
      </c>
    </row>
    <row r="39227" spans="43:45" x14ac:dyDescent="0.25">
      <c r="AQ39227" s="89">
        <v>10002063</v>
      </c>
      <c r="AR39227" s="90" t="str">
        <f t="shared" si="620"/>
        <v>O</v>
      </c>
      <c r="AS39227" t="s">
        <v>37799</v>
      </c>
    </row>
    <row r="39228" spans="43:45" x14ac:dyDescent="0.25">
      <c r="AQ39228" s="89">
        <v>10002078</v>
      </c>
      <c r="AR39228" s="90" t="str">
        <f t="shared" si="620"/>
        <v>O</v>
      </c>
      <c r="AS39228" t="s">
        <v>37800</v>
      </c>
    </row>
    <row r="39229" spans="43:45" x14ac:dyDescent="0.25">
      <c r="AQ39229" s="89">
        <v>10002964</v>
      </c>
      <c r="AR39229" s="90" t="str">
        <f t="shared" si="620"/>
        <v>O</v>
      </c>
      <c r="AS39229" t="s">
        <v>17439</v>
      </c>
    </row>
    <row r="39230" spans="43:45" x14ac:dyDescent="0.25">
      <c r="AQ39230" s="89">
        <v>10002982</v>
      </c>
      <c r="AR39230" s="90" t="str">
        <f t="shared" si="620"/>
        <v>O</v>
      </c>
      <c r="AS39230" t="s">
        <v>37801</v>
      </c>
    </row>
    <row r="39231" spans="43:45" x14ac:dyDescent="0.25">
      <c r="AQ39231" s="89">
        <v>10002985</v>
      </c>
      <c r="AR39231" s="90" t="str">
        <f t="shared" si="620"/>
        <v>O</v>
      </c>
      <c r="AS39231" t="s">
        <v>37802</v>
      </c>
    </row>
    <row r="39232" spans="43:45" x14ac:dyDescent="0.25">
      <c r="AQ39232" s="89">
        <v>10002998</v>
      </c>
      <c r="AR39232" s="90" t="str">
        <f t="shared" si="620"/>
        <v>O</v>
      </c>
      <c r="AS39232" t="s">
        <v>37803</v>
      </c>
    </row>
    <row r="39233" spans="43:45" x14ac:dyDescent="0.25">
      <c r="AQ39233" s="89">
        <v>10000184</v>
      </c>
      <c r="AR39233" s="90" t="str">
        <f t="shared" si="620"/>
        <v>O</v>
      </c>
      <c r="AS39233" t="s">
        <v>37804</v>
      </c>
    </row>
    <row r="39234" spans="43:45" x14ac:dyDescent="0.25">
      <c r="AQ39234" s="89">
        <v>10000219</v>
      </c>
      <c r="AR39234" s="90" t="str">
        <f t="shared" si="620"/>
        <v>O</v>
      </c>
      <c r="AS39234" t="s">
        <v>37805</v>
      </c>
    </row>
    <row r="39235" spans="43:45" x14ac:dyDescent="0.25">
      <c r="AQ39235" s="89">
        <v>10001271</v>
      </c>
      <c r="AR39235" s="90" t="str">
        <f t="shared" si="620"/>
        <v>O</v>
      </c>
      <c r="AS39235" t="s">
        <v>37806</v>
      </c>
    </row>
    <row r="39236" spans="43:45" x14ac:dyDescent="0.25">
      <c r="AQ39236" s="89">
        <v>10001275</v>
      </c>
      <c r="AR39236" s="90" t="str">
        <f t="shared" si="620"/>
        <v>O</v>
      </c>
      <c r="AS39236" t="s">
        <v>37807</v>
      </c>
    </row>
    <row r="39237" spans="43:45" x14ac:dyDescent="0.25">
      <c r="AQ39237" s="89">
        <v>10001280</v>
      </c>
      <c r="AR39237" s="90" t="str">
        <f t="shared" si="620"/>
        <v>O</v>
      </c>
      <c r="AS39237" t="s">
        <v>37808</v>
      </c>
    </row>
    <row r="39238" spans="43:45" x14ac:dyDescent="0.25">
      <c r="AQ39238" s="89">
        <v>10001298</v>
      </c>
      <c r="AR39238" s="90" t="str">
        <f t="shared" si="620"/>
        <v>O</v>
      </c>
      <c r="AS39238" t="s">
        <v>37809</v>
      </c>
    </row>
    <row r="39239" spans="43:45" x14ac:dyDescent="0.25">
      <c r="AQ39239" s="89">
        <v>10002098</v>
      </c>
      <c r="AR39239" s="90" t="str">
        <f t="shared" si="620"/>
        <v>O</v>
      </c>
      <c r="AS39239" t="s">
        <v>37810</v>
      </c>
    </row>
    <row r="39240" spans="43:45" x14ac:dyDescent="0.25">
      <c r="AQ39240" s="89">
        <v>10002112</v>
      </c>
      <c r="AR39240" s="90" t="str">
        <f t="shared" si="620"/>
        <v>O</v>
      </c>
      <c r="AS39240" t="s">
        <v>37811</v>
      </c>
    </row>
    <row r="39241" spans="43:45" x14ac:dyDescent="0.25">
      <c r="AQ39241" s="89">
        <v>10002131</v>
      </c>
      <c r="AR39241" s="90" t="str">
        <f t="shared" ref="AR39241:AR39304" si="621">IF(ISNA(VLOOKUP(AQ39241,$BP$18:$BQ$356,2,FALSE))=TRUE,"O",VLOOKUP(AQ39241,$BP$18:$BQ$356,2,FALSE))</f>
        <v>O</v>
      </c>
      <c r="AS39241" t="s">
        <v>37812</v>
      </c>
    </row>
    <row r="39242" spans="43:45" x14ac:dyDescent="0.25">
      <c r="AQ39242" s="89">
        <v>10003020</v>
      </c>
      <c r="AR39242" s="90" t="str">
        <f t="shared" si="621"/>
        <v>O</v>
      </c>
      <c r="AS39242" t="s">
        <v>37813</v>
      </c>
    </row>
    <row r="39243" spans="43:45" x14ac:dyDescent="0.25">
      <c r="AQ39243" s="89">
        <v>10003061</v>
      </c>
      <c r="AR39243" s="90" t="str">
        <f t="shared" si="621"/>
        <v>O</v>
      </c>
      <c r="AS39243" t="s">
        <v>37814</v>
      </c>
    </row>
    <row r="39244" spans="43:45" x14ac:dyDescent="0.25">
      <c r="AQ39244" s="89">
        <v>10003068</v>
      </c>
      <c r="AR39244" s="90" t="str">
        <f t="shared" si="621"/>
        <v>O</v>
      </c>
      <c r="AS39244" t="s">
        <v>16269</v>
      </c>
    </row>
    <row r="39245" spans="43:45" x14ac:dyDescent="0.25">
      <c r="AQ39245" s="89">
        <v>10000309</v>
      </c>
      <c r="AR39245" s="90" t="str">
        <f t="shared" si="621"/>
        <v>O</v>
      </c>
      <c r="AS39245" t="s">
        <v>37815</v>
      </c>
    </row>
    <row r="39246" spans="43:45" x14ac:dyDescent="0.25">
      <c r="AQ39246" s="89">
        <v>10000330</v>
      </c>
      <c r="AR39246" s="90" t="str">
        <f t="shared" si="621"/>
        <v>O</v>
      </c>
      <c r="AS39246" t="s">
        <v>37816</v>
      </c>
    </row>
    <row r="39247" spans="43:45" x14ac:dyDescent="0.25">
      <c r="AQ39247" s="89">
        <v>10000369</v>
      </c>
      <c r="AR39247" s="90" t="str">
        <f t="shared" si="621"/>
        <v>O</v>
      </c>
      <c r="AS39247" t="s">
        <v>37817</v>
      </c>
    </row>
    <row r="39248" spans="43:45" x14ac:dyDescent="0.25">
      <c r="AQ39248" s="89">
        <v>10001311</v>
      </c>
      <c r="AR39248" s="90" t="str">
        <f t="shared" si="621"/>
        <v>O</v>
      </c>
      <c r="AS39248" t="s">
        <v>37818</v>
      </c>
    </row>
    <row r="39249" spans="43:45" x14ac:dyDescent="0.25">
      <c r="AQ39249" s="89">
        <v>10001330</v>
      </c>
      <c r="AR39249" s="90" t="str">
        <f t="shared" si="621"/>
        <v>O</v>
      </c>
      <c r="AS39249" t="s">
        <v>37819</v>
      </c>
    </row>
    <row r="39250" spans="43:45" x14ac:dyDescent="0.25">
      <c r="AQ39250" s="89">
        <v>10001374</v>
      </c>
      <c r="AR39250" s="90" t="str">
        <f t="shared" si="621"/>
        <v>O</v>
      </c>
      <c r="AS39250" t="s">
        <v>37820</v>
      </c>
    </row>
    <row r="39251" spans="43:45" x14ac:dyDescent="0.25">
      <c r="AQ39251" s="89">
        <v>10002168</v>
      </c>
      <c r="AR39251" s="90" t="str">
        <f t="shared" si="621"/>
        <v>O</v>
      </c>
      <c r="AS39251" t="s">
        <v>37821</v>
      </c>
    </row>
    <row r="39252" spans="43:45" x14ac:dyDescent="0.25">
      <c r="AQ39252" s="89">
        <v>10002173</v>
      </c>
      <c r="AR39252" s="90" t="str">
        <f t="shared" si="621"/>
        <v>O</v>
      </c>
      <c r="AS39252" t="s">
        <v>37822</v>
      </c>
    </row>
    <row r="39253" spans="43:45" x14ac:dyDescent="0.25">
      <c r="AQ39253" s="89">
        <v>10002184</v>
      </c>
      <c r="AR39253" s="90" t="str">
        <f t="shared" si="621"/>
        <v>O</v>
      </c>
      <c r="AS39253" t="s">
        <v>37823</v>
      </c>
    </row>
    <row r="39254" spans="43:45" x14ac:dyDescent="0.25">
      <c r="AQ39254" s="89">
        <v>10002217</v>
      </c>
      <c r="AR39254" s="90" t="str">
        <f t="shared" si="621"/>
        <v>O</v>
      </c>
      <c r="AS39254" t="s">
        <v>37824</v>
      </c>
    </row>
    <row r="39255" spans="43:45" x14ac:dyDescent="0.25">
      <c r="AQ39255" s="89">
        <v>10002229</v>
      </c>
      <c r="AR39255" s="90" t="str">
        <f t="shared" si="621"/>
        <v>O</v>
      </c>
      <c r="AS39255" t="s">
        <v>37825</v>
      </c>
    </row>
    <row r="39256" spans="43:45" x14ac:dyDescent="0.25">
      <c r="AQ39256" s="89">
        <v>10002234</v>
      </c>
      <c r="AR39256" s="90" t="str">
        <f t="shared" si="621"/>
        <v>O</v>
      </c>
      <c r="AS39256" t="s">
        <v>37826</v>
      </c>
    </row>
    <row r="39257" spans="43:45" x14ac:dyDescent="0.25">
      <c r="AQ39257" s="89">
        <v>10002235</v>
      </c>
      <c r="AR39257" s="90" t="str">
        <f t="shared" si="621"/>
        <v>O</v>
      </c>
      <c r="AS39257" t="s">
        <v>37827</v>
      </c>
    </row>
    <row r="39258" spans="43:45" x14ac:dyDescent="0.25">
      <c r="AQ39258" s="89">
        <v>10003119</v>
      </c>
      <c r="AR39258" s="90" t="str">
        <f t="shared" si="621"/>
        <v>O</v>
      </c>
      <c r="AS39258" t="s">
        <v>37828</v>
      </c>
    </row>
    <row r="39259" spans="43:45" x14ac:dyDescent="0.25">
      <c r="AQ39259" s="89">
        <v>10003121</v>
      </c>
      <c r="AR39259" s="90" t="str">
        <f t="shared" si="621"/>
        <v>O</v>
      </c>
      <c r="AS39259" t="s">
        <v>37829</v>
      </c>
    </row>
    <row r="39260" spans="43:45" x14ac:dyDescent="0.25">
      <c r="AQ39260" s="89">
        <v>10003141</v>
      </c>
      <c r="AR39260" s="90" t="str">
        <f t="shared" si="621"/>
        <v>O</v>
      </c>
      <c r="AS39260" t="s">
        <v>37830</v>
      </c>
    </row>
    <row r="39261" spans="43:45" x14ac:dyDescent="0.25">
      <c r="AQ39261" s="89">
        <v>10003147</v>
      </c>
      <c r="AR39261" s="90" t="str">
        <f t="shared" si="621"/>
        <v>O</v>
      </c>
      <c r="AS39261" t="s">
        <v>37831</v>
      </c>
    </row>
    <row r="39262" spans="43:45" x14ac:dyDescent="0.25">
      <c r="AQ39262" s="89">
        <v>10003166</v>
      </c>
      <c r="AR39262" s="90" t="str">
        <f t="shared" si="621"/>
        <v>O</v>
      </c>
      <c r="AS39262" t="s">
        <v>37832</v>
      </c>
    </row>
    <row r="39263" spans="43:45" x14ac:dyDescent="0.25">
      <c r="AQ39263" s="89">
        <v>10000222</v>
      </c>
      <c r="AR39263" s="90" t="str">
        <f t="shared" si="621"/>
        <v>O</v>
      </c>
      <c r="AS39263" t="s">
        <v>37833</v>
      </c>
    </row>
    <row r="39264" spans="43:45" x14ac:dyDescent="0.25">
      <c r="AQ39264" s="89">
        <v>10000229</v>
      </c>
      <c r="AR39264" s="90" t="str">
        <f t="shared" si="621"/>
        <v>O</v>
      </c>
      <c r="AS39264" t="s">
        <v>37834</v>
      </c>
    </row>
    <row r="39265" spans="43:45" x14ac:dyDescent="0.25">
      <c r="AQ39265" s="89">
        <v>10000238</v>
      </c>
      <c r="AR39265" s="90" t="str">
        <f t="shared" si="621"/>
        <v>O</v>
      </c>
      <c r="AS39265" t="s">
        <v>37835</v>
      </c>
    </row>
    <row r="39266" spans="43:45" x14ac:dyDescent="0.25">
      <c r="AQ39266" s="89">
        <v>10000245</v>
      </c>
      <c r="AR39266" s="90" t="str">
        <f t="shared" si="621"/>
        <v>O</v>
      </c>
      <c r="AS39266" t="s">
        <v>37836</v>
      </c>
    </row>
    <row r="39267" spans="43:45" x14ac:dyDescent="0.25">
      <c r="AQ39267" s="89">
        <v>10000253</v>
      </c>
      <c r="AR39267" s="90" t="str">
        <f t="shared" si="621"/>
        <v>O</v>
      </c>
      <c r="AS39267" t="s">
        <v>37837</v>
      </c>
    </row>
    <row r="39268" spans="43:45" x14ac:dyDescent="0.25">
      <c r="AQ39268" s="89">
        <v>10000267</v>
      </c>
      <c r="AR39268" s="90" t="str">
        <f t="shared" si="621"/>
        <v>O</v>
      </c>
      <c r="AS39268" t="s">
        <v>37838</v>
      </c>
    </row>
    <row r="39269" spans="43:45" x14ac:dyDescent="0.25">
      <c r="AQ39269" s="89">
        <v>10000275</v>
      </c>
      <c r="AR39269" s="90" t="str">
        <f t="shared" si="621"/>
        <v>O</v>
      </c>
      <c r="AS39269" t="s">
        <v>37839</v>
      </c>
    </row>
    <row r="39270" spans="43:45" x14ac:dyDescent="0.25">
      <c r="AQ39270" s="89">
        <v>10001388</v>
      </c>
      <c r="AR39270" s="90" t="str">
        <f t="shared" si="621"/>
        <v>O</v>
      </c>
      <c r="AS39270" t="s">
        <v>37840</v>
      </c>
    </row>
    <row r="39271" spans="43:45" x14ac:dyDescent="0.25">
      <c r="AQ39271" s="89">
        <v>10001395</v>
      </c>
      <c r="AR39271" s="90" t="str">
        <f t="shared" si="621"/>
        <v>O</v>
      </c>
      <c r="AS39271" t="s">
        <v>37841</v>
      </c>
    </row>
    <row r="39272" spans="43:45" x14ac:dyDescent="0.25">
      <c r="AQ39272" s="89">
        <v>10001396</v>
      </c>
      <c r="AR39272" s="90" t="str">
        <f t="shared" si="621"/>
        <v>O</v>
      </c>
      <c r="AS39272" t="s">
        <v>37842</v>
      </c>
    </row>
    <row r="39273" spans="43:45" x14ac:dyDescent="0.25">
      <c r="AQ39273" s="89">
        <v>10001445</v>
      </c>
      <c r="AR39273" s="90" t="str">
        <f t="shared" si="621"/>
        <v>O</v>
      </c>
      <c r="AS39273" t="s">
        <v>37843</v>
      </c>
    </row>
    <row r="39274" spans="43:45" x14ac:dyDescent="0.25">
      <c r="AQ39274" s="89">
        <v>10002267</v>
      </c>
      <c r="AR39274" s="90" t="str">
        <f t="shared" si="621"/>
        <v>O</v>
      </c>
      <c r="AS39274" t="s">
        <v>37844</v>
      </c>
    </row>
    <row r="39275" spans="43:45" x14ac:dyDescent="0.25">
      <c r="AQ39275" s="89">
        <v>10002273</v>
      </c>
      <c r="AR39275" s="90" t="str">
        <f t="shared" si="621"/>
        <v>O</v>
      </c>
      <c r="AS39275" t="s">
        <v>37845</v>
      </c>
    </row>
    <row r="39276" spans="43:45" x14ac:dyDescent="0.25">
      <c r="AQ39276" s="89">
        <v>10002275</v>
      </c>
      <c r="AR39276" s="90" t="str">
        <f t="shared" si="621"/>
        <v>O</v>
      </c>
      <c r="AS39276" t="s">
        <v>37846</v>
      </c>
    </row>
    <row r="39277" spans="43:45" x14ac:dyDescent="0.25">
      <c r="AQ39277" s="89">
        <v>10002278</v>
      </c>
      <c r="AR39277" s="90" t="str">
        <f t="shared" si="621"/>
        <v>O</v>
      </c>
      <c r="AS39277" t="s">
        <v>37847</v>
      </c>
    </row>
    <row r="39278" spans="43:45" x14ac:dyDescent="0.25">
      <c r="AQ39278" s="89">
        <v>10003229</v>
      </c>
      <c r="AR39278" s="90" t="str">
        <f t="shared" si="621"/>
        <v>O</v>
      </c>
      <c r="AS39278" t="s">
        <v>37848</v>
      </c>
    </row>
    <row r="39279" spans="43:45" x14ac:dyDescent="0.25">
      <c r="AQ39279" s="89">
        <v>10003236</v>
      </c>
      <c r="AR39279" s="90" t="str">
        <f t="shared" si="621"/>
        <v>O</v>
      </c>
      <c r="AS39279" t="s">
        <v>37849</v>
      </c>
    </row>
    <row r="39280" spans="43:45" x14ac:dyDescent="0.25">
      <c r="AQ39280" s="89">
        <v>10000396</v>
      </c>
      <c r="AR39280" s="90" t="str">
        <f t="shared" si="621"/>
        <v>O</v>
      </c>
      <c r="AS39280" t="s">
        <v>37850</v>
      </c>
    </row>
    <row r="39281" spans="43:45" x14ac:dyDescent="0.25">
      <c r="AQ39281" s="89">
        <v>10000415</v>
      </c>
      <c r="AR39281" s="90" t="str">
        <f t="shared" si="621"/>
        <v>O</v>
      </c>
      <c r="AS39281" t="s">
        <v>37851</v>
      </c>
    </row>
    <row r="39282" spans="43:45" x14ac:dyDescent="0.25">
      <c r="AQ39282" s="89">
        <v>10000418</v>
      </c>
      <c r="AR39282" s="90" t="str">
        <f t="shared" si="621"/>
        <v>O</v>
      </c>
      <c r="AS39282" t="s">
        <v>37852</v>
      </c>
    </row>
    <row r="39283" spans="43:45" x14ac:dyDescent="0.25">
      <c r="AQ39283" s="89">
        <v>10000427</v>
      </c>
      <c r="AR39283" s="90" t="str">
        <f t="shared" si="621"/>
        <v>O</v>
      </c>
      <c r="AS39283" t="s">
        <v>37853</v>
      </c>
    </row>
    <row r="39284" spans="43:45" x14ac:dyDescent="0.25">
      <c r="AQ39284" s="89">
        <v>10001496</v>
      </c>
      <c r="AR39284" s="90" t="str">
        <f t="shared" si="621"/>
        <v>O</v>
      </c>
      <c r="AS39284" t="s">
        <v>37854</v>
      </c>
    </row>
    <row r="39285" spans="43:45" x14ac:dyDescent="0.25">
      <c r="AQ39285" s="89">
        <v>10001520</v>
      </c>
      <c r="AR39285" s="90" t="str">
        <f t="shared" si="621"/>
        <v>O</v>
      </c>
      <c r="AS39285" t="s">
        <v>37855</v>
      </c>
    </row>
    <row r="39286" spans="43:45" x14ac:dyDescent="0.25">
      <c r="AQ39286" s="89">
        <v>10002334</v>
      </c>
      <c r="AR39286" s="90" t="str">
        <f t="shared" si="621"/>
        <v>O</v>
      </c>
      <c r="AS39286" t="s">
        <v>37856</v>
      </c>
    </row>
    <row r="39287" spans="43:45" x14ac:dyDescent="0.25">
      <c r="AQ39287" s="89">
        <v>10003260</v>
      </c>
      <c r="AR39287" s="90" t="str">
        <f t="shared" si="621"/>
        <v>O</v>
      </c>
      <c r="AS39287" t="s">
        <v>37857</v>
      </c>
    </row>
    <row r="39288" spans="43:45" x14ac:dyDescent="0.25">
      <c r="AQ39288" s="89">
        <v>10003267</v>
      </c>
      <c r="AR39288" s="90" t="str">
        <f t="shared" si="621"/>
        <v>O</v>
      </c>
      <c r="AS39288" t="s">
        <v>37858</v>
      </c>
    </row>
    <row r="39289" spans="43:45" x14ac:dyDescent="0.25">
      <c r="AQ39289" s="89">
        <v>10003270</v>
      </c>
      <c r="AR39289" s="90" t="str">
        <f t="shared" si="621"/>
        <v>O</v>
      </c>
      <c r="AS39289" t="s">
        <v>37859</v>
      </c>
    </row>
    <row r="39290" spans="43:45" x14ac:dyDescent="0.25">
      <c r="AQ39290" s="89">
        <v>10003291</v>
      </c>
      <c r="AR39290" s="90" t="str">
        <f t="shared" si="621"/>
        <v>O</v>
      </c>
      <c r="AS39290" t="s">
        <v>37860</v>
      </c>
    </row>
    <row r="39291" spans="43:45" x14ac:dyDescent="0.25">
      <c r="AQ39291" s="89">
        <v>10003302</v>
      </c>
      <c r="AR39291" s="90" t="str">
        <f t="shared" si="621"/>
        <v>O</v>
      </c>
      <c r="AS39291" t="s">
        <v>37861</v>
      </c>
    </row>
    <row r="39292" spans="43:45" x14ac:dyDescent="0.25">
      <c r="AQ39292" s="89">
        <v>10003303</v>
      </c>
      <c r="AR39292" s="90" t="str">
        <f t="shared" si="621"/>
        <v>O</v>
      </c>
      <c r="AS39292" t="s">
        <v>37862</v>
      </c>
    </row>
    <row r="39293" spans="43:45" x14ac:dyDescent="0.25">
      <c r="AQ39293" s="89">
        <v>10003313</v>
      </c>
      <c r="AR39293" s="90" t="str">
        <f t="shared" si="621"/>
        <v>O</v>
      </c>
      <c r="AS39293" t="s">
        <v>37863</v>
      </c>
    </row>
    <row r="39294" spans="43:45" x14ac:dyDescent="0.25">
      <c r="AQ39294" s="89">
        <v>10000455</v>
      </c>
      <c r="AR39294" s="90" t="str">
        <f t="shared" si="621"/>
        <v>O</v>
      </c>
      <c r="AS39294" t="s">
        <v>37864</v>
      </c>
    </row>
    <row r="39295" spans="43:45" x14ac:dyDescent="0.25">
      <c r="AQ39295" s="89">
        <v>10000500</v>
      </c>
      <c r="AR39295" s="90" t="str">
        <f t="shared" si="621"/>
        <v>O</v>
      </c>
      <c r="AS39295" t="s">
        <v>37865</v>
      </c>
    </row>
    <row r="39296" spans="43:45" x14ac:dyDescent="0.25">
      <c r="AQ39296" s="89">
        <v>10000516</v>
      </c>
      <c r="AR39296" s="90" t="str">
        <f t="shared" si="621"/>
        <v>O</v>
      </c>
      <c r="AS39296" t="s">
        <v>37866</v>
      </c>
    </row>
    <row r="39297" spans="43:45" x14ac:dyDescent="0.25">
      <c r="AQ39297" s="89">
        <v>10000527</v>
      </c>
      <c r="AR39297" s="90" t="str">
        <f t="shared" si="621"/>
        <v>O</v>
      </c>
      <c r="AS39297" t="s">
        <v>37867</v>
      </c>
    </row>
    <row r="39298" spans="43:45" x14ac:dyDescent="0.25">
      <c r="AQ39298" s="89">
        <v>10001548</v>
      </c>
      <c r="AR39298" s="90" t="str">
        <f t="shared" si="621"/>
        <v>O</v>
      </c>
      <c r="AS39298" t="s">
        <v>37868</v>
      </c>
    </row>
    <row r="39299" spans="43:45" x14ac:dyDescent="0.25">
      <c r="AQ39299" s="89">
        <v>10001571</v>
      </c>
      <c r="AR39299" s="90" t="str">
        <f t="shared" si="621"/>
        <v>O</v>
      </c>
      <c r="AS39299" t="s">
        <v>37869</v>
      </c>
    </row>
    <row r="39300" spans="43:45" x14ac:dyDescent="0.25">
      <c r="AQ39300" s="89">
        <v>10001574</v>
      </c>
      <c r="AR39300" s="90" t="str">
        <f t="shared" si="621"/>
        <v>O</v>
      </c>
      <c r="AS39300" t="s">
        <v>37870</v>
      </c>
    </row>
    <row r="39301" spans="43:45" x14ac:dyDescent="0.25">
      <c r="AQ39301" s="89">
        <v>10001579</v>
      </c>
      <c r="AR39301" s="90" t="str">
        <f t="shared" si="621"/>
        <v>O</v>
      </c>
      <c r="AS39301" t="s">
        <v>37871</v>
      </c>
    </row>
    <row r="39302" spans="43:45" x14ac:dyDescent="0.25">
      <c r="AQ39302" s="89">
        <v>10001585</v>
      </c>
      <c r="AR39302" s="90" t="str">
        <f t="shared" si="621"/>
        <v>O</v>
      </c>
      <c r="AS39302" t="s">
        <v>37872</v>
      </c>
    </row>
    <row r="39303" spans="43:45" x14ac:dyDescent="0.25">
      <c r="AQ39303" s="89">
        <v>10001606</v>
      </c>
      <c r="AR39303" s="90" t="str">
        <f t="shared" si="621"/>
        <v>O</v>
      </c>
      <c r="AS39303" t="s">
        <v>37873</v>
      </c>
    </row>
    <row r="39304" spans="43:45" x14ac:dyDescent="0.25">
      <c r="AQ39304" s="89">
        <v>10002444</v>
      </c>
      <c r="AR39304" s="90" t="str">
        <f t="shared" si="621"/>
        <v>O</v>
      </c>
      <c r="AS39304" t="s">
        <v>37874</v>
      </c>
    </row>
    <row r="39305" spans="43:45" x14ac:dyDescent="0.25">
      <c r="AQ39305" s="89">
        <v>10002449</v>
      </c>
      <c r="AR39305" s="90" t="str">
        <f t="shared" ref="AR39305:AR39368" si="622">IF(ISNA(VLOOKUP(AQ39305,$BP$18:$BQ$356,2,FALSE))=TRUE,"O",VLOOKUP(AQ39305,$BP$18:$BQ$356,2,FALSE))</f>
        <v>O</v>
      </c>
      <c r="AS39305" t="s">
        <v>37875</v>
      </c>
    </row>
    <row r="39306" spans="43:45" x14ac:dyDescent="0.25">
      <c r="AQ39306" s="89">
        <v>10002463</v>
      </c>
      <c r="AR39306" s="90" t="str">
        <f t="shared" si="622"/>
        <v>O</v>
      </c>
      <c r="AS39306" t="s">
        <v>37876</v>
      </c>
    </row>
    <row r="39307" spans="43:45" x14ac:dyDescent="0.25">
      <c r="AQ39307" s="89">
        <v>10003337</v>
      </c>
      <c r="AR39307" s="90" t="str">
        <f t="shared" si="622"/>
        <v>O</v>
      </c>
      <c r="AS39307" t="s">
        <v>37877</v>
      </c>
    </row>
    <row r="39308" spans="43:45" x14ac:dyDescent="0.25">
      <c r="AQ39308" s="89">
        <v>10003347</v>
      </c>
      <c r="AR39308" s="90" t="str">
        <f t="shared" si="622"/>
        <v>O</v>
      </c>
      <c r="AS39308" t="s">
        <v>37878</v>
      </c>
    </row>
    <row r="39309" spans="43:45" x14ac:dyDescent="0.25">
      <c r="AQ39309" s="89">
        <v>10003373</v>
      </c>
      <c r="AR39309" s="90" t="str">
        <f t="shared" si="622"/>
        <v>O</v>
      </c>
      <c r="AS39309" t="s">
        <v>37879</v>
      </c>
    </row>
    <row r="39310" spans="43:45" x14ac:dyDescent="0.25">
      <c r="AQ39310" s="89">
        <v>10003387</v>
      </c>
      <c r="AR39310" s="90" t="str">
        <f t="shared" si="622"/>
        <v>O</v>
      </c>
      <c r="AS39310" t="s">
        <v>37880</v>
      </c>
    </row>
    <row r="39311" spans="43:45" x14ac:dyDescent="0.25">
      <c r="AQ39311" s="89">
        <v>10001667</v>
      </c>
      <c r="AR39311" s="90" t="str">
        <f t="shared" si="622"/>
        <v>O</v>
      </c>
      <c r="AS39311" t="s">
        <v>37881</v>
      </c>
    </row>
    <row r="39312" spans="43:45" x14ac:dyDescent="0.25">
      <c r="AQ39312" s="89">
        <v>10001669</v>
      </c>
      <c r="AR39312" s="90" t="str">
        <f t="shared" si="622"/>
        <v>O</v>
      </c>
      <c r="AS39312" t="s">
        <v>37882</v>
      </c>
    </row>
    <row r="39313" spans="43:45" x14ac:dyDescent="0.25">
      <c r="AQ39313" s="89">
        <v>10001672</v>
      </c>
      <c r="AR39313" s="90" t="str">
        <f t="shared" si="622"/>
        <v>O</v>
      </c>
      <c r="AS39313" t="s">
        <v>37883</v>
      </c>
    </row>
    <row r="39314" spans="43:45" x14ac:dyDescent="0.25">
      <c r="AQ39314" s="89">
        <v>10001685</v>
      </c>
      <c r="AR39314" s="90" t="str">
        <f t="shared" si="622"/>
        <v>O</v>
      </c>
      <c r="AS39314" t="s">
        <v>37884</v>
      </c>
    </row>
    <row r="39315" spans="43:45" x14ac:dyDescent="0.25">
      <c r="AQ39315" s="89">
        <v>10001695</v>
      </c>
      <c r="AR39315" s="90" t="str">
        <f t="shared" si="622"/>
        <v>O</v>
      </c>
      <c r="AS39315" t="s">
        <v>37885</v>
      </c>
    </row>
    <row r="39316" spans="43:45" x14ac:dyDescent="0.25">
      <c r="AQ39316" s="89">
        <v>10001697</v>
      </c>
      <c r="AR39316" s="90" t="str">
        <f t="shared" si="622"/>
        <v>O</v>
      </c>
      <c r="AS39316" t="s">
        <v>37886</v>
      </c>
    </row>
    <row r="39317" spans="43:45" x14ac:dyDescent="0.25">
      <c r="AQ39317" s="89">
        <v>10002487</v>
      </c>
      <c r="AR39317" s="90" t="str">
        <f t="shared" si="622"/>
        <v>O</v>
      </c>
      <c r="AS39317" t="s">
        <v>37887</v>
      </c>
    </row>
    <row r="39318" spans="43:45" x14ac:dyDescent="0.25">
      <c r="AQ39318" s="89">
        <v>10002488</v>
      </c>
      <c r="AR39318" s="90" t="str">
        <f t="shared" si="622"/>
        <v>O</v>
      </c>
      <c r="AS39318" t="s">
        <v>37888</v>
      </c>
    </row>
    <row r="39319" spans="43:45" x14ac:dyDescent="0.25">
      <c r="AQ39319" s="89">
        <v>10002515</v>
      </c>
      <c r="AR39319" s="90" t="str">
        <f t="shared" si="622"/>
        <v>O</v>
      </c>
      <c r="AS39319" t="s">
        <v>37889</v>
      </c>
    </row>
    <row r="39320" spans="43:45" x14ac:dyDescent="0.25">
      <c r="AQ39320" s="89">
        <v>10002527</v>
      </c>
      <c r="AR39320" s="90" t="str">
        <f t="shared" si="622"/>
        <v>O</v>
      </c>
      <c r="AS39320" t="s">
        <v>37890</v>
      </c>
    </row>
    <row r="39321" spans="43:45" x14ac:dyDescent="0.25">
      <c r="AQ39321" s="89">
        <v>10002532</v>
      </c>
      <c r="AR39321" s="90" t="str">
        <f t="shared" si="622"/>
        <v>O</v>
      </c>
      <c r="AS39321" t="s">
        <v>37891</v>
      </c>
    </row>
    <row r="39322" spans="43:45" x14ac:dyDescent="0.25">
      <c r="AQ39322" s="89">
        <v>10002533</v>
      </c>
      <c r="AR39322" s="90" t="str">
        <f t="shared" si="622"/>
        <v>O</v>
      </c>
      <c r="AS39322" t="s">
        <v>37892</v>
      </c>
    </row>
    <row r="39323" spans="43:45" x14ac:dyDescent="0.25">
      <c r="AQ39323" s="89">
        <v>10002540</v>
      </c>
      <c r="AR39323" s="90" t="str">
        <f t="shared" si="622"/>
        <v>O</v>
      </c>
      <c r="AS39323" t="s">
        <v>37893</v>
      </c>
    </row>
    <row r="39324" spans="43:45" x14ac:dyDescent="0.25">
      <c r="AQ39324" s="89">
        <v>10003407</v>
      </c>
      <c r="AR39324" s="90" t="str">
        <f t="shared" si="622"/>
        <v>O</v>
      </c>
      <c r="AS39324" t="s">
        <v>37894</v>
      </c>
    </row>
    <row r="39325" spans="43:45" x14ac:dyDescent="0.25">
      <c r="AQ39325" s="89">
        <v>10003408</v>
      </c>
      <c r="AR39325" s="90" t="str">
        <f t="shared" si="622"/>
        <v>O</v>
      </c>
      <c r="AS39325" t="s">
        <v>37895</v>
      </c>
    </row>
    <row r="39326" spans="43:45" x14ac:dyDescent="0.25">
      <c r="AQ39326" s="89">
        <v>10003411</v>
      </c>
      <c r="AR39326" s="90" t="str">
        <f t="shared" si="622"/>
        <v>O</v>
      </c>
      <c r="AS39326" t="s">
        <v>37896</v>
      </c>
    </row>
    <row r="39327" spans="43:45" x14ac:dyDescent="0.25">
      <c r="AQ39327" s="89">
        <v>10003425</v>
      </c>
      <c r="AR39327" s="90" t="str">
        <f t="shared" si="622"/>
        <v>O</v>
      </c>
      <c r="AS39327" t="s">
        <v>37897</v>
      </c>
    </row>
    <row r="39328" spans="43:45" x14ac:dyDescent="0.25">
      <c r="AQ39328" s="89">
        <v>10000536</v>
      </c>
      <c r="AR39328" s="90" t="str">
        <f t="shared" si="622"/>
        <v>O</v>
      </c>
      <c r="AS39328" t="s">
        <v>37898</v>
      </c>
    </row>
    <row r="39329" spans="43:45" x14ac:dyDescent="0.25">
      <c r="AQ39329" s="89">
        <v>10000537</v>
      </c>
      <c r="AR39329" s="90" t="str">
        <f t="shared" si="622"/>
        <v>O</v>
      </c>
      <c r="AS39329" t="s">
        <v>37899</v>
      </c>
    </row>
    <row r="39330" spans="43:45" x14ac:dyDescent="0.25">
      <c r="AQ39330" s="89">
        <v>10000538</v>
      </c>
      <c r="AR39330" s="90" t="str">
        <f t="shared" si="622"/>
        <v>O</v>
      </c>
      <c r="AS39330" t="s">
        <v>37900</v>
      </c>
    </row>
    <row r="39331" spans="43:45" x14ac:dyDescent="0.25">
      <c r="AQ39331" s="89">
        <v>10000559</v>
      </c>
      <c r="AR39331" s="90" t="str">
        <f t="shared" si="622"/>
        <v>O</v>
      </c>
      <c r="AS39331" t="s">
        <v>37901</v>
      </c>
    </row>
    <row r="39332" spans="43:45" x14ac:dyDescent="0.25">
      <c r="AQ39332" s="89">
        <v>10000562</v>
      </c>
      <c r="AR39332" s="90" t="str">
        <f t="shared" si="622"/>
        <v>O</v>
      </c>
      <c r="AS39332" t="s">
        <v>37902</v>
      </c>
    </row>
    <row r="39333" spans="43:45" x14ac:dyDescent="0.25">
      <c r="AQ39333" s="89">
        <v>10000582</v>
      </c>
      <c r="AR39333" s="90" t="str">
        <f t="shared" si="622"/>
        <v>O</v>
      </c>
      <c r="AS39333" t="s">
        <v>37903</v>
      </c>
    </row>
    <row r="39334" spans="43:45" x14ac:dyDescent="0.25">
      <c r="AQ39334" s="89">
        <v>10001709</v>
      </c>
      <c r="AR39334" s="90" t="str">
        <f t="shared" si="622"/>
        <v>O</v>
      </c>
      <c r="AS39334" t="s">
        <v>37904</v>
      </c>
    </row>
    <row r="39335" spans="43:45" x14ac:dyDescent="0.25">
      <c r="AQ39335" s="89">
        <v>10001718</v>
      </c>
      <c r="AR39335" s="90" t="str">
        <f t="shared" si="622"/>
        <v>O</v>
      </c>
      <c r="AS39335" t="s">
        <v>37905</v>
      </c>
    </row>
    <row r="39336" spans="43:45" x14ac:dyDescent="0.25">
      <c r="AQ39336" s="89">
        <v>10001726</v>
      </c>
      <c r="AR39336" s="90" t="str">
        <f t="shared" si="622"/>
        <v>O</v>
      </c>
      <c r="AS39336" t="s">
        <v>37906</v>
      </c>
    </row>
    <row r="39337" spans="43:45" x14ac:dyDescent="0.25">
      <c r="AQ39337" s="89">
        <v>10001765</v>
      </c>
      <c r="AR39337" s="90" t="str">
        <f t="shared" si="622"/>
        <v>O</v>
      </c>
      <c r="AS39337" t="s">
        <v>37907</v>
      </c>
    </row>
    <row r="39338" spans="43:45" x14ac:dyDescent="0.25">
      <c r="AQ39338" s="89">
        <v>10002559</v>
      </c>
      <c r="AR39338" s="90" t="str">
        <f t="shared" si="622"/>
        <v>O</v>
      </c>
      <c r="AS39338" t="s">
        <v>37908</v>
      </c>
    </row>
    <row r="39339" spans="43:45" x14ac:dyDescent="0.25">
      <c r="AQ39339" s="89">
        <v>10002560</v>
      </c>
      <c r="AR39339" s="90" t="str">
        <f t="shared" si="622"/>
        <v>O</v>
      </c>
      <c r="AS39339" t="s">
        <v>37909</v>
      </c>
    </row>
    <row r="39340" spans="43:45" x14ac:dyDescent="0.25">
      <c r="AQ39340" s="89">
        <v>10003526</v>
      </c>
      <c r="AR39340" s="90" t="str">
        <f t="shared" si="622"/>
        <v>O</v>
      </c>
      <c r="AS39340" t="s">
        <v>37910</v>
      </c>
    </row>
    <row r="39341" spans="43:45" x14ac:dyDescent="0.25">
      <c r="AQ39341" s="89">
        <v>10003562</v>
      </c>
      <c r="AR39341" s="90" t="str">
        <f t="shared" si="622"/>
        <v>O</v>
      </c>
      <c r="AS39341" t="s">
        <v>37911</v>
      </c>
    </row>
    <row r="39342" spans="43:45" x14ac:dyDescent="0.25">
      <c r="AQ39342" s="89">
        <v>10000690</v>
      </c>
      <c r="AR39342" s="90" t="str">
        <f t="shared" si="622"/>
        <v>O</v>
      </c>
      <c r="AS39342" t="s">
        <v>37912</v>
      </c>
    </row>
    <row r="39343" spans="43:45" x14ac:dyDescent="0.25">
      <c r="AQ39343" s="89">
        <v>10000716</v>
      </c>
      <c r="AR39343" s="90" t="str">
        <f t="shared" si="622"/>
        <v>O</v>
      </c>
      <c r="AS39343" t="s">
        <v>37913</v>
      </c>
    </row>
    <row r="39344" spans="43:45" x14ac:dyDescent="0.25">
      <c r="AQ39344" s="89">
        <v>10000718</v>
      </c>
      <c r="AR39344" s="90" t="str">
        <f t="shared" si="622"/>
        <v>O</v>
      </c>
      <c r="AS39344" t="s">
        <v>37914</v>
      </c>
    </row>
    <row r="39345" spans="43:45" x14ac:dyDescent="0.25">
      <c r="AQ39345" s="89">
        <v>10000719</v>
      </c>
      <c r="AR39345" s="90" t="str">
        <f t="shared" si="622"/>
        <v>O</v>
      </c>
      <c r="AS39345" t="s">
        <v>37915</v>
      </c>
    </row>
    <row r="39346" spans="43:45" x14ac:dyDescent="0.25">
      <c r="AQ39346" s="89">
        <v>10000721</v>
      </c>
      <c r="AR39346" s="90" t="str">
        <f t="shared" si="622"/>
        <v>O</v>
      </c>
      <c r="AS39346" t="s">
        <v>37916</v>
      </c>
    </row>
    <row r="39347" spans="43:45" x14ac:dyDescent="0.25">
      <c r="AQ39347" s="89">
        <v>10000722</v>
      </c>
      <c r="AR39347" s="90" t="str">
        <f t="shared" si="622"/>
        <v>O</v>
      </c>
      <c r="AS39347" t="s">
        <v>16543</v>
      </c>
    </row>
    <row r="39348" spans="43:45" x14ac:dyDescent="0.25">
      <c r="AQ39348" s="89">
        <v>10000723</v>
      </c>
      <c r="AR39348" s="90" t="str">
        <f t="shared" si="622"/>
        <v>O</v>
      </c>
      <c r="AS39348" t="s">
        <v>37917</v>
      </c>
    </row>
    <row r="39349" spans="43:45" x14ac:dyDescent="0.25">
      <c r="AQ39349" s="89">
        <v>10000743</v>
      </c>
      <c r="AR39349" s="90" t="str">
        <f t="shared" si="622"/>
        <v>O</v>
      </c>
      <c r="AS39349" t="s">
        <v>37918</v>
      </c>
    </row>
    <row r="39350" spans="43:45" x14ac:dyDescent="0.25">
      <c r="AQ39350" s="89">
        <v>10000747</v>
      </c>
      <c r="AR39350" s="90" t="str">
        <f t="shared" si="622"/>
        <v>O</v>
      </c>
      <c r="AS39350" t="s">
        <v>37919</v>
      </c>
    </row>
    <row r="39351" spans="43:45" x14ac:dyDescent="0.25">
      <c r="AQ39351" s="89">
        <v>10000751</v>
      </c>
      <c r="AR39351" s="90" t="str">
        <f t="shared" si="622"/>
        <v>O</v>
      </c>
      <c r="AS39351" t="s">
        <v>37920</v>
      </c>
    </row>
    <row r="39352" spans="43:45" x14ac:dyDescent="0.25">
      <c r="AQ39352" s="89">
        <v>10000764</v>
      </c>
      <c r="AR39352" s="90" t="str">
        <f t="shared" si="622"/>
        <v>O</v>
      </c>
      <c r="AS39352" t="s">
        <v>37921</v>
      </c>
    </row>
    <row r="39353" spans="43:45" x14ac:dyDescent="0.25">
      <c r="AQ39353" s="89">
        <v>10002634</v>
      </c>
      <c r="AR39353" s="90" t="str">
        <f t="shared" si="622"/>
        <v>O</v>
      </c>
      <c r="AS39353" t="s">
        <v>37922</v>
      </c>
    </row>
    <row r="39354" spans="43:45" x14ac:dyDescent="0.25">
      <c r="AQ39354" s="89">
        <v>10002667</v>
      </c>
      <c r="AR39354" s="90" t="str">
        <f t="shared" si="622"/>
        <v>O</v>
      </c>
      <c r="AS39354" t="s">
        <v>37923</v>
      </c>
    </row>
    <row r="39355" spans="43:45" x14ac:dyDescent="0.25">
      <c r="AQ39355" s="89">
        <v>10003606</v>
      </c>
      <c r="AR39355" s="90" t="str">
        <f t="shared" si="622"/>
        <v>O</v>
      </c>
      <c r="AS39355" t="s">
        <v>37924</v>
      </c>
    </row>
    <row r="39356" spans="43:45" x14ac:dyDescent="0.25">
      <c r="AQ39356" s="89">
        <v>10003639</v>
      </c>
      <c r="AR39356" s="90" t="str">
        <f t="shared" si="622"/>
        <v>O</v>
      </c>
      <c r="AS39356" t="s">
        <v>37925</v>
      </c>
    </row>
    <row r="39357" spans="43:45" x14ac:dyDescent="0.25">
      <c r="AQ39357" s="89">
        <v>10003640</v>
      </c>
      <c r="AR39357" s="90" t="str">
        <f t="shared" si="622"/>
        <v>O</v>
      </c>
      <c r="AS39357" t="s">
        <v>37926</v>
      </c>
    </row>
    <row r="39358" spans="43:45" x14ac:dyDescent="0.25">
      <c r="AQ39358" s="89">
        <v>10000774</v>
      </c>
      <c r="AR39358" s="90" t="str">
        <f t="shared" si="622"/>
        <v>O</v>
      </c>
      <c r="AS39358" t="s">
        <v>37927</v>
      </c>
    </row>
    <row r="39359" spans="43:45" x14ac:dyDescent="0.25">
      <c r="AQ39359" s="89">
        <v>10000778</v>
      </c>
      <c r="AR39359" s="90" t="str">
        <f t="shared" si="622"/>
        <v>O</v>
      </c>
      <c r="AS39359" t="s">
        <v>37928</v>
      </c>
    </row>
    <row r="39360" spans="43:45" x14ac:dyDescent="0.25">
      <c r="AQ39360" s="89">
        <v>10000797</v>
      </c>
      <c r="AR39360" s="90" t="str">
        <f t="shared" si="622"/>
        <v>O</v>
      </c>
      <c r="AS39360" t="s">
        <v>37929</v>
      </c>
    </row>
    <row r="39361" spans="43:45" x14ac:dyDescent="0.25">
      <c r="AQ39361" s="89">
        <v>10000810</v>
      </c>
      <c r="AR39361" s="90" t="str">
        <f t="shared" si="622"/>
        <v>O</v>
      </c>
      <c r="AS39361" t="s">
        <v>37930</v>
      </c>
    </row>
    <row r="39362" spans="43:45" x14ac:dyDescent="0.25">
      <c r="AQ39362" s="89">
        <v>10000833</v>
      </c>
      <c r="AR39362" s="90" t="str">
        <f t="shared" si="622"/>
        <v>O</v>
      </c>
      <c r="AS39362" t="s">
        <v>37931</v>
      </c>
    </row>
    <row r="39363" spans="43:45" x14ac:dyDescent="0.25">
      <c r="AQ39363" s="89">
        <v>10000847</v>
      </c>
      <c r="AR39363" s="90" t="str">
        <f t="shared" si="622"/>
        <v>O</v>
      </c>
      <c r="AS39363" t="s">
        <v>37932</v>
      </c>
    </row>
    <row r="39364" spans="43:45" x14ac:dyDescent="0.25">
      <c r="AQ39364" s="89">
        <v>10005701</v>
      </c>
      <c r="AR39364" s="90" t="str">
        <f t="shared" si="622"/>
        <v>O</v>
      </c>
      <c r="AS39364" t="s">
        <v>37933</v>
      </c>
    </row>
    <row r="39365" spans="43:45" x14ac:dyDescent="0.25">
      <c r="AQ39365" s="89">
        <v>10005707</v>
      </c>
      <c r="AR39365" s="90" t="str">
        <f t="shared" si="622"/>
        <v>O</v>
      </c>
      <c r="AS39365" t="s">
        <v>37934</v>
      </c>
    </row>
    <row r="39366" spans="43:45" x14ac:dyDescent="0.25">
      <c r="AQ39366" s="89">
        <v>10005725</v>
      </c>
      <c r="AR39366" s="90" t="str">
        <f t="shared" si="622"/>
        <v>O</v>
      </c>
      <c r="AS39366" t="s">
        <v>37935</v>
      </c>
    </row>
    <row r="39367" spans="43:45" x14ac:dyDescent="0.25">
      <c r="AQ39367" s="89">
        <v>10005733</v>
      </c>
      <c r="AR39367" s="90" t="str">
        <f t="shared" si="622"/>
        <v>O</v>
      </c>
      <c r="AS39367" t="s">
        <v>37936</v>
      </c>
    </row>
    <row r="39368" spans="43:45" x14ac:dyDescent="0.25">
      <c r="AQ39368" s="89">
        <v>10006725</v>
      </c>
      <c r="AR39368" s="90" t="str">
        <f t="shared" si="622"/>
        <v>O</v>
      </c>
      <c r="AS39368" t="s">
        <v>37937</v>
      </c>
    </row>
    <row r="39369" spans="43:45" x14ac:dyDescent="0.25">
      <c r="AQ39369" s="89">
        <v>10006737</v>
      </c>
      <c r="AR39369" s="90" t="str">
        <f t="shared" ref="AR39369:AR39432" si="623">IF(ISNA(VLOOKUP(AQ39369,$BP$18:$BQ$356,2,FALSE))=TRUE,"O",VLOOKUP(AQ39369,$BP$18:$BQ$356,2,FALSE))</f>
        <v>O</v>
      </c>
      <c r="AS39369" t="s">
        <v>37938</v>
      </c>
    </row>
    <row r="39370" spans="43:45" x14ac:dyDescent="0.25">
      <c r="AQ39370" s="89">
        <v>10007720</v>
      </c>
      <c r="AR39370" s="90" t="str">
        <f t="shared" si="623"/>
        <v>O</v>
      </c>
      <c r="AS39370" t="s">
        <v>37939</v>
      </c>
    </row>
    <row r="39371" spans="43:45" x14ac:dyDescent="0.25">
      <c r="AQ39371" s="89">
        <v>10007732</v>
      </c>
      <c r="AR39371" s="90" t="str">
        <f t="shared" si="623"/>
        <v>O</v>
      </c>
      <c r="AS39371" t="s">
        <v>37940</v>
      </c>
    </row>
    <row r="39372" spans="43:45" x14ac:dyDescent="0.25">
      <c r="AQ39372" s="89">
        <v>10007742</v>
      </c>
      <c r="AR39372" s="90" t="str">
        <f t="shared" si="623"/>
        <v>O</v>
      </c>
      <c r="AS39372" t="s">
        <v>37941</v>
      </c>
    </row>
    <row r="39373" spans="43:45" x14ac:dyDescent="0.25">
      <c r="AQ39373" s="89">
        <v>10007755</v>
      </c>
      <c r="AR39373" s="90" t="str">
        <f t="shared" si="623"/>
        <v>O</v>
      </c>
      <c r="AS39373" t="s">
        <v>37942</v>
      </c>
    </row>
    <row r="39374" spans="43:45" x14ac:dyDescent="0.25">
      <c r="AQ39374" s="89">
        <v>10007768</v>
      </c>
      <c r="AR39374" s="90" t="str">
        <f t="shared" si="623"/>
        <v>O</v>
      </c>
      <c r="AS39374" t="s">
        <v>37943</v>
      </c>
    </row>
    <row r="39375" spans="43:45" x14ac:dyDescent="0.25">
      <c r="AQ39375" s="89">
        <v>10007775</v>
      </c>
      <c r="AR39375" s="90" t="str">
        <f t="shared" si="623"/>
        <v>O</v>
      </c>
      <c r="AS39375" t="s">
        <v>37944</v>
      </c>
    </row>
    <row r="39376" spans="43:45" x14ac:dyDescent="0.25">
      <c r="AQ39376" s="89">
        <v>10007776</v>
      </c>
      <c r="AR39376" s="90" t="str">
        <f t="shared" si="623"/>
        <v>O</v>
      </c>
      <c r="AS39376" t="s">
        <v>37945</v>
      </c>
    </row>
    <row r="39377" spans="43:45" x14ac:dyDescent="0.25">
      <c r="AQ39377" s="89">
        <v>10007779</v>
      </c>
      <c r="AR39377" s="90" t="str">
        <f t="shared" si="623"/>
        <v>O</v>
      </c>
      <c r="AS39377" t="s">
        <v>37946</v>
      </c>
    </row>
    <row r="39378" spans="43:45" x14ac:dyDescent="0.25">
      <c r="AQ39378" s="89">
        <v>10008808</v>
      </c>
      <c r="AR39378" s="90" t="str">
        <f t="shared" si="623"/>
        <v>O</v>
      </c>
      <c r="AS39378" t="s">
        <v>37947</v>
      </c>
    </row>
    <row r="39379" spans="43:45" x14ac:dyDescent="0.25">
      <c r="AQ39379" s="89">
        <v>10008824</v>
      </c>
      <c r="AR39379" s="90" t="str">
        <f t="shared" si="623"/>
        <v>O</v>
      </c>
      <c r="AS39379" t="s">
        <v>37948</v>
      </c>
    </row>
    <row r="39380" spans="43:45" x14ac:dyDescent="0.25">
      <c r="AQ39380" s="89">
        <v>10008825</v>
      </c>
      <c r="AR39380" s="90" t="str">
        <f t="shared" si="623"/>
        <v>O</v>
      </c>
      <c r="AS39380" t="s">
        <v>37949</v>
      </c>
    </row>
    <row r="39381" spans="43:45" x14ac:dyDescent="0.25">
      <c r="AQ39381" s="89">
        <v>10008841</v>
      </c>
      <c r="AR39381" s="90" t="str">
        <f t="shared" si="623"/>
        <v>O</v>
      </c>
      <c r="AS39381" t="s">
        <v>37950</v>
      </c>
    </row>
    <row r="39382" spans="43:45" x14ac:dyDescent="0.25">
      <c r="AQ39382" s="89">
        <v>10008853</v>
      </c>
      <c r="AR39382" s="90" t="str">
        <f t="shared" si="623"/>
        <v>O</v>
      </c>
      <c r="AS39382" t="s">
        <v>37951</v>
      </c>
    </row>
    <row r="39383" spans="43:45" x14ac:dyDescent="0.25">
      <c r="AQ39383" s="89">
        <v>10005609</v>
      </c>
      <c r="AR39383" s="90" t="str">
        <f t="shared" si="623"/>
        <v>O</v>
      </c>
      <c r="AS39383" t="s">
        <v>37952</v>
      </c>
    </row>
    <row r="39384" spans="43:45" x14ac:dyDescent="0.25">
      <c r="AQ39384" s="89">
        <v>10005614</v>
      </c>
      <c r="AR39384" s="90" t="str">
        <f t="shared" si="623"/>
        <v>O</v>
      </c>
      <c r="AS39384" t="s">
        <v>37953</v>
      </c>
    </row>
    <row r="39385" spans="43:45" x14ac:dyDescent="0.25">
      <c r="AQ39385" s="89">
        <v>10005634</v>
      </c>
      <c r="AR39385" s="90" t="str">
        <f t="shared" si="623"/>
        <v>O</v>
      </c>
      <c r="AS39385" t="s">
        <v>37954</v>
      </c>
    </row>
    <row r="39386" spans="43:45" x14ac:dyDescent="0.25">
      <c r="AQ39386" s="89">
        <v>10005648</v>
      </c>
      <c r="AR39386" s="90" t="str">
        <f t="shared" si="623"/>
        <v>O</v>
      </c>
      <c r="AS39386" t="s">
        <v>37955</v>
      </c>
    </row>
    <row r="39387" spans="43:45" x14ac:dyDescent="0.25">
      <c r="AQ39387" s="89">
        <v>10006777</v>
      </c>
      <c r="AR39387" s="90" t="str">
        <f t="shared" si="623"/>
        <v>O</v>
      </c>
      <c r="AS39387" t="s">
        <v>37956</v>
      </c>
    </row>
    <row r="39388" spans="43:45" x14ac:dyDescent="0.25">
      <c r="AQ39388" s="89">
        <v>10006786</v>
      </c>
      <c r="AR39388" s="90" t="str">
        <f t="shared" si="623"/>
        <v>O</v>
      </c>
      <c r="AS39388" t="s">
        <v>13127</v>
      </c>
    </row>
    <row r="39389" spans="43:45" x14ac:dyDescent="0.25">
      <c r="AQ39389" s="89">
        <v>10006841</v>
      </c>
      <c r="AR39389" s="90" t="str">
        <f t="shared" si="623"/>
        <v>O</v>
      </c>
      <c r="AS39389" t="s">
        <v>37957</v>
      </c>
    </row>
    <row r="39390" spans="43:45" x14ac:dyDescent="0.25">
      <c r="AQ39390" s="89">
        <v>10007801</v>
      </c>
      <c r="AR39390" s="90" t="str">
        <f t="shared" si="623"/>
        <v>O</v>
      </c>
      <c r="AS39390" t="s">
        <v>37958</v>
      </c>
    </row>
    <row r="39391" spans="43:45" x14ac:dyDescent="0.25">
      <c r="AQ39391" s="89">
        <v>10007804</v>
      </c>
      <c r="AR39391" s="90" t="str">
        <f t="shared" si="623"/>
        <v>O</v>
      </c>
      <c r="AS39391" t="s">
        <v>37959</v>
      </c>
    </row>
    <row r="39392" spans="43:45" x14ac:dyDescent="0.25">
      <c r="AQ39392" s="89">
        <v>10007812</v>
      </c>
      <c r="AR39392" s="90" t="str">
        <f t="shared" si="623"/>
        <v>O</v>
      </c>
      <c r="AS39392" t="s">
        <v>37960</v>
      </c>
    </row>
    <row r="39393" spans="43:45" x14ac:dyDescent="0.25">
      <c r="AQ39393" s="89">
        <v>10007826</v>
      </c>
      <c r="AR39393" s="90" t="str">
        <f t="shared" si="623"/>
        <v>O</v>
      </c>
      <c r="AS39393" t="s">
        <v>37961</v>
      </c>
    </row>
    <row r="39394" spans="43:45" x14ac:dyDescent="0.25">
      <c r="AQ39394" s="89">
        <v>10007833</v>
      </c>
      <c r="AR39394" s="90" t="str">
        <f t="shared" si="623"/>
        <v>O</v>
      </c>
      <c r="AS39394" t="s">
        <v>37962</v>
      </c>
    </row>
    <row r="39395" spans="43:45" x14ac:dyDescent="0.25">
      <c r="AQ39395" s="89">
        <v>10007855</v>
      </c>
      <c r="AR39395" s="90" t="str">
        <f t="shared" si="623"/>
        <v>O</v>
      </c>
      <c r="AS39395" t="s">
        <v>37963</v>
      </c>
    </row>
    <row r="39396" spans="43:45" x14ac:dyDescent="0.25">
      <c r="AQ39396" s="89">
        <v>10008891</v>
      </c>
      <c r="AR39396" s="90" t="str">
        <f t="shared" si="623"/>
        <v>O</v>
      </c>
      <c r="AS39396" t="s">
        <v>37964</v>
      </c>
    </row>
    <row r="39397" spans="43:45" x14ac:dyDescent="0.25">
      <c r="AQ39397" s="89">
        <v>10008894</v>
      </c>
      <c r="AR39397" s="90" t="str">
        <f t="shared" si="623"/>
        <v>O</v>
      </c>
      <c r="AS39397" t="s">
        <v>37965</v>
      </c>
    </row>
    <row r="39398" spans="43:45" x14ac:dyDescent="0.25">
      <c r="AQ39398" s="89">
        <v>10008897</v>
      </c>
      <c r="AR39398" s="90" t="str">
        <f t="shared" si="623"/>
        <v>O</v>
      </c>
      <c r="AS39398" t="s">
        <v>37966</v>
      </c>
    </row>
    <row r="39399" spans="43:45" x14ac:dyDescent="0.25">
      <c r="AQ39399" s="89">
        <v>10008901</v>
      </c>
      <c r="AR39399" s="90" t="str">
        <f t="shared" si="623"/>
        <v>O</v>
      </c>
      <c r="AS39399" t="s">
        <v>37967</v>
      </c>
    </row>
    <row r="39400" spans="43:45" x14ac:dyDescent="0.25">
      <c r="AQ39400" s="89">
        <v>10008931</v>
      </c>
      <c r="AR39400" s="90" t="str">
        <f t="shared" si="623"/>
        <v>O</v>
      </c>
      <c r="AS39400" t="s">
        <v>37968</v>
      </c>
    </row>
    <row r="39401" spans="43:45" x14ac:dyDescent="0.25">
      <c r="AQ39401" s="89">
        <v>10008950</v>
      </c>
      <c r="AR39401" s="90" t="str">
        <f t="shared" si="623"/>
        <v>O</v>
      </c>
      <c r="AS39401" t="s">
        <v>37969</v>
      </c>
    </row>
    <row r="39402" spans="43:45" x14ac:dyDescent="0.25">
      <c r="AQ39402" s="89">
        <v>10005741</v>
      </c>
      <c r="AR39402" s="90" t="str">
        <f t="shared" si="623"/>
        <v>O</v>
      </c>
      <c r="AS39402" t="s">
        <v>37970</v>
      </c>
    </row>
    <row r="39403" spans="43:45" x14ac:dyDescent="0.25">
      <c r="AQ39403" s="89">
        <v>10005748</v>
      </c>
      <c r="AR39403" s="90" t="str">
        <f t="shared" si="623"/>
        <v>O</v>
      </c>
      <c r="AS39403" t="s">
        <v>37971</v>
      </c>
    </row>
    <row r="39404" spans="43:45" x14ac:dyDescent="0.25">
      <c r="AQ39404" s="89">
        <v>10005760</v>
      </c>
      <c r="AR39404" s="90" t="str">
        <f t="shared" si="623"/>
        <v>O</v>
      </c>
      <c r="AS39404" t="s">
        <v>37972</v>
      </c>
    </row>
    <row r="39405" spans="43:45" x14ac:dyDescent="0.25">
      <c r="AQ39405" s="89">
        <v>10005765</v>
      </c>
      <c r="AR39405" s="90" t="str">
        <f t="shared" si="623"/>
        <v>O</v>
      </c>
      <c r="AS39405" t="s">
        <v>37973</v>
      </c>
    </row>
    <row r="39406" spans="43:45" x14ac:dyDescent="0.25">
      <c r="AQ39406" s="89">
        <v>10005770</v>
      </c>
      <c r="AR39406" s="90" t="str">
        <f t="shared" si="623"/>
        <v>O</v>
      </c>
      <c r="AS39406" t="s">
        <v>37974</v>
      </c>
    </row>
    <row r="39407" spans="43:45" x14ac:dyDescent="0.25">
      <c r="AQ39407" s="89">
        <v>10005778</v>
      </c>
      <c r="AR39407" s="90" t="str">
        <f t="shared" si="623"/>
        <v>O</v>
      </c>
      <c r="AS39407" t="s">
        <v>37975</v>
      </c>
    </row>
    <row r="39408" spans="43:45" x14ac:dyDescent="0.25">
      <c r="AQ39408" s="89">
        <v>10005793</v>
      </c>
      <c r="AR39408" s="90" t="str">
        <f t="shared" si="623"/>
        <v>O</v>
      </c>
      <c r="AS39408" t="s">
        <v>37976</v>
      </c>
    </row>
    <row r="39409" spans="43:45" x14ac:dyDescent="0.25">
      <c r="AQ39409" s="89">
        <v>10008953</v>
      </c>
      <c r="AR39409" s="90" t="str">
        <f t="shared" si="623"/>
        <v>O</v>
      </c>
      <c r="AS39409" t="s">
        <v>37977</v>
      </c>
    </row>
    <row r="39410" spans="43:45" x14ac:dyDescent="0.25">
      <c r="AQ39410" s="89">
        <v>10008970</v>
      </c>
      <c r="AR39410" s="90" t="str">
        <f t="shared" si="623"/>
        <v>O</v>
      </c>
      <c r="AS39410" t="s">
        <v>37978</v>
      </c>
    </row>
    <row r="39411" spans="43:45" x14ac:dyDescent="0.25">
      <c r="AQ39411" s="89">
        <v>10008974</v>
      </c>
      <c r="AR39411" s="90" t="str">
        <f t="shared" si="623"/>
        <v>O</v>
      </c>
      <c r="AS39411" t="s">
        <v>37979</v>
      </c>
    </row>
    <row r="39412" spans="43:45" x14ac:dyDescent="0.25">
      <c r="AQ39412" s="89">
        <v>10009002</v>
      </c>
      <c r="AR39412" s="90" t="str">
        <f t="shared" si="623"/>
        <v>O</v>
      </c>
      <c r="AS39412" t="s">
        <v>37980</v>
      </c>
    </row>
    <row r="39413" spans="43:45" x14ac:dyDescent="0.25">
      <c r="AQ39413" s="89">
        <v>10009012</v>
      </c>
      <c r="AR39413" s="90" t="str">
        <f t="shared" si="623"/>
        <v>O</v>
      </c>
      <c r="AS39413" t="s">
        <v>37981</v>
      </c>
    </row>
    <row r="39414" spans="43:45" x14ac:dyDescent="0.25">
      <c r="AQ39414" s="89">
        <v>10009059</v>
      </c>
      <c r="AR39414" s="90" t="str">
        <f t="shared" si="623"/>
        <v>O</v>
      </c>
      <c r="AS39414" t="s">
        <v>37982</v>
      </c>
    </row>
    <row r="39415" spans="43:45" x14ac:dyDescent="0.25">
      <c r="AQ39415" s="89">
        <v>10009071</v>
      </c>
      <c r="AR39415" s="90" t="str">
        <f t="shared" si="623"/>
        <v>O</v>
      </c>
      <c r="AS39415" t="s">
        <v>37983</v>
      </c>
    </row>
    <row r="39416" spans="43:45" x14ac:dyDescent="0.25">
      <c r="AQ39416" s="89">
        <v>10009072</v>
      </c>
      <c r="AR39416" s="90" t="str">
        <f t="shared" si="623"/>
        <v>O</v>
      </c>
      <c r="AS39416" t="s">
        <v>37984</v>
      </c>
    </row>
    <row r="39417" spans="43:45" x14ac:dyDescent="0.25">
      <c r="AQ39417" s="89">
        <v>10009073</v>
      </c>
      <c r="AR39417" s="90" t="str">
        <f t="shared" si="623"/>
        <v>O</v>
      </c>
      <c r="AS39417" t="s">
        <v>37985</v>
      </c>
    </row>
    <row r="39418" spans="43:45" x14ac:dyDescent="0.25">
      <c r="AQ39418" s="89">
        <v>10009096</v>
      </c>
      <c r="AR39418" s="90" t="str">
        <f t="shared" si="623"/>
        <v>O</v>
      </c>
      <c r="AS39418" t="s">
        <v>37986</v>
      </c>
    </row>
    <row r="39419" spans="43:45" x14ac:dyDescent="0.25">
      <c r="AQ39419" s="89">
        <v>10009190</v>
      </c>
      <c r="AR39419" s="90" t="str">
        <f t="shared" si="623"/>
        <v>O</v>
      </c>
      <c r="AS39419" t="s">
        <v>37987</v>
      </c>
    </row>
    <row r="39420" spans="43:45" x14ac:dyDescent="0.25">
      <c r="AQ39420" s="89">
        <v>10009197</v>
      </c>
      <c r="AR39420" s="90" t="str">
        <f t="shared" si="623"/>
        <v>O</v>
      </c>
      <c r="AS39420" t="s">
        <v>37988</v>
      </c>
    </row>
    <row r="39421" spans="43:45" x14ac:dyDescent="0.25">
      <c r="AQ39421" s="89">
        <v>10009201</v>
      </c>
      <c r="AR39421" s="90" t="str">
        <f t="shared" si="623"/>
        <v>O</v>
      </c>
      <c r="AS39421" t="s">
        <v>37989</v>
      </c>
    </row>
    <row r="39422" spans="43:45" x14ac:dyDescent="0.25">
      <c r="AQ39422" s="89">
        <v>10009214</v>
      </c>
      <c r="AR39422" s="90" t="str">
        <f t="shared" si="623"/>
        <v>O</v>
      </c>
      <c r="AS39422" t="s">
        <v>37990</v>
      </c>
    </row>
    <row r="39423" spans="43:45" x14ac:dyDescent="0.25">
      <c r="AQ39423" s="89">
        <v>10009248</v>
      </c>
      <c r="AR39423" s="90" t="str">
        <f t="shared" si="623"/>
        <v>O</v>
      </c>
      <c r="AS39423" t="s">
        <v>37991</v>
      </c>
    </row>
    <row r="39424" spans="43:45" x14ac:dyDescent="0.25">
      <c r="AQ39424" s="89">
        <v>10009249</v>
      </c>
      <c r="AR39424" s="90" t="str">
        <f t="shared" si="623"/>
        <v>O</v>
      </c>
      <c r="AS39424" t="s">
        <v>37992</v>
      </c>
    </row>
    <row r="39425" spans="43:45" x14ac:dyDescent="0.25">
      <c r="AQ39425" s="89">
        <v>10009263</v>
      </c>
      <c r="AR39425" s="90" t="str">
        <f t="shared" si="623"/>
        <v>O</v>
      </c>
      <c r="AS39425" t="s">
        <v>37993</v>
      </c>
    </row>
    <row r="39426" spans="43:45" x14ac:dyDescent="0.25">
      <c r="AQ39426" s="89">
        <v>10009269</v>
      </c>
      <c r="AR39426" s="90" t="str">
        <f t="shared" si="623"/>
        <v>O</v>
      </c>
      <c r="AS39426" t="s">
        <v>37994</v>
      </c>
    </row>
    <row r="39427" spans="43:45" x14ac:dyDescent="0.25">
      <c r="AQ39427" s="89">
        <v>10009272</v>
      </c>
      <c r="AR39427" s="90" t="str">
        <f t="shared" si="623"/>
        <v>O</v>
      </c>
      <c r="AS39427" t="s">
        <v>37995</v>
      </c>
    </row>
    <row r="39428" spans="43:45" x14ac:dyDescent="0.25">
      <c r="AQ39428" s="89">
        <v>10009277</v>
      </c>
      <c r="AR39428" s="90" t="str">
        <f t="shared" si="623"/>
        <v>O</v>
      </c>
      <c r="AS39428" t="s">
        <v>37996</v>
      </c>
    </row>
    <row r="39429" spans="43:45" x14ac:dyDescent="0.25">
      <c r="AQ39429" s="89">
        <v>10009285</v>
      </c>
      <c r="AR39429" s="90" t="str">
        <f t="shared" si="623"/>
        <v>O</v>
      </c>
      <c r="AS39429" t="s">
        <v>37997</v>
      </c>
    </row>
    <row r="39430" spans="43:45" x14ac:dyDescent="0.25">
      <c r="AQ39430" s="89">
        <v>10009306</v>
      </c>
      <c r="AR39430" s="90" t="str">
        <f t="shared" si="623"/>
        <v>O</v>
      </c>
      <c r="AS39430" t="s">
        <v>37998</v>
      </c>
    </row>
    <row r="39431" spans="43:45" x14ac:dyDescent="0.25">
      <c r="AQ39431" s="89">
        <v>10009309</v>
      </c>
      <c r="AR39431" s="90" t="str">
        <f t="shared" si="623"/>
        <v>O</v>
      </c>
      <c r="AS39431" t="s">
        <v>37999</v>
      </c>
    </row>
    <row r="39432" spans="43:45" x14ac:dyDescent="0.25">
      <c r="AQ39432" s="89">
        <v>10009315</v>
      </c>
      <c r="AR39432" s="90" t="str">
        <f t="shared" si="623"/>
        <v>O</v>
      </c>
      <c r="AS39432" t="s">
        <v>38000</v>
      </c>
    </row>
    <row r="39433" spans="43:45" x14ac:dyDescent="0.25">
      <c r="AQ39433" s="89">
        <v>10009326</v>
      </c>
      <c r="AR39433" s="90" t="str">
        <f t="shared" ref="AR39433:AR39496" si="624">IF(ISNA(VLOOKUP(AQ39433,$BP$18:$BQ$356,2,FALSE))=TRUE,"O",VLOOKUP(AQ39433,$BP$18:$BQ$356,2,FALSE))</f>
        <v>O</v>
      </c>
      <c r="AS39433" t="s">
        <v>38001</v>
      </c>
    </row>
    <row r="39434" spans="43:45" x14ac:dyDescent="0.25">
      <c r="AQ39434" s="89">
        <v>10009332</v>
      </c>
      <c r="AR39434" s="90" t="str">
        <f t="shared" si="624"/>
        <v>O</v>
      </c>
      <c r="AS39434" t="s">
        <v>38002</v>
      </c>
    </row>
    <row r="39435" spans="43:45" x14ac:dyDescent="0.25">
      <c r="AQ39435" s="89">
        <v>10009359</v>
      </c>
      <c r="AR39435" s="90" t="str">
        <f t="shared" si="624"/>
        <v>O</v>
      </c>
      <c r="AS39435" t="s">
        <v>38003</v>
      </c>
    </row>
    <row r="39436" spans="43:45" x14ac:dyDescent="0.25">
      <c r="AQ39436" s="89">
        <v>10009411</v>
      </c>
      <c r="AR39436" s="90" t="str">
        <f t="shared" si="624"/>
        <v>O</v>
      </c>
      <c r="AS39436" t="s">
        <v>38004</v>
      </c>
    </row>
    <row r="39437" spans="43:45" x14ac:dyDescent="0.25">
      <c r="AQ39437" s="89">
        <v>10009588</v>
      </c>
      <c r="AR39437" s="90" t="str">
        <f t="shared" si="624"/>
        <v>O</v>
      </c>
      <c r="AS39437" t="s">
        <v>38005</v>
      </c>
    </row>
    <row r="39438" spans="43:45" x14ac:dyDescent="0.25">
      <c r="AQ39438" s="89">
        <v>10009612</v>
      </c>
      <c r="AR39438" s="90" t="str">
        <f t="shared" si="624"/>
        <v>O</v>
      </c>
      <c r="AS39438" t="s">
        <v>38006</v>
      </c>
    </row>
    <row r="39439" spans="43:45" x14ac:dyDescent="0.25">
      <c r="AQ39439" s="89">
        <v>10009617</v>
      </c>
      <c r="AR39439" s="90" t="str">
        <f t="shared" si="624"/>
        <v>O</v>
      </c>
      <c r="AS39439" t="s">
        <v>38007</v>
      </c>
    </row>
    <row r="39440" spans="43:45" x14ac:dyDescent="0.25">
      <c r="AQ39440" s="89">
        <v>10009662</v>
      </c>
      <c r="AR39440" s="90" t="str">
        <f t="shared" si="624"/>
        <v>O</v>
      </c>
      <c r="AS39440" t="s">
        <v>38008</v>
      </c>
    </row>
    <row r="39441" spans="43:45" x14ac:dyDescent="0.25">
      <c r="AQ39441" s="89">
        <v>10009669</v>
      </c>
      <c r="AR39441" s="90" t="str">
        <f t="shared" si="624"/>
        <v>O</v>
      </c>
      <c r="AS39441" t="s">
        <v>38009</v>
      </c>
    </row>
    <row r="39442" spans="43:45" x14ac:dyDescent="0.25">
      <c r="AQ39442" s="89">
        <v>10009672</v>
      </c>
      <c r="AR39442" s="90" t="str">
        <f t="shared" si="624"/>
        <v>O</v>
      </c>
      <c r="AS39442" t="s">
        <v>38010</v>
      </c>
    </row>
    <row r="39443" spans="43:45" x14ac:dyDescent="0.25">
      <c r="AQ39443" s="89">
        <v>10009674</v>
      </c>
      <c r="AR39443" s="90" t="str">
        <f t="shared" si="624"/>
        <v>O</v>
      </c>
      <c r="AS39443" t="s">
        <v>38011</v>
      </c>
    </row>
    <row r="39444" spans="43:45" x14ac:dyDescent="0.25">
      <c r="AQ39444" s="89">
        <v>10009686</v>
      </c>
      <c r="AR39444" s="90" t="str">
        <f t="shared" si="624"/>
        <v>O</v>
      </c>
      <c r="AS39444" t="s">
        <v>38012</v>
      </c>
    </row>
    <row r="39445" spans="43:45" x14ac:dyDescent="0.25">
      <c r="AQ39445" s="89">
        <v>10009696</v>
      </c>
      <c r="AR39445" s="90" t="str">
        <f t="shared" si="624"/>
        <v>O</v>
      </c>
      <c r="AS39445" t="s">
        <v>38013</v>
      </c>
    </row>
    <row r="39446" spans="43:45" x14ac:dyDescent="0.25">
      <c r="AQ39446" s="89">
        <v>10009701</v>
      </c>
      <c r="AR39446" s="90" t="str">
        <f t="shared" si="624"/>
        <v>O</v>
      </c>
      <c r="AS39446" t="s">
        <v>38014</v>
      </c>
    </row>
    <row r="39447" spans="43:45" x14ac:dyDescent="0.25">
      <c r="AQ39447" s="89">
        <v>10009716</v>
      </c>
      <c r="AR39447" s="90" t="str">
        <f t="shared" si="624"/>
        <v>O</v>
      </c>
      <c r="AS39447" t="s">
        <v>38015</v>
      </c>
    </row>
    <row r="39448" spans="43:45" x14ac:dyDescent="0.25">
      <c r="AQ39448" s="89">
        <v>10009416</v>
      </c>
      <c r="AR39448" s="90" t="str">
        <f t="shared" si="624"/>
        <v>O</v>
      </c>
      <c r="AS39448" t="s">
        <v>38016</v>
      </c>
    </row>
    <row r="39449" spans="43:45" x14ac:dyDescent="0.25">
      <c r="AQ39449" s="89">
        <v>10009425</v>
      </c>
      <c r="AR39449" s="90" t="str">
        <f t="shared" si="624"/>
        <v>O</v>
      </c>
      <c r="AS39449" t="s">
        <v>38017</v>
      </c>
    </row>
    <row r="39450" spans="43:45" x14ac:dyDescent="0.25">
      <c r="AQ39450" s="89">
        <v>10009429</v>
      </c>
      <c r="AR39450" s="90" t="str">
        <f t="shared" si="624"/>
        <v>O</v>
      </c>
      <c r="AS39450" t="s">
        <v>38018</v>
      </c>
    </row>
    <row r="39451" spans="43:45" x14ac:dyDescent="0.25">
      <c r="AQ39451" s="89">
        <v>10009446</v>
      </c>
      <c r="AR39451" s="90" t="str">
        <f t="shared" si="624"/>
        <v>O</v>
      </c>
      <c r="AS39451" t="s">
        <v>38019</v>
      </c>
    </row>
    <row r="39452" spans="43:45" x14ac:dyDescent="0.25">
      <c r="AQ39452" s="89">
        <v>10009475</v>
      </c>
      <c r="AR39452" s="90" t="str">
        <f t="shared" si="624"/>
        <v>O</v>
      </c>
      <c r="AS39452" t="s">
        <v>38020</v>
      </c>
    </row>
    <row r="39453" spans="43:45" x14ac:dyDescent="0.25">
      <c r="AQ39453" s="89">
        <v>10009476</v>
      </c>
      <c r="AR39453" s="90" t="str">
        <f t="shared" si="624"/>
        <v>O</v>
      </c>
      <c r="AS39453" t="s">
        <v>38021</v>
      </c>
    </row>
    <row r="39454" spans="43:45" x14ac:dyDescent="0.25">
      <c r="AQ39454" s="89">
        <v>10009478</v>
      </c>
      <c r="AR39454" s="90" t="str">
        <f t="shared" si="624"/>
        <v>O</v>
      </c>
      <c r="AS39454" t="s">
        <v>38022</v>
      </c>
    </row>
    <row r="39455" spans="43:45" x14ac:dyDescent="0.25">
      <c r="AQ39455" s="89">
        <v>10009501</v>
      </c>
      <c r="AR39455" s="90" t="str">
        <f t="shared" si="624"/>
        <v>O</v>
      </c>
      <c r="AS39455" t="s">
        <v>38023</v>
      </c>
    </row>
    <row r="39456" spans="43:45" x14ac:dyDescent="0.25">
      <c r="AQ39456" s="89">
        <v>10009518</v>
      </c>
      <c r="AR39456" s="90" t="str">
        <f t="shared" si="624"/>
        <v>O</v>
      </c>
      <c r="AS39456" t="s">
        <v>38024</v>
      </c>
    </row>
    <row r="39457" spans="43:45" x14ac:dyDescent="0.25">
      <c r="AQ39457" s="89">
        <v>10009530</v>
      </c>
      <c r="AR39457" s="90" t="str">
        <f t="shared" si="624"/>
        <v>O</v>
      </c>
      <c r="AS39457" t="s">
        <v>38025</v>
      </c>
    </row>
    <row r="39458" spans="43:45" x14ac:dyDescent="0.25">
      <c r="AQ39458" s="89">
        <v>10009567</v>
      </c>
      <c r="AR39458" s="90" t="str">
        <f t="shared" si="624"/>
        <v>O</v>
      </c>
      <c r="AS39458" t="s">
        <v>38026</v>
      </c>
    </row>
    <row r="39459" spans="43:45" x14ac:dyDescent="0.25">
      <c r="AQ39459" s="89">
        <v>10004712</v>
      </c>
      <c r="AR39459" s="90" t="str">
        <f t="shared" si="624"/>
        <v>O</v>
      </c>
      <c r="AS39459" t="s">
        <v>38027</v>
      </c>
    </row>
    <row r="39460" spans="43:45" x14ac:dyDescent="0.25">
      <c r="AQ39460" s="89">
        <v>10004719</v>
      </c>
      <c r="AR39460" s="90" t="str">
        <f t="shared" si="624"/>
        <v>O</v>
      </c>
      <c r="AS39460" t="s">
        <v>38028</v>
      </c>
    </row>
    <row r="39461" spans="43:45" x14ac:dyDescent="0.25">
      <c r="AQ39461" s="89">
        <v>10004723</v>
      </c>
      <c r="AR39461" s="90" t="str">
        <f t="shared" si="624"/>
        <v>O</v>
      </c>
      <c r="AS39461" t="s">
        <v>38029</v>
      </c>
    </row>
    <row r="39462" spans="43:45" x14ac:dyDescent="0.25">
      <c r="AQ39462" s="89">
        <v>10005858</v>
      </c>
      <c r="AR39462" s="90" t="str">
        <f t="shared" si="624"/>
        <v>O</v>
      </c>
      <c r="AS39462" t="s">
        <v>38030</v>
      </c>
    </row>
    <row r="39463" spans="43:45" x14ac:dyDescent="0.25">
      <c r="AQ39463" s="89">
        <v>10005867</v>
      </c>
      <c r="AR39463" s="90" t="str">
        <f t="shared" si="624"/>
        <v>O</v>
      </c>
      <c r="AS39463" t="s">
        <v>38031</v>
      </c>
    </row>
    <row r="39464" spans="43:45" x14ac:dyDescent="0.25">
      <c r="AQ39464" s="89">
        <v>10005883</v>
      </c>
      <c r="AR39464" s="90" t="str">
        <f t="shared" si="624"/>
        <v>O</v>
      </c>
      <c r="AS39464" t="s">
        <v>38032</v>
      </c>
    </row>
    <row r="39465" spans="43:45" x14ac:dyDescent="0.25">
      <c r="AQ39465" s="89">
        <v>10006845</v>
      </c>
      <c r="AR39465" s="90" t="str">
        <f t="shared" si="624"/>
        <v>O</v>
      </c>
      <c r="AS39465" t="s">
        <v>38033</v>
      </c>
    </row>
    <row r="39466" spans="43:45" x14ac:dyDescent="0.25">
      <c r="AQ39466" s="89">
        <v>10006846</v>
      </c>
      <c r="AR39466" s="90" t="str">
        <f t="shared" si="624"/>
        <v>O</v>
      </c>
      <c r="AS39466" t="s">
        <v>38034</v>
      </c>
    </row>
    <row r="39467" spans="43:45" x14ac:dyDescent="0.25">
      <c r="AQ39467" s="89">
        <v>10006865</v>
      </c>
      <c r="AR39467" s="90" t="str">
        <f t="shared" si="624"/>
        <v>O</v>
      </c>
      <c r="AS39467" t="s">
        <v>38035</v>
      </c>
    </row>
    <row r="39468" spans="43:45" x14ac:dyDescent="0.25">
      <c r="AQ39468" s="89">
        <v>10006906</v>
      </c>
      <c r="AR39468" s="90" t="str">
        <f t="shared" si="624"/>
        <v>O</v>
      </c>
      <c r="AS39468" t="s">
        <v>38036</v>
      </c>
    </row>
    <row r="39469" spans="43:45" x14ac:dyDescent="0.25">
      <c r="AQ39469" s="89">
        <v>10007912</v>
      </c>
      <c r="AR39469" s="90" t="str">
        <f t="shared" si="624"/>
        <v>O</v>
      </c>
      <c r="AS39469" t="s">
        <v>38037</v>
      </c>
    </row>
    <row r="39470" spans="43:45" x14ac:dyDescent="0.25">
      <c r="AQ39470" s="89">
        <v>10007951</v>
      </c>
      <c r="AR39470" s="90" t="str">
        <f t="shared" si="624"/>
        <v>O</v>
      </c>
      <c r="AS39470" t="s">
        <v>38038</v>
      </c>
    </row>
    <row r="39471" spans="43:45" x14ac:dyDescent="0.25">
      <c r="AQ39471" s="89">
        <v>10004740</v>
      </c>
      <c r="AR39471" s="90" t="str">
        <f t="shared" si="624"/>
        <v>O</v>
      </c>
      <c r="AS39471" t="s">
        <v>38039</v>
      </c>
    </row>
    <row r="39472" spans="43:45" x14ac:dyDescent="0.25">
      <c r="AQ39472" s="89">
        <v>10004742</v>
      </c>
      <c r="AR39472" s="90" t="str">
        <f t="shared" si="624"/>
        <v>O</v>
      </c>
      <c r="AS39472" t="s">
        <v>38040</v>
      </c>
    </row>
    <row r="39473" spans="43:45" x14ac:dyDescent="0.25">
      <c r="AQ39473" s="89">
        <v>10004748</v>
      </c>
      <c r="AR39473" s="90" t="str">
        <f t="shared" si="624"/>
        <v>O</v>
      </c>
      <c r="AS39473" t="s">
        <v>38041</v>
      </c>
    </row>
    <row r="39474" spans="43:45" x14ac:dyDescent="0.25">
      <c r="AQ39474" s="89">
        <v>10004754</v>
      </c>
      <c r="AR39474" s="90" t="str">
        <f t="shared" si="624"/>
        <v>O</v>
      </c>
      <c r="AS39474" t="s">
        <v>38042</v>
      </c>
    </row>
    <row r="39475" spans="43:45" x14ac:dyDescent="0.25">
      <c r="AQ39475" s="89">
        <v>10004760</v>
      </c>
      <c r="AR39475" s="90" t="str">
        <f t="shared" si="624"/>
        <v>O</v>
      </c>
      <c r="AS39475" t="s">
        <v>38043</v>
      </c>
    </row>
    <row r="39476" spans="43:45" x14ac:dyDescent="0.25">
      <c r="AQ39476" s="89">
        <v>10004776</v>
      </c>
      <c r="AR39476" s="90" t="str">
        <f t="shared" si="624"/>
        <v>O</v>
      </c>
      <c r="AS39476" t="s">
        <v>38044</v>
      </c>
    </row>
    <row r="39477" spans="43:45" x14ac:dyDescent="0.25">
      <c r="AQ39477" s="89">
        <v>10004778</v>
      </c>
      <c r="AR39477" s="90" t="str">
        <f t="shared" si="624"/>
        <v>O</v>
      </c>
      <c r="AS39477" t="s">
        <v>38045</v>
      </c>
    </row>
    <row r="39478" spans="43:45" x14ac:dyDescent="0.25">
      <c r="AQ39478" s="89">
        <v>10004784</v>
      </c>
      <c r="AR39478" s="90" t="str">
        <f t="shared" si="624"/>
        <v>O</v>
      </c>
      <c r="AS39478" t="s">
        <v>38046</v>
      </c>
    </row>
    <row r="39479" spans="43:45" x14ac:dyDescent="0.25">
      <c r="AQ39479" s="89">
        <v>10005914</v>
      </c>
      <c r="AR39479" s="90" t="str">
        <f t="shared" si="624"/>
        <v>O</v>
      </c>
      <c r="AS39479" t="s">
        <v>38047</v>
      </c>
    </row>
    <row r="39480" spans="43:45" x14ac:dyDescent="0.25">
      <c r="AQ39480" s="89">
        <v>10005945</v>
      </c>
      <c r="AR39480" s="90" t="str">
        <f t="shared" si="624"/>
        <v>O</v>
      </c>
      <c r="AS39480" t="s">
        <v>38048</v>
      </c>
    </row>
    <row r="39481" spans="43:45" x14ac:dyDescent="0.25">
      <c r="AQ39481" s="89">
        <v>10005953</v>
      </c>
      <c r="AR39481" s="90" t="str">
        <f t="shared" si="624"/>
        <v>O</v>
      </c>
      <c r="AS39481" t="s">
        <v>38049</v>
      </c>
    </row>
    <row r="39482" spans="43:45" x14ac:dyDescent="0.25">
      <c r="AQ39482" s="89">
        <v>10006927</v>
      </c>
      <c r="AR39482" s="90" t="str">
        <f t="shared" si="624"/>
        <v>O</v>
      </c>
      <c r="AS39482" t="s">
        <v>38050</v>
      </c>
    </row>
    <row r="39483" spans="43:45" x14ac:dyDescent="0.25">
      <c r="AQ39483" s="89">
        <v>10006936</v>
      </c>
      <c r="AR39483" s="90" t="str">
        <f t="shared" si="624"/>
        <v>O</v>
      </c>
      <c r="AS39483" t="s">
        <v>38051</v>
      </c>
    </row>
    <row r="39484" spans="43:45" x14ac:dyDescent="0.25">
      <c r="AQ39484" s="89">
        <v>10006943</v>
      </c>
      <c r="AR39484" s="90" t="str">
        <f t="shared" si="624"/>
        <v>O</v>
      </c>
      <c r="AS39484" t="s">
        <v>38052</v>
      </c>
    </row>
    <row r="39485" spans="43:45" x14ac:dyDescent="0.25">
      <c r="AQ39485" s="89">
        <v>10006973</v>
      </c>
      <c r="AR39485" s="90" t="str">
        <f t="shared" si="624"/>
        <v>O</v>
      </c>
      <c r="AS39485" t="s">
        <v>38053</v>
      </c>
    </row>
    <row r="39486" spans="43:45" x14ac:dyDescent="0.25">
      <c r="AQ39486" s="89">
        <v>10006989</v>
      </c>
      <c r="AR39486" s="90" t="str">
        <f t="shared" si="624"/>
        <v>O</v>
      </c>
      <c r="AS39486" t="s">
        <v>38054</v>
      </c>
    </row>
    <row r="39487" spans="43:45" x14ac:dyDescent="0.25">
      <c r="AQ39487" s="89">
        <v>10007966</v>
      </c>
      <c r="AR39487" s="90" t="str">
        <f t="shared" si="624"/>
        <v>O</v>
      </c>
      <c r="AS39487" t="s">
        <v>38055</v>
      </c>
    </row>
    <row r="39488" spans="43:45" x14ac:dyDescent="0.25">
      <c r="AQ39488" s="89">
        <v>10007985</v>
      </c>
      <c r="AR39488" s="90" t="str">
        <f t="shared" si="624"/>
        <v>O</v>
      </c>
      <c r="AS39488" t="s">
        <v>38056</v>
      </c>
    </row>
    <row r="39489" spans="43:45" x14ac:dyDescent="0.25">
      <c r="AQ39489" s="89">
        <v>10008010</v>
      </c>
      <c r="AR39489" s="90" t="str">
        <f t="shared" si="624"/>
        <v>O</v>
      </c>
      <c r="AS39489" t="s">
        <v>38057</v>
      </c>
    </row>
    <row r="39490" spans="43:45" x14ac:dyDescent="0.25">
      <c r="AQ39490" s="89">
        <v>10008018</v>
      </c>
      <c r="AR39490" s="90" t="str">
        <f t="shared" si="624"/>
        <v>O</v>
      </c>
      <c r="AS39490" t="s">
        <v>38058</v>
      </c>
    </row>
    <row r="39491" spans="43:45" x14ac:dyDescent="0.25">
      <c r="AQ39491" s="89">
        <v>10004821</v>
      </c>
      <c r="AR39491" s="90" t="str">
        <f t="shared" si="624"/>
        <v>O</v>
      </c>
      <c r="AS39491" t="s">
        <v>38059</v>
      </c>
    </row>
    <row r="39492" spans="43:45" x14ac:dyDescent="0.25">
      <c r="AQ39492" s="89">
        <v>10004865</v>
      </c>
      <c r="AR39492" s="90" t="str">
        <f t="shared" si="624"/>
        <v>O</v>
      </c>
      <c r="AS39492" t="s">
        <v>38060</v>
      </c>
    </row>
    <row r="39493" spans="43:45" x14ac:dyDescent="0.25">
      <c r="AQ39493" s="89">
        <v>10004883</v>
      </c>
      <c r="AR39493" s="90" t="str">
        <f t="shared" si="624"/>
        <v>O</v>
      </c>
      <c r="AS39493" t="s">
        <v>38061</v>
      </c>
    </row>
    <row r="39494" spans="43:45" x14ac:dyDescent="0.25">
      <c r="AQ39494" s="89">
        <v>10004885</v>
      </c>
      <c r="AR39494" s="90" t="str">
        <f t="shared" si="624"/>
        <v>O</v>
      </c>
      <c r="AS39494" t="s">
        <v>38062</v>
      </c>
    </row>
    <row r="39495" spans="43:45" x14ac:dyDescent="0.25">
      <c r="AQ39495" s="89">
        <v>10005977</v>
      </c>
      <c r="AR39495" s="90" t="str">
        <f t="shared" si="624"/>
        <v>O</v>
      </c>
      <c r="AS39495" t="s">
        <v>38063</v>
      </c>
    </row>
    <row r="39496" spans="43:45" x14ac:dyDescent="0.25">
      <c r="AQ39496" s="89">
        <v>10005983</v>
      </c>
      <c r="AR39496" s="90" t="str">
        <f t="shared" si="624"/>
        <v>O</v>
      </c>
      <c r="AS39496" t="s">
        <v>38064</v>
      </c>
    </row>
    <row r="39497" spans="43:45" x14ac:dyDescent="0.25">
      <c r="AQ39497" s="89">
        <v>10006002</v>
      </c>
      <c r="AR39497" s="90" t="str">
        <f t="shared" ref="AR39497:AR39560" si="625">IF(ISNA(VLOOKUP(AQ39497,$BP$18:$BQ$356,2,FALSE))=TRUE,"O",VLOOKUP(AQ39497,$BP$18:$BQ$356,2,FALSE))</f>
        <v>O</v>
      </c>
      <c r="AS39497" t="s">
        <v>38065</v>
      </c>
    </row>
    <row r="39498" spans="43:45" x14ac:dyDescent="0.25">
      <c r="AQ39498" s="89">
        <v>10006015</v>
      </c>
      <c r="AR39498" s="90" t="str">
        <f t="shared" si="625"/>
        <v>O</v>
      </c>
      <c r="AS39498" t="s">
        <v>38066</v>
      </c>
    </row>
    <row r="39499" spans="43:45" x14ac:dyDescent="0.25">
      <c r="AQ39499" s="89">
        <v>10006051</v>
      </c>
      <c r="AR39499" s="90" t="str">
        <f t="shared" si="625"/>
        <v>O</v>
      </c>
      <c r="AS39499" t="s">
        <v>38067</v>
      </c>
    </row>
    <row r="39500" spans="43:45" x14ac:dyDescent="0.25">
      <c r="AQ39500" s="89">
        <v>10007005</v>
      </c>
      <c r="AR39500" s="90" t="str">
        <f t="shared" si="625"/>
        <v>O</v>
      </c>
      <c r="AS39500" t="s">
        <v>38068</v>
      </c>
    </row>
    <row r="39501" spans="43:45" x14ac:dyDescent="0.25">
      <c r="AQ39501" s="89">
        <v>10007035</v>
      </c>
      <c r="AR39501" s="90" t="str">
        <f t="shared" si="625"/>
        <v>O</v>
      </c>
      <c r="AS39501" t="s">
        <v>38069</v>
      </c>
    </row>
    <row r="39502" spans="43:45" x14ac:dyDescent="0.25">
      <c r="AQ39502" s="89">
        <v>10007039</v>
      </c>
      <c r="AR39502" s="90" t="str">
        <f t="shared" si="625"/>
        <v>O</v>
      </c>
      <c r="AS39502" t="s">
        <v>38070</v>
      </c>
    </row>
    <row r="39503" spans="43:45" x14ac:dyDescent="0.25">
      <c r="AQ39503" s="89">
        <v>10007049</v>
      </c>
      <c r="AR39503" s="90" t="str">
        <f t="shared" si="625"/>
        <v>O</v>
      </c>
      <c r="AS39503" t="s">
        <v>38071</v>
      </c>
    </row>
    <row r="39504" spans="43:45" x14ac:dyDescent="0.25">
      <c r="AQ39504" s="89">
        <v>10007061</v>
      </c>
      <c r="AR39504" s="90" t="str">
        <f t="shared" si="625"/>
        <v>O</v>
      </c>
      <c r="AS39504" t="s">
        <v>38072</v>
      </c>
    </row>
    <row r="39505" spans="43:45" x14ac:dyDescent="0.25">
      <c r="AQ39505" s="89">
        <v>10007073</v>
      </c>
      <c r="AR39505" s="90" t="str">
        <f t="shared" si="625"/>
        <v>O</v>
      </c>
      <c r="AS39505" t="s">
        <v>38073</v>
      </c>
    </row>
    <row r="39506" spans="43:45" x14ac:dyDescent="0.25">
      <c r="AQ39506" s="89">
        <v>10008063</v>
      </c>
      <c r="AR39506" s="90" t="str">
        <f t="shared" si="625"/>
        <v>O</v>
      </c>
      <c r="AS39506" t="s">
        <v>38074</v>
      </c>
    </row>
    <row r="39507" spans="43:45" x14ac:dyDescent="0.25">
      <c r="AQ39507" s="89">
        <v>10008065</v>
      </c>
      <c r="AR39507" s="90" t="str">
        <f t="shared" si="625"/>
        <v>O</v>
      </c>
      <c r="AS39507" t="s">
        <v>38075</v>
      </c>
    </row>
    <row r="39508" spans="43:45" x14ac:dyDescent="0.25">
      <c r="AQ39508" s="89">
        <v>10008087</v>
      </c>
      <c r="AR39508" s="90" t="str">
        <f t="shared" si="625"/>
        <v>O</v>
      </c>
      <c r="AS39508" t="s">
        <v>38076</v>
      </c>
    </row>
    <row r="39509" spans="43:45" x14ac:dyDescent="0.25">
      <c r="AQ39509" s="89">
        <v>10008102</v>
      </c>
      <c r="AR39509" s="90" t="str">
        <f t="shared" si="625"/>
        <v>O</v>
      </c>
      <c r="AS39509" t="s">
        <v>38077</v>
      </c>
    </row>
    <row r="39510" spans="43:45" x14ac:dyDescent="0.25">
      <c r="AQ39510" s="89">
        <v>10008105</v>
      </c>
      <c r="AR39510" s="90" t="str">
        <f t="shared" si="625"/>
        <v>O</v>
      </c>
      <c r="AS39510" t="s">
        <v>38078</v>
      </c>
    </row>
    <row r="39511" spans="43:45" x14ac:dyDescent="0.25">
      <c r="AQ39511" s="89">
        <v>10008124</v>
      </c>
      <c r="AR39511" s="90" t="str">
        <f t="shared" si="625"/>
        <v>O</v>
      </c>
      <c r="AS39511" t="s">
        <v>38079</v>
      </c>
    </row>
    <row r="39512" spans="43:45" x14ac:dyDescent="0.25">
      <c r="AQ39512" s="89">
        <v>10004896</v>
      </c>
      <c r="AR39512" s="90" t="str">
        <f t="shared" si="625"/>
        <v>O</v>
      </c>
      <c r="AS39512" t="s">
        <v>38080</v>
      </c>
    </row>
    <row r="39513" spans="43:45" x14ac:dyDescent="0.25">
      <c r="AQ39513" s="89">
        <v>10004951</v>
      </c>
      <c r="AR39513" s="90" t="str">
        <f t="shared" si="625"/>
        <v>O</v>
      </c>
      <c r="AS39513" t="s">
        <v>38081</v>
      </c>
    </row>
    <row r="39514" spans="43:45" x14ac:dyDescent="0.25">
      <c r="AQ39514" s="89">
        <v>10006057</v>
      </c>
      <c r="AR39514" s="90" t="str">
        <f t="shared" si="625"/>
        <v>O</v>
      </c>
      <c r="AS39514" t="s">
        <v>38082</v>
      </c>
    </row>
    <row r="39515" spans="43:45" x14ac:dyDescent="0.25">
      <c r="AQ39515" s="89">
        <v>10006093</v>
      </c>
      <c r="AR39515" s="90" t="str">
        <f t="shared" si="625"/>
        <v>O</v>
      </c>
      <c r="AS39515" t="s">
        <v>38083</v>
      </c>
    </row>
    <row r="39516" spans="43:45" x14ac:dyDescent="0.25">
      <c r="AQ39516" s="89">
        <v>10006110</v>
      </c>
      <c r="AR39516" s="90" t="str">
        <f t="shared" si="625"/>
        <v>O</v>
      </c>
      <c r="AS39516" t="s">
        <v>38084</v>
      </c>
    </row>
    <row r="39517" spans="43:45" x14ac:dyDescent="0.25">
      <c r="AQ39517" s="89">
        <v>10006120</v>
      </c>
      <c r="AR39517" s="90" t="str">
        <f t="shared" si="625"/>
        <v>O</v>
      </c>
      <c r="AS39517" t="s">
        <v>28174</v>
      </c>
    </row>
    <row r="39518" spans="43:45" x14ac:dyDescent="0.25">
      <c r="AQ39518" s="89">
        <v>10007081</v>
      </c>
      <c r="AR39518" s="90" t="str">
        <f t="shared" si="625"/>
        <v>O</v>
      </c>
      <c r="AS39518" t="s">
        <v>38085</v>
      </c>
    </row>
    <row r="39519" spans="43:45" x14ac:dyDescent="0.25">
      <c r="AQ39519" s="89">
        <v>10007091</v>
      </c>
      <c r="AR39519" s="90" t="str">
        <f t="shared" si="625"/>
        <v>O</v>
      </c>
      <c r="AS39519" t="s">
        <v>38086</v>
      </c>
    </row>
    <row r="39520" spans="43:45" x14ac:dyDescent="0.25">
      <c r="AQ39520" s="89">
        <v>10007095</v>
      </c>
      <c r="AR39520" s="90" t="str">
        <f t="shared" si="625"/>
        <v>O</v>
      </c>
      <c r="AS39520" t="s">
        <v>38087</v>
      </c>
    </row>
    <row r="39521" spans="43:45" x14ac:dyDescent="0.25">
      <c r="AQ39521" s="89">
        <v>10007112</v>
      </c>
      <c r="AR39521" s="90" t="str">
        <f t="shared" si="625"/>
        <v>O</v>
      </c>
      <c r="AS39521" t="s">
        <v>38088</v>
      </c>
    </row>
    <row r="39522" spans="43:45" x14ac:dyDescent="0.25">
      <c r="AQ39522" s="89">
        <v>10007125</v>
      </c>
      <c r="AR39522" s="90" t="str">
        <f t="shared" si="625"/>
        <v>O</v>
      </c>
      <c r="AS39522" t="s">
        <v>38089</v>
      </c>
    </row>
    <row r="39523" spans="43:45" x14ac:dyDescent="0.25">
      <c r="AQ39523" s="89">
        <v>10007126</v>
      </c>
      <c r="AR39523" s="90" t="str">
        <f t="shared" si="625"/>
        <v>O</v>
      </c>
      <c r="AS39523" t="s">
        <v>38090</v>
      </c>
    </row>
    <row r="39524" spans="43:45" x14ac:dyDescent="0.25">
      <c r="AQ39524" s="89">
        <v>10007135</v>
      </c>
      <c r="AR39524" s="90" t="str">
        <f t="shared" si="625"/>
        <v>O</v>
      </c>
      <c r="AS39524" t="s">
        <v>38091</v>
      </c>
    </row>
    <row r="39525" spans="43:45" x14ac:dyDescent="0.25">
      <c r="AQ39525" s="89">
        <v>10007139</v>
      </c>
      <c r="AR39525" s="90" t="str">
        <f t="shared" si="625"/>
        <v>O</v>
      </c>
      <c r="AS39525" t="s">
        <v>38092</v>
      </c>
    </row>
    <row r="39526" spans="43:45" x14ac:dyDescent="0.25">
      <c r="AQ39526" s="89">
        <v>10008143</v>
      </c>
      <c r="AR39526" s="90" t="str">
        <f t="shared" si="625"/>
        <v>O</v>
      </c>
      <c r="AS39526" t="s">
        <v>38093</v>
      </c>
    </row>
    <row r="39527" spans="43:45" x14ac:dyDescent="0.25">
      <c r="AQ39527" s="89">
        <v>10008162</v>
      </c>
      <c r="AR39527" s="90" t="str">
        <f t="shared" si="625"/>
        <v>O</v>
      </c>
      <c r="AS39527" t="s">
        <v>38094</v>
      </c>
    </row>
    <row r="39528" spans="43:45" x14ac:dyDescent="0.25">
      <c r="AQ39528" s="89">
        <v>10008170</v>
      </c>
      <c r="AR39528" s="90" t="str">
        <f t="shared" si="625"/>
        <v>O</v>
      </c>
      <c r="AS39528" t="s">
        <v>38095</v>
      </c>
    </row>
    <row r="39529" spans="43:45" x14ac:dyDescent="0.25">
      <c r="AQ39529" s="89">
        <v>10008172</v>
      </c>
      <c r="AR39529" s="90" t="str">
        <f t="shared" si="625"/>
        <v>O</v>
      </c>
      <c r="AS39529" t="s">
        <v>38096</v>
      </c>
    </row>
    <row r="39530" spans="43:45" x14ac:dyDescent="0.25">
      <c r="AQ39530" s="89">
        <v>10008183</v>
      </c>
      <c r="AR39530" s="90" t="str">
        <f t="shared" si="625"/>
        <v>O</v>
      </c>
      <c r="AS39530" t="s">
        <v>38097</v>
      </c>
    </row>
    <row r="39531" spans="43:45" x14ac:dyDescent="0.25">
      <c r="AQ39531" s="89">
        <v>10008188</v>
      </c>
      <c r="AR39531" s="90" t="str">
        <f t="shared" si="625"/>
        <v>O</v>
      </c>
      <c r="AS39531" t="s">
        <v>38098</v>
      </c>
    </row>
    <row r="39532" spans="43:45" x14ac:dyDescent="0.25">
      <c r="AQ39532" s="89">
        <v>10008193</v>
      </c>
      <c r="AR39532" s="90" t="str">
        <f t="shared" si="625"/>
        <v>O</v>
      </c>
      <c r="AS39532" t="s">
        <v>38099</v>
      </c>
    </row>
    <row r="39533" spans="43:45" x14ac:dyDescent="0.25">
      <c r="AQ39533" s="89">
        <v>10008195</v>
      </c>
      <c r="AR39533" s="90" t="str">
        <f t="shared" si="625"/>
        <v>O</v>
      </c>
      <c r="AS39533" t="s">
        <v>38100</v>
      </c>
    </row>
    <row r="39534" spans="43:45" x14ac:dyDescent="0.25">
      <c r="AQ39534" s="89">
        <v>10008205</v>
      </c>
      <c r="AR39534" s="90" t="str">
        <f t="shared" si="625"/>
        <v>O</v>
      </c>
      <c r="AS39534" t="s">
        <v>38101</v>
      </c>
    </row>
    <row r="39535" spans="43:45" x14ac:dyDescent="0.25">
      <c r="AQ39535" s="89">
        <v>10005054</v>
      </c>
      <c r="AR39535" s="90" t="str">
        <f t="shared" si="625"/>
        <v>O</v>
      </c>
      <c r="AS39535" t="s">
        <v>38102</v>
      </c>
    </row>
    <row r="39536" spans="43:45" x14ac:dyDescent="0.25">
      <c r="AQ39536" s="89">
        <v>10005064</v>
      </c>
      <c r="AR39536" s="90" t="str">
        <f t="shared" si="625"/>
        <v>O</v>
      </c>
      <c r="AS39536" t="s">
        <v>38103</v>
      </c>
    </row>
    <row r="39537" spans="43:45" x14ac:dyDescent="0.25">
      <c r="AQ39537" s="89">
        <v>10005065</v>
      </c>
      <c r="AR39537" s="90" t="str">
        <f t="shared" si="625"/>
        <v>O</v>
      </c>
      <c r="AS39537" t="s">
        <v>38104</v>
      </c>
    </row>
    <row r="39538" spans="43:45" x14ac:dyDescent="0.25">
      <c r="AQ39538" s="89">
        <v>10005069</v>
      </c>
      <c r="AR39538" s="90" t="str">
        <f t="shared" si="625"/>
        <v>O</v>
      </c>
      <c r="AS39538" t="s">
        <v>38105</v>
      </c>
    </row>
    <row r="39539" spans="43:45" x14ac:dyDescent="0.25">
      <c r="AQ39539" s="89">
        <v>10005071</v>
      </c>
      <c r="AR39539" s="90" t="str">
        <f t="shared" si="625"/>
        <v>O</v>
      </c>
      <c r="AS39539" t="s">
        <v>38106</v>
      </c>
    </row>
    <row r="39540" spans="43:45" x14ac:dyDescent="0.25">
      <c r="AQ39540" s="89">
        <v>10005083</v>
      </c>
      <c r="AR39540" s="90" t="str">
        <f t="shared" si="625"/>
        <v>O</v>
      </c>
      <c r="AS39540" t="s">
        <v>38107</v>
      </c>
    </row>
    <row r="39541" spans="43:45" x14ac:dyDescent="0.25">
      <c r="AQ39541" s="89">
        <v>10005087</v>
      </c>
      <c r="AR39541" s="90" t="str">
        <f t="shared" si="625"/>
        <v>O</v>
      </c>
      <c r="AS39541" t="s">
        <v>38108</v>
      </c>
    </row>
    <row r="39542" spans="43:45" x14ac:dyDescent="0.25">
      <c r="AQ39542" s="89">
        <v>10005095</v>
      </c>
      <c r="AR39542" s="90" t="str">
        <f t="shared" si="625"/>
        <v>O</v>
      </c>
      <c r="AS39542" t="s">
        <v>38109</v>
      </c>
    </row>
    <row r="39543" spans="43:45" x14ac:dyDescent="0.25">
      <c r="AQ39543" s="89">
        <v>10005101</v>
      </c>
      <c r="AR39543" s="90" t="str">
        <f t="shared" si="625"/>
        <v>O</v>
      </c>
      <c r="AS39543" t="s">
        <v>38110</v>
      </c>
    </row>
    <row r="39544" spans="43:45" x14ac:dyDescent="0.25">
      <c r="AQ39544" s="89">
        <v>10005105</v>
      </c>
      <c r="AR39544" s="90" t="str">
        <f t="shared" si="625"/>
        <v>O</v>
      </c>
      <c r="AS39544" t="s">
        <v>38111</v>
      </c>
    </row>
    <row r="39545" spans="43:45" x14ac:dyDescent="0.25">
      <c r="AQ39545" s="89">
        <v>10006144</v>
      </c>
      <c r="AR39545" s="90" t="str">
        <f t="shared" si="625"/>
        <v>O</v>
      </c>
      <c r="AS39545" t="s">
        <v>38112</v>
      </c>
    </row>
    <row r="39546" spans="43:45" x14ac:dyDescent="0.25">
      <c r="AQ39546" s="89">
        <v>10006173</v>
      </c>
      <c r="AR39546" s="90" t="str">
        <f t="shared" si="625"/>
        <v>O</v>
      </c>
      <c r="AS39546" t="s">
        <v>38113</v>
      </c>
    </row>
    <row r="39547" spans="43:45" x14ac:dyDescent="0.25">
      <c r="AQ39547" s="89">
        <v>10006174</v>
      </c>
      <c r="AR39547" s="90" t="str">
        <f t="shared" si="625"/>
        <v>O</v>
      </c>
      <c r="AS39547" t="s">
        <v>38114</v>
      </c>
    </row>
    <row r="39548" spans="43:45" x14ac:dyDescent="0.25">
      <c r="AQ39548" s="89">
        <v>10006194</v>
      </c>
      <c r="AR39548" s="90" t="str">
        <f t="shared" si="625"/>
        <v>O</v>
      </c>
      <c r="AS39548" t="s">
        <v>38115</v>
      </c>
    </row>
    <row r="39549" spans="43:45" x14ac:dyDescent="0.25">
      <c r="AQ39549" s="89">
        <v>10007163</v>
      </c>
      <c r="AR39549" s="90" t="str">
        <f t="shared" si="625"/>
        <v>O</v>
      </c>
      <c r="AS39549" t="s">
        <v>38116</v>
      </c>
    </row>
    <row r="39550" spans="43:45" x14ac:dyDescent="0.25">
      <c r="AQ39550" s="89">
        <v>10007165</v>
      </c>
      <c r="AR39550" s="90" t="str">
        <f t="shared" si="625"/>
        <v>O</v>
      </c>
      <c r="AS39550" t="s">
        <v>38117</v>
      </c>
    </row>
    <row r="39551" spans="43:45" x14ac:dyDescent="0.25">
      <c r="AQ39551" s="89">
        <v>10007170</v>
      </c>
      <c r="AR39551" s="90" t="str">
        <f t="shared" si="625"/>
        <v>O</v>
      </c>
      <c r="AS39551" t="s">
        <v>38118</v>
      </c>
    </row>
    <row r="39552" spans="43:45" x14ac:dyDescent="0.25">
      <c r="AQ39552" s="89">
        <v>10007183</v>
      </c>
      <c r="AR39552" s="90" t="str">
        <f t="shared" si="625"/>
        <v>O</v>
      </c>
      <c r="AS39552" t="s">
        <v>38119</v>
      </c>
    </row>
    <row r="39553" spans="43:45" x14ac:dyDescent="0.25">
      <c r="AQ39553" s="89">
        <v>10007237</v>
      </c>
      <c r="AR39553" s="90" t="str">
        <f t="shared" si="625"/>
        <v>O</v>
      </c>
      <c r="AS39553" t="s">
        <v>38120</v>
      </c>
    </row>
    <row r="39554" spans="43:45" x14ac:dyDescent="0.25">
      <c r="AQ39554" s="89">
        <v>10008209</v>
      </c>
      <c r="AR39554" s="90" t="str">
        <f t="shared" si="625"/>
        <v>O</v>
      </c>
      <c r="AS39554" t="s">
        <v>38121</v>
      </c>
    </row>
    <row r="39555" spans="43:45" x14ac:dyDescent="0.25">
      <c r="AQ39555" s="89">
        <v>10008239</v>
      </c>
      <c r="AR39555" s="90" t="str">
        <f t="shared" si="625"/>
        <v>O</v>
      </c>
      <c r="AS39555" t="s">
        <v>38122</v>
      </c>
    </row>
    <row r="39556" spans="43:45" x14ac:dyDescent="0.25">
      <c r="AQ39556" s="89">
        <v>10008244</v>
      </c>
      <c r="AR39556" s="90" t="str">
        <f t="shared" si="625"/>
        <v>O</v>
      </c>
      <c r="AS39556" t="s">
        <v>38123</v>
      </c>
    </row>
    <row r="39557" spans="43:45" x14ac:dyDescent="0.25">
      <c r="AQ39557" s="89">
        <v>10008252</v>
      </c>
      <c r="AR39557" s="90" t="str">
        <f t="shared" si="625"/>
        <v>O</v>
      </c>
      <c r="AS39557" t="s">
        <v>28580</v>
      </c>
    </row>
    <row r="39558" spans="43:45" x14ac:dyDescent="0.25">
      <c r="AQ39558" s="89">
        <v>10008261</v>
      </c>
      <c r="AR39558" s="90" t="str">
        <f t="shared" si="625"/>
        <v>O</v>
      </c>
      <c r="AS39558" t="s">
        <v>38124</v>
      </c>
    </row>
    <row r="39559" spans="43:45" x14ac:dyDescent="0.25">
      <c r="AQ39559" s="89">
        <v>10008262</v>
      </c>
      <c r="AR39559" s="90" t="str">
        <f t="shared" si="625"/>
        <v>O</v>
      </c>
      <c r="AS39559" t="s">
        <v>38125</v>
      </c>
    </row>
    <row r="39560" spans="43:45" x14ac:dyDescent="0.25">
      <c r="AQ39560" s="89">
        <v>10008274</v>
      </c>
      <c r="AR39560" s="90" t="str">
        <f t="shared" si="625"/>
        <v>O</v>
      </c>
      <c r="AS39560" t="s">
        <v>38126</v>
      </c>
    </row>
    <row r="39561" spans="43:45" x14ac:dyDescent="0.25">
      <c r="AQ39561" s="89">
        <v>10004965</v>
      </c>
      <c r="AR39561" s="90" t="str">
        <f t="shared" ref="AR39561:AR39624" si="626">IF(ISNA(VLOOKUP(AQ39561,$BP$18:$BQ$356,2,FALSE))=TRUE,"O",VLOOKUP(AQ39561,$BP$18:$BQ$356,2,FALSE))</f>
        <v>O</v>
      </c>
      <c r="AS39561" t="s">
        <v>38127</v>
      </c>
    </row>
    <row r="39562" spans="43:45" x14ac:dyDescent="0.25">
      <c r="AQ39562" s="89">
        <v>10004989</v>
      </c>
      <c r="AR39562" s="90" t="str">
        <f t="shared" si="626"/>
        <v>O</v>
      </c>
      <c r="AS39562" t="s">
        <v>3287</v>
      </c>
    </row>
    <row r="39563" spans="43:45" x14ac:dyDescent="0.25">
      <c r="AQ39563" s="89">
        <v>10005009</v>
      </c>
      <c r="AR39563" s="90" t="str">
        <f t="shared" si="626"/>
        <v>O</v>
      </c>
      <c r="AS39563" t="s">
        <v>38128</v>
      </c>
    </row>
    <row r="39564" spans="43:45" x14ac:dyDescent="0.25">
      <c r="AQ39564" s="89">
        <v>10005038</v>
      </c>
      <c r="AR39564" s="90" t="str">
        <f t="shared" si="626"/>
        <v>O</v>
      </c>
      <c r="AS39564" t="s">
        <v>38129</v>
      </c>
    </row>
    <row r="39565" spans="43:45" x14ac:dyDescent="0.25">
      <c r="AQ39565" s="89">
        <v>10006213</v>
      </c>
      <c r="AR39565" s="90" t="str">
        <f t="shared" si="626"/>
        <v>O</v>
      </c>
      <c r="AS39565" t="s">
        <v>38130</v>
      </c>
    </row>
    <row r="39566" spans="43:45" x14ac:dyDescent="0.25">
      <c r="AQ39566" s="89">
        <v>10006250</v>
      </c>
      <c r="AR39566" s="90" t="str">
        <f t="shared" si="626"/>
        <v>O</v>
      </c>
      <c r="AS39566" t="s">
        <v>38131</v>
      </c>
    </row>
    <row r="39567" spans="43:45" x14ac:dyDescent="0.25">
      <c r="AQ39567" s="89">
        <v>10006262</v>
      </c>
      <c r="AR39567" s="90" t="str">
        <f t="shared" si="626"/>
        <v>O</v>
      </c>
      <c r="AS39567" t="s">
        <v>38132</v>
      </c>
    </row>
    <row r="39568" spans="43:45" x14ac:dyDescent="0.25">
      <c r="AQ39568" s="89">
        <v>10007265</v>
      </c>
      <c r="AR39568" s="90" t="str">
        <f t="shared" si="626"/>
        <v>O</v>
      </c>
      <c r="AS39568" t="s">
        <v>38133</v>
      </c>
    </row>
    <row r="39569" spans="43:45" x14ac:dyDescent="0.25">
      <c r="AQ39569" s="89">
        <v>10007278</v>
      </c>
      <c r="AR39569" s="90" t="str">
        <f t="shared" si="626"/>
        <v>O</v>
      </c>
      <c r="AS39569" t="s">
        <v>38134</v>
      </c>
    </row>
    <row r="39570" spans="43:45" x14ac:dyDescent="0.25">
      <c r="AQ39570" s="89">
        <v>10007303</v>
      </c>
      <c r="AR39570" s="90" t="str">
        <f t="shared" si="626"/>
        <v>O</v>
      </c>
      <c r="AS39570" t="s">
        <v>38135</v>
      </c>
    </row>
    <row r="39571" spans="43:45" x14ac:dyDescent="0.25">
      <c r="AQ39571" s="89">
        <v>10007313</v>
      </c>
      <c r="AR39571" s="90" t="str">
        <f t="shared" si="626"/>
        <v>O</v>
      </c>
      <c r="AS39571" t="s">
        <v>38136</v>
      </c>
    </row>
    <row r="39572" spans="43:45" x14ac:dyDescent="0.25">
      <c r="AQ39572" s="89">
        <v>10008290</v>
      </c>
      <c r="AR39572" s="90" t="str">
        <f t="shared" si="626"/>
        <v>O</v>
      </c>
      <c r="AS39572" t="s">
        <v>38137</v>
      </c>
    </row>
    <row r="39573" spans="43:45" x14ac:dyDescent="0.25">
      <c r="AQ39573" s="89">
        <v>10008315</v>
      </c>
      <c r="AR39573" s="90" t="str">
        <f t="shared" si="626"/>
        <v>O</v>
      </c>
      <c r="AS39573" t="s">
        <v>38138</v>
      </c>
    </row>
    <row r="39574" spans="43:45" x14ac:dyDescent="0.25">
      <c r="AQ39574" s="89">
        <v>10008317</v>
      </c>
      <c r="AR39574" s="90" t="str">
        <f t="shared" si="626"/>
        <v>O</v>
      </c>
      <c r="AS39574" t="s">
        <v>38139</v>
      </c>
    </row>
    <row r="39575" spans="43:45" x14ac:dyDescent="0.25">
      <c r="AQ39575" s="89">
        <v>10008318</v>
      </c>
      <c r="AR39575" s="90" t="str">
        <f t="shared" si="626"/>
        <v>O</v>
      </c>
      <c r="AS39575" t="s">
        <v>38140</v>
      </c>
    </row>
    <row r="39576" spans="43:45" x14ac:dyDescent="0.25">
      <c r="AQ39576" s="89">
        <v>10008320</v>
      </c>
      <c r="AR39576" s="90" t="str">
        <f t="shared" si="626"/>
        <v>O</v>
      </c>
      <c r="AS39576" t="s">
        <v>38141</v>
      </c>
    </row>
    <row r="39577" spans="43:45" x14ac:dyDescent="0.25">
      <c r="AQ39577" s="89">
        <v>10008322</v>
      </c>
      <c r="AR39577" s="90" t="str">
        <f t="shared" si="626"/>
        <v>O</v>
      </c>
      <c r="AS39577" t="s">
        <v>38142</v>
      </c>
    </row>
    <row r="39578" spans="43:45" x14ac:dyDescent="0.25">
      <c r="AQ39578" s="89">
        <v>10008330</v>
      </c>
      <c r="AR39578" s="90" t="str">
        <f t="shared" si="626"/>
        <v>O</v>
      </c>
      <c r="AS39578" t="s">
        <v>38143</v>
      </c>
    </row>
    <row r="39579" spans="43:45" x14ac:dyDescent="0.25">
      <c r="AQ39579" s="89">
        <v>10008342</v>
      </c>
      <c r="AR39579" s="90" t="str">
        <f t="shared" si="626"/>
        <v>O</v>
      </c>
      <c r="AS39579" t="s">
        <v>38144</v>
      </c>
    </row>
    <row r="39580" spans="43:45" x14ac:dyDescent="0.25">
      <c r="AQ39580" s="89">
        <v>10008348</v>
      </c>
      <c r="AR39580" s="90" t="str">
        <f t="shared" si="626"/>
        <v>O</v>
      </c>
      <c r="AS39580" t="s">
        <v>38145</v>
      </c>
    </row>
    <row r="39581" spans="43:45" x14ac:dyDescent="0.25">
      <c r="AQ39581" s="89">
        <v>10005124</v>
      </c>
      <c r="AR39581" s="90" t="str">
        <f t="shared" si="626"/>
        <v>O</v>
      </c>
      <c r="AS39581" t="s">
        <v>38146</v>
      </c>
    </row>
    <row r="39582" spans="43:45" x14ac:dyDescent="0.25">
      <c r="AQ39582" s="89">
        <v>10005135</v>
      </c>
      <c r="AR39582" s="90" t="str">
        <f t="shared" si="626"/>
        <v>O</v>
      </c>
      <c r="AS39582" t="s">
        <v>38147</v>
      </c>
    </row>
    <row r="39583" spans="43:45" x14ac:dyDescent="0.25">
      <c r="AQ39583" s="89">
        <v>10005146</v>
      </c>
      <c r="AR39583" s="90" t="str">
        <f t="shared" si="626"/>
        <v>O</v>
      </c>
      <c r="AS39583" t="s">
        <v>38148</v>
      </c>
    </row>
    <row r="39584" spans="43:45" x14ac:dyDescent="0.25">
      <c r="AQ39584" s="89">
        <v>10005181</v>
      </c>
      <c r="AR39584" s="90" t="str">
        <f t="shared" si="626"/>
        <v>O</v>
      </c>
      <c r="AS39584" t="s">
        <v>38149</v>
      </c>
    </row>
    <row r="39585" spans="43:45" x14ac:dyDescent="0.25">
      <c r="AQ39585" s="89">
        <v>10006332</v>
      </c>
      <c r="AR39585" s="90" t="str">
        <f t="shared" si="626"/>
        <v>O</v>
      </c>
      <c r="AS39585" t="s">
        <v>38150</v>
      </c>
    </row>
    <row r="39586" spans="43:45" x14ac:dyDescent="0.25">
      <c r="AQ39586" s="89">
        <v>10006341</v>
      </c>
      <c r="AR39586" s="90" t="str">
        <f t="shared" si="626"/>
        <v>O</v>
      </c>
      <c r="AS39586" t="s">
        <v>38151</v>
      </c>
    </row>
    <row r="39587" spans="43:45" x14ac:dyDescent="0.25">
      <c r="AQ39587" s="89">
        <v>10006343</v>
      </c>
      <c r="AR39587" s="90" t="str">
        <f t="shared" si="626"/>
        <v>O</v>
      </c>
      <c r="AS39587" t="s">
        <v>38152</v>
      </c>
    </row>
    <row r="39588" spans="43:45" x14ac:dyDescent="0.25">
      <c r="AQ39588" s="89">
        <v>10006357</v>
      </c>
      <c r="AR39588" s="90" t="str">
        <f t="shared" si="626"/>
        <v>O</v>
      </c>
      <c r="AS39588" t="s">
        <v>38153</v>
      </c>
    </row>
    <row r="39589" spans="43:45" x14ac:dyDescent="0.25">
      <c r="AQ39589" s="89">
        <v>10007320</v>
      </c>
      <c r="AR39589" s="90" t="str">
        <f t="shared" si="626"/>
        <v>O</v>
      </c>
      <c r="AS39589" t="s">
        <v>38154</v>
      </c>
    </row>
    <row r="39590" spans="43:45" x14ac:dyDescent="0.25">
      <c r="AQ39590" s="89">
        <v>10007322</v>
      </c>
      <c r="AR39590" s="90" t="str">
        <f t="shared" si="626"/>
        <v>O</v>
      </c>
      <c r="AS39590" t="s">
        <v>38155</v>
      </c>
    </row>
    <row r="39591" spans="43:45" x14ac:dyDescent="0.25">
      <c r="AQ39591" s="89">
        <v>10007339</v>
      </c>
      <c r="AR39591" s="90" t="str">
        <f t="shared" si="626"/>
        <v>O</v>
      </c>
      <c r="AS39591" t="s">
        <v>38156</v>
      </c>
    </row>
    <row r="39592" spans="43:45" x14ac:dyDescent="0.25">
      <c r="AQ39592" s="89">
        <v>10007352</v>
      </c>
      <c r="AR39592" s="90" t="str">
        <f t="shared" si="626"/>
        <v>O</v>
      </c>
      <c r="AS39592" t="s">
        <v>38157</v>
      </c>
    </row>
    <row r="39593" spans="43:45" x14ac:dyDescent="0.25">
      <c r="AQ39593" s="89">
        <v>10007361</v>
      </c>
      <c r="AR39593" s="90" t="str">
        <f t="shared" si="626"/>
        <v>O</v>
      </c>
      <c r="AS39593" t="s">
        <v>38158</v>
      </c>
    </row>
    <row r="39594" spans="43:45" x14ac:dyDescent="0.25">
      <c r="AQ39594" s="89">
        <v>10007364</v>
      </c>
      <c r="AR39594" s="90" t="str">
        <f t="shared" si="626"/>
        <v>O</v>
      </c>
      <c r="AS39594" t="s">
        <v>38159</v>
      </c>
    </row>
    <row r="39595" spans="43:45" x14ac:dyDescent="0.25">
      <c r="AQ39595" s="89">
        <v>10007392</v>
      </c>
      <c r="AR39595" s="90" t="str">
        <f t="shared" si="626"/>
        <v>O</v>
      </c>
      <c r="AS39595" t="s">
        <v>38160</v>
      </c>
    </row>
    <row r="39596" spans="43:45" x14ac:dyDescent="0.25">
      <c r="AQ39596" s="89">
        <v>10008374</v>
      </c>
      <c r="AR39596" s="90" t="str">
        <f t="shared" si="626"/>
        <v>O</v>
      </c>
      <c r="AS39596" t="s">
        <v>38161</v>
      </c>
    </row>
    <row r="39597" spans="43:45" x14ac:dyDescent="0.25">
      <c r="AQ39597" s="89">
        <v>10008377</v>
      </c>
      <c r="AR39597" s="90" t="str">
        <f t="shared" si="626"/>
        <v>O</v>
      </c>
      <c r="AS39597" t="s">
        <v>38162</v>
      </c>
    </row>
    <row r="39598" spans="43:45" x14ac:dyDescent="0.25">
      <c r="AQ39598" s="89">
        <v>10008389</v>
      </c>
      <c r="AR39598" s="90" t="str">
        <f t="shared" si="626"/>
        <v>O</v>
      </c>
      <c r="AS39598" t="s">
        <v>38163</v>
      </c>
    </row>
    <row r="39599" spans="43:45" x14ac:dyDescent="0.25">
      <c r="AQ39599" s="89">
        <v>10008395</v>
      </c>
      <c r="AR39599" s="90" t="str">
        <f t="shared" si="626"/>
        <v>O</v>
      </c>
      <c r="AS39599" t="s">
        <v>38164</v>
      </c>
    </row>
    <row r="39600" spans="43:45" x14ac:dyDescent="0.25">
      <c r="AQ39600" s="89">
        <v>10008405</v>
      </c>
      <c r="AR39600" s="90" t="str">
        <f t="shared" si="626"/>
        <v>O</v>
      </c>
      <c r="AS39600" t="s">
        <v>38165</v>
      </c>
    </row>
    <row r="39601" spans="43:45" x14ac:dyDescent="0.25">
      <c r="AQ39601" s="89">
        <v>10008411</v>
      </c>
      <c r="AR39601" s="90" t="str">
        <f t="shared" si="626"/>
        <v>O</v>
      </c>
      <c r="AS39601" t="s">
        <v>38166</v>
      </c>
    </row>
    <row r="39602" spans="43:45" x14ac:dyDescent="0.25">
      <c r="AQ39602" s="89">
        <v>10005213</v>
      </c>
      <c r="AR39602" s="90" t="str">
        <f t="shared" si="626"/>
        <v>O</v>
      </c>
      <c r="AS39602" t="s">
        <v>38167</v>
      </c>
    </row>
    <row r="39603" spans="43:45" x14ac:dyDescent="0.25">
      <c r="AQ39603" s="89">
        <v>10005223</v>
      </c>
      <c r="AR39603" s="90" t="str">
        <f t="shared" si="626"/>
        <v>O</v>
      </c>
      <c r="AS39603" t="s">
        <v>38168</v>
      </c>
    </row>
    <row r="39604" spans="43:45" x14ac:dyDescent="0.25">
      <c r="AQ39604" s="89">
        <v>10005266</v>
      </c>
      <c r="AR39604" s="90" t="str">
        <f t="shared" si="626"/>
        <v>O</v>
      </c>
      <c r="AS39604" t="s">
        <v>38169</v>
      </c>
    </row>
    <row r="39605" spans="43:45" x14ac:dyDescent="0.25">
      <c r="AQ39605" s="89">
        <v>10006361</v>
      </c>
      <c r="AR39605" s="90" t="str">
        <f t="shared" si="626"/>
        <v>O</v>
      </c>
      <c r="AS39605" t="s">
        <v>38170</v>
      </c>
    </row>
    <row r="39606" spans="43:45" x14ac:dyDescent="0.25">
      <c r="AQ39606" s="89">
        <v>10006373</v>
      </c>
      <c r="AR39606" s="90" t="str">
        <f t="shared" si="626"/>
        <v>O</v>
      </c>
      <c r="AS39606" t="s">
        <v>38171</v>
      </c>
    </row>
    <row r="39607" spans="43:45" x14ac:dyDescent="0.25">
      <c r="AQ39607" s="89">
        <v>10006375</v>
      </c>
      <c r="AR39607" s="90" t="str">
        <f t="shared" si="626"/>
        <v>O</v>
      </c>
      <c r="AS39607" t="s">
        <v>38172</v>
      </c>
    </row>
    <row r="39608" spans="43:45" x14ac:dyDescent="0.25">
      <c r="AQ39608" s="89">
        <v>10006396</v>
      </c>
      <c r="AR39608" s="90" t="str">
        <f t="shared" si="626"/>
        <v>O</v>
      </c>
      <c r="AS39608" t="s">
        <v>38173</v>
      </c>
    </row>
    <row r="39609" spans="43:45" x14ac:dyDescent="0.25">
      <c r="AQ39609" s="89">
        <v>10006399</v>
      </c>
      <c r="AR39609" s="90" t="str">
        <f t="shared" si="626"/>
        <v>O</v>
      </c>
      <c r="AS39609" t="s">
        <v>38174</v>
      </c>
    </row>
    <row r="39610" spans="43:45" x14ac:dyDescent="0.25">
      <c r="AQ39610" s="89">
        <v>10006410</v>
      </c>
      <c r="AR39610" s="90" t="str">
        <f t="shared" si="626"/>
        <v>O</v>
      </c>
      <c r="AS39610" t="s">
        <v>38175</v>
      </c>
    </row>
    <row r="39611" spans="43:45" x14ac:dyDescent="0.25">
      <c r="AQ39611" s="89">
        <v>10006423</v>
      </c>
      <c r="AR39611" s="90" t="str">
        <f t="shared" si="626"/>
        <v>O</v>
      </c>
      <c r="AS39611" t="s">
        <v>38176</v>
      </c>
    </row>
    <row r="39612" spans="43:45" x14ac:dyDescent="0.25">
      <c r="AQ39612" s="89">
        <v>10007397</v>
      </c>
      <c r="AR39612" s="90" t="str">
        <f t="shared" si="626"/>
        <v>O</v>
      </c>
      <c r="AS39612" t="s">
        <v>38177</v>
      </c>
    </row>
    <row r="39613" spans="43:45" x14ac:dyDescent="0.25">
      <c r="AQ39613" s="89">
        <v>10007405</v>
      </c>
      <c r="AR39613" s="90" t="str">
        <f t="shared" si="626"/>
        <v>O</v>
      </c>
      <c r="AS39613" t="s">
        <v>38178</v>
      </c>
    </row>
    <row r="39614" spans="43:45" x14ac:dyDescent="0.25">
      <c r="AQ39614" s="89">
        <v>10007410</v>
      </c>
      <c r="AR39614" s="90" t="str">
        <f t="shared" si="626"/>
        <v>O</v>
      </c>
      <c r="AS39614" t="s">
        <v>38179</v>
      </c>
    </row>
    <row r="39615" spans="43:45" x14ac:dyDescent="0.25">
      <c r="AQ39615" s="89">
        <v>10007436</v>
      </c>
      <c r="AR39615" s="90" t="str">
        <f t="shared" si="626"/>
        <v>O</v>
      </c>
      <c r="AS39615" t="s">
        <v>38180</v>
      </c>
    </row>
    <row r="39616" spans="43:45" x14ac:dyDescent="0.25">
      <c r="AQ39616" s="89">
        <v>10007456</v>
      </c>
      <c r="AR39616" s="90" t="str">
        <f t="shared" si="626"/>
        <v>O</v>
      </c>
      <c r="AS39616" t="s">
        <v>38181</v>
      </c>
    </row>
    <row r="39617" spans="43:45" x14ac:dyDescent="0.25">
      <c r="AQ39617" s="89">
        <v>10007461</v>
      </c>
      <c r="AR39617" s="90" t="str">
        <f t="shared" si="626"/>
        <v>O</v>
      </c>
      <c r="AS39617" t="s">
        <v>38182</v>
      </c>
    </row>
    <row r="39618" spans="43:45" x14ac:dyDescent="0.25">
      <c r="AQ39618" s="89">
        <v>10008500</v>
      </c>
      <c r="AR39618" s="90" t="str">
        <f t="shared" si="626"/>
        <v>O</v>
      </c>
      <c r="AS39618" t="s">
        <v>38183</v>
      </c>
    </row>
    <row r="39619" spans="43:45" x14ac:dyDescent="0.25">
      <c r="AQ39619" s="89">
        <v>10008505</v>
      </c>
      <c r="AR39619" s="90" t="str">
        <f t="shared" si="626"/>
        <v>O</v>
      </c>
      <c r="AS39619" t="s">
        <v>38184</v>
      </c>
    </row>
    <row r="39620" spans="43:45" x14ac:dyDescent="0.25">
      <c r="AQ39620" s="89">
        <v>10008508</v>
      </c>
      <c r="AR39620" s="90" t="str">
        <f t="shared" si="626"/>
        <v>O</v>
      </c>
      <c r="AS39620" t="s">
        <v>38185</v>
      </c>
    </row>
    <row r="39621" spans="43:45" x14ac:dyDescent="0.25">
      <c r="AQ39621" s="89">
        <v>10008511</v>
      </c>
      <c r="AR39621" s="90" t="str">
        <f t="shared" si="626"/>
        <v>O</v>
      </c>
      <c r="AS39621" t="s">
        <v>3231</v>
      </c>
    </row>
    <row r="39622" spans="43:45" x14ac:dyDescent="0.25">
      <c r="AQ39622" s="89">
        <v>10008514</v>
      </c>
      <c r="AR39622" s="90" t="str">
        <f t="shared" si="626"/>
        <v>O</v>
      </c>
      <c r="AS39622" t="s">
        <v>1282</v>
      </c>
    </row>
    <row r="39623" spans="43:45" x14ac:dyDescent="0.25">
      <c r="AQ39623" s="89">
        <v>10008524</v>
      </c>
      <c r="AR39623" s="90" t="str">
        <f t="shared" si="626"/>
        <v>O</v>
      </c>
      <c r="AS39623" t="s">
        <v>38186</v>
      </c>
    </row>
    <row r="39624" spans="43:45" x14ac:dyDescent="0.25">
      <c r="AQ39624" s="89">
        <v>10008526</v>
      </c>
      <c r="AR39624" s="90" t="str">
        <f t="shared" si="626"/>
        <v>O</v>
      </c>
      <c r="AS39624" t="s">
        <v>38187</v>
      </c>
    </row>
    <row r="39625" spans="43:45" x14ac:dyDescent="0.25">
      <c r="AQ39625" s="89">
        <v>10005283</v>
      </c>
      <c r="AR39625" s="90" t="str">
        <f t="shared" ref="AR39625:AR39688" si="627">IF(ISNA(VLOOKUP(AQ39625,$BP$18:$BQ$356,2,FALSE))=TRUE,"O",VLOOKUP(AQ39625,$BP$18:$BQ$356,2,FALSE))</f>
        <v>O</v>
      </c>
      <c r="AS39625" t="s">
        <v>38188</v>
      </c>
    </row>
    <row r="39626" spans="43:45" x14ac:dyDescent="0.25">
      <c r="AQ39626" s="89">
        <v>10005300</v>
      </c>
      <c r="AR39626" s="90" t="str">
        <f t="shared" si="627"/>
        <v>O</v>
      </c>
      <c r="AS39626" t="s">
        <v>38189</v>
      </c>
    </row>
    <row r="39627" spans="43:45" x14ac:dyDescent="0.25">
      <c r="AQ39627" s="89">
        <v>10005325</v>
      </c>
      <c r="AR39627" s="90" t="str">
        <f t="shared" si="627"/>
        <v>O</v>
      </c>
      <c r="AS39627" t="s">
        <v>38190</v>
      </c>
    </row>
    <row r="39628" spans="43:45" x14ac:dyDescent="0.25">
      <c r="AQ39628" s="89">
        <v>10005336</v>
      </c>
      <c r="AR39628" s="90" t="str">
        <f t="shared" si="627"/>
        <v>O</v>
      </c>
      <c r="AS39628" t="s">
        <v>38191</v>
      </c>
    </row>
    <row r="39629" spans="43:45" x14ac:dyDescent="0.25">
      <c r="AQ39629" s="89">
        <v>10006455</v>
      </c>
      <c r="AR39629" s="90" t="str">
        <f t="shared" si="627"/>
        <v>O</v>
      </c>
      <c r="AS39629" t="s">
        <v>38192</v>
      </c>
    </row>
    <row r="39630" spans="43:45" x14ac:dyDescent="0.25">
      <c r="AQ39630" s="89">
        <v>10006460</v>
      </c>
      <c r="AR39630" s="90" t="str">
        <f t="shared" si="627"/>
        <v>O</v>
      </c>
      <c r="AS39630" t="s">
        <v>38193</v>
      </c>
    </row>
    <row r="39631" spans="43:45" x14ac:dyDescent="0.25">
      <c r="AQ39631" s="89">
        <v>10006478</v>
      </c>
      <c r="AR39631" s="90" t="str">
        <f t="shared" si="627"/>
        <v>O</v>
      </c>
      <c r="AS39631" t="s">
        <v>38194</v>
      </c>
    </row>
    <row r="39632" spans="43:45" x14ac:dyDescent="0.25">
      <c r="AQ39632" s="89">
        <v>10006483</v>
      </c>
      <c r="AR39632" s="90" t="str">
        <f t="shared" si="627"/>
        <v>O</v>
      </c>
      <c r="AS39632" t="s">
        <v>38195</v>
      </c>
    </row>
    <row r="39633" spans="43:45" x14ac:dyDescent="0.25">
      <c r="AQ39633" s="89">
        <v>10006513</v>
      </c>
      <c r="AR39633" s="90" t="str">
        <f t="shared" si="627"/>
        <v>O</v>
      </c>
      <c r="AS39633" t="s">
        <v>38196</v>
      </c>
    </row>
    <row r="39634" spans="43:45" x14ac:dyDescent="0.25">
      <c r="AQ39634" s="89">
        <v>10007476</v>
      </c>
      <c r="AR39634" s="90" t="str">
        <f t="shared" si="627"/>
        <v>O</v>
      </c>
      <c r="AS39634" t="s">
        <v>38197</v>
      </c>
    </row>
    <row r="39635" spans="43:45" x14ac:dyDescent="0.25">
      <c r="AQ39635" s="89">
        <v>10007517</v>
      </c>
      <c r="AR39635" s="90" t="str">
        <f t="shared" si="627"/>
        <v>O</v>
      </c>
      <c r="AS39635" t="s">
        <v>38198</v>
      </c>
    </row>
    <row r="39636" spans="43:45" x14ac:dyDescent="0.25">
      <c r="AQ39636" s="89">
        <v>10007525</v>
      </c>
      <c r="AR39636" s="90" t="str">
        <f t="shared" si="627"/>
        <v>O</v>
      </c>
      <c r="AS39636" t="s">
        <v>38199</v>
      </c>
    </row>
    <row r="39637" spans="43:45" x14ac:dyDescent="0.25">
      <c r="AQ39637" s="89">
        <v>10008566</v>
      </c>
      <c r="AR39637" s="90" t="str">
        <f t="shared" si="627"/>
        <v>O</v>
      </c>
      <c r="AS39637" t="s">
        <v>38200</v>
      </c>
    </row>
    <row r="39638" spans="43:45" x14ac:dyDescent="0.25">
      <c r="AQ39638" s="89">
        <v>10008567</v>
      </c>
      <c r="AR39638" s="90" t="str">
        <f t="shared" si="627"/>
        <v>O</v>
      </c>
      <c r="AS39638" t="s">
        <v>1492</v>
      </c>
    </row>
    <row r="39639" spans="43:45" x14ac:dyDescent="0.25">
      <c r="AQ39639" s="89">
        <v>10008580</v>
      </c>
      <c r="AR39639" s="90" t="str">
        <f t="shared" si="627"/>
        <v>O</v>
      </c>
      <c r="AS39639" t="s">
        <v>38201</v>
      </c>
    </row>
    <row r="39640" spans="43:45" x14ac:dyDescent="0.25">
      <c r="AQ39640" s="89">
        <v>10008602</v>
      </c>
      <c r="AR39640" s="90" t="str">
        <f t="shared" si="627"/>
        <v>O</v>
      </c>
      <c r="AS39640" t="s">
        <v>38202</v>
      </c>
    </row>
    <row r="39641" spans="43:45" x14ac:dyDescent="0.25">
      <c r="AQ39641" s="89">
        <v>10008605</v>
      </c>
      <c r="AR39641" s="90" t="str">
        <f t="shared" si="627"/>
        <v>O</v>
      </c>
      <c r="AS39641" t="s">
        <v>38203</v>
      </c>
    </row>
    <row r="39642" spans="43:45" x14ac:dyDescent="0.25">
      <c r="AQ39642" s="89">
        <v>10005349</v>
      </c>
      <c r="AR39642" s="90" t="str">
        <f t="shared" si="627"/>
        <v>O</v>
      </c>
      <c r="AS39642" t="s">
        <v>38204</v>
      </c>
    </row>
    <row r="39643" spans="43:45" x14ac:dyDescent="0.25">
      <c r="AQ39643" s="89">
        <v>10005350</v>
      </c>
      <c r="AR39643" s="90" t="str">
        <f t="shared" si="627"/>
        <v>O</v>
      </c>
      <c r="AS39643" t="s">
        <v>38205</v>
      </c>
    </row>
    <row r="39644" spans="43:45" x14ac:dyDescent="0.25">
      <c r="AQ39644" s="89">
        <v>10005365</v>
      </c>
      <c r="AR39644" s="90" t="str">
        <f t="shared" si="627"/>
        <v>O</v>
      </c>
      <c r="AS39644" t="s">
        <v>38206</v>
      </c>
    </row>
    <row r="39645" spans="43:45" x14ac:dyDescent="0.25">
      <c r="AQ39645" s="89">
        <v>10005412</v>
      </c>
      <c r="AR39645" s="90" t="str">
        <f t="shared" si="627"/>
        <v>O</v>
      </c>
      <c r="AS39645" t="s">
        <v>38207</v>
      </c>
    </row>
    <row r="39646" spans="43:45" x14ac:dyDescent="0.25">
      <c r="AQ39646" s="89">
        <v>10005414</v>
      </c>
      <c r="AR39646" s="90" t="str">
        <f t="shared" si="627"/>
        <v>O</v>
      </c>
      <c r="AS39646" t="s">
        <v>38208</v>
      </c>
    </row>
    <row r="39647" spans="43:45" x14ac:dyDescent="0.25">
      <c r="AQ39647" s="89">
        <v>10005426</v>
      </c>
      <c r="AR39647" s="90" t="str">
        <f t="shared" si="627"/>
        <v>O</v>
      </c>
      <c r="AS39647" t="s">
        <v>38209</v>
      </c>
    </row>
    <row r="39648" spans="43:45" x14ac:dyDescent="0.25">
      <c r="AQ39648" s="89">
        <v>10006517</v>
      </c>
      <c r="AR39648" s="90" t="str">
        <f t="shared" si="627"/>
        <v>O</v>
      </c>
      <c r="AS39648" t="s">
        <v>38210</v>
      </c>
    </row>
    <row r="39649" spans="43:45" x14ac:dyDescent="0.25">
      <c r="AQ39649" s="89">
        <v>10006527</v>
      </c>
      <c r="AR39649" s="90" t="str">
        <f t="shared" si="627"/>
        <v>O</v>
      </c>
      <c r="AS39649" t="s">
        <v>38211</v>
      </c>
    </row>
    <row r="39650" spans="43:45" x14ac:dyDescent="0.25">
      <c r="AQ39650" s="89">
        <v>10006532</v>
      </c>
      <c r="AR39650" s="90" t="str">
        <f t="shared" si="627"/>
        <v>O</v>
      </c>
      <c r="AS39650" t="s">
        <v>38212</v>
      </c>
    </row>
    <row r="39651" spans="43:45" x14ac:dyDescent="0.25">
      <c r="AQ39651" s="89">
        <v>10006540</v>
      </c>
      <c r="AR39651" s="90" t="str">
        <f t="shared" si="627"/>
        <v>O</v>
      </c>
      <c r="AS39651" t="s">
        <v>38213</v>
      </c>
    </row>
    <row r="39652" spans="43:45" x14ac:dyDescent="0.25">
      <c r="AQ39652" s="89">
        <v>10006551</v>
      </c>
      <c r="AR39652" s="90" t="str">
        <f t="shared" si="627"/>
        <v>O</v>
      </c>
      <c r="AS39652" t="s">
        <v>38214</v>
      </c>
    </row>
    <row r="39653" spans="43:45" x14ac:dyDescent="0.25">
      <c r="AQ39653" s="89">
        <v>10006566</v>
      </c>
      <c r="AR39653" s="90" t="str">
        <f t="shared" si="627"/>
        <v>O</v>
      </c>
      <c r="AS39653" t="s">
        <v>38215</v>
      </c>
    </row>
    <row r="39654" spans="43:45" x14ac:dyDescent="0.25">
      <c r="AQ39654" s="89">
        <v>10006576</v>
      </c>
      <c r="AR39654" s="90" t="str">
        <f t="shared" si="627"/>
        <v>O</v>
      </c>
      <c r="AS39654" t="s">
        <v>38216</v>
      </c>
    </row>
    <row r="39655" spans="43:45" x14ac:dyDescent="0.25">
      <c r="AQ39655" s="89">
        <v>10006579</v>
      </c>
      <c r="AR39655" s="90" t="str">
        <f t="shared" si="627"/>
        <v>O</v>
      </c>
      <c r="AS39655" t="s">
        <v>38217</v>
      </c>
    </row>
    <row r="39656" spans="43:45" x14ac:dyDescent="0.25">
      <c r="AQ39656" s="89">
        <v>10007564</v>
      </c>
      <c r="AR39656" s="90" t="str">
        <f t="shared" si="627"/>
        <v>O</v>
      </c>
      <c r="AS39656" t="s">
        <v>38218</v>
      </c>
    </row>
    <row r="39657" spans="43:45" x14ac:dyDescent="0.25">
      <c r="AQ39657" s="89">
        <v>10007591</v>
      </c>
      <c r="AR39657" s="90" t="str">
        <f t="shared" si="627"/>
        <v>O</v>
      </c>
      <c r="AS39657" t="s">
        <v>38219</v>
      </c>
    </row>
    <row r="39658" spans="43:45" x14ac:dyDescent="0.25">
      <c r="AQ39658" s="89">
        <v>10007605</v>
      </c>
      <c r="AR39658" s="90" t="str">
        <f t="shared" si="627"/>
        <v>O</v>
      </c>
      <c r="AS39658" t="s">
        <v>38220</v>
      </c>
    </row>
    <row r="39659" spans="43:45" x14ac:dyDescent="0.25">
      <c r="AQ39659" s="89">
        <v>10007609</v>
      </c>
      <c r="AR39659" s="90" t="str">
        <f t="shared" si="627"/>
        <v>O</v>
      </c>
      <c r="AS39659" t="s">
        <v>38221</v>
      </c>
    </row>
    <row r="39660" spans="43:45" x14ac:dyDescent="0.25">
      <c r="AQ39660" s="89">
        <v>10008632</v>
      </c>
      <c r="AR39660" s="90" t="str">
        <f t="shared" si="627"/>
        <v>O</v>
      </c>
      <c r="AS39660" t="s">
        <v>38222</v>
      </c>
    </row>
    <row r="39661" spans="43:45" x14ac:dyDescent="0.25">
      <c r="AQ39661" s="89">
        <v>10008646</v>
      </c>
      <c r="AR39661" s="90" t="str">
        <f t="shared" si="627"/>
        <v>O</v>
      </c>
      <c r="AS39661" t="s">
        <v>38223</v>
      </c>
    </row>
    <row r="39662" spans="43:45" x14ac:dyDescent="0.25">
      <c r="AQ39662" s="89">
        <v>10008667</v>
      </c>
      <c r="AR39662" s="90" t="str">
        <f t="shared" si="627"/>
        <v>O</v>
      </c>
      <c r="AS39662" t="s">
        <v>38224</v>
      </c>
    </row>
    <row r="39663" spans="43:45" x14ac:dyDescent="0.25">
      <c r="AQ39663" s="89">
        <v>10005430</v>
      </c>
      <c r="AR39663" s="90" t="str">
        <f t="shared" si="627"/>
        <v>O</v>
      </c>
      <c r="AS39663" t="s">
        <v>38225</v>
      </c>
    </row>
    <row r="39664" spans="43:45" x14ac:dyDescent="0.25">
      <c r="AQ39664" s="89">
        <v>10005483</v>
      </c>
      <c r="AR39664" s="90" t="str">
        <f t="shared" si="627"/>
        <v>O</v>
      </c>
      <c r="AS39664" t="s">
        <v>38226</v>
      </c>
    </row>
    <row r="39665" spans="43:45" x14ac:dyDescent="0.25">
      <c r="AQ39665" s="89">
        <v>10005500</v>
      </c>
      <c r="AR39665" s="90" t="str">
        <f t="shared" si="627"/>
        <v>O</v>
      </c>
      <c r="AS39665" t="s">
        <v>38227</v>
      </c>
    </row>
    <row r="39666" spans="43:45" x14ac:dyDescent="0.25">
      <c r="AQ39666" s="89">
        <v>10006600</v>
      </c>
      <c r="AR39666" s="90" t="str">
        <f t="shared" si="627"/>
        <v>O</v>
      </c>
      <c r="AS39666" t="s">
        <v>38228</v>
      </c>
    </row>
    <row r="39667" spans="43:45" x14ac:dyDescent="0.25">
      <c r="AQ39667" s="89">
        <v>10006626</v>
      </c>
      <c r="AR39667" s="90" t="str">
        <f t="shared" si="627"/>
        <v>O</v>
      </c>
      <c r="AS39667" t="s">
        <v>34094</v>
      </c>
    </row>
    <row r="39668" spans="43:45" x14ac:dyDescent="0.25">
      <c r="AQ39668" s="89">
        <v>10006656</v>
      </c>
      <c r="AR39668" s="90" t="str">
        <f t="shared" si="627"/>
        <v>O</v>
      </c>
      <c r="AS39668" t="s">
        <v>38229</v>
      </c>
    </row>
    <row r="39669" spans="43:45" x14ac:dyDescent="0.25">
      <c r="AQ39669" s="89">
        <v>10006676</v>
      </c>
      <c r="AR39669" s="90" t="str">
        <f t="shared" si="627"/>
        <v>O</v>
      </c>
      <c r="AS39669" t="s">
        <v>38230</v>
      </c>
    </row>
    <row r="39670" spans="43:45" x14ac:dyDescent="0.25">
      <c r="AQ39670" s="89">
        <v>10007643</v>
      </c>
      <c r="AR39670" s="90" t="str">
        <f t="shared" si="627"/>
        <v>O</v>
      </c>
      <c r="AS39670" t="s">
        <v>38231</v>
      </c>
    </row>
    <row r="39671" spans="43:45" x14ac:dyDescent="0.25">
      <c r="AQ39671" s="89">
        <v>10007645</v>
      </c>
      <c r="AR39671" s="90" t="str">
        <f t="shared" si="627"/>
        <v>O</v>
      </c>
      <c r="AS39671" t="s">
        <v>38232</v>
      </c>
    </row>
    <row r="39672" spans="43:45" x14ac:dyDescent="0.25">
      <c r="AQ39672" s="89">
        <v>10007694</v>
      </c>
      <c r="AR39672" s="90" t="str">
        <f t="shared" si="627"/>
        <v>O</v>
      </c>
      <c r="AS39672" t="s">
        <v>38233</v>
      </c>
    </row>
    <row r="39673" spans="43:45" x14ac:dyDescent="0.25">
      <c r="AQ39673" s="89">
        <v>10008713</v>
      </c>
      <c r="AR39673" s="90" t="str">
        <f t="shared" si="627"/>
        <v>O</v>
      </c>
      <c r="AS39673" t="s">
        <v>38234</v>
      </c>
    </row>
    <row r="39674" spans="43:45" x14ac:dyDescent="0.25">
      <c r="AQ39674" s="89">
        <v>10008751</v>
      </c>
      <c r="AR39674" s="90" t="str">
        <f t="shared" si="627"/>
        <v>O</v>
      </c>
      <c r="AS39674" t="s">
        <v>38235</v>
      </c>
    </row>
    <row r="39675" spans="43:45" x14ac:dyDescent="0.25">
      <c r="AQ39675" s="89">
        <v>10008755</v>
      </c>
      <c r="AR39675" s="90" t="str">
        <f t="shared" si="627"/>
        <v>O</v>
      </c>
      <c r="AS39675" t="s">
        <v>38236</v>
      </c>
    </row>
    <row r="39676" spans="43:45" x14ac:dyDescent="0.25">
      <c r="AQ39676" s="89">
        <v>10008761</v>
      </c>
      <c r="AR39676" s="90" t="str">
        <f t="shared" si="627"/>
        <v>O</v>
      </c>
      <c r="AS39676" t="s">
        <v>38237</v>
      </c>
    </row>
    <row r="39677" spans="43:45" x14ac:dyDescent="0.25">
      <c r="AQ39677" s="89">
        <v>10008768</v>
      </c>
      <c r="AR39677" s="90" t="str">
        <f t="shared" si="627"/>
        <v>O</v>
      </c>
      <c r="AS39677" t="s">
        <v>38238</v>
      </c>
    </row>
    <row r="39678" spans="43:45" x14ac:dyDescent="0.25">
      <c r="AQ39678" s="89">
        <v>10008772</v>
      </c>
      <c r="AR39678" s="90" t="str">
        <f t="shared" si="627"/>
        <v>O</v>
      </c>
      <c r="AS39678" t="s">
        <v>38239</v>
      </c>
    </row>
    <row r="39679" spans="43:45" x14ac:dyDescent="0.25">
      <c r="AQ39679" s="89">
        <v>10008784</v>
      </c>
      <c r="AR39679" s="90" t="str">
        <f t="shared" si="627"/>
        <v>O</v>
      </c>
      <c r="AS39679" t="s">
        <v>38240</v>
      </c>
    </row>
    <row r="39680" spans="43:45" x14ac:dyDescent="0.25">
      <c r="AQ39680" s="89">
        <v>10005512</v>
      </c>
      <c r="AR39680" s="90" t="str">
        <f t="shared" si="627"/>
        <v>O</v>
      </c>
      <c r="AS39680" t="s">
        <v>38241</v>
      </c>
    </row>
    <row r="39681" spans="43:45" x14ac:dyDescent="0.25">
      <c r="AQ39681" s="89">
        <v>10005521</v>
      </c>
      <c r="AR39681" s="90" t="str">
        <f t="shared" si="627"/>
        <v>O</v>
      </c>
      <c r="AS39681" t="s">
        <v>38242</v>
      </c>
    </row>
    <row r="39682" spans="43:45" x14ac:dyDescent="0.25">
      <c r="AQ39682" s="89">
        <v>10005523</v>
      </c>
      <c r="AR39682" s="90" t="str">
        <f t="shared" si="627"/>
        <v>O</v>
      </c>
      <c r="AS39682" t="s">
        <v>38243</v>
      </c>
    </row>
    <row r="39683" spans="43:45" x14ac:dyDescent="0.25">
      <c r="AQ39683" s="89">
        <v>10005544</v>
      </c>
      <c r="AR39683" s="90" t="str">
        <f t="shared" si="627"/>
        <v>O</v>
      </c>
      <c r="AS39683" t="s">
        <v>38244</v>
      </c>
    </row>
    <row r="39684" spans="43:45" x14ac:dyDescent="0.25">
      <c r="AQ39684" s="89">
        <v>10005565</v>
      </c>
      <c r="AR39684" s="90" t="str">
        <f t="shared" si="627"/>
        <v>O</v>
      </c>
      <c r="AS39684" t="s">
        <v>13714</v>
      </c>
    </row>
    <row r="39685" spans="43:45" x14ac:dyDescent="0.25">
      <c r="AQ39685" s="89">
        <v>10005574</v>
      </c>
      <c r="AR39685" s="90" t="str">
        <f t="shared" si="627"/>
        <v>O</v>
      </c>
      <c r="AS39685" t="s">
        <v>38245</v>
      </c>
    </row>
    <row r="39686" spans="43:45" x14ac:dyDescent="0.25">
      <c r="AQ39686" s="89">
        <v>10010621</v>
      </c>
      <c r="AR39686" s="90" t="str">
        <f t="shared" si="627"/>
        <v>O</v>
      </c>
      <c r="AS39686" t="s">
        <v>38246</v>
      </c>
    </row>
    <row r="39687" spans="43:45" x14ac:dyDescent="0.25">
      <c r="AQ39687" s="89">
        <v>10010631</v>
      </c>
      <c r="AR39687" s="90" t="str">
        <f t="shared" si="627"/>
        <v>O</v>
      </c>
      <c r="AS39687" t="s">
        <v>38247</v>
      </c>
    </row>
    <row r="39688" spans="43:45" x14ac:dyDescent="0.25">
      <c r="AQ39688" s="89">
        <v>10010633</v>
      </c>
      <c r="AR39688" s="90" t="str">
        <f t="shared" si="627"/>
        <v>O</v>
      </c>
      <c r="AS39688" t="s">
        <v>38248</v>
      </c>
    </row>
    <row r="39689" spans="43:45" x14ac:dyDescent="0.25">
      <c r="AQ39689" s="89">
        <v>10010656</v>
      </c>
      <c r="AR39689" s="90" t="str">
        <f t="shared" ref="AR39689:AR39752" si="628">IF(ISNA(VLOOKUP(AQ39689,$BP$18:$BQ$356,2,FALSE))=TRUE,"O",VLOOKUP(AQ39689,$BP$18:$BQ$356,2,FALSE))</f>
        <v>O</v>
      </c>
      <c r="AS39689" t="s">
        <v>38249</v>
      </c>
    </row>
    <row r="39690" spans="43:45" x14ac:dyDescent="0.25">
      <c r="AQ39690" s="89">
        <v>10010661</v>
      </c>
      <c r="AR39690" s="90" t="str">
        <f t="shared" si="628"/>
        <v>O</v>
      </c>
      <c r="AS39690" t="s">
        <v>38250</v>
      </c>
    </row>
    <row r="39691" spans="43:45" x14ac:dyDescent="0.25">
      <c r="AQ39691" s="89">
        <v>10010666</v>
      </c>
      <c r="AR39691" s="90" t="str">
        <f t="shared" si="628"/>
        <v>O</v>
      </c>
      <c r="AS39691" t="s">
        <v>38251</v>
      </c>
    </row>
    <row r="39692" spans="43:45" x14ac:dyDescent="0.25">
      <c r="AQ39692" s="89">
        <v>10011761</v>
      </c>
      <c r="AR39692" s="90" t="str">
        <f t="shared" si="628"/>
        <v>O</v>
      </c>
      <c r="AS39692" t="s">
        <v>38252</v>
      </c>
    </row>
    <row r="39693" spans="43:45" x14ac:dyDescent="0.25">
      <c r="AQ39693" s="89">
        <v>10012070</v>
      </c>
      <c r="AR39693" s="90" t="str">
        <f t="shared" si="628"/>
        <v>O</v>
      </c>
      <c r="AS39693" t="s">
        <v>38253</v>
      </c>
    </row>
    <row r="39694" spans="43:45" x14ac:dyDescent="0.25">
      <c r="AQ39694" s="89">
        <v>10012100</v>
      </c>
      <c r="AR39694" s="90" t="str">
        <f t="shared" si="628"/>
        <v>O</v>
      </c>
      <c r="AS39694" t="s">
        <v>38254</v>
      </c>
    </row>
    <row r="39695" spans="43:45" x14ac:dyDescent="0.25">
      <c r="AQ39695" s="89">
        <v>10013989</v>
      </c>
      <c r="AR39695" s="90" t="str">
        <f t="shared" si="628"/>
        <v>O</v>
      </c>
      <c r="AS39695" t="s">
        <v>38255</v>
      </c>
    </row>
    <row r="39696" spans="43:45" x14ac:dyDescent="0.25">
      <c r="AQ39696" s="89">
        <v>10014004</v>
      </c>
      <c r="AR39696" s="90" t="str">
        <f t="shared" si="628"/>
        <v>O</v>
      </c>
      <c r="AS39696" t="s">
        <v>38256</v>
      </c>
    </row>
    <row r="39697" spans="43:45" x14ac:dyDescent="0.25">
      <c r="AQ39697" s="89">
        <v>10015607</v>
      </c>
      <c r="AR39697" s="90" t="str">
        <f t="shared" si="628"/>
        <v>O</v>
      </c>
      <c r="AS39697" t="s">
        <v>38257</v>
      </c>
    </row>
    <row r="39698" spans="43:45" x14ac:dyDescent="0.25">
      <c r="AQ39698" s="89">
        <v>10015618</v>
      </c>
      <c r="AR39698" s="90" t="str">
        <f t="shared" si="628"/>
        <v>O</v>
      </c>
      <c r="AS39698" t="s">
        <v>38258</v>
      </c>
    </row>
    <row r="39699" spans="43:45" x14ac:dyDescent="0.25">
      <c r="AQ39699" s="89">
        <v>10015627</v>
      </c>
      <c r="AR39699" s="90" t="str">
        <f t="shared" si="628"/>
        <v>O</v>
      </c>
      <c r="AS39699" t="s">
        <v>19965</v>
      </c>
    </row>
    <row r="39700" spans="43:45" x14ac:dyDescent="0.25">
      <c r="AQ39700" s="89">
        <v>10015628</v>
      </c>
      <c r="AR39700" s="90" t="str">
        <f t="shared" si="628"/>
        <v>O</v>
      </c>
      <c r="AS39700" t="s">
        <v>38259</v>
      </c>
    </row>
    <row r="39701" spans="43:45" x14ac:dyDescent="0.25">
      <c r="AQ39701" s="89">
        <v>10015652</v>
      </c>
      <c r="AR39701" s="90" t="str">
        <f t="shared" si="628"/>
        <v>O</v>
      </c>
      <c r="AS39701" t="s">
        <v>38260</v>
      </c>
    </row>
    <row r="39702" spans="43:45" x14ac:dyDescent="0.25">
      <c r="AQ39702" s="89">
        <v>10010542</v>
      </c>
      <c r="AR39702" s="90" t="str">
        <f t="shared" si="628"/>
        <v>O</v>
      </c>
      <c r="AS39702" t="s">
        <v>38261</v>
      </c>
    </row>
    <row r="39703" spans="43:45" x14ac:dyDescent="0.25">
      <c r="AQ39703" s="89">
        <v>10010566</v>
      </c>
      <c r="AR39703" s="90" t="str">
        <f t="shared" si="628"/>
        <v>O</v>
      </c>
      <c r="AS39703" t="s">
        <v>38262</v>
      </c>
    </row>
    <row r="39704" spans="43:45" x14ac:dyDescent="0.25">
      <c r="AQ39704" s="89">
        <v>10010578</v>
      </c>
      <c r="AR39704" s="90" t="str">
        <f t="shared" si="628"/>
        <v>O</v>
      </c>
      <c r="AS39704" t="s">
        <v>38263</v>
      </c>
    </row>
    <row r="39705" spans="43:45" x14ac:dyDescent="0.25">
      <c r="AQ39705" s="89">
        <v>10010586</v>
      </c>
      <c r="AR39705" s="90" t="str">
        <f t="shared" si="628"/>
        <v>O</v>
      </c>
      <c r="AS39705" t="s">
        <v>38264</v>
      </c>
    </row>
    <row r="39706" spans="43:45" x14ac:dyDescent="0.25">
      <c r="AQ39706" s="89">
        <v>10010588</v>
      </c>
      <c r="AR39706" s="90" t="str">
        <f t="shared" si="628"/>
        <v>O</v>
      </c>
      <c r="AS39706" t="s">
        <v>38265</v>
      </c>
    </row>
    <row r="39707" spans="43:45" x14ac:dyDescent="0.25">
      <c r="AQ39707" s="89">
        <v>10010596</v>
      </c>
      <c r="AR39707" s="90" t="str">
        <f t="shared" si="628"/>
        <v>O</v>
      </c>
      <c r="AS39707" t="s">
        <v>38266</v>
      </c>
    </row>
    <row r="39708" spans="43:45" x14ac:dyDescent="0.25">
      <c r="AQ39708" s="89">
        <v>10010600</v>
      </c>
      <c r="AR39708" s="90" t="str">
        <f t="shared" si="628"/>
        <v>O</v>
      </c>
      <c r="AS39708" t="s">
        <v>38267</v>
      </c>
    </row>
    <row r="39709" spans="43:45" x14ac:dyDescent="0.25">
      <c r="AQ39709" s="89">
        <v>10014223</v>
      </c>
      <c r="AR39709" s="90" t="str">
        <f t="shared" si="628"/>
        <v>O</v>
      </c>
      <c r="AS39709" t="s">
        <v>38268</v>
      </c>
    </row>
    <row r="39710" spans="43:45" x14ac:dyDescent="0.25">
      <c r="AQ39710" s="89">
        <v>10014783</v>
      </c>
      <c r="AR39710" s="90" t="str">
        <f t="shared" si="628"/>
        <v>O</v>
      </c>
      <c r="AS39710" t="s">
        <v>38269</v>
      </c>
    </row>
    <row r="39711" spans="43:45" x14ac:dyDescent="0.25">
      <c r="AQ39711" s="89">
        <v>10014792</v>
      </c>
      <c r="AR39711" s="90" t="str">
        <f t="shared" si="628"/>
        <v>O</v>
      </c>
      <c r="AS39711" t="s">
        <v>16500</v>
      </c>
    </row>
    <row r="39712" spans="43:45" x14ac:dyDescent="0.25">
      <c r="AQ39712" s="89">
        <v>10014815</v>
      </c>
      <c r="AR39712" s="90" t="str">
        <f t="shared" si="628"/>
        <v>O</v>
      </c>
      <c r="AS39712" t="s">
        <v>38270</v>
      </c>
    </row>
    <row r="39713" spans="43:45" x14ac:dyDescent="0.25">
      <c r="AQ39713" s="89">
        <v>10014824</v>
      </c>
      <c r="AR39713" s="90" t="str">
        <f t="shared" si="628"/>
        <v>O</v>
      </c>
      <c r="AS39713" t="s">
        <v>38271</v>
      </c>
    </row>
    <row r="39714" spans="43:45" x14ac:dyDescent="0.25">
      <c r="AQ39714" s="89">
        <v>10015682</v>
      </c>
      <c r="AR39714" s="90" t="str">
        <f t="shared" si="628"/>
        <v>O</v>
      </c>
      <c r="AS39714" t="s">
        <v>38272</v>
      </c>
    </row>
    <row r="39715" spans="43:45" x14ac:dyDescent="0.25">
      <c r="AQ39715" s="89">
        <v>10015703</v>
      </c>
      <c r="AR39715" s="90" t="str">
        <f t="shared" si="628"/>
        <v>O</v>
      </c>
      <c r="AS39715" t="s">
        <v>38273</v>
      </c>
    </row>
    <row r="39716" spans="43:45" x14ac:dyDescent="0.25">
      <c r="AQ39716" s="89">
        <v>10015742</v>
      </c>
      <c r="AR39716" s="90" t="str">
        <f t="shared" si="628"/>
        <v>O</v>
      </c>
      <c r="AS39716" t="s">
        <v>38274</v>
      </c>
    </row>
    <row r="39717" spans="43:45" x14ac:dyDescent="0.25">
      <c r="AQ39717" s="89">
        <v>10015748</v>
      </c>
      <c r="AR39717" s="90" t="str">
        <f t="shared" si="628"/>
        <v>O</v>
      </c>
      <c r="AS39717" t="s">
        <v>38275</v>
      </c>
    </row>
    <row r="39718" spans="43:45" x14ac:dyDescent="0.25">
      <c r="AQ39718" s="89">
        <v>10015752</v>
      </c>
      <c r="AR39718" s="90" t="str">
        <f t="shared" si="628"/>
        <v>O</v>
      </c>
      <c r="AS39718" t="s">
        <v>38276</v>
      </c>
    </row>
    <row r="39719" spans="43:45" x14ac:dyDescent="0.25">
      <c r="AQ39719" s="89">
        <v>10015753</v>
      </c>
      <c r="AR39719" s="90" t="str">
        <f t="shared" si="628"/>
        <v>O</v>
      </c>
      <c r="AS39719" t="s">
        <v>38277</v>
      </c>
    </row>
    <row r="39720" spans="43:45" x14ac:dyDescent="0.25">
      <c r="AQ39720" s="89">
        <v>10010697</v>
      </c>
      <c r="AR39720" s="90" t="str">
        <f t="shared" si="628"/>
        <v>O</v>
      </c>
      <c r="AS39720" t="s">
        <v>38278</v>
      </c>
    </row>
    <row r="39721" spans="43:45" x14ac:dyDescent="0.25">
      <c r="AQ39721" s="89">
        <v>10010716</v>
      </c>
      <c r="AR39721" s="90" t="str">
        <f t="shared" si="628"/>
        <v>O</v>
      </c>
      <c r="AS39721" t="s">
        <v>38279</v>
      </c>
    </row>
    <row r="39722" spans="43:45" x14ac:dyDescent="0.25">
      <c r="AQ39722" s="89">
        <v>10010761</v>
      </c>
      <c r="AR39722" s="90" t="str">
        <f t="shared" si="628"/>
        <v>O</v>
      </c>
      <c r="AS39722" t="s">
        <v>38280</v>
      </c>
    </row>
    <row r="39723" spans="43:45" x14ac:dyDescent="0.25">
      <c r="AQ39723" s="89">
        <v>10014198</v>
      </c>
      <c r="AR39723" s="90" t="str">
        <f t="shared" si="628"/>
        <v>O</v>
      </c>
      <c r="AS39723" t="s">
        <v>38281</v>
      </c>
    </row>
    <row r="39724" spans="43:45" x14ac:dyDescent="0.25">
      <c r="AQ39724" s="89">
        <v>10014873</v>
      </c>
      <c r="AR39724" s="90" t="str">
        <f t="shared" si="628"/>
        <v>O</v>
      </c>
      <c r="AS39724" t="s">
        <v>38282</v>
      </c>
    </row>
    <row r="39725" spans="43:45" x14ac:dyDescent="0.25">
      <c r="AQ39725" s="89">
        <v>10014875</v>
      </c>
      <c r="AR39725" s="90" t="str">
        <f t="shared" si="628"/>
        <v>O</v>
      </c>
      <c r="AS39725" t="s">
        <v>38283</v>
      </c>
    </row>
    <row r="39726" spans="43:45" x14ac:dyDescent="0.25">
      <c r="AQ39726" s="89">
        <v>10014878</v>
      </c>
      <c r="AR39726" s="90" t="str">
        <f t="shared" si="628"/>
        <v>O</v>
      </c>
      <c r="AS39726" t="s">
        <v>38284</v>
      </c>
    </row>
    <row r="39727" spans="43:45" x14ac:dyDescent="0.25">
      <c r="AQ39727" s="89">
        <v>10014880</v>
      </c>
      <c r="AR39727" s="90" t="str">
        <f t="shared" si="628"/>
        <v>O</v>
      </c>
      <c r="AS39727" t="s">
        <v>38285</v>
      </c>
    </row>
    <row r="39728" spans="43:45" x14ac:dyDescent="0.25">
      <c r="AQ39728" s="89">
        <v>10014890</v>
      </c>
      <c r="AR39728" s="90" t="str">
        <f t="shared" si="628"/>
        <v>O</v>
      </c>
      <c r="AS39728" t="s">
        <v>38286</v>
      </c>
    </row>
    <row r="39729" spans="43:45" x14ac:dyDescent="0.25">
      <c r="AQ39729" s="89">
        <v>10014917</v>
      </c>
      <c r="AR39729" s="90" t="str">
        <f t="shared" si="628"/>
        <v>O</v>
      </c>
      <c r="AS39729" t="s">
        <v>38287</v>
      </c>
    </row>
    <row r="39730" spans="43:45" x14ac:dyDescent="0.25">
      <c r="AQ39730" s="89">
        <v>10015026</v>
      </c>
      <c r="AR39730" s="90" t="str">
        <f t="shared" si="628"/>
        <v>O</v>
      </c>
      <c r="AS39730" t="s">
        <v>38288</v>
      </c>
    </row>
    <row r="39731" spans="43:45" x14ac:dyDescent="0.25">
      <c r="AQ39731" s="89">
        <v>10015036</v>
      </c>
      <c r="AR39731" s="90" t="str">
        <f t="shared" si="628"/>
        <v>O</v>
      </c>
      <c r="AS39731" t="s">
        <v>11543</v>
      </c>
    </row>
    <row r="39732" spans="43:45" x14ac:dyDescent="0.25">
      <c r="AQ39732" s="89">
        <v>10015077</v>
      </c>
      <c r="AR39732" s="90" t="str">
        <f t="shared" si="628"/>
        <v>O</v>
      </c>
      <c r="AS39732" t="s">
        <v>38289</v>
      </c>
    </row>
    <row r="39733" spans="43:45" x14ac:dyDescent="0.25">
      <c r="AQ39733" s="89">
        <v>10015081</v>
      </c>
      <c r="AR39733" s="90" t="str">
        <f t="shared" si="628"/>
        <v>O</v>
      </c>
      <c r="AS39733" t="s">
        <v>38290</v>
      </c>
    </row>
    <row r="39734" spans="43:45" x14ac:dyDescent="0.25">
      <c r="AQ39734" s="89">
        <v>10015775</v>
      </c>
      <c r="AR39734" s="90" t="str">
        <f t="shared" si="628"/>
        <v>O</v>
      </c>
      <c r="AS39734" t="s">
        <v>38291</v>
      </c>
    </row>
    <row r="39735" spans="43:45" x14ac:dyDescent="0.25">
      <c r="AQ39735" s="89">
        <v>10015796</v>
      </c>
      <c r="AR39735" s="90" t="str">
        <f t="shared" si="628"/>
        <v>O</v>
      </c>
      <c r="AS39735" t="s">
        <v>38292</v>
      </c>
    </row>
    <row r="39736" spans="43:45" x14ac:dyDescent="0.25">
      <c r="AQ39736" s="89">
        <v>10015817</v>
      </c>
      <c r="AR39736" s="90" t="str">
        <f t="shared" si="628"/>
        <v>O</v>
      </c>
      <c r="AS39736" t="s">
        <v>38293</v>
      </c>
    </row>
    <row r="39737" spans="43:45" x14ac:dyDescent="0.25">
      <c r="AQ39737" s="89">
        <v>10015842</v>
      </c>
      <c r="AR39737" s="90" t="str">
        <f t="shared" si="628"/>
        <v>O</v>
      </c>
      <c r="AS39737" t="s">
        <v>38294</v>
      </c>
    </row>
    <row r="39738" spans="43:45" x14ac:dyDescent="0.25">
      <c r="AQ39738" s="89">
        <v>10013497</v>
      </c>
      <c r="AR39738" s="90" t="str">
        <f t="shared" si="628"/>
        <v>O</v>
      </c>
      <c r="AS39738" t="s">
        <v>38295</v>
      </c>
    </row>
    <row r="39739" spans="43:45" x14ac:dyDescent="0.25">
      <c r="AQ39739" s="89">
        <v>10013502</v>
      </c>
      <c r="AR39739" s="90" t="str">
        <f t="shared" si="628"/>
        <v>O</v>
      </c>
      <c r="AS39739" t="s">
        <v>38296</v>
      </c>
    </row>
    <row r="39740" spans="43:45" x14ac:dyDescent="0.25">
      <c r="AQ39740" s="89">
        <v>10013505</v>
      </c>
      <c r="AR39740" s="90" t="str">
        <f t="shared" si="628"/>
        <v>O</v>
      </c>
      <c r="AS39740" t="s">
        <v>38297</v>
      </c>
    </row>
    <row r="39741" spans="43:45" x14ac:dyDescent="0.25">
      <c r="AQ39741" s="89">
        <v>10014975</v>
      </c>
      <c r="AR39741" s="90" t="str">
        <f t="shared" si="628"/>
        <v>O</v>
      </c>
      <c r="AS39741" t="s">
        <v>38298</v>
      </c>
    </row>
    <row r="39742" spans="43:45" x14ac:dyDescent="0.25">
      <c r="AQ39742" s="89">
        <v>10014983</v>
      </c>
      <c r="AR39742" s="90" t="str">
        <f t="shared" si="628"/>
        <v>O</v>
      </c>
      <c r="AS39742" t="s">
        <v>38299</v>
      </c>
    </row>
    <row r="39743" spans="43:45" x14ac:dyDescent="0.25">
      <c r="AQ39743" s="89">
        <v>10014992</v>
      </c>
      <c r="AR39743" s="90" t="str">
        <f t="shared" si="628"/>
        <v>O</v>
      </c>
      <c r="AS39743" t="s">
        <v>38300</v>
      </c>
    </row>
    <row r="39744" spans="43:45" x14ac:dyDescent="0.25">
      <c r="AQ39744" s="89">
        <v>10014993</v>
      </c>
      <c r="AR39744" s="90" t="str">
        <f t="shared" si="628"/>
        <v>O</v>
      </c>
      <c r="AS39744" t="s">
        <v>38301</v>
      </c>
    </row>
    <row r="39745" spans="43:45" x14ac:dyDescent="0.25">
      <c r="AQ39745" s="89">
        <v>10015001</v>
      </c>
      <c r="AR39745" s="90" t="str">
        <f t="shared" si="628"/>
        <v>O</v>
      </c>
      <c r="AS39745" t="s">
        <v>38302</v>
      </c>
    </row>
    <row r="39746" spans="43:45" x14ac:dyDescent="0.25">
      <c r="AQ39746" s="89">
        <v>10015106</v>
      </c>
      <c r="AR39746" s="90" t="str">
        <f t="shared" si="628"/>
        <v>O</v>
      </c>
      <c r="AS39746" t="s">
        <v>38303</v>
      </c>
    </row>
    <row r="39747" spans="43:45" x14ac:dyDescent="0.25">
      <c r="AQ39747" s="89">
        <v>10015107</v>
      </c>
      <c r="AR39747" s="90" t="str">
        <f t="shared" si="628"/>
        <v>O</v>
      </c>
      <c r="AS39747" t="s">
        <v>32187</v>
      </c>
    </row>
    <row r="39748" spans="43:45" x14ac:dyDescent="0.25">
      <c r="AQ39748" s="89">
        <v>10015129</v>
      </c>
      <c r="AR39748" s="90" t="str">
        <f t="shared" si="628"/>
        <v>O</v>
      </c>
      <c r="AS39748" t="s">
        <v>38304</v>
      </c>
    </row>
    <row r="39749" spans="43:45" x14ac:dyDescent="0.25">
      <c r="AQ39749" s="89">
        <v>10015130</v>
      </c>
      <c r="AR39749" s="90" t="str">
        <f t="shared" si="628"/>
        <v>O</v>
      </c>
      <c r="AS39749" t="s">
        <v>38305</v>
      </c>
    </row>
    <row r="39750" spans="43:45" x14ac:dyDescent="0.25">
      <c r="AQ39750" s="89">
        <v>10015147</v>
      </c>
      <c r="AR39750" s="90" t="str">
        <f t="shared" si="628"/>
        <v>O</v>
      </c>
      <c r="AS39750" t="s">
        <v>38306</v>
      </c>
    </row>
    <row r="39751" spans="43:45" x14ac:dyDescent="0.25">
      <c r="AQ39751" s="89">
        <v>10015150</v>
      </c>
      <c r="AR39751" s="90" t="str">
        <f t="shared" si="628"/>
        <v>O</v>
      </c>
      <c r="AS39751" t="s">
        <v>38307</v>
      </c>
    </row>
    <row r="39752" spans="43:45" x14ac:dyDescent="0.25">
      <c r="AQ39752" s="89">
        <v>10015153</v>
      </c>
      <c r="AR39752" s="90" t="str">
        <f t="shared" si="628"/>
        <v>O</v>
      </c>
      <c r="AS39752" t="s">
        <v>38308</v>
      </c>
    </row>
    <row r="39753" spans="43:45" x14ac:dyDescent="0.25">
      <c r="AQ39753" s="89">
        <v>10015160</v>
      </c>
      <c r="AR39753" s="90" t="str">
        <f t="shared" ref="AR39753:AR39816" si="629">IF(ISNA(VLOOKUP(AQ39753,$BP$18:$BQ$356,2,FALSE))=TRUE,"O",VLOOKUP(AQ39753,$BP$18:$BQ$356,2,FALSE))</f>
        <v>O</v>
      </c>
      <c r="AS39753" t="s">
        <v>38309</v>
      </c>
    </row>
    <row r="39754" spans="43:45" x14ac:dyDescent="0.25">
      <c r="AQ39754" s="89">
        <v>10015168</v>
      </c>
      <c r="AR39754" s="90" t="str">
        <f t="shared" si="629"/>
        <v>O</v>
      </c>
      <c r="AS39754" t="s">
        <v>38310</v>
      </c>
    </row>
    <row r="39755" spans="43:45" x14ac:dyDescent="0.25">
      <c r="AQ39755" s="89">
        <v>10015174</v>
      </c>
      <c r="AR39755" s="90" t="str">
        <f t="shared" si="629"/>
        <v>O</v>
      </c>
      <c r="AS39755" t="s">
        <v>38311</v>
      </c>
    </row>
    <row r="39756" spans="43:45" x14ac:dyDescent="0.25">
      <c r="AQ39756" s="89">
        <v>10015864</v>
      </c>
      <c r="AR39756" s="90" t="str">
        <f t="shared" si="629"/>
        <v>O</v>
      </c>
      <c r="AS39756" t="s">
        <v>38312</v>
      </c>
    </row>
    <row r="39757" spans="43:45" x14ac:dyDescent="0.25">
      <c r="AQ39757" s="89">
        <v>10015866</v>
      </c>
      <c r="AR39757" s="90" t="str">
        <f t="shared" si="629"/>
        <v>O</v>
      </c>
      <c r="AS39757" t="s">
        <v>38313</v>
      </c>
    </row>
    <row r="39758" spans="43:45" x14ac:dyDescent="0.25">
      <c r="AQ39758" s="89">
        <v>10015871</v>
      </c>
      <c r="AR39758" s="90" t="str">
        <f t="shared" si="629"/>
        <v>O</v>
      </c>
      <c r="AS39758" t="s">
        <v>38314</v>
      </c>
    </row>
    <row r="39759" spans="43:45" x14ac:dyDescent="0.25">
      <c r="AQ39759" s="89">
        <v>10015885</v>
      </c>
      <c r="AR39759" s="90" t="str">
        <f t="shared" si="629"/>
        <v>O</v>
      </c>
      <c r="AS39759" t="s">
        <v>38315</v>
      </c>
    </row>
    <row r="39760" spans="43:45" x14ac:dyDescent="0.25">
      <c r="AQ39760" s="89">
        <v>10012807</v>
      </c>
      <c r="AR39760" s="90" t="str">
        <f t="shared" si="629"/>
        <v>O</v>
      </c>
      <c r="AS39760" t="s">
        <v>38316</v>
      </c>
    </row>
    <row r="39761" spans="43:45" x14ac:dyDescent="0.25">
      <c r="AQ39761" s="89">
        <v>10012808</v>
      </c>
      <c r="AR39761" s="90" t="str">
        <f t="shared" si="629"/>
        <v>O</v>
      </c>
      <c r="AS39761" t="s">
        <v>38317</v>
      </c>
    </row>
    <row r="39762" spans="43:45" x14ac:dyDescent="0.25">
      <c r="AQ39762" s="89">
        <v>10012819</v>
      </c>
      <c r="AR39762" s="90" t="str">
        <f t="shared" si="629"/>
        <v>O</v>
      </c>
      <c r="AS39762" t="s">
        <v>35405</v>
      </c>
    </row>
    <row r="39763" spans="43:45" x14ac:dyDescent="0.25">
      <c r="AQ39763" s="89">
        <v>10012820</v>
      </c>
      <c r="AR39763" s="90" t="str">
        <f t="shared" si="629"/>
        <v>O</v>
      </c>
      <c r="AS39763" t="s">
        <v>38318</v>
      </c>
    </row>
    <row r="39764" spans="43:45" x14ac:dyDescent="0.25">
      <c r="AQ39764" s="89">
        <v>10013600</v>
      </c>
      <c r="AR39764" s="90" t="str">
        <f t="shared" si="629"/>
        <v>O</v>
      </c>
      <c r="AS39764" t="s">
        <v>38319</v>
      </c>
    </row>
    <row r="39765" spans="43:45" x14ac:dyDescent="0.25">
      <c r="AQ39765" s="89">
        <v>10014845</v>
      </c>
      <c r="AR39765" s="90" t="str">
        <f t="shared" si="629"/>
        <v>O</v>
      </c>
      <c r="AS39765" t="s">
        <v>38320</v>
      </c>
    </row>
    <row r="39766" spans="43:45" x14ac:dyDescent="0.25">
      <c r="AQ39766" s="89">
        <v>10013112</v>
      </c>
      <c r="AR39766" s="90" t="str">
        <f t="shared" si="629"/>
        <v>O</v>
      </c>
      <c r="AS39766" t="s">
        <v>38321</v>
      </c>
    </row>
    <row r="39767" spans="43:45" x14ac:dyDescent="0.25">
      <c r="AQ39767" s="89">
        <v>10013214</v>
      </c>
      <c r="AR39767" s="90" t="str">
        <f t="shared" si="629"/>
        <v>O</v>
      </c>
      <c r="AS39767" t="s">
        <v>38322</v>
      </c>
    </row>
    <row r="39768" spans="43:45" x14ac:dyDescent="0.25">
      <c r="AQ39768" s="89">
        <v>10013547</v>
      </c>
      <c r="AR39768" s="90" t="str">
        <f t="shared" si="629"/>
        <v>O</v>
      </c>
      <c r="AS39768" t="s">
        <v>38323</v>
      </c>
    </row>
    <row r="39769" spans="43:45" x14ac:dyDescent="0.25">
      <c r="AQ39769" s="89">
        <v>10013486</v>
      </c>
      <c r="AR39769" s="90" t="str">
        <f t="shared" si="629"/>
        <v>O</v>
      </c>
      <c r="AS39769" t="s">
        <v>38324</v>
      </c>
    </row>
    <row r="39770" spans="43:45" x14ac:dyDescent="0.25">
      <c r="AQ39770" s="89">
        <v>10013520</v>
      </c>
      <c r="AR39770" s="90" t="str">
        <f t="shared" si="629"/>
        <v>O</v>
      </c>
      <c r="AS39770" t="s">
        <v>38325</v>
      </c>
    </row>
    <row r="39771" spans="43:45" x14ac:dyDescent="0.25">
      <c r="AQ39771" s="89">
        <v>10013534</v>
      </c>
      <c r="AR39771" s="90" t="str">
        <f t="shared" si="629"/>
        <v>O</v>
      </c>
      <c r="AS39771" t="s">
        <v>38326</v>
      </c>
    </row>
    <row r="39772" spans="43:45" x14ac:dyDescent="0.25">
      <c r="AQ39772" s="89">
        <v>10009728</v>
      </c>
      <c r="AR39772" s="90" t="str">
        <f t="shared" si="629"/>
        <v>O</v>
      </c>
      <c r="AS39772" t="s">
        <v>38327</v>
      </c>
    </row>
    <row r="39773" spans="43:45" x14ac:dyDescent="0.25">
      <c r="AQ39773" s="89">
        <v>10009738</v>
      </c>
      <c r="AR39773" s="90" t="str">
        <f t="shared" si="629"/>
        <v>O</v>
      </c>
      <c r="AS39773" t="s">
        <v>38328</v>
      </c>
    </row>
    <row r="39774" spans="43:45" x14ac:dyDescent="0.25">
      <c r="AQ39774" s="89">
        <v>10009749</v>
      </c>
      <c r="AR39774" s="90" t="str">
        <f t="shared" si="629"/>
        <v>O</v>
      </c>
      <c r="AS39774" t="s">
        <v>38329</v>
      </c>
    </row>
    <row r="39775" spans="43:45" x14ac:dyDescent="0.25">
      <c r="AQ39775" s="89">
        <v>10009760</v>
      </c>
      <c r="AR39775" s="90" t="str">
        <f t="shared" si="629"/>
        <v>O</v>
      </c>
      <c r="AS39775" t="s">
        <v>38330</v>
      </c>
    </row>
    <row r="39776" spans="43:45" x14ac:dyDescent="0.25">
      <c r="AQ39776" s="89">
        <v>10009761</v>
      </c>
      <c r="AR39776" s="90" t="str">
        <f t="shared" si="629"/>
        <v>O</v>
      </c>
      <c r="AS39776" t="s">
        <v>38331</v>
      </c>
    </row>
    <row r="39777" spans="43:45" x14ac:dyDescent="0.25">
      <c r="AQ39777" s="89">
        <v>10009762</v>
      </c>
      <c r="AR39777" s="90" t="str">
        <f t="shared" si="629"/>
        <v>O</v>
      </c>
      <c r="AS39777" t="s">
        <v>38332</v>
      </c>
    </row>
    <row r="39778" spans="43:45" x14ac:dyDescent="0.25">
      <c r="AQ39778" s="89">
        <v>10009769</v>
      </c>
      <c r="AR39778" s="90" t="str">
        <f t="shared" si="629"/>
        <v>O</v>
      </c>
      <c r="AS39778" t="s">
        <v>38333</v>
      </c>
    </row>
    <row r="39779" spans="43:45" x14ac:dyDescent="0.25">
      <c r="AQ39779" s="89">
        <v>10009797</v>
      </c>
      <c r="AR39779" s="90" t="str">
        <f t="shared" si="629"/>
        <v>O</v>
      </c>
      <c r="AS39779" t="s">
        <v>38334</v>
      </c>
    </row>
    <row r="39780" spans="43:45" x14ac:dyDescent="0.25">
      <c r="AQ39780" s="89">
        <v>10010766</v>
      </c>
      <c r="AR39780" s="90" t="str">
        <f t="shared" si="629"/>
        <v>O</v>
      </c>
      <c r="AS39780" t="s">
        <v>38335</v>
      </c>
    </row>
    <row r="39781" spans="43:45" x14ac:dyDescent="0.25">
      <c r="AQ39781" s="89">
        <v>10010791</v>
      </c>
      <c r="AR39781" s="90" t="str">
        <f t="shared" si="629"/>
        <v>O</v>
      </c>
      <c r="AS39781" t="s">
        <v>38336</v>
      </c>
    </row>
    <row r="39782" spans="43:45" x14ac:dyDescent="0.25">
      <c r="AQ39782" s="89">
        <v>10012224</v>
      </c>
      <c r="AR39782" s="90" t="str">
        <f t="shared" si="629"/>
        <v>O</v>
      </c>
      <c r="AS39782" t="s">
        <v>38337</v>
      </c>
    </row>
    <row r="39783" spans="43:45" x14ac:dyDescent="0.25">
      <c r="AQ39783" s="89">
        <v>10014157</v>
      </c>
      <c r="AR39783" s="90" t="str">
        <f t="shared" si="629"/>
        <v>O</v>
      </c>
      <c r="AS39783" t="s">
        <v>38338</v>
      </c>
    </row>
    <row r="39784" spans="43:45" x14ac:dyDescent="0.25">
      <c r="AQ39784" s="89">
        <v>10015186</v>
      </c>
      <c r="AR39784" s="90" t="str">
        <f t="shared" si="629"/>
        <v>O</v>
      </c>
      <c r="AS39784" t="s">
        <v>38339</v>
      </c>
    </row>
    <row r="39785" spans="43:45" x14ac:dyDescent="0.25">
      <c r="AQ39785" s="89">
        <v>10015226</v>
      </c>
      <c r="AR39785" s="90" t="str">
        <f t="shared" si="629"/>
        <v>O</v>
      </c>
      <c r="AS39785" t="s">
        <v>26929</v>
      </c>
    </row>
    <row r="39786" spans="43:45" x14ac:dyDescent="0.25">
      <c r="AQ39786" s="89">
        <v>10009802</v>
      </c>
      <c r="AR39786" s="90" t="str">
        <f t="shared" si="629"/>
        <v>O</v>
      </c>
      <c r="AS39786" t="s">
        <v>38340</v>
      </c>
    </row>
    <row r="39787" spans="43:45" x14ac:dyDescent="0.25">
      <c r="AQ39787" s="89">
        <v>10009812</v>
      </c>
      <c r="AR39787" s="90" t="str">
        <f t="shared" si="629"/>
        <v>O</v>
      </c>
      <c r="AS39787" t="s">
        <v>38341</v>
      </c>
    </row>
    <row r="39788" spans="43:45" x14ac:dyDescent="0.25">
      <c r="AQ39788" s="89">
        <v>10009815</v>
      </c>
      <c r="AR39788" s="90" t="str">
        <f t="shared" si="629"/>
        <v>O</v>
      </c>
      <c r="AS39788" t="s">
        <v>38342</v>
      </c>
    </row>
    <row r="39789" spans="43:45" x14ac:dyDescent="0.25">
      <c r="AQ39789" s="89">
        <v>10009822</v>
      </c>
      <c r="AR39789" s="90" t="str">
        <f t="shared" si="629"/>
        <v>O</v>
      </c>
      <c r="AS39789" t="s">
        <v>38343</v>
      </c>
    </row>
    <row r="39790" spans="43:45" x14ac:dyDescent="0.25">
      <c r="AQ39790" s="89">
        <v>10009842</v>
      </c>
      <c r="AR39790" s="90" t="str">
        <f t="shared" si="629"/>
        <v>O</v>
      </c>
      <c r="AS39790" t="s">
        <v>38344</v>
      </c>
    </row>
    <row r="39791" spans="43:45" x14ac:dyDescent="0.25">
      <c r="AQ39791" s="89">
        <v>10009846</v>
      </c>
      <c r="AR39791" s="90" t="str">
        <f t="shared" si="629"/>
        <v>O</v>
      </c>
      <c r="AS39791" t="s">
        <v>38345</v>
      </c>
    </row>
    <row r="39792" spans="43:45" x14ac:dyDescent="0.25">
      <c r="AQ39792" s="89">
        <v>10009859</v>
      </c>
      <c r="AR39792" s="90" t="str">
        <f t="shared" si="629"/>
        <v>O</v>
      </c>
      <c r="AS39792" t="s">
        <v>38346</v>
      </c>
    </row>
    <row r="39793" spans="43:45" x14ac:dyDescent="0.25">
      <c r="AQ39793" s="89">
        <v>10010847</v>
      </c>
      <c r="AR39793" s="90" t="str">
        <f t="shared" si="629"/>
        <v>O</v>
      </c>
      <c r="AS39793" t="s">
        <v>38347</v>
      </c>
    </row>
    <row r="39794" spans="43:45" x14ac:dyDescent="0.25">
      <c r="AQ39794" s="89">
        <v>10010875</v>
      </c>
      <c r="AR39794" s="90" t="str">
        <f t="shared" si="629"/>
        <v>O</v>
      </c>
      <c r="AS39794" t="s">
        <v>38348</v>
      </c>
    </row>
    <row r="39795" spans="43:45" x14ac:dyDescent="0.25">
      <c r="AQ39795" s="89">
        <v>10010882</v>
      </c>
      <c r="AR39795" s="90" t="str">
        <f t="shared" si="629"/>
        <v>O</v>
      </c>
      <c r="AS39795" t="s">
        <v>38349</v>
      </c>
    </row>
    <row r="39796" spans="43:45" x14ac:dyDescent="0.25">
      <c r="AQ39796" s="89">
        <v>10010888</v>
      </c>
      <c r="AR39796" s="90" t="str">
        <f t="shared" si="629"/>
        <v>O</v>
      </c>
      <c r="AS39796" t="s">
        <v>38350</v>
      </c>
    </row>
    <row r="39797" spans="43:45" x14ac:dyDescent="0.25">
      <c r="AQ39797" s="89">
        <v>10010890</v>
      </c>
      <c r="AR39797" s="90" t="str">
        <f t="shared" si="629"/>
        <v>O</v>
      </c>
      <c r="AS39797" t="s">
        <v>38351</v>
      </c>
    </row>
    <row r="39798" spans="43:45" x14ac:dyDescent="0.25">
      <c r="AQ39798" s="89">
        <v>10010892</v>
      </c>
      <c r="AR39798" s="90" t="str">
        <f t="shared" si="629"/>
        <v>O</v>
      </c>
      <c r="AS39798" t="s">
        <v>38352</v>
      </c>
    </row>
    <row r="39799" spans="43:45" x14ac:dyDescent="0.25">
      <c r="AQ39799" s="89">
        <v>10010893</v>
      </c>
      <c r="AR39799" s="90" t="str">
        <f t="shared" si="629"/>
        <v>O</v>
      </c>
      <c r="AS39799" t="s">
        <v>38353</v>
      </c>
    </row>
    <row r="39800" spans="43:45" x14ac:dyDescent="0.25">
      <c r="AQ39800" s="89">
        <v>10012356</v>
      </c>
      <c r="AR39800" s="90" t="str">
        <f t="shared" si="629"/>
        <v>O</v>
      </c>
      <c r="AS39800" t="s">
        <v>38354</v>
      </c>
    </row>
    <row r="39801" spans="43:45" x14ac:dyDescent="0.25">
      <c r="AQ39801" s="89">
        <v>10012840</v>
      </c>
      <c r="AR39801" s="90" t="str">
        <f t="shared" si="629"/>
        <v>O</v>
      </c>
      <c r="AS39801" t="s">
        <v>38355</v>
      </c>
    </row>
    <row r="39802" spans="43:45" x14ac:dyDescent="0.25">
      <c r="AQ39802" s="89">
        <v>10012879</v>
      </c>
      <c r="AR39802" s="90" t="str">
        <f t="shared" si="629"/>
        <v>O</v>
      </c>
      <c r="AS39802" t="s">
        <v>38356</v>
      </c>
    </row>
    <row r="39803" spans="43:45" x14ac:dyDescent="0.25">
      <c r="AQ39803" s="89">
        <v>10009885</v>
      </c>
      <c r="AR39803" s="90" t="str">
        <f t="shared" si="629"/>
        <v>O</v>
      </c>
      <c r="AS39803" t="s">
        <v>38357</v>
      </c>
    </row>
    <row r="39804" spans="43:45" x14ac:dyDescent="0.25">
      <c r="AQ39804" s="89">
        <v>10009904</v>
      </c>
      <c r="AR39804" s="90" t="str">
        <f t="shared" si="629"/>
        <v>O</v>
      </c>
      <c r="AS39804" t="s">
        <v>38358</v>
      </c>
    </row>
    <row r="39805" spans="43:45" x14ac:dyDescent="0.25">
      <c r="AQ39805" s="89">
        <v>10009905</v>
      </c>
      <c r="AR39805" s="90" t="str">
        <f t="shared" si="629"/>
        <v>O</v>
      </c>
      <c r="AS39805" t="s">
        <v>38359</v>
      </c>
    </row>
    <row r="39806" spans="43:45" x14ac:dyDescent="0.25">
      <c r="AQ39806" s="89">
        <v>10009938</v>
      </c>
      <c r="AR39806" s="90" t="str">
        <f t="shared" si="629"/>
        <v>O</v>
      </c>
      <c r="AS39806" t="s">
        <v>38360</v>
      </c>
    </row>
    <row r="39807" spans="43:45" x14ac:dyDescent="0.25">
      <c r="AQ39807" s="89">
        <v>10009946</v>
      </c>
      <c r="AR39807" s="90" t="str">
        <f t="shared" si="629"/>
        <v>O</v>
      </c>
      <c r="AS39807" t="s">
        <v>38361</v>
      </c>
    </row>
    <row r="39808" spans="43:45" x14ac:dyDescent="0.25">
      <c r="AQ39808" s="89">
        <v>10010929</v>
      </c>
      <c r="AR39808" s="90" t="str">
        <f t="shared" si="629"/>
        <v>O</v>
      </c>
      <c r="AS39808" t="s">
        <v>38362</v>
      </c>
    </row>
    <row r="39809" spans="43:45" x14ac:dyDescent="0.25">
      <c r="AQ39809" s="89">
        <v>10012462</v>
      </c>
      <c r="AR39809" s="90" t="str">
        <f t="shared" si="629"/>
        <v>O</v>
      </c>
      <c r="AS39809" t="s">
        <v>38363</v>
      </c>
    </row>
    <row r="39810" spans="43:45" x14ac:dyDescent="0.25">
      <c r="AQ39810" s="89">
        <v>10012976</v>
      </c>
      <c r="AR39810" s="90" t="str">
        <f t="shared" si="629"/>
        <v>O</v>
      </c>
      <c r="AS39810" t="s">
        <v>38364</v>
      </c>
    </row>
    <row r="39811" spans="43:45" x14ac:dyDescent="0.25">
      <c r="AQ39811" s="89">
        <v>10012996</v>
      </c>
      <c r="AR39811" s="90" t="str">
        <f t="shared" si="629"/>
        <v>O</v>
      </c>
      <c r="AS39811" t="s">
        <v>38365</v>
      </c>
    </row>
    <row r="39812" spans="43:45" x14ac:dyDescent="0.25">
      <c r="AQ39812" s="89">
        <v>10013007</v>
      </c>
      <c r="AR39812" s="90" t="str">
        <f t="shared" si="629"/>
        <v>O</v>
      </c>
      <c r="AS39812" t="s">
        <v>38366</v>
      </c>
    </row>
    <row r="39813" spans="43:45" x14ac:dyDescent="0.25">
      <c r="AQ39813" s="89">
        <v>10010023</v>
      </c>
      <c r="AR39813" s="90" t="str">
        <f t="shared" si="629"/>
        <v>O</v>
      </c>
      <c r="AS39813" t="s">
        <v>38367</v>
      </c>
    </row>
    <row r="39814" spans="43:45" x14ac:dyDescent="0.25">
      <c r="AQ39814" s="89">
        <v>10010024</v>
      </c>
      <c r="AR39814" s="90" t="str">
        <f t="shared" si="629"/>
        <v>O</v>
      </c>
      <c r="AS39814" t="s">
        <v>38368</v>
      </c>
    </row>
    <row r="39815" spans="43:45" x14ac:dyDescent="0.25">
      <c r="AQ39815" s="89">
        <v>10010025</v>
      </c>
      <c r="AR39815" s="90" t="str">
        <f t="shared" si="629"/>
        <v>O</v>
      </c>
      <c r="AS39815" t="s">
        <v>38369</v>
      </c>
    </row>
    <row r="39816" spans="43:45" x14ac:dyDescent="0.25">
      <c r="AQ39816" s="89">
        <v>10010035</v>
      </c>
      <c r="AR39816" s="90" t="str">
        <f t="shared" si="629"/>
        <v>O</v>
      </c>
      <c r="AS39816" t="s">
        <v>38370</v>
      </c>
    </row>
    <row r="39817" spans="43:45" x14ac:dyDescent="0.25">
      <c r="AQ39817" s="89">
        <v>10010081</v>
      </c>
      <c r="AR39817" s="90" t="str">
        <f t="shared" ref="AR39817:AR39880" si="630">IF(ISNA(VLOOKUP(AQ39817,$BP$18:$BQ$356,2,FALSE))=TRUE,"O",VLOOKUP(AQ39817,$BP$18:$BQ$356,2,FALSE))</f>
        <v>O</v>
      </c>
      <c r="AS39817" t="s">
        <v>38371</v>
      </c>
    </row>
    <row r="39818" spans="43:45" x14ac:dyDescent="0.25">
      <c r="AQ39818" s="89">
        <v>10010091</v>
      </c>
      <c r="AR39818" s="90" t="str">
        <f t="shared" si="630"/>
        <v>O</v>
      </c>
      <c r="AS39818" t="s">
        <v>38372</v>
      </c>
    </row>
    <row r="39819" spans="43:45" x14ac:dyDescent="0.25">
      <c r="AQ39819" s="89">
        <v>10011003</v>
      </c>
      <c r="AR39819" s="90" t="str">
        <f t="shared" si="630"/>
        <v>O</v>
      </c>
      <c r="AS39819" t="s">
        <v>38373</v>
      </c>
    </row>
    <row r="39820" spans="43:45" x14ac:dyDescent="0.25">
      <c r="AQ39820" s="89">
        <v>10011019</v>
      </c>
      <c r="AR39820" s="90" t="str">
        <f t="shared" si="630"/>
        <v>O</v>
      </c>
      <c r="AS39820" t="s">
        <v>38374</v>
      </c>
    </row>
    <row r="39821" spans="43:45" x14ac:dyDescent="0.25">
      <c r="AQ39821" s="89">
        <v>10011027</v>
      </c>
      <c r="AR39821" s="90" t="str">
        <f t="shared" si="630"/>
        <v>O</v>
      </c>
      <c r="AS39821" t="s">
        <v>38375</v>
      </c>
    </row>
    <row r="39822" spans="43:45" x14ac:dyDescent="0.25">
      <c r="AQ39822" s="89">
        <v>10011029</v>
      </c>
      <c r="AR39822" s="90" t="str">
        <f t="shared" si="630"/>
        <v>O</v>
      </c>
      <c r="AS39822" t="s">
        <v>38376</v>
      </c>
    </row>
    <row r="39823" spans="43:45" x14ac:dyDescent="0.25">
      <c r="AQ39823" s="89">
        <v>10011037</v>
      </c>
      <c r="AR39823" s="90" t="str">
        <f t="shared" si="630"/>
        <v>O</v>
      </c>
      <c r="AS39823" t="s">
        <v>38377</v>
      </c>
    </row>
    <row r="39824" spans="43:45" x14ac:dyDescent="0.25">
      <c r="AQ39824" s="89">
        <v>10011055</v>
      </c>
      <c r="AR39824" s="90" t="str">
        <f t="shared" si="630"/>
        <v>O</v>
      </c>
      <c r="AS39824" t="s">
        <v>38378</v>
      </c>
    </row>
    <row r="39825" spans="43:45" x14ac:dyDescent="0.25">
      <c r="AQ39825" s="89">
        <v>10011056</v>
      </c>
      <c r="AR39825" s="90" t="str">
        <f t="shared" si="630"/>
        <v>O</v>
      </c>
      <c r="AS39825" t="s">
        <v>38379</v>
      </c>
    </row>
    <row r="39826" spans="43:45" x14ac:dyDescent="0.25">
      <c r="AQ39826" s="89">
        <v>10011057</v>
      </c>
      <c r="AR39826" s="90" t="str">
        <f t="shared" si="630"/>
        <v>O</v>
      </c>
      <c r="AS39826" t="s">
        <v>38380</v>
      </c>
    </row>
    <row r="39827" spans="43:45" x14ac:dyDescent="0.25">
      <c r="AQ39827" s="89">
        <v>10013143</v>
      </c>
      <c r="AR39827" s="90" t="str">
        <f t="shared" si="630"/>
        <v>O</v>
      </c>
      <c r="AS39827" t="s">
        <v>38381</v>
      </c>
    </row>
    <row r="39828" spans="43:45" x14ac:dyDescent="0.25">
      <c r="AQ39828" s="89">
        <v>10013162</v>
      </c>
      <c r="AR39828" s="90" t="str">
        <f t="shared" si="630"/>
        <v>O</v>
      </c>
      <c r="AS39828" t="s">
        <v>38382</v>
      </c>
    </row>
    <row r="39829" spans="43:45" x14ac:dyDescent="0.25">
      <c r="AQ39829" s="89">
        <v>10013173</v>
      </c>
      <c r="AR39829" s="90" t="str">
        <f t="shared" si="630"/>
        <v>O</v>
      </c>
      <c r="AS39829" t="s">
        <v>38383</v>
      </c>
    </row>
    <row r="39830" spans="43:45" x14ac:dyDescent="0.25">
      <c r="AQ39830" s="89">
        <v>10014013</v>
      </c>
      <c r="AR39830" s="90" t="str">
        <f t="shared" si="630"/>
        <v>O</v>
      </c>
      <c r="AS39830" t="s">
        <v>38384</v>
      </c>
    </row>
    <row r="39831" spans="43:45" x14ac:dyDescent="0.25">
      <c r="AQ39831" s="89">
        <v>10014023</v>
      </c>
      <c r="AR39831" s="90" t="str">
        <f t="shared" si="630"/>
        <v>O</v>
      </c>
      <c r="AS39831" t="s">
        <v>38385</v>
      </c>
    </row>
    <row r="39832" spans="43:45" x14ac:dyDescent="0.25">
      <c r="AQ39832" s="89">
        <v>10014033</v>
      </c>
      <c r="AR39832" s="90" t="str">
        <f t="shared" si="630"/>
        <v>O</v>
      </c>
      <c r="AS39832" t="s">
        <v>38386</v>
      </c>
    </row>
    <row r="39833" spans="43:45" x14ac:dyDescent="0.25">
      <c r="AQ39833" s="89">
        <v>10014069</v>
      </c>
      <c r="AR39833" s="90" t="str">
        <f t="shared" si="630"/>
        <v>O</v>
      </c>
      <c r="AS39833" t="s">
        <v>38387</v>
      </c>
    </row>
    <row r="39834" spans="43:45" x14ac:dyDescent="0.25">
      <c r="AQ39834" s="89">
        <v>10009950</v>
      </c>
      <c r="AR39834" s="90" t="str">
        <f t="shared" si="630"/>
        <v>O</v>
      </c>
      <c r="AS39834" t="s">
        <v>38388</v>
      </c>
    </row>
    <row r="39835" spans="43:45" x14ac:dyDescent="0.25">
      <c r="AQ39835" s="89">
        <v>10009961</v>
      </c>
      <c r="AR39835" s="90" t="str">
        <f t="shared" si="630"/>
        <v>O</v>
      </c>
      <c r="AS39835" t="s">
        <v>38389</v>
      </c>
    </row>
    <row r="39836" spans="43:45" x14ac:dyDescent="0.25">
      <c r="AQ39836" s="89">
        <v>10009982</v>
      </c>
      <c r="AR39836" s="90" t="str">
        <f t="shared" si="630"/>
        <v>O</v>
      </c>
      <c r="AS39836" t="s">
        <v>38390</v>
      </c>
    </row>
    <row r="39837" spans="43:45" x14ac:dyDescent="0.25">
      <c r="AQ39837" s="89">
        <v>10010001</v>
      </c>
      <c r="AR39837" s="90" t="str">
        <f t="shared" si="630"/>
        <v>O</v>
      </c>
      <c r="AS39837" t="s">
        <v>38391</v>
      </c>
    </row>
    <row r="39838" spans="43:45" x14ac:dyDescent="0.25">
      <c r="AQ39838" s="89">
        <v>10010012</v>
      </c>
      <c r="AR39838" s="90" t="str">
        <f t="shared" si="630"/>
        <v>O</v>
      </c>
      <c r="AS39838" t="s">
        <v>38392</v>
      </c>
    </row>
    <row r="39839" spans="43:45" x14ac:dyDescent="0.25">
      <c r="AQ39839" s="89">
        <v>10011103</v>
      </c>
      <c r="AR39839" s="90" t="str">
        <f t="shared" si="630"/>
        <v>O</v>
      </c>
      <c r="AS39839" t="s">
        <v>38393</v>
      </c>
    </row>
    <row r="39840" spans="43:45" x14ac:dyDescent="0.25">
      <c r="AQ39840" s="89">
        <v>10011142</v>
      </c>
      <c r="AR39840" s="90" t="str">
        <f t="shared" si="630"/>
        <v>O</v>
      </c>
      <c r="AS39840" t="s">
        <v>38394</v>
      </c>
    </row>
    <row r="39841" spans="43:45" x14ac:dyDescent="0.25">
      <c r="AQ39841" s="89">
        <v>10013208</v>
      </c>
      <c r="AR39841" s="90" t="str">
        <f t="shared" si="630"/>
        <v>O</v>
      </c>
      <c r="AS39841" t="s">
        <v>38395</v>
      </c>
    </row>
    <row r="39842" spans="43:45" x14ac:dyDescent="0.25">
      <c r="AQ39842" s="89">
        <v>10013213</v>
      </c>
      <c r="AR39842" s="90" t="str">
        <f t="shared" si="630"/>
        <v>O</v>
      </c>
      <c r="AS39842" t="s">
        <v>38396</v>
      </c>
    </row>
    <row r="39843" spans="43:45" x14ac:dyDescent="0.25">
      <c r="AQ39843" s="89">
        <v>10013236</v>
      </c>
      <c r="AR39843" s="90" t="str">
        <f t="shared" si="630"/>
        <v>O</v>
      </c>
      <c r="AS39843" t="s">
        <v>38397</v>
      </c>
    </row>
    <row r="39844" spans="43:45" x14ac:dyDescent="0.25">
      <c r="AQ39844" s="89">
        <v>10012519</v>
      </c>
      <c r="AR39844" s="90" t="str">
        <f t="shared" si="630"/>
        <v>O</v>
      </c>
      <c r="AS39844" t="s">
        <v>38398</v>
      </c>
    </row>
    <row r="39845" spans="43:45" x14ac:dyDescent="0.25">
      <c r="AQ39845" s="89">
        <v>10012552</v>
      </c>
      <c r="AR39845" s="90" t="str">
        <f t="shared" si="630"/>
        <v>O</v>
      </c>
      <c r="AS39845" t="s">
        <v>38399</v>
      </c>
    </row>
    <row r="39846" spans="43:45" x14ac:dyDescent="0.25">
      <c r="AQ39846" s="89">
        <v>10010118</v>
      </c>
      <c r="AR39846" s="90" t="str">
        <f t="shared" si="630"/>
        <v>O</v>
      </c>
      <c r="AS39846" t="s">
        <v>38400</v>
      </c>
    </row>
    <row r="39847" spans="43:45" x14ac:dyDescent="0.25">
      <c r="AQ39847" s="89">
        <v>10010119</v>
      </c>
      <c r="AR39847" s="90" t="str">
        <f t="shared" si="630"/>
        <v>O</v>
      </c>
      <c r="AS39847" t="s">
        <v>38401</v>
      </c>
    </row>
    <row r="39848" spans="43:45" x14ac:dyDescent="0.25">
      <c r="AQ39848" s="89">
        <v>10010137</v>
      </c>
      <c r="AR39848" s="90" t="str">
        <f t="shared" si="630"/>
        <v>O</v>
      </c>
      <c r="AS39848" t="s">
        <v>38402</v>
      </c>
    </row>
    <row r="39849" spans="43:45" x14ac:dyDescent="0.25">
      <c r="AQ39849" s="89">
        <v>10011153</v>
      </c>
      <c r="AR39849" s="90" t="str">
        <f t="shared" si="630"/>
        <v>O</v>
      </c>
      <c r="AS39849" t="s">
        <v>38403</v>
      </c>
    </row>
    <row r="39850" spans="43:45" x14ac:dyDescent="0.25">
      <c r="AQ39850" s="89">
        <v>10011169</v>
      </c>
      <c r="AR39850" s="90" t="str">
        <f t="shared" si="630"/>
        <v>O</v>
      </c>
      <c r="AS39850" t="s">
        <v>38404</v>
      </c>
    </row>
    <row r="39851" spans="43:45" x14ac:dyDescent="0.25">
      <c r="AQ39851" s="89">
        <v>10013282</v>
      </c>
      <c r="AR39851" s="90" t="str">
        <f t="shared" si="630"/>
        <v>O</v>
      </c>
      <c r="AS39851" t="s">
        <v>38405</v>
      </c>
    </row>
    <row r="39852" spans="43:45" x14ac:dyDescent="0.25">
      <c r="AQ39852" s="89">
        <v>10013300</v>
      </c>
      <c r="AR39852" s="90" t="str">
        <f t="shared" si="630"/>
        <v>O</v>
      </c>
      <c r="AS39852" t="s">
        <v>38406</v>
      </c>
    </row>
    <row r="39853" spans="43:45" x14ac:dyDescent="0.25">
      <c r="AQ39853" s="89">
        <v>10013333</v>
      </c>
      <c r="AR39853" s="90" t="str">
        <f t="shared" si="630"/>
        <v>O</v>
      </c>
      <c r="AS39853" t="s">
        <v>38407</v>
      </c>
    </row>
    <row r="39854" spans="43:45" x14ac:dyDescent="0.25">
      <c r="AQ39854" s="89">
        <v>10013341</v>
      </c>
      <c r="AR39854" s="90" t="str">
        <f t="shared" si="630"/>
        <v>O</v>
      </c>
      <c r="AS39854" t="s">
        <v>38408</v>
      </c>
    </row>
    <row r="39855" spans="43:45" x14ac:dyDescent="0.25">
      <c r="AQ39855" s="89">
        <v>10014102</v>
      </c>
      <c r="AR39855" s="90" t="str">
        <f t="shared" si="630"/>
        <v>O</v>
      </c>
      <c r="AS39855" t="s">
        <v>38409</v>
      </c>
    </row>
    <row r="39856" spans="43:45" x14ac:dyDescent="0.25">
      <c r="AQ39856" s="89">
        <v>10014124</v>
      </c>
      <c r="AR39856" s="90" t="str">
        <f t="shared" si="630"/>
        <v>O</v>
      </c>
      <c r="AS39856" t="s">
        <v>38410</v>
      </c>
    </row>
    <row r="39857" spans="43:45" x14ac:dyDescent="0.25">
      <c r="AQ39857" s="89">
        <v>10015231</v>
      </c>
      <c r="AR39857" s="90" t="str">
        <f t="shared" si="630"/>
        <v>O</v>
      </c>
      <c r="AS39857" t="s">
        <v>38411</v>
      </c>
    </row>
    <row r="39858" spans="43:45" x14ac:dyDescent="0.25">
      <c r="AQ39858" s="89">
        <v>10010182</v>
      </c>
      <c r="AR39858" s="90" t="str">
        <f t="shared" si="630"/>
        <v>O</v>
      </c>
      <c r="AS39858" t="s">
        <v>38412</v>
      </c>
    </row>
    <row r="39859" spans="43:45" x14ac:dyDescent="0.25">
      <c r="AQ39859" s="89">
        <v>10010183</v>
      </c>
      <c r="AR39859" s="90" t="str">
        <f t="shared" si="630"/>
        <v>O</v>
      </c>
      <c r="AS39859" t="s">
        <v>38413</v>
      </c>
    </row>
    <row r="39860" spans="43:45" x14ac:dyDescent="0.25">
      <c r="AQ39860" s="89">
        <v>10010192</v>
      </c>
      <c r="AR39860" s="90" t="str">
        <f t="shared" si="630"/>
        <v>O</v>
      </c>
      <c r="AS39860" t="s">
        <v>38414</v>
      </c>
    </row>
    <row r="39861" spans="43:45" x14ac:dyDescent="0.25">
      <c r="AQ39861" s="89">
        <v>10010214</v>
      </c>
      <c r="AR39861" s="90" t="str">
        <f t="shared" si="630"/>
        <v>O</v>
      </c>
      <c r="AS39861" t="s">
        <v>38415</v>
      </c>
    </row>
    <row r="39862" spans="43:45" x14ac:dyDescent="0.25">
      <c r="AQ39862" s="89">
        <v>10010227</v>
      </c>
      <c r="AR39862" s="90" t="str">
        <f t="shared" si="630"/>
        <v>O</v>
      </c>
      <c r="AS39862" t="s">
        <v>38416</v>
      </c>
    </row>
    <row r="39863" spans="43:45" x14ac:dyDescent="0.25">
      <c r="AQ39863" s="89">
        <v>10011300</v>
      </c>
      <c r="AR39863" s="90" t="str">
        <f t="shared" si="630"/>
        <v>O</v>
      </c>
      <c r="AS39863" t="s">
        <v>38417</v>
      </c>
    </row>
    <row r="39864" spans="43:45" x14ac:dyDescent="0.25">
      <c r="AQ39864" s="89">
        <v>10011307</v>
      </c>
      <c r="AR39864" s="90" t="str">
        <f t="shared" si="630"/>
        <v>O</v>
      </c>
      <c r="AS39864" t="s">
        <v>38418</v>
      </c>
    </row>
    <row r="39865" spans="43:45" x14ac:dyDescent="0.25">
      <c r="AQ39865" s="89">
        <v>10013353</v>
      </c>
      <c r="AR39865" s="90" t="str">
        <f t="shared" si="630"/>
        <v>O</v>
      </c>
      <c r="AS39865" t="s">
        <v>38419</v>
      </c>
    </row>
    <row r="39866" spans="43:45" x14ac:dyDescent="0.25">
      <c r="AQ39866" s="89">
        <v>10013356</v>
      </c>
      <c r="AR39866" s="90" t="str">
        <f t="shared" si="630"/>
        <v>O</v>
      </c>
      <c r="AS39866" t="s">
        <v>38420</v>
      </c>
    </row>
    <row r="39867" spans="43:45" x14ac:dyDescent="0.25">
      <c r="AQ39867" s="89">
        <v>10013370</v>
      </c>
      <c r="AR39867" s="90" t="str">
        <f t="shared" si="630"/>
        <v>O</v>
      </c>
      <c r="AS39867" t="s">
        <v>38421</v>
      </c>
    </row>
    <row r="39868" spans="43:45" x14ac:dyDescent="0.25">
      <c r="AQ39868" s="89">
        <v>10013416</v>
      </c>
      <c r="AR39868" s="90" t="str">
        <f t="shared" si="630"/>
        <v>O</v>
      </c>
      <c r="AS39868" t="s">
        <v>38422</v>
      </c>
    </row>
    <row r="39869" spans="43:45" x14ac:dyDescent="0.25">
      <c r="AQ39869" s="89">
        <v>10015252</v>
      </c>
      <c r="AR39869" s="90" t="str">
        <f t="shared" si="630"/>
        <v>O</v>
      </c>
      <c r="AS39869" t="s">
        <v>38423</v>
      </c>
    </row>
    <row r="39870" spans="43:45" x14ac:dyDescent="0.25">
      <c r="AQ39870" s="89">
        <v>10015259</v>
      </c>
      <c r="AR39870" s="90" t="str">
        <f t="shared" si="630"/>
        <v>O</v>
      </c>
      <c r="AS39870" t="s">
        <v>11706</v>
      </c>
    </row>
    <row r="39871" spans="43:45" x14ac:dyDescent="0.25">
      <c r="AQ39871" s="89">
        <v>10015278</v>
      </c>
      <c r="AR39871" s="90" t="str">
        <f t="shared" si="630"/>
        <v>O</v>
      </c>
      <c r="AS39871" t="s">
        <v>38424</v>
      </c>
    </row>
    <row r="39872" spans="43:45" x14ac:dyDescent="0.25">
      <c r="AQ39872" s="89">
        <v>10015287</v>
      </c>
      <c r="AR39872" s="90" t="str">
        <f t="shared" si="630"/>
        <v>O</v>
      </c>
      <c r="AS39872" t="s">
        <v>15425</v>
      </c>
    </row>
    <row r="39873" spans="43:45" x14ac:dyDescent="0.25">
      <c r="AQ39873" s="89">
        <v>10015303</v>
      </c>
      <c r="AR39873" s="90" t="str">
        <f t="shared" si="630"/>
        <v>O</v>
      </c>
      <c r="AS39873" t="s">
        <v>38425</v>
      </c>
    </row>
    <row r="39874" spans="43:45" x14ac:dyDescent="0.25">
      <c r="AQ39874" s="89">
        <v>10015334</v>
      </c>
      <c r="AR39874" s="90" t="str">
        <f t="shared" si="630"/>
        <v>O</v>
      </c>
      <c r="AS39874" t="s">
        <v>38426</v>
      </c>
    </row>
    <row r="39875" spans="43:45" x14ac:dyDescent="0.25">
      <c r="AQ39875" s="89">
        <v>10010326</v>
      </c>
      <c r="AR39875" s="90" t="str">
        <f t="shared" si="630"/>
        <v>O</v>
      </c>
      <c r="AS39875" t="s">
        <v>38427</v>
      </c>
    </row>
    <row r="39876" spans="43:45" x14ac:dyDescent="0.25">
      <c r="AQ39876" s="89">
        <v>10010363</v>
      </c>
      <c r="AR39876" s="90" t="str">
        <f t="shared" si="630"/>
        <v>O</v>
      </c>
      <c r="AS39876" t="s">
        <v>38428</v>
      </c>
    </row>
    <row r="39877" spans="43:45" x14ac:dyDescent="0.25">
      <c r="AQ39877" s="89">
        <v>10010366</v>
      </c>
      <c r="AR39877" s="90" t="str">
        <f t="shared" si="630"/>
        <v>O</v>
      </c>
      <c r="AS39877" t="s">
        <v>38429</v>
      </c>
    </row>
    <row r="39878" spans="43:45" x14ac:dyDescent="0.25">
      <c r="AQ39878" s="89">
        <v>10010369</v>
      </c>
      <c r="AR39878" s="90" t="str">
        <f t="shared" si="630"/>
        <v>O</v>
      </c>
      <c r="AS39878" t="s">
        <v>38430</v>
      </c>
    </row>
    <row r="39879" spans="43:45" x14ac:dyDescent="0.25">
      <c r="AQ39879" s="89">
        <v>10010371</v>
      </c>
      <c r="AR39879" s="90" t="str">
        <f t="shared" si="630"/>
        <v>O</v>
      </c>
      <c r="AS39879" t="s">
        <v>38431</v>
      </c>
    </row>
    <row r="39880" spans="43:45" x14ac:dyDescent="0.25">
      <c r="AQ39880" s="89">
        <v>10013426</v>
      </c>
      <c r="AR39880" s="90" t="str">
        <f t="shared" si="630"/>
        <v>O</v>
      </c>
      <c r="AS39880" t="s">
        <v>38432</v>
      </c>
    </row>
    <row r="39881" spans="43:45" x14ac:dyDescent="0.25">
      <c r="AQ39881" s="89">
        <v>10013433</v>
      </c>
      <c r="AR39881" s="90" t="str">
        <f t="shared" ref="AR39881:AR39944" si="631">IF(ISNA(VLOOKUP(AQ39881,$BP$18:$BQ$356,2,FALSE))=TRUE,"O",VLOOKUP(AQ39881,$BP$18:$BQ$356,2,FALSE))</f>
        <v>O</v>
      </c>
      <c r="AS39881" t="s">
        <v>38433</v>
      </c>
    </row>
    <row r="39882" spans="43:45" x14ac:dyDescent="0.25">
      <c r="AQ39882" s="89">
        <v>10013451</v>
      </c>
      <c r="AR39882" s="90" t="str">
        <f t="shared" si="631"/>
        <v>O</v>
      </c>
      <c r="AS39882" t="s">
        <v>38434</v>
      </c>
    </row>
    <row r="39883" spans="43:45" x14ac:dyDescent="0.25">
      <c r="AQ39883" s="89">
        <v>10013463</v>
      </c>
      <c r="AR39883" s="90" t="str">
        <f t="shared" si="631"/>
        <v>O</v>
      </c>
      <c r="AS39883" t="s">
        <v>38435</v>
      </c>
    </row>
    <row r="39884" spans="43:45" x14ac:dyDescent="0.25">
      <c r="AQ39884" s="89">
        <v>10013468</v>
      </c>
      <c r="AR39884" s="90" t="str">
        <f t="shared" si="631"/>
        <v>O</v>
      </c>
      <c r="AS39884" t="s">
        <v>38436</v>
      </c>
    </row>
    <row r="39885" spans="43:45" x14ac:dyDescent="0.25">
      <c r="AQ39885" s="89">
        <v>10015342</v>
      </c>
      <c r="AR39885" s="90" t="str">
        <f t="shared" si="631"/>
        <v>O</v>
      </c>
      <c r="AS39885" t="s">
        <v>38437</v>
      </c>
    </row>
    <row r="39886" spans="43:45" x14ac:dyDescent="0.25">
      <c r="AQ39886" s="89">
        <v>10015355</v>
      </c>
      <c r="AR39886" s="90" t="str">
        <f t="shared" si="631"/>
        <v>O</v>
      </c>
      <c r="AS39886" t="s">
        <v>38438</v>
      </c>
    </row>
    <row r="39887" spans="43:45" x14ac:dyDescent="0.25">
      <c r="AQ39887" s="89">
        <v>10015386</v>
      </c>
      <c r="AR39887" s="90" t="str">
        <f t="shared" si="631"/>
        <v>O</v>
      </c>
      <c r="AS39887" t="s">
        <v>38439</v>
      </c>
    </row>
    <row r="39888" spans="43:45" x14ac:dyDescent="0.25">
      <c r="AQ39888" s="89">
        <v>10015395</v>
      </c>
      <c r="AR39888" s="90" t="str">
        <f t="shared" si="631"/>
        <v>O</v>
      </c>
      <c r="AS39888" t="s">
        <v>38440</v>
      </c>
    </row>
    <row r="39889" spans="43:45" x14ac:dyDescent="0.25">
      <c r="AQ39889" s="89">
        <v>10015409</v>
      </c>
      <c r="AR39889" s="90" t="str">
        <f t="shared" si="631"/>
        <v>O</v>
      </c>
      <c r="AS39889" t="s">
        <v>38441</v>
      </c>
    </row>
    <row r="39890" spans="43:45" x14ac:dyDescent="0.25">
      <c r="AQ39890" s="89">
        <v>10015419</v>
      </c>
      <c r="AR39890" s="90" t="str">
        <f t="shared" si="631"/>
        <v>O</v>
      </c>
      <c r="AS39890" t="s">
        <v>38442</v>
      </c>
    </row>
    <row r="39891" spans="43:45" x14ac:dyDescent="0.25">
      <c r="AQ39891" s="89">
        <v>10010277</v>
      </c>
      <c r="AR39891" s="90" t="str">
        <f t="shared" si="631"/>
        <v>O</v>
      </c>
      <c r="AS39891" t="s">
        <v>38443</v>
      </c>
    </row>
    <row r="39892" spans="43:45" x14ac:dyDescent="0.25">
      <c r="AQ39892" s="89">
        <v>10010281</v>
      </c>
      <c r="AR39892" s="90" t="str">
        <f t="shared" si="631"/>
        <v>O</v>
      </c>
      <c r="AS39892" t="s">
        <v>38444</v>
      </c>
    </row>
    <row r="39893" spans="43:45" x14ac:dyDescent="0.25">
      <c r="AQ39893" s="89">
        <v>10010287</v>
      </c>
      <c r="AR39893" s="90" t="str">
        <f t="shared" si="631"/>
        <v>O</v>
      </c>
      <c r="AS39893" t="s">
        <v>38445</v>
      </c>
    </row>
    <row r="39894" spans="43:45" x14ac:dyDescent="0.25">
      <c r="AQ39894" s="89">
        <v>10010291</v>
      </c>
      <c r="AR39894" s="90" t="str">
        <f t="shared" si="631"/>
        <v>O</v>
      </c>
      <c r="AS39894" t="s">
        <v>38446</v>
      </c>
    </row>
    <row r="39895" spans="43:45" x14ac:dyDescent="0.25">
      <c r="AQ39895" s="89">
        <v>10012004</v>
      </c>
      <c r="AR39895" s="90" t="str">
        <f t="shared" si="631"/>
        <v>O</v>
      </c>
      <c r="AS39895" t="s">
        <v>38447</v>
      </c>
    </row>
    <row r="39896" spans="43:45" x14ac:dyDescent="0.25">
      <c r="AQ39896" s="89">
        <v>10013589</v>
      </c>
      <c r="AR39896" s="90" t="str">
        <f t="shared" si="631"/>
        <v>O</v>
      </c>
      <c r="AS39896" t="s">
        <v>38448</v>
      </c>
    </row>
    <row r="39897" spans="43:45" x14ac:dyDescent="0.25">
      <c r="AQ39897" s="89">
        <v>10015424</v>
      </c>
      <c r="AR39897" s="90" t="str">
        <f t="shared" si="631"/>
        <v>O</v>
      </c>
      <c r="AS39897" t="s">
        <v>38449</v>
      </c>
    </row>
    <row r="39898" spans="43:45" x14ac:dyDescent="0.25">
      <c r="AQ39898" s="89">
        <v>10015443</v>
      </c>
      <c r="AR39898" s="90" t="str">
        <f t="shared" si="631"/>
        <v>O</v>
      </c>
      <c r="AS39898" t="s">
        <v>38450</v>
      </c>
    </row>
    <row r="39899" spans="43:45" x14ac:dyDescent="0.25">
      <c r="AQ39899" s="89">
        <v>10015479</v>
      </c>
      <c r="AR39899" s="90" t="str">
        <f t="shared" si="631"/>
        <v>O</v>
      </c>
      <c r="AS39899" t="s">
        <v>38451</v>
      </c>
    </row>
    <row r="39900" spans="43:45" x14ac:dyDescent="0.25">
      <c r="AQ39900" s="89">
        <v>10015485</v>
      </c>
      <c r="AR39900" s="90" t="str">
        <f t="shared" si="631"/>
        <v>O</v>
      </c>
      <c r="AS39900" t="s">
        <v>38452</v>
      </c>
    </row>
    <row r="39901" spans="43:45" x14ac:dyDescent="0.25">
      <c r="AQ39901" s="89">
        <v>10015487</v>
      </c>
      <c r="AR39901" s="90" t="str">
        <f t="shared" si="631"/>
        <v>O</v>
      </c>
      <c r="AS39901" t="s">
        <v>38453</v>
      </c>
    </row>
    <row r="39902" spans="43:45" x14ac:dyDescent="0.25">
      <c r="AQ39902" s="89">
        <v>10015505</v>
      </c>
      <c r="AR39902" s="90" t="str">
        <f t="shared" si="631"/>
        <v>O</v>
      </c>
      <c r="AS39902" t="s">
        <v>38454</v>
      </c>
    </row>
    <row r="39903" spans="43:45" x14ac:dyDescent="0.25">
      <c r="AQ39903" s="89">
        <v>10010393</v>
      </c>
      <c r="AR39903" s="90" t="str">
        <f t="shared" si="631"/>
        <v>O</v>
      </c>
      <c r="AS39903" t="s">
        <v>38455</v>
      </c>
    </row>
    <row r="39904" spans="43:45" x14ac:dyDescent="0.25">
      <c r="AQ39904" s="89">
        <v>10010400</v>
      </c>
      <c r="AR39904" s="90" t="str">
        <f t="shared" si="631"/>
        <v>O</v>
      </c>
      <c r="AS39904" t="s">
        <v>38456</v>
      </c>
    </row>
    <row r="39905" spans="43:45" x14ac:dyDescent="0.25">
      <c r="AQ39905" s="89">
        <v>10010416</v>
      </c>
      <c r="AR39905" s="90" t="str">
        <f t="shared" si="631"/>
        <v>O</v>
      </c>
      <c r="AS39905" t="s">
        <v>38457</v>
      </c>
    </row>
    <row r="39906" spans="43:45" x14ac:dyDescent="0.25">
      <c r="AQ39906" s="89">
        <v>10010453</v>
      </c>
      <c r="AR39906" s="90" t="str">
        <f t="shared" si="631"/>
        <v>O</v>
      </c>
      <c r="AS39906" t="s">
        <v>38458</v>
      </c>
    </row>
    <row r="39907" spans="43:45" x14ac:dyDescent="0.25">
      <c r="AQ39907" s="89">
        <v>10011772</v>
      </c>
      <c r="AR39907" s="90" t="str">
        <f t="shared" si="631"/>
        <v>O</v>
      </c>
      <c r="AS39907" t="s">
        <v>38459</v>
      </c>
    </row>
    <row r="39908" spans="43:45" x14ac:dyDescent="0.25">
      <c r="AQ39908" s="89">
        <v>10011786</v>
      </c>
      <c r="AR39908" s="90" t="str">
        <f t="shared" si="631"/>
        <v>O</v>
      </c>
      <c r="AS39908" t="s">
        <v>38460</v>
      </c>
    </row>
    <row r="39909" spans="43:45" x14ac:dyDescent="0.25">
      <c r="AQ39909" s="89">
        <v>10011803</v>
      </c>
      <c r="AR39909" s="90" t="str">
        <f t="shared" si="631"/>
        <v>O</v>
      </c>
      <c r="AS39909" t="s">
        <v>38461</v>
      </c>
    </row>
    <row r="39910" spans="43:45" x14ac:dyDescent="0.25">
      <c r="AQ39910" s="89">
        <v>10011806</v>
      </c>
      <c r="AR39910" s="90" t="str">
        <f t="shared" si="631"/>
        <v>O</v>
      </c>
      <c r="AS39910" t="s">
        <v>38462</v>
      </c>
    </row>
    <row r="39911" spans="43:45" x14ac:dyDescent="0.25">
      <c r="AQ39911" s="89">
        <v>10011813</v>
      </c>
      <c r="AR39911" s="90" t="str">
        <f t="shared" si="631"/>
        <v>O</v>
      </c>
      <c r="AS39911" t="s">
        <v>38463</v>
      </c>
    </row>
    <row r="39912" spans="43:45" x14ac:dyDescent="0.25">
      <c r="AQ39912" s="89">
        <v>10011819</v>
      </c>
      <c r="AR39912" s="90" t="str">
        <f t="shared" si="631"/>
        <v>O</v>
      </c>
      <c r="AS39912" t="s">
        <v>38464</v>
      </c>
    </row>
    <row r="39913" spans="43:45" x14ac:dyDescent="0.25">
      <c r="AQ39913" s="89">
        <v>10011840</v>
      </c>
      <c r="AR39913" s="90" t="str">
        <f t="shared" si="631"/>
        <v>O</v>
      </c>
      <c r="AS39913" t="s">
        <v>38465</v>
      </c>
    </row>
    <row r="39914" spans="43:45" x14ac:dyDescent="0.25">
      <c r="AQ39914" s="89">
        <v>10013776</v>
      </c>
      <c r="AR39914" s="90" t="str">
        <f t="shared" si="631"/>
        <v>O</v>
      </c>
      <c r="AS39914" t="s">
        <v>38466</v>
      </c>
    </row>
    <row r="39915" spans="43:45" x14ac:dyDescent="0.25">
      <c r="AQ39915" s="89">
        <v>10013787</v>
      </c>
      <c r="AR39915" s="90" t="str">
        <f t="shared" si="631"/>
        <v>O</v>
      </c>
      <c r="AS39915" t="s">
        <v>38467</v>
      </c>
    </row>
    <row r="39916" spans="43:45" x14ac:dyDescent="0.25">
      <c r="AQ39916" s="89">
        <v>10013790</v>
      </c>
      <c r="AR39916" s="90" t="str">
        <f t="shared" si="631"/>
        <v>O</v>
      </c>
      <c r="AS39916" t="s">
        <v>38468</v>
      </c>
    </row>
    <row r="39917" spans="43:45" x14ac:dyDescent="0.25">
      <c r="AQ39917" s="89">
        <v>10013794</v>
      </c>
      <c r="AR39917" s="90" t="str">
        <f t="shared" si="631"/>
        <v>O</v>
      </c>
      <c r="AS39917" t="s">
        <v>38469</v>
      </c>
    </row>
    <row r="39918" spans="43:45" x14ac:dyDescent="0.25">
      <c r="AQ39918" s="89">
        <v>10013807</v>
      </c>
      <c r="AR39918" s="90" t="str">
        <f t="shared" si="631"/>
        <v>O</v>
      </c>
      <c r="AS39918" t="s">
        <v>38470</v>
      </c>
    </row>
    <row r="39919" spans="43:45" x14ac:dyDescent="0.25">
      <c r="AQ39919" s="89">
        <v>10013808</v>
      </c>
      <c r="AR39919" s="90" t="str">
        <f t="shared" si="631"/>
        <v>O</v>
      </c>
      <c r="AS39919" t="s">
        <v>38471</v>
      </c>
    </row>
    <row r="39920" spans="43:45" x14ac:dyDescent="0.25">
      <c r="AQ39920" s="89">
        <v>10013823</v>
      </c>
      <c r="AR39920" s="90" t="str">
        <f t="shared" si="631"/>
        <v>O</v>
      </c>
      <c r="AS39920" t="s">
        <v>38472</v>
      </c>
    </row>
    <row r="39921" spans="43:45" x14ac:dyDescent="0.25">
      <c r="AQ39921" s="89">
        <v>10013829</v>
      </c>
      <c r="AR39921" s="90" t="str">
        <f t="shared" si="631"/>
        <v>O</v>
      </c>
      <c r="AS39921" t="s">
        <v>38473</v>
      </c>
    </row>
    <row r="39922" spans="43:45" x14ac:dyDescent="0.25">
      <c r="AQ39922" s="89">
        <v>10015510</v>
      </c>
      <c r="AR39922" s="90" t="str">
        <f t="shared" si="631"/>
        <v>O</v>
      </c>
      <c r="AS39922" t="s">
        <v>38474</v>
      </c>
    </row>
    <row r="39923" spans="43:45" x14ac:dyDescent="0.25">
      <c r="AQ39923" s="89">
        <v>10015522</v>
      </c>
      <c r="AR39923" s="90" t="str">
        <f t="shared" si="631"/>
        <v>O</v>
      </c>
      <c r="AS39923" t="s">
        <v>38475</v>
      </c>
    </row>
    <row r="39924" spans="43:45" x14ac:dyDescent="0.25">
      <c r="AQ39924" s="89">
        <v>10015533</v>
      </c>
      <c r="AR39924" s="90" t="str">
        <f t="shared" si="631"/>
        <v>O</v>
      </c>
      <c r="AS39924" t="s">
        <v>38476</v>
      </c>
    </row>
    <row r="39925" spans="43:45" x14ac:dyDescent="0.25">
      <c r="AQ39925" s="89">
        <v>10015541</v>
      </c>
      <c r="AR39925" s="90" t="str">
        <f t="shared" si="631"/>
        <v>O</v>
      </c>
      <c r="AS39925" t="s">
        <v>38477</v>
      </c>
    </row>
    <row r="39926" spans="43:45" x14ac:dyDescent="0.25">
      <c r="AQ39926" s="89">
        <v>10015548</v>
      </c>
      <c r="AR39926" s="90" t="str">
        <f t="shared" si="631"/>
        <v>O</v>
      </c>
      <c r="AS39926" t="s">
        <v>38478</v>
      </c>
    </row>
    <row r="39927" spans="43:45" x14ac:dyDescent="0.25">
      <c r="AQ39927" s="89">
        <v>10015588</v>
      </c>
      <c r="AR39927" s="90" t="str">
        <f t="shared" si="631"/>
        <v>O</v>
      </c>
      <c r="AS39927" t="s">
        <v>38479</v>
      </c>
    </row>
    <row r="39928" spans="43:45" x14ac:dyDescent="0.25">
      <c r="AQ39928" s="89">
        <v>10015591</v>
      </c>
      <c r="AR39928" s="90" t="str">
        <f t="shared" si="631"/>
        <v>O</v>
      </c>
      <c r="AS39928" t="s">
        <v>38480</v>
      </c>
    </row>
    <row r="39929" spans="43:45" x14ac:dyDescent="0.25">
      <c r="AQ39929" s="89">
        <v>10010480</v>
      </c>
      <c r="AR39929" s="90" t="str">
        <f t="shared" si="631"/>
        <v>O</v>
      </c>
      <c r="AS39929" t="s">
        <v>38481</v>
      </c>
    </row>
    <row r="39930" spans="43:45" x14ac:dyDescent="0.25">
      <c r="AQ39930" s="89">
        <v>10010534</v>
      </c>
      <c r="AR39930" s="90" t="str">
        <f t="shared" si="631"/>
        <v>O</v>
      </c>
      <c r="AS39930" t="s">
        <v>38482</v>
      </c>
    </row>
    <row r="39931" spans="43:45" x14ac:dyDescent="0.25">
      <c r="AQ39931" s="89">
        <v>10011850</v>
      </c>
      <c r="AR39931" s="90" t="str">
        <f t="shared" si="631"/>
        <v>O</v>
      </c>
      <c r="AS39931" t="s">
        <v>38483</v>
      </c>
    </row>
    <row r="39932" spans="43:45" x14ac:dyDescent="0.25">
      <c r="AQ39932" s="89">
        <v>10011715</v>
      </c>
      <c r="AR39932" s="90" t="str">
        <f t="shared" si="631"/>
        <v>O</v>
      </c>
      <c r="AS39932" t="s">
        <v>38484</v>
      </c>
    </row>
    <row r="39933" spans="43:45" x14ac:dyDescent="0.25">
      <c r="AQ39933" s="89">
        <v>10011716</v>
      </c>
      <c r="AR39933" s="90" t="str">
        <f t="shared" si="631"/>
        <v>O</v>
      </c>
      <c r="AS39933" t="s">
        <v>38485</v>
      </c>
    </row>
    <row r="39934" spans="43:45" x14ac:dyDescent="0.25">
      <c r="AQ39934" s="89">
        <v>10011725</v>
      </c>
      <c r="AR39934" s="90" t="str">
        <f t="shared" si="631"/>
        <v>O</v>
      </c>
      <c r="AS39934" t="s">
        <v>38486</v>
      </c>
    </row>
    <row r="39935" spans="43:45" x14ac:dyDescent="0.25">
      <c r="AQ39935" s="89">
        <v>10011730</v>
      </c>
      <c r="AR39935" s="90" t="str">
        <f t="shared" si="631"/>
        <v>O</v>
      </c>
      <c r="AS39935" t="s">
        <v>38487</v>
      </c>
    </row>
    <row r="39936" spans="43:45" x14ac:dyDescent="0.25">
      <c r="AQ39936" s="89">
        <v>10013841</v>
      </c>
      <c r="AR39936" s="90" t="str">
        <f t="shared" si="631"/>
        <v>O</v>
      </c>
      <c r="AS39936" t="s">
        <v>38488</v>
      </c>
    </row>
    <row r="39937" spans="43:45" x14ac:dyDescent="0.25">
      <c r="AQ39937" s="89">
        <v>10013846</v>
      </c>
      <c r="AR39937" s="90" t="str">
        <f t="shared" si="631"/>
        <v>O</v>
      </c>
      <c r="AS39937" t="s">
        <v>38489</v>
      </c>
    </row>
    <row r="39938" spans="43:45" x14ac:dyDescent="0.25">
      <c r="AQ39938" s="89">
        <v>10013851</v>
      </c>
      <c r="AR39938" s="90" t="str">
        <f t="shared" si="631"/>
        <v>O</v>
      </c>
      <c r="AS39938" t="s">
        <v>38490</v>
      </c>
    </row>
    <row r="39939" spans="43:45" x14ac:dyDescent="0.25">
      <c r="AQ39939" s="89">
        <v>10013858</v>
      </c>
      <c r="AR39939" s="90" t="str">
        <f t="shared" si="631"/>
        <v>O</v>
      </c>
      <c r="AS39939" t="s">
        <v>38491</v>
      </c>
    </row>
    <row r="39940" spans="43:45" x14ac:dyDescent="0.25">
      <c r="AQ39940" s="89">
        <v>10013873</v>
      </c>
      <c r="AR39940" s="90" t="str">
        <f t="shared" si="631"/>
        <v>O</v>
      </c>
      <c r="AS39940" t="s">
        <v>38492</v>
      </c>
    </row>
    <row r="39941" spans="43:45" x14ac:dyDescent="0.25">
      <c r="AQ39941" s="89">
        <v>10013878</v>
      </c>
      <c r="AR39941" s="90" t="str">
        <f t="shared" si="631"/>
        <v>O</v>
      </c>
      <c r="AS39941" t="s">
        <v>38493</v>
      </c>
    </row>
    <row r="39942" spans="43:45" x14ac:dyDescent="0.25">
      <c r="AQ39942" s="89">
        <v>10013884</v>
      </c>
      <c r="AR39942" s="90" t="str">
        <f t="shared" si="631"/>
        <v>O</v>
      </c>
      <c r="AS39942" t="s">
        <v>38494</v>
      </c>
    </row>
    <row r="39943" spans="43:45" x14ac:dyDescent="0.25">
      <c r="AQ39943" s="89">
        <v>10017664</v>
      </c>
      <c r="AR39943" s="90" t="str">
        <f t="shared" si="631"/>
        <v>O</v>
      </c>
      <c r="AS39943" t="s">
        <v>38495</v>
      </c>
    </row>
    <row r="39944" spans="43:45" x14ac:dyDescent="0.25">
      <c r="AQ39944" s="89">
        <v>10017681</v>
      </c>
      <c r="AR39944" s="90" t="str">
        <f t="shared" si="631"/>
        <v>O</v>
      </c>
      <c r="AS39944" t="s">
        <v>38496</v>
      </c>
    </row>
    <row r="39945" spans="43:45" x14ac:dyDescent="0.25">
      <c r="AQ39945" s="89">
        <v>10017682</v>
      </c>
      <c r="AR39945" s="90" t="str">
        <f t="shared" ref="AR39945:AR40008" si="632">IF(ISNA(VLOOKUP(AQ39945,$BP$18:$BQ$356,2,FALSE))=TRUE,"O",VLOOKUP(AQ39945,$BP$18:$BQ$356,2,FALSE))</f>
        <v>O</v>
      </c>
      <c r="AS39945" t="s">
        <v>38497</v>
      </c>
    </row>
    <row r="39946" spans="43:45" x14ac:dyDescent="0.25">
      <c r="AQ39946" s="89">
        <v>10017703</v>
      </c>
      <c r="AR39946" s="90" t="str">
        <f t="shared" si="632"/>
        <v>O</v>
      </c>
      <c r="AS39946" t="s">
        <v>38498</v>
      </c>
    </row>
    <row r="39947" spans="43:45" x14ac:dyDescent="0.25">
      <c r="AQ39947" s="89">
        <v>10017705</v>
      </c>
      <c r="AR39947" s="90" t="str">
        <f t="shared" si="632"/>
        <v>O</v>
      </c>
      <c r="AS39947" t="s">
        <v>38499</v>
      </c>
    </row>
    <row r="39948" spans="43:45" x14ac:dyDescent="0.25">
      <c r="AQ39948" s="89">
        <v>10017715</v>
      </c>
      <c r="AR39948" s="90" t="str">
        <f t="shared" si="632"/>
        <v>O</v>
      </c>
      <c r="AS39948" t="s">
        <v>38500</v>
      </c>
    </row>
    <row r="39949" spans="43:45" x14ac:dyDescent="0.25">
      <c r="AQ39949" s="89">
        <v>10017734</v>
      </c>
      <c r="AR39949" s="90" t="str">
        <f t="shared" si="632"/>
        <v>O</v>
      </c>
      <c r="AS39949" t="s">
        <v>38501</v>
      </c>
    </row>
    <row r="39950" spans="43:45" x14ac:dyDescent="0.25">
      <c r="AQ39950" s="89">
        <v>10017735</v>
      </c>
      <c r="AR39950" s="90" t="str">
        <f t="shared" si="632"/>
        <v>O</v>
      </c>
      <c r="AS39950" t="s">
        <v>38502</v>
      </c>
    </row>
    <row r="39951" spans="43:45" x14ac:dyDescent="0.25">
      <c r="AQ39951" s="89">
        <v>10018848</v>
      </c>
      <c r="AR39951" s="90" t="str">
        <f t="shared" si="632"/>
        <v>O</v>
      </c>
      <c r="AS39951" t="s">
        <v>38503</v>
      </c>
    </row>
    <row r="39952" spans="43:45" x14ac:dyDescent="0.25">
      <c r="AQ39952" s="89">
        <v>10018894</v>
      </c>
      <c r="AR39952" s="90" t="str">
        <f t="shared" si="632"/>
        <v>O</v>
      </c>
      <c r="AS39952" t="s">
        <v>38504</v>
      </c>
    </row>
    <row r="39953" spans="43:45" x14ac:dyDescent="0.25">
      <c r="AQ39953" s="89">
        <v>10018904</v>
      </c>
      <c r="AR39953" s="90" t="str">
        <f t="shared" si="632"/>
        <v>O</v>
      </c>
      <c r="AS39953" t="s">
        <v>38505</v>
      </c>
    </row>
    <row r="39954" spans="43:45" x14ac:dyDescent="0.25">
      <c r="AQ39954" s="89">
        <v>10019822</v>
      </c>
      <c r="AR39954" s="90" t="str">
        <f t="shared" si="632"/>
        <v>O</v>
      </c>
      <c r="AS39954" t="s">
        <v>38506</v>
      </c>
    </row>
    <row r="39955" spans="43:45" x14ac:dyDescent="0.25">
      <c r="AQ39955" s="89">
        <v>10017811</v>
      </c>
      <c r="AR39955" s="90" t="str">
        <f t="shared" si="632"/>
        <v>O</v>
      </c>
      <c r="AS39955" t="s">
        <v>16006</v>
      </c>
    </row>
    <row r="39956" spans="43:45" x14ac:dyDescent="0.25">
      <c r="AQ39956" s="89">
        <v>10017879</v>
      </c>
      <c r="AR39956" s="90" t="str">
        <f t="shared" si="632"/>
        <v>O</v>
      </c>
      <c r="AS39956" t="s">
        <v>38507</v>
      </c>
    </row>
    <row r="39957" spans="43:45" x14ac:dyDescent="0.25">
      <c r="AQ39957" s="89">
        <v>10019019</v>
      </c>
      <c r="AR39957" s="90" t="str">
        <f t="shared" si="632"/>
        <v>O</v>
      </c>
      <c r="AS39957" t="s">
        <v>38508</v>
      </c>
    </row>
    <row r="39958" spans="43:45" x14ac:dyDescent="0.25">
      <c r="AQ39958" s="89">
        <v>10019034</v>
      </c>
      <c r="AR39958" s="90" t="str">
        <f t="shared" si="632"/>
        <v>O</v>
      </c>
      <c r="AS39958" t="s">
        <v>38509</v>
      </c>
    </row>
    <row r="39959" spans="43:45" x14ac:dyDescent="0.25">
      <c r="AQ39959" s="89">
        <v>10019052</v>
      </c>
      <c r="AR39959" s="90" t="str">
        <f t="shared" si="632"/>
        <v>O</v>
      </c>
      <c r="AS39959" t="s">
        <v>38510</v>
      </c>
    </row>
    <row r="39960" spans="43:45" x14ac:dyDescent="0.25">
      <c r="AQ39960" s="89">
        <v>10019054</v>
      </c>
      <c r="AR39960" s="90" t="str">
        <f t="shared" si="632"/>
        <v>O</v>
      </c>
      <c r="AS39960" t="s">
        <v>38511</v>
      </c>
    </row>
    <row r="39961" spans="43:45" x14ac:dyDescent="0.25">
      <c r="AQ39961" s="89">
        <v>10019056</v>
      </c>
      <c r="AR39961" s="90" t="str">
        <f t="shared" si="632"/>
        <v>O</v>
      </c>
      <c r="AS39961" t="s">
        <v>38512</v>
      </c>
    </row>
    <row r="39962" spans="43:45" x14ac:dyDescent="0.25">
      <c r="AQ39962" s="89">
        <v>10017890</v>
      </c>
      <c r="AR39962" s="90" t="str">
        <f t="shared" si="632"/>
        <v>O</v>
      </c>
      <c r="AS39962" t="s">
        <v>38513</v>
      </c>
    </row>
    <row r="39963" spans="43:45" x14ac:dyDescent="0.25">
      <c r="AQ39963" s="89">
        <v>10017893</v>
      </c>
      <c r="AR39963" s="90" t="str">
        <f t="shared" si="632"/>
        <v>O</v>
      </c>
      <c r="AS39963" t="s">
        <v>38514</v>
      </c>
    </row>
    <row r="39964" spans="43:45" x14ac:dyDescent="0.25">
      <c r="AQ39964" s="89">
        <v>10017897</v>
      </c>
      <c r="AR39964" s="90" t="str">
        <f t="shared" si="632"/>
        <v>O</v>
      </c>
      <c r="AS39964" t="s">
        <v>38515</v>
      </c>
    </row>
    <row r="39965" spans="43:45" x14ac:dyDescent="0.25">
      <c r="AQ39965" s="89">
        <v>10017898</v>
      </c>
      <c r="AR39965" s="90" t="str">
        <f t="shared" si="632"/>
        <v>O</v>
      </c>
      <c r="AS39965" t="s">
        <v>38516</v>
      </c>
    </row>
    <row r="39966" spans="43:45" x14ac:dyDescent="0.25">
      <c r="AQ39966" s="89">
        <v>10017916</v>
      </c>
      <c r="AR39966" s="90" t="str">
        <f t="shared" si="632"/>
        <v>O</v>
      </c>
      <c r="AS39966" t="s">
        <v>38517</v>
      </c>
    </row>
    <row r="39967" spans="43:45" x14ac:dyDescent="0.25">
      <c r="AQ39967" s="89">
        <v>10017921</v>
      </c>
      <c r="AR39967" s="90" t="str">
        <f t="shared" si="632"/>
        <v>O</v>
      </c>
      <c r="AS39967" t="s">
        <v>38518</v>
      </c>
    </row>
    <row r="39968" spans="43:45" x14ac:dyDescent="0.25">
      <c r="AQ39968" s="89">
        <v>10017923</v>
      </c>
      <c r="AR39968" s="90" t="str">
        <f t="shared" si="632"/>
        <v>O</v>
      </c>
      <c r="AS39968" t="s">
        <v>38519</v>
      </c>
    </row>
    <row r="39969" spans="43:45" x14ac:dyDescent="0.25">
      <c r="AQ39969" s="89">
        <v>10017936</v>
      </c>
      <c r="AR39969" s="90" t="str">
        <f t="shared" si="632"/>
        <v>O</v>
      </c>
      <c r="AS39969" t="s">
        <v>38520</v>
      </c>
    </row>
    <row r="39970" spans="43:45" x14ac:dyDescent="0.25">
      <c r="AQ39970" s="89">
        <v>10017976</v>
      </c>
      <c r="AR39970" s="90" t="str">
        <f t="shared" si="632"/>
        <v>O</v>
      </c>
      <c r="AS39970" t="s">
        <v>38521</v>
      </c>
    </row>
    <row r="39971" spans="43:45" x14ac:dyDescent="0.25">
      <c r="AQ39971" s="89">
        <v>10019153</v>
      </c>
      <c r="AR39971" s="90" t="str">
        <f t="shared" si="632"/>
        <v>O</v>
      </c>
      <c r="AS39971" t="s">
        <v>38522</v>
      </c>
    </row>
    <row r="39972" spans="43:45" x14ac:dyDescent="0.25">
      <c r="AQ39972" s="89">
        <v>10019155</v>
      </c>
      <c r="AR39972" s="90" t="str">
        <f t="shared" si="632"/>
        <v>O</v>
      </c>
      <c r="AS39972" t="s">
        <v>38523</v>
      </c>
    </row>
    <row r="39973" spans="43:45" x14ac:dyDescent="0.25">
      <c r="AQ39973" s="89">
        <v>10019237</v>
      </c>
      <c r="AR39973" s="90" t="str">
        <f t="shared" si="632"/>
        <v>O</v>
      </c>
      <c r="AS39973" t="s">
        <v>38524</v>
      </c>
    </row>
    <row r="39974" spans="43:45" x14ac:dyDescent="0.25">
      <c r="AQ39974" s="89">
        <v>10019275</v>
      </c>
      <c r="AR39974" s="90" t="str">
        <f t="shared" si="632"/>
        <v>O</v>
      </c>
      <c r="AS39974" t="s">
        <v>38525</v>
      </c>
    </row>
    <row r="39975" spans="43:45" x14ac:dyDescent="0.25">
      <c r="AQ39975" s="89">
        <v>10017988</v>
      </c>
      <c r="AR39975" s="90" t="str">
        <f t="shared" si="632"/>
        <v>O</v>
      </c>
      <c r="AS39975" t="s">
        <v>38526</v>
      </c>
    </row>
    <row r="39976" spans="43:45" x14ac:dyDescent="0.25">
      <c r="AQ39976" s="89">
        <v>10018002</v>
      </c>
      <c r="AR39976" s="90" t="str">
        <f t="shared" si="632"/>
        <v>O</v>
      </c>
      <c r="AS39976" t="s">
        <v>38527</v>
      </c>
    </row>
    <row r="39977" spans="43:45" x14ac:dyDescent="0.25">
      <c r="AQ39977" s="89">
        <v>10018030</v>
      </c>
      <c r="AR39977" s="90" t="str">
        <f t="shared" si="632"/>
        <v>O</v>
      </c>
      <c r="AS39977" t="s">
        <v>38528</v>
      </c>
    </row>
    <row r="39978" spans="43:45" x14ac:dyDescent="0.25">
      <c r="AQ39978" s="89">
        <v>10018032</v>
      </c>
      <c r="AR39978" s="90" t="str">
        <f t="shared" si="632"/>
        <v>O</v>
      </c>
      <c r="AS39978" t="s">
        <v>38529</v>
      </c>
    </row>
    <row r="39979" spans="43:45" x14ac:dyDescent="0.25">
      <c r="AQ39979" s="89">
        <v>10018036</v>
      </c>
      <c r="AR39979" s="90" t="str">
        <f t="shared" si="632"/>
        <v>O</v>
      </c>
      <c r="AS39979" t="s">
        <v>38530</v>
      </c>
    </row>
    <row r="39980" spans="43:45" x14ac:dyDescent="0.25">
      <c r="AQ39980" s="89">
        <v>10018046</v>
      </c>
      <c r="AR39980" s="90" t="str">
        <f t="shared" si="632"/>
        <v>O</v>
      </c>
      <c r="AS39980" t="s">
        <v>38531</v>
      </c>
    </row>
    <row r="39981" spans="43:45" x14ac:dyDescent="0.25">
      <c r="AQ39981" s="89">
        <v>10019347</v>
      </c>
      <c r="AR39981" s="90" t="str">
        <f t="shared" si="632"/>
        <v>O</v>
      </c>
      <c r="AS39981" t="s">
        <v>38532</v>
      </c>
    </row>
    <row r="39982" spans="43:45" x14ac:dyDescent="0.25">
      <c r="AQ39982" s="89">
        <v>10019435</v>
      </c>
      <c r="AR39982" s="90" t="str">
        <f t="shared" si="632"/>
        <v>O</v>
      </c>
      <c r="AS39982" t="s">
        <v>38533</v>
      </c>
    </row>
    <row r="39983" spans="43:45" x14ac:dyDescent="0.25">
      <c r="AQ39983" s="89">
        <v>10019618</v>
      </c>
      <c r="AR39983" s="90" t="str">
        <f t="shared" si="632"/>
        <v>O</v>
      </c>
      <c r="AS39983" t="s">
        <v>38534</v>
      </c>
    </row>
    <row r="39984" spans="43:45" x14ac:dyDescent="0.25">
      <c r="AQ39984" s="89">
        <v>10016404</v>
      </c>
      <c r="AR39984" s="90" t="str">
        <f t="shared" si="632"/>
        <v>O</v>
      </c>
      <c r="AS39984" t="s">
        <v>38535</v>
      </c>
    </row>
    <row r="39985" spans="43:45" x14ac:dyDescent="0.25">
      <c r="AQ39985" s="89">
        <v>10018080</v>
      </c>
      <c r="AR39985" s="90" t="str">
        <f t="shared" si="632"/>
        <v>O</v>
      </c>
      <c r="AS39985" t="s">
        <v>38536</v>
      </c>
    </row>
    <row r="39986" spans="43:45" x14ac:dyDescent="0.25">
      <c r="AQ39986" s="89">
        <v>10018132</v>
      </c>
      <c r="AR39986" s="90" t="str">
        <f t="shared" si="632"/>
        <v>O</v>
      </c>
      <c r="AS39986" t="s">
        <v>38537</v>
      </c>
    </row>
    <row r="39987" spans="43:45" x14ac:dyDescent="0.25">
      <c r="AQ39987" s="89">
        <v>10018943</v>
      </c>
      <c r="AR39987" s="90" t="str">
        <f t="shared" si="632"/>
        <v>O</v>
      </c>
      <c r="AS39987" t="s">
        <v>38538</v>
      </c>
    </row>
    <row r="39988" spans="43:45" x14ac:dyDescent="0.25">
      <c r="AQ39988" s="89">
        <v>10019061</v>
      </c>
      <c r="AR39988" s="90" t="str">
        <f t="shared" si="632"/>
        <v>O</v>
      </c>
      <c r="AS39988" t="s">
        <v>38539</v>
      </c>
    </row>
    <row r="39989" spans="43:45" x14ac:dyDescent="0.25">
      <c r="AQ39989" s="89">
        <v>10019228</v>
      </c>
      <c r="AR39989" s="90" t="str">
        <f t="shared" si="632"/>
        <v>O</v>
      </c>
      <c r="AS39989" t="s">
        <v>38540</v>
      </c>
    </row>
    <row r="39990" spans="43:45" x14ac:dyDescent="0.25">
      <c r="AQ39990" s="89">
        <v>10019300</v>
      </c>
      <c r="AR39990" s="90" t="str">
        <f t="shared" si="632"/>
        <v>O</v>
      </c>
      <c r="AS39990" t="s">
        <v>38541</v>
      </c>
    </row>
    <row r="39991" spans="43:45" x14ac:dyDescent="0.25">
      <c r="AQ39991" s="89">
        <v>10019312</v>
      </c>
      <c r="AR39991" s="90" t="str">
        <f t="shared" si="632"/>
        <v>O</v>
      </c>
      <c r="AS39991" t="s">
        <v>38542</v>
      </c>
    </row>
    <row r="39992" spans="43:45" x14ac:dyDescent="0.25">
      <c r="AQ39992" s="89">
        <v>10019057</v>
      </c>
      <c r="AR39992" s="90" t="str">
        <f t="shared" si="632"/>
        <v>O</v>
      </c>
      <c r="AS39992" t="s">
        <v>38543</v>
      </c>
    </row>
    <row r="39993" spans="43:45" x14ac:dyDescent="0.25">
      <c r="AQ39993" s="89">
        <v>10019071</v>
      </c>
      <c r="AR39993" s="90" t="str">
        <f t="shared" si="632"/>
        <v>O</v>
      </c>
      <c r="AS39993" t="s">
        <v>38544</v>
      </c>
    </row>
    <row r="39994" spans="43:45" x14ac:dyDescent="0.25">
      <c r="AQ39994" s="89">
        <v>10019565</v>
      </c>
      <c r="AR39994" s="90" t="str">
        <f t="shared" si="632"/>
        <v>O</v>
      </c>
      <c r="AS39994" t="s">
        <v>38545</v>
      </c>
    </row>
    <row r="39995" spans="43:45" x14ac:dyDescent="0.25">
      <c r="AQ39995" s="89">
        <v>10019678</v>
      </c>
      <c r="AR39995" s="90" t="str">
        <f t="shared" si="632"/>
        <v>O</v>
      </c>
      <c r="AS39995" t="s">
        <v>38546</v>
      </c>
    </row>
    <row r="39996" spans="43:45" x14ac:dyDescent="0.25">
      <c r="AQ39996" s="89">
        <v>10019681</v>
      </c>
      <c r="AR39996" s="90" t="str">
        <f t="shared" si="632"/>
        <v>O</v>
      </c>
      <c r="AS39996" t="s">
        <v>38547</v>
      </c>
    </row>
    <row r="39997" spans="43:45" x14ac:dyDescent="0.25">
      <c r="AQ39997" s="89">
        <v>10018147</v>
      </c>
      <c r="AR39997" s="90" t="str">
        <f t="shared" si="632"/>
        <v>O</v>
      </c>
      <c r="AS39997" t="s">
        <v>38548</v>
      </c>
    </row>
    <row r="39998" spans="43:45" x14ac:dyDescent="0.25">
      <c r="AQ39998" s="89">
        <v>10019035</v>
      </c>
      <c r="AR39998" s="90" t="str">
        <f t="shared" si="632"/>
        <v>O</v>
      </c>
      <c r="AS39998" t="s">
        <v>38549</v>
      </c>
    </row>
    <row r="39999" spans="43:45" x14ac:dyDescent="0.25">
      <c r="AQ39999" s="89">
        <v>10019077</v>
      </c>
      <c r="AR39999" s="90" t="str">
        <f t="shared" si="632"/>
        <v>O</v>
      </c>
      <c r="AS39999" t="s">
        <v>38550</v>
      </c>
    </row>
    <row r="40000" spans="43:45" x14ac:dyDescent="0.25">
      <c r="AQ40000" s="89">
        <v>10019108</v>
      </c>
      <c r="AR40000" s="90" t="str">
        <f t="shared" si="632"/>
        <v>O</v>
      </c>
      <c r="AS40000" t="s">
        <v>38551</v>
      </c>
    </row>
    <row r="40001" spans="43:45" x14ac:dyDescent="0.25">
      <c r="AQ40001" s="89">
        <v>10019140</v>
      </c>
      <c r="AR40001" s="90" t="str">
        <f t="shared" si="632"/>
        <v>O</v>
      </c>
      <c r="AS40001" t="s">
        <v>38552</v>
      </c>
    </row>
    <row r="40002" spans="43:45" x14ac:dyDescent="0.25">
      <c r="AQ40002" s="89">
        <v>10019298</v>
      </c>
      <c r="AR40002" s="90" t="str">
        <f t="shared" si="632"/>
        <v>O</v>
      </c>
      <c r="AS40002" t="s">
        <v>38553</v>
      </c>
    </row>
    <row r="40003" spans="43:45" x14ac:dyDescent="0.25">
      <c r="AQ40003" s="89">
        <v>10019386</v>
      </c>
      <c r="AR40003" s="90" t="str">
        <f t="shared" si="632"/>
        <v>O</v>
      </c>
      <c r="AS40003" t="s">
        <v>38554</v>
      </c>
    </row>
    <row r="40004" spans="43:45" x14ac:dyDescent="0.25">
      <c r="AQ40004" s="89">
        <v>10017077</v>
      </c>
      <c r="AR40004" s="90" t="str">
        <f t="shared" si="632"/>
        <v>O</v>
      </c>
      <c r="AS40004" t="s">
        <v>38555</v>
      </c>
    </row>
    <row r="40005" spans="43:45" x14ac:dyDescent="0.25">
      <c r="AQ40005" s="89">
        <v>10017100</v>
      </c>
      <c r="AR40005" s="90" t="str">
        <f t="shared" si="632"/>
        <v>O</v>
      </c>
      <c r="AS40005" t="s">
        <v>38556</v>
      </c>
    </row>
    <row r="40006" spans="43:45" x14ac:dyDescent="0.25">
      <c r="AQ40006" s="89">
        <v>10017113</v>
      </c>
      <c r="AR40006" s="90" t="str">
        <f t="shared" si="632"/>
        <v>O</v>
      </c>
      <c r="AS40006" t="s">
        <v>38557</v>
      </c>
    </row>
    <row r="40007" spans="43:45" x14ac:dyDescent="0.25">
      <c r="AQ40007" s="89">
        <v>10017114</v>
      </c>
      <c r="AR40007" s="90" t="str">
        <f t="shared" si="632"/>
        <v>O</v>
      </c>
      <c r="AS40007" t="s">
        <v>38558</v>
      </c>
    </row>
    <row r="40008" spans="43:45" x14ac:dyDescent="0.25">
      <c r="AQ40008" s="89">
        <v>10016798</v>
      </c>
      <c r="AR40008" s="90" t="str">
        <f t="shared" si="632"/>
        <v>O</v>
      </c>
      <c r="AS40008" t="s">
        <v>38559</v>
      </c>
    </row>
    <row r="40009" spans="43:45" x14ac:dyDescent="0.25">
      <c r="AQ40009" s="89">
        <v>10016825</v>
      </c>
      <c r="AR40009" s="90" t="str">
        <f t="shared" ref="AR40009:AR40072" si="633">IF(ISNA(VLOOKUP(AQ40009,$BP$18:$BQ$356,2,FALSE))=TRUE,"O",VLOOKUP(AQ40009,$BP$18:$BQ$356,2,FALSE))</f>
        <v>O</v>
      </c>
      <c r="AS40009" t="s">
        <v>38560</v>
      </c>
    </row>
    <row r="40010" spans="43:45" x14ac:dyDescent="0.25">
      <c r="AQ40010" s="89">
        <v>10015894</v>
      </c>
      <c r="AR40010" s="90" t="str">
        <f t="shared" si="633"/>
        <v>O</v>
      </c>
      <c r="AS40010" t="s">
        <v>38561</v>
      </c>
    </row>
    <row r="40011" spans="43:45" x14ac:dyDescent="0.25">
      <c r="AQ40011" s="89">
        <v>10015902</v>
      </c>
      <c r="AR40011" s="90" t="str">
        <f t="shared" si="633"/>
        <v>O</v>
      </c>
      <c r="AS40011" t="s">
        <v>38562</v>
      </c>
    </row>
    <row r="40012" spans="43:45" x14ac:dyDescent="0.25">
      <c r="AQ40012" s="89">
        <v>10015904</v>
      </c>
      <c r="AR40012" s="90" t="str">
        <f t="shared" si="633"/>
        <v>O</v>
      </c>
      <c r="AS40012" t="s">
        <v>38563</v>
      </c>
    </row>
    <row r="40013" spans="43:45" x14ac:dyDescent="0.25">
      <c r="AQ40013" s="89">
        <v>10015914</v>
      </c>
      <c r="AR40013" s="90" t="str">
        <f t="shared" si="633"/>
        <v>O</v>
      </c>
      <c r="AS40013" t="s">
        <v>38564</v>
      </c>
    </row>
    <row r="40014" spans="43:45" x14ac:dyDescent="0.25">
      <c r="AQ40014" s="89">
        <v>10015924</v>
      </c>
      <c r="AR40014" s="90" t="str">
        <f t="shared" si="633"/>
        <v>O</v>
      </c>
      <c r="AS40014" t="s">
        <v>38565</v>
      </c>
    </row>
    <row r="40015" spans="43:45" x14ac:dyDescent="0.25">
      <c r="AQ40015" s="89">
        <v>10015960</v>
      </c>
      <c r="AR40015" s="90" t="str">
        <f t="shared" si="633"/>
        <v>O</v>
      </c>
      <c r="AS40015" t="s">
        <v>38566</v>
      </c>
    </row>
    <row r="40016" spans="43:45" x14ac:dyDescent="0.25">
      <c r="AQ40016" s="89">
        <v>10019557</v>
      </c>
      <c r="AR40016" s="90" t="str">
        <f t="shared" si="633"/>
        <v>O</v>
      </c>
      <c r="AS40016" t="s">
        <v>38567</v>
      </c>
    </row>
    <row r="40017" spans="43:45" x14ac:dyDescent="0.25">
      <c r="AQ40017" s="89">
        <v>10017140</v>
      </c>
      <c r="AR40017" s="90" t="str">
        <f t="shared" si="633"/>
        <v>O</v>
      </c>
      <c r="AS40017" t="s">
        <v>38568</v>
      </c>
    </row>
    <row r="40018" spans="43:45" x14ac:dyDescent="0.25">
      <c r="AQ40018" s="89">
        <v>10017146</v>
      </c>
      <c r="AR40018" s="90" t="str">
        <f t="shared" si="633"/>
        <v>O</v>
      </c>
      <c r="AS40018" t="s">
        <v>38569</v>
      </c>
    </row>
    <row r="40019" spans="43:45" x14ac:dyDescent="0.25">
      <c r="AQ40019" s="89">
        <v>10017205</v>
      </c>
      <c r="AR40019" s="90" t="str">
        <f t="shared" si="633"/>
        <v>O</v>
      </c>
      <c r="AS40019" t="s">
        <v>38570</v>
      </c>
    </row>
    <row r="40020" spans="43:45" x14ac:dyDescent="0.25">
      <c r="AQ40020" s="89">
        <v>10016869</v>
      </c>
      <c r="AR40020" s="90" t="str">
        <f t="shared" si="633"/>
        <v>O</v>
      </c>
      <c r="AS40020" t="s">
        <v>38571</v>
      </c>
    </row>
    <row r="40021" spans="43:45" x14ac:dyDescent="0.25">
      <c r="AQ40021" s="89">
        <v>10016870</v>
      </c>
      <c r="AR40021" s="90" t="str">
        <f t="shared" si="633"/>
        <v>O</v>
      </c>
      <c r="AS40021" t="s">
        <v>38572</v>
      </c>
    </row>
    <row r="40022" spans="43:45" x14ac:dyDescent="0.25">
      <c r="AQ40022" s="89">
        <v>10016873</v>
      </c>
      <c r="AR40022" s="90" t="str">
        <f t="shared" si="633"/>
        <v>O</v>
      </c>
      <c r="AS40022" t="s">
        <v>38573</v>
      </c>
    </row>
    <row r="40023" spans="43:45" x14ac:dyDescent="0.25">
      <c r="AQ40023" s="89">
        <v>10016876</v>
      </c>
      <c r="AR40023" s="90" t="str">
        <f t="shared" si="633"/>
        <v>O</v>
      </c>
      <c r="AS40023" t="s">
        <v>38574</v>
      </c>
    </row>
    <row r="40024" spans="43:45" x14ac:dyDescent="0.25">
      <c r="AQ40024" s="89">
        <v>10016882</v>
      </c>
      <c r="AR40024" s="90" t="str">
        <f t="shared" si="633"/>
        <v>O</v>
      </c>
      <c r="AS40024" t="s">
        <v>38575</v>
      </c>
    </row>
    <row r="40025" spans="43:45" x14ac:dyDescent="0.25">
      <c r="AQ40025" s="89">
        <v>10016883</v>
      </c>
      <c r="AR40025" s="90" t="str">
        <f t="shared" si="633"/>
        <v>O</v>
      </c>
      <c r="AS40025" t="s">
        <v>38576</v>
      </c>
    </row>
    <row r="40026" spans="43:45" x14ac:dyDescent="0.25">
      <c r="AQ40026" s="89">
        <v>10016888</v>
      </c>
      <c r="AR40026" s="90" t="str">
        <f t="shared" si="633"/>
        <v>O</v>
      </c>
      <c r="AS40026" t="s">
        <v>38577</v>
      </c>
    </row>
    <row r="40027" spans="43:45" x14ac:dyDescent="0.25">
      <c r="AQ40027" s="89">
        <v>10016905</v>
      </c>
      <c r="AR40027" s="90" t="str">
        <f t="shared" si="633"/>
        <v>O</v>
      </c>
      <c r="AS40027" t="s">
        <v>38578</v>
      </c>
    </row>
    <row r="40028" spans="43:45" x14ac:dyDescent="0.25">
      <c r="AQ40028" s="89">
        <v>10015997</v>
      </c>
      <c r="AR40028" s="90" t="str">
        <f t="shared" si="633"/>
        <v>O</v>
      </c>
      <c r="AS40028" t="s">
        <v>38579</v>
      </c>
    </row>
    <row r="40029" spans="43:45" x14ac:dyDescent="0.25">
      <c r="AQ40029" s="89">
        <v>10016006</v>
      </c>
      <c r="AR40029" s="90" t="str">
        <f t="shared" si="633"/>
        <v>O</v>
      </c>
      <c r="AS40029" t="s">
        <v>38580</v>
      </c>
    </row>
    <row r="40030" spans="43:45" x14ac:dyDescent="0.25">
      <c r="AQ40030" s="89">
        <v>10016008</v>
      </c>
      <c r="AR40030" s="90" t="str">
        <f t="shared" si="633"/>
        <v>O</v>
      </c>
      <c r="AS40030" t="s">
        <v>38581</v>
      </c>
    </row>
    <row r="40031" spans="43:45" x14ac:dyDescent="0.25">
      <c r="AQ40031" s="89">
        <v>10016009</v>
      </c>
      <c r="AR40031" s="90" t="str">
        <f t="shared" si="633"/>
        <v>O</v>
      </c>
      <c r="AS40031" t="s">
        <v>38582</v>
      </c>
    </row>
    <row r="40032" spans="43:45" x14ac:dyDescent="0.25">
      <c r="AQ40032" s="89">
        <v>10016012</v>
      </c>
      <c r="AR40032" s="90" t="str">
        <f t="shared" si="633"/>
        <v>O</v>
      </c>
      <c r="AS40032" t="s">
        <v>38583</v>
      </c>
    </row>
    <row r="40033" spans="43:45" x14ac:dyDescent="0.25">
      <c r="AQ40033" s="89">
        <v>10016024</v>
      </c>
      <c r="AR40033" s="90" t="str">
        <f t="shared" si="633"/>
        <v>O</v>
      </c>
      <c r="AS40033" t="s">
        <v>38584</v>
      </c>
    </row>
    <row r="40034" spans="43:45" x14ac:dyDescent="0.25">
      <c r="AQ40034" s="89">
        <v>10016060</v>
      </c>
      <c r="AR40034" s="90" t="str">
        <f t="shared" si="633"/>
        <v>O</v>
      </c>
      <c r="AS40034" t="s">
        <v>38585</v>
      </c>
    </row>
    <row r="40035" spans="43:45" x14ac:dyDescent="0.25">
      <c r="AQ40035" s="89">
        <v>10016066</v>
      </c>
      <c r="AR40035" s="90" t="str">
        <f t="shared" si="633"/>
        <v>O</v>
      </c>
      <c r="AS40035" t="s">
        <v>7962</v>
      </c>
    </row>
    <row r="40036" spans="43:45" x14ac:dyDescent="0.25">
      <c r="AQ40036" s="89">
        <v>10019804</v>
      </c>
      <c r="AR40036" s="90" t="str">
        <f t="shared" si="633"/>
        <v>O</v>
      </c>
      <c r="AS40036" t="s">
        <v>38586</v>
      </c>
    </row>
    <row r="40037" spans="43:45" x14ac:dyDescent="0.25">
      <c r="AQ40037" s="89">
        <v>10019839</v>
      </c>
      <c r="AR40037" s="90" t="str">
        <f t="shared" si="633"/>
        <v>O</v>
      </c>
      <c r="AS40037" t="s">
        <v>38587</v>
      </c>
    </row>
    <row r="40038" spans="43:45" x14ac:dyDescent="0.25">
      <c r="AQ40038" s="89">
        <v>10016423</v>
      </c>
      <c r="AR40038" s="90" t="str">
        <f t="shared" si="633"/>
        <v>O</v>
      </c>
      <c r="AS40038" t="s">
        <v>38588</v>
      </c>
    </row>
    <row r="40039" spans="43:45" x14ac:dyDescent="0.25">
      <c r="AQ40039" s="89">
        <v>10016430</v>
      </c>
      <c r="AR40039" s="90" t="str">
        <f t="shared" si="633"/>
        <v>O</v>
      </c>
      <c r="AS40039" t="s">
        <v>38589</v>
      </c>
    </row>
    <row r="40040" spans="43:45" x14ac:dyDescent="0.25">
      <c r="AQ40040" s="89">
        <v>10016437</v>
      </c>
      <c r="AR40040" s="90" t="str">
        <f t="shared" si="633"/>
        <v>O</v>
      </c>
      <c r="AS40040" t="s">
        <v>38590</v>
      </c>
    </row>
    <row r="40041" spans="43:45" x14ac:dyDescent="0.25">
      <c r="AQ40041" s="89">
        <v>10016439</v>
      </c>
      <c r="AR40041" s="90" t="str">
        <f t="shared" si="633"/>
        <v>O</v>
      </c>
      <c r="AS40041" t="s">
        <v>38591</v>
      </c>
    </row>
    <row r="40042" spans="43:45" x14ac:dyDescent="0.25">
      <c r="AQ40042" s="89">
        <v>10016445</v>
      </c>
      <c r="AR40042" s="90" t="str">
        <f t="shared" si="633"/>
        <v>O</v>
      </c>
      <c r="AS40042" t="s">
        <v>38592</v>
      </c>
    </row>
    <row r="40043" spans="43:45" x14ac:dyDescent="0.25">
      <c r="AQ40043" s="89">
        <v>10016449</v>
      </c>
      <c r="AR40043" s="90" t="str">
        <f t="shared" si="633"/>
        <v>O</v>
      </c>
      <c r="AS40043" t="s">
        <v>38593</v>
      </c>
    </row>
    <row r="40044" spans="43:45" x14ac:dyDescent="0.25">
      <c r="AQ40044" s="89">
        <v>10016488</v>
      </c>
      <c r="AR40044" s="90" t="str">
        <f t="shared" si="633"/>
        <v>O</v>
      </c>
      <c r="AS40044" t="s">
        <v>38594</v>
      </c>
    </row>
    <row r="40045" spans="43:45" x14ac:dyDescent="0.25">
      <c r="AQ40045" s="89">
        <v>10016490</v>
      </c>
      <c r="AR40045" s="90" t="str">
        <f t="shared" si="633"/>
        <v>O</v>
      </c>
      <c r="AS40045" t="s">
        <v>38595</v>
      </c>
    </row>
    <row r="40046" spans="43:45" x14ac:dyDescent="0.25">
      <c r="AQ40046" s="89">
        <v>10016920</v>
      </c>
      <c r="AR40046" s="90" t="str">
        <f t="shared" si="633"/>
        <v>O</v>
      </c>
      <c r="AS40046" t="s">
        <v>38596</v>
      </c>
    </row>
    <row r="40047" spans="43:45" x14ac:dyDescent="0.25">
      <c r="AQ40047" s="89">
        <v>10016925</v>
      </c>
      <c r="AR40047" s="90" t="str">
        <f t="shared" si="633"/>
        <v>O</v>
      </c>
      <c r="AS40047" t="s">
        <v>38597</v>
      </c>
    </row>
    <row r="40048" spans="43:45" x14ac:dyDescent="0.25">
      <c r="AQ40048" s="89">
        <v>10016946</v>
      </c>
      <c r="AR40048" s="90" t="str">
        <f t="shared" si="633"/>
        <v>O</v>
      </c>
      <c r="AS40048" t="s">
        <v>38598</v>
      </c>
    </row>
    <row r="40049" spans="43:45" x14ac:dyDescent="0.25">
      <c r="AQ40049" s="89">
        <v>10016957</v>
      </c>
      <c r="AR40049" s="90" t="str">
        <f t="shared" si="633"/>
        <v>O</v>
      </c>
      <c r="AS40049" t="s">
        <v>38599</v>
      </c>
    </row>
    <row r="40050" spans="43:45" x14ac:dyDescent="0.25">
      <c r="AQ40050" s="89">
        <v>10016977</v>
      </c>
      <c r="AR40050" s="90" t="str">
        <f t="shared" si="633"/>
        <v>O</v>
      </c>
      <c r="AS40050" t="s">
        <v>38600</v>
      </c>
    </row>
    <row r="40051" spans="43:45" x14ac:dyDescent="0.25">
      <c r="AQ40051" s="89">
        <v>10016980</v>
      </c>
      <c r="AR40051" s="90" t="str">
        <f t="shared" si="633"/>
        <v>O</v>
      </c>
      <c r="AS40051" t="s">
        <v>38601</v>
      </c>
    </row>
    <row r="40052" spans="43:45" x14ac:dyDescent="0.25">
      <c r="AQ40052" s="89">
        <v>10016989</v>
      </c>
      <c r="AR40052" s="90" t="str">
        <f t="shared" si="633"/>
        <v>O</v>
      </c>
      <c r="AS40052" t="s">
        <v>3020</v>
      </c>
    </row>
    <row r="40053" spans="43:45" x14ac:dyDescent="0.25">
      <c r="AQ40053" s="89">
        <v>10016085</v>
      </c>
      <c r="AR40053" s="90" t="str">
        <f t="shared" si="633"/>
        <v>O</v>
      </c>
      <c r="AS40053" t="s">
        <v>38602</v>
      </c>
    </row>
    <row r="40054" spans="43:45" x14ac:dyDescent="0.25">
      <c r="AQ40054" s="89">
        <v>10019241</v>
      </c>
      <c r="AR40054" s="90" t="str">
        <f t="shared" si="633"/>
        <v>O</v>
      </c>
      <c r="AS40054" t="s">
        <v>38603</v>
      </c>
    </row>
    <row r="40055" spans="43:45" x14ac:dyDescent="0.25">
      <c r="AQ40055" s="89">
        <v>10016532</v>
      </c>
      <c r="AR40055" s="90" t="str">
        <f t="shared" si="633"/>
        <v>O</v>
      </c>
      <c r="AS40055" t="s">
        <v>38604</v>
      </c>
    </row>
    <row r="40056" spans="43:45" x14ac:dyDescent="0.25">
      <c r="AQ40056" s="89">
        <v>10016547</v>
      </c>
      <c r="AR40056" s="90" t="str">
        <f t="shared" si="633"/>
        <v>O</v>
      </c>
      <c r="AS40056" t="s">
        <v>38605</v>
      </c>
    </row>
    <row r="40057" spans="43:45" x14ac:dyDescent="0.25">
      <c r="AQ40057" s="89">
        <v>10017007</v>
      </c>
      <c r="AR40057" s="90" t="str">
        <f t="shared" si="633"/>
        <v>O</v>
      </c>
      <c r="AS40057" t="s">
        <v>38606</v>
      </c>
    </row>
    <row r="40058" spans="43:45" x14ac:dyDescent="0.25">
      <c r="AQ40058" s="89">
        <v>10017012</v>
      </c>
      <c r="AR40058" s="90" t="str">
        <f t="shared" si="633"/>
        <v>O</v>
      </c>
      <c r="AS40058" t="s">
        <v>38607</v>
      </c>
    </row>
    <row r="40059" spans="43:45" x14ac:dyDescent="0.25">
      <c r="AQ40059" s="89">
        <v>10017022</v>
      </c>
      <c r="AR40059" s="90" t="str">
        <f t="shared" si="633"/>
        <v>O</v>
      </c>
      <c r="AS40059" t="s">
        <v>15954</v>
      </c>
    </row>
    <row r="40060" spans="43:45" x14ac:dyDescent="0.25">
      <c r="AQ40060" s="89">
        <v>10017037</v>
      </c>
      <c r="AR40060" s="90" t="str">
        <f t="shared" si="633"/>
        <v>O</v>
      </c>
      <c r="AS40060" t="s">
        <v>38608</v>
      </c>
    </row>
    <row r="40061" spans="43:45" x14ac:dyDescent="0.25">
      <c r="AQ40061" s="89">
        <v>10017754</v>
      </c>
      <c r="AR40061" s="90" t="str">
        <f t="shared" si="633"/>
        <v>O</v>
      </c>
      <c r="AS40061" t="s">
        <v>38609</v>
      </c>
    </row>
    <row r="40062" spans="43:45" x14ac:dyDescent="0.25">
      <c r="AQ40062" s="89">
        <v>10017770</v>
      </c>
      <c r="AR40062" s="90" t="str">
        <f t="shared" si="633"/>
        <v>O</v>
      </c>
      <c r="AS40062" t="s">
        <v>38610</v>
      </c>
    </row>
    <row r="40063" spans="43:45" x14ac:dyDescent="0.25">
      <c r="AQ40063" s="89">
        <v>10016195</v>
      </c>
      <c r="AR40063" s="90" t="str">
        <f t="shared" si="633"/>
        <v>O</v>
      </c>
      <c r="AS40063" t="s">
        <v>38611</v>
      </c>
    </row>
    <row r="40064" spans="43:45" x14ac:dyDescent="0.25">
      <c r="AQ40064" s="89">
        <v>10016211</v>
      </c>
      <c r="AR40064" s="90" t="str">
        <f t="shared" si="633"/>
        <v>O</v>
      </c>
      <c r="AS40064" t="s">
        <v>38612</v>
      </c>
    </row>
    <row r="40065" spans="43:45" x14ac:dyDescent="0.25">
      <c r="AQ40065" s="89">
        <v>10016596</v>
      </c>
      <c r="AR40065" s="90" t="str">
        <f t="shared" si="633"/>
        <v>O</v>
      </c>
      <c r="AS40065" t="s">
        <v>38613</v>
      </c>
    </row>
    <row r="40066" spans="43:45" x14ac:dyDescent="0.25">
      <c r="AQ40066" s="89">
        <v>10016608</v>
      </c>
      <c r="AR40066" s="90" t="str">
        <f t="shared" si="633"/>
        <v>O</v>
      </c>
      <c r="AS40066" t="s">
        <v>38614</v>
      </c>
    </row>
    <row r="40067" spans="43:45" x14ac:dyDescent="0.25">
      <c r="AQ40067" s="89">
        <v>10016616</v>
      </c>
      <c r="AR40067" s="90" t="str">
        <f t="shared" si="633"/>
        <v>O</v>
      </c>
      <c r="AS40067" t="s">
        <v>38615</v>
      </c>
    </row>
    <row r="40068" spans="43:45" x14ac:dyDescent="0.25">
      <c r="AQ40068" s="89">
        <v>10016622</v>
      </c>
      <c r="AR40068" s="90" t="str">
        <f t="shared" si="633"/>
        <v>O</v>
      </c>
      <c r="AS40068" t="s">
        <v>38616</v>
      </c>
    </row>
    <row r="40069" spans="43:45" x14ac:dyDescent="0.25">
      <c r="AQ40069" s="89">
        <v>10016675</v>
      </c>
      <c r="AR40069" s="90" t="str">
        <f t="shared" si="633"/>
        <v>O</v>
      </c>
      <c r="AS40069" t="s">
        <v>38617</v>
      </c>
    </row>
    <row r="40070" spans="43:45" x14ac:dyDescent="0.25">
      <c r="AQ40070" s="89">
        <v>10017793</v>
      </c>
      <c r="AR40070" s="90" t="str">
        <f t="shared" si="633"/>
        <v>O</v>
      </c>
      <c r="AS40070" t="s">
        <v>38618</v>
      </c>
    </row>
    <row r="40071" spans="43:45" x14ac:dyDescent="0.25">
      <c r="AQ40071" s="89">
        <v>10017800</v>
      </c>
      <c r="AR40071" s="90" t="str">
        <f t="shared" si="633"/>
        <v>O</v>
      </c>
      <c r="AS40071" t="s">
        <v>38619</v>
      </c>
    </row>
    <row r="40072" spans="43:45" x14ac:dyDescent="0.25">
      <c r="AQ40072" s="89">
        <v>10018385</v>
      </c>
      <c r="AR40072" s="90" t="str">
        <f t="shared" si="633"/>
        <v>O</v>
      </c>
      <c r="AS40072" t="s">
        <v>38620</v>
      </c>
    </row>
    <row r="40073" spans="43:45" x14ac:dyDescent="0.25">
      <c r="AQ40073" s="89">
        <v>10018387</v>
      </c>
      <c r="AR40073" s="90" t="str">
        <f t="shared" ref="AR40073:AR40136" si="634">IF(ISNA(VLOOKUP(AQ40073,$BP$18:$BQ$356,2,FALSE))=TRUE,"O",VLOOKUP(AQ40073,$BP$18:$BQ$356,2,FALSE))</f>
        <v>O</v>
      </c>
      <c r="AS40073" t="s">
        <v>38621</v>
      </c>
    </row>
    <row r="40074" spans="43:45" x14ac:dyDescent="0.25">
      <c r="AQ40074" s="89">
        <v>10018388</v>
      </c>
      <c r="AR40074" s="90" t="str">
        <f t="shared" si="634"/>
        <v>O</v>
      </c>
      <c r="AS40074" t="s">
        <v>38622</v>
      </c>
    </row>
    <row r="40075" spans="43:45" x14ac:dyDescent="0.25">
      <c r="AQ40075" s="89">
        <v>10016254</v>
      </c>
      <c r="AR40075" s="90" t="str">
        <f t="shared" si="634"/>
        <v>O</v>
      </c>
      <c r="AS40075" t="s">
        <v>38623</v>
      </c>
    </row>
    <row r="40076" spans="43:45" x14ac:dyDescent="0.25">
      <c r="AQ40076" s="89">
        <v>10016257</v>
      </c>
      <c r="AR40076" s="90" t="str">
        <f t="shared" si="634"/>
        <v>O</v>
      </c>
      <c r="AS40076" t="s">
        <v>38624</v>
      </c>
    </row>
    <row r="40077" spans="43:45" x14ac:dyDescent="0.25">
      <c r="AQ40077" s="89">
        <v>10016271</v>
      </c>
      <c r="AR40077" s="90" t="str">
        <f t="shared" si="634"/>
        <v>O</v>
      </c>
      <c r="AS40077" t="s">
        <v>38625</v>
      </c>
    </row>
    <row r="40078" spans="43:45" x14ac:dyDescent="0.25">
      <c r="AQ40078" s="89">
        <v>10016273</v>
      </c>
      <c r="AR40078" s="90" t="str">
        <f t="shared" si="634"/>
        <v>O</v>
      </c>
      <c r="AS40078" t="s">
        <v>38626</v>
      </c>
    </row>
    <row r="40079" spans="43:45" x14ac:dyDescent="0.25">
      <c r="AQ40079" s="89">
        <v>10016288</v>
      </c>
      <c r="AR40079" s="90" t="str">
        <f t="shared" si="634"/>
        <v>O</v>
      </c>
      <c r="AS40079" t="s">
        <v>38627</v>
      </c>
    </row>
    <row r="40080" spans="43:45" x14ac:dyDescent="0.25">
      <c r="AQ40080" s="89">
        <v>10016314</v>
      </c>
      <c r="AR40080" s="90" t="str">
        <f t="shared" si="634"/>
        <v>O</v>
      </c>
      <c r="AS40080" t="s">
        <v>38628</v>
      </c>
    </row>
    <row r="40081" spans="43:45" x14ac:dyDescent="0.25">
      <c r="AQ40081" s="89">
        <v>10016316</v>
      </c>
      <c r="AR40081" s="90" t="str">
        <f t="shared" si="634"/>
        <v>O</v>
      </c>
      <c r="AS40081" t="s">
        <v>38629</v>
      </c>
    </row>
    <row r="40082" spans="43:45" x14ac:dyDescent="0.25">
      <c r="AQ40082" s="89">
        <v>10016317</v>
      </c>
      <c r="AR40082" s="90" t="str">
        <f t="shared" si="634"/>
        <v>O</v>
      </c>
      <c r="AS40082" t="s">
        <v>22041</v>
      </c>
    </row>
    <row r="40083" spans="43:45" x14ac:dyDescent="0.25">
      <c r="AQ40083" s="89">
        <v>10016328</v>
      </c>
      <c r="AR40083" s="90" t="str">
        <f t="shared" si="634"/>
        <v>O</v>
      </c>
      <c r="AS40083" t="s">
        <v>38630</v>
      </c>
    </row>
    <row r="40084" spans="43:45" x14ac:dyDescent="0.25">
      <c r="AQ40084" s="89">
        <v>10016710</v>
      </c>
      <c r="AR40084" s="90" t="str">
        <f t="shared" si="634"/>
        <v>O</v>
      </c>
      <c r="AS40084" t="s">
        <v>38631</v>
      </c>
    </row>
    <row r="40085" spans="43:45" x14ac:dyDescent="0.25">
      <c r="AQ40085" s="89">
        <v>10016712</v>
      </c>
      <c r="AR40085" s="90" t="str">
        <f t="shared" si="634"/>
        <v>O</v>
      </c>
      <c r="AS40085" t="s">
        <v>38632</v>
      </c>
    </row>
    <row r="40086" spans="43:45" x14ac:dyDescent="0.25">
      <c r="AQ40086" s="89">
        <v>10016716</v>
      </c>
      <c r="AR40086" s="90" t="str">
        <f t="shared" si="634"/>
        <v>O</v>
      </c>
      <c r="AS40086" t="s">
        <v>22863</v>
      </c>
    </row>
    <row r="40087" spans="43:45" x14ac:dyDescent="0.25">
      <c r="AQ40087" s="89">
        <v>10016717</v>
      </c>
      <c r="AR40087" s="90" t="str">
        <f t="shared" si="634"/>
        <v>O</v>
      </c>
      <c r="AS40087" t="s">
        <v>38633</v>
      </c>
    </row>
    <row r="40088" spans="43:45" x14ac:dyDescent="0.25">
      <c r="AQ40088" s="89">
        <v>10016724</v>
      </c>
      <c r="AR40088" s="90" t="str">
        <f t="shared" si="634"/>
        <v>O</v>
      </c>
      <c r="AS40088" t="s">
        <v>38634</v>
      </c>
    </row>
    <row r="40089" spans="43:45" x14ac:dyDescent="0.25">
      <c r="AQ40089" s="89">
        <v>10017220</v>
      </c>
      <c r="AR40089" s="90" t="str">
        <f t="shared" si="634"/>
        <v>O</v>
      </c>
      <c r="AS40089" t="s">
        <v>38635</v>
      </c>
    </row>
    <row r="40090" spans="43:45" x14ac:dyDescent="0.25">
      <c r="AQ40090" s="89">
        <v>10018400</v>
      </c>
      <c r="AR40090" s="90" t="str">
        <f t="shared" si="634"/>
        <v>O</v>
      </c>
      <c r="AS40090" t="s">
        <v>38636</v>
      </c>
    </row>
    <row r="40091" spans="43:45" x14ac:dyDescent="0.25">
      <c r="AQ40091" s="89">
        <v>10018417</v>
      </c>
      <c r="AR40091" s="90" t="str">
        <f t="shared" si="634"/>
        <v>O</v>
      </c>
      <c r="AS40091" t="s">
        <v>10027</v>
      </c>
    </row>
    <row r="40092" spans="43:45" x14ac:dyDescent="0.25">
      <c r="AQ40092" s="89">
        <v>10018427</v>
      </c>
      <c r="AR40092" s="90" t="str">
        <f t="shared" si="634"/>
        <v>O</v>
      </c>
      <c r="AS40092" t="s">
        <v>38637</v>
      </c>
    </row>
    <row r="40093" spans="43:45" x14ac:dyDescent="0.25">
      <c r="AQ40093" s="89">
        <v>10018437</v>
      </c>
      <c r="AR40093" s="90" t="str">
        <f t="shared" si="634"/>
        <v>O</v>
      </c>
      <c r="AS40093" t="s">
        <v>38638</v>
      </c>
    </row>
    <row r="40094" spans="43:45" x14ac:dyDescent="0.25">
      <c r="AQ40094" s="89">
        <v>10018471</v>
      </c>
      <c r="AR40094" s="90" t="str">
        <f t="shared" si="634"/>
        <v>O</v>
      </c>
      <c r="AS40094" t="s">
        <v>22719</v>
      </c>
    </row>
    <row r="40095" spans="43:45" x14ac:dyDescent="0.25">
      <c r="AQ40095" s="89">
        <v>10016349</v>
      </c>
      <c r="AR40095" s="90" t="str">
        <f t="shared" si="634"/>
        <v>O</v>
      </c>
      <c r="AS40095" t="s">
        <v>38639</v>
      </c>
    </row>
    <row r="40096" spans="43:45" x14ac:dyDescent="0.25">
      <c r="AQ40096" s="89">
        <v>10016357</v>
      </c>
      <c r="AR40096" s="90" t="str">
        <f t="shared" si="634"/>
        <v>O</v>
      </c>
      <c r="AS40096" t="s">
        <v>38640</v>
      </c>
    </row>
    <row r="40097" spans="43:45" x14ac:dyDescent="0.25">
      <c r="AQ40097" s="89">
        <v>10018169</v>
      </c>
      <c r="AR40097" s="90" t="str">
        <f t="shared" si="634"/>
        <v>O</v>
      </c>
      <c r="AS40097" t="s">
        <v>20268</v>
      </c>
    </row>
    <row r="40098" spans="43:45" x14ac:dyDescent="0.25">
      <c r="AQ40098" s="89">
        <v>10018172</v>
      </c>
      <c r="AR40098" s="90" t="str">
        <f t="shared" si="634"/>
        <v>O</v>
      </c>
      <c r="AS40098" t="s">
        <v>38641</v>
      </c>
    </row>
    <row r="40099" spans="43:45" x14ac:dyDescent="0.25">
      <c r="AQ40099" s="89">
        <v>10017237</v>
      </c>
      <c r="AR40099" s="90" t="str">
        <f t="shared" si="634"/>
        <v>O</v>
      </c>
      <c r="AS40099" t="s">
        <v>34295</v>
      </c>
    </row>
    <row r="40100" spans="43:45" x14ac:dyDescent="0.25">
      <c r="AQ40100" s="89">
        <v>10017257</v>
      </c>
      <c r="AR40100" s="90" t="str">
        <f t="shared" si="634"/>
        <v>O</v>
      </c>
      <c r="AS40100" t="s">
        <v>32982</v>
      </c>
    </row>
    <row r="40101" spans="43:45" x14ac:dyDescent="0.25">
      <c r="AQ40101" s="89">
        <v>10017262</v>
      </c>
      <c r="AR40101" s="90" t="str">
        <f t="shared" si="634"/>
        <v>O</v>
      </c>
      <c r="AS40101" t="s">
        <v>38642</v>
      </c>
    </row>
    <row r="40102" spans="43:45" x14ac:dyDescent="0.25">
      <c r="AQ40102" s="89">
        <v>10017287</v>
      </c>
      <c r="AR40102" s="90" t="str">
        <f t="shared" si="634"/>
        <v>O</v>
      </c>
      <c r="AS40102" t="s">
        <v>38643</v>
      </c>
    </row>
    <row r="40103" spans="43:45" x14ac:dyDescent="0.25">
      <c r="AQ40103" s="89">
        <v>10017290</v>
      </c>
      <c r="AR40103" s="90" t="str">
        <f t="shared" si="634"/>
        <v>O</v>
      </c>
      <c r="AS40103" t="s">
        <v>38644</v>
      </c>
    </row>
    <row r="40104" spans="43:45" x14ac:dyDescent="0.25">
      <c r="AQ40104" s="89">
        <v>10017291</v>
      </c>
      <c r="AR40104" s="90" t="str">
        <f t="shared" si="634"/>
        <v>O</v>
      </c>
      <c r="AS40104" t="s">
        <v>19356</v>
      </c>
    </row>
    <row r="40105" spans="43:45" x14ac:dyDescent="0.25">
      <c r="AQ40105" s="89">
        <v>10017304</v>
      </c>
      <c r="AR40105" s="90" t="str">
        <f t="shared" si="634"/>
        <v>O</v>
      </c>
      <c r="AS40105" t="s">
        <v>38645</v>
      </c>
    </row>
    <row r="40106" spans="43:45" x14ac:dyDescent="0.25">
      <c r="AQ40106" s="89">
        <v>10017309</v>
      </c>
      <c r="AR40106" s="90" t="str">
        <f t="shared" si="634"/>
        <v>O</v>
      </c>
      <c r="AS40106" t="s">
        <v>38646</v>
      </c>
    </row>
    <row r="40107" spans="43:45" x14ac:dyDescent="0.25">
      <c r="AQ40107" s="89">
        <v>10017312</v>
      </c>
      <c r="AR40107" s="90" t="str">
        <f t="shared" si="634"/>
        <v>O</v>
      </c>
      <c r="AS40107" t="s">
        <v>38647</v>
      </c>
    </row>
    <row r="40108" spans="43:45" x14ac:dyDescent="0.25">
      <c r="AQ40108" s="89">
        <v>10018503</v>
      </c>
      <c r="AR40108" s="90" t="str">
        <f t="shared" si="634"/>
        <v>O</v>
      </c>
      <c r="AS40108" t="s">
        <v>38648</v>
      </c>
    </row>
    <row r="40109" spans="43:45" x14ac:dyDescent="0.25">
      <c r="AQ40109" s="89">
        <v>10018506</v>
      </c>
      <c r="AR40109" s="90" t="str">
        <f t="shared" si="634"/>
        <v>O</v>
      </c>
      <c r="AS40109" t="s">
        <v>38649</v>
      </c>
    </row>
    <row r="40110" spans="43:45" x14ac:dyDescent="0.25">
      <c r="AQ40110" s="89">
        <v>10018530</v>
      </c>
      <c r="AR40110" s="90" t="str">
        <f t="shared" si="634"/>
        <v>O</v>
      </c>
      <c r="AS40110" t="s">
        <v>38650</v>
      </c>
    </row>
    <row r="40111" spans="43:45" x14ac:dyDescent="0.25">
      <c r="AQ40111" s="89">
        <v>10018531</v>
      </c>
      <c r="AR40111" s="90" t="str">
        <f t="shared" si="634"/>
        <v>O</v>
      </c>
      <c r="AS40111" t="s">
        <v>38651</v>
      </c>
    </row>
    <row r="40112" spans="43:45" x14ac:dyDescent="0.25">
      <c r="AQ40112" s="89">
        <v>10018547</v>
      </c>
      <c r="AR40112" s="90" t="str">
        <f t="shared" si="634"/>
        <v>O</v>
      </c>
      <c r="AS40112" t="s">
        <v>38652</v>
      </c>
    </row>
    <row r="40113" spans="43:45" x14ac:dyDescent="0.25">
      <c r="AQ40113" s="89">
        <v>10018548</v>
      </c>
      <c r="AR40113" s="90" t="str">
        <f t="shared" si="634"/>
        <v>O</v>
      </c>
      <c r="AS40113" t="s">
        <v>38653</v>
      </c>
    </row>
    <row r="40114" spans="43:45" x14ac:dyDescent="0.25">
      <c r="AQ40114" s="89">
        <v>10018561</v>
      </c>
      <c r="AR40114" s="90" t="str">
        <f t="shared" si="634"/>
        <v>O</v>
      </c>
      <c r="AS40114" t="s">
        <v>38654</v>
      </c>
    </row>
    <row r="40115" spans="43:45" x14ac:dyDescent="0.25">
      <c r="AQ40115" s="89">
        <v>10018206</v>
      </c>
      <c r="AR40115" s="90" t="str">
        <f t="shared" si="634"/>
        <v>O</v>
      </c>
      <c r="AS40115" t="s">
        <v>38655</v>
      </c>
    </row>
    <row r="40116" spans="43:45" x14ac:dyDescent="0.25">
      <c r="AQ40116" s="89">
        <v>10018214</v>
      </c>
      <c r="AR40116" s="90" t="str">
        <f t="shared" si="634"/>
        <v>O</v>
      </c>
      <c r="AS40116" t="s">
        <v>38656</v>
      </c>
    </row>
    <row r="40117" spans="43:45" x14ac:dyDescent="0.25">
      <c r="AQ40117" s="89">
        <v>10018243</v>
      </c>
      <c r="AR40117" s="90" t="str">
        <f t="shared" si="634"/>
        <v>O</v>
      </c>
      <c r="AS40117" t="s">
        <v>38657</v>
      </c>
    </row>
    <row r="40118" spans="43:45" x14ac:dyDescent="0.25">
      <c r="AQ40118" s="89">
        <v>10017327</v>
      </c>
      <c r="AR40118" s="90" t="str">
        <f t="shared" si="634"/>
        <v>O</v>
      </c>
      <c r="AS40118" t="s">
        <v>38658</v>
      </c>
    </row>
    <row r="40119" spans="43:45" x14ac:dyDescent="0.25">
      <c r="AQ40119" s="89">
        <v>10017362</v>
      </c>
      <c r="AR40119" s="90" t="str">
        <f t="shared" si="634"/>
        <v>O</v>
      </c>
      <c r="AS40119" t="s">
        <v>38659</v>
      </c>
    </row>
    <row r="40120" spans="43:45" x14ac:dyDescent="0.25">
      <c r="AQ40120" s="89">
        <v>10017369</v>
      </c>
      <c r="AR40120" s="90" t="str">
        <f t="shared" si="634"/>
        <v>O</v>
      </c>
      <c r="AS40120" t="s">
        <v>38660</v>
      </c>
    </row>
    <row r="40121" spans="43:45" x14ac:dyDescent="0.25">
      <c r="AQ40121" s="89">
        <v>10018584</v>
      </c>
      <c r="AR40121" s="90" t="str">
        <f t="shared" si="634"/>
        <v>O</v>
      </c>
      <c r="AS40121" t="s">
        <v>38661</v>
      </c>
    </row>
    <row r="40122" spans="43:45" x14ac:dyDescent="0.25">
      <c r="AQ40122" s="89">
        <v>10018629</v>
      </c>
      <c r="AR40122" s="90" t="str">
        <f t="shared" si="634"/>
        <v>O</v>
      </c>
      <c r="AS40122" t="s">
        <v>38662</v>
      </c>
    </row>
    <row r="40123" spans="43:45" x14ac:dyDescent="0.25">
      <c r="AQ40123" s="89">
        <v>10018642</v>
      </c>
      <c r="AR40123" s="90" t="str">
        <f t="shared" si="634"/>
        <v>O</v>
      </c>
      <c r="AS40123" t="s">
        <v>38663</v>
      </c>
    </row>
    <row r="40124" spans="43:45" x14ac:dyDescent="0.25">
      <c r="AQ40124" s="89">
        <v>10019086</v>
      </c>
      <c r="AR40124" s="90" t="str">
        <f t="shared" si="634"/>
        <v>O</v>
      </c>
      <c r="AS40124" t="s">
        <v>38664</v>
      </c>
    </row>
    <row r="40125" spans="43:45" x14ac:dyDescent="0.25">
      <c r="AQ40125" s="89">
        <v>10019129</v>
      </c>
      <c r="AR40125" s="90" t="str">
        <f t="shared" si="634"/>
        <v>O</v>
      </c>
      <c r="AS40125" t="s">
        <v>38665</v>
      </c>
    </row>
    <row r="40126" spans="43:45" x14ac:dyDescent="0.25">
      <c r="AQ40126" s="89">
        <v>10019444</v>
      </c>
      <c r="AR40126" s="90" t="str">
        <f t="shared" si="634"/>
        <v>O</v>
      </c>
      <c r="AS40126" t="s">
        <v>38666</v>
      </c>
    </row>
    <row r="40127" spans="43:45" x14ac:dyDescent="0.25">
      <c r="AQ40127" s="89">
        <v>10017415</v>
      </c>
      <c r="AR40127" s="90" t="str">
        <f t="shared" si="634"/>
        <v>O</v>
      </c>
      <c r="AS40127" t="s">
        <v>16296</v>
      </c>
    </row>
    <row r="40128" spans="43:45" x14ac:dyDescent="0.25">
      <c r="AQ40128" s="89">
        <v>10018695</v>
      </c>
      <c r="AR40128" s="90" t="str">
        <f t="shared" si="634"/>
        <v>O</v>
      </c>
      <c r="AS40128" t="s">
        <v>38667</v>
      </c>
    </row>
    <row r="40129" spans="43:45" x14ac:dyDescent="0.25">
      <c r="AQ40129" s="89">
        <v>10018705</v>
      </c>
      <c r="AR40129" s="90" t="str">
        <f t="shared" si="634"/>
        <v>O</v>
      </c>
      <c r="AS40129" t="s">
        <v>38668</v>
      </c>
    </row>
    <row r="40130" spans="43:45" x14ac:dyDescent="0.25">
      <c r="AQ40130" s="89">
        <v>10018721</v>
      </c>
      <c r="AR40130" s="90" t="str">
        <f t="shared" si="634"/>
        <v>O</v>
      </c>
      <c r="AS40130" t="s">
        <v>38669</v>
      </c>
    </row>
    <row r="40131" spans="43:45" x14ac:dyDescent="0.25">
      <c r="AQ40131" s="89">
        <v>10018735</v>
      </c>
      <c r="AR40131" s="90" t="str">
        <f t="shared" si="634"/>
        <v>O</v>
      </c>
      <c r="AS40131" t="s">
        <v>38670</v>
      </c>
    </row>
    <row r="40132" spans="43:45" x14ac:dyDescent="0.25">
      <c r="AQ40132" s="89">
        <v>10019511</v>
      </c>
      <c r="AR40132" s="90" t="str">
        <f t="shared" si="634"/>
        <v>O</v>
      </c>
      <c r="AS40132" t="s">
        <v>38671</v>
      </c>
    </row>
    <row r="40133" spans="43:45" x14ac:dyDescent="0.25">
      <c r="AQ40133" s="89">
        <v>10019531</v>
      </c>
      <c r="AR40133" s="90" t="str">
        <f t="shared" si="634"/>
        <v>O</v>
      </c>
      <c r="AS40133" t="s">
        <v>38672</v>
      </c>
    </row>
    <row r="40134" spans="43:45" x14ac:dyDescent="0.25">
      <c r="AQ40134" s="89">
        <v>10019627</v>
      </c>
      <c r="AR40134" s="90" t="str">
        <f t="shared" si="634"/>
        <v>O</v>
      </c>
      <c r="AS40134" t="s">
        <v>38673</v>
      </c>
    </row>
    <row r="40135" spans="43:45" x14ac:dyDescent="0.25">
      <c r="AQ40135" s="89">
        <v>10019650</v>
      </c>
      <c r="AR40135" s="90" t="str">
        <f t="shared" si="634"/>
        <v>O</v>
      </c>
      <c r="AS40135" t="s">
        <v>38674</v>
      </c>
    </row>
    <row r="40136" spans="43:45" x14ac:dyDescent="0.25">
      <c r="AQ40136" s="89">
        <v>10017509</v>
      </c>
      <c r="AR40136" s="90" t="str">
        <f t="shared" si="634"/>
        <v>O</v>
      </c>
      <c r="AS40136" t="s">
        <v>38675</v>
      </c>
    </row>
    <row r="40137" spans="43:45" x14ac:dyDescent="0.25">
      <c r="AQ40137" s="89">
        <v>10017514</v>
      </c>
      <c r="AR40137" s="90" t="str">
        <f t="shared" ref="AR40137:AR40200" si="635">IF(ISNA(VLOOKUP(AQ40137,$BP$18:$BQ$356,2,FALSE))=TRUE,"O",VLOOKUP(AQ40137,$BP$18:$BQ$356,2,FALSE))</f>
        <v>O</v>
      </c>
      <c r="AS40137" t="s">
        <v>38676</v>
      </c>
    </row>
    <row r="40138" spans="43:45" x14ac:dyDescent="0.25">
      <c r="AQ40138" s="89">
        <v>10017522</v>
      </c>
      <c r="AR40138" s="90" t="str">
        <f t="shared" si="635"/>
        <v>O</v>
      </c>
      <c r="AS40138" t="s">
        <v>38677</v>
      </c>
    </row>
    <row r="40139" spans="43:45" x14ac:dyDescent="0.25">
      <c r="AQ40139" s="89">
        <v>10017535</v>
      </c>
      <c r="AR40139" s="90" t="str">
        <f t="shared" si="635"/>
        <v>O</v>
      </c>
      <c r="AS40139" t="s">
        <v>38678</v>
      </c>
    </row>
    <row r="40140" spans="43:45" x14ac:dyDescent="0.25">
      <c r="AQ40140" s="89">
        <v>10017554</v>
      </c>
      <c r="AR40140" s="90" t="str">
        <f t="shared" si="635"/>
        <v>O</v>
      </c>
      <c r="AS40140" t="s">
        <v>38679</v>
      </c>
    </row>
    <row r="40141" spans="43:45" x14ac:dyDescent="0.25">
      <c r="AQ40141" s="89">
        <v>10018749</v>
      </c>
      <c r="AR40141" s="90" t="str">
        <f t="shared" si="635"/>
        <v>O</v>
      </c>
      <c r="AS40141" t="s">
        <v>38680</v>
      </c>
    </row>
    <row r="40142" spans="43:45" x14ac:dyDescent="0.25">
      <c r="AQ40142" s="89">
        <v>10018760</v>
      </c>
      <c r="AR40142" s="90" t="str">
        <f t="shared" si="635"/>
        <v>O</v>
      </c>
      <c r="AS40142" t="s">
        <v>38681</v>
      </c>
    </row>
    <row r="40143" spans="43:45" x14ac:dyDescent="0.25">
      <c r="AQ40143" s="89">
        <v>10019719</v>
      </c>
      <c r="AR40143" s="90" t="str">
        <f t="shared" si="635"/>
        <v>O</v>
      </c>
      <c r="AS40143" t="s">
        <v>38682</v>
      </c>
    </row>
    <row r="40144" spans="43:45" x14ac:dyDescent="0.25">
      <c r="AQ40144" s="89">
        <v>10019748</v>
      </c>
      <c r="AR40144" s="90" t="str">
        <f t="shared" si="635"/>
        <v>O</v>
      </c>
      <c r="AS40144" t="s">
        <v>38683</v>
      </c>
    </row>
    <row r="40145" spans="43:45" x14ac:dyDescent="0.25">
      <c r="AQ40145" s="89">
        <v>10019794</v>
      </c>
      <c r="AR40145" s="90" t="str">
        <f t="shared" si="635"/>
        <v>O</v>
      </c>
      <c r="AS40145" t="s">
        <v>38684</v>
      </c>
    </row>
    <row r="40146" spans="43:45" x14ac:dyDescent="0.25">
      <c r="AQ40146" s="89">
        <v>10019798</v>
      </c>
      <c r="AR40146" s="90" t="str">
        <f t="shared" si="635"/>
        <v>O</v>
      </c>
      <c r="AS40146" t="s">
        <v>38685</v>
      </c>
    </row>
    <row r="40147" spans="43:45" x14ac:dyDescent="0.25">
      <c r="AQ40147" s="89">
        <v>10017600</v>
      </c>
      <c r="AR40147" s="90" t="str">
        <f t="shared" si="635"/>
        <v>O</v>
      </c>
      <c r="AS40147" t="s">
        <v>38686</v>
      </c>
    </row>
    <row r="40148" spans="43:45" x14ac:dyDescent="0.25">
      <c r="AQ40148" s="89">
        <v>10017610</v>
      </c>
      <c r="AR40148" s="90" t="str">
        <f t="shared" si="635"/>
        <v>O</v>
      </c>
      <c r="AS40148" t="s">
        <v>38687</v>
      </c>
    </row>
    <row r="40149" spans="43:45" x14ac:dyDescent="0.25">
      <c r="AQ40149" s="89">
        <v>10017617</v>
      </c>
      <c r="AR40149" s="90" t="str">
        <f t="shared" si="635"/>
        <v>O</v>
      </c>
      <c r="AS40149" t="s">
        <v>38688</v>
      </c>
    </row>
    <row r="40150" spans="43:45" x14ac:dyDescent="0.25">
      <c r="AQ40150" s="89">
        <v>10017627</v>
      </c>
      <c r="AR40150" s="90" t="str">
        <f t="shared" si="635"/>
        <v>O</v>
      </c>
      <c r="AS40150" t="s">
        <v>38689</v>
      </c>
    </row>
    <row r="40151" spans="43:45" x14ac:dyDescent="0.25">
      <c r="AQ40151" s="89">
        <v>10017637</v>
      </c>
      <c r="AR40151" s="90" t="str">
        <f t="shared" si="635"/>
        <v>O</v>
      </c>
      <c r="AS40151" t="s">
        <v>38690</v>
      </c>
    </row>
    <row r="40152" spans="43:45" x14ac:dyDescent="0.25">
      <c r="AQ40152" s="89">
        <v>10017640</v>
      </c>
      <c r="AR40152" s="90" t="str">
        <f t="shared" si="635"/>
        <v>O</v>
      </c>
      <c r="AS40152" t="s">
        <v>38691</v>
      </c>
    </row>
    <row r="40153" spans="43:45" x14ac:dyDescent="0.25">
      <c r="AQ40153" s="89">
        <v>10017655</v>
      </c>
      <c r="AR40153" s="90" t="str">
        <f t="shared" si="635"/>
        <v>O</v>
      </c>
      <c r="AS40153" t="s">
        <v>38692</v>
      </c>
    </row>
    <row r="40154" spans="43:45" x14ac:dyDescent="0.25">
      <c r="AQ40154" s="89">
        <v>10017656</v>
      </c>
      <c r="AR40154" s="90" t="str">
        <f t="shared" si="635"/>
        <v>O</v>
      </c>
      <c r="AS40154" t="s">
        <v>38693</v>
      </c>
    </row>
    <row r="40155" spans="43:45" x14ac:dyDescent="0.25">
      <c r="AQ40155" s="89">
        <v>10019852</v>
      </c>
      <c r="AR40155" s="90" t="str">
        <f t="shared" si="635"/>
        <v>O</v>
      </c>
      <c r="AS40155" t="s">
        <v>38694</v>
      </c>
    </row>
    <row r="40156" spans="43:45" x14ac:dyDescent="0.25">
      <c r="AQ40156" s="89">
        <v>10019855</v>
      </c>
      <c r="AR40156" s="90" t="str">
        <f t="shared" si="635"/>
        <v>O</v>
      </c>
      <c r="AS40156" t="s">
        <v>38695</v>
      </c>
    </row>
    <row r="40157" spans="43:45" x14ac:dyDescent="0.25">
      <c r="AQ40157" s="89">
        <v>10019907</v>
      </c>
      <c r="AR40157" s="90" t="str">
        <f t="shared" si="635"/>
        <v>O</v>
      </c>
      <c r="AS40157" t="s">
        <v>38696</v>
      </c>
    </row>
    <row r="40158" spans="43:45" x14ac:dyDescent="0.25">
      <c r="AQ40158" s="89">
        <v>10019901</v>
      </c>
      <c r="AR40158" s="90" t="str">
        <f t="shared" si="635"/>
        <v>O</v>
      </c>
      <c r="AS40158" t="s">
        <v>38697</v>
      </c>
    </row>
    <row r="40159" spans="43:45" x14ac:dyDescent="0.25">
      <c r="AQ40159" s="89">
        <v>10022569</v>
      </c>
      <c r="AR40159" s="90" t="str">
        <f t="shared" si="635"/>
        <v>O</v>
      </c>
      <c r="AS40159" t="s">
        <v>38698</v>
      </c>
    </row>
    <row r="40160" spans="43:45" x14ac:dyDescent="0.25">
      <c r="AQ40160" s="89">
        <v>10022570</v>
      </c>
      <c r="AR40160" s="90" t="str">
        <f t="shared" si="635"/>
        <v>O</v>
      </c>
      <c r="AS40160" t="s">
        <v>38699</v>
      </c>
    </row>
    <row r="40161" spans="43:45" x14ac:dyDescent="0.25">
      <c r="AQ40161" s="89">
        <v>10022840</v>
      </c>
      <c r="AR40161" s="90" t="str">
        <f t="shared" si="635"/>
        <v>O</v>
      </c>
      <c r="AS40161" t="s">
        <v>38700</v>
      </c>
    </row>
    <row r="40162" spans="43:45" x14ac:dyDescent="0.25">
      <c r="AQ40162" s="89">
        <v>10023048</v>
      </c>
      <c r="AR40162" s="90" t="str">
        <f t="shared" si="635"/>
        <v>O</v>
      </c>
      <c r="AS40162" t="s">
        <v>38701</v>
      </c>
    </row>
    <row r="40163" spans="43:45" x14ac:dyDescent="0.25">
      <c r="AQ40163" s="89">
        <v>10023107</v>
      </c>
      <c r="AR40163" s="90" t="str">
        <f t="shared" si="635"/>
        <v>O</v>
      </c>
      <c r="AS40163" t="s">
        <v>38702</v>
      </c>
    </row>
    <row r="40164" spans="43:45" x14ac:dyDescent="0.25">
      <c r="AQ40164" s="89">
        <v>10023120</v>
      </c>
      <c r="AR40164" s="90" t="str">
        <f t="shared" si="635"/>
        <v>O</v>
      </c>
      <c r="AS40164" t="s">
        <v>38703</v>
      </c>
    </row>
    <row r="40165" spans="43:45" x14ac:dyDescent="0.25">
      <c r="AQ40165" s="89">
        <v>10023137</v>
      </c>
      <c r="AR40165" s="90" t="str">
        <f t="shared" si="635"/>
        <v>O</v>
      </c>
      <c r="AS40165" t="s">
        <v>38704</v>
      </c>
    </row>
    <row r="40166" spans="43:45" x14ac:dyDescent="0.25">
      <c r="AQ40166" s="89">
        <v>10023561</v>
      </c>
      <c r="AR40166" s="90" t="str">
        <f t="shared" si="635"/>
        <v>O</v>
      </c>
      <c r="AS40166" t="s">
        <v>38705</v>
      </c>
    </row>
    <row r="40167" spans="43:45" x14ac:dyDescent="0.25">
      <c r="AQ40167" s="89">
        <v>10023596</v>
      </c>
      <c r="AR40167" s="90" t="str">
        <f t="shared" si="635"/>
        <v>O</v>
      </c>
      <c r="AS40167" t="s">
        <v>38706</v>
      </c>
    </row>
    <row r="40168" spans="43:45" x14ac:dyDescent="0.25">
      <c r="AQ40168" s="89">
        <v>10023616</v>
      </c>
      <c r="AR40168" s="90" t="str">
        <f t="shared" si="635"/>
        <v>O</v>
      </c>
      <c r="AS40168" t="s">
        <v>38707</v>
      </c>
    </row>
    <row r="40169" spans="43:45" x14ac:dyDescent="0.25">
      <c r="AQ40169" s="89">
        <v>10023326</v>
      </c>
      <c r="AR40169" s="90" t="str">
        <f t="shared" si="635"/>
        <v>O</v>
      </c>
      <c r="AS40169" t="s">
        <v>38708</v>
      </c>
    </row>
    <row r="40170" spans="43:45" x14ac:dyDescent="0.25">
      <c r="AQ40170" s="89">
        <v>10023140</v>
      </c>
      <c r="AR40170" s="90" t="str">
        <f t="shared" si="635"/>
        <v>O</v>
      </c>
      <c r="AS40170" t="s">
        <v>38709</v>
      </c>
    </row>
    <row r="40171" spans="43:45" x14ac:dyDescent="0.25">
      <c r="AQ40171" s="89">
        <v>10023453</v>
      </c>
      <c r="AR40171" s="90" t="str">
        <f t="shared" si="635"/>
        <v>O</v>
      </c>
      <c r="AS40171" t="s">
        <v>38710</v>
      </c>
    </row>
    <row r="40172" spans="43:45" x14ac:dyDescent="0.25">
      <c r="AQ40172" s="89">
        <v>10023474</v>
      </c>
      <c r="AR40172" s="90" t="str">
        <f t="shared" si="635"/>
        <v>O</v>
      </c>
      <c r="AS40172" t="s">
        <v>38711</v>
      </c>
    </row>
    <row r="40173" spans="43:45" x14ac:dyDescent="0.25">
      <c r="AQ40173" s="89">
        <v>10023556</v>
      </c>
      <c r="AR40173" s="90" t="str">
        <f t="shared" si="635"/>
        <v>O</v>
      </c>
      <c r="AS40173" t="s">
        <v>38712</v>
      </c>
    </row>
    <row r="40174" spans="43:45" x14ac:dyDescent="0.25">
      <c r="AQ40174" s="89">
        <v>10023559</v>
      </c>
      <c r="AR40174" s="90" t="str">
        <f t="shared" si="635"/>
        <v>O</v>
      </c>
      <c r="AS40174" t="s">
        <v>38713</v>
      </c>
    </row>
    <row r="40175" spans="43:45" x14ac:dyDescent="0.25">
      <c r="AQ40175" s="89">
        <v>10023573</v>
      </c>
      <c r="AR40175" s="90" t="str">
        <f t="shared" si="635"/>
        <v>O</v>
      </c>
      <c r="AS40175" t="s">
        <v>38714</v>
      </c>
    </row>
    <row r="40176" spans="43:45" x14ac:dyDescent="0.25">
      <c r="AQ40176" s="89">
        <v>10020779</v>
      </c>
      <c r="AR40176" s="90" t="str">
        <f t="shared" si="635"/>
        <v>O</v>
      </c>
      <c r="AS40176" t="s">
        <v>38715</v>
      </c>
    </row>
    <row r="40177" spans="43:45" x14ac:dyDescent="0.25">
      <c r="AQ40177" s="89">
        <v>10020801</v>
      </c>
      <c r="AR40177" s="90" t="str">
        <f t="shared" si="635"/>
        <v>O</v>
      </c>
      <c r="AS40177" t="s">
        <v>38716</v>
      </c>
    </row>
    <row r="40178" spans="43:45" x14ac:dyDescent="0.25">
      <c r="AQ40178" s="89">
        <v>10020813</v>
      </c>
      <c r="AR40178" s="90" t="str">
        <f t="shared" si="635"/>
        <v>O</v>
      </c>
      <c r="AS40178" t="s">
        <v>38717</v>
      </c>
    </row>
    <row r="40179" spans="43:45" x14ac:dyDescent="0.25">
      <c r="AQ40179" s="89">
        <v>10020815</v>
      </c>
      <c r="AR40179" s="90" t="str">
        <f t="shared" si="635"/>
        <v>O</v>
      </c>
      <c r="AS40179" t="s">
        <v>38718</v>
      </c>
    </row>
    <row r="40180" spans="43:45" x14ac:dyDescent="0.25">
      <c r="AQ40180" s="89">
        <v>10020915</v>
      </c>
      <c r="AR40180" s="90" t="str">
        <f t="shared" si="635"/>
        <v>O</v>
      </c>
      <c r="AS40180" t="s">
        <v>38719</v>
      </c>
    </row>
    <row r="40181" spans="43:45" x14ac:dyDescent="0.25">
      <c r="AQ40181" s="89">
        <v>10019950</v>
      </c>
      <c r="AR40181" s="90" t="str">
        <f t="shared" si="635"/>
        <v>O</v>
      </c>
      <c r="AS40181" t="s">
        <v>38720</v>
      </c>
    </row>
    <row r="40182" spans="43:45" x14ac:dyDescent="0.25">
      <c r="AQ40182" s="89">
        <v>10019982</v>
      </c>
      <c r="AR40182" s="90" t="str">
        <f t="shared" si="635"/>
        <v>O</v>
      </c>
      <c r="AS40182" t="s">
        <v>38721</v>
      </c>
    </row>
    <row r="40183" spans="43:45" x14ac:dyDescent="0.25">
      <c r="AQ40183" s="89">
        <v>10020047</v>
      </c>
      <c r="AR40183" s="90" t="str">
        <f t="shared" si="635"/>
        <v>O</v>
      </c>
      <c r="AS40183" t="s">
        <v>38722</v>
      </c>
    </row>
    <row r="40184" spans="43:45" x14ac:dyDescent="0.25">
      <c r="AQ40184" s="89">
        <v>10020072</v>
      </c>
      <c r="AR40184" s="90" t="str">
        <f t="shared" si="635"/>
        <v>O</v>
      </c>
      <c r="AS40184" t="s">
        <v>38723</v>
      </c>
    </row>
    <row r="40185" spans="43:45" x14ac:dyDescent="0.25">
      <c r="AQ40185" s="89">
        <v>10020172</v>
      </c>
      <c r="AR40185" s="90" t="str">
        <f t="shared" si="635"/>
        <v>O</v>
      </c>
      <c r="AS40185" t="s">
        <v>38724</v>
      </c>
    </row>
    <row r="40186" spans="43:45" x14ac:dyDescent="0.25">
      <c r="AQ40186" s="89">
        <v>10020179</v>
      </c>
      <c r="AR40186" s="90" t="str">
        <f t="shared" si="635"/>
        <v>O</v>
      </c>
      <c r="AS40186" t="s">
        <v>38725</v>
      </c>
    </row>
    <row r="40187" spans="43:45" x14ac:dyDescent="0.25">
      <c r="AQ40187" s="89">
        <v>10020256</v>
      </c>
      <c r="AR40187" s="90" t="str">
        <f t="shared" si="635"/>
        <v>O</v>
      </c>
      <c r="AS40187" t="s">
        <v>38726</v>
      </c>
    </row>
    <row r="40188" spans="43:45" x14ac:dyDescent="0.25">
      <c r="AQ40188" s="89">
        <v>10022727</v>
      </c>
      <c r="AR40188" s="90" t="str">
        <f t="shared" si="635"/>
        <v>O</v>
      </c>
      <c r="AS40188" t="s">
        <v>38727</v>
      </c>
    </row>
    <row r="40189" spans="43:45" x14ac:dyDescent="0.25">
      <c r="AQ40189" s="89">
        <v>10022887</v>
      </c>
      <c r="AR40189" s="90" t="str">
        <f t="shared" si="635"/>
        <v>O</v>
      </c>
      <c r="AS40189" t="s">
        <v>38728</v>
      </c>
    </row>
    <row r="40190" spans="43:45" x14ac:dyDescent="0.25">
      <c r="AQ40190" s="89">
        <v>10020022</v>
      </c>
      <c r="AR40190" s="90" t="str">
        <f t="shared" si="635"/>
        <v>O</v>
      </c>
      <c r="AS40190" t="s">
        <v>38729</v>
      </c>
    </row>
    <row r="40191" spans="43:45" x14ac:dyDescent="0.25">
      <c r="AQ40191" s="89">
        <v>10020071</v>
      </c>
      <c r="AR40191" s="90" t="str">
        <f t="shared" si="635"/>
        <v>O</v>
      </c>
      <c r="AS40191" t="s">
        <v>38730</v>
      </c>
    </row>
    <row r="40192" spans="43:45" x14ac:dyDescent="0.25">
      <c r="AQ40192" s="89">
        <v>10020085</v>
      </c>
      <c r="AR40192" s="90" t="str">
        <f t="shared" si="635"/>
        <v>O</v>
      </c>
      <c r="AS40192" t="s">
        <v>38731</v>
      </c>
    </row>
    <row r="40193" spans="43:45" x14ac:dyDescent="0.25">
      <c r="AQ40193" s="89">
        <v>10020100</v>
      </c>
      <c r="AR40193" s="90" t="str">
        <f t="shared" si="635"/>
        <v>O</v>
      </c>
      <c r="AS40193" t="s">
        <v>38732</v>
      </c>
    </row>
    <row r="40194" spans="43:45" x14ac:dyDescent="0.25">
      <c r="AQ40194" s="89">
        <v>10020863</v>
      </c>
      <c r="AR40194" s="90" t="str">
        <f t="shared" si="635"/>
        <v>O</v>
      </c>
      <c r="AS40194" t="s">
        <v>38733</v>
      </c>
    </row>
    <row r="40195" spans="43:45" x14ac:dyDescent="0.25">
      <c r="AQ40195" s="89">
        <v>10020966</v>
      </c>
      <c r="AR40195" s="90" t="str">
        <f t="shared" si="635"/>
        <v>O</v>
      </c>
      <c r="AS40195" t="s">
        <v>38734</v>
      </c>
    </row>
    <row r="40196" spans="43:45" x14ac:dyDescent="0.25">
      <c r="AQ40196" s="89">
        <v>10020971</v>
      </c>
      <c r="AR40196" s="90" t="str">
        <f t="shared" si="635"/>
        <v>O</v>
      </c>
      <c r="AS40196" t="s">
        <v>38735</v>
      </c>
    </row>
    <row r="40197" spans="43:45" x14ac:dyDescent="0.25">
      <c r="AQ40197" s="89">
        <v>10020977</v>
      </c>
      <c r="AR40197" s="90" t="str">
        <f t="shared" si="635"/>
        <v>O</v>
      </c>
      <c r="AS40197" t="s">
        <v>38736</v>
      </c>
    </row>
    <row r="40198" spans="43:45" x14ac:dyDescent="0.25">
      <c r="AQ40198" s="89">
        <v>10020981</v>
      </c>
      <c r="AR40198" s="90" t="str">
        <f t="shared" si="635"/>
        <v>O</v>
      </c>
      <c r="AS40198" t="s">
        <v>38737</v>
      </c>
    </row>
    <row r="40199" spans="43:45" x14ac:dyDescent="0.25">
      <c r="AQ40199" s="89">
        <v>10020997</v>
      </c>
      <c r="AR40199" s="90" t="str">
        <f t="shared" si="635"/>
        <v>O</v>
      </c>
      <c r="AS40199" t="s">
        <v>38738</v>
      </c>
    </row>
    <row r="40200" spans="43:45" x14ac:dyDescent="0.25">
      <c r="AQ40200" s="89">
        <v>10021034</v>
      </c>
      <c r="AR40200" s="90" t="str">
        <f t="shared" si="635"/>
        <v>O</v>
      </c>
      <c r="AS40200" t="s">
        <v>21275</v>
      </c>
    </row>
    <row r="40201" spans="43:45" x14ac:dyDescent="0.25">
      <c r="AQ40201" s="89">
        <v>10019965</v>
      </c>
      <c r="AR40201" s="90" t="str">
        <f t="shared" ref="AR40201:AR40264" si="636">IF(ISNA(VLOOKUP(AQ40201,$BP$18:$BQ$356,2,FALSE))=TRUE,"O",VLOOKUP(AQ40201,$BP$18:$BQ$356,2,FALSE))</f>
        <v>O</v>
      </c>
      <c r="AS40201" t="s">
        <v>38739</v>
      </c>
    </row>
    <row r="40202" spans="43:45" x14ac:dyDescent="0.25">
      <c r="AQ40202" s="89">
        <v>10020019</v>
      </c>
      <c r="AR40202" s="90" t="str">
        <f t="shared" si="636"/>
        <v>O</v>
      </c>
      <c r="AS40202" t="s">
        <v>38740</v>
      </c>
    </row>
    <row r="40203" spans="43:45" x14ac:dyDescent="0.25">
      <c r="AQ40203" s="89">
        <v>10020059</v>
      </c>
      <c r="AR40203" s="90" t="str">
        <f t="shared" si="636"/>
        <v>O</v>
      </c>
      <c r="AS40203" t="s">
        <v>38741</v>
      </c>
    </row>
    <row r="40204" spans="43:45" x14ac:dyDescent="0.25">
      <c r="AQ40204" s="89">
        <v>10020062</v>
      </c>
      <c r="AR40204" s="90" t="str">
        <f t="shared" si="636"/>
        <v>O</v>
      </c>
      <c r="AS40204" t="s">
        <v>38742</v>
      </c>
    </row>
    <row r="40205" spans="43:45" x14ac:dyDescent="0.25">
      <c r="AQ40205" s="89">
        <v>10020086</v>
      </c>
      <c r="AR40205" s="90" t="str">
        <f t="shared" si="636"/>
        <v>O</v>
      </c>
      <c r="AS40205" t="s">
        <v>38743</v>
      </c>
    </row>
    <row r="40206" spans="43:45" x14ac:dyDescent="0.25">
      <c r="AQ40206" s="89">
        <v>10020107</v>
      </c>
      <c r="AR40206" s="90" t="str">
        <f t="shared" si="636"/>
        <v>O</v>
      </c>
      <c r="AS40206" t="s">
        <v>38744</v>
      </c>
    </row>
    <row r="40207" spans="43:45" x14ac:dyDescent="0.25">
      <c r="AQ40207" s="89">
        <v>10020152</v>
      </c>
      <c r="AR40207" s="90" t="str">
        <f t="shared" si="636"/>
        <v>O</v>
      </c>
      <c r="AS40207" t="s">
        <v>38745</v>
      </c>
    </row>
    <row r="40208" spans="43:45" x14ac:dyDescent="0.25">
      <c r="AQ40208" s="89">
        <v>10020162</v>
      </c>
      <c r="AR40208" s="90" t="str">
        <f t="shared" si="636"/>
        <v>O</v>
      </c>
      <c r="AS40208" t="s">
        <v>38746</v>
      </c>
    </row>
    <row r="40209" spans="43:45" x14ac:dyDescent="0.25">
      <c r="AQ40209" s="89">
        <v>10020265</v>
      </c>
      <c r="AR40209" s="90" t="str">
        <f t="shared" si="636"/>
        <v>O</v>
      </c>
      <c r="AS40209" t="s">
        <v>38747</v>
      </c>
    </row>
    <row r="40210" spans="43:45" x14ac:dyDescent="0.25">
      <c r="AQ40210" s="89">
        <v>10020269</v>
      </c>
      <c r="AR40210" s="90" t="str">
        <f t="shared" si="636"/>
        <v>O</v>
      </c>
      <c r="AS40210" t="s">
        <v>38748</v>
      </c>
    </row>
    <row r="40211" spans="43:45" x14ac:dyDescent="0.25">
      <c r="AQ40211" s="89">
        <v>10020058</v>
      </c>
      <c r="AR40211" s="90" t="str">
        <f t="shared" si="636"/>
        <v>O</v>
      </c>
      <c r="AS40211" t="s">
        <v>38749</v>
      </c>
    </row>
    <row r="40212" spans="43:45" x14ac:dyDescent="0.25">
      <c r="AQ40212" s="89">
        <v>10020308</v>
      </c>
      <c r="AR40212" s="90" t="str">
        <f t="shared" si="636"/>
        <v>O</v>
      </c>
      <c r="AS40212" t="s">
        <v>38750</v>
      </c>
    </row>
    <row r="40213" spans="43:45" x14ac:dyDescent="0.25">
      <c r="AQ40213" s="89">
        <v>10019980</v>
      </c>
      <c r="AR40213" s="90" t="str">
        <f t="shared" si="636"/>
        <v>O</v>
      </c>
      <c r="AS40213" t="s">
        <v>38751</v>
      </c>
    </row>
    <row r="40214" spans="43:45" x14ac:dyDescent="0.25">
      <c r="AQ40214" s="89">
        <v>10020220</v>
      </c>
      <c r="AR40214" s="90" t="str">
        <f t="shared" si="636"/>
        <v>O</v>
      </c>
      <c r="AS40214" t="s">
        <v>38752</v>
      </c>
    </row>
    <row r="40215" spans="43:45" x14ac:dyDescent="0.25">
      <c r="AQ40215" s="89">
        <v>10020244</v>
      </c>
      <c r="AR40215" s="90" t="str">
        <f t="shared" si="636"/>
        <v>O</v>
      </c>
      <c r="AS40215" t="s">
        <v>38753</v>
      </c>
    </row>
    <row r="40216" spans="43:45" x14ac:dyDescent="0.25">
      <c r="AQ40216" s="89">
        <v>10020105</v>
      </c>
      <c r="AR40216" s="90" t="str">
        <f t="shared" si="636"/>
        <v>O</v>
      </c>
      <c r="AS40216" t="s">
        <v>38754</v>
      </c>
    </row>
    <row r="40217" spans="43:45" x14ac:dyDescent="0.25">
      <c r="AQ40217" s="89">
        <v>10020571</v>
      </c>
      <c r="AR40217" s="90" t="str">
        <f t="shared" si="636"/>
        <v>O</v>
      </c>
      <c r="AS40217" t="s">
        <v>38755</v>
      </c>
    </row>
    <row r="40218" spans="43:45" x14ac:dyDescent="0.25">
      <c r="AQ40218" s="89">
        <v>10020605</v>
      </c>
      <c r="AR40218" s="90" t="str">
        <f t="shared" si="636"/>
        <v>O</v>
      </c>
      <c r="AS40218" t="s">
        <v>38756</v>
      </c>
    </row>
    <row r="40219" spans="43:45" x14ac:dyDescent="0.25">
      <c r="AQ40219" s="89">
        <v>10020609</v>
      </c>
      <c r="AR40219" s="90" t="str">
        <f t="shared" si="636"/>
        <v>O</v>
      </c>
      <c r="AS40219" t="s">
        <v>38757</v>
      </c>
    </row>
    <row r="40220" spans="43:45" x14ac:dyDescent="0.25">
      <c r="AQ40220" s="89">
        <v>10021066</v>
      </c>
      <c r="AR40220" s="90" t="str">
        <f t="shared" si="636"/>
        <v>O</v>
      </c>
      <c r="AS40220" t="s">
        <v>38758</v>
      </c>
    </row>
    <row r="40221" spans="43:45" x14ac:dyDescent="0.25">
      <c r="AQ40221" s="89">
        <v>10020307</v>
      </c>
      <c r="AR40221" s="90" t="str">
        <f t="shared" si="636"/>
        <v>O</v>
      </c>
      <c r="AS40221" t="s">
        <v>38759</v>
      </c>
    </row>
    <row r="40222" spans="43:45" x14ac:dyDescent="0.25">
      <c r="AQ40222" s="89">
        <v>10020342</v>
      </c>
      <c r="AR40222" s="90" t="str">
        <f t="shared" si="636"/>
        <v>O</v>
      </c>
      <c r="AS40222" t="s">
        <v>38760</v>
      </c>
    </row>
    <row r="40223" spans="43:45" x14ac:dyDescent="0.25">
      <c r="AQ40223" s="89">
        <v>10020395</v>
      </c>
      <c r="AR40223" s="90" t="str">
        <f t="shared" si="636"/>
        <v>O</v>
      </c>
      <c r="AS40223" t="s">
        <v>38761</v>
      </c>
    </row>
    <row r="40224" spans="43:45" x14ac:dyDescent="0.25">
      <c r="AQ40224" s="89">
        <v>10020400</v>
      </c>
      <c r="AR40224" s="90" t="str">
        <f t="shared" si="636"/>
        <v>O</v>
      </c>
      <c r="AS40224" t="s">
        <v>38762</v>
      </c>
    </row>
    <row r="40225" spans="43:45" x14ac:dyDescent="0.25">
      <c r="AQ40225" s="89">
        <v>10020561</v>
      </c>
      <c r="AR40225" s="90" t="str">
        <f t="shared" si="636"/>
        <v>O</v>
      </c>
      <c r="AS40225" t="s">
        <v>38763</v>
      </c>
    </row>
    <row r="40226" spans="43:45" x14ac:dyDescent="0.25">
      <c r="AQ40226" s="89">
        <v>10020713</v>
      </c>
      <c r="AR40226" s="90" t="str">
        <f t="shared" si="636"/>
        <v>O</v>
      </c>
      <c r="AS40226" t="s">
        <v>38764</v>
      </c>
    </row>
    <row r="40227" spans="43:45" x14ac:dyDescent="0.25">
      <c r="AQ40227" s="89">
        <v>10020993</v>
      </c>
      <c r="AR40227" s="90" t="str">
        <f t="shared" si="636"/>
        <v>O</v>
      </c>
      <c r="AS40227" t="s">
        <v>38765</v>
      </c>
    </row>
    <row r="40228" spans="43:45" x14ac:dyDescent="0.25">
      <c r="AQ40228" s="89">
        <v>10021381</v>
      </c>
      <c r="AR40228" s="90" t="str">
        <f t="shared" si="636"/>
        <v>O</v>
      </c>
      <c r="AS40228" t="s">
        <v>38766</v>
      </c>
    </row>
    <row r="40229" spans="43:45" x14ac:dyDescent="0.25">
      <c r="AQ40229" s="89">
        <v>10020625</v>
      </c>
      <c r="AR40229" s="90" t="str">
        <f t="shared" si="636"/>
        <v>O</v>
      </c>
      <c r="AS40229" t="s">
        <v>38767</v>
      </c>
    </row>
    <row r="40230" spans="43:45" x14ac:dyDescent="0.25">
      <c r="AQ40230" s="89">
        <v>10020638</v>
      </c>
      <c r="AR40230" s="90" t="str">
        <f t="shared" si="636"/>
        <v>O</v>
      </c>
      <c r="AS40230" t="s">
        <v>38768</v>
      </c>
    </row>
    <row r="40231" spans="43:45" x14ac:dyDescent="0.25">
      <c r="AQ40231" s="89">
        <v>10020649</v>
      </c>
      <c r="AR40231" s="90" t="str">
        <f t="shared" si="636"/>
        <v>O</v>
      </c>
      <c r="AS40231" t="s">
        <v>38769</v>
      </c>
    </row>
    <row r="40232" spans="43:45" x14ac:dyDescent="0.25">
      <c r="AQ40232" s="89">
        <v>10020652</v>
      </c>
      <c r="AR40232" s="90" t="str">
        <f t="shared" si="636"/>
        <v>O</v>
      </c>
      <c r="AS40232" t="s">
        <v>38770</v>
      </c>
    </row>
    <row r="40233" spans="43:45" x14ac:dyDescent="0.25">
      <c r="AQ40233" s="89">
        <v>10020667</v>
      </c>
      <c r="AR40233" s="90" t="str">
        <f t="shared" si="636"/>
        <v>O</v>
      </c>
      <c r="AS40233" t="s">
        <v>38771</v>
      </c>
    </row>
    <row r="40234" spans="43:45" x14ac:dyDescent="0.25">
      <c r="AQ40234" s="89">
        <v>10020691</v>
      </c>
      <c r="AR40234" s="90" t="str">
        <f t="shared" si="636"/>
        <v>O</v>
      </c>
      <c r="AS40234" t="s">
        <v>38772</v>
      </c>
    </row>
    <row r="40235" spans="43:45" x14ac:dyDescent="0.25">
      <c r="AQ40235" s="89">
        <v>10020372</v>
      </c>
      <c r="AR40235" s="90" t="str">
        <f t="shared" si="636"/>
        <v>O</v>
      </c>
      <c r="AS40235" t="s">
        <v>38773</v>
      </c>
    </row>
    <row r="40236" spans="43:45" x14ac:dyDescent="0.25">
      <c r="AQ40236" s="89">
        <v>10020376</v>
      </c>
      <c r="AR40236" s="90" t="str">
        <f t="shared" si="636"/>
        <v>O</v>
      </c>
      <c r="AS40236" t="s">
        <v>38774</v>
      </c>
    </row>
    <row r="40237" spans="43:45" x14ac:dyDescent="0.25">
      <c r="AQ40237" s="89">
        <v>10020386</v>
      </c>
      <c r="AR40237" s="90" t="str">
        <f t="shared" si="636"/>
        <v>O</v>
      </c>
      <c r="AS40237" t="s">
        <v>38775</v>
      </c>
    </row>
    <row r="40238" spans="43:45" x14ac:dyDescent="0.25">
      <c r="AQ40238" s="89">
        <v>10020883</v>
      </c>
      <c r="AR40238" s="90" t="str">
        <f t="shared" si="636"/>
        <v>O</v>
      </c>
      <c r="AS40238" t="s">
        <v>38776</v>
      </c>
    </row>
    <row r="40239" spans="43:45" x14ac:dyDescent="0.25">
      <c r="AQ40239" s="89">
        <v>10020922</v>
      </c>
      <c r="AR40239" s="90" t="str">
        <f t="shared" si="636"/>
        <v>O</v>
      </c>
      <c r="AS40239" t="s">
        <v>38777</v>
      </c>
    </row>
    <row r="40240" spans="43:45" x14ac:dyDescent="0.25">
      <c r="AQ40240" s="89">
        <v>10021022</v>
      </c>
      <c r="AR40240" s="90" t="str">
        <f t="shared" si="636"/>
        <v>O</v>
      </c>
      <c r="AS40240" t="s">
        <v>38778</v>
      </c>
    </row>
    <row r="40241" spans="43:45" x14ac:dyDescent="0.25">
      <c r="AQ40241" s="89">
        <v>10021947</v>
      </c>
      <c r="AR40241" s="90" t="str">
        <f t="shared" si="636"/>
        <v>O</v>
      </c>
      <c r="AS40241" t="s">
        <v>38779</v>
      </c>
    </row>
    <row r="40242" spans="43:45" x14ac:dyDescent="0.25">
      <c r="AQ40242" s="89">
        <v>10021979</v>
      </c>
      <c r="AR40242" s="90" t="str">
        <f t="shared" si="636"/>
        <v>O</v>
      </c>
      <c r="AS40242" t="s">
        <v>38780</v>
      </c>
    </row>
    <row r="40243" spans="43:45" x14ac:dyDescent="0.25">
      <c r="AQ40243" s="89">
        <v>10021098</v>
      </c>
      <c r="AR40243" s="90" t="str">
        <f t="shared" si="636"/>
        <v>O</v>
      </c>
      <c r="AS40243" t="s">
        <v>38781</v>
      </c>
    </row>
    <row r="40244" spans="43:45" x14ac:dyDescent="0.25">
      <c r="AQ40244" s="89">
        <v>10021174</v>
      </c>
      <c r="AR40244" s="90" t="str">
        <f t="shared" si="636"/>
        <v>O</v>
      </c>
      <c r="AS40244" t="s">
        <v>38782</v>
      </c>
    </row>
    <row r="40245" spans="43:45" x14ac:dyDescent="0.25">
      <c r="AQ40245" s="89">
        <v>10021199</v>
      </c>
      <c r="AR40245" s="90" t="str">
        <f t="shared" si="636"/>
        <v>O</v>
      </c>
      <c r="AS40245" t="s">
        <v>38783</v>
      </c>
    </row>
    <row r="40246" spans="43:45" x14ac:dyDescent="0.25">
      <c r="AQ40246" s="89">
        <v>10021223</v>
      </c>
      <c r="AR40246" s="90" t="str">
        <f t="shared" si="636"/>
        <v>O</v>
      </c>
      <c r="AS40246" t="s">
        <v>38784</v>
      </c>
    </row>
    <row r="40247" spans="43:45" x14ac:dyDescent="0.25">
      <c r="AQ40247" s="89">
        <v>10020872</v>
      </c>
      <c r="AR40247" s="90" t="str">
        <f t="shared" si="636"/>
        <v>O</v>
      </c>
      <c r="AS40247" t="s">
        <v>38785</v>
      </c>
    </row>
    <row r="40248" spans="43:45" x14ac:dyDescent="0.25">
      <c r="AQ40248" s="89">
        <v>10020905</v>
      </c>
      <c r="AR40248" s="90" t="str">
        <f t="shared" si="636"/>
        <v>O</v>
      </c>
      <c r="AS40248" t="s">
        <v>38786</v>
      </c>
    </row>
    <row r="40249" spans="43:45" x14ac:dyDescent="0.25">
      <c r="AQ40249" s="89">
        <v>10020932</v>
      </c>
      <c r="AR40249" s="90" t="str">
        <f t="shared" si="636"/>
        <v>O</v>
      </c>
      <c r="AS40249" t="s">
        <v>38787</v>
      </c>
    </row>
    <row r="40250" spans="43:45" x14ac:dyDescent="0.25">
      <c r="AQ40250" s="89">
        <v>10021039</v>
      </c>
      <c r="AR40250" s="90" t="str">
        <f t="shared" si="636"/>
        <v>O</v>
      </c>
      <c r="AS40250" t="s">
        <v>38788</v>
      </c>
    </row>
    <row r="40251" spans="43:45" x14ac:dyDescent="0.25">
      <c r="AQ40251" s="89">
        <v>10021325</v>
      </c>
      <c r="AR40251" s="90" t="str">
        <f t="shared" si="636"/>
        <v>O</v>
      </c>
      <c r="AS40251" t="s">
        <v>38789</v>
      </c>
    </row>
    <row r="40252" spans="43:45" x14ac:dyDescent="0.25">
      <c r="AQ40252" s="89">
        <v>10021991</v>
      </c>
      <c r="AR40252" s="90" t="str">
        <f t="shared" si="636"/>
        <v>O</v>
      </c>
      <c r="AS40252" t="s">
        <v>38790</v>
      </c>
    </row>
    <row r="40253" spans="43:45" x14ac:dyDescent="0.25">
      <c r="AQ40253" s="89">
        <v>10022014</v>
      </c>
      <c r="AR40253" s="90" t="str">
        <f t="shared" si="636"/>
        <v>O</v>
      </c>
      <c r="AS40253" t="s">
        <v>38791</v>
      </c>
    </row>
    <row r="40254" spans="43:45" x14ac:dyDescent="0.25">
      <c r="AQ40254" s="89">
        <v>10022023</v>
      </c>
      <c r="AR40254" s="90" t="str">
        <f t="shared" si="636"/>
        <v>O</v>
      </c>
      <c r="AS40254" t="s">
        <v>38792</v>
      </c>
    </row>
    <row r="40255" spans="43:45" x14ac:dyDescent="0.25">
      <c r="AQ40255" s="89">
        <v>10021264</v>
      </c>
      <c r="AR40255" s="90" t="str">
        <f t="shared" si="636"/>
        <v>O</v>
      </c>
      <c r="AS40255" t="s">
        <v>38793</v>
      </c>
    </row>
    <row r="40256" spans="43:45" x14ac:dyDescent="0.25">
      <c r="AQ40256" s="89">
        <v>10021396</v>
      </c>
      <c r="AR40256" s="90" t="str">
        <f t="shared" si="636"/>
        <v>O</v>
      </c>
      <c r="AS40256" t="s">
        <v>38794</v>
      </c>
    </row>
    <row r="40257" spans="43:45" x14ac:dyDescent="0.25">
      <c r="AQ40257" s="89">
        <v>10021400</v>
      </c>
      <c r="AR40257" s="90" t="str">
        <f t="shared" si="636"/>
        <v>O</v>
      </c>
      <c r="AS40257" t="s">
        <v>38795</v>
      </c>
    </row>
    <row r="40258" spans="43:45" x14ac:dyDescent="0.25">
      <c r="AQ40258" s="89">
        <v>10021407</v>
      </c>
      <c r="AR40258" s="90" t="str">
        <f t="shared" si="636"/>
        <v>O</v>
      </c>
      <c r="AS40258" t="s">
        <v>38796</v>
      </c>
    </row>
    <row r="40259" spans="43:45" x14ac:dyDescent="0.25">
      <c r="AQ40259" s="89">
        <v>10021489</v>
      </c>
      <c r="AR40259" s="90" t="str">
        <f t="shared" si="636"/>
        <v>O</v>
      </c>
      <c r="AS40259" t="s">
        <v>38797</v>
      </c>
    </row>
    <row r="40260" spans="43:45" x14ac:dyDescent="0.25">
      <c r="AQ40260" s="89">
        <v>10021492</v>
      </c>
      <c r="AR40260" s="90" t="str">
        <f t="shared" si="636"/>
        <v>O</v>
      </c>
      <c r="AS40260" t="s">
        <v>38798</v>
      </c>
    </row>
    <row r="40261" spans="43:45" x14ac:dyDescent="0.25">
      <c r="AQ40261" s="89">
        <v>10021180</v>
      </c>
      <c r="AR40261" s="90" t="str">
        <f t="shared" si="636"/>
        <v>O</v>
      </c>
      <c r="AS40261" t="s">
        <v>38799</v>
      </c>
    </row>
    <row r="40262" spans="43:45" x14ac:dyDescent="0.25">
      <c r="AQ40262" s="89">
        <v>10021233</v>
      </c>
      <c r="AR40262" s="90" t="str">
        <f t="shared" si="636"/>
        <v>O</v>
      </c>
      <c r="AS40262" t="s">
        <v>38800</v>
      </c>
    </row>
    <row r="40263" spans="43:45" x14ac:dyDescent="0.25">
      <c r="AQ40263" s="89">
        <v>10021332</v>
      </c>
      <c r="AR40263" s="90" t="str">
        <f t="shared" si="636"/>
        <v>O</v>
      </c>
      <c r="AS40263" t="s">
        <v>38801</v>
      </c>
    </row>
    <row r="40264" spans="43:45" x14ac:dyDescent="0.25">
      <c r="AQ40264" s="89">
        <v>10021337</v>
      </c>
      <c r="AR40264" s="90" t="str">
        <f t="shared" si="636"/>
        <v>O</v>
      </c>
      <c r="AS40264" t="s">
        <v>38802</v>
      </c>
    </row>
    <row r="40265" spans="43:45" x14ac:dyDescent="0.25">
      <c r="AQ40265" s="89">
        <v>10021360</v>
      </c>
      <c r="AR40265" s="90" t="str">
        <f t="shared" ref="AR40265:AR40328" si="637">IF(ISNA(VLOOKUP(AQ40265,$BP$18:$BQ$356,2,FALSE))=TRUE,"O",VLOOKUP(AQ40265,$BP$18:$BQ$356,2,FALSE))</f>
        <v>O</v>
      </c>
      <c r="AS40265" t="s">
        <v>38803</v>
      </c>
    </row>
    <row r="40266" spans="43:45" x14ac:dyDescent="0.25">
      <c r="AQ40266" s="89">
        <v>10021363</v>
      </c>
      <c r="AR40266" s="90" t="str">
        <f t="shared" si="637"/>
        <v>O</v>
      </c>
      <c r="AS40266" t="s">
        <v>38804</v>
      </c>
    </row>
    <row r="40267" spans="43:45" x14ac:dyDescent="0.25">
      <c r="AQ40267" s="89">
        <v>10021445</v>
      </c>
      <c r="AR40267" s="90" t="str">
        <f t="shared" si="637"/>
        <v>O</v>
      </c>
      <c r="AS40267" t="s">
        <v>38805</v>
      </c>
    </row>
    <row r="40268" spans="43:45" x14ac:dyDescent="0.25">
      <c r="AQ40268" s="89">
        <v>10021455</v>
      </c>
      <c r="AR40268" s="90" t="str">
        <f t="shared" si="637"/>
        <v>O</v>
      </c>
      <c r="AS40268" t="s">
        <v>38806</v>
      </c>
    </row>
    <row r="40269" spans="43:45" x14ac:dyDescent="0.25">
      <c r="AQ40269" s="89">
        <v>10021473</v>
      </c>
      <c r="AR40269" s="90" t="str">
        <f t="shared" si="637"/>
        <v>O</v>
      </c>
      <c r="AS40269" t="s">
        <v>38807</v>
      </c>
    </row>
    <row r="40270" spans="43:45" x14ac:dyDescent="0.25">
      <c r="AQ40270" s="89">
        <v>10022710</v>
      </c>
      <c r="AR40270" s="90" t="str">
        <f t="shared" si="637"/>
        <v>O</v>
      </c>
      <c r="AS40270" t="s">
        <v>38808</v>
      </c>
    </row>
    <row r="40271" spans="43:45" x14ac:dyDescent="0.25">
      <c r="AQ40271" s="89">
        <v>10022768</v>
      </c>
      <c r="AR40271" s="90" t="str">
        <f t="shared" si="637"/>
        <v>O</v>
      </c>
      <c r="AS40271" t="s">
        <v>38809</v>
      </c>
    </row>
    <row r="40272" spans="43:45" x14ac:dyDescent="0.25">
      <c r="AQ40272" s="89">
        <v>10022803</v>
      </c>
      <c r="AR40272" s="90" t="str">
        <f t="shared" si="637"/>
        <v>O</v>
      </c>
      <c r="AS40272" t="s">
        <v>38810</v>
      </c>
    </row>
    <row r="40273" spans="43:45" x14ac:dyDescent="0.25">
      <c r="AQ40273" s="89">
        <v>10022870</v>
      </c>
      <c r="AR40273" s="90" t="str">
        <f t="shared" si="637"/>
        <v>O</v>
      </c>
      <c r="AS40273" t="s">
        <v>38811</v>
      </c>
    </row>
    <row r="40274" spans="43:45" x14ac:dyDescent="0.25">
      <c r="AQ40274" s="89">
        <v>10022873</v>
      </c>
      <c r="AR40274" s="90" t="str">
        <f t="shared" si="637"/>
        <v>O</v>
      </c>
      <c r="AS40274" t="s">
        <v>38812</v>
      </c>
    </row>
    <row r="40275" spans="43:45" x14ac:dyDescent="0.25">
      <c r="AQ40275" s="89">
        <v>10021582</v>
      </c>
      <c r="AR40275" s="90" t="str">
        <f t="shared" si="637"/>
        <v>O</v>
      </c>
      <c r="AS40275" t="s">
        <v>38813</v>
      </c>
    </row>
    <row r="40276" spans="43:45" x14ac:dyDescent="0.25">
      <c r="AQ40276" s="89">
        <v>10021585</v>
      </c>
      <c r="AR40276" s="90" t="str">
        <f t="shared" si="637"/>
        <v>O</v>
      </c>
      <c r="AS40276" t="s">
        <v>38814</v>
      </c>
    </row>
    <row r="40277" spans="43:45" x14ac:dyDescent="0.25">
      <c r="AQ40277" s="89">
        <v>10021597</v>
      </c>
      <c r="AR40277" s="90" t="str">
        <f t="shared" si="637"/>
        <v>O</v>
      </c>
      <c r="AS40277" t="s">
        <v>38815</v>
      </c>
    </row>
    <row r="40278" spans="43:45" x14ac:dyDescent="0.25">
      <c r="AQ40278" s="89">
        <v>10021649</v>
      </c>
      <c r="AR40278" s="90" t="str">
        <f t="shared" si="637"/>
        <v>O</v>
      </c>
      <c r="AS40278" t="s">
        <v>38816</v>
      </c>
    </row>
    <row r="40279" spans="43:45" x14ac:dyDescent="0.25">
      <c r="AQ40279" s="89">
        <v>10021364</v>
      </c>
      <c r="AR40279" s="90" t="str">
        <f t="shared" si="637"/>
        <v>O</v>
      </c>
      <c r="AS40279" t="s">
        <v>38817</v>
      </c>
    </row>
    <row r="40280" spans="43:45" x14ac:dyDescent="0.25">
      <c r="AQ40280" s="89">
        <v>10021388</v>
      </c>
      <c r="AR40280" s="90" t="str">
        <f t="shared" si="637"/>
        <v>O</v>
      </c>
      <c r="AS40280" t="s">
        <v>38818</v>
      </c>
    </row>
    <row r="40281" spans="43:45" x14ac:dyDescent="0.25">
      <c r="AQ40281" s="89">
        <v>10021436</v>
      </c>
      <c r="AR40281" s="90" t="str">
        <f t="shared" si="637"/>
        <v>O</v>
      </c>
      <c r="AS40281" t="s">
        <v>38819</v>
      </c>
    </row>
    <row r="40282" spans="43:45" x14ac:dyDescent="0.25">
      <c r="AQ40282" s="89">
        <v>10021590</v>
      </c>
      <c r="AR40282" s="90" t="str">
        <f t="shared" si="637"/>
        <v>O</v>
      </c>
      <c r="AS40282" t="s">
        <v>38820</v>
      </c>
    </row>
    <row r="40283" spans="43:45" x14ac:dyDescent="0.25">
      <c r="AQ40283" s="89">
        <v>10021609</v>
      </c>
      <c r="AR40283" s="90" t="str">
        <f t="shared" si="637"/>
        <v>O</v>
      </c>
      <c r="AS40283" t="s">
        <v>38821</v>
      </c>
    </row>
    <row r="40284" spans="43:45" x14ac:dyDescent="0.25">
      <c r="AQ40284" s="89">
        <v>10021810</v>
      </c>
      <c r="AR40284" s="90" t="str">
        <f t="shared" si="637"/>
        <v>O</v>
      </c>
      <c r="AS40284" t="s">
        <v>38822</v>
      </c>
    </row>
    <row r="40285" spans="43:45" x14ac:dyDescent="0.25">
      <c r="AQ40285" s="89">
        <v>10021851</v>
      </c>
      <c r="AR40285" s="90" t="str">
        <f t="shared" si="637"/>
        <v>O</v>
      </c>
      <c r="AS40285" t="s">
        <v>38823</v>
      </c>
    </row>
    <row r="40286" spans="43:45" x14ac:dyDescent="0.25">
      <c r="AQ40286" s="89">
        <v>10021896</v>
      </c>
      <c r="AR40286" s="90" t="str">
        <f t="shared" si="637"/>
        <v>O</v>
      </c>
      <c r="AS40286" t="s">
        <v>38824</v>
      </c>
    </row>
    <row r="40287" spans="43:45" x14ac:dyDescent="0.25">
      <c r="AQ40287" s="89">
        <v>10022062</v>
      </c>
      <c r="AR40287" s="90" t="str">
        <f t="shared" si="637"/>
        <v>O</v>
      </c>
      <c r="AS40287" t="s">
        <v>38825</v>
      </c>
    </row>
    <row r="40288" spans="43:45" x14ac:dyDescent="0.25">
      <c r="AQ40288" s="89">
        <v>10022063</v>
      </c>
      <c r="AR40288" s="90" t="str">
        <f t="shared" si="637"/>
        <v>O</v>
      </c>
      <c r="AS40288" t="s">
        <v>38826</v>
      </c>
    </row>
    <row r="40289" spans="43:45" x14ac:dyDescent="0.25">
      <c r="AQ40289" s="89">
        <v>10022076</v>
      </c>
      <c r="AR40289" s="90" t="str">
        <f t="shared" si="637"/>
        <v>O</v>
      </c>
      <c r="AS40289" t="s">
        <v>38827</v>
      </c>
    </row>
    <row r="40290" spans="43:45" x14ac:dyDescent="0.25">
      <c r="AQ40290" s="89">
        <v>10022886</v>
      </c>
      <c r="AR40290" s="90" t="str">
        <f t="shared" si="637"/>
        <v>O</v>
      </c>
      <c r="AS40290" t="s">
        <v>38828</v>
      </c>
    </row>
    <row r="40291" spans="43:45" x14ac:dyDescent="0.25">
      <c r="AQ40291" s="89">
        <v>10022898</v>
      </c>
      <c r="AR40291" s="90" t="str">
        <f t="shared" si="637"/>
        <v>O</v>
      </c>
      <c r="AS40291" t="s">
        <v>38829</v>
      </c>
    </row>
    <row r="40292" spans="43:45" x14ac:dyDescent="0.25">
      <c r="AQ40292" s="89">
        <v>10022908</v>
      </c>
      <c r="AR40292" s="90" t="str">
        <f t="shared" si="637"/>
        <v>O</v>
      </c>
      <c r="AS40292" t="s">
        <v>38830</v>
      </c>
    </row>
    <row r="40293" spans="43:45" x14ac:dyDescent="0.25">
      <c r="AQ40293" s="89">
        <v>10021740</v>
      </c>
      <c r="AR40293" s="90" t="str">
        <f t="shared" si="637"/>
        <v>O</v>
      </c>
      <c r="AS40293" t="s">
        <v>38831</v>
      </c>
    </row>
    <row r="40294" spans="43:45" x14ac:dyDescent="0.25">
      <c r="AQ40294" s="89">
        <v>10021756</v>
      </c>
      <c r="AR40294" s="90" t="str">
        <f t="shared" si="637"/>
        <v>O</v>
      </c>
      <c r="AS40294" t="s">
        <v>38832</v>
      </c>
    </row>
    <row r="40295" spans="43:45" x14ac:dyDescent="0.25">
      <c r="AQ40295" s="89">
        <v>10021800</v>
      </c>
      <c r="AR40295" s="90" t="str">
        <f t="shared" si="637"/>
        <v>O</v>
      </c>
      <c r="AS40295" t="s">
        <v>38833</v>
      </c>
    </row>
    <row r="40296" spans="43:45" x14ac:dyDescent="0.25">
      <c r="AQ40296" s="89">
        <v>10021874</v>
      </c>
      <c r="AR40296" s="90" t="str">
        <f t="shared" si="637"/>
        <v>O</v>
      </c>
      <c r="AS40296" t="s">
        <v>38834</v>
      </c>
    </row>
    <row r="40297" spans="43:45" x14ac:dyDescent="0.25">
      <c r="AQ40297" s="89">
        <v>10021632</v>
      </c>
      <c r="AR40297" s="90" t="str">
        <f t="shared" si="637"/>
        <v>O</v>
      </c>
      <c r="AS40297" t="s">
        <v>38835</v>
      </c>
    </row>
    <row r="40298" spans="43:45" x14ac:dyDescent="0.25">
      <c r="AQ40298" s="89">
        <v>10021633</v>
      </c>
      <c r="AR40298" s="90" t="str">
        <f t="shared" si="637"/>
        <v>O</v>
      </c>
      <c r="AS40298" t="s">
        <v>38836</v>
      </c>
    </row>
    <row r="40299" spans="43:45" x14ac:dyDescent="0.25">
      <c r="AQ40299" s="89">
        <v>10021684</v>
      </c>
      <c r="AR40299" s="90" t="str">
        <f t="shared" si="637"/>
        <v>O</v>
      </c>
      <c r="AS40299" t="s">
        <v>38837</v>
      </c>
    </row>
    <row r="40300" spans="43:45" x14ac:dyDescent="0.25">
      <c r="AQ40300" s="89">
        <v>10021803</v>
      </c>
      <c r="AR40300" s="90" t="str">
        <f t="shared" si="637"/>
        <v>O</v>
      </c>
      <c r="AS40300" t="s">
        <v>38838</v>
      </c>
    </row>
    <row r="40301" spans="43:45" x14ac:dyDescent="0.25">
      <c r="AQ40301" s="89">
        <v>10021815</v>
      </c>
      <c r="AR40301" s="90" t="str">
        <f t="shared" si="637"/>
        <v>O</v>
      </c>
      <c r="AS40301" t="s">
        <v>38839</v>
      </c>
    </row>
    <row r="40302" spans="43:45" x14ac:dyDescent="0.25">
      <c r="AQ40302" s="89">
        <v>10021821</v>
      </c>
      <c r="AR40302" s="90" t="str">
        <f t="shared" si="637"/>
        <v>O</v>
      </c>
      <c r="AS40302" t="s">
        <v>38840</v>
      </c>
    </row>
    <row r="40303" spans="43:45" x14ac:dyDescent="0.25">
      <c r="AQ40303" s="89">
        <v>10022080</v>
      </c>
      <c r="AR40303" s="90" t="str">
        <f t="shared" si="637"/>
        <v>O</v>
      </c>
      <c r="AS40303" t="s">
        <v>38841</v>
      </c>
    </row>
    <row r="40304" spans="43:45" x14ac:dyDescent="0.25">
      <c r="AQ40304" s="89">
        <v>10022092</v>
      </c>
      <c r="AR40304" s="90" t="str">
        <f t="shared" si="637"/>
        <v>O</v>
      </c>
      <c r="AS40304" t="s">
        <v>38842</v>
      </c>
    </row>
    <row r="40305" spans="43:45" x14ac:dyDescent="0.25">
      <c r="AQ40305" s="89">
        <v>10022126</v>
      </c>
      <c r="AR40305" s="90" t="str">
        <f t="shared" si="637"/>
        <v>O</v>
      </c>
      <c r="AS40305" t="s">
        <v>38843</v>
      </c>
    </row>
    <row r="40306" spans="43:45" x14ac:dyDescent="0.25">
      <c r="AQ40306" s="89">
        <v>10022997</v>
      </c>
      <c r="AR40306" s="90" t="str">
        <f t="shared" si="637"/>
        <v>O</v>
      </c>
      <c r="AS40306" t="s">
        <v>38844</v>
      </c>
    </row>
    <row r="40307" spans="43:45" x14ac:dyDescent="0.25">
      <c r="AQ40307" s="89">
        <v>10023012</v>
      </c>
      <c r="AR40307" s="90" t="str">
        <f t="shared" si="637"/>
        <v>O</v>
      </c>
      <c r="AS40307" t="s">
        <v>38845</v>
      </c>
    </row>
    <row r="40308" spans="43:45" x14ac:dyDescent="0.25">
      <c r="AQ40308" s="89">
        <v>10023015</v>
      </c>
      <c r="AR40308" s="90" t="str">
        <f t="shared" si="637"/>
        <v>O</v>
      </c>
      <c r="AS40308" t="s">
        <v>38846</v>
      </c>
    </row>
    <row r="40309" spans="43:45" x14ac:dyDescent="0.25">
      <c r="AQ40309" s="89">
        <v>10023113</v>
      </c>
      <c r="AR40309" s="90" t="str">
        <f t="shared" si="637"/>
        <v>O</v>
      </c>
      <c r="AS40309" t="s">
        <v>38847</v>
      </c>
    </row>
    <row r="40310" spans="43:45" x14ac:dyDescent="0.25">
      <c r="AQ40310" s="89">
        <v>10023203</v>
      </c>
      <c r="AR40310" s="90" t="str">
        <f t="shared" si="637"/>
        <v>O</v>
      </c>
      <c r="AS40310" t="s">
        <v>38848</v>
      </c>
    </row>
    <row r="40311" spans="43:45" x14ac:dyDescent="0.25">
      <c r="AQ40311" s="89">
        <v>10023215</v>
      </c>
      <c r="AR40311" s="90" t="str">
        <f t="shared" si="637"/>
        <v>O</v>
      </c>
      <c r="AS40311" t="s">
        <v>38849</v>
      </c>
    </row>
    <row r="40312" spans="43:45" x14ac:dyDescent="0.25">
      <c r="AQ40312" s="89">
        <v>10023223</v>
      </c>
      <c r="AR40312" s="90" t="str">
        <f t="shared" si="637"/>
        <v>O</v>
      </c>
      <c r="AS40312" t="s">
        <v>38850</v>
      </c>
    </row>
    <row r="40313" spans="43:45" x14ac:dyDescent="0.25">
      <c r="AQ40313" s="89">
        <v>10023225</v>
      </c>
      <c r="AR40313" s="90" t="str">
        <f t="shared" si="637"/>
        <v>O</v>
      </c>
      <c r="AS40313" t="s">
        <v>38851</v>
      </c>
    </row>
    <row r="40314" spans="43:45" x14ac:dyDescent="0.25">
      <c r="AQ40314" s="89">
        <v>10022088</v>
      </c>
      <c r="AR40314" s="90" t="str">
        <f t="shared" si="637"/>
        <v>O</v>
      </c>
      <c r="AS40314" t="s">
        <v>38852</v>
      </c>
    </row>
    <row r="40315" spans="43:45" x14ac:dyDescent="0.25">
      <c r="AQ40315" s="89">
        <v>10022115</v>
      </c>
      <c r="AR40315" s="90" t="str">
        <f t="shared" si="637"/>
        <v>O</v>
      </c>
      <c r="AS40315" t="s">
        <v>38853</v>
      </c>
    </row>
    <row r="40316" spans="43:45" x14ac:dyDescent="0.25">
      <c r="AQ40316" s="89">
        <v>10021895</v>
      </c>
      <c r="AR40316" s="90" t="str">
        <f t="shared" si="637"/>
        <v>O</v>
      </c>
      <c r="AS40316" t="s">
        <v>38854</v>
      </c>
    </row>
    <row r="40317" spans="43:45" x14ac:dyDescent="0.25">
      <c r="AQ40317" s="89">
        <v>10022311</v>
      </c>
      <c r="AR40317" s="90" t="str">
        <f t="shared" si="637"/>
        <v>O</v>
      </c>
      <c r="AS40317" t="s">
        <v>38855</v>
      </c>
    </row>
    <row r="40318" spans="43:45" x14ac:dyDescent="0.25">
      <c r="AQ40318" s="89">
        <v>10022626</v>
      </c>
      <c r="AR40318" s="90" t="str">
        <f t="shared" si="637"/>
        <v>O</v>
      </c>
      <c r="AS40318" t="s">
        <v>38856</v>
      </c>
    </row>
    <row r="40319" spans="43:45" x14ac:dyDescent="0.25">
      <c r="AQ40319" s="89">
        <v>10022644</v>
      </c>
      <c r="AR40319" s="90" t="str">
        <f t="shared" si="637"/>
        <v>O</v>
      </c>
      <c r="AS40319" t="s">
        <v>38857</v>
      </c>
    </row>
    <row r="40320" spans="43:45" x14ac:dyDescent="0.25">
      <c r="AQ40320" s="89">
        <v>10022899</v>
      </c>
      <c r="AR40320" s="90" t="str">
        <f t="shared" si="637"/>
        <v>O</v>
      </c>
      <c r="AS40320" t="s">
        <v>38858</v>
      </c>
    </row>
    <row r="40321" spans="43:45" x14ac:dyDescent="0.25">
      <c r="AQ40321" s="89">
        <v>10023116</v>
      </c>
      <c r="AR40321" s="90" t="str">
        <f t="shared" si="637"/>
        <v>O</v>
      </c>
      <c r="AS40321" t="s">
        <v>37511</v>
      </c>
    </row>
    <row r="40322" spans="43:45" x14ac:dyDescent="0.25">
      <c r="AQ40322" s="89">
        <v>10023269</v>
      </c>
      <c r="AR40322" s="90" t="str">
        <f t="shared" si="637"/>
        <v>O</v>
      </c>
      <c r="AS40322" t="s">
        <v>38859</v>
      </c>
    </row>
    <row r="40323" spans="43:45" x14ac:dyDescent="0.25">
      <c r="AQ40323" s="89">
        <v>10023441</v>
      </c>
      <c r="AR40323" s="90" t="str">
        <f t="shared" si="637"/>
        <v>O</v>
      </c>
      <c r="AS40323" t="s">
        <v>38860</v>
      </c>
    </row>
    <row r="40324" spans="43:45" x14ac:dyDescent="0.25">
      <c r="AQ40324" s="89">
        <v>10023491</v>
      </c>
      <c r="AR40324" s="90" t="str">
        <f t="shared" si="637"/>
        <v>O</v>
      </c>
      <c r="AS40324" t="s">
        <v>38861</v>
      </c>
    </row>
    <row r="40325" spans="43:45" x14ac:dyDescent="0.25">
      <c r="AQ40325" s="89">
        <v>10022354</v>
      </c>
      <c r="AR40325" s="90" t="str">
        <f t="shared" si="637"/>
        <v>O</v>
      </c>
      <c r="AS40325" t="s">
        <v>38862</v>
      </c>
    </row>
    <row r="40326" spans="43:45" x14ac:dyDescent="0.25">
      <c r="AQ40326" s="89">
        <v>10022363</v>
      </c>
      <c r="AR40326" s="90" t="str">
        <f t="shared" si="637"/>
        <v>O</v>
      </c>
      <c r="AS40326" t="s">
        <v>38863</v>
      </c>
    </row>
    <row r="40327" spans="43:45" x14ac:dyDescent="0.25">
      <c r="AQ40327" s="89">
        <v>10022399</v>
      </c>
      <c r="AR40327" s="90" t="str">
        <f t="shared" si="637"/>
        <v>O</v>
      </c>
      <c r="AS40327" t="s">
        <v>38864</v>
      </c>
    </row>
    <row r="40328" spans="43:45" x14ac:dyDescent="0.25">
      <c r="AQ40328" s="89">
        <v>10022410</v>
      </c>
      <c r="AR40328" s="90" t="str">
        <f t="shared" si="637"/>
        <v>O</v>
      </c>
      <c r="AS40328" t="s">
        <v>38865</v>
      </c>
    </row>
    <row r="40329" spans="43:45" x14ac:dyDescent="0.25">
      <c r="AQ40329" s="89">
        <v>10022413</v>
      </c>
      <c r="AR40329" s="90" t="str">
        <f t="shared" ref="AR40329:AR40392" si="638">IF(ISNA(VLOOKUP(AQ40329,$BP$18:$BQ$356,2,FALSE))=TRUE,"O",VLOOKUP(AQ40329,$BP$18:$BQ$356,2,FALSE))</f>
        <v>O</v>
      </c>
      <c r="AS40329" t="s">
        <v>38866</v>
      </c>
    </row>
    <row r="40330" spans="43:45" x14ac:dyDescent="0.25">
      <c r="AQ40330" s="89">
        <v>10022591</v>
      </c>
      <c r="AR40330" s="90" t="str">
        <f t="shared" si="638"/>
        <v>O</v>
      </c>
      <c r="AS40330" t="s">
        <v>38867</v>
      </c>
    </row>
    <row r="40331" spans="43:45" x14ac:dyDescent="0.25">
      <c r="AQ40331" s="89">
        <v>10023207</v>
      </c>
      <c r="AR40331" s="90" t="str">
        <f t="shared" si="638"/>
        <v>O</v>
      </c>
      <c r="AS40331" t="s">
        <v>38868</v>
      </c>
    </row>
    <row r="40332" spans="43:45" x14ac:dyDescent="0.25">
      <c r="AQ40332" s="89">
        <v>10023302</v>
      </c>
      <c r="AR40332" s="90" t="str">
        <f t="shared" si="638"/>
        <v>O</v>
      </c>
      <c r="AS40332" t="s">
        <v>38869</v>
      </c>
    </row>
    <row r="40333" spans="43:45" x14ac:dyDescent="0.25">
      <c r="AQ40333" s="89">
        <v>10023343</v>
      </c>
      <c r="AR40333" s="90" t="str">
        <f t="shared" si="638"/>
        <v>O</v>
      </c>
      <c r="AS40333" t="s">
        <v>38870</v>
      </c>
    </row>
    <row r="40334" spans="43:45" x14ac:dyDescent="0.25">
      <c r="AQ40334" s="89">
        <v>10022406</v>
      </c>
      <c r="AR40334" s="90" t="str">
        <f t="shared" si="638"/>
        <v>O</v>
      </c>
      <c r="AS40334" t="s">
        <v>38871</v>
      </c>
    </row>
    <row r="40335" spans="43:45" x14ac:dyDescent="0.25">
      <c r="AQ40335" s="89">
        <v>10022455</v>
      </c>
      <c r="AR40335" s="90" t="str">
        <f t="shared" si="638"/>
        <v>O</v>
      </c>
      <c r="AS40335" t="s">
        <v>38872</v>
      </c>
    </row>
    <row r="40336" spans="43:45" x14ac:dyDescent="0.25">
      <c r="AQ40336" s="89">
        <v>10022508</v>
      </c>
      <c r="AR40336" s="90" t="str">
        <f t="shared" si="638"/>
        <v>O</v>
      </c>
      <c r="AS40336" t="s">
        <v>38873</v>
      </c>
    </row>
    <row r="40337" spans="43:45" x14ac:dyDescent="0.25">
      <c r="AQ40337" s="89">
        <v>10022679</v>
      </c>
      <c r="AR40337" s="90" t="str">
        <f t="shared" si="638"/>
        <v>O</v>
      </c>
      <c r="AS40337" t="s">
        <v>38874</v>
      </c>
    </row>
    <row r="40338" spans="43:45" x14ac:dyDescent="0.25">
      <c r="AQ40338" s="89">
        <v>10022680</v>
      </c>
      <c r="AR40338" s="90" t="str">
        <f t="shared" si="638"/>
        <v>O</v>
      </c>
      <c r="AS40338" t="s">
        <v>38875</v>
      </c>
    </row>
    <row r="40339" spans="43:45" x14ac:dyDescent="0.25">
      <c r="AQ40339" s="89">
        <v>10022690</v>
      </c>
      <c r="AR40339" s="90" t="str">
        <f t="shared" si="638"/>
        <v>O</v>
      </c>
      <c r="AS40339" t="s">
        <v>38876</v>
      </c>
    </row>
    <row r="40340" spans="43:45" x14ac:dyDescent="0.25">
      <c r="AQ40340" s="89">
        <v>10022697</v>
      </c>
      <c r="AR40340" s="90" t="str">
        <f t="shared" si="638"/>
        <v>O</v>
      </c>
      <c r="AS40340" t="s">
        <v>38877</v>
      </c>
    </row>
    <row r="40341" spans="43:45" x14ac:dyDescent="0.25">
      <c r="AQ40341" s="89">
        <v>10022721</v>
      </c>
      <c r="AR40341" s="90" t="str">
        <f t="shared" si="638"/>
        <v>O</v>
      </c>
      <c r="AS40341" t="s">
        <v>38878</v>
      </c>
    </row>
    <row r="40342" spans="43:45" x14ac:dyDescent="0.25">
      <c r="AQ40342" s="89">
        <v>10022792</v>
      </c>
      <c r="AR40342" s="90" t="str">
        <f t="shared" si="638"/>
        <v>O</v>
      </c>
      <c r="AS40342" t="s">
        <v>38879</v>
      </c>
    </row>
    <row r="40343" spans="43:45" x14ac:dyDescent="0.25">
      <c r="AQ40343" s="89">
        <v>10023357</v>
      </c>
      <c r="AR40343" s="90" t="str">
        <f t="shared" si="638"/>
        <v>O</v>
      </c>
      <c r="AS40343" t="s">
        <v>38880</v>
      </c>
    </row>
    <row r="40344" spans="43:45" x14ac:dyDescent="0.25">
      <c r="AQ40344" s="89">
        <v>10023385</v>
      </c>
      <c r="AR40344" s="90" t="str">
        <f t="shared" si="638"/>
        <v>O</v>
      </c>
      <c r="AS40344" t="s">
        <v>38881</v>
      </c>
    </row>
    <row r="40345" spans="43:45" x14ac:dyDescent="0.25">
      <c r="AQ40345" s="89">
        <v>10023386</v>
      </c>
      <c r="AR40345" s="90" t="str">
        <f t="shared" si="638"/>
        <v>O</v>
      </c>
      <c r="AS40345" t="s">
        <v>38882</v>
      </c>
    </row>
    <row r="40346" spans="43:45" x14ac:dyDescent="0.25">
      <c r="AQ40346" s="89">
        <v>10023410</v>
      </c>
      <c r="AR40346" s="90" t="str">
        <f t="shared" si="638"/>
        <v>O</v>
      </c>
      <c r="AS40346" t="s">
        <v>38883</v>
      </c>
    </row>
    <row r="40347" spans="43:45" x14ac:dyDescent="0.25">
      <c r="AQ40347" s="89">
        <v>10023430</v>
      </c>
      <c r="AR40347" s="90" t="str">
        <f t="shared" si="638"/>
        <v>O</v>
      </c>
      <c r="AS40347" t="s">
        <v>38884</v>
      </c>
    </row>
    <row r="40348" spans="43:45" x14ac:dyDescent="0.25">
      <c r="AQ40348" s="89">
        <v>10023481</v>
      </c>
      <c r="AR40348" s="90" t="str">
        <f t="shared" si="638"/>
        <v>O</v>
      </c>
      <c r="AS40348" t="s">
        <v>38885</v>
      </c>
    </row>
    <row r="40349" spans="43:45" x14ac:dyDescent="0.25">
      <c r="AQ40349" s="89">
        <v>10023490</v>
      </c>
      <c r="AR40349" s="90" t="str">
        <f t="shared" si="638"/>
        <v>O</v>
      </c>
      <c r="AS40349" t="s">
        <v>38886</v>
      </c>
    </row>
    <row r="40350" spans="43:45" x14ac:dyDescent="0.25">
      <c r="AQ40350" s="89">
        <v>10023492</v>
      </c>
      <c r="AR40350" s="90" t="str">
        <f t="shared" si="638"/>
        <v>O</v>
      </c>
      <c r="AS40350" t="s">
        <v>38887</v>
      </c>
    </row>
    <row r="40351" spans="43:45" x14ac:dyDescent="0.25">
      <c r="AQ40351" s="89">
        <v>10023496</v>
      </c>
      <c r="AR40351" s="90" t="str">
        <f t="shared" si="638"/>
        <v>O</v>
      </c>
      <c r="AS40351" t="s">
        <v>38888</v>
      </c>
    </row>
    <row r="40352" spans="43:45" x14ac:dyDescent="0.25">
      <c r="AQ40352" s="89">
        <v>10010635</v>
      </c>
      <c r="AR40352" s="90" t="str">
        <f t="shared" si="638"/>
        <v>O</v>
      </c>
      <c r="AS40352" t="s">
        <v>38889</v>
      </c>
    </row>
    <row r="40353" spans="43:45" x14ac:dyDescent="0.25">
      <c r="AQ40353" s="89">
        <v>10023711</v>
      </c>
      <c r="AR40353" s="90" t="str">
        <f t="shared" si="638"/>
        <v>O</v>
      </c>
      <c r="AS40353" t="s">
        <v>38890</v>
      </c>
    </row>
    <row r="40354" spans="43:45" x14ac:dyDescent="0.25">
      <c r="AQ40354" s="89">
        <v>10023837</v>
      </c>
      <c r="AR40354" s="90" t="str">
        <f t="shared" si="638"/>
        <v>O</v>
      </c>
      <c r="AS40354" t="s">
        <v>38891</v>
      </c>
    </row>
    <row r="40355" spans="43:45" x14ac:dyDescent="0.25">
      <c r="AQ40355" s="89">
        <v>10023899</v>
      </c>
      <c r="AR40355" s="90" t="str">
        <f t="shared" si="638"/>
        <v>O</v>
      </c>
      <c r="AS40355" t="s">
        <v>38892</v>
      </c>
    </row>
    <row r="40356" spans="43:45" x14ac:dyDescent="0.25">
      <c r="AQ40356" s="89">
        <v>10024292</v>
      </c>
      <c r="AR40356" s="90" t="str">
        <f t="shared" si="638"/>
        <v>O</v>
      </c>
      <c r="AS40356" t="s">
        <v>38893</v>
      </c>
    </row>
    <row r="40357" spans="43:45" x14ac:dyDescent="0.25">
      <c r="AQ40357" s="89">
        <v>10024543</v>
      </c>
      <c r="AR40357" s="90" t="str">
        <f t="shared" si="638"/>
        <v>O</v>
      </c>
      <c r="AS40357" t="s">
        <v>38894</v>
      </c>
    </row>
    <row r="40358" spans="43:45" x14ac:dyDescent="0.25">
      <c r="AQ40358" s="89">
        <v>10023715</v>
      </c>
      <c r="AR40358" s="90" t="str">
        <f t="shared" si="638"/>
        <v>O</v>
      </c>
      <c r="AS40358" t="s">
        <v>38895</v>
      </c>
    </row>
    <row r="40359" spans="43:45" x14ac:dyDescent="0.25">
      <c r="AQ40359" s="89">
        <v>10023772</v>
      </c>
      <c r="AR40359" s="90" t="str">
        <f t="shared" si="638"/>
        <v>O</v>
      </c>
      <c r="AS40359" t="s">
        <v>38896</v>
      </c>
    </row>
    <row r="40360" spans="43:45" x14ac:dyDescent="0.25">
      <c r="AQ40360" s="89">
        <v>10023879</v>
      </c>
      <c r="AR40360" s="90" t="str">
        <f t="shared" si="638"/>
        <v>O</v>
      </c>
      <c r="AS40360" t="s">
        <v>38897</v>
      </c>
    </row>
    <row r="40361" spans="43:45" x14ac:dyDescent="0.25">
      <c r="AQ40361" s="89">
        <v>10024008</v>
      </c>
      <c r="AR40361" s="90" t="str">
        <f t="shared" si="638"/>
        <v>O</v>
      </c>
      <c r="AS40361" t="s">
        <v>38898</v>
      </c>
    </row>
    <row r="40362" spans="43:45" x14ac:dyDescent="0.25">
      <c r="AQ40362" s="89">
        <v>10024108</v>
      </c>
      <c r="AR40362" s="90" t="str">
        <f t="shared" si="638"/>
        <v>O</v>
      </c>
      <c r="AS40362" t="s">
        <v>38899</v>
      </c>
    </row>
    <row r="40363" spans="43:45" x14ac:dyDescent="0.25">
      <c r="AQ40363" s="89">
        <v>10024125</v>
      </c>
      <c r="AR40363" s="90" t="str">
        <f t="shared" si="638"/>
        <v>O</v>
      </c>
      <c r="AS40363" t="s">
        <v>38900</v>
      </c>
    </row>
    <row r="40364" spans="43:45" x14ac:dyDescent="0.25">
      <c r="AQ40364" s="89">
        <v>10024269</v>
      </c>
      <c r="AR40364" s="90" t="str">
        <f t="shared" si="638"/>
        <v>O</v>
      </c>
      <c r="AS40364" t="s">
        <v>38901</v>
      </c>
    </row>
    <row r="40365" spans="43:45" x14ac:dyDescent="0.25">
      <c r="AQ40365" s="89">
        <v>10023640</v>
      </c>
      <c r="AR40365" s="90" t="str">
        <f t="shared" si="638"/>
        <v>O</v>
      </c>
      <c r="AS40365" t="s">
        <v>38902</v>
      </c>
    </row>
    <row r="40366" spans="43:45" x14ac:dyDescent="0.25">
      <c r="AQ40366" s="89">
        <v>10023708</v>
      </c>
      <c r="AR40366" s="90" t="str">
        <f t="shared" si="638"/>
        <v>O</v>
      </c>
      <c r="AS40366" t="s">
        <v>38903</v>
      </c>
    </row>
    <row r="40367" spans="43:45" x14ac:dyDescent="0.25">
      <c r="AQ40367" s="89">
        <v>10023727</v>
      </c>
      <c r="AR40367" s="90" t="str">
        <f t="shared" si="638"/>
        <v>O</v>
      </c>
      <c r="AS40367" t="s">
        <v>38904</v>
      </c>
    </row>
    <row r="40368" spans="43:45" x14ac:dyDescent="0.25">
      <c r="AQ40368" s="89">
        <v>10023829</v>
      </c>
      <c r="AR40368" s="90" t="str">
        <f t="shared" si="638"/>
        <v>O</v>
      </c>
      <c r="AS40368" t="s">
        <v>38905</v>
      </c>
    </row>
    <row r="40369" spans="43:45" x14ac:dyDescent="0.25">
      <c r="AQ40369" s="89">
        <v>10023853</v>
      </c>
      <c r="AR40369" s="90" t="str">
        <f t="shared" si="638"/>
        <v>O</v>
      </c>
      <c r="AS40369" t="s">
        <v>38906</v>
      </c>
    </row>
    <row r="40370" spans="43:45" x14ac:dyDescent="0.25">
      <c r="AQ40370" s="89">
        <v>10023917</v>
      </c>
      <c r="AR40370" s="90" t="str">
        <f t="shared" si="638"/>
        <v>O</v>
      </c>
      <c r="AS40370" t="s">
        <v>38907</v>
      </c>
    </row>
    <row r="40371" spans="43:45" x14ac:dyDescent="0.25">
      <c r="AQ40371" s="89">
        <v>10024020</v>
      </c>
      <c r="AR40371" s="90" t="str">
        <f t="shared" si="638"/>
        <v>O</v>
      </c>
      <c r="AS40371" t="s">
        <v>38908</v>
      </c>
    </row>
    <row r="40372" spans="43:45" x14ac:dyDescent="0.25">
      <c r="AQ40372" s="89">
        <v>10024255</v>
      </c>
      <c r="AR40372" s="90" t="str">
        <f t="shared" si="638"/>
        <v>O</v>
      </c>
      <c r="AS40372" t="s">
        <v>38909</v>
      </c>
    </row>
    <row r="40373" spans="43:45" x14ac:dyDescent="0.25">
      <c r="AQ40373" s="89">
        <v>10024371</v>
      </c>
      <c r="AR40373" s="90" t="str">
        <f t="shared" si="638"/>
        <v>O</v>
      </c>
      <c r="AS40373" t="s">
        <v>38910</v>
      </c>
    </row>
    <row r="40374" spans="43:45" x14ac:dyDescent="0.25">
      <c r="AQ40374" s="89">
        <v>10024423</v>
      </c>
      <c r="AR40374" s="90" t="str">
        <f t="shared" si="638"/>
        <v>O</v>
      </c>
      <c r="AS40374" t="s">
        <v>38911</v>
      </c>
    </row>
    <row r="40375" spans="43:45" x14ac:dyDescent="0.25">
      <c r="AQ40375" s="89">
        <v>10024451</v>
      </c>
      <c r="AR40375" s="90" t="str">
        <f t="shared" si="638"/>
        <v>O</v>
      </c>
      <c r="AS40375" t="s">
        <v>38912</v>
      </c>
    </row>
    <row r="40376" spans="43:45" x14ac:dyDescent="0.25">
      <c r="AQ40376" s="89">
        <v>10024527</v>
      </c>
      <c r="AR40376" s="90" t="str">
        <f t="shared" si="638"/>
        <v>O</v>
      </c>
      <c r="AS40376" t="s">
        <v>38913</v>
      </c>
    </row>
    <row r="40377" spans="43:45" x14ac:dyDescent="0.25">
      <c r="AQ40377" s="89">
        <v>10025184</v>
      </c>
      <c r="AR40377" s="90" t="str">
        <f t="shared" si="638"/>
        <v>O</v>
      </c>
      <c r="AS40377" t="s">
        <v>38914</v>
      </c>
    </row>
    <row r="40378" spans="43:45" x14ac:dyDescent="0.25">
      <c r="AQ40378" s="89">
        <v>10025885</v>
      </c>
      <c r="AR40378" s="90" t="str">
        <f t="shared" si="638"/>
        <v>O</v>
      </c>
      <c r="AS40378" t="s">
        <v>38915</v>
      </c>
    </row>
    <row r="40379" spans="43:45" x14ac:dyDescent="0.25">
      <c r="AQ40379" s="89">
        <v>10026650</v>
      </c>
      <c r="AR40379" s="90" t="str">
        <f t="shared" si="638"/>
        <v>O</v>
      </c>
      <c r="AS40379" t="s">
        <v>38916</v>
      </c>
    </row>
    <row r="40380" spans="43:45" x14ac:dyDescent="0.25">
      <c r="AQ40380" s="89">
        <v>10024104</v>
      </c>
      <c r="AR40380" s="90" t="str">
        <f t="shared" si="638"/>
        <v>O</v>
      </c>
      <c r="AS40380" t="s">
        <v>38917</v>
      </c>
    </row>
    <row r="40381" spans="43:45" x14ac:dyDescent="0.25">
      <c r="AQ40381" s="89">
        <v>10025164</v>
      </c>
      <c r="AR40381" s="90" t="str">
        <f t="shared" si="638"/>
        <v>O</v>
      </c>
      <c r="AS40381" t="s">
        <v>38918</v>
      </c>
    </row>
    <row r="40382" spans="43:45" x14ac:dyDescent="0.25">
      <c r="AQ40382" s="89">
        <v>10026166</v>
      </c>
      <c r="AR40382" s="90" t="str">
        <f t="shared" si="638"/>
        <v>O</v>
      </c>
      <c r="AS40382" t="s">
        <v>38919</v>
      </c>
    </row>
    <row r="40383" spans="43:45" x14ac:dyDescent="0.25">
      <c r="AQ40383" s="89">
        <v>10026644</v>
      </c>
      <c r="AR40383" s="90" t="str">
        <f t="shared" si="638"/>
        <v>O</v>
      </c>
      <c r="AS40383" t="s">
        <v>38920</v>
      </c>
    </row>
    <row r="40384" spans="43:45" x14ac:dyDescent="0.25">
      <c r="AQ40384" s="89">
        <v>10028694</v>
      </c>
      <c r="AR40384" s="90" t="str">
        <f t="shared" si="638"/>
        <v>O</v>
      </c>
      <c r="AS40384" t="s">
        <v>38921</v>
      </c>
    </row>
    <row r="40385" spans="43:45" x14ac:dyDescent="0.25">
      <c r="AQ40385" s="89">
        <v>10029203</v>
      </c>
      <c r="AR40385" s="90" t="str">
        <f t="shared" si="638"/>
        <v>O</v>
      </c>
      <c r="AS40385" t="s">
        <v>38922</v>
      </c>
    </row>
    <row r="40386" spans="43:45" x14ac:dyDescent="0.25">
      <c r="AQ40386" s="89">
        <v>10029206</v>
      </c>
      <c r="AR40386" s="90" t="str">
        <f t="shared" si="638"/>
        <v>O</v>
      </c>
      <c r="AS40386" t="s">
        <v>38923</v>
      </c>
    </row>
    <row r="40387" spans="43:45" x14ac:dyDescent="0.25">
      <c r="AQ40387" s="89">
        <v>10029076</v>
      </c>
      <c r="AR40387" s="90" t="str">
        <f t="shared" si="638"/>
        <v>O</v>
      </c>
      <c r="AS40387" t="s">
        <v>38924</v>
      </c>
    </row>
    <row r="40388" spans="43:45" x14ac:dyDescent="0.25">
      <c r="AQ40388" s="89">
        <v>10029077</v>
      </c>
      <c r="AR40388" s="90" t="str">
        <f t="shared" si="638"/>
        <v>O</v>
      </c>
      <c r="AS40388" t="s">
        <v>38925</v>
      </c>
    </row>
    <row r="40389" spans="43:45" x14ac:dyDescent="0.25">
      <c r="AQ40389" s="89">
        <v>10025774</v>
      </c>
      <c r="AR40389" s="90" t="str">
        <f t="shared" si="638"/>
        <v>O</v>
      </c>
      <c r="AS40389" t="s">
        <v>38926</v>
      </c>
    </row>
    <row r="40390" spans="43:45" x14ac:dyDescent="0.25">
      <c r="AQ40390" s="89">
        <v>10027809</v>
      </c>
      <c r="AR40390" s="90" t="str">
        <f t="shared" si="638"/>
        <v>O</v>
      </c>
      <c r="AS40390" t="s">
        <v>38927</v>
      </c>
    </row>
    <row r="40391" spans="43:45" x14ac:dyDescent="0.25">
      <c r="AQ40391" s="89">
        <v>10027984</v>
      </c>
      <c r="AR40391" s="90" t="str">
        <f t="shared" si="638"/>
        <v>O</v>
      </c>
      <c r="AS40391" t="s">
        <v>38928</v>
      </c>
    </row>
    <row r="40392" spans="43:45" x14ac:dyDescent="0.25">
      <c r="AQ40392" s="89">
        <v>10027061</v>
      </c>
      <c r="AR40392" s="90" t="str">
        <f t="shared" si="638"/>
        <v>O</v>
      </c>
      <c r="AS40392" t="s">
        <v>38929</v>
      </c>
    </row>
    <row r="40393" spans="43:45" x14ac:dyDescent="0.25">
      <c r="AQ40393" s="89">
        <v>10028366</v>
      </c>
      <c r="AR40393" s="90" t="str">
        <f t="shared" ref="AR40393:AR40456" si="639">IF(ISNA(VLOOKUP(AQ40393,$BP$18:$BQ$356,2,FALSE))=TRUE,"O",VLOOKUP(AQ40393,$BP$18:$BQ$356,2,FALSE))</f>
        <v>O</v>
      </c>
      <c r="AS40393" t="s">
        <v>38930</v>
      </c>
    </row>
    <row r="40394" spans="43:45" x14ac:dyDescent="0.25">
      <c r="AQ40394" s="89">
        <v>10028372</v>
      </c>
      <c r="AR40394" s="90" t="str">
        <f t="shared" si="639"/>
        <v>O</v>
      </c>
      <c r="AS40394" t="s">
        <v>38931</v>
      </c>
    </row>
    <row r="40395" spans="43:45" x14ac:dyDescent="0.25">
      <c r="AQ40395" s="89">
        <v>10028581</v>
      </c>
      <c r="AR40395" s="90" t="str">
        <f t="shared" si="639"/>
        <v>O</v>
      </c>
      <c r="AS40395" t="s">
        <v>38932</v>
      </c>
    </row>
    <row r="40396" spans="43:45" x14ac:dyDescent="0.25">
      <c r="AQ40396" s="89">
        <v>10027399</v>
      </c>
      <c r="AR40396" s="90" t="str">
        <f t="shared" si="639"/>
        <v>O</v>
      </c>
      <c r="AS40396" t="s">
        <v>38933</v>
      </c>
    </row>
    <row r="40397" spans="43:45" x14ac:dyDescent="0.25">
      <c r="AQ40397" s="89">
        <v>10028761</v>
      </c>
      <c r="AR40397" s="90" t="str">
        <f t="shared" si="639"/>
        <v>O</v>
      </c>
      <c r="AS40397" t="s">
        <v>38934</v>
      </c>
    </row>
    <row r="40398" spans="43:45" x14ac:dyDescent="0.25">
      <c r="AQ40398" s="89">
        <v>10025941</v>
      </c>
      <c r="AR40398" s="90" t="str">
        <f t="shared" si="639"/>
        <v>O</v>
      </c>
      <c r="AS40398" t="s">
        <v>38935</v>
      </c>
    </row>
    <row r="40399" spans="43:45" x14ac:dyDescent="0.25">
      <c r="AQ40399" s="89">
        <v>10026189</v>
      </c>
      <c r="AR40399" s="90" t="str">
        <f t="shared" si="639"/>
        <v>O</v>
      </c>
      <c r="AS40399" t="s">
        <v>38936</v>
      </c>
    </row>
    <row r="40400" spans="43:45" x14ac:dyDescent="0.25">
      <c r="AQ40400" s="89">
        <v>10029233</v>
      </c>
      <c r="AR40400" s="90" t="str">
        <f t="shared" si="639"/>
        <v>O</v>
      </c>
      <c r="AS40400" t="s">
        <v>38937</v>
      </c>
    </row>
    <row r="40401" spans="43:45" x14ac:dyDescent="0.25">
      <c r="AQ40401" s="89">
        <v>10024474</v>
      </c>
      <c r="AR40401" s="90" t="str">
        <f t="shared" si="639"/>
        <v>O</v>
      </c>
      <c r="AS40401" t="s">
        <v>38938</v>
      </c>
    </row>
    <row r="40402" spans="43:45" x14ac:dyDescent="0.25">
      <c r="AQ40402" s="89">
        <v>10024694</v>
      </c>
      <c r="AR40402" s="90" t="str">
        <f t="shared" si="639"/>
        <v>O</v>
      </c>
      <c r="AS40402" t="s">
        <v>38939</v>
      </c>
    </row>
    <row r="40403" spans="43:45" x14ac:dyDescent="0.25">
      <c r="AQ40403" s="89">
        <v>10025213</v>
      </c>
      <c r="AR40403" s="90" t="str">
        <f t="shared" si="639"/>
        <v>O</v>
      </c>
      <c r="AS40403" t="s">
        <v>38940</v>
      </c>
    </row>
    <row r="40404" spans="43:45" x14ac:dyDescent="0.25">
      <c r="AQ40404" s="89">
        <v>10026224</v>
      </c>
      <c r="AR40404" s="90" t="str">
        <f t="shared" si="639"/>
        <v>O</v>
      </c>
      <c r="AS40404" t="s">
        <v>38941</v>
      </c>
    </row>
    <row r="40405" spans="43:45" x14ac:dyDescent="0.25">
      <c r="AQ40405" s="89">
        <v>10028021</v>
      </c>
      <c r="AR40405" s="90" t="str">
        <f t="shared" si="639"/>
        <v>O</v>
      </c>
      <c r="AS40405" t="s">
        <v>38942</v>
      </c>
    </row>
    <row r="40406" spans="43:45" x14ac:dyDescent="0.25">
      <c r="AQ40406" s="89">
        <v>10028719</v>
      </c>
      <c r="AR40406" s="90" t="str">
        <f t="shared" si="639"/>
        <v>O</v>
      </c>
      <c r="AS40406" t="s">
        <v>38943</v>
      </c>
    </row>
    <row r="40407" spans="43:45" x14ac:dyDescent="0.25">
      <c r="AQ40407" s="89">
        <v>10026352</v>
      </c>
      <c r="AR40407" s="90" t="str">
        <f t="shared" si="639"/>
        <v>O</v>
      </c>
      <c r="AS40407" t="s">
        <v>38944</v>
      </c>
    </row>
    <row r="40408" spans="43:45" x14ac:dyDescent="0.25">
      <c r="AQ40408" s="89">
        <v>10026379</v>
      </c>
      <c r="AR40408" s="90" t="str">
        <f t="shared" si="639"/>
        <v>O</v>
      </c>
      <c r="AS40408" t="s">
        <v>38945</v>
      </c>
    </row>
    <row r="40409" spans="43:45" x14ac:dyDescent="0.25">
      <c r="AQ40409" s="89">
        <v>10026727</v>
      </c>
      <c r="AR40409" s="90" t="str">
        <f t="shared" si="639"/>
        <v>O</v>
      </c>
      <c r="AS40409" t="s">
        <v>38946</v>
      </c>
    </row>
    <row r="40410" spans="43:45" x14ac:dyDescent="0.25">
      <c r="AQ40410" s="89">
        <v>10027838</v>
      </c>
      <c r="AR40410" s="90" t="str">
        <f t="shared" si="639"/>
        <v>O</v>
      </c>
      <c r="AS40410" t="s">
        <v>38947</v>
      </c>
    </row>
    <row r="40411" spans="43:45" x14ac:dyDescent="0.25">
      <c r="AQ40411" s="89">
        <v>10027865</v>
      </c>
      <c r="AR40411" s="90" t="str">
        <f t="shared" si="639"/>
        <v>O</v>
      </c>
      <c r="AS40411" t="s">
        <v>38948</v>
      </c>
    </row>
    <row r="40412" spans="43:45" x14ac:dyDescent="0.25">
      <c r="AQ40412" s="89">
        <v>10028870</v>
      </c>
      <c r="AR40412" s="90" t="str">
        <f t="shared" si="639"/>
        <v>O</v>
      </c>
      <c r="AS40412" t="s">
        <v>38949</v>
      </c>
    </row>
    <row r="40413" spans="43:45" x14ac:dyDescent="0.25">
      <c r="AQ40413" s="89">
        <v>10027487</v>
      </c>
      <c r="AR40413" s="90" t="str">
        <f t="shared" si="639"/>
        <v>O</v>
      </c>
      <c r="AS40413" t="s">
        <v>38950</v>
      </c>
    </row>
    <row r="40414" spans="43:45" x14ac:dyDescent="0.25">
      <c r="AQ40414" s="89">
        <v>10027491</v>
      </c>
      <c r="AR40414" s="90" t="str">
        <f t="shared" si="639"/>
        <v>O</v>
      </c>
      <c r="AS40414" t="s">
        <v>38951</v>
      </c>
    </row>
    <row r="40415" spans="43:45" x14ac:dyDescent="0.25">
      <c r="AQ40415" s="89">
        <v>10029258</v>
      </c>
      <c r="AR40415" s="90" t="str">
        <f t="shared" si="639"/>
        <v>O</v>
      </c>
      <c r="AS40415" t="s">
        <v>38952</v>
      </c>
    </row>
    <row r="40416" spans="43:45" x14ac:dyDescent="0.25">
      <c r="AQ40416" s="89">
        <v>10024595</v>
      </c>
      <c r="AR40416" s="90" t="str">
        <f t="shared" si="639"/>
        <v>O</v>
      </c>
      <c r="AS40416" t="s">
        <v>38953</v>
      </c>
    </row>
    <row r="40417" spans="43:45" x14ac:dyDescent="0.25">
      <c r="AQ40417" s="89">
        <v>10024682</v>
      </c>
      <c r="AR40417" s="90" t="str">
        <f t="shared" si="639"/>
        <v>O</v>
      </c>
      <c r="AS40417" t="s">
        <v>38954</v>
      </c>
    </row>
    <row r="40418" spans="43:45" x14ac:dyDescent="0.25">
      <c r="AQ40418" s="89">
        <v>10025035</v>
      </c>
      <c r="AR40418" s="90" t="str">
        <f t="shared" si="639"/>
        <v>O</v>
      </c>
      <c r="AS40418" t="s">
        <v>38955</v>
      </c>
    </row>
    <row r="40419" spans="43:45" x14ac:dyDescent="0.25">
      <c r="AQ40419" s="89">
        <v>10027237</v>
      </c>
      <c r="AR40419" s="90" t="str">
        <f t="shared" si="639"/>
        <v>O</v>
      </c>
      <c r="AS40419" t="s">
        <v>38956</v>
      </c>
    </row>
    <row r="40420" spans="43:45" x14ac:dyDescent="0.25">
      <c r="AQ40420" s="89">
        <v>10028790</v>
      </c>
      <c r="AR40420" s="90" t="str">
        <f t="shared" si="639"/>
        <v>O</v>
      </c>
      <c r="AS40420" t="s">
        <v>38957</v>
      </c>
    </row>
    <row r="40421" spans="43:45" x14ac:dyDescent="0.25">
      <c r="AQ40421" s="89">
        <v>10025121</v>
      </c>
      <c r="AR40421" s="90" t="str">
        <f t="shared" si="639"/>
        <v>O</v>
      </c>
      <c r="AS40421" t="s">
        <v>38958</v>
      </c>
    </row>
    <row r="40422" spans="43:45" x14ac:dyDescent="0.25">
      <c r="AQ40422" s="89">
        <v>10027168</v>
      </c>
      <c r="AR40422" s="90" t="str">
        <f t="shared" si="639"/>
        <v>O</v>
      </c>
      <c r="AS40422" t="s">
        <v>38959</v>
      </c>
    </row>
    <row r="40423" spans="43:45" x14ac:dyDescent="0.25">
      <c r="AQ40423" s="89">
        <v>10024746</v>
      </c>
      <c r="AR40423" s="90" t="str">
        <f t="shared" si="639"/>
        <v>O</v>
      </c>
      <c r="AS40423" t="s">
        <v>38960</v>
      </c>
    </row>
    <row r="40424" spans="43:45" x14ac:dyDescent="0.25">
      <c r="AQ40424" s="89">
        <v>10025241</v>
      </c>
      <c r="AR40424" s="90" t="str">
        <f t="shared" si="639"/>
        <v>O</v>
      </c>
      <c r="AS40424" t="s">
        <v>38961</v>
      </c>
    </row>
    <row r="40425" spans="43:45" x14ac:dyDescent="0.25">
      <c r="AQ40425" s="89">
        <v>10026387</v>
      </c>
      <c r="AR40425" s="90" t="str">
        <f t="shared" si="639"/>
        <v>O</v>
      </c>
      <c r="AS40425" t="s">
        <v>38962</v>
      </c>
    </row>
    <row r="40426" spans="43:45" x14ac:dyDescent="0.25">
      <c r="AQ40426" s="89">
        <v>10026446</v>
      </c>
      <c r="AR40426" s="90" t="str">
        <f t="shared" si="639"/>
        <v>O</v>
      </c>
      <c r="AS40426" t="s">
        <v>38963</v>
      </c>
    </row>
    <row r="40427" spans="43:45" x14ac:dyDescent="0.25">
      <c r="AQ40427" s="89">
        <v>10027206</v>
      </c>
      <c r="AR40427" s="90" t="str">
        <f t="shared" si="639"/>
        <v>O</v>
      </c>
      <c r="AS40427" t="s">
        <v>38964</v>
      </c>
    </row>
    <row r="40428" spans="43:45" x14ac:dyDescent="0.25">
      <c r="AQ40428" s="89">
        <v>10028017</v>
      </c>
      <c r="AR40428" s="90" t="str">
        <f t="shared" si="639"/>
        <v>O</v>
      </c>
      <c r="AS40428" t="s">
        <v>38965</v>
      </c>
    </row>
    <row r="40429" spans="43:45" x14ac:dyDescent="0.25">
      <c r="AQ40429" s="89">
        <v>10029280</v>
      </c>
      <c r="AR40429" s="90" t="str">
        <f t="shared" si="639"/>
        <v>O</v>
      </c>
      <c r="AS40429" t="s">
        <v>38966</v>
      </c>
    </row>
    <row r="40430" spans="43:45" x14ac:dyDescent="0.25">
      <c r="AQ40430" s="89">
        <v>10029286</v>
      </c>
      <c r="AR40430" s="90" t="str">
        <f t="shared" si="639"/>
        <v>O</v>
      </c>
      <c r="AS40430" t="s">
        <v>38967</v>
      </c>
    </row>
    <row r="40431" spans="43:45" x14ac:dyDescent="0.25">
      <c r="AQ40431" s="89">
        <v>10024413</v>
      </c>
      <c r="AR40431" s="90" t="str">
        <f t="shared" si="639"/>
        <v>O</v>
      </c>
      <c r="AS40431" t="s">
        <v>38968</v>
      </c>
    </row>
    <row r="40432" spans="43:45" x14ac:dyDescent="0.25">
      <c r="AQ40432" s="89">
        <v>10024545</v>
      </c>
      <c r="AR40432" s="90" t="str">
        <f t="shared" si="639"/>
        <v>O</v>
      </c>
      <c r="AS40432" t="s">
        <v>38969</v>
      </c>
    </row>
    <row r="40433" spans="43:45" x14ac:dyDescent="0.25">
      <c r="AQ40433" s="89">
        <v>10026292</v>
      </c>
      <c r="AR40433" s="90" t="str">
        <f t="shared" si="639"/>
        <v>O</v>
      </c>
      <c r="AS40433" t="s">
        <v>38970</v>
      </c>
    </row>
    <row r="40434" spans="43:45" x14ac:dyDescent="0.25">
      <c r="AQ40434" s="89">
        <v>10027584</v>
      </c>
      <c r="AR40434" s="90" t="str">
        <f t="shared" si="639"/>
        <v>O</v>
      </c>
      <c r="AS40434" t="s">
        <v>38971</v>
      </c>
    </row>
    <row r="40435" spans="43:45" x14ac:dyDescent="0.25">
      <c r="AQ40435" s="89">
        <v>10025349</v>
      </c>
      <c r="AR40435" s="90" t="str">
        <f t="shared" si="639"/>
        <v>O</v>
      </c>
      <c r="AS40435" t="s">
        <v>38972</v>
      </c>
    </row>
    <row r="40436" spans="43:45" x14ac:dyDescent="0.25">
      <c r="AQ40436" s="89">
        <v>10026282</v>
      </c>
      <c r="AR40436" s="90" t="str">
        <f t="shared" si="639"/>
        <v>O</v>
      </c>
      <c r="AS40436" t="s">
        <v>38973</v>
      </c>
    </row>
    <row r="40437" spans="43:45" x14ac:dyDescent="0.25">
      <c r="AQ40437" s="89">
        <v>10026449</v>
      </c>
      <c r="AR40437" s="90" t="str">
        <f t="shared" si="639"/>
        <v>O</v>
      </c>
      <c r="AS40437" t="s">
        <v>38974</v>
      </c>
    </row>
    <row r="40438" spans="43:45" x14ac:dyDescent="0.25">
      <c r="AQ40438" s="89">
        <v>10027836</v>
      </c>
      <c r="AR40438" s="90" t="str">
        <f t="shared" si="639"/>
        <v>O</v>
      </c>
      <c r="AS40438" t="s">
        <v>38975</v>
      </c>
    </row>
    <row r="40439" spans="43:45" x14ac:dyDescent="0.25">
      <c r="AQ40439" s="89">
        <v>10028155</v>
      </c>
      <c r="AR40439" s="90" t="str">
        <f t="shared" si="639"/>
        <v>O</v>
      </c>
      <c r="AS40439" t="s">
        <v>38976</v>
      </c>
    </row>
    <row r="40440" spans="43:45" x14ac:dyDescent="0.25">
      <c r="AQ40440" s="89">
        <v>10026509</v>
      </c>
      <c r="AR40440" s="90" t="str">
        <f t="shared" si="639"/>
        <v>O</v>
      </c>
      <c r="AS40440" t="s">
        <v>38977</v>
      </c>
    </row>
    <row r="40441" spans="43:45" x14ac:dyDescent="0.25">
      <c r="AQ40441" s="89">
        <v>10027559</v>
      </c>
      <c r="AR40441" s="90" t="str">
        <f t="shared" si="639"/>
        <v>O</v>
      </c>
      <c r="AS40441" t="s">
        <v>38978</v>
      </c>
    </row>
    <row r="40442" spans="43:45" x14ac:dyDescent="0.25">
      <c r="AQ40442" s="89">
        <v>10027919</v>
      </c>
      <c r="AR40442" s="90" t="str">
        <f t="shared" si="639"/>
        <v>O</v>
      </c>
      <c r="AS40442" t="s">
        <v>38979</v>
      </c>
    </row>
    <row r="40443" spans="43:45" x14ac:dyDescent="0.25">
      <c r="AQ40443" s="89">
        <v>10027324</v>
      </c>
      <c r="AR40443" s="90" t="str">
        <f t="shared" si="639"/>
        <v>O</v>
      </c>
      <c r="AS40443" t="s">
        <v>38980</v>
      </c>
    </row>
    <row r="40444" spans="43:45" x14ac:dyDescent="0.25">
      <c r="AQ40444" s="89">
        <v>10027458</v>
      </c>
      <c r="AR40444" s="90" t="str">
        <f t="shared" si="639"/>
        <v>O</v>
      </c>
      <c r="AS40444" t="s">
        <v>38981</v>
      </c>
    </row>
    <row r="40445" spans="43:45" x14ac:dyDescent="0.25">
      <c r="AQ40445" s="89">
        <v>10027941</v>
      </c>
      <c r="AR40445" s="90" t="str">
        <f t="shared" si="639"/>
        <v>O</v>
      </c>
      <c r="AS40445" t="s">
        <v>38982</v>
      </c>
    </row>
    <row r="40446" spans="43:45" x14ac:dyDescent="0.25">
      <c r="AQ40446" s="89">
        <v>10028496</v>
      </c>
      <c r="AR40446" s="90" t="str">
        <f t="shared" si="639"/>
        <v>O</v>
      </c>
      <c r="AS40446" t="s">
        <v>38983</v>
      </c>
    </row>
    <row r="40447" spans="43:45" x14ac:dyDescent="0.25">
      <c r="AQ40447" s="89">
        <v>10024251</v>
      </c>
      <c r="AR40447" s="90" t="str">
        <f t="shared" si="639"/>
        <v>O</v>
      </c>
      <c r="AS40447" t="s">
        <v>38984</v>
      </c>
    </row>
    <row r="40448" spans="43:45" x14ac:dyDescent="0.25">
      <c r="AQ40448" s="89">
        <v>10024751</v>
      </c>
      <c r="AR40448" s="90" t="str">
        <f t="shared" si="639"/>
        <v>O</v>
      </c>
      <c r="AS40448" t="s">
        <v>38985</v>
      </c>
    </row>
    <row r="40449" spans="43:45" x14ac:dyDescent="0.25">
      <c r="AQ40449" s="89">
        <v>10026642</v>
      </c>
      <c r="AR40449" s="90" t="str">
        <f t="shared" si="639"/>
        <v>O</v>
      </c>
      <c r="AS40449" t="s">
        <v>38986</v>
      </c>
    </row>
    <row r="40450" spans="43:45" x14ac:dyDescent="0.25">
      <c r="AQ40450" s="89">
        <v>10027113</v>
      </c>
      <c r="AR40450" s="90" t="str">
        <f t="shared" si="639"/>
        <v>O</v>
      </c>
      <c r="AS40450" t="s">
        <v>38987</v>
      </c>
    </row>
    <row r="40451" spans="43:45" x14ac:dyDescent="0.25">
      <c r="AQ40451" s="89">
        <v>10024904</v>
      </c>
      <c r="AR40451" s="90" t="str">
        <f t="shared" si="639"/>
        <v>O</v>
      </c>
      <c r="AS40451" t="s">
        <v>38988</v>
      </c>
    </row>
    <row r="40452" spans="43:45" x14ac:dyDescent="0.25">
      <c r="AQ40452" s="89">
        <v>10025189</v>
      </c>
      <c r="AR40452" s="90" t="str">
        <f t="shared" si="639"/>
        <v>O</v>
      </c>
      <c r="AS40452" t="s">
        <v>38989</v>
      </c>
    </row>
    <row r="40453" spans="43:45" x14ac:dyDescent="0.25">
      <c r="AQ40453" s="89">
        <v>10026637</v>
      </c>
      <c r="AR40453" s="90" t="str">
        <f t="shared" si="639"/>
        <v>O</v>
      </c>
      <c r="AS40453" t="s">
        <v>38990</v>
      </c>
    </row>
    <row r="40454" spans="43:45" x14ac:dyDescent="0.25">
      <c r="AQ40454" s="89">
        <v>10026672</v>
      </c>
      <c r="AR40454" s="90" t="str">
        <f t="shared" si="639"/>
        <v>O</v>
      </c>
      <c r="AS40454" t="s">
        <v>38991</v>
      </c>
    </row>
    <row r="40455" spans="43:45" x14ac:dyDescent="0.25">
      <c r="AQ40455" s="89">
        <v>10027571</v>
      </c>
      <c r="AR40455" s="90" t="str">
        <f t="shared" si="639"/>
        <v>O</v>
      </c>
      <c r="AS40455" t="s">
        <v>38992</v>
      </c>
    </row>
    <row r="40456" spans="43:45" x14ac:dyDescent="0.25">
      <c r="AQ40456" s="89">
        <v>10028328</v>
      </c>
      <c r="AR40456" s="90" t="str">
        <f t="shared" si="639"/>
        <v>O</v>
      </c>
      <c r="AS40456" t="s">
        <v>38993</v>
      </c>
    </row>
    <row r="40457" spans="43:45" x14ac:dyDescent="0.25">
      <c r="AQ40457" s="89">
        <v>10024542</v>
      </c>
      <c r="AR40457" s="90" t="str">
        <f t="shared" ref="AR40457:AR40520" si="640">IF(ISNA(VLOOKUP(AQ40457,$BP$18:$BQ$356,2,FALSE))=TRUE,"O",VLOOKUP(AQ40457,$BP$18:$BQ$356,2,FALSE))</f>
        <v>O</v>
      </c>
      <c r="AS40457" t="s">
        <v>38994</v>
      </c>
    </row>
    <row r="40458" spans="43:45" x14ac:dyDescent="0.25">
      <c r="AQ40458" s="89">
        <v>10025706</v>
      </c>
      <c r="AR40458" s="90" t="str">
        <f t="shared" si="640"/>
        <v>O</v>
      </c>
      <c r="AS40458" t="s">
        <v>38995</v>
      </c>
    </row>
    <row r="40459" spans="43:45" x14ac:dyDescent="0.25">
      <c r="AQ40459" s="89">
        <v>10026499</v>
      </c>
      <c r="AR40459" s="90" t="str">
        <f t="shared" si="640"/>
        <v>O</v>
      </c>
      <c r="AS40459" t="s">
        <v>38996</v>
      </c>
    </row>
    <row r="40460" spans="43:45" x14ac:dyDescent="0.25">
      <c r="AQ40460" s="89">
        <v>10027060</v>
      </c>
      <c r="AR40460" s="90" t="str">
        <f t="shared" si="640"/>
        <v>O</v>
      </c>
      <c r="AS40460" t="s">
        <v>38997</v>
      </c>
    </row>
    <row r="40461" spans="43:45" x14ac:dyDescent="0.25">
      <c r="AQ40461" s="89">
        <v>10026636</v>
      </c>
      <c r="AR40461" s="90" t="str">
        <f t="shared" si="640"/>
        <v>O</v>
      </c>
      <c r="AS40461" t="s">
        <v>38998</v>
      </c>
    </row>
    <row r="40462" spans="43:45" x14ac:dyDescent="0.25">
      <c r="AQ40462" s="89">
        <v>10027659</v>
      </c>
      <c r="AR40462" s="90" t="str">
        <f t="shared" si="640"/>
        <v>O</v>
      </c>
      <c r="AS40462" t="s">
        <v>38999</v>
      </c>
    </row>
    <row r="40463" spans="43:45" x14ac:dyDescent="0.25">
      <c r="AQ40463" s="89">
        <v>10027789</v>
      </c>
      <c r="AR40463" s="90" t="str">
        <f t="shared" si="640"/>
        <v>O</v>
      </c>
      <c r="AS40463" t="s">
        <v>39000</v>
      </c>
    </row>
    <row r="40464" spans="43:45" x14ac:dyDescent="0.25">
      <c r="AQ40464" s="89">
        <v>10024106</v>
      </c>
      <c r="AR40464" s="90" t="str">
        <f t="shared" si="640"/>
        <v>O</v>
      </c>
      <c r="AS40464" t="s">
        <v>39001</v>
      </c>
    </row>
    <row r="40465" spans="43:45" x14ac:dyDescent="0.25">
      <c r="AQ40465" s="89">
        <v>10024209</v>
      </c>
      <c r="AR40465" s="90" t="str">
        <f t="shared" si="640"/>
        <v>O</v>
      </c>
      <c r="AS40465" t="s">
        <v>39002</v>
      </c>
    </row>
    <row r="40466" spans="43:45" x14ac:dyDescent="0.25">
      <c r="AQ40466" s="89">
        <v>10024418</v>
      </c>
      <c r="AR40466" s="90" t="str">
        <f t="shared" si="640"/>
        <v>O</v>
      </c>
      <c r="AS40466" t="s">
        <v>39003</v>
      </c>
    </row>
    <row r="40467" spans="43:45" x14ac:dyDescent="0.25">
      <c r="AQ40467" s="89">
        <v>10024712</v>
      </c>
      <c r="AR40467" s="90" t="str">
        <f t="shared" si="640"/>
        <v>O</v>
      </c>
      <c r="AS40467" t="s">
        <v>39004</v>
      </c>
    </row>
    <row r="40468" spans="43:45" x14ac:dyDescent="0.25">
      <c r="AQ40468" s="89">
        <v>10025069</v>
      </c>
      <c r="AR40468" s="90" t="str">
        <f t="shared" si="640"/>
        <v>O</v>
      </c>
      <c r="AS40468" t="s">
        <v>39005</v>
      </c>
    </row>
    <row r="40469" spans="43:45" x14ac:dyDescent="0.25">
      <c r="AQ40469" s="89">
        <v>10025768</v>
      </c>
      <c r="AR40469" s="90" t="str">
        <f t="shared" si="640"/>
        <v>O</v>
      </c>
      <c r="AS40469" t="s">
        <v>39006</v>
      </c>
    </row>
    <row r="40470" spans="43:45" x14ac:dyDescent="0.25">
      <c r="AQ40470" s="89">
        <v>10026060</v>
      </c>
      <c r="AR40470" s="90" t="str">
        <f t="shared" si="640"/>
        <v>O</v>
      </c>
      <c r="AS40470" t="s">
        <v>39007</v>
      </c>
    </row>
    <row r="40471" spans="43:45" x14ac:dyDescent="0.25">
      <c r="AQ40471" s="89">
        <v>10027319</v>
      </c>
      <c r="AR40471" s="90" t="str">
        <f t="shared" si="640"/>
        <v>O</v>
      </c>
      <c r="AS40471" t="s">
        <v>39008</v>
      </c>
    </row>
    <row r="40472" spans="43:45" x14ac:dyDescent="0.25">
      <c r="AQ40472" s="89">
        <v>10027372</v>
      </c>
      <c r="AR40472" s="90" t="str">
        <f t="shared" si="640"/>
        <v>O</v>
      </c>
      <c r="AS40472" t="s">
        <v>39009</v>
      </c>
    </row>
    <row r="40473" spans="43:45" x14ac:dyDescent="0.25">
      <c r="AQ40473" s="89">
        <v>10024918</v>
      </c>
      <c r="AR40473" s="90" t="str">
        <f t="shared" si="640"/>
        <v>O</v>
      </c>
      <c r="AS40473" t="s">
        <v>39010</v>
      </c>
    </row>
    <row r="40474" spans="43:45" x14ac:dyDescent="0.25">
      <c r="AQ40474" s="89">
        <v>10025438</v>
      </c>
      <c r="AR40474" s="90" t="str">
        <f t="shared" si="640"/>
        <v>O</v>
      </c>
      <c r="AS40474" t="s">
        <v>39011</v>
      </c>
    </row>
    <row r="40475" spans="43:45" x14ac:dyDescent="0.25">
      <c r="AQ40475" s="89">
        <v>10025700</v>
      </c>
      <c r="AR40475" s="90" t="str">
        <f t="shared" si="640"/>
        <v>O</v>
      </c>
      <c r="AS40475" t="s">
        <v>39012</v>
      </c>
    </row>
    <row r="40476" spans="43:45" x14ac:dyDescent="0.25">
      <c r="AQ40476" s="89">
        <v>10026691</v>
      </c>
      <c r="AR40476" s="90" t="str">
        <f t="shared" si="640"/>
        <v>O</v>
      </c>
      <c r="AS40476" t="s">
        <v>39013</v>
      </c>
    </row>
    <row r="40477" spans="43:45" x14ac:dyDescent="0.25">
      <c r="AQ40477" s="89">
        <v>10027175</v>
      </c>
      <c r="AR40477" s="90" t="str">
        <f t="shared" si="640"/>
        <v>O</v>
      </c>
      <c r="AS40477" t="s">
        <v>39014</v>
      </c>
    </row>
    <row r="40478" spans="43:45" x14ac:dyDescent="0.25">
      <c r="AQ40478" s="89">
        <v>10027467</v>
      </c>
      <c r="AR40478" s="90" t="str">
        <f t="shared" si="640"/>
        <v>O</v>
      </c>
      <c r="AS40478" t="s">
        <v>39015</v>
      </c>
    </row>
    <row r="40479" spans="43:45" x14ac:dyDescent="0.25">
      <c r="AQ40479" s="89">
        <v>10027530</v>
      </c>
      <c r="AR40479" s="90" t="str">
        <f t="shared" si="640"/>
        <v>O</v>
      </c>
      <c r="AS40479" t="s">
        <v>39016</v>
      </c>
    </row>
    <row r="40480" spans="43:45" x14ac:dyDescent="0.25">
      <c r="AQ40480" s="89">
        <v>10027802</v>
      </c>
      <c r="AR40480" s="90" t="str">
        <f t="shared" si="640"/>
        <v>O</v>
      </c>
      <c r="AS40480" t="s">
        <v>39017</v>
      </c>
    </row>
    <row r="40481" spans="43:45" x14ac:dyDescent="0.25">
      <c r="AQ40481" s="89">
        <v>10024569</v>
      </c>
      <c r="AR40481" s="90" t="str">
        <f t="shared" si="640"/>
        <v>O</v>
      </c>
      <c r="AS40481" t="s">
        <v>39018</v>
      </c>
    </row>
    <row r="40482" spans="43:45" x14ac:dyDescent="0.25">
      <c r="AQ40482" s="89">
        <v>10026253</v>
      </c>
      <c r="AR40482" s="90" t="str">
        <f t="shared" si="640"/>
        <v>O</v>
      </c>
      <c r="AS40482" t="s">
        <v>39019</v>
      </c>
    </row>
    <row r="40483" spans="43:45" x14ac:dyDescent="0.25">
      <c r="AQ40483" s="89">
        <v>10026322</v>
      </c>
      <c r="AR40483" s="90" t="str">
        <f t="shared" si="640"/>
        <v>O</v>
      </c>
      <c r="AS40483" t="s">
        <v>39020</v>
      </c>
    </row>
    <row r="40484" spans="43:45" x14ac:dyDescent="0.25">
      <c r="AQ40484" s="89">
        <v>10024616</v>
      </c>
      <c r="AR40484" s="90" t="str">
        <f t="shared" si="640"/>
        <v>O</v>
      </c>
      <c r="AS40484" t="s">
        <v>39021</v>
      </c>
    </row>
    <row r="40485" spans="43:45" x14ac:dyDescent="0.25">
      <c r="AQ40485" s="89">
        <v>10025809</v>
      </c>
      <c r="AR40485" s="90" t="str">
        <f t="shared" si="640"/>
        <v>O</v>
      </c>
      <c r="AS40485" t="s">
        <v>39022</v>
      </c>
    </row>
    <row r="40486" spans="43:45" x14ac:dyDescent="0.25">
      <c r="AQ40486" s="89">
        <v>10025837</v>
      </c>
      <c r="AR40486" s="90" t="str">
        <f t="shared" si="640"/>
        <v>O</v>
      </c>
      <c r="AS40486" t="s">
        <v>39023</v>
      </c>
    </row>
    <row r="40487" spans="43:45" x14ac:dyDescent="0.25">
      <c r="AQ40487" s="89">
        <v>10026726</v>
      </c>
      <c r="AR40487" s="90" t="str">
        <f t="shared" si="640"/>
        <v>O</v>
      </c>
      <c r="AS40487" t="s">
        <v>39024</v>
      </c>
    </row>
    <row r="40488" spans="43:45" x14ac:dyDescent="0.25">
      <c r="AQ40488" s="89">
        <v>10027719</v>
      </c>
      <c r="AR40488" s="90" t="str">
        <f t="shared" si="640"/>
        <v>O</v>
      </c>
      <c r="AS40488" t="s">
        <v>39025</v>
      </c>
    </row>
    <row r="40489" spans="43:45" x14ac:dyDescent="0.25">
      <c r="AQ40489" s="89">
        <v>10023865</v>
      </c>
      <c r="AR40489" s="90" t="str">
        <f t="shared" si="640"/>
        <v>O</v>
      </c>
      <c r="AS40489" t="s">
        <v>39026</v>
      </c>
    </row>
    <row r="40490" spans="43:45" x14ac:dyDescent="0.25">
      <c r="AQ40490" s="89">
        <v>10024267</v>
      </c>
      <c r="AR40490" s="90" t="str">
        <f t="shared" si="640"/>
        <v>O</v>
      </c>
      <c r="AS40490" t="s">
        <v>39027</v>
      </c>
    </row>
    <row r="40491" spans="43:45" x14ac:dyDescent="0.25">
      <c r="AQ40491" s="89">
        <v>10025743</v>
      </c>
      <c r="AR40491" s="90" t="str">
        <f t="shared" si="640"/>
        <v>O</v>
      </c>
      <c r="AS40491" t="s">
        <v>39028</v>
      </c>
    </row>
    <row r="40492" spans="43:45" x14ac:dyDescent="0.25">
      <c r="AQ40492" s="89">
        <v>10025744</v>
      </c>
      <c r="AR40492" s="90" t="str">
        <f t="shared" si="640"/>
        <v>O</v>
      </c>
      <c r="AS40492" t="s">
        <v>39029</v>
      </c>
    </row>
    <row r="40493" spans="43:45" x14ac:dyDescent="0.25">
      <c r="AQ40493" s="89">
        <v>10026397</v>
      </c>
      <c r="AR40493" s="90" t="str">
        <f t="shared" si="640"/>
        <v>O</v>
      </c>
      <c r="AS40493" t="s">
        <v>39030</v>
      </c>
    </row>
    <row r="40494" spans="43:45" x14ac:dyDescent="0.25">
      <c r="AQ40494" s="89">
        <v>10025118</v>
      </c>
      <c r="AR40494" s="90" t="str">
        <f t="shared" si="640"/>
        <v>O</v>
      </c>
      <c r="AS40494" t="s">
        <v>39031</v>
      </c>
    </row>
    <row r="40495" spans="43:45" x14ac:dyDescent="0.25">
      <c r="AQ40495" s="89">
        <v>10025265</v>
      </c>
      <c r="AR40495" s="90" t="str">
        <f t="shared" si="640"/>
        <v>O</v>
      </c>
      <c r="AS40495" t="s">
        <v>39032</v>
      </c>
    </row>
    <row r="40496" spans="43:45" x14ac:dyDescent="0.25">
      <c r="AQ40496" s="89">
        <v>10025998</v>
      </c>
      <c r="AR40496" s="90" t="str">
        <f t="shared" si="640"/>
        <v>O</v>
      </c>
      <c r="AS40496" t="s">
        <v>39033</v>
      </c>
    </row>
    <row r="40497" spans="43:45" x14ac:dyDescent="0.25">
      <c r="AQ40497" s="89">
        <v>10026107</v>
      </c>
      <c r="AR40497" s="90" t="str">
        <f t="shared" si="640"/>
        <v>O</v>
      </c>
      <c r="AS40497" t="s">
        <v>39034</v>
      </c>
    </row>
    <row r="40498" spans="43:45" x14ac:dyDescent="0.25">
      <c r="AQ40498" s="89">
        <v>10026406</v>
      </c>
      <c r="AR40498" s="90" t="str">
        <f t="shared" si="640"/>
        <v>O</v>
      </c>
      <c r="AS40498" t="s">
        <v>39035</v>
      </c>
    </row>
    <row r="40499" spans="43:45" x14ac:dyDescent="0.25">
      <c r="AQ40499" s="89">
        <v>10027139</v>
      </c>
      <c r="AR40499" s="90" t="str">
        <f t="shared" si="640"/>
        <v>O</v>
      </c>
      <c r="AS40499" t="s">
        <v>39036</v>
      </c>
    </row>
    <row r="40500" spans="43:45" x14ac:dyDescent="0.25">
      <c r="AQ40500" s="89">
        <v>10027289</v>
      </c>
      <c r="AR40500" s="90" t="str">
        <f t="shared" si="640"/>
        <v>O</v>
      </c>
      <c r="AS40500" t="s">
        <v>39037</v>
      </c>
    </row>
    <row r="40501" spans="43:45" x14ac:dyDescent="0.25">
      <c r="AQ40501" s="89">
        <v>10027634</v>
      </c>
      <c r="AR40501" s="90" t="str">
        <f t="shared" si="640"/>
        <v>O</v>
      </c>
      <c r="AS40501" t="s">
        <v>39038</v>
      </c>
    </row>
    <row r="40502" spans="43:45" x14ac:dyDescent="0.25">
      <c r="AQ40502" s="89">
        <v>10027767</v>
      </c>
      <c r="AR40502" s="90" t="str">
        <f t="shared" si="640"/>
        <v>O</v>
      </c>
      <c r="AS40502" t="s">
        <v>39039</v>
      </c>
    </row>
    <row r="40503" spans="43:45" x14ac:dyDescent="0.25">
      <c r="AQ40503" s="89">
        <v>10028012</v>
      </c>
      <c r="AR40503" s="90" t="str">
        <f t="shared" si="640"/>
        <v>O</v>
      </c>
      <c r="AS40503" t="s">
        <v>39040</v>
      </c>
    </row>
    <row r="40504" spans="43:45" x14ac:dyDescent="0.25">
      <c r="AQ40504" s="89">
        <v>10023882</v>
      </c>
      <c r="AR40504" s="90" t="str">
        <f t="shared" si="640"/>
        <v>O</v>
      </c>
      <c r="AS40504" t="s">
        <v>39041</v>
      </c>
    </row>
    <row r="40505" spans="43:45" x14ac:dyDescent="0.25">
      <c r="AQ40505" s="89">
        <v>10026001</v>
      </c>
      <c r="AR40505" s="90" t="str">
        <f t="shared" si="640"/>
        <v>O</v>
      </c>
      <c r="AS40505" t="s">
        <v>39042</v>
      </c>
    </row>
    <row r="40506" spans="43:45" x14ac:dyDescent="0.25">
      <c r="AQ40506" s="89">
        <v>10024684</v>
      </c>
      <c r="AR40506" s="90" t="str">
        <f t="shared" si="640"/>
        <v>O</v>
      </c>
      <c r="AS40506" t="s">
        <v>39043</v>
      </c>
    </row>
    <row r="40507" spans="43:45" x14ac:dyDescent="0.25">
      <c r="AQ40507" s="89">
        <v>10024960</v>
      </c>
      <c r="AR40507" s="90" t="str">
        <f t="shared" si="640"/>
        <v>O</v>
      </c>
      <c r="AS40507" t="s">
        <v>39044</v>
      </c>
    </row>
    <row r="40508" spans="43:45" x14ac:dyDescent="0.25">
      <c r="AQ40508" s="89">
        <v>10025726</v>
      </c>
      <c r="AR40508" s="90" t="str">
        <f t="shared" si="640"/>
        <v>O</v>
      </c>
      <c r="AS40508" t="s">
        <v>39045</v>
      </c>
    </row>
    <row r="40509" spans="43:45" x14ac:dyDescent="0.25">
      <c r="AQ40509" s="89">
        <v>10025895</v>
      </c>
      <c r="AR40509" s="90" t="str">
        <f t="shared" si="640"/>
        <v>O</v>
      </c>
      <c r="AS40509" t="s">
        <v>39046</v>
      </c>
    </row>
    <row r="40510" spans="43:45" x14ac:dyDescent="0.25">
      <c r="AQ40510" s="89">
        <v>10026390</v>
      </c>
      <c r="AR40510" s="90" t="str">
        <f t="shared" si="640"/>
        <v>O</v>
      </c>
      <c r="AS40510" t="s">
        <v>39047</v>
      </c>
    </row>
    <row r="40511" spans="43:45" x14ac:dyDescent="0.25">
      <c r="AQ40511" s="89">
        <v>10026718</v>
      </c>
      <c r="AR40511" s="90" t="str">
        <f t="shared" si="640"/>
        <v>O</v>
      </c>
      <c r="AS40511" t="s">
        <v>39048</v>
      </c>
    </row>
    <row r="40512" spans="43:45" x14ac:dyDescent="0.25">
      <c r="AQ40512" s="89">
        <v>10026749</v>
      </c>
      <c r="AR40512" s="90" t="str">
        <f t="shared" si="640"/>
        <v>O</v>
      </c>
      <c r="AS40512" t="s">
        <v>39049</v>
      </c>
    </row>
    <row r="40513" spans="43:45" x14ac:dyDescent="0.25">
      <c r="AQ40513" s="89">
        <v>10025694</v>
      </c>
      <c r="AR40513" s="90" t="str">
        <f t="shared" si="640"/>
        <v>O</v>
      </c>
      <c r="AS40513" t="s">
        <v>39050</v>
      </c>
    </row>
    <row r="40514" spans="43:45" x14ac:dyDescent="0.25">
      <c r="AQ40514" s="89">
        <v>10026062</v>
      </c>
      <c r="AR40514" s="90" t="str">
        <f t="shared" si="640"/>
        <v>O</v>
      </c>
      <c r="AS40514" t="s">
        <v>39051</v>
      </c>
    </row>
    <row r="40515" spans="43:45" x14ac:dyDescent="0.25">
      <c r="AQ40515" s="89">
        <v>10026443</v>
      </c>
      <c r="AR40515" s="90" t="str">
        <f t="shared" si="640"/>
        <v>O</v>
      </c>
      <c r="AS40515" t="s">
        <v>39052</v>
      </c>
    </row>
    <row r="40516" spans="43:45" x14ac:dyDescent="0.25">
      <c r="AQ40516" s="89">
        <v>10024856</v>
      </c>
      <c r="AR40516" s="90" t="str">
        <f t="shared" si="640"/>
        <v>O</v>
      </c>
      <c r="AS40516" t="s">
        <v>39053</v>
      </c>
    </row>
    <row r="40517" spans="43:45" x14ac:dyDescent="0.25">
      <c r="AQ40517" s="89">
        <v>10025320</v>
      </c>
      <c r="AR40517" s="90" t="str">
        <f t="shared" si="640"/>
        <v>O</v>
      </c>
      <c r="AS40517" t="s">
        <v>39054</v>
      </c>
    </row>
    <row r="40518" spans="43:45" x14ac:dyDescent="0.25">
      <c r="AQ40518" s="89">
        <v>10025900</v>
      </c>
      <c r="AR40518" s="90" t="str">
        <f t="shared" si="640"/>
        <v>O</v>
      </c>
      <c r="AS40518" t="s">
        <v>39055</v>
      </c>
    </row>
    <row r="40519" spans="43:45" x14ac:dyDescent="0.25">
      <c r="AQ40519" s="89">
        <v>10025965</v>
      </c>
      <c r="AR40519" s="90" t="str">
        <f t="shared" si="640"/>
        <v>O</v>
      </c>
      <c r="AS40519" t="s">
        <v>39056</v>
      </c>
    </row>
    <row r="40520" spans="43:45" x14ac:dyDescent="0.25">
      <c r="AQ40520" s="89">
        <v>10026096</v>
      </c>
      <c r="AR40520" s="90" t="str">
        <f t="shared" si="640"/>
        <v>O</v>
      </c>
      <c r="AS40520" t="s">
        <v>39057</v>
      </c>
    </row>
    <row r="40521" spans="43:45" x14ac:dyDescent="0.25">
      <c r="AQ40521" s="89">
        <v>10027322</v>
      </c>
      <c r="AR40521" s="90" t="str">
        <f t="shared" ref="AR40521:AR40584" si="641">IF(ISNA(VLOOKUP(AQ40521,$BP$18:$BQ$356,2,FALSE))=TRUE,"O",VLOOKUP(AQ40521,$BP$18:$BQ$356,2,FALSE))</f>
        <v>O</v>
      </c>
      <c r="AS40521" t="s">
        <v>39058</v>
      </c>
    </row>
    <row r="40522" spans="43:45" x14ac:dyDescent="0.25">
      <c r="AQ40522" s="89">
        <v>10025119</v>
      </c>
      <c r="AR40522" s="90" t="str">
        <f t="shared" si="641"/>
        <v>O</v>
      </c>
      <c r="AS40522" t="s">
        <v>39059</v>
      </c>
    </row>
    <row r="40523" spans="43:45" x14ac:dyDescent="0.25">
      <c r="AQ40523" s="89">
        <v>10025713</v>
      </c>
      <c r="AR40523" s="90" t="str">
        <f t="shared" si="641"/>
        <v>O</v>
      </c>
      <c r="AS40523" t="s">
        <v>39060</v>
      </c>
    </row>
    <row r="40524" spans="43:45" x14ac:dyDescent="0.25">
      <c r="AQ40524" s="89">
        <v>10026018</v>
      </c>
      <c r="AR40524" s="90" t="str">
        <f t="shared" si="641"/>
        <v>O</v>
      </c>
      <c r="AS40524" t="s">
        <v>39061</v>
      </c>
    </row>
    <row r="40525" spans="43:45" x14ac:dyDescent="0.25">
      <c r="AQ40525" s="89">
        <v>10026399</v>
      </c>
      <c r="AR40525" s="90" t="str">
        <f t="shared" si="641"/>
        <v>O</v>
      </c>
      <c r="AS40525" t="s">
        <v>39062</v>
      </c>
    </row>
    <row r="40526" spans="43:45" x14ac:dyDescent="0.25">
      <c r="AQ40526" s="89">
        <v>10026657</v>
      </c>
      <c r="AR40526" s="90" t="str">
        <f t="shared" si="641"/>
        <v>O</v>
      </c>
      <c r="AS40526" t="s">
        <v>39063</v>
      </c>
    </row>
    <row r="40527" spans="43:45" x14ac:dyDescent="0.25">
      <c r="AQ40527" s="89">
        <v>10026772</v>
      </c>
      <c r="AR40527" s="90" t="str">
        <f t="shared" si="641"/>
        <v>O</v>
      </c>
      <c r="AS40527" t="s">
        <v>39064</v>
      </c>
    </row>
    <row r="40528" spans="43:45" x14ac:dyDescent="0.25">
      <c r="AQ40528" s="89">
        <v>10026777</v>
      </c>
      <c r="AR40528" s="90" t="str">
        <f t="shared" si="641"/>
        <v>O</v>
      </c>
      <c r="AS40528" t="s">
        <v>39065</v>
      </c>
    </row>
    <row r="40529" spans="43:45" x14ac:dyDescent="0.25">
      <c r="AQ40529" s="89">
        <v>10026778</v>
      </c>
      <c r="AR40529" s="90" t="str">
        <f t="shared" si="641"/>
        <v>O</v>
      </c>
      <c r="AS40529" t="s">
        <v>39066</v>
      </c>
    </row>
    <row r="40530" spans="43:45" x14ac:dyDescent="0.25">
      <c r="AQ40530" s="89">
        <v>10025242</v>
      </c>
      <c r="AR40530" s="90" t="str">
        <f t="shared" si="641"/>
        <v>O</v>
      </c>
      <c r="AS40530" t="s">
        <v>39067</v>
      </c>
    </row>
    <row r="40531" spans="43:45" x14ac:dyDescent="0.25">
      <c r="AQ40531" s="89">
        <v>10025988</v>
      </c>
      <c r="AR40531" s="90" t="str">
        <f t="shared" si="641"/>
        <v>O</v>
      </c>
      <c r="AS40531" t="s">
        <v>39068</v>
      </c>
    </row>
    <row r="40532" spans="43:45" x14ac:dyDescent="0.25">
      <c r="AQ40532" s="89">
        <v>10027362</v>
      </c>
      <c r="AR40532" s="90" t="str">
        <f t="shared" si="641"/>
        <v>O</v>
      </c>
      <c r="AS40532" t="s">
        <v>39069</v>
      </c>
    </row>
    <row r="40533" spans="43:45" x14ac:dyDescent="0.25">
      <c r="AQ40533" s="89">
        <v>10024908</v>
      </c>
      <c r="AR40533" s="90" t="str">
        <f t="shared" si="641"/>
        <v>O</v>
      </c>
      <c r="AS40533" t="s">
        <v>39070</v>
      </c>
    </row>
    <row r="40534" spans="43:45" x14ac:dyDescent="0.25">
      <c r="AQ40534" s="89">
        <v>10025033</v>
      </c>
      <c r="AR40534" s="90" t="str">
        <f t="shared" si="641"/>
        <v>O</v>
      </c>
      <c r="AS40534" t="s">
        <v>39071</v>
      </c>
    </row>
    <row r="40535" spans="43:45" x14ac:dyDescent="0.25">
      <c r="AQ40535" s="89">
        <v>10025043</v>
      </c>
      <c r="AR40535" s="90" t="str">
        <f t="shared" si="641"/>
        <v>O</v>
      </c>
      <c r="AS40535" t="s">
        <v>39072</v>
      </c>
    </row>
    <row r="40536" spans="43:45" x14ac:dyDescent="0.25">
      <c r="AQ40536" s="89">
        <v>10026121</v>
      </c>
      <c r="AR40536" s="90" t="str">
        <f t="shared" si="641"/>
        <v>O</v>
      </c>
      <c r="AS40536" t="s">
        <v>39073</v>
      </c>
    </row>
    <row r="40537" spans="43:45" x14ac:dyDescent="0.25">
      <c r="AQ40537" s="89">
        <v>10026180</v>
      </c>
      <c r="AR40537" s="90" t="str">
        <f t="shared" si="641"/>
        <v>O</v>
      </c>
      <c r="AS40537" t="s">
        <v>39074</v>
      </c>
    </row>
    <row r="40538" spans="43:45" x14ac:dyDescent="0.25">
      <c r="AQ40538" s="89">
        <v>10026629</v>
      </c>
      <c r="AR40538" s="90" t="str">
        <f t="shared" si="641"/>
        <v>O</v>
      </c>
      <c r="AS40538" t="s">
        <v>39075</v>
      </c>
    </row>
    <row r="40539" spans="43:45" x14ac:dyDescent="0.25">
      <c r="AQ40539" s="89">
        <v>10028071</v>
      </c>
      <c r="AR40539" s="90" t="str">
        <f t="shared" si="641"/>
        <v>O</v>
      </c>
      <c r="AS40539" t="s">
        <v>39076</v>
      </c>
    </row>
    <row r="40540" spans="43:45" x14ac:dyDescent="0.25">
      <c r="AQ40540" s="89">
        <v>10026032</v>
      </c>
      <c r="AR40540" s="90" t="str">
        <f t="shared" si="641"/>
        <v>O</v>
      </c>
      <c r="AS40540" t="s">
        <v>39077</v>
      </c>
    </row>
    <row r="40541" spans="43:45" x14ac:dyDescent="0.25">
      <c r="AQ40541" s="89">
        <v>10026318</v>
      </c>
      <c r="AR40541" s="90" t="str">
        <f t="shared" si="641"/>
        <v>O</v>
      </c>
      <c r="AS40541" t="s">
        <v>39078</v>
      </c>
    </row>
    <row r="40542" spans="43:45" x14ac:dyDescent="0.25">
      <c r="AQ40542" s="89">
        <v>10027130</v>
      </c>
      <c r="AR40542" s="90" t="str">
        <f t="shared" si="641"/>
        <v>O</v>
      </c>
      <c r="AS40542" t="s">
        <v>39079</v>
      </c>
    </row>
    <row r="40543" spans="43:45" x14ac:dyDescent="0.25">
      <c r="AQ40543" s="89">
        <v>10027226</v>
      </c>
      <c r="AR40543" s="90" t="str">
        <f t="shared" si="641"/>
        <v>O</v>
      </c>
      <c r="AS40543" t="s">
        <v>39080</v>
      </c>
    </row>
    <row r="40544" spans="43:45" x14ac:dyDescent="0.25">
      <c r="AQ40544" s="89">
        <v>10026789</v>
      </c>
      <c r="AR40544" s="90" t="str">
        <f t="shared" si="641"/>
        <v>O</v>
      </c>
      <c r="AS40544" t="s">
        <v>39081</v>
      </c>
    </row>
    <row r="40545" spans="43:45" x14ac:dyDescent="0.25">
      <c r="AQ40545" s="89">
        <v>10026792</v>
      </c>
      <c r="AR40545" s="90" t="str">
        <f t="shared" si="641"/>
        <v>O</v>
      </c>
      <c r="AS40545" t="s">
        <v>39082</v>
      </c>
    </row>
    <row r="40546" spans="43:45" x14ac:dyDescent="0.25">
      <c r="AQ40546" s="89">
        <v>10026814</v>
      </c>
      <c r="AR40546" s="90" t="str">
        <f t="shared" si="641"/>
        <v>O</v>
      </c>
      <c r="AS40546" t="s">
        <v>39083</v>
      </c>
    </row>
    <row r="40547" spans="43:45" x14ac:dyDescent="0.25">
      <c r="AQ40547" s="89">
        <v>10026818</v>
      </c>
      <c r="AR40547" s="90" t="str">
        <f t="shared" si="641"/>
        <v>O</v>
      </c>
      <c r="AS40547" t="s">
        <v>39084</v>
      </c>
    </row>
    <row r="40548" spans="43:45" x14ac:dyDescent="0.25">
      <c r="AQ40548" s="89">
        <v>10024419</v>
      </c>
      <c r="AR40548" s="90" t="str">
        <f t="shared" si="641"/>
        <v>O</v>
      </c>
      <c r="AS40548" t="s">
        <v>39085</v>
      </c>
    </row>
    <row r="40549" spans="43:45" x14ac:dyDescent="0.25">
      <c r="AQ40549" s="89">
        <v>10024921</v>
      </c>
      <c r="AR40549" s="90" t="str">
        <f t="shared" si="641"/>
        <v>O</v>
      </c>
      <c r="AS40549" t="s">
        <v>39086</v>
      </c>
    </row>
    <row r="40550" spans="43:45" x14ac:dyDescent="0.25">
      <c r="AQ40550" s="89">
        <v>10028263</v>
      </c>
      <c r="AR40550" s="90" t="str">
        <f t="shared" si="641"/>
        <v>O</v>
      </c>
      <c r="AS40550" t="s">
        <v>39087</v>
      </c>
    </row>
    <row r="40551" spans="43:45" x14ac:dyDescent="0.25">
      <c r="AQ40551" s="89">
        <v>10023699</v>
      </c>
      <c r="AR40551" s="90" t="str">
        <f t="shared" si="641"/>
        <v>O</v>
      </c>
      <c r="AS40551" t="s">
        <v>39088</v>
      </c>
    </row>
    <row r="40552" spans="43:45" x14ac:dyDescent="0.25">
      <c r="AQ40552" s="89">
        <v>10025228</v>
      </c>
      <c r="AR40552" s="90" t="str">
        <f t="shared" si="641"/>
        <v>O</v>
      </c>
      <c r="AS40552" t="s">
        <v>39089</v>
      </c>
    </row>
    <row r="40553" spans="43:45" x14ac:dyDescent="0.25">
      <c r="AQ40553" s="89">
        <v>10025327</v>
      </c>
      <c r="AR40553" s="90" t="str">
        <f t="shared" si="641"/>
        <v>O</v>
      </c>
      <c r="AS40553" t="s">
        <v>39090</v>
      </c>
    </row>
    <row r="40554" spans="43:45" x14ac:dyDescent="0.25">
      <c r="AQ40554" s="89">
        <v>10027534</v>
      </c>
      <c r="AR40554" s="90" t="str">
        <f t="shared" si="641"/>
        <v>O</v>
      </c>
      <c r="AS40554" t="s">
        <v>39091</v>
      </c>
    </row>
    <row r="40555" spans="43:45" x14ac:dyDescent="0.25">
      <c r="AQ40555" s="89">
        <v>10027542</v>
      </c>
      <c r="AR40555" s="90" t="str">
        <f t="shared" si="641"/>
        <v>O</v>
      </c>
      <c r="AS40555" t="s">
        <v>39092</v>
      </c>
    </row>
    <row r="40556" spans="43:45" x14ac:dyDescent="0.25">
      <c r="AQ40556" s="89">
        <v>10027567</v>
      </c>
      <c r="AR40556" s="90" t="str">
        <f t="shared" si="641"/>
        <v>O</v>
      </c>
      <c r="AS40556" t="s">
        <v>39093</v>
      </c>
    </row>
    <row r="40557" spans="43:45" x14ac:dyDescent="0.25">
      <c r="AQ40557" s="89">
        <v>10025477</v>
      </c>
      <c r="AR40557" s="90" t="str">
        <f t="shared" si="641"/>
        <v>O</v>
      </c>
      <c r="AS40557" t="s">
        <v>39094</v>
      </c>
    </row>
    <row r="40558" spans="43:45" x14ac:dyDescent="0.25">
      <c r="AQ40558" s="89">
        <v>10025480</v>
      </c>
      <c r="AR40558" s="90" t="str">
        <f t="shared" si="641"/>
        <v>O</v>
      </c>
      <c r="AS40558" t="s">
        <v>39095</v>
      </c>
    </row>
    <row r="40559" spans="43:45" x14ac:dyDescent="0.25">
      <c r="AQ40559" s="89">
        <v>10025486</v>
      </c>
      <c r="AR40559" s="90" t="str">
        <f t="shared" si="641"/>
        <v>O</v>
      </c>
      <c r="AS40559" t="s">
        <v>39096</v>
      </c>
    </row>
    <row r="40560" spans="43:45" x14ac:dyDescent="0.25">
      <c r="AQ40560" s="89">
        <v>10025525</v>
      </c>
      <c r="AR40560" s="90" t="str">
        <f t="shared" si="641"/>
        <v>O</v>
      </c>
      <c r="AS40560" t="s">
        <v>39097</v>
      </c>
    </row>
    <row r="40561" spans="43:45" x14ac:dyDescent="0.25">
      <c r="AQ40561" s="89">
        <v>10024982</v>
      </c>
      <c r="AR40561" s="90" t="str">
        <f t="shared" si="641"/>
        <v>O</v>
      </c>
      <c r="AS40561" t="s">
        <v>39098</v>
      </c>
    </row>
    <row r="40562" spans="43:45" x14ac:dyDescent="0.25">
      <c r="AQ40562" s="89">
        <v>10027855</v>
      </c>
      <c r="AR40562" s="90" t="str">
        <f t="shared" si="641"/>
        <v>O</v>
      </c>
      <c r="AS40562" t="s">
        <v>39099</v>
      </c>
    </row>
    <row r="40563" spans="43:45" x14ac:dyDescent="0.25">
      <c r="AQ40563" s="89">
        <v>10025961</v>
      </c>
      <c r="AR40563" s="90" t="str">
        <f t="shared" si="641"/>
        <v>O</v>
      </c>
      <c r="AS40563" t="s">
        <v>39100</v>
      </c>
    </row>
    <row r="40564" spans="43:45" x14ac:dyDescent="0.25">
      <c r="AQ40564" s="89">
        <v>10026391</v>
      </c>
      <c r="AR40564" s="90" t="str">
        <f t="shared" si="641"/>
        <v>O</v>
      </c>
      <c r="AS40564" t="s">
        <v>39101</v>
      </c>
    </row>
    <row r="40565" spans="43:45" x14ac:dyDescent="0.25">
      <c r="AQ40565" s="89">
        <v>10024986</v>
      </c>
      <c r="AR40565" s="90" t="str">
        <f t="shared" si="641"/>
        <v>O</v>
      </c>
      <c r="AS40565" t="s">
        <v>39102</v>
      </c>
    </row>
    <row r="40566" spans="43:45" x14ac:dyDescent="0.25">
      <c r="AQ40566" s="89">
        <v>10026440</v>
      </c>
      <c r="AR40566" s="90" t="str">
        <f t="shared" si="641"/>
        <v>O</v>
      </c>
      <c r="AS40566" t="s">
        <v>39103</v>
      </c>
    </row>
    <row r="40567" spans="43:45" x14ac:dyDescent="0.25">
      <c r="AQ40567" s="89">
        <v>10027717</v>
      </c>
      <c r="AR40567" s="90" t="str">
        <f t="shared" si="641"/>
        <v>O</v>
      </c>
      <c r="AS40567" t="s">
        <v>39104</v>
      </c>
    </row>
    <row r="40568" spans="43:45" x14ac:dyDescent="0.25">
      <c r="AQ40568" s="89">
        <v>10025564</v>
      </c>
      <c r="AR40568" s="90" t="str">
        <f t="shared" si="641"/>
        <v>O</v>
      </c>
      <c r="AS40568" t="s">
        <v>39105</v>
      </c>
    </row>
    <row r="40569" spans="43:45" x14ac:dyDescent="0.25">
      <c r="AQ40569" s="89">
        <v>10025571</v>
      </c>
      <c r="AR40569" s="90" t="str">
        <f t="shared" si="641"/>
        <v>O</v>
      </c>
      <c r="AS40569" t="s">
        <v>39106</v>
      </c>
    </row>
    <row r="40570" spans="43:45" x14ac:dyDescent="0.25">
      <c r="AQ40570" s="89">
        <v>10025577</v>
      </c>
      <c r="AR40570" s="90" t="str">
        <f t="shared" si="641"/>
        <v>O</v>
      </c>
      <c r="AS40570" t="s">
        <v>39107</v>
      </c>
    </row>
    <row r="40571" spans="43:45" x14ac:dyDescent="0.25">
      <c r="AQ40571" s="89">
        <v>10025587</v>
      </c>
      <c r="AR40571" s="90" t="str">
        <f t="shared" si="641"/>
        <v>O</v>
      </c>
      <c r="AS40571" t="s">
        <v>39108</v>
      </c>
    </row>
    <row r="40572" spans="43:45" x14ac:dyDescent="0.25">
      <c r="AQ40572" s="89">
        <v>10025611</v>
      </c>
      <c r="AR40572" s="90" t="str">
        <f t="shared" si="641"/>
        <v>O</v>
      </c>
      <c r="AS40572" t="s">
        <v>39109</v>
      </c>
    </row>
    <row r="40573" spans="43:45" x14ac:dyDescent="0.25">
      <c r="AQ40573" s="89">
        <v>10024722</v>
      </c>
      <c r="AR40573" s="90" t="str">
        <f t="shared" si="641"/>
        <v>O</v>
      </c>
      <c r="AS40573" t="s">
        <v>39110</v>
      </c>
    </row>
    <row r="40574" spans="43:45" x14ac:dyDescent="0.25">
      <c r="AQ40574" s="89">
        <v>10024723</v>
      </c>
      <c r="AR40574" s="90" t="str">
        <f t="shared" si="641"/>
        <v>O</v>
      </c>
      <c r="AS40574" t="s">
        <v>39111</v>
      </c>
    </row>
    <row r="40575" spans="43:45" x14ac:dyDescent="0.25">
      <c r="AQ40575" s="89">
        <v>10025390</v>
      </c>
      <c r="AR40575" s="90" t="str">
        <f t="shared" si="641"/>
        <v>O</v>
      </c>
      <c r="AS40575" t="s">
        <v>39112</v>
      </c>
    </row>
    <row r="40576" spans="43:45" x14ac:dyDescent="0.25">
      <c r="AQ40576" s="89">
        <v>10027921</v>
      </c>
      <c r="AR40576" s="90" t="str">
        <f t="shared" si="641"/>
        <v>O</v>
      </c>
      <c r="AS40576" t="s">
        <v>39113</v>
      </c>
    </row>
    <row r="40577" spans="43:45" x14ac:dyDescent="0.25">
      <c r="AQ40577" s="89">
        <v>10028032</v>
      </c>
      <c r="AR40577" s="90" t="str">
        <f t="shared" si="641"/>
        <v>O</v>
      </c>
      <c r="AS40577" t="s">
        <v>39114</v>
      </c>
    </row>
    <row r="40578" spans="43:45" x14ac:dyDescent="0.25">
      <c r="AQ40578" s="89">
        <v>10028107</v>
      </c>
      <c r="AR40578" s="90" t="str">
        <f t="shared" si="641"/>
        <v>O</v>
      </c>
      <c r="AS40578" t="s">
        <v>39115</v>
      </c>
    </row>
    <row r="40579" spans="43:45" x14ac:dyDescent="0.25">
      <c r="AQ40579" s="89">
        <v>10028188</v>
      </c>
      <c r="AR40579" s="90" t="str">
        <f t="shared" si="641"/>
        <v>O</v>
      </c>
      <c r="AS40579" t="s">
        <v>39116</v>
      </c>
    </row>
    <row r="40580" spans="43:45" x14ac:dyDescent="0.25">
      <c r="AQ40580" s="89">
        <v>10028848</v>
      </c>
      <c r="AR40580" s="90" t="str">
        <f t="shared" si="641"/>
        <v>O</v>
      </c>
      <c r="AS40580" t="s">
        <v>39117</v>
      </c>
    </row>
    <row r="40581" spans="43:45" x14ac:dyDescent="0.25">
      <c r="AQ40581" s="89">
        <v>10028878</v>
      </c>
      <c r="AR40581" s="90" t="str">
        <f t="shared" si="641"/>
        <v>O</v>
      </c>
      <c r="AS40581" t="s">
        <v>39118</v>
      </c>
    </row>
    <row r="40582" spans="43:45" x14ac:dyDescent="0.25">
      <c r="AQ40582" s="89">
        <v>10028944</v>
      </c>
      <c r="AR40582" s="90" t="str">
        <f t="shared" si="641"/>
        <v>O</v>
      </c>
      <c r="AS40582" t="s">
        <v>39119</v>
      </c>
    </row>
    <row r="40583" spans="43:45" x14ac:dyDescent="0.25">
      <c r="AQ40583" s="89">
        <v>10028261</v>
      </c>
      <c r="AR40583" s="90" t="str">
        <f t="shared" si="641"/>
        <v>O</v>
      </c>
      <c r="AS40583" t="s">
        <v>39120</v>
      </c>
    </row>
    <row r="40584" spans="43:45" x14ac:dyDescent="0.25">
      <c r="AQ40584" s="89">
        <v>10028306</v>
      </c>
      <c r="AR40584" s="90" t="str">
        <f t="shared" si="641"/>
        <v>O</v>
      </c>
      <c r="AS40584" t="s">
        <v>39121</v>
      </c>
    </row>
    <row r="40585" spans="43:45" x14ac:dyDescent="0.25">
      <c r="AQ40585" s="89">
        <v>10028348</v>
      </c>
      <c r="AR40585" s="90" t="str">
        <f t="shared" ref="AR40585:AR40648" si="642">IF(ISNA(VLOOKUP(AQ40585,$BP$18:$BQ$356,2,FALSE))=TRUE,"O",VLOOKUP(AQ40585,$BP$18:$BQ$356,2,FALSE))</f>
        <v>O</v>
      </c>
      <c r="AS40585" t="s">
        <v>39122</v>
      </c>
    </row>
    <row r="40586" spans="43:45" x14ac:dyDescent="0.25">
      <c r="AQ40586" s="89">
        <v>10025627</v>
      </c>
      <c r="AR40586" s="90" t="str">
        <f t="shared" si="642"/>
        <v>O</v>
      </c>
      <c r="AS40586" t="s">
        <v>39123</v>
      </c>
    </row>
    <row r="40587" spans="43:45" x14ac:dyDescent="0.25">
      <c r="AQ40587" s="89">
        <v>10025658</v>
      </c>
      <c r="AR40587" s="90" t="str">
        <f t="shared" si="642"/>
        <v>O</v>
      </c>
      <c r="AS40587" t="s">
        <v>39124</v>
      </c>
    </row>
    <row r="40588" spans="43:45" x14ac:dyDescent="0.25">
      <c r="AQ40588" s="89">
        <v>10026395</v>
      </c>
      <c r="AR40588" s="90" t="str">
        <f t="shared" si="642"/>
        <v>O</v>
      </c>
      <c r="AS40588" t="s">
        <v>39125</v>
      </c>
    </row>
    <row r="40589" spans="43:45" x14ac:dyDescent="0.25">
      <c r="AQ40589" s="89">
        <v>10024307</v>
      </c>
      <c r="AR40589" s="90" t="str">
        <f t="shared" si="642"/>
        <v>O</v>
      </c>
      <c r="AS40589" t="s">
        <v>39126</v>
      </c>
    </row>
    <row r="40590" spans="43:45" x14ac:dyDescent="0.25">
      <c r="AQ40590" s="89">
        <v>10028205</v>
      </c>
      <c r="AR40590" s="90" t="str">
        <f t="shared" si="642"/>
        <v>O</v>
      </c>
      <c r="AS40590" t="s">
        <v>39127</v>
      </c>
    </row>
    <row r="40591" spans="43:45" x14ac:dyDescent="0.25">
      <c r="AQ40591" s="89">
        <v>10028208</v>
      </c>
      <c r="AR40591" s="90" t="str">
        <f t="shared" si="642"/>
        <v>O</v>
      </c>
      <c r="AS40591" t="s">
        <v>39128</v>
      </c>
    </row>
    <row r="40592" spans="43:45" x14ac:dyDescent="0.25">
      <c r="AQ40592" s="89">
        <v>10028210</v>
      </c>
      <c r="AR40592" s="90" t="str">
        <f t="shared" si="642"/>
        <v>O</v>
      </c>
      <c r="AS40592" t="s">
        <v>39129</v>
      </c>
    </row>
    <row r="40593" spans="43:45" x14ac:dyDescent="0.25">
      <c r="AQ40593" s="89">
        <v>10028216</v>
      </c>
      <c r="AR40593" s="90" t="str">
        <f t="shared" si="642"/>
        <v>O</v>
      </c>
      <c r="AS40593" t="s">
        <v>39130</v>
      </c>
    </row>
    <row r="40594" spans="43:45" x14ac:dyDescent="0.25">
      <c r="AQ40594" s="89">
        <v>10028221</v>
      </c>
      <c r="AR40594" s="90" t="str">
        <f t="shared" si="642"/>
        <v>O</v>
      </c>
      <c r="AS40594" t="s">
        <v>39131</v>
      </c>
    </row>
    <row r="40595" spans="43:45" x14ac:dyDescent="0.25">
      <c r="AQ40595" s="89">
        <v>10028983</v>
      </c>
      <c r="AR40595" s="90" t="str">
        <f t="shared" si="642"/>
        <v>O</v>
      </c>
      <c r="AS40595" t="s">
        <v>39132</v>
      </c>
    </row>
    <row r="40596" spans="43:45" x14ac:dyDescent="0.25">
      <c r="AQ40596" s="89">
        <v>10028997</v>
      </c>
      <c r="AR40596" s="90" t="str">
        <f t="shared" si="642"/>
        <v>O</v>
      </c>
      <c r="AS40596" t="s">
        <v>39133</v>
      </c>
    </row>
    <row r="40597" spans="43:45" x14ac:dyDescent="0.25">
      <c r="AQ40597" s="89">
        <v>10024964</v>
      </c>
      <c r="AR40597" s="90" t="str">
        <f t="shared" si="642"/>
        <v>O</v>
      </c>
      <c r="AS40597" t="s">
        <v>39134</v>
      </c>
    </row>
    <row r="40598" spans="43:45" x14ac:dyDescent="0.25">
      <c r="AQ40598" s="89">
        <v>10026146</v>
      </c>
      <c r="AR40598" s="90" t="str">
        <f t="shared" si="642"/>
        <v>O</v>
      </c>
      <c r="AS40598" t="s">
        <v>39135</v>
      </c>
    </row>
    <row r="40599" spans="43:45" x14ac:dyDescent="0.25">
      <c r="AQ40599" s="89">
        <v>10026072</v>
      </c>
      <c r="AR40599" s="90" t="str">
        <f t="shared" si="642"/>
        <v>O</v>
      </c>
      <c r="AS40599" t="s">
        <v>39136</v>
      </c>
    </row>
    <row r="40600" spans="43:45" x14ac:dyDescent="0.25">
      <c r="AQ40600" s="89">
        <v>10026852</v>
      </c>
      <c r="AR40600" s="90" t="str">
        <f t="shared" si="642"/>
        <v>O</v>
      </c>
      <c r="AS40600" t="s">
        <v>39137</v>
      </c>
    </row>
    <row r="40601" spans="43:45" x14ac:dyDescent="0.25">
      <c r="AQ40601" s="89">
        <v>10026866</v>
      </c>
      <c r="AR40601" s="90" t="str">
        <f t="shared" si="642"/>
        <v>O</v>
      </c>
      <c r="AS40601" t="s">
        <v>39138</v>
      </c>
    </row>
    <row r="40602" spans="43:45" x14ac:dyDescent="0.25">
      <c r="AQ40602" s="89">
        <v>10026873</v>
      </c>
      <c r="AR40602" s="90" t="str">
        <f t="shared" si="642"/>
        <v>O</v>
      </c>
      <c r="AS40602" t="s">
        <v>39139</v>
      </c>
    </row>
    <row r="40603" spans="43:45" x14ac:dyDescent="0.25">
      <c r="AQ40603" s="89">
        <v>10026880</v>
      </c>
      <c r="AR40603" s="90" t="str">
        <f t="shared" si="642"/>
        <v>O</v>
      </c>
      <c r="AS40603" t="s">
        <v>39140</v>
      </c>
    </row>
    <row r="40604" spans="43:45" x14ac:dyDescent="0.25">
      <c r="AQ40604" s="89">
        <v>10026898</v>
      </c>
      <c r="AR40604" s="90" t="str">
        <f t="shared" si="642"/>
        <v>O</v>
      </c>
      <c r="AS40604" t="s">
        <v>39141</v>
      </c>
    </row>
    <row r="40605" spans="43:45" x14ac:dyDescent="0.25">
      <c r="AQ40605" s="89">
        <v>10026902</v>
      </c>
      <c r="AR40605" s="90" t="str">
        <f t="shared" si="642"/>
        <v>O</v>
      </c>
      <c r="AS40605" t="s">
        <v>39142</v>
      </c>
    </row>
    <row r="40606" spans="43:45" x14ac:dyDescent="0.25">
      <c r="AQ40606" s="89">
        <v>10023687</v>
      </c>
      <c r="AR40606" s="90" t="str">
        <f t="shared" si="642"/>
        <v>O</v>
      </c>
      <c r="AS40606" t="s">
        <v>39143</v>
      </c>
    </row>
    <row r="40607" spans="43:45" x14ac:dyDescent="0.25">
      <c r="AQ40607" s="89">
        <v>10023796</v>
      </c>
      <c r="AR40607" s="90" t="str">
        <f t="shared" si="642"/>
        <v>O</v>
      </c>
      <c r="AS40607" t="s">
        <v>39144</v>
      </c>
    </row>
    <row r="40608" spans="43:45" x14ac:dyDescent="0.25">
      <c r="AQ40608" s="89">
        <v>10025281</v>
      </c>
      <c r="AR40608" s="90" t="str">
        <f t="shared" si="642"/>
        <v>O</v>
      </c>
      <c r="AS40608" t="s">
        <v>39145</v>
      </c>
    </row>
    <row r="40609" spans="43:45" x14ac:dyDescent="0.25">
      <c r="AQ40609" s="89">
        <v>10025435</v>
      </c>
      <c r="AR40609" s="90" t="str">
        <f t="shared" si="642"/>
        <v>O</v>
      </c>
      <c r="AS40609" t="s">
        <v>39146</v>
      </c>
    </row>
    <row r="40610" spans="43:45" x14ac:dyDescent="0.25">
      <c r="AQ40610" s="89">
        <v>10025703</v>
      </c>
      <c r="AR40610" s="90" t="str">
        <f t="shared" si="642"/>
        <v>O</v>
      </c>
      <c r="AS40610" t="s">
        <v>39147</v>
      </c>
    </row>
    <row r="40611" spans="43:45" x14ac:dyDescent="0.25">
      <c r="AQ40611" s="89">
        <v>10027217</v>
      </c>
      <c r="AR40611" s="90" t="str">
        <f t="shared" si="642"/>
        <v>O</v>
      </c>
      <c r="AS40611" t="s">
        <v>39148</v>
      </c>
    </row>
    <row r="40612" spans="43:45" x14ac:dyDescent="0.25">
      <c r="AQ40612" s="89">
        <v>10028269</v>
      </c>
      <c r="AR40612" s="90" t="str">
        <f t="shared" si="642"/>
        <v>O</v>
      </c>
      <c r="AS40612" t="s">
        <v>39149</v>
      </c>
    </row>
    <row r="40613" spans="43:45" x14ac:dyDescent="0.25">
      <c r="AQ40613" s="89">
        <v>10029055</v>
      </c>
      <c r="AR40613" s="90" t="str">
        <f t="shared" si="642"/>
        <v>O</v>
      </c>
      <c r="AS40613" t="s">
        <v>39150</v>
      </c>
    </row>
    <row r="40614" spans="43:45" x14ac:dyDescent="0.25">
      <c r="AQ40614" s="89">
        <v>10024679</v>
      </c>
      <c r="AR40614" s="90" t="str">
        <f t="shared" si="642"/>
        <v>O</v>
      </c>
      <c r="AS40614" t="s">
        <v>39151</v>
      </c>
    </row>
    <row r="40615" spans="43:45" x14ac:dyDescent="0.25">
      <c r="AQ40615" s="89">
        <v>10028793</v>
      </c>
      <c r="AR40615" s="90" t="str">
        <f t="shared" si="642"/>
        <v>O</v>
      </c>
      <c r="AS40615" t="s">
        <v>39152</v>
      </c>
    </row>
    <row r="40616" spans="43:45" x14ac:dyDescent="0.25">
      <c r="AQ40616" s="89">
        <v>10028833</v>
      </c>
      <c r="AR40616" s="90" t="str">
        <f t="shared" si="642"/>
        <v>O</v>
      </c>
      <c r="AS40616" t="s">
        <v>39153</v>
      </c>
    </row>
    <row r="40617" spans="43:45" x14ac:dyDescent="0.25">
      <c r="AQ40617" s="89">
        <v>10026920</v>
      </c>
      <c r="AR40617" s="90" t="str">
        <f t="shared" si="642"/>
        <v>O</v>
      </c>
      <c r="AS40617" t="s">
        <v>39154</v>
      </c>
    </row>
    <row r="40618" spans="43:45" x14ac:dyDescent="0.25">
      <c r="AQ40618" s="89">
        <v>10026922</v>
      </c>
      <c r="AR40618" s="90" t="str">
        <f t="shared" si="642"/>
        <v>O</v>
      </c>
      <c r="AS40618" t="s">
        <v>39155</v>
      </c>
    </row>
    <row r="40619" spans="43:45" x14ac:dyDescent="0.25">
      <c r="AQ40619" s="89">
        <v>10026926</v>
      </c>
      <c r="AR40619" s="90" t="str">
        <f t="shared" si="642"/>
        <v>O</v>
      </c>
      <c r="AS40619" t="s">
        <v>39156</v>
      </c>
    </row>
    <row r="40620" spans="43:45" x14ac:dyDescent="0.25">
      <c r="AQ40620" s="89">
        <v>10026954</v>
      </c>
      <c r="AR40620" s="90" t="str">
        <f t="shared" si="642"/>
        <v>O</v>
      </c>
      <c r="AS40620" t="s">
        <v>39157</v>
      </c>
    </row>
    <row r="40621" spans="43:45" x14ac:dyDescent="0.25">
      <c r="AQ40621" s="89">
        <v>10027032</v>
      </c>
      <c r="AR40621" s="90" t="str">
        <f t="shared" si="642"/>
        <v>O</v>
      </c>
      <c r="AS40621" t="s">
        <v>39158</v>
      </c>
    </row>
    <row r="40622" spans="43:45" x14ac:dyDescent="0.25">
      <c r="AQ40622" s="89">
        <v>10027057</v>
      </c>
      <c r="AR40622" s="90" t="str">
        <f t="shared" si="642"/>
        <v>O</v>
      </c>
      <c r="AS40622" t="s">
        <v>39159</v>
      </c>
    </row>
    <row r="40623" spans="43:45" x14ac:dyDescent="0.25">
      <c r="AQ40623" s="89">
        <v>10027129</v>
      </c>
      <c r="AR40623" s="90" t="str">
        <f t="shared" si="642"/>
        <v>O</v>
      </c>
      <c r="AS40623" t="s">
        <v>39160</v>
      </c>
    </row>
    <row r="40624" spans="43:45" x14ac:dyDescent="0.25">
      <c r="AQ40624" s="89">
        <v>10027317</v>
      </c>
      <c r="AR40624" s="90" t="str">
        <f t="shared" si="642"/>
        <v>O</v>
      </c>
      <c r="AS40624" t="s">
        <v>39161</v>
      </c>
    </row>
    <row r="40625" spans="43:45" x14ac:dyDescent="0.25">
      <c r="AQ40625" s="89">
        <v>10024279</v>
      </c>
      <c r="AR40625" s="90" t="str">
        <f t="shared" si="642"/>
        <v>O</v>
      </c>
      <c r="AS40625" t="s">
        <v>39162</v>
      </c>
    </row>
    <row r="40626" spans="43:45" x14ac:dyDescent="0.25">
      <c r="AQ40626" s="89">
        <v>10026049</v>
      </c>
      <c r="AR40626" s="90" t="str">
        <f t="shared" si="642"/>
        <v>O</v>
      </c>
      <c r="AS40626" t="s">
        <v>39163</v>
      </c>
    </row>
    <row r="40627" spans="43:45" x14ac:dyDescent="0.25">
      <c r="AQ40627" s="89">
        <v>10028321</v>
      </c>
      <c r="AR40627" s="90" t="str">
        <f t="shared" si="642"/>
        <v>O</v>
      </c>
      <c r="AS40627" t="s">
        <v>39164</v>
      </c>
    </row>
    <row r="40628" spans="43:45" x14ac:dyDescent="0.25">
      <c r="AQ40628" s="89">
        <v>10028379</v>
      </c>
      <c r="AR40628" s="90" t="str">
        <f t="shared" si="642"/>
        <v>O</v>
      </c>
      <c r="AS40628" t="s">
        <v>39165</v>
      </c>
    </row>
    <row r="40629" spans="43:45" x14ac:dyDescent="0.25">
      <c r="AQ40629" s="89">
        <v>10026033</v>
      </c>
      <c r="AR40629" s="90" t="str">
        <f t="shared" si="642"/>
        <v>O</v>
      </c>
      <c r="AS40629" t="s">
        <v>39166</v>
      </c>
    </row>
    <row r="40630" spans="43:45" x14ac:dyDescent="0.25">
      <c r="AQ40630" s="89">
        <v>10029170</v>
      </c>
      <c r="AR40630" s="90" t="str">
        <f t="shared" si="642"/>
        <v>O</v>
      </c>
      <c r="AS40630" t="s">
        <v>39167</v>
      </c>
    </row>
    <row r="40631" spans="43:45" x14ac:dyDescent="0.25">
      <c r="AQ40631" s="89">
        <v>10029173</v>
      </c>
      <c r="AR40631" s="90" t="str">
        <f t="shared" si="642"/>
        <v>O</v>
      </c>
      <c r="AS40631" t="s">
        <v>39168</v>
      </c>
    </row>
    <row r="40632" spans="43:45" x14ac:dyDescent="0.25">
      <c r="AQ40632" s="89">
        <v>10025079</v>
      </c>
      <c r="AR40632" s="90" t="str">
        <f t="shared" si="642"/>
        <v>O</v>
      </c>
      <c r="AS40632" t="s">
        <v>39169</v>
      </c>
    </row>
    <row r="40633" spans="43:45" x14ac:dyDescent="0.25">
      <c r="AQ40633" s="89">
        <v>10028868</v>
      </c>
      <c r="AR40633" s="90" t="str">
        <f t="shared" si="642"/>
        <v>O</v>
      </c>
      <c r="AS40633" t="s">
        <v>39170</v>
      </c>
    </row>
    <row r="40634" spans="43:45" x14ac:dyDescent="0.25">
      <c r="AQ40634" s="89">
        <v>10026127</v>
      </c>
      <c r="AR40634" s="90" t="str">
        <f t="shared" si="642"/>
        <v>O</v>
      </c>
      <c r="AS40634" t="s">
        <v>39171</v>
      </c>
    </row>
    <row r="40635" spans="43:45" x14ac:dyDescent="0.25">
      <c r="AQ40635" s="89">
        <v>10027415</v>
      </c>
      <c r="AR40635" s="90" t="str">
        <f t="shared" si="642"/>
        <v>O</v>
      </c>
      <c r="AS40635" t="s">
        <v>39172</v>
      </c>
    </row>
    <row r="40636" spans="43:45" x14ac:dyDescent="0.25">
      <c r="AQ40636" s="89">
        <v>10027813</v>
      </c>
      <c r="AR40636" s="90" t="str">
        <f t="shared" si="642"/>
        <v>O</v>
      </c>
      <c r="AS40636" t="s">
        <v>39173</v>
      </c>
    </row>
    <row r="40637" spans="43:45" x14ac:dyDescent="0.25">
      <c r="AQ40637" s="89">
        <v>10027867</v>
      </c>
      <c r="AR40637" s="90" t="str">
        <f t="shared" si="642"/>
        <v>O</v>
      </c>
      <c r="AS40637" t="s">
        <v>39174</v>
      </c>
    </row>
    <row r="40638" spans="43:45" x14ac:dyDescent="0.25">
      <c r="AQ40638" s="89">
        <v>10025745</v>
      </c>
      <c r="AR40638" s="90" t="str">
        <f t="shared" si="642"/>
        <v>O</v>
      </c>
      <c r="AS40638" t="s">
        <v>39175</v>
      </c>
    </row>
    <row r="40639" spans="43:45" x14ac:dyDescent="0.25">
      <c r="AQ40639" s="89">
        <v>10026259</v>
      </c>
      <c r="AR40639" s="90" t="str">
        <f t="shared" si="642"/>
        <v>O</v>
      </c>
      <c r="AS40639" t="s">
        <v>39176</v>
      </c>
    </row>
    <row r="40640" spans="43:45" x14ac:dyDescent="0.25">
      <c r="AQ40640" s="89">
        <v>10031057</v>
      </c>
      <c r="AR40640" s="90" t="str">
        <f t="shared" si="642"/>
        <v>O</v>
      </c>
      <c r="AS40640" t="s">
        <v>39177</v>
      </c>
    </row>
    <row r="40641" spans="43:45" x14ac:dyDescent="0.25">
      <c r="AQ40641" s="89">
        <v>10031543</v>
      </c>
      <c r="AR40641" s="90" t="str">
        <f t="shared" si="642"/>
        <v>O</v>
      </c>
      <c r="AS40641" t="s">
        <v>39178</v>
      </c>
    </row>
    <row r="40642" spans="43:45" x14ac:dyDescent="0.25">
      <c r="AQ40642" s="89">
        <v>10031871</v>
      </c>
      <c r="AR40642" s="90" t="str">
        <f t="shared" si="642"/>
        <v>O</v>
      </c>
      <c r="AS40642" t="s">
        <v>39179</v>
      </c>
    </row>
    <row r="40643" spans="43:45" x14ac:dyDescent="0.25">
      <c r="AQ40643" s="89">
        <v>10033562</v>
      </c>
      <c r="AR40643" s="90" t="str">
        <f t="shared" si="642"/>
        <v>O</v>
      </c>
      <c r="AS40643" t="s">
        <v>39180</v>
      </c>
    </row>
    <row r="40644" spans="43:45" x14ac:dyDescent="0.25">
      <c r="AQ40644" s="89">
        <v>10033675</v>
      </c>
      <c r="AR40644" s="90" t="str">
        <f t="shared" si="642"/>
        <v>O</v>
      </c>
      <c r="AS40644" t="s">
        <v>39181</v>
      </c>
    </row>
    <row r="40645" spans="43:45" x14ac:dyDescent="0.25">
      <c r="AQ40645" s="89">
        <v>10033743</v>
      </c>
      <c r="AR40645" s="90" t="str">
        <f t="shared" si="642"/>
        <v>O</v>
      </c>
      <c r="AS40645" t="s">
        <v>39182</v>
      </c>
    </row>
    <row r="40646" spans="43:45" x14ac:dyDescent="0.25">
      <c r="AQ40646" s="89">
        <v>10033765</v>
      </c>
      <c r="AR40646" s="90" t="str">
        <f t="shared" si="642"/>
        <v>O</v>
      </c>
      <c r="AS40646" t="s">
        <v>21468</v>
      </c>
    </row>
    <row r="40647" spans="43:45" x14ac:dyDescent="0.25">
      <c r="AQ40647" s="89">
        <v>10033238</v>
      </c>
      <c r="AR40647" s="90" t="str">
        <f t="shared" si="642"/>
        <v>O</v>
      </c>
      <c r="AS40647" t="s">
        <v>39183</v>
      </c>
    </row>
    <row r="40648" spans="43:45" x14ac:dyDescent="0.25">
      <c r="AQ40648" s="89">
        <v>10033240</v>
      </c>
      <c r="AR40648" s="90" t="str">
        <f t="shared" si="642"/>
        <v>O</v>
      </c>
      <c r="AS40648" t="s">
        <v>39184</v>
      </c>
    </row>
    <row r="40649" spans="43:45" x14ac:dyDescent="0.25">
      <c r="AQ40649" s="89">
        <v>10033518</v>
      </c>
      <c r="AR40649" s="90" t="str">
        <f t="shared" ref="AR40649:AR40712" si="643">IF(ISNA(VLOOKUP(AQ40649,$BP$18:$BQ$356,2,FALSE))=TRUE,"O",VLOOKUP(AQ40649,$BP$18:$BQ$356,2,FALSE))</f>
        <v>O</v>
      </c>
      <c r="AS40649" t="s">
        <v>39185</v>
      </c>
    </row>
    <row r="40650" spans="43:45" x14ac:dyDescent="0.25">
      <c r="AQ40650" s="89">
        <v>10033628</v>
      </c>
      <c r="AR40650" s="90" t="str">
        <f t="shared" si="643"/>
        <v>O</v>
      </c>
      <c r="AS40650" t="s">
        <v>39186</v>
      </c>
    </row>
    <row r="40651" spans="43:45" x14ac:dyDescent="0.25">
      <c r="AQ40651" s="89">
        <v>10029289</v>
      </c>
      <c r="AR40651" s="90" t="str">
        <f t="shared" si="643"/>
        <v>O</v>
      </c>
      <c r="AS40651" t="s">
        <v>39187</v>
      </c>
    </row>
    <row r="40652" spans="43:45" x14ac:dyDescent="0.25">
      <c r="AQ40652" s="89">
        <v>10029549</v>
      </c>
      <c r="AR40652" s="90" t="str">
        <f t="shared" si="643"/>
        <v>O</v>
      </c>
      <c r="AS40652" t="s">
        <v>39188</v>
      </c>
    </row>
    <row r="40653" spans="43:45" x14ac:dyDescent="0.25">
      <c r="AQ40653" s="89">
        <v>10029571</v>
      </c>
      <c r="AR40653" s="90" t="str">
        <f t="shared" si="643"/>
        <v>O</v>
      </c>
      <c r="AS40653" t="s">
        <v>39189</v>
      </c>
    </row>
    <row r="40654" spans="43:45" x14ac:dyDescent="0.25">
      <c r="AQ40654" s="89">
        <v>10030009</v>
      </c>
      <c r="AR40654" s="90" t="str">
        <f t="shared" si="643"/>
        <v>O</v>
      </c>
      <c r="AS40654" t="s">
        <v>39190</v>
      </c>
    </row>
    <row r="40655" spans="43:45" x14ac:dyDescent="0.25">
      <c r="AQ40655" s="89">
        <v>10032741</v>
      </c>
      <c r="AR40655" s="90" t="str">
        <f t="shared" si="643"/>
        <v>O</v>
      </c>
      <c r="AS40655" t="s">
        <v>39191</v>
      </c>
    </row>
    <row r="40656" spans="43:45" x14ac:dyDescent="0.25">
      <c r="AQ40656" s="89">
        <v>10033688</v>
      </c>
      <c r="AR40656" s="90" t="str">
        <f t="shared" si="643"/>
        <v>O</v>
      </c>
      <c r="AS40656" t="s">
        <v>39192</v>
      </c>
    </row>
    <row r="40657" spans="43:45" x14ac:dyDescent="0.25">
      <c r="AQ40657" s="89">
        <v>10033913</v>
      </c>
      <c r="AR40657" s="90" t="str">
        <f t="shared" si="643"/>
        <v>O</v>
      </c>
      <c r="AS40657" t="s">
        <v>39193</v>
      </c>
    </row>
    <row r="40658" spans="43:45" x14ac:dyDescent="0.25">
      <c r="AQ40658" s="89">
        <v>10032649</v>
      </c>
      <c r="AR40658" s="90" t="str">
        <f t="shared" si="643"/>
        <v>O</v>
      </c>
      <c r="AS40658" t="s">
        <v>39194</v>
      </c>
    </row>
    <row r="40659" spans="43:45" x14ac:dyDescent="0.25">
      <c r="AQ40659" s="89">
        <v>10032852</v>
      </c>
      <c r="AR40659" s="90" t="str">
        <f t="shared" si="643"/>
        <v>O</v>
      </c>
      <c r="AS40659" t="s">
        <v>39195</v>
      </c>
    </row>
    <row r="40660" spans="43:45" x14ac:dyDescent="0.25">
      <c r="AQ40660" s="89">
        <v>10032965</v>
      </c>
      <c r="AR40660" s="90" t="str">
        <f t="shared" si="643"/>
        <v>O</v>
      </c>
      <c r="AS40660" t="s">
        <v>1282</v>
      </c>
    </row>
    <row r="40661" spans="43:45" x14ac:dyDescent="0.25">
      <c r="AQ40661" s="89">
        <v>10033355</v>
      </c>
      <c r="AR40661" s="90" t="str">
        <f t="shared" si="643"/>
        <v>O</v>
      </c>
      <c r="AS40661" t="s">
        <v>15588</v>
      </c>
    </row>
    <row r="40662" spans="43:45" x14ac:dyDescent="0.25">
      <c r="AQ40662" s="89">
        <v>10033523</v>
      </c>
      <c r="AR40662" s="90" t="str">
        <f t="shared" si="643"/>
        <v>O</v>
      </c>
      <c r="AS40662" t="s">
        <v>39196</v>
      </c>
    </row>
    <row r="40663" spans="43:45" x14ac:dyDescent="0.25">
      <c r="AQ40663" s="89">
        <v>10031520</v>
      </c>
      <c r="AR40663" s="90" t="str">
        <f t="shared" si="643"/>
        <v>O</v>
      </c>
      <c r="AS40663" t="s">
        <v>39197</v>
      </c>
    </row>
    <row r="40664" spans="43:45" x14ac:dyDescent="0.25">
      <c r="AQ40664" s="89">
        <v>10033700</v>
      </c>
      <c r="AR40664" s="90" t="str">
        <f t="shared" si="643"/>
        <v>O</v>
      </c>
      <c r="AS40664" t="s">
        <v>39198</v>
      </c>
    </row>
    <row r="40665" spans="43:45" x14ac:dyDescent="0.25">
      <c r="AQ40665" s="89">
        <v>10033941</v>
      </c>
      <c r="AR40665" s="90" t="str">
        <f t="shared" si="643"/>
        <v>O</v>
      </c>
      <c r="AS40665" t="s">
        <v>39199</v>
      </c>
    </row>
    <row r="40666" spans="43:45" x14ac:dyDescent="0.25">
      <c r="AQ40666" s="89">
        <v>10034114</v>
      </c>
      <c r="AR40666" s="90" t="str">
        <f t="shared" si="643"/>
        <v>O</v>
      </c>
      <c r="AS40666" t="s">
        <v>14898</v>
      </c>
    </row>
    <row r="40667" spans="43:45" x14ac:dyDescent="0.25">
      <c r="AQ40667" s="89">
        <v>10034699</v>
      </c>
      <c r="AR40667" s="90" t="str">
        <f t="shared" si="643"/>
        <v>O</v>
      </c>
      <c r="AS40667" t="s">
        <v>39200</v>
      </c>
    </row>
    <row r="40668" spans="43:45" x14ac:dyDescent="0.25">
      <c r="AQ40668" s="89">
        <v>10033568</v>
      </c>
      <c r="AR40668" s="90" t="str">
        <f t="shared" si="643"/>
        <v>O</v>
      </c>
      <c r="AS40668" t="s">
        <v>39201</v>
      </c>
    </row>
    <row r="40669" spans="43:45" x14ac:dyDescent="0.25">
      <c r="AQ40669" s="89">
        <v>10033950</v>
      </c>
      <c r="AR40669" s="90" t="str">
        <f t="shared" si="643"/>
        <v>O</v>
      </c>
      <c r="AS40669" t="s">
        <v>39202</v>
      </c>
    </row>
    <row r="40670" spans="43:45" x14ac:dyDescent="0.25">
      <c r="AQ40670" s="89">
        <v>10034230</v>
      </c>
      <c r="AR40670" s="90" t="str">
        <f t="shared" si="643"/>
        <v>O</v>
      </c>
      <c r="AS40670" t="s">
        <v>39203</v>
      </c>
    </row>
    <row r="40671" spans="43:45" x14ac:dyDescent="0.25">
      <c r="AQ40671" s="89">
        <v>10034347</v>
      </c>
      <c r="AR40671" s="90" t="str">
        <f t="shared" si="643"/>
        <v>O</v>
      </c>
      <c r="AS40671" t="s">
        <v>39204</v>
      </c>
    </row>
    <row r="40672" spans="43:45" x14ac:dyDescent="0.25">
      <c r="AQ40672" s="89">
        <v>10033633</v>
      </c>
      <c r="AR40672" s="90" t="str">
        <f t="shared" si="643"/>
        <v>O</v>
      </c>
      <c r="AS40672" t="s">
        <v>39205</v>
      </c>
    </row>
    <row r="40673" spans="43:45" x14ac:dyDescent="0.25">
      <c r="AQ40673" s="89">
        <v>10034027</v>
      </c>
      <c r="AR40673" s="90" t="str">
        <f t="shared" si="643"/>
        <v>O</v>
      </c>
      <c r="AS40673" t="s">
        <v>39206</v>
      </c>
    </row>
    <row r="40674" spans="43:45" x14ac:dyDescent="0.25">
      <c r="AQ40674" s="89">
        <v>10034068</v>
      </c>
      <c r="AR40674" s="90" t="str">
        <f t="shared" si="643"/>
        <v>O</v>
      </c>
      <c r="AS40674" t="s">
        <v>39207</v>
      </c>
    </row>
    <row r="40675" spans="43:45" x14ac:dyDescent="0.25">
      <c r="AQ40675" s="89">
        <v>10034141</v>
      </c>
      <c r="AR40675" s="90" t="str">
        <f t="shared" si="643"/>
        <v>O</v>
      </c>
      <c r="AS40675" t="s">
        <v>39208</v>
      </c>
    </row>
    <row r="40676" spans="43:45" x14ac:dyDescent="0.25">
      <c r="AQ40676" s="89">
        <v>10034229</v>
      </c>
      <c r="AR40676" s="90" t="str">
        <f t="shared" si="643"/>
        <v>O</v>
      </c>
      <c r="AS40676" t="s">
        <v>39209</v>
      </c>
    </row>
    <row r="40677" spans="43:45" x14ac:dyDescent="0.25">
      <c r="AQ40677" s="89">
        <v>10029626</v>
      </c>
      <c r="AR40677" s="90" t="str">
        <f t="shared" si="643"/>
        <v>O</v>
      </c>
      <c r="AS40677" t="s">
        <v>39210</v>
      </c>
    </row>
    <row r="40678" spans="43:45" x14ac:dyDescent="0.25">
      <c r="AQ40678" s="89">
        <v>10029659</v>
      </c>
      <c r="AR40678" s="90" t="str">
        <f t="shared" si="643"/>
        <v>O</v>
      </c>
      <c r="AS40678" t="s">
        <v>39211</v>
      </c>
    </row>
    <row r="40679" spans="43:45" x14ac:dyDescent="0.25">
      <c r="AQ40679" s="89">
        <v>10031118</v>
      </c>
      <c r="AR40679" s="90" t="str">
        <f t="shared" si="643"/>
        <v>O</v>
      </c>
      <c r="AS40679" t="s">
        <v>39212</v>
      </c>
    </row>
    <row r="40680" spans="43:45" x14ac:dyDescent="0.25">
      <c r="AQ40680" s="89">
        <v>10032930</v>
      </c>
      <c r="AR40680" s="90" t="str">
        <f t="shared" si="643"/>
        <v>O</v>
      </c>
      <c r="AS40680" t="s">
        <v>13472</v>
      </c>
    </row>
    <row r="40681" spans="43:45" x14ac:dyDescent="0.25">
      <c r="AQ40681" s="89">
        <v>10032960</v>
      </c>
      <c r="AR40681" s="90" t="str">
        <f t="shared" si="643"/>
        <v>O</v>
      </c>
      <c r="AS40681" t="s">
        <v>39213</v>
      </c>
    </row>
    <row r="40682" spans="43:45" x14ac:dyDescent="0.25">
      <c r="AQ40682" s="89">
        <v>10033075</v>
      </c>
      <c r="AR40682" s="90" t="str">
        <f t="shared" si="643"/>
        <v>O</v>
      </c>
      <c r="AS40682" t="s">
        <v>39214</v>
      </c>
    </row>
    <row r="40683" spans="43:45" x14ac:dyDescent="0.25">
      <c r="AQ40683" s="89">
        <v>10033310</v>
      </c>
      <c r="AR40683" s="90" t="str">
        <f t="shared" si="643"/>
        <v>O</v>
      </c>
      <c r="AS40683" t="s">
        <v>39215</v>
      </c>
    </row>
    <row r="40684" spans="43:45" x14ac:dyDescent="0.25">
      <c r="AQ40684" s="89">
        <v>10034960</v>
      </c>
      <c r="AR40684" s="90" t="str">
        <f t="shared" si="643"/>
        <v>O</v>
      </c>
      <c r="AS40684" t="s">
        <v>39216</v>
      </c>
    </row>
    <row r="40685" spans="43:45" x14ac:dyDescent="0.25">
      <c r="AQ40685" s="89">
        <v>10029297</v>
      </c>
      <c r="AR40685" s="90" t="str">
        <f t="shared" si="643"/>
        <v>O</v>
      </c>
      <c r="AS40685" t="s">
        <v>39217</v>
      </c>
    </row>
    <row r="40686" spans="43:45" x14ac:dyDescent="0.25">
      <c r="AQ40686" s="89">
        <v>10032916</v>
      </c>
      <c r="AR40686" s="90" t="str">
        <f t="shared" si="643"/>
        <v>O</v>
      </c>
      <c r="AS40686" t="s">
        <v>39218</v>
      </c>
    </row>
    <row r="40687" spans="43:45" x14ac:dyDescent="0.25">
      <c r="AQ40687" s="89">
        <v>10033097</v>
      </c>
      <c r="AR40687" s="90" t="str">
        <f t="shared" si="643"/>
        <v>O</v>
      </c>
      <c r="AS40687" t="s">
        <v>39219</v>
      </c>
    </row>
    <row r="40688" spans="43:45" x14ac:dyDescent="0.25">
      <c r="AQ40688" s="89">
        <v>10033151</v>
      </c>
      <c r="AR40688" s="90" t="str">
        <f t="shared" si="643"/>
        <v>O</v>
      </c>
      <c r="AS40688" t="s">
        <v>39220</v>
      </c>
    </row>
    <row r="40689" spans="43:45" x14ac:dyDescent="0.25">
      <c r="AQ40689" s="89">
        <v>10033529</v>
      </c>
      <c r="AR40689" s="90" t="str">
        <f t="shared" si="643"/>
        <v>O</v>
      </c>
      <c r="AS40689" t="s">
        <v>39221</v>
      </c>
    </row>
    <row r="40690" spans="43:45" x14ac:dyDescent="0.25">
      <c r="AQ40690" s="89">
        <v>10033668</v>
      </c>
      <c r="AR40690" s="90" t="str">
        <f t="shared" si="643"/>
        <v>O</v>
      </c>
      <c r="AS40690" t="s">
        <v>39222</v>
      </c>
    </row>
    <row r="40691" spans="43:45" x14ac:dyDescent="0.25">
      <c r="AQ40691" s="89">
        <v>10033809</v>
      </c>
      <c r="AR40691" s="90" t="str">
        <f t="shared" si="643"/>
        <v>O</v>
      </c>
      <c r="AS40691" t="s">
        <v>39223</v>
      </c>
    </row>
    <row r="40692" spans="43:45" x14ac:dyDescent="0.25">
      <c r="AQ40692" s="89">
        <v>10034267</v>
      </c>
      <c r="AR40692" s="90" t="str">
        <f t="shared" si="643"/>
        <v>O</v>
      </c>
      <c r="AS40692" t="s">
        <v>39224</v>
      </c>
    </row>
    <row r="40693" spans="43:45" x14ac:dyDescent="0.25">
      <c r="AQ40693" s="89">
        <v>10034547</v>
      </c>
      <c r="AR40693" s="90" t="str">
        <f t="shared" si="643"/>
        <v>O</v>
      </c>
      <c r="AS40693" t="s">
        <v>39225</v>
      </c>
    </row>
    <row r="40694" spans="43:45" x14ac:dyDescent="0.25">
      <c r="AQ40694" s="89">
        <v>10034573</v>
      </c>
      <c r="AR40694" s="90" t="str">
        <f t="shared" si="643"/>
        <v>O</v>
      </c>
      <c r="AS40694" t="s">
        <v>32118</v>
      </c>
    </row>
    <row r="40695" spans="43:45" x14ac:dyDescent="0.25">
      <c r="AQ40695" s="89">
        <v>10034581</v>
      </c>
      <c r="AR40695" s="90" t="str">
        <f t="shared" si="643"/>
        <v>O</v>
      </c>
      <c r="AS40695" t="s">
        <v>39226</v>
      </c>
    </row>
    <row r="40696" spans="43:45" x14ac:dyDescent="0.25">
      <c r="AQ40696" s="89">
        <v>10034593</v>
      </c>
      <c r="AR40696" s="90" t="str">
        <f t="shared" si="643"/>
        <v>O</v>
      </c>
      <c r="AS40696" t="s">
        <v>39227</v>
      </c>
    </row>
    <row r="40697" spans="43:45" x14ac:dyDescent="0.25">
      <c r="AQ40697" s="89">
        <v>10029767</v>
      </c>
      <c r="AR40697" s="90" t="str">
        <f t="shared" si="643"/>
        <v>O</v>
      </c>
      <c r="AS40697" t="s">
        <v>39228</v>
      </c>
    </row>
    <row r="40698" spans="43:45" x14ac:dyDescent="0.25">
      <c r="AQ40698" s="89">
        <v>10029937</v>
      </c>
      <c r="AR40698" s="90" t="str">
        <f t="shared" si="643"/>
        <v>O</v>
      </c>
      <c r="AS40698" t="s">
        <v>39229</v>
      </c>
    </row>
    <row r="40699" spans="43:45" x14ac:dyDescent="0.25">
      <c r="AQ40699" s="89">
        <v>10030025</v>
      </c>
      <c r="AR40699" s="90" t="str">
        <f t="shared" si="643"/>
        <v>O</v>
      </c>
      <c r="AS40699" t="s">
        <v>39230</v>
      </c>
    </row>
    <row r="40700" spans="43:45" x14ac:dyDescent="0.25">
      <c r="AQ40700" s="89">
        <v>10032318</v>
      </c>
      <c r="AR40700" s="90" t="str">
        <f t="shared" si="643"/>
        <v>O</v>
      </c>
      <c r="AS40700" t="s">
        <v>39231</v>
      </c>
    </row>
    <row r="40701" spans="43:45" x14ac:dyDescent="0.25">
      <c r="AQ40701" s="89">
        <v>10033265</v>
      </c>
      <c r="AR40701" s="90" t="str">
        <f t="shared" si="643"/>
        <v>O</v>
      </c>
      <c r="AS40701" t="s">
        <v>39232</v>
      </c>
    </row>
    <row r="40702" spans="43:45" x14ac:dyDescent="0.25">
      <c r="AQ40702" s="89">
        <v>10034110</v>
      </c>
      <c r="AR40702" s="90" t="str">
        <f t="shared" si="643"/>
        <v>O</v>
      </c>
      <c r="AS40702" t="s">
        <v>39233</v>
      </c>
    </row>
    <row r="40703" spans="43:45" x14ac:dyDescent="0.25">
      <c r="AQ40703" s="89">
        <v>10034116</v>
      </c>
      <c r="AR40703" s="90" t="str">
        <f t="shared" si="643"/>
        <v>O</v>
      </c>
      <c r="AS40703" t="s">
        <v>39234</v>
      </c>
    </row>
    <row r="40704" spans="43:45" x14ac:dyDescent="0.25">
      <c r="AQ40704" s="89">
        <v>10035561</v>
      </c>
      <c r="AR40704" s="90" t="str">
        <f t="shared" si="643"/>
        <v>O</v>
      </c>
      <c r="AS40704" t="s">
        <v>39235</v>
      </c>
    </row>
    <row r="40705" spans="43:45" x14ac:dyDescent="0.25">
      <c r="AQ40705" s="89">
        <v>10035618</v>
      </c>
      <c r="AR40705" s="90" t="str">
        <f t="shared" si="643"/>
        <v>O</v>
      </c>
      <c r="AS40705" t="s">
        <v>39236</v>
      </c>
    </row>
    <row r="40706" spans="43:45" x14ac:dyDescent="0.25">
      <c r="AQ40706" s="89">
        <v>10035663</v>
      </c>
      <c r="AR40706" s="90" t="str">
        <f t="shared" si="643"/>
        <v>O</v>
      </c>
      <c r="AS40706" t="s">
        <v>39237</v>
      </c>
    </row>
    <row r="40707" spans="43:45" x14ac:dyDescent="0.25">
      <c r="AQ40707" s="89">
        <v>10035664</v>
      </c>
      <c r="AR40707" s="90" t="str">
        <f t="shared" si="643"/>
        <v>O</v>
      </c>
      <c r="AS40707" t="s">
        <v>2748</v>
      </c>
    </row>
    <row r="40708" spans="43:45" x14ac:dyDescent="0.25">
      <c r="AQ40708" s="89">
        <v>10035667</v>
      </c>
      <c r="AR40708" s="90" t="str">
        <f t="shared" si="643"/>
        <v>O</v>
      </c>
      <c r="AS40708" t="s">
        <v>39238</v>
      </c>
    </row>
    <row r="40709" spans="43:45" x14ac:dyDescent="0.25">
      <c r="AQ40709" s="89">
        <v>10035682</v>
      </c>
      <c r="AR40709" s="90" t="str">
        <f t="shared" si="643"/>
        <v>O</v>
      </c>
      <c r="AS40709" t="s">
        <v>32104</v>
      </c>
    </row>
    <row r="40710" spans="43:45" x14ac:dyDescent="0.25">
      <c r="AQ40710" s="89">
        <v>10035703</v>
      </c>
      <c r="AR40710" s="90" t="str">
        <f t="shared" si="643"/>
        <v>O</v>
      </c>
      <c r="AS40710" t="s">
        <v>39239</v>
      </c>
    </row>
    <row r="40711" spans="43:45" x14ac:dyDescent="0.25">
      <c r="AQ40711" s="89">
        <v>10034397</v>
      </c>
      <c r="AR40711" s="90" t="str">
        <f t="shared" si="643"/>
        <v>O</v>
      </c>
      <c r="AS40711" t="s">
        <v>39240</v>
      </c>
    </row>
    <row r="40712" spans="43:45" x14ac:dyDescent="0.25">
      <c r="AQ40712" s="89">
        <v>10034531</v>
      </c>
      <c r="AR40712" s="90" t="str">
        <f t="shared" si="643"/>
        <v>O</v>
      </c>
      <c r="AS40712" t="s">
        <v>39241</v>
      </c>
    </row>
    <row r="40713" spans="43:45" x14ac:dyDescent="0.25">
      <c r="AQ40713" s="89">
        <v>10034609</v>
      </c>
      <c r="AR40713" s="90" t="str">
        <f t="shared" ref="AR40713:AR40776" si="644">IF(ISNA(VLOOKUP(AQ40713,$BP$18:$BQ$356,2,FALSE))=TRUE,"O",VLOOKUP(AQ40713,$BP$18:$BQ$356,2,FALSE))</f>
        <v>O</v>
      </c>
      <c r="AS40713" t="s">
        <v>39242</v>
      </c>
    </row>
    <row r="40714" spans="43:45" x14ac:dyDescent="0.25">
      <c r="AQ40714" s="89">
        <v>10034621</v>
      </c>
      <c r="AR40714" s="90" t="str">
        <f t="shared" si="644"/>
        <v>O</v>
      </c>
      <c r="AS40714" t="s">
        <v>39243</v>
      </c>
    </row>
    <row r="40715" spans="43:45" x14ac:dyDescent="0.25">
      <c r="AQ40715" s="89">
        <v>10034640</v>
      </c>
      <c r="AR40715" s="90" t="str">
        <f t="shared" si="644"/>
        <v>O</v>
      </c>
      <c r="AS40715" t="s">
        <v>9776</v>
      </c>
    </row>
    <row r="40716" spans="43:45" x14ac:dyDescent="0.25">
      <c r="AQ40716" s="89">
        <v>10034652</v>
      </c>
      <c r="AR40716" s="90" t="str">
        <f t="shared" si="644"/>
        <v>O</v>
      </c>
      <c r="AS40716" t="s">
        <v>39244</v>
      </c>
    </row>
    <row r="40717" spans="43:45" x14ac:dyDescent="0.25">
      <c r="AQ40717" s="89">
        <v>10034653</v>
      </c>
      <c r="AR40717" s="90" t="str">
        <f t="shared" si="644"/>
        <v>O</v>
      </c>
      <c r="AS40717" t="s">
        <v>15151</v>
      </c>
    </row>
    <row r="40718" spans="43:45" x14ac:dyDescent="0.25">
      <c r="AQ40718" s="89">
        <v>10034665</v>
      </c>
      <c r="AR40718" s="90" t="str">
        <f t="shared" si="644"/>
        <v>O</v>
      </c>
      <c r="AS40718" t="s">
        <v>15147</v>
      </c>
    </row>
    <row r="40719" spans="43:45" x14ac:dyDescent="0.25">
      <c r="AQ40719" s="89">
        <v>10034676</v>
      </c>
      <c r="AR40719" s="90" t="str">
        <f t="shared" si="644"/>
        <v>O</v>
      </c>
      <c r="AS40719" t="s">
        <v>39245</v>
      </c>
    </row>
    <row r="40720" spans="43:45" x14ac:dyDescent="0.25">
      <c r="AQ40720" s="89">
        <v>10034678</v>
      </c>
      <c r="AR40720" s="90" t="str">
        <f t="shared" si="644"/>
        <v>O</v>
      </c>
      <c r="AS40720" t="s">
        <v>15087</v>
      </c>
    </row>
    <row r="40721" spans="43:45" x14ac:dyDescent="0.25">
      <c r="AQ40721" s="89">
        <v>10034682</v>
      </c>
      <c r="AR40721" s="90" t="str">
        <f t="shared" si="644"/>
        <v>O</v>
      </c>
      <c r="AS40721" t="s">
        <v>39246</v>
      </c>
    </row>
    <row r="40722" spans="43:45" x14ac:dyDescent="0.25">
      <c r="AQ40722" s="89">
        <v>10034683</v>
      </c>
      <c r="AR40722" s="90" t="str">
        <f t="shared" si="644"/>
        <v>O</v>
      </c>
      <c r="AS40722" t="s">
        <v>39247</v>
      </c>
    </row>
    <row r="40723" spans="43:45" x14ac:dyDescent="0.25">
      <c r="AQ40723" s="89">
        <v>10029804</v>
      </c>
      <c r="AR40723" s="90" t="str">
        <f t="shared" si="644"/>
        <v>O</v>
      </c>
      <c r="AS40723" t="s">
        <v>39248</v>
      </c>
    </row>
    <row r="40724" spans="43:45" x14ac:dyDescent="0.25">
      <c r="AQ40724" s="89">
        <v>10033815</v>
      </c>
      <c r="AR40724" s="90" t="str">
        <f t="shared" si="644"/>
        <v>O</v>
      </c>
      <c r="AS40724" t="s">
        <v>39249</v>
      </c>
    </row>
    <row r="40725" spans="43:45" x14ac:dyDescent="0.25">
      <c r="AQ40725" s="89">
        <v>10033896</v>
      </c>
      <c r="AR40725" s="90" t="str">
        <f t="shared" si="644"/>
        <v>O</v>
      </c>
      <c r="AS40725" t="s">
        <v>14253</v>
      </c>
    </row>
    <row r="40726" spans="43:45" x14ac:dyDescent="0.25">
      <c r="AQ40726" s="89">
        <v>10033972</v>
      </c>
      <c r="AR40726" s="90" t="str">
        <f t="shared" si="644"/>
        <v>O</v>
      </c>
      <c r="AS40726" t="s">
        <v>39250</v>
      </c>
    </row>
    <row r="40727" spans="43:45" x14ac:dyDescent="0.25">
      <c r="AQ40727" s="89">
        <v>10034285</v>
      </c>
      <c r="AR40727" s="90" t="str">
        <f t="shared" si="644"/>
        <v>O</v>
      </c>
      <c r="AS40727" t="s">
        <v>39251</v>
      </c>
    </row>
    <row r="40728" spans="43:45" x14ac:dyDescent="0.25">
      <c r="AQ40728" s="89">
        <v>10034305</v>
      </c>
      <c r="AR40728" s="90" t="str">
        <f t="shared" si="644"/>
        <v>O</v>
      </c>
      <c r="AS40728" t="s">
        <v>39252</v>
      </c>
    </row>
    <row r="40729" spans="43:45" x14ac:dyDescent="0.25">
      <c r="AQ40729" s="89">
        <v>10034320</v>
      </c>
      <c r="AR40729" s="90" t="str">
        <f t="shared" si="644"/>
        <v>O</v>
      </c>
      <c r="AS40729" t="s">
        <v>39253</v>
      </c>
    </row>
    <row r="40730" spans="43:45" x14ac:dyDescent="0.25">
      <c r="AQ40730" s="89">
        <v>10034369</v>
      </c>
      <c r="AR40730" s="90" t="str">
        <f t="shared" si="644"/>
        <v>O</v>
      </c>
      <c r="AS40730" t="s">
        <v>39254</v>
      </c>
    </row>
    <row r="40731" spans="43:45" x14ac:dyDescent="0.25">
      <c r="AQ40731" s="89">
        <v>10036242</v>
      </c>
      <c r="AR40731" s="90" t="str">
        <f t="shared" si="644"/>
        <v>O</v>
      </c>
      <c r="AS40731" t="s">
        <v>39255</v>
      </c>
    </row>
    <row r="40732" spans="43:45" x14ac:dyDescent="0.25">
      <c r="AQ40732" s="89">
        <v>10037846</v>
      </c>
      <c r="AR40732" s="90" t="str">
        <f t="shared" si="644"/>
        <v>O</v>
      </c>
      <c r="AS40732" t="s">
        <v>16403</v>
      </c>
    </row>
    <row r="40733" spans="43:45" x14ac:dyDescent="0.25">
      <c r="AQ40733" s="89">
        <v>10037892</v>
      </c>
      <c r="AR40733" s="90" t="str">
        <f t="shared" si="644"/>
        <v>O</v>
      </c>
      <c r="AS40733" t="s">
        <v>39256</v>
      </c>
    </row>
    <row r="40734" spans="43:45" x14ac:dyDescent="0.25">
      <c r="AQ40734" s="89">
        <v>10037969</v>
      </c>
      <c r="AR40734" s="90" t="str">
        <f t="shared" si="644"/>
        <v>O</v>
      </c>
      <c r="AS40734" t="s">
        <v>39257</v>
      </c>
    </row>
    <row r="40735" spans="43:45" x14ac:dyDescent="0.25">
      <c r="AQ40735" s="89">
        <v>10037983</v>
      </c>
      <c r="AR40735" s="90" t="str">
        <f t="shared" si="644"/>
        <v>O</v>
      </c>
      <c r="AS40735" t="s">
        <v>26762</v>
      </c>
    </row>
    <row r="40736" spans="43:45" x14ac:dyDescent="0.25">
      <c r="AQ40736" s="89">
        <v>10038050</v>
      </c>
      <c r="AR40736" s="90" t="str">
        <f t="shared" si="644"/>
        <v>O</v>
      </c>
      <c r="AS40736" t="s">
        <v>39258</v>
      </c>
    </row>
    <row r="40737" spans="43:45" x14ac:dyDescent="0.25">
      <c r="AQ40737" s="89">
        <v>10038075</v>
      </c>
      <c r="AR40737" s="90" t="str">
        <f t="shared" si="644"/>
        <v>O</v>
      </c>
      <c r="AS40737" t="s">
        <v>39259</v>
      </c>
    </row>
    <row r="40738" spans="43:45" x14ac:dyDescent="0.25">
      <c r="AQ40738" s="89">
        <v>10012916</v>
      </c>
      <c r="AR40738" s="90" t="str">
        <f t="shared" si="644"/>
        <v>O</v>
      </c>
      <c r="AS40738" t="s">
        <v>39260</v>
      </c>
    </row>
    <row r="40739" spans="43:45" x14ac:dyDescent="0.25">
      <c r="AQ40739" s="89">
        <v>10038110</v>
      </c>
      <c r="AR40739" s="90" t="str">
        <f t="shared" si="644"/>
        <v>O</v>
      </c>
      <c r="AS40739" t="s">
        <v>39261</v>
      </c>
    </row>
    <row r="40740" spans="43:45" x14ac:dyDescent="0.25">
      <c r="AQ40740" s="89">
        <v>10029605</v>
      </c>
      <c r="AR40740" s="90" t="str">
        <f t="shared" si="644"/>
        <v>O</v>
      </c>
      <c r="AS40740" t="s">
        <v>39262</v>
      </c>
    </row>
    <row r="40741" spans="43:45" x14ac:dyDescent="0.25">
      <c r="AQ40741" s="89">
        <v>10029618</v>
      </c>
      <c r="AR40741" s="90" t="str">
        <f t="shared" si="644"/>
        <v>O</v>
      </c>
      <c r="AS40741" t="s">
        <v>39263</v>
      </c>
    </row>
    <row r="40742" spans="43:45" x14ac:dyDescent="0.25">
      <c r="AQ40742" s="89">
        <v>10029890</v>
      </c>
      <c r="AR40742" s="90" t="str">
        <f t="shared" si="644"/>
        <v>O</v>
      </c>
      <c r="AS40742" t="s">
        <v>39264</v>
      </c>
    </row>
    <row r="40743" spans="43:45" x14ac:dyDescent="0.25">
      <c r="AQ40743" s="89">
        <v>10031163</v>
      </c>
      <c r="AR40743" s="90" t="str">
        <f t="shared" si="644"/>
        <v>O</v>
      </c>
      <c r="AS40743" t="s">
        <v>39265</v>
      </c>
    </row>
    <row r="40744" spans="43:45" x14ac:dyDescent="0.25">
      <c r="AQ40744" s="89">
        <v>10031226</v>
      </c>
      <c r="AR40744" s="90" t="str">
        <f t="shared" si="644"/>
        <v>O</v>
      </c>
      <c r="AS40744" t="s">
        <v>39266</v>
      </c>
    </row>
    <row r="40745" spans="43:45" x14ac:dyDescent="0.25">
      <c r="AQ40745" s="89">
        <v>10033275</v>
      </c>
      <c r="AR40745" s="90" t="str">
        <f t="shared" si="644"/>
        <v>O</v>
      </c>
      <c r="AS40745" t="s">
        <v>15670</v>
      </c>
    </row>
    <row r="40746" spans="43:45" x14ac:dyDescent="0.25">
      <c r="AQ40746" s="89">
        <v>10033465</v>
      </c>
      <c r="AR40746" s="90" t="str">
        <f t="shared" si="644"/>
        <v>O</v>
      </c>
      <c r="AS40746" t="s">
        <v>39267</v>
      </c>
    </row>
    <row r="40747" spans="43:45" x14ac:dyDescent="0.25">
      <c r="AQ40747" s="89">
        <v>10034863</v>
      </c>
      <c r="AR40747" s="90" t="str">
        <f t="shared" si="644"/>
        <v>O</v>
      </c>
      <c r="AS40747" t="s">
        <v>39268</v>
      </c>
    </row>
    <row r="40748" spans="43:45" x14ac:dyDescent="0.25">
      <c r="AQ40748" s="89">
        <v>10034926</v>
      </c>
      <c r="AR40748" s="90" t="str">
        <f t="shared" si="644"/>
        <v>O</v>
      </c>
      <c r="AS40748" t="s">
        <v>39269</v>
      </c>
    </row>
    <row r="40749" spans="43:45" x14ac:dyDescent="0.25">
      <c r="AQ40749" s="89">
        <v>10034940</v>
      </c>
      <c r="AR40749" s="90" t="str">
        <f t="shared" si="644"/>
        <v>O</v>
      </c>
      <c r="AS40749" t="s">
        <v>39270</v>
      </c>
    </row>
    <row r="40750" spans="43:45" x14ac:dyDescent="0.25">
      <c r="AQ40750" s="89">
        <v>10034997</v>
      </c>
      <c r="AR40750" s="90" t="str">
        <f t="shared" si="644"/>
        <v>O</v>
      </c>
      <c r="AS40750" t="s">
        <v>39271</v>
      </c>
    </row>
    <row r="40751" spans="43:45" x14ac:dyDescent="0.25">
      <c r="AQ40751" s="89">
        <v>10035226</v>
      </c>
      <c r="AR40751" s="90" t="str">
        <f t="shared" si="644"/>
        <v>O</v>
      </c>
      <c r="AS40751" t="s">
        <v>39272</v>
      </c>
    </row>
    <row r="40752" spans="43:45" x14ac:dyDescent="0.25">
      <c r="AQ40752" s="89">
        <v>10035348</v>
      </c>
      <c r="AR40752" s="90" t="str">
        <f t="shared" si="644"/>
        <v>O</v>
      </c>
      <c r="AS40752" t="s">
        <v>39273</v>
      </c>
    </row>
    <row r="40753" spans="43:45" x14ac:dyDescent="0.25">
      <c r="AQ40753" s="89">
        <v>10033667</v>
      </c>
      <c r="AR40753" s="90" t="str">
        <f t="shared" si="644"/>
        <v>O</v>
      </c>
      <c r="AS40753" t="s">
        <v>39274</v>
      </c>
    </row>
    <row r="40754" spans="43:45" x14ac:dyDescent="0.25">
      <c r="AQ40754" s="89">
        <v>10034134</v>
      </c>
      <c r="AR40754" s="90" t="str">
        <f t="shared" si="644"/>
        <v>O</v>
      </c>
      <c r="AS40754" t="s">
        <v>39275</v>
      </c>
    </row>
    <row r="40755" spans="43:45" x14ac:dyDescent="0.25">
      <c r="AQ40755" s="89">
        <v>10036323</v>
      </c>
      <c r="AR40755" s="90" t="str">
        <f t="shared" si="644"/>
        <v>O</v>
      </c>
      <c r="AS40755" t="s">
        <v>39276</v>
      </c>
    </row>
    <row r="40756" spans="43:45" x14ac:dyDescent="0.25">
      <c r="AQ40756" s="89">
        <v>10036743</v>
      </c>
      <c r="AR40756" s="90" t="str">
        <f t="shared" si="644"/>
        <v>O</v>
      </c>
      <c r="AS40756" t="s">
        <v>39277</v>
      </c>
    </row>
    <row r="40757" spans="43:45" x14ac:dyDescent="0.25">
      <c r="AQ40757" s="89">
        <v>10037200</v>
      </c>
      <c r="AR40757" s="90" t="str">
        <f t="shared" si="644"/>
        <v>O</v>
      </c>
      <c r="AS40757" t="s">
        <v>39278</v>
      </c>
    </row>
    <row r="40758" spans="43:45" x14ac:dyDescent="0.25">
      <c r="AQ40758" s="89">
        <v>10037269</v>
      </c>
      <c r="AR40758" s="90" t="str">
        <f t="shared" si="644"/>
        <v>O</v>
      </c>
      <c r="AS40758" t="s">
        <v>39279</v>
      </c>
    </row>
    <row r="40759" spans="43:45" x14ac:dyDescent="0.25">
      <c r="AQ40759" s="89">
        <v>10037822</v>
      </c>
      <c r="AR40759" s="90" t="str">
        <f t="shared" si="644"/>
        <v>O</v>
      </c>
      <c r="AS40759" t="s">
        <v>39280</v>
      </c>
    </row>
    <row r="40760" spans="43:45" x14ac:dyDescent="0.25">
      <c r="AQ40760" s="89">
        <v>10037918</v>
      </c>
      <c r="AR40760" s="90" t="str">
        <f t="shared" si="644"/>
        <v>O</v>
      </c>
      <c r="AS40760" t="s">
        <v>39281</v>
      </c>
    </row>
    <row r="40761" spans="43:45" x14ac:dyDescent="0.25">
      <c r="AQ40761" s="89">
        <v>10029784</v>
      </c>
      <c r="AR40761" s="90" t="str">
        <f t="shared" si="644"/>
        <v>O</v>
      </c>
      <c r="AS40761" t="s">
        <v>39282</v>
      </c>
    </row>
    <row r="40762" spans="43:45" x14ac:dyDescent="0.25">
      <c r="AQ40762" s="89">
        <v>10033349</v>
      </c>
      <c r="AR40762" s="90" t="str">
        <f t="shared" si="644"/>
        <v>O</v>
      </c>
      <c r="AS40762" t="s">
        <v>14719</v>
      </c>
    </row>
    <row r="40763" spans="43:45" x14ac:dyDescent="0.25">
      <c r="AQ40763" s="89">
        <v>10034106</v>
      </c>
      <c r="AR40763" s="90" t="str">
        <f t="shared" si="644"/>
        <v>O</v>
      </c>
      <c r="AS40763" t="s">
        <v>32027</v>
      </c>
    </row>
    <row r="40764" spans="43:45" x14ac:dyDescent="0.25">
      <c r="AQ40764" s="89">
        <v>10035424</v>
      </c>
      <c r="AR40764" s="90" t="str">
        <f t="shared" si="644"/>
        <v>O</v>
      </c>
      <c r="AS40764" t="s">
        <v>39283</v>
      </c>
    </row>
    <row r="40765" spans="43:45" x14ac:dyDescent="0.25">
      <c r="AQ40765" s="89">
        <v>10035455</v>
      </c>
      <c r="AR40765" s="90" t="str">
        <f t="shared" si="644"/>
        <v>O</v>
      </c>
      <c r="AS40765" t="s">
        <v>39284</v>
      </c>
    </row>
    <row r="40766" spans="43:45" x14ac:dyDescent="0.25">
      <c r="AQ40766" s="89">
        <v>10035522</v>
      </c>
      <c r="AR40766" s="90" t="str">
        <f t="shared" si="644"/>
        <v>O</v>
      </c>
      <c r="AS40766" t="s">
        <v>39285</v>
      </c>
    </row>
    <row r="40767" spans="43:45" x14ac:dyDescent="0.25">
      <c r="AQ40767" s="89">
        <v>10035526</v>
      </c>
      <c r="AR40767" s="90" t="str">
        <f t="shared" si="644"/>
        <v>O</v>
      </c>
      <c r="AS40767" t="s">
        <v>39286</v>
      </c>
    </row>
    <row r="40768" spans="43:45" x14ac:dyDescent="0.25">
      <c r="AQ40768" s="89">
        <v>10035566</v>
      </c>
      <c r="AR40768" s="90" t="str">
        <f t="shared" si="644"/>
        <v>O</v>
      </c>
      <c r="AS40768" t="s">
        <v>39287</v>
      </c>
    </row>
    <row r="40769" spans="43:45" x14ac:dyDescent="0.25">
      <c r="AQ40769" s="89">
        <v>10036436</v>
      </c>
      <c r="AR40769" s="90" t="str">
        <f t="shared" si="644"/>
        <v>O</v>
      </c>
      <c r="AS40769" t="s">
        <v>39288</v>
      </c>
    </row>
    <row r="40770" spans="43:45" x14ac:dyDescent="0.25">
      <c r="AQ40770" s="89">
        <v>10036461</v>
      </c>
      <c r="AR40770" s="90" t="str">
        <f t="shared" si="644"/>
        <v>O</v>
      </c>
      <c r="AS40770" t="s">
        <v>39289</v>
      </c>
    </row>
    <row r="40771" spans="43:45" x14ac:dyDescent="0.25">
      <c r="AQ40771" s="89">
        <v>10030184</v>
      </c>
      <c r="AR40771" s="90" t="str">
        <f t="shared" si="644"/>
        <v>O</v>
      </c>
      <c r="AS40771" t="s">
        <v>39290</v>
      </c>
    </row>
    <row r="40772" spans="43:45" x14ac:dyDescent="0.25">
      <c r="AQ40772" s="89">
        <v>10030391</v>
      </c>
      <c r="AR40772" s="90" t="str">
        <f t="shared" si="644"/>
        <v>O</v>
      </c>
      <c r="AS40772" t="s">
        <v>39291</v>
      </c>
    </row>
    <row r="40773" spans="43:45" x14ac:dyDescent="0.25">
      <c r="AQ40773" s="89">
        <v>10031826</v>
      </c>
      <c r="AR40773" s="90" t="str">
        <f t="shared" si="644"/>
        <v>O</v>
      </c>
      <c r="AS40773" t="s">
        <v>39292</v>
      </c>
    </row>
    <row r="40774" spans="43:45" x14ac:dyDescent="0.25">
      <c r="AQ40774" s="89">
        <v>10033895</v>
      </c>
      <c r="AR40774" s="90" t="str">
        <f t="shared" si="644"/>
        <v>O</v>
      </c>
      <c r="AS40774" t="s">
        <v>39293</v>
      </c>
    </row>
    <row r="40775" spans="43:45" x14ac:dyDescent="0.25">
      <c r="AQ40775" s="89">
        <v>10037280</v>
      </c>
      <c r="AR40775" s="90" t="str">
        <f t="shared" si="644"/>
        <v>O</v>
      </c>
      <c r="AS40775" t="s">
        <v>39294</v>
      </c>
    </row>
    <row r="40776" spans="43:45" x14ac:dyDescent="0.25">
      <c r="AQ40776" s="89">
        <v>10037518</v>
      </c>
      <c r="AR40776" s="90" t="str">
        <f t="shared" si="644"/>
        <v>O</v>
      </c>
      <c r="AS40776" t="s">
        <v>39295</v>
      </c>
    </row>
    <row r="40777" spans="43:45" x14ac:dyDescent="0.25">
      <c r="AQ40777" s="89">
        <v>10031568</v>
      </c>
      <c r="AR40777" s="90" t="str">
        <f t="shared" ref="AR40777:AR40840" si="645">IF(ISNA(VLOOKUP(AQ40777,$BP$18:$BQ$356,2,FALSE))=TRUE,"O",VLOOKUP(AQ40777,$BP$18:$BQ$356,2,FALSE))</f>
        <v>O</v>
      </c>
      <c r="AS40777" t="s">
        <v>39296</v>
      </c>
    </row>
    <row r="40778" spans="43:45" x14ac:dyDescent="0.25">
      <c r="AQ40778" s="89">
        <v>10032278</v>
      </c>
      <c r="AR40778" s="90" t="str">
        <f t="shared" si="645"/>
        <v>O</v>
      </c>
      <c r="AS40778" t="s">
        <v>39297</v>
      </c>
    </row>
    <row r="40779" spans="43:45" x14ac:dyDescent="0.25">
      <c r="AQ40779" s="89">
        <v>10032334</v>
      </c>
      <c r="AR40779" s="90" t="str">
        <f t="shared" si="645"/>
        <v>O</v>
      </c>
      <c r="AS40779" t="s">
        <v>39298</v>
      </c>
    </row>
    <row r="40780" spans="43:45" x14ac:dyDescent="0.25">
      <c r="AQ40780" s="89">
        <v>10029429</v>
      </c>
      <c r="AR40780" s="90" t="str">
        <f t="shared" si="645"/>
        <v>O</v>
      </c>
      <c r="AS40780" t="s">
        <v>39299</v>
      </c>
    </row>
    <row r="40781" spans="43:45" x14ac:dyDescent="0.25">
      <c r="AQ40781" s="89">
        <v>10037060</v>
      </c>
      <c r="AR40781" s="90" t="str">
        <f t="shared" si="645"/>
        <v>O</v>
      </c>
      <c r="AS40781" t="s">
        <v>39300</v>
      </c>
    </row>
    <row r="40782" spans="43:45" x14ac:dyDescent="0.25">
      <c r="AQ40782" s="89">
        <v>10037658</v>
      </c>
      <c r="AR40782" s="90" t="str">
        <f t="shared" si="645"/>
        <v>O</v>
      </c>
      <c r="AS40782" t="s">
        <v>39301</v>
      </c>
    </row>
    <row r="40783" spans="43:45" x14ac:dyDescent="0.25">
      <c r="AQ40783" s="89">
        <v>10038099</v>
      </c>
      <c r="AR40783" s="90" t="str">
        <f t="shared" si="645"/>
        <v>O</v>
      </c>
      <c r="AS40783" t="s">
        <v>39302</v>
      </c>
    </row>
    <row r="40784" spans="43:45" x14ac:dyDescent="0.25">
      <c r="AQ40784" s="89">
        <v>10029356</v>
      </c>
      <c r="AR40784" s="90" t="str">
        <f t="shared" si="645"/>
        <v>O</v>
      </c>
      <c r="AS40784" t="s">
        <v>39303</v>
      </c>
    </row>
    <row r="40785" spans="43:45" x14ac:dyDescent="0.25">
      <c r="AQ40785" s="89">
        <v>10029878</v>
      </c>
      <c r="AR40785" s="90" t="str">
        <f t="shared" si="645"/>
        <v>O</v>
      </c>
      <c r="AS40785" t="s">
        <v>39304</v>
      </c>
    </row>
    <row r="40786" spans="43:45" x14ac:dyDescent="0.25">
      <c r="AQ40786" s="89">
        <v>10030359</v>
      </c>
      <c r="AR40786" s="90" t="str">
        <f t="shared" si="645"/>
        <v>O</v>
      </c>
      <c r="AS40786" t="s">
        <v>39305</v>
      </c>
    </row>
    <row r="40787" spans="43:45" x14ac:dyDescent="0.25">
      <c r="AQ40787" s="89">
        <v>10032185</v>
      </c>
      <c r="AR40787" s="90" t="str">
        <f t="shared" si="645"/>
        <v>O</v>
      </c>
      <c r="AS40787" t="s">
        <v>39306</v>
      </c>
    </row>
    <row r="40788" spans="43:45" x14ac:dyDescent="0.25">
      <c r="AQ40788" s="89">
        <v>10036066</v>
      </c>
      <c r="AR40788" s="90" t="str">
        <f t="shared" si="645"/>
        <v>O</v>
      </c>
      <c r="AS40788" t="s">
        <v>39307</v>
      </c>
    </row>
    <row r="40789" spans="43:45" x14ac:dyDescent="0.25">
      <c r="AQ40789" s="89">
        <v>10036535</v>
      </c>
      <c r="AR40789" s="90" t="str">
        <f t="shared" si="645"/>
        <v>O</v>
      </c>
      <c r="AS40789" t="s">
        <v>39308</v>
      </c>
    </row>
    <row r="40790" spans="43:45" x14ac:dyDescent="0.25">
      <c r="AQ40790" s="89">
        <v>10036987</v>
      </c>
      <c r="AR40790" s="90" t="str">
        <f t="shared" si="645"/>
        <v>O</v>
      </c>
      <c r="AS40790" t="s">
        <v>39309</v>
      </c>
    </row>
    <row r="40791" spans="43:45" x14ac:dyDescent="0.25">
      <c r="AQ40791" s="89">
        <v>10030417</v>
      </c>
      <c r="AR40791" s="90" t="str">
        <f t="shared" si="645"/>
        <v>O</v>
      </c>
      <c r="AS40791" t="s">
        <v>39310</v>
      </c>
    </row>
    <row r="40792" spans="43:45" x14ac:dyDescent="0.25">
      <c r="AQ40792" s="89">
        <v>10030494</v>
      </c>
      <c r="AR40792" s="90" t="str">
        <f t="shared" si="645"/>
        <v>O</v>
      </c>
      <c r="AS40792" t="s">
        <v>15184</v>
      </c>
    </row>
    <row r="40793" spans="43:45" x14ac:dyDescent="0.25">
      <c r="AQ40793" s="89">
        <v>10030501</v>
      </c>
      <c r="AR40793" s="90" t="str">
        <f t="shared" si="645"/>
        <v>O</v>
      </c>
      <c r="AS40793" t="s">
        <v>39311</v>
      </c>
    </row>
    <row r="40794" spans="43:45" x14ac:dyDescent="0.25">
      <c r="AQ40794" s="89">
        <v>10030529</v>
      </c>
      <c r="AR40794" s="90" t="str">
        <f t="shared" si="645"/>
        <v>O</v>
      </c>
      <c r="AS40794" t="s">
        <v>39312</v>
      </c>
    </row>
    <row r="40795" spans="43:45" x14ac:dyDescent="0.25">
      <c r="AQ40795" s="89">
        <v>10030761</v>
      </c>
      <c r="AR40795" s="90" t="str">
        <f t="shared" si="645"/>
        <v>O</v>
      </c>
      <c r="AS40795" t="s">
        <v>39313</v>
      </c>
    </row>
    <row r="40796" spans="43:45" x14ac:dyDescent="0.25">
      <c r="AQ40796" s="89">
        <v>10031117</v>
      </c>
      <c r="AR40796" s="90" t="str">
        <f t="shared" si="645"/>
        <v>O</v>
      </c>
      <c r="AS40796" t="s">
        <v>39314</v>
      </c>
    </row>
    <row r="40797" spans="43:45" x14ac:dyDescent="0.25">
      <c r="AQ40797" s="89">
        <v>10031491</v>
      </c>
      <c r="AR40797" s="90" t="str">
        <f t="shared" si="645"/>
        <v>O</v>
      </c>
      <c r="AS40797" t="s">
        <v>39315</v>
      </c>
    </row>
    <row r="40798" spans="43:45" x14ac:dyDescent="0.25">
      <c r="AQ40798" s="89">
        <v>10031896</v>
      </c>
      <c r="AR40798" s="90" t="str">
        <f t="shared" si="645"/>
        <v>O</v>
      </c>
      <c r="AS40798" t="s">
        <v>39316</v>
      </c>
    </row>
    <row r="40799" spans="43:45" x14ac:dyDescent="0.25">
      <c r="AQ40799" s="89">
        <v>10035627</v>
      </c>
      <c r="AR40799" s="90" t="str">
        <f t="shared" si="645"/>
        <v>O</v>
      </c>
      <c r="AS40799" t="s">
        <v>39317</v>
      </c>
    </row>
    <row r="40800" spans="43:45" x14ac:dyDescent="0.25">
      <c r="AQ40800" s="89">
        <v>10036067</v>
      </c>
      <c r="AR40800" s="90" t="str">
        <f t="shared" si="645"/>
        <v>O</v>
      </c>
      <c r="AS40800" t="s">
        <v>39318</v>
      </c>
    </row>
    <row r="40801" spans="43:45" x14ac:dyDescent="0.25">
      <c r="AQ40801" s="89">
        <v>10037800</v>
      </c>
      <c r="AR40801" s="90" t="str">
        <f t="shared" si="645"/>
        <v>O</v>
      </c>
      <c r="AS40801" t="s">
        <v>39319</v>
      </c>
    </row>
    <row r="40802" spans="43:45" x14ac:dyDescent="0.25">
      <c r="AQ40802" s="89">
        <v>10029683</v>
      </c>
      <c r="AR40802" s="90" t="str">
        <f t="shared" si="645"/>
        <v>O</v>
      </c>
      <c r="AS40802" t="s">
        <v>39320</v>
      </c>
    </row>
    <row r="40803" spans="43:45" x14ac:dyDescent="0.25">
      <c r="AQ40803" s="89">
        <v>10030339</v>
      </c>
      <c r="AR40803" s="90" t="str">
        <f t="shared" si="645"/>
        <v>O</v>
      </c>
      <c r="AS40803" t="s">
        <v>39321</v>
      </c>
    </row>
    <row r="40804" spans="43:45" x14ac:dyDescent="0.25">
      <c r="AQ40804" s="89">
        <v>10030506</v>
      </c>
      <c r="AR40804" s="90" t="str">
        <f t="shared" si="645"/>
        <v>O</v>
      </c>
      <c r="AS40804" t="s">
        <v>39322</v>
      </c>
    </row>
    <row r="40805" spans="43:45" x14ac:dyDescent="0.25">
      <c r="AQ40805" s="89">
        <v>10032653</v>
      </c>
      <c r="AR40805" s="90" t="str">
        <f t="shared" si="645"/>
        <v>O</v>
      </c>
      <c r="AS40805" t="s">
        <v>39323</v>
      </c>
    </row>
    <row r="40806" spans="43:45" x14ac:dyDescent="0.25">
      <c r="AQ40806" s="89">
        <v>10032745</v>
      </c>
      <c r="AR40806" s="90" t="str">
        <f t="shared" si="645"/>
        <v>O</v>
      </c>
      <c r="AS40806" t="s">
        <v>39324</v>
      </c>
    </row>
    <row r="40807" spans="43:45" x14ac:dyDescent="0.25">
      <c r="AQ40807" s="89">
        <v>10035736</v>
      </c>
      <c r="AR40807" s="90" t="str">
        <f t="shared" si="645"/>
        <v>O</v>
      </c>
      <c r="AS40807" t="s">
        <v>39325</v>
      </c>
    </row>
    <row r="40808" spans="43:45" x14ac:dyDescent="0.25">
      <c r="AQ40808" s="89">
        <v>10037017</v>
      </c>
      <c r="AR40808" s="90" t="str">
        <f t="shared" si="645"/>
        <v>O</v>
      </c>
      <c r="AS40808" t="s">
        <v>39326</v>
      </c>
    </row>
    <row r="40809" spans="43:45" x14ac:dyDescent="0.25">
      <c r="AQ40809" s="89">
        <v>10037272</v>
      </c>
      <c r="AR40809" s="90" t="str">
        <f t="shared" si="645"/>
        <v>O</v>
      </c>
      <c r="AS40809" t="s">
        <v>39327</v>
      </c>
    </row>
    <row r="40810" spans="43:45" x14ac:dyDescent="0.25">
      <c r="AQ40810" s="89">
        <v>10038070</v>
      </c>
      <c r="AR40810" s="90" t="str">
        <f t="shared" si="645"/>
        <v>O</v>
      </c>
      <c r="AS40810" t="s">
        <v>39328</v>
      </c>
    </row>
    <row r="40811" spans="43:45" x14ac:dyDescent="0.25">
      <c r="AQ40811" s="89">
        <v>10038151</v>
      </c>
      <c r="AR40811" s="90" t="str">
        <f t="shared" si="645"/>
        <v>O</v>
      </c>
      <c r="AS40811" t="s">
        <v>39329</v>
      </c>
    </row>
    <row r="40812" spans="43:45" x14ac:dyDescent="0.25">
      <c r="AQ40812" s="89">
        <v>10038172</v>
      </c>
      <c r="AR40812" s="90" t="str">
        <f t="shared" si="645"/>
        <v>O</v>
      </c>
      <c r="AS40812" t="s">
        <v>39330</v>
      </c>
    </row>
    <row r="40813" spans="43:45" x14ac:dyDescent="0.25">
      <c r="AQ40813" s="89">
        <v>10038177</v>
      </c>
      <c r="AR40813" s="90" t="str">
        <f t="shared" si="645"/>
        <v>O</v>
      </c>
      <c r="AS40813" t="s">
        <v>39331</v>
      </c>
    </row>
    <row r="40814" spans="43:45" x14ac:dyDescent="0.25">
      <c r="AQ40814" s="89">
        <v>10030791</v>
      </c>
      <c r="AR40814" s="90" t="str">
        <f t="shared" si="645"/>
        <v>O</v>
      </c>
      <c r="AS40814" t="s">
        <v>39332</v>
      </c>
    </row>
    <row r="40815" spans="43:45" x14ac:dyDescent="0.25">
      <c r="AQ40815" s="89">
        <v>10031383</v>
      </c>
      <c r="AR40815" s="90" t="str">
        <f t="shared" si="645"/>
        <v>O</v>
      </c>
      <c r="AS40815" t="s">
        <v>15247</v>
      </c>
    </row>
    <row r="40816" spans="43:45" x14ac:dyDescent="0.25">
      <c r="AQ40816" s="89">
        <v>10031419</v>
      </c>
      <c r="AR40816" s="90" t="str">
        <f t="shared" si="645"/>
        <v>O</v>
      </c>
      <c r="AS40816" t="s">
        <v>39333</v>
      </c>
    </row>
    <row r="40817" spans="43:45" x14ac:dyDescent="0.25">
      <c r="AQ40817" s="89">
        <v>10031622</v>
      </c>
      <c r="AR40817" s="90" t="str">
        <f t="shared" si="645"/>
        <v>O</v>
      </c>
      <c r="AS40817" t="s">
        <v>39334</v>
      </c>
    </row>
    <row r="40818" spans="43:45" x14ac:dyDescent="0.25">
      <c r="AQ40818" s="89">
        <v>10033539</v>
      </c>
      <c r="AR40818" s="90" t="str">
        <f t="shared" si="645"/>
        <v>O</v>
      </c>
      <c r="AS40818" t="s">
        <v>39335</v>
      </c>
    </row>
    <row r="40819" spans="43:45" x14ac:dyDescent="0.25">
      <c r="AQ40819" s="89">
        <v>10034537</v>
      </c>
      <c r="AR40819" s="90" t="str">
        <f t="shared" si="645"/>
        <v>O</v>
      </c>
      <c r="AS40819" t="s">
        <v>39336</v>
      </c>
    </row>
    <row r="40820" spans="43:45" x14ac:dyDescent="0.25">
      <c r="AQ40820" s="89">
        <v>10034922</v>
      </c>
      <c r="AR40820" s="90" t="str">
        <f t="shared" si="645"/>
        <v>O</v>
      </c>
      <c r="AS40820" t="s">
        <v>39337</v>
      </c>
    </row>
    <row r="40821" spans="43:45" x14ac:dyDescent="0.25">
      <c r="AQ40821" s="89">
        <v>10036087</v>
      </c>
      <c r="AR40821" s="90" t="str">
        <f t="shared" si="645"/>
        <v>O</v>
      </c>
      <c r="AS40821" t="s">
        <v>39338</v>
      </c>
    </row>
    <row r="40822" spans="43:45" x14ac:dyDescent="0.25">
      <c r="AQ40822" s="89">
        <v>10036691</v>
      </c>
      <c r="AR40822" s="90" t="str">
        <f t="shared" si="645"/>
        <v>O</v>
      </c>
      <c r="AS40822" t="s">
        <v>39339</v>
      </c>
    </row>
    <row r="40823" spans="43:45" x14ac:dyDescent="0.25">
      <c r="AQ40823" s="89">
        <v>10030337</v>
      </c>
      <c r="AR40823" s="90" t="str">
        <f t="shared" si="645"/>
        <v>O</v>
      </c>
      <c r="AS40823" t="s">
        <v>39340</v>
      </c>
    </row>
    <row r="40824" spans="43:45" x14ac:dyDescent="0.25">
      <c r="AQ40824" s="89">
        <v>10031587</v>
      </c>
      <c r="AR40824" s="90" t="str">
        <f t="shared" si="645"/>
        <v>O</v>
      </c>
      <c r="AS40824" t="s">
        <v>39341</v>
      </c>
    </row>
    <row r="40825" spans="43:45" x14ac:dyDescent="0.25">
      <c r="AQ40825" s="89">
        <v>10032056</v>
      </c>
      <c r="AR40825" s="90" t="str">
        <f t="shared" si="645"/>
        <v>O</v>
      </c>
      <c r="AS40825" t="s">
        <v>26650</v>
      </c>
    </row>
    <row r="40826" spans="43:45" x14ac:dyDescent="0.25">
      <c r="AQ40826" s="89">
        <v>10032475</v>
      </c>
      <c r="AR40826" s="90" t="str">
        <f t="shared" si="645"/>
        <v>O</v>
      </c>
      <c r="AS40826" t="s">
        <v>39342</v>
      </c>
    </row>
    <row r="40827" spans="43:45" x14ac:dyDescent="0.25">
      <c r="AQ40827" s="89">
        <v>10032635</v>
      </c>
      <c r="AR40827" s="90" t="str">
        <f t="shared" si="645"/>
        <v>O</v>
      </c>
      <c r="AS40827" t="s">
        <v>39343</v>
      </c>
    </row>
    <row r="40828" spans="43:45" x14ac:dyDescent="0.25">
      <c r="AQ40828" s="89">
        <v>10016658</v>
      </c>
      <c r="AR40828" s="90" t="str">
        <f t="shared" si="645"/>
        <v>O</v>
      </c>
      <c r="AS40828" t="s">
        <v>1284</v>
      </c>
    </row>
    <row r="40829" spans="43:45" x14ac:dyDescent="0.25">
      <c r="AQ40829" s="89">
        <v>10035971</v>
      </c>
      <c r="AR40829" s="90" t="str">
        <f t="shared" si="645"/>
        <v>O</v>
      </c>
      <c r="AS40829" t="s">
        <v>39344</v>
      </c>
    </row>
    <row r="40830" spans="43:45" x14ac:dyDescent="0.25">
      <c r="AQ40830" s="89">
        <v>10036414</v>
      </c>
      <c r="AR40830" s="90" t="str">
        <f t="shared" si="645"/>
        <v>O</v>
      </c>
      <c r="AS40830" t="s">
        <v>39345</v>
      </c>
    </row>
    <row r="40831" spans="43:45" x14ac:dyDescent="0.25">
      <c r="AQ40831" s="89">
        <v>10036452</v>
      </c>
      <c r="AR40831" s="90" t="str">
        <f t="shared" si="645"/>
        <v>O</v>
      </c>
      <c r="AS40831" t="s">
        <v>39346</v>
      </c>
    </row>
    <row r="40832" spans="43:45" x14ac:dyDescent="0.25">
      <c r="AQ40832" s="89">
        <v>10036482</v>
      </c>
      <c r="AR40832" s="90" t="str">
        <f t="shared" si="645"/>
        <v>O</v>
      </c>
      <c r="AS40832" t="s">
        <v>39347</v>
      </c>
    </row>
    <row r="40833" spans="43:45" x14ac:dyDescent="0.25">
      <c r="AQ40833" s="89">
        <v>10036709</v>
      </c>
      <c r="AR40833" s="90" t="str">
        <f t="shared" si="645"/>
        <v>O</v>
      </c>
      <c r="AS40833" t="s">
        <v>39348</v>
      </c>
    </row>
    <row r="40834" spans="43:45" x14ac:dyDescent="0.25">
      <c r="AQ40834" s="89">
        <v>10037345</v>
      </c>
      <c r="AR40834" s="90" t="str">
        <f t="shared" si="645"/>
        <v>O</v>
      </c>
      <c r="AS40834" t="s">
        <v>39349</v>
      </c>
    </row>
    <row r="40835" spans="43:45" x14ac:dyDescent="0.25">
      <c r="AQ40835" s="89">
        <v>10037556</v>
      </c>
      <c r="AR40835" s="90" t="str">
        <f t="shared" si="645"/>
        <v>O</v>
      </c>
      <c r="AS40835" t="s">
        <v>39350</v>
      </c>
    </row>
    <row r="40836" spans="43:45" x14ac:dyDescent="0.25">
      <c r="AQ40836" s="89">
        <v>10030937</v>
      </c>
      <c r="AR40836" s="90" t="str">
        <f t="shared" si="645"/>
        <v>O</v>
      </c>
      <c r="AS40836" t="s">
        <v>39351</v>
      </c>
    </row>
    <row r="40837" spans="43:45" x14ac:dyDescent="0.25">
      <c r="AQ40837" s="89">
        <v>10032086</v>
      </c>
      <c r="AR40837" s="90" t="str">
        <f t="shared" si="645"/>
        <v>O</v>
      </c>
      <c r="AS40837" t="s">
        <v>39352</v>
      </c>
    </row>
    <row r="40838" spans="43:45" x14ac:dyDescent="0.25">
      <c r="AQ40838" s="89">
        <v>10033160</v>
      </c>
      <c r="AR40838" s="90" t="str">
        <f t="shared" si="645"/>
        <v>O</v>
      </c>
      <c r="AS40838" t="s">
        <v>39353</v>
      </c>
    </row>
    <row r="40839" spans="43:45" x14ac:dyDescent="0.25">
      <c r="AQ40839" s="89">
        <v>10035784</v>
      </c>
      <c r="AR40839" s="90" t="str">
        <f t="shared" si="645"/>
        <v>O</v>
      </c>
      <c r="AS40839" t="s">
        <v>39354</v>
      </c>
    </row>
    <row r="40840" spans="43:45" x14ac:dyDescent="0.25">
      <c r="AQ40840" s="89">
        <v>10036225</v>
      </c>
      <c r="AR40840" s="90" t="str">
        <f t="shared" si="645"/>
        <v>O</v>
      </c>
      <c r="AS40840" t="s">
        <v>39355</v>
      </c>
    </row>
    <row r="40841" spans="43:45" x14ac:dyDescent="0.25">
      <c r="AQ40841" s="89">
        <v>10037190</v>
      </c>
      <c r="AR40841" s="90" t="str">
        <f t="shared" ref="AR40841:AR40904" si="646">IF(ISNA(VLOOKUP(AQ40841,$BP$18:$BQ$356,2,FALSE))=TRUE,"O",VLOOKUP(AQ40841,$BP$18:$BQ$356,2,FALSE))</f>
        <v>O</v>
      </c>
      <c r="AS40841" t="s">
        <v>39356</v>
      </c>
    </row>
    <row r="40842" spans="43:45" x14ac:dyDescent="0.25">
      <c r="AQ40842" s="89">
        <v>10037352</v>
      </c>
      <c r="AR40842" s="90" t="str">
        <f t="shared" si="646"/>
        <v>O</v>
      </c>
      <c r="AS40842" t="s">
        <v>39357</v>
      </c>
    </row>
    <row r="40843" spans="43:45" x14ac:dyDescent="0.25">
      <c r="AQ40843" s="89">
        <v>10038194</v>
      </c>
      <c r="AR40843" s="90" t="str">
        <f t="shared" si="646"/>
        <v>O</v>
      </c>
      <c r="AS40843" t="s">
        <v>39358</v>
      </c>
    </row>
    <row r="40844" spans="43:45" x14ac:dyDescent="0.25">
      <c r="AQ40844" s="89">
        <v>10030764</v>
      </c>
      <c r="AR40844" s="90" t="str">
        <f t="shared" si="646"/>
        <v>O</v>
      </c>
      <c r="AS40844" t="s">
        <v>39359</v>
      </c>
    </row>
    <row r="40845" spans="43:45" x14ac:dyDescent="0.25">
      <c r="AQ40845" s="89">
        <v>10032021</v>
      </c>
      <c r="AR40845" s="90" t="str">
        <f t="shared" si="646"/>
        <v>O</v>
      </c>
      <c r="AS40845" t="s">
        <v>39360</v>
      </c>
    </row>
    <row r="40846" spans="43:45" x14ac:dyDescent="0.25">
      <c r="AQ40846" s="89">
        <v>10032124</v>
      </c>
      <c r="AR40846" s="90" t="str">
        <f t="shared" si="646"/>
        <v>O</v>
      </c>
      <c r="AS40846" t="s">
        <v>39361</v>
      </c>
    </row>
    <row r="40847" spans="43:45" x14ac:dyDescent="0.25">
      <c r="AQ40847" s="89">
        <v>10036499</v>
      </c>
      <c r="AR40847" s="90" t="str">
        <f t="shared" si="646"/>
        <v>O</v>
      </c>
      <c r="AS40847" t="s">
        <v>39362</v>
      </c>
    </row>
    <row r="40848" spans="43:45" x14ac:dyDescent="0.25">
      <c r="AQ40848" s="89">
        <v>10036762</v>
      </c>
      <c r="AR40848" s="90" t="str">
        <f t="shared" si="646"/>
        <v>O</v>
      </c>
      <c r="AS40848" t="s">
        <v>39363</v>
      </c>
    </row>
    <row r="40849" spans="43:45" x14ac:dyDescent="0.25">
      <c r="AQ40849" s="89">
        <v>10036893</v>
      </c>
      <c r="AR40849" s="90" t="str">
        <f t="shared" si="646"/>
        <v>O</v>
      </c>
      <c r="AS40849" t="s">
        <v>39364</v>
      </c>
    </row>
    <row r="40850" spans="43:45" x14ac:dyDescent="0.25">
      <c r="AQ40850" s="89">
        <v>10030808</v>
      </c>
      <c r="AR40850" s="90" t="str">
        <f t="shared" si="646"/>
        <v>O</v>
      </c>
      <c r="AS40850" t="s">
        <v>39365</v>
      </c>
    </row>
    <row r="40851" spans="43:45" x14ac:dyDescent="0.25">
      <c r="AQ40851" s="89">
        <v>10035735</v>
      </c>
      <c r="AR40851" s="90" t="str">
        <f t="shared" si="646"/>
        <v>O</v>
      </c>
      <c r="AS40851" t="s">
        <v>39366</v>
      </c>
    </row>
    <row r="40852" spans="43:45" x14ac:dyDescent="0.25">
      <c r="AQ40852" s="89">
        <v>10035773</v>
      </c>
      <c r="AR40852" s="90" t="str">
        <f t="shared" si="646"/>
        <v>O</v>
      </c>
      <c r="AS40852" t="s">
        <v>39367</v>
      </c>
    </row>
    <row r="40853" spans="43:45" x14ac:dyDescent="0.25">
      <c r="AQ40853" s="89">
        <v>10036671</v>
      </c>
      <c r="AR40853" s="90" t="str">
        <f t="shared" si="646"/>
        <v>O</v>
      </c>
      <c r="AS40853" t="s">
        <v>39368</v>
      </c>
    </row>
    <row r="40854" spans="43:45" x14ac:dyDescent="0.25">
      <c r="AQ40854" s="89">
        <v>10036900</v>
      </c>
      <c r="AR40854" s="90" t="str">
        <f t="shared" si="646"/>
        <v>O</v>
      </c>
      <c r="AS40854" t="s">
        <v>39369</v>
      </c>
    </row>
    <row r="40855" spans="43:45" x14ac:dyDescent="0.25">
      <c r="AQ40855" s="89">
        <v>10032413</v>
      </c>
      <c r="AR40855" s="90" t="str">
        <f t="shared" si="646"/>
        <v>O</v>
      </c>
      <c r="AS40855" t="s">
        <v>39370</v>
      </c>
    </row>
    <row r="40856" spans="43:45" x14ac:dyDescent="0.25">
      <c r="AQ40856" s="89">
        <v>10032844</v>
      </c>
      <c r="AR40856" s="90" t="str">
        <f t="shared" si="646"/>
        <v>O</v>
      </c>
      <c r="AS40856" t="s">
        <v>39371</v>
      </c>
    </row>
    <row r="40857" spans="43:45" x14ac:dyDescent="0.25">
      <c r="AQ40857" s="89">
        <v>10035984</v>
      </c>
      <c r="AR40857" s="90" t="str">
        <f t="shared" si="646"/>
        <v>O</v>
      </c>
      <c r="AS40857" t="s">
        <v>39372</v>
      </c>
    </row>
    <row r="40858" spans="43:45" x14ac:dyDescent="0.25">
      <c r="AQ40858" s="89">
        <v>10035989</v>
      </c>
      <c r="AR40858" s="90" t="str">
        <f t="shared" si="646"/>
        <v>O</v>
      </c>
      <c r="AS40858" t="s">
        <v>15554</v>
      </c>
    </row>
    <row r="40859" spans="43:45" x14ac:dyDescent="0.25">
      <c r="AQ40859" s="89">
        <v>10036155</v>
      </c>
      <c r="AR40859" s="90" t="str">
        <f t="shared" si="646"/>
        <v>O</v>
      </c>
      <c r="AS40859" t="s">
        <v>39373</v>
      </c>
    </row>
    <row r="40860" spans="43:45" x14ac:dyDescent="0.25">
      <c r="AQ40860" s="89">
        <v>10036541</v>
      </c>
      <c r="AR40860" s="90" t="str">
        <f t="shared" si="646"/>
        <v>O</v>
      </c>
      <c r="AS40860" t="s">
        <v>39374</v>
      </c>
    </row>
    <row r="40861" spans="43:45" x14ac:dyDescent="0.25">
      <c r="AQ40861" s="89">
        <v>10036626</v>
      </c>
      <c r="AR40861" s="90" t="str">
        <f t="shared" si="646"/>
        <v>O</v>
      </c>
      <c r="AS40861" t="s">
        <v>39375</v>
      </c>
    </row>
    <row r="40862" spans="43:45" x14ac:dyDescent="0.25">
      <c r="AQ40862" s="89">
        <v>10036655</v>
      </c>
      <c r="AR40862" s="90" t="str">
        <f t="shared" si="646"/>
        <v>O</v>
      </c>
      <c r="AS40862" t="s">
        <v>39376</v>
      </c>
    </row>
    <row r="40863" spans="43:45" x14ac:dyDescent="0.25">
      <c r="AQ40863" s="89">
        <v>10037080</v>
      </c>
      <c r="AR40863" s="90" t="str">
        <f t="shared" si="646"/>
        <v>O</v>
      </c>
      <c r="AS40863" t="s">
        <v>39377</v>
      </c>
    </row>
    <row r="40864" spans="43:45" x14ac:dyDescent="0.25">
      <c r="AQ40864" s="89">
        <v>10037184</v>
      </c>
      <c r="AR40864" s="90" t="str">
        <f t="shared" si="646"/>
        <v>O</v>
      </c>
      <c r="AS40864" t="s">
        <v>39378</v>
      </c>
    </row>
    <row r="40865" spans="43:45" x14ac:dyDescent="0.25">
      <c r="AQ40865" s="89">
        <v>10037388</v>
      </c>
      <c r="AR40865" s="90" t="str">
        <f t="shared" si="646"/>
        <v>O</v>
      </c>
      <c r="AS40865" t="s">
        <v>39379</v>
      </c>
    </row>
    <row r="40866" spans="43:45" x14ac:dyDescent="0.25">
      <c r="AQ40866" s="89">
        <v>10037393</v>
      </c>
      <c r="AR40866" s="90" t="str">
        <f t="shared" si="646"/>
        <v>O</v>
      </c>
      <c r="AS40866" t="s">
        <v>39380</v>
      </c>
    </row>
    <row r="40867" spans="43:45" x14ac:dyDescent="0.25">
      <c r="AQ40867" s="89">
        <v>10037521</v>
      </c>
      <c r="AR40867" s="90" t="str">
        <f t="shared" si="646"/>
        <v>O</v>
      </c>
      <c r="AS40867" t="s">
        <v>39381</v>
      </c>
    </row>
    <row r="40868" spans="43:45" x14ac:dyDescent="0.25">
      <c r="AQ40868" s="89">
        <v>10029488</v>
      </c>
      <c r="AR40868" s="90" t="str">
        <f t="shared" si="646"/>
        <v>O</v>
      </c>
      <c r="AS40868" t="s">
        <v>21161</v>
      </c>
    </row>
    <row r="40869" spans="43:45" x14ac:dyDescent="0.25">
      <c r="AQ40869" s="89">
        <v>10031662</v>
      </c>
      <c r="AR40869" s="90" t="str">
        <f t="shared" si="646"/>
        <v>O</v>
      </c>
      <c r="AS40869" t="s">
        <v>39382</v>
      </c>
    </row>
    <row r="40870" spans="43:45" x14ac:dyDescent="0.25">
      <c r="AQ40870" s="89">
        <v>10031681</v>
      </c>
      <c r="AR40870" s="90" t="str">
        <f t="shared" si="646"/>
        <v>O</v>
      </c>
      <c r="AS40870" t="s">
        <v>39383</v>
      </c>
    </row>
    <row r="40871" spans="43:45" x14ac:dyDescent="0.25">
      <c r="AQ40871" s="89">
        <v>10032187</v>
      </c>
      <c r="AR40871" s="90" t="str">
        <f t="shared" si="646"/>
        <v>O</v>
      </c>
      <c r="AS40871" t="s">
        <v>39384</v>
      </c>
    </row>
    <row r="40872" spans="43:45" x14ac:dyDescent="0.25">
      <c r="AQ40872" s="89">
        <v>10032453</v>
      </c>
      <c r="AR40872" s="90" t="str">
        <f t="shared" si="646"/>
        <v>O</v>
      </c>
      <c r="AS40872" t="s">
        <v>39385</v>
      </c>
    </row>
    <row r="40873" spans="43:45" x14ac:dyDescent="0.25">
      <c r="AQ40873" s="89">
        <v>10032689</v>
      </c>
      <c r="AR40873" s="90" t="str">
        <f t="shared" si="646"/>
        <v>O</v>
      </c>
      <c r="AS40873" t="s">
        <v>39386</v>
      </c>
    </row>
    <row r="40874" spans="43:45" x14ac:dyDescent="0.25">
      <c r="AQ40874" s="89">
        <v>10036255</v>
      </c>
      <c r="AR40874" s="90" t="str">
        <f t="shared" si="646"/>
        <v>O</v>
      </c>
      <c r="AS40874" t="s">
        <v>39387</v>
      </c>
    </row>
    <row r="40875" spans="43:45" x14ac:dyDescent="0.25">
      <c r="AQ40875" s="89">
        <v>10036616</v>
      </c>
      <c r="AR40875" s="90" t="str">
        <f t="shared" si="646"/>
        <v>O</v>
      </c>
      <c r="AS40875" t="s">
        <v>15680</v>
      </c>
    </row>
    <row r="40876" spans="43:45" x14ac:dyDescent="0.25">
      <c r="AQ40876" s="89">
        <v>10037404</v>
      </c>
      <c r="AR40876" s="90" t="str">
        <f t="shared" si="646"/>
        <v>O</v>
      </c>
      <c r="AS40876" t="s">
        <v>39388</v>
      </c>
    </row>
    <row r="40877" spans="43:45" x14ac:dyDescent="0.25">
      <c r="AQ40877" s="89">
        <v>10037825</v>
      </c>
      <c r="AR40877" s="90" t="str">
        <f t="shared" si="646"/>
        <v>O</v>
      </c>
      <c r="AS40877" t="s">
        <v>39389</v>
      </c>
    </row>
    <row r="40878" spans="43:45" x14ac:dyDescent="0.25">
      <c r="AQ40878" s="89">
        <v>10037859</v>
      </c>
      <c r="AR40878" s="90" t="str">
        <f t="shared" si="646"/>
        <v>O</v>
      </c>
      <c r="AS40878" t="s">
        <v>14524</v>
      </c>
    </row>
    <row r="40879" spans="43:45" x14ac:dyDescent="0.25">
      <c r="AQ40879" s="89">
        <v>10030343</v>
      </c>
      <c r="AR40879" s="90" t="str">
        <f t="shared" si="646"/>
        <v>O</v>
      </c>
      <c r="AS40879" t="s">
        <v>39390</v>
      </c>
    </row>
    <row r="40880" spans="43:45" x14ac:dyDescent="0.25">
      <c r="AQ40880" s="89">
        <v>10030797</v>
      </c>
      <c r="AR40880" s="90" t="str">
        <f t="shared" si="646"/>
        <v>O</v>
      </c>
      <c r="AS40880" t="s">
        <v>39391</v>
      </c>
    </row>
    <row r="40881" spans="43:45" x14ac:dyDescent="0.25">
      <c r="AQ40881" s="89">
        <v>10035237</v>
      </c>
      <c r="AR40881" s="90" t="str">
        <f t="shared" si="646"/>
        <v>O</v>
      </c>
      <c r="AS40881" t="s">
        <v>39392</v>
      </c>
    </row>
    <row r="40882" spans="43:45" x14ac:dyDescent="0.25">
      <c r="AQ40882" s="89">
        <v>10036134</v>
      </c>
      <c r="AR40882" s="90" t="str">
        <f t="shared" si="646"/>
        <v>O</v>
      </c>
      <c r="AS40882" t="s">
        <v>39393</v>
      </c>
    </row>
    <row r="40883" spans="43:45" x14ac:dyDescent="0.25">
      <c r="AQ40883" s="89">
        <v>10036765</v>
      </c>
      <c r="AR40883" s="90" t="str">
        <f t="shared" si="646"/>
        <v>O</v>
      </c>
      <c r="AS40883" t="s">
        <v>39394</v>
      </c>
    </row>
    <row r="40884" spans="43:45" x14ac:dyDescent="0.25">
      <c r="AQ40884" s="89">
        <v>10036967</v>
      </c>
      <c r="AR40884" s="90" t="str">
        <f t="shared" si="646"/>
        <v>O</v>
      </c>
      <c r="AS40884" t="s">
        <v>39395</v>
      </c>
    </row>
    <row r="40885" spans="43:45" x14ac:dyDescent="0.25">
      <c r="AQ40885" s="89">
        <v>10030094</v>
      </c>
      <c r="AR40885" s="90" t="str">
        <f t="shared" si="646"/>
        <v>O</v>
      </c>
      <c r="AS40885" t="s">
        <v>39396</v>
      </c>
    </row>
    <row r="40886" spans="43:45" x14ac:dyDescent="0.25">
      <c r="AQ40886" s="89">
        <v>10030178</v>
      </c>
      <c r="AR40886" s="90" t="str">
        <f t="shared" si="646"/>
        <v>O</v>
      </c>
      <c r="AS40886" t="s">
        <v>39397</v>
      </c>
    </row>
    <row r="40887" spans="43:45" x14ac:dyDescent="0.25">
      <c r="AQ40887" s="89">
        <v>10030473</v>
      </c>
      <c r="AR40887" s="90" t="str">
        <f t="shared" si="646"/>
        <v>O</v>
      </c>
      <c r="AS40887" t="s">
        <v>39398</v>
      </c>
    </row>
    <row r="40888" spans="43:45" x14ac:dyDescent="0.25">
      <c r="AQ40888" s="89">
        <v>10031000</v>
      </c>
      <c r="AR40888" s="90" t="str">
        <f t="shared" si="646"/>
        <v>O</v>
      </c>
      <c r="AS40888" t="s">
        <v>15189</v>
      </c>
    </row>
    <row r="40889" spans="43:45" x14ac:dyDescent="0.25">
      <c r="AQ40889" s="89">
        <v>10032338</v>
      </c>
      <c r="AR40889" s="90" t="str">
        <f t="shared" si="646"/>
        <v>O</v>
      </c>
      <c r="AS40889" t="s">
        <v>39399</v>
      </c>
    </row>
    <row r="40890" spans="43:45" x14ac:dyDescent="0.25">
      <c r="AQ40890" s="89">
        <v>10035482</v>
      </c>
      <c r="AR40890" s="90" t="str">
        <f t="shared" si="646"/>
        <v>O</v>
      </c>
      <c r="AS40890" t="s">
        <v>39400</v>
      </c>
    </row>
    <row r="40891" spans="43:45" x14ac:dyDescent="0.25">
      <c r="AQ40891" s="89">
        <v>10035484</v>
      </c>
      <c r="AR40891" s="90" t="str">
        <f t="shared" si="646"/>
        <v>O</v>
      </c>
      <c r="AS40891" t="s">
        <v>39401</v>
      </c>
    </row>
    <row r="40892" spans="43:45" x14ac:dyDescent="0.25">
      <c r="AQ40892" s="89">
        <v>10035512</v>
      </c>
      <c r="AR40892" s="90" t="str">
        <f t="shared" si="646"/>
        <v>O</v>
      </c>
      <c r="AS40892" t="s">
        <v>15402</v>
      </c>
    </row>
    <row r="40893" spans="43:45" x14ac:dyDescent="0.25">
      <c r="AQ40893" s="89">
        <v>10036846</v>
      </c>
      <c r="AR40893" s="90" t="str">
        <f t="shared" si="646"/>
        <v>O</v>
      </c>
      <c r="AS40893" t="s">
        <v>39402</v>
      </c>
    </row>
    <row r="40894" spans="43:45" x14ac:dyDescent="0.25">
      <c r="AQ40894" s="89">
        <v>10036879</v>
      </c>
      <c r="AR40894" s="90" t="str">
        <f t="shared" si="646"/>
        <v>O</v>
      </c>
      <c r="AS40894" t="s">
        <v>39403</v>
      </c>
    </row>
    <row r="40895" spans="43:45" x14ac:dyDescent="0.25">
      <c r="AQ40895" s="89">
        <v>10029601</v>
      </c>
      <c r="AR40895" s="90" t="str">
        <f t="shared" si="646"/>
        <v>O</v>
      </c>
      <c r="AS40895" t="s">
        <v>39404</v>
      </c>
    </row>
    <row r="40896" spans="43:45" x14ac:dyDescent="0.25">
      <c r="AQ40896" s="89">
        <v>10030108</v>
      </c>
      <c r="AR40896" s="90" t="str">
        <f t="shared" si="646"/>
        <v>O</v>
      </c>
      <c r="AS40896" t="s">
        <v>39405</v>
      </c>
    </row>
    <row r="40897" spans="43:45" x14ac:dyDescent="0.25">
      <c r="AQ40897" s="89">
        <v>10030932</v>
      </c>
      <c r="AR40897" s="90" t="str">
        <f t="shared" si="646"/>
        <v>O</v>
      </c>
      <c r="AS40897" t="s">
        <v>39406</v>
      </c>
    </row>
    <row r="40898" spans="43:45" x14ac:dyDescent="0.25">
      <c r="AQ40898" s="89">
        <v>10031723</v>
      </c>
      <c r="AR40898" s="90" t="str">
        <f t="shared" si="646"/>
        <v>O</v>
      </c>
      <c r="AS40898" t="s">
        <v>39407</v>
      </c>
    </row>
    <row r="40899" spans="43:45" x14ac:dyDescent="0.25">
      <c r="AQ40899" s="89">
        <v>10031725</v>
      </c>
      <c r="AR40899" s="90" t="str">
        <f t="shared" si="646"/>
        <v>O</v>
      </c>
      <c r="AS40899" t="s">
        <v>39408</v>
      </c>
    </row>
    <row r="40900" spans="43:45" x14ac:dyDescent="0.25">
      <c r="AQ40900" s="89">
        <v>10031753</v>
      </c>
      <c r="AR40900" s="90" t="str">
        <f t="shared" si="646"/>
        <v>O</v>
      </c>
      <c r="AS40900" t="s">
        <v>39409</v>
      </c>
    </row>
    <row r="40901" spans="43:45" x14ac:dyDescent="0.25">
      <c r="AQ40901" s="89">
        <v>10035815</v>
      </c>
      <c r="AR40901" s="90" t="str">
        <f t="shared" si="646"/>
        <v>O</v>
      </c>
      <c r="AS40901" t="s">
        <v>39410</v>
      </c>
    </row>
    <row r="40902" spans="43:45" x14ac:dyDescent="0.25">
      <c r="AQ40902" s="89">
        <v>10036453</v>
      </c>
      <c r="AR40902" s="90" t="str">
        <f t="shared" si="646"/>
        <v>O</v>
      </c>
      <c r="AS40902" t="s">
        <v>39411</v>
      </c>
    </row>
    <row r="40903" spans="43:45" x14ac:dyDescent="0.25">
      <c r="AQ40903" s="89">
        <v>10036575</v>
      </c>
      <c r="AR40903" s="90" t="str">
        <f t="shared" si="646"/>
        <v>O</v>
      </c>
      <c r="AS40903" t="s">
        <v>39412</v>
      </c>
    </row>
    <row r="40904" spans="43:45" x14ac:dyDescent="0.25">
      <c r="AQ40904" s="89">
        <v>10036915</v>
      </c>
      <c r="AR40904" s="90" t="str">
        <f t="shared" si="646"/>
        <v>O</v>
      </c>
      <c r="AS40904" t="s">
        <v>26579</v>
      </c>
    </row>
    <row r="40905" spans="43:45" x14ac:dyDescent="0.25">
      <c r="AQ40905" s="89">
        <v>10037459</v>
      </c>
      <c r="AR40905" s="90" t="str">
        <f t="shared" ref="AR40905:AR40968" si="647">IF(ISNA(VLOOKUP(AQ40905,$BP$18:$BQ$356,2,FALSE))=TRUE,"O",VLOOKUP(AQ40905,$BP$18:$BQ$356,2,FALSE))</f>
        <v>O</v>
      </c>
      <c r="AS40905" t="s">
        <v>39413</v>
      </c>
    </row>
    <row r="40906" spans="43:45" x14ac:dyDescent="0.25">
      <c r="AQ40906" s="89">
        <v>10029974</v>
      </c>
      <c r="AR40906" s="90" t="str">
        <f t="shared" si="647"/>
        <v>O</v>
      </c>
      <c r="AS40906" t="s">
        <v>39414</v>
      </c>
    </row>
    <row r="40907" spans="43:45" x14ac:dyDescent="0.25">
      <c r="AQ40907" s="89">
        <v>10030635</v>
      </c>
      <c r="AR40907" s="90" t="str">
        <f t="shared" si="647"/>
        <v>O</v>
      </c>
      <c r="AS40907" t="s">
        <v>39415</v>
      </c>
    </row>
    <row r="40908" spans="43:45" x14ac:dyDescent="0.25">
      <c r="AQ40908" s="89">
        <v>10030737</v>
      </c>
      <c r="AR40908" s="90" t="str">
        <f t="shared" si="647"/>
        <v>O</v>
      </c>
      <c r="AS40908" t="s">
        <v>39416</v>
      </c>
    </row>
    <row r="40909" spans="43:45" x14ac:dyDescent="0.25">
      <c r="AQ40909" s="89">
        <v>10031313</v>
      </c>
      <c r="AR40909" s="90" t="str">
        <f t="shared" si="647"/>
        <v>O</v>
      </c>
      <c r="AS40909" t="s">
        <v>39417</v>
      </c>
    </row>
    <row r="40910" spans="43:45" x14ac:dyDescent="0.25">
      <c r="AQ40910" s="89">
        <v>10031547</v>
      </c>
      <c r="AR40910" s="90" t="str">
        <f t="shared" si="647"/>
        <v>O</v>
      </c>
      <c r="AS40910" t="s">
        <v>39418</v>
      </c>
    </row>
    <row r="40911" spans="43:45" x14ac:dyDescent="0.25">
      <c r="AQ40911" s="89">
        <v>10031757</v>
      </c>
      <c r="AR40911" s="90" t="str">
        <f t="shared" si="647"/>
        <v>O</v>
      </c>
      <c r="AS40911" t="s">
        <v>39419</v>
      </c>
    </row>
    <row r="40912" spans="43:45" x14ac:dyDescent="0.25">
      <c r="AQ40912" s="89">
        <v>10035549</v>
      </c>
      <c r="AR40912" s="90" t="str">
        <f t="shared" si="647"/>
        <v>O</v>
      </c>
      <c r="AS40912" t="s">
        <v>39420</v>
      </c>
    </row>
    <row r="40913" spans="43:45" x14ac:dyDescent="0.25">
      <c r="AQ40913" s="89">
        <v>10035728</v>
      </c>
      <c r="AR40913" s="90" t="str">
        <f t="shared" si="647"/>
        <v>O</v>
      </c>
      <c r="AS40913" t="s">
        <v>39421</v>
      </c>
    </row>
    <row r="40914" spans="43:45" x14ac:dyDescent="0.25">
      <c r="AQ40914" s="89">
        <v>10035819</v>
      </c>
      <c r="AR40914" s="90" t="str">
        <f t="shared" si="647"/>
        <v>O</v>
      </c>
      <c r="AS40914" t="s">
        <v>39422</v>
      </c>
    </row>
    <row r="40915" spans="43:45" x14ac:dyDescent="0.25">
      <c r="AQ40915" s="89">
        <v>10036113</v>
      </c>
      <c r="AR40915" s="90" t="str">
        <f t="shared" si="647"/>
        <v>O</v>
      </c>
      <c r="AS40915" t="s">
        <v>39423</v>
      </c>
    </row>
    <row r="40916" spans="43:45" x14ac:dyDescent="0.25">
      <c r="AQ40916" s="89">
        <v>10036787</v>
      </c>
      <c r="AR40916" s="90" t="str">
        <f t="shared" si="647"/>
        <v>O</v>
      </c>
      <c r="AS40916" t="s">
        <v>39424</v>
      </c>
    </row>
    <row r="40917" spans="43:45" x14ac:dyDescent="0.25">
      <c r="AQ40917" s="89">
        <v>10036992</v>
      </c>
      <c r="AR40917" s="90" t="str">
        <f t="shared" si="647"/>
        <v>O</v>
      </c>
      <c r="AS40917" t="s">
        <v>39425</v>
      </c>
    </row>
    <row r="40918" spans="43:45" x14ac:dyDescent="0.25">
      <c r="AQ40918" s="89">
        <v>10037432</v>
      </c>
      <c r="AR40918" s="90" t="str">
        <f t="shared" si="647"/>
        <v>O</v>
      </c>
      <c r="AS40918" t="s">
        <v>39426</v>
      </c>
    </row>
    <row r="40919" spans="43:45" x14ac:dyDescent="0.25">
      <c r="AQ40919" s="89">
        <v>10029464</v>
      </c>
      <c r="AR40919" s="90" t="str">
        <f t="shared" si="647"/>
        <v>O</v>
      </c>
      <c r="AS40919" t="s">
        <v>39427</v>
      </c>
    </row>
    <row r="40920" spans="43:45" x14ac:dyDescent="0.25">
      <c r="AQ40920" s="89">
        <v>10030233</v>
      </c>
      <c r="AR40920" s="90" t="str">
        <f t="shared" si="647"/>
        <v>O</v>
      </c>
      <c r="AS40920" t="s">
        <v>39428</v>
      </c>
    </row>
    <row r="40921" spans="43:45" x14ac:dyDescent="0.25">
      <c r="AQ40921" s="89">
        <v>10030522</v>
      </c>
      <c r="AR40921" s="90" t="str">
        <f t="shared" si="647"/>
        <v>O</v>
      </c>
      <c r="AS40921" t="s">
        <v>39429</v>
      </c>
    </row>
    <row r="40922" spans="43:45" x14ac:dyDescent="0.25">
      <c r="AQ40922" s="89">
        <v>10032843</v>
      </c>
      <c r="AR40922" s="90" t="str">
        <f t="shared" si="647"/>
        <v>O</v>
      </c>
      <c r="AS40922" t="s">
        <v>39430</v>
      </c>
    </row>
    <row r="40923" spans="43:45" x14ac:dyDescent="0.25">
      <c r="AQ40923" s="89">
        <v>10012754</v>
      </c>
      <c r="AR40923" s="90" t="str">
        <f t="shared" si="647"/>
        <v>O</v>
      </c>
      <c r="AS40923" t="s">
        <v>39431</v>
      </c>
    </row>
    <row r="40924" spans="43:45" x14ac:dyDescent="0.25">
      <c r="AQ40924" s="89">
        <v>10035995</v>
      </c>
      <c r="AR40924" s="90" t="str">
        <f t="shared" si="647"/>
        <v>O</v>
      </c>
      <c r="AS40924" t="s">
        <v>26883</v>
      </c>
    </row>
    <row r="40925" spans="43:45" x14ac:dyDescent="0.25">
      <c r="AQ40925" s="89">
        <v>10036016</v>
      </c>
      <c r="AR40925" s="90" t="str">
        <f t="shared" si="647"/>
        <v>O</v>
      </c>
      <c r="AS40925" t="s">
        <v>39432</v>
      </c>
    </row>
    <row r="40926" spans="43:45" x14ac:dyDescent="0.25">
      <c r="AQ40926" s="89">
        <v>10036036</v>
      </c>
      <c r="AR40926" s="90" t="str">
        <f t="shared" si="647"/>
        <v>O</v>
      </c>
      <c r="AS40926" t="s">
        <v>39433</v>
      </c>
    </row>
    <row r="40927" spans="43:45" x14ac:dyDescent="0.25">
      <c r="AQ40927" s="89">
        <v>10036312</v>
      </c>
      <c r="AR40927" s="90" t="str">
        <f t="shared" si="647"/>
        <v>O</v>
      </c>
      <c r="AS40927" t="s">
        <v>39434</v>
      </c>
    </row>
    <row r="40928" spans="43:45" x14ac:dyDescent="0.25">
      <c r="AQ40928" s="89">
        <v>10036592</v>
      </c>
      <c r="AR40928" s="90" t="str">
        <f t="shared" si="647"/>
        <v>O</v>
      </c>
      <c r="AS40928" t="s">
        <v>39435</v>
      </c>
    </row>
    <row r="40929" spans="43:45" x14ac:dyDescent="0.25">
      <c r="AQ40929" s="89">
        <v>10036648</v>
      </c>
      <c r="AR40929" s="90" t="str">
        <f t="shared" si="647"/>
        <v>O</v>
      </c>
      <c r="AS40929" t="s">
        <v>39436</v>
      </c>
    </row>
    <row r="40930" spans="43:45" x14ac:dyDescent="0.25">
      <c r="AQ40930" s="89">
        <v>10037003</v>
      </c>
      <c r="AR40930" s="90" t="str">
        <f t="shared" si="647"/>
        <v>O</v>
      </c>
      <c r="AS40930" t="s">
        <v>21185</v>
      </c>
    </row>
    <row r="40931" spans="43:45" x14ac:dyDescent="0.25">
      <c r="AQ40931" s="89">
        <v>10037055</v>
      </c>
      <c r="AR40931" s="90" t="str">
        <f t="shared" si="647"/>
        <v>O</v>
      </c>
      <c r="AS40931" t="s">
        <v>39437</v>
      </c>
    </row>
    <row r="40932" spans="43:45" x14ac:dyDescent="0.25">
      <c r="AQ40932" s="89">
        <v>10037081</v>
      </c>
      <c r="AR40932" s="90" t="str">
        <f t="shared" si="647"/>
        <v>O</v>
      </c>
      <c r="AS40932" t="s">
        <v>39438</v>
      </c>
    </row>
    <row r="40933" spans="43:45" x14ac:dyDescent="0.25">
      <c r="AQ40933" s="89">
        <v>10037392</v>
      </c>
      <c r="AR40933" s="90" t="str">
        <f t="shared" si="647"/>
        <v>O</v>
      </c>
      <c r="AS40933" t="s">
        <v>39439</v>
      </c>
    </row>
    <row r="40934" spans="43:45" x14ac:dyDescent="0.25">
      <c r="AQ40934" s="89">
        <v>10029438</v>
      </c>
      <c r="AR40934" s="90" t="str">
        <f t="shared" si="647"/>
        <v>O</v>
      </c>
      <c r="AS40934" t="s">
        <v>39440</v>
      </c>
    </row>
    <row r="40935" spans="43:45" x14ac:dyDescent="0.25">
      <c r="AQ40935" s="89">
        <v>10029641</v>
      </c>
      <c r="AR40935" s="90" t="str">
        <f t="shared" si="647"/>
        <v>O</v>
      </c>
      <c r="AS40935" t="s">
        <v>39441</v>
      </c>
    </row>
    <row r="40936" spans="43:45" x14ac:dyDescent="0.25">
      <c r="AQ40936" s="89">
        <v>10031309</v>
      </c>
      <c r="AR40936" s="90" t="str">
        <f t="shared" si="647"/>
        <v>O</v>
      </c>
      <c r="AS40936" t="s">
        <v>39442</v>
      </c>
    </row>
    <row r="40937" spans="43:45" x14ac:dyDescent="0.25">
      <c r="AQ40937" s="89">
        <v>10031664</v>
      </c>
      <c r="AR40937" s="90" t="str">
        <f t="shared" si="647"/>
        <v>O</v>
      </c>
      <c r="AS40937" t="s">
        <v>39443</v>
      </c>
    </row>
    <row r="40938" spans="43:45" x14ac:dyDescent="0.25">
      <c r="AQ40938" s="89">
        <v>10032239</v>
      </c>
      <c r="AR40938" s="90" t="str">
        <f t="shared" si="647"/>
        <v>O</v>
      </c>
      <c r="AS40938" t="s">
        <v>39444</v>
      </c>
    </row>
    <row r="40939" spans="43:45" x14ac:dyDescent="0.25">
      <c r="AQ40939" s="89">
        <v>10032250</v>
      </c>
      <c r="AR40939" s="90" t="str">
        <f t="shared" si="647"/>
        <v>O</v>
      </c>
      <c r="AS40939" t="s">
        <v>39445</v>
      </c>
    </row>
    <row r="40940" spans="43:45" x14ac:dyDescent="0.25">
      <c r="AQ40940" s="89">
        <v>10034459</v>
      </c>
      <c r="AR40940" s="90" t="str">
        <f t="shared" si="647"/>
        <v>O</v>
      </c>
      <c r="AS40940" t="s">
        <v>39446</v>
      </c>
    </row>
    <row r="40941" spans="43:45" x14ac:dyDescent="0.25">
      <c r="AQ40941" s="89">
        <v>10036253</v>
      </c>
      <c r="AR40941" s="90" t="str">
        <f t="shared" si="647"/>
        <v>O</v>
      </c>
      <c r="AS40941" t="s">
        <v>39447</v>
      </c>
    </row>
    <row r="40942" spans="43:45" x14ac:dyDescent="0.25">
      <c r="AQ40942" s="89">
        <v>10036631</v>
      </c>
      <c r="AR40942" s="90" t="str">
        <f t="shared" si="647"/>
        <v>O</v>
      </c>
      <c r="AS40942" t="s">
        <v>39448</v>
      </c>
    </row>
    <row r="40943" spans="43:45" x14ac:dyDescent="0.25">
      <c r="AQ40943" s="89">
        <v>10037328</v>
      </c>
      <c r="AR40943" s="90" t="str">
        <f t="shared" si="647"/>
        <v>O</v>
      </c>
      <c r="AS40943" t="s">
        <v>39449</v>
      </c>
    </row>
    <row r="40944" spans="43:45" x14ac:dyDescent="0.25">
      <c r="AQ40944" s="89">
        <v>10029359</v>
      </c>
      <c r="AR40944" s="90" t="str">
        <f t="shared" si="647"/>
        <v>O</v>
      </c>
      <c r="AS40944" t="s">
        <v>39450</v>
      </c>
    </row>
    <row r="40945" spans="43:45" x14ac:dyDescent="0.25">
      <c r="AQ40945" s="89">
        <v>10030350</v>
      </c>
      <c r="AR40945" s="90" t="str">
        <f t="shared" si="647"/>
        <v>O</v>
      </c>
      <c r="AS40945" t="s">
        <v>39451</v>
      </c>
    </row>
    <row r="40946" spans="43:45" x14ac:dyDescent="0.25">
      <c r="AQ40946" s="89">
        <v>10032792</v>
      </c>
      <c r="AR40946" s="90" t="str">
        <f t="shared" si="647"/>
        <v>O</v>
      </c>
      <c r="AS40946" t="s">
        <v>39452</v>
      </c>
    </row>
    <row r="40947" spans="43:45" x14ac:dyDescent="0.25">
      <c r="AQ40947" s="89">
        <v>10032969</v>
      </c>
      <c r="AR40947" s="90" t="str">
        <f t="shared" si="647"/>
        <v>O</v>
      </c>
      <c r="AS40947" t="s">
        <v>39453</v>
      </c>
    </row>
    <row r="40948" spans="43:45" x14ac:dyDescent="0.25">
      <c r="AQ40948" s="89">
        <v>10036856</v>
      </c>
      <c r="AR40948" s="90" t="str">
        <f t="shared" si="647"/>
        <v>O</v>
      </c>
      <c r="AS40948" t="s">
        <v>39454</v>
      </c>
    </row>
    <row r="40949" spans="43:45" x14ac:dyDescent="0.25">
      <c r="AQ40949" s="89">
        <v>10037205</v>
      </c>
      <c r="AR40949" s="90" t="str">
        <f t="shared" si="647"/>
        <v>O</v>
      </c>
      <c r="AS40949" t="s">
        <v>14283</v>
      </c>
    </row>
    <row r="40950" spans="43:45" x14ac:dyDescent="0.25">
      <c r="AQ40950" s="89">
        <v>10037764</v>
      </c>
      <c r="AR40950" s="90" t="str">
        <f t="shared" si="647"/>
        <v>O</v>
      </c>
      <c r="AS40950" t="s">
        <v>39455</v>
      </c>
    </row>
    <row r="40951" spans="43:45" x14ac:dyDescent="0.25">
      <c r="AQ40951" s="89">
        <v>10037786</v>
      </c>
      <c r="AR40951" s="90" t="str">
        <f t="shared" si="647"/>
        <v>O</v>
      </c>
      <c r="AS40951" t="s">
        <v>39456</v>
      </c>
    </row>
    <row r="40952" spans="43:45" x14ac:dyDescent="0.25">
      <c r="AQ40952" s="89">
        <v>10037835</v>
      </c>
      <c r="AR40952" s="90" t="str">
        <f t="shared" si="647"/>
        <v>O</v>
      </c>
      <c r="AS40952" t="s">
        <v>11488</v>
      </c>
    </row>
    <row r="40953" spans="43:45" x14ac:dyDescent="0.25">
      <c r="AQ40953" s="89">
        <v>10033266</v>
      </c>
      <c r="AR40953" s="90" t="str">
        <f t="shared" si="647"/>
        <v>O</v>
      </c>
      <c r="AS40953" t="s">
        <v>25190</v>
      </c>
    </row>
    <row r="40954" spans="43:45" x14ac:dyDescent="0.25">
      <c r="AQ40954" s="89">
        <v>10033325</v>
      </c>
      <c r="AR40954" s="90" t="str">
        <f t="shared" si="647"/>
        <v>O</v>
      </c>
      <c r="AS40954" t="s">
        <v>39457</v>
      </c>
    </row>
    <row r="40955" spans="43:45" x14ac:dyDescent="0.25">
      <c r="AQ40955" s="89">
        <v>10033354</v>
      </c>
      <c r="AR40955" s="90" t="str">
        <f t="shared" si="647"/>
        <v>O</v>
      </c>
      <c r="AS40955" t="s">
        <v>39458</v>
      </c>
    </row>
    <row r="40956" spans="43:45" x14ac:dyDescent="0.25">
      <c r="AQ40956" s="89">
        <v>10033415</v>
      </c>
      <c r="AR40956" s="90" t="str">
        <f t="shared" si="647"/>
        <v>O</v>
      </c>
      <c r="AS40956" t="s">
        <v>39459</v>
      </c>
    </row>
    <row r="40957" spans="43:45" x14ac:dyDescent="0.25">
      <c r="AQ40957" s="89">
        <v>10033428</v>
      </c>
      <c r="AR40957" s="90" t="str">
        <f t="shared" si="647"/>
        <v>O</v>
      </c>
      <c r="AS40957" t="s">
        <v>39460</v>
      </c>
    </row>
    <row r="40958" spans="43:45" x14ac:dyDescent="0.25">
      <c r="AQ40958" s="89">
        <v>10033617</v>
      </c>
      <c r="AR40958" s="90" t="str">
        <f t="shared" si="647"/>
        <v>O</v>
      </c>
      <c r="AS40958" t="s">
        <v>39461</v>
      </c>
    </row>
    <row r="40959" spans="43:45" x14ac:dyDescent="0.25">
      <c r="AQ40959" s="89">
        <v>10033624</v>
      </c>
      <c r="AR40959" s="90" t="str">
        <f t="shared" si="647"/>
        <v>O</v>
      </c>
      <c r="AS40959" t="s">
        <v>39462</v>
      </c>
    </row>
    <row r="40960" spans="43:45" x14ac:dyDescent="0.25">
      <c r="AQ40960" s="89">
        <v>10030014</v>
      </c>
      <c r="AR40960" s="90" t="str">
        <f t="shared" si="647"/>
        <v>O</v>
      </c>
      <c r="AS40960" t="s">
        <v>39463</v>
      </c>
    </row>
    <row r="40961" spans="43:45" x14ac:dyDescent="0.25">
      <c r="AQ40961" s="89">
        <v>10030989</v>
      </c>
      <c r="AR40961" s="90" t="str">
        <f t="shared" si="647"/>
        <v>O</v>
      </c>
      <c r="AS40961" t="s">
        <v>39464</v>
      </c>
    </row>
    <row r="40962" spans="43:45" x14ac:dyDescent="0.25">
      <c r="AQ40962" s="89">
        <v>10032285</v>
      </c>
      <c r="AR40962" s="90" t="str">
        <f t="shared" si="647"/>
        <v>O</v>
      </c>
      <c r="AS40962" t="s">
        <v>39465</v>
      </c>
    </row>
    <row r="40963" spans="43:45" x14ac:dyDescent="0.25">
      <c r="AQ40963" s="89">
        <v>10032634</v>
      </c>
      <c r="AR40963" s="90" t="str">
        <f t="shared" si="647"/>
        <v>O</v>
      </c>
      <c r="AS40963" t="s">
        <v>39466</v>
      </c>
    </row>
    <row r="40964" spans="43:45" x14ac:dyDescent="0.25">
      <c r="AQ40964" s="89">
        <v>10033130</v>
      </c>
      <c r="AR40964" s="90" t="str">
        <f t="shared" si="647"/>
        <v>O</v>
      </c>
      <c r="AS40964" t="s">
        <v>39467</v>
      </c>
    </row>
    <row r="40965" spans="43:45" x14ac:dyDescent="0.25">
      <c r="AQ40965" s="89">
        <v>10033499</v>
      </c>
      <c r="AR40965" s="90" t="str">
        <f t="shared" si="647"/>
        <v>O</v>
      </c>
      <c r="AS40965" t="s">
        <v>39468</v>
      </c>
    </row>
    <row r="40966" spans="43:45" x14ac:dyDescent="0.25">
      <c r="AQ40966" s="89">
        <v>10033741</v>
      </c>
      <c r="AR40966" s="90" t="str">
        <f t="shared" si="647"/>
        <v>O</v>
      </c>
      <c r="AS40966" t="s">
        <v>39469</v>
      </c>
    </row>
    <row r="40967" spans="43:45" x14ac:dyDescent="0.25">
      <c r="AQ40967" s="89">
        <v>10032553</v>
      </c>
      <c r="AR40967" s="90" t="str">
        <f t="shared" si="647"/>
        <v>O</v>
      </c>
      <c r="AS40967" t="s">
        <v>39470</v>
      </c>
    </row>
    <row r="40968" spans="43:45" x14ac:dyDescent="0.25">
      <c r="AQ40968" s="89">
        <v>10032880</v>
      </c>
      <c r="AR40968" s="90" t="str">
        <f t="shared" si="647"/>
        <v>O</v>
      </c>
      <c r="AS40968" t="s">
        <v>39471</v>
      </c>
    </row>
    <row r="40969" spans="43:45" x14ac:dyDescent="0.25">
      <c r="AQ40969" s="89">
        <v>10029742</v>
      </c>
      <c r="AR40969" s="90" t="str">
        <f t="shared" ref="AR40969:AR41032" si="648">IF(ISNA(VLOOKUP(AQ40969,$BP$18:$BQ$356,2,FALSE))=TRUE,"O",VLOOKUP(AQ40969,$BP$18:$BQ$356,2,FALSE))</f>
        <v>O</v>
      </c>
      <c r="AS40969" t="s">
        <v>39472</v>
      </c>
    </row>
    <row r="40970" spans="43:45" x14ac:dyDescent="0.25">
      <c r="AQ40970" s="89">
        <v>10033102</v>
      </c>
      <c r="AR40970" s="90" t="str">
        <f t="shared" si="648"/>
        <v>O</v>
      </c>
      <c r="AS40970" t="s">
        <v>39473</v>
      </c>
    </row>
    <row r="40971" spans="43:45" x14ac:dyDescent="0.25">
      <c r="AQ40971" s="89">
        <v>10033293</v>
      </c>
      <c r="AR40971" s="90" t="str">
        <f t="shared" si="648"/>
        <v>O</v>
      </c>
      <c r="AS40971" t="s">
        <v>39474</v>
      </c>
    </row>
    <row r="40972" spans="43:45" x14ac:dyDescent="0.25">
      <c r="AQ40972" s="89">
        <v>10033419</v>
      </c>
      <c r="AR40972" s="90" t="str">
        <f t="shared" si="648"/>
        <v>O</v>
      </c>
      <c r="AS40972" t="s">
        <v>39475</v>
      </c>
    </row>
    <row r="40973" spans="43:45" x14ac:dyDescent="0.25">
      <c r="AQ40973" s="89">
        <v>10033793</v>
      </c>
      <c r="AR40973" s="90" t="str">
        <f t="shared" si="648"/>
        <v>O</v>
      </c>
      <c r="AS40973" t="s">
        <v>39476</v>
      </c>
    </row>
    <row r="40974" spans="43:45" x14ac:dyDescent="0.25">
      <c r="AQ40974" s="89">
        <v>10033902</v>
      </c>
      <c r="AR40974" s="90" t="str">
        <f t="shared" si="648"/>
        <v>O</v>
      </c>
      <c r="AS40974" t="s">
        <v>39477</v>
      </c>
    </row>
    <row r="40975" spans="43:45" x14ac:dyDescent="0.25">
      <c r="AQ40975" s="89">
        <v>10034485</v>
      </c>
      <c r="AR40975" s="90" t="str">
        <f t="shared" si="648"/>
        <v>O</v>
      </c>
      <c r="AS40975" t="s">
        <v>39478</v>
      </c>
    </row>
    <row r="40976" spans="43:45" x14ac:dyDescent="0.25">
      <c r="AQ40976" s="89">
        <v>10034502</v>
      </c>
      <c r="AR40976" s="90" t="str">
        <f t="shared" si="648"/>
        <v>O</v>
      </c>
      <c r="AS40976" t="s">
        <v>39479</v>
      </c>
    </row>
    <row r="40977" spans="43:45" x14ac:dyDescent="0.25">
      <c r="AQ40977" s="89">
        <v>10034751</v>
      </c>
      <c r="AR40977" s="90" t="str">
        <f t="shared" si="648"/>
        <v>O</v>
      </c>
      <c r="AS40977" t="s">
        <v>39480</v>
      </c>
    </row>
    <row r="40978" spans="43:45" x14ac:dyDescent="0.25">
      <c r="AQ40978" s="89">
        <v>10034762</v>
      </c>
      <c r="AR40978" s="90" t="str">
        <f t="shared" si="648"/>
        <v>O</v>
      </c>
      <c r="AS40978" t="s">
        <v>15341</v>
      </c>
    </row>
    <row r="40979" spans="43:45" x14ac:dyDescent="0.25">
      <c r="AQ40979" s="89">
        <v>10034764</v>
      </c>
      <c r="AR40979" s="90" t="str">
        <f t="shared" si="648"/>
        <v>O</v>
      </c>
      <c r="AS40979" t="s">
        <v>39481</v>
      </c>
    </row>
    <row r="40980" spans="43:45" x14ac:dyDescent="0.25">
      <c r="AQ40980" s="89">
        <v>10034765</v>
      </c>
      <c r="AR40980" s="90" t="str">
        <f t="shared" si="648"/>
        <v>O</v>
      </c>
      <c r="AS40980" t="s">
        <v>39482</v>
      </c>
    </row>
    <row r="40981" spans="43:45" x14ac:dyDescent="0.25">
      <c r="AQ40981" s="89">
        <v>10029354</v>
      </c>
      <c r="AR40981" s="90" t="str">
        <f t="shared" si="648"/>
        <v>O</v>
      </c>
      <c r="AS40981" t="s">
        <v>39483</v>
      </c>
    </row>
    <row r="40982" spans="43:45" x14ac:dyDescent="0.25">
      <c r="AQ40982" s="89">
        <v>10033008</v>
      </c>
      <c r="AR40982" s="90" t="str">
        <f t="shared" si="648"/>
        <v>O</v>
      </c>
      <c r="AS40982" t="s">
        <v>39484</v>
      </c>
    </row>
    <row r="40983" spans="43:45" x14ac:dyDescent="0.25">
      <c r="AQ40983" s="89">
        <v>10033387</v>
      </c>
      <c r="AR40983" s="90" t="str">
        <f t="shared" si="648"/>
        <v>O</v>
      </c>
      <c r="AS40983" t="s">
        <v>21418</v>
      </c>
    </row>
    <row r="40984" spans="43:45" x14ac:dyDescent="0.25">
      <c r="AQ40984" s="89">
        <v>10033389</v>
      </c>
      <c r="AR40984" s="90" t="str">
        <f t="shared" si="648"/>
        <v>O</v>
      </c>
      <c r="AS40984" t="s">
        <v>39485</v>
      </c>
    </row>
    <row r="40985" spans="43:45" x14ac:dyDescent="0.25">
      <c r="AQ40985" s="89">
        <v>10033703</v>
      </c>
      <c r="AR40985" s="90" t="str">
        <f t="shared" si="648"/>
        <v>O</v>
      </c>
      <c r="AS40985" t="s">
        <v>39486</v>
      </c>
    </row>
    <row r="40986" spans="43:45" x14ac:dyDescent="0.25">
      <c r="AQ40986" s="89">
        <v>10034301</v>
      </c>
      <c r="AR40986" s="90" t="str">
        <f t="shared" si="648"/>
        <v>O</v>
      </c>
      <c r="AS40986" t="s">
        <v>39487</v>
      </c>
    </row>
    <row r="40987" spans="43:45" x14ac:dyDescent="0.25">
      <c r="AQ40987" s="89">
        <v>10035258</v>
      </c>
      <c r="AR40987" s="90" t="str">
        <f t="shared" si="648"/>
        <v>O</v>
      </c>
      <c r="AS40987" t="s">
        <v>39488</v>
      </c>
    </row>
    <row r="40988" spans="43:45" x14ac:dyDescent="0.25">
      <c r="AQ40988" s="89">
        <v>10035362</v>
      </c>
      <c r="AR40988" s="90" t="str">
        <f t="shared" si="648"/>
        <v>O</v>
      </c>
      <c r="AS40988" t="s">
        <v>39489</v>
      </c>
    </row>
    <row r="40989" spans="43:45" x14ac:dyDescent="0.25">
      <c r="AQ40989" s="89">
        <v>10033345</v>
      </c>
      <c r="AR40989" s="90" t="str">
        <f t="shared" si="648"/>
        <v>O</v>
      </c>
      <c r="AS40989" t="s">
        <v>12279</v>
      </c>
    </row>
    <row r="40990" spans="43:45" x14ac:dyDescent="0.25">
      <c r="AQ40990" s="89">
        <v>10033511</v>
      </c>
      <c r="AR40990" s="90" t="str">
        <f t="shared" si="648"/>
        <v>O</v>
      </c>
      <c r="AS40990" t="s">
        <v>39490</v>
      </c>
    </row>
    <row r="40991" spans="43:45" x14ac:dyDescent="0.25">
      <c r="AQ40991" s="89">
        <v>10033626</v>
      </c>
      <c r="AR40991" s="90" t="str">
        <f t="shared" si="648"/>
        <v>O</v>
      </c>
      <c r="AS40991" t="s">
        <v>39491</v>
      </c>
    </row>
    <row r="40992" spans="43:45" x14ac:dyDescent="0.25">
      <c r="AQ40992" s="89">
        <v>10029425</v>
      </c>
      <c r="AR40992" s="90" t="str">
        <f t="shared" si="648"/>
        <v>O</v>
      </c>
      <c r="AS40992" t="s">
        <v>39492</v>
      </c>
    </row>
    <row r="40993" spans="43:45" x14ac:dyDescent="0.25">
      <c r="AQ40993" s="89">
        <v>10029799</v>
      </c>
      <c r="AR40993" s="90" t="str">
        <f t="shared" si="648"/>
        <v>O</v>
      </c>
      <c r="AS40993" t="s">
        <v>39493</v>
      </c>
    </row>
    <row r="40994" spans="43:45" x14ac:dyDescent="0.25">
      <c r="AQ40994" s="89">
        <v>10030058</v>
      </c>
      <c r="AR40994" s="90" t="str">
        <f t="shared" si="648"/>
        <v>O</v>
      </c>
      <c r="AS40994" t="s">
        <v>39494</v>
      </c>
    </row>
    <row r="40995" spans="43:45" x14ac:dyDescent="0.25">
      <c r="AQ40995" s="89">
        <v>10034075</v>
      </c>
      <c r="AR40995" s="90" t="str">
        <f t="shared" si="648"/>
        <v>O</v>
      </c>
      <c r="AS40995" t="s">
        <v>39495</v>
      </c>
    </row>
    <row r="40996" spans="43:45" x14ac:dyDescent="0.25">
      <c r="AQ40996" s="89">
        <v>10034154</v>
      </c>
      <c r="AR40996" s="90" t="str">
        <f t="shared" si="648"/>
        <v>O</v>
      </c>
      <c r="AS40996" t="s">
        <v>39496</v>
      </c>
    </row>
    <row r="40997" spans="43:45" x14ac:dyDescent="0.25">
      <c r="AQ40997" s="89">
        <v>10035555</v>
      </c>
      <c r="AR40997" s="90" t="str">
        <f t="shared" si="648"/>
        <v>O</v>
      </c>
      <c r="AS40997" t="s">
        <v>39497</v>
      </c>
    </row>
    <row r="40998" spans="43:45" x14ac:dyDescent="0.25">
      <c r="AQ40998" s="89">
        <v>10035610</v>
      </c>
      <c r="AR40998" s="90" t="str">
        <f t="shared" si="648"/>
        <v>O</v>
      </c>
      <c r="AS40998" t="s">
        <v>39498</v>
      </c>
    </row>
    <row r="40999" spans="43:45" x14ac:dyDescent="0.25">
      <c r="AQ40999" s="89">
        <v>10035705</v>
      </c>
      <c r="AR40999" s="90" t="str">
        <f t="shared" si="648"/>
        <v>O</v>
      </c>
      <c r="AS40999" t="s">
        <v>39499</v>
      </c>
    </row>
    <row r="41000" spans="43:45" x14ac:dyDescent="0.25">
      <c r="AQ41000" s="89">
        <v>10035761</v>
      </c>
      <c r="AR41000" s="90" t="str">
        <f t="shared" si="648"/>
        <v>O</v>
      </c>
      <c r="AS41000" t="s">
        <v>39500</v>
      </c>
    </row>
    <row r="41001" spans="43:45" x14ac:dyDescent="0.25">
      <c r="AQ41001" s="89">
        <v>10029929</v>
      </c>
      <c r="AR41001" s="90" t="str">
        <f t="shared" si="648"/>
        <v>O</v>
      </c>
      <c r="AS41001" t="s">
        <v>39501</v>
      </c>
    </row>
    <row r="41002" spans="43:45" x14ac:dyDescent="0.25">
      <c r="AQ41002" s="89">
        <v>10033424</v>
      </c>
      <c r="AR41002" s="90" t="str">
        <f t="shared" si="648"/>
        <v>O</v>
      </c>
      <c r="AS41002" t="s">
        <v>39502</v>
      </c>
    </row>
    <row r="41003" spans="43:45" x14ac:dyDescent="0.25">
      <c r="AQ41003" s="89">
        <v>10034061</v>
      </c>
      <c r="AR41003" s="90" t="str">
        <f t="shared" si="648"/>
        <v>O</v>
      </c>
      <c r="AS41003" t="s">
        <v>39503</v>
      </c>
    </row>
    <row r="41004" spans="43:45" x14ac:dyDescent="0.25">
      <c r="AQ41004" s="89">
        <v>10034296</v>
      </c>
      <c r="AR41004" s="90" t="str">
        <f t="shared" si="648"/>
        <v>O</v>
      </c>
      <c r="AS41004" t="s">
        <v>39504</v>
      </c>
    </row>
    <row r="41005" spans="43:45" x14ac:dyDescent="0.25">
      <c r="AQ41005" s="89">
        <v>10034342</v>
      </c>
      <c r="AR41005" s="90" t="str">
        <f t="shared" si="648"/>
        <v>O</v>
      </c>
      <c r="AS41005" t="s">
        <v>39505</v>
      </c>
    </row>
    <row r="41006" spans="43:45" x14ac:dyDescent="0.25">
      <c r="AQ41006" s="89">
        <v>10034731</v>
      </c>
      <c r="AR41006" s="90" t="str">
        <f t="shared" si="648"/>
        <v>O</v>
      </c>
      <c r="AS41006" t="s">
        <v>39506</v>
      </c>
    </row>
    <row r="41007" spans="43:45" x14ac:dyDescent="0.25">
      <c r="AQ41007" s="89">
        <v>10029543</v>
      </c>
      <c r="AR41007" s="90" t="str">
        <f t="shared" si="648"/>
        <v>O</v>
      </c>
      <c r="AS41007" t="s">
        <v>39507</v>
      </c>
    </row>
    <row r="41008" spans="43:45" x14ac:dyDescent="0.25">
      <c r="AQ41008" s="89">
        <v>10032968</v>
      </c>
      <c r="AR41008" s="90" t="str">
        <f t="shared" si="648"/>
        <v>O</v>
      </c>
      <c r="AS41008" t="s">
        <v>39508</v>
      </c>
    </row>
    <row r="41009" spans="43:45" x14ac:dyDescent="0.25">
      <c r="AQ41009" s="89">
        <v>10033024</v>
      </c>
      <c r="AR41009" s="90" t="str">
        <f t="shared" si="648"/>
        <v>O</v>
      </c>
      <c r="AS41009" t="s">
        <v>39509</v>
      </c>
    </row>
    <row r="41010" spans="43:45" x14ac:dyDescent="0.25">
      <c r="AQ41010" s="89">
        <v>10033223</v>
      </c>
      <c r="AR41010" s="90" t="str">
        <f t="shared" si="648"/>
        <v>O</v>
      </c>
      <c r="AS41010" t="s">
        <v>39510</v>
      </c>
    </row>
    <row r="41011" spans="43:45" x14ac:dyDescent="0.25">
      <c r="AQ41011" s="89">
        <v>10035915</v>
      </c>
      <c r="AR41011" s="90" t="str">
        <f t="shared" si="648"/>
        <v>O</v>
      </c>
      <c r="AS41011" t="s">
        <v>39511</v>
      </c>
    </row>
    <row r="41012" spans="43:45" x14ac:dyDescent="0.25">
      <c r="AQ41012" s="89">
        <v>10035963</v>
      </c>
      <c r="AR41012" s="90" t="str">
        <f t="shared" si="648"/>
        <v>O</v>
      </c>
      <c r="AS41012" t="s">
        <v>37356</v>
      </c>
    </row>
    <row r="41013" spans="43:45" x14ac:dyDescent="0.25">
      <c r="AQ41013" s="89">
        <v>10035972</v>
      </c>
      <c r="AR41013" s="90" t="str">
        <f t="shared" si="648"/>
        <v>O</v>
      </c>
      <c r="AS41013" t="s">
        <v>39512</v>
      </c>
    </row>
    <row r="41014" spans="43:45" x14ac:dyDescent="0.25">
      <c r="AQ41014" s="89">
        <v>10036013</v>
      </c>
      <c r="AR41014" s="90" t="str">
        <f t="shared" si="648"/>
        <v>O</v>
      </c>
      <c r="AS41014" t="s">
        <v>39513</v>
      </c>
    </row>
    <row r="41015" spans="43:45" x14ac:dyDescent="0.25">
      <c r="AQ41015" s="89">
        <v>10036096</v>
      </c>
      <c r="AR41015" s="90" t="str">
        <f t="shared" si="648"/>
        <v>O</v>
      </c>
      <c r="AS41015" t="s">
        <v>39514</v>
      </c>
    </row>
    <row r="41016" spans="43:45" x14ac:dyDescent="0.25">
      <c r="AQ41016" s="89">
        <v>10029411</v>
      </c>
      <c r="AR41016" s="90" t="str">
        <f t="shared" si="648"/>
        <v>O</v>
      </c>
      <c r="AS41016" t="s">
        <v>39515</v>
      </c>
    </row>
    <row r="41017" spans="43:45" x14ac:dyDescent="0.25">
      <c r="AQ41017" s="89">
        <v>10031034</v>
      </c>
      <c r="AR41017" s="90" t="str">
        <f t="shared" si="648"/>
        <v>O</v>
      </c>
      <c r="AS41017" t="s">
        <v>39516</v>
      </c>
    </row>
    <row r="41018" spans="43:45" x14ac:dyDescent="0.25">
      <c r="AQ41018" s="89">
        <v>10031070</v>
      </c>
      <c r="AR41018" s="90" t="str">
        <f t="shared" si="648"/>
        <v>O</v>
      </c>
      <c r="AS41018" t="s">
        <v>39517</v>
      </c>
    </row>
    <row r="41019" spans="43:45" x14ac:dyDescent="0.25">
      <c r="AQ41019" s="89">
        <v>10033346</v>
      </c>
      <c r="AR41019" s="90" t="str">
        <f t="shared" si="648"/>
        <v>O</v>
      </c>
      <c r="AS41019" t="s">
        <v>39518</v>
      </c>
    </row>
    <row r="41020" spans="43:45" x14ac:dyDescent="0.25">
      <c r="AQ41020" s="89">
        <v>10033462</v>
      </c>
      <c r="AR41020" s="90" t="str">
        <f t="shared" si="648"/>
        <v>O</v>
      </c>
      <c r="AS41020" t="s">
        <v>39519</v>
      </c>
    </row>
    <row r="41021" spans="43:45" x14ac:dyDescent="0.25">
      <c r="AQ41021" s="89">
        <v>10033479</v>
      </c>
      <c r="AR41021" s="90" t="str">
        <f t="shared" si="648"/>
        <v>O</v>
      </c>
      <c r="AS41021" t="s">
        <v>39520</v>
      </c>
    </row>
    <row r="41022" spans="43:45" x14ac:dyDescent="0.25">
      <c r="AQ41022" s="89">
        <v>10033572</v>
      </c>
      <c r="AR41022" s="90" t="str">
        <f t="shared" si="648"/>
        <v>O</v>
      </c>
      <c r="AS41022" t="s">
        <v>32025</v>
      </c>
    </row>
    <row r="41023" spans="43:45" x14ac:dyDescent="0.25">
      <c r="AQ41023" s="89">
        <v>10033764</v>
      </c>
      <c r="AR41023" s="90" t="str">
        <f t="shared" si="648"/>
        <v>O</v>
      </c>
      <c r="AS41023" t="s">
        <v>39521</v>
      </c>
    </row>
    <row r="41024" spans="43:45" x14ac:dyDescent="0.25">
      <c r="AQ41024" s="89">
        <v>10033864</v>
      </c>
      <c r="AR41024" s="90" t="str">
        <f t="shared" si="648"/>
        <v>O</v>
      </c>
      <c r="AS41024" t="s">
        <v>39522</v>
      </c>
    </row>
    <row r="41025" spans="43:45" x14ac:dyDescent="0.25">
      <c r="AQ41025" s="89">
        <v>10034225</v>
      </c>
      <c r="AR41025" s="90" t="str">
        <f t="shared" si="648"/>
        <v>O</v>
      </c>
      <c r="AS41025" t="s">
        <v>26825</v>
      </c>
    </row>
    <row r="41026" spans="43:45" x14ac:dyDescent="0.25">
      <c r="AQ41026" s="89">
        <v>10035396</v>
      </c>
      <c r="AR41026" s="90" t="str">
        <f t="shared" si="648"/>
        <v>O</v>
      </c>
      <c r="AS41026" t="s">
        <v>39523</v>
      </c>
    </row>
    <row r="41027" spans="43:45" x14ac:dyDescent="0.25">
      <c r="AQ41027" s="89">
        <v>10035754</v>
      </c>
      <c r="AR41027" s="90" t="str">
        <f t="shared" si="648"/>
        <v>O</v>
      </c>
      <c r="AS41027" t="s">
        <v>39524</v>
      </c>
    </row>
    <row r="41028" spans="43:45" x14ac:dyDescent="0.25">
      <c r="AQ41028" s="89">
        <v>10029336</v>
      </c>
      <c r="AR41028" s="90" t="str">
        <f t="shared" si="648"/>
        <v>O</v>
      </c>
      <c r="AS41028" t="s">
        <v>39525</v>
      </c>
    </row>
    <row r="41029" spans="43:45" x14ac:dyDescent="0.25">
      <c r="AQ41029" s="89">
        <v>10030744</v>
      </c>
      <c r="AR41029" s="90" t="str">
        <f t="shared" si="648"/>
        <v>O</v>
      </c>
      <c r="AS41029" t="s">
        <v>39526</v>
      </c>
    </row>
    <row r="41030" spans="43:45" x14ac:dyDescent="0.25">
      <c r="AQ41030" s="89">
        <v>10031268</v>
      </c>
      <c r="AR41030" s="90" t="str">
        <f t="shared" si="648"/>
        <v>O</v>
      </c>
      <c r="AS41030" t="s">
        <v>39527</v>
      </c>
    </row>
    <row r="41031" spans="43:45" x14ac:dyDescent="0.25">
      <c r="AQ41031" s="89">
        <v>10031859</v>
      </c>
      <c r="AR41031" s="90" t="str">
        <f t="shared" si="648"/>
        <v>O</v>
      </c>
      <c r="AS41031" t="s">
        <v>39528</v>
      </c>
    </row>
    <row r="41032" spans="43:45" x14ac:dyDescent="0.25">
      <c r="AQ41032" s="89">
        <v>10033342</v>
      </c>
      <c r="AR41032" s="90" t="str">
        <f t="shared" si="648"/>
        <v>O</v>
      </c>
      <c r="AS41032" t="s">
        <v>39529</v>
      </c>
    </row>
    <row r="41033" spans="43:45" x14ac:dyDescent="0.25">
      <c r="AQ41033" s="89">
        <v>10033374</v>
      </c>
      <c r="AR41033" s="90" t="str">
        <f t="shared" ref="AR41033:AR41096" si="649">IF(ISNA(VLOOKUP(AQ41033,$BP$18:$BQ$356,2,FALSE))=TRUE,"O",VLOOKUP(AQ41033,$BP$18:$BQ$356,2,FALSE))</f>
        <v>O</v>
      </c>
      <c r="AS41033" t="s">
        <v>39530</v>
      </c>
    </row>
    <row r="41034" spans="43:45" x14ac:dyDescent="0.25">
      <c r="AQ41034" s="89">
        <v>10038058</v>
      </c>
      <c r="AR41034" s="90" t="str">
        <f t="shared" si="649"/>
        <v>O</v>
      </c>
      <c r="AS41034" t="s">
        <v>39531</v>
      </c>
    </row>
    <row r="41035" spans="43:45" x14ac:dyDescent="0.25">
      <c r="AQ41035" s="89">
        <v>10033783</v>
      </c>
      <c r="AR41035" s="90" t="str">
        <f t="shared" si="649"/>
        <v>O</v>
      </c>
      <c r="AS41035" t="s">
        <v>39532</v>
      </c>
    </row>
    <row r="41036" spans="43:45" x14ac:dyDescent="0.25">
      <c r="AQ41036" s="89">
        <v>10034129</v>
      </c>
      <c r="AR41036" s="90" t="str">
        <f t="shared" si="649"/>
        <v>O</v>
      </c>
      <c r="AS41036" t="s">
        <v>39533</v>
      </c>
    </row>
    <row r="41037" spans="43:45" x14ac:dyDescent="0.25">
      <c r="AQ41037" s="89">
        <v>10034263</v>
      </c>
      <c r="AR41037" s="90" t="str">
        <f t="shared" si="649"/>
        <v>O</v>
      </c>
      <c r="AS41037" t="s">
        <v>39534</v>
      </c>
    </row>
    <row r="41038" spans="43:45" x14ac:dyDescent="0.25">
      <c r="AQ41038" s="89">
        <v>10034266</v>
      </c>
      <c r="AR41038" s="90" t="str">
        <f t="shared" si="649"/>
        <v>O</v>
      </c>
      <c r="AS41038" t="s">
        <v>39535</v>
      </c>
    </row>
    <row r="41039" spans="43:45" x14ac:dyDescent="0.25">
      <c r="AQ41039" s="89">
        <v>10035801</v>
      </c>
      <c r="AR41039" s="90" t="str">
        <f t="shared" si="649"/>
        <v>O</v>
      </c>
      <c r="AS41039" t="s">
        <v>15478</v>
      </c>
    </row>
    <row r="41040" spans="43:45" x14ac:dyDescent="0.25">
      <c r="AQ41040" s="89">
        <v>10035887</v>
      </c>
      <c r="AR41040" s="90" t="str">
        <f t="shared" si="649"/>
        <v>O</v>
      </c>
      <c r="AS41040" t="s">
        <v>39536</v>
      </c>
    </row>
    <row r="41041" spans="43:45" x14ac:dyDescent="0.25">
      <c r="AQ41041" s="89">
        <v>10035925</v>
      </c>
      <c r="AR41041" s="90" t="str">
        <f t="shared" si="649"/>
        <v>O</v>
      </c>
      <c r="AS41041" t="s">
        <v>39537</v>
      </c>
    </row>
    <row r="41042" spans="43:45" x14ac:dyDescent="0.25">
      <c r="AQ41042" s="89">
        <v>10035949</v>
      </c>
      <c r="AR41042" s="90" t="str">
        <f t="shared" si="649"/>
        <v>O</v>
      </c>
      <c r="AS41042" t="s">
        <v>39538</v>
      </c>
    </row>
    <row r="41043" spans="43:45" x14ac:dyDescent="0.25">
      <c r="AQ41043" s="89">
        <v>10035961</v>
      </c>
      <c r="AR41043" s="90" t="str">
        <f t="shared" si="649"/>
        <v>O</v>
      </c>
      <c r="AS41043" t="s">
        <v>32155</v>
      </c>
    </row>
    <row r="41044" spans="43:45" x14ac:dyDescent="0.25">
      <c r="AQ41044" s="89">
        <v>10029599</v>
      </c>
      <c r="AR41044" s="90" t="str">
        <f t="shared" si="649"/>
        <v>O</v>
      </c>
      <c r="AS41044" t="s">
        <v>39539</v>
      </c>
    </row>
    <row r="41045" spans="43:45" x14ac:dyDescent="0.25">
      <c r="AQ41045" s="89">
        <v>10029905</v>
      </c>
      <c r="AR41045" s="90" t="str">
        <f t="shared" si="649"/>
        <v>O</v>
      </c>
      <c r="AS41045" t="s">
        <v>39540</v>
      </c>
    </row>
    <row r="41046" spans="43:45" x14ac:dyDescent="0.25">
      <c r="AQ41046" s="89">
        <v>10033300</v>
      </c>
      <c r="AR41046" s="90" t="str">
        <f t="shared" si="649"/>
        <v>O</v>
      </c>
      <c r="AS41046" t="s">
        <v>39541</v>
      </c>
    </row>
    <row r="41047" spans="43:45" x14ac:dyDescent="0.25">
      <c r="AQ41047" s="89">
        <v>10033956</v>
      </c>
      <c r="AR41047" s="90" t="str">
        <f t="shared" si="649"/>
        <v>O</v>
      </c>
      <c r="AS41047" t="s">
        <v>39542</v>
      </c>
    </row>
    <row r="41048" spans="43:45" x14ac:dyDescent="0.25">
      <c r="AQ41048" s="89">
        <v>10036262</v>
      </c>
      <c r="AR41048" s="90" t="str">
        <f t="shared" si="649"/>
        <v>O</v>
      </c>
      <c r="AS41048" t="s">
        <v>39543</v>
      </c>
    </row>
    <row r="41049" spans="43:45" x14ac:dyDescent="0.25">
      <c r="AQ41049" s="89">
        <v>10037438</v>
      </c>
      <c r="AR41049" s="90" t="str">
        <f t="shared" si="649"/>
        <v>O</v>
      </c>
      <c r="AS41049" t="s">
        <v>39544</v>
      </c>
    </row>
    <row r="41050" spans="43:45" x14ac:dyDescent="0.25">
      <c r="AQ41050" s="89">
        <v>10037482</v>
      </c>
      <c r="AR41050" s="90" t="str">
        <f t="shared" si="649"/>
        <v>O</v>
      </c>
      <c r="AS41050" t="s">
        <v>39545</v>
      </c>
    </row>
    <row r="41051" spans="43:45" x14ac:dyDescent="0.25">
      <c r="AQ41051" s="89">
        <v>10034403</v>
      </c>
      <c r="AR41051" s="90" t="str">
        <f t="shared" si="649"/>
        <v>O</v>
      </c>
      <c r="AS41051" t="s">
        <v>39546</v>
      </c>
    </row>
    <row r="41052" spans="43:45" x14ac:dyDescent="0.25">
      <c r="AQ41052" s="89">
        <v>10037244</v>
      </c>
      <c r="AR41052" s="90" t="str">
        <f t="shared" si="649"/>
        <v>O</v>
      </c>
      <c r="AS41052" t="s">
        <v>39547</v>
      </c>
    </row>
    <row r="41053" spans="43:45" x14ac:dyDescent="0.25">
      <c r="AQ41053" s="89">
        <v>10037640</v>
      </c>
      <c r="AR41053" s="90" t="str">
        <f t="shared" si="649"/>
        <v>O</v>
      </c>
      <c r="AS41053" t="s">
        <v>39548</v>
      </c>
    </row>
    <row r="41054" spans="43:45" x14ac:dyDescent="0.25">
      <c r="AQ41054" s="89">
        <v>10034170</v>
      </c>
      <c r="AR41054" s="90" t="str">
        <f t="shared" si="649"/>
        <v>O</v>
      </c>
      <c r="AS41054" t="s">
        <v>14777</v>
      </c>
    </row>
    <row r="41055" spans="43:45" x14ac:dyDescent="0.25">
      <c r="AQ41055" s="89">
        <v>10034310</v>
      </c>
      <c r="AR41055" s="90" t="str">
        <f t="shared" si="649"/>
        <v>O</v>
      </c>
      <c r="AS41055" t="s">
        <v>39549</v>
      </c>
    </row>
    <row r="41056" spans="43:45" x14ac:dyDescent="0.25">
      <c r="AQ41056" s="89">
        <v>10034377</v>
      </c>
      <c r="AR41056" s="90" t="str">
        <f t="shared" si="649"/>
        <v>O</v>
      </c>
      <c r="AS41056" t="s">
        <v>39550</v>
      </c>
    </row>
    <row r="41057" spans="43:45" x14ac:dyDescent="0.25">
      <c r="AQ41057" s="89">
        <v>10034491</v>
      </c>
      <c r="AR41057" s="90" t="str">
        <f t="shared" si="649"/>
        <v>O</v>
      </c>
      <c r="AS41057" t="s">
        <v>39551</v>
      </c>
    </row>
    <row r="41058" spans="43:45" x14ac:dyDescent="0.25">
      <c r="AQ41058" s="89">
        <v>10036637</v>
      </c>
      <c r="AR41058" s="90" t="str">
        <f t="shared" si="649"/>
        <v>O</v>
      </c>
      <c r="AS41058" t="s">
        <v>39552</v>
      </c>
    </row>
    <row r="41059" spans="43:45" x14ac:dyDescent="0.25">
      <c r="AQ41059" s="89">
        <v>10036864</v>
      </c>
      <c r="AR41059" s="90" t="str">
        <f t="shared" si="649"/>
        <v>O</v>
      </c>
      <c r="AS41059" t="s">
        <v>39553</v>
      </c>
    </row>
    <row r="41060" spans="43:45" x14ac:dyDescent="0.25">
      <c r="AQ41060" s="89">
        <v>10037590</v>
      </c>
      <c r="AR41060" s="90" t="str">
        <f t="shared" si="649"/>
        <v>O</v>
      </c>
      <c r="AS41060" t="s">
        <v>31449</v>
      </c>
    </row>
    <row r="41061" spans="43:45" x14ac:dyDescent="0.25">
      <c r="AQ41061" s="89">
        <v>10037740</v>
      </c>
      <c r="AR41061" s="90" t="str">
        <f t="shared" si="649"/>
        <v>O</v>
      </c>
      <c r="AS41061" t="s">
        <v>39554</v>
      </c>
    </row>
    <row r="41062" spans="43:45" x14ac:dyDescent="0.25">
      <c r="AQ41062" s="89">
        <v>10029955</v>
      </c>
      <c r="AR41062" s="90" t="str">
        <f t="shared" si="649"/>
        <v>O</v>
      </c>
      <c r="AS41062" t="s">
        <v>39555</v>
      </c>
    </row>
    <row r="41063" spans="43:45" x14ac:dyDescent="0.25">
      <c r="AQ41063" s="89">
        <v>10030833</v>
      </c>
      <c r="AR41063" s="90" t="str">
        <f t="shared" si="649"/>
        <v>O</v>
      </c>
      <c r="AS41063" t="s">
        <v>39556</v>
      </c>
    </row>
    <row r="41064" spans="43:45" x14ac:dyDescent="0.25">
      <c r="AQ41064" s="89">
        <v>10032294</v>
      </c>
      <c r="AR41064" s="90" t="str">
        <f t="shared" si="649"/>
        <v>O</v>
      </c>
      <c r="AS41064" t="s">
        <v>39557</v>
      </c>
    </row>
    <row r="41065" spans="43:45" x14ac:dyDescent="0.25">
      <c r="AQ41065" s="89">
        <v>10032680</v>
      </c>
      <c r="AR41065" s="90" t="str">
        <f t="shared" si="649"/>
        <v>O</v>
      </c>
      <c r="AS41065" t="s">
        <v>39558</v>
      </c>
    </row>
    <row r="41066" spans="43:45" x14ac:dyDescent="0.25">
      <c r="AQ41066" s="89">
        <v>10033093</v>
      </c>
      <c r="AR41066" s="90" t="str">
        <f t="shared" si="649"/>
        <v>O</v>
      </c>
      <c r="AS41066" t="s">
        <v>39559</v>
      </c>
    </row>
    <row r="41067" spans="43:45" x14ac:dyDescent="0.25">
      <c r="AQ41067" s="89">
        <v>10036747</v>
      </c>
      <c r="AR41067" s="90" t="str">
        <f t="shared" si="649"/>
        <v>O</v>
      </c>
      <c r="AS41067" t="s">
        <v>39560</v>
      </c>
    </row>
    <row r="41068" spans="43:45" x14ac:dyDescent="0.25">
      <c r="AQ41068" s="89">
        <v>10037519</v>
      </c>
      <c r="AR41068" s="90" t="str">
        <f t="shared" si="649"/>
        <v>O</v>
      </c>
      <c r="AS41068" t="s">
        <v>39561</v>
      </c>
    </row>
    <row r="41069" spans="43:45" x14ac:dyDescent="0.25">
      <c r="AQ41069" s="89">
        <v>10037584</v>
      </c>
      <c r="AR41069" s="90" t="str">
        <f t="shared" si="649"/>
        <v>O</v>
      </c>
      <c r="AS41069" t="s">
        <v>39562</v>
      </c>
    </row>
    <row r="41070" spans="43:45" x14ac:dyDescent="0.25">
      <c r="AQ41070" s="89">
        <v>10029678</v>
      </c>
      <c r="AR41070" s="90" t="str">
        <f t="shared" si="649"/>
        <v>O</v>
      </c>
      <c r="AS41070" t="s">
        <v>39563</v>
      </c>
    </row>
    <row r="41071" spans="43:45" x14ac:dyDescent="0.25">
      <c r="AQ41071" s="89">
        <v>10030540</v>
      </c>
      <c r="AR41071" s="90" t="str">
        <f t="shared" si="649"/>
        <v>O</v>
      </c>
      <c r="AS41071" t="s">
        <v>39564</v>
      </c>
    </row>
    <row r="41072" spans="43:45" x14ac:dyDescent="0.25">
      <c r="AQ41072" s="89">
        <v>10031064</v>
      </c>
      <c r="AR41072" s="90" t="str">
        <f t="shared" si="649"/>
        <v>O</v>
      </c>
      <c r="AS41072" t="s">
        <v>39565</v>
      </c>
    </row>
    <row r="41073" spans="43:45" x14ac:dyDescent="0.25">
      <c r="AQ41073" s="89">
        <v>10032253</v>
      </c>
      <c r="AR41073" s="90" t="str">
        <f t="shared" si="649"/>
        <v>O</v>
      </c>
      <c r="AS41073" t="s">
        <v>39566</v>
      </c>
    </row>
    <row r="41074" spans="43:45" x14ac:dyDescent="0.25">
      <c r="AQ41074" s="89">
        <v>10032522</v>
      </c>
      <c r="AR41074" s="90" t="str">
        <f t="shared" si="649"/>
        <v>O</v>
      </c>
      <c r="AS41074" t="s">
        <v>39567</v>
      </c>
    </row>
    <row r="41075" spans="43:45" x14ac:dyDescent="0.25">
      <c r="AQ41075" s="89">
        <v>10034265</v>
      </c>
      <c r="AR41075" s="90" t="str">
        <f t="shared" si="649"/>
        <v>O</v>
      </c>
      <c r="AS41075" t="s">
        <v>39568</v>
      </c>
    </row>
    <row r="41076" spans="43:45" x14ac:dyDescent="0.25">
      <c r="AQ41076" s="89">
        <v>10035228</v>
      </c>
      <c r="AR41076" s="90" t="str">
        <f t="shared" si="649"/>
        <v>O</v>
      </c>
      <c r="AS41076" t="s">
        <v>39569</v>
      </c>
    </row>
    <row r="41077" spans="43:45" x14ac:dyDescent="0.25">
      <c r="AQ41077" s="89">
        <v>10035378</v>
      </c>
      <c r="AR41077" s="90" t="str">
        <f t="shared" si="649"/>
        <v>O</v>
      </c>
      <c r="AS41077" t="s">
        <v>39570</v>
      </c>
    </row>
    <row r="41078" spans="43:45" x14ac:dyDescent="0.25">
      <c r="AQ41078" s="89">
        <v>10035406</v>
      </c>
      <c r="AR41078" s="90" t="str">
        <f t="shared" si="649"/>
        <v>O</v>
      </c>
      <c r="AS41078" t="s">
        <v>39571</v>
      </c>
    </row>
    <row r="41079" spans="43:45" x14ac:dyDescent="0.25">
      <c r="AQ41079" s="89">
        <v>10033801</v>
      </c>
      <c r="AR41079" s="90" t="str">
        <f t="shared" si="649"/>
        <v>O</v>
      </c>
      <c r="AS41079" t="s">
        <v>39572</v>
      </c>
    </row>
    <row r="41080" spans="43:45" x14ac:dyDescent="0.25">
      <c r="AQ41080" s="89">
        <v>10036350</v>
      </c>
      <c r="AR41080" s="90" t="str">
        <f t="shared" si="649"/>
        <v>O</v>
      </c>
      <c r="AS41080" t="s">
        <v>39573</v>
      </c>
    </row>
    <row r="41081" spans="43:45" x14ac:dyDescent="0.25">
      <c r="AQ41081" s="89">
        <v>10036663</v>
      </c>
      <c r="AR41081" s="90" t="str">
        <f t="shared" si="649"/>
        <v>O</v>
      </c>
      <c r="AS41081" t="s">
        <v>39574</v>
      </c>
    </row>
    <row r="41082" spans="43:45" x14ac:dyDescent="0.25">
      <c r="AQ41082" s="89">
        <v>10038147</v>
      </c>
      <c r="AR41082" s="90" t="str">
        <f t="shared" si="649"/>
        <v>O</v>
      </c>
      <c r="AS41082" t="s">
        <v>39575</v>
      </c>
    </row>
    <row r="41083" spans="43:45" x14ac:dyDescent="0.25">
      <c r="AQ41083" s="89">
        <v>10032364</v>
      </c>
      <c r="AR41083" s="90" t="str">
        <f t="shared" si="649"/>
        <v>O</v>
      </c>
      <c r="AS41083" t="s">
        <v>37136</v>
      </c>
    </row>
    <row r="41084" spans="43:45" x14ac:dyDescent="0.25">
      <c r="AQ41084" s="89">
        <v>10032385</v>
      </c>
      <c r="AR41084" s="90" t="str">
        <f t="shared" si="649"/>
        <v>O</v>
      </c>
      <c r="AS41084" t="s">
        <v>21519</v>
      </c>
    </row>
    <row r="41085" spans="43:45" x14ac:dyDescent="0.25">
      <c r="AQ41085" s="89">
        <v>10033861</v>
      </c>
      <c r="AR41085" s="90" t="str">
        <f t="shared" si="649"/>
        <v>O</v>
      </c>
      <c r="AS41085" t="s">
        <v>39576</v>
      </c>
    </row>
    <row r="41086" spans="43:45" x14ac:dyDescent="0.25">
      <c r="AQ41086" s="89">
        <v>10035176</v>
      </c>
      <c r="AR41086" s="90" t="str">
        <f t="shared" si="649"/>
        <v>O</v>
      </c>
      <c r="AS41086" t="s">
        <v>39577</v>
      </c>
    </row>
    <row r="41087" spans="43:45" x14ac:dyDescent="0.25">
      <c r="AQ41087" s="89">
        <v>10036664</v>
      </c>
      <c r="AR41087" s="90" t="str">
        <f t="shared" si="649"/>
        <v>O</v>
      </c>
      <c r="AS41087" t="s">
        <v>39578</v>
      </c>
    </row>
    <row r="41088" spans="43:45" x14ac:dyDescent="0.25">
      <c r="AQ41088" s="89">
        <v>10036705</v>
      </c>
      <c r="AR41088" s="90" t="str">
        <f t="shared" si="649"/>
        <v>O</v>
      </c>
      <c r="AS41088" t="s">
        <v>39579</v>
      </c>
    </row>
    <row r="41089" spans="43:45" x14ac:dyDescent="0.25">
      <c r="AQ41089" s="89">
        <v>10036752</v>
      </c>
      <c r="AR41089" s="90" t="str">
        <f t="shared" si="649"/>
        <v>O</v>
      </c>
      <c r="AS41089" t="s">
        <v>39580</v>
      </c>
    </row>
    <row r="41090" spans="43:45" x14ac:dyDescent="0.25">
      <c r="AQ41090" s="89">
        <v>10037094</v>
      </c>
      <c r="AR41090" s="90" t="str">
        <f t="shared" si="649"/>
        <v>O</v>
      </c>
      <c r="AS41090" t="s">
        <v>39581</v>
      </c>
    </row>
    <row r="41091" spans="43:45" x14ac:dyDescent="0.25">
      <c r="AQ41091" s="89">
        <v>10021483</v>
      </c>
      <c r="AR41091" s="90" t="str">
        <f t="shared" si="649"/>
        <v>O</v>
      </c>
      <c r="AS41091" t="s">
        <v>39582</v>
      </c>
    </row>
    <row r="41092" spans="43:45" x14ac:dyDescent="0.25">
      <c r="AQ41092" s="89">
        <v>10037670</v>
      </c>
      <c r="AR41092" s="90" t="str">
        <f t="shared" si="649"/>
        <v>O</v>
      </c>
      <c r="AS41092" t="s">
        <v>39583</v>
      </c>
    </row>
    <row r="41093" spans="43:45" x14ac:dyDescent="0.25">
      <c r="AQ41093" s="89">
        <v>10037780</v>
      </c>
      <c r="AR41093" s="90" t="str">
        <f t="shared" si="649"/>
        <v>O</v>
      </c>
      <c r="AS41093" t="s">
        <v>39584</v>
      </c>
    </row>
    <row r="41094" spans="43:45" x14ac:dyDescent="0.25">
      <c r="AQ41094" s="89">
        <v>10030319</v>
      </c>
      <c r="AR41094" s="90" t="str">
        <f t="shared" si="649"/>
        <v>O</v>
      </c>
      <c r="AS41094" t="s">
        <v>39585</v>
      </c>
    </row>
    <row r="41095" spans="43:45" x14ac:dyDescent="0.25">
      <c r="AQ41095" s="89">
        <v>10030773</v>
      </c>
      <c r="AR41095" s="90" t="str">
        <f t="shared" si="649"/>
        <v>O</v>
      </c>
      <c r="AS41095" t="s">
        <v>39586</v>
      </c>
    </row>
    <row r="41096" spans="43:45" x14ac:dyDescent="0.25">
      <c r="AQ41096" s="89">
        <v>10030980</v>
      </c>
      <c r="AR41096" s="90" t="str">
        <f t="shared" si="649"/>
        <v>O</v>
      </c>
      <c r="AS41096" t="s">
        <v>39587</v>
      </c>
    </row>
    <row r="41097" spans="43:45" x14ac:dyDescent="0.25">
      <c r="AQ41097" s="89">
        <v>10031974</v>
      </c>
      <c r="AR41097" s="90" t="str">
        <f t="shared" ref="AR41097:AR41160" si="650">IF(ISNA(VLOOKUP(AQ41097,$BP$18:$BQ$356,2,FALSE))=TRUE,"O",VLOOKUP(AQ41097,$BP$18:$BQ$356,2,FALSE))</f>
        <v>O</v>
      </c>
      <c r="AS41097" t="s">
        <v>39588</v>
      </c>
    </row>
    <row r="41098" spans="43:45" x14ac:dyDescent="0.25">
      <c r="AQ41098" s="89">
        <v>10035285</v>
      </c>
      <c r="AR41098" s="90" t="str">
        <f t="shared" si="650"/>
        <v>O</v>
      </c>
      <c r="AS41098" t="s">
        <v>39589</v>
      </c>
    </row>
    <row r="41099" spans="43:45" x14ac:dyDescent="0.25">
      <c r="AQ41099" s="89">
        <v>10035472</v>
      </c>
      <c r="AR41099" s="90" t="str">
        <f t="shared" si="650"/>
        <v>O</v>
      </c>
      <c r="AS41099" t="s">
        <v>39590</v>
      </c>
    </row>
    <row r="41100" spans="43:45" x14ac:dyDescent="0.25">
      <c r="AQ41100" s="89">
        <v>10032380</v>
      </c>
      <c r="AR41100" s="90" t="str">
        <f t="shared" si="650"/>
        <v>O</v>
      </c>
      <c r="AS41100" t="s">
        <v>39591</v>
      </c>
    </row>
    <row r="41101" spans="43:45" x14ac:dyDescent="0.25">
      <c r="AQ41101" s="89">
        <v>10033930</v>
      </c>
      <c r="AR41101" s="90" t="str">
        <f t="shared" si="650"/>
        <v>O</v>
      </c>
      <c r="AS41101" t="s">
        <v>39592</v>
      </c>
    </row>
    <row r="41102" spans="43:45" x14ac:dyDescent="0.25">
      <c r="AQ41102" s="89">
        <v>10036272</v>
      </c>
      <c r="AR41102" s="90" t="str">
        <f t="shared" si="650"/>
        <v>O</v>
      </c>
      <c r="AS41102" t="s">
        <v>39593</v>
      </c>
    </row>
    <row r="41103" spans="43:45" x14ac:dyDescent="0.25">
      <c r="AQ41103" s="89">
        <v>10036742</v>
      </c>
      <c r="AR41103" s="90" t="str">
        <f t="shared" si="650"/>
        <v>O</v>
      </c>
      <c r="AS41103" t="s">
        <v>39594</v>
      </c>
    </row>
    <row r="41104" spans="43:45" x14ac:dyDescent="0.25">
      <c r="AQ41104" s="89">
        <v>10037018</v>
      </c>
      <c r="AR41104" s="90" t="str">
        <f t="shared" si="650"/>
        <v>O</v>
      </c>
      <c r="AS41104" t="s">
        <v>39595</v>
      </c>
    </row>
    <row r="41105" spans="43:45" x14ac:dyDescent="0.25">
      <c r="AQ41105" s="89">
        <v>10037133</v>
      </c>
      <c r="AR41105" s="90" t="str">
        <f t="shared" si="650"/>
        <v>O</v>
      </c>
      <c r="AS41105" t="s">
        <v>39596</v>
      </c>
    </row>
    <row r="41106" spans="43:45" x14ac:dyDescent="0.25">
      <c r="AQ41106" s="89">
        <v>10037678</v>
      </c>
      <c r="AR41106" s="90" t="str">
        <f t="shared" si="650"/>
        <v>O</v>
      </c>
      <c r="AS41106" t="s">
        <v>39597</v>
      </c>
    </row>
    <row r="41107" spans="43:45" x14ac:dyDescent="0.25">
      <c r="AQ41107" s="89">
        <v>10037691</v>
      </c>
      <c r="AR41107" s="90" t="str">
        <f t="shared" si="650"/>
        <v>O</v>
      </c>
      <c r="AS41107" t="s">
        <v>39598</v>
      </c>
    </row>
    <row r="41108" spans="43:45" x14ac:dyDescent="0.25">
      <c r="AQ41108" s="89">
        <v>10037720</v>
      </c>
      <c r="AR41108" s="90" t="str">
        <f t="shared" si="650"/>
        <v>O</v>
      </c>
      <c r="AS41108" t="s">
        <v>39599</v>
      </c>
    </row>
    <row r="41109" spans="43:45" x14ac:dyDescent="0.25">
      <c r="AQ41109" s="89">
        <v>10030434</v>
      </c>
      <c r="AR41109" s="90" t="str">
        <f t="shared" si="650"/>
        <v>O</v>
      </c>
      <c r="AS41109" t="s">
        <v>39600</v>
      </c>
    </row>
    <row r="41110" spans="43:45" x14ac:dyDescent="0.25">
      <c r="AQ41110" s="89">
        <v>10030514</v>
      </c>
      <c r="AR41110" s="90" t="str">
        <f t="shared" si="650"/>
        <v>O</v>
      </c>
      <c r="AS41110" t="s">
        <v>39601</v>
      </c>
    </row>
    <row r="41111" spans="43:45" x14ac:dyDescent="0.25">
      <c r="AQ41111" s="89">
        <v>10030752</v>
      </c>
      <c r="AR41111" s="90" t="str">
        <f t="shared" si="650"/>
        <v>O</v>
      </c>
      <c r="AS41111" t="s">
        <v>39602</v>
      </c>
    </row>
    <row r="41112" spans="43:45" x14ac:dyDescent="0.25">
      <c r="AQ41112" s="89">
        <v>10030853</v>
      </c>
      <c r="AR41112" s="90" t="str">
        <f t="shared" si="650"/>
        <v>O</v>
      </c>
      <c r="AS41112" t="s">
        <v>39603</v>
      </c>
    </row>
    <row r="41113" spans="43:45" x14ac:dyDescent="0.25">
      <c r="AQ41113" s="89">
        <v>10032232</v>
      </c>
      <c r="AR41113" s="90" t="str">
        <f t="shared" si="650"/>
        <v>O</v>
      </c>
      <c r="AS41113" t="s">
        <v>39604</v>
      </c>
    </row>
    <row r="41114" spans="43:45" x14ac:dyDescent="0.25">
      <c r="AQ41114" s="89">
        <v>10033578</v>
      </c>
      <c r="AR41114" s="90" t="str">
        <f t="shared" si="650"/>
        <v>O</v>
      </c>
      <c r="AS41114" t="s">
        <v>39605</v>
      </c>
    </row>
    <row r="41115" spans="43:45" x14ac:dyDescent="0.25">
      <c r="AQ41115" s="89">
        <v>10037527</v>
      </c>
      <c r="AR41115" s="90" t="str">
        <f t="shared" si="650"/>
        <v>O</v>
      </c>
      <c r="AS41115" t="s">
        <v>39606</v>
      </c>
    </row>
    <row r="41116" spans="43:45" x14ac:dyDescent="0.25">
      <c r="AQ41116" s="89">
        <v>10030152</v>
      </c>
      <c r="AR41116" s="90" t="str">
        <f t="shared" si="650"/>
        <v>O</v>
      </c>
      <c r="AS41116" t="s">
        <v>39607</v>
      </c>
    </row>
    <row r="41117" spans="43:45" x14ac:dyDescent="0.25">
      <c r="AQ41117" s="89">
        <v>10030450</v>
      </c>
      <c r="AR41117" s="90" t="str">
        <f t="shared" si="650"/>
        <v>O</v>
      </c>
      <c r="AS41117" t="s">
        <v>39608</v>
      </c>
    </row>
    <row r="41118" spans="43:45" x14ac:dyDescent="0.25">
      <c r="AQ41118" s="89">
        <v>10031028</v>
      </c>
      <c r="AR41118" s="90" t="str">
        <f t="shared" si="650"/>
        <v>O</v>
      </c>
      <c r="AS41118" t="s">
        <v>39609</v>
      </c>
    </row>
    <row r="41119" spans="43:45" x14ac:dyDescent="0.25">
      <c r="AQ41119" s="89">
        <v>10032606</v>
      </c>
      <c r="AR41119" s="90" t="str">
        <f t="shared" si="650"/>
        <v>O</v>
      </c>
      <c r="AS41119" t="s">
        <v>39610</v>
      </c>
    </row>
    <row r="41120" spans="43:45" x14ac:dyDescent="0.25">
      <c r="AQ41120" s="89">
        <v>10032707</v>
      </c>
      <c r="AR41120" s="90" t="str">
        <f t="shared" si="650"/>
        <v>O</v>
      </c>
      <c r="AS41120" t="s">
        <v>39611</v>
      </c>
    </row>
    <row r="41121" spans="43:45" x14ac:dyDescent="0.25">
      <c r="AQ41121" s="89">
        <v>10036568</v>
      </c>
      <c r="AR41121" s="90" t="str">
        <f t="shared" si="650"/>
        <v>O</v>
      </c>
      <c r="AS41121" t="s">
        <v>39612</v>
      </c>
    </row>
    <row r="41122" spans="43:45" x14ac:dyDescent="0.25">
      <c r="AQ41122" s="89">
        <v>10037799</v>
      </c>
      <c r="AR41122" s="90" t="str">
        <f t="shared" si="650"/>
        <v>O</v>
      </c>
      <c r="AS41122" t="s">
        <v>39613</v>
      </c>
    </row>
    <row r="41123" spans="43:45" x14ac:dyDescent="0.25">
      <c r="AQ41123" s="89">
        <v>10030519</v>
      </c>
      <c r="AR41123" s="90" t="str">
        <f t="shared" si="650"/>
        <v>O</v>
      </c>
      <c r="AS41123" t="s">
        <v>39614</v>
      </c>
    </row>
    <row r="41124" spans="43:45" x14ac:dyDescent="0.25">
      <c r="AQ41124" s="89">
        <v>10030961</v>
      </c>
      <c r="AR41124" s="90" t="str">
        <f t="shared" si="650"/>
        <v>O</v>
      </c>
      <c r="AS41124" t="s">
        <v>39615</v>
      </c>
    </row>
    <row r="41125" spans="43:45" x14ac:dyDescent="0.25">
      <c r="AQ41125" s="89">
        <v>10031538</v>
      </c>
      <c r="AR41125" s="90" t="str">
        <f t="shared" si="650"/>
        <v>O</v>
      </c>
      <c r="AS41125" t="s">
        <v>39616</v>
      </c>
    </row>
    <row r="41126" spans="43:45" x14ac:dyDescent="0.25">
      <c r="AQ41126" s="89">
        <v>10031778</v>
      </c>
      <c r="AR41126" s="90" t="str">
        <f t="shared" si="650"/>
        <v>O</v>
      </c>
      <c r="AS41126" t="s">
        <v>39617</v>
      </c>
    </row>
    <row r="41127" spans="43:45" x14ac:dyDescent="0.25">
      <c r="AQ41127" s="89">
        <v>10032325</v>
      </c>
      <c r="AR41127" s="90" t="str">
        <f t="shared" si="650"/>
        <v>O</v>
      </c>
      <c r="AS41127" t="s">
        <v>39618</v>
      </c>
    </row>
    <row r="41128" spans="43:45" x14ac:dyDescent="0.25">
      <c r="AQ41128" s="89">
        <v>10032363</v>
      </c>
      <c r="AR41128" s="90" t="str">
        <f t="shared" si="650"/>
        <v>O</v>
      </c>
      <c r="AS41128" t="s">
        <v>39619</v>
      </c>
    </row>
    <row r="41129" spans="43:45" x14ac:dyDescent="0.25">
      <c r="AQ41129" s="89">
        <v>10032465</v>
      </c>
      <c r="AR41129" s="90" t="str">
        <f t="shared" si="650"/>
        <v>O</v>
      </c>
      <c r="AS41129" t="s">
        <v>39620</v>
      </c>
    </row>
    <row r="41130" spans="43:45" x14ac:dyDescent="0.25">
      <c r="AQ41130" s="89">
        <v>10036947</v>
      </c>
      <c r="AR41130" s="90" t="str">
        <f t="shared" si="650"/>
        <v>O</v>
      </c>
      <c r="AS41130" t="s">
        <v>39621</v>
      </c>
    </row>
    <row r="41131" spans="43:45" x14ac:dyDescent="0.25">
      <c r="AQ41131" s="89">
        <v>10037449</v>
      </c>
      <c r="AR41131" s="90" t="str">
        <f t="shared" si="650"/>
        <v>O</v>
      </c>
      <c r="AS41131" t="s">
        <v>39622</v>
      </c>
    </row>
    <row r="41132" spans="43:45" x14ac:dyDescent="0.25">
      <c r="AQ41132" s="89">
        <v>10037466</v>
      </c>
      <c r="AR41132" s="90" t="str">
        <f t="shared" si="650"/>
        <v>O</v>
      </c>
      <c r="AS41132" t="s">
        <v>39623</v>
      </c>
    </row>
    <row r="41133" spans="43:45" x14ac:dyDescent="0.25">
      <c r="AQ41133" s="89">
        <v>10030820</v>
      </c>
      <c r="AR41133" s="90" t="str">
        <f t="shared" si="650"/>
        <v>O</v>
      </c>
      <c r="AS41133" t="s">
        <v>39624</v>
      </c>
    </row>
    <row r="41134" spans="43:45" x14ac:dyDescent="0.25">
      <c r="AQ41134" s="89">
        <v>10031148</v>
      </c>
      <c r="AR41134" s="90" t="str">
        <f t="shared" si="650"/>
        <v>O</v>
      </c>
      <c r="AS41134" t="s">
        <v>39625</v>
      </c>
    </row>
    <row r="41135" spans="43:45" x14ac:dyDescent="0.25">
      <c r="AQ41135" s="89">
        <v>10031404</v>
      </c>
      <c r="AR41135" s="90" t="str">
        <f t="shared" si="650"/>
        <v>O</v>
      </c>
      <c r="AS41135" t="s">
        <v>39626</v>
      </c>
    </row>
    <row r="41136" spans="43:45" x14ac:dyDescent="0.25">
      <c r="AQ41136" s="89">
        <v>10031883</v>
      </c>
      <c r="AR41136" s="90" t="str">
        <f t="shared" si="650"/>
        <v>O</v>
      </c>
      <c r="AS41136" t="s">
        <v>39627</v>
      </c>
    </row>
    <row r="41137" spans="43:45" x14ac:dyDescent="0.25">
      <c r="AQ41137" s="89">
        <v>10031954</v>
      </c>
      <c r="AR41137" s="90" t="str">
        <f t="shared" si="650"/>
        <v>O</v>
      </c>
      <c r="AS41137" t="s">
        <v>39628</v>
      </c>
    </row>
    <row r="41138" spans="43:45" x14ac:dyDescent="0.25">
      <c r="AQ41138" s="89">
        <v>10032480</v>
      </c>
      <c r="AR41138" s="90" t="str">
        <f t="shared" si="650"/>
        <v>O</v>
      </c>
      <c r="AS41138" t="s">
        <v>39629</v>
      </c>
    </row>
    <row r="41139" spans="43:45" x14ac:dyDescent="0.25">
      <c r="AQ41139" s="89">
        <v>10035012</v>
      </c>
      <c r="AR41139" s="90" t="str">
        <f t="shared" si="650"/>
        <v>O</v>
      </c>
      <c r="AS41139" t="s">
        <v>39630</v>
      </c>
    </row>
    <row r="41140" spans="43:45" x14ac:dyDescent="0.25">
      <c r="AQ41140" s="89">
        <v>10035021</v>
      </c>
      <c r="AR41140" s="90" t="str">
        <f t="shared" si="650"/>
        <v>O</v>
      </c>
      <c r="AS41140" t="s">
        <v>39631</v>
      </c>
    </row>
    <row r="41141" spans="43:45" x14ac:dyDescent="0.25">
      <c r="AQ41141" s="89">
        <v>10035023</v>
      </c>
      <c r="AR41141" s="90" t="str">
        <f t="shared" si="650"/>
        <v>O</v>
      </c>
      <c r="AS41141" t="s">
        <v>39632</v>
      </c>
    </row>
    <row r="41142" spans="43:45" x14ac:dyDescent="0.25">
      <c r="AQ41142" s="89">
        <v>10035024</v>
      </c>
      <c r="AR41142" s="90" t="str">
        <f t="shared" si="650"/>
        <v>O</v>
      </c>
      <c r="AS41142" t="s">
        <v>39633</v>
      </c>
    </row>
    <row r="41143" spans="43:45" x14ac:dyDescent="0.25">
      <c r="AQ41143" s="89">
        <v>10035025</v>
      </c>
      <c r="AR41143" s="90" t="str">
        <f t="shared" si="650"/>
        <v>O</v>
      </c>
      <c r="AS41143" t="s">
        <v>31831</v>
      </c>
    </row>
    <row r="41144" spans="43:45" x14ac:dyDescent="0.25">
      <c r="AQ41144" s="89">
        <v>10035030</v>
      </c>
      <c r="AR41144" s="90" t="str">
        <f t="shared" si="650"/>
        <v>O</v>
      </c>
      <c r="AS41144" t="s">
        <v>39634</v>
      </c>
    </row>
    <row r="41145" spans="43:45" x14ac:dyDescent="0.25">
      <c r="AQ41145" s="89">
        <v>10035078</v>
      </c>
      <c r="AR41145" s="90" t="str">
        <f t="shared" si="650"/>
        <v>O</v>
      </c>
      <c r="AS41145" t="s">
        <v>39635</v>
      </c>
    </row>
    <row r="41146" spans="43:45" x14ac:dyDescent="0.25">
      <c r="AQ41146" s="89">
        <v>10035087</v>
      </c>
      <c r="AR41146" s="90" t="str">
        <f t="shared" si="650"/>
        <v>O</v>
      </c>
      <c r="AS41146" t="s">
        <v>14844</v>
      </c>
    </row>
    <row r="41147" spans="43:45" x14ac:dyDescent="0.25">
      <c r="AQ41147" s="89">
        <v>10030213</v>
      </c>
      <c r="AR41147" s="90" t="str">
        <f t="shared" si="650"/>
        <v>O</v>
      </c>
      <c r="AS41147" t="s">
        <v>39636</v>
      </c>
    </row>
    <row r="41148" spans="43:45" x14ac:dyDescent="0.25">
      <c r="AQ41148" s="89">
        <v>10030465</v>
      </c>
      <c r="AR41148" s="90" t="str">
        <f t="shared" si="650"/>
        <v>O</v>
      </c>
      <c r="AS41148" t="s">
        <v>39637</v>
      </c>
    </row>
    <row r="41149" spans="43:45" x14ac:dyDescent="0.25">
      <c r="AQ41149" s="89">
        <v>10030549</v>
      </c>
      <c r="AR41149" s="90" t="str">
        <f t="shared" si="650"/>
        <v>O</v>
      </c>
      <c r="AS41149" t="s">
        <v>39638</v>
      </c>
    </row>
    <row r="41150" spans="43:45" x14ac:dyDescent="0.25">
      <c r="AQ41150" s="89">
        <v>10030557</v>
      </c>
      <c r="AR41150" s="90" t="str">
        <f t="shared" si="650"/>
        <v>O</v>
      </c>
      <c r="AS41150" t="s">
        <v>39639</v>
      </c>
    </row>
    <row r="41151" spans="43:45" x14ac:dyDescent="0.25">
      <c r="AQ41151" s="89">
        <v>10030591</v>
      </c>
      <c r="AR41151" s="90" t="str">
        <f t="shared" si="650"/>
        <v>O</v>
      </c>
      <c r="AS41151" t="s">
        <v>39640</v>
      </c>
    </row>
    <row r="41152" spans="43:45" x14ac:dyDescent="0.25">
      <c r="AQ41152" s="89">
        <v>10030595</v>
      </c>
      <c r="AR41152" s="90" t="str">
        <f t="shared" si="650"/>
        <v>O</v>
      </c>
      <c r="AS41152" t="s">
        <v>39641</v>
      </c>
    </row>
    <row r="41153" spans="43:45" x14ac:dyDescent="0.25">
      <c r="AQ41153" s="89">
        <v>10035179</v>
      </c>
      <c r="AR41153" s="90" t="str">
        <f t="shared" si="650"/>
        <v>O</v>
      </c>
      <c r="AS41153" t="s">
        <v>39642</v>
      </c>
    </row>
    <row r="41154" spans="43:45" x14ac:dyDescent="0.25">
      <c r="AQ41154" s="89">
        <v>10035375</v>
      </c>
      <c r="AR41154" s="90" t="str">
        <f t="shared" si="650"/>
        <v>O</v>
      </c>
      <c r="AS41154" t="s">
        <v>39643</v>
      </c>
    </row>
    <row r="41155" spans="43:45" x14ac:dyDescent="0.25">
      <c r="AQ41155" s="89">
        <v>10036206</v>
      </c>
      <c r="AR41155" s="90" t="str">
        <f t="shared" si="650"/>
        <v>O</v>
      </c>
      <c r="AS41155" t="s">
        <v>39644</v>
      </c>
    </row>
    <row r="41156" spans="43:45" x14ac:dyDescent="0.25">
      <c r="AQ41156" s="89">
        <v>10036494</v>
      </c>
      <c r="AR41156" s="90" t="str">
        <f t="shared" si="650"/>
        <v>O</v>
      </c>
      <c r="AS41156" t="s">
        <v>39645</v>
      </c>
    </row>
    <row r="41157" spans="43:45" x14ac:dyDescent="0.25">
      <c r="AQ41157" s="89">
        <v>10036550</v>
      </c>
      <c r="AR41157" s="90" t="str">
        <f t="shared" si="650"/>
        <v>O</v>
      </c>
      <c r="AS41157" t="s">
        <v>39646</v>
      </c>
    </row>
    <row r="41158" spans="43:45" x14ac:dyDescent="0.25">
      <c r="AQ41158" s="89">
        <v>10037525</v>
      </c>
      <c r="AR41158" s="90" t="str">
        <f t="shared" si="650"/>
        <v>O</v>
      </c>
      <c r="AS41158" t="s">
        <v>39647</v>
      </c>
    </row>
    <row r="41159" spans="43:45" x14ac:dyDescent="0.25">
      <c r="AQ41159" s="89">
        <v>10030511</v>
      </c>
      <c r="AR41159" s="90" t="str">
        <f t="shared" si="650"/>
        <v>O</v>
      </c>
      <c r="AS41159" t="s">
        <v>39648</v>
      </c>
    </row>
    <row r="41160" spans="43:45" x14ac:dyDescent="0.25">
      <c r="AQ41160" s="89">
        <v>10032039</v>
      </c>
      <c r="AR41160" s="90" t="str">
        <f t="shared" si="650"/>
        <v>O</v>
      </c>
      <c r="AS41160" t="s">
        <v>39649</v>
      </c>
    </row>
    <row r="41161" spans="43:45" x14ac:dyDescent="0.25">
      <c r="AQ41161" s="89">
        <v>10032336</v>
      </c>
      <c r="AR41161" s="90" t="str">
        <f t="shared" ref="AR41161:AR41224" si="651">IF(ISNA(VLOOKUP(AQ41161,$BP$18:$BQ$356,2,FALSE))=TRUE,"O",VLOOKUP(AQ41161,$BP$18:$BQ$356,2,FALSE))</f>
        <v>O</v>
      </c>
      <c r="AS41161" t="s">
        <v>39650</v>
      </c>
    </row>
    <row r="41162" spans="43:45" x14ac:dyDescent="0.25">
      <c r="AQ41162" s="89">
        <v>10032552</v>
      </c>
      <c r="AR41162" s="90" t="str">
        <f t="shared" si="651"/>
        <v>O</v>
      </c>
      <c r="AS41162" t="s">
        <v>39651</v>
      </c>
    </row>
    <row r="41163" spans="43:45" x14ac:dyDescent="0.25">
      <c r="AQ41163" s="89">
        <v>10035093</v>
      </c>
      <c r="AR41163" s="90" t="str">
        <f t="shared" si="651"/>
        <v>O</v>
      </c>
      <c r="AS41163" t="s">
        <v>39652</v>
      </c>
    </row>
    <row r="41164" spans="43:45" x14ac:dyDescent="0.25">
      <c r="AQ41164" s="89">
        <v>10035104</v>
      </c>
      <c r="AR41164" s="90" t="str">
        <f t="shared" si="651"/>
        <v>O</v>
      </c>
      <c r="AS41164" t="s">
        <v>26575</v>
      </c>
    </row>
    <row r="41165" spans="43:45" x14ac:dyDescent="0.25">
      <c r="AQ41165" s="89">
        <v>10035115</v>
      </c>
      <c r="AR41165" s="90" t="str">
        <f t="shared" si="651"/>
        <v>O</v>
      </c>
      <c r="AS41165" t="s">
        <v>31856</v>
      </c>
    </row>
    <row r="41166" spans="43:45" x14ac:dyDescent="0.25">
      <c r="AQ41166" s="89">
        <v>10035131</v>
      </c>
      <c r="AR41166" s="90" t="str">
        <f t="shared" si="651"/>
        <v>O</v>
      </c>
      <c r="AS41166" t="s">
        <v>24133</v>
      </c>
    </row>
    <row r="41167" spans="43:45" x14ac:dyDescent="0.25">
      <c r="AQ41167" s="89">
        <v>10035133</v>
      </c>
      <c r="AR41167" s="90" t="str">
        <f t="shared" si="651"/>
        <v>O</v>
      </c>
      <c r="AS41167" t="s">
        <v>39653</v>
      </c>
    </row>
    <row r="41168" spans="43:45" x14ac:dyDescent="0.25">
      <c r="AQ41168" s="89">
        <v>10035147</v>
      </c>
      <c r="AR41168" s="90" t="str">
        <f t="shared" si="651"/>
        <v>O</v>
      </c>
      <c r="AS41168" t="s">
        <v>37248</v>
      </c>
    </row>
    <row r="41169" spans="43:45" x14ac:dyDescent="0.25">
      <c r="AQ41169" s="89">
        <v>10035157</v>
      </c>
      <c r="AR41169" s="90" t="str">
        <f t="shared" si="651"/>
        <v>O</v>
      </c>
      <c r="AS41169" t="s">
        <v>39654</v>
      </c>
    </row>
    <row r="41170" spans="43:45" x14ac:dyDescent="0.25">
      <c r="AQ41170" s="89">
        <v>10035165</v>
      </c>
      <c r="AR41170" s="90" t="str">
        <f t="shared" si="651"/>
        <v>O</v>
      </c>
      <c r="AS41170" t="s">
        <v>39655</v>
      </c>
    </row>
    <row r="41171" spans="43:45" x14ac:dyDescent="0.25">
      <c r="AQ41171" s="89">
        <v>10030612</v>
      </c>
      <c r="AR41171" s="90" t="str">
        <f t="shared" si="651"/>
        <v>O</v>
      </c>
      <c r="AS41171" t="s">
        <v>39656</v>
      </c>
    </row>
    <row r="41172" spans="43:45" x14ac:dyDescent="0.25">
      <c r="AQ41172" s="89">
        <v>10030751</v>
      </c>
      <c r="AR41172" s="90" t="str">
        <f t="shared" si="651"/>
        <v>O</v>
      </c>
      <c r="AS41172" t="s">
        <v>39657</v>
      </c>
    </row>
    <row r="41173" spans="43:45" x14ac:dyDescent="0.25">
      <c r="AQ41173" s="89">
        <v>10035253</v>
      </c>
      <c r="AR41173" s="90" t="str">
        <f t="shared" si="651"/>
        <v>O</v>
      </c>
      <c r="AS41173" t="s">
        <v>39658</v>
      </c>
    </row>
    <row r="41174" spans="43:45" x14ac:dyDescent="0.25">
      <c r="AQ41174" s="89">
        <v>10036347</v>
      </c>
      <c r="AR41174" s="90" t="str">
        <f t="shared" si="651"/>
        <v>O</v>
      </c>
      <c r="AS41174" t="s">
        <v>39659</v>
      </c>
    </row>
    <row r="41175" spans="43:45" x14ac:dyDescent="0.25">
      <c r="AQ41175" s="89">
        <v>10036782</v>
      </c>
      <c r="AR41175" s="90" t="str">
        <f t="shared" si="651"/>
        <v>O</v>
      </c>
      <c r="AS41175" t="s">
        <v>39660</v>
      </c>
    </row>
    <row r="41176" spans="43:45" x14ac:dyDescent="0.25">
      <c r="AQ41176" s="89">
        <v>10036793</v>
      </c>
      <c r="AR41176" s="90" t="str">
        <f t="shared" si="651"/>
        <v>O</v>
      </c>
      <c r="AS41176" t="s">
        <v>39661</v>
      </c>
    </row>
    <row r="41177" spans="43:45" x14ac:dyDescent="0.25">
      <c r="AQ41177" s="89">
        <v>10036983</v>
      </c>
      <c r="AR41177" s="90" t="str">
        <f t="shared" si="651"/>
        <v>O</v>
      </c>
      <c r="AS41177" t="s">
        <v>26452</v>
      </c>
    </row>
    <row r="41178" spans="43:45" x14ac:dyDescent="0.25">
      <c r="AQ41178" s="89">
        <v>10036998</v>
      </c>
      <c r="AR41178" s="90" t="str">
        <f t="shared" si="651"/>
        <v>O</v>
      </c>
      <c r="AS41178" t="s">
        <v>39662</v>
      </c>
    </row>
    <row r="41179" spans="43:45" x14ac:dyDescent="0.25">
      <c r="AQ41179" s="89">
        <v>10037042</v>
      </c>
      <c r="AR41179" s="90" t="str">
        <f t="shared" si="651"/>
        <v>O</v>
      </c>
      <c r="AS41179" t="s">
        <v>39663</v>
      </c>
    </row>
    <row r="41180" spans="43:45" x14ac:dyDescent="0.25">
      <c r="AQ41180" s="89">
        <v>10030121</v>
      </c>
      <c r="AR41180" s="90" t="str">
        <f t="shared" si="651"/>
        <v>O</v>
      </c>
      <c r="AS41180" t="s">
        <v>39664</v>
      </c>
    </row>
    <row r="41181" spans="43:45" x14ac:dyDescent="0.25">
      <c r="AQ41181" s="89">
        <v>10030236</v>
      </c>
      <c r="AR41181" s="90" t="str">
        <f t="shared" si="651"/>
        <v>O</v>
      </c>
      <c r="AS41181" t="s">
        <v>39665</v>
      </c>
    </row>
    <row r="41182" spans="43:45" x14ac:dyDescent="0.25">
      <c r="AQ41182" s="89">
        <v>10032601</v>
      </c>
      <c r="AR41182" s="90" t="str">
        <f t="shared" si="651"/>
        <v>O</v>
      </c>
      <c r="AS41182" t="s">
        <v>39666</v>
      </c>
    </row>
    <row r="41183" spans="43:45" x14ac:dyDescent="0.25">
      <c r="AQ41183" s="89">
        <v>10032602</v>
      </c>
      <c r="AR41183" s="90" t="str">
        <f t="shared" si="651"/>
        <v>O</v>
      </c>
      <c r="AS41183" t="s">
        <v>39667</v>
      </c>
    </row>
    <row r="41184" spans="43:45" x14ac:dyDescent="0.25">
      <c r="AQ41184" s="89">
        <v>10032866</v>
      </c>
      <c r="AR41184" s="90" t="str">
        <f t="shared" si="651"/>
        <v>O</v>
      </c>
      <c r="AS41184" t="s">
        <v>39668</v>
      </c>
    </row>
    <row r="41185" spans="43:45" x14ac:dyDescent="0.25">
      <c r="AQ41185" s="89">
        <v>10034060</v>
      </c>
      <c r="AR41185" s="90" t="str">
        <f t="shared" si="651"/>
        <v>O</v>
      </c>
      <c r="AS41185" t="s">
        <v>39669</v>
      </c>
    </row>
    <row r="41186" spans="43:45" x14ac:dyDescent="0.25">
      <c r="AQ41186" s="89">
        <v>10035222</v>
      </c>
      <c r="AR41186" s="90" t="str">
        <f t="shared" si="651"/>
        <v>O</v>
      </c>
      <c r="AS41186" t="s">
        <v>7772</v>
      </c>
    </row>
    <row r="41187" spans="43:45" x14ac:dyDescent="0.25">
      <c r="AQ41187" s="89">
        <v>10035223</v>
      </c>
      <c r="AR41187" s="90" t="str">
        <f t="shared" si="651"/>
        <v>O</v>
      </c>
      <c r="AS41187" t="s">
        <v>39670</v>
      </c>
    </row>
    <row r="41188" spans="43:45" x14ac:dyDescent="0.25">
      <c r="AQ41188" s="89">
        <v>10036644</v>
      </c>
      <c r="AR41188" s="90" t="str">
        <f t="shared" si="651"/>
        <v>O</v>
      </c>
      <c r="AS41188" t="s">
        <v>39671</v>
      </c>
    </row>
    <row r="41189" spans="43:45" x14ac:dyDescent="0.25">
      <c r="AQ41189" s="89">
        <v>10036741</v>
      </c>
      <c r="AR41189" s="90" t="str">
        <f t="shared" si="651"/>
        <v>O</v>
      </c>
      <c r="AS41189" t="s">
        <v>39672</v>
      </c>
    </row>
    <row r="41190" spans="43:45" x14ac:dyDescent="0.25">
      <c r="AQ41190" s="89">
        <v>10036754</v>
      </c>
      <c r="AR41190" s="90" t="str">
        <f t="shared" si="651"/>
        <v>O</v>
      </c>
      <c r="AS41190" t="s">
        <v>39673</v>
      </c>
    </row>
    <row r="41191" spans="43:45" x14ac:dyDescent="0.25">
      <c r="AQ41191" s="89">
        <v>10037105</v>
      </c>
      <c r="AR41191" s="90" t="str">
        <f t="shared" si="651"/>
        <v>O</v>
      </c>
      <c r="AS41191" t="s">
        <v>21188</v>
      </c>
    </row>
    <row r="41192" spans="43:45" x14ac:dyDescent="0.25">
      <c r="AQ41192" s="89">
        <v>10037154</v>
      </c>
      <c r="AR41192" s="90" t="str">
        <f t="shared" si="651"/>
        <v>O</v>
      </c>
      <c r="AS41192" t="s">
        <v>39674</v>
      </c>
    </row>
    <row r="41193" spans="43:45" x14ac:dyDescent="0.25">
      <c r="AQ41193" s="89">
        <v>10037208</v>
      </c>
      <c r="AR41193" s="90" t="str">
        <f t="shared" si="651"/>
        <v>O</v>
      </c>
      <c r="AS41193" t="s">
        <v>39675</v>
      </c>
    </row>
    <row r="41194" spans="43:45" x14ac:dyDescent="0.25">
      <c r="AQ41194" s="89">
        <v>10031414</v>
      </c>
      <c r="AR41194" s="90" t="str">
        <f t="shared" si="651"/>
        <v>O</v>
      </c>
      <c r="AS41194" t="s">
        <v>39676</v>
      </c>
    </row>
    <row r="41195" spans="43:45" x14ac:dyDescent="0.25">
      <c r="AQ41195" s="89">
        <v>10031632</v>
      </c>
      <c r="AR41195" s="90" t="str">
        <f t="shared" si="651"/>
        <v>O</v>
      </c>
      <c r="AS41195" t="s">
        <v>39677</v>
      </c>
    </row>
    <row r="41196" spans="43:45" x14ac:dyDescent="0.25">
      <c r="AQ41196" s="89">
        <v>10031642</v>
      </c>
      <c r="AR41196" s="90" t="str">
        <f t="shared" si="651"/>
        <v>O</v>
      </c>
      <c r="AS41196" t="s">
        <v>39678</v>
      </c>
    </row>
    <row r="41197" spans="43:45" x14ac:dyDescent="0.25">
      <c r="AQ41197" s="89">
        <v>10031731</v>
      </c>
      <c r="AR41197" s="90" t="str">
        <f t="shared" si="651"/>
        <v>O</v>
      </c>
      <c r="AS41197" t="s">
        <v>39679</v>
      </c>
    </row>
    <row r="41198" spans="43:45" x14ac:dyDescent="0.25">
      <c r="AQ41198" s="89">
        <v>10036200</v>
      </c>
      <c r="AR41198" s="90" t="str">
        <f t="shared" si="651"/>
        <v>O</v>
      </c>
      <c r="AS41198" t="s">
        <v>39680</v>
      </c>
    </row>
    <row r="41199" spans="43:45" x14ac:dyDescent="0.25">
      <c r="AQ41199" s="89">
        <v>10036243</v>
      </c>
      <c r="AR41199" s="90" t="str">
        <f t="shared" si="651"/>
        <v>O</v>
      </c>
      <c r="AS41199" t="s">
        <v>39681</v>
      </c>
    </row>
    <row r="41200" spans="43:45" x14ac:dyDescent="0.25">
      <c r="AQ41200" s="89">
        <v>10036252</v>
      </c>
      <c r="AR41200" s="90" t="str">
        <f t="shared" si="651"/>
        <v>O</v>
      </c>
      <c r="AS41200" t="s">
        <v>39682</v>
      </c>
    </row>
    <row r="41201" spans="43:45" x14ac:dyDescent="0.25">
      <c r="AQ41201" s="89">
        <v>10036295</v>
      </c>
      <c r="AR41201" s="90" t="str">
        <f t="shared" si="651"/>
        <v>O</v>
      </c>
      <c r="AS41201" t="s">
        <v>26532</v>
      </c>
    </row>
    <row r="41202" spans="43:45" x14ac:dyDescent="0.25">
      <c r="AQ41202" s="89">
        <v>10036549</v>
      </c>
      <c r="AR41202" s="90" t="str">
        <f t="shared" si="651"/>
        <v>O</v>
      </c>
      <c r="AS41202" t="s">
        <v>39683</v>
      </c>
    </row>
    <row r="41203" spans="43:45" x14ac:dyDescent="0.25">
      <c r="AQ41203" s="89">
        <v>10036757</v>
      </c>
      <c r="AR41203" s="90" t="str">
        <f t="shared" si="651"/>
        <v>O</v>
      </c>
      <c r="AS41203" t="s">
        <v>39684</v>
      </c>
    </row>
    <row r="41204" spans="43:45" x14ac:dyDescent="0.25">
      <c r="AQ41204" s="89">
        <v>10036836</v>
      </c>
      <c r="AR41204" s="90" t="str">
        <f t="shared" si="651"/>
        <v>O</v>
      </c>
      <c r="AS41204" t="s">
        <v>31524</v>
      </c>
    </row>
    <row r="41205" spans="43:45" x14ac:dyDescent="0.25">
      <c r="AQ41205" s="89">
        <v>10030962</v>
      </c>
      <c r="AR41205" s="90" t="str">
        <f t="shared" si="651"/>
        <v>O</v>
      </c>
      <c r="AS41205" t="s">
        <v>39685</v>
      </c>
    </row>
    <row r="41206" spans="43:45" x14ac:dyDescent="0.25">
      <c r="AQ41206" s="89">
        <v>10034771</v>
      </c>
      <c r="AR41206" s="90" t="str">
        <f t="shared" si="651"/>
        <v>O</v>
      </c>
      <c r="AS41206" t="s">
        <v>39686</v>
      </c>
    </row>
    <row r="41207" spans="43:45" x14ac:dyDescent="0.25">
      <c r="AQ41207" s="89">
        <v>10034775</v>
      </c>
      <c r="AR41207" s="90" t="str">
        <f t="shared" si="651"/>
        <v>O</v>
      </c>
      <c r="AS41207" t="s">
        <v>15149</v>
      </c>
    </row>
    <row r="41208" spans="43:45" x14ac:dyDescent="0.25">
      <c r="AQ41208" s="89">
        <v>10034796</v>
      </c>
      <c r="AR41208" s="90" t="str">
        <f t="shared" si="651"/>
        <v>O</v>
      </c>
      <c r="AS41208" t="s">
        <v>21589</v>
      </c>
    </row>
    <row r="41209" spans="43:45" x14ac:dyDescent="0.25">
      <c r="AQ41209" s="89">
        <v>10034822</v>
      </c>
      <c r="AR41209" s="90" t="str">
        <f t="shared" si="651"/>
        <v>O</v>
      </c>
      <c r="AS41209" t="s">
        <v>39687</v>
      </c>
    </row>
    <row r="41210" spans="43:45" x14ac:dyDescent="0.25">
      <c r="AQ41210" s="89">
        <v>10034826</v>
      </c>
      <c r="AR41210" s="90" t="str">
        <f t="shared" si="651"/>
        <v>O</v>
      </c>
      <c r="AS41210" t="s">
        <v>32101</v>
      </c>
    </row>
    <row r="41211" spans="43:45" x14ac:dyDescent="0.25">
      <c r="AQ41211" s="89">
        <v>10034832</v>
      </c>
      <c r="AR41211" s="90" t="str">
        <f t="shared" si="651"/>
        <v>O</v>
      </c>
      <c r="AS41211" t="s">
        <v>39688</v>
      </c>
    </row>
    <row r="41212" spans="43:45" x14ac:dyDescent="0.25">
      <c r="AQ41212" s="89">
        <v>10034833</v>
      </c>
      <c r="AR41212" s="90" t="str">
        <f t="shared" si="651"/>
        <v>O</v>
      </c>
      <c r="AS41212" t="s">
        <v>39689</v>
      </c>
    </row>
    <row r="41213" spans="43:45" x14ac:dyDescent="0.25">
      <c r="AQ41213" s="89">
        <v>10034841</v>
      </c>
      <c r="AR41213" s="90" t="str">
        <f t="shared" si="651"/>
        <v>O</v>
      </c>
      <c r="AS41213" t="s">
        <v>32124</v>
      </c>
    </row>
    <row r="41214" spans="43:45" x14ac:dyDescent="0.25">
      <c r="AQ41214" s="89">
        <v>10031263</v>
      </c>
      <c r="AR41214" s="90" t="str">
        <f t="shared" si="651"/>
        <v>O</v>
      </c>
      <c r="AS41214" t="s">
        <v>39690</v>
      </c>
    </row>
    <row r="41215" spans="43:45" x14ac:dyDescent="0.25">
      <c r="AQ41215" s="89">
        <v>10011967</v>
      </c>
      <c r="AR41215" s="90" t="str">
        <f t="shared" si="651"/>
        <v>O</v>
      </c>
      <c r="AS41215" t="s">
        <v>39691</v>
      </c>
    </row>
    <row r="41216" spans="43:45" x14ac:dyDescent="0.25">
      <c r="AQ41216" s="89">
        <v>10032045</v>
      </c>
      <c r="AR41216" s="90" t="str">
        <f t="shared" si="651"/>
        <v>O</v>
      </c>
      <c r="AS41216" t="s">
        <v>39692</v>
      </c>
    </row>
    <row r="41217" spans="43:45" x14ac:dyDescent="0.25">
      <c r="AQ41217" s="89">
        <v>10034022</v>
      </c>
      <c r="AR41217" s="90" t="str">
        <f t="shared" si="651"/>
        <v>O</v>
      </c>
      <c r="AS41217" t="s">
        <v>39693</v>
      </c>
    </row>
    <row r="41218" spans="43:45" x14ac:dyDescent="0.25">
      <c r="AQ41218" s="89">
        <v>10034866</v>
      </c>
      <c r="AR41218" s="90" t="str">
        <f t="shared" si="651"/>
        <v>O</v>
      </c>
      <c r="AS41218" t="s">
        <v>39694</v>
      </c>
    </row>
    <row r="41219" spans="43:45" x14ac:dyDescent="0.25">
      <c r="AQ41219" s="89">
        <v>10034874</v>
      </c>
      <c r="AR41219" s="90" t="str">
        <f t="shared" si="651"/>
        <v>O</v>
      </c>
      <c r="AS41219" t="s">
        <v>39695</v>
      </c>
    </row>
    <row r="41220" spans="43:45" x14ac:dyDescent="0.25">
      <c r="AQ41220" s="89">
        <v>10036918</v>
      </c>
      <c r="AR41220" s="90" t="str">
        <f t="shared" si="651"/>
        <v>O</v>
      </c>
      <c r="AS41220" t="s">
        <v>39696</v>
      </c>
    </row>
    <row r="41221" spans="43:45" x14ac:dyDescent="0.25">
      <c r="AQ41221" s="89">
        <v>10037226</v>
      </c>
      <c r="AR41221" s="90" t="str">
        <f t="shared" si="651"/>
        <v>O</v>
      </c>
      <c r="AS41221" t="s">
        <v>39697</v>
      </c>
    </row>
    <row r="41222" spans="43:45" x14ac:dyDescent="0.25">
      <c r="AQ41222" s="89">
        <v>10037414</v>
      </c>
      <c r="AR41222" s="90" t="str">
        <f t="shared" si="651"/>
        <v>O</v>
      </c>
      <c r="AS41222" t="s">
        <v>14380</v>
      </c>
    </row>
    <row r="41223" spans="43:45" x14ac:dyDescent="0.25">
      <c r="AQ41223" s="89">
        <v>10037852</v>
      </c>
      <c r="AR41223" s="90" t="str">
        <f t="shared" si="651"/>
        <v>O</v>
      </c>
      <c r="AS41223" t="s">
        <v>39698</v>
      </c>
    </row>
    <row r="41224" spans="43:45" x14ac:dyDescent="0.25">
      <c r="AQ41224" s="89">
        <v>10037872</v>
      </c>
      <c r="AR41224" s="90" t="str">
        <f t="shared" si="651"/>
        <v>O</v>
      </c>
      <c r="AS41224" t="s">
        <v>31448</v>
      </c>
    </row>
    <row r="41225" spans="43:45" x14ac:dyDescent="0.25">
      <c r="AQ41225" s="89">
        <v>10030194</v>
      </c>
      <c r="AR41225" s="90" t="str">
        <f t="shared" ref="AR41225:AR41288" si="652">IF(ISNA(VLOOKUP(AQ41225,$BP$18:$BQ$356,2,FALSE))=TRUE,"O",VLOOKUP(AQ41225,$BP$18:$BQ$356,2,FALSE))</f>
        <v>O</v>
      </c>
      <c r="AS41225" t="s">
        <v>39699</v>
      </c>
    </row>
    <row r="41226" spans="43:45" x14ac:dyDescent="0.25">
      <c r="AQ41226" s="89">
        <v>10030487</v>
      </c>
      <c r="AR41226" s="90" t="str">
        <f t="shared" si="652"/>
        <v>O</v>
      </c>
      <c r="AS41226" t="s">
        <v>39700</v>
      </c>
    </row>
    <row r="41227" spans="43:45" x14ac:dyDescent="0.25">
      <c r="AQ41227" s="89">
        <v>10032172</v>
      </c>
      <c r="AR41227" s="90" t="str">
        <f t="shared" si="652"/>
        <v>O</v>
      </c>
      <c r="AS41227" t="s">
        <v>39701</v>
      </c>
    </row>
    <row r="41228" spans="43:45" x14ac:dyDescent="0.25">
      <c r="AQ41228" s="89">
        <v>10032547</v>
      </c>
      <c r="AR41228" s="90" t="str">
        <f t="shared" si="652"/>
        <v>O</v>
      </c>
      <c r="AS41228" t="s">
        <v>39702</v>
      </c>
    </row>
    <row r="41229" spans="43:45" x14ac:dyDescent="0.25">
      <c r="AQ41229" s="89">
        <v>10031040</v>
      </c>
      <c r="AR41229" s="90" t="str">
        <f t="shared" si="652"/>
        <v>O</v>
      </c>
      <c r="AS41229" t="s">
        <v>39703</v>
      </c>
    </row>
    <row r="41230" spans="43:45" x14ac:dyDescent="0.25">
      <c r="AQ41230" s="89">
        <v>10034848</v>
      </c>
      <c r="AR41230" s="90" t="str">
        <f t="shared" si="652"/>
        <v>O</v>
      </c>
      <c r="AS41230" t="s">
        <v>39704</v>
      </c>
    </row>
    <row r="41231" spans="43:45" x14ac:dyDescent="0.25">
      <c r="AQ41231" s="89">
        <v>10035205</v>
      </c>
      <c r="AR41231" s="90" t="str">
        <f t="shared" si="652"/>
        <v>O</v>
      </c>
      <c r="AS41231" t="s">
        <v>39705</v>
      </c>
    </row>
    <row r="41232" spans="43:45" x14ac:dyDescent="0.25">
      <c r="AQ41232" s="89">
        <v>10035251</v>
      </c>
      <c r="AR41232" s="90" t="str">
        <f t="shared" si="652"/>
        <v>O</v>
      </c>
      <c r="AS41232" t="s">
        <v>39706</v>
      </c>
    </row>
    <row r="41233" spans="43:45" x14ac:dyDescent="0.25">
      <c r="AQ41233" s="89">
        <v>10036883</v>
      </c>
      <c r="AR41233" s="90" t="str">
        <f t="shared" si="652"/>
        <v>O</v>
      </c>
      <c r="AS41233" t="s">
        <v>39707</v>
      </c>
    </row>
    <row r="41234" spans="43:45" x14ac:dyDescent="0.25">
      <c r="AQ41234" s="89">
        <v>10036894</v>
      </c>
      <c r="AR41234" s="90" t="str">
        <f t="shared" si="652"/>
        <v>O</v>
      </c>
      <c r="AS41234" t="s">
        <v>39708</v>
      </c>
    </row>
    <row r="41235" spans="43:45" x14ac:dyDescent="0.25">
      <c r="AQ41235" s="89">
        <v>10037012</v>
      </c>
      <c r="AR41235" s="90" t="str">
        <f t="shared" si="652"/>
        <v>O</v>
      </c>
      <c r="AS41235" t="s">
        <v>34668</v>
      </c>
    </row>
    <row r="41236" spans="43:45" x14ac:dyDescent="0.25">
      <c r="AQ41236" s="89">
        <v>10037061</v>
      </c>
      <c r="AR41236" s="90" t="str">
        <f t="shared" si="652"/>
        <v>O</v>
      </c>
      <c r="AS41236" t="s">
        <v>39709</v>
      </c>
    </row>
    <row r="41237" spans="43:45" x14ac:dyDescent="0.25">
      <c r="AQ41237" s="89">
        <v>10037072</v>
      </c>
      <c r="AR41237" s="90" t="str">
        <f t="shared" si="652"/>
        <v>O</v>
      </c>
      <c r="AS41237" t="s">
        <v>39710</v>
      </c>
    </row>
    <row r="41238" spans="43:45" x14ac:dyDescent="0.25">
      <c r="AQ41238" s="89">
        <v>10037296</v>
      </c>
      <c r="AR41238" s="90" t="str">
        <f t="shared" si="652"/>
        <v>O</v>
      </c>
      <c r="AS41238" t="s">
        <v>39711</v>
      </c>
    </row>
    <row r="41239" spans="43:45" x14ac:dyDescent="0.25">
      <c r="AQ41239" s="89">
        <v>10029553</v>
      </c>
      <c r="AR41239" s="90" t="str">
        <f t="shared" si="652"/>
        <v>O</v>
      </c>
      <c r="AS41239" t="s">
        <v>39712</v>
      </c>
    </row>
    <row r="41240" spans="43:45" x14ac:dyDescent="0.25">
      <c r="AQ41240" s="89">
        <v>10030973</v>
      </c>
      <c r="AR41240" s="90" t="str">
        <f t="shared" si="652"/>
        <v>O</v>
      </c>
      <c r="AS41240" t="s">
        <v>39713</v>
      </c>
    </row>
    <row r="41241" spans="43:45" x14ac:dyDescent="0.25">
      <c r="AQ41241" s="89">
        <v>10031975</v>
      </c>
      <c r="AR41241" s="90" t="str">
        <f t="shared" si="652"/>
        <v>O</v>
      </c>
      <c r="AS41241" t="s">
        <v>39714</v>
      </c>
    </row>
    <row r="41242" spans="43:45" x14ac:dyDescent="0.25">
      <c r="AQ41242" s="89">
        <v>10036335</v>
      </c>
      <c r="AR41242" s="90" t="str">
        <f t="shared" si="652"/>
        <v>O</v>
      </c>
      <c r="AS41242" t="s">
        <v>39715</v>
      </c>
    </row>
    <row r="41243" spans="43:45" x14ac:dyDescent="0.25">
      <c r="AQ41243" s="89">
        <v>10036457</v>
      </c>
      <c r="AR41243" s="90" t="str">
        <f t="shared" si="652"/>
        <v>O</v>
      </c>
      <c r="AS41243" t="s">
        <v>39716</v>
      </c>
    </row>
    <row r="41244" spans="43:45" x14ac:dyDescent="0.25">
      <c r="AQ41244" s="89">
        <v>10036860</v>
      </c>
      <c r="AR41244" s="90" t="str">
        <f t="shared" si="652"/>
        <v>O</v>
      </c>
      <c r="AS41244" t="s">
        <v>29845</v>
      </c>
    </row>
    <row r="41245" spans="43:45" x14ac:dyDescent="0.25">
      <c r="AQ41245" s="89">
        <v>10036994</v>
      </c>
      <c r="AR41245" s="90" t="str">
        <f t="shared" si="652"/>
        <v>O</v>
      </c>
      <c r="AS41245" t="s">
        <v>39717</v>
      </c>
    </row>
    <row r="41246" spans="43:45" x14ac:dyDescent="0.25">
      <c r="AQ41246" s="89">
        <v>10037235</v>
      </c>
      <c r="AR41246" s="90" t="str">
        <f t="shared" si="652"/>
        <v>O</v>
      </c>
      <c r="AS41246" t="s">
        <v>39718</v>
      </c>
    </row>
    <row r="41247" spans="43:45" x14ac:dyDescent="0.25">
      <c r="AQ41247" s="89">
        <v>10037264</v>
      </c>
      <c r="AR41247" s="90" t="str">
        <f t="shared" si="652"/>
        <v>O</v>
      </c>
      <c r="AS41247" t="s">
        <v>39719</v>
      </c>
    </row>
    <row r="41248" spans="43:45" x14ac:dyDescent="0.25">
      <c r="AQ41248" s="89">
        <v>10029482</v>
      </c>
      <c r="AR41248" s="90" t="str">
        <f t="shared" si="652"/>
        <v>O</v>
      </c>
      <c r="AS41248" t="s">
        <v>39720</v>
      </c>
    </row>
    <row r="41249" spans="43:45" x14ac:dyDescent="0.25">
      <c r="AQ41249" s="89">
        <v>10030644</v>
      </c>
      <c r="AR41249" s="90" t="str">
        <f t="shared" si="652"/>
        <v>O</v>
      </c>
      <c r="AS41249" t="s">
        <v>39721</v>
      </c>
    </row>
    <row r="41250" spans="43:45" x14ac:dyDescent="0.25">
      <c r="AQ41250" s="89">
        <v>10030944</v>
      </c>
      <c r="AR41250" s="90" t="str">
        <f t="shared" si="652"/>
        <v>O</v>
      </c>
      <c r="AS41250" t="s">
        <v>39722</v>
      </c>
    </row>
    <row r="41251" spans="43:45" x14ac:dyDescent="0.25">
      <c r="AQ41251" s="89">
        <v>10031445</v>
      </c>
      <c r="AR41251" s="90" t="str">
        <f t="shared" si="652"/>
        <v>O</v>
      </c>
      <c r="AS41251" t="s">
        <v>39723</v>
      </c>
    </row>
    <row r="41252" spans="43:45" x14ac:dyDescent="0.25">
      <c r="AQ41252" s="89">
        <v>10032201</v>
      </c>
      <c r="AR41252" s="90" t="str">
        <f t="shared" si="652"/>
        <v>O</v>
      </c>
      <c r="AS41252" t="s">
        <v>21351</v>
      </c>
    </row>
    <row r="41253" spans="43:45" x14ac:dyDescent="0.25">
      <c r="AQ41253" s="89">
        <v>10033803</v>
      </c>
      <c r="AR41253" s="90" t="str">
        <f t="shared" si="652"/>
        <v>O</v>
      </c>
      <c r="AS41253" t="s">
        <v>14730</v>
      </c>
    </row>
    <row r="41254" spans="43:45" x14ac:dyDescent="0.25">
      <c r="AQ41254" s="89">
        <v>10037331</v>
      </c>
      <c r="AR41254" s="90" t="str">
        <f t="shared" si="652"/>
        <v>O</v>
      </c>
      <c r="AS41254" t="s">
        <v>39724</v>
      </c>
    </row>
    <row r="41255" spans="43:45" x14ac:dyDescent="0.25">
      <c r="AQ41255" s="89">
        <v>10037985</v>
      </c>
      <c r="AR41255" s="90" t="str">
        <f t="shared" si="652"/>
        <v>O</v>
      </c>
      <c r="AS41255" t="s">
        <v>39725</v>
      </c>
    </row>
    <row r="41256" spans="43:45" x14ac:dyDescent="0.25">
      <c r="AQ41256" s="89">
        <v>10031099</v>
      </c>
      <c r="AR41256" s="90" t="str">
        <f t="shared" si="652"/>
        <v>O</v>
      </c>
      <c r="AS41256" t="s">
        <v>39726</v>
      </c>
    </row>
    <row r="41257" spans="43:45" x14ac:dyDescent="0.25">
      <c r="AQ41257" s="89">
        <v>10031965</v>
      </c>
      <c r="AR41257" s="90" t="str">
        <f t="shared" si="652"/>
        <v>O</v>
      </c>
      <c r="AS41257" t="s">
        <v>39727</v>
      </c>
    </row>
    <row r="41258" spans="43:45" x14ac:dyDescent="0.25">
      <c r="AQ41258" s="89">
        <v>10032229</v>
      </c>
      <c r="AR41258" s="90" t="str">
        <f t="shared" si="652"/>
        <v>O</v>
      </c>
      <c r="AS41258" t="s">
        <v>39728</v>
      </c>
    </row>
    <row r="41259" spans="43:45" x14ac:dyDescent="0.25">
      <c r="AQ41259" s="89">
        <v>10033982</v>
      </c>
      <c r="AR41259" s="90" t="str">
        <f t="shared" si="652"/>
        <v>O</v>
      </c>
      <c r="AS41259" t="s">
        <v>39729</v>
      </c>
    </row>
    <row r="41260" spans="43:45" x14ac:dyDescent="0.25">
      <c r="AQ41260" s="89">
        <v>10037502</v>
      </c>
      <c r="AR41260" s="90" t="str">
        <f t="shared" si="652"/>
        <v>O</v>
      </c>
      <c r="AS41260" t="s">
        <v>39730</v>
      </c>
    </row>
    <row r="41261" spans="43:45" x14ac:dyDescent="0.25">
      <c r="AQ41261" s="89">
        <v>10037619</v>
      </c>
      <c r="AR41261" s="90" t="str">
        <f t="shared" si="652"/>
        <v>O</v>
      </c>
      <c r="AS41261" t="s">
        <v>39731</v>
      </c>
    </row>
    <row r="41262" spans="43:45" x14ac:dyDescent="0.25">
      <c r="AQ41262" s="89">
        <v>10029604</v>
      </c>
      <c r="AR41262" s="90" t="str">
        <f t="shared" si="652"/>
        <v>O</v>
      </c>
      <c r="AS41262" t="s">
        <v>39732</v>
      </c>
    </row>
    <row r="41263" spans="43:45" x14ac:dyDescent="0.25">
      <c r="AQ41263" s="89">
        <v>10032429</v>
      </c>
      <c r="AR41263" s="90" t="str">
        <f t="shared" si="652"/>
        <v>O</v>
      </c>
      <c r="AS41263" t="s">
        <v>39733</v>
      </c>
    </row>
    <row r="41264" spans="43:45" x14ac:dyDescent="0.25">
      <c r="AQ41264" s="89">
        <v>10038408</v>
      </c>
      <c r="AR41264" s="90" t="str">
        <f t="shared" si="652"/>
        <v>O</v>
      </c>
      <c r="AS41264" t="s">
        <v>39734</v>
      </c>
    </row>
    <row r="41265" spans="43:45" x14ac:dyDescent="0.25">
      <c r="AQ41265" s="89">
        <v>10039041</v>
      </c>
      <c r="AR41265" s="90" t="str">
        <f t="shared" si="652"/>
        <v>O</v>
      </c>
      <c r="AS41265" t="s">
        <v>39735</v>
      </c>
    </row>
    <row r="41266" spans="43:45" x14ac:dyDescent="0.25">
      <c r="AQ41266" s="89">
        <v>10041773</v>
      </c>
      <c r="AR41266" s="90" t="str">
        <f t="shared" si="652"/>
        <v>O</v>
      </c>
      <c r="AS41266" t="s">
        <v>39736</v>
      </c>
    </row>
    <row r="41267" spans="43:45" x14ac:dyDescent="0.25">
      <c r="AQ41267" s="89">
        <v>10042206</v>
      </c>
      <c r="AR41267" s="90" t="str">
        <f t="shared" si="652"/>
        <v>O</v>
      </c>
      <c r="AS41267" t="s">
        <v>39737</v>
      </c>
    </row>
    <row r="41268" spans="43:45" x14ac:dyDescent="0.25">
      <c r="AQ41268" s="89">
        <v>10042518</v>
      </c>
      <c r="AR41268" s="90" t="str">
        <f t="shared" si="652"/>
        <v>O</v>
      </c>
      <c r="AS41268" t="s">
        <v>39738</v>
      </c>
    </row>
    <row r="41269" spans="43:45" x14ac:dyDescent="0.25">
      <c r="AQ41269" s="89">
        <v>90000268</v>
      </c>
      <c r="AR41269" s="90" t="str">
        <f t="shared" si="652"/>
        <v>O</v>
      </c>
      <c r="AS41269" t="s">
        <v>39739</v>
      </c>
    </row>
    <row r="41270" spans="43:45" x14ac:dyDescent="0.25">
      <c r="AQ41270" s="89">
        <v>90000000</v>
      </c>
      <c r="AR41270" s="90" t="str">
        <f t="shared" si="652"/>
        <v>O</v>
      </c>
      <c r="AS41270" t="s">
        <v>39740</v>
      </c>
    </row>
    <row r="41271" spans="43:45" x14ac:dyDescent="0.25">
      <c r="AQ41271" s="89">
        <v>90000001</v>
      </c>
      <c r="AR41271" s="90" t="str">
        <f t="shared" si="652"/>
        <v>O</v>
      </c>
      <c r="AS41271" t="s">
        <v>39741</v>
      </c>
    </row>
    <row r="41272" spans="43:45" x14ac:dyDescent="0.25">
      <c r="AQ41272" s="89">
        <v>90000058</v>
      </c>
      <c r="AR41272" s="90" t="str">
        <f t="shared" si="652"/>
        <v>O</v>
      </c>
      <c r="AS41272" t="s">
        <v>39742</v>
      </c>
    </row>
    <row r="41273" spans="43:45" x14ac:dyDescent="0.25">
      <c r="AQ41273" s="89">
        <v>90000059</v>
      </c>
      <c r="AR41273" s="90" t="str">
        <f t="shared" si="652"/>
        <v>O</v>
      </c>
      <c r="AS41273" t="s">
        <v>39743</v>
      </c>
    </row>
    <row r="41274" spans="43:45" x14ac:dyDescent="0.25">
      <c r="AQ41274" s="89">
        <v>90000060</v>
      </c>
      <c r="AR41274" s="90" t="str">
        <f t="shared" si="652"/>
        <v>O</v>
      </c>
      <c r="AS41274" t="s">
        <v>39744</v>
      </c>
    </row>
    <row r="41275" spans="43:45" x14ac:dyDescent="0.25">
      <c r="AQ41275" s="89">
        <v>90000061</v>
      </c>
      <c r="AR41275" s="90" t="str">
        <f t="shared" si="652"/>
        <v>O</v>
      </c>
      <c r="AS41275" t="s">
        <v>39745</v>
      </c>
    </row>
    <row r="41276" spans="43:45" x14ac:dyDescent="0.25">
      <c r="AQ41276" s="89">
        <v>90000071</v>
      </c>
      <c r="AR41276" s="90" t="str">
        <f t="shared" si="652"/>
        <v>O</v>
      </c>
      <c r="AS41276" t="s">
        <v>39746</v>
      </c>
    </row>
    <row r="41277" spans="43:45" x14ac:dyDescent="0.25">
      <c r="AQ41277" s="89">
        <v>90000073</v>
      </c>
      <c r="AR41277" s="90" t="str">
        <f t="shared" si="652"/>
        <v>O</v>
      </c>
      <c r="AS41277" t="s">
        <v>39747</v>
      </c>
    </row>
    <row r="41278" spans="43:45" x14ac:dyDescent="0.25">
      <c r="AQ41278" s="89">
        <v>90000078</v>
      </c>
      <c r="AR41278" s="90" t="str">
        <f t="shared" si="652"/>
        <v>O</v>
      </c>
      <c r="AS41278" t="s">
        <v>39748</v>
      </c>
    </row>
    <row r="41279" spans="43:45" x14ac:dyDescent="0.25">
      <c r="AQ41279" s="89">
        <v>90000087</v>
      </c>
      <c r="AR41279" s="90" t="str">
        <f t="shared" si="652"/>
        <v>O</v>
      </c>
      <c r="AS41279" t="s">
        <v>39749</v>
      </c>
    </row>
    <row r="41280" spans="43:45" x14ac:dyDescent="0.25">
      <c r="AQ41280" s="89">
        <v>10039033</v>
      </c>
      <c r="AR41280" s="90" t="str">
        <f t="shared" si="652"/>
        <v>O</v>
      </c>
      <c r="AS41280" t="s">
        <v>39750</v>
      </c>
    </row>
    <row r="41281" spans="43:45" x14ac:dyDescent="0.25">
      <c r="AQ41281" s="89">
        <v>10039127</v>
      </c>
      <c r="AR41281" s="90" t="str">
        <f t="shared" si="652"/>
        <v>O</v>
      </c>
      <c r="AS41281" t="s">
        <v>39751</v>
      </c>
    </row>
    <row r="41282" spans="43:45" x14ac:dyDescent="0.25">
      <c r="AQ41282" s="89">
        <v>10039350</v>
      </c>
      <c r="AR41282" s="90" t="str">
        <f t="shared" si="652"/>
        <v>O</v>
      </c>
      <c r="AS41282" t="s">
        <v>39752</v>
      </c>
    </row>
    <row r="41283" spans="43:45" x14ac:dyDescent="0.25">
      <c r="AQ41283" s="89">
        <v>10039417</v>
      </c>
      <c r="AR41283" s="90" t="str">
        <f t="shared" si="652"/>
        <v>O</v>
      </c>
      <c r="AS41283" t="s">
        <v>39753</v>
      </c>
    </row>
    <row r="41284" spans="43:45" x14ac:dyDescent="0.25">
      <c r="AQ41284" s="89">
        <v>10039450</v>
      </c>
      <c r="AR41284" s="90" t="str">
        <f t="shared" si="652"/>
        <v>O</v>
      </c>
      <c r="AS41284" t="s">
        <v>39754</v>
      </c>
    </row>
    <row r="41285" spans="43:45" x14ac:dyDescent="0.25">
      <c r="AQ41285" s="89">
        <v>10040475</v>
      </c>
      <c r="AR41285" s="90" t="str">
        <f t="shared" si="652"/>
        <v>O</v>
      </c>
      <c r="AS41285" t="s">
        <v>39755</v>
      </c>
    </row>
    <row r="41286" spans="43:45" x14ac:dyDescent="0.25">
      <c r="AQ41286" s="89">
        <v>10042005</v>
      </c>
      <c r="AR41286" s="90" t="str">
        <f t="shared" si="652"/>
        <v>O</v>
      </c>
      <c r="AS41286" t="s">
        <v>39756</v>
      </c>
    </row>
    <row r="41287" spans="43:45" x14ac:dyDescent="0.25">
      <c r="AQ41287" s="89">
        <v>10042041</v>
      </c>
      <c r="AR41287" s="90" t="str">
        <f t="shared" si="652"/>
        <v>O</v>
      </c>
      <c r="AS41287" t="s">
        <v>39757</v>
      </c>
    </row>
    <row r="41288" spans="43:45" x14ac:dyDescent="0.25">
      <c r="AQ41288" s="89">
        <v>10038344</v>
      </c>
      <c r="AR41288" s="90" t="str">
        <f t="shared" si="652"/>
        <v>O</v>
      </c>
      <c r="AS41288" t="s">
        <v>39758</v>
      </c>
    </row>
    <row r="41289" spans="43:45" x14ac:dyDescent="0.25">
      <c r="AQ41289" s="89">
        <v>10039029</v>
      </c>
      <c r="AR41289" s="90" t="str">
        <f t="shared" ref="AR41289:AR41352" si="653">IF(ISNA(VLOOKUP(AQ41289,$BP$18:$BQ$356,2,FALSE))=TRUE,"O",VLOOKUP(AQ41289,$BP$18:$BQ$356,2,FALSE))</f>
        <v>O</v>
      </c>
      <c r="AS41289" t="s">
        <v>39759</v>
      </c>
    </row>
    <row r="41290" spans="43:45" x14ac:dyDescent="0.25">
      <c r="AQ41290" s="89">
        <v>10039492</v>
      </c>
      <c r="AR41290" s="90" t="str">
        <f t="shared" si="653"/>
        <v>O</v>
      </c>
      <c r="AS41290" t="s">
        <v>39760</v>
      </c>
    </row>
    <row r="41291" spans="43:45" x14ac:dyDescent="0.25">
      <c r="AQ41291" s="89">
        <v>10039756</v>
      </c>
      <c r="AR41291" s="90" t="str">
        <f t="shared" si="653"/>
        <v>O</v>
      </c>
      <c r="AS41291" t="s">
        <v>39761</v>
      </c>
    </row>
    <row r="41292" spans="43:45" x14ac:dyDescent="0.25">
      <c r="AQ41292" s="89">
        <v>10040127</v>
      </c>
      <c r="AR41292" s="90" t="str">
        <f t="shared" si="653"/>
        <v>O</v>
      </c>
      <c r="AS41292" t="s">
        <v>39762</v>
      </c>
    </row>
    <row r="41293" spans="43:45" x14ac:dyDescent="0.25">
      <c r="AQ41293" s="89">
        <v>10040625</v>
      </c>
      <c r="AR41293" s="90" t="str">
        <f t="shared" si="653"/>
        <v>O</v>
      </c>
      <c r="AS41293" t="s">
        <v>39763</v>
      </c>
    </row>
    <row r="41294" spans="43:45" x14ac:dyDescent="0.25">
      <c r="AQ41294" s="89">
        <v>10041062</v>
      </c>
      <c r="AR41294" s="90" t="str">
        <f t="shared" si="653"/>
        <v>O</v>
      </c>
      <c r="AS41294" t="s">
        <v>39764</v>
      </c>
    </row>
    <row r="41295" spans="43:45" x14ac:dyDescent="0.25">
      <c r="AQ41295" s="89">
        <v>10041246</v>
      </c>
      <c r="AR41295" s="90" t="str">
        <f t="shared" si="653"/>
        <v>O</v>
      </c>
      <c r="AS41295" t="s">
        <v>39765</v>
      </c>
    </row>
    <row r="41296" spans="43:45" x14ac:dyDescent="0.25">
      <c r="AQ41296" s="89">
        <v>10042524</v>
      </c>
      <c r="AR41296" s="90" t="str">
        <f t="shared" si="653"/>
        <v>O</v>
      </c>
      <c r="AS41296" t="s">
        <v>39766</v>
      </c>
    </row>
    <row r="41297" spans="43:45" x14ac:dyDescent="0.25">
      <c r="AQ41297" s="89">
        <v>90000092</v>
      </c>
      <c r="AR41297" s="90" t="str">
        <f t="shared" si="653"/>
        <v>O</v>
      </c>
      <c r="AS41297" t="s">
        <v>39767</v>
      </c>
    </row>
    <row r="41298" spans="43:45" x14ac:dyDescent="0.25">
      <c r="AQ41298" s="89">
        <v>90000093</v>
      </c>
      <c r="AR41298" s="90" t="str">
        <f t="shared" si="653"/>
        <v>O</v>
      </c>
      <c r="AS41298" t="s">
        <v>39768</v>
      </c>
    </row>
    <row r="41299" spans="43:45" x14ac:dyDescent="0.25">
      <c r="AQ41299" s="89">
        <v>90000103</v>
      </c>
      <c r="AR41299" s="90" t="str">
        <f t="shared" si="653"/>
        <v>O</v>
      </c>
      <c r="AS41299" t="s">
        <v>39769</v>
      </c>
    </row>
    <row r="41300" spans="43:45" x14ac:dyDescent="0.25">
      <c r="AQ41300" s="89">
        <v>90000123</v>
      </c>
      <c r="AR41300" s="90" t="str">
        <f t="shared" si="653"/>
        <v>O</v>
      </c>
      <c r="AS41300" t="s">
        <v>39770</v>
      </c>
    </row>
    <row r="41301" spans="43:45" x14ac:dyDescent="0.25">
      <c r="AQ41301" s="89">
        <v>90000124</v>
      </c>
      <c r="AR41301" s="90" t="str">
        <f t="shared" si="653"/>
        <v>O</v>
      </c>
      <c r="AS41301" t="s">
        <v>39771</v>
      </c>
    </row>
    <row r="41302" spans="43:45" x14ac:dyDescent="0.25">
      <c r="AQ41302" s="89">
        <v>90000137</v>
      </c>
      <c r="AR41302" s="90" t="str">
        <f t="shared" si="653"/>
        <v>O</v>
      </c>
      <c r="AS41302" t="s">
        <v>39772</v>
      </c>
    </row>
    <row r="41303" spans="43:45" x14ac:dyDescent="0.25">
      <c r="AQ41303" s="89">
        <v>90000144</v>
      </c>
      <c r="AR41303" s="90" t="str">
        <f t="shared" si="653"/>
        <v>O</v>
      </c>
      <c r="AS41303" t="s">
        <v>39773</v>
      </c>
    </row>
    <row r="41304" spans="43:45" x14ac:dyDescent="0.25">
      <c r="AQ41304" s="89">
        <v>90000145</v>
      </c>
      <c r="AR41304" s="90" t="str">
        <f t="shared" si="653"/>
        <v>O</v>
      </c>
      <c r="AS41304" t="s">
        <v>39774</v>
      </c>
    </row>
    <row r="41305" spans="43:45" x14ac:dyDescent="0.25">
      <c r="AQ41305" s="89">
        <v>90000169</v>
      </c>
      <c r="AR41305" s="90" t="str">
        <f t="shared" si="653"/>
        <v>O</v>
      </c>
      <c r="AS41305" t="s">
        <v>39775</v>
      </c>
    </row>
    <row r="41306" spans="43:45" x14ac:dyDescent="0.25">
      <c r="AQ41306" s="89">
        <v>90000175</v>
      </c>
      <c r="AR41306" s="90" t="str">
        <f t="shared" si="653"/>
        <v>O</v>
      </c>
      <c r="AS41306" t="s">
        <v>39776</v>
      </c>
    </row>
    <row r="41307" spans="43:45" x14ac:dyDescent="0.25">
      <c r="AQ41307" s="89">
        <v>10038797</v>
      </c>
      <c r="AR41307" s="90" t="str">
        <f t="shared" si="653"/>
        <v>O</v>
      </c>
      <c r="AS41307" t="s">
        <v>39777</v>
      </c>
    </row>
    <row r="41308" spans="43:45" x14ac:dyDescent="0.25">
      <c r="AQ41308" s="89">
        <v>10040749</v>
      </c>
      <c r="AR41308" s="90" t="str">
        <f t="shared" si="653"/>
        <v>O</v>
      </c>
      <c r="AS41308" t="s">
        <v>39778</v>
      </c>
    </row>
    <row r="41309" spans="43:45" x14ac:dyDescent="0.25">
      <c r="AQ41309" s="89">
        <v>10042396</v>
      </c>
      <c r="AR41309" s="90" t="str">
        <f t="shared" si="653"/>
        <v>O</v>
      </c>
      <c r="AS41309" t="s">
        <v>39779</v>
      </c>
    </row>
    <row r="41310" spans="43:45" x14ac:dyDescent="0.25">
      <c r="AQ41310" s="89">
        <v>10042462</v>
      </c>
      <c r="AR41310" s="90" t="str">
        <f t="shared" si="653"/>
        <v>O</v>
      </c>
      <c r="AS41310" t="s">
        <v>39780</v>
      </c>
    </row>
    <row r="41311" spans="43:45" x14ac:dyDescent="0.25">
      <c r="AQ41311" s="89">
        <v>10042464</v>
      </c>
      <c r="AR41311" s="90" t="str">
        <f t="shared" si="653"/>
        <v>O</v>
      </c>
      <c r="AS41311" t="s">
        <v>39781</v>
      </c>
    </row>
    <row r="41312" spans="43:45" x14ac:dyDescent="0.25">
      <c r="AQ41312" s="89">
        <v>10038296</v>
      </c>
      <c r="AR41312" s="90" t="str">
        <f t="shared" si="653"/>
        <v>O</v>
      </c>
      <c r="AS41312" t="s">
        <v>39782</v>
      </c>
    </row>
    <row r="41313" spans="43:45" x14ac:dyDescent="0.25">
      <c r="AQ41313" s="89">
        <v>10038397</v>
      </c>
      <c r="AR41313" s="90" t="str">
        <f t="shared" si="653"/>
        <v>O</v>
      </c>
      <c r="AS41313" t="s">
        <v>39783</v>
      </c>
    </row>
    <row r="41314" spans="43:45" x14ac:dyDescent="0.25">
      <c r="AQ41314" s="89">
        <v>10038729</v>
      </c>
      <c r="AR41314" s="90" t="str">
        <f t="shared" si="653"/>
        <v>O</v>
      </c>
      <c r="AS41314" t="s">
        <v>39784</v>
      </c>
    </row>
    <row r="41315" spans="43:45" x14ac:dyDescent="0.25">
      <c r="AQ41315" s="89">
        <v>10039462</v>
      </c>
      <c r="AR41315" s="90" t="str">
        <f t="shared" si="653"/>
        <v>O</v>
      </c>
      <c r="AS41315" t="s">
        <v>39785</v>
      </c>
    </row>
    <row r="41316" spans="43:45" x14ac:dyDescent="0.25">
      <c r="AQ41316" s="89">
        <v>10039861</v>
      </c>
      <c r="AR41316" s="90" t="str">
        <f t="shared" si="653"/>
        <v>O</v>
      </c>
      <c r="AS41316" t="s">
        <v>39786</v>
      </c>
    </row>
    <row r="41317" spans="43:45" x14ac:dyDescent="0.25">
      <c r="AQ41317" s="89">
        <v>10041484</v>
      </c>
      <c r="AR41317" s="90" t="str">
        <f t="shared" si="653"/>
        <v>O</v>
      </c>
      <c r="AS41317" t="s">
        <v>39787</v>
      </c>
    </row>
    <row r="41318" spans="43:45" x14ac:dyDescent="0.25">
      <c r="AQ41318" s="89">
        <v>10041589</v>
      </c>
      <c r="AR41318" s="90" t="str">
        <f t="shared" si="653"/>
        <v>O</v>
      </c>
      <c r="AS41318" t="s">
        <v>39788</v>
      </c>
    </row>
    <row r="41319" spans="43:45" x14ac:dyDescent="0.25">
      <c r="AQ41319" s="89">
        <v>10041785</v>
      </c>
      <c r="AR41319" s="90" t="str">
        <f t="shared" si="653"/>
        <v>O</v>
      </c>
      <c r="AS41319" t="s">
        <v>39789</v>
      </c>
    </row>
    <row r="41320" spans="43:45" x14ac:dyDescent="0.25">
      <c r="AQ41320" s="89">
        <v>10042188</v>
      </c>
      <c r="AR41320" s="90" t="str">
        <f t="shared" si="653"/>
        <v>O</v>
      </c>
      <c r="AS41320" t="s">
        <v>39790</v>
      </c>
    </row>
    <row r="41321" spans="43:45" x14ac:dyDescent="0.25">
      <c r="AQ41321" s="89">
        <v>10042460</v>
      </c>
      <c r="AR41321" s="90" t="str">
        <f t="shared" si="653"/>
        <v>O</v>
      </c>
      <c r="AS41321" t="s">
        <v>31397</v>
      </c>
    </row>
    <row r="41322" spans="43:45" x14ac:dyDescent="0.25">
      <c r="AQ41322" s="89">
        <v>90000182</v>
      </c>
      <c r="AR41322" s="90" t="str">
        <f t="shared" si="653"/>
        <v>O</v>
      </c>
      <c r="AS41322" t="s">
        <v>39791</v>
      </c>
    </row>
    <row r="41323" spans="43:45" x14ac:dyDescent="0.25">
      <c r="AQ41323" s="89">
        <v>90000184</v>
      </c>
      <c r="AR41323" s="90" t="str">
        <f t="shared" si="653"/>
        <v>O</v>
      </c>
      <c r="AS41323" t="s">
        <v>39792</v>
      </c>
    </row>
    <row r="41324" spans="43:45" x14ac:dyDescent="0.25">
      <c r="AQ41324" s="89">
        <v>90000229</v>
      </c>
      <c r="AR41324" s="90" t="str">
        <f t="shared" si="653"/>
        <v>O</v>
      </c>
      <c r="AS41324" t="s">
        <v>39793</v>
      </c>
    </row>
    <row r="41325" spans="43:45" x14ac:dyDescent="0.25">
      <c r="AQ41325" s="89">
        <v>90000230</v>
      </c>
      <c r="AR41325" s="90" t="str">
        <f t="shared" si="653"/>
        <v>O</v>
      </c>
      <c r="AS41325" t="s">
        <v>39794</v>
      </c>
    </row>
    <row r="41326" spans="43:45" x14ac:dyDescent="0.25">
      <c r="AQ41326" s="89">
        <v>90000293</v>
      </c>
      <c r="AR41326" s="90" t="str">
        <f t="shared" si="653"/>
        <v>O</v>
      </c>
      <c r="AS41326" t="s">
        <v>39795</v>
      </c>
    </row>
    <row r="41327" spans="43:45" x14ac:dyDescent="0.25">
      <c r="AQ41327" s="89">
        <v>90000297</v>
      </c>
      <c r="AR41327" s="90" t="str">
        <f t="shared" si="653"/>
        <v>O</v>
      </c>
      <c r="AS41327" t="s">
        <v>39796</v>
      </c>
    </row>
    <row r="41328" spans="43:45" x14ac:dyDescent="0.25">
      <c r="AQ41328" s="89">
        <v>90000298</v>
      </c>
      <c r="AR41328" s="90" t="str">
        <f t="shared" si="653"/>
        <v>O</v>
      </c>
      <c r="AS41328" t="s">
        <v>39797</v>
      </c>
    </row>
    <row r="41329" spans="43:45" x14ac:dyDescent="0.25">
      <c r="AQ41329" s="89">
        <v>10042637</v>
      </c>
      <c r="AR41329" s="90" t="str">
        <f t="shared" si="653"/>
        <v>O</v>
      </c>
      <c r="AS41329" t="s">
        <v>39798</v>
      </c>
    </row>
    <row r="41330" spans="43:45" x14ac:dyDescent="0.25">
      <c r="AQ41330" s="89">
        <v>10042638</v>
      </c>
      <c r="AR41330" s="90" t="str">
        <f t="shared" si="653"/>
        <v>O</v>
      </c>
      <c r="AS41330" t="s">
        <v>39799</v>
      </c>
    </row>
    <row r="41331" spans="43:45" x14ac:dyDescent="0.25">
      <c r="AQ41331" s="89">
        <v>10042671</v>
      </c>
      <c r="AR41331" s="90" t="str">
        <f t="shared" si="653"/>
        <v>O</v>
      </c>
      <c r="AS41331" t="s">
        <v>39800</v>
      </c>
    </row>
    <row r="41332" spans="43:45" x14ac:dyDescent="0.25">
      <c r="AQ41332" s="89">
        <v>10042750</v>
      </c>
      <c r="AR41332" s="90" t="str">
        <f t="shared" si="653"/>
        <v>O</v>
      </c>
      <c r="AS41332" t="s">
        <v>39801</v>
      </c>
    </row>
    <row r="41333" spans="43:45" x14ac:dyDescent="0.25">
      <c r="AQ41333" s="89">
        <v>10042762</v>
      </c>
      <c r="AR41333" s="90" t="str">
        <f t="shared" si="653"/>
        <v>O</v>
      </c>
      <c r="AS41333" t="s">
        <v>39802</v>
      </c>
    </row>
    <row r="41334" spans="43:45" x14ac:dyDescent="0.25">
      <c r="AQ41334" s="89">
        <v>10038407</v>
      </c>
      <c r="AR41334" s="90" t="str">
        <f t="shared" si="653"/>
        <v>O</v>
      </c>
      <c r="AS41334" t="s">
        <v>39803</v>
      </c>
    </row>
    <row r="41335" spans="43:45" x14ac:dyDescent="0.25">
      <c r="AQ41335" s="89">
        <v>10038466</v>
      </c>
      <c r="AR41335" s="90" t="str">
        <f t="shared" si="653"/>
        <v>O</v>
      </c>
      <c r="AS41335" t="s">
        <v>39804</v>
      </c>
    </row>
    <row r="41336" spans="43:45" x14ac:dyDescent="0.25">
      <c r="AQ41336" s="89">
        <v>10039337</v>
      </c>
      <c r="AR41336" s="90" t="str">
        <f t="shared" si="653"/>
        <v>O</v>
      </c>
      <c r="AS41336" t="s">
        <v>39805</v>
      </c>
    </row>
    <row r="41337" spans="43:45" x14ac:dyDescent="0.25">
      <c r="AQ41337" s="89">
        <v>10039572</v>
      </c>
      <c r="AR41337" s="90" t="str">
        <f t="shared" si="653"/>
        <v>O</v>
      </c>
      <c r="AS41337" t="s">
        <v>39806</v>
      </c>
    </row>
    <row r="41338" spans="43:45" x14ac:dyDescent="0.25">
      <c r="AQ41338" s="89">
        <v>10039970</v>
      </c>
      <c r="AR41338" s="90" t="str">
        <f t="shared" si="653"/>
        <v>O</v>
      </c>
      <c r="AS41338" t="s">
        <v>26300</v>
      </c>
    </row>
    <row r="41339" spans="43:45" x14ac:dyDescent="0.25">
      <c r="AQ41339" s="89">
        <v>10040735</v>
      </c>
      <c r="AR41339" s="90" t="str">
        <f t="shared" si="653"/>
        <v>O</v>
      </c>
      <c r="AS41339" t="s">
        <v>39807</v>
      </c>
    </row>
    <row r="41340" spans="43:45" x14ac:dyDescent="0.25">
      <c r="AQ41340" s="89">
        <v>10040976</v>
      </c>
      <c r="AR41340" s="90" t="str">
        <f t="shared" si="653"/>
        <v>O</v>
      </c>
      <c r="AS41340" t="s">
        <v>39808</v>
      </c>
    </row>
    <row r="41341" spans="43:45" x14ac:dyDescent="0.25">
      <c r="AQ41341" s="89">
        <v>10041566</v>
      </c>
      <c r="AR41341" s="90" t="str">
        <f t="shared" si="653"/>
        <v>O</v>
      </c>
      <c r="AS41341" t="s">
        <v>39809</v>
      </c>
    </row>
    <row r="41342" spans="43:45" x14ac:dyDescent="0.25">
      <c r="AQ41342" s="89">
        <v>10041584</v>
      </c>
      <c r="AR41342" s="90" t="str">
        <f t="shared" si="653"/>
        <v>O</v>
      </c>
      <c r="AS41342" t="s">
        <v>39810</v>
      </c>
    </row>
    <row r="41343" spans="43:45" x14ac:dyDescent="0.25">
      <c r="AQ41343" s="89">
        <v>10042566</v>
      </c>
      <c r="AR41343" s="90" t="str">
        <f t="shared" si="653"/>
        <v>O</v>
      </c>
      <c r="AS41343" t="s">
        <v>39811</v>
      </c>
    </row>
    <row r="41344" spans="43:45" x14ac:dyDescent="0.25">
      <c r="AQ41344" s="89">
        <v>10042692</v>
      </c>
      <c r="AR41344" s="90" t="str">
        <f t="shared" si="653"/>
        <v>O</v>
      </c>
      <c r="AS41344" t="s">
        <v>39812</v>
      </c>
    </row>
    <row r="41345" spans="43:45" x14ac:dyDescent="0.25">
      <c r="AQ41345" s="89">
        <v>10042810</v>
      </c>
      <c r="AR41345" s="90" t="str">
        <f t="shared" si="653"/>
        <v>O</v>
      </c>
      <c r="AS41345" t="s">
        <v>39813</v>
      </c>
    </row>
    <row r="41346" spans="43:45" x14ac:dyDescent="0.25">
      <c r="AQ41346" s="89">
        <v>10042925</v>
      </c>
      <c r="AR41346" s="90" t="str">
        <f t="shared" si="653"/>
        <v>O</v>
      </c>
      <c r="AS41346" t="s">
        <v>39814</v>
      </c>
    </row>
    <row r="41347" spans="43:45" x14ac:dyDescent="0.25">
      <c r="AQ41347" s="89">
        <v>10038362</v>
      </c>
      <c r="AR41347" s="90" t="str">
        <f t="shared" si="653"/>
        <v>O</v>
      </c>
      <c r="AS41347" t="s">
        <v>39815</v>
      </c>
    </row>
    <row r="41348" spans="43:45" x14ac:dyDescent="0.25">
      <c r="AQ41348" s="89">
        <v>10038752</v>
      </c>
      <c r="AR41348" s="90" t="str">
        <f t="shared" si="653"/>
        <v>O</v>
      </c>
      <c r="AS41348" t="s">
        <v>39816</v>
      </c>
    </row>
    <row r="41349" spans="43:45" x14ac:dyDescent="0.25">
      <c r="AQ41349" s="89">
        <v>10038863</v>
      </c>
      <c r="AR41349" s="90" t="str">
        <f t="shared" si="653"/>
        <v>O</v>
      </c>
      <c r="AS41349" t="s">
        <v>39817</v>
      </c>
    </row>
    <row r="41350" spans="43:45" x14ac:dyDescent="0.25">
      <c r="AQ41350" s="89">
        <v>10040072</v>
      </c>
      <c r="AR41350" s="90" t="str">
        <f t="shared" si="653"/>
        <v>O</v>
      </c>
      <c r="AS41350" t="s">
        <v>39818</v>
      </c>
    </row>
    <row r="41351" spans="43:45" x14ac:dyDescent="0.25">
      <c r="AQ41351" s="89">
        <v>10040189</v>
      </c>
      <c r="AR41351" s="90" t="str">
        <f t="shared" si="653"/>
        <v>O</v>
      </c>
      <c r="AS41351" t="s">
        <v>39819</v>
      </c>
    </row>
    <row r="41352" spans="43:45" x14ac:dyDescent="0.25">
      <c r="AQ41352" s="89">
        <v>10040915</v>
      </c>
      <c r="AR41352" s="90" t="str">
        <f t="shared" si="653"/>
        <v>O</v>
      </c>
      <c r="AS41352" t="s">
        <v>39820</v>
      </c>
    </row>
    <row r="41353" spans="43:45" x14ac:dyDescent="0.25">
      <c r="AQ41353" s="89">
        <v>90000457</v>
      </c>
      <c r="AR41353" s="90" t="str">
        <f t="shared" ref="AR41353:AR41416" si="654">IF(ISNA(VLOOKUP(AQ41353,$BP$18:$BQ$356,2,FALSE))=TRUE,"O",VLOOKUP(AQ41353,$BP$18:$BQ$356,2,FALSE))</f>
        <v>O</v>
      </c>
      <c r="AS41353" t="s">
        <v>39821</v>
      </c>
    </row>
    <row r="41354" spans="43:45" x14ac:dyDescent="0.25">
      <c r="AQ41354" s="89">
        <v>90000466</v>
      </c>
      <c r="AR41354" s="90" t="str">
        <f t="shared" si="654"/>
        <v>O</v>
      </c>
      <c r="AS41354" t="s">
        <v>39822</v>
      </c>
    </row>
    <row r="41355" spans="43:45" x14ac:dyDescent="0.25">
      <c r="AQ41355" s="89">
        <v>90000472</v>
      </c>
      <c r="AR41355" s="90" t="str">
        <f t="shared" si="654"/>
        <v>O</v>
      </c>
      <c r="AS41355" t="s">
        <v>39823</v>
      </c>
    </row>
    <row r="41356" spans="43:45" x14ac:dyDescent="0.25">
      <c r="AQ41356" s="89">
        <v>90000483</v>
      </c>
      <c r="AR41356" s="90" t="str">
        <f t="shared" si="654"/>
        <v>O</v>
      </c>
      <c r="AS41356" t="s">
        <v>39824</v>
      </c>
    </row>
    <row r="41357" spans="43:45" x14ac:dyDescent="0.25">
      <c r="AQ41357" s="89">
        <v>90000313</v>
      </c>
      <c r="AR41357" s="90" t="str">
        <f t="shared" si="654"/>
        <v>O</v>
      </c>
      <c r="AS41357" t="s">
        <v>39825</v>
      </c>
    </row>
    <row r="41358" spans="43:45" x14ac:dyDescent="0.25">
      <c r="AQ41358" s="89">
        <v>10038358</v>
      </c>
      <c r="AR41358" s="90" t="str">
        <f t="shared" si="654"/>
        <v>O</v>
      </c>
      <c r="AS41358" t="s">
        <v>39826</v>
      </c>
    </row>
    <row r="41359" spans="43:45" x14ac:dyDescent="0.25">
      <c r="AQ41359" s="89">
        <v>10040570</v>
      </c>
      <c r="AR41359" s="90" t="str">
        <f t="shared" si="654"/>
        <v>O</v>
      </c>
      <c r="AS41359" t="s">
        <v>39827</v>
      </c>
    </row>
    <row r="41360" spans="43:45" x14ac:dyDescent="0.25">
      <c r="AQ41360" s="89">
        <v>10042933</v>
      </c>
      <c r="AR41360" s="90" t="str">
        <f t="shared" si="654"/>
        <v>O</v>
      </c>
      <c r="AS41360" t="s">
        <v>39828</v>
      </c>
    </row>
    <row r="41361" spans="43:45" x14ac:dyDescent="0.25">
      <c r="AQ41361" s="89">
        <v>10043005</v>
      </c>
      <c r="AR41361" s="90" t="str">
        <f t="shared" si="654"/>
        <v>O</v>
      </c>
      <c r="AS41361" t="s">
        <v>39829</v>
      </c>
    </row>
    <row r="41362" spans="43:45" x14ac:dyDescent="0.25">
      <c r="AQ41362" s="89">
        <v>10043043</v>
      </c>
      <c r="AR41362" s="90" t="str">
        <f t="shared" si="654"/>
        <v>O</v>
      </c>
      <c r="AS41362" t="s">
        <v>39830</v>
      </c>
    </row>
    <row r="41363" spans="43:45" x14ac:dyDescent="0.25">
      <c r="AQ41363" s="89">
        <v>10043047</v>
      </c>
      <c r="AR41363" s="90" t="str">
        <f t="shared" si="654"/>
        <v>O</v>
      </c>
      <c r="AS41363" t="s">
        <v>39831</v>
      </c>
    </row>
    <row r="41364" spans="43:45" x14ac:dyDescent="0.25">
      <c r="AQ41364" s="89">
        <v>10043083</v>
      </c>
      <c r="AR41364" s="90" t="str">
        <f t="shared" si="654"/>
        <v>O</v>
      </c>
      <c r="AS41364" t="s">
        <v>39832</v>
      </c>
    </row>
    <row r="41365" spans="43:45" x14ac:dyDescent="0.25">
      <c r="AQ41365" s="89">
        <v>10043090</v>
      </c>
      <c r="AR41365" s="90" t="str">
        <f t="shared" si="654"/>
        <v>O</v>
      </c>
      <c r="AS41365" t="s">
        <v>39833</v>
      </c>
    </row>
    <row r="41366" spans="43:45" x14ac:dyDescent="0.25">
      <c r="AQ41366" s="89">
        <v>10043131</v>
      </c>
      <c r="AR41366" s="90" t="str">
        <f t="shared" si="654"/>
        <v>O</v>
      </c>
      <c r="AS41366" t="s">
        <v>39834</v>
      </c>
    </row>
    <row r="41367" spans="43:45" x14ac:dyDescent="0.25">
      <c r="AQ41367" s="89">
        <v>10043155</v>
      </c>
      <c r="AR41367" s="90" t="str">
        <f t="shared" si="654"/>
        <v>O</v>
      </c>
      <c r="AS41367" t="s">
        <v>39835</v>
      </c>
    </row>
    <row r="41368" spans="43:45" x14ac:dyDescent="0.25">
      <c r="AQ41368" s="89">
        <v>10043161</v>
      </c>
      <c r="AR41368" s="90" t="str">
        <f t="shared" si="654"/>
        <v>O</v>
      </c>
      <c r="AS41368" t="s">
        <v>39836</v>
      </c>
    </row>
    <row r="41369" spans="43:45" x14ac:dyDescent="0.25">
      <c r="AQ41369" s="89">
        <v>10038355</v>
      </c>
      <c r="AR41369" s="90" t="str">
        <f t="shared" si="654"/>
        <v>O</v>
      </c>
      <c r="AS41369" t="s">
        <v>39837</v>
      </c>
    </row>
    <row r="41370" spans="43:45" x14ac:dyDescent="0.25">
      <c r="AQ41370" s="89">
        <v>10039865</v>
      </c>
      <c r="AR41370" s="90" t="str">
        <f t="shared" si="654"/>
        <v>O</v>
      </c>
      <c r="AS41370" t="s">
        <v>39838</v>
      </c>
    </row>
    <row r="41371" spans="43:45" x14ac:dyDescent="0.25">
      <c r="AQ41371" s="89">
        <v>10040733</v>
      </c>
      <c r="AR41371" s="90" t="str">
        <f t="shared" si="654"/>
        <v>O</v>
      </c>
      <c r="AS41371" t="s">
        <v>39839</v>
      </c>
    </row>
    <row r="41372" spans="43:45" x14ac:dyDescent="0.25">
      <c r="AQ41372" s="89">
        <v>10040758</v>
      </c>
      <c r="AR41372" s="90" t="str">
        <f t="shared" si="654"/>
        <v>O</v>
      </c>
      <c r="AS41372" t="s">
        <v>39840</v>
      </c>
    </row>
    <row r="41373" spans="43:45" x14ac:dyDescent="0.25">
      <c r="AQ41373" s="89">
        <v>10041006</v>
      </c>
      <c r="AR41373" s="90" t="str">
        <f t="shared" si="654"/>
        <v>O</v>
      </c>
      <c r="AS41373" t="s">
        <v>39841</v>
      </c>
    </row>
    <row r="41374" spans="43:45" x14ac:dyDescent="0.25">
      <c r="AQ41374" s="89">
        <v>10041045</v>
      </c>
      <c r="AR41374" s="90" t="str">
        <f t="shared" si="654"/>
        <v>O</v>
      </c>
      <c r="AS41374" t="s">
        <v>39842</v>
      </c>
    </row>
    <row r="41375" spans="43:45" x14ac:dyDescent="0.25">
      <c r="AQ41375" s="89">
        <v>10041182</v>
      </c>
      <c r="AR41375" s="90" t="str">
        <f t="shared" si="654"/>
        <v>O</v>
      </c>
      <c r="AS41375" t="s">
        <v>39843</v>
      </c>
    </row>
    <row r="41376" spans="43:45" x14ac:dyDescent="0.25">
      <c r="AQ41376" s="89">
        <v>10041341</v>
      </c>
      <c r="AR41376" s="90" t="str">
        <f t="shared" si="654"/>
        <v>O</v>
      </c>
      <c r="AS41376" t="s">
        <v>39844</v>
      </c>
    </row>
    <row r="41377" spans="43:45" x14ac:dyDescent="0.25">
      <c r="AQ41377" s="89">
        <v>90000326</v>
      </c>
      <c r="AR41377" s="90" t="str">
        <f t="shared" si="654"/>
        <v>O</v>
      </c>
      <c r="AS41377" t="s">
        <v>39845</v>
      </c>
    </row>
    <row r="41378" spans="43:45" x14ac:dyDescent="0.25">
      <c r="AQ41378" s="89">
        <v>90000328</v>
      </c>
      <c r="AR41378" s="90" t="str">
        <f t="shared" si="654"/>
        <v>O</v>
      </c>
      <c r="AS41378" t="s">
        <v>39846</v>
      </c>
    </row>
    <row r="41379" spans="43:45" x14ac:dyDescent="0.25">
      <c r="AQ41379" s="89">
        <v>90000329</v>
      </c>
      <c r="AR41379" s="90" t="str">
        <f t="shared" si="654"/>
        <v>O</v>
      </c>
      <c r="AS41379" t="s">
        <v>39847</v>
      </c>
    </row>
    <row r="41380" spans="43:45" x14ac:dyDescent="0.25">
      <c r="AQ41380" s="89">
        <v>90000330</v>
      </c>
      <c r="AR41380" s="90" t="str">
        <f t="shared" si="654"/>
        <v>O</v>
      </c>
      <c r="AS41380" t="s">
        <v>39848</v>
      </c>
    </row>
    <row r="41381" spans="43:45" x14ac:dyDescent="0.25">
      <c r="AQ41381" s="89">
        <v>90000331</v>
      </c>
      <c r="AR41381" s="90" t="str">
        <f t="shared" si="654"/>
        <v>O</v>
      </c>
      <c r="AS41381" t="s">
        <v>39849</v>
      </c>
    </row>
    <row r="41382" spans="43:45" x14ac:dyDescent="0.25">
      <c r="AQ41382" s="89">
        <v>90000356</v>
      </c>
      <c r="AR41382" s="90" t="str">
        <f t="shared" si="654"/>
        <v>O</v>
      </c>
      <c r="AS41382" t="s">
        <v>39850</v>
      </c>
    </row>
    <row r="41383" spans="43:45" x14ac:dyDescent="0.25">
      <c r="AQ41383" s="89">
        <v>90000363</v>
      </c>
      <c r="AR41383" s="90" t="str">
        <f t="shared" si="654"/>
        <v>O</v>
      </c>
      <c r="AS41383" t="s">
        <v>39851</v>
      </c>
    </row>
    <row r="41384" spans="43:45" x14ac:dyDescent="0.25">
      <c r="AQ41384" s="89">
        <v>90000364</v>
      </c>
      <c r="AR41384" s="90" t="str">
        <f t="shared" si="654"/>
        <v>O</v>
      </c>
      <c r="AS41384" t="s">
        <v>39852</v>
      </c>
    </row>
    <row r="41385" spans="43:45" x14ac:dyDescent="0.25">
      <c r="AQ41385" s="89">
        <v>90000367</v>
      </c>
      <c r="AR41385" s="90" t="str">
        <f t="shared" si="654"/>
        <v>O</v>
      </c>
      <c r="AS41385" t="s">
        <v>39853</v>
      </c>
    </row>
    <row r="41386" spans="43:45" x14ac:dyDescent="0.25">
      <c r="AQ41386" s="89">
        <v>90000370</v>
      </c>
      <c r="AR41386" s="90" t="str">
        <f t="shared" si="654"/>
        <v>O</v>
      </c>
      <c r="AS41386" t="s">
        <v>39854</v>
      </c>
    </row>
    <row r="41387" spans="43:45" x14ac:dyDescent="0.25">
      <c r="AQ41387" s="89">
        <v>90000378</v>
      </c>
      <c r="AR41387" s="90" t="str">
        <f t="shared" si="654"/>
        <v>O</v>
      </c>
      <c r="AS41387" t="s">
        <v>39855</v>
      </c>
    </row>
    <row r="41388" spans="43:45" x14ac:dyDescent="0.25">
      <c r="AQ41388" s="89">
        <v>90000382</v>
      </c>
      <c r="AR41388" s="90" t="str">
        <f t="shared" si="654"/>
        <v>O</v>
      </c>
      <c r="AS41388" t="s">
        <v>39856</v>
      </c>
    </row>
    <row r="41389" spans="43:45" x14ac:dyDescent="0.25">
      <c r="AQ41389" s="89">
        <v>90000402</v>
      </c>
      <c r="AR41389" s="90" t="str">
        <f t="shared" si="654"/>
        <v>O</v>
      </c>
      <c r="AS41389" t="s">
        <v>39857</v>
      </c>
    </row>
    <row r="41390" spans="43:45" x14ac:dyDescent="0.25">
      <c r="AQ41390" s="89">
        <v>90000404</v>
      </c>
      <c r="AR41390" s="90" t="str">
        <f t="shared" si="654"/>
        <v>O</v>
      </c>
      <c r="AS41390" t="s">
        <v>39858</v>
      </c>
    </row>
    <row r="41391" spans="43:45" x14ac:dyDescent="0.25">
      <c r="AQ41391" s="89">
        <v>90000408</v>
      </c>
      <c r="AR41391" s="90" t="str">
        <f t="shared" si="654"/>
        <v>O</v>
      </c>
      <c r="AS41391" t="s">
        <v>39859</v>
      </c>
    </row>
    <row r="41392" spans="43:45" x14ac:dyDescent="0.25">
      <c r="AQ41392" s="89">
        <v>90000411</v>
      </c>
      <c r="AR41392" s="90" t="str">
        <f t="shared" si="654"/>
        <v>O</v>
      </c>
      <c r="AS41392" t="s">
        <v>39860</v>
      </c>
    </row>
    <row r="41393" spans="43:45" x14ac:dyDescent="0.25">
      <c r="AQ41393" s="89">
        <v>10038595</v>
      </c>
      <c r="AR41393" s="90" t="str">
        <f t="shared" si="654"/>
        <v>O</v>
      </c>
      <c r="AS41393" t="s">
        <v>39861</v>
      </c>
    </row>
    <row r="41394" spans="43:45" x14ac:dyDescent="0.25">
      <c r="AQ41394" s="89">
        <v>10038607</v>
      </c>
      <c r="AR41394" s="90" t="str">
        <f t="shared" si="654"/>
        <v>O</v>
      </c>
      <c r="AS41394" t="s">
        <v>14634</v>
      </c>
    </row>
    <row r="41395" spans="43:45" x14ac:dyDescent="0.25">
      <c r="AQ41395" s="89">
        <v>10038628</v>
      </c>
      <c r="AR41395" s="90" t="str">
        <f t="shared" si="654"/>
        <v>O</v>
      </c>
      <c r="AS41395" t="s">
        <v>36665</v>
      </c>
    </row>
    <row r="41396" spans="43:45" x14ac:dyDescent="0.25">
      <c r="AQ41396" s="89">
        <v>10043366</v>
      </c>
      <c r="AR41396" s="90" t="str">
        <f t="shared" si="654"/>
        <v>O</v>
      </c>
      <c r="AS41396" t="s">
        <v>39862</v>
      </c>
    </row>
    <row r="41397" spans="43:45" x14ac:dyDescent="0.25">
      <c r="AQ41397" s="89">
        <v>10043578</v>
      </c>
      <c r="AR41397" s="90" t="str">
        <f t="shared" si="654"/>
        <v>O</v>
      </c>
      <c r="AS41397" t="s">
        <v>39863</v>
      </c>
    </row>
    <row r="41398" spans="43:45" x14ac:dyDescent="0.25">
      <c r="AQ41398" s="89">
        <v>10043663</v>
      </c>
      <c r="AR41398" s="90" t="str">
        <f t="shared" si="654"/>
        <v>O</v>
      </c>
      <c r="AS41398" t="s">
        <v>39864</v>
      </c>
    </row>
    <row r="41399" spans="43:45" x14ac:dyDescent="0.25">
      <c r="AQ41399" s="89">
        <v>10044226</v>
      </c>
      <c r="AR41399" s="90" t="str">
        <f t="shared" si="654"/>
        <v>O</v>
      </c>
      <c r="AS41399" t="s">
        <v>39865</v>
      </c>
    </row>
    <row r="41400" spans="43:45" x14ac:dyDescent="0.25">
      <c r="AQ41400" s="89">
        <v>10044295</v>
      </c>
      <c r="AR41400" s="90" t="str">
        <f t="shared" si="654"/>
        <v>O</v>
      </c>
      <c r="AS41400" t="s">
        <v>37154</v>
      </c>
    </row>
    <row r="41401" spans="43:45" x14ac:dyDescent="0.25">
      <c r="AQ41401" s="89">
        <v>10044631</v>
      </c>
      <c r="AR41401" s="90" t="str">
        <f t="shared" si="654"/>
        <v>O</v>
      </c>
      <c r="AS41401" t="s">
        <v>39866</v>
      </c>
    </row>
    <row r="41402" spans="43:45" x14ac:dyDescent="0.25">
      <c r="AQ41402" s="89">
        <v>10044958</v>
      </c>
      <c r="AR41402" s="90" t="str">
        <f t="shared" si="654"/>
        <v>O</v>
      </c>
      <c r="AS41402" t="s">
        <v>39867</v>
      </c>
    </row>
    <row r="41403" spans="43:45" x14ac:dyDescent="0.25">
      <c r="AQ41403" s="89">
        <v>10045077</v>
      </c>
      <c r="AR41403" s="90" t="str">
        <f t="shared" si="654"/>
        <v>O</v>
      </c>
      <c r="AS41403" t="s">
        <v>39868</v>
      </c>
    </row>
    <row r="41404" spans="43:45" x14ac:dyDescent="0.25">
      <c r="AQ41404" s="89">
        <v>10040536</v>
      </c>
      <c r="AR41404" s="90" t="str">
        <f t="shared" si="654"/>
        <v>O</v>
      </c>
      <c r="AS41404" t="s">
        <v>39869</v>
      </c>
    </row>
    <row r="41405" spans="43:45" x14ac:dyDescent="0.25">
      <c r="AQ41405" s="89">
        <v>90000418</v>
      </c>
      <c r="AR41405" s="90" t="str">
        <f t="shared" si="654"/>
        <v>O</v>
      </c>
      <c r="AS41405" t="s">
        <v>39870</v>
      </c>
    </row>
    <row r="41406" spans="43:45" x14ac:dyDescent="0.25">
      <c r="AQ41406" s="89">
        <v>90000427</v>
      </c>
      <c r="AR41406" s="90" t="str">
        <f t="shared" si="654"/>
        <v>O</v>
      </c>
      <c r="AS41406" t="s">
        <v>39871</v>
      </c>
    </row>
    <row r="41407" spans="43:45" x14ac:dyDescent="0.25">
      <c r="AQ41407" s="89">
        <v>10038478</v>
      </c>
      <c r="AR41407" s="90" t="str">
        <f t="shared" si="654"/>
        <v>O</v>
      </c>
      <c r="AS41407" t="s">
        <v>16200</v>
      </c>
    </row>
    <row r="41408" spans="43:45" x14ac:dyDescent="0.25">
      <c r="AQ41408" s="89">
        <v>10038665</v>
      </c>
      <c r="AR41408" s="90" t="str">
        <f t="shared" si="654"/>
        <v>O</v>
      </c>
      <c r="AS41408" t="s">
        <v>39872</v>
      </c>
    </row>
    <row r="41409" spans="43:45" x14ac:dyDescent="0.25">
      <c r="AQ41409" s="89">
        <v>10038668</v>
      </c>
      <c r="AR41409" s="90" t="str">
        <f t="shared" si="654"/>
        <v>O</v>
      </c>
      <c r="AS41409" t="s">
        <v>31527</v>
      </c>
    </row>
    <row r="41410" spans="43:45" x14ac:dyDescent="0.25">
      <c r="AQ41410" s="89">
        <v>10038670</v>
      </c>
      <c r="AR41410" s="90" t="str">
        <f t="shared" si="654"/>
        <v>O</v>
      </c>
      <c r="AS41410" t="s">
        <v>39873</v>
      </c>
    </row>
    <row r="41411" spans="43:45" x14ac:dyDescent="0.25">
      <c r="AQ41411" s="89">
        <v>10038675</v>
      </c>
      <c r="AR41411" s="90" t="str">
        <f t="shared" si="654"/>
        <v>O</v>
      </c>
      <c r="AS41411" t="s">
        <v>14513</v>
      </c>
    </row>
    <row r="41412" spans="43:45" x14ac:dyDescent="0.25">
      <c r="AQ41412" s="89">
        <v>10038677</v>
      </c>
      <c r="AR41412" s="90" t="str">
        <f t="shared" si="654"/>
        <v>O</v>
      </c>
      <c r="AS41412" t="s">
        <v>39874</v>
      </c>
    </row>
    <row r="41413" spans="43:45" x14ac:dyDescent="0.25">
      <c r="AQ41413" s="89">
        <v>10038679</v>
      </c>
      <c r="AR41413" s="90" t="str">
        <f t="shared" si="654"/>
        <v>O</v>
      </c>
      <c r="AS41413" t="s">
        <v>26171</v>
      </c>
    </row>
    <row r="41414" spans="43:45" x14ac:dyDescent="0.25">
      <c r="AQ41414" s="89">
        <v>10038681</v>
      </c>
      <c r="AR41414" s="90" t="str">
        <f t="shared" si="654"/>
        <v>O</v>
      </c>
      <c r="AS41414" t="s">
        <v>11219</v>
      </c>
    </row>
    <row r="41415" spans="43:45" x14ac:dyDescent="0.25">
      <c r="AQ41415" s="89">
        <v>10038682</v>
      </c>
      <c r="AR41415" s="90" t="str">
        <f t="shared" si="654"/>
        <v>O</v>
      </c>
      <c r="AS41415" t="s">
        <v>39875</v>
      </c>
    </row>
    <row r="41416" spans="43:45" x14ac:dyDescent="0.25">
      <c r="AQ41416" s="89">
        <v>10038684</v>
      </c>
      <c r="AR41416" s="90" t="str">
        <f t="shared" si="654"/>
        <v>O</v>
      </c>
      <c r="AS41416" t="s">
        <v>39876</v>
      </c>
    </row>
    <row r="41417" spans="43:45" x14ac:dyDescent="0.25">
      <c r="AQ41417" s="89">
        <v>10038687</v>
      </c>
      <c r="AR41417" s="90" t="str">
        <f t="shared" ref="AR41417:AR41480" si="655">IF(ISNA(VLOOKUP(AQ41417,$BP$18:$BQ$356,2,FALSE))=TRUE,"O",VLOOKUP(AQ41417,$BP$18:$BQ$356,2,FALSE))</f>
        <v>O</v>
      </c>
      <c r="AS41417" t="s">
        <v>39877</v>
      </c>
    </row>
    <row r="41418" spans="43:45" x14ac:dyDescent="0.25">
      <c r="AQ41418" s="89">
        <v>10038688</v>
      </c>
      <c r="AR41418" s="90" t="str">
        <f t="shared" si="655"/>
        <v>O</v>
      </c>
      <c r="AS41418" t="s">
        <v>39878</v>
      </c>
    </row>
    <row r="41419" spans="43:45" x14ac:dyDescent="0.25">
      <c r="AQ41419" s="89">
        <v>10038689</v>
      </c>
      <c r="AR41419" s="90" t="str">
        <f t="shared" si="655"/>
        <v>O</v>
      </c>
      <c r="AS41419" t="s">
        <v>39879</v>
      </c>
    </row>
    <row r="41420" spans="43:45" x14ac:dyDescent="0.25">
      <c r="AQ41420" s="89">
        <v>10038801</v>
      </c>
      <c r="AR41420" s="90" t="str">
        <f t="shared" si="655"/>
        <v>O</v>
      </c>
      <c r="AS41420" t="s">
        <v>39880</v>
      </c>
    </row>
    <row r="41421" spans="43:45" x14ac:dyDescent="0.25">
      <c r="AQ41421" s="89">
        <v>10043462</v>
      </c>
      <c r="AR41421" s="90" t="str">
        <f t="shared" si="655"/>
        <v>O</v>
      </c>
      <c r="AS41421" t="s">
        <v>39881</v>
      </c>
    </row>
    <row r="41422" spans="43:45" x14ac:dyDescent="0.25">
      <c r="AQ41422" s="89">
        <v>10043775</v>
      </c>
      <c r="AR41422" s="90" t="str">
        <f t="shared" si="655"/>
        <v>O</v>
      </c>
      <c r="AS41422" t="s">
        <v>39882</v>
      </c>
    </row>
    <row r="41423" spans="43:45" x14ac:dyDescent="0.25">
      <c r="AQ41423" s="89">
        <v>10044648</v>
      </c>
      <c r="AR41423" s="90" t="str">
        <f t="shared" si="655"/>
        <v>O</v>
      </c>
      <c r="AS41423" t="s">
        <v>39883</v>
      </c>
    </row>
    <row r="41424" spans="43:45" x14ac:dyDescent="0.25">
      <c r="AQ41424" s="89">
        <v>10038809</v>
      </c>
      <c r="AR41424" s="90" t="str">
        <f t="shared" si="655"/>
        <v>O</v>
      </c>
      <c r="AS41424" t="s">
        <v>39884</v>
      </c>
    </row>
    <row r="41425" spans="43:45" x14ac:dyDescent="0.25">
      <c r="AQ41425" s="89">
        <v>10039217</v>
      </c>
      <c r="AR41425" s="90" t="str">
        <f t="shared" si="655"/>
        <v>O</v>
      </c>
      <c r="AS41425" t="s">
        <v>39885</v>
      </c>
    </row>
    <row r="41426" spans="43:45" x14ac:dyDescent="0.25">
      <c r="AQ41426" s="89">
        <v>10040413</v>
      </c>
      <c r="AR41426" s="90" t="str">
        <f t="shared" si="655"/>
        <v>O</v>
      </c>
      <c r="AS41426" t="s">
        <v>39886</v>
      </c>
    </row>
    <row r="41427" spans="43:45" x14ac:dyDescent="0.25">
      <c r="AQ41427" s="89">
        <v>10042891</v>
      </c>
      <c r="AR41427" s="90" t="str">
        <f t="shared" si="655"/>
        <v>O</v>
      </c>
      <c r="AS41427" t="s">
        <v>39887</v>
      </c>
    </row>
    <row r="41428" spans="43:45" x14ac:dyDescent="0.25">
      <c r="AQ41428" s="89">
        <v>10042904</v>
      </c>
      <c r="AR41428" s="90" t="str">
        <f t="shared" si="655"/>
        <v>O</v>
      </c>
      <c r="AS41428" t="s">
        <v>39888</v>
      </c>
    </row>
    <row r="41429" spans="43:45" x14ac:dyDescent="0.25">
      <c r="AQ41429" s="89">
        <v>10043044</v>
      </c>
      <c r="AR41429" s="90" t="str">
        <f t="shared" si="655"/>
        <v>O</v>
      </c>
      <c r="AS41429" t="s">
        <v>39889</v>
      </c>
    </row>
    <row r="41430" spans="43:45" x14ac:dyDescent="0.25">
      <c r="AQ41430" s="89">
        <v>10043135</v>
      </c>
      <c r="AR41430" s="90" t="str">
        <f t="shared" si="655"/>
        <v>O</v>
      </c>
      <c r="AS41430" t="s">
        <v>39890</v>
      </c>
    </row>
    <row r="41431" spans="43:45" x14ac:dyDescent="0.25">
      <c r="AQ41431" s="89">
        <v>10043182</v>
      </c>
      <c r="AR41431" s="90" t="str">
        <f t="shared" si="655"/>
        <v>O</v>
      </c>
      <c r="AS41431" t="s">
        <v>39891</v>
      </c>
    </row>
    <row r="41432" spans="43:45" x14ac:dyDescent="0.25">
      <c r="AQ41432" s="89">
        <v>10038443</v>
      </c>
      <c r="AR41432" s="90" t="str">
        <f t="shared" si="655"/>
        <v>O</v>
      </c>
      <c r="AS41432" t="s">
        <v>39892</v>
      </c>
    </row>
    <row r="41433" spans="43:45" x14ac:dyDescent="0.25">
      <c r="AQ41433" s="89">
        <v>10038456</v>
      </c>
      <c r="AR41433" s="90" t="str">
        <f t="shared" si="655"/>
        <v>O</v>
      </c>
      <c r="AS41433" t="s">
        <v>39893</v>
      </c>
    </row>
    <row r="41434" spans="43:45" x14ac:dyDescent="0.25">
      <c r="AQ41434" s="89">
        <v>10038922</v>
      </c>
      <c r="AR41434" s="90" t="str">
        <f t="shared" si="655"/>
        <v>O</v>
      </c>
      <c r="AS41434" t="s">
        <v>39894</v>
      </c>
    </row>
    <row r="41435" spans="43:45" x14ac:dyDescent="0.25">
      <c r="AQ41435" s="89">
        <v>10039374</v>
      </c>
      <c r="AR41435" s="90" t="str">
        <f t="shared" si="655"/>
        <v>O</v>
      </c>
      <c r="AS41435" t="s">
        <v>39895</v>
      </c>
    </row>
    <row r="41436" spans="43:45" x14ac:dyDescent="0.25">
      <c r="AQ41436" s="89">
        <v>10039446</v>
      </c>
      <c r="AR41436" s="90" t="str">
        <f t="shared" si="655"/>
        <v>O</v>
      </c>
      <c r="AS41436" t="s">
        <v>39896</v>
      </c>
    </row>
    <row r="41437" spans="43:45" x14ac:dyDescent="0.25">
      <c r="AQ41437" s="89">
        <v>10039459</v>
      </c>
      <c r="AR41437" s="90" t="str">
        <f t="shared" si="655"/>
        <v>O</v>
      </c>
      <c r="AS41437" t="s">
        <v>39897</v>
      </c>
    </row>
    <row r="41438" spans="43:45" x14ac:dyDescent="0.25">
      <c r="AQ41438" s="89">
        <v>10039844</v>
      </c>
      <c r="AR41438" s="90" t="str">
        <f t="shared" si="655"/>
        <v>O</v>
      </c>
      <c r="AS41438" t="s">
        <v>39898</v>
      </c>
    </row>
    <row r="41439" spans="43:45" x14ac:dyDescent="0.25">
      <c r="AQ41439" s="89">
        <v>10043324</v>
      </c>
      <c r="AR41439" s="90" t="str">
        <f t="shared" si="655"/>
        <v>O</v>
      </c>
      <c r="AS41439" t="s">
        <v>39899</v>
      </c>
    </row>
    <row r="41440" spans="43:45" x14ac:dyDescent="0.25">
      <c r="AQ41440" s="89">
        <v>10043352</v>
      </c>
      <c r="AR41440" s="90" t="str">
        <f t="shared" si="655"/>
        <v>O</v>
      </c>
      <c r="AS41440" t="s">
        <v>39900</v>
      </c>
    </row>
    <row r="41441" spans="43:45" x14ac:dyDescent="0.25">
      <c r="AQ41441" s="89">
        <v>10043433</v>
      </c>
      <c r="AR41441" s="90" t="str">
        <f t="shared" si="655"/>
        <v>O</v>
      </c>
      <c r="AS41441" t="s">
        <v>39901</v>
      </c>
    </row>
    <row r="41442" spans="43:45" x14ac:dyDescent="0.25">
      <c r="AQ41442" s="89">
        <v>10043498</v>
      </c>
      <c r="AR41442" s="90" t="str">
        <f t="shared" si="655"/>
        <v>O</v>
      </c>
      <c r="AS41442" t="s">
        <v>39902</v>
      </c>
    </row>
    <row r="41443" spans="43:45" x14ac:dyDescent="0.25">
      <c r="AQ41443" s="89">
        <v>10043570</v>
      </c>
      <c r="AR41443" s="90" t="str">
        <f t="shared" si="655"/>
        <v>O</v>
      </c>
      <c r="AS41443" t="s">
        <v>39903</v>
      </c>
    </row>
    <row r="41444" spans="43:45" x14ac:dyDescent="0.25">
      <c r="AQ41444" s="89">
        <v>10043827</v>
      </c>
      <c r="AR41444" s="90" t="str">
        <f t="shared" si="655"/>
        <v>O</v>
      </c>
      <c r="AS41444" t="s">
        <v>39904</v>
      </c>
    </row>
    <row r="41445" spans="43:45" x14ac:dyDescent="0.25">
      <c r="AQ41445" s="89">
        <v>10043880</v>
      </c>
      <c r="AR41445" s="90" t="str">
        <f t="shared" si="655"/>
        <v>O</v>
      </c>
      <c r="AS41445" t="s">
        <v>39905</v>
      </c>
    </row>
    <row r="41446" spans="43:45" x14ac:dyDescent="0.25">
      <c r="AQ41446" s="89">
        <v>10044000</v>
      </c>
      <c r="AR41446" s="90" t="str">
        <f t="shared" si="655"/>
        <v>O</v>
      </c>
      <c r="AS41446" t="s">
        <v>10358</v>
      </c>
    </row>
    <row r="41447" spans="43:45" x14ac:dyDescent="0.25">
      <c r="AQ41447" s="89">
        <v>10044401</v>
      </c>
      <c r="AR41447" s="90" t="str">
        <f t="shared" si="655"/>
        <v>O</v>
      </c>
      <c r="AS41447" t="s">
        <v>39906</v>
      </c>
    </row>
    <row r="41448" spans="43:45" x14ac:dyDescent="0.25">
      <c r="AQ41448" s="89">
        <v>10044534</v>
      </c>
      <c r="AR41448" s="90" t="str">
        <f t="shared" si="655"/>
        <v>O</v>
      </c>
      <c r="AS41448" t="s">
        <v>39907</v>
      </c>
    </row>
    <row r="41449" spans="43:45" x14ac:dyDescent="0.25">
      <c r="AQ41449" s="89">
        <v>10038908</v>
      </c>
      <c r="AR41449" s="90" t="str">
        <f t="shared" si="655"/>
        <v>O</v>
      </c>
      <c r="AS41449" t="s">
        <v>39908</v>
      </c>
    </row>
    <row r="41450" spans="43:45" x14ac:dyDescent="0.25">
      <c r="AQ41450" s="89">
        <v>10039075</v>
      </c>
      <c r="AR41450" s="90" t="str">
        <f t="shared" si="655"/>
        <v>O</v>
      </c>
      <c r="AS41450" t="s">
        <v>39909</v>
      </c>
    </row>
    <row r="41451" spans="43:45" x14ac:dyDescent="0.25">
      <c r="AQ41451" s="89">
        <v>10039078</v>
      </c>
      <c r="AR41451" s="90" t="str">
        <f t="shared" si="655"/>
        <v>O</v>
      </c>
      <c r="AS41451" t="s">
        <v>26256</v>
      </c>
    </row>
    <row r="41452" spans="43:45" x14ac:dyDescent="0.25">
      <c r="AQ41452" s="89">
        <v>10039094</v>
      </c>
      <c r="AR41452" s="90" t="str">
        <f t="shared" si="655"/>
        <v>O</v>
      </c>
      <c r="AS41452" t="s">
        <v>39910</v>
      </c>
    </row>
    <row r="41453" spans="43:45" x14ac:dyDescent="0.25">
      <c r="AQ41453" s="89">
        <v>10039495</v>
      </c>
      <c r="AR41453" s="90" t="str">
        <f t="shared" si="655"/>
        <v>O</v>
      </c>
      <c r="AS41453" t="s">
        <v>39911</v>
      </c>
    </row>
    <row r="41454" spans="43:45" x14ac:dyDescent="0.25">
      <c r="AQ41454" s="89">
        <v>10040703</v>
      </c>
      <c r="AR41454" s="90" t="str">
        <f t="shared" si="655"/>
        <v>O</v>
      </c>
      <c r="AS41454" t="s">
        <v>39912</v>
      </c>
    </row>
    <row r="41455" spans="43:45" x14ac:dyDescent="0.25">
      <c r="AQ41455" s="89">
        <v>10040964</v>
      </c>
      <c r="AR41455" s="90" t="str">
        <f t="shared" si="655"/>
        <v>O</v>
      </c>
      <c r="AS41455" t="s">
        <v>14123</v>
      </c>
    </row>
    <row r="41456" spans="43:45" x14ac:dyDescent="0.25">
      <c r="AQ41456" s="89">
        <v>10041009</v>
      </c>
      <c r="AR41456" s="90" t="str">
        <f t="shared" si="655"/>
        <v>O</v>
      </c>
      <c r="AS41456" t="s">
        <v>39913</v>
      </c>
    </row>
    <row r="41457" spans="43:45" x14ac:dyDescent="0.25">
      <c r="AQ41457" s="89">
        <v>10041186</v>
      </c>
      <c r="AR41457" s="90" t="str">
        <f t="shared" si="655"/>
        <v>O</v>
      </c>
      <c r="AS41457" t="s">
        <v>39914</v>
      </c>
    </row>
    <row r="41458" spans="43:45" x14ac:dyDescent="0.25">
      <c r="AQ41458" s="89">
        <v>10043195</v>
      </c>
      <c r="AR41458" s="90" t="str">
        <f t="shared" si="655"/>
        <v>O</v>
      </c>
      <c r="AS41458" t="s">
        <v>39915</v>
      </c>
    </row>
    <row r="41459" spans="43:45" x14ac:dyDescent="0.25">
      <c r="AQ41459" s="89">
        <v>10043208</v>
      </c>
      <c r="AR41459" s="90" t="str">
        <f t="shared" si="655"/>
        <v>O</v>
      </c>
      <c r="AS41459" t="s">
        <v>39916</v>
      </c>
    </row>
    <row r="41460" spans="43:45" x14ac:dyDescent="0.25">
      <c r="AQ41460" s="89">
        <v>10043223</v>
      </c>
      <c r="AR41460" s="90" t="str">
        <f t="shared" si="655"/>
        <v>O</v>
      </c>
      <c r="AS41460" t="s">
        <v>39917</v>
      </c>
    </row>
    <row r="41461" spans="43:45" x14ac:dyDescent="0.25">
      <c r="AQ41461" s="89">
        <v>10043588</v>
      </c>
      <c r="AR41461" s="90" t="str">
        <f t="shared" si="655"/>
        <v>O</v>
      </c>
      <c r="AS41461" t="s">
        <v>39918</v>
      </c>
    </row>
    <row r="41462" spans="43:45" x14ac:dyDescent="0.25">
      <c r="AQ41462" s="89">
        <v>10043761</v>
      </c>
      <c r="AR41462" s="90" t="str">
        <f t="shared" si="655"/>
        <v>O</v>
      </c>
      <c r="AS41462" t="s">
        <v>39919</v>
      </c>
    </row>
    <row r="41463" spans="43:45" x14ac:dyDescent="0.25">
      <c r="AQ41463" s="89">
        <v>10043926</v>
      </c>
      <c r="AR41463" s="90" t="str">
        <f t="shared" si="655"/>
        <v>O</v>
      </c>
      <c r="AS41463" t="s">
        <v>39920</v>
      </c>
    </row>
    <row r="41464" spans="43:45" x14ac:dyDescent="0.25">
      <c r="AQ41464" s="89">
        <v>10025313</v>
      </c>
      <c r="AR41464" s="90" t="str">
        <f t="shared" si="655"/>
        <v>O</v>
      </c>
      <c r="AS41464" t="s">
        <v>39921</v>
      </c>
    </row>
    <row r="41465" spans="43:45" x14ac:dyDescent="0.25">
      <c r="AQ41465" s="89">
        <v>10038498</v>
      </c>
      <c r="AR41465" s="90" t="str">
        <f t="shared" si="655"/>
        <v>O</v>
      </c>
      <c r="AS41465" t="s">
        <v>39922</v>
      </c>
    </row>
    <row r="41466" spans="43:45" x14ac:dyDescent="0.25">
      <c r="AQ41466" s="89">
        <v>10040006</v>
      </c>
      <c r="AR41466" s="90" t="str">
        <f t="shared" si="655"/>
        <v>O</v>
      </c>
      <c r="AS41466" t="s">
        <v>39923</v>
      </c>
    </row>
    <row r="41467" spans="43:45" x14ac:dyDescent="0.25">
      <c r="AQ41467" s="89">
        <v>10040017</v>
      </c>
      <c r="AR41467" s="90" t="str">
        <f t="shared" si="655"/>
        <v>O</v>
      </c>
      <c r="AS41467" t="s">
        <v>39924</v>
      </c>
    </row>
    <row r="41468" spans="43:45" x14ac:dyDescent="0.25">
      <c r="AQ41468" s="89">
        <v>10040077</v>
      </c>
      <c r="AR41468" s="90" t="str">
        <f t="shared" si="655"/>
        <v>O</v>
      </c>
      <c r="AS41468" t="s">
        <v>39925</v>
      </c>
    </row>
    <row r="41469" spans="43:45" x14ac:dyDescent="0.25">
      <c r="AQ41469" s="89">
        <v>10040175</v>
      </c>
      <c r="AR41469" s="90" t="str">
        <f t="shared" si="655"/>
        <v>O</v>
      </c>
      <c r="AS41469" t="s">
        <v>39926</v>
      </c>
    </row>
    <row r="41470" spans="43:45" x14ac:dyDescent="0.25">
      <c r="AQ41470" s="89">
        <v>10044146</v>
      </c>
      <c r="AR41470" s="90" t="str">
        <f t="shared" si="655"/>
        <v>O</v>
      </c>
      <c r="AS41470" t="s">
        <v>39927</v>
      </c>
    </row>
    <row r="41471" spans="43:45" x14ac:dyDescent="0.25">
      <c r="AQ41471" s="89">
        <v>10044161</v>
      </c>
      <c r="AR41471" s="90" t="str">
        <f t="shared" si="655"/>
        <v>O</v>
      </c>
      <c r="AS41471" t="s">
        <v>39928</v>
      </c>
    </row>
    <row r="41472" spans="43:45" x14ac:dyDescent="0.25">
      <c r="AQ41472" s="89">
        <v>10038794</v>
      </c>
      <c r="AR41472" s="90" t="str">
        <f t="shared" si="655"/>
        <v>O</v>
      </c>
      <c r="AS41472" t="s">
        <v>39929</v>
      </c>
    </row>
    <row r="41473" spans="43:45" x14ac:dyDescent="0.25">
      <c r="AQ41473" s="89">
        <v>10041864</v>
      </c>
      <c r="AR41473" s="90" t="str">
        <f t="shared" si="655"/>
        <v>O</v>
      </c>
      <c r="AS41473" t="s">
        <v>39930</v>
      </c>
    </row>
    <row r="41474" spans="43:45" x14ac:dyDescent="0.25">
      <c r="AQ41474" s="89">
        <v>10041947</v>
      </c>
      <c r="AR41474" s="90" t="str">
        <f t="shared" si="655"/>
        <v>O</v>
      </c>
      <c r="AS41474" t="s">
        <v>39931</v>
      </c>
    </row>
    <row r="41475" spans="43:45" x14ac:dyDescent="0.25">
      <c r="AQ41475" s="89">
        <v>10044255</v>
      </c>
      <c r="AR41475" s="90" t="str">
        <f t="shared" si="655"/>
        <v>O</v>
      </c>
      <c r="AS41475" t="s">
        <v>39932</v>
      </c>
    </row>
    <row r="41476" spans="43:45" x14ac:dyDescent="0.25">
      <c r="AQ41476" s="89">
        <v>10044894</v>
      </c>
      <c r="AR41476" s="90" t="str">
        <f t="shared" si="655"/>
        <v>O</v>
      </c>
      <c r="AS41476" t="s">
        <v>39933</v>
      </c>
    </row>
    <row r="41477" spans="43:45" x14ac:dyDescent="0.25">
      <c r="AQ41477" s="89">
        <v>10038322</v>
      </c>
      <c r="AR41477" s="90" t="str">
        <f t="shared" si="655"/>
        <v>O</v>
      </c>
      <c r="AS41477" t="s">
        <v>39934</v>
      </c>
    </row>
    <row r="41478" spans="43:45" x14ac:dyDescent="0.25">
      <c r="AQ41478" s="89">
        <v>10038869</v>
      </c>
      <c r="AR41478" s="90" t="str">
        <f t="shared" si="655"/>
        <v>O</v>
      </c>
      <c r="AS41478" t="s">
        <v>39935</v>
      </c>
    </row>
    <row r="41479" spans="43:45" x14ac:dyDescent="0.25">
      <c r="AQ41479" s="89">
        <v>10039603</v>
      </c>
      <c r="AR41479" s="90" t="str">
        <f t="shared" si="655"/>
        <v>O</v>
      </c>
      <c r="AS41479" t="s">
        <v>39936</v>
      </c>
    </row>
    <row r="41480" spans="43:45" x14ac:dyDescent="0.25">
      <c r="AQ41480" s="89">
        <v>10040411</v>
      </c>
      <c r="AR41480" s="90" t="str">
        <f t="shared" si="655"/>
        <v>O</v>
      </c>
      <c r="AS41480" t="s">
        <v>39937</v>
      </c>
    </row>
    <row r="41481" spans="43:45" x14ac:dyDescent="0.25">
      <c r="AQ41481" s="89">
        <v>10040549</v>
      </c>
      <c r="AR41481" s="90" t="str">
        <f t="shared" ref="AR41481:AR41544" si="656">IF(ISNA(VLOOKUP(AQ41481,$BP$18:$BQ$356,2,FALSE))=TRUE,"O",VLOOKUP(AQ41481,$BP$18:$BQ$356,2,FALSE))</f>
        <v>O</v>
      </c>
      <c r="AS41481" t="s">
        <v>39938</v>
      </c>
    </row>
    <row r="41482" spans="43:45" x14ac:dyDescent="0.25">
      <c r="AQ41482" s="89">
        <v>10043555</v>
      </c>
      <c r="AR41482" s="90" t="str">
        <f t="shared" si="656"/>
        <v>O</v>
      </c>
      <c r="AS41482" t="s">
        <v>39939</v>
      </c>
    </row>
    <row r="41483" spans="43:45" x14ac:dyDescent="0.25">
      <c r="AQ41483" s="89">
        <v>10043794</v>
      </c>
      <c r="AR41483" s="90" t="str">
        <f t="shared" si="656"/>
        <v>O</v>
      </c>
      <c r="AS41483" t="s">
        <v>39940</v>
      </c>
    </row>
    <row r="41484" spans="43:45" x14ac:dyDescent="0.25">
      <c r="AQ41484" s="89">
        <v>10044115</v>
      </c>
      <c r="AR41484" s="90" t="str">
        <f t="shared" si="656"/>
        <v>O</v>
      </c>
      <c r="AS41484" t="s">
        <v>39941</v>
      </c>
    </row>
    <row r="41485" spans="43:45" x14ac:dyDescent="0.25">
      <c r="AQ41485" s="89">
        <v>10025763</v>
      </c>
      <c r="AR41485" s="90" t="str">
        <f t="shared" si="656"/>
        <v>O</v>
      </c>
      <c r="AS41485" t="s">
        <v>39942</v>
      </c>
    </row>
    <row r="41486" spans="43:45" x14ac:dyDescent="0.25">
      <c r="AQ41486" s="89">
        <v>10025955</v>
      </c>
      <c r="AR41486" s="90" t="str">
        <f t="shared" si="656"/>
        <v>O</v>
      </c>
      <c r="AS41486" t="s">
        <v>39943</v>
      </c>
    </row>
    <row r="41487" spans="43:45" x14ac:dyDescent="0.25">
      <c r="AQ41487" s="89">
        <v>10026058</v>
      </c>
      <c r="AR41487" s="90" t="str">
        <f t="shared" si="656"/>
        <v>O</v>
      </c>
      <c r="AS41487" t="s">
        <v>39944</v>
      </c>
    </row>
    <row r="41488" spans="43:45" x14ac:dyDescent="0.25">
      <c r="AQ41488" s="89">
        <v>10039799</v>
      </c>
      <c r="AR41488" s="90" t="str">
        <f t="shared" si="656"/>
        <v>O</v>
      </c>
      <c r="AS41488" t="s">
        <v>39945</v>
      </c>
    </row>
    <row r="41489" spans="43:45" x14ac:dyDescent="0.25">
      <c r="AQ41489" s="89">
        <v>10040929</v>
      </c>
      <c r="AR41489" s="90" t="str">
        <f t="shared" si="656"/>
        <v>O</v>
      </c>
      <c r="AS41489" t="s">
        <v>39946</v>
      </c>
    </row>
    <row r="41490" spans="43:45" x14ac:dyDescent="0.25">
      <c r="AQ41490" s="89">
        <v>10042053</v>
      </c>
      <c r="AR41490" s="90" t="str">
        <f t="shared" si="656"/>
        <v>O</v>
      </c>
      <c r="AS41490" t="s">
        <v>39947</v>
      </c>
    </row>
    <row r="41491" spans="43:45" x14ac:dyDescent="0.25">
      <c r="AQ41491" s="89">
        <v>10043235</v>
      </c>
      <c r="AR41491" s="90" t="str">
        <f t="shared" si="656"/>
        <v>O</v>
      </c>
      <c r="AS41491" t="s">
        <v>39948</v>
      </c>
    </row>
    <row r="41492" spans="43:45" x14ac:dyDescent="0.25">
      <c r="AQ41492" s="89">
        <v>10044063</v>
      </c>
      <c r="AR41492" s="90" t="str">
        <f t="shared" si="656"/>
        <v>O</v>
      </c>
      <c r="AS41492" t="s">
        <v>39949</v>
      </c>
    </row>
    <row r="41493" spans="43:45" x14ac:dyDescent="0.25">
      <c r="AQ41493" s="89">
        <v>10044164</v>
      </c>
      <c r="AR41493" s="90" t="str">
        <f t="shared" si="656"/>
        <v>O</v>
      </c>
      <c r="AS41493" t="s">
        <v>39950</v>
      </c>
    </row>
    <row r="41494" spans="43:45" x14ac:dyDescent="0.25">
      <c r="AQ41494" s="89">
        <v>10044882</v>
      </c>
      <c r="AR41494" s="90" t="str">
        <f t="shared" si="656"/>
        <v>O</v>
      </c>
      <c r="AS41494" t="s">
        <v>39951</v>
      </c>
    </row>
    <row r="41495" spans="43:45" x14ac:dyDescent="0.25">
      <c r="AQ41495" s="89">
        <v>10044931</v>
      </c>
      <c r="AR41495" s="90" t="str">
        <f t="shared" si="656"/>
        <v>O</v>
      </c>
      <c r="AS41495" t="s">
        <v>39952</v>
      </c>
    </row>
    <row r="41496" spans="43:45" x14ac:dyDescent="0.25">
      <c r="AQ41496" s="89">
        <v>10026368</v>
      </c>
      <c r="AR41496" s="90" t="str">
        <f t="shared" si="656"/>
        <v>O</v>
      </c>
      <c r="AS41496" t="s">
        <v>39953</v>
      </c>
    </row>
    <row r="41497" spans="43:45" x14ac:dyDescent="0.25">
      <c r="AQ41497" s="89">
        <v>10039732</v>
      </c>
      <c r="AR41497" s="90" t="str">
        <f t="shared" si="656"/>
        <v>O</v>
      </c>
      <c r="AS41497" t="s">
        <v>39954</v>
      </c>
    </row>
    <row r="41498" spans="43:45" x14ac:dyDescent="0.25">
      <c r="AQ41498" s="89">
        <v>10040505</v>
      </c>
      <c r="AR41498" s="90" t="str">
        <f t="shared" si="656"/>
        <v>O</v>
      </c>
      <c r="AS41498" t="s">
        <v>39955</v>
      </c>
    </row>
    <row r="41499" spans="43:45" x14ac:dyDescent="0.25">
      <c r="AQ41499" s="89">
        <v>10040644</v>
      </c>
      <c r="AR41499" s="90" t="str">
        <f t="shared" si="656"/>
        <v>O</v>
      </c>
      <c r="AS41499" t="s">
        <v>39956</v>
      </c>
    </row>
    <row r="41500" spans="43:45" x14ac:dyDescent="0.25">
      <c r="AQ41500" s="89">
        <v>10040709</v>
      </c>
      <c r="AR41500" s="90" t="str">
        <f t="shared" si="656"/>
        <v>O</v>
      </c>
      <c r="AS41500" t="s">
        <v>39957</v>
      </c>
    </row>
    <row r="41501" spans="43:45" x14ac:dyDescent="0.25">
      <c r="AQ41501" s="89">
        <v>10040760</v>
      </c>
      <c r="AR41501" s="90" t="str">
        <f t="shared" si="656"/>
        <v>O</v>
      </c>
      <c r="AS41501" t="s">
        <v>13900</v>
      </c>
    </row>
    <row r="41502" spans="43:45" x14ac:dyDescent="0.25">
      <c r="AQ41502" s="89">
        <v>10040979</v>
      </c>
      <c r="AR41502" s="90" t="str">
        <f t="shared" si="656"/>
        <v>O</v>
      </c>
      <c r="AS41502" t="s">
        <v>20974</v>
      </c>
    </row>
    <row r="41503" spans="43:45" x14ac:dyDescent="0.25">
      <c r="AQ41503" s="89">
        <v>10041020</v>
      </c>
      <c r="AR41503" s="90" t="str">
        <f t="shared" si="656"/>
        <v>O</v>
      </c>
      <c r="AS41503" t="s">
        <v>39958</v>
      </c>
    </row>
    <row r="41504" spans="43:45" x14ac:dyDescent="0.25">
      <c r="AQ41504" s="89">
        <v>10041058</v>
      </c>
      <c r="AR41504" s="90" t="str">
        <f t="shared" si="656"/>
        <v>O</v>
      </c>
      <c r="AS41504" t="s">
        <v>39959</v>
      </c>
    </row>
    <row r="41505" spans="43:45" x14ac:dyDescent="0.25">
      <c r="AQ41505" s="89">
        <v>10043782</v>
      </c>
      <c r="AR41505" s="90" t="str">
        <f t="shared" si="656"/>
        <v>O</v>
      </c>
      <c r="AS41505" t="s">
        <v>39960</v>
      </c>
    </row>
    <row r="41506" spans="43:45" x14ac:dyDescent="0.25">
      <c r="AQ41506" s="89">
        <v>10043888</v>
      </c>
      <c r="AR41506" s="90" t="str">
        <f t="shared" si="656"/>
        <v>O</v>
      </c>
      <c r="AS41506" t="s">
        <v>39961</v>
      </c>
    </row>
    <row r="41507" spans="43:45" x14ac:dyDescent="0.25">
      <c r="AQ41507" s="89">
        <v>10044843</v>
      </c>
      <c r="AR41507" s="90" t="str">
        <f t="shared" si="656"/>
        <v>O</v>
      </c>
      <c r="AS41507" t="s">
        <v>39962</v>
      </c>
    </row>
    <row r="41508" spans="43:45" x14ac:dyDescent="0.25">
      <c r="AQ41508" s="89">
        <v>10023281</v>
      </c>
      <c r="AR41508" s="90" t="str">
        <f t="shared" si="656"/>
        <v>O</v>
      </c>
      <c r="AS41508" t="s">
        <v>39963</v>
      </c>
    </row>
    <row r="41509" spans="43:45" x14ac:dyDescent="0.25">
      <c r="AQ41509" s="89">
        <v>10023427</v>
      </c>
      <c r="AR41509" s="90" t="str">
        <f t="shared" si="656"/>
        <v>O</v>
      </c>
      <c r="AS41509" t="s">
        <v>39964</v>
      </c>
    </row>
    <row r="41510" spans="43:45" x14ac:dyDescent="0.25">
      <c r="AQ41510" s="89">
        <v>10040037</v>
      </c>
      <c r="AR41510" s="90" t="str">
        <f t="shared" si="656"/>
        <v>O</v>
      </c>
      <c r="AS41510" t="s">
        <v>39965</v>
      </c>
    </row>
    <row r="41511" spans="43:45" x14ac:dyDescent="0.25">
      <c r="AQ41511" s="89">
        <v>10041130</v>
      </c>
      <c r="AR41511" s="90" t="str">
        <f t="shared" si="656"/>
        <v>O</v>
      </c>
      <c r="AS41511" t="s">
        <v>39966</v>
      </c>
    </row>
    <row r="41512" spans="43:45" x14ac:dyDescent="0.25">
      <c r="AQ41512" s="89">
        <v>10041334</v>
      </c>
      <c r="AR41512" s="90" t="str">
        <f t="shared" si="656"/>
        <v>O</v>
      </c>
      <c r="AS41512" t="s">
        <v>39967</v>
      </c>
    </row>
    <row r="41513" spans="43:45" x14ac:dyDescent="0.25">
      <c r="AQ41513" s="89">
        <v>10041943</v>
      </c>
      <c r="AR41513" s="90" t="str">
        <f t="shared" si="656"/>
        <v>O</v>
      </c>
      <c r="AS41513" t="s">
        <v>39968</v>
      </c>
    </row>
    <row r="41514" spans="43:45" x14ac:dyDescent="0.25">
      <c r="AQ41514" s="89">
        <v>10042176</v>
      </c>
      <c r="AR41514" s="90" t="str">
        <f t="shared" si="656"/>
        <v>O</v>
      </c>
      <c r="AS41514" t="s">
        <v>39969</v>
      </c>
    </row>
    <row r="41515" spans="43:45" x14ac:dyDescent="0.25">
      <c r="AQ41515" s="89">
        <v>10042232</v>
      </c>
      <c r="AR41515" s="90" t="str">
        <f t="shared" si="656"/>
        <v>O</v>
      </c>
      <c r="AS41515" t="s">
        <v>14983</v>
      </c>
    </row>
    <row r="41516" spans="43:45" x14ac:dyDescent="0.25">
      <c r="AQ41516" s="89">
        <v>10044445</v>
      </c>
      <c r="AR41516" s="90" t="str">
        <f t="shared" si="656"/>
        <v>O</v>
      </c>
      <c r="AS41516" t="s">
        <v>39970</v>
      </c>
    </row>
    <row r="41517" spans="43:45" x14ac:dyDescent="0.25">
      <c r="AQ41517" s="89">
        <v>10044632</v>
      </c>
      <c r="AR41517" s="90" t="str">
        <f t="shared" si="656"/>
        <v>O</v>
      </c>
      <c r="AS41517" t="s">
        <v>39971</v>
      </c>
    </row>
    <row r="41518" spans="43:45" x14ac:dyDescent="0.25">
      <c r="AQ41518" s="89">
        <v>10044729</v>
      </c>
      <c r="AR41518" s="90" t="str">
        <f t="shared" si="656"/>
        <v>O</v>
      </c>
      <c r="AS41518" t="s">
        <v>39972</v>
      </c>
    </row>
    <row r="41519" spans="43:45" x14ac:dyDescent="0.25">
      <c r="AQ41519" s="89">
        <v>10045198</v>
      </c>
      <c r="AR41519" s="90" t="str">
        <f t="shared" si="656"/>
        <v>O</v>
      </c>
      <c r="AS41519" t="s">
        <v>39973</v>
      </c>
    </row>
    <row r="41520" spans="43:45" x14ac:dyDescent="0.25">
      <c r="AQ41520" s="89">
        <v>10026566</v>
      </c>
      <c r="AR41520" s="90" t="str">
        <f t="shared" si="656"/>
        <v>O</v>
      </c>
      <c r="AS41520" t="s">
        <v>39974</v>
      </c>
    </row>
    <row r="41521" spans="43:45" x14ac:dyDescent="0.25">
      <c r="AQ41521" s="89">
        <v>10038366</v>
      </c>
      <c r="AR41521" s="90" t="str">
        <f t="shared" si="656"/>
        <v>O</v>
      </c>
      <c r="AS41521" t="s">
        <v>39975</v>
      </c>
    </row>
    <row r="41522" spans="43:45" x14ac:dyDescent="0.25">
      <c r="AQ41522" s="89">
        <v>10039697</v>
      </c>
      <c r="AR41522" s="90" t="str">
        <f t="shared" si="656"/>
        <v>O</v>
      </c>
      <c r="AS41522" t="s">
        <v>39976</v>
      </c>
    </row>
    <row r="41523" spans="43:45" x14ac:dyDescent="0.25">
      <c r="AQ41523" s="89">
        <v>10040141</v>
      </c>
      <c r="AR41523" s="90" t="str">
        <f t="shared" si="656"/>
        <v>O</v>
      </c>
      <c r="AS41523" t="s">
        <v>39977</v>
      </c>
    </row>
    <row r="41524" spans="43:45" x14ac:dyDescent="0.25">
      <c r="AQ41524" s="89">
        <v>10040144</v>
      </c>
      <c r="AR41524" s="90" t="str">
        <f t="shared" si="656"/>
        <v>O</v>
      </c>
      <c r="AS41524" t="s">
        <v>39978</v>
      </c>
    </row>
    <row r="41525" spans="43:45" x14ac:dyDescent="0.25">
      <c r="AQ41525" s="89">
        <v>10041322</v>
      </c>
      <c r="AR41525" s="90" t="str">
        <f t="shared" si="656"/>
        <v>O</v>
      </c>
      <c r="AS41525" t="s">
        <v>39979</v>
      </c>
    </row>
    <row r="41526" spans="43:45" x14ac:dyDescent="0.25">
      <c r="AQ41526" s="89">
        <v>10041385</v>
      </c>
      <c r="AR41526" s="90" t="str">
        <f t="shared" si="656"/>
        <v>O</v>
      </c>
      <c r="AS41526" t="s">
        <v>39980</v>
      </c>
    </row>
    <row r="41527" spans="43:45" x14ac:dyDescent="0.25">
      <c r="AQ41527" s="89">
        <v>10041471</v>
      </c>
      <c r="AR41527" s="90" t="str">
        <f t="shared" si="656"/>
        <v>O</v>
      </c>
      <c r="AS41527" t="s">
        <v>37074</v>
      </c>
    </row>
    <row r="41528" spans="43:45" x14ac:dyDescent="0.25">
      <c r="AQ41528" s="89">
        <v>10041505</v>
      </c>
      <c r="AR41528" s="90" t="str">
        <f t="shared" si="656"/>
        <v>O</v>
      </c>
      <c r="AS41528" t="s">
        <v>39981</v>
      </c>
    </row>
    <row r="41529" spans="43:45" x14ac:dyDescent="0.25">
      <c r="AQ41529" s="89">
        <v>10043560</v>
      </c>
      <c r="AR41529" s="90" t="str">
        <f t="shared" si="656"/>
        <v>O</v>
      </c>
      <c r="AS41529" t="s">
        <v>39982</v>
      </c>
    </row>
    <row r="41530" spans="43:45" x14ac:dyDescent="0.25">
      <c r="AQ41530" s="89">
        <v>10043581</v>
      </c>
      <c r="AR41530" s="90" t="str">
        <f t="shared" si="656"/>
        <v>O</v>
      </c>
      <c r="AS41530" t="s">
        <v>39983</v>
      </c>
    </row>
    <row r="41531" spans="43:45" x14ac:dyDescent="0.25">
      <c r="AQ41531" s="89">
        <v>10043803</v>
      </c>
      <c r="AR41531" s="90" t="str">
        <f t="shared" si="656"/>
        <v>O</v>
      </c>
      <c r="AS41531" t="s">
        <v>39984</v>
      </c>
    </row>
    <row r="41532" spans="43:45" x14ac:dyDescent="0.25">
      <c r="AQ41532" s="89">
        <v>10044259</v>
      </c>
      <c r="AR41532" s="90" t="str">
        <f t="shared" si="656"/>
        <v>O</v>
      </c>
      <c r="AS41532" t="s">
        <v>39985</v>
      </c>
    </row>
    <row r="41533" spans="43:45" x14ac:dyDescent="0.25">
      <c r="AQ41533" s="89">
        <v>10045224</v>
      </c>
      <c r="AR41533" s="90" t="str">
        <f t="shared" si="656"/>
        <v>O</v>
      </c>
      <c r="AS41533" t="s">
        <v>39986</v>
      </c>
    </row>
    <row r="41534" spans="43:45" x14ac:dyDescent="0.25">
      <c r="AQ41534" s="89">
        <v>10039056</v>
      </c>
      <c r="AR41534" s="90" t="str">
        <f t="shared" si="656"/>
        <v>O</v>
      </c>
      <c r="AS41534" t="s">
        <v>39987</v>
      </c>
    </row>
    <row r="41535" spans="43:45" x14ac:dyDescent="0.25">
      <c r="AQ41535" s="89">
        <v>10042474</v>
      </c>
      <c r="AR41535" s="90" t="str">
        <f t="shared" si="656"/>
        <v>O</v>
      </c>
      <c r="AS41535" t="s">
        <v>39988</v>
      </c>
    </row>
    <row r="41536" spans="43:45" x14ac:dyDescent="0.25">
      <c r="AQ41536" s="89">
        <v>10042506</v>
      </c>
      <c r="AR41536" s="90" t="str">
        <f t="shared" si="656"/>
        <v>O</v>
      </c>
      <c r="AS41536" t="s">
        <v>39989</v>
      </c>
    </row>
    <row r="41537" spans="43:45" x14ac:dyDescent="0.25">
      <c r="AQ41537" s="89">
        <v>10042562</v>
      </c>
      <c r="AR41537" s="90" t="str">
        <f t="shared" si="656"/>
        <v>O</v>
      </c>
      <c r="AS41537" t="s">
        <v>39990</v>
      </c>
    </row>
    <row r="41538" spans="43:45" x14ac:dyDescent="0.25">
      <c r="AQ41538" s="89">
        <v>10044748</v>
      </c>
      <c r="AR41538" s="90" t="str">
        <f t="shared" si="656"/>
        <v>O</v>
      </c>
      <c r="AS41538" t="s">
        <v>39991</v>
      </c>
    </row>
    <row r="41539" spans="43:45" x14ac:dyDescent="0.25">
      <c r="AQ41539" s="89">
        <v>10044924</v>
      </c>
      <c r="AR41539" s="90" t="str">
        <f t="shared" si="656"/>
        <v>O</v>
      </c>
      <c r="AS41539" t="s">
        <v>39992</v>
      </c>
    </row>
    <row r="41540" spans="43:45" x14ac:dyDescent="0.25">
      <c r="AQ41540" s="89">
        <v>10040048</v>
      </c>
      <c r="AR41540" s="90" t="str">
        <f t="shared" si="656"/>
        <v>O</v>
      </c>
      <c r="AS41540" t="s">
        <v>39993</v>
      </c>
    </row>
    <row r="41541" spans="43:45" x14ac:dyDescent="0.25">
      <c r="AQ41541" s="89">
        <v>10041249</v>
      </c>
      <c r="AR41541" s="90" t="str">
        <f t="shared" si="656"/>
        <v>O</v>
      </c>
      <c r="AS41541" t="s">
        <v>39994</v>
      </c>
    </row>
    <row r="41542" spans="43:45" x14ac:dyDescent="0.25">
      <c r="AQ41542" s="89">
        <v>10041729</v>
      </c>
      <c r="AR41542" s="90" t="str">
        <f t="shared" si="656"/>
        <v>O</v>
      </c>
      <c r="AS41542" t="s">
        <v>39995</v>
      </c>
    </row>
    <row r="41543" spans="43:45" x14ac:dyDescent="0.25">
      <c r="AQ41543" s="89">
        <v>10041734</v>
      </c>
      <c r="AR41543" s="90" t="str">
        <f t="shared" si="656"/>
        <v>O</v>
      </c>
      <c r="AS41543" t="s">
        <v>39996</v>
      </c>
    </row>
    <row r="41544" spans="43:45" x14ac:dyDescent="0.25">
      <c r="AQ41544" s="89">
        <v>10043356</v>
      </c>
      <c r="AR41544" s="90" t="str">
        <f t="shared" si="656"/>
        <v>O</v>
      </c>
      <c r="AS41544" t="s">
        <v>39997</v>
      </c>
    </row>
    <row r="41545" spans="43:45" x14ac:dyDescent="0.25">
      <c r="AQ41545" s="89">
        <v>10043479</v>
      </c>
      <c r="AR41545" s="90" t="str">
        <f t="shared" ref="AR41545:AR41608" si="657">IF(ISNA(VLOOKUP(AQ41545,$BP$18:$BQ$356,2,FALSE))=TRUE,"O",VLOOKUP(AQ41545,$BP$18:$BQ$356,2,FALSE))</f>
        <v>O</v>
      </c>
      <c r="AS41545" t="s">
        <v>39998</v>
      </c>
    </row>
    <row r="41546" spans="43:45" x14ac:dyDescent="0.25">
      <c r="AQ41546" s="89">
        <v>10043567</v>
      </c>
      <c r="AR41546" s="90" t="str">
        <f t="shared" si="657"/>
        <v>O</v>
      </c>
      <c r="AS41546" t="s">
        <v>39999</v>
      </c>
    </row>
    <row r="41547" spans="43:45" x14ac:dyDescent="0.25">
      <c r="AQ41547" s="89">
        <v>10044207</v>
      </c>
      <c r="AR41547" s="90" t="str">
        <f t="shared" si="657"/>
        <v>O</v>
      </c>
      <c r="AS41547" t="s">
        <v>40000</v>
      </c>
    </row>
    <row r="41548" spans="43:45" x14ac:dyDescent="0.25">
      <c r="AQ41548" s="89">
        <v>10027561</v>
      </c>
      <c r="AR41548" s="90" t="str">
        <f t="shared" si="657"/>
        <v>O</v>
      </c>
      <c r="AS41548" t="s">
        <v>40001</v>
      </c>
    </row>
    <row r="41549" spans="43:45" x14ac:dyDescent="0.25">
      <c r="AQ41549" s="89">
        <v>10038377</v>
      </c>
      <c r="AR41549" s="90" t="str">
        <f t="shared" si="657"/>
        <v>O</v>
      </c>
      <c r="AS41549" t="s">
        <v>40002</v>
      </c>
    </row>
    <row r="41550" spans="43:45" x14ac:dyDescent="0.25">
      <c r="AQ41550" s="89">
        <v>10038968</v>
      </c>
      <c r="AR41550" s="90" t="str">
        <f t="shared" si="657"/>
        <v>O</v>
      </c>
      <c r="AS41550" t="s">
        <v>40003</v>
      </c>
    </row>
    <row r="41551" spans="43:45" x14ac:dyDescent="0.25">
      <c r="AQ41551" s="89">
        <v>10039247</v>
      </c>
      <c r="AR41551" s="90" t="str">
        <f t="shared" si="657"/>
        <v>O</v>
      </c>
      <c r="AS41551" t="s">
        <v>40004</v>
      </c>
    </row>
    <row r="41552" spans="43:45" x14ac:dyDescent="0.25">
      <c r="AQ41552" s="89">
        <v>10043342</v>
      </c>
      <c r="AR41552" s="90" t="str">
        <f t="shared" si="657"/>
        <v>O</v>
      </c>
      <c r="AS41552" t="s">
        <v>40005</v>
      </c>
    </row>
    <row r="41553" spans="43:45" x14ac:dyDescent="0.25">
      <c r="AQ41553" s="89">
        <v>10044301</v>
      </c>
      <c r="AR41553" s="90" t="str">
        <f t="shared" si="657"/>
        <v>O</v>
      </c>
      <c r="AS41553" t="s">
        <v>40006</v>
      </c>
    </row>
    <row r="41554" spans="43:45" x14ac:dyDescent="0.25">
      <c r="AQ41554" s="89">
        <v>10044519</v>
      </c>
      <c r="AR41554" s="90" t="str">
        <f t="shared" si="657"/>
        <v>O</v>
      </c>
      <c r="AS41554" t="s">
        <v>40007</v>
      </c>
    </row>
    <row r="41555" spans="43:45" x14ac:dyDescent="0.25">
      <c r="AQ41555" s="89">
        <v>10024714</v>
      </c>
      <c r="AR41555" s="90" t="str">
        <f t="shared" si="657"/>
        <v>O</v>
      </c>
      <c r="AS41555" t="s">
        <v>40008</v>
      </c>
    </row>
    <row r="41556" spans="43:45" x14ac:dyDescent="0.25">
      <c r="AQ41556" s="89">
        <v>10039091</v>
      </c>
      <c r="AR41556" s="90" t="str">
        <f t="shared" si="657"/>
        <v>O</v>
      </c>
      <c r="AS41556" t="s">
        <v>40009</v>
      </c>
    </row>
    <row r="41557" spans="43:45" x14ac:dyDescent="0.25">
      <c r="AQ41557" s="89">
        <v>10039092</v>
      </c>
      <c r="AR41557" s="90" t="str">
        <f t="shared" si="657"/>
        <v>O</v>
      </c>
      <c r="AS41557" t="s">
        <v>40010</v>
      </c>
    </row>
    <row r="41558" spans="43:45" x14ac:dyDescent="0.25">
      <c r="AQ41558" s="89">
        <v>10041474</v>
      </c>
      <c r="AR41558" s="90" t="str">
        <f t="shared" si="657"/>
        <v>O</v>
      </c>
      <c r="AS41558" t="s">
        <v>40011</v>
      </c>
    </row>
    <row r="41559" spans="43:45" x14ac:dyDescent="0.25">
      <c r="AQ41559" s="89">
        <v>10041727</v>
      </c>
      <c r="AR41559" s="90" t="str">
        <f t="shared" si="657"/>
        <v>O</v>
      </c>
      <c r="AS41559" t="s">
        <v>40012</v>
      </c>
    </row>
    <row r="41560" spans="43:45" x14ac:dyDescent="0.25">
      <c r="AQ41560" s="89">
        <v>10041831</v>
      </c>
      <c r="AR41560" s="90" t="str">
        <f t="shared" si="657"/>
        <v>O</v>
      </c>
      <c r="AS41560" t="s">
        <v>40013</v>
      </c>
    </row>
    <row r="41561" spans="43:45" x14ac:dyDescent="0.25">
      <c r="AQ41561" s="89">
        <v>10041861</v>
      </c>
      <c r="AR41561" s="90" t="str">
        <f t="shared" si="657"/>
        <v>O</v>
      </c>
      <c r="AS41561" t="s">
        <v>40014</v>
      </c>
    </row>
    <row r="41562" spans="43:45" x14ac:dyDescent="0.25">
      <c r="AQ41562" s="89">
        <v>10043452</v>
      </c>
      <c r="AR41562" s="90" t="str">
        <f t="shared" si="657"/>
        <v>O</v>
      </c>
      <c r="AS41562" t="s">
        <v>15216</v>
      </c>
    </row>
    <row r="41563" spans="43:45" x14ac:dyDescent="0.25">
      <c r="AQ41563" s="89">
        <v>10043641</v>
      </c>
      <c r="AR41563" s="90" t="str">
        <f t="shared" si="657"/>
        <v>O</v>
      </c>
      <c r="AS41563" t="s">
        <v>40015</v>
      </c>
    </row>
    <row r="41564" spans="43:45" x14ac:dyDescent="0.25">
      <c r="AQ41564" s="89">
        <v>10043940</v>
      </c>
      <c r="AR41564" s="90" t="str">
        <f t="shared" si="657"/>
        <v>O</v>
      </c>
      <c r="AS41564" t="s">
        <v>40016</v>
      </c>
    </row>
    <row r="41565" spans="43:45" x14ac:dyDescent="0.25">
      <c r="AQ41565" s="89">
        <v>10044092</v>
      </c>
      <c r="AR41565" s="90" t="str">
        <f t="shared" si="657"/>
        <v>O</v>
      </c>
      <c r="AS41565" t="s">
        <v>40017</v>
      </c>
    </row>
    <row r="41566" spans="43:45" x14ac:dyDescent="0.25">
      <c r="AQ41566" s="89">
        <v>10044483</v>
      </c>
      <c r="AR41566" s="90" t="str">
        <f t="shared" si="657"/>
        <v>O</v>
      </c>
      <c r="AS41566" t="s">
        <v>40018</v>
      </c>
    </row>
    <row r="41567" spans="43:45" x14ac:dyDescent="0.25">
      <c r="AQ41567" s="89">
        <v>10038858</v>
      </c>
      <c r="AR41567" s="90" t="str">
        <f t="shared" si="657"/>
        <v>O</v>
      </c>
      <c r="AS41567" t="s">
        <v>40019</v>
      </c>
    </row>
    <row r="41568" spans="43:45" x14ac:dyDescent="0.25">
      <c r="AQ41568" s="89">
        <v>10042705</v>
      </c>
      <c r="AR41568" s="90" t="str">
        <f t="shared" si="657"/>
        <v>O</v>
      </c>
      <c r="AS41568" t="s">
        <v>40020</v>
      </c>
    </row>
    <row r="41569" spans="43:45" x14ac:dyDescent="0.25">
      <c r="AQ41569" s="89">
        <v>10042711</v>
      </c>
      <c r="AR41569" s="90" t="str">
        <f t="shared" si="657"/>
        <v>O</v>
      </c>
      <c r="AS41569" t="s">
        <v>40021</v>
      </c>
    </row>
    <row r="41570" spans="43:45" x14ac:dyDescent="0.25">
      <c r="AQ41570" s="89">
        <v>10043333</v>
      </c>
      <c r="AR41570" s="90" t="str">
        <f t="shared" si="657"/>
        <v>O</v>
      </c>
      <c r="AS41570" t="s">
        <v>40022</v>
      </c>
    </row>
    <row r="41571" spans="43:45" x14ac:dyDescent="0.25">
      <c r="AQ41571" s="89">
        <v>10043900</v>
      </c>
      <c r="AR41571" s="90" t="str">
        <f t="shared" si="657"/>
        <v>O</v>
      </c>
      <c r="AS41571" t="s">
        <v>40023</v>
      </c>
    </row>
    <row r="41572" spans="43:45" x14ac:dyDescent="0.25">
      <c r="AQ41572" s="89">
        <v>10045064</v>
      </c>
      <c r="AR41572" s="90" t="str">
        <f t="shared" si="657"/>
        <v>O</v>
      </c>
      <c r="AS41572" t="s">
        <v>40024</v>
      </c>
    </row>
    <row r="41573" spans="43:45" x14ac:dyDescent="0.25">
      <c r="AQ41573" s="89">
        <v>10026639</v>
      </c>
      <c r="AR41573" s="90" t="str">
        <f t="shared" si="657"/>
        <v>O</v>
      </c>
      <c r="AS41573" t="s">
        <v>40025</v>
      </c>
    </row>
    <row r="41574" spans="43:45" x14ac:dyDescent="0.25">
      <c r="AQ41574" s="89">
        <v>10026732</v>
      </c>
      <c r="AR41574" s="90" t="str">
        <f t="shared" si="657"/>
        <v>O</v>
      </c>
      <c r="AS41574" t="s">
        <v>40026</v>
      </c>
    </row>
    <row r="41575" spans="43:45" x14ac:dyDescent="0.25">
      <c r="AQ41575" s="89">
        <v>10027126</v>
      </c>
      <c r="AR41575" s="90" t="str">
        <f t="shared" si="657"/>
        <v>O</v>
      </c>
      <c r="AS41575" t="s">
        <v>40027</v>
      </c>
    </row>
    <row r="41576" spans="43:45" x14ac:dyDescent="0.25">
      <c r="AQ41576" s="89">
        <v>10038510</v>
      </c>
      <c r="AR41576" s="90" t="str">
        <f t="shared" si="657"/>
        <v>O</v>
      </c>
      <c r="AS41576" t="s">
        <v>40028</v>
      </c>
    </row>
    <row r="41577" spans="43:45" x14ac:dyDescent="0.25">
      <c r="AQ41577" s="89">
        <v>10039358</v>
      </c>
      <c r="AR41577" s="90" t="str">
        <f t="shared" si="657"/>
        <v>O</v>
      </c>
      <c r="AS41577" t="s">
        <v>40029</v>
      </c>
    </row>
    <row r="41578" spans="43:45" x14ac:dyDescent="0.25">
      <c r="AQ41578" s="89">
        <v>10040198</v>
      </c>
      <c r="AR41578" s="90" t="str">
        <f t="shared" si="657"/>
        <v>O</v>
      </c>
      <c r="AS41578" t="s">
        <v>40030</v>
      </c>
    </row>
    <row r="41579" spans="43:45" x14ac:dyDescent="0.25">
      <c r="AQ41579" s="89">
        <v>10041677</v>
      </c>
      <c r="AR41579" s="90" t="str">
        <f t="shared" si="657"/>
        <v>O</v>
      </c>
      <c r="AS41579" t="s">
        <v>40031</v>
      </c>
    </row>
    <row r="41580" spans="43:45" x14ac:dyDescent="0.25">
      <c r="AQ41580" s="89">
        <v>10041934</v>
      </c>
      <c r="AR41580" s="90" t="str">
        <f t="shared" si="657"/>
        <v>O</v>
      </c>
      <c r="AS41580" t="s">
        <v>40032</v>
      </c>
    </row>
    <row r="41581" spans="43:45" x14ac:dyDescent="0.25">
      <c r="AQ41581" s="89">
        <v>10043530</v>
      </c>
      <c r="AR41581" s="90" t="str">
        <f t="shared" si="657"/>
        <v>O</v>
      </c>
      <c r="AS41581" t="s">
        <v>40033</v>
      </c>
    </row>
    <row r="41582" spans="43:45" x14ac:dyDescent="0.25">
      <c r="AQ41582" s="89">
        <v>10044150</v>
      </c>
      <c r="AR41582" s="90" t="str">
        <f t="shared" si="657"/>
        <v>O</v>
      </c>
      <c r="AS41582" t="s">
        <v>40034</v>
      </c>
    </row>
    <row r="41583" spans="43:45" x14ac:dyDescent="0.25">
      <c r="AQ41583" s="89">
        <v>10044733</v>
      </c>
      <c r="AR41583" s="90" t="str">
        <f t="shared" si="657"/>
        <v>O</v>
      </c>
      <c r="AS41583" t="s">
        <v>40035</v>
      </c>
    </row>
    <row r="41584" spans="43:45" x14ac:dyDescent="0.25">
      <c r="AQ41584" s="89">
        <v>10024953</v>
      </c>
      <c r="AR41584" s="90" t="str">
        <f t="shared" si="657"/>
        <v>O</v>
      </c>
      <c r="AS41584" t="s">
        <v>40036</v>
      </c>
    </row>
    <row r="41585" spans="43:45" x14ac:dyDescent="0.25">
      <c r="AQ41585" s="89">
        <v>10038352</v>
      </c>
      <c r="AR41585" s="90" t="str">
        <f t="shared" si="657"/>
        <v>O</v>
      </c>
      <c r="AS41585" t="s">
        <v>40037</v>
      </c>
    </row>
    <row r="41586" spans="43:45" x14ac:dyDescent="0.25">
      <c r="AQ41586" s="89">
        <v>10039835</v>
      </c>
      <c r="AR41586" s="90" t="str">
        <f t="shared" si="657"/>
        <v>O</v>
      </c>
      <c r="AS41586" t="s">
        <v>40038</v>
      </c>
    </row>
    <row r="41587" spans="43:45" x14ac:dyDescent="0.25">
      <c r="AQ41587" s="89">
        <v>10040097</v>
      </c>
      <c r="AR41587" s="90" t="str">
        <f t="shared" si="657"/>
        <v>O</v>
      </c>
      <c r="AS41587" t="s">
        <v>40039</v>
      </c>
    </row>
    <row r="41588" spans="43:45" x14ac:dyDescent="0.25">
      <c r="AQ41588" s="89">
        <v>10040864</v>
      </c>
      <c r="AR41588" s="90" t="str">
        <f t="shared" si="657"/>
        <v>O</v>
      </c>
      <c r="AS41588" t="s">
        <v>40040</v>
      </c>
    </row>
    <row r="41589" spans="43:45" x14ac:dyDescent="0.25">
      <c r="AQ41589" s="89">
        <v>10041283</v>
      </c>
      <c r="AR41589" s="90" t="str">
        <f t="shared" si="657"/>
        <v>O</v>
      </c>
      <c r="AS41589" t="s">
        <v>40041</v>
      </c>
    </row>
    <row r="41590" spans="43:45" x14ac:dyDescent="0.25">
      <c r="AQ41590" s="89">
        <v>10042212</v>
      </c>
      <c r="AR41590" s="90" t="str">
        <f t="shared" si="657"/>
        <v>O</v>
      </c>
      <c r="AS41590" t="s">
        <v>40042</v>
      </c>
    </row>
    <row r="41591" spans="43:45" x14ac:dyDescent="0.25">
      <c r="AQ41591" s="89">
        <v>10042576</v>
      </c>
      <c r="AR41591" s="90" t="str">
        <f t="shared" si="657"/>
        <v>O</v>
      </c>
      <c r="AS41591" t="s">
        <v>40043</v>
      </c>
    </row>
    <row r="41592" spans="43:45" x14ac:dyDescent="0.25">
      <c r="AQ41592" s="89">
        <v>90000236</v>
      </c>
      <c r="AR41592" s="90" t="str">
        <f t="shared" si="657"/>
        <v>O</v>
      </c>
      <c r="AS41592" t="s">
        <v>40044</v>
      </c>
    </row>
    <row r="41593" spans="43:45" x14ac:dyDescent="0.25">
      <c r="AQ41593" s="89">
        <v>10043762</v>
      </c>
      <c r="AR41593" s="90" t="str">
        <f t="shared" si="657"/>
        <v>O</v>
      </c>
      <c r="AS41593" t="s">
        <v>40045</v>
      </c>
    </row>
    <row r="41594" spans="43:45" x14ac:dyDescent="0.25">
      <c r="AQ41594" s="89">
        <v>10043881</v>
      </c>
      <c r="AR41594" s="90" t="str">
        <f t="shared" si="657"/>
        <v>O</v>
      </c>
      <c r="AS41594" t="s">
        <v>39905</v>
      </c>
    </row>
    <row r="41595" spans="43:45" x14ac:dyDescent="0.25">
      <c r="AQ41595" s="89">
        <v>10044050</v>
      </c>
      <c r="AR41595" s="90" t="str">
        <f t="shared" si="657"/>
        <v>O</v>
      </c>
      <c r="AS41595" t="s">
        <v>40046</v>
      </c>
    </row>
    <row r="41596" spans="43:45" x14ac:dyDescent="0.25">
      <c r="AQ41596" s="89">
        <v>10044117</v>
      </c>
      <c r="AR41596" s="90" t="str">
        <f t="shared" si="657"/>
        <v>O</v>
      </c>
      <c r="AS41596" t="s">
        <v>40047</v>
      </c>
    </row>
    <row r="41597" spans="43:45" x14ac:dyDescent="0.25">
      <c r="AQ41597" s="89">
        <v>10044186</v>
      </c>
      <c r="AR41597" s="90" t="str">
        <f t="shared" si="657"/>
        <v>O</v>
      </c>
      <c r="AS41597" t="s">
        <v>40048</v>
      </c>
    </row>
    <row r="41598" spans="43:45" x14ac:dyDescent="0.25">
      <c r="AQ41598" s="89">
        <v>10044356</v>
      </c>
      <c r="AR41598" s="90" t="str">
        <f t="shared" si="657"/>
        <v>O</v>
      </c>
      <c r="AS41598" t="s">
        <v>40049</v>
      </c>
    </row>
    <row r="41599" spans="43:45" x14ac:dyDescent="0.25">
      <c r="AQ41599" s="89">
        <v>10044768</v>
      </c>
      <c r="AR41599" s="90" t="str">
        <f t="shared" si="657"/>
        <v>O</v>
      </c>
      <c r="AS41599" t="s">
        <v>40050</v>
      </c>
    </row>
    <row r="41600" spans="43:45" x14ac:dyDescent="0.25">
      <c r="AQ41600" s="89">
        <v>10024447</v>
      </c>
      <c r="AR41600" s="90" t="str">
        <f t="shared" si="657"/>
        <v>O</v>
      </c>
      <c r="AS41600" t="s">
        <v>40051</v>
      </c>
    </row>
    <row r="41601" spans="43:45" x14ac:dyDescent="0.25">
      <c r="AQ41601" s="89">
        <v>10038380</v>
      </c>
      <c r="AR41601" s="90" t="str">
        <f t="shared" si="657"/>
        <v>O</v>
      </c>
      <c r="AS41601" t="s">
        <v>40052</v>
      </c>
    </row>
    <row r="41602" spans="43:45" x14ac:dyDescent="0.25">
      <c r="AQ41602" s="89">
        <v>10038404</v>
      </c>
      <c r="AR41602" s="90" t="str">
        <f t="shared" si="657"/>
        <v>O</v>
      </c>
      <c r="AS41602" t="s">
        <v>40053</v>
      </c>
    </row>
    <row r="41603" spans="43:45" x14ac:dyDescent="0.25">
      <c r="AQ41603" s="89">
        <v>10040500</v>
      </c>
      <c r="AR41603" s="90" t="str">
        <f t="shared" si="657"/>
        <v>O</v>
      </c>
      <c r="AS41603" t="s">
        <v>40054</v>
      </c>
    </row>
    <row r="41604" spans="43:45" x14ac:dyDescent="0.25">
      <c r="AQ41604" s="89">
        <v>10041173</v>
      </c>
      <c r="AR41604" s="90" t="str">
        <f t="shared" si="657"/>
        <v>O</v>
      </c>
      <c r="AS41604" t="s">
        <v>40055</v>
      </c>
    </row>
    <row r="41605" spans="43:45" x14ac:dyDescent="0.25">
      <c r="AQ41605" s="89">
        <v>10041432</v>
      </c>
      <c r="AR41605" s="90" t="str">
        <f t="shared" si="657"/>
        <v>O</v>
      </c>
      <c r="AS41605" t="s">
        <v>40056</v>
      </c>
    </row>
    <row r="41606" spans="43:45" x14ac:dyDescent="0.25">
      <c r="AQ41606" s="89">
        <v>10041448</v>
      </c>
      <c r="AR41606" s="90" t="str">
        <f t="shared" si="657"/>
        <v>O</v>
      </c>
      <c r="AS41606" t="s">
        <v>40057</v>
      </c>
    </row>
    <row r="41607" spans="43:45" x14ac:dyDescent="0.25">
      <c r="AQ41607" s="89">
        <v>10025685</v>
      </c>
      <c r="AR41607" s="90" t="str">
        <f t="shared" si="657"/>
        <v>O</v>
      </c>
      <c r="AS41607" t="s">
        <v>40058</v>
      </c>
    </row>
    <row r="41608" spans="43:45" x14ac:dyDescent="0.25">
      <c r="AQ41608" s="89">
        <v>10025701</v>
      </c>
      <c r="AR41608" s="90" t="str">
        <f t="shared" si="657"/>
        <v>O</v>
      </c>
      <c r="AS41608" t="s">
        <v>40059</v>
      </c>
    </row>
    <row r="41609" spans="43:45" x14ac:dyDescent="0.25">
      <c r="AQ41609" s="89">
        <v>10039304</v>
      </c>
      <c r="AR41609" s="90" t="str">
        <f t="shared" ref="AR41609:AR41672" si="658">IF(ISNA(VLOOKUP(AQ41609,$BP$18:$BQ$356,2,FALSE))=TRUE,"O",VLOOKUP(AQ41609,$BP$18:$BQ$356,2,FALSE))</f>
        <v>O</v>
      </c>
      <c r="AS41609" t="s">
        <v>40060</v>
      </c>
    </row>
    <row r="41610" spans="43:45" x14ac:dyDescent="0.25">
      <c r="AQ41610" s="89">
        <v>10039356</v>
      </c>
      <c r="AR41610" s="90" t="str">
        <f t="shared" si="658"/>
        <v>O</v>
      </c>
      <c r="AS41610" t="s">
        <v>40061</v>
      </c>
    </row>
    <row r="41611" spans="43:45" x14ac:dyDescent="0.25">
      <c r="AQ41611" s="89">
        <v>10040374</v>
      </c>
      <c r="AR41611" s="90" t="str">
        <f t="shared" si="658"/>
        <v>O</v>
      </c>
      <c r="AS41611" t="s">
        <v>40062</v>
      </c>
    </row>
    <row r="41612" spans="43:45" x14ac:dyDescent="0.25">
      <c r="AQ41612" s="89">
        <v>10040438</v>
      </c>
      <c r="AR41612" s="90" t="str">
        <f t="shared" si="658"/>
        <v>O</v>
      </c>
      <c r="AS41612" t="s">
        <v>40063</v>
      </c>
    </row>
    <row r="41613" spans="43:45" x14ac:dyDescent="0.25">
      <c r="AQ41613" s="89">
        <v>10040935</v>
      </c>
      <c r="AR41613" s="90" t="str">
        <f t="shared" si="658"/>
        <v>O</v>
      </c>
      <c r="AS41613" t="s">
        <v>40064</v>
      </c>
    </row>
    <row r="41614" spans="43:45" x14ac:dyDescent="0.25">
      <c r="AQ41614" s="89">
        <v>10041252</v>
      </c>
      <c r="AR41614" s="90" t="str">
        <f t="shared" si="658"/>
        <v>O</v>
      </c>
      <c r="AS41614" t="s">
        <v>40065</v>
      </c>
    </row>
    <row r="41615" spans="43:45" x14ac:dyDescent="0.25">
      <c r="AQ41615" s="89">
        <v>10041328</v>
      </c>
      <c r="AR41615" s="90" t="str">
        <f t="shared" si="658"/>
        <v>O</v>
      </c>
      <c r="AS41615" t="s">
        <v>40066</v>
      </c>
    </row>
    <row r="41616" spans="43:45" x14ac:dyDescent="0.25">
      <c r="AQ41616" s="89">
        <v>10041690</v>
      </c>
      <c r="AR41616" s="90" t="str">
        <f t="shared" si="658"/>
        <v>O</v>
      </c>
      <c r="AS41616" t="s">
        <v>40067</v>
      </c>
    </row>
    <row r="41617" spans="43:45" x14ac:dyDescent="0.25">
      <c r="AQ41617" s="89">
        <v>10041716</v>
      </c>
      <c r="AR41617" s="90" t="str">
        <f t="shared" si="658"/>
        <v>O</v>
      </c>
      <c r="AS41617" t="s">
        <v>40068</v>
      </c>
    </row>
    <row r="41618" spans="43:45" x14ac:dyDescent="0.25">
      <c r="AQ41618" s="89">
        <v>10042035</v>
      </c>
      <c r="AR41618" s="90" t="str">
        <f t="shared" si="658"/>
        <v>O</v>
      </c>
      <c r="AS41618" t="s">
        <v>40069</v>
      </c>
    </row>
    <row r="41619" spans="43:45" x14ac:dyDescent="0.25">
      <c r="AQ41619" s="89">
        <v>10042036</v>
      </c>
      <c r="AR41619" s="90" t="str">
        <f t="shared" si="658"/>
        <v>O</v>
      </c>
      <c r="AS41619" t="s">
        <v>40070</v>
      </c>
    </row>
    <row r="41620" spans="43:45" x14ac:dyDescent="0.25">
      <c r="AQ41620" s="89">
        <v>10043291</v>
      </c>
      <c r="AR41620" s="90" t="str">
        <f t="shared" si="658"/>
        <v>O</v>
      </c>
      <c r="AS41620" t="s">
        <v>40071</v>
      </c>
    </row>
    <row r="41621" spans="43:45" x14ac:dyDescent="0.25">
      <c r="AQ41621" s="89">
        <v>10022954</v>
      </c>
      <c r="AR41621" s="90" t="str">
        <f t="shared" si="658"/>
        <v>O</v>
      </c>
      <c r="AS41621" t="s">
        <v>40072</v>
      </c>
    </row>
    <row r="41622" spans="43:45" x14ac:dyDescent="0.25">
      <c r="AQ41622" s="89">
        <v>10043922</v>
      </c>
      <c r="AR41622" s="90" t="str">
        <f t="shared" si="658"/>
        <v>O</v>
      </c>
      <c r="AS41622" t="s">
        <v>40073</v>
      </c>
    </row>
    <row r="41623" spans="43:45" x14ac:dyDescent="0.25">
      <c r="AQ41623" s="89">
        <v>10043924</v>
      </c>
      <c r="AR41623" s="90" t="str">
        <f t="shared" si="658"/>
        <v>O</v>
      </c>
      <c r="AS41623" t="s">
        <v>40074</v>
      </c>
    </row>
    <row r="41624" spans="43:45" x14ac:dyDescent="0.25">
      <c r="AQ41624" s="89">
        <v>10044033</v>
      </c>
      <c r="AR41624" s="90" t="str">
        <f t="shared" si="658"/>
        <v>O</v>
      </c>
      <c r="AS41624" t="s">
        <v>40075</v>
      </c>
    </row>
    <row r="41625" spans="43:45" x14ac:dyDescent="0.25">
      <c r="AQ41625" s="89">
        <v>10044270</v>
      </c>
      <c r="AR41625" s="90" t="str">
        <f t="shared" si="658"/>
        <v>O</v>
      </c>
      <c r="AS41625" t="s">
        <v>40076</v>
      </c>
    </row>
    <row r="41626" spans="43:45" x14ac:dyDescent="0.25">
      <c r="AQ41626" s="89">
        <v>10044539</v>
      </c>
      <c r="AR41626" s="90" t="str">
        <f t="shared" si="658"/>
        <v>O</v>
      </c>
      <c r="AS41626" t="s">
        <v>40077</v>
      </c>
    </row>
    <row r="41627" spans="43:45" x14ac:dyDescent="0.25">
      <c r="AQ41627" s="89">
        <v>10044559</v>
      </c>
      <c r="AR41627" s="90" t="str">
        <f t="shared" si="658"/>
        <v>O</v>
      </c>
      <c r="AS41627" t="s">
        <v>40078</v>
      </c>
    </row>
    <row r="41628" spans="43:45" x14ac:dyDescent="0.25">
      <c r="AQ41628" s="89">
        <v>10042060</v>
      </c>
      <c r="AR41628" s="90" t="str">
        <f t="shared" si="658"/>
        <v>O</v>
      </c>
      <c r="AS41628" t="s">
        <v>40079</v>
      </c>
    </row>
    <row r="41629" spans="43:45" x14ac:dyDescent="0.25">
      <c r="AQ41629" s="89">
        <v>10042508</v>
      </c>
      <c r="AR41629" s="90" t="str">
        <f t="shared" si="658"/>
        <v>O</v>
      </c>
      <c r="AS41629" t="s">
        <v>40080</v>
      </c>
    </row>
    <row r="41630" spans="43:45" x14ac:dyDescent="0.25">
      <c r="AQ41630" s="89">
        <v>10042546</v>
      </c>
      <c r="AR41630" s="90" t="str">
        <f t="shared" si="658"/>
        <v>O</v>
      </c>
      <c r="AS41630" t="s">
        <v>40081</v>
      </c>
    </row>
    <row r="41631" spans="43:45" x14ac:dyDescent="0.25">
      <c r="AQ41631" s="89">
        <v>10042559</v>
      </c>
      <c r="AR41631" s="90" t="str">
        <f t="shared" si="658"/>
        <v>O</v>
      </c>
      <c r="AS41631" t="s">
        <v>40082</v>
      </c>
    </row>
    <row r="41632" spans="43:45" x14ac:dyDescent="0.25">
      <c r="AQ41632" s="89">
        <v>10042578</v>
      </c>
      <c r="AR41632" s="90" t="str">
        <f t="shared" si="658"/>
        <v>O</v>
      </c>
      <c r="AS41632" t="s">
        <v>40083</v>
      </c>
    </row>
    <row r="41633" spans="43:45" x14ac:dyDescent="0.25">
      <c r="AQ41633" s="89">
        <v>90000512</v>
      </c>
      <c r="AR41633" s="90" t="str">
        <f t="shared" si="658"/>
        <v>O</v>
      </c>
      <c r="AS41633" t="s">
        <v>40084</v>
      </c>
    </row>
    <row r="41634" spans="43:45" x14ac:dyDescent="0.25">
      <c r="AQ41634" s="89">
        <v>10038364</v>
      </c>
      <c r="AR41634" s="90" t="str">
        <f t="shared" si="658"/>
        <v>O</v>
      </c>
      <c r="AS41634" t="s">
        <v>40085</v>
      </c>
    </row>
    <row r="41635" spans="43:45" x14ac:dyDescent="0.25">
      <c r="AQ41635" s="89">
        <v>10039008</v>
      </c>
      <c r="AR41635" s="90" t="str">
        <f t="shared" si="658"/>
        <v>O</v>
      </c>
      <c r="AS41635" t="s">
        <v>40086</v>
      </c>
    </row>
    <row r="41636" spans="43:45" x14ac:dyDescent="0.25">
      <c r="AQ41636" s="89">
        <v>10039506</v>
      </c>
      <c r="AR41636" s="90" t="str">
        <f t="shared" si="658"/>
        <v>O</v>
      </c>
      <c r="AS41636" t="s">
        <v>36902</v>
      </c>
    </row>
    <row r="41637" spans="43:45" x14ac:dyDescent="0.25">
      <c r="AQ41637" s="89">
        <v>10039683</v>
      </c>
      <c r="AR41637" s="90" t="str">
        <f t="shared" si="658"/>
        <v>O</v>
      </c>
      <c r="AS41637" t="s">
        <v>40087</v>
      </c>
    </row>
    <row r="41638" spans="43:45" x14ac:dyDescent="0.25">
      <c r="AQ41638" s="89">
        <v>10041052</v>
      </c>
      <c r="AR41638" s="90" t="str">
        <f t="shared" si="658"/>
        <v>O</v>
      </c>
      <c r="AS41638" t="s">
        <v>40088</v>
      </c>
    </row>
    <row r="41639" spans="43:45" x14ac:dyDescent="0.25">
      <c r="AQ41639" s="89">
        <v>10041306</v>
      </c>
      <c r="AR41639" s="90" t="str">
        <f t="shared" si="658"/>
        <v>O</v>
      </c>
      <c r="AS41639" t="s">
        <v>40089</v>
      </c>
    </row>
    <row r="41640" spans="43:45" x14ac:dyDescent="0.25">
      <c r="AQ41640" s="89">
        <v>10041780</v>
      </c>
      <c r="AR41640" s="90" t="str">
        <f t="shared" si="658"/>
        <v>O</v>
      </c>
      <c r="AS41640" t="s">
        <v>40090</v>
      </c>
    </row>
    <row r="41641" spans="43:45" x14ac:dyDescent="0.25">
      <c r="AQ41641" s="89">
        <v>10042120</v>
      </c>
      <c r="AR41641" s="90" t="str">
        <f t="shared" si="658"/>
        <v>O</v>
      </c>
      <c r="AS41641" t="s">
        <v>40091</v>
      </c>
    </row>
    <row r="41642" spans="43:45" x14ac:dyDescent="0.25">
      <c r="AQ41642" s="89">
        <v>90000545</v>
      </c>
      <c r="AR41642" s="90" t="str">
        <f t="shared" si="658"/>
        <v>O</v>
      </c>
      <c r="AS41642" t="s">
        <v>40092</v>
      </c>
    </row>
    <row r="41643" spans="43:45" x14ac:dyDescent="0.25">
      <c r="AQ41643" s="89">
        <v>90000562</v>
      </c>
      <c r="AR41643" s="90" t="str">
        <f t="shared" si="658"/>
        <v>O</v>
      </c>
      <c r="AS41643" t="s">
        <v>40093</v>
      </c>
    </row>
    <row r="41644" spans="43:45" x14ac:dyDescent="0.25">
      <c r="AQ41644" s="89">
        <v>90000569</v>
      </c>
      <c r="AR41644" s="90" t="str">
        <f t="shared" si="658"/>
        <v>O</v>
      </c>
      <c r="AS41644" t="s">
        <v>40094</v>
      </c>
    </row>
    <row r="41645" spans="43:45" x14ac:dyDescent="0.25">
      <c r="AQ41645" s="89">
        <v>90000577</v>
      </c>
      <c r="AR41645" s="90" t="str">
        <f t="shared" si="658"/>
        <v>O</v>
      </c>
      <c r="AS41645" t="s">
        <v>40095</v>
      </c>
    </row>
    <row r="41646" spans="43:45" x14ac:dyDescent="0.25">
      <c r="AQ41646" s="89">
        <v>10038787</v>
      </c>
      <c r="AR41646" s="90" t="str">
        <f t="shared" si="658"/>
        <v>O</v>
      </c>
      <c r="AS41646" t="s">
        <v>40096</v>
      </c>
    </row>
    <row r="41647" spans="43:45" x14ac:dyDescent="0.25">
      <c r="AQ41647" s="89">
        <v>10038871</v>
      </c>
      <c r="AR41647" s="90" t="str">
        <f t="shared" si="658"/>
        <v>O</v>
      </c>
      <c r="AS41647" t="s">
        <v>40097</v>
      </c>
    </row>
    <row r="41648" spans="43:45" x14ac:dyDescent="0.25">
      <c r="AQ41648" s="89">
        <v>10039031</v>
      </c>
      <c r="AR41648" s="90" t="str">
        <f t="shared" si="658"/>
        <v>O</v>
      </c>
      <c r="AS41648" t="s">
        <v>40098</v>
      </c>
    </row>
    <row r="41649" spans="43:45" x14ac:dyDescent="0.25">
      <c r="AQ41649" s="89">
        <v>10039077</v>
      </c>
      <c r="AR41649" s="90" t="str">
        <f t="shared" si="658"/>
        <v>O</v>
      </c>
      <c r="AS41649" t="s">
        <v>40099</v>
      </c>
    </row>
    <row r="41650" spans="43:45" x14ac:dyDescent="0.25">
      <c r="AQ41650" s="89">
        <v>10039400</v>
      </c>
      <c r="AR41650" s="90" t="str">
        <f t="shared" si="658"/>
        <v>O</v>
      </c>
      <c r="AS41650" t="s">
        <v>40100</v>
      </c>
    </row>
    <row r="41651" spans="43:45" x14ac:dyDescent="0.25">
      <c r="AQ41651" s="89">
        <v>10039573</v>
      </c>
      <c r="AR41651" s="90" t="str">
        <f t="shared" si="658"/>
        <v>O</v>
      </c>
      <c r="AS41651" t="s">
        <v>40101</v>
      </c>
    </row>
    <row r="41652" spans="43:45" x14ac:dyDescent="0.25">
      <c r="AQ41652" s="89">
        <v>10040489</v>
      </c>
      <c r="AR41652" s="90" t="str">
        <f t="shared" si="658"/>
        <v>O</v>
      </c>
      <c r="AS41652" t="s">
        <v>40102</v>
      </c>
    </row>
    <row r="41653" spans="43:45" x14ac:dyDescent="0.25">
      <c r="AQ41653" s="89">
        <v>10040516</v>
      </c>
      <c r="AR41653" s="90" t="str">
        <f t="shared" si="658"/>
        <v>O</v>
      </c>
      <c r="AS41653" t="s">
        <v>40103</v>
      </c>
    </row>
    <row r="41654" spans="43:45" x14ac:dyDescent="0.25">
      <c r="AQ41654" s="89">
        <v>10040655</v>
      </c>
      <c r="AR41654" s="90" t="str">
        <f t="shared" si="658"/>
        <v>O</v>
      </c>
      <c r="AS41654" t="s">
        <v>40104</v>
      </c>
    </row>
    <row r="41655" spans="43:45" x14ac:dyDescent="0.25">
      <c r="AQ41655" s="89">
        <v>90000582</v>
      </c>
      <c r="AR41655" s="90" t="str">
        <f t="shared" si="658"/>
        <v>O</v>
      </c>
      <c r="AS41655" t="s">
        <v>40105</v>
      </c>
    </row>
    <row r="41656" spans="43:45" x14ac:dyDescent="0.25">
      <c r="AQ41656" s="89">
        <v>90000607</v>
      </c>
      <c r="AR41656" s="90" t="str">
        <f t="shared" si="658"/>
        <v>O</v>
      </c>
      <c r="AS41656" t="s">
        <v>40106</v>
      </c>
    </row>
    <row r="41657" spans="43:45" x14ac:dyDescent="0.25">
      <c r="AQ41657" s="89">
        <v>10042676</v>
      </c>
      <c r="AR41657" s="90" t="str">
        <f t="shared" si="658"/>
        <v>O</v>
      </c>
      <c r="AS41657" t="s">
        <v>40107</v>
      </c>
    </row>
    <row r="41658" spans="43:45" x14ac:dyDescent="0.25">
      <c r="AQ41658" s="89">
        <v>10042716</v>
      </c>
      <c r="AR41658" s="90" t="str">
        <f t="shared" si="658"/>
        <v>O</v>
      </c>
      <c r="AS41658" t="s">
        <v>40108</v>
      </c>
    </row>
    <row r="41659" spans="43:45" x14ac:dyDescent="0.25">
      <c r="AQ41659" s="89">
        <v>10042752</v>
      </c>
      <c r="AR41659" s="90" t="str">
        <f t="shared" si="658"/>
        <v>O</v>
      </c>
      <c r="AS41659" t="s">
        <v>40109</v>
      </c>
    </row>
    <row r="41660" spans="43:45" x14ac:dyDescent="0.25">
      <c r="AQ41660" s="89">
        <v>10042759</v>
      </c>
      <c r="AR41660" s="90" t="str">
        <f t="shared" si="658"/>
        <v>O</v>
      </c>
      <c r="AS41660" t="s">
        <v>40110</v>
      </c>
    </row>
    <row r="41661" spans="43:45" x14ac:dyDescent="0.25">
      <c r="AQ41661" s="89">
        <v>10042776</v>
      </c>
      <c r="AR41661" s="90" t="str">
        <f t="shared" si="658"/>
        <v>O</v>
      </c>
      <c r="AS41661" t="s">
        <v>40111</v>
      </c>
    </row>
    <row r="41662" spans="43:45" x14ac:dyDescent="0.25">
      <c r="AQ41662" s="89">
        <v>10038360</v>
      </c>
      <c r="AR41662" s="90" t="str">
        <f t="shared" si="658"/>
        <v>O</v>
      </c>
      <c r="AS41662" t="s">
        <v>40112</v>
      </c>
    </row>
    <row r="41663" spans="43:45" x14ac:dyDescent="0.25">
      <c r="AQ41663" s="89">
        <v>10039026</v>
      </c>
      <c r="AR41663" s="90" t="str">
        <f t="shared" si="658"/>
        <v>O</v>
      </c>
      <c r="AS41663" t="s">
        <v>40113</v>
      </c>
    </row>
    <row r="41664" spans="43:45" x14ac:dyDescent="0.25">
      <c r="AQ41664" s="89">
        <v>10040291</v>
      </c>
      <c r="AR41664" s="90" t="str">
        <f t="shared" si="658"/>
        <v>O</v>
      </c>
      <c r="AS41664" t="s">
        <v>40114</v>
      </c>
    </row>
    <row r="41665" spans="43:45" x14ac:dyDescent="0.25">
      <c r="AQ41665" s="89">
        <v>10001434</v>
      </c>
      <c r="AR41665" s="90" t="str">
        <f t="shared" si="658"/>
        <v>O</v>
      </c>
      <c r="AS41665" t="s">
        <v>40115</v>
      </c>
    </row>
    <row r="41666" spans="43:45" x14ac:dyDescent="0.25">
      <c r="AQ41666" s="89">
        <v>10042805</v>
      </c>
      <c r="AR41666" s="90" t="str">
        <f t="shared" si="658"/>
        <v>O</v>
      </c>
      <c r="AS41666" t="s">
        <v>40116</v>
      </c>
    </row>
    <row r="41667" spans="43:45" x14ac:dyDescent="0.25">
      <c r="AQ41667" s="89">
        <v>10042864</v>
      </c>
      <c r="AR41667" s="90" t="str">
        <f t="shared" si="658"/>
        <v>O</v>
      </c>
      <c r="AS41667" t="s">
        <v>40117</v>
      </c>
    </row>
    <row r="41668" spans="43:45" x14ac:dyDescent="0.25">
      <c r="AQ41668" s="89">
        <v>10042955</v>
      </c>
      <c r="AR41668" s="90" t="str">
        <f t="shared" si="658"/>
        <v>O</v>
      </c>
      <c r="AS41668" t="s">
        <v>40118</v>
      </c>
    </row>
    <row r="41669" spans="43:45" x14ac:dyDescent="0.25">
      <c r="AQ41669" s="89">
        <v>10042958</v>
      </c>
      <c r="AR41669" s="90" t="str">
        <f t="shared" si="658"/>
        <v>O</v>
      </c>
      <c r="AS41669" t="s">
        <v>40119</v>
      </c>
    </row>
    <row r="41670" spans="43:45" x14ac:dyDescent="0.25">
      <c r="AQ41670" s="89">
        <v>10038396</v>
      </c>
      <c r="AR41670" s="90" t="str">
        <f t="shared" si="658"/>
        <v>O</v>
      </c>
      <c r="AS41670" t="s">
        <v>40120</v>
      </c>
    </row>
    <row r="41671" spans="43:45" x14ac:dyDescent="0.25">
      <c r="AQ41671" s="89">
        <v>10039594</v>
      </c>
      <c r="AR41671" s="90" t="str">
        <f t="shared" si="658"/>
        <v>O</v>
      </c>
      <c r="AS41671" t="s">
        <v>40121</v>
      </c>
    </row>
    <row r="41672" spans="43:45" x14ac:dyDescent="0.25">
      <c r="AQ41672" s="89">
        <v>10039915</v>
      </c>
      <c r="AR41672" s="90" t="str">
        <f t="shared" si="658"/>
        <v>O</v>
      </c>
      <c r="AS41672" t="s">
        <v>40122</v>
      </c>
    </row>
    <row r="41673" spans="43:45" x14ac:dyDescent="0.25">
      <c r="AQ41673" s="89">
        <v>10040394</v>
      </c>
      <c r="AR41673" s="90" t="str">
        <f t="shared" ref="AR41673:AR41736" si="659">IF(ISNA(VLOOKUP(AQ41673,$BP$18:$BQ$356,2,FALSE))=TRUE,"O",VLOOKUP(AQ41673,$BP$18:$BQ$356,2,FALSE))</f>
        <v>O</v>
      </c>
      <c r="AS41673" t="s">
        <v>40123</v>
      </c>
    </row>
    <row r="41674" spans="43:45" x14ac:dyDescent="0.25">
      <c r="AQ41674" s="89">
        <v>10040657</v>
      </c>
      <c r="AR41674" s="90" t="str">
        <f t="shared" si="659"/>
        <v>O</v>
      </c>
      <c r="AS41674" t="s">
        <v>40124</v>
      </c>
    </row>
    <row r="41675" spans="43:45" x14ac:dyDescent="0.25">
      <c r="AQ41675" s="89">
        <v>10042849</v>
      </c>
      <c r="AR41675" s="90" t="str">
        <f t="shared" si="659"/>
        <v>O</v>
      </c>
      <c r="AS41675" t="s">
        <v>40125</v>
      </c>
    </row>
    <row r="41676" spans="43:45" x14ac:dyDescent="0.25">
      <c r="AQ41676" s="89">
        <v>90001003</v>
      </c>
      <c r="AR41676" s="90" t="str">
        <f t="shared" si="659"/>
        <v>O</v>
      </c>
      <c r="AS41676" t="s">
        <v>40126</v>
      </c>
    </row>
    <row r="41677" spans="43:45" x14ac:dyDescent="0.25">
      <c r="AQ41677" s="89">
        <v>90001008</v>
      </c>
      <c r="AR41677" s="90" t="str">
        <f t="shared" si="659"/>
        <v>O</v>
      </c>
      <c r="AS41677" t="s">
        <v>40127</v>
      </c>
    </row>
    <row r="41678" spans="43:45" x14ac:dyDescent="0.25">
      <c r="AQ41678" s="89">
        <v>90001009</v>
      </c>
      <c r="AR41678" s="90" t="str">
        <f t="shared" si="659"/>
        <v>O</v>
      </c>
      <c r="AS41678" t="s">
        <v>40128</v>
      </c>
    </row>
    <row r="41679" spans="43:45" x14ac:dyDescent="0.25">
      <c r="AQ41679" s="89">
        <v>10024187</v>
      </c>
      <c r="AR41679" s="90" t="str">
        <f t="shared" si="659"/>
        <v>O</v>
      </c>
      <c r="AS41679" t="s">
        <v>40129</v>
      </c>
    </row>
    <row r="41680" spans="43:45" x14ac:dyDescent="0.25">
      <c r="AQ41680" s="89">
        <v>10038829</v>
      </c>
      <c r="AR41680" s="90" t="str">
        <f t="shared" si="659"/>
        <v>O</v>
      </c>
      <c r="AS41680" t="s">
        <v>40130</v>
      </c>
    </row>
    <row r="41681" spans="43:45" x14ac:dyDescent="0.25">
      <c r="AQ41681" s="89">
        <v>10038899</v>
      </c>
      <c r="AR41681" s="90" t="str">
        <f t="shared" si="659"/>
        <v>O</v>
      </c>
      <c r="AS41681" t="s">
        <v>40131</v>
      </c>
    </row>
    <row r="41682" spans="43:45" x14ac:dyDescent="0.25">
      <c r="AQ41682" s="89">
        <v>10039364</v>
      </c>
      <c r="AR41682" s="90" t="str">
        <f t="shared" si="659"/>
        <v>O</v>
      </c>
      <c r="AS41682" t="s">
        <v>40132</v>
      </c>
    </row>
    <row r="41683" spans="43:45" x14ac:dyDescent="0.25">
      <c r="AQ41683" s="89">
        <v>10040023</v>
      </c>
      <c r="AR41683" s="90" t="str">
        <f t="shared" si="659"/>
        <v>O</v>
      </c>
      <c r="AS41683" t="s">
        <v>40133</v>
      </c>
    </row>
    <row r="41684" spans="43:45" x14ac:dyDescent="0.25">
      <c r="AQ41684" s="89">
        <v>10040085</v>
      </c>
      <c r="AR41684" s="90" t="str">
        <f t="shared" si="659"/>
        <v>O</v>
      </c>
      <c r="AS41684" t="s">
        <v>40134</v>
      </c>
    </row>
    <row r="41685" spans="43:45" x14ac:dyDescent="0.25">
      <c r="AQ41685" s="89">
        <v>10040604</v>
      </c>
      <c r="AR41685" s="90" t="str">
        <f t="shared" si="659"/>
        <v>O</v>
      </c>
      <c r="AS41685" t="s">
        <v>40135</v>
      </c>
    </row>
    <row r="41686" spans="43:45" x14ac:dyDescent="0.25">
      <c r="AQ41686" s="89">
        <v>10040751</v>
      </c>
      <c r="AR41686" s="90" t="str">
        <f t="shared" si="659"/>
        <v>O</v>
      </c>
      <c r="AS41686" t="s">
        <v>40136</v>
      </c>
    </row>
    <row r="41687" spans="43:45" x14ac:dyDescent="0.25">
      <c r="AQ41687" s="89">
        <v>10041038</v>
      </c>
      <c r="AR41687" s="90" t="str">
        <f t="shared" si="659"/>
        <v>O</v>
      </c>
      <c r="AS41687" t="s">
        <v>40137</v>
      </c>
    </row>
    <row r="41688" spans="43:45" x14ac:dyDescent="0.25">
      <c r="AQ41688" s="89">
        <v>10041586</v>
      </c>
      <c r="AR41688" s="90" t="str">
        <f t="shared" si="659"/>
        <v>O</v>
      </c>
      <c r="AS41688" t="s">
        <v>40138</v>
      </c>
    </row>
    <row r="41689" spans="43:45" x14ac:dyDescent="0.25">
      <c r="AQ41689" s="89">
        <v>10041636</v>
      </c>
      <c r="AR41689" s="90" t="str">
        <f t="shared" si="659"/>
        <v>O</v>
      </c>
      <c r="AS41689" t="s">
        <v>40139</v>
      </c>
    </row>
    <row r="41690" spans="43:45" x14ac:dyDescent="0.25">
      <c r="AQ41690" s="89">
        <v>10043001</v>
      </c>
      <c r="AR41690" s="90" t="str">
        <f t="shared" si="659"/>
        <v>O</v>
      </c>
      <c r="AS41690" t="s">
        <v>40140</v>
      </c>
    </row>
    <row r="41691" spans="43:45" x14ac:dyDescent="0.25">
      <c r="AQ41691" s="89">
        <v>10043115</v>
      </c>
      <c r="AR41691" s="90" t="str">
        <f t="shared" si="659"/>
        <v>O</v>
      </c>
      <c r="AS41691" t="s">
        <v>40141</v>
      </c>
    </row>
    <row r="41692" spans="43:45" x14ac:dyDescent="0.25">
      <c r="AQ41692" s="89">
        <v>10043138</v>
      </c>
      <c r="AR41692" s="90" t="str">
        <f t="shared" si="659"/>
        <v>O</v>
      </c>
      <c r="AS41692" t="s">
        <v>40142</v>
      </c>
    </row>
    <row r="41693" spans="43:45" x14ac:dyDescent="0.25">
      <c r="AQ41693" s="89">
        <v>10043159</v>
      </c>
      <c r="AR41693" s="90" t="str">
        <f t="shared" si="659"/>
        <v>O</v>
      </c>
      <c r="AS41693" t="s">
        <v>40143</v>
      </c>
    </row>
    <row r="41694" spans="43:45" x14ac:dyDescent="0.25">
      <c r="AQ41694" s="89">
        <v>10043178</v>
      </c>
      <c r="AR41694" s="90" t="str">
        <f t="shared" si="659"/>
        <v>O</v>
      </c>
      <c r="AS41694" t="s">
        <v>40144</v>
      </c>
    </row>
    <row r="41695" spans="43:45" x14ac:dyDescent="0.25">
      <c r="AQ41695" s="89">
        <v>10043201</v>
      </c>
      <c r="AR41695" s="90" t="str">
        <f t="shared" si="659"/>
        <v>O</v>
      </c>
      <c r="AS41695" t="s">
        <v>40145</v>
      </c>
    </row>
    <row r="41696" spans="43:45" x14ac:dyDescent="0.25">
      <c r="AQ41696" s="89">
        <v>90000620</v>
      </c>
      <c r="AR41696" s="90" t="str">
        <f t="shared" si="659"/>
        <v>O</v>
      </c>
      <c r="AS41696" t="s">
        <v>33643</v>
      </c>
    </row>
    <row r="41697" spans="43:45" x14ac:dyDescent="0.25">
      <c r="AQ41697" s="89">
        <v>10038505</v>
      </c>
      <c r="AR41697" s="90" t="str">
        <f t="shared" si="659"/>
        <v>O</v>
      </c>
      <c r="AS41697" t="s">
        <v>40146</v>
      </c>
    </row>
    <row r="41698" spans="43:45" x14ac:dyDescent="0.25">
      <c r="AQ41698" s="89">
        <v>10039544</v>
      </c>
      <c r="AR41698" s="90" t="str">
        <f t="shared" si="659"/>
        <v>O</v>
      </c>
      <c r="AS41698" t="s">
        <v>40147</v>
      </c>
    </row>
    <row r="41699" spans="43:45" x14ac:dyDescent="0.25">
      <c r="AQ41699" s="89">
        <v>10039796</v>
      </c>
      <c r="AR41699" s="90" t="str">
        <f t="shared" si="659"/>
        <v>O</v>
      </c>
      <c r="AS41699" t="s">
        <v>40148</v>
      </c>
    </row>
    <row r="41700" spans="43:45" x14ac:dyDescent="0.25">
      <c r="AQ41700" s="89">
        <v>10040372</v>
      </c>
      <c r="AR41700" s="90" t="str">
        <f t="shared" si="659"/>
        <v>O</v>
      </c>
      <c r="AS41700" t="s">
        <v>40149</v>
      </c>
    </row>
    <row r="41701" spans="43:45" x14ac:dyDescent="0.25">
      <c r="AQ41701" s="89">
        <v>10040563</v>
      </c>
      <c r="AR41701" s="90" t="str">
        <f t="shared" si="659"/>
        <v>O</v>
      </c>
      <c r="AS41701" t="s">
        <v>40150</v>
      </c>
    </row>
    <row r="41702" spans="43:45" x14ac:dyDescent="0.25">
      <c r="AQ41702" s="89">
        <v>10040670</v>
      </c>
      <c r="AR41702" s="90" t="str">
        <f t="shared" si="659"/>
        <v>O</v>
      </c>
      <c r="AS41702" t="s">
        <v>40151</v>
      </c>
    </row>
    <row r="41703" spans="43:45" x14ac:dyDescent="0.25">
      <c r="AQ41703" s="89">
        <v>10042991</v>
      </c>
      <c r="AR41703" s="90" t="str">
        <f t="shared" si="659"/>
        <v>O</v>
      </c>
      <c r="AS41703" t="s">
        <v>40152</v>
      </c>
    </row>
    <row r="41704" spans="43:45" x14ac:dyDescent="0.25">
      <c r="AQ41704" s="89">
        <v>10043016</v>
      </c>
      <c r="AR41704" s="90" t="str">
        <f t="shared" si="659"/>
        <v>O</v>
      </c>
      <c r="AS41704" t="s">
        <v>40153</v>
      </c>
    </row>
    <row r="41705" spans="43:45" x14ac:dyDescent="0.25">
      <c r="AQ41705" s="89">
        <v>10043029</v>
      </c>
      <c r="AR41705" s="90" t="str">
        <f t="shared" si="659"/>
        <v>O</v>
      </c>
      <c r="AS41705" t="s">
        <v>40154</v>
      </c>
    </row>
    <row r="41706" spans="43:45" x14ac:dyDescent="0.25">
      <c r="AQ41706" s="89">
        <v>10043059</v>
      </c>
      <c r="AR41706" s="90" t="str">
        <f t="shared" si="659"/>
        <v>O</v>
      </c>
      <c r="AS41706" t="s">
        <v>40155</v>
      </c>
    </row>
    <row r="41707" spans="43:45" x14ac:dyDescent="0.25">
      <c r="AQ41707" s="89">
        <v>10043063</v>
      </c>
      <c r="AR41707" s="90" t="str">
        <f t="shared" si="659"/>
        <v>O</v>
      </c>
      <c r="AS41707" t="s">
        <v>40156</v>
      </c>
    </row>
    <row r="41708" spans="43:45" x14ac:dyDescent="0.25">
      <c r="AQ41708" s="89">
        <v>10043098</v>
      </c>
      <c r="AR41708" s="90" t="str">
        <f t="shared" si="659"/>
        <v>O</v>
      </c>
      <c r="AS41708" t="s">
        <v>40157</v>
      </c>
    </row>
    <row r="41709" spans="43:45" x14ac:dyDescent="0.25">
      <c r="AQ41709" s="89">
        <v>10043134</v>
      </c>
      <c r="AR41709" s="90" t="str">
        <f t="shared" si="659"/>
        <v>O</v>
      </c>
      <c r="AS41709" t="s">
        <v>40158</v>
      </c>
    </row>
    <row r="41710" spans="43:45" x14ac:dyDescent="0.25">
      <c r="AQ41710" s="89">
        <v>10039147</v>
      </c>
      <c r="AR41710" s="90" t="str">
        <f t="shared" si="659"/>
        <v>O</v>
      </c>
      <c r="AS41710" t="s">
        <v>40159</v>
      </c>
    </row>
    <row r="41711" spans="43:45" x14ac:dyDescent="0.25">
      <c r="AQ41711" s="89">
        <v>10041369</v>
      </c>
      <c r="AR41711" s="90" t="str">
        <f t="shared" si="659"/>
        <v>O</v>
      </c>
      <c r="AS41711" t="s">
        <v>40160</v>
      </c>
    </row>
    <row r="41712" spans="43:45" x14ac:dyDescent="0.25">
      <c r="AQ41712" s="89">
        <v>10043283</v>
      </c>
      <c r="AR41712" s="90" t="str">
        <f t="shared" si="659"/>
        <v>O</v>
      </c>
      <c r="AS41712" t="s">
        <v>40161</v>
      </c>
    </row>
    <row r="41713" spans="43:45" x14ac:dyDescent="0.25">
      <c r="AQ41713" s="89">
        <v>10043346</v>
      </c>
      <c r="AR41713" s="90" t="str">
        <f t="shared" si="659"/>
        <v>O</v>
      </c>
      <c r="AS41713" t="s">
        <v>40162</v>
      </c>
    </row>
    <row r="41714" spans="43:45" x14ac:dyDescent="0.25">
      <c r="AQ41714" s="89">
        <v>10043373</v>
      </c>
      <c r="AR41714" s="90" t="str">
        <f t="shared" si="659"/>
        <v>O</v>
      </c>
      <c r="AS41714" t="s">
        <v>40163</v>
      </c>
    </row>
    <row r="41715" spans="43:45" x14ac:dyDescent="0.25">
      <c r="AQ41715" s="89">
        <v>10043423</v>
      </c>
      <c r="AR41715" s="90" t="str">
        <f t="shared" si="659"/>
        <v>O</v>
      </c>
      <c r="AS41715" t="s">
        <v>40164</v>
      </c>
    </row>
    <row r="41716" spans="43:45" x14ac:dyDescent="0.25">
      <c r="AQ41716" s="89">
        <v>10043443</v>
      </c>
      <c r="AR41716" s="90" t="str">
        <f t="shared" si="659"/>
        <v>O</v>
      </c>
      <c r="AS41716" t="s">
        <v>40165</v>
      </c>
    </row>
    <row r="41717" spans="43:45" x14ac:dyDescent="0.25">
      <c r="AQ41717" s="89">
        <v>10043491</v>
      </c>
      <c r="AR41717" s="90" t="str">
        <f t="shared" si="659"/>
        <v>O</v>
      </c>
      <c r="AS41717" t="s">
        <v>40166</v>
      </c>
    </row>
    <row r="41718" spans="43:45" x14ac:dyDescent="0.25">
      <c r="AQ41718" s="89">
        <v>10038543</v>
      </c>
      <c r="AR41718" s="90" t="str">
        <f t="shared" si="659"/>
        <v>O</v>
      </c>
      <c r="AS41718" t="s">
        <v>40167</v>
      </c>
    </row>
    <row r="41719" spans="43:45" x14ac:dyDescent="0.25">
      <c r="AQ41719" s="89">
        <v>10039868</v>
      </c>
      <c r="AR41719" s="90" t="str">
        <f t="shared" si="659"/>
        <v>O</v>
      </c>
      <c r="AS41719" t="s">
        <v>40168</v>
      </c>
    </row>
    <row r="41720" spans="43:45" x14ac:dyDescent="0.25">
      <c r="AQ41720" s="89">
        <v>10040042</v>
      </c>
      <c r="AR41720" s="90" t="str">
        <f t="shared" si="659"/>
        <v>O</v>
      </c>
      <c r="AS41720" t="s">
        <v>40169</v>
      </c>
    </row>
    <row r="41721" spans="43:45" x14ac:dyDescent="0.25">
      <c r="AQ41721" s="89">
        <v>10040065</v>
      </c>
      <c r="AR41721" s="90" t="str">
        <f t="shared" si="659"/>
        <v>O</v>
      </c>
      <c r="AS41721" t="s">
        <v>40170</v>
      </c>
    </row>
    <row r="41722" spans="43:45" x14ac:dyDescent="0.25">
      <c r="AQ41722" s="89">
        <v>10040487</v>
      </c>
      <c r="AR41722" s="90" t="str">
        <f t="shared" si="659"/>
        <v>O</v>
      </c>
      <c r="AS41722" t="s">
        <v>40171</v>
      </c>
    </row>
    <row r="41723" spans="43:45" x14ac:dyDescent="0.25">
      <c r="AQ41723" s="89">
        <v>10040699</v>
      </c>
      <c r="AR41723" s="90" t="str">
        <f t="shared" si="659"/>
        <v>O</v>
      </c>
      <c r="AS41723" t="s">
        <v>40172</v>
      </c>
    </row>
    <row r="41724" spans="43:45" x14ac:dyDescent="0.25">
      <c r="AQ41724" s="89">
        <v>10043181</v>
      </c>
      <c r="AR41724" s="90" t="str">
        <f t="shared" si="659"/>
        <v>O</v>
      </c>
      <c r="AS41724" t="s">
        <v>40173</v>
      </c>
    </row>
    <row r="41725" spans="43:45" x14ac:dyDescent="0.25">
      <c r="AQ41725" s="89">
        <v>10043271</v>
      </c>
      <c r="AR41725" s="90" t="str">
        <f t="shared" si="659"/>
        <v>O</v>
      </c>
      <c r="AS41725" t="s">
        <v>40174</v>
      </c>
    </row>
    <row r="41726" spans="43:45" x14ac:dyDescent="0.25">
      <c r="AQ41726" s="89">
        <v>10043359</v>
      </c>
      <c r="AR41726" s="90" t="str">
        <f t="shared" si="659"/>
        <v>O</v>
      </c>
      <c r="AS41726" t="s">
        <v>40175</v>
      </c>
    </row>
    <row r="41727" spans="43:45" x14ac:dyDescent="0.25">
      <c r="AQ41727" s="89">
        <v>10043381</v>
      </c>
      <c r="AR41727" s="90" t="str">
        <f t="shared" si="659"/>
        <v>O</v>
      </c>
      <c r="AS41727" t="s">
        <v>40176</v>
      </c>
    </row>
    <row r="41728" spans="43:45" x14ac:dyDescent="0.25">
      <c r="AQ41728" s="89">
        <v>10043427</v>
      </c>
      <c r="AR41728" s="90" t="str">
        <f t="shared" si="659"/>
        <v>O</v>
      </c>
      <c r="AS41728" t="s">
        <v>40177</v>
      </c>
    </row>
    <row r="41729" spans="43:45" x14ac:dyDescent="0.25">
      <c r="AQ41729" s="89">
        <v>10039386</v>
      </c>
      <c r="AR41729" s="90" t="str">
        <f t="shared" si="659"/>
        <v>O</v>
      </c>
      <c r="AS41729" t="s">
        <v>40178</v>
      </c>
    </row>
    <row r="41730" spans="43:45" x14ac:dyDescent="0.25">
      <c r="AQ41730" s="89">
        <v>10039901</v>
      </c>
      <c r="AR41730" s="90" t="str">
        <f t="shared" si="659"/>
        <v>O</v>
      </c>
      <c r="AS41730" t="s">
        <v>40179</v>
      </c>
    </row>
    <row r="41731" spans="43:45" x14ac:dyDescent="0.25">
      <c r="AQ41731" s="89">
        <v>10039973</v>
      </c>
      <c r="AR41731" s="90" t="str">
        <f t="shared" si="659"/>
        <v>O</v>
      </c>
      <c r="AS41731" t="s">
        <v>40180</v>
      </c>
    </row>
    <row r="41732" spans="43:45" x14ac:dyDescent="0.25">
      <c r="AQ41732" s="89">
        <v>10040538</v>
      </c>
      <c r="AR41732" s="90" t="str">
        <f t="shared" si="659"/>
        <v>O</v>
      </c>
      <c r="AS41732" t="s">
        <v>40181</v>
      </c>
    </row>
    <row r="41733" spans="43:45" x14ac:dyDescent="0.25">
      <c r="AQ41733" s="89">
        <v>10041384</v>
      </c>
      <c r="AR41733" s="90" t="str">
        <f t="shared" si="659"/>
        <v>O</v>
      </c>
      <c r="AS41733" t="s">
        <v>40182</v>
      </c>
    </row>
    <row r="41734" spans="43:45" x14ac:dyDescent="0.25">
      <c r="AQ41734" s="89">
        <v>10044162</v>
      </c>
      <c r="AR41734" s="90" t="str">
        <f t="shared" si="659"/>
        <v>O</v>
      </c>
      <c r="AS41734" t="s">
        <v>40183</v>
      </c>
    </row>
    <row r="41735" spans="43:45" x14ac:dyDescent="0.25">
      <c r="AQ41735" s="89">
        <v>10044199</v>
      </c>
      <c r="AR41735" s="90" t="str">
        <f t="shared" si="659"/>
        <v>O</v>
      </c>
      <c r="AS41735" t="s">
        <v>40184</v>
      </c>
    </row>
    <row r="41736" spans="43:45" x14ac:dyDescent="0.25">
      <c r="AQ41736" s="89">
        <v>10018428</v>
      </c>
      <c r="AR41736" s="90" t="str">
        <f t="shared" si="659"/>
        <v>O</v>
      </c>
      <c r="AS41736" t="s">
        <v>40185</v>
      </c>
    </row>
    <row r="41737" spans="43:45" x14ac:dyDescent="0.25">
      <c r="AQ41737" s="89">
        <v>10016942</v>
      </c>
      <c r="AR41737" s="90" t="str">
        <f t="shared" ref="AR41737:AR41800" si="660">IF(ISNA(VLOOKUP(AQ41737,$BP$18:$BQ$356,2,FALSE))=TRUE,"O",VLOOKUP(AQ41737,$BP$18:$BQ$356,2,FALSE))</f>
        <v>O</v>
      </c>
      <c r="AS41737" t="s">
        <v>40186</v>
      </c>
    </row>
    <row r="41738" spans="43:45" x14ac:dyDescent="0.25">
      <c r="AQ41738" s="89">
        <v>10017840</v>
      </c>
      <c r="AR41738" s="90" t="str">
        <f t="shared" si="660"/>
        <v>O</v>
      </c>
      <c r="AS41738" t="s">
        <v>40187</v>
      </c>
    </row>
    <row r="41739" spans="43:45" x14ac:dyDescent="0.25">
      <c r="AQ41739" s="89">
        <v>10022989</v>
      </c>
      <c r="AR41739" s="90" t="str">
        <f t="shared" si="660"/>
        <v>O</v>
      </c>
      <c r="AS41739" t="s">
        <v>40188</v>
      </c>
    </row>
    <row r="41740" spans="43:45" x14ac:dyDescent="0.25">
      <c r="AQ41740" s="89">
        <v>10024211</v>
      </c>
      <c r="AR41740" s="90" t="str">
        <f t="shared" si="660"/>
        <v>O</v>
      </c>
      <c r="AS41740" t="s">
        <v>40189</v>
      </c>
    </row>
    <row r="41741" spans="43:45" x14ac:dyDescent="0.25">
      <c r="AQ41741" s="89">
        <v>10038531</v>
      </c>
      <c r="AR41741" s="90" t="str">
        <f t="shared" si="660"/>
        <v>O</v>
      </c>
      <c r="AS41741" t="s">
        <v>26889</v>
      </c>
    </row>
    <row r="41742" spans="43:45" x14ac:dyDescent="0.25">
      <c r="AQ41742" s="89">
        <v>10040294</v>
      </c>
      <c r="AR41742" s="90" t="str">
        <f t="shared" si="660"/>
        <v>O</v>
      </c>
      <c r="AS41742" t="s">
        <v>14082</v>
      </c>
    </row>
    <row r="41743" spans="43:45" x14ac:dyDescent="0.25">
      <c r="AQ41743" s="89">
        <v>10040705</v>
      </c>
      <c r="AR41743" s="90" t="str">
        <f t="shared" si="660"/>
        <v>O</v>
      </c>
      <c r="AS41743" t="s">
        <v>40190</v>
      </c>
    </row>
    <row r="41744" spans="43:45" x14ac:dyDescent="0.25">
      <c r="AQ41744" s="89">
        <v>10040902</v>
      </c>
      <c r="AR41744" s="90" t="str">
        <f t="shared" si="660"/>
        <v>O</v>
      </c>
      <c r="AS41744" t="s">
        <v>40191</v>
      </c>
    </row>
    <row r="41745" spans="43:45" x14ac:dyDescent="0.25">
      <c r="AQ41745" s="89">
        <v>10043487</v>
      </c>
      <c r="AR41745" s="90" t="str">
        <f t="shared" si="660"/>
        <v>O</v>
      </c>
      <c r="AS41745" t="s">
        <v>40192</v>
      </c>
    </row>
    <row r="41746" spans="43:45" x14ac:dyDescent="0.25">
      <c r="AQ41746" s="89">
        <v>10043580</v>
      </c>
      <c r="AR41746" s="90" t="str">
        <f t="shared" si="660"/>
        <v>O</v>
      </c>
      <c r="AS41746" t="s">
        <v>40193</v>
      </c>
    </row>
    <row r="41747" spans="43:45" x14ac:dyDescent="0.25">
      <c r="AQ41747" s="89">
        <v>10043830</v>
      </c>
      <c r="AR41747" s="90" t="str">
        <f t="shared" si="660"/>
        <v>O</v>
      </c>
      <c r="AS41747" t="s">
        <v>40194</v>
      </c>
    </row>
    <row r="41748" spans="43:45" x14ac:dyDescent="0.25">
      <c r="AQ41748" s="89">
        <v>10043893</v>
      </c>
      <c r="AR41748" s="90" t="str">
        <f t="shared" si="660"/>
        <v>O</v>
      </c>
      <c r="AS41748" t="s">
        <v>40195</v>
      </c>
    </row>
    <row r="41749" spans="43:45" x14ac:dyDescent="0.25">
      <c r="AQ41749" s="89">
        <v>10044091</v>
      </c>
      <c r="AR41749" s="90" t="str">
        <f t="shared" si="660"/>
        <v>O</v>
      </c>
      <c r="AS41749" t="s">
        <v>40196</v>
      </c>
    </row>
    <row r="41750" spans="43:45" x14ac:dyDescent="0.25">
      <c r="AQ41750" s="89">
        <v>10044577</v>
      </c>
      <c r="AR41750" s="90" t="str">
        <f t="shared" si="660"/>
        <v>O</v>
      </c>
      <c r="AS41750" t="s">
        <v>40197</v>
      </c>
    </row>
    <row r="41751" spans="43:45" x14ac:dyDescent="0.25">
      <c r="AQ41751" s="89">
        <v>10039166</v>
      </c>
      <c r="AR41751" s="90" t="str">
        <f t="shared" si="660"/>
        <v>O</v>
      </c>
      <c r="AS41751" t="s">
        <v>40198</v>
      </c>
    </row>
    <row r="41752" spans="43:45" x14ac:dyDescent="0.25">
      <c r="AQ41752" s="89">
        <v>10039620</v>
      </c>
      <c r="AR41752" s="90" t="str">
        <f t="shared" si="660"/>
        <v>O</v>
      </c>
      <c r="AS41752" t="s">
        <v>40199</v>
      </c>
    </row>
    <row r="41753" spans="43:45" x14ac:dyDescent="0.25">
      <c r="AQ41753" s="89">
        <v>10040240</v>
      </c>
      <c r="AR41753" s="90" t="str">
        <f t="shared" si="660"/>
        <v>O</v>
      </c>
      <c r="AS41753" t="s">
        <v>40200</v>
      </c>
    </row>
    <row r="41754" spans="43:45" x14ac:dyDescent="0.25">
      <c r="AQ41754" s="89">
        <v>10040614</v>
      </c>
      <c r="AR41754" s="90" t="str">
        <f t="shared" si="660"/>
        <v>O</v>
      </c>
      <c r="AS41754" t="s">
        <v>40201</v>
      </c>
    </row>
    <row r="41755" spans="43:45" x14ac:dyDescent="0.25">
      <c r="AQ41755" s="89">
        <v>10043839</v>
      </c>
      <c r="AR41755" s="90" t="str">
        <f t="shared" si="660"/>
        <v>O</v>
      </c>
      <c r="AS41755" t="s">
        <v>40202</v>
      </c>
    </row>
    <row r="41756" spans="43:45" x14ac:dyDescent="0.25">
      <c r="AQ41756" s="89">
        <v>10043846</v>
      </c>
      <c r="AR41756" s="90" t="str">
        <f t="shared" si="660"/>
        <v>O</v>
      </c>
      <c r="AS41756" t="s">
        <v>40203</v>
      </c>
    </row>
    <row r="41757" spans="43:45" x14ac:dyDescent="0.25">
      <c r="AQ41757" s="89">
        <v>10043865</v>
      </c>
      <c r="AR41757" s="90" t="str">
        <f t="shared" si="660"/>
        <v>O</v>
      </c>
      <c r="AS41757" t="s">
        <v>40204</v>
      </c>
    </row>
    <row r="41758" spans="43:45" x14ac:dyDescent="0.25">
      <c r="AQ41758" s="89">
        <v>10043917</v>
      </c>
      <c r="AR41758" s="90" t="str">
        <f t="shared" si="660"/>
        <v>O</v>
      </c>
      <c r="AS41758" t="s">
        <v>40205</v>
      </c>
    </row>
    <row r="41759" spans="43:45" x14ac:dyDescent="0.25">
      <c r="AQ41759" s="89">
        <v>10044828</v>
      </c>
      <c r="AR41759" s="90" t="str">
        <f t="shared" si="660"/>
        <v>O</v>
      </c>
      <c r="AS41759" t="s">
        <v>40206</v>
      </c>
    </row>
    <row r="41760" spans="43:45" x14ac:dyDescent="0.25">
      <c r="AQ41760" s="89">
        <v>10044995</v>
      </c>
      <c r="AR41760" s="90" t="str">
        <f t="shared" si="660"/>
        <v>O</v>
      </c>
      <c r="AS41760" t="s">
        <v>40207</v>
      </c>
    </row>
    <row r="41761" spans="43:45" x14ac:dyDescent="0.25">
      <c r="AQ41761" s="89">
        <v>10045054</v>
      </c>
      <c r="AR41761" s="90" t="str">
        <f t="shared" si="660"/>
        <v>O</v>
      </c>
      <c r="AS41761" t="s">
        <v>40208</v>
      </c>
    </row>
    <row r="41762" spans="43:45" x14ac:dyDescent="0.25">
      <c r="AQ41762" s="89">
        <v>10039000</v>
      </c>
      <c r="AR41762" s="90" t="str">
        <f t="shared" si="660"/>
        <v>O</v>
      </c>
      <c r="AS41762" t="s">
        <v>40209</v>
      </c>
    </row>
    <row r="41763" spans="43:45" x14ac:dyDescent="0.25">
      <c r="AQ41763" s="89">
        <v>10039319</v>
      </c>
      <c r="AR41763" s="90" t="str">
        <f t="shared" si="660"/>
        <v>O</v>
      </c>
      <c r="AS41763" t="s">
        <v>40210</v>
      </c>
    </row>
    <row r="41764" spans="43:45" x14ac:dyDescent="0.25">
      <c r="AQ41764" s="89">
        <v>10040778</v>
      </c>
      <c r="AR41764" s="90" t="str">
        <f t="shared" si="660"/>
        <v>O</v>
      </c>
      <c r="AS41764" t="s">
        <v>40211</v>
      </c>
    </row>
    <row r="41765" spans="43:45" x14ac:dyDescent="0.25">
      <c r="AQ41765" s="89">
        <v>10041079</v>
      </c>
      <c r="AR41765" s="90" t="str">
        <f t="shared" si="660"/>
        <v>O</v>
      </c>
      <c r="AS41765" t="s">
        <v>40212</v>
      </c>
    </row>
    <row r="41766" spans="43:45" x14ac:dyDescent="0.25">
      <c r="AQ41766" s="89">
        <v>10044614</v>
      </c>
      <c r="AR41766" s="90" t="str">
        <f t="shared" si="660"/>
        <v>O</v>
      </c>
      <c r="AS41766" t="s">
        <v>40213</v>
      </c>
    </row>
    <row r="41767" spans="43:45" x14ac:dyDescent="0.25">
      <c r="AQ41767" s="89">
        <v>10045176</v>
      </c>
      <c r="AR41767" s="90" t="str">
        <f t="shared" si="660"/>
        <v>O</v>
      </c>
      <c r="AS41767" t="s">
        <v>40214</v>
      </c>
    </row>
    <row r="41768" spans="43:45" x14ac:dyDescent="0.25">
      <c r="AQ41768" s="89">
        <v>10045275</v>
      </c>
      <c r="AR41768" s="90" t="str">
        <f t="shared" si="660"/>
        <v>O</v>
      </c>
      <c r="AS41768" t="s">
        <v>40215</v>
      </c>
    </row>
    <row r="41769" spans="43:45" x14ac:dyDescent="0.25">
      <c r="AQ41769" s="89">
        <v>10038467</v>
      </c>
      <c r="AR41769" s="90" t="str">
        <f t="shared" si="660"/>
        <v>O</v>
      </c>
      <c r="AS41769" t="s">
        <v>40216</v>
      </c>
    </row>
    <row r="41770" spans="43:45" x14ac:dyDescent="0.25">
      <c r="AQ41770" s="89">
        <v>10039277</v>
      </c>
      <c r="AR41770" s="90" t="str">
        <f t="shared" si="660"/>
        <v>O</v>
      </c>
      <c r="AS41770" t="s">
        <v>40217</v>
      </c>
    </row>
    <row r="41771" spans="43:45" x14ac:dyDescent="0.25">
      <c r="AQ41771" s="89">
        <v>10039747</v>
      </c>
      <c r="AR41771" s="90" t="str">
        <f t="shared" si="660"/>
        <v>O</v>
      </c>
      <c r="AS41771" t="s">
        <v>40218</v>
      </c>
    </row>
    <row r="41772" spans="43:45" x14ac:dyDescent="0.25">
      <c r="AQ41772" s="89">
        <v>10039832</v>
      </c>
      <c r="AR41772" s="90" t="str">
        <f t="shared" si="660"/>
        <v>O</v>
      </c>
      <c r="AS41772" t="s">
        <v>40219</v>
      </c>
    </row>
    <row r="41773" spans="43:45" x14ac:dyDescent="0.25">
      <c r="AQ41773" s="89">
        <v>10040333</v>
      </c>
      <c r="AR41773" s="90" t="str">
        <f t="shared" si="660"/>
        <v>O</v>
      </c>
      <c r="AS41773" t="s">
        <v>40220</v>
      </c>
    </row>
    <row r="41774" spans="43:45" x14ac:dyDescent="0.25">
      <c r="AQ41774" s="89">
        <v>10040890</v>
      </c>
      <c r="AR41774" s="90" t="str">
        <f t="shared" si="660"/>
        <v>O</v>
      </c>
      <c r="AS41774" t="s">
        <v>40221</v>
      </c>
    </row>
    <row r="41775" spans="43:45" x14ac:dyDescent="0.25">
      <c r="AQ41775" s="89">
        <v>10040895</v>
      </c>
      <c r="AR41775" s="90" t="str">
        <f t="shared" si="660"/>
        <v>O</v>
      </c>
      <c r="AS41775" t="s">
        <v>40222</v>
      </c>
    </row>
    <row r="41776" spans="43:45" x14ac:dyDescent="0.25">
      <c r="AQ41776" s="89">
        <v>10041084</v>
      </c>
      <c r="AR41776" s="90" t="str">
        <f t="shared" si="660"/>
        <v>O</v>
      </c>
      <c r="AS41776" t="s">
        <v>40223</v>
      </c>
    </row>
    <row r="41777" spans="43:45" x14ac:dyDescent="0.25">
      <c r="AQ41777" s="89">
        <v>10025696</v>
      </c>
      <c r="AR41777" s="90" t="str">
        <f t="shared" si="660"/>
        <v>O</v>
      </c>
      <c r="AS41777" t="s">
        <v>40224</v>
      </c>
    </row>
    <row r="41778" spans="43:45" x14ac:dyDescent="0.25">
      <c r="AQ41778" s="89">
        <v>10044568</v>
      </c>
      <c r="AR41778" s="90" t="str">
        <f t="shared" si="660"/>
        <v>O</v>
      </c>
      <c r="AS41778" t="s">
        <v>40225</v>
      </c>
    </row>
    <row r="41779" spans="43:45" x14ac:dyDescent="0.25">
      <c r="AQ41779" s="89">
        <v>10044815</v>
      </c>
      <c r="AR41779" s="90" t="str">
        <f t="shared" si="660"/>
        <v>O</v>
      </c>
      <c r="AS41779" t="s">
        <v>40226</v>
      </c>
    </row>
    <row r="41780" spans="43:45" x14ac:dyDescent="0.25">
      <c r="AQ41780" s="89">
        <v>10045041</v>
      </c>
      <c r="AR41780" s="90" t="str">
        <f t="shared" si="660"/>
        <v>O</v>
      </c>
      <c r="AS41780" t="s">
        <v>40227</v>
      </c>
    </row>
    <row r="41781" spans="43:45" x14ac:dyDescent="0.25">
      <c r="AQ41781" s="89">
        <v>10026413</v>
      </c>
      <c r="AR41781" s="90" t="str">
        <f t="shared" si="660"/>
        <v>O</v>
      </c>
      <c r="AS41781" t="s">
        <v>40228</v>
      </c>
    </row>
    <row r="41782" spans="43:45" x14ac:dyDescent="0.25">
      <c r="AQ41782" s="89">
        <v>10038832</v>
      </c>
      <c r="AR41782" s="90" t="str">
        <f t="shared" si="660"/>
        <v>O</v>
      </c>
      <c r="AS41782" t="s">
        <v>40229</v>
      </c>
    </row>
    <row r="41783" spans="43:45" x14ac:dyDescent="0.25">
      <c r="AQ41783" s="89">
        <v>10040261</v>
      </c>
      <c r="AR41783" s="90" t="str">
        <f t="shared" si="660"/>
        <v>O</v>
      </c>
      <c r="AS41783" t="s">
        <v>40230</v>
      </c>
    </row>
    <row r="41784" spans="43:45" x14ac:dyDescent="0.25">
      <c r="AQ41784" s="89">
        <v>10041280</v>
      </c>
      <c r="AR41784" s="90" t="str">
        <f t="shared" si="660"/>
        <v>O</v>
      </c>
      <c r="AS41784" t="s">
        <v>11033</v>
      </c>
    </row>
    <row r="41785" spans="43:45" x14ac:dyDescent="0.25">
      <c r="AQ41785" s="89">
        <v>10030589</v>
      </c>
      <c r="AR41785" s="90" t="str">
        <f t="shared" si="660"/>
        <v>O</v>
      </c>
      <c r="AS41785" t="s">
        <v>40231</v>
      </c>
    </row>
    <row r="41786" spans="43:45" x14ac:dyDescent="0.25">
      <c r="AQ41786" s="89">
        <v>10045061</v>
      </c>
      <c r="AR41786" s="90" t="str">
        <f t="shared" si="660"/>
        <v>O</v>
      </c>
      <c r="AS41786" t="s">
        <v>40232</v>
      </c>
    </row>
    <row r="41787" spans="43:45" x14ac:dyDescent="0.25">
      <c r="AQ41787" s="89">
        <v>10040914</v>
      </c>
      <c r="AR41787" s="90" t="str">
        <f t="shared" si="660"/>
        <v>O</v>
      </c>
      <c r="AS41787" t="s">
        <v>40233</v>
      </c>
    </row>
    <row r="41788" spans="43:45" x14ac:dyDescent="0.25">
      <c r="AQ41788" s="89">
        <v>10041733</v>
      </c>
      <c r="AR41788" s="90" t="str">
        <f t="shared" si="660"/>
        <v>O</v>
      </c>
      <c r="AS41788" t="s">
        <v>40234</v>
      </c>
    </row>
    <row r="41789" spans="43:45" x14ac:dyDescent="0.25">
      <c r="AQ41789" s="89">
        <v>10042061</v>
      </c>
      <c r="AR41789" s="90" t="str">
        <f t="shared" si="660"/>
        <v>O</v>
      </c>
      <c r="AS41789" t="s">
        <v>40235</v>
      </c>
    </row>
    <row r="41790" spans="43:45" x14ac:dyDescent="0.25">
      <c r="AQ41790" s="89">
        <v>10043737</v>
      </c>
      <c r="AR41790" s="90" t="str">
        <f t="shared" si="660"/>
        <v>O</v>
      </c>
      <c r="AS41790" t="s">
        <v>40236</v>
      </c>
    </row>
    <row r="41791" spans="43:45" x14ac:dyDescent="0.25">
      <c r="AQ41791" s="89">
        <v>10038738</v>
      </c>
      <c r="AR41791" s="90" t="str">
        <f t="shared" si="660"/>
        <v>O</v>
      </c>
      <c r="AS41791" t="s">
        <v>40237</v>
      </c>
    </row>
    <row r="41792" spans="43:45" x14ac:dyDescent="0.25">
      <c r="AQ41792" s="89">
        <v>10038902</v>
      </c>
      <c r="AR41792" s="90" t="str">
        <f t="shared" si="660"/>
        <v>O</v>
      </c>
      <c r="AS41792" t="s">
        <v>40238</v>
      </c>
    </row>
    <row r="41793" spans="43:45" x14ac:dyDescent="0.25">
      <c r="AQ41793" s="89">
        <v>10040800</v>
      </c>
      <c r="AR41793" s="90" t="str">
        <f t="shared" si="660"/>
        <v>O</v>
      </c>
      <c r="AS41793" t="s">
        <v>40239</v>
      </c>
    </row>
    <row r="41794" spans="43:45" x14ac:dyDescent="0.25">
      <c r="AQ41794" s="89">
        <v>10041335</v>
      </c>
      <c r="AR41794" s="90" t="str">
        <f t="shared" si="660"/>
        <v>O</v>
      </c>
      <c r="AS41794" t="s">
        <v>40240</v>
      </c>
    </row>
    <row r="41795" spans="43:45" x14ac:dyDescent="0.25">
      <c r="AQ41795" s="89">
        <v>10041386</v>
      </c>
      <c r="AR41795" s="90" t="str">
        <f t="shared" si="660"/>
        <v>O</v>
      </c>
      <c r="AS41795" t="s">
        <v>40241</v>
      </c>
    </row>
    <row r="41796" spans="43:45" x14ac:dyDescent="0.25">
      <c r="AQ41796" s="89">
        <v>10041485</v>
      </c>
      <c r="AR41796" s="90" t="str">
        <f t="shared" si="660"/>
        <v>O</v>
      </c>
      <c r="AS41796" t="s">
        <v>40242</v>
      </c>
    </row>
    <row r="41797" spans="43:45" x14ac:dyDescent="0.25">
      <c r="AQ41797" s="89">
        <v>10041503</v>
      </c>
      <c r="AR41797" s="90" t="str">
        <f t="shared" si="660"/>
        <v>O</v>
      </c>
      <c r="AS41797" t="s">
        <v>40243</v>
      </c>
    </row>
    <row r="41798" spans="43:45" x14ac:dyDescent="0.25">
      <c r="AQ41798" s="89">
        <v>10043658</v>
      </c>
      <c r="AR41798" s="90" t="str">
        <f t="shared" si="660"/>
        <v>O</v>
      </c>
      <c r="AS41798" t="s">
        <v>40244</v>
      </c>
    </row>
    <row r="41799" spans="43:45" x14ac:dyDescent="0.25">
      <c r="AQ41799" s="89">
        <v>10043719</v>
      </c>
      <c r="AR41799" s="90" t="str">
        <f t="shared" si="660"/>
        <v>O</v>
      </c>
      <c r="AS41799" t="s">
        <v>40245</v>
      </c>
    </row>
    <row r="41800" spans="43:45" x14ac:dyDescent="0.25">
      <c r="AQ41800" s="89">
        <v>10043819</v>
      </c>
      <c r="AR41800" s="90" t="str">
        <f t="shared" si="660"/>
        <v>O</v>
      </c>
      <c r="AS41800" t="s">
        <v>40246</v>
      </c>
    </row>
    <row r="41801" spans="43:45" x14ac:dyDescent="0.25">
      <c r="AQ41801" s="89">
        <v>10044750</v>
      </c>
      <c r="AR41801" s="90" t="str">
        <f t="shared" ref="AR41801:AR41864" si="661">IF(ISNA(VLOOKUP(AQ41801,$BP$18:$BQ$356,2,FALSE))=TRUE,"O",VLOOKUP(AQ41801,$BP$18:$BQ$356,2,FALSE))</f>
        <v>O</v>
      </c>
      <c r="AS41801" t="s">
        <v>40247</v>
      </c>
    </row>
    <row r="41802" spans="43:45" x14ac:dyDescent="0.25">
      <c r="AQ41802" s="89">
        <v>10044980</v>
      </c>
      <c r="AR41802" s="90" t="str">
        <f t="shared" si="661"/>
        <v>O</v>
      </c>
      <c r="AS41802" t="s">
        <v>40248</v>
      </c>
    </row>
    <row r="41803" spans="43:45" x14ac:dyDescent="0.25">
      <c r="AQ41803" s="89">
        <v>10045104</v>
      </c>
      <c r="AR41803" s="90" t="str">
        <f t="shared" si="661"/>
        <v>O</v>
      </c>
      <c r="AS41803" t="s">
        <v>40249</v>
      </c>
    </row>
    <row r="41804" spans="43:45" x14ac:dyDescent="0.25">
      <c r="AQ41804" s="89">
        <v>10045210</v>
      </c>
      <c r="AR41804" s="90" t="str">
        <f t="shared" si="661"/>
        <v>O</v>
      </c>
      <c r="AS41804" t="s">
        <v>40250</v>
      </c>
    </row>
    <row r="41805" spans="43:45" x14ac:dyDescent="0.25">
      <c r="AQ41805" s="89">
        <v>10026178</v>
      </c>
      <c r="AR41805" s="90" t="str">
        <f t="shared" si="661"/>
        <v>O</v>
      </c>
      <c r="AS41805" t="s">
        <v>40251</v>
      </c>
    </row>
    <row r="41806" spans="43:45" x14ac:dyDescent="0.25">
      <c r="AQ41806" s="89">
        <v>10038332</v>
      </c>
      <c r="AR41806" s="90" t="str">
        <f t="shared" si="661"/>
        <v>O</v>
      </c>
      <c r="AS41806" t="s">
        <v>21507</v>
      </c>
    </row>
    <row r="41807" spans="43:45" x14ac:dyDescent="0.25">
      <c r="AQ41807" s="89">
        <v>10039164</v>
      </c>
      <c r="AR41807" s="90" t="str">
        <f t="shared" si="661"/>
        <v>O</v>
      </c>
      <c r="AS41807" t="s">
        <v>40252</v>
      </c>
    </row>
    <row r="41808" spans="43:45" x14ac:dyDescent="0.25">
      <c r="AQ41808" s="89">
        <v>10039751</v>
      </c>
      <c r="AR41808" s="90" t="str">
        <f t="shared" si="661"/>
        <v>O</v>
      </c>
      <c r="AS41808" t="s">
        <v>40253</v>
      </c>
    </row>
    <row r="41809" spans="43:45" x14ac:dyDescent="0.25">
      <c r="AQ41809" s="89">
        <v>10042153</v>
      </c>
      <c r="AR41809" s="90" t="str">
        <f t="shared" si="661"/>
        <v>O</v>
      </c>
      <c r="AS41809" t="s">
        <v>40254</v>
      </c>
    </row>
    <row r="41810" spans="43:45" x14ac:dyDescent="0.25">
      <c r="AQ41810" s="89">
        <v>10043636</v>
      </c>
      <c r="AR41810" s="90" t="str">
        <f t="shared" si="661"/>
        <v>O</v>
      </c>
      <c r="AS41810" t="s">
        <v>40255</v>
      </c>
    </row>
    <row r="41811" spans="43:45" x14ac:dyDescent="0.25">
      <c r="AQ41811" s="89">
        <v>10044694</v>
      </c>
      <c r="AR41811" s="90" t="str">
        <f t="shared" si="661"/>
        <v>O</v>
      </c>
      <c r="AS41811" t="s">
        <v>40256</v>
      </c>
    </row>
    <row r="41812" spans="43:45" x14ac:dyDescent="0.25">
      <c r="AQ41812" s="89">
        <v>10039150</v>
      </c>
      <c r="AR41812" s="90" t="str">
        <f t="shared" si="661"/>
        <v>O</v>
      </c>
      <c r="AS41812" t="s">
        <v>40257</v>
      </c>
    </row>
    <row r="41813" spans="43:45" x14ac:dyDescent="0.25">
      <c r="AQ41813" s="89">
        <v>10041702</v>
      </c>
      <c r="AR41813" s="90" t="str">
        <f t="shared" si="661"/>
        <v>O</v>
      </c>
      <c r="AS41813" t="s">
        <v>40258</v>
      </c>
    </row>
    <row r="41814" spans="43:45" x14ac:dyDescent="0.25">
      <c r="AQ41814" s="89">
        <v>10041765</v>
      </c>
      <c r="AR41814" s="90" t="str">
        <f t="shared" si="661"/>
        <v>O</v>
      </c>
      <c r="AS41814" t="s">
        <v>40259</v>
      </c>
    </row>
    <row r="41815" spans="43:45" x14ac:dyDescent="0.25">
      <c r="AQ41815" s="89">
        <v>10043652</v>
      </c>
      <c r="AR41815" s="90" t="str">
        <f t="shared" si="661"/>
        <v>O</v>
      </c>
      <c r="AS41815" t="s">
        <v>40260</v>
      </c>
    </row>
    <row r="41816" spans="43:45" x14ac:dyDescent="0.25">
      <c r="AQ41816" s="89">
        <v>10043685</v>
      </c>
      <c r="AR41816" s="90" t="str">
        <f t="shared" si="661"/>
        <v>O</v>
      </c>
      <c r="AS41816" t="s">
        <v>40261</v>
      </c>
    </row>
    <row r="41817" spans="43:45" x14ac:dyDescent="0.25">
      <c r="AQ41817" s="89">
        <v>10043686</v>
      </c>
      <c r="AR41817" s="90" t="str">
        <f t="shared" si="661"/>
        <v>O</v>
      </c>
      <c r="AS41817" t="s">
        <v>40262</v>
      </c>
    </row>
    <row r="41818" spans="43:45" x14ac:dyDescent="0.25">
      <c r="AQ41818" s="89">
        <v>10044278</v>
      </c>
      <c r="AR41818" s="90" t="str">
        <f t="shared" si="661"/>
        <v>O</v>
      </c>
      <c r="AS41818" t="s">
        <v>40263</v>
      </c>
    </row>
    <row r="41819" spans="43:45" x14ac:dyDescent="0.25">
      <c r="AQ41819" s="89">
        <v>10044730</v>
      </c>
      <c r="AR41819" s="90" t="str">
        <f t="shared" si="661"/>
        <v>O</v>
      </c>
      <c r="AS41819" t="s">
        <v>40264</v>
      </c>
    </row>
    <row r="41820" spans="43:45" x14ac:dyDescent="0.25">
      <c r="AQ41820" s="89">
        <v>10044891</v>
      </c>
      <c r="AR41820" s="90" t="str">
        <f t="shared" si="661"/>
        <v>O</v>
      </c>
      <c r="AS41820" t="s">
        <v>40265</v>
      </c>
    </row>
    <row r="41821" spans="43:45" x14ac:dyDescent="0.25">
      <c r="AQ41821" s="89">
        <v>10045069</v>
      </c>
      <c r="AR41821" s="90" t="str">
        <f t="shared" si="661"/>
        <v>O</v>
      </c>
      <c r="AS41821" t="s">
        <v>40266</v>
      </c>
    </row>
    <row r="41822" spans="43:45" x14ac:dyDescent="0.25">
      <c r="AQ41822" s="89">
        <v>10045175</v>
      </c>
      <c r="AR41822" s="90" t="str">
        <f t="shared" si="661"/>
        <v>O</v>
      </c>
      <c r="AS41822" t="s">
        <v>40267</v>
      </c>
    </row>
    <row r="41823" spans="43:45" x14ac:dyDescent="0.25">
      <c r="AQ41823" s="89">
        <v>10027779</v>
      </c>
      <c r="AR41823" s="90" t="str">
        <f t="shared" si="661"/>
        <v>O</v>
      </c>
      <c r="AS41823" t="s">
        <v>40268</v>
      </c>
    </row>
    <row r="41824" spans="43:45" x14ac:dyDescent="0.25">
      <c r="AQ41824" s="89">
        <v>10025298</v>
      </c>
      <c r="AR41824" s="90" t="str">
        <f t="shared" si="661"/>
        <v>O</v>
      </c>
      <c r="AS41824" t="s">
        <v>40269</v>
      </c>
    </row>
    <row r="41825" spans="43:45" x14ac:dyDescent="0.25">
      <c r="AQ41825" s="89">
        <v>10040268</v>
      </c>
      <c r="AR41825" s="90" t="str">
        <f t="shared" si="661"/>
        <v>O</v>
      </c>
      <c r="AS41825" t="s">
        <v>40270</v>
      </c>
    </row>
    <row r="41826" spans="43:45" x14ac:dyDescent="0.25">
      <c r="AQ41826" s="89">
        <v>10040922</v>
      </c>
      <c r="AR41826" s="90" t="str">
        <f t="shared" si="661"/>
        <v>O</v>
      </c>
      <c r="AS41826" t="s">
        <v>40271</v>
      </c>
    </row>
    <row r="41827" spans="43:45" x14ac:dyDescent="0.25">
      <c r="AQ41827" s="89">
        <v>10041616</v>
      </c>
      <c r="AR41827" s="90" t="str">
        <f t="shared" si="661"/>
        <v>O</v>
      </c>
      <c r="AS41827" t="s">
        <v>40272</v>
      </c>
    </row>
    <row r="41828" spans="43:45" x14ac:dyDescent="0.25">
      <c r="AQ41828" s="89">
        <v>10041680</v>
      </c>
      <c r="AR41828" s="90" t="str">
        <f t="shared" si="661"/>
        <v>O</v>
      </c>
      <c r="AS41828" t="s">
        <v>40273</v>
      </c>
    </row>
    <row r="41829" spans="43:45" x14ac:dyDescent="0.25">
      <c r="AQ41829" s="89">
        <v>10041792</v>
      </c>
      <c r="AR41829" s="90" t="str">
        <f t="shared" si="661"/>
        <v>O</v>
      </c>
      <c r="AS41829" t="s">
        <v>40274</v>
      </c>
    </row>
    <row r="41830" spans="43:45" x14ac:dyDescent="0.25">
      <c r="AQ41830" s="89">
        <v>10041827</v>
      </c>
      <c r="AR41830" s="90" t="str">
        <f t="shared" si="661"/>
        <v>O</v>
      </c>
      <c r="AS41830" t="s">
        <v>31636</v>
      </c>
    </row>
    <row r="41831" spans="43:45" x14ac:dyDescent="0.25">
      <c r="AQ41831" s="89">
        <v>10041902</v>
      </c>
      <c r="AR41831" s="90" t="str">
        <f t="shared" si="661"/>
        <v>O</v>
      </c>
      <c r="AS41831" t="s">
        <v>40275</v>
      </c>
    </row>
    <row r="41832" spans="43:45" x14ac:dyDescent="0.25">
      <c r="AQ41832" s="89">
        <v>10043885</v>
      </c>
      <c r="AR41832" s="90" t="str">
        <f t="shared" si="661"/>
        <v>O</v>
      </c>
      <c r="AS41832" t="s">
        <v>40276</v>
      </c>
    </row>
    <row r="41833" spans="43:45" x14ac:dyDescent="0.25">
      <c r="AQ41833" s="89">
        <v>10043963</v>
      </c>
      <c r="AR41833" s="90" t="str">
        <f t="shared" si="661"/>
        <v>O</v>
      </c>
      <c r="AS41833" t="s">
        <v>40277</v>
      </c>
    </row>
    <row r="41834" spans="43:45" x14ac:dyDescent="0.25">
      <c r="AQ41834" s="89">
        <v>10044110</v>
      </c>
      <c r="AR41834" s="90" t="str">
        <f t="shared" si="661"/>
        <v>O</v>
      </c>
      <c r="AS41834" t="s">
        <v>40278</v>
      </c>
    </row>
    <row r="41835" spans="43:45" x14ac:dyDescent="0.25">
      <c r="AQ41835" s="89">
        <v>10044317</v>
      </c>
      <c r="AR41835" s="90" t="str">
        <f t="shared" si="661"/>
        <v>O</v>
      </c>
      <c r="AS41835" t="s">
        <v>40279</v>
      </c>
    </row>
    <row r="41836" spans="43:45" x14ac:dyDescent="0.25">
      <c r="AQ41836" s="89">
        <v>10044826</v>
      </c>
      <c r="AR41836" s="90" t="str">
        <f t="shared" si="661"/>
        <v>O</v>
      </c>
      <c r="AS41836" t="s">
        <v>40280</v>
      </c>
    </row>
    <row r="41837" spans="43:45" x14ac:dyDescent="0.25">
      <c r="AQ41837" s="89">
        <v>10045139</v>
      </c>
      <c r="AR41837" s="90" t="str">
        <f t="shared" si="661"/>
        <v>O</v>
      </c>
      <c r="AS41837" t="s">
        <v>40281</v>
      </c>
    </row>
    <row r="41838" spans="43:45" x14ac:dyDescent="0.25">
      <c r="AQ41838" s="89">
        <v>10038719</v>
      </c>
      <c r="AR41838" s="90" t="str">
        <f t="shared" si="661"/>
        <v>O</v>
      </c>
      <c r="AS41838" t="s">
        <v>40282</v>
      </c>
    </row>
    <row r="41839" spans="43:45" x14ac:dyDescent="0.25">
      <c r="AQ41839" s="89">
        <v>10040862</v>
      </c>
      <c r="AR41839" s="90" t="str">
        <f t="shared" si="661"/>
        <v>O</v>
      </c>
      <c r="AS41839" t="s">
        <v>40283</v>
      </c>
    </row>
    <row r="41840" spans="43:45" x14ac:dyDescent="0.25">
      <c r="AQ41840" s="89">
        <v>10041866</v>
      </c>
      <c r="AR41840" s="90" t="str">
        <f t="shared" si="661"/>
        <v>O</v>
      </c>
      <c r="AS41840" t="s">
        <v>40284</v>
      </c>
    </row>
    <row r="41841" spans="43:45" x14ac:dyDescent="0.25">
      <c r="AQ41841" s="89">
        <v>10042284</v>
      </c>
      <c r="AR41841" s="90" t="str">
        <f t="shared" si="661"/>
        <v>O</v>
      </c>
      <c r="AS41841" t="s">
        <v>14982</v>
      </c>
    </row>
    <row r="41842" spans="43:45" x14ac:dyDescent="0.25">
      <c r="AQ41842" s="89">
        <v>10042528</v>
      </c>
      <c r="AR41842" s="90" t="str">
        <f t="shared" si="661"/>
        <v>O</v>
      </c>
      <c r="AS41842" t="s">
        <v>40285</v>
      </c>
    </row>
    <row r="41843" spans="43:45" x14ac:dyDescent="0.25">
      <c r="AQ41843" s="89">
        <v>10042529</v>
      </c>
      <c r="AR41843" s="90" t="str">
        <f t="shared" si="661"/>
        <v>O</v>
      </c>
      <c r="AS41843" t="s">
        <v>40286</v>
      </c>
    </row>
    <row r="41844" spans="43:45" x14ac:dyDescent="0.25">
      <c r="AQ41844" s="89">
        <v>10042568</v>
      </c>
      <c r="AR41844" s="90" t="str">
        <f t="shared" si="661"/>
        <v>O</v>
      </c>
      <c r="AS41844" t="s">
        <v>40287</v>
      </c>
    </row>
    <row r="41845" spans="43:45" x14ac:dyDescent="0.25">
      <c r="AQ41845" s="89">
        <v>10044101</v>
      </c>
      <c r="AR41845" s="90" t="str">
        <f t="shared" si="661"/>
        <v>O</v>
      </c>
      <c r="AS41845" t="s">
        <v>40288</v>
      </c>
    </row>
    <row r="41846" spans="43:45" x14ac:dyDescent="0.25">
      <c r="AQ41846" s="89">
        <v>10039067</v>
      </c>
      <c r="AR41846" s="90" t="str">
        <f t="shared" si="661"/>
        <v>O</v>
      </c>
      <c r="AS41846" t="s">
        <v>40289</v>
      </c>
    </row>
    <row r="41847" spans="43:45" x14ac:dyDescent="0.25">
      <c r="AQ41847" s="89">
        <v>10039587</v>
      </c>
      <c r="AR41847" s="90" t="str">
        <f t="shared" si="661"/>
        <v>O</v>
      </c>
      <c r="AS41847" t="s">
        <v>40290</v>
      </c>
    </row>
    <row r="41848" spans="43:45" x14ac:dyDescent="0.25">
      <c r="AQ41848" s="89">
        <v>10040067</v>
      </c>
      <c r="AR41848" s="90" t="str">
        <f t="shared" si="661"/>
        <v>O</v>
      </c>
      <c r="AS41848" t="s">
        <v>40291</v>
      </c>
    </row>
    <row r="41849" spans="43:45" x14ac:dyDescent="0.25">
      <c r="AQ41849" s="89">
        <v>10040779</v>
      </c>
      <c r="AR41849" s="90" t="str">
        <f t="shared" si="661"/>
        <v>O</v>
      </c>
      <c r="AS41849" t="s">
        <v>14253</v>
      </c>
    </row>
    <row r="41850" spans="43:45" x14ac:dyDescent="0.25">
      <c r="AQ41850" s="89">
        <v>10040852</v>
      </c>
      <c r="AR41850" s="90" t="str">
        <f t="shared" si="661"/>
        <v>O</v>
      </c>
      <c r="AS41850" t="s">
        <v>40292</v>
      </c>
    </row>
    <row r="41851" spans="43:45" x14ac:dyDescent="0.25">
      <c r="AQ41851" s="89">
        <v>10041241</v>
      </c>
      <c r="AR41851" s="90" t="str">
        <f t="shared" si="661"/>
        <v>O</v>
      </c>
      <c r="AS41851" t="s">
        <v>40293</v>
      </c>
    </row>
    <row r="41852" spans="43:45" x14ac:dyDescent="0.25">
      <c r="AQ41852" s="89">
        <v>10041372</v>
      </c>
      <c r="AR41852" s="90" t="str">
        <f t="shared" si="661"/>
        <v>O</v>
      </c>
      <c r="AS41852" t="s">
        <v>40294</v>
      </c>
    </row>
    <row r="41853" spans="43:45" x14ac:dyDescent="0.25">
      <c r="AQ41853" s="89">
        <v>10041447</v>
      </c>
      <c r="AR41853" s="90" t="str">
        <f t="shared" si="661"/>
        <v>O</v>
      </c>
      <c r="AS41853" t="s">
        <v>40295</v>
      </c>
    </row>
    <row r="41854" spans="43:45" x14ac:dyDescent="0.25">
      <c r="AQ41854" s="89">
        <v>10041901</v>
      </c>
      <c r="AR41854" s="90" t="str">
        <f t="shared" si="661"/>
        <v>O</v>
      </c>
      <c r="AS41854" t="s">
        <v>40296</v>
      </c>
    </row>
    <row r="41855" spans="43:45" x14ac:dyDescent="0.25">
      <c r="AQ41855" s="89">
        <v>10044125</v>
      </c>
      <c r="AR41855" s="90" t="str">
        <f t="shared" si="661"/>
        <v>O</v>
      </c>
      <c r="AS41855" t="s">
        <v>40297</v>
      </c>
    </row>
    <row r="41856" spans="43:45" x14ac:dyDescent="0.25">
      <c r="AQ41856" s="89">
        <v>10044265</v>
      </c>
      <c r="AR41856" s="90" t="str">
        <f t="shared" si="661"/>
        <v>O</v>
      </c>
      <c r="AS41856" t="s">
        <v>40298</v>
      </c>
    </row>
    <row r="41857" spans="43:45" x14ac:dyDescent="0.25">
      <c r="AQ41857" s="89">
        <v>10044372</v>
      </c>
      <c r="AR41857" s="90" t="str">
        <f t="shared" si="661"/>
        <v>O</v>
      </c>
      <c r="AS41857" t="s">
        <v>40299</v>
      </c>
    </row>
    <row r="41858" spans="43:45" x14ac:dyDescent="0.25">
      <c r="AQ41858" s="89">
        <v>10044446</v>
      </c>
      <c r="AR41858" s="90" t="str">
        <f t="shared" si="661"/>
        <v>O</v>
      </c>
      <c r="AS41858" t="s">
        <v>40300</v>
      </c>
    </row>
    <row r="41859" spans="43:45" x14ac:dyDescent="0.25">
      <c r="AQ41859" s="89">
        <v>10028127</v>
      </c>
      <c r="AR41859" s="90" t="str">
        <f t="shared" si="661"/>
        <v>O</v>
      </c>
      <c r="AS41859" t="s">
        <v>40301</v>
      </c>
    </row>
    <row r="41860" spans="43:45" x14ac:dyDescent="0.25">
      <c r="AQ41860" s="89">
        <v>10039526</v>
      </c>
      <c r="AR41860" s="90" t="str">
        <f t="shared" si="661"/>
        <v>O</v>
      </c>
      <c r="AS41860" t="s">
        <v>40302</v>
      </c>
    </row>
    <row r="41861" spans="43:45" x14ac:dyDescent="0.25">
      <c r="AQ41861" s="89">
        <v>10042624</v>
      </c>
      <c r="AR41861" s="90" t="str">
        <f t="shared" si="661"/>
        <v>O</v>
      </c>
      <c r="AS41861" t="s">
        <v>40303</v>
      </c>
    </row>
    <row r="41862" spans="43:45" x14ac:dyDescent="0.25">
      <c r="AQ41862" s="89">
        <v>10042630</v>
      </c>
      <c r="AR41862" s="90" t="str">
        <f t="shared" si="661"/>
        <v>O</v>
      </c>
      <c r="AS41862" t="s">
        <v>40304</v>
      </c>
    </row>
    <row r="41863" spans="43:45" x14ac:dyDescent="0.25">
      <c r="AQ41863" s="89">
        <v>10042665</v>
      </c>
      <c r="AR41863" s="90" t="str">
        <f t="shared" si="661"/>
        <v>O</v>
      </c>
      <c r="AS41863" t="s">
        <v>40305</v>
      </c>
    </row>
    <row r="41864" spans="43:45" x14ac:dyDescent="0.25">
      <c r="AQ41864" s="89">
        <v>10044743</v>
      </c>
      <c r="AR41864" s="90" t="str">
        <f t="shared" si="661"/>
        <v>O</v>
      </c>
      <c r="AS41864" t="s">
        <v>40306</v>
      </c>
    </row>
    <row r="41865" spans="43:45" x14ac:dyDescent="0.25">
      <c r="AQ41865" s="89">
        <v>10044960</v>
      </c>
      <c r="AR41865" s="90" t="str">
        <f t="shared" ref="AR41865:AR41928" si="662">IF(ISNA(VLOOKUP(AQ41865,$BP$18:$BQ$356,2,FALSE))=TRUE,"O",VLOOKUP(AQ41865,$BP$18:$BQ$356,2,FALSE))</f>
        <v>O</v>
      </c>
      <c r="AS41865" t="s">
        <v>40307</v>
      </c>
    </row>
    <row r="41866" spans="43:45" x14ac:dyDescent="0.25">
      <c r="AQ41866" s="89">
        <v>10022371</v>
      </c>
      <c r="AR41866" s="90" t="str">
        <f t="shared" si="662"/>
        <v>O</v>
      </c>
      <c r="AS41866" t="s">
        <v>40308</v>
      </c>
    </row>
    <row r="41867" spans="43:45" x14ac:dyDescent="0.25">
      <c r="AQ41867" s="89">
        <v>10039207</v>
      </c>
      <c r="AR41867" s="90" t="str">
        <f t="shared" si="662"/>
        <v>O</v>
      </c>
      <c r="AS41867" t="s">
        <v>40309</v>
      </c>
    </row>
    <row r="41868" spans="43:45" x14ac:dyDescent="0.25">
      <c r="AQ41868" s="89">
        <v>10040223</v>
      </c>
      <c r="AR41868" s="90" t="str">
        <f t="shared" si="662"/>
        <v>O</v>
      </c>
      <c r="AS41868" t="s">
        <v>40310</v>
      </c>
    </row>
    <row r="41869" spans="43:45" x14ac:dyDescent="0.25">
      <c r="AQ41869" s="89">
        <v>10041633</v>
      </c>
      <c r="AR41869" s="90" t="str">
        <f t="shared" si="662"/>
        <v>O</v>
      </c>
      <c r="AS41869" t="s">
        <v>40311</v>
      </c>
    </row>
    <row r="41870" spans="43:45" x14ac:dyDescent="0.25">
      <c r="AQ41870" s="89">
        <v>10041818</v>
      </c>
      <c r="AR41870" s="90" t="str">
        <f t="shared" si="662"/>
        <v>O</v>
      </c>
      <c r="AS41870" t="s">
        <v>40312</v>
      </c>
    </row>
    <row r="41871" spans="43:45" x14ac:dyDescent="0.25">
      <c r="AQ41871" s="89">
        <v>10042146</v>
      </c>
      <c r="AR41871" s="90" t="str">
        <f t="shared" si="662"/>
        <v>O</v>
      </c>
      <c r="AS41871" t="s">
        <v>40313</v>
      </c>
    </row>
    <row r="41872" spans="43:45" x14ac:dyDescent="0.25">
      <c r="AQ41872" s="89">
        <v>10042171</v>
      </c>
      <c r="AR41872" s="90" t="str">
        <f t="shared" si="662"/>
        <v>O</v>
      </c>
      <c r="AS41872" t="s">
        <v>40314</v>
      </c>
    </row>
    <row r="41873" spans="43:45" x14ac:dyDescent="0.25">
      <c r="AQ41873" s="89">
        <v>10042268</v>
      </c>
      <c r="AR41873" s="90" t="str">
        <f t="shared" si="662"/>
        <v>O</v>
      </c>
      <c r="AS41873" t="s">
        <v>40315</v>
      </c>
    </row>
    <row r="41874" spans="43:45" x14ac:dyDescent="0.25">
      <c r="AQ41874" s="89">
        <v>10042294</v>
      </c>
      <c r="AR41874" s="90" t="str">
        <f t="shared" si="662"/>
        <v>O</v>
      </c>
      <c r="AS41874" t="s">
        <v>40316</v>
      </c>
    </row>
    <row r="41875" spans="43:45" x14ac:dyDescent="0.25">
      <c r="AQ41875" s="89">
        <v>10043747</v>
      </c>
      <c r="AR41875" s="90" t="str">
        <f t="shared" si="662"/>
        <v>O</v>
      </c>
      <c r="AS41875" t="s">
        <v>40317</v>
      </c>
    </row>
    <row r="41876" spans="43:45" x14ac:dyDescent="0.25">
      <c r="AQ41876" s="89">
        <v>10044794</v>
      </c>
      <c r="AR41876" s="90" t="str">
        <f t="shared" si="662"/>
        <v>O</v>
      </c>
      <c r="AS41876" t="s">
        <v>40318</v>
      </c>
    </row>
    <row r="41877" spans="43:45" x14ac:dyDescent="0.25">
      <c r="AQ41877" s="89">
        <v>10011286</v>
      </c>
      <c r="AR41877" s="90" t="str">
        <f t="shared" si="662"/>
        <v>O</v>
      </c>
      <c r="AS41877" t="s">
        <v>40319</v>
      </c>
    </row>
    <row r="41878" spans="43:45" x14ac:dyDescent="0.25">
      <c r="AQ41878" s="89">
        <v>10038734</v>
      </c>
      <c r="AR41878" s="90" t="str">
        <f t="shared" si="662"/>
        <v>O</v>
      </c>
      <c r="AS41878" t="s">
        <v>40320</v>
      </c>
    </row>
    <row r="41879" spans="43:45" x14ac:dyDescent="0.25">
      <c r="AQ41879" s="89">
        <v>10039595</v>
      </c>
      <c r="AR41879" s="90" t="str">
        <f t="shared" si="662"/>
        <v>O</v>
      </c>
      <c r="AS41879" t="s">
        <v>24281</v>
      </c>
    </row>
    <row r="41880" spans="43:45" x14ac:dyDescent="0.25">
      <c r="AQ41880" s="89">
        <v>10041354</v>
      </c>
      <c r="AR41880" s="90" t="str">
        <f t="shared" si="662"/>
        <v>O</v>
      </c>
      <c r="AS41880" t="s">
        <v>40321</v>
      </c>
    </row>
    <row r="41881" spans="43:45" x14ac:dyDescent="0.25">
      <c r="AQ41881" s="89">
        <v>10041689</v>
      </c>
      <c r="AR41881" s="90" t="str">
        <f t="shared" si="662"/>
        <v>O</v>
      </c>
      <c r="AS41881" t="s">
        <v>40322</v>
      </c>
    </row>
    <row r="41882" spans="43:45" x14ac:dyDescent="0.25">
      <c r="AQ41882" s="89">
        <v>10042181</v>
      </c>
      <c r="AR41882" s="90" t="str">
        <f t="shared" si="662"/>
        <v>O</v>
      </c>
      <c r="AS41882" t="s">
        <v>40323</v>
      </c>
    </row>
    <row r="41883" spans="43:45" x14ac:dyDescent="0.25">
      <c r="AQ41883" s="89">
        <v>10042682</v>
      </c>
      <c r="AR41883" s="90" t="str">
        <f t="shared" si="662"/>
        <v>O</v>
      </c>
      <c r="AS41883" t="s">
        <v>40324</v>
      </c>
    </row>
    <row r="41884" spans="43:45" x14ac:dyDescent="0.25">
      <c r="AQ41884" s="89">
        <v>10031993</v>
      </c>
      <c r="AR41884" s="90" t="str">
        <f t="shared" si="662"/>
        <v>O</v>
      </c>
      <c r="AS41884" t="s">
        <v>40325</v>
      </c>
    </row>
    <row r="41885" spans="43:45" x14ac:dyDescent="0.25">
      <c r="AQ41885" s="89">
        <v>10038340</v>
      </c>
      <c r="AR41885" s="90" t="str">
        <f t="shared" si="662"/>
        <v>O</v>
      </c>
      <c r="AS41885" t="s">
        <v>40326</v>
      </c>
    </row>
    <row r="41886" spans="43:45" x14ac:dyDescent="0.25">
      <c r="AQ41886" s="89">
        <v>10038503</v>
      </c>
      <c r="AR41886" s="90" t="str">
        <f t="shared" si="662"/>
        <v>O</v>
      </c>
      <c r="AS41886" t="s">
        <v>40327</v>
      </c>
    </row>
    <row r="41887" spans="43:45" x14ac:dyDescent="0.25">
      <c r="AQ41887" s="89">
        <v>10039236</v>
      </c>
      <c r="AR41887" s="90" t="str">
        <f t="shared" si="662"/>
        <v>O</v>
      </c>
      <c r="AS41887" t="s">
        <v>40328</v>
      </c>
    </row>
    <row r="41888" spans="43:45" x14ac:dyDescent="0.25">
      <c r="AQ41888" s="89">
        <v>10039300</v>
      </c>
      <c r="AR41888" s="90" t="str">
        <f t="shared" si="662"/>
        <v>O</v>
      </c>
      <c r="AS41888" t="s">
        <v>18539</v>
      </c>
    </row>
    <row r="41889" spans="43:45" x14ac:dyDescent="0.25">
      <c r="AQ41889" s="89">
        <v>10040877</v>
      </c>
      <c r="AR41889" s="90" t="str">
        <f t="shared" si="662"/>
        <v>O</v>
      </c>
      <c r="AS41889" t="s">
        <v>40329</v>
      </c>
    </row>
    <row r="41890" spans="43:45" x14ac:dyDescent="0.25">
      <c r="AQ41890" s="89">
        <v>10040971</v>
      </c>
      <c r="AR41890" s="90" t="str">
        <f t="shared" si="662"/>
        <v>O</v>
      </c>
      <c r="AS41890" t="s">
        <v>40330</v>
      </c>
    </row>
    <row r="41891" spans="43:45" x14ac:dyDescent="0.25">
      <c r="AQ41891" s="89">
        <v>10041133</v>
      </c>
      <c r="AR41891" s="90" t="str">
        <f t="shared" si="662"/>
        <v>O</v>
      </c>
      <c r="AS41891" t="s">
        <v>40331</v>
      </c>
    </row>
    <row r="41892" spans="43:45" x14ac:dyDescent="0.25">
      <c r="AQ41892" s="89">
        <v>10041272</v>
      </c>
      <c r="AR41892" s="90" t="str">
        <f t="shared" si="662"/>
        <v>O</v>
      </c>
      <c r="AS41892" t="s">
        <v>40332</v>
      </c>
    </row>
    <row r="41893" spans="43:45" x14ac:dyDescent="0.25">
      <c r="AQ41893" s="89">
        <v>10041378</v>
      </c>
      <c r="AR41893" s="90" t="str">
        <f t="shared" si="662"/>
        <v>O</v>
      </c>
      <c r="AS41893" t="s">
        <v>40333</v>
      </c>
    </row>
    <row r="41894" spans="43:45" x14ac:dyDescent="0.25">
      <c r="AQ41894" s="89">
        <v>10041579</v>
      </c>
      <c r="AR41894" s="90" t="str">
        <f t="shared" si="662"/>
        <v>O</v>
      </c>
      <c r="AS41894" t="s">
        <v>40334</v>
      </c>
    </row>
    <row r="41895" spans="43:45" x14ac:dyDescent="0.25">
      <c r="AQ41895" s="89">
        <v>10042337</v>
      </c>
      <c r="AR41895" s="90" t="str">
        <f t="shared" si="662"/>
        <v>O</v>
      </c>
      <c r="AS41895" t="s">
        <v>40335</v>
      </c>
    </row>
    <row r="41896" spans="43:45" x14ac:dyDescent="0.25">
      <c r="AQ41896" s="89">
        <v>10044313</v>
      </c>
      <c r="AR41896" s="90" t="str">
        <f t="shared" si="662"/>
        <v>O</v>
      </c>
      <c r="AS41896" t="s">
        <v>40336</v>
      </c>
    </row>
    <row r="41897" spans="43:45" x14ac:dyDescent="0.25">
      <c r="AQ41897" s="89">
        <v>10044775</v>
      </c>
      <c r="AR41897" s="90" t="str">
        <f t="shared" si="662"/>
        <v>O</v>
      </c>
      <c r="AS41897" t="s">
        <v>40337</v>
      </c>
    </row>
    <row r="41898" spans="43:45" x14ac:dyDescent="0.25">
      <c r="AQ41898" s="89">
        <v>10044795</v>
      </c>
      <c r="AR41898" s="90" t="str">
        <f t="shared" si="662"/>
        <v>O</v>
      </c>
      <c r="AS41898" t="s">
        <v>40338</v>
      </c>
    </row>
    <row r="41899" spans="43:45" x14ac:dyDescent="0.25">
      <c r="AQ41899" s="89">
        <v>10039896</v>
      </c>
      <c r="AR41899" s="90" t="str">
        <f t="shared" si="662"/>
        <v>O</v>
      </c>
      <c r="AS41899" t="s">
        <v>40339</v>
      </c>
    </row>
    <row r="41900" spans="43:45" x14ac:dyDescent="0.25">
      <c r="AQ41900" s="89">
        <v>10040464</v>
      </c>
      <c r="AR41900" s="90" t="str">
        <f t="shared" si="662"/>
        <v>O</v>
      </c>
      <c r="AS41900" t="s">
        <v>40340</v>
      </c>
    </row>
    <row r="41901" spans="43:45" x14ac:dyDescent="0.25">
      <c r="AQ41901" s="89">
        <v>10041080</v>
      </c>
      <c r="AR41901" s="90" t="str">
        <f t="shared" si="662"/>
        <v>O</v>
      </c>
      <c r="AS41901" t="s">
        <v>40341</v>
      </c>
    </row>
    <row r="41902" spans="43:45" x14ac:dyDescent="0.25">
      <c r="AQ41902" s="89">
        <v>10041297</v>
      </c>
      <c r="AR41902" s="90" t="str">
        <f t="shared" si="662"/>
        <v>O</v>
      </c>
      <c r="AS41902" t="s">
        <v>40342</v>
      </c>
    </row>
    <row r="41903" spans="43:45" x14ac:dyDescent="0.25">
      <c r="AQ41903" s="89">
        <v>10041705</v>
      </c>
      <c r="AR41903" s="90" t="str">
        <f t="shared" si="662"/>
        <v>O</v>
      </c>
      <c r="AS41903" t="s">
        <v>40343</v>
      </c>
    </row>
    <row r="41904" spans="43:45" x14ac:dyDescent="0.25">
      <c r="AQ41904" s="89">
        <v>90000518</v>
      </c>
      <c r="AR41904" s="90" t="str">
        <f t="shared" si="662"/>
        <v>O</v>
      </c>
      <c r="AS41904" t="s">
        <v>40344</v>
      </c>
    </row>
    <row r="41905" spans="43:45" x14ac:dyDescent="0.25">
      <c r="AQ41905" s="89">
        <v>10043601</v>
      </c>
      <c r="AR41905" s="90" t="str">
        <f t="shared" si="662"/>
        <v>O</v>
      </c>
      <c r="AS41905" t="s">
        <v>40345</v>
      </c>
    </row>
    <row r="41906" spans="43:45" x14ac:dyDescent="0.25">
      <c r="AQ41906" s="89">
        <v>10043630</v>
      </c>
      <c r="AR41906" s="90" t="str">
        <f t="shared" si="662"/>
        <v>O</v>
      </c>
      <c r="AS41906" t="s">
        <v>40346</v>
      </c>
    </row>
    <row r="41907" spans="43:45" x14ac:dyDescent="0.25">
      <c r="AQ41907" s="89">
        <v>10043891</v>
      </c>
      <c r="AR41907" s="90" t="str">
        <f t="shared" si="662"/>
        <v>O</v>
      </c>
      <c r="AS41907" t="s">
        <v>40347</v>
      </c>
    </row>
    <row r="41908" spans="43:45" x14ac:dyDescent="0.25">
      <c r="AQ41908" s="89">
        <v>10044477</v>
      </c>
      <c r="AR41908" s="90" t="str">
        <f t="shared" si="662"/>
        <v>O</v>
      </c>
      <c r="AS41908" t="s">
        <v>40348</v>
      </c>
    </row>
    <row r="41909" spans="43:45" x14ac:dyDescent="0.25">
      <c r="AQ41909" s="89">
        <v>10044773</v>
      </c>
      <c r="AR41909" s="90" t="str">
        <f t="shared" si="662"/>
        <v>O</v>
      </c>
      <c r="AS41909" t="s">
        <v>40349</v>
      </c>
    </row>
    <row r="41910" spans="43:45" x14ac:dyDescent="0.25">
      <c r="AQ41910" s="89">
        <v>10040963</v>
      </c>
      <c r="AR41910" s="90" t="str">
        <f t="shared" si="662"/>
        <v>O</v>
      </c>
      <c r="AS41910" t="s">
        <v>36862</v>
      </c>
    </row>
    <row r="41911" spans="43:45" x14ac:dyDescent="0.25">
      <c r="AQ41911" s="89">
        <v>10041086</v>
      </c>
      <c r="AR41911" s="90" t="str">
        <f t="shared" si="662"/>
        <v>O</v>
      </c>
      <c r="AS41911" t="s">
        <v>40350</v>
      </c>
    </row>
    <row r="41912" spans="43:45" x14ac:dyDescent="0.25">
      <c r="AQ41912" s="89">
        <v>10041999</v>
      </c>
      <c r="AR41912" s="90" t="str">
        <f t="shared" si="662"/>
        <v>O</v>
      </c>
      <c r="AS41912" t="s">
        <v>40351</v>
      </c>
    </row>
    <row r="41913" spans="43:45" x14ac:dyDescent="0.25">
      <c r="AQ41913" s="89">
        <v>10042387</v>
      </c>
      <c r="AR41913" s="90" t="str">
        <f t="shared" si="662"/>
        <v>O</v>
      </c>
      <c r="AS41913" t="s">
        <v>40352</v>
      </c>
    </row>
    <row r="41914" spans="43:45" x14ac:dyDescent="0.25">
      <c r="AQ41914" s="89">
        <v>10045246</v>
      </c>
      <c r="AR41914" s="90" t="str">
        <f t="shared" si="662"/>
        <v>O</v>
      </c>
      <c r="AS41914" t="s">
        <v>40353</v>
      </c>
    </row>
    <row r="41915" spans="43:45" x14ac:dyDescent="0.25">
      <c r="AQ41915" s="89">
        <v>10017197</v>
      </c>
      <c r="AR41915" s="90" t="str">
        <f t="shared" si="662"/>
        <v>O</v>
      </c>
      <c r="AS41915" t="s">
        <v>40354</v>
      </c>
    </row>
    <row r="41916" spans="43:45" x14ac:dyDescent="0.25">
      <c r="AQ41916" s="89">
        <v>10017475</v>
      </c>
      <c r="AR41916" s="90" t="str">
        <f t="shared" si="662"/>
        <v>O</v>
      </c>
      <c r="AS41916" t="s">
        <v>40355</v>
      </c>
    </row>
    <row r="41917" spans="43:45" x14ac:dyDescent="0.25">
      <c r="AQ41917" s="89">
        <v>10039541</v>
      </c>
      <c r="AR41917" s="90" t="str">
        <f t="shared" si="662"/>
        <v>O</v>
      </c>
      <c r="AS41917" t="s">
        <v>40356</v>
      </c>
    </row>
    <row r="41918" spans="43:45" x14ac:dyDescent="0.25">
      <c r="AQ41918" s="89">
        <v>10043748</v>
      </c>
      <c r="AR41918" s="90" t="str">
        <f t="shared" si="662"/>
        <v>O</v>
      </c>
      <c r="AS41918" t="s">
        <v>40357</v>
      </c>
    </row>
    <row r="41919" spans="43:45" x14ac:dyDescent="0.25">
      <c r="AQ41919" s="89">
        <v>10043931</v>
      </c>
      <c r="AR41919" s="90" t="str">
        <f t="shared" si="662"/>
        <v>O</v>
      </c>
      <c r="AS41919" t="s">
        <v>40358</v>
      </c>
    </row>
    <row r="41920" spans="43:45" x14ac:dyDescent="0.25">
      <c r="AQ41920" s="89">
        <v>10044538</v>
      </c>
      <c r="AR41920" s="90" t="str">
        <f t="shared" si="662"/>
        <v>O</v>
      </c>
      <c r="AS41920" t="s">
        <v>40359</v>
      </c>
    </row>
    <row r="41921" spans="43:45" x14ac:dyDescent="0.25">
      <c r="AQ41921" s="89">
        <v>10044876</v>
      </c>
      <c r="AR41921" s="90" t="str">
        <f t="shared" si="662"/>
        <v>O</v>
      </c>
      <c r="AS41921" t="s">
        <v>40360</v>
      </c>
    </row>
    <row r="41922" spans="43:45" x14ac:dyDescent="0.25">
      <c r="AQ41922" s="89">
        <v>10038348</v>
      </c>
      <c r="AR41922" s="90" t="str">
        <f t="shared" si="662"/>
        <v>O</v>
      </c>
      <c r="AS41922" t="s">
        <v>40361</v>
      </c>
    </row>
    <row r="41923" spans="43:45" x14ac:dyDescent="0.25">
      <c r="AQ41923" s="89">
        <v>10039467</v>
      </c>
      <c r="AR41923" s="90" t="str">
        <f t="shared" si="662"/>
        <v>O</v>
      </c>
      <c r="AS41923" t="s">
        <v>40362</v>
      </c>
    </row>
    <row r="41924" spans="43:45" x14ac:dyDescent="0.25">
      <c r="AQ41924" s="89">
        <v>10039836</v>
      </c>
      <c r="AR41924" s="90" t="str">
        <f t="shared" si="662"/>
        <v>O</v>
      </c>
      <c r="AS41924" t="s">
        <v>40363</v>
      </c>
    </row>
    <row r="41925" spans="43:45" x14ac:dyDescent="0.25">
      <c r="AQ41925" s="89">
        <v>10040215</v>
      </c>
      <c r="AR41925" s="90" t="str">
        <f t="shared" si="662"/>
        <v>O</v>
      </c>
      <c r="AS41925" t="s">
        <v>40364</v>
      </c>
    </row>
    <row r="41926" spans="43:45" x14ac:dyDescent="0.25">
      <c r="AQ41926" s="89">
        <v>10041099</v>
      </c>
      <c r="AR41926" s="90" t="str">
        <f t="shared" si="662"/>
        <v>O</v>
      </c>
      <c r="AS41926" t="s">
        <v>40365</v>
      </c>
    </row>
    <row r="41927" spans="43:45" x14ac:dyDescent="0.25">
      <c r="AQ41927" s="89">
        <v>10041393</v>
      </c>
      <c r="AR41927" s="90" t="str">
        <f t="shared" si="662"/>
        <v>O</v>
      </c>
      <c r="AS41927" t="s">
        <v>40366</v>
      </c>
    </row>
    <row r="41928" spans="43:45" x14ac:dyDescent="0.25">
      <c r="AQ41928" s="89">
        <v>10043749</v>
      </c>
      <c r="AR41928" s="90" t="str">
        <f t="shared" si="662"/>
        <v>O</v>
      </c>
      <c r="AS41928" t="s">
        <v>40367</v>
      </c>
    </row>
    <row r="41929" spans="43:45" x14ac:dyDescent="0.25">
      <c r="AQ41929" s="89">
        <v>10043953</v>
      </c>
      <c r="AR41929" s="90" t="str">
        <f t="shared" ref="AR41929:AR41992" si="663">IF(ISNA(VLOOKUP(AQ41929,$BP$18:$BQ$356,2,FALSE))=TRUE,"O",VLOOKUP(AQ41929,$BP$18:$BQ$356,2,FALSE))</f>
        <v>O</v>
      </c>
      <c r="AS41929" t="s">
        <v>40368</v>
      </c>
    </row>
    <row r="41930" spans="43:45" x14ac:dyDescent="0.25">
      <c r="AQ41930" s="89">
        <v>10044282</v>
      </c>
      <c r="AR41930" s="90" t="str">
        <f t="shared" si="663"/>
        <v>O</v>
      </c>
      <c r="AS41930" t="s">
        <v>40369</v>
      </c>
    </row>
    <row r="41931" spans="43:45" x14ac:dyDescent="0.25">
      <c r="AQ41931" s="89">
        <v>10044454</v>
      </c>
      <c r="AR41931" s="90" t="str">
        <f t="shared" si="663"/>
        <v>O</v>
      </c>
      <c r="AS41931" t="s">
        <v>40370</v>
      </c>
    </row>
    <row r="41932" spans="43:45" x14ac:dyDescent="0.25">
      <c r="AQ41932" s="89">
        <v>10038981</v>
      </c>
      <c r="AR41932" s="90" t="str">
        <f t="shared" si="663"/>
        <v>O</v>
      </c>
      <c r="AS41932" t="s">
        <v>40371</v>
      </c>
    </row>
    <row r="41933" spans="43:45" x14ac:dyDescent="0.25">
      <c r="AQ41933" s="89">
        <v>10039227</v>
      </c>
      <c r="AR41933" s="90" t="str">
        <f t="shared" si="663"/>
        <v>O</v>
      </c>
      <c r="AS41933" t="s">
        <v>40372</v>
      </c>
    </row>
    <row r="41934" spans="43:45" x14ac:dyDescent="0.25">
      <c r="AQ41934" s="89">
        <v>10040071</v>
      </c>
      <c r="AR41934" s="90" t="str">
        <f t="shared" si="663"/>
        <v>O</v>
      </c>
      <c r="AS41934" t="s">
        <v>40373</v>
      </c>
    </row>
    <row r="41935" spans="43:45" x14ac:dyDescent="0.25">
      <c r="AQ41935" s="89">
        <v>10042207</v>
      </c>
      <c r="AR41935" s="90" t="str">
        <f t="shared" si="663"/>
        <v>O</v>
      </c>
      <c r="AS41935" t="s">
        <v>40374</v>
      </c>
    </row>
    <row r="41936" spans="43:45" x14ac:dyDescent="0.25">
      <c r="AQ41936" s="89">
        <v>10042345</v>
      </c>
      <c r="AR41936" s="90" t="str">
        <f t="shared" si="663"/>
        <v>O</v>
      </c>
      <c r="AS41936" t="s">
        <v>40375</v>
      </c>
    </row>
    <row r="41937" spans="43:45" x14ac:dyDescent="0.25">
      <c r="AQ41937" s="89">
        <v>10043724</v>
      </c>
      <c r="AR41937" s="90" t="str">
        <f t="shared" si="663"/>
        <v>O</v>
      </c>
      <c r="AS41937" t="s">
        <v>40376</v>
      </c>
    </row>
    <row r="41938" spans="43:45" x14ac:dyDescent="0.25">
      <c r="AQ41938" s="89">
        <v>10043923</v>
      </c>
      <c r="AR41938" s="90" t="str">
        <f t="shared" si="663"/>
        <v>O</v>
      </c>
      <c r="AS41938" t="s">
        <v>40377</v>
      </c>
    </row>
    <row r="41939" spans="43:45" x14ac:dyDescent="0.25">
      <c r="AQ41939" s="89">
        <v>10043927</v>
      </c>
      <c r="AR41939" s="90" t="str">
        <f t="shared" si="663"/>
        <v>O</v>
      </c>
      <c r="AS41939" t="s">
        <v>40378</v>
      </c>
    </row>
    <row r="41940" spans="43:45" x14ac:dyDescent="0.25">
      <c r="AQ41940" s="89">
        <v>10044834</v>
      </c>
      <c r="AR41940" s="90" t="str">
        <f t="shared" si="663"/>
        <v>O</v>
      </c>
      <c r="AS41940" t="s">
        <v>40379</v>
      </c>
    </row>
    <row r="41941" spans="43:45" x14ac:dyDescent="0.25">
      <c r="AQ41941" s="89">
        <v>10017700</v>
      </c>
      <c r="AR41941" s="90" t="str">
        <f t="shared" si="663"/>
        <v>O</v>
      </c>
      <c r="AS41941" t="s">
        <v>20854</v>
      </c>
    </row>
    <row r="41942" spans="43:45" x14ac:dyDescent="0.25">
      <c r="AQ41942" s="89">
        <v>10017732</v>
      </c>
      <c r="AR41942" s="90" t="str">
        <f t="shared" si="663"/>
        <v>O</v>
      </c>
      <c r="AS41942" t="s">
        <v>40380</v>
      </c>
    </row>
    <row r="41943" spans="43:45" x14ac:dyDescent="0.25">
      <c r="AQ41943" s="89">
        <v>10038469</v>
      </c>
      <c r="AR41943" s="90" t="str">
        <f t="shared" si="663"/>
        <v>O</v>
      </c>
      <c r="AS41943" t="s">
        <v>40381</v>
      </c>
    </row>
    <row r="41944" spans="43:45" x14ac:dyDescent="0.25">
      <c r="AQ41944" s="89">
        <v>10039162</v>
      </c>
      <c r="AR41944" s="90" t="str">
        <f t="shared" si="663"/>
        <v>O</v>
      </c>
      <c r="AS41944" t="s">
        <v>40382</v>
      </c>
    </row>
    <row r="41945" spans="43:45" x14ac:dyDescent="0.25">
      <c r="AQ41945" s="89">
        <v>10039722</v>
      </c>
      <c r="AR41945" s="90" t="str">
        <f t="shared" si="663"/>
        <v>O</v>
      </c>
      <c r="AS41945" t="s">
        <v>40383</v>
      </c>
    </row>
    <row r="41946" spans="43:45" x14ac:dyDescent="0.25">
      <c r="AQ41946" s="89">
        <v>10040153</v>
      </c>
      <c r="AR41946" s="90" t="str">
        <f t="shared" si="663"/>
        <v>O</v>
      </c>
      <c r="AS41946" t="s">
        <v>40384</v>
      </c>
    </row>
    <row r="41947" spans="43:45" x14ac:dyDescent="0.25">
      <c r="AQ41947" s="89">
        <v>10040771</v>
      </c>
      <c r="AR41947" s="90" t="str">
        <f t="shared" si="663"/>
        <v>O</v>
      </c>
      <c r="AS41947" t="s">
        <v>40385</v>
      </c>
    </row>
    <row r="41948" spans="43:45" x14ac:dyDescent="0.25">
      <c r="AQ41948" s="89">
        <v>10041124</v>
      </c>
      <c r="AR41948" s="90" t="str">
        <f t="shared" si="663"/>
        <v>O</v>
      </c>
      <c r="AS41948" t="s">
        <v>40386</v>
      </c>
    </row>
    <row r="41949" spans="43:45" x14ac:dyDescent="0.25">
      <c r="AQ41949" s="89">
        <v>10041488</v>
      </c>
      <c r="AR41949" s="90" t="str">
        <f t="shared" si="663"/>
        <v>O</v>
      </c>
      <c r="AS41949" t="s">
        <v>40387</v>
      </c>
    </row>
    <row r="41950" spans="43:45" x14ac:dyDescent="0.25">
      <c r="AQ41950" s="89">
        <v>10046800</v>
      </c>
      <c r="AR41950" s="90" t="str">
        <f t="shared" si="663"/>
        <v>O</v>
      </c>
      <c r="AS41950" t="s">
        <v>40388</v>
      </c>
    </row>
    <row r="41951" spans="43:45" x14ac:dyDescent="0.25">
      <c r="AQ41951" s="89">
        <v>10046803</v>
      </c>
      <c r="AR41951" s="90" t="str">
        <f t="shared" si="663"/>
        <v>O</v>
      </c>
      <c r="AS41951" t="s">
        <v>40389</v>
      </c>
    </row>
    <row r="41952" spans="43:45" x14ac:dyDescent="0.25">
      <c r="AQ41952" s="89">
        <v>10046968</v>
      </c>
      <c r="AR41952" s="90" t="str">
        <f t="shared" si="663"/>
        <v>O</v>
      </c>
      <c r="AS41952" t="s">
        <v>40390</v>
      </c>
    </row>
    <row r="41953" spans="43:45" x14ac:dyDescent="0.25">
      <c r="AQ41953" s="89">
        <v>10047063</v>
      </c>
      <c r="AR41953" s="90" t="str">
        <f t="shared" si="663"/>
        <v>O</v>
      </c>
      <c r="AS41953" t="s">
        <v>40391</v>
      </c>
    </row>
    <row r="41954" spans="43:45" x14ac:dyDescent="0.25">
      <c r="AQ41954" s="89">
        <v>10008017</v>
      </c>
      <c r="AR41954" s="90" t="str">
        <f t="shared" si="663"/>
        <v>O</v>
      </c>
      <c r="AS41954" t="s">
        <v>40392</v>
      </c>
    </row>
    <row r="41955" spans="43:45" x14ac:dyDescent="0.25">
      <c r="AQ41955" s="89">
        <v>10000163</v>
      </c>
      <c r="AR41955" s="90" t="str">
        <f t="shared" si="663"/>
        <v>O</v>
      </c>
      <c r="AS41955" t="s">
        <v>40393</v>
      </c>
    </row>
    <row r="41956" spans="43:45" x14ac:dyDescent="0.25">
      <c r="AQ41956" s="89">
        <v>10037600</v>
      </c>
      <c r="AR41956" s="90" t="str">
        <f t="shared" si="663"/>
        <v>O</v>
      </c>
      <c r="AS41956" t="s">
        <v>40394</v>
      </c>
    </row>
    <row r="41957" spans="43:45" x14ac:dyDescent="0.25">
      <c r="AQ41957" s="89">
        <v>10024006</v>
      </c>
      <c r="AR41957" s="90" t="str">
        <f t="shared" si="663"/>
        <v>O</v>
      </c>
      <c r="AS41957" t="s">
        <v>40395</v>
      </c>
    </row>
    <row r="41958" spans="43:45" x14ac:dyDescent="0.25">
      <c r="AQ41958" s="89">
        <v>10033140</v>
      </c>
      <c r="AR41958" s="90" t="str">
        <f t="shared" si="663"/>
        <v>O</v>
      </c>
      <c r="AS41958" t="s">
        <v>40396</v>
      </c>
    </row>
    <row r="41959" spans="43:45" x14ac:dyDescent="0.25">
      <c r="AQ41959" s="89">
        <v>10037688</v>
      </c>
      <c r="AR41959" s="90" t="str">
        <f t="shared" si="663"/>
        <v>O</v>
      </c>
      <c r="AS41959" t="s">
        <v>40397</v>
      </c>
    </row>
    <row r="41960" spans="43:45" x14ac:dyDescent="0.25">
      <c r="AQ41960" s="89">
        <v>10027068</v>
      </c>
      <c r="AR41960" s="90" t="str">
        <f t="shared" si="663"/>
        <v>O</v>
      </c>
      <c r="AS41960" t="s">
        <v>40398</v>
      </c>
    </row>
    <row r="41961" spans="43:45" x14ac:dyDescent="0.25">
      <c r="AQ41961" s="89">
        <v>10037716</v>
      </c>
      <c r="AR41961" s="90" t="str">
        <f t="shared" si="663"/>
        <v>O</v>
      </c>
      <c r="AS41961" t="s">
        <v>40399</v>
      </c>
    </row>
    <row r="41962" spans="43:45" x14ac:dyDescent="0.25">
      <c r="AQ41962" s="89">
        <v>10036569</v>
      </c>
      <c r="AR41962" s="90" t="str">
        <f t="shared" si="663"/>
        <v>O</v>
      </c>
      <c r="AS41962" t="s">
        <v>40400</v>
      </c>
    </row>
    <row r="41963" spans="43:45" x14ac:dyDescent="0.25">
      <c r="AQ41963" s="89">
        <v>10020273</v>
      </c>
      <c r="AR41963" s="90" t="str">
        <f t="shared" si="663"/>
        <v>O</v>
      </c>
      <c r="AS41963" t="s">
        <v>40401</v>
      </c>
    </row>
    <row r="41964" spans="43:45" x14ac:dyDescent="0.25">
      <c r="AQ41964" s="89">
        <v>10039153</v>
      </c>
      <c r="AR41964" s="90" t="str">
        <f t="shared" si="663"/>
        <v>O</v>
      </c>
      <c r="AS41964" t="s">
        <v>40402</v>
      </c>
    </row>
    <row r="41965" spans="43:45" x14ac:dyDescent="0.25">
      <c r="AQ41965" s="89">
        <v>10028942</v>
      </c>
      <c r="AR41965" s="90" t="str">
        <f t="shared" si="663"/>
        <v>O</v>
      </c>
      <c r="AS41965" t="s">
        <v>40403</v>
      </c>
    </row>
    <row r="41966" spans="43:45" x14ac:dyDescent="0.25">
      <c r="AQ41966" s="89">
        <v>10019478</v>
      </c>
      <c r="AR41966" s="90" t="str">
        <f t="shared" si="663"/>
        <v>O</v>
      </c>
      <c r="AS41966" t="s">
        <v>40404</v>
      </c>
    </row>
    <row r="41967" spans="43:45" x14ac:dyDescent="0.25">
      <c r="AQ41967" s="89">
        <v>10023922</v>
      </c>
      <c r="AR41967" s="90" t="str">
        <f t="shared" si="663"/>
        <v>O</v>
      </c>
      <c r="AS41967" t="s">
        <v>40405</v>
      </c>
    </row>
    <row r="41968" spans="43:45" x14ac:dyDescent="0.25">
      <c r="AQ41968" s="89">
        <v>10007248</v>
      </c>
      <c r="AR41968" s="90" t="str">
        <f t="shared" si="663"/>
        <v>O</v>
      </c>
      <c r="AS41968" t="s">
        <v>40406</v>
      </c>
    </row>
    <row r="41969" spans="43:45" x14ac:dyDescent="0.25">
      <c r="AQ41969" s="89">
        <v>10035410</v>
      </c>
      <c r="AR41969" s="90" t="str">
        <f t="shared" si="663"/>
        <v>O</v>
      </c>
      <c r="AS41969" t="s">
        <v>40407</v>
      </c>
    </row>
    <row r="41970" spans="43:45" x14ac:dyDescent="0.25">
      <c r="AQ41970" s="89">
        <v>10035554</v>
      </c>
      <c r="AR41970" s="90" t="str">
        <f t="shared" si="663"/>
        <v>O</v>
      </c>
      <c r="AS41970" t="s">
        <v>40408</v>
      </c>
    </row>
    <row r="41971" spans="43:45" x14ac:dyDescent="0.25">
      <c r="AQ41971" s="89">
        <v>10045891</v>
      </c>
      <c r="AR41971" s="90" t="str">
        <f t="shared" si="663"/>
        <v>O</v>
      </c>
      <c r="AS41971" t="s">
        <v>40409</v>
      </c>
    </row>
    <row r="41972" spans="43:45" x14ac:dyDescent="0.25">
      <c r="AQ41972" s="89">
        <v>10046258</v>
      </c>
      <c r="AR41972" s="90" t="str">
        <f t="shared" si="663"/>
        <v>O</v>
      </c>
      <c r="AS41972" t="s">
        <v>40410</v>
      </c>
    </row>
    <row r="41973" spans="43:45" x14ac:dyDescent="0.25">
      <c r="AQ41973" s="89">
        <v>10003892</v>
      </c>
      <c r="AR41973" s="90" t="str">
        <f t="shared" si="663"/>
        <v>O</v>
      </c>
      <c r="AS41973" t="s">
        <v>40411</v>
      </c>
    </row>
    <row r="41974" spans="43:45" x14ac:dyDescent="0.25">
      <c r="AQ41974" s="89">
        <v>10046938</v>
      </c>
      <c r="AR41974" s="90" t="str">
        <f t="shared" si="663"/>
        <v>O</v>
      </c>
      <c r="AS41974" t="s">
        <v>40412</v>
      </c>
    </row>
    <row r="41975" spans="43:45" x14ac:dyDescent="0.25">
      <c r="AQ41975" s="89">
        <v>10037974</v>
      </c>
      <c r="AR41975" s="90" t="str">
        <f t="shared" si="663"/>
        <v>O</v>
      </c>
      <c r="AS41975" t="s">
        <v>40413</v>
      </c>
    </row>
    <row r="41976" spans="43:45" x14ac:dyDescent="0.25">
      <c r="AQ41976" s="89">
        <v>10037998</v>
      </c>
      <c r="AR41976" s="90" t="str">
        <f t="shared" si="663"/>
        <v>O</v>
      </c>
      <c r="AS41976" t="s">
        <v>40414</v>
      </c>
    </row>
    <row r="41977" spans="43:45" x14ac:dyDescent="0.25">
      <c r="AQ41977" s="89">
        <v>10038076</v>
      </c>
      <c r="AR41977" s="90" t="str">
        <f t="shared" si="663"/>
        <v>O</v>
      </c>
      <c r="AS41977" t="s">
        <v>40415</v>
      </c>
    </row>
    <row r="41978" spans="43:45" x14ac:dyDescent="0.25">
      <c r="AQ41978" s="89">
        <v>10010846</v>
      </c>
      <c r="AR41978" s="90" t="str">
        <f t="shared" si="663"/>
        <v>O</v>
      </c>
      <c r="AS41978" t="s">
        <v>40416</v>
      </c>
    </row>
    <row r="41979" spans="43:45" x14ac:dyDescent="0.25">
      <c r="AQ41979" s="89">
        <v>10038121</v>
      </c>
      <c r="AR41979" s="90" t="str">
        <f t="shared" si="663"/>
        <v>O</v>
      </c>
      <c r="AS41979" t="s">
        <v>40417</v>
      </c>
    </row>
    <row r="41980" spans="43:45" x14ac:dyDescent="0.25">
      <c r="AQ41980" s="89">
        <v>10039266</v>
      </c>
      <c r="AR41980" s="90" t="str">
        <f t="shared" si="663"/>
        <v>O</v>
      </c>
      <c r="AS41980" t="s">
        <v>40418</v>
      </c>
    </row>
    <row r="41981" spans="43:45" x14ac:dyDescent="0.25">
      <c r="AQ41981" s="89">
        <v>10039275</v>
      </c>
      <c r="AR41981" s="90" t="str">
        <f t="shared" si="663"/>
        <v>O</v>
      </c>
      <c r="AS41981" t="s">
        <v>40419</v>
      </c>
    </row>
    <row r="41982" spans="43:45" x14ac:dyDescent="0.25">
      <c r="AQ41982" s="89">
        <v>10037263</v>
      </c>
      <c r="AR41982" s="90" t="str">
        <f t="shared" si="663"/>
        <v>O</v>
      </c>
      <c r="AS41982" t="s">
        <v>40420</v>
      </c>
    </row>
    <row r="41983" spans="43:45" x14ac:dyDescent="0.25">
      <c r="AQ41983" s="89">
        <v>10013428</v>
      </c>
      <c r="AR41983" s="90" t="str">
        <f t="shared" si="663"/>
        <v>O</v>
      </c>
      <c r="AS41983" t="s">
        <v>40421</v>
      </c>
    </row>
    <row r="41984" spans="43:45" x14ac:dyDescent="0.25">
      <c r="AQ41984" s="89">
        <v>10039606</v>
      </c>
      <c r="AR41984" s="90" t="str">
        <f t="shared" si="663"/>
        <v>O</v>
      </c>
      <c r="AS41984" t="s">
        <v>40422</v>
      </c>
    </row>
    <row r="41985" spans="43:45" x14ac:dyDescent="0.25">
      <c r="AQ41985" s="89">
        <v>10039649</v>
      </c>
      <c r="AR41985" s="90" t="str">
        <f t="shared" si="663"/>
        <v>O</v>
      </c>
      <c r="AS41985" t="s">
        <v>40423</v>
      </c>
    </row>
    <row r="41986" spans="43:45" x14ac:dyDescent="0.25">
      <c r="AQ41986" s="89">
        <v>10027076</v>
      </c>
      <c r="AR41986" s="90" t="str">
        <f t="shared" si="663"/>
        <v>O</v>
      </c>
      <c r="AS41986" t="s">
        <v>40424</v>
      </c>
    </row>
    <row r="41987" spans="43:45" x14ac:dyDescent="0.25">
      <c r="AQ41987" s="89">
        <v>10001974</v>
      </c>
      <c r="AR41987" s="90" t="str">
        <f t="shared" si="663"/>
        <v>O</v>
      </c>
      <c r="AS41987" t="s">
        <v>40425</v>
      </c>
    </row>
    <row r="41988" spans="43:45" x14ac:dyDescent="0.25">
      <c r="AQ41988" s="89">
        <v>10002375</v>
      </c>
      <c r="AR41988" s="90" t="str">
        <f t="shared" si="663"/>
        <v>O</v>
      </c>
      <c r="AS41988" t="s">
        <v>40426</v>
      </c>
    </row>
    <row r="41989" spans="43:45" x14ac:dyDescent="0.25">
      <c r="AQ41989" s="89">
        <v>10007549</v>
      </c>
      <c r="AR41989" s="90" t="str">
        <f t="shared" si="663"/>
        <v>O</v>
      </c>
      <c r="AS41989" t="s">
        <v>40427</v>
      </c>
    </row>
    <row r="41990" spans="43:45" x14ac:dyDescent="0.25">
      <c r="AQ41990" s="89">
        <v>10002803</v>
      </c>
      <c r="AR41990" s="90" t="str">
        <f t="shared" si="663"/>
        <v>O</v>
      </c>
      <c r="AS41990" t="s">
        <v>40428</v>
      </c>
    </row>
    <row r="41991" spans="43:45" x14ac:dyDescent="0.25">
      <c r="AQ41991" s="89">
        <v>10030076</v>
      </c>
      <c r="AR41991" s="90" t="str">
        <f t="shared" si="663"/>
        <v>O</v>
      </c>
      <c r="AS41991" t="s">
        <v>40429</v>
      </c>
    </row>
    <row r="41992" spans="43:45" x14ac:dyDescent="0.25">
      <c r="AQ41992" s="89">
        <v>10041741</v>
      </c>
      <c r="AR41992" s="90" t="str">
        <f t="shared" si="663"/>
        <v>O</v>
      </c>
      <c r="AS41992" t="s">
        <v>40430</v>
      </c>
    </row>
    <row r="41993" spans="43:45" x14ac:dyDescent="0.25">
      <c r="AQ41993" s="89">
        <v>10045524</v>
      </c>
      <c r="AR41993" s="90" t="str">
        <f t="shared" ref="AR41993:AR42056" si="664">IF(ISNA(VLOOKUP(AQ41993,$BP$18:$BQ$356,2,FALSE))=TRUE,"O",VLOOKUP(AQ41993,$BP$18:$BQ$356,2,FALSE))</f>
        <v>O</v>
      </c>
      <c r="AS41993" t="s">
        <v>40431</v>
      </c>
    </row>
    <row r="41994" spans="43:45" x14ac:dyDescent="0.25">
      <c r="AQ41994" s="89">
        <v>10045578</v>
      </c>
      <c r="AR41994" s="90" t="str">
        <f t="shared" si="664"/>
        <v>O</v>
      </c>
      <c r="AS41994" t="s">
        <v>40432</v>
      </c>
    </row>
    <row r="41995" spans="43:45" x14ac:dyDescent="0.25">
      <c r="AQ41995" s="89">
        <v>10045684</v>
      </c>
      <c r="AR41995" s="90" t="str">
        <f t="shared" si="664"/>
        <v>O</v>
      </c>
      <c r="AS41995" t="s">
        <v>40433</v>
      </c>
    </row>
    <row r="41996" spans="43:45" x14ac:dyDescent="0.25">
      <c r="AQ41996" s="89">
        <v>10047623</v>
      </c>
      <c r="AR41996" s="90" t="str">
        <f t="shared" si="664"/>
        <v>O</v>
      </c>
      <c r="AS41996" t="s">
        <v>40434</v>
      </c>
    </row>
    <row r="41997" spans="43:45" x14ac:dyDescent="0.25">
      <c r="AQ41997" s="89">
        <v>10047785</v>
      </c>
      <c r="AR41997" s="90" t="str">
        <f t="shared" si="664"/>
        <v>O</v>
      </c>
      <c r="AS41997" t="s">
        <v>40435</v>
      </c>
    </row>
    <row r="41998" spans="43:45" x14ac:dyDescent="0.25">
      <c r="AQ41998" s="89">
        <v>10047802</v>
      </c>
      <c r="AR41998" s="90" t="str">
        <f t="shared" si="664"/>
        <v>O</v>
      </c>
      <c r="AS41998" t="s">
        <v>40436</v>
      </c>
    </row>
    <row r="41999" spans="43:45" x14ac:dyDescent="0.25">
      <c r="AQ41999" s="89">
        <v>10028051</v>
      </c>
      <c r="AR41999" s="90" t="str">
        <f t="shared" si="664"/>
        <v>O</v>
      </c>
      <c r="AS41999" t="s">
        <v>40437</v>
      </c>
    </row>
    <row r="42000" spans="43:45" x14ac:dyDescent="0.25">
      <c r="AQ42000" s="89">
        <v>10018201</v>
      </c>
      <c r="AR42000" s="90" t="str">
        <f t="shared" si="664"/>
        <v>O</v>
      </c>
      <c r="AS42000" t="s">
        <v>40438</v>
      </c>
    </row>
    <row r="42001" spans="43:45" x14ac:dyDescent="0.25">
      <c r="AQ42001" s="89">
        <v>10034312</v>
      </c>
      <c r="AR42001" s="90" t="str">
        <f t="shared" si="664"/>
        <v>O</v>
      </c>
      <c r="AS42001" t="s">
        <v>40439</v>
      </c>
    </row>
    <row r="42002" spans="43:45" x14ac:dyDescent="0.25">
      <c r="AQ42002" s="89">
        <v>10013638</v>
      </c>
      <c r="AR42002" s="90" t="str">
        <f t="shared" si="664"/>
        <v>O</v>
      </c>
      <c r="AS42002" t="s">
        <v>40440</v>
      </c>
    </row>
    <row r="42003" spans="43:45" x14ac:dyDescent="0.25">
      <c r="AQ42003" s="89">
        <v>10028341</v>
      </c>
      <c r="AR42003" s="90" t="str">
        <f t="shared" si="664"/>
        <v>O</v>
      </c>
      <c r="AS42003" t="s">
        <v>40441</v>
      </c>
    </row>
    <row r="42004" spans="43:45" x14ac:dyDescent="0.25">
      <c r="AQ42004" s="89">
        <v>10022357</v>
      </c>
      <c r="AR42004" s="90" t="str">
        <f t="shared" si="664"/>
        <v>O</v>
      </c>
      <c r="AS42004" t="s">
        <v>40442</v>
      </c>
    </row>
    <row r="42005" spans="43:45" x14ac:dyDescent="0.25">
      <c r="AQ42005" s="89">
        <v>10038773</v>
      </c>
      <c r="AR42005" s="90" t="str">
        <f t="shared" si="664"/>
        <v>O</v>
      </c>
      <c r="AS42005" t="s">
        <v>40443</v>
      </c>
    </row>
    <row r="42006" spans="43:45" x14ac:dyDescent="0.25">
      <c r="AQ42006" s="89">
        <v>10038930</v>
      </c>
      <c r="AR42006" s="90" t="str">
        <f t="shared" si="664"/>
        <v>O</v>
      </c>
      <c r="AS42006" t="s">
        <v>40444</v>
      </c>
    </row>
    <row r="42007" spans="43:45" x14ac:dyDescent="0.25">
      <c r="AQ42007" s="89">
        <v>10013868</v>
      </c>
      <c r="AR42007" s="90" t="str">
        <f t="shared" si="664"/>
        <v>O</v>
      </c>
      <c r="AS42007" t="s">
        <v>40445</v>
      </c>
    </row>
    <row r="42008" spans="43:45" x14ac:dyDescent="0.25">
      <c r="AQ42008" s="89">
        <v>10008235</v>
      </c>
      <c r="AR42008" s="90" t="str">
        <f t="shared" si="664"/>
        <v>O</v>
      </c>
      <c r="AS42008" t="s">
        <v>40446</v>
      </c>
    </row>
    <row r="42009" spans="43:45" x14ac:dyDescent="0.25">
      <c r="AQ42009" s="89">
        <v>10025293</v>
      </c>
      <c r="AR42009" s="90" t="str">
        <f t="shared" si="664"/>
        <v>O</v>
      </c>
      <c r="AS42009" t="s">
        <v>40447</v>
      </c>
    </row>
    <row r="42010" spans="43:45" x14ac:dyDescent="0.25">
      <c r="AQ42010" s="89">
        <v>10045530</v>
      </c>
      <c r="AR42010" s="90" t="str">
        <f t="shared" si="664"/>
        <v>O</v>
      </c>
      <c r="AS42010" t="s">
        <v>40448</v>
      </c>
    </row>
    <row r="42011" spans="43:45" x14ac:dyDescent="0.25">
      <c r="AQ42011" s="89">
        <v>10045577</v>
      </c>
      <c r="AR42011" s="90" t="str">
        <f t="shared" si="664"/>
        <v>O</v>
      </c>
      <c r="AS42011" t="s">
        <v>40449</v>
      </c>
    </row>
    <row r="42012" spans="43:45" x14ac:dyDescent="0.25">
      <c r="AQ42012" s="89">
        <v>10045651</v>
      </c>
      <c r="AR42012" s="90" t="str">
        <f t="shared" si="664"/>
        <v>O</v>
      </c>
      <c r="AS42012" t="s">
        <v>40450</v>
      </c>
    </row>
    <row r="42013" spans="43:45" x14ac:dyDescent="0.25">
      <c r="AQ42013" s="89">
        <v>10045680</v>
      </c>
      <c r="AR42013" s="90" t="str">
        <f t="shared" si="664"/>
        <v>O</v>
      </c>
      <c r="AS42013" t="s">
        <v>40451</v>
      </c>
    </row>
    <row r="42014" spans="43:45" x14ac:dyDescent="0.25">
      <c r="AQ42014" s="89">
        <v>10045747</v>
      </c>
      <c r="AR42014" s="90" t="str">
        <f t="shared" si="664"/>
        <v>O</v>
      </c>
      <c r="AS42014" t="s">
        <v>40452</v>
      </c>
    </row>
    <row r="42015" spans="43:45" x14ac:dyDescent="0.25">
      <c r="AQ42015" s="89">
        <v>10045923</v>
      </c>
      <c r="AR42015" s="90" t="str">
        <f t="shared" si="664"/>
        <v>O</v>
      </c>
      <c r="AS42015" t="s">
        <v>40453</v>
      </c>
    </row>
    <row r="42016" spans="43:45" x14ac:dyDescent="0.25">
      <c r="AQ42016" s="89">
        <v>10045807</v>
      </c>
      <c r="AR42016" s="90" t="str">
        <f t="shared" si="664"/>
        <v>O</v>
      </c>
      <c r="AS42016" t="s">
        <v>40454</v>
      </c>
    </row>
    <row r="42017" spans="43:45" x14ac:dyDescent="0.25">
      <c r="AQ42017" s="89">
        <v>10045920</v>
      </c>
      <c r="AR42017" s="90" t="str">
        <f t="shared" si="664"/>
        <v>O</v>
      </c>
      <c r="AS42017" t="s">
        <v>40455</v>
      </c>
    </row>
    <row r="42018" spans="43:45" x14ac:dyDescent="0.25">
      <c r="AQ42018" s="89">
        <v>10047725</v>
      </c>
      <c r="AR42018" s="90" t="str">
        <f t="shared" si="664"/>
        <v>O</v>
      </c>
      <c r="AS42018" t="s">
        <v>40456</v>
      </c>
    </row>
    <row r="42019" spans="43:45" x14ac:dyDescent="0.25">
      <c r="AQ42019" s="89">
        <v>10047884</v>
      </c>
      <c r="AR42019" s="90" t="str">
        <f t="shared" si="664"/>
        <v>O</v>
      </c>
      <c r="AS42019" t="s">
        <v>40457</v>
      </c>
    </row>
    <row r="42020" spans="43:45" x14ac:dyDescent="0.25">
      <c r="AQ42020" s="89">
        <v>10003591</v>
      </c>
      <c r="AR42020" s="90" t="str">
        <f t="shared" si="664"/>
        <v>O</v>
      </c>
      <c r="AS42020" t="s">
        <v>40458</v>
      </c>
    </row>
    <row r="42021" spans="43:45" x14ac:dyDescent="0.25">
      <c r="AQ42021" s="89">
        <v>10025848</v>
      </c>
      <c r="AR42021" s="90" t="str">
        <f t="shared" si="664"/>
        <v>O</v>
      </c>
      <c r="AS42021" t="s">
        <v>40459</v>
      </c>
    </row>
    <row r="42022" spans="43:45" x14ac:dyDescent="0.25">
      <c r="AQ42022" s="89">
        <v>10040839</v>
      </c>
      <c r="AR42022" s="90" t="str">
        <f t="shared" si="664"/>
        <v>O</v>
      </c>
      <c r="AS42022" t="s">
        <v>40460</v>
      </c>
    </row>
    <row r="42023" spans="43:45" x14ac:dyDescent="0.25">
      <c r="AQ42023" s="89">
        <v>10040886</v>
      </c>
      <c r="AR42023" s="90" t="str">
        <f t="shared" si="664"/>
        <v>O</v>
      </c>
      <c r="AS42023" t="s">
        <v>40461</v>
      </c>
    </row>
    <row r="42024" spans="43:45" x14ac:dyDescent="0.25">
      <c r="AQ42024" s="89">
        <v>10040889</v>
      </c>
      <c r="AR42024" s="90" t="str">
        <f t="shared" si="664"/>
        <v>O</v>
      </c>
      <c r="AS42024" t="s">
        <v>40462</v>
      </c>
    </row>
    <row r="42025" spans="43:45" x14ac:dyDescent="0.25">
      <c r="AQ42025" s="89">
        <v>10026198</v>
      </c>
      <c r="AR42025" s="90" t="str">
        <f t="shared" si="664"/>
        <v>O</v>
      </c>
      <c r="AS42025" t="s">
        <v>40463</v>
      </c>
    </row>
    <row r="42026" spans="43:45" x14ac:dyDescent="0.25">
      <c r="AQ42026" s="89">
        <v>10024716</v>
      </c>
      <c r="AR42026" s="90" t="str">
        <f t="shared" si="664"/>
        <v>O</v>
      </c>
      <c r="AS42026" t="s">
        <v>40464</v>
      </c>
    </row>
    <row r="42027" spans="43:45" x14ac:dyDescent="0.25">
      <c r="AQ42027" s="89">
        <v>10038072</v>
      </c>
      <c r="AR42027" s="90" t="str">
        <f t="shared" si="664"/>
        <v>O</v>
      </c>
      <c r="AS42027" t="s">
        <v>40465</v>
      </c>
    </row>
    <row r="42028" spans="43:45" x14ac:dyDescent="0.25">
      <c r="AQ42028" s="89">
        <v>10024428</v>
      </c>
      <c r="AR42028" s="90" t="str">
        <f t="shared" si="664"/>
        <v>O</v>
      </c>
      <c r="AS42028" t="s">
        <v>40466</v>
      </c>
    </row>
    <row r="42029" spans="43:45" x14ac:dyDescent="0.25">
      <c r="AQ42029" s="89">
        <v>10045955</v>
      </c>
      <c r="AR42029" s="90" t="str">
        <f t="shared" si="664"/>
        <v>O</v>
      </c>
      <c r="AS42029" t="s">
        <v>40467</v>
      </c>
    </row>
    <row r="42030" spans="43:45" x14ac:dyDescent="0.25">
      <c r="AQ42030" s="89">
        <v>10046225</v>
      </c>
      <c r="AR42030" s="90" t="str">
        <f t="shared" si="664"/>
        <v>O</v>
      </c>
      <c r="AS42030" t="s">
        <v>40468</v>
      </c>
    </row>
    <row r="42031" spans="43:45" x14ac:dyDescent="0.25">
      <c r="AQ42031" s="89">
        <v>10046421</v>
      </c>
      <c r="AR42031" s="90" t="str">
        <f t="shared" si="664"/>
        <v>O</v>
      </c>
      <c r="AS42031" t="s">
        <v>40469</v>
      </c>
    </row>
    <row r="42032" spans="43:45" x14ac:dyDescent="0.25">
      <c r="AQ42032" s="89">
        <v>10046427</v>
      </c>
      <c r="AR42032" s="90" t="str">
        <f t="shared" si="664"/>
        <v>O</v>
      </c>
      <c r="AS42032" t="s">
        <v>40470</v>
      </c>
    </row>
    <row r="42033" spans="43:45" x14ac:dyDescent="0.25">
      <c r="AQ42033" s="89">
        <v>10046510</v>
      </c>
      <c r="AR42033" s="90" t="str">
        <f t="shared" si="664"/>
        <v>O</v>
      </c>
      <c r="AS42033" t="s">
        <v>40471</v>
      </c>
    </row>
    <row r="42034" spans="43:45" x14ac:dyDescent="0.25">
      <c r="AQ42034" s="89">
        <v>10029105</v>
      </c>
      <c r="AR42034" s="90" t="str">
        <f t="shared" si="664"/>
        <v>O</v>
      </c>
      <c r="AS42034" t="s">
        <v>40472</v>
      </c>
    </row>
    <row r="42035" spans="43:45" x14ac:dyDescent="0.25">
      <c r="AQ42035" s="89">
        <v>10047955</v>
      </c>
      <c r="AR42035" s="90" t="str">
        <f t="shared" si="664"/>
        <v>O</v>
      </c>
      <c r="AS42035" t="s">
        <v>40473</v>
      </c>
    </row>
    <row r="42036" spans="43:45" x14ac:dyDescent="0.25">
      <c r="AQ42036" s="89">
        <v>10047956</v>
      </c>
      <c r="AR42036" s="90" t="str">
        <f t="shared" si="664"/>
        <v>O</v>
      </c>
      <c r="AS42036" t="s">
        <v>40474</v>
      </c>
    </row>
    <row r="42037" spans="43:45" x14ac:dyDescent="0.25">
      <c r="AQ42037" s="89">
        <v>10047958</v>
      </c>
      <c r="AR42037" s="90" t="str">
        <f t="shared" si="664"/>
        <v>O</v>
      </c>
      <c r="AS42037" t="s">
        <v>40475</v>
      </c>
    </row>
    <row r="42038" spans="43:45" x14ac:dyDescent="0.25">
      <c r="AQ42038" s="89">
        <v>10008614</v>
      </c>
      <c r="AR42038" s="90" t="str">
        <f t="shared" si="664"/>
        <v>O</v>
      </c>
      <c r="AS42038" t="s">
        <v>40476</v>
      </c>
    </row>
    <row r="42039" spans="43:45" x14ac:dyDescent="0.25">
      <c r="AQ42039" s="89">
        <v>10041195</v>
      </c>
      <c r="AR42039" s="90" t="str">
        <f t="shared" si="664"/>
        <v>O</v>
      </c>
      <c r="AS42039" t="s">
        <v>40477</v>
      </c>
    </row>
    <row r="42040" spans="43:45" x14ac:dyDescent="0.25">
      <c r="AQ42040" s="89">
        <v>10034037</v>
      </c>
      <c r="AR42040" s="90" t="str">
        <f t="shared" si="664"/>
        <v>O</v>
      </c>
      <c r="AS42040" t="s">
        <v>40478</v>
      </c>
    </row>
    <row r="42041" spans="43:45" x14ac:dyDescent="0.25">
      <c r="AQ42041" s="89">
        <v>10045837</v>
      </c>
      <c r="AR42041" s="90" t="str">
        <f t="shared" si="664"/>
        <v>O</v>
      </c>
      <c r="AS42041" t="s">
        <v>40479</v>
      </c>
    </row>
    <row r="42042" spans="43:45" x14ac:dyDescent="0.25">
      <c r="AQ42042" s="89">
        <v>10046570</v>
      </c>
      <c r="AR42042" s="90" t="str">
        <f t="shared" si="664"/>
        <v>O</v>
      </c>
      <c r="AS42042" t="s">
        <v>40480</v>
      </c>
    </row>
    <row r="42043" spans="43:45" x14ac:dyDescent="0.25">
      <c r="AQ42043" s="89">
        <v>10046630</v>
      </c>
      <c r="AR42043" s="90" t="str">
        <f t="shared" si="664"/>
        <v>O</v>
      </c>
      <c r="AS42043" t="s">
        <v>40481</v>
      </c>
    </row>
    <row r="42044" spans="43:45" x14ac:dyDescent="0.25">
      <c r="AQ42044" s="89">
        <v>10046602</v>
      </c>
      <c r="AR42044" s="90" t="str">
        <f t="shared" si="664"/>
        <v>O</v>
      </c>
      <c r="AS42044" t="s">
        <v>40482</v>
      </c>
    </row>
    <row r="42045" spans="43:45" x14ac:dyDescent="0.25">
      <c r="AQ42045" s="89">
        <v>10046613</v>
      </c>
      <c r="AR42045" s="90" t="str">
        <f t="shared" si="664"/>
        <v>O</v>
      </c>
      <c r="AS42045" t="s">
        <v>40483</v>
      </c>
    </row>
    <row r="42046" spans="43:45" x14ac:dyDescent="0.25">
      <c r="AQ42046" s="89">
        <v>10046671</v>
      </c>
      <c r="AR42046" s="90" t="str">
        <f t="shared" si="664"/>
        <v>O</v>
      </c>
      <c r="AS42046" t="s">
        <v>40484</v>
      </c>
    </row>
    <row r="42047" spans="43:45" x14ac:dyDescent="0.25">
      <c r="AQ42047" s="89">
        <v>10045335</v>
      </c>
      <c r="AR42047" s="90" t="str">
        <f t="shared" si="664"/>
        <v>O</v>
      </c>
      <c r="AS42047" t="s">
        <v>40485</v>
      </c>
    </row>
    <row r="42048" spans="43:45" x14ac:dyDescent="0.25">
      <c r="AQ42048" s="89">
        <v>10036968</v>
      </c>
      <c r="AR42048" s="90" t="str">
        <f t="shared" si="664"/>
        <v>O</v>
      </c>
      <c r="AS42048" t="s">
        <v>40486</v>
      </c>
    </row>
    <row r="42049" spans="43:45" x14ac:dyDescent="0.25">
      <c r="AQ42049" s="89">
        <v>10040844</v>
      </c>
      <c r="AR42049" s="90" t="str">
        <f t="shared" si="664"/>
        <v>O</v>
      </c>
      <c r="AS42049" t="s">
        <v>40487</v>
      </c>
    </row>
    <row r="42050" spans="43:45" x14ac:dyDescent="0.25">
      <c r="AQ42050" s="89">
        <v>10033842</v>
      </c>
      <c r="AR42050" s="90" t="str">
        <f t="shared" si="664"/>
        <v>O</v>
      </c>
      <c r="AS42050" t="s">
        <v>40488</v>
      </c>
    </row>
    <row r="42051" spans="43:45" x14ac:dyDescent="0.25">
      <c r="AQ42051" s="89">
        <v>10046653</v>
      </c>
      <c r="AR42051" s="90" t="str">
        <f t="shared" si="664"/>
        <v>O</v>
      </c>
      <c r="AS42051" t="s">
        <v>31808</v>
      </c>
    </row>
    <row r="42052" spans="43:45" x14ac:dyDescent="0.25">
      <c r="AQ42052" s="89">
        <v>10024675</v>
      </c>
      <c r="AR42052" s="90" t="str">
        <f t="shared" si="664"/>
        <v>O</v>
      </c>
      <c r="AS42052" t="s">
        <v>40489</v>
      </c>
    </row>
    <row r="42053" spans="43:45" x14ac:dyDescent="0.25">
      <c r="AQ42053" s="89">
        <v>10038209</v>
      </c>
      <c r="AR42053" s="90" t="str">
        <f t="shared" si="664"/>
        <v>O</v>
      </c>
      <c r="AS42053" t="s">
        <v>40490</v>
      </c>
    </row>
    <row r="42054" spans="43:45" x14ac:dyDescent="0.25">
      <c r="AQ42054" s="89">
        <v>10042855</v>
      </c>
      <c r="AR42054" s="90" t="str">
        <f t="shared" si="664"/>
        <v>O</v>
      </c>
      <c r="AS42054" t="s">
        <v>40491</v>
      </c>
    </row>
    <row r="42055" spans="43:45" x14ac:dyDescent="0.25">
      <c r="AQ42055" s="89">
        <v>10031018</v>
      </c>
      <c r="AR42055" s="90" t="str">
        <f t="shared" si="664"/>
        <v>O</v>
      </c>
      <c r="AS42055" t="s">
        <v>40492</v>
      </c>
    </row>
    <row r="42056" spans="43:45" x14ac:dyDescent="0.25">
      <c r="AQ42056" s="89">
        <v>10027641</v>
      </c>
      <c r="AR42056" s="90" t="str">
        <f t="shared" si="664"/>
        <v>O</v>
      </c>
      <c r="AS42056" t="s">
        <v>40493</v>
      </c>
    </row>
    <row r="42057" spans="43:45" x14ac:dyDescent="0.25">
      <c r="AQ42057" s="89">
        <v>10027734</v>
      </c>
      <c r="AR42057" s="90" t="str">
        <f t="shared" ref="AR42057:AR42120" si="665">IF(ISNA(VLOOKUP(AQ42057,$BP$18:$BQ$356,2,FALSE))=TRUE,"O",VLOOKUP(AQ42057,$BP$18:$BQ$356,2,FALSE))</f>
        <v>O</v>
      </c>
      <c r="AS42057" t="s">
        <v>40494</v>
      </c>
    </row>
    <row r="42058" spans="43:45" x14ac:dyDescent="0.25">
      <c r="AQ42058" s="89">
        <v>10027841</v>
      </c>
      <c r="AR42058" s="90" t="str">
        <f t="shared" si="665"/>
        <v>O</v>
      </c>
      <c r="AS42058" t="s">
        <v>40495</v>
      </c>
    </row>
    <row r="42059" spans="43:45" x14ac:dyDescent="0.25">
      <c r="AQ42059" s="89">
        <v>10027965</v>
      </c>
      <c r="AR42059" s="90" t="str">
        <f t="shared" si="665"/>
        <v>O</v>
      </c>
      <c r="AS42059" t="s">
        <v>40496</v>
      </c>
    </row>
    <row r="42060" spans="43:45" x14ac:dyDescent="0.25">
      <c r="AQ42060" s="89">
        <v>10028233</v>
      </c>
      <c r="AR42060" s="90" t="str">
        <f t="shared" si="665"/>
        <v>O</v>
      </c>
      <c r="AS42060" t="s">
        <v>40497</v>
      </c>
    </row>
    <row r="42061" spans="43:45" x14ac:dyDescent="0.25">
      <c r="AQ42061" s="89">
        <v>10046760</v>
      </c>
      <c r="AR42061" s="90" t="str">
        <f t="shared" si="665"/>
        <v>O</v>
      </c>
      <c r="AS42061" t="s">
        <v>40498</v>
      </c>
    </row>
    <row r="42062" spans="43:45" x14ac:dyDescent="0.25">
      <c r="AQ42062" s="89">
        <v>10046768</v>
      </c>
      <c r="AR42062" s="90" t="str">
        <f t="shared" si="665"/>
        <v>O</v>
      </c>
      <c r="AS42062" t="s">
        <v>40499</v>
      </c>
    </row>
    <row r="42063" spans="43:45" x14ac:dyDescent="0.25">
      <c r="AQ42063" s="89">
        <v>10046769</v>
      </c>
      <c r="AR42063" s="90" t="str">
        <f t="shared" si="665"/>
        <v>O</v>
      </c>
      <c r="AS42063" t="s">
        <v>40500</v>
      </c>
    </row>
    <row r="42064" spans="43:45" x14ac:dyDescent="0.25">
      <c r="AQ42064" s="89">
        <v>10002917</v>
      </c>
      <c r="AR42064" s="90" t="str">
        <f t="shared" si="665"/>
        <v>O</v>
      </c>
      <c r="AS42064" t="s">
        <v>40501</v>
      </c>
    </row>
    <row r="42065" spans="43:45" x14ac:dyDescent="0.25">
      <c r="AQ42065" s="89">
        <v>10046857</v>
      </c>
      <c r="AR42065" s="90" t="str">
        <f t="shared" si="665"/>
        <v>O</v>
      </c>
      <c r="AS42065" t="s">
        <v>40502</v>
      </c>
    </row>
    <row r="42066" spans="43:45" x14ac:dyDescent="0.25">
      <c r="AQ42066" s="89">
        <v>10017781</v>
      </c>
      <c r="AR42066" s="90" t="str">
        <f t="shared" si="665"/>
        <v>O</v>
      </c>
      <c r="AS42066" t="s">
        <v>40503</v>
      </c>
    </row>
    <row r="42067" spans="43:45" x14ac:dyDescent="0.25">
      <c r="AQ42067" s="89">
        <v>10046241</v>
      </c>
      <c r="AR42067" s="90" t="str">
        <f t="shared" si="665"/>
        <v>O</v>
      </c>
      <c r="AS42067" t="s">
        <v>40504</v>
      </c>
    </row>
    <row r="42068" spans="43:45" x14ac:dyDescent="0.25">
      <c r="AQ42068" s="89">
        <v>10046400</v>
      </c>
      <c r="AR42068" s="90" t="str">
        <f t="shared" si="665"/>
        <v>O</v>
      </c>
      <c r="AS42068" t="s">
        <v>40505</v>
      </c>
    </row>
    <row r="42069" spans="43:45" x14ac:dyDescent="0.25">
      <c r="AQ42069" s="89">
        <v>10046459</v>
      </c>
      <c r="AR42069" s="90" t="str">
        <f t="shared" si="665"/>
        <v>O</v>
      </c>
      <c r="AS42069" t="s">
        <v>40506</v>
      </c>
    </row>
    <row r="42070" spans="43:45" x14ac:dyDescent="0.25">
      <c r="AQ42070" s="89">
        <v>10042995</v>
      </c>
      <c r="AR42070" s="90" t="str">
        <f t="shared" si="665"/>
        <v>O</v>
      </c>
      <c r="AS42070" t="s">
        <v>40507</v>
      </c>
    </row>
    <row r="42071" spans="43:45" x14ac:dyDescent="0.25">
      <c r="AQ42071" s="89">
        <v>10043060</v>
      </c>
      <c r="AR42071" s="90" t="str">
        <f t="shared" si="665"/>
        <v>O</v>
      </c>
      <c r="AS42071" t="s">
        <v>40508</v>
      </c>
    </row>
    <row r="42072" spans="43:45" x14ac:dyDescent="0.25">
      <c r="AQ42072" s="89">
        <v>10040837</v>
      </c>
      <c r="AR42072" s="90" t="str">
        <f t="shared" si="665"/>
        <v>O</v>
      </c>
      <c r="AS42072" t="s">
        <v>40509</v>
      </c>
    </row>
    <row r="42073" spans="43:45" x14ac:dyDescent="0.25">
      <c r="AQ42073" s="89">
        <v>10043177</v>
      </c>
      <c r="AR42073" s="90" t="str">
        <f t="shared" si="665"/>
        <v>O</v>
      </c>
      <c r="AS42073" t="s">
        <v>40094</v>
      </c>
    </row>
    <row r="42074" spans="43:45" x14ac:dyDescent="0.25">
      <c r="AQ42074" s="89">
        <v>10043242</v>
      </c>
      <c r="AR42074" s="90" t="str">
        <f t="shared" si="665"/>
        <v>O</v>
      </c>
      <c r="AS42074" t="s">
        <v>40510</v>
      </c>
    </row>
    <row r="42075" spans="43:45" x14ac:dyDescent="0.25">
      <c r="AQ42075" s="89">
        <v>10002656</v>
      </c>
      <c r="AR42075" s="90" t="str">
        <f t="shared" si="665"/>
        <v>O</v>
      </c>
      <c r="AS42075" t="s">
        <v>40511</v>
      </c>
    </row>
    <row r="42076" spans="43:45" x14ac:dyDescent="0.25">
      <c r="AQ42076" s="89">
        <v>10020127</v>
      </c>
      <c r="AR42076" s="90" t="str">
        <f t="shared" si="665"/>
        <v>O</v>
      </c>
      <c r="AS42076" t="s">
        <v>40512</v>
      </c>
    </row>
    <row r="42077" spans="43:45" x14ac:dyDescent="0.25">
      <c r="AQ42077" s="89">
        <v>10028419</v>
      </c>
      <c r="AR42077" s="90" t="str">
        <f t="shared" si="665"/>
        <v>O</v>
      </c>
      <c r="AS42077" t="s">
        <v>40513</v>
      </c>
    </row>
    <row r="42078" spans="43:45" x14ac:dyDescent="0.25">
      <c r="AQ42078" s="89">
        <v>10004943</v>
      </c>
      <c r="AR42078" s="90" t="str">
        <f t="shared" si="665"/>
        <v>O</v>
      </c>
      <c r="AS42078" t="s">
        <v>40514</v>
      </c>
    </row>
    <row r="42079" spans="43:45" x14ac:dyDescent="0.25">
      <c r="AQ42079" s="89">
        <v>10004153</v>
      </c>
      <c r="AR42079" s="90" t="str">
        <f t="shared" si="665"/>
        <v>O</v>
      </c>
      <c r="AS42079" t="s">
        <v>40515</v>
      </c>
    </row>
    <row r="42080" spans="43:45" x14ac:dyDescent="0.25">
      <c r="AQ42080" s="89">
        <v>10004211</v>
      </c>
      <c r="AR42080" s="90" t="str">
        <f t="shared" si="665"/>
        <v>O</v>
      </c>
      <c r="AS42080" t="s">
        <v>40516</v>
      </c>
    </row>
    <row r="42081" spans="43:45" x14ac:dyDescent="0.25">
      <c r="AQ42081" s="89">
        <v>10047027</v>
      </c>
      <c r="AR42081" s="90" t="str">
        <f t="shared" si="665"/>
        <v>O</v>
      </c>
      <c r="AS42081" t="s">
        <v>40517</v>
      </c>
    </row>
    <row r="42082" spans="43:45" x14ac:dyDescent="0.25">
      <c r="AQ42082" s="89">
        <v>10047044</v>
      </c>
      <c r="AR42082" s="90" t="str">
        <f t="shared" si="665"/>
        <v>O</v>
      </c>
      <c r="AS42082" t="s">
        <v>40518</v>
      </c>
    </row>
    <row r="42083" spans="43:45" x14ac:dyDescent="0.25">
      <c r="AQ42083" s="89">
        <v>10047055</v>
      </c>
      <c r="AR42083" s="90" t="str">
        <f t="shared" si="665"/>
        <v>O</v>
      </c>
      <c r="AS42083" t="s">
        <v>40519</v>
      </c>
    </row>
    <row r="42084" spans="43:45" x14ac:dyDescent="0.25">
      <c r="AQ42084" s="89">
        <v>10044190</v>
      </c>
      <c r="AR42084" s="90" t="str">
        <f t="shared" si="665"/>
        <v>O</v>
      </c>
      <c r="AS42084" t="s">
        <v>40520</v>
      </c>
    </row>
    <row r="42085" spans="43:45" x14ac:dyDescent="0.25">
      <c r="AQ42085" s="89">
        <v>10021738</v>
      </c>
      <c r="AR42085" s="90" t="str">
        <f t="shared" si="665"/>
        <v>O</v>
      </c>
      <c r="AS42085" t="s">
        <v>40521</v>
      </c>
    </row>
    <row r="42086" spans="43:45" x14ac:dyDescent="0.25">
      <c r="AQ42086" s="89">
        <v>10046287</v>
      </c>
      <c r="AR42086" s="90" t="str">
        <f t="shared" si="665"/>
        <v>O</v>
      </c>
      <c r="AS42086" t="s">
        <v>40522</v>
      </c>
    </row>
    <row r="42087" spans="43:45" x14ac:dyDescent="0.25">
      <c r="AQ42087" s="89">
        <v>10012868</v>
      </c>
      <c r="AR42087" s="90" t="str">
        <f t="shared" si="665"/>
        <v>O</v>
      </c>
      <c r="AS42087" t="s">
        <v>40523</v>
      </c>
    </row>
    <row r="42088" spans="43:45" x14ac:dyDescent="0.25">
      <c r="AQ42088" s="89">
        <v>10021836</v>
      </c>
      <c r="AR42088" s="90" t="str">
        <f t="shared" si="665"/>
        <v>O</v>
      </c>
      <c r="AS42088" t="s">
        <v>40524</v>
      </c>
    </row>
    <row r="42089" spans="43:45" x14ac:dyDescent="0.25">
      <c r="AQ42089" s="89">
        <v>10021491</v>
      </c>
      <c r="AR42089" s="90" t="str">
        <f t="shared" si="665"/>
        <v>O</v>
      </c>
      <c r="AS42089" t="s">
        <v>40525</v>
      </c>
    </row>
    <row r="42090" spans="43:45" x14ac:dyDescent="0.25">
      <c r="AQ42090" s="89">
        <v>10022289</v>
      </c>
      <c r="AR42090" s="90" t="str">
        <f t="shared" si="665"/>
        <v>O</v>
      </c>
      <c r="AS42090" t="s">
        <v>40526</v>
      </c>
    </row>
    <row r="42091" spans="43:45" x14ac:dyDescent="0.25">
      <c r="AQ42091" s="89">
        <v>10045413</v>
      </c>
      <c r="AR42091" s="90" t="str">
        <f t="shared" si="665"/>
        <v>O</v>
      </c>
      <c r="AS42091" t="s">
        <v>40527</v>
      </c>
    </row>
    <row r="42092" spans="43:45" x14ac:dyDescent="0.25">
      <c r="AQ42092" s="89">
        <v>10045738</v>
      </c>
      <c r="AR42092" s="90" t="str">
        <f t="shared" si="665"/>
        <v>O</v>
      </c>
      <c r="AS42092" t="s">
        <v>40528</v>
      </c>
    </row>
    <row r="42093" spans="43:45" x14ac:dyDescent="0.25">
      <c r="AQ42093" s="89">
        <v>10045811</v>
      </c>
      <c r="AR42093" s="90" t="str">
        <f t="shared" si="665"/>
        <v>O</v>
      </c>
      <c r="AS42093" t="s">
        <v>40529</v>
      </c>
    </row>
    <row r="42094" spans="43:45" x14ac:dyDescent="0.25">
      <c r="AQ42094" s="89">
        <v>10045860</v>
      </c>
      <c r="AR42094" s="90" t="str">
        <f t="shared" si="665"/>
        <v>O</v>
      </c>
      <c r="AS42094" t="s">
        <v>40530</v>
      </c>
    </row>
    <row r="42095" spans="43:45" x14ac:dyDescent="0.25">
      <c r="AQ42095" s="89">
        <v>10045887</v>
      </c>
      <c r="AR42095" s="90" t="str">
        <f t="shared" si="665"/>
        <v>O</v>
      </c>
      <c r="AS42095" t="s">
        <v>40531</v>
      </c>
    </row>
    <row r="42096" spans="43:45" x14ac:dyDescent="0.25">
      <c r="AQ42096" s="89">
        <v>10046037</v>
      </c>
      <c r="AR42096" s="90" t="str">
        <f t="shared" si="665"/>
        <v>O</v>
      </c>
      <c r="AS42096" t="s">
        <v>40532</v>
      </c>
    </row>
    <row r="42097" spans="43:45" x14ac:dyDescent="0.25">
      <c r="AQ42097" s="89">
        <v>10047084</v>
      </c>
      <c r="AR42097" s="90" t="str">
        <f t="shared" si="665"/>
        <v>O</v>
      </c>
      <c r="AS42097" t="s">
        <v>40533</v>
      </c>
    </row>
    <row r="42098" spans="43:45" x14ac:dyDescent="0.25">
      <c r="AQ42098" s="89">
        <v>10047101</v>
      </c>
      <c r="AR42098" s="90" t="str">
        <f t="shared" si="665"/>
        <v>O</v>
      </c>
      <c r="AS42098" t="s">
        <v>40534</v>
      </c>
    </row>
    <row r="42099" spans="43:45" x14ac:dyDescent="0.25">
      <c r="AQ42099" s="89">
        <v>10047111</v>
      </c>
      <c r="AR42099" s="90" t="str">
        <f t="shared" si="665"/>
        <v>O</v>
      </c>
      <c r="AS42099" t="s">
        <v>40535</v>
      </c>
    </row>
    <row r="42100" spans="43:45" x14ac:dyDescent="0.25">
      <c r="AQ42100" s="89">
        <v>10047116</v>
      </c>
      <c r="AR42100" s="90" t="str">
        <f t="shared" si="665"/>
        <v>O</v>
      </c>
      <c r="AS42100" t="s">
        <v>40536</v>
      </c>
    </row>
    <row r="42101" spans="43:45" x14ac:dyDescent="0.25">
      <c r="AQ42101" s="89">
        <v>10035183</v>
      </c>
      <c r="AR42101" s="90" t="str">
        <f t="shared" si="665"/>
        <v>O</v>
      </c>
      <c r="AS42101" t="s">
        <v>40537</v>
      </c>
    </row>
    <row r="42102" spans="43:45" x14ac:dyDescent="0.25">
      <c r="AQ42102" s="89">
        <v>10047122</v>
      </c>
      <c r="AR42102" s="90" t="str">
        <f t="shared" si="665"/>
        <v>O</v>
      </c>
      <c r="AS42102" t="s">
        <v>40538</v>
      </c>
    </row>
    <row r="42103" spans="43:45" x14ac:dyDescent="0.25">
      <c r="AQ42103" s="89">
        <v>10047184</v>
      </c>
      <c r="AR42103" s="90" t="str">
        <f t="shared" si="665"/>
        <v>O</v>
      </c>
      <c r="AS42103" t="s">
        <v>14331</v>
      </c>
    </row>
    <row r="42104" spans="43:45" x14ac:dyDescent="0.25">
      <c r="AQ42104" s="89">
        <v>10047224</v>
      </c>
      <c r="AR42104" s="90" t="str">
        <f t="shared" si="665"/>
        <v>O</v>
      </c>
      <c r="AS42104" t="s">
        <v>40539</v>
      </c>
    </row>
    <row r="42105" spans="43:45" x14ac:dyDescent="0.25">
      <c r="AQ42105" s="89">
        <v>10016527</v>
      </c>
      <c r="AR42105" s="90" t="str">
        <f t="shared" si="665"/>
        <v>O</v>
      </c>
      <c r="AS42105" t="s">
        <v>33455</v>
      </c>
    </row>
    <row r="42106" spans="43:45" x14ac:dyDescent="0.25">
      <c r="AQ42106" s="89">
        <v>10027544</v>
      </c>
      <c r="AR42106" s="90" t="str">
        <f t="shared" si="665"/>
        <v>O</v>
      </c>
      <c r="AS42106" t="s">
        <v>40540</v>
      </c>
    </row>
    <row r="42107" spans="43:45" x14ac:dyDescent="0.25">
      <c r="AQ42107" s="89">
        <v>10018686</v>
      </c>
      <c r="AR42107" s="90" t="str">
        <f t="shared" si="665"/>
        <v>O</v>
      </c>
      <c r="AS42107" t="s">
        <v>40541</v>
      </c>
    </row>
    <row r="42108" spans="43:45" x14ac:dyDescent="0.25">
      <c r="AQ42108" s="89">
        <v>10032192</v>
      </c>
      <c r="AR42108" s="90" t="str">
        <f t="shared" si="665"/>
        <v>O</v>
      </c>
      <c r="AS42108" t="s">
        <v>40542</v>
      </c>
    </row>
    <row r="42109" spans="43:45" x14ac:dyDescent="0.25">
      <c r="AQ42109" s="89">
        <v>10022790</v>
      </c>
      <c r="AR42109" s="90" t="str">
        <f t="shared" si="665"/>
        <v>O</v>
      </c>
      <c r="AS42109" t="s">
        <v>40543</v>
      </c>
    </row>
    <row r="42110" spans="43:45" x14ac:dyDescent="0.25">
      <c r="AQ42110" s="89">
        <v>10022892</v>
      </c>
      <c r="AR42110" s="90" t="str">
        <f t="shared" si="665"/>
        <v>O</v>
      </c>
      <c r="AS42110" t="s">
        <v>40544</v>
      </c>
    </row>
    <row r="42111" spans="43:45" x14ac:dyDescent="0.25">
      <c r="AQ42111" s="89">
        <v>10022475</v>
      </c>
      <c r="AR42111" s="90" t="str">
        <f t="shared" si="665"/>
        <v>O</v>
      </c>
      <c r="AS42111" t="s">
        <v>40545</v>
      </c>
    </row>
    <row r="42112" spans="43:45" x14ac:dyDescent="0.25">
      <c r="AQ42112" s="89">
        <v>10023085</v>
      </c>
      <c r="AR42112" s="90" t="str">
        <f t="shared" si="665"/>
        <v>O</v>
      </c>
      <c r="AS42112" t="s">
        <v>40546</v>
      </c>
    </row>
    <row r="42113" spans="43:45" x14ac:dyDescent="0.25">
      <c r="AQ42113" s="89">
        <v>10001351</v>
      </c>
      <c r="AR42113" s="90" t="str">
        <f t="shared" si="665"/>
        <v>O</v>
      </c>
      <c r="AS42113" t="s">
        <v>40547</v>
      </c>
    </row>
    <row r="42114" spans="43:45" x14ac:dyDescent="0.25">
      <c r="AQ42114" s="89">
        <v>10023108</v>
      </c>
      <c r="AR42114" s="90" t="str">
        <f t="shared" si="665"/>
        <v>O</v>
      </c>
      <c r="AS42114" t="s">
        <v>40548</v>
      </c>
    </row>
    <row r="42115" spans="43:45" x14ac:dyDescent="0.25">
      <c r="AQ42115" s="89">
        <v>10021205</v>
      </c>
      <c r="AR42115" s="90" t="str">
        <f t="shared" si="665"/>
        <v>O</v>
      </c>
      <c r="AS42115" t="s">
        <v>40549</v>
      </c>
    </row>
    <row r="42116" spans="43:45" x14ac:dyDescent="0.25">
      <c r="AQ42116" s="89">
        <v>10023163</v>
      </c>
      <c r="AR42116" s="90" t="str">
        <f t="shared" si="665"/>
        <v>O</v>
      </c>
      <c r="AS42116" t="s">
        <v>40550</v>
      </c>
    </row>
    <row r="42117" spans="43:45" x14ac:dyDescent="0.25">
      <c r="AQ42117" s="89">
        <v>10045625</v>
      </c>
      <c r="AR42117" s="90" t="str">
        <f t="shared" si="665"/>
        <v>O</v>
      </c>
      <c r="AS42117" t="s">
        <v>7511</v>
      </c>
    </row>
    <row r="42118" spans="43:45" x14ac:dyDescent="0.25">
      <c r="AQ42118" s="89">
        <v>10045540</v>
      </c>
      <c r="AR42118" s="90" t="str">
        <f t="shared" si="665"/>
        <v>O</v>
      </c>
      <c r="AS42118" t="s">
        <v>40551</v>
      </c>
    </row>
    <row r="42119" spans="43:45" x14ac:dyDescent="0.25">
      <c r="AQ42119" s="89">
        <v>10047317</v>
      </c>
      <c r="AR42119" s="90" t="str">
        <f t="shared" si="665"/>
        <v>O</v>
      </c>
      <c r="AS42119" t="s">
        <v>40552</v>
      </c>
    </row>
    <row r="42120" spans="43:45" x14ac:dyDescent="0.25">
      <c r="AQ42120" s="89">
        <v>10047409</v>
      </c>
      <c r="AR42120" s="90" t="str">
        <f t="shared" si="665"/>
        <v>O</v>
      </c>
      <c r="AS42120" t="s">
        <v>40553</v>
      </c>
    </row>
    <row r="42121" spans="43:45" x14ac:dyDescent="0.25">
      <c r="AQ42121" s="89">
        <v>10047436</v>
      </c>
      <c r="AR42121" s="90" t="str">
        <f t="shared" ref="AR42121:AR42184" si="666">IF(ISNA(VLOOKUP(AQ42121,$BP$18:$BQ$356,2,FALSE))=TRUE,"O",VLOOKUP(AQ42121,$BP$18:$BQ$356,2,FALSE))</f>
        <v>O</v>
      </c>
      <c r="AS42121" t="s">
        <v>40554</v>
      </c>
    </row>
    <row r="42122" spans="43:45" x14ac:dyDescent="0.25">
      <c r="AQ42122" s="89">
        <v>10047441</v>
      </c>
      <c r="AR42122" s="90" t="str">
        <f t="shared" si="666"/>
        <v>O</v>
      </c>
      <c r="AS42122" t="s">
        <v>40555</v>
      </c>
    </row>
    <row r="42123" spans="43:45" x14ac:dyDescent="0.25">
      <c r="AQ42123" s="89">
        <v>10047510</v>
      </c>
      <c r="AR42123" s="90" t="str">
        <f t="shared" si="666"/>
        <v>O</v>
      </c>
      <c r="AS42123" t="s">
        <v>40556</v>
      </c>
    </row>
    <row r="42124" spans="43:45" x14ac:dyDescent="0.25">
      <c r="AQ42124" s="89">
        <v>10025722</v>
      </c>
      <c r="AR42124" s="90" t="str">
        <f t="shared" si="666"/>
        <v>O</v>
      </c>
      <c r="AS42124" t="s">
        <v>40557</v>
      </c>
    </row>
    <row r="42125" spans="43:45" x14ac:dyDescent="0.25">
      <c r="AQ42125" s="89">
        <v>10028823</v>
      </c>
      <c r="AR42125" s="90" t="str">
        <f t="shared" si="666"/>
        <v>O</v>
      </c>
      <c r="AS42125" t="s">
        <v>40558</v>
      </c>
    </row>
    <row r="42126" spans="43:45" x14ac:dyDescent="0.25">
      <c r="AQ42126" s="89">
        <v>10028909</v>
      </c>
      <c r="AR42126" s="90" t="str">
        <f t="shared" si="666"/>
        <v>O</v>
      </c>
      <c r="AS42126" t="s">
        <v>40559</v>
      </c>
    </row>
    <row r="42127" spans="43:45" x14ac:dyDescent="0.25">
      <c r="AQ42127" s="89">
        <v>10028955</v>
      </c>
      <c r="AR42127" s="90" t="str">
        <f t="shared" si="666"/>
        <v>O</v>
      </c>
      <c r="AS42127" t="s">
        <v>40560</v>
      </c>
    </row>
    <row r="42128" spans="43:45" x14ac:dyDescent="0.25">
      <c r="AQ42128" s="89">
        <v>10025097</v>
      </c>
      <c r="AR42128" s="90" t="str">
        <f t="shared" si="666"/>
        <v>O</v>
      </c>
      <c r="AS42128" t="s">
        <v>40561</v>
      </c>
    </row>
    <row r="42129" spans="43:45" x14ac:dyDescent="0.25">
      <c r="AQ42129" s="89">
        <v>10036032</v>
      </c>
      <c r="AR42129" s="90" t="str">
        <f t="shared" si="666"/>
        <v>O</v>
      </c>
      <c r="AS42129" t="s">
        <v>40562</v>
      </c>
    </row>
    <row r="42130" spans="43:45" x14ac:dyDescent="0.25">
      <c r="AQ42130" s="89">
        <v>10045833</v>
      </c>
      <c r="AR42130" s="90" t="str">
        <f t="shared" si="666"/>
        <v>O</v>
      </c>
      <c r="AS42130" t="s">
        <v>40563</v>
      </c>
    </row>
    <row r="42131" spans="43:45" x14ac:dyDescent="0.25">
      <c r="AQ42131" s="89">
        <v>10011191</v>
      </c>
      <c r="AR42131" s="90" t="str">
        <f t="shared" si="666"/>
        <v>O</v>
      </c>
      <c r="AS42131" t="s">
        <v>40564</v>
      </c>
    </row>
    <row r="42132" spans="43:45" x14ac:dyDescent="0.25">
      <c r="AQ42132" s="89">
        <v>10045929</v>
      </c>
      <c r="AR42132" s="90" t="str">
        <f t="shared" si="666"/>
        <v>O</v>
      </c>
      <c r="AS42132" t="s">
        <v>40565</v>
      </c>
    </row>
    <row r="42133" spans="43:45" x14ac:dyDescent="0.25">
      <c r="AQ42133" s="89">
        <v>10045931</v>
      </c>
      <c r="AR42133" s="90" t="str">
        <f t="shared" si="666"/>
        <v>O</v>
      </c>
      <c r="AS42133" t="s">
        <v>40566</v>
      </c>
    </row>
    <row r="42134" spans="43:45" x14ac:dyDescent="0.25">
      <c r="AQ42134" s="89">
        <v>10033986</v>
      </c>
      <c r="AR42134" s="90" t="str">
        <f t="shared" si="666"/>
        <v>O</v>
      </c>
      <c r="AS42134" t="s">
        <v>40567</v>
      </c>
    </row>
    <row r="42135" spans="43:45" x14ac:dyDescent="0.25">
      <c r="AQ42135" s="89">
        <v>10046595</v>
      </c>
      <c r="AR42135" s="90" t="str">
        <f t="shared" si="666"/>
        <v>O</v>
      </c>
      <c r="AS42135" t="s">
        <v>40568</v>
      </c>
    </row>
    <row r="42136" spans="43:45" x14ac:dyDescent="0.25">
      <c r="AQ42136" s="89">
        <v>10046609</v>
      </c>
      <c r="AR42136" s="90" t="str">
        <f t="shared" si="666"/>
        <v>O</v>
      </c>
      <c r="AS42136" t="s">
        <v>40569</v>
      </c>
    </row>
    <row r="42137" spans="43:45" x14ac:dyDescent="0.25">
      <c r="AQ42137" s="89">
        <v>10047528</v>
      </c>
      <c r="AR42137" s="90" t="str">
        <f t="shared" si="666"/>
        <v>O</v>
      </c>
      <c r="AS42137" t="s">
        <v>40570</v>
      </c>
    </row>
    <row r="42138" spans="43:45" x14ac:dyDescent="0.25">
      <c r="AQ42138" s="89">
        <v>10047532</v>
      </c>
      <c r="AR42138" s="90" t="str">
        <f t="shared" si="666"/>
        <v>O</v>
      </c>
      <c r="AS42138" t="s">
        <v>40571</v>
      </c>
    </row>
    <row r="42139" spans="43:45" x14ac:dyDescent="0.25">
      <c r="AQ42139" s="89">
        <v>10047537</v>
      </c>
      <c r="AR42139" s="90" t="str">
        <f t="shared" si="666"/>
        <v>O</v>
      </c>
      <c r="AS42139" t="s">
        <v>18154</v>
      </c>
    </row>
    <row r="42140" spans="43:45" x14ac:dyDescent="0.25">
      <c r="AQ42140" s="89">
        <v>10047560</v>
      </c>
      <c r="AR42140" s="90" t="str">
        <f t="shared" si="666"/>
        <v>O</v>
      </c>
      <c r="AS42140" t="s">
        <v>40572</v>
      </c>
    </row>
    <row r="42141" spans="43:45" x14ac:dyDescent="0.25">
      <c r="AQ42141" s="89">
        <v>10009834</v>
      </c>
      <c r="AR42141" s="90" t="str">
        <f t="shared" si="666"/>
        <v>O</v>
      </c>
      <c r="AS42141" t="s">
        <v>40573</v>
      </c>
    </row>
    <row r="42142" spans="43:45" x14ac:dyDescent="0.25">
      <c r="AQ42142" s="89">
        <v>10047627</v>
      </c>
      <c r="AR42142" s="90" t="str">
        <f t="shared" si="666"/>
        <v>O</v>
      </c>
      <c r="AS42142" t="s">
        <v>7111</v>
      </c>
    </row>
    <row r="42143" spans="43:45" x14ac:dyDescent="0.25">
      <c r="AQ42143" s="89">
        <v>10026215</v>
      </c>
      <c r="AR42143" s="90" t="str">
        <f t="shared" si="666"/>
        <v>O</v>
      </c>
      <c r="AS42143" t="s">
        <v>40574</v>
      </c>
    </row>
    <row r="42144" spans="43:45" x14ac:dyDescent="0.25">
      <c r="AQ42144" s="89">
        <v>10021526</v>
      </c>
      <c r="AR42144" s="90" t="str">
        <f t="shared" si="666"/>
        <v>O</v>
      </c>
      <c r="AS42144" t="s">
        <v>40575</v>
      </c>
    </row>
    <row r="42145" spans="43:45" x14ac:dyDescent="0.25">
      <c r="AQ42145" s="89">
        <v>10023312</v>
      </c>
      <c r="AR42145" s="90" t="str">
        <f t="shared" si="666"/>
        <v>O</v>
      </c>
      <c r="AS42145" t="s">
        <v>40576</v>
      </c>
    </row>
    <row r="42146" spans="43:45" x14ac:dyDescent="0.25">
      <c r="AQ42146" s="89">
        <v>10029245</v>
      </c>
      <c r="AR42146" s="90" t="str">
        <f t="shared" si="666"/>
        <v>O</v>
      </c>
      <c r="AS42146" t="s">
        <v>40577</v>
      </c>
    </row>
    <row r="42147" spans="43:45" x14ac:dyDescent="0.25">
      <c r="AQ42147" s="89">
        <v>10029531</v>
      </c>
      <c r="AR42147" s="90" t="str">
        <f t="shared" si="666"/>
        <v>O</v>
      </c>
      <c r="AS42147" t="s">
        <v>40578</v>
      </c>
    </row>
    <row r="42148" spans="43:45" x14ac:dyDescent="0.25">
      <c r="AQ42148" s="89">
        <v>10029587</v>
      </c>
      <c r="AR42148" s="90" t="str">
        <f t="shared" si="666"/>
        <v>O</v>
      </c>
      <c r="AS42148" t="s">
        <v>40579</v>
      </c>
    </row>
    <row r="42149" spans="43:45" x14ac:dyDescent="0.25">
      <c r="AQ42149" s="89">
        <v>10046090</v>
      </c>
      <c r="AR42149" s="90" t="str">
        <f t="shared" si="666"/>
        <v>O</v>
      </c>
      <c r="AS42149" t="s">
        <v>40580</v>
      </c>
    </row>
    <row r="42150" spans="43:45" x14ac:dyDescent="0.25">
      <c r="AQ42150" s="89">
        <v>10046184</v>
      </c>
      <c r="AR42150" s="90" t="str">
        <f t="shared" si="666"/>
        <v>O</v>
      </c>
      <c r="AS42150" t="s">
        <v>40581</v>
      </c>
    </row>
    <row r="42151" spans="43:45" x14ac:dyDescent="0.25">
      <c r="AQ42151" s="89">
        <v>10046340</v>
      </c>
      <c r="AR42151" s="90" t="str">
        <f t="shared" si="666"/>
        <v>O</v>
      </c>
      <c r="AS42151" t="s">
        <v>40582</v>
      </c>
    </row>
    <row r="42152" spans="43:45" x14ac:dyDescent="0.25">
      <c r="AQ42152" s="89">
        <v>10031677</v>
      </c>
      <c r="AR42152" s="90" t="str">
        <f t="shared" si="666"/>
        <v>O</v>
      </c>
      <c r="AS42152" t="s">
        <v>40583</v>
      </c>
    </row>
    <row r="42153" spans="43:45" x14ac:dyDescent="0.25">
      <c r="AQ42153" s="89">
        <v>10045618</v>
      </c>
      <c r="AR42153" s="90" t="str">
        <f t="shared" si="666"/>
        <v>O</v>
      </c>
      <c r="AS42153" t="s">
        <v>40584</v>
      </c>
    </row>
    <row r="42154" spans="43:45" x14ac:dyDescent="0.25">
      <c r="AQ42154" s="89">
        <v>10045945</v>
      </c>
      <c r="AR42154" s="90" t="str">
        <f t="shared" si="666"/>
        <v>O</v>
      </c>
      <c r="AS42154" t="s">
        <v>40585</v>
      </c>
    </row>
    <row r="42155" spans="43:45" x14ac:dyDescent="0.25">
      <c r="AQ42155" s="89">
        <v>10046516</v>
      </c>
      <c r="AR42155" s="90" t="str">
        <f t="shared" si="666"/>
        <v>O</v>
      </c>
      <c r="AS42155" t="s">
        <v>40586</v>
      </c>
    </row>
    <row r="42156" spans="43:45" x14ac:dyDescent="0.25">
      <c r="AQ42156" s="89">
        <v>10046545</v>
      </c>
      <c r="AR42156" s="90" t="str">
        <f t="shared" si="666"/>
        <v>O</v>
      </c>
      <c r="AS42156" t="s">
        <v>40587</v>
      </c>
    </row>
    <row r="42157" spans="43:45" x14ac:dyDescent="0.25">
      <c r="AQ42157" s="89">
        <v>10012974</v>
      </c>
      <c r="AR42157" s="90" t="str">
        <f t="shared" si="666"/>
        <v>O</v>
      </c>
      <c r="AS42157" t="s">
        <v>40588</v>
      </c>
    </row>
    <row r="42158" spans="43:45" x14ac:dyDescent="0.25">
      <c r="AQ42158" s="89">
        <v>10029916</v>
      </c>
      <c r="AR42158" s="90" t="str">
        <f t="shared" si="666"/>
        <v>O</v>
      </c>
      <c r="AS42158" t="s">
        <v>40589</v>
      </c>
    </row>
    <row r="42159" spans="43:45" x14ac:dyDescent="0.25">
      <c r="AQ42159" s="89">
        <v>10039175</v>
      </c>
      <c r="AR42159" s="90" t="str">
        <f t="shared" si="666"/>
        <v>O</v>
      </c>
      <c r="AS42159" t="s">
        <v>40590</v>
      </c>
    </row>
    <row r="42160" spans="43:45" x14ac:dyDescent="0.25">
      <c r="AQ42160" s="89">
        <v>10029829</v>
      </c>
      <c r="AR42160" s="90" t="str">
        <f t="shared" si="666"/>
        <v>O</v>
      </c>
      <c r="AS42160" t="s">
        <v>40591</v>
      </c>
    </row>
    <row r="42161" spans="43:45" x14ac:dyDescent="0.25">
      <c r="AQ42161" s="89">
        <v>10009225</v>
      </c>
      <c r="AR42161" s="90" t="str">
        <f t="shared" si="666"/>
        <v>O</v>
      </c>
      <c r="AS42161" t="s">
        <v>40592</v>
      </c>
    </row>
    <row r="42162" spans="43:45" x14ac:dyDescent="0.25">
      <c r="AQ42162" s="89">
        <v>10006095</v>
      </c>
      <c r="AR42162" s="90" t="str">
        <f t="shared" si="666"/>
        <v>O</v>
      </c>
      <c r="AS42162" t="s">
        <v>40593</v>
      </c>
    </row>
    <row r="42163" spans="43:45" x14ac:dyDescent="0.25">
      <c r="AQ42163" s="89">
        <v>10022671</v>
      </c>
      <c r="AR42163" s="90" t="str">
        <f t="shared" si="666"/>
        <v>O</v>
      </c>
      <c r="AS42163" t="s">
        <v>40594</v>
      </c>
    </row>
    <row r="42164" spans="43:45" x14ac:dyDescent="0.25">
      <c r="AQ42164" s="89">
        <v>10006400</v>
      </c>
      <c r="AR42164" s="90" t="str">
        <f t="shared" si="666"/>
        <v>O</v>
      </c>
      <c r="AS42164" t="s">
        <v>40595</v>
      </c>
    </row>
    <row r="42165" spans="43:45" x14ac:dyDescent="0.25">
      <c r="AQ42165" s="89">
        <v>10046407</v>
      </c>
      <c r="AR42165" s="90" t="str">
        <f t="shared" si="666"/>
        <v>O</v>
      </c>
      <c r="AS42165" t="s">
        <v>40596</v>
      </c>
    </row>
    <row r="42166" spans="43:45" x14ac:dyDescent="0.25">
      <c r="AQ42166" s="89">
        <v>10021735</v>
      </c>
      <c r="AR42166" s="90" t="str">
        <f t="shared" si="666"/>
        <v>O</v>
      </c>
      <c r="AS42166" t="s">
        <v>40597</v>
      </c>
    </row>
    <row r="42167" spans="43:45" x14ac:dyDescent="0.25">
      <c r="AQ42167" s="89">
        <v>10042037</v>
      </c>
      <c r="AR42167" s="90" t="str">
        <f t="shared" si="666"/>
        <v>O</v>
      </c>
      <c r="AS42167" t="s">
        <v>40598</v>
      </c>
    </row>
    <row r="42168" spans="43:45" x14ac:dyDescent="0.25">
      <c r="AQ42168" s="89">
        <v>10042054</v>
      </c>
      <c r="AR42168" s="90" t="str">
        <f t="shared" si="666"/>
        <v>O</v>
      </c>
      <c r="AS42168" t="s">
        <v>40599</v>
      </c>
    </row>
    <row r="42169" spans="43:45" x14ac:dyDescent="0.25">
      <c r="AQ42169" s="89">
        <v>10047790</v>
      </c>
      <c r="AR42169" s="90" t="str">
        <f t="shared" si="666"/>
        <v>O</v>
      </c>
      <c r="AS42169" t="s">
        <v>40600</v>
      </c>
    </row>
    <row r="42170" spans="43:45" x14ac:dyDescent="0.25">
      <c r="AQ42170" s="89">
        <v>10011848</v>
      </c>
      <c r="AR42170" s="90" t="str">
        <f t="shared" si="666"/>
        <v>O</v>
      </c>
      <c r="AS42170" t="s">
        <v>40601</v>
      </c>
    </row>
    <row r="42171" spans="43:45" x14ac:dyDescent="0.25">
      <c r="AQ42171" s="89">
        <v>10011752</v>
      </c>
      <c r="AR42171" s="90" t="str">
        <f t="shared" si="666"/>
        <v>O</v>
      </c>
      <c r="AS42171" t="s">
        <v>40602</v>
      </c>
    </row>
    <row r="42172" spans="43:45" x14ac:dyDescent="0.25">
      <c r="AQ42172" s="89">
        <v>10011708</v>
      </c>
      <c r="AR42172" s="90" t="str">
        <f t="shared" si="666"/>
        <v>O</v>
      </c>
      <c r="AS42172" t="s">
        <v>40603</v>
      </c>
    </row>
    <row r="42173" spans="43:45" x14ac:dyDescent="0.25">
      <c r="AQ42173" s="89">
        <v>10047831</v>
      </c>
      <c r="AR42173" s="90" t="str">
        <f t="shared" si="666"/>
        <v>O</v>
      </c>
      <c r="AS42173" t="s">
        <v>40604</v>
      </c>
    </row>
    <row r="42174" spans="43:45" x14ac:dyDescent="0.25">
      <c r="AQ42174" s="89">
        <v>10047839</v>
      </c>
      <c r="AR42174" s="90" t="str">
        <f t="shared" si="666"/>
        <v>O</v>
      </c>
      <c r="AS42174" t="s">
        <v>40605</v>
      </c>
    </row>
    <row r="42175" spans="43:45" x14ac:dyDescent="0.25">
      <c r="AQ42175" s="89">
        <v>10004149</v>
      </c>
      <c r="AR42175" s="90" t="str">
        <f t="shared" si="666"/>
        <v>O</v>
      </c>
      <c r="AS42175" t="s">
        <v>40606</v>
      </c>
    </row>
    <row r="42176" spans="43:45" x14ac:dyDescent="0.25">
      <c r="AQ42176" s="89">
        <v>10032574</v>
      </c>
      <c r="AR42176" s="90" t="str">
        <f t="shared" si="666"/>
        <v>O</v>
      </c>
      <c r="AS42176" t="s">
        <v>40607</v>
      </c>
    </row>
    <row r="42177" spans="43:45" x14ac:dyDescent="0.25">
      <c r="AQ42177" s="89">
        <v>10010723</v>
      </c>
      <c r="AR42177" s="90" t="str">
        <f t="shared" si="666"/>
        <v>O</v>
      </c>
      <c r="AS42177" t="s">
        <v>40608</v>
      </c>
    </row>
    <row r="42178" spans="43:45" x14ac:dyDescent="0.25">
      <c r="AQ42178" s="89">
        <v>10046639</v>
      </c>
      <c r="AR42178" s="90" t="str">
        <f t="shared" si="666"/>
        <v>O</v>
      </c>
      <c r="AS42178" t="s">
        <v>40609</v>
      </c>
    </row>
    <row r="42179" spans="43:45" x14ac:dyDescent="0.25">
      <c r="AQ42179" s="89">
        <v>10046642</v>
      </c>
      <c r="AR42179" s="90" t="str">
        <f t="shared" si="666"/>
        <v>O</v>
      </c>
      <c r="AS42179" t="s">
        <v>40610</v>
      </c>
    </row>
    <row r="42180" spans="43:45" x14ac:dyDescent="0.25">
      <c r="AQ42180" s="89">
        <v>10008054</v>
      </c>
      <c r="AR42180" s="90" t="str">
        <f t="shared" si="666"/>
        <v>O</v>
      </c>
      <c r="AS42180" t="s">
        <v>40611</v>
      </c>
    </row>
    <row r="42181" spans="43:45" x14ac:dyDescent="0.25">
      <c r="AQ42181" s="89">
        <v>10045349</v>
      </c>
      <c r="AR42181" s="90" t="str">
        <f t="shared" si="666"/>
        <v>O</v>
      </c>
      <c r="AS42181" t="s">
        <v>40612</v>
      </c>
    </row>
    <row r="42182" spans="43:45" x14ac:dyDescent="0.25">
      <c r="AQ42182" s="89">
        <v>10045375</v>
      </c>
      <c r="AR42182" s="90" t="str">
        <f t="shared" si="666"/>
        <v>O</v>
      </c>
      <c r="AS42182" t="s">
        <v>40613</v>
      </c>
    </row>
    <row r="42183" spans="43:45" x14ac:dyDescent="0.25">
      <c r="AQ42183" s="89">
        <v>10042200</v>
      </c>
      <c r="AR42183" s="90" t="str">
        <f t="shared" si="666"/>
        <v>O</v>
      </c>
      <c r="AS42183" t="s">
        <v>40614</v>
      </c>
    </row>
    <row r="42184" spans="43:45" x14ac:dyDescent="0.25">
      <c r="AQ42184" s="89">
        <v>10038180</v>
      </c>
      <c r="AR42184" s="90" t="str">
        <f t="shared" si="666"/>
        <v>O</v>
      </c>
      <c r="AS42184" t="s">
        <v>40615</v>
      </c>
    </row>
    <row r="42185" spans="43:45" x14ac:dyDescent="0.25">
      <c r="AQ42185" s="89">
        <v>10042381</v>
      </c>
      <c r="AR42185" s="90" t="str">
        <f t="shared" ref="AR42185:AR42248" si="667">IF(ISNA(VLOOKUP(AQ42185,$BP$18:$BQ$356,2,FALSE))=TRUE,"O",VLOOKUP(AQ42185,$BP$18:$BQ$356,2,FALSE))</f>
        <v>O</v>
      </c>
      <c r="AS42185" t="s">
        <v>40616</v>
      </c>
    </row>
    <row r="42186" spans="43:45" x14ac:dyDescent="0.25">
      <c r="AQ42186" s="89">
        <v>10029614</v>
      </c>
      <c r="AR42186" s="90" t="str">
        <f t="shared" si="667"/>
        <v>O</v>
      </c>
      <c r="AS42186" t="s">
        <v>40617</v>
      </c>
    </row>
    <row r="42187" spans="43:45" x14ac:dyDescent="0.25">
      <c r="AQ42187" s="89">
        <v>10047795</v>
      </c>
      <c r="AR42187" s="90" t="str">
        <f t="shared" si="667"/>
        <v>O</v>
      </c>
      <c r="AS42187" t="s">
        <v>40618</v>
      </c>
    </row>
    <row r="42188" spans="43:45" x14ac:dyDescent="0.25">
      <c r="AQ42188" s="89">
        <v>10029358</v>
      </c>
      <c r="AR42188" s="90" t="str">
        <f t="shared" si="667"/>
        <v>O</v>
      </c>
      <c r="AS42188" t="s">
        <v>40619</v>
      </c>
    </row>
    <row r="42189" spans="43:45" x14ac:dyDescent="0.25">
      <c r="AQ42189" s="89">
        <v>10047851</v>
      </c>
      <c r="AR42189" s="90" t="str">
        <f t="shared" si="667"/>
        <v>O</v>
      </c>
      <c r="AS42189" t="s">
        <v>40620</v>
      </c>
    </row>
    <row r="42190" spans="43:45" x14ac:dyDescent="0.25">
      <c r="AQ42190" s="89">
        <v>10010063</v>
      </c>
      <c r="AR42190" s="90" t="str">
        <f t="shared" si="667"/>
        <v>O</v>
      </c>
      <c r="AS42190" t="s">
        <v>40621</v>
      </c>
    </row>
    <row r="42191" spans="43:45" x14ac:dyDescent="0.25">
      <c r="AQ42191" s="89">
        <v>10021537</v>
      </c>
      <c r="AR42191" s="90" t="str">
        <f t="shared" si="667"/>
        <v>O</v>
      </c>
      <c r="AS42191" t="s">
        <v>40622</v>
      </c>
    </row>
    <row r="42192" spans="43:45" x14ac:dyDescent="0.25">
      <c r="AQ42192" s="89">
        <v>10047862</v>
      </c>
      <c r="AR42192" s="90" t="str">
        <f t="shared" si="667"/>
        <v>O</v>
      </c>
      <c r="AS42192" t="s">
        <v>40623</v>
      </c>
    </row>
    <row r="42193" spans="43:45" x14ac:dyDescent="0.25">
      <c r="AQ42193" s="89">
        <v>10047869</v>
      </c>
      <c r="AR42193" s="90" t="str">
        <f t="shared" si="667"/>
        <v>O</v>
      </c>
      <c r="AS42193" t="s">
        <v>40624</v>
      </c>
    </row>
    <row r="42194" spans="43:45" x14ac:dyDescent="0.25">
      <c r="AQ42194" s="89">
        <v>10047871</v>
      </c>
      <c r="AR42194" s="90" t="str">
        <f t="shared" si="667"/>
        <v>O</v>
      </c>
      <c r="AS42194" t="s">
        <v>40625</v>
      </c>
    </row>
    <row r="42195" spans="43:45" x14ac:dyDescent="0.25">
      <c r="AQ42195" s="89">
        <v>10010049</v>
      </c>
      <c r="AR42195" s="90" t="str">
        <f t="shared" si="667"/>
        <v>O</v>
      </c>
      <c r="AS42195" t="s">
        <v>40626</v>
      </c>
    </row>
    <row r="42196" spans="43:45" x14ac:dyDescent="0.25">
      <c r="AQ42196" s="89">
        <v>10023077</v>
      </c>
      <c r="AR42196" s="90" t="str">
        <f t="shared" si="667"/>
        <v>O</v>
      </c>
      <c r="AS42196" t="s">
        <v>40627</v>
      </c>
    </row>
    <row r="42197" spans="43:45" x14ac:dyDescent="0.25">
      <c r="AQ42197" s="89">
        <v>10036769</v>
      </c>
      <c r="AR42197" s="90" t="str">
        <f t="shared" si="667"/>
        <v>O</v>
      </c>
      <c r="AS42197" t="s">
        <v>40628</v>
      </c>
    </row>
    <row r="42198" spans="43:45" x14ac:dyDescent="0.25">
      <c r="AQ42198" s="89">
        <v>10029879</v>
      </c>
      <c r="AR42198" s="90" t="str">
        <f t="shared" si="667"/>
        <v>O</v>
      </c>
      <c r="AS42198" t="s">
        <v>40629</v>
      </c>
    </row>
    <row r="42199" spans="43:45" x14ac:dyDescent="0.25">
      <c r="AQ42199" s="89">
        <v>10039845</v>
      </c>
      <c r="AR42199" s="90" t="str">
        <f t="shared" si="667"/>
        <v>O</v>
      </c>
      <c r="AS42199" t="s">
        <v>40630</v>
      </c>
    </row>
    <row r="42200" spans="43:45" x14ac:dyDescent="0.25">
      <c r="AQ42200" s="89">
        <v>10046787</v>
      </c>
      <c r="AR42200" s="90" t="str">
        <f t="shared" si="667"/>
        <v>O</v>
      </c>
      <c r="AS42200" t="s">
        <v>13572</v>
      </c>
    </row>
    <row r="42201" spans="43:45" x14ac:dyDescent="0.25">
      <c r="AQ42201" s="89">
        <v>10046883</v>
      </c>
      <c r="AR42201" s="90" t="str">
        <f t="shared" si="667"/>
        <v>O</v>
      </c>
      <c r="AS42201" t="s">
        <v>40631</v>
      </c>
    </row>
    <row r="42202" spans="43:45" x14ac:dyDescent="0.25">
      <c r="AQ42202" s="89">
        <v>10047047</v>
      </c>
      <c r="AR42202" s="90" t="str">
        <f t="shared" si="667"/>
        <v>O</v>
      </c>
      <c r="AS42202" t="s">
        <v>40632</v>
      </c>
    </row>
    <row r="42203" spans="43:45" x14ac:dyDescent="0.25">
      <c r="AQ42203" s="89">
        <v>10045329</v>
      </c>
      <c r="AR42203" s="90" t="str">
        <f t="shared" si="667"/>
        <v>O</v>
      </c>
      <c r="AS42203" t="s">
        <v>40633</v>
      </c>
    </row>
    <row r="42204" spans="43:45" x14ac:dyDescent="0.25">
      <c r="AQ42204" s="89">
        <v>10016051</v>
      </c>
      <c r="AR42204" s="90" t="str">
        <f t="shared" si="667"/>
        <v>O</v>
      </c>
      <c r="AS42204" t="s">
        <v>40634</v>
      </c>
    </row>
    <row r="42205" spans="43:45" x14ac:dyDescent="0.25">
      <c r="AQ42205" s="89">
        <v>10047876</v>
      </c>
      <c r="AR42205" s="90" t="str">
        <f t="shared" si="667"/>
        <v>O</v>
      </c>
      <c r="AS42205" t="s">
        <v>40635</v>
      </c>
    </row>
    <row r="42206" spans="43:45" x14ac:dyDescent="0.25">
      <c r="AQ42206" s="89">
        <v>10047886</v>
      </c>
      <c r="AR42206" s="90" t="str">
        <f t="shared" si="667"/>
        <v>O</v>
      </c>
      <c r="AS42206" t="s">
        <v>40636</v>
      </c>
    </row>
    <row r="42207" spans="43:45" x14ac:dyDescent="0.25">
      <c r="AQ42207" s="89">
        <v>10047916</v>
      </c>
      <c r="AR42207" s="90" t="str">
        <f t="shared" si="667"/>
        <v>O</v>
      </c>
      <c r="AS42207" t="s">
        <v>40637</v>
      </c>
    </row>
    <row r="42208" spans="43:45" x14ac:dyDescent="0.25">
      <c r="AQ42208" s="89">
        <v>10047917</v>
      </c>
      <c r="AR42208" s="90" t="str">
        <f t="shared" si="667"/>
        <v>O</v>
      </c>
      <c r="AS42208" t="s">
        <v>40638</v>
      </c>
    </row>
    <row r="42209" spans="43:45" x14ac:dyDescent="0.25">
      <c r="AQ42209" s="89">
        <v>10047929</v>
      </c>
      <c r="AR42209" s="90" t="str">
        <f t="shared" si="667"/>
        <v>O</v>
      </c>
      <c r="AS42209" t="s">
        <v>40639</v>
      </c>
    </row>
    <row r="42210" spans="43:45" x14ac:dyDescent="0.25">
      <c r="AQ42210" s="89">
        <v>10037122</v>
      </c>
      <c r="AR42210" s="90" t="str">
        <f t="shared" si="667"/>
        <v>O</v>
      </c>
      <c r="AS42210" t="s">
        <v>40640</v>
      </c>
    </row>
    <row r="42211" spans="43:45" x14ac:dyDescent="0.25">
      <c r="AQ42211" s="89">
        <v>10024930</v>
      </c>
      <c r="AR42211" s="90" t="str">
        <f t="shared" si="667"/>
        <v>O</v>
      </c>
      <c r="AS42211" t="s">
        <v>40641</v>
      </c>
    </row>
    <row r="42212" spans="43:45" x14ac:dyDescent="0.25">
      <c r="AQ42212" s="89">
        <v>10037294</v>
      </c>
      <c r="AR42212" s="90" t="str">
        <f t="shared" si="667"/>
        <v>O</v>
      </c>
      <c r="AS42212" t="s">
        <v>40642</v>
      </c>
    </row>
    <row r="42213" spans="43:45" x14ac:dyDescent="0.25">
      <c r="AQ42213" s="89">
        <v>10047143</v>
      </c>
      <c r="AR42213" s="90" t="str">
        <f t="shared" si="667"/>
        <v>O</v>
      </c>
      <c r="AS42213" t="s">
        <v>21428</v>
      </c>
    </row>
    <row r="42214" spans="43:45" x14ac:dyDescent="0.25">
      <c r="AQ42214" s="89">
        <v>10047219</v>
      </c>
      <c r="AR42214" s="90" t="str">
        <f t="shared" si="667"/>
        <v>O</v>
      </c>
      <c r="AS42214" t="s">
        <v>40643</v>
      </c>
    </row>
    <row r="42215" spans="43:45" x14ac:dyDescent="0.25">
      <c r="AQ42215" s="89">
        <v>10047239</v>
      </c>
      <c r="AR42215" s="90" t="str">
        <f t="shared" si="667"/>
        <v>O</v>
      </c>
      <c r="AS42215" t="s">
        <v>40644</v>
      </c>
    </row>
    <row r="42216" spans="43:45" x14ac:dyDescent="0.25">
      <c r="AQ42216" s="89">
        <v>10024434</v>
      </c>
      <c r="AR42216" s="90" t="str">
        <f t="shared" si="667"/>
        <v>O</v>
      </c>
      <c r="AS42216" t="s">
        <v>40645</v>
      </c>
    </row>
    <row r="42217" spans="43:45" x14ac:dyDescent="0.25">
      <c r="AQ42217" s="89">
        <v>10042542</v>
      </c>
      <c r="AR42217" s="90" t="str">
        <f t="shared" si="667"/>
        <v>O</v>
      </c>
      <c r="AS42217" t="s">
        <v>40646</v>
      </c>
    </row>
    <row r="42218" spans="43:45" x14ac:dyDescent="0.25">
      <c r="AQ42218" s="89">
        <v>10026184</v>
      </c>
      <c r="AR42218" s="90" t="str">
        <f t="shared" si="667"/>
        <v>O</v>
      </c>
      <c r="AS42218" t="s">
        <v>40647</v>
      </c>
    </row>
    <row r="42219" spans="43:45" x14ac:dyDescent="0.25">
      <c r="AQ42219" s="89">
        <v>10005249</v>
      </c>
      <c r="AR42219" s="90" t="str">
        <f t="shared" si="667"/>
        <v>O</v>
      </c>
      <c r="AS42219" t="s">
        <v>40648</v>
      </c>
    </row>
    <row r="42220" spans="43:45" x14ac:dyDescent="0.25">
      <c r="AQ42220" s="89">
        <v>10021877</v>
      </c>
      <c r="AR42220" s="90" t="str">
        <f t="shared" si="667"/>
        <v>O</v>
      </c>
      <c r="AS42220" t="s">
        <v>40649</v>
      </c>
    </row>
    <row r="42221" spans="43:45" x14ac:dyDescent="0.25">
      <c r="AQ42221" s="89">
        <v>10047906</v>
      </c>
      <c r="AR42221" s="90" t="str">
        <f t="shared" si="667"/>
        <v>O</v>
      </c>
      <c r="AS42221" t="s">
        <v>40650</v>
      </c>
    </row>
    <row r="42222" spans="43:45" x14ac:dyDescent="0.25">
      <c r="AQ42222" s="89">
        <v>10047950</v>
      </c>
      <c r="AR42222" s="90" t="str">
        <f t="shared" si="667"/>
        <v>O</v>
      </c>
      <c r="AS42222" t="s">
        <v>40651</v>
      </c>
    </row>
    <row r="42223" spans="43:45" x14ac:dyDescent="0.25">
      <c r="AQ42223" s="89">
        <v>10037351</v>
      </c>
      <c r="AR42223" s="90" t="str">
        <f t="shared" si="667"/>
        <v>O</v>
      </c>
      <c r="AS42223" t="s">
        <v>40652</v>
      </c>
    </row>
    <row r="42224" spans="43:45" x14ac:dyDescent="0.25">
      <c r="AQ42224" s="89">
        <v>10004068</v>
      </c>
      <c r="AR42224" s="90" t="str">
        <f t="shared" si="667"/>
        <v>O</v>
      </c>
      <c r="AS42224" t="s">
        <v>40653</v>
      </c>
    </row>
    <row r="42225" spans="43:45" x14ac:dyDescent="0.25">
      <c r="AQ42225" s="89">
        <v>10020118</v>
      </c>
      <c r="AR42225" s="90" t="str">
        <f t="shared" si="667"/>
        <v>O</v>
      </c>
      <c r="AS42225" t="s">
        <v>40654</v>
      </c>
    </row>
    <row r="42226" spans="43:45" x14ac:dyDescent="0.25">
      <c r="AQ42226" s="89">
        <v>10026693</v>
      </c>
      <c r="AR42226" s="90" t="str">
        <f t="shared" si="667"/>
        <v>O</v>
      </c>
      <c r="AS42226" t="s">
        <v>40655</v>
      </c>
    </row>
    <row r="42227" spans="43:45" x14ac:dyDescent="0.25">
      <c r="AQ42227" s="89">
        <v>10027269</v>
      </c>
      <c r="AR42227" s="90" t="str">
        <f t="shared" si="667"/>
        <v>O</v>
      </c>
      <c r="AS42227" t="s">
        <v>40656</v>
      </c>
    </row>
    <row r="42228" spans="43:45" x14ac:dyDescent="0.25">
      <c r="AQ42228" s="89">
        <v>10006638</v>
      </c>
      <c r="AR42228" s="90" t="str">
        <f t="shared" si="667"/>
        <v>O</v>
      </c>
      <c r="AS42228" t="s">
        <v>40657</v>
      </c>
    </row>
    <row r="42229" spans="43:45" x14ac:dyDescent="0.25">
      <c r="AQ42229" s="89">
        <v>10029857</v>
      </c>
      <c r="AR42229" s="90" t="str">
        <f t="shared" si="667"/>
        <v>O</v>
      </c>
      <c r="AS42229" t="s">
        <v>40658</v>
      </c>
    </row>
    <row r="42230" spans="43:45" x14ac:dyDescent="0.25">
      <c r="AQ42230" s="89">
        <v>10047588</v>
      </c>
      <c r="AR42230" s="90" t="str">
        <f t="shared" si="667"/>
        <v>O</v>
      </c>
      <c r="AS42230" t="s">
        <v>40659</v>
      </c>
    </row>
    <row r="42231" spans="43:45" x14ac:dyDescent="0.25">
      <c r="AQ42231" s="89">
        <v>10047599</v>
      </c>
      <c r="AR42231" s="90" t="str">
        <f t="shared" si="667"/>
        <v>O</v>
      </c>
      <c r="AS42231" t="s">
        <v>40660</v>
      </c>
    </row>
    <row r="42232" spans="43:45" x14ac:dyDescent="0.25">
      <c r="AQ42232" s="89">
        <v>10047652</v>
      </c>
      <c r="AR42232" s="90" t="str">
        <f t="shared" si="667"/>
        <v>O</v>
      </c>
      <c r="AS42232" t="s">
        <v>40661</v>
      </c>
    </row>
    <row r="42233" spans="43:45" x14ac:dyDescent="0.25">
      <c r="AQ42233" s="89">
        <v>10007955</v>
      </c>
      <c r="AR42233" s="90" t="str">
        <f t="shared" si="667"/>
        <v>O</v>
      </c>
      <c r="AS42233" t="s">
        <v>40662</v>
      </c>
    </row>
    <row r="42234" spans="43:45" x14ac:dyDescent="0.25">
      <c r="AQ42234" s="89">
        <v>10047697</v>
      </c>
      <c r="AR42234" s="90" t="str">
        <f t="shared" si="667"/>
        <v>O</v>
      </c>
      <c r="AS42234" t="s">
        <v>40663</v>
      </c>
    </row>
    <row r="42235" spans="43:45" x14ac:dyDescent="0.25">
      <c r="AQ42235" s="89">
        <v>10045835</v>
      </c>
      <c r="AR42235" s="90" t="str">
        <f t="shared" si="667"/>
        <v>O</v>
      </c>
      <c r="AS42235" t="s">
        <v>40664</v>
      </c>
    </row>
    <row r="42236" spans="43:45" x14ac:dyDescent="0.25">
      <c r="AQ42236" s="89">
        <v>10021672</v>
      </c>
      <c r="AR42236" s="90" t="str">
        <f t="shared" si="667"/>
        <v>O</v>
      </c>
      <c r="AS42236" t="s">
        <v>40665</v>
      </c>
    </row>
    <row r="42237" spans="43:45" x14ac:dyDescent="0.25">
      <c r="AQ42237" s="89">
        <v>10025280</v>
      </c>
      <c r="AR42237" s="90" t="str">
        <f t="shared" si="667"/>
        <v>O</v>
      </c>
      <c r="AS42237" t="s">
        <v>40666</v>
      </c>
    </row>
    <row r="42238" spans="43:45" x14ac:dyDescent="0.25">
      <c r="AQ42238" s="89">
        <v>10032481</v>
      </c>
      <c r="AR42238" s="90" t="str">
        <f t="shared" si="667"/>
        <v>O</v>
      </c>
      <c r="AS42238" t="s">
        <v>40667</v>
      </c>
    </row>
    <row r="42239" spans="43:45" x14ac:dyDescent="0.25">
      <c r="AQ42239" s="89">
        <v>10046396</v>
      </c>
      <c r="AR42239" s="90" t="str">
        <f t="shared" si="667"/>
        <v>O</v>
      </c>
      <c r="AS42239" t="s">
        <v>40668</v>
      </c>
    </row>
    <row r="42240" spans="43:45" x14ac:dyDescent="0.25">
      <c r="AQ42240" s="89">
        <v>10030255</v>
      </c>
      <c r="AR42240" s="90" t="str">
        <f t="shared" si="667"/>
        <v>O</v>
      </c>
      <c r="AS42240" t="s">
        <v>40669</v>
      </c>
    </row>
    <row r="42241" spans="43:45" x14ac:dyDescent="0.25">
      <c r="AQ42241" s="89">
        <v>10040521</v>
      </c>
      <c r="AR42241" s="90" t="str">
        <f t="shared" si="667"/>
        <v>O</v>
      </c>
      <c r="AS42241" t="s">
        <v>40670</v>
      </c>
    </row>
    <row r="42242" spans="43:45" x14ac:dyDescent="0.25">
      <c r="AQ42242" s="89">
        <v>10040316</v>
      </c>
      <c r="AR42242" s="90" t="str">
        <f t="shared" si="667"/>
        <v>O</v>
      </c>
      <c r="AS42242" t="s">
        <v>40671</v>
      </c>
    </row>
    <row r="42243" spans="43:45" x14ac:dyDescent="0.25">
      <c r="AQ42243" s="89">
        <v>10040730</v>
      </c>
      <c r="AR42243" s="90" t="str">
        <f t="shared" si="667"/>
        <v>O</v>
      </c>
      <c r="AS42243" t="s">
        <v>40672</v>
      </c>
    </row>
    <row r="42244" spans="43:45" x14ac:dyDescent="0.25">
      <c r="AQ42244" s="89">
        <v>10009952</v>
      </c>
      <c r="AR42244" s="90" t="str">
        <f t="shared" si="667"/>
        <v>O</v>
      </c>
      <c r="AS42244" t="s">
        <v>40673</v>
      </c>
    </row>
    <row r="42245" spans="43:45" x14ac:dyDescent="0.25">
      <c r="AQ42245" s="89">
        <v>10011295</v>
      </c>
      <c r="AR42245" s="90" t="str">
        <f t="shared" si="667"/>
        <v>O</v>
      </c>
      <c r="AS42245" t="s">
        <v>40674</v>
      </c>
    </row>
    <row r="42246" spans="43:45" x14ac:dyDescent="0.25">
      <c r="AQ42246" s="89">
        <v>10045656</v>
      </c>
      <c r="AR42246" s="90" t="str">
        <f t="shared" si="667"/>
        <v>O</v>
      </c>
      <c r="AS42246" t="s">
        <v>40675</v>
      </c>
    </row>
    <row r="42247" spans="43:45" x14ac:dyDescent="0.25">
      <c r="AQ42247" s="89">
        <v>10045944</v>
      </c>
      <c r="AR42247" s="90" t="str">
        <f t="shared" si="667"/>
        <v>O</v>
      </c>
      <c r="AS42247" t="s">
        <v>26697</v>
      </c>
    </row>
    <row r="42248" spans="43:45" x14ac:dyDescent="0.25">
      <c r="AQ42248" s="89">
        <v>10046451</v>
      </c>
      <c r="AR42248" s="90" t="str">
        <f t="shared" si="667"/>
        <v>O</v>
      </c>
      <c r="AS42248" t="s">
        <v>37190</v>
      </c>
    </row>
    <row r="42249" spans="43:45" x14ac:dyDescent="0.25">
      <c r="AQ42249" s="89">
        <v>10046011</v>
      </c>
      <c r="AR42249" s="90" t="str">
        <f t="shared" ref="AR42249:AR42312" si="668">IF(ISNA(VLOOKUP(AQ42249,$BP$18:$BQ$356,2,FALSE))=TRUE,"O",VLOOKUP(AQ42249,$BP$18:$BQ$356,2,FALSE))</f>
        <v>O</v>
      </c>
      <c r="AS42249" t="s">
        <v>40676</v>
      </c>
    </row>
    <row r="42250" spans="43:45" x14ac:dyDescent="0.25">
      <c r="AQ42250" s="89">
        <v>10046020</v>
      </c>
      <c r="AR42250" s="90" t="str">
        <f t="shared" si="668"/>
        <v>O</v>
      </c>
      <c r="AS42250" t="s">
        <v>40677</v>
      </c>
    </row>
    <row r="42251" spans="43:45" x14ac:dyDescent="0.25">
      <c r="AQ42251" s="89">
        <v>10046075</v>
      </c>
      <c r="AR42251" s="90" t="str">
        <f t="shared" si="668"/>
        <v>O</v>
      </c>
      <c r="AS42251" t="s">
        <v>40678</v>
      </c>
    </row>
    <row r="42252" spans="43:45" x14ac:dyDescent="0.25">
      <c r="AQ42252" s="89">
        <v>10046116</v>
      </c>
      <c r="AR42252" s="90" t="str">
        <f t="shared" si="668"/>
        <v>O</v>
      </c>
      <c r="AS42252" t="s">
        <v>40679</v>
      </c>
    </row>
    <row r="42253" spans="43:45" x14ac:dyDescent="0.25">
      <c r="AQ42253" s="89">
        <v>10046130</v>
      </c>
      <c r="AR42253" s="90" t="str">
        <f t="shared" si="668"/>
        <v>O</v>
      </c>
      <c r="AS42253" t="s">
        <v>40680</v>
      </c>
    </row>
    <row r="42254" spans="43:45" x14ac:dyDescent="0.25">
      <c r="AQ42254" s="89">
        <v>10021521</v>
      </c>
      <c r="AR42254" s="90" t="str">
        <f t="shared" si="668"/>
        <v>O</v>
      </c>
      <c r="AS42254" t="s">
        <v>40681</v>
      </c>
    </row>
    <row r="42255" spans="43:45" x14ac:dyDescent="0.25">
      <c r="AQ42255" s="89">
        <v>10045394</v>
      </c>
      <c r="AR42255" s="90" t="str">
        <f t="shared" si="668"/>
        <v>O</v>
      </c>
      <c r="AS42255" t="s">
        <v>40682</v>
      </c>
    </row>
    <row r="42256" spans="43:45" x14ac:dyDescent="0.25">
      <c r="AQ42256" s="89">
        <v>10045858</v>
      </c>
      <c r="AR42256" s="90" t="str">
        <f t="shared" si="668"/>
        <v>O</v>
      </c>
      <c r="AS42256" t="s">
        <v>40683</v>
      </c>
    </row>
    <row r="42257" spans="43:45" x14ac:dyDescent="0.25">
      <c r="AQ42257" s="89">
        <v>10034119</v>
      </c>
      <c r="AR42257" s="90" t="str">
        <f t="shared" si="668"/>
        <v>O</v>
      </c>
      <c r="AS42257" t="s">
        <v>40684</v>
      </c>
    </row>
    <row r="42258" spans="43:45" x14ac:dyDescent="0.25">
      <c r="AQ42258" s="89">
        <v>10046597</v>
      </c>
      <c r="AR42258" s="90" t="str">
        <f t="shared" si="668"/>
        <v>O</v>
      </c>
      <c r="AS42258" t="s">
        <v>40685</v>
      </c>
    </row>
    <row r="42259" spans="43:45" x14ac:dyDescent="0.25">
      <c r="AQ42259" s="89">
        <v>10046628</v>
      </c>
      <c r="AR42259" s="90" t="str">
        <f t="shared" si="668"/>
        <v>O</v>
      </c>
      <c r="AS42259" t="s">
        <v>40686</v>
      </c>
    </row>
    <row r="42260" spans="43:45" x14ac:dyDescent="0.25">
      <c r="AQ42260" s="89">
        <v>10033999</v>
      </c>
      <c r="AR42260" s="90" t="str">
        <f t="shared" si="668"/>
        <v>O</v>
      </c>
      <c r="AS42260" t="s">
        <v>40687</v>
      </c>
    </row>
    <row r="42261" spans="43:45" x14ac:dyDescent="0.25">
      <c r="AQ42261" s="89">
        <v>10021277</v>
      </c>
      <c r="AR42261" s="90" t="str">
        <f t="shared" si="668"/>
        <v>O</v>
      </c>
      <c r="AS42261" t="s">
        <v>40688</v>
      </c>
    </row>
    <row r="42262" spans="43:45" x14ac:dyDescent="0.25">
      <c r="AQ42262" s="89">
        <v>10034018</v>
      </c>
      <c r="AR42262" s="90" t="str">
        <f t="shared" si="668"/>
        <v>O</v>
      </c>
      <c r="AS42262" t="s">
        <v>40689</v>
      </c>
    </row>
    <row r="42263" spans="43:45" x14ac:dyDescent="0.25">
      <c r="AQ42263" s="89">
        <v>10034149</v>
      </c>
      <c r="AR42263" s="90" t="str">
        <f t="shared" si="668"/>
        <v>O</v>
      </c>
      <c r="AS42263" t="s">
        <v>40690</v>
      </c>
    </row>
    <row r="42264" spans="43:45" x14ac:dyDescent="0.25">
      <c r="AQ42264" s="89">
        <v>10045365</v>
      </c>
      <c r="AR42264" s="90" t="str">
        <f t="shared" si="668"/>
        <v>O</v>
      </c>
      <c r="AS42264" t="s">
        <v>40691</v>
      </c>
    </row>
    <row r="42265" spans="43:45" x14ac:dyDescent="0.25">
      <c r="AQ42265" s="89">
        <v>10024685</v>
      </c>
      <c r="AR42265" s="90" t="str">
        <f t="shared" si="668"/>
        <v>O</v>
      </c>
      <c r="AS42265" t="s">
        <v>40692</v>
      </c>
    </row>
    <row r="42266" spans="43:45" x14ac:dyDescent="0.25">
      <c r="AQ42266" s="89">
        <v>10031998</v>
      </c>
      <c r="AR42266" s="90" t="str">
        <f t="shared" si="668"/>
        <v>O</v>
      </c>
      <c r="AS42266" t="s">
        <v>40693</v>
      </c>
    </row>
    <row r="42267" spans="43:45" x14ac:dyDescent="0.25">
      <c r="AQ42267" s="89">
        <v>10033158</v>
      </c>
      <c r="AR42267" s="90" t="str">
        <f t="shared" si="668"/>
        <v>O</v>
      </c>
      <c r="AS42267" t="s">
        <v>40694</v>
      </c>
    </row>
    <row r="42268" spans="43:45" x14ac:dyDescent="0.25">
      <c r="AQ42268" s="89">
        <v>10033214</v>
      </c>
      <c r="AR42268" s="90" t="str">
        <f t="shared" si="668"/>
        <v>O</v>
      </c>
      <c r="AS42268" t="s">
        <v>40695</v>
      </c>
    </row>
    <row r="42269" spans="43:45" x14ac:dyDescent="0.25">
      <c r="AQ42269" s="89">
        <v>10033636</v>
      </c>
      <c r="AR42269" s="90" t="str">
        <f t="shared" si="668"/>
        <v>O</v>
      </c>
      <c r="AS42269" t="s">
        <v>40696</v>
      </c>
    </row>
    <row r="42270" spans="43:45" x14ac:dyDescent="0.25">
      <c r="AQ42270" s="89">
        <v>10021755</v>
      </c>
      <c r="AR42270" s="90" t="str">
        <f t="shared" si="668"/>
        <v>O</v>
      </c>
      <c r="AS42270" t="s">
        <v>40697</v>
      </c>
    </row>
    <row r="42271" spans="43:45" x14ac:dyDescent="0.25">
      <c r="AQ42271" s="89">
        <v>10033757</v>
      </c>
      <c r="AR42271" s="90" t="str">
        <f t="shared" si="668"/>
        <v>O</v>
      </c>
      <c r="AS42271" t="s">
        <v>40698</v>
      </c>
    </row>
    <row r="42272" spans="43:45" x14ac:dyDescent="0.25">
      <c r="AQ42272" s="89">
        <v>10046296</v>
      </c>
      <c r="AR42272" s="90" t="str">
        <f t="shared" si="668"/>
        <v>O</v>
      </c>
      <c r="AS42272" t="s">
        <v>40699</v>
      </c>
    </row>
    <row r="42273" spans="43:45" x14ac:dyDescent="0.25">
      <c r="AQ42273" s="89">
        <v>10041617</v>
      </c>
      <c r="AR42273" s="90" t="str">
        <f t="shared" si="668"/>
        <v>O</v>
      </c>
      <c r="AS42273" t="s">
        <v>40700</v>
      </c>
    </row>
    <row r="42274" spans="43:45" x14ac:dyDescent="0.25">
      <c r="AQ42274" s="89">
        <v>10045980</v>
      </c>
      <c r="AR42274" s="90" t="str">
        <f t="shared" si="668"/>
        <v>O</v>
      </c>
      <c r="AS42274" t="s">
        <v>40701</v>
      </c>
    </row>
    <row r="42275" spans="43:45" x14ac:dyDescent="0.25">
      <c r="AQ42275" s="89">
        <v>10046078</v>
      </c>
      <c r="AR42275" s="90" t="str">
        <f t="shared" si="668"/>
        <v>O</v>
      </c>
      <c r="AS42275" t="s">
        <v>40702</v>
      </c>
    </row>
    <row r="42276" spans="43:45" x14ac:dyDescent="0.25">
      <c r="AQ42276" s="89">
        <v>10046081</v>
      </c>
      <c r="AR42276" s="90" t="str">
        <f t="shared" si="668"/>
        <v>O</v>
      </c>
      <c r="AS42276" t="s">
        <v>40703</v>
      </c>
    </row>
    <row r="42277" spans="43:45" x14ac:dyDescent="0.25">
      <c r="AQ42277" s="89">
        <v>10046670</v>
      </c>
      <c r="AR42277" s="90" t="str">
        <f t="shared" si="668"/>
        <v>O</v>
      </c>
      <c r="AS42277" t="s">
        <v>40704</v>
      </c>
    </row>
    <row r="42278" spans="43:45" x14ac:dyDescent="0.25">
      <c r="AQ42278" s="89">
        <v>10009097</v>
      </c>
      <c r="AR42278" s="90" t="str">
        <f t="shared" si="668"/>
        <v>O</v>
      </c>
      <c r="AS42278" t="s">
        <v>40705</v>
      </c>
    </row>
    <row r="42279" spans="43:45" x14ac:dyDescent="0.25">
      <c r="AQ42279" s="89">
        <v>10023625</v>
      </c>
      <c r="AR42279" s="90" t="str">
        <f t="shared" si="668"/>
        <v>O</v>
      </c>
      <c r="AS42279" t="s">
        <v>40706</v>
      </c>
    </row>
    <row r="42280" spans="43:45" x14ac:dyDescent="0.25">
      <c r="AQ42280" s="89">
        <v>10028624</v>
      </c>
      <c r="AR42280" s="90" t="str">
        <f t="shared" si="668"/>
        <v>O</v>
      </c>
      <c r="AS42280" t="s">
        <v>40707</v>
      </c>
    </row>
    <row r="42281" spans="43:45" x14ac:dyDescent="0.25">
      <c r="AQ42281" s="89">
        <v>10000026</v>
      </c>
      <c r="AR42281" s="90" t="str">
        <f t="shared" si="668"/>
        <v>O</v>
      </c>
      <c r="AS42281" t="s">
        <v>40708</v>
      </c>
    </row>
    <row r="42282" spans="43:45" x14ac:dyDescent="0.25">
      <c r="AQ42282" s="89">
        <v>10016416</v>
      </c>
      <c r="AR42282" s="90" t="str">
        <f t="shared" si="668"/>
        <v>O</v>
      </c>
      <c r="AS42282" t="s">
        <v>40709</v>
      </c>
    </row>
    <row r="42283" spans="43:45" x14ac:dyDescent="0.25">
      <c r="AQ42283" s="89">
        <v>10029776</v>
      </c>
      <c r="AR42283" s="90" t="str">
        <f t="shared" si="668"/>
        <v>O</v>
      </c>
      <c r="AS42283" t="s">
        <v>40710</v>
      </c>
    </row>
    <row r="42284" spans="43:45" x14ac:dyDescent="0.25">
      <c r="AQ42284" s="89">
        <v>10028853</v>
      </c>
      <c r="AR42284" s="90" t="str">
        <f t="shared" si="668"/>
        <v>O</v>
      </c>
      <c r="AS42284" t="s">
        <v>40711</v>
      </c>
    </row>
    <row r="42285" spans="43:45" x14ac:dyDescent="0.25">
      <c r="AQ42285" s="89">
        <v>10001841</v>
      </c>
      <c r="AR42285" s="90" t="str">
        <f t="shared" si="668"/>
        <v>O</v>
      </c>
      <c r="AS42285" t="s">
        <v>40712</v>
      </c>
    </row>
    <row r="42286" spans="43:45" x14ac:dyDescent="0.25">
      <c r="AQ42286" s="89">
        <v>10046745</v>
      </c>
      <c r="AR42286" s="90" t="str">
        <f t="shared" si="668"/>
        <v>O</v>
      </c>
      <c r="AS42286" t="s">
        <v>14747</v>
      </c>
    </row>
    <row r="42287" spans="43:45" x14ac:dyDescent="0.25">
      <c r="AQ42287" s="89">
        <v>10045459</v>
      </c>
      <c r="AR42287" s="90" t="str">
        <f t="shared" si="668"/>
        <v>O</v>
      </c>
      <c r="AS42287" t="s">
        <v>40713</v>
      </c>
    </row>
    <row r="42288" spans="43:45" x14ac:dyDescent="0.25">
      <c r="AQ42288" s="89">
        <v>10046147</v>
      </c>
      <c r="AR42288" s="90" t="str">
        <f t="shared" si="668"/>
        <v>O</v>
      </c>
      <c r="AS42288" t="s">
        <v>40714</v>
      </c>
    </row>
    <row r="42289" spans="43:45" x14ac:dyDescent="0.25">
      <c r="AQ42289" s="89">
        <v>10042644</v>
      </c>
      <c r="AR42289" s="90" t="str">
        <f t="shared" si="668"/>
        <v>O</v>
      </c>
      <c r="AS42289" t="s">
        <v>40715</v>
      </c>
    </row>
    <row r="42290" spans="43:45" x14ac:dyDescent="0.25">
      <c r="AQ42290" s="89">
        <v>10042753</v>
      </c>
      <c r="AR42290" s="90" t="str">
        <f t="shared" si="668"/>
        <v>O</v>
      </c>
      <c r="AS42290" t="s">
        <v>40716</v>
      </c>
    </row>
    <row r="42291" spans="43:45" x14ac:dyDescent="0.25">
      <c r="AQ42291" s="89">
        <v>10023712</v>
      </c>
      <c r="AR42291" s="90" t="str">
        <f t="shared" si="668"/>
        <v>O</v>
      </c>
      <c r="AS42291" t="s">
        <v>40717</v>
      </c>
    </row>
    <row r="42292" spans="43:45" x14ac:dyDescent="0.25">
      <c r="AQ42292" s="89">
        <v>10045521</v>
      </c>
      <c r="AR42292" s="90" t="str">
        <f t="shared" si="668"/>
        <v>O</v>
      </c>
      <c r="AS42292" t="s">
        <v>40718</v>
      </c>
    </row>
    <row r="42293" spans="43:45" x14ac:dyDescent="0.25">
      <c r="AQ42293" s="89">
        <v>10038751</v>
      </c>
      <c r="AR42293" s="90" t="str">
        <f t="shared" si="668"/>
        <v>O</v>
      </c>
      <c r="AS42293" t="s">
        <v>40719</v>
      </c>
    </row>
    <row r="42294" spans="43:45" x14ac:dyDescent="0.25">
      <c r="AQ42294" s="89">
        <v>10042056</v>
      </c>
      <c r="AR42294" s="90" t="str">
        <f t="shared" si="668"/>
        <v>O</v>
      </c>
      <c r="AS42294" t="s">
        <v>40720</v>
      </c>
    </row>
    <row r="42295" spans="43:45" x14ac:dyDescent="0.25">
      <c r="AQ42295" s="89">
        <v>10010552</v>
      </c>
      <c r="AR42295" s="90" t="str">
        <f t="shared" si="668"/>
        <v>O</v>
      </c>
      <c r="AS42295" t="s">
        <v>40721</v>
      </c>
    </row>
    <row r="42296" spans="43:45" x14ac:dyDescent="0.25">
      <c r="AQ42296" s="89">
        <v>10042505</v>
      </c>
      <c r="AR42296" s="90" t="str">
        <f t="shared" si="668"/>
        <v>O</v>
      </c>
      <c r="AS42296" t="s">
        <v>40722</v>
      </c>
    </row>
    <row r="42297" spans="43:45" x14ac:dyDescent="0.25">
      <c r="AQ42297" s="89">
        <v>10020210</v>
      </c>
      <c r="AR42297" s="90" t="str">
        <f t="shared" si="668"/>
        <v>O</v>
      </c>
      <c r="AS42297" t="s">
        <v>40723</v>
      </c>
    </row>
    <row r="42298" spans="43:45" x14ac:dyDescent="0.25">
      <c r="AQ42298" s="89">
        <v>10019213</v>
      </c>
      <c r="AR42298" s="90" t="str">
        <f t="shared" si="668"/>
        <v>O</v>
      </c>
      <c r="AS42298" t="s">
        <v>40724</v>
      </c>
    </row>
    <row r="42299" spans="43:45" x14ac:dyDescent="0.25">
      <c r="AQ42299" s="89">
        <v>10036441</v>
      </c>
      <c r="AR42299" s="90" t="str">
        <f t="shared" si="668"/>
        <v>O</v>
      </c>
      <c r="AS42299" t="s">
        <v>40725</v>
      </c>
    </row>
    <row r="42300" spans="43:45" x14ac:dyDescent="0.25">
      <c r="AQ42300" s="89">
        <v>10006808</v>
      </c>
      <c r="AR42300" s="90" t="str">
        <f t="shared" si="668"/>
        <v>O</v>
      </c>
      <c r="AS42300" t="s">
        <v>40726</v>
      </c>
    </row>
    <row r="42301" spans="43:45" x14ac:dyDescent="0.25">
      <c r="AQ42301" s="89">
        <v>10046824</v>
      </c>
      <c r="AR42301" s="90" t="str">
        <f t="shared" si="668"/>
        <v>O</v>
      </c>
      <c r="AS42301" t="s">
        <v>40727</v>
      </c>
    </row>
    <row r="42302" spans="43:45" x14ac:dyDescent="0.25">
      <c r="AQ42302" s="89">
        <v>10046847</v>
      </c>
      <c r="AR42302" s="90" t="str">
        <f t="shared" si="668"/>
        <v>O</v>
      </c>
      <c r="AS42302" t="s">
        <v>40728</v>
      </c>
    </row>
    <row r="42303" spans="43:45" x14ac:dyDescent="0.25">
      <c r="AQ42303" s="89">
        <v>10046880</v>
      </c>
      <c r="AR42303" s="90" t="str">
        <f t="shared" si="668"/>
        <v>O</v>
      </c>
      <c r="AS42303" t="s">
        <v>40729</v>
      </c>
    </row>
    <row r="42304" spans="43:45" x14ac:dyDescent="0.25">
      <c r="AQ42304" s="89">
        <v>10046889</v>
      </c>
      <c r="AR42304" s="90" t="str">
        <f t="shared" si="668"/>
        <v>O</v>
      </c>
      <c r="AS42304" t="s">
        <v>40730</v>
      </c>
    </row>
    <row r="42305" spans="43:45" x14ac:dyDescent="0.25">
      <c r="AQ42305" s="89">
        <v>10047141</v>
      </c>
      <c r="AR42305" s="90" t="str">
        <f t="shared" si="668"/>
        <v>O</v>
      </c>
      <c r="AS42305" t="s">
        <v>40731</v>
      </c>
    </row>
    <row r="42306" spans="43:45" x14ac:dyDescent="0.25">
      <c r="AQ42306" s="89">
        <v>10047279</v>
      </c>
      <c r="AR42306" s="90" t="str">
        <f t="shared" si="668"/>
        <v>O</v>
      </c>
      <c r="AS42306" t="s">
        <v>40732</v>
      </c>
    </row>
    <row r="42307" spans="43:45" x14ac:dyDescent="0.25">
      <c r="AQ42307" s="89">
        <v>10046834</v>
      </c>
      <c r="AR42307" s="90" t="str">
        <f t="shared" si="668"/>
        <v>O</v>
      </c>
      <c r="AS42307" t="s">
        <v>40733</v>
      </c>
    </row>
    <row r="42308" spans="43:45" x14ac:dyDescent="0.25">
      <c r="AQ42308" s="89">
        <v>10047262</v>
      </c>
      <c r="AR42308" s="90" t="str">
        <f t="shared" si="668"/>
        <v>O</v>
      </c>
      <c r="AS42308" t="s">
        <v>40734</v>
      </c>
    </row>
    <row r="42309" spans="43:45" x14ac:dyDescent="0.25">
      <c r="AQ42309" s="89">
        <v>10047361</v>
      </c>
      <c r="AR42309" s="90" t="str">
        <f t="shared" si="668"/>
        <v>O</v>
      </c>
      <c r="AS42309" t="s">
        <v>40735</v>
      </c>
    </row>
    <row r="42310" spans="43:45" x14ac:dyDescent="0.25">
      <c r="AQ42310" s="89">
        <v>10047573</v>
      </c>
      <c r="AR42310" s="90" t="str">
        <f t="shared" si="668"/>
        <v>O</v>
      </c>
      <c r="AS42310" t="s">
        <v>40736</v>
      </c>
    </row>
    <row r="42311" spans="43:45" x14ac:dyDescent="0.25">
      <c r="AQ42311" s="89">
        <v>10047671</v>
      </c>
      <c r="AR42311" s="90" t="str">
        <f t="shared" si="668"/>
        <v>O</v>
      </c>
      <c r="AS42311" t="s">
        <v>40737</v>
      </c>
    </row>
    <row r="42312" spans="43:45" x14ac:dyDescent="0.25">
      <c r="AQ42312" s="89">
        <v>10032072</v>
      </c>
      <c r="AR42312" s="90" t="str">
        <f t="shared" si="668"/>
        <v>O</v>
      </c>
      <c r="AS42312" t="s">
        <v>40738</v>
      </c>
    </row>
    <row r="42313" spans="43:45" x14ac:dyDescent="0.25">
      <c r="AQ42313" s="89">
        <v>10005583</v>
      </c>
      <c r="AR42313" s="90" t="str">
        <f t="shared" ref="AR42313:AR42376" si="669">IF(ISNA(VLOOKUP(AQ42313,$BP$18:$BQ$356,2,FALSE))=TRUE,"O",VLOOKUP(AQ42313,$BP$18:$BQ$356,2,FALSE))</f>
        <v>O</v>
      </c>
      <c r="AS42313" t="s">
        <v>40739</v>
      </c>
    </row>
    <row r="42314" spans="43:45" x14ac:dyDescent="0.25">
      <c r="AQ42314" s="89">
        <v>10005337</v>
      </c>
      <c r="AR42314" s="90" t="str">
        <f t="shared" si="669"/>
        <v>O</v>
      </c>
      <c r="AS42314" t="s">
        <v>40740</v>
      </c>
    </row>
    <row r="42315" spans="43:45" x14ac:dyDescent="0.25">
      <c r="AQ42315" s="89">
        <v>10030159</v>
      </c>
      <c r="AR42315" s="90" t="str">
        <f t="shared" si="669"/>
        <v>O</v>
      </c>
      <c r="AS42315" t="s">
        <v>40741</v>
      </c>
    </row>
    <row r="42316" spans="43:45" x14ac:dyDescent="0.25">
      <c r="AQ42316" s="89">
        <v>10030794</v>
      </c>
      <c r="AR42316" s="90" t="str">
        <f t="shared" si="669"/>
        <v>O</v>
      </c>
      <c r="AS42316" t="s">
        <v>40742</v>
      </c>
    </row>
    <row r="42317" spans="43:45" x14ac:dyDescent="0.25">
      <c r="AQ42317" s="89">
        <v>10030854</v>
      </c>
      <c r="AR42317" s="90" t="str">
        <f t="shared" si="669"/>
        <v>O</v>
      </c>
      <c r="AS42317" t="s">
        <v>40743</v>
      </c>
    </row>
    <row r="42318" spans="43:45" x14ac:dyDescent="0.25">
      <c r="AQ42318" s="89">
        <v>10030859</v>
      </c>
      <c r="AR42318" s="90" t="str">
        <f t="shared" si="669"/>
        <v>O</v>
      </c>
      <c r="AS42318" t="s">
        <v>40744</v>
      </c>
    </row>
    <row r="42319" spans="43:45" x14ac:dyDescent="0.25">
      <c r="AQ42319" s="89">
        <v>10046282</v>
      </c>
      <c r="AR42319" s="90" t="str">
        <f t="shared" si="669"/>
        <v>O</v>
      </c>
      <c r="AS42319" t="s">
        <v>40745</v>
      </c>
    </row>
    <row r="42320" spans="43:45" x14ac:dyDescent="0.25">
      <c r="AQ42320" s="89">
        <v>10045957</v>
      </c>
      <c r="AR42320" s="90" t="str">
        <f t="shared" si="669"/>
        <v>O</v>
      </c>
      <c r="AS42320" t="s">
        <v>40746</v>
      </c>
    </row>
    <row r="42321" spans="43:45" x14ac:dyDescent="0.25">
      <c r="AQ42321" s="89">
        <v>10046754</v>
      </c>
      <c r="AR42321" s="90" t="str">
        <f t="shared" si="669"/>
        <v>O</v>
      </c>
      <c r="AS42321" t="s">
        <v>40747</v>
      </c>
    </row>
    <row r="42322" spans="43:45" x14ac:dyDescent="0.25">
      <c r="AQ42322" s="89">
        <v>10046826</v>
      </c>
      <c r="AR42322" s="90" t="str">
        <f t="shared" si="669"/>
        <v>O</v>
      </c>
      <c r="AS42322" t="s">
        <v>40748</v>
      </c>
    </row>
    <row r="42323" spans="43:45" x14ac:dyDescent="0.25">
      <c r="AQ42323" s="89">
        <v>10045623</v>
      </c>
      <c r="AR42323" s="90" t="str">
        <f t="shared" si="669"/>
        <v>O</v>
      </c>
      <c r="AS42323" t="s">
        <v>40749</v>
      </c>
    </row>
    <row r="42324" spans="43:45" x14ac:dyDescent="0.25">
      <c r="AQ42324" s="89">
        <v>10045624</v>
      </c>
      <c r="AR42324" s="90" t="str">
        <f t="shared" si="669"/>
        <v>O</v>
      </c>
      <c r="AS42324" t="s">
        <v>40750</v>
      </c>
    </row>
    <row r="42325" spans="43:45" x14ac:dyDescent="0.25">
      <c r="AQ42325" s="89">
        <v>10045699</v>
      </c>
      <c r="AR42325" s="90" t="str">
        <f t="shared" si="669"/>
        <v>O</v>
      </c>
      <c r="AS42325" t="s">
        <v>40751</v>
      </c>
    </row>
    <row r="42326" spans="43:45" x14ac:dyDescent="0.25">
      <c r="AQ42326" s="89">
        <v>10020177</v>
      </c>
      <c r="AR42326" s="90" t="str">
        <f t="shared" si="669"/>
        <v>O</v>
      </c>
      <c r="AS42326" t="s">
        <v>40752</v>
      </c>
    </row>
    <row r="42327" spans="43:45" x14ac:dyDescent="0.25">
      <c r="AQ42327" s="89">
        <v>10045724</v>
      </c>
      <c r="AR42327" s="90" t="str">
        <f t="shared" si="669"/>
        <v>O</v>
      </c>
      <c r="AS42327" t="s">
        <v>40753</v>
      </c>
    </row>
    <row r="42328" spans="43:45" x14ac:dyDescent="0.25">
      <c r="AQ42328" s="89">
        <v>10045746</v>
      </c>
      <c r="AR42328" s="90" t="str">
        <f t="shared" si="669"/>
        <v>O</v>
      </c>
      <c r="AS42328" t="s">
        <v>40754</v>
      </c>
    </row>
    <row r="42329" spans="43:45" x14ac:dyDescent="0.25">
      <c r="AQ42329" s="89">
        <v>10045755</v>
      </c>
      <c r="AR42329" s="90" t="str">
        <f t="shared" si="669"/>
        <v>O</v>
      </c>
      <c r="AS42329" t="s">
        <v>40755</v>
      </c>
    </row>
    <row r="42330" spans="43:45" x14ac:dyDescent="0.25">
      <c r="AQ42330" s="89">
        <v>10012797</v>
      </c>
      <c r="AR42330" s="90" t="str">
        <f t="shared" si="669"/>
        <v>O</v>
      </c>
      <c r="AS42330" t="s">
        <v>40756</v>
      </c>
    </row>
    <row r="42331" spans="43:45" x14ac:dyDescent="0.25">
      <c r="AQ42331" s="89">
        <v>10019380</v>
      </c>
      <c r="AR42331" s="90" t="str">
        <f t="shared" si="669"/>
        <v>O</v>
      </c>
      <c r="AS42331" t="s">
        <v>40757</v>
      </c>
    </row>
    <row r="42332" spans="43:45" x14ac:dyDescent="0.25">
      <c r="AQ42332" s="89">
        <v>10046448</v>
      </c>
      <c r="AR42332" s="90" t="str">
        <f t="shared" si="669"/>
        <v>O</v>
      </c>
      <c r="AS42332" t="s">
        <v>40758</v>
      </c>
    </row>
    <row r="42333" spans="43:45" x14ac:dyDescent="0.25">
      <c r="AQ42333" s="89">
        <v>10032815</v>
      </c>
      <c r="AR42333" s="90" t="str">
        <f t="shared" si="669"/>
        <v>O</v>
      </c>
      <c r="AS42333" t="s">
        <v>40759</v>
      </c>
    </row>
    <row r="42334" spans="43:45" x14ac:dyDescent="0.25">
      <c r="AQ42334" s="89">
        <v>10047410</v>
      </c>
      <c r="AR42334" s="90" t="str">
        <f t="shared" si="669"/>
        <v>O</v>
      </c>
      <c r="AS42334" t="s">
        <v>40760</v>
      </c>
    </row>
    <row r="42335" spans="43:45" x14ac:dyDescent="0.25">
      <c r="AQ42335" s="89">
        <v>10020099</v>
      </c>
      <c r="AR42335" s="90" t="str">
        <f t="shared" si="669"/>
        <v>O</v>
      </c>
      <c r="AS42335" t="s">
        <v>40761</v>
      </c>
    </row>
    <row r="42336" spans="43:45" x14ac:dyDescent="0.25">
      <c r="AQ42336" s="89">
        <v>10015263</v>
      </c>
      <c r="AR42336" s="90" t="str">
        <f t="shared" si="669"/>
        <v>O</v>
      </c>
      <c r="AS42336" t="s">
        <v>40762</v>
      </c>
    </row>
    <row r="42337" spans="43:45" x14ac:dyDescent="0.25">
      <c r="AQ42337" s="89">
        <v>10012428</v>
      </c>
      <c r="AR42337" s="90" t="str">
        <f t="shared" si="669"/>
        <v>O</v>
      </c>
      <c r="AS42337" t="s">
        <v>40763</v>
      </c>
    </row>
    <row r="42338" spans="43:45" x14ac:dyDescent="0.25">
      <c r="AQ42338" s="89">
        <v>10019005</v>
      </c>
      <c r="AR42338" s="90" t="str">
        <f t="shared" si="669"/>
        <v>O</v>
      </c>
      <c r="AS42338" t="s">
        <v>40764</v>
      </c>
    </row>
    <row r="42339" spans="43:45" x14ac:dyDescent="0.25">
      <c r="AQ42339" s="89">
        <v>10046482</v>
      </c>
      <c r="AR42339" s="90" t="str">
        <f t="shared" si="669"/>
        <v>O</v>
      </c>
      <c r="AS42339" t="s">
        <v>40765</v>
      </c>
    </row>
    <row r="42340" spans="43:45" x14ac:dyDescent="0.25">
      <c r="AQ42340" s="89">
        <v>10000812</v>
      </c>
      <c r="AR42340" s="90" t="str">
        <f t="shared" si="669"/>
        <v>O</v>
      </c>
      <c r="AS42340" t="s">
        <v>40766</v>
      </c>
    </row>
    <row r="42341" spans="43:45" x14ac:dyDescent="0.25">
      <c r="AQ42341" s="89">
        <v>10003535</v>
      </c>
      <c r="AR42341" s="90" t="str">
        <f t="shared" si="669"/>
        <v>O</v>
      </c>
      <c r="AS42341" t="s">
        <v>40767</v>
      </c>
    </row>
    <row r="42342" spans="43:45" x14ac:dyDescent="0.25">
      <c r="AQ42342" s="89">
        <v>10003745</v>
      </c>
      <c r="AR42342" s="90" t="str">
        <f t="shared" si="669"/>
        <v>O</v>
      </c>
      <c r="AS42342" t="s">
        <v>40768</v>
      </c>
    </row>
    <row r="42343" spans="43:45" x14ac:dyDescent="0.25">
      <c r="AQ42343" s="89">
        <v>10035425</v>
      </c>
      <c r="AR42343" s="90" t="str">
        <f t="shared" si="669"/>
        <v>O</v>
      </c>
      <c r="AS42343" t="s">
        <v>40769</v>
      </c>
    </row>
    <row r="42344" spans="43:45" x14ac:dyDescent="0.25">
      <c r="AQ42344" s="89">
        <v>10046436</v>
      </c>
      <c r="AR42344" s="90" t="str">
        <f t="shared" si="669"/>
        <v>O</v>
      </c>
      <c r="AS42344" t="s">
        <v>40770</v>
      </c>
    </row>
    <row r="42345" spans="43:45" x14ac:dyDescent="0.25">
      <c r="AQ42345" s="89">
        <v>10047010</v>
      </c>
      <c r="AR42345" s="90" t="str">
        <f t="shared" si="669"/>
        <v>O</v>
      </c>
      <c r="AS42345" t="s">
        <v>40771</v>
      </c>
    </row>
    <row r="42346" spans="43:45" x14ac:dyDescent="0.25">
      <c r="AQ42346" s="89">
        <v>10047013</v>
      </c>
      <c r="AR42346" s="90" t="str">
        <f t="shared" si="669"/>
        <v>O</v>
      </c>
      <c r="AS42346" t="s">
        <v>40772</v>
      </c>
    </row>
    <row r="42347" spans="43:45" x14ac:dyDescent="0.25">
      <c r="AQ42347" s="89">
        <v>10047037</v>
      </c>
      <c r="AR42347" s="90" t="str">
        <f t="shared" si="669"/>
        <v>O</v>
      </c>
      <c r="AS42347" t="s">
        <v>40773</v>
      </c>
    </row>
    <row r="42348" spans="43:45" x14ac:dyDescent="0.25">
      <c r="AQ42348" s="89">
        <v>10047127</v>
      </c>
      <c r="AR42348" s="90" t="str">
        <f t="shared" si="669"/>
        <v>O</v>
      </c>
      <c r="AS42348" t="s">
        <v>40774</v>
      </c>
    </row>
    <row r="42349" spans="43:45" x14ac:dyDescent="0.25">
      <c r="AQ42349" s="89">
        <v>10047320</v>
      </c>
      <c r="AR42349" s="90" t="str">
        <f t="shared" si="669"/>
        <v>O</v>
      </c>
      <c r="AS42349" t="s">
        <v>40775</v>
      </c>
    </row>
    <row r="42350" spans="43:45" x14ac:dyDescent="0.25">
      <c r="AQ42350" s="89">
        <v>10033752</v>
      </c>
      <c r="AR42350" s="90" t="str">
        <f t="shared" si="669"/>
        <v>O</v>
      </c>
      <c r="AS42350" t="s">
        <v>40776</v>
      </c>
    </row>
    <row r="42351" spans="43:45" x14ac:dyDescent="0.25">
      <c r="AQ42351" s="89">
        <v>10009254</v>
      </c>
      <c r="AR42351" s="90" t="str">
        <f t="shared" si="669"/>
        <v>O</v>
      </c>
      <c r="AS42351" t="s">
        <v>40777</v>
      </c>
    </row>
    <row r="42352" spans="43:45" x14ac:dyDescent="0.25">
      <c r="AQ42352" s="89">
        <v>10009487</v>
      </c>
      <c r="AR42352" s="90" t="str">
        <f t="shared" si="669"/>
        <v>O</v>
      </c>
      <c r="AS42352" t="s">
        <v>40778</v>
      </c>
    </row>
    <row r="42353" spans="43:45" x14ac:dyDescent="0.25">
      <c r="AQ42353" s="89">
        <v>10047182</v>
      </c>
      <c r="AR42353" s="90" t="str">
        <f t="shared" si="669"/>
        <v>O</v>
      </c>
      <c r="AS42353" t="s">
        <v>40779</v>
      </c>
    </row>
    <row r="42354" spans="43:45" x14ac:dyDescent="0.25">
      <c r="AQ42354" s="89">
        <v>10047617</v>
      </c>
      <c r="AR42354" s="90" t="str">
        <f t="shared" si="669"/>
        <v>O</v>
      </c>
      <c r="AS42354" t="s">
        <v>40780</v>
      </c>
    </row>
    <row r="42355" spans="43:45" x14ac:dyDescent="0.25">
      <c r="AQ42355" s="89">
        <v>10047655</v>
      </c>
      <c r="AR42355" s="90" t="str">
        <f t="shared" si="669"/>
        <v>O</v>
      </c>
      <c r="AS42355" t="s">
        <v>40781</v>
      </c>
    </row>
    <row r="42356" spans="43:45" x14ac:dyDescent="0.25">
      <c r="AQ42356" s="89">
        <v>10004601</v>
      </c>
      <c r="AR42356" s="90" t="str">
        <f t="shared" si="669"/>
        <v>O</v>
      </c>
      <c r="AS42356" t="s">
        <v>40782</v>
      </c>
    </row>
    <row r="42357" spans="43:45" x14ac:dyDescent="0.25">
      <c r="AQ42357" s="89">
        <v>10005074</v>
      </c>
      <c r="AR42357" s="90" t="str">
        <f t="shared" si="669"/>
        <v>O</v>
      </c>
      <c r="AS42357" t="s">
        <v>40783</v>
      </c>
    </row>
    <row r="42358" spans="43:45" x14ac:dyDescent="0.25">
      <c r="AQ42358" s="89">
        <v>10028197</v>
      </c>
      <c r="AR42358" s="90" t="str">
        <f t="shared" si="669"/>
        <v>O</v>
      </c>
      <c r="AS42358" t="s">
        <v>40784</v>
      </c>
    </row>
    <row r="42359" spans="43:45" x14ac:dyDescent="0.25">
      <c r="AQ42359" s="89">
        <v>10026056</v>
      </c>
      <c r="AR42359" s="90" t="str">
        <f t="shared" si="669"/>
        <v>O</v>
      </c>
      <c r="AS42359" t="s">
        <v>40785</v>
      </c>
    </row>
    <row r="42360" spans="43:45" x14ac:dyDescent="0.25">
      <c r="AQ42360" s="89">
        <v>10031477</v>
      </c>
      <c r="AR42360" s="90" t="str">
        <f t="shared" si="669"/>
        <v>O</v>
      </c>
      <c r="AS42360" t="s">
        <v>40786</v>
      </c>
    </row>
    <row r="42361" spans="43:45" x14ac:dyDescent="0.25">
      <c r="AQ42361" s="89">
        <v>10036557</v>
      </c>
      <c r="AR42361" s="90" t="str">
        <f t="shared" si="669"/>
        <v>O</v>
      </c>
      <c r="AS42361" t="s">
        <v>40787</v>
      </c>
    </row>
    <row r="42362" spans="43:45" x14ac:dyDescent="0.25">
      <c r="AQ42362" s="89">
        <v>10009703</v>
      </c>
      <c r="AR42362" s="90" t="str">
        <f t="shared" si="669"/>
        <v>O</v>
      </c>
      <c r="AS42362" t="s">
        <v>40788</v>
      </c>
    </row>
    <row r="42363" spans="43:45" x14ac:dyDescent="0.25">
      <c r="AQ42363" s="89">
        <v>10027842</v>
      </c>
      <c r="AR42363" s="90" t="str">
        <f t="shared" si="669"/>
        <v>O</v>
      </c>
      <c r="AS42363" t="s">
        <v>40789</v>
      </c>
    </row>
    <row r="42364" spans="43:45" x14ac:dyDescent="0.25">
      <c r="AQ42364" s="89">
        <v>10045462</v>
      </c>
      <c r="AR42364" s="90" t="str">
        <f t="shared" si="669"/>
        <v>O</v>
      </c>
      <c r="AS42364" t="s">
        <v>40790</v>
      </c>
    </row>
    <row r="42365" spans="43:45" x14ac:dyDescent="0.25">
      <c r="AQ42365" s="89">
        <v>10047048</v>
      </c>
      <c r="AR42365" s="90" t="str">
        <f t="shared" si="669"/>
        <v>O</v>
      </c>
      <c r="AS42365" t="s">
        <v>40791</v>
      </c>
    </row>
    <row r="42366" spans="43:45" x14ac:dyDescent="0.25">
      <c r="AQ42366" s="89">
        <v>10047054</v>
      </c>
      <c r="AR42366" s="90" t="str">
        <f t="shared" si="669"/>
        <v>O</v>
      </c>
      <c r="AS42366" t="s">
        <v>40792</v>
      </c>
    </row>
    <row r="42367" spans="43:45" x14ac:dyDescent="0.25">
      <c r="AQ42367" s="89">
        <v>10012922</v>
      </c>
      <c r="AR42367" s="90" t="str">
        <f t="shared" si="669"/>
        <v>O</v>
      </c>
      <c r="AS42367" t="s">
        <v>40793</v>
      </c>
    </row>
    <row r="42368" spans="43:45" x14ac:dyDescent="0.25">
      <c r="AQ42368" s="89">
        <v>10047338</v>
      </c>
      <c r="AR42368" s="90" t="str">
        <f t="shared" si="669"/>
        <v>O</v>
      </c>
      <c r="AS42368" t="s">
        <v>40794</v>
      </c>
    </row>
    <row r="42369" spans="43:45" x14ac:dyDescent="0.25">
      <c r="AQ42369" s="89">
        <v>10024961</v>
      </c>
      <c r="AR42369" s="90" t="str">
        <f t="shared" si="669"/>
        <v>O</v>
      </c>
      <c r="AS42369" t="s">
        <v>40795</v>
      </c>
    </row>
    <row r="42370" spans="43:45" x14ac:dyDescent="0.25">
      <c r="AQ42370" s="89">
        <v>10022860</v>
      </c>
      <c r="AR42370" s="90" t="str">
        <f t="shared" si="669"/>
        <v>O</v>
      </c>
      <c r="AS42370" t="s">
        <v>40796</v>
      </c>
    </row>
    <row r="42371" spans="43:45" x14ac:dyDescent="0.25">
      <c r="AQ42371" s="89">
        <v>10031429</v>
      </c>
      <c r="AR42371" s="90" t="str">
        <f t="shared" si="669"/>
        <v>O</v>
      </c>
      <c r="AS42371" t="s">
        <v>40797</v>
      </c>
    </row>
    <row r="42372" spans="43:45" x14ac:dyDescent="0.25">
      <c r="AQ42372" s="89">
        <v>10031515</v>
      </c>
      <c r="AR42372" s="90" t="str">
        <f t="shared" si="669"/>
        <v>O</v>
      </c>
      <c r="AS42372" t="s">
        <v>40798</v>
      </c>
    </row>
    <row r="42373" spans="43:45" x14ac:dyDescent="0.25">
      <c r="AQ42373" s="89">
        <v>10023977</v>
      </c>
      <c r="AR42373" s="90" t="str">
        <f t="shared" si="669"/>
        <v>O</v>
      </c>
      <c r="AS42373" t="s">
        <v>40799</v>
      </c>
    </row>
    <row r="42374" spans="43:45" x14ac:dyDescent="0.25">
      <c r="AQ42374" s="89">
        <v>10046972</v>
      </c>
      <c r="AR42374" s="90" t="str">
        <f t="shared" si="669"/>
        <v>O</v>
      </c>
      <c r="AS42374" t="s">
        <v>10592</v>
      </c>
    </row>
    <row r="42375" spans="43:45" x14ac:dyDescent="0.25">
      <c r="AQ42375" s="89">
        <v>10047060</v>
      </c>
      <c r="AR42375" s="90" t="str">
        <f t="shared" si="669"/>
        <v>O</v>
      </c>
      <c r="AS42375" t="s">
        <v>40800</v>
      </c>
    </row>
    <row r="42376" spans="43:45" x14ac:dyDescent="0.25">
      <c r="AQ42376" s="89">
        <v>10047090</v>
      </c>
      <c r="AR42376" s="90" t="str">
        <f t="shared" si="669"/>
        <v>O</v>
      </c>
      <c r="AS42376" t="s">
        <v>40801</v>
      </c>
    </row>
    <row r="42377" spans="43:45" x14ac:dyDescent="0.25">
      <c r="AQ42377" s="89">
        <v>10047132</v>
      </c>
      <c r="AR42377" s="90" t="str">
        <f t="shared" ref="AR42377:AR42440" si="670">IF(ISNA(VLOOKUP(AQ42377,$BP$18:$BQ$356,2,FALSE))=TRUE,"O",VLOOKUP(AQ42377,$BP$18:$BQ$356,2,FALSE))</f>
        <v>O</v>
      </c>
      <c r="AS42377" t="s">
        <v>40802</v>
      </c>
    </row>
    <row r="42378" spans="43:45" x14ac:dyDescent="0.25">
      <c r="AQ42378" s="89">
        <v>10000896</v>
      </c>
      <c r="AR42378" s="90" t="str">
        <f t="shared" si="670"/>
        <v>O</v>
      </c>
      <c r="AS42378" t="s">
        <v>40803</v>
      </c>
    </row>
    <row r="42379" spans="43:45" x14ac:dyDescent="0.25">
      <c r="AQ42379" s="89">
        <v>10008987</v>
      </c>
      <c r="AR42379" s="90" t="str">
        <f t="shared" si="670"/>
        <v>O</v>
      </c>
      <c r="AS42379" t="s">
        <v>40804</v>
      </c>
    </row>
    <row r="42380" spans="43:45" x14ac:dyDescent="0.25">
      <c r="AQ42380" s="89">
        <v>10008883</v>
      </c>
      <c r="AR42380" s="90" t="str">
        <f t="shared" si="670"/>
        <v>O</v>
      </c>
      <c r="AS42380" t="s">
        <v>40805</v>
      </c>
    </row>
    <row r="42381" spans="43:45" x14ac:dyDescent="0.25">
      <c r="AQ42381" s="89">
        <v>10005746</v>
      </c>
      <c r="AR42381" s="90" t="str">
        <f t="shared" si="670"/>
        <v>O</v>
      </c>
      <c r="AS42381" t="s">
        <v>40806</v>
      </c>
    </row>
    <row r="42382" spans="43:45" x14ac:dyDescent="0.25">
      <c r="AQ42382" s="89">
        <v>10009064</v>
      </c>
      <c r="AR42382" s="90" t="str">
        <f t="shared" si="670"/>
        <v>O</v>
      </c>
      <c r="AS42382" t="s">
        <v>40807</v>
      </c>
    </row>
    <row r="42383" spans="43:45" x14ac:dyDescent="0.25">
      <c r="AQ42383" s="89">
        <v>10019732</v>
      </c>
      <c r="AR42383" s="90" t="str">
        <f t="shared" si="670"/>
        <v>O</v>
      </c>
      <c r="AS42383" t="s">
        <v>40808</v>
      </c>
    </row>
    <row r="42384" spans="43:45" x14ac:dyDescent="0.25">
      <c r="AQ42384" s="89">
        <v>10005051</v>
      </c>
      <c r="AR42384" s="90" t="str">
        <f t="shared" si="670"/>
        <v>O</v>
      </c>
      <c r="AS42384" t="s">
        <v>40809</v>
      </c>
    </row>
    <row r="42385" spans="43:45" x14ac:dyDescent="0.25">
      <c r="AQ42385" s="89">
        <v>10006458</v>
      </c>
      <c r="AR42385" s="90" t="str">
        <f t="shared" si="670"/>
        <v>O</v>
      </c>
      <c r="AS42385" t="s">
        <v>40810</v>
      </c>
    </row>
    <row r="42386" spans="43:45" x14ac:dyDescent="0.25">
      <c r="AQ42386" s="89">
        <v>10047378</v>
      </c>
      <c r="AR42386" s="90" t="str">
        <f t="shared" si="670"/>
        <v>O</v>
      </c>
      <c r="AS42386" t="s">
        <v>40811</v>
      </c>
    </row>
    <row r="42387" spans="43:45" x14ac:dyDescent="0.25">
      <c r="AQ42387" s="89">
        <v>10047449</v>
      </c>
      <c r="AR42387" s="90" t="str">
        <f t="shared" si="670"/>
        <v>O</v>
      </c>
      <c r="AS42387" t="s">
        <v>40812</v>
      </c>
    </row>
    <row r="42388" spans="43:45" x14ac:dyDescent="0.25">
      <c r="AQ42388" s="89">
        <v>10047511</v>
      </c>
      <c r="AR42388" s="90" t="str">
        <f t="shared" si="670"/>
        <v>O</v>
      </c>
      <c r="AS42388" t="s">
        <v>40813</v>
      </c>
    </row>
    <row r="42389" spans="43:45" x14ac:dyDescent="0.25">
      <c r="AQ42389" s="89">
        <v>10034634</v>
      </c>
      <c r="AR42389" s="90" t="str">
        <f t="shared" si="670"/>
        <v>O</v>
      </c>
      <c r="AS42389" t="s">
        <v>21586</v>
      </c>
    </row>
    <row r="42390" spans="43:45" x14ac:dyDescent="0.25">
      <c r="AQ42390" s="89">
        <v>10025593</v>
      </c>
      <c r="AR42390" s="90" t="str">
        <f t="shared" si="670"/>
        <v>O</v>
      </c>
      <c r="AS42390" t="s">
        <v>40814</v>
      </c>
    </row>
    <row r="42391" spans="43:45" x14ac:dyDescent="0.25">
      <c r="AQ42391" s="89">
        <v>10017907</v>
      </c>
      <c r="AR42391" s="90" t="str">
        <f t="shared" si="670"/>
        <v>O</v>
      </c>
      <c r="AS42391" t="s">
        <v>36900</v>
      </c>
    </row>
    <row r="42392" spans="43:45" x14ac:dyDescent="0.25">
      <c r="AQ42392" s="89">
        <v>10037238</v>
      </c>
      <c r="AR42392" s="90" t="str">
        <f t="shared" si="670"/>
        <v>O</v>
      </c>
      <c r="AS42392" t="s">
        <v>40815</v>
      </c>
    </row>
    <row r="42393" spans="43:45" x14ac:dyDescent="0.25">
      <c r="AQ42393" s="89">
        <v>10034529</v>
      </c>
      <c r="AR42393" s="90" t="str">
        <f t="shared" si="670"/>
        <v>O</v>
      </c>
      <c r="AS42393" t="s">
        <v>40816</v>
      </c>
    </row>
    <row r="42394" spans="43:45" x14ac:dyDescent="0.25">
      <c r="AQ42394" s="89">
        <v>10035659</v>
      </c>
      <c r="AR42394" s="90" t="str">
        <f t="shared" si="670"/>
        <v>O</v>
      </c>
      <c r="AS42394" t="s">
        <v>40817</v>
      </c>
    </row>
    <row r="42395" spans="43:45" x14ac:dyDescent="0.25">
      <c r="AQ42395" s="89">
        <v>10034587</v>
      </c>
      <c r="AR42395" s="90" t="str">
        <f t="shared" si="670"/>
        <v>O</v>
      </c>
      <c r="AS42395" t="s">
        <v>40818</v>
      </c>
    </row>
    <row r="42396" spans="43:45" x14ac:dyDescent="0.25">
      <c r="AQ42396" s="89">
        <v>10032424</v>
      </c>
      <c r="AR42396" s="90" t="str">
        <f t="shared" si="670"/>
        <v>O</v>
      </c>
      <c r="AS42396" t="s">
        <v>40819</v>
      </c>
    </row>
    <row r="42397" spans="43:45" x14ac:dyDescent="0.25">
      <c r="AQ42397" s="89">
        <v>10032448</v>
      </c>
      <c r="AR42397" s="90" t="str">
        <f t="shared" si="670"/>
        <v>O</v>
      </c>
      <c r="AS42397" t="s">
        <v>40820</v>
      </c>
    </row>
    <row r="42398" spans="43:45" x14ac:dyDescent="0.25">
      <c r="AQ42398" s="89">
        <v>10032593</v>
      </c>
      <c r="AR42398" s="90" t="str">
        <f t="shared" si="670"/>
        <v>O</v>
      </c>
      <c r="AS42398" t="s">
        <v>40821</v>
      </c>
    </row>
    <row r="42399" spans="43:45" x14ac:dyDescent="0.25">
      <c r="AQ42399" s="89">
        <v>10032661</v>
      </c>
      <c r="AR42399" s="90" t="str">
        <f t="shared" si="670"/>
        <v>O</v>
      </c>
      <c r="AS42399" t="s">
        <v>40822</v>
      </c>
    </row>
    <row r="42400" spans="43:45" x14ac:dyDescent="0.25">
      <c r="AQ42400" s="89">
        <v>10032714</v>
      </c>
      <c r="AR42400" s="90" t="str">
        <f t="shared" si="670"/>
        <v>O</v>
      </c>
      <c r="AS42400" t="s">
        <v>40823</v>
      </c>
    </row>
    <row r="42401" spans="43:45" x14ac:dyDescent="0.25">
      <c r="AQ42401" s="89">
        <v>10032726</v>
      </c>
      <c r="AR42401" s="90" t="str">
        <f t="shared" si="670"/>
        <v>O</v>
      </c>
      <c r="AS42401" t="s">
        <v>40824</v>
      </c>
    </row>
    <row r="42402" spans="43:45" x14ac:dyDescent="0.25">
      <c r="AQ42402" s="89">
        <v>10032828</v>
      </c>
      <c r="AR42402" s="90" t="str">
        <f t="shared" si="670"/>
        <v>O</v>
      </c>
      <c r="AS42402" t="s">
        <v>40825</v>
      </c>
    </row>
    <row r="42403" spans="43:45" x14ac:dyDescent="0.25">
      <c r="AQ42403" s="89">
        <v>10019856</v>
      </c>
      <c r="AR42403" s="90" t="str">
        <f t="shared" si="670"/>
        <v>O</v>
      </c>
      <c r="AS42403" t="s">
        <v>40826</v>
      </c>
    </row>
    <row r="42404" spans="43:45" x14ac:dyDescent="0.25">
      <c r="AQ42404" s="89">
        <v>10020870</v>
      </c>
      <c r="AR42404" s="90" t="str">
        <f t="shared" si="670"/>
        <v>O</v>
      </c>
      <c r="AS42404" t="s">
        <v>40827</v>
      </c>
    </row>
    <row r="42405" spans="43:45" x14ac:dyDescent="0.25">
      <c r="AQ42405" s="89">
        <v>10021128</v>
      </c>
      <c r="AR42405" s="90" t="str">
        <f t="shared" si="670"/>
        <v>O</v>
      </c>
      <c r="AS42405" t="s">
        <v>40828</v>
      </c>
    </row>
    <row r="42406" spans="43:45" x14ac:dyDescent="0.25">
      <c r="AQ42406" s="89">
        <v>10021228</v>
      </c>
      <c r="AR42406" s="90" t="str">
        <f t="shared" si="670"/>
        <v>O</v>
      </c>
      <c r="AS42406" t="s">
        <v>40829</v>
      </c>
    </row>
    <row r="42407" spans="43:45" x14ac:dyDescent="0.25">
      <c r="AQ42407" s="89">
        <v>10044276</v>
      </c>
      <c r="AR42407" s="90" t="str">
        <f t="shared" si="670"/>
        <v>O</v>
      </c>
      <c r="AS42407" t="s">
        <v>40830</v>
      </c>
    </row>
    <row r="42408" spans="43:45" x14ac:dyDescent="0.25">
      <c r="AQ42408" s="89">
        <v>10047230</v>
      </c>
      <c r="AR42408" s="90" t="str">
        <f t="shared" si="670"/>
        <v>O</v>
      </c>
      <c r="AS42408" t="s">
        <v>40831</v>
      </c>
    </row>
    <row r="42409" spans="43:45" x14ac:dyDescent="0.25">
      <c r="AQ42409" s="89">
        <v>10047608</v>
      </c>
      <c r="AR42409" s="90" t="str">
        <f t="shared" si="670"/>
        <v>O</v>
      </c>
      <c r="AS42409" t="s">
        <v>40832</v>
      </c>
    </row>
    <row r="42410" spans="43:45" x14ac:dyDescent="0.25">
      <c r="AQ42410" s="89">
        <v>10047668</v>
      </c>
      <c r="AR42410" s="90" t="str">
        <f t="shared" si="670"/>
        <v>O</v>
      </c>
      <c r="AS42410" t="s">
        <v>40833</v>
      </c>
    </row>
    <row r="42411" spans="43:45" x14ac:dyDescent="0.25">
      <c r="AQ42411" s="89">
        <v>10047670</v>
      </c>
      <c r="AR42411" s="90" t="str">
        <f t="shared" si="670"/>
        <v>O</v>
      </c>
      <c r="AS42411" t="s">
        <v>40834</v>
      </c>
    </row>
    <row r="42412" spans="43:45" x14ac:dyDescent="0.25">
      <c r="AQ42412" s="89">
        <v>10047693</v>
      </c>
      <c r="AR42412" s="90" t="str">
        <f t="shared" si="670"/>
        <v>O</v>
      </c>
      <c r="AS42412" t="s">
        <v>40835</v>
      </c>
    </row>
    <row r="42413" spans="43:45" x14ac:dyDescent="0.25">
      <c r="AQ42413" s="89">
        <v>10031714</v>
      </c>
      <c r="AR42413" s="90" t="str">
        <f t="shared" si="670"/>
        <v>O</v>
      </c>
      <c r="AS42413" t="s">
        <v>40836</v>
      </c>
    </row>
    <row r="42414" spans="43:45" x14ac:dyDescent="0.25">
      <c r="AQ42414" s="89">
        <v>10031722</v>
      </c>
      <c r="AR42414" s="90" t="str">
        <f t="shared" si="670"/>
        <v>O</v>
      </c>
      <c r="AS42414" t="s">
        <v>40837</v>
      </c>
    </row>
    <row r="42415" spans="43:45" x14ac:dyDescent="0.25">
      <c r="AQ42415" s="89">
        <v>10031745</v>
      </c>
      <c r="AR42415" s="90" t="str">
        <f t="shared" si="670"/>
        <v>O</v>
      </c>
      <c r="AS42415" t="s">
        <v>40838</v>
      </c>
    </row>
    <row r="42416" spans="43:45" x14ac:dyDescent="0.25">
      <c r="AQ42416" s="89">
        <v>10031790</v>
      </c>
      <c r="AR42416" s="90" t="str">
        <f t="shared" si="670"/>
        <v>O</v>
      </c>
      <c r="AS42416" t="s">
        <v>40839</v>
      </c>
    </row>
    <row r="42417" spans="43:45" x14ac:dyDescent="0.25">
      <c r="AQ42417" s="89">
        <v>10031846</v>
      </c>
      <c r="AR42417" s="90" t="str">
        <f t="shared" si="670"/>
        <v>O</v>
      </c>
      <c r="AS42417" t="s">
        <v>40840</v>
      </c>
    </row>
    <row r="42418" spans="43:45" x14ac:dyDescent="0.25">
      <c r="AQ42418" s="89">
        <v>10013654</v>
      </c>
      <c r="AR42418" s="90" t="str">
        <f t="shared" si="670"/>
        <v>O</v>
      </c>
      <c r="AS42418" t="s">
        <v>40841</v>
      </c>
    </row>
    <row r="42419" spans="43:45" x14ac:dyDescent="0.25">
      <c r="AQ42419" s="89">
        <v>10032048</v>
      </c>
      <c r="AR42419" s="90" t="str">
        <f t="shared" si="670"/>
        <v>O</v>
      </c>
      <c r="AS42419" t="s">
        <v>40842</v>
      </c>
    </row>
    <row r="42420" spans="43:45" x14ac:dyDescent="0.25">
      <c r="AQ42420" s="89">
        <v>10022027</v>
      </c>
      <c r="AR42420" s="90" t="str">
        <f t="shared" si="670"/>
        <v>O</v>
      </c>
      <c r="AS42420" t="s">
        <v>40843</v>
      </c>
    </row>
    <row r="42421" spans="43:45" x14ac:dyDescent="0.25">
      <c r="AQ42421" s="89">
        <v>10031276</v>
      </c>
      <c r="AR42421" s="90" t="str">
        <f t="shared" si="670"/>
        <v>O</v>
      </c>
      <c r="AS42421" t="s">
        <v>40844</v>
      </c>
    </row>
    <row r="42422" spans="43:45" x14ac:dyDescent="0.25">
      <c r="AQ42422" s="89">
        <v>10019781</v>
      </c>
      <c r="AR42422" s="90" t="str">
        <f t="shared" si="670"/>
        <v>O</v>
      </c>
      <c r="AS42422" t="s">
        <v>40845</v>
      </c>
    </row>
    <row r="42423" spans="43:45" x14ac:dyDescent="0.25">
      <c r="AQ42423" s="89">
        <v>10009605</v>
      </c>
      <c r="AR42423" s="90" t="str">
        <f t="shared" si="670"/>
        <v>O</v>
      </c>
      <c r="AS42423" t="s">
        <v>40846</v>
      </c>
    </row>
    <row r="42424" spans="43:45" x14ac:dyDescent="0.25">
      <c r="AQ42424" s="89">
        <v>10045654</v>
      </c>
      <c r="AR42424" s="90" t="str">
        <f t="shared" si="670"/>
        <v>O</v>
      </c>
      <c r="AS42424" t="s">
        <v>40847</v>
      </c>
    </row>
    <row r="42425" spans="43:45" x14ac:dyDescent="0.25">
      <c r="AQ42425" s="89">
        <v>10045671</v>
      </c>
      <c r="AR42425" s="90" t="str">
        <f t="shared" si="670"/>
        <v>O</v>
      </c>
      <c r="AS42425" t="s">
        <v>40848</v>
      </c>
    </row>
    <row r="42426" spans="43:45" x14ac:dyDescent="0.25">
      <c r="AQ42426" s="89">
        <v>10045672</v>
      </c>
      <c r="AR42426" s="90" t="str">
        <f t="shared" si="670"/>
        <v>O</v>
      </c>
      <c r="AS42426" t="s">
        <v>16561</v>
      </c>
    </row>
    <row r="42427" spans="43:45" x14ac:dyDescent="0.25">
      <c r="AQ42427" s="89">
        <v>10045245</v>
      </c>
      <c r="AR42427" s="90" t="str">
        <f t="shared" si="670"/>
        <v>O</v>
      </c>
      <c r="AS42427" t="s">
        <v>40849</v>
      </c>
    </row>
    <row r="42428" spans="43:45" x14ac:dyDescent="0.25">
      <c r="AQ42428" s="89">
        <v>10045250</v>
      </c>
      <c r="AR42428" s="90" t="str">
        <f t="shared" si="670"/>
        <v>O</v>
      </c>
      <c r="AS42428" t="s">
        <v>40850</v>
      </c>
    </row>
    <row r="42429" spans="43:45" x14ac:dyDescent="0.25">
      <c r="AQ42429" s="89">
        <v>10045258</v>
      </c>
      <c r="AR42429" s="90" t="str">
        <f t="shared" si="670"/>
        <v>O</v>
      </c>
      <c r="AS42429" t="s">
        <v>40851</v>
      </c>
    </row>
    <row r="42430" spans="43:45" x14ac:dyDescent="0.25">
      <c r="AQ42430" s="89">
        <v>10028038</v>
      </c>
      <c r="AR42430" s="90" t="str">
        <f t="shared" si="670"/>
        <v>O</v>
      </c>
      <c r="AS42430" t="s">
        <v>40852</v>
      </c>
    </row>
    <row r="42431" spans="43:45" x14ac:dyDescent="0.25">
      <c r="AQ42431" s="89">
        <v>10007377</v>
      </c>
      <c r="AR42431" s="90" t="str">
        <f t="shared" si="670"/>
        <v>O</v>
      </c>
      <c r="AS42431" t="s">
        <v>40853</v>
      </c>
    </row>
    <row r="42432" spans="43:45" x14ac:dyDescent="0.25">
      <c r="AQ42432" s="89">
        <v>10039907</v>
      </c>
      <c r="AR42432" s="90" t="str">
        <f t="shared" si="670"/>
        <v>O</v>
      </c>
      <c r="AS42432" t="s">
        <v>40854</v>
      </c>
    </row>
    <row r="42433" spans="43:45" x14ac:dyDescent="0.25">
      <c r="AQ42433" s="89">
        <v>10017944</v>
      </c>
      <c r="AR42433" s="90" t="str">
        <f t="shared" si="670"/>
        <v>O</v>
      </c>
      <c r="AS42433" t="s">
        <v>40855</v>
      </c>
    </row>
    <row r="42434" spans="43:45" x14ac:dyDescent="0.25">
      <c r="AQ42434" s="89">
        <v>10039463</v>
      </c>
      <c r="AR42434" s="90" t="str">
        <f t="shared" si="670"/>
        <v>O</v>
      </c>
      <c r="AS42434" t="s">
        <v>40856</v>
      </c>
    </row>
    <row r="42435" spans="43:45" x14ac:dyDescent="0.25">
      <c r="AQ42435" s="89">
        <v>10018616</v>
      </c>
      <c r="AR42435" s="90" t="str">
        <f t="shared" si="670"/>
        <v>O</v>
      </c>
      <c r="AS42435" t="s">
        <v>40857</v>
      </c>
    </row>
    <row r="42436" spans="43:45" x14ac:dyDescent="0.25">
      <c r="AQ42436" s="89">
        <v>10001357</v>
      </c>
      <c r="AR42436" s="90" t="str">
        <f t="shared" si="670"/>
        <v>O</v>
      </c>
      <c r="AS42436" t="s">
        <v>40858</v>
      </c>
    </row>
    <row r="42437" spans="43:45" x14ac:dyDescent="0.25">
      <c r="AQ42437" s="89">
        <v>10010809</v>
      </c>
      <c r="AR42437" s="90" t="str">
        <f t="shared" si="670"/>
        <v>O</v>
      </c>
      <c r="AS42437" t="s">
        <v>40859</v>
      </c>
    </row>
    <row r="42438" spans="43:45" x14ac:dyDescent="0.25">
      <c r="AQ42438" s="89">
        <v>10005643</v>
      </c>
      <c r="AR42438" s="90" t="str">
        <f t="shared" si="670"/>
        <v>O</v>
      </c>
      <c r="AS42438" t="s">
        <v>40860</v>
      </c>
    </row>
    <row r="42439" spans="43:45" x14ac:dyDescent="0.25">
      <c r="AQ42439" s="89">
        <v>10026914</v>
      </c>
      <c r="AR42439" s="90" t="str">
        <f t="shared" si="670"/>
        <v>O</v>
      </c>
      <c r="AS42439" t="s">
        <v>40861</v>
      </c>
    </row>
    <row r="42440" spans="43:45" x14ac:dyDescent="0.25">
      <c r="AQ42440" s="89">
        <v>10025591</v>
      </c>
      <c r="AR42440" s="90" t="str">
        <f t="shared" si="670"/>
        <v>O</v>
      </c>
      <c r="AS42440" t="s">
        <v>40862</v>
      </c>
    </row>
    <row r="42441" spans="43:45" x14ac:dyDescent="0.25">
      <c r="AQ42441" s="89">
        <v>10017962</v>
      </c>
      <c r="AR42441" s="90" t="str">
        <f t="shared" ref="AR42441:AR42504" si="671">IF(ISNA(VLOOKUP(AQ42441,$BP$18:$BQ$356,2,FALSE))=TRUE,"O",VLOOKUP(AQ42441,$BP$18:$BQ$356,2,FALSE))</f>
        <v>O</v>
      </c>
      <c r="AS42441" t="s">
        <v>40863</v>
      </c>
    </row>
    <row r="42442" spans="43:45" x14ac:dyDescent="0.25">
      <c r="AQ42442" s="89">
        <v>10018031</v>
      </c>
      <c r="AR42442" s="90" t="str">
        <f t="shared" si="671"/>
        <v>O</v>
      </c>
      <c r="AS42442" t="s">
        <v>13070</v>
      </c>
    </row>
    <row r="42443" spans="43:45" x14ac:dyDescent="0.25">
      <c r="AQ42443" s="89">
        <v>10046131</v>
      </c>
      <c r="AR42443" s="90" t="str">
        <f t="shared" si="671"/>
        <v>O</v>
      </c>
      <c r="AS42443" t="s">
        <v>40864</v>
      </c>
    </row>
    <row r="42444" spans="43:45" x14ac:dyDescent="0.25">
      <c r="AQ42444" s="89">
        <v>10046255</v>
      </c>
      <c r="AR42444" s="90" t="str">
        <f t="shared" si="671"/>
        <v>O</v>
      </c>
      <c r="AS42444" t="s">
        <v>40865</v>
      </c>
    </row>
    <row r="42445" spans="43:45" x14ac:dyDescent="0.25">
      <c r="AQ42445" s="89">
        <v>10035614</v>
      </c>
      <c r="AR42445" s="90" t="str">
        <f t="shared" si="671"/>
        <v>O</v>
      </c>
      <c r="AS42445" t="s">
        <v>40866</v>
      </c>
    </row>
    <row r="42446" spans="43:45" x14ac:dyDescent="0.25">
      <c r="AQ42446" s="89">
        <v>10040090</v>
      </c>
      <c r="AR42446" s="90" t="str">
        <f t="shared" si="671"/>
        <v>O</v>
      </c>
      <c r="AS42446" t="s">
        <v>40867</v>
      </c>
    </row>
    <row r="42447" spans="43:45" x14ac:dyDescent="0.25">
      <c r="AQ42447" s="89">
        <v>10027205</v>
      </c>
      <c r="AR42447" s="90" t="str">
        <f t="shared" si="671"/>
        <v>O</v>
      </c>
      <c r="AS42447" t="s">
        <v>40868</v>
      </c>
    </row>
    <row r="42448" spans="43:45" x14ac:dyDescent="0.25">
      <c r="AQ42448" s="89">
        <v>10040229</v>
      </c>
      <c r="AR42448" s="90" t="str">
        <f t="shared" si="671"/>
        <v>O</v>
      </c>
      <c r="AS42448" t="s">
        <v>40869</v>
      </c>
    </row>
    <row r="42449" spans="43:45" x14ac:dyDescent="0.25">
      <c r="AQ42449" s="89">
        <v>10032127</v>
      </c>
      <c r="AR42449" s="90" t="str">
        <f t="shared" si="671"/>
        <v>O</v>
      </c>
      <c r="AS42449" t="s">
        <v>40870</v>
      </c>
    </row>
    <row r="42450" spans="43:45" x14ac:dyDescent="0.25">
      <c r="AQ42450" s="89">
        <v>10046050</v>
      </c>
      <c r="AR42450" s="90" t="str">
        <f t="shared" si="671"/>
        <v>O</v>
      </c>
      <c r="AS42450" t="s">
        <v>40871</v>
      </c>
    </row>
    <row r="42451" spans="43:45" x14ac:dyDescent="0.25">
      <c r="AQ42451" s="89">
        <v>10007769</v>
      </c>
      <c r="AR42451" s="90" t="str">
        <f t="shared" si="671"/>
        <v>O</v>
      </c>
      <c r="AS42451" t="s">
        <v>40872</v>
      </c>
    </row>
    <row r="42452" spans="43:45" x14ac:dyDescent="0.25">
      <c r="AQ42452" s="89">
        <v>10046172</v>
      </c>
      <c r="AR42452" s="90" t="str">
        <f t="shared" si="671"/>
        <v>O</v>
      </c>
      <c r="AS42452" t="s">
        <v>26726</v>
      </c>
    </row>
    <row r="42453" spans="43:45" x14ac:dyDescent="0.25">
      <c r="AQ42453" s="89">
        <v>10027348</v>
      </c>
      <c r="AR42453" s="90" t="str">
        <f t="shared" si="671"/>
        <v>O</v>
      </c>
      <c r="AS42453" t="s">
        <v>40873</v>
      </c>
    </row>
    <row r="42454" spans="43:45" x14ac:dyDescent="0.25">
      <c r="AQ42454" s="89">
        <v>10031381</v>
      </c>
      <c r="AR42454" s="90" t="str">
        <f t="shared" si="671"/>
        <v>O</v>
      </c>
      <c r="AS42454" t="s">
        <v>15259</v>
      </c>
    </row>
    <row r="42455" spans="43:45" x14ac:dyDescent="0.25">
      <c r="AQ42455" s="89">
        <v>10032161</v>
      </c>
      <c r="AR42455" s="90" t="str">
        <f t="shared" si="671"/>
        <v>O</v>
      </c>
      <c r="AS42455" t="s">
        <v>40874</v>
      </c>
    </row>
    <row r="42456" spans="43:45" x14ac:dyDescent="0.25">
      <c r="AQ42456" s="89">
        <v>10032194</v>
      </c>
      <c r="AR42456" s="90" t="str">
        <f t="shared" si="671"/>
        <v>O</v>
      </c>
      <c r="AS42456" t="s">
        <v>1649</v>
      </c>
    </row>
    <row r="42457" spans="43:45" x14ac:dyDescent="0.25">
      <c r="AQ42457" s="89">
        <v>10033363</v>
      </c>
      <c r="AR42457" s="90" t="str">
        <f t="shared" si="671"/>
        <v>O</v>
      </c>
      <c r="AS42457" t="s">
        <v>40875</v>
      </c>
    </row>
    <row r="42458" spans="43:45" x14ac:dyDescent="0.25">
      <c r="AQ42458" s="89">
        <v>10033577</v>
      </c>
      <c r="AR42458" s="90" t="str">
        <f t="shared" si="671"/>
        <v>O</v>
      </c>
      <c r="AS42458" t="s">
        <v>15586</v>
      </c>
    </row>
    <row r="42459" spans="43:45" x14ac:dyDescent="0.25">
      <c r="AQ42459" s="89">
        <v>10033697</v>
      </c>
      <c r="AR42459" s="90" t="str">
        <f t="shared" si="671"/>
        <v>O</v>
      </c>
      <c r="AS42459" t="s">
        <v>40876</v>
      </c>
    </row>
    <row r="42460" spans="43:45" x14ac:dyDescent="0.25">
      <c r="AQ42460" s="89">
        <v>10000566</v>
      </c>
      <c r="AR42460" s="90" t="str">
        <f t="shared" si="671"/>
        <v>O</v>
      </c>
      <c r="AS42460" t="s">
        <v>40877</v>
      </c>
    </row>
    <row r="42461" spans="43:45" x14ac:dyDescent="0.25">
      <c r="AQ42461" s="89">
        <v>10023388</v>
      </c>
      <c r="AR42461" s="90" t="str">
        <f t="shared" si="671"/>
        <v>O</v>
      </c>
      <c r="AS42461" t="s">
        <v>40878</v>
      </c>
    </row>
    <row r="42462" spans="43:45" x14ac:dyDescent="0.25">
      <c r="AQ42462" s="89">
        <v>10032379</v>
      </c>
      <c r="AR42462" s="90" t="str">
        <f t="shared" si="671"/>
        <v>O</v>
      </c>
      <c r="AS42462" t="s">
        <v>40879</v>
      </c>
    </row>
    <row r="42463" spans="43:45" x14ac:dyDescent="0.25">
      <c r="AQ42463" s="89">
        <v>10045306</v>
      </c>
      <c r="AR42463" s="90" t="str">
        <f t="shared" si="671"/>
        <v>O</v>
      </c>
      <c r="AS42463" t="s">
        <v>40880</v>
      </c>
    </row>
    <row r="42464" spans="43:45" x14ac:dyDescent="0.25">
      <c r="AQ42464" s="89">
        <v>10036180</v>
      </c>
      <c r="AR42464" s="90" t="str">
        <f t="shared" si="671"/>
        <v>O</v>
      </c>
      <c r="AS42464" t="s">
        <v>40881</v>
      </c>
    </row>
    <row r="42465" spans="43:45" x14ac:dyDescent="0.25">
      <c r="AQ42465" s="89">
        <v>10033292</v>
      </c>
      <c r="AR42465" s="90" t="str">
        <f t="shared" si="671"/>
        <v>O</v>
      </c>
      <c r="AS42465" t="s">
        <v>40882</v>
      </c>
    </row>
    <row r="42466" spans="43:45" x14ac:dyDescent="0.25">
      <c r="AQ42466" s="89">
        <v>10037625</v>
      </c>
      <c r="AR42466" s="90" t="str">
        <f t="shared" si="671"/>
        <v>O</v>
      </c>
      <c r="AS42466" t="s">
        <v>14445</v>
      </c>
    </row>
    <row r="42467" spans="43:45" x14ac:dyDescent="0.25">
      <c r="AQ42467" s="89">
        <v>10037236</v>
      </c>
      <c r="AR42467" s="90" t="str">
        <f t="shared" si="671"/>
        <v>O</v>
      </c>
      <c r="AS42467" t="s">
        <v>40883</v>
      </c>
    </row>
    <row r="42468" spans="43:45" x14ac:dyDescent="0.25">
      <c r="AQ42468" s="89">
        <v>10018834</v>
      </c>
      <c r="AR42468" s="90" t="str">
        <f t="shared" si="671"/>
        <v>O</v>
      </c>
      <c r="AS42468" t="s">
        <v>40884</v>
      </c>
    </row>
    <row r="42469" spans="43:45" x14ac:dyDescent="0.25">
      <c r="AQ42469" s="89">
        <v>10015343</v>
      </c>
      <c r="AR42469" s="90" t="str">
        <f t="shared" si="671"/>
        <v>O</v>
      </c>
      <c r="AS42469" t="s">
        <v>40885</v>
      </c>
    </row>
    <row r="42470" spans="43:45" x14ac:dyDescent="0.25">
      <c r="AQ42470" s="89">
        <v>10006247</v>
      </c>
      <c r="AR42470" s="90" t="str">
        <f t="shared" si="671"/>
        <v>O</v>
      </c>
      <c r="AS42470" t="s">
        <v>22439</v>
      </c>
    </row>
    <row r="42471" spans="43:45" x14ac:dyDescent="0.25">
      <c r="AQ42471" s="89">
        <v>10015785</v>
      </c>
      <c r="AR42471" s="90" t="str">
        <f t="shared" si="671"/>
        <v>O</v>
      </c>
      <c r="AS42471" t="s">
        <v>40886</v>
      </c>
    </row>
    <row r="42472" spans="43:45" x14ac:dyDescent="0.25">
      <c r="AQ42472" s="89">
        <v>10017332</v>
      </c>
      <c r="AR42472" s="90" t="str">
        <f t="shared" si="671"/>
        <v>O</v>
      </c>
      <c r="AS42472" t="s">
        <v>40887</v>
      </c>
    </row>
    <row r="42473" spans="43:45" x14ac:dyDescent="0.25">
      <c r="AQ42473" s="89">
        <v>10033104</v>
      </c>
      <c r="AR42473" s="90" t="str">
        <f t="shared" si="671"/>
        <v>O</v>
      </c>
      <c r="AS42473" t="s">
        <v>2882</v>
      </c>
    </row>
    <row r="42474" spans="43:45" x14ac:dyDescent="0.25">
      <c r="AQ42474" s="89">
        <v>10002671</v>
      </c>
      <c r="AR42474" s="90" t="str">
        <f t="shared" si="671"/>
        <v>O</v>
      </c>
      <c r="AS42474" t="s">
        <v>40888</v>
      </c>
    </row>
    <row r="42475" spans="43:45" x14ac:dyDescent="0.25">
      <c r="AQ42475" s="89">
        <v>10015481</v>
      </c>
      <c r="AR42475" s="90" t="str">
        <f t="shared" si="671"/>
        <v>O</v>
      </c>
      <c r="AS42475" t="s">
        <v>1490</v>
      </c>
    </row>
    <row r="42476" spans="43:45" x14ac:dyDescent="0.25">
      <c r="AQ42476" s="89">
        <v>10015542</v>
      </c>
      <c r="AR42476" s="90" t="str">
        <f t="shared" si="671"/>
        <v>O</v>
      </c>
      <c r="AS42476" t="s">
        <v>15425</v>
      </c>
    </row>
    <row r="42477" spans="43:45" x14ac:dyDescent="0.25">
      <c r="AQ42477" s="89">
        <v>10015587</v>
      </c>
      <c r="AR42477" s="90" t="str">
        <f t="shared" si="671"/>
        <v>O</v>
      </c>
      <c r="AS42477" t="s">
        <v>3538</v>
      </c>
    </row>
    <row r="42478" spans="43:45" x14ac:dyDescent="0.25">
      <c r="AQ42478" s="89">
        <v>10018513</v>
      </c>
      <c r="AR42478" s="90" t="str">
        <f t="shared" si="671"/>
        <v>O</v>
      </c>
      <c r="AS42478" t="s">
        <v>40889</v>
      </c>
    </row>
    <row r="42479" spans="43:45" x14ac:dyDescent="0.25">
      <c r="AQ42479" s="89">
        <v>10014782</v>
      </c>
      <c r="AR42479" s="90" t="str">
        <f t="shared" si="671"/>
        <v>O</v>
      </c>
      <c r="AS42479" t="s">
        <v>40890</v>
      </c>
    </row>
    <row r="42480" spans="43:45" x14ac:dyDescent="0.25">
      <c r="AQ42480" s="89">
        <v>10002345</v>
      </c>
      <c r="AR42480" s="90" t="str">
        <f t="shared" si="671"/>
        <v>O</v>
      </c>
      <c r="AS42480" t="s">
        <v>40891</v>
      </c>
    </row>
    <row r="42481" spans="43:45" x14ac:dyDescent="0.25">
      <c r="AQ42481" s="89">
        <v>10015860</v>
      </c>
      <c r="AR42481" s="90" t="str">
        <f t="shared" si="671"/>
        <v>O</v>
      </c>
      <c r="AS42481" t="s">
        <v>40892</v>
      </c>
    </row>
    <row r="42482" spans="43:45" x14ac:dyDescent="0.25">
      <c r="AQ42482" s="89">
        <v>10016278</v>
      </c>
      <c r="AR42482" s="90" t="str">
        <f t="shared" si="671"/>
        <v>O</v>
      </c>
      <c r="AS42482" t="s">
        <v>5390</v>
      </c>
    </row>
    <row r="42483" spans="43:45" x14ac:dyDescent="0.25">
      <c r="AQ42483" s="89">
        <v>10032290</v>
      </c>
      <c r="AR42483" s="90" t="str">
        <f t="shared" si="671"/>
        <v>O</v>
      </c>
      <c r="AS42483" t="s">
        <v>40893</v>
      </c>
    </row>
    <row r="42484" spans="43:45" x14ac:dyDescent="0.25">
      <c r="AQ42484" s="89">
        <v>10016735</v>
      </c>
      <c r="AR42484" s="90" t="str">
        <f t="shared" si="671"/>
        <v>O</v>
      </c>
      <c r="AS42484" t="s">
        <v>40894</v>
      </c>
    </row>
    <row r="42485" spans="43:45" x14ac:dyDescent="0.25">
      <c r="AQ42485" s="89">
        <v>10007811</v>
      </c>
      <c r="AR42485" s="90" t="str">
        <f t="shared" si="671"/>
        <v>O</v>
      </c>
      <c r="AS42485" t="s">
        <v>40895</v>
      </c>
    </row>
    <row r="42486" spans="43:45" x14ac:dyDescent="0.25">
      <c r="AQ42486" s="89">
        <v>10046689</v>
      </c>
      <c r="AR42486" s="90" t="str">
        <f t="shared" si="671"/>
        <v>O</v>
      </c>
      <c r="AS42486" t="s">
        <v>40896</v>
      </c>
    </row>
    <row r="42487" spans="43:45" x14ac:dyDescent="0.25">
      <c r="AQ42487" s="89">
        <v>10046954</v>
      </c>
      <c r="AR42487" s="90" t="str">
        <f t="shared" si="671"/>
        <v>O</v>
      </c>
      <c r="AS42487" t="s">
        <v>40897</v>
      </c>
    </row>
    <row r="42488" spans="43:45" x14ac:dyDescent="0.25">
      <c r="AQ42488" s="89">
        <v>10047036</v>
      </c>
      <c r="AR42488" s="90" t="str">
        <f t="shared" si="671"/>
        <v>O</v>
      </c>
      <c r="AS42488" t="s">
        <v>40898</v>
      </c>
    </row>
    <row r="42489" spans="43:45" x14ac:dyDescent="0.25">
      <c r="AQ42489" s="89">
        <v>10047166</v>
      </c>
      <c r="AR42489" s="90" t="str">
        <f t="shared" si="671"/>
        <v>O</v>
      </c>
      <c r="AS42489" t="s">
        <v>40899</v>
      </c>
    </row>
    <row r="42490" spans="43:45" x14ac:dyDescent="0.25">
      <c r="AQ42490" s="89">
        <v>10047176</v>
      </c>
      <c r="AR42490" s="90" t="str">
        <f t="shared" si="671"/>
        <v>O</v>
      </c>
      <c r="AS42490" t="s">
        <v>40900</v>
      </c>
    </row>
    <row r="42491" spans="43:45" x14ac:dyDescent="0.25">
      <c r="AQ42491" s="89">
        <v>10001109</v>
      </c>
      <c r="AR42491" s="90" t="str">
        <f t="shared" si="671"/>
        <v>O</v>
      </c>
      <c r="AS42491" t="s">
        <v>40901</v>
      </c>
    </row>
    <row r="42492" spans="43:45" x14ac:dyDescent="0.25">
      <c r="AQ42492" s="89">
        <v>10045424</v>
      </c>
      <c r="AR42492" s="90" t="str">
        <f t="shared" si="671"/>
        <v>O</v>
      </c>
      <c r="AS42492" t="s">
        <v>40902</v>
      </c>
    </row>
    <row r="42493" spans="43:45" x14ac:dyDescent="0.25">
      <c r="AQ42493" s="89">
        <v>10003169</v>
      </c>
      <c r="AR42493" s="90" t="str">
        <f t="shared" si="671"/>
        <v>O</v>
      </c>
      <c r="AS42493" t="s">
        <v>40903</v>
      </c>
    </row>
    <row r="42494" spans="43:45" x14ac:dyDescent="0.25">
      <c r="AQ42494" s="89">
        <v>10005849</v>
      </c>
      <c r="AR42494" s="90" t="str">
        <f t="shared" si="671"/>
        <v>O</v>
      </c>
      <c r="AS42494" t="s">
        <v>40904</v>
      </c>
    </row>
    <row r="42495" spans="43:45" x14ac:dyDescent="0.25">
      <c r="AQ42495" s="89">
        <v>10007997</v>
      </c>
      <c r="AR42495" s="90" t="str">
        <f t="shared" si="671"/>
        <v>O</v>
      </c>
      <c r="AS42495" t="s">
        <v>40905</v>
      </c>
    </row>
    <row r="42496" spans="43:45" x14ac:dyDescent="0.25">
      <c r="AQ42496" s="89">
        <v>10016247</v>
      </c>
      <c r="AR42496" s="90" t="str">
        <f t="shared" si="671"/>
        <v>O</v>
      </c>
      <c r="AS42496" t="s">
        <v>35781</v>
      </c>
    </row>
    <row r="42497" spans="43:45" x14ac:dyDescent="0.25">
      <c r="AQ42497" s="89">
        <v>10015560</v>
      </c>
      <c r="AR42497" s="90" t="str">
        <f t="shared" si="671"/>
        <v>O</v>
      </c>
      <c r="AS42497" t="s">
        <v>40906</v>
      </c>
    </row>
    <row r="42498" spans="43:45" x14ac:dyDescent="0.25">
      <c r="AQ42498" s="89">
        <v>10017457</v>
      </c>
      <c r="AR42498" s="90" t="str">
        <f t="shared" si="671"/>
        <v>O</v>
      </c>
      <c r="AS42498" t="s">
        <v>40907</v>
      </c>
    </row>
    <row r="42499" spans="43:45" x14ac:dyDescent="0.25">
      <c r="AQ42499" s="89">
        <v>10008525</v>
      </c>
      <c r="AR42499" s="90" t="str">
        <f t="shared" si="671"/>
        <v>O</v>
      </c>
      <c r="AS42499" t="s">
        <v>40908</v>
      </c>
    </row>
    <row r="42500" spans="43:45" x14ac:dyDescent="0.25">
      <c r="AQ42500" s="89">
        <v>10034105</v>
      </c>
      <c r="AR42500" s="90" t="str">
        <f t="shared" si="671"/>
        <v>O</v>
      </c>
      <c r="AS42500" t="s">
        <v>40909</v>
      </c>
    </row>
    <row r="42501" spans="43:45" x14ac:dyDescent="0.25">
      <c r="AQ42501" s="89">
        <v>10008820</v>
      </c>
      <c r="AR42501" s="90" t="str">
        <f t="shared" si="671"/>
        <v>O</v>
      </c>
      <c r="AS42501" t="s">
        <v>40910</v>
      </c>
    </row>
    <row r="42502" spans="43:45" x14ac:dyDescent="0.25">
      <c r="AQ42502" s="89">
        <v>10008436</v>
      </c>
      <c r="AR42502" s="90" t="str">
        <f t="shared" si="671"/>
        <v>O</v>
      </c>
      <c r="AS42502" t="s">
        <v>40911</v>
      </c>
    </row>
    <row r="42503" spans="43:45" x14ac:dyDescent="0.25">
      <c r="AQ42503" s="89">
        <v>10034432</v>
      </c>
      <c r="AR42503" s="90" t="str">
        <f t="shared" si="671"/>
        <v>O</v>
      </c>
      <c r="AS42503" t="s">
        <v>40912</v>
      </c>
    </row>
    <row r="42504" spans="43:45" x14ac:dyDescent="0.25">
      <c r="AQ42504" s="89">
        <v>10040252</v>
      </c>
      <c r="AR42504" s="90" t="str">
        <f t="shared" si="671"/>
        <v>O</v>
      </c>
      <c r="AS42504" t="s">
        <v>40913</v>
      </c>
    </row>
    <row r="42505" spans="43:45" x14ac:dyDescent="0.25">
      <c r="AQ42505" s="89">
        <v>10040272</v>
      </c>
      <c r="AR42505" s="90" t="str">
        <f t="shared" ref="AR42505:AR42568" si="672">IF(ISNA(VLOOKUP(AQ42505,$BP$18:$BQ$356,2,FALSE))=TRUE,"O",VLOOKUP(AQ42505,$BP$18:$BQ$356,2,FALSE))</f>
        <v>O</v>
      </c>
      <c r="AS42505" t="s">
        <v>40914</v>
      </c>
    </row>
    <row r="42506" spans="43:45" x14ac:dyDescent="0.25">
      <c r="AQ42506" s="89">
        <v>10002967</v>
      </c>
      <c r="AR42506" s="90" t="str">
        <f t="shared" si="672"/>
        <v>O</v>
      </c>
      <c r="AS42506" t="s">
        <v>40915</v>
      </c>
    </row>
    <row r="42507" spans="43:45" x14ac:dyDescent="0.25">
      <c r="AQ42507" s="89">
        <v>10039204</v>
      </c>
      <c r="AR42507" s="90" t="str">
        <f t="shared" si="672"/>
        <v>O</v>
      </c>
      <c r="AS42507" t="s">
        <v>40916</v>
      </c>
    </row>
    <row r="42508" spans="43:45" x14ac:dyDescent="0.25">
      <c r="AQ42508" s="89">
        <v>10040403</v>
      </c>
      <c r="AR42508" s="90" t="str">
        <f t="shared" si="672"/>
        <v>O</v>
      </c>
      <c r="AS42508" t="s">
        <v>40917</v>
      </c>
    </row>
    <row r="42509" spans="43:45" x14ac:dyDescent="0.25">
      <c r="AQ42509" s="89">
        <v>10046073</v>
      </c>
      <c r="AR42509" s="90" t="str">
        <f t="shared" si="672"/>
        <v>O</v>
      </c>
      <c r="AS42509" t="s">
        <v>40918</v>
      </c>
    </row>
    <row r="42510" spans="43:45" x14ac:dyDescent="0.25">
      <c r="AQ42510" s="89">
        <v>10046371</v>
      </c>
      <c r="AR42510" s="90" t="str">
        <f t="shared" si="672"/>
        <v>O</v>
      </c>
      <c r="AS42510" t="s">
        <v>40919</v>
      </c>
    </row>
    <row r="42511" spans="43:45" x14ac:dyDescent="0.25">
      <c r="AQ42511" s="89">
        <v>10046410</v>
      </c>
      <c r="AR42511" s="90" t="str">
        <f t="shared" si="672"/>
        <v>O</v>
      </c>
      <c r="AS42511" t="s">
        <v>40920</v>
      </c>
    </row>
    <row r="42512" spans="43:45" x14ac:dyDescent="0.25">
      <c r="AQ42512" s="89">
        <v>10046660</v>
      </c>
      <c r="AR42512" s="90" t="str">
        <f t="shared" si="672"/>
        <v>O</v>
      </c>
      <c r="AS42512" t="s">
        <v>40921</v>
      </c>
    </row>
    <row r="42513" spans="43:45" x14ac:dyDescent="0.25">
      <c r="AQ42513" s="89">
        <v>10037364</v>
      </c>
      <c r="AR42513" s="90" t="str">
        <f t="shared" si="672"/>
        <v>O</v>
      </c>
      <c r="AS42513" t="s">
        <v>40922</v>
      </c>
    </row>
    <row r="42514" spans="43:45" x14ac:dyDescent="0.25">
      <c r="AQ42514" s="89">
        <v>10046855</v>
      </c>
      <c r="AR42514" s="90" t="str">
        <f t="shared" si="672"/>
        <v>O</v>
      </c>
      <c r="AS42514" t="s">
        <v>25277</v>
      </c>
    </row>
    <row r="42515" spans="43:45" x14ac:dyDescent="0.25">
      <c r="AQ42515" s="89">
        <v>10046919</v>
      </c>
      <c r="AR42515" s="90" t="str">
        <f t="shared" si="672"/>
        <v>O</v>
      </c>
      <c r="AS42515" t="s">
        <v>40923</v>
      </c>
    </row>
    <row r="42516" spans="43:45" x14ac:dyDescent="0.25">
      <c r="AQ42516" s="89">
        <v>10046969</v>
      </c>
      <c r="AR42516" s="90" t="str">
        <f t="shared" si="672"/>
        <v>O</v>
      </c>
      <c r="AS42516" t="s">
        <v>40924</v>
      </c>
    </row>
    <row r="42517" spans="43:45" x14ac:dyDescent="0.25">
      <c r="AQ42517" s="89">
        <v>10045447</v>
      </c>
      <c r="AR42517" s="90" t="str">
        <f t="shared" si="672"/>
        <v>O</v>
      </c>
      <c r="AS42517" t="s">
        <v>40925</v>
      </c>
    </row>
    <row r="42518" spans="43:45" x14ac:dyDescent="0.25">
      <c r="AQ42518" s="89">
        <v>10008403</v>
      </c>
      <c r="AR42518" s="90" t="str">
        <f t="shared" si="672"/>
        <v>O</v>
      </c>
      <c r="AS42518" t="s">
        <v>40926</v>
      </c>
    </row>
    <row r="42519" spans="43:45" x14ac:dyDescent="0.25">
      <c r="AQ42519" s="89">
        <v>10013350</v>
      </c>
      <c r="AR42519" s="90" t="str">
        <f t="shared" si="672"/>
        <v>O</v>
      </c>
      <c r="AS42519" t="s">
        <v>40927</v>
      </c>
    </row>
    <row r="42520" spans="43:45" x14ac:dyDescent="0.25">
      <c r="AQ42520" s="89">
        <v>10008788</v>
      </c>
      <c r="AR42520" s="90" t="str">
        <f t="shared" si="672"/>
        <v>O</v>
      </c>
      <c r="AS42520" t="s">
        <v>40928</v>
      </c>
    </row>
    <row r="42521" spans="43:45" x14ac:dyDescent="0.25">
      <c r="AQ42521" s="89">
        <v>10045532</v>
      </c>
      <c r="AR42521" s="90" t="str">
        <f t="shared" si="672"/>
        <v>O</v>
      </c>
      <c r="AS42521" t="s">
        <v>40929</v>
      </c>
    </row>
    <row r="42522" spans="43:45" x14ac:dyDescent="0.25">
      <c r="AQ42522" s="89">
        <v>10048077</v>
      </c>
      <c r="AR42522" s="90" t="str">
        <f t="shared" si="672"/>
        <v>O</v>
      </c>
      <c r="AS42522" t="s">
        <v>40930</v>
      </c>
    </row>
    <row r="42523" spans="43:45" x14ac:dyDescent="0.25">
      <c r="AQ42523" s="89">
        <v>10048595</v>
      </c>
      <c r="AR42523" s="90" t="str">
        <f t="shared" si="672"/>
        <v>O</v>
      </c>
      <c r="AS42523" t="s">
        <v>40931</v>
      </c>
    </row>
    <row r="42524" spans="43:45" x14ac:dyDescent="0.25">
      <c r="AQ42524" s="89">
        <v>10048966</v>
      </c>
      <c r="AR42524" s="90" t="str">
        <f t="shared" si="672"/>
        <v>O</v>
      </c>
      <c r="AS42524" t="s">
        <v>40932</v>
      </c>
    </row>
    <row r="42525" spans="43:45" x14ac:dyDescent="0.25">
      <c r="AQ42525" s="89">
        <v>10049088</v>
      </c>
      <c r="AR42525" s="90" t="str">
        <f t="shared" si="672"/>
        <v>O</v>
      </c>
      <c r="AS42525" t="s">
        <v>40933</v>
      </c>
    </row>
    <row r="42526" spans="43:45" x14ac:dyDescent="0.25">
      <c r="AQ42526" s="89">
        <v>10049318</v>
      </c>
      <c r="AR42526" s="90" t="str">
        <f t="shared" si="672"/>
        <v>O</v>
      </c>
      <c r="AS42526" t="s">
        <v>40934</v>
      </c>
    </row>
    <row r="42527" spans="43:45" x14ac:dyDescent="0.25">
      <c r="AQ42527" s="89">
        <v>10049543</v>
      </c>
      <c r="AR42527" s="90" t="str">
        <f t="shared" si="672"/>
        <v>O</v>
      </c>
      <c r="AS42527" t="s">
        <v>40935</v>
      </c>
    </row>
    <row r="42528" spans="43:45" x14ac:dyDescent="0.25">
      <c r="AQ42528" s="89">
        <v>10052677</v>
      </c>
      <c r="AR42528" s="90" t="str">
        <f t="shared" si="672"/>
        <v>O</v>
      </c>
      <c r="AS42528" t="s">
        <v>40936</v>
      </c>
    </row>
    <row r="42529" spans="43:45" x14ac:dyDescent="0.25">
      <c r="AQ42529" s="89">
        <v>10053128</v>
      </c>
      <c r="AR42529" s="90" t="str">
        <f t="shared" si="672"/>
        <v>O</v>
      </c>
      <c r="AS42529" t="s">
        <v>40937</v>
      </c>
    </row>
    <row r="42530" spans="43:45" x14ac:dyDescent="0.25">
      <c r="AQ42530" s="89">
        <v>10054466</v>
      </c>
      <c r="AR42530" s="90" t="str">
        <f t="shared" si="672"/>
        <v>O</v>
      </c>
      <c r="AS42530" t="s">
        <v>40938</v>
      </c>
    </row>
    <row r="42531" spans="43:45" x14ac:dyDescent="0.25">
      <c r="AQ42531" s="89">
        <v>10054510</v>
      </c>
      <c r="AR42531" s="90" t="str">
        <f t="shared" si="672"/>
        <v>O</v>
      </c>
      <c r="AS42531" t="s">
        <v>40939</v>
      </c>
    </row>
    <row r="42532" spans="43:45" x14ac:dyDescent="0.25">
      <c r="AQ42532" s="89">
        <v>10048185</v>
      </c>
      <c r="AR42532" s="90" t="str">
        <f t="shared" si="672"/>
        <v>O</v>
      </c>
      <c r="AS42532" t="s">
        <v>40940</v>
      </c>
    </row>
    <row r="42533" spans="43:45" x14ac:dyDescent="0.25">
      <c r="AQ42533" s="89">
        <v>10049486</v>
      </c>
      <c r="AR42533" s="90" t="str">
        <f t="shared" si="672"/>
        <v>O</v>
      </c>
      <c r="AS42533" t="s">
        <v>40941</v>
      </c>
    </row>
    <row r="42534" spans="43:45" x14ac:dyDescent="0.25">
      <c r="AQ42534" s="89">
        <v>10049637</v>
      </c>
      <c r="AR42534" s="90" t="str">
        <f t="shared" si="672"/>
        <v>O</v>
      </c>
      <c r="AS42534" t="s">
        <v>40942</v>
      </c>
    </row>
    <row r="42535" spans="43:45" x14ac:dyDescent="0.25">
      <c r="AQ42535" s="89">
        <v>10052611</v>
      </c>
      <c r="AR42535" s="90" t="str">
        <f t="shared" si="672"/>
        <v>O</v>
      </c>
      <c r="AS42535" t="s">
        <v>40943</v>
      </c>
    </row>
    <row r="42536" spans="43:45" x14ac:dyDescent="0.25">
      <c r="AQ42536" s="89">
        <v>10052838</v>
      </c>
      <c r="AR42536" s="90" t="str">
        <f t="shared" si="672"/>
        <v>O</v>
      </c>
      <c r="AS42536" t="s">
        <v>40944</v>
      </c>
    </row>
    <row r="42537" spans="43:45" x14ac:dyDescent="0.25">
      <c r="AQ42537" s="89">
        <v>10052873</v>
      </c>
      <c r="AR42537" s="90" t="str">
        <f t="shared" si="672"/>
        <v>O</v>
      </c>
      <c r="AS42537" t="s">
        <v>40945</v>
      </c>
    </row>
    <row r="42538" spans="43:45" x14ac:dyDescent="0.25">
      <c r="AQ42538" s="89">
        <v>10052831</v>
      </c>
      <c r="AR42538" s="90" t="str">
        <f t="shared" si="672"/>
        <v>O</v>
      </c>
      <c r="AS42538" t="s">
        <v>40946</v>
      </c>
    </row>
    <row r="42539" spans="43:45" x14ac:dyDescent="0.25">
      <c r="AQ42539" s="89">
        <v>10053850</v>
      </c>
      <c r="AR42539" s="90" t="str">
        <f t="shared" si="672"/>
        <v>O</v>
      </c>
      <c r="AS42539" t="s">
        <v>40947</v>
      </c>
    </row>
    <row r="42540" spans="43:45" x14ac:dyDescent="0.25">
      <c r="AQ42540" s="89">
        <v>10053990</v>
      </c>
      <c r="AR42540" s="90" t="str">
        <f t="shared" si="672"/>
        <v>O</v>
      </c>
      <c r="AS42540" t="s">
        <v>40948</v>
      </c>
    </row>
    <row r="42541" spans="43:45" x14ac:dyDescent="0.25">
      <c r="AQ42541" s="89">
        <v>10053993</v>
      </c>
      <c r="AR42541" s="90" t="str">
        <f t="shared" si="672"/>
        <v>O</v>
      </c>
      <c r="AS42541" t="s">
        <v>40949</v>
      </c>
    </row>
    <row r="42542" spans="43:45" x14ac:dyDescent="0.25">
      <c r="AQ42542" s="89">
        <v>10048140</v>
      </c>
      <c r="AR42542" s="90" t="str">
        <f t="shared" si="672"/>
        <v>O</v>
      </c>
      <c r="AS42542" t="s">
        <v>40950</v>
      </c>
    </row>
    <row r="42543" spans="43:45" x14ac:dyDescent="0.25">
      <c r="AQ42543" s="89">
        <v>10049153</v>
      </c>
      <c r="AR42543" s="90" t="str">
        <f t="shared" si="672"/>
        <v>O</v>
      </c>
      <c r="AS42543" t="s">
        <v>40951</v>
      </c>
    </row>
    <row r="42544" spans="43:45" x14ac:dyDescent="0.25">
      <c r="AQ42544" s="89">
        <v>10049524</v>
      </c>
      <c r="AR42544" s="90" t="str">
        <f t="shared" si="672"/>
        <v>O</v>
      </c>
      <c r="AS42544" t="s">
        <v>40952</v>
      </c>
    </row>
    <row r="42545" spans="43:45" x14ac:dyDescent="0.25">
      <c r="AQ42545" s="89">
        <v>10052628</v>
      </c>
      <c r="AR42545" s="90" t="str">
        <f t="shared" si="672"/>
        <v>O</v>
      </c>
      <c r="AS42545" t="s">
        <v>40953</v>
      </c>
    </row>
    <row r="42546" spans="43:45" x14ac:dyDescent="0.25">
      <c r="AQ42546" s="89">
        <v>10052836</v>
      </c>
      <c r="AR42546" s="90" t="str">
        <f t="shared" si="672"/>
        <v>O</v>
      </c>
      <c r="AS42546" t="s">
        <v>15253</v>
      </c>
    </row>
    <row r="42547" spans="43:45" x14ac:dyDescent="0.25">
      <c r="AQ42547" s="89">
        <v>10053223</v>
      </c>
      <c r="AR42547" s="90" t="str">
        <f t="shared" si="672"/>
        <v>O</v>
      </c>
      <c r="AS42547" t="s">
        <v>40954</v>
      </c>
    </row>
    <row r="42548" spans="43:45" x14ac:dyDescent="0.25">
      <c r="AQ42548" s="89">
        <v>10053327</v>
      </c>
      <c r="AR42548" s="90" t="str">
        <f t="shared" si="672"/>
        <v>O</v>
      </c>
      <c r="AS42548" t="s">
        <v>40955</v>
      </c>
    </row>
    <row r="42549" spans="43:45" x14ac:dyDescent="0.25">
      <c r="AQ42549" s="89">
        <v>10054017</v>
      </c>
      <c r="AR42549" s="90" t="str">
        <f t="shared" si="672"/>
        <v>O</v>
      </c>
      <c r="AS42549" t="s">
        <v>40956</v>
      </c>
    </row>
    <row r="42550" spans="43:45" x14ac:dyDescent="0.25">
      <c r="AQ42550" s="89">
        <v>10054135</v>
      </c>
      <c r="AR42550" s="90" t="str">
        <f t="shared" si="672"/>
        <v>O</v>
      </c>
      <c r="AS42550" t="s">
        <v>40957</v>
      </c>
    </row>
    <row r="42551" spans="43:45" x14ac:dyDescent="0.25">
      <c r="AQ42551" s="89">
        <v>10054574</v>
      </c>
      <c r="AR42551" s="90" t="str">
        <f t="shared" si="672"/>
        <v>O</v>
      </c>
      <c r="AS42551" t="s">
        <v>40958</v>
      </c>
    </row>
    <row r="42552" spans="43:45" x14ac:dyDescent="0.25">
      <c r="AQ42552" s="89">
        <v>10054575</v>
      </c>
      <c r="AR42552" s="90" t="str">
        <f t="shared" si="672"/>
        <v>O</v>
      </c>
      <c r="AS42552" t="s">
        <v>40959</v>
      </c>
    </row>
    <row r="42553" spans="43:45" x14ac:dyDescent="0.25">
      <c r="AQ42553" s="89">
        <v>10054576</v>
      </c>
      <c r="AR42553" s="90" t="str">
        <f t="shared" si="672"/>
        <v>O</v>
      </c>
      <c r="AS42553" t="s">
        <v>40960</v>
      </c>
    </row>
    <row r="42554" spans="43:45" x14ac:dyDescent="0.25">
      <c r="AQ42554" s="89">
        <v>10054615</v>
      </c>
      <c r="AR42554" s="90" t="str">
        <f t="shared" si="672"/>
        <v>O</v>
      </c>
      <c r="AS42554" t="s">
        <v>40961</v>
      </c>
    </row>
    <row r="42555" spans="43:45" x14ac:dyDescent="0.25">
      <c r="AQ42555" s="89">
        <v>10054653</v>
      </c>
      <c r="AR42555" s="90" t="str">
        <f t="shared" si="672"/>
        <v>O</v>
      </c>
      <c r="AS42555" t="s">
        <v>19070</v>
      </c>
    </row>
    <row r="42556" spans="43:45" x14ac:dyDescent="0.25">
      <c r="AQ42556" s="89">
        <v>10054664</v>
      </c>
      <c r="AR42556" s="90" t="str">
        <f t="shared" si="672"/>
        <v>O</v>
      </c>
      <c r="AS42556" t="s">
        <v>40962</v>
      </c>
    </row>
    <row r="42557" spans="43:45" x14ac:dyDescent="0.25">
      <c r="AQ42557" s="89">
        <v>10032083</v>
      </c>
      <c r="AR42557" s="90" t="str">
        <f t="shared" si="672"/>
        <v>O</v>
      </c>
      <c r="AS42557" t="s">
        <v>40963</v>
      </c>
    </row>
    <row r="42558" spans="43:45" x14ac:dyDescent="0.25">
      <c r="AQ42558" s="89">
        <v>10054746</v>
      </c>
      <c r="AR42558" s="90" t="str">
        <f t="shared" si="672"/>
        <v>O</v>
      </c>
      <c r="AS42558" t="s">
        <v>40964</v>
      </c>
    </row>
    <row r="42559" spans="43:45" x14ac:dyDescent="0.25">
      <c r="AQ42559" s="89">
        <v>10049488</v>
      </c>
      <c r="AR42559" s="90" t="str">
        <f t="shared" si="672"/>
        <v>O</v>
      </c>
      <c r="AS42559" t="s">
        <v>40965</v>
      </c>
    </row>
    <row r="42560" spans="43:45" x14ac:dyDescent="0.25">
      <c r="AQ42560" s="89">
        <v>10052536</v>
      </c>
      <c r="AR42560" s="90" t="str">
        <f t="shared" si="672"/>
        <v>O</v>
      </c>
      <c r="AS42560" t="s">
        <v>40966</v>
      </c>
    </row>
    <row r="42561" spans="43:45" x14ac:dyDescent="0.25">
      <c r="AQ42561" s="89">
        <v>10053281</v>
      </c>
      <c r="AR42561" s="90" t="str">
        <f t="shared" si="672"/>
        <v>O</v>
      </c>
      <c r="AS42561" t="s">
        <v>40967</v>
      </c>
    </row>
    <row r="42562" spans="43:45" x14ac:dyDescent="0.25">
      <c r="AQ42562" s="89">
        <v>10053968</v>
      </c>
      <c r="AR42562" s="90" t="str">
        <f t="shared" si="672"/>
        <v>O</v>
      </c>
      <c r="AS42562" t="s">
        <v>40968</v>
      </c>
    </row>
    <row r="42563" spans="43:45" x14ac:dyDescent="0.25">
      <c r="AQ42563" s="89">
        <v>10054069</v>
      </c>
      <c r="AR42563" s="90" t="str">
        <f t="shared" si="672"/>
        <v>O</v>
      </c>
      <c r="AS42563" t="s">
        <v>40969</v>
      </c>
    </row>
    <row r="42564" spans="43:45" x14ac:dyDescent="0.25">
      <c r="AQ42564" s="89">
        <v>10054396</v>
      </c>
      <c r="AR42564" s="90" t="str">
        <f t="shared" si="672"/>
        <v>O</v>
      </c>
      <c r="AS42564" t="s">
        <v>40970</v>
      </c>
    </row>
    <row r="42565" spans="43:45" x14ac:dyDescent="0.25">
      <c r="AQ42565" s="89">
        <v>10054397</v>
      </c>
      <c r="AR42565" s="90" t="str">
        <f t="shared" si="672"/>
        <v>O</v>
      </c>
      <c r="AS42565" t="s">
        <v>40971</v>
      </c>
    </row>
    <row r="42566" spans="43:45" x14ac:dyDescent="0.25">
      <c r="AQ42566" s="89">
        <v>10054432</v>
      </c>
      <c r="AR42566" s="90" t="str">
        <f t="shared" si="672"/>
        <v>O</v>
      </c>
      <c r="AS42566" t="s">
        <v>40972</v>
      </c>
    </row>
    <row r="42567" spans="43:45" x14ac:dyDescent="0.25">
      <c r="AQ42567" s="89">
        <v>10054547</v>
      </c>
      <c r="AR42567" s="90" t="str">
        <f t="shared" si="672"/>
        <v>O</v>
      </c>
      <c r="AS42567" t="s">
        <v>40973</v>
      </c>
    </row>
    <row r="42568" spans="43:45" x14ac:dyDescent="0.25">
      <c r="AQ42568" s="89">
        <v>10054552</v>
      </c>
      <c r="AR42568" s="90" t="str">
        <f t="shared" si="672"/>
        <v>O</v>
      </c>
      <c r="AS42568" t="s">
        <v>40974</v>
      </c>
    </row>
    <row r="42569" spans="43:45" x14ac:dyDescent="0.25">
      <c r="AQ42569" s="89">
        <v>10054557</v>
      </c>
      <c r="AR42569" s="90" t="str">
        <f t="shared" ref="AR42569:AR42632" si="673">IF(ISNA(VLOOKUP(AQ42569,$BP$18:$BQ$356,2,FALSE))=TRUE,"O",VLOOKUP(AQ42569,$BP$18:$BQ$356,2,FALSE))</f>
        <v>O</v>
      </c>
      <c r="AS42569" t="s">
        <v>40975</v>
      </c>
    </row>
    <row r="42570" spans="43:45" x14ac:dyDescent="0.25">
      <c r="AQ42570" s="89">
        <v>10054560</v>
      </c>
      <c r="AR42570" s="90" t="str">
        <f t="shared" si="673"/>
        <v>O</v>
      </c>
      <c r="AS42570" t="s">
        <v>40976</v>
      </c>
    </row>
    <row r="42571" spans="43:45" x14ac:dyDescent="0.25">
      <c r="AQ42571" s="89">
        <v>10054589</v>
      </c>
      <c r="AR42571" s="90" t="str">
        <f t="shared" si="673"/>
        <v>O</v>
      </c>
      <c r="AS42571" t="s">
        <v>40977</v>
      </c>
    </row>
    <row r="42572" spans="43:45" x14ac:dyDescent="0.25">
      <c r="AQ42572" s="89">
        <v>10054592</v>
      </c>
      <c r="AR42572" s="90" t="str">
        <f t="shared" si="673"/>
        <v>O</v>
      </c>
      <c r="AS42572" t="s">
        <v>40978</v>
      </c>
    </row>
    <row r="42573" spans="43:45" x14ac:dyDescent="0.25">
      <c r="AQ42573" s="89">
        <v>10054599</v>
      </c>
      <c r="AR42573" s="90" t="str">
        <f t="shared" si="673"/>
        <v>O</v>
      </c>
      <c r="AS42573" t="s">
        <v>40979</v>
      </c>
    </row>
    <row r="42574" spans="43:45" x14ac:dyDescent="0.25">
      <c r="AQ42574" s="89">
        <v>10048333</v>
      </c>
      <c r="AR42574" s="90" t="str">
        <f t="shared" si="673"/>
        <v>O</v>
      </c>
      <c r="AS42574" t="s">
        <v>40980</v>
      </c>
    </row>
    <row r="42575" spans="43:45" x14ac:dyDescent="0.25">
      <c r="AQ42575" s="89">
        <v>10048353</v>
      </c>
      <c r="AR42575" s="90" t="str">
        <f t="shared" si="673"/>
        <v>O</v>
      </c>
      <c r="AS42575" t="s">
        <v>40981</v>
      </c>
    </row>
    <row r="42576" spans="43:45" x14ac:dyDescent="0.25">
      <c r="AQ42576" s="89">
        <v>10049145</v>
      </c>
      <c r="AR42576" s="90" t="str">
        <f t="shared" si="673"/>
        <v>O</v>
      </c>
      <c r="AS42576" t="s">
        <v>40982</v>
      </c>
    </row>
    <row r="42577" spans="43:45" x14ac:dyDescent="0.25">
      <c r="AQ42577" s="89">
        <v>10049204</v>
      </c>
      <c r="AR42577" s="90" t="str">
        <f t="shared" si="673"/>
        <v>O</v>
      </c>
      <c r="AS42577" t="s">
        <v>40983</v>
      </c>
    </row>
    <row r="42578" spans="43:45" x14ac:dyDescent="0.25">
      <c r="AQ42578" s="89">
        <v>10049241</v>
      </c>
      <c r="AR42578" s="90" t="str">
        <f t="shared" si="673"/>
        <v>O</v>
      </c>
      <c r="AS42578" t="s">
        <v>40984</v>
      </c>
    </row>
    <row r="42579" spans="43:45" x14ac:dyDescent="0.25">
      <c r="AQ42579" s="89">
        <v>10049367</v>
      </c>
      <c r="AR42579" s="90" t="str">
        <f t="shared" si="673"/>
        <v>O</v>
      </c>
      <c r="AS42579" t="s">
        <v>40985</v>
      </c>
    </row>
    <row r="42580" spans="43:45" x14ac:dyDescent="0.25">
      <c r="AQ42580" s="89">
        <v>10052813</v>
      </c>
      <c r="AR42580" s="90" t="str">
        <f t="shared" si="673"/>
        <v>O</v>
      </c>
      <c r="AS42580" t="s">
        <v>40986</v>
      </c>
    </row>
    <row r="42581" spans="43:45" x14ac:dyDescent="0.25">
      <c r="AQ42581" s="89">
        <v>10052821</v>
      </c>
      <c r="AR42581" s="90" t="str">
        <f t="shared" si="673"/>
        <v>O</v>
      </c>
      <c r="AS42581" t="s">
        <v>40987</v>
      </c>
    </row>
    <row r="42582" spans="43:45" x14ac:dyDescent="0.25">
      <c r="AQ42582" s="89">
        <v>10053163</v>
      </c>
      <c r="AR42582" s="90" t="str">
        <f t="shared" si="673"/>
        <v>O</v>
      </c>
      <c r="AS42582" t="s">
        <v>40988</v>
      </c>
    </row>
    <row r="42583" spans="43:45" x14ac:dyDescent="0.25">
      <c r="AQ42583" s="89">
        <v>10053239</v>
      </c>
      <c r="AR42583" s="90" t="str">
        <f t="shared" si="673"/>
        <v>O</v>
      </c>
      <c r="AS42583" t="s">
        <v>40989</v>
      </c>
    </row>
    <row r="42584" spans="43:45" x14ac:dyDescent="0.25">
      <c r="AQ42584" s="89">
        <v>10054790</v>
      </c>
      <c r="AR42584" s="90" t="str">
        <f t="shared" si="673"/>
        <v>O</v>
      </c>
      <c r="AS42584" t="s">
        <v>40990</v>
      </c>
    </row>
    <row r="42585" spans="43:45" x14ac:dyDescent="0.25">
      <c r="AQ42585" s="89">
        <v>10054832</v>
      </c>
      <c r="AR42585" s="90" t="str">
        <f t="shared" si="673"/>
        <v>O</v>
      </c>
      <c r="AS42585" t="s">
        <v>40991</v>
      </c>
    </row>
    <row r="42586" spans="43:45" x14ac:dyDescent="0.25">
      <c r="AQ42586" s="89">
        <v>10054858</v>
      </c>
      <c r="AR42586" s="90" t="str">
        <f t="shared" si="673"/>
        <v>O</v>
      </c>
      <c r="AS42586" t="s">
        <v>40992</v>
      </c>
    </row>
    <row r="42587" spans="43:45" x14ac:dyDescent="0.25">
      <c r="AQ42587" s="89">
        <v>10054872</v>
      </c>
      <c r="AR42587" s="90" t="str">
        <f t="shared" si="673"/>
        <v>O</v>
      </c>
      <c r="AS42587" t="s">
        <v>40993</v>
      </c>
    </row>
    <row r="42588" spans="43:45" x14ac:dyDescent="0.25">
      <c r="AQ42588" s="89">
        <v>10054890</v>
      </c>
      <c r="AR42588" s="90" t="str">
        <f t="shared" si="673"/>
        <v>O</v>
      </c>
      <c r="AS42588" t="s">
        <v>40994</v>
      </c>
    </row>
    <row r="42589" spans="43:45" x14ac:dyDescent="0.25">
      <c r="AQ42589" s="89">
        <v>10054909</v>
      </c>
      <c r="AR42589" s="90" t="str">
        <f t="shared" si="673"/>
        <v>O</v>
      </c>
      <c r="AS42589" t="s">
        <v>40995</v>
      </c>
    </row>
    <row r="42590" spans="43:45" x14ac:dyDescent="0.25">
      <c r="AQ42590" s="89">
        <v>10054931</v>
      </c>
      <c r="AR42590" s="90" t="str">
        <f t="shared" si="673"/>
        <v>O</v>
      </c>
      <c r="AS42590" t="s">
        <v>40996</v>
      </c>
    </row>
    <row r="42591" spans="43:45" x14ac:dyDescent="0.25">
      <c r="AQ42591" s="89">
        <v>10054943</v>
      </c>
      <c r="AR42591" s="90" t="str">
        <f t="shared" si="673"/>
        <v>O</v>
      </c>
      <c r="AS42591" t="s">
        <v>40997</v>
      </c>
    </row>
    <row r="42592" spans="43:45" x14ac:dyDescent="0.25">
      <c r="AQ42592" s="89">
        <v>10048527</v>
      </c>
      <c r="AR42592" s="90" t="str">
        <f t="shared" si="673"/>
        <v>O</v>
      </c>
      <c r="AS42592" t="s">
        <v>40998</v>
      </c>
    </row>
    <row r="42593" spans="43:45" x14ac:dyDescent="0.25">
      <c r="AQ42593" s="89">
        <v>10048685</v>
      </c>
      <c r="AR42593" s="90" t="str">
        <f t="shared" si="673"/>
        <v>O</v>
      </c>
      <c r="AS42593" t="s">
        <v>26750</v>
      </c>
    </row>
    <row r="42594" spans="43:45" x14ac:dyDescent="0.25">
      <c r="AQ42594" s="89">
        <v>10054050</v>
      </c>
      <c r="AR42594" s="90" t="str">
        <f t="shared" si="673"/>
        <v>O</v>
      </c>
      <c r="AS42594" t="s">
        <v>26765</v>
      </c>
    </row>
    <row r="42595" spans="43:45" x14ac:dyDescent="0.25">
      <c r="AQ42595" s="89">
        <v>10054530</v>
      </c>
      <c r="AR42595" s="90" t="str">
        <f t="shared" si="673"/>
        <v>O</v>
      </c>
      <c r="AS42595" t="s">
        <v>40999</v>
      </c>
    </row>
    <row r="42596" spans="43:45" x14ac:dyDescent="0.25">
      <c r="AQ42596" s="89">
        <v>10054633</v>
      </c>
      <c r="AR42596" s="90" t="str">
        <f t="shared" si="673"/>
        <v>O</v>
      </c>
      <c r="AS42596" t="s">
        <v>41000</v>
      </c>
    </row>
    <row r="42597" spans="43:45" x14ac:dyDescent="0.25">
      <c r="AQ42597" s="89">
        <v>10054650</v>
      </c>
      <c r="AR42597" s="90" t="str">
        <f t="shared" si="673"/>
        <v>O</v>
      </c>
      <c r="AS42597" t="s">
        <v>41001</v>
      </c>
    </row>
    <row r="42598" spans="43:45" x14ac:dyDescent="0.25">
      <c r="AQ42598" s="89">
        <v>10054696</v>
      </c>
      <c r="AR42598" s="90" t="str">
        <f t="shared" si="673"/>
        <v>O</v>
      </c>
      <c r="AS42598" t="s">
        <v>41002</v>
      </c>
    </row>
    <row r="42599" spans="43:45" x14ac:dyDescent="0.25">
      <c r="AQ42599" s="89">
        <v>10054704</v>
      </c>
      <c r="AR42599" s="90" t="str">
        <f t="shared" si="673"/>
        <v>O</v>
      </c>
      <c r="AS42599" t="s">
        <v>41003</v>
      </c>
    </row>
    <row r="42600" spans="43:45" x14ac:dyDescent="0.25">
      <c r="AQ42600" s="89">
        <v>10054710</v>
      </c>
      <c r="AR42600" s="90" t="str">
        <f t="shared" si="673"/>
        <v>O</v>
      </c>
      <c r="AS42600" t="s">
        <v>41004</v>
      </c>
    </row>
    <row r="42601" spans="43:45" x14ac:dyDescent="0.25">
      <c r="AQ42601" s="89">
        <v>10054712</v>
      </c>
      <c r="AR42601" s="90" t="str">
        <f t="shared" si="673"/>
        <v>O</v>
      </c>
      <c r="AS42601" t="s">
        <v>41005</v>
      </c>
    </row>
    <row r="42602" spans="43:45" x14ac:dyDescent="0.25">
      <c r="AQ42602" s="89">
        <v>10053401</v>
      </c>
      <c r="AR42602" s="90" t="str">
        <f t="shared" si="673"/>
        <v>O</v>
      </c>
      <c r="AS42602" t="s">
        <v>41006</v>
      </c>
    </row>
    <row r="42603" spans="43:45" x14ac:dyDescent="0.25">
      <c r="AQ42603" s="89">
        <v>10054637</v>
      </c>
      <c r="AR42603" s="90" t="str">
        <f t="shared" si="673"/>
        <v>O</v>
      </c>
      <c r="AS42603" t="s">
        <v>41007</v>
      </c>
    </row>
    <row r="42604" spans="43:45" x14ac:dyDescent="0.25">
      <c r="AQ42604" s="89">
        <v>10054654</v>
      </c>
      <c r="AR42604" s="90" t="str">
        <f t="shared" si="673"/>
        <v>O</v>
      </c>
      <c r="AS42604" t="s">
        <v>41008</v>
      </c>
    </row>
    <row r="42605" spans="43:45" x14ac:dyDescent="0.25">
      <c r="AQ42605" s="89">
        <v>10054800</v>
      </c>
      <c r="AR42605" s="90" t="str">
        <f t="shared" si="673"/>
        <v>O</v>
      </c>
      <c r="AS42605" t="s">
        <v>41009</v>
      </c>
    </row>
    <row r="42606" spans="43:45" x14ac:dyDescent="0.25">
      <c r="AQ42606" s="89">
        <v>10054983</v>
      </c>
      <c r="AR42606" s="90" t="str">
        <f t="shared" si="673"/>
        <v>O</v>
      </c>
      <c r="AS42606" t="s">
        <v>41010</v>
      </c>
    </row>
    <row r="42607" spans="43:45" x14ac:dyDescent="0.25">
      <c r="AQ42607" s="89">
        <v>10055020</v>
      </c>
      <c r="AR42607" s="90" t="str">
        <f t="shared" si="673"/>
        <v>O</v>
      </c>
      <c r="AS42607" t="s">
        <v>41011</v>
      </c>
    </row>
    <row r="42608" spans="43:45" x14ac:dyDescent="0.25">
      <c r="AQ42608" s="89">
        <v>90000723</v>
      </c>
      <c r="AR42608" s="90" t="str">
        <f t="shared" si="673"/>
        <v>O</v>
      </c>
      <c r="AS42608" t="s">
        <v>41012</v>
      </c>
    </row>
    <row r="42609" spans="43:45" x14ac:dyDescent="0.25">
      <c r="AQ42609" s="89">
        <v>90000732</v>
      </c>
      <c r="AR42609" s="90" t="str">
        <f t="shared" si="673"/>
        <v>O</v>
      </c>
      <c r="AS42609" t="s">
        <v>41013</v>
      </c>
    </row>
    <row r="42610" spans="43:45" x14ac:dyDescent="0.25">
      <c r="AQ42610" s="89">
        <v>10052657</v>
      </c>
      <c r="AR42610" s="90" t="str">
        <f t="shared" si="673"/>
        <v>O</v>
      </c>
      <c r="AS42610" t="s">
        <v>41014</v>
      </c>
    </row>
    <row r="42611" spans="43:45" x14ac:dyDescent="0.25">
      <c r="AQ42611" s="89">
        <v>10054341</v>
      </c>
      <c r="AR42611" s="90" t="str">
        <f t="shared" si="673"/>
        <v>O</v>
      </c>
      <c r="AS42611" t="s">
        <v>41015</v>
      </c>
    </row>
    <row r="42612" spans="43:45" x14ac:dyDescent="0.25">
      <c r="AQ42612" s="89">
        <v>10054360</v>
      </c>
      <c r="AR42612" s="90" t="str">
        <f t="shared" si="673"/>
        <v>O</v>
      </c>
      <c r="AS42612" t="s">
        <v>41016</v>
      </c>
    </row>
    <row r="42613" spans="43:45" x14ac:dyDescent="0.25">
      <c r="AQ42613" s="89">
        <v>10054390</v>
      </c>
      <c r="AR42613" s="90" t="str">
        <f t="shared" si="673"/>
        <v>O</v>
      </c>
      <c r="AS42613" t="s">
        <v>41017</v>
      </c>
    </row>
    <row r="42614" spans="43:45" x14ac:dyDescent="0.25">
      <c r="AQ42614" s="89">
        <v>10054265</v>
      </c>
      <c r="AR42614" s="90" t="str">
        <f t="shared" si="673"/>
        <v>O</v>
      </c>
      <c r="AS42614" t="s">
        <v>41018</v>
      </c>
    </row>
    <row r="42615" spans="43:45" x14ac:dyDescent="0.25">
      <c r="AQ42615" s="89">
        <v>10054781</v>
      </c>
      <c r="AR42615" s="90" t="str">
        <f t="shared" si="673"/>
        <v>O</v>
      </c>
      <c r="AS42615" t="s">
        <v>41019</v>
      </c>
    </row>
    <row r="42616" spans="43:45" x14ac:dyDescent="0.25">
      <c r="AQ42616" s="89">
        <v>10054873</v>
      </c>
      <c r="AR42616" s="90" t="str">
        <f t="shared" si="673"/>
        <v>O</v>
      </c>
      <c r="AS42616" t="s">
        <v>41020</v>
      </c>
    </row>
    <row r="42617" spans="43:45" x14ac:dyDescent="0.25">
      <c r="AQ42617" s="89">
        <v>10054887</v>
      </c>
      <c r="AR42617" s="90" t="str">
        <f t="shared" si="673"/>
        <v>O</v>
      </c>
      <c r="AS42617" t="s">
        <v>41021</v>
      </c>
    </row>
    <row r="42618" spans="43:45" x14ac:dyDescent="0.25">
      <c r="AQ42618" s="89">
        <v>10054892</v>
      </c>
      <c r="AR42618" s="90" t="str">
        <f t="shared" si="673"/>
        <v>O</v>
      </c>
      <c r="AS42618" t="s">
        <v>41022</v>
      </c>
    </row>
    <row r="42619" spans="43:45" x14ac:dyDescent="0.25">
      <c r="AQ42619" s="89">
        <v>10049404</v>
      </c>
      <c r="AR42619" s="90" t="str">
        <f t="shared" si="673"/>
        <v>O</v>
      </c>
      <c r="AS42619" t="s">
        <v>41023</v>
      </c>
    </row>
    <row r="42620" spans="43:45" x14ac:dyDescent="0.25">
      <c r="AQ42620" s="89">
        <v>10053248</v>
      </c>
      <c r="AR42620" s="90" t="str">
        <f t="shared" si="673"/>
        <v>O</v>
      </c>
      <c r="AS42620" t="s">
        <v>41024</v>
      </c>
    </row>
    <row r="42621" spans="43:45" x14ac:dyDescent="0.25">
      <c r="AQ42621" s="89">
        <v>10053250</v>
      </c>
      <c r="AR42621" s="90" t="str">
        <f t="shared" si="673"/>
        <v>O</v>
      </c>
      <c r="AS42621" t="s">
        <v>41025</v>
      </c>
    </row>
    <row r="42622" spans="43:45" x14ac:dyDescent="0.25">
      <c r="AQ42622" s="89">
        <v>10054076</v>
      </c>
      <c r="AR42622" s="90" t="str">
        <f t="shared" si="673"/>
        <v>O</v>
      </c>
      <c r="AS42622" t="s">
        <v>41026</v>
      </c>
    </row>
    <row r="42623" spans="43:45" x14ac:dyDescent="0.25">
      <c r="AQ42623" s="89">
        <v>10020180</v>
      </c>
      <c r="AR42623" s="90" t="str">
        <f t="shared" si="673"/>
        <v>O</v>
      </c>
      <c r="AS42623" t="s">
        <v>41027</v>
      </c>
    </row>
    <row r="42624" spans="43:45" x14ac:dyDescent="0.25">
      <c r="AQ42624" s="89">
        <v>10054147</v>
      </c>
      <c r="AR42624" s="90" t="str">
        <f t="shared" si="673"/>
        <v>O</v>
      </c>
      <c r="AS42624" t="s">
        <v>41028</v>
      </c>
    </row>
    <row r="42625" spans="43:45" x14ac:dyDescent="0.25">
      <c r="AQ42625" s="89">
        <v>10055395</v>
      </c>
      <c r="AR42625" s="90" t="str">
        <f t="shared" si="673"/>
        <v>O</v>
      </c>
      <c r="AS42625" t="s">
        <v>41029</v>
      </c>
    </row>
    <row r="42626" spans="43:45" x14ac:dyDescent="0.25">
      <c r="AQ42626" s="89">
        <v>10055622</v>
      </c>
      <c r="AR42626" s="90" t="str">
        <f t="shared" si="673"/>
        <v>O</v>
      </c>
      <c r="AS42626" t="s">
        <v>41030</v>
      </c>
    </row>
    <row r="42627" spans="43:45" x14ac:dyDescent="0.25">
      <c r="AQ42627" s="89">
        <v>10055628</v>
      </c>
      <c r="AR42627" s="90" t="str">
        <f t="shared" si="673"/>
        <v>O</v>
      </c>
      <c r="AS42627" t="s">
        <v>41031</v>
      </c>
    </row>
    <row r="42628" spans="43:45" x14ac:dyDescent="0.25">
      <c r="AQ42628" s="89">
        <v>10055659</v>
      </c>
      <c r="AR42628" s="90" t="str">
        <f t="shared" si="673"/>
        <v>O</v>
      </c>
      <c r="AS42628" t="s">
        <v>41032</v>
      </c>
    </row>
    <row r="42629" spans="43:45" x14ac:dyDescent="0.25">
      <c r="AQ42629" s="89">
        <v>10055676</v>
      </c>
      <c r="AR42629" s="90" t="str">
        <f t="shared" si="673"/>
        <v>O</v>
      </c>
      <c r="AS42629" t="s">
        <v>41033</v>
      </c>
    </row>
    <row r="42630" spans="43:45" x14ac:dyDescent="0.25">
      <c r="AQ42630" s="89">
        <v>10049121</v>
      </c>
      <c r="AR42630" s="90" t="str">
        <f t="shared" si="673"/>
        <v>O</v>
      </c>
      <c r="AS42630" t="s">
        <v>41034</v>
      </c>
    </row>
    <row r="42631" spans="43:45" x14ac:dyDescent="0.25">
      <c r="AQ42631" s="89">
        <v>10049617</v>
      </c>
      <c r="AR42631" s="90" t="str">
        <f t="shared" si="673"/>
        <v>O</v>
      </c>
      <c r="AS42631" t="s">
        <v>41035</v>
      </c>
    </row>
    <row r="42632" spans="43:45" x14ac:dyDescent="0.25">
      <c r="AQ42632" s="89">
        <v>10049662</v>
      </c>
      <c r="AR42632" s="90" t="str">
        <f t="shared" si="673"/>
        <v>O</v>
      </c>
      <c r="AS42632" t="s">
        <v>41036</v>
      </c>
    </row>
    <row r="42633" spans="43:45" x14ac:dyDescent="0.25">
      <c r="AQ42633" s="89">
        <v>10052769</v>
      </c>
      <c r="AR42633" s="90" t="str">
        <f t="shared" ref="AR42633:AR42696" si="674">IF(ISNA(VLOOKUP(AQ42633,$BP$18:$BQ$356,2,FALSE))=TRUE,"O",VLOOKUP(AQ42633,$BP$18:$BQ$356,2,FALSE))</f>
        <v>O</v>
      </c>
      <c r="AS42633" t="s">
        <v>41037</v>
      </c>
    </row>
    <row r="42634" spans="43:45" x14ac:dyDescent="0.25">
      <c r="AQ42634" s="89">
        <v>10054043</v>
      </c>
      <c r="AR42634" s="90" t="str">
        <f t="shared" si="674"/>
        <v>O</v>
      </c>
      <c r="AS42634" t="s">
        <v>41038</v>
      </c>
    </row>
    <row r="42635" spans="43:45" x14ac:dyDescent="0.25">
      <c r="AQ42635" s="89">
        <v>10054478</v>
      </c>
      <c r="AR42635" s="90" t="str">
        <f t="shared" si="674"/>
        <v>O</v>
      </c>
      <c r="AS42635" t="s">
        <v>41039</v>
      </c>
    </row>
    <row r="42636" spans="43:45" x14ac:dyDescent="0.25">
      <c r="AQ42636" s="89">
        <v>10054825</v>
      </c>
      <c r="AR42636" s="90" t="str">
        <f t="shared" si="674"/>
        <v>O</v>
      </c>
      <c r="AS42636" t="s">
        <v>41040</v>
      </c>
    </row>
    <row r="42637" spans="43:45" x14ac:dyDescent="0.25">
      <c r="AQ42637" s="89">
        <v>10054944</v>
      </c>
      <c r="AR42637" s="90" t="str">
        <f t="shared" si="674"/>
        <v>O</v>
      </c>
      <c r="AS42637" t="s">
        <v>41041</v>
      </c>
    </row>
    <row r="42638" spans="43:45" x14ac:dyDescent="0.25">
      <c r="AQ42638" s="89">
        <v>10054992</v>
      </c>
      <c r="AR42638" s="90" t="str">
        <f t="shared" si="674"/>
        <v>O</v>
      </c>
      <c r="AS42638" t="s">
        <v>41042</v>
      </c>
    </row>
    <row r="42639" spans="43:45" x14ac:dyDescent="0.25">
      <c r="AQ42639" s="89">
        <v>10054999</v>
      </c>
      <c r="AR42639" s="90" t="str">
        <f t="shared" si="674"/>
        <v>O</v>
      </c>
      <c r="AS42639" t="s">
        <v>41043</v>
      </c>
    </row>
    <row r="42640" spans="43:45" x14ac:dyDescent="0.25">
      <c r="AQ42640" s="89">
        <v>10055011</v>
      </c>
      <c r="AR42640" s="90" t="str">
        <f t="shared" si="674"/>
        <v>O</v>
      </c>
      <c r="AS42640" t="s">
        <v>41044</v>
      </c>
    </row>
    <row r="42641" spans="43:45" x14ac:dyDescent="0.25">
      <c r="AQ42641" s="89">
        <v>10055017</v>
      </c>
      <c r="AR42641" s="90" t="str">
        <f t="shared" si="674"/>
        <v>O</v>
      </c>
      <c r="AS42641" t="s">
        <v>41045</v>
      </c>
    </row>
    <row r="42642" spans="43:45" x14ac:dyDescent="0.25">
      <c r="AQ42642" s="89">
        <v>10055033</v>
      </c>
      <c r="AR42642" s="90" t="str">
        <f t="shared" si="674"/>
        <v>O</v>
      </c>
      <c r="AS42642" t="s">
        <v>41046</v>
      </c>
    </row>
    <row r="42643" spans="43:45" x14ac:dyDescent="0.25">
      <c r="AQ42643" s="89">
        <v>10055110</v>
      </c>
      <c r="AR42643" s="90" t="str">
        <f t="shared" si="674"/>
        <v>O</v>
      </c>
      <c r="AS42643" t="s">
        <v>41047</v>
      </c>
    </row>
    <row r="42644" spans="43:45" x14ac:dyDescent="0.25">
      <c r="AQ42644" s="89">
        <v>10055145</v>
      </c>
      <c r="AR42644" s="90" t="str">
        <f t="shared" si="674"/>
        <v>O</v>
      </c>
      <c r="AS42644" t="s">
        <v>41048</v>
      </c>
    </row>
    <row r="42645" spans="43:45" x14ac:dyDescent="0.25">
      <c r="AQ42645" s="89">
        <v>10055152</v>
      </c>
      <c r="AR42645" s="90" t="str">
        <f t="shared" si="674"/>
        <v>O</v>
      </c>
      <c r="AS42645" t="s">
        <v>41049</v>
      </c>
    </row>
    <row r="42646" spans="43:45" x14ac:dyDescent="0.25">
      <c r="AQ42646" s="89">
        <v>10048799</v>
      </c>
      <c r="AR42646" s="90" t="str">
        <f t="shared" si="674"/>
        <v>O</v>
      </c>
      <c r="AS42646" t="s">
        <v>41050</v>
      </c>
    </row>
    <row r="42647" spans="43:45" x14ac:dyDescent="0.25">
      <c r="AQ42647" s="89">
        <v>10049122</v>
      </c>
      <c r="AR42647" s="90" t="str">
        <f t="shared" si="674"/>
        <v>O</v>
      </c>
      <c r="AS42647" t="s">
        <v>41051</v>
      </c>
    </row>
    <row r="42648" spans="43:45" x14ac:dyDescent="0.25">
      <c r="AQ42648" s="89">
        <v>10049731</v>
      </c>
      <c r="AR42648" s="90" t="str">
        <f t="shared" si="674"/>
        <v>O</v>
      </c>
      <c r="AS42648" t="s">
        <v>41052</v>
      </c>
    </row>
    <row r="42649" spans="43:45" x14ac:dyDescent="0.25">
      <c r="AQ42649" s="89">
        <v>10054114</v>
      </c>
      <c r="AR42649" s="90" t="str">
        <f t="shared" si="674"/>
        <v>O</v>
      </c>
      <c r="AS42649" t="s">
        <v>41053</v>
      </c>
    </row>
    <row r="42650" spans="43:45" x14ac:dyDescent="0.25">
      <c r="AQ42650" s="89">
        <v>10054215</v>
      </c>
      <c r="AR42650" s="90" t="str">
        <f t="shared" si="674"/>
        <v>O</v>
      </c>
      <c r="AS42650" t="s">
        <v>41054</v>
      </c>
    </row>
    <row r="42651" spans="43:45" x14ac:dyDescent="0.25">
      <c r="AQ42651" s="89">
        <v>10054587</v>
      </c>
      <c r="AR42651" s="90" t="str">
        <f t="shared" si="674"/>
        <v>O</v>
      </c>
      <c r="AS42651" t="s">
        <v>41055</v>
      </c>
    </row>
    <row r="42652" spans="43:45" x14ac:dyDescent="0.25">
      <c r="AQ42652" s="89">
        <v>10055119</v>
      </c>
      <c r="AR42652" s="90" t="str">
        <f t="shared" si="674"/>
        <v>O</v>
      </c>
      <c r="AS42652" t="s">
        <v>41056</v>
      </c>
    </row>
    <row r="42653" spans="43:45" x14ac:dyDescent="0.25">
      <c r="AQ42653" s="89">
        <v>10055141</v>
      </c>
      <c r="AR42653" s="90" t="str">
        <f t="shared" si="674"/>
        <v>O</v>
      </c>
      <c r="AS42653" t="s">
        <v>41057</v>
      </c>
    </row>
    <row r="42654" spans="43:45" x14ac:dyDescent="0.25">
      <c r="AQ42654" s="89">
        <v>10055150</v>
      </c>
      <c r="AR42654" s="90" t="str">
        <f t="shared" si="674"/>
        <v>O</v>
      </c>
      <c r="AS42654" t="s">
        <v>41058</v>
      </c>
    </row>
    <row r="42655" spans="43:45" x14ac:dyDescent="0.25">
      <c r="AQ42655" s="89">
        <v>10055176</v>
      </c>
      <c r="AR42655" s="90" t="str">
        <f t="shared" si="674"/>
        <v>O</v>
      </c>
      <c r="AS42655" t="s">
        <v>35017</v>
      </c>
    </row>
    <row r="42656" spans="43:45" x14ac:dyDescent="0.25">
      <c r="AQ42656" s="89">
        <v>10055198</v>
      </c>
      <c r="AR42656" s="90" t="str">
        <f t="shared" si="674"/>
        <v>O</v>
      </c>
      <c r="AS42656" t="s">
        <v>41059</v>
      </c>
    </row>
    <row r="42657" spans="43:45" x14ac:dyDescent="0.25">
      <c r="AQ42657" s="89">
        <v>10055359</v>
      </c>
      <c r="AR42657" s="90" t="str">
        <f t="shared" si="674"/>
        <v>O</v>
      </c>
      <c r="AS42657" t="s">
        <v>41060</v>
      </c>
    </row>
    <row r="42658" spans="43:45" x14ac:dyDescent="0.25">
      <c r="AQ42658" s="89">
        <v>10055383</v>
      </c>
      <c r="AR42658" s="90" t="str">
        <f t="shared" si="674"/>
        <v>O</v>
      </c>
      <c r="AS42658" t="s">
        <v>41061</v>
      </c>
    </row>
    <row r="42659" spans="43:45" x14ac:dyDescent="0.25">
      <c r="AQ42659" s="89">
        <v>10048097</v>
      </c>
      <c r="AR42659" s="90" t="str">
        <f t="shared" si="674"/>
        <v>O</v>
      </c>
      <c r="AS42659" t="s">
        <v>41062</v>
      </c>
    </row>
    <row r="42660" spans="43:45" x14ac:dyDescent="0.25">
      <c r="AQ42660" s="89">
        <v>10048907</v>
      </c>
      <c r="AR42660" s="90" t="str">
        <f t="shared" si="674"/>
        <v>O</v>
      </c>
      <c r="AS42660" t="s">
        <v>41063</v>
      </c>
    </row>
    <row r="42661" spans="43:45" x14ac:dyDescent="0.25">
      <c r="AQ42661" s="89">
        <v>10049005</v>
      </c>
      <c r="AR42661" s="90" t="str">
        <f t="shared" si="674"/>
        <v>O</v>
      </c>
      <c r="AS42661" t="s">
        <v>41064</v>
      </c>
    </row>
    <row r="42662" spans="43:45" x14ac:dyDescent="0.25">
      <c r="AQ42662" s="89">
        <v>10053731</v>
      </c>
      <c r="AR42662" s="90" t="str">
        <f t="shared" si="674"/>
        <v>O</v>
      </c>
      <c r="AS42662" t="s">
        <v>41065</v>
      </c>
    </row>
    <row r="42663" spans="43:45" x14ac:dyDescent="0.25">
      <c r="AQ42663" s="89">
        <v>10054546</v>
      </c>
      <c r="AR42663" s="90" t="str">
        <f t="shared" si="674"/>
        <v>O</v>
      </c>
      <c r="AS42663" t="s">
        <v>41066</v>
      </c>
    </row>
    <row r="42664" spans="43:45" x14ac:dyDescent="0.25">
      <c r="AQ42664" s="89">
        <v>10055180</v>
      </c>
      <c r="AR42664" s="90" t="str">
        <f t="shared" si="674"/>
        <v>O</v>
      </c>
      <c r="AS42664" t="s">
        <v>41067</v>
      </c>
    </row>
    <row r="42665" spans="43:45" x14ac:dyDescent="0.25">
      <c r="AQ42665" s="89">
        <v>10055377</v>
      </c>
      <c r="AR42665" s="90" t="str">
        <f t="shared" si="674"/>
        <v>O</v>
      </c>
      <c r="AS42665" t="s">
        <v>41068</v>
      </c>
    </row>
    <row r="42666" spans="43:45" x14ac:dyDescent="0.25">
      <c r="AQ42666" s="89">
        <v>10048363</v>
      </c>
      <c r="AR42666" s="90" t="str">
        <f t="shared" si="674"/>
        <v>O</v>
      </c>
      <c r="AS42666" t="s">
        <v>41069</v>
      </c>
    </row>
    <row r="42667" spans="43:45" x14ac:dyDescent="0.25">
      <c r="AQ42667" s="89">
        <v>10049725</v>
      </c>
      <c r="AR42667" s="90" t="str">
        <f t="shared" si="674"/>
        <v>O</v>
      </c>
      <c r="AS42667" t="s">
        <v>21309</v>
      </c>
    </row>
    <row r="42668" spans="43:45" x14ac:dyDescent="0.25">
      <c r="AQ42668" s="89">
        <v>10052770</v>
      </c>
      <c r="AR42668" s="90" t="str">
        <f t="shared" si="674"/>
        <v>O</v>
      </c>
      <c r="AS42668" t="s">
        <v>41070</v>
      </c>
    </row>
    <row r="42669" spans="43:45" x14ac:dyDescent="0.25">
      <c r="AQ42669" s="89">
        <v>10054103</v>
      </c>
      <c r="AR42669" s="90" t="str">
        <f t="shared" si="674"/>
        <v>O</v>
      </c>
      <c r="AS42669" t="s">
        <v>41071</v>
      </c>
    </row>
    <row r="42670" spans="43:45" x14ac:dyDescent="0.25">
      <c r="AQ42670" s="89">
        <v>10054151</v>
      </c>
      <c r="AR42670" s="90" t="str">
        <f t="shared" si="674"/>
        <v>O</v>
      </c>
      <c r="AS42670" t="s">
        <v>41072</v>
      </c>
    </row>
    <row r="42671" spans="43:45" x14ac:dyDescent="0.25">
      <c r="AQ42671" s="89">
        <v>10054171</v>
      </c>
      <c r="AR42671" s="90" t="str">
        <f t="shared" si="674"/>
        <v>O</v>
      </c>
      <c r="AS42671" t="s">
        <v>41073</v>
      </c>
    </row>
    <row r="42672" spans="43:45" x14ac:dyDescent="0.25">
      <c r="AQ42672" s="89">
        <v>10054200</v>
      </c>
      <c r="AR42672" s="90" t="str">
        <f t="shared" si="674"/>
        <v>O</v>
      </c>
      <c r="AS42672" t="s">
        <v>41074</v>
      </c>
    </row>
    <row r="42673" spans="43:45" x14ac:dyDescent="0.25">
      <c r="AQ42673" s="89">
        <v>10054216</v>
      </c>
      <c r="AR42673" s="90" t="str">
        <f t="shared" si="674"/>
        <v>O</v>
      </c>
      <c r="AS42673" t="s">
        <v>41075</v>
      </c>
    </row>
    <row r="42674" spans="43:45" x14ac:dyDescent="0.25">
      <c r="AQ42674" s="89">
        <v>10054218</v>
      </c>
      <c r="AR42674" s="90" t="str">
        <f t="shared" si="674"/>
        <v>O</v>
      </c>
      <c r="AS42674" t="s">
        <v>41076</v>
      </c>
    </row>
    <row r="42675" spans="43:45" x14ac:dyDescent="0.25">
      <c r="AQ42675" s="89">
        <v>10054230</v>
      </c>
      <c r="AR42675" s="90" t="str">
        <f t="shared" si="674"/>
        <v>O</v>
      </c>
      <c r="AS42675" t="s">
        <v>41077</v>
      </c>
    </row>
    <row r="42676" spans="43:45" x14ac:dyDescent="0.25">
      <c r="AQ42676" s="89">
        <v>10055135</v>
      </c>
      <c r="AR42676" s="90" t="str">
        <f t="shared" si="674"/>
        <v>O</v>
      </c>
      <c r="AS42676" t="s">
        <v>41078</v>
      </c>
    </row>
    <row r="42677" spans="43:45" x14ac:dyDescent="0.25">
      <c r="AQ42677" s="89">
        <v>10048118</v>
      </c>
      <c r="AR42677" s="90" t="str">
        <f t="shared" si="674"/>
        <v>O</v>
      </c>
      <c r="AS42677" t="s">
        <v>41079</v>
      </c>
    </row>
    <row r="42678" spans="43:45" x14ac:dyDescent="0.25">
      <c r="AQ42678" s="89">
        <v>10048257</v>
      </c>
      <c r="AR42678" s="90" t="str">
        <f t="shared" si="674"/>
        <v>O</v>
      </c>
      <c r="AS42678" t="s">
        <v>41080</v>
      </c>
    </row>
    <row r="42679" spans="43:45" x14ac:dyDescent="0.25">
      <c r="AQ42679" s="89">
        <v>10048753</v>
      </c>
      <c r="AR42679" s="90" t="str">
        <f t="shared" si="674"/>
        <v>O</v>
      </c>
      <c r="AS42679" t="s">
        <v>41081</v>
      </c>
    </row>
    <row r="42680" spans="43:45" x14ac:dyDescent="0.25">
      <c r="AQ42680" s="89">
        <v>10049470</v>
      </c>
      <c r="AR42680" s="90" t="str">
        <f t="shared" si="674"/>
        <v>O</v>
      </c>
      <c r="AS42680" t="s">
        <v>41082</v>
      </c>
    </row>
    <row r="42681" spans="43:45" x14ac:dyDescent="0.25">
      <c r="AQ42681" s="89">
        <v>10052636</v>
      </c>
      <c r="AR42681" s="90" t="str">
        <f t="shared" si="674"/>
        <v>O</v>
      </c>
      <c r="AS42681" t="s">
        <v>41083</v>
      </c>
    </row>
    <row r="42682" spans="43:45" x14ac:dyDescent="0.25">
      <c r="AQ42682" s="89">
        <v>10052815</v>
      </c>
      <c r="AR42682" s="90" t="str">
        <f t="shared" si="674"/>
        <v>O</v>
      </c>
      <c r="AS42682" t="s">
        <v>41084</v>
      </c>
    </row>
    <row r="42683" spans="43:45" x14ac:dyDescent="0.25">
      <c r="AQ42683" s="89">
        <v>10053026</v>
      </c>
      <c r="AR42683" s="90" t="str">
        <f t="shared" si="674"/>
        <v>O</v>
      </c>
      <c r="AS42683" t="s">
        <v>41085</v>
      </c>
    </row>
    <row r="42684" spans="43:45" x14ac:dyDescent="0.25">
      <c r="AQ42684" s="89">
        <v>10053167</v>
      </c>
      <c r="AR42684" s="90" t="str">
        <f t="shared" si="674"/>
        <v>O</v>
      </c>
      <c r="AS42684" t="s">
        <v>41086</v>
      </c>
    </row>
    <row r="42685" spans="43:45" x14ac:dyDescent="0.25">
      <c r="AQ42685" s="89">
        <v>10054316</v>
      </c>
      <c r="AR42685" s="90" t="str">
        <f t="shared" si="674"/>
        <v>O</v>
      </c>
      <c r="AS42685" t="s">
        <v>41087</v>
      </c>
    </row>
    <row r="42686" spans="43:45" x14ac:dyDescent="0.25">
      <c r="AQ42686" s="89">
        <v>10054588</v>
      </c>
      <c r="AR42686" s="90" t="str">
        <f t="shared" si="674"/>
        <v>O</v>
      </c>
      <c r="AS42686" t="s">
        <v>41088</v>
      </c>
    </row>
    <row r="42687" spans="43:45" x14ac:dyDescent="0.25">
      <c r="AQ42687" s="89">
        <v>10054972</v>
      </c>
      <c r="AR42687" s="90" t="str">
        <f t="shared" si="674"/>
        <v>O</v>
      </c>
      <c r="AS42687" t="s">
        <v>41089</v>
      </c>
    </row>
    <row r="42688" spans="43:45" x14ac:dyDescent="0.25">
      <c r="AQ42688" s="89">
        <v>10054975</v>
      </c>
      <c r="AR42688" s="90" t="str">
        <f t="shared" si="674"/>
        <v>O</v>
      </c>
      <c r="AS42688" t="s">
        <v>41090</v>
      </c>
    </row>
    <row r="42689" spans="43:45" x14ac:dyDescent="0.25">
      <c r="AQ42689" s="89">
        <v>10055231</v>
      </c>
      <c r="AR42689" s="90" t="str">
        <f t="shared" si="674"/>
        <v>O</v>
      </c>
      <c r="AS42689" t="s">
        <v>41091</v>
      </c>
    </row>
    <row r="42690" spans="43:45" x14ac:dyDescent="0.25">
      <c r="AQ42690" s="89">
        <v>10055284</v>
      </c>
      <c r="AR42690" s="90" t="str">
        <f t="shared" si="674"/>
        <v>O</v>
      </c>
      <c r="AS42690" t="s">
        <v>41092</v>
      </c>
    </row>
    <row r="42691" spans="43:45" x14ac:dyDescent="0.25">
      <c r="AQ42691" s="89">
        <v>10055436</v>
      </c>
      <c r="AR42691" s="90" t="str">
        <f t="shared" si="674"/>
        <v>O</v>
      </c>
      <c r="AS42691" t="s">
        <v>41093</v>
      </c>
    </row>
    <row r="42692" spans="43:45" x14ac:dyDescent="0.25">
      <c r="AQ42692" s="89">
        <v>10055439</v>
      </c>
      <c r="AR42692" s="90" t="str">
        <f t="shared" si="674"/>
        <v>O</v>
      </c>
      <c r="AS42692" t="s">
        <v>41094</v>
      </c>
    </row>
    <row r="42693" spans="43:45" x14ac:dyDescent="0.25">
      <c r="AQ42693" s="89">
        <v>10055482</v>
      </c>
      <c r="AR42693" s="90" t="str">
        <f t="shared" si="674"/>
        <v>O</v>
      </c>
      <c r="AS42693" t="s">
        <v>41095</v>
      </c>
    </row>
    <row r="42694" spans="43:45" x14ac:dyDescent="0.25">
      <c r="AQ42694" s="89">
        <v>10055553</v>
      </c>
      <c r="AR42694" s="90" t="str">
        <f t="shared" si="674"/>
        <v>O</v>
      </c>
      <c r="AS42694" t="s">
        <v>41096</v>
      </c>
    </row>
    <row r="42695" spans="43:45" x14ac:dyDescent="0.25">
      <c r="AQ42695" s="89">
        <v>10048439</v>
      </c>
      <c r="AR42695" s="90" t="str">
        <f t="shared" si="674"/>
        <v>O</v>
      </c>
      <c r="AS42695" t="s">
        <v>41097</v>
      </c>
    </row>
    <row r="42696" spans="43:45" x14ac:dyDescent="0.25">
      <c r="AQ42696" s="89">
        <v>10049087</v>
      </c>
      <c r="AR42696" s="90" t="str">
        <f t="shared" si="674"/>
        <v>O</v>
      </c>
      <c r="AS42696" t="s">
        <v>41098</v>
      </c>
    </row>
    <row r="42697" spans="43:45" x14ac:dyDescent="0.25">
      <c r="AQ42697" s="89">
        <v>10049235</v>
      </c>
      <c r="AR42697" s="90" t="str">
        <f t="shared" ref="AR42697:AR42760" si="675">IF(ISNA(VLOOKUP(AQ42697,$BP$18:$BQ$356,2,FALSE))=TRUE,"O",VLOOKUP(AQ42697,$BP$18:$BQ$356,2,FALSE))</f>
        <v>O</v>
      </c>
      <c r="AS42697" t="s">
        <v>41099</v>
      </c>
    </row>
    <row r="42698" spans="43:45" x14ac:dyDescent="0.25">
      <c r="AQ42698" s="89">
        <v>10049723</v>
      </c>
      <c r="AR42698" s="90" t="str">
        <f t="shared" si="675"/>
        <v>O</v>
      </c>
      <c r="AS42698" t="s">
        <v>41100</v>
      </c>
    </row>
    <row r="42699" spans="43:45" x14ac:dyDescent="0.25">
      <c r="AQ42699" s="89">
        <v>10052556</v>
      </c>
      <c r="AR42699" s="90" t="str">
        <f t="shared" si="675"/>
        <v>O</v>
      </c>
      <c r="AS42699" t="s">
        <v>41101</v>
      </c>
    </row>
    <row r="42700" spans="43:45" x14ac:dyDescent="0.25">
      <c r="AQ42700" s="89">
        <v>10053445</v>
      </c>
      <c r="AR42700" s="90" t="str">
        <f t="shared" si="675"/>
        <v>O</v>
      </c>
      <c r="AS42700" t="s">
        <v>41102</v>
      </c>
    </row>
    <row r="42701" spans="43:45" x14ac:dyDescent="0.25">
      <c r="AQ42701" s="89">
        <v>10055114</v>
      </c>
      <c r="AR42701" s="90" t="str">
        <f t="shared" si="675"/>
        <v>O</v>
      </c>
      <c r="AS42701" t="s">
        <v>41103</v>
      </c>
    </row>
    <row r="42702" spans="43:45" x14ac:dyDescent="0.25">
      <c r="AQ42702" s="89">
        <v>10055362</v>
      </c>
      <c r="AR42702" s="90" t="str">
        <f t="shared" si="675"/>
        <v>O</v>
      </c>
      <c r="AS42702" t="s">
        <v>41104</v>
      </c>
    </row>
    <row r="42703" spans="43:45" x14ac:dyDescent="0.25">
      <c r="AQ42703" s="89">
        <v>10055478</v>
      </c>
      <c r="AR42703" s="90" t="str">
        <f t="shared" si="675"/>
        <v>O</v>
      </c>
      <c r="AS42703" t="s">
        <v>41105</v>
      </c>
    </row>
    <row r="42704" spans="43:45" x14ac:dyDescent="0.25">
      <c r="AQ42704" s="89">
        <v>10055528</v>
      </c>
      <c r="AR42704" s="90" t="str">
        <f t="shared" si="675"/>
        <v>O</v>
      </c>
      <c r="AS42704" t="s">
        <v>41106</v>
      </c>
    </row>
    <row r="42705" spans="43:45" x14ac:dyDescent="0.25">
      <c r="AQ42705" s="89">
        <v>10055585</v>
      </c>
      <c r="AR42705" s="90" t="str">
        <f t="shared" si="675"/>
        <v>O</v>
      </c>
      <c r="AS42705" t="s">
        <v>41107</v>
      </c>
    </row>
    <row r="42706" spans="43:45" x14ac:dyDescent="0.25">
      <c r="AQ42706" s="89">
        <v>10055695</v>
      </c>
      <c r="AR42706" s="90" t="str">
        <f t="shared" si="675"/>
        <v>O</v>
      </c>
      <c r="AS42706" t="s">
        <v>41108</v>
      </c>
    </row>
    <row r="42707" spans="43:45" x14ac:dyDescent="0.25">
      <c r="AQ42707" s="89">
        <v>10055710</v>
      </c>
      <c r="AR42707" s="90" t="str">
        <f t="shared" si="675"/>
        <v>O</v>
      </c>
      <c r="AS42707" t="s">
        <v>41109</v>
      </c>
    </row>
    <row r="42708" spans="43:45" x14ac:dyDescent="0.25">
      <c r="AQ42708" s="89">
        <v>10048458</v>
      </c>
      <c r="AR42708" s="90" t="str">
        <f t="shared" si="675"/>
        <v>O</v>
      </c>
      <c r="AS42708" t="s">
        <v>41110</v>
      </c>
    </row>
    <row r="42709" spans="43:45" x14ac:dyDescent="0.25">
      <c r="AQ42709" s="89">
        <v>10053084</v>
      </c>
      <c r="AR42709" s="90" t="str">
        <f t="shared" si="675"/>
        <v>O</v>
      </c>
      <c r="AS42709" t="s">
        <v>41111</v>
      </c>
    </row>
    <row r="42710" spans="43:45" x14ac:dyDescent="0.25">
      <c r="AQ42710" s="89">
        <v>10053324</v>
      </c>
      <c r="AR42710" s="90" t="str">
        <f t="shared" si="675"/>
        <v>O</v>
      </c>
      <c r="AS42710" t="s">
        <v>41112</v>
      </c>
    </row>
    <row r="42711" spans="43:45" x14ac:dyDescent="0.25">
      <c r="AQ42711" s="89">
        <v>10053398</v>
      </c>
      <c r="AR42711" s="90" t="str">
        <f t="shared" si="675"/>
        <v>O</v>
      </c>
      <c r="AS42711" t="s">
        <v>41113</v>
      </c>
    </row>
    <row r="42712" spans="43:45" x14ac:dyDescent="0.25">
      <c r="AQ42712" s="89">
        <v>10054679</v>
      </c>
      <c r="AR42712" s="90" t="str">
        <f t="shared" si="675"/>
        <v>O</v>
      </c>
      <c r="AS42712" t="s">
        <v>41114</v>
      </c>
    </row>
    <row r="42713" spans="43:45" x14ac:dyDescent="0.25">
      <c r="AQ42713" s="89">
        <v>10054683</v>
      </c>
      <c r="AR42713" s="90" t="str">
        <f t="shared" si="675"/>
        <v>O</v>
      </c>
      <c r="AS42713" t="s">
        <v>41115</v>
      </c>
    </row>
    <row r="42714" spans="43:45" x14ac:dyDescent="0.25">
      <c r="AQ42714" s="89">
        <v>10054905</v>
      </c>
      <c r="AR42714" s="90" t="str">
        <f t="shared" si="675"/>
        <v>O</v>
      </c>
      <c r="AS42714" t="s">
        <v>41116</v>
      </c>
    </row>
    <row r="42715" spans="43:45" x14ac:dyDescent="0.25">
      <c r="AQ42715" s="89">
        <v>10055369</v>
      </c>
      <c r="AR42715" s="90" t="str">
        <f t="shared" si="675"/>
        <v>O</v>
      </c>
      <c r="AS42715" t="s">
        <v>41117</v>
      </c>
    </row>
    <row r="42716" spans="43:45" x14ac:dyDescent="0.25">
      <c r="AQ42716" s="89">
        <v>10055418</v>
      </c>
      <c r="AR42716" s="90" t="str">
        <f t="shared" si="675"/>
        <v>O</v>
      </c>
      <c r="AS42716" t="s">
        <v>41118</v>
      </c>
    </row>
    <row r="42717" spans="43:45" x14ac:dyDescent="0.25">
      <c r="AQ42717" s="89">
        <v>10048344</v>
      </c>
      <c r="AR42717" s="90" t="str">
        <f t="shared" si="675"/>
        <v>O</v>
      </c>
      <c r="AS42717" t="s">
        <v>41119</v>
      </c>
    </row>
    <row r="42718" spans="43:45" x14ac:dyDescent="0.25">
      <c r="AQ42718" s="89">
        <v>10052503</v>
      </c>
      <c r="AR42718" s="90" t="str">
        <f t="shared" si="675"/>
        <v>O</v>
      </c>
      <c r="AS42718" t="s">
        <v>41120</v>
      </c>
    </row>
    <row r="42719" spans="43:45" x14ac:dyDescent="0.25">
      <c r="AQ42719" s="89">
        <v>10053225</v>
      </c>
      <c r="AR42719" s="90" t="str">
        <f t="shared" si="675"/>
        <v>O</v>
      </c>
      <c r="AS42719" t="s">
        <v>41121</v>
      </c>
    </row>
    <row r="42720" spans="43:45" x14ac:dyDescent="0.25">
      <c r="AQ42720" s="89">
        <v>10053448</v>
      </c>
      <c r="AR42720" s="90" t="str">
        <f t="shared" si="675"/>
        <v>O</v>
      </c>
      <c r="AS42720" t="s">
        <v>41122</v>
      </c>
    </row>
    <row r="42721" spans="43:45" x14ac:dyDescent="0.25">
      <c r="AQ42721" s="89">
        <v>10053539</v>
      </c>
      <c r="AR42721" s="90" t="str">
        <f t="shared" si="675"/>
        <v>O</v>
      </c>
      <c r="AS42721" t="s">
        <v>41123</v>
      </c>
    </row>
    <row r="42722" spans="43:45" x14ac:dyDescent="0.25">
      <c r="AQ42722" s="89">
        <v>10053626</v>
      </c>
      <c r="AR42722" s="90" t="str">
        <f t="shared" si="675"/>
        <v>O</v>
      </c>
      <c r="AS42722" t="s">
        <v>41124</v>
      </c>
    </row>
    <row r="42723" spans="43:45" x14ac:dyDescent="0.25">
      <c r="AQ42723" s="89">
        <v>10053839</v>
      </c>
      <c r="AR42723" s="90" t="str">
        <f t="shared" si="675"/>
        <v>O</v>
      </c>
      <c r="AS42723" t="s">
        <v>41125</v>
      </c>
    </row>
    <row r="42724" spans="43:45" x14ac:dyDescent="0.25">
      <c r="AQ42724" s="89">
        <v>10053888</v>
      </c>
      <c r="AR42724" s="90" t="str">
        <f t="shared" si="675"/>
        <v>O</v>
      </c>
      <c r="AS42724" t="s">
        <v>41126</v>
      </c>
    </row>
    <row r="42725" spans="43:45" x14ac:dyDescent="0.25">
      <c r="AQ42725" s="89">
        <v>10030375</v>
      </c>
      <c r="AR42725" s="90" t="str">
        <f t="shared" si="675"/>
        <v>O</v>
      </c>
      <c r="AS42725" t="s">
        <v>41127</v>
      </c>
    </row>
    <row r="42726" spans="43:45" x14ac:dyDescent="0.25">
      <c r="AQ42726" s="89">
        <v>10053441</v>
      </c>
      <c r="AR42726" s="90" t="str">
        <f t="shared" si="675"/>
        <v>O</v>
      </c>
      <c r="AS42726" t="s">
        <v>41128</v>
      </c>
    </row>
    <row r="42727" spans="43:45" x14ac:dyDescent="0.25">
      <c r="AQ42727" s="89">
        <v>10054030</v>
      </c>
      <c r="AR42727" s="90" t="str">
        <f t="shared" si="675"/>
        <v>O</v>
      </c>
      <c r="AS42727" t="s">
        <v>24407</v>
      </c>
    </row>
    <row r="42728" spans="43:45" x14ac:dyDescent="0.25">
      <c r="AQ42728" s="89">
        <v>10054398</v>
      </c>
      <c r="AR42728" s="90" t="str">
        <f t="shared" si="675"/>
        <v>O</v>
      </c>
      <c r="AS42728" t="s">
        <v>41129</v>
      </c>
    </row>
    <row r="42729" spans="43:45" x14ac:dyDescent="0.25">
      <c r="AQ42729" s="89">
        <v>10021561</v>
      </c>
      <c r="AR42729" s="90" t="str">
        <f t="shared" si="675"/>
        <v>O</v>
      </c>
      <c r="AS42729" t="s">
        <v>41130</v>
      </c>
    </row>
    <row r="42730" spans="43:45" x14ac:dyDescent="0.25">
      <c r="AQ42730" s="89">
        <v>10055295</v>
      </c>
      <c r="AR42730" s="90" t="str">
        <f t="shared" si="675"/>
        <v>O</v>
      </c>
      <c r="AS42730" t="s">
        <v>41131</v>
      </c>
    </row>
    <row r="42731" spans="43:45" x14ac:dyDescent="0.25">
      <c r="AQ42731" s="89">
        <v>10048603</v>
      </c>
      <c r="AR42731" s="90" t="str">
        <f t="shared" si="675"/>
        <v>O</v>
      </c>
      <c r="AS42731" t="s">
        <v>41132</v>
      </c>
    </row>
    <row r="42732" spans="43:45" x14ac:dyDescent="0.25">
      <c r="AQ42732" s="89">
        <v>10048785</v>
      </c>
      <c r="AR42732" s="90" t="str">
        <f t="shared" si="675"/>
        <v>O</v>
      </c>
      <c r="AS42732" t="s">
        <v>41133</v>
      </c>
    </row>
    <row r="42733" spans="43:45" x14ac:dyDescent="0.25">
      <c r="AQ42733" s="89">
        <v>10048879</v>
      </c>
      <c r="AR42733" s="90" t="str">
        <f t="shared" si="675"/>
        <v>O</v>
      </c>
      <c r="AS42733" t="s">
        <v>41134</v>
      </c>
    </row>
    <row r="42734" spans="43:45" x14ac:dyDescent="0.25">
      <c r="AQ42734" s="89">
        <v>10049047</v>
      </c>
      <c r="AR42734" s="90" t="str">
        <f t="shared" si="675"/>
        <v>O</v>
      </c>
      <c r="AS42734" t="s">
        <v>41135</v>
      </c>
    </row>
    <row r="42735" spans="43:45" x14ac:dyDescent="0.25">
      <c r="AQ42735" s="89">
        <v>10049287</v>
      </c>
      <c r="AR42735" s="90" t="str">
        <f t="shared" si="675"/>
        <v>O</v>
      </c>
      <c r="AS42735" t="s">
        <v>41136</v>
      </c>
    </row>
    <row r="42736" spans="43:45" x14ac:dyDescent="0.25">
      <c r="AQ42736" s="89">
        <v>10052449</v>
      </c>
      <c r="AR42736" s="90" t="str">
        <f t="shared" si="675"/>
        <v>O</v>
      </c>
      <c r="AS42736" t="s">
        <v>41137</v>
      </c>
    </row>
    <row r="42737" spans="43:45" x14ac:dyDescent="0.25">
      <c r="AQ42737" s="89">
        <v>10053311</v>
      </c>
      <c r="AR42737" s="90" t="str">
        <f t="shared" si="675"/>
        <v>O</v>
      </c>
      <c r="AS42737" t="s">
        <v>41138</v>
      </c>
    </row>
    <row r="42738" spans="43:45" x14ac:dyDescent="0.25">
      <c r="AQ42738" s="89">
        <v>10053452</v>
      </c>
      <c r="AR42738" s="90" t="str">
        <f t="shared" si="675"/>
        <v>O</v>
      </c>
      <c r="AS42738" t="s">
        <v>41139</v>
      </c>
    </row>
    <row r="42739" spans="43:45" x14ac:dyDescent="0.25">
      <c r="AQ42739" s="89">
        <v>10053635</v>
      </c>
      <c r="AR42739" s="90" t="str">
        <f t="shared" si="675"/>
        <v>O</v>
      </c>
      <c r="AS42739" t="s">
        <v>41140</v>
      </c>
    </row>
    <row r="42740" spans="43:45" x14ac:dyDescent="0.25">
      <c r="AQ42740" s="89">
        <v>10054183</v>
      </c>
      <c r="AR42740" s="90" t="str">
        <f t="shared" si="675"/>
        <v>O</v>
      </c>
      <c r="AS42740" t="s">
        <v>41141</v>
      </c>
    </row>
    <row r="42741" spans="43:45" x14ac:dyDescent="0.25">
      <c r="AQ42741" s="89">
        <v>10054581</v>
      </c>
      <c r="AR42741" s="90" t="str">
        <f t="shared" si="675"/>
        <v>O</v>
      </c>
      <c r="AS42741" t="s">
        <v>41142</v>
      </c>
    </row>
    <row r="42742" spans="43:45" x14ac:dyDescent="0.25">
      <c r="AQ42742" s="89">
        <v>10054769</v>
      </c>
      <c r="AR42742" s="90" t="str">
        <f t="shared" si="675"/>
        <v>O</v>
      </c>
      <c r="AS42742" t="s">
        <v>41143</v>
      </c>
    </row>
    <row r="42743" spans="43:45" x14ac:dyDescent="0.25">
      <c r="AQ42743" s="89">
        <v>10054841</v>
      </c>
      <c r="AR42743" s="90" t="str">
        <f t="shared" si="675"/>
        <v>O</v>
      </c>
      <c r="AS42743" t="s">
        <v>41144</v>
      </c>
    </row>
    <row r="42744" spans="43:45" x14ac:dyDescent="0.25">
      <c r="AQ42744" s="89">
        <v>10055071</v>
      </c>
      <c r="AR42744" s="90" t="str">
        <f t="shared" si="675"/>
        <v>O</v>
      </c>
      <c r="AS42744" t="s">
        <v>41145</v>
      </c>
    </row>
    <row r="42745" spans="43:45" x14ac:dyDescent="0.25">
      <c r="AQ42745" s="89">
        <v>10055451</v>
      </c>
      <c r="AR42745" s="90" t="str">
        <f t="shared" si="675"/>
        <v>O</v>
      </c>
      <c r="AS42745" t="s">
        <v>41146</v>
      </c>
    </row>
    <row r="42746" spans="43:45" x14ac:dyDescent="0.25">
      <c r="AQ42746" s="89">
        <v>10055481</v>
      </c>
      <c r="AR42746" s="90" t="str">
        <f t="shared" si="675"/>
        <v>O</v>
      </c>
      <c r="AS42746" t="s">
        <v>41147</v>
      </c>
    </row>
    <row r="42747" spans="43:45" x14ac:dyDescent="0.25">
      <c r="AQ42747" s="89">
        <v>10048282</v>
      </c>
      <c r="AR42747" s="90" t="str">
        <f t="shared" si="675"/>
        <v>O</v>
      </c>
      <c r="AS42747" t="s">
        <v>41148</v>
      </c>
    </row>
    <row r="42748" spans="43:45" x14ac:dyDescent="0.25">
      <c r="AQ42748" s="89">
        <v>10052545</v>
      </c>
      <c r="AR42748" s="90" t="str">
        <f t="shared" si="675"/>
        <v>O</v>
      </c>
      <c r="AS42748" t="s">
        <v>41149</v>
      </c>
    </row>
    <row r="42749" spans="43:45" x14ac:dyDescent="0.25">
      <c r="AQ42749" s="89">
        <v>10052667</v>
      </c>
      <c r="AR42749" s="90" t="str">
        <f t="shared" si="675"/>
        <v>O</v>
      </c>
      <c r="AS42749" t="s">
        <v>41150</v>
      </c>
    </row>
    <row r="42750" spans="43:45" x14ac:dyDescent="0.25">
      <c r="AQ42750" s="89">
        <v>10053069</v>
      </c>
      <c r="AR42750" s="90" t="str">
        <f t="shared" si="675"/>
        <v>O</v>
      </c>
      <c r="AS42750" t="s">
        <v>41151</v>
      </c>
    </row>
    <row r="42751" spans="43:45" x14ac:dyDescent="0.25">
      <c r="AQ42751" s="89">
        <v>10053739</v>
      </c>
      <c r="AR42751" s="90" t="str">
        <f t="shared" si="675"/>
        <v>O</v>
      </c>
      <c r="AS42751" t="s">
        <v>14161</v>
      </c>
    </row>
    <row r="42752" spans="43:45" x14ac:dyDescent="0.25">
      <c r="AQ42752" s="89">
        <v>10054597</v>
      </c>
      <c r="AR42752" s="90" t="str">
        <f t="shared" si="675"/>
        <v>O</v>
      </c>
      <c r="AS42752" t="s">
        <v>41152</v>
      </c>
    </row>
    <row r="42753" spans="43:45" x14ac:dyDescent="0.25">
      <c r="AQ42753" s="89">
        <v>10054774</v>
      </c>
      <c r="AR42753" s="90" t="str">
        <f t="shared" si="675"/>
        <v>O</v>
      </c>
      <c r="AS42753" t="s">
        <v>41153</v>
      </c>
    </row>
    <row r="42754" spans="43:45" x14ac:dyDescent="0.25">
      <c r="AQ42754" s="89">
        <v>10054780</v>
      </c>
      <c r="AR42754" s="90" t="str">
        <f t="shared" si="675"/>
        <v>O</v>
      </c>
      <c r="AS42754" t="s">
        <v>41154</v>
      </c>
    </row>
    <row r="42755" spans="43:45" x14ac:dyDescent="0.25">
      <c r="AQ42755" s="89">
        <v>10054817</v>
      </c>
      <c r="AR42755" s="90" t="str">
        <f t="shared" si="675"/>
        <v>O</v>
      </c>
      <c r="AS42755" t="s">
        <v>41155</v>
      </c>
    </row>
    <row r="42756" spans="43:45" x14ac:dyDescent="0.25">
      <c r="AQ42756" s="89">
        <v>10055460</v>
      </c>
      <c r="AR42756" s="90" t="str">
        <f t="shared" si="675"/>
        <v>O</v>
      </c>
      <c r="AS42756" t="s">
        <v>41156</v>
      </c>
    </row>
    <row r="42757" spans="43:45" x14ac:dyDescent="0.25">
      <c r="AQ42757" s="89">
        <v>10055462</v>
      </c>
      <c r="AR42757" s="90" t="str">
        <f t="shared" si="675"/>
        <v>O</v>
      </c>
      <c r="AS42757" t="s">
        <v>41157</v>
      </c>
    </row>
    <row r="42758" spans="43:45" x14ac:dyDescent="0.25">
      <c r="AQ42758" s="89">
        <v>10055473</v>
      </c>
      <c r="AR42758" s="90" t="str">
        <f t="shared" si="675"/>
        <v>O</v>
      </c>
      <c r="AS42758" t="s">
        <v>41158</v>
      </c>
    </row>
    <row r="42759" spans="43:45" x14ac:dyDescent="0.25">
      <c r="AQ42759" s="89">
        <v>10055524</v>
      </c>
      <c r="AR42759" s="90" t="str">
        <f t="shared" si="675"/>
        <v>O</v>
      </c>
      <c r="AS42759" t="s">
        <v>41159</v>
      </c>
    </row>
    <row r="42760" spans="43:45" x14ac:dyDescent="0.25">
      <c r="AQ42760" s="89">
        <v>10055532</v>
      </c>
      <c r="AR42760" s="90" t="str">
        <f t="shared" si="675"/>
        <v>O</v>
      </c>
      <c r="AS42760" t="s">
        <v>41160</v>
      </c>
    </row>
    <row r="42761" spans="43:45" x14ac:dyDescent="0.25">
      <c r="AQ42761" s="89">
        <v>10048393</v>
      </c>
      <c r="AR42761" s="90" t="str">
        <f t="shared" ref="AR42761:AR42824" si="676">IF(ISNA(VLOOKUP(AQ42761,$BP$18:$BQ$356,2,FALSE))=TRUE,"O",VLOOKUP(AQ42761,$BP$18:$BQ$356,2,FALSE))</f>
        <v>O</v>
      </c>
      <c r="AS42761" t="s">
        <v>41161</v>
      </c>
    </row>
    <row r="42762" spans="43:45" x14ac:dyDescent="0.25">
      <c r="AQ42762" s="89">
        <v>10049115</v>
      </c>
      <c r="AR42762" s="90" t="str">
        <f t="shared" si="676"/>
        <v>O</v>
      </c>
      <c r="AS42762" t="s">
        <v>41162</v>
      </c>
    </row>
    <row r="42763" spans="43:45" x14ac:dyDescent="0.25">
      <c r="AQ42763" s="89">
        <v>10049536</v>
      </c>
      <c r="AR42763" s="90" t="str">
        <f t="shared" si="676"/>
        <v>O</v>
      </c>
      <c r="AS42763" t="s">
        <v>41163</v>
      </c>
    </row>
    <row r="42764" spans="43:45" x14ac:dyDescent="0.25">
      <c r="AQ42764" s="89">
        <v>10053727</v>
      </c>
      <c r="AR42764" s="90" t="str">
        <f t="shared" si="676"/>
        <v>O</v>
      </c>
      <c r="AS42764" t="s">
        <v>41164</v>
      </c>
    </row>
    <row r="42765" spans="43:45" x14ac:dyDescent="0.25">
      <c r="AQ42765" s="89">
        <v>10054894</v>
      </c>
      <c r="AR42765" s="90" t="str">
        <f t="shared" si="676"/>
        <v>O</v>
      </c>
      <c r="AS42765" t="s">
        <v>41165</v>
      </c>
    </row>
    <row r="42766" spans="43:45" x14ac:dyDescent="0.25">
      <c r="AQ42766" s="89">
        <v>10055472</v>
      </c>
      <c r="AR42766" s="90" t="str">
        <f t="shared" si="676"/>
        <v>O</v>
      </c>
      <c r="AS42766" t="s">
        <v>41166</v>
      </c>
    </row>
    <row r="42767" spans="43:45" x14ac:dyDescent="0.25">
      <c r="AQ42767" s="89">
        <v>10055540</v>
      </c>
      <c r="AR42767" s="90" t="str">
        <f t="shared" si="676"/>
        <v>O</v>
      </c>
      <c r="AS42767" t="s">
        <v>41167</v>
      </c>
    </row>
    <row r="42768" spans="43:45" x14ac:dyDescent="0.25">
      <c r="AQ42768" s="89">
        <v>10055584</v>
      </c>
      <c r="AR42768" s="90" t="str">
        <f t="shared" si="676"/>
        <v>O</v>
      </c>
      <c r="AS42768" t="s">
        <v>41168</v>
      </c>
    </row>
    <row r="42769" spans="43:45" x14ac:dyDescent="0.25">
      <c r="AQ42769" s="89">
        <v>10048076</v>
      </c>
      <c r="AR42769" s="90" t="str">
        <f t="shared" si="676"/>
        <v>O</v>
      </c>
      <c r="AS42769" t="s">
        <v>41169</v>
      </c>
    </row>
    <row r="42770" spans="43:45" x14ac:dyDescent="0.25">
      <c r="AQ42770" s="89">
        <v>10048475</v>
      </c>
      <c r="AR42770" s="90" t="str">
        <f t="shared" si="676"/>
        <v>O</v>
      </c>
      <c r="AS42770" t="s">
        <v>41170</v>
      </c>
    </row>
    <row r="42771" spans="43:45" x14ac:dyDescent="0.25">
      <c r="AQ42771" s="89">
        <v>10048481</v>
      </c>
      <c r="AR42771" s="90" t="str">
        <f t="shared" si="676"/>
        <v>O</v>
      </c>
      <c r="AS42771" t="s">
        <v>41171</v>
      </c>
    </row>
    <row r="42772" spans="43:45" x14ac:dyDescent="0.25">
      <c r="AQ42772" s="89">
        <v>10048748</v>
      </c>
      <c r="AR42772" s="90" t="str">
        <f t="shared" si="676"/>
        <v>O</v>
      </c>
      <c r="AS42772" t="s">
        <v>41172</v>
      </c>
    </row>
    <row r="42773" spans="43:45" x14ac:dyDescent="0.25">
      <c r="AQ42773" s="89">
        <v>10048803</v>
      </c>
      <c r="AR42773" s="90" t="str">
        <f t="shared" si="676"/>
        <v>O</v>
      </c>
      <c r="AS42773" t="s">
        <v>41173</v>
      </c>
    </row>
    <row r="42774" spans="43:45" x14ac:dyDescent="0.25">
      <c r="AQ42774" s="89">
        <v>10049428</v>
      </c>
      <c r="AR42774" s="90" t="str">
        <f t="shared" si="676"/>
        <v>O</v>
      </c>
      <c r="AS42774" t="s">
        <v>41174</v>
      </c>
    </row>
    <row r="42775" spans="43:45" x14ac:dyDescent="0.25">
      <c r="AQ42775" s="89">
        <v>10052514</v>
      </c>
      <c r="AR42775" s="90" t="str">
        <f t="shared" si="676"/>
        <v>O</v>
      </c>
      <c r="AS42775" t="s">
        <v>41175</v>
      </c>
    </row>
    <row r="42776" spans="43:45" x14ac:dyDescent="0.25">
      <c r="AQ42776" s="89">
        <v>10053247</v>
      </c>
      <c r="AR42776" s="90" t="str">
        <f t="shared" si="676"/>
        <v>O</v>
      </c>
      <c r="AS42776" t="s">
        <v>41176</v>
      </c>
    </row>
    <row r="42777" spans="43:45" x14ac:dyDescent="0.25">
      <c r="AQ42777" s="89">
        <v>10053521</v>
      </c>
      <c r="AR42777" s="90" t="str">
        <f t="shared" si="676"/>
        <v>O</v>
      </c>
      <c r="AS42777" t="s">
        <v>41177</v>
      </c>
    </row>
    <row r="42778" spans="43:45" x14ac:dyDescent="0.25">
      <c r="AQ42778" s="89">
        <v>10053602</v>
      </c>
      <c r="AR42778" s="90" t="str">
        <f t="shared" si="676"/>
        <v>O</v>
      </c>
      <c r="AS42778" t="s">
        <v>41178</v>
      </c>
    </row>
    <row r="42779" spans="43:45" x14ac:dyDescent="0.25">
      <c r="AQ42779" s="89">
        <v>10054101</v>
      </c>
      <c r="AR42779" s="90" t="str">
        <f t="shared" si="676"/>
        <v>O</v>
      </c>
      <c r="AS42779" t="s">
        <v>41179</v>
      </c>
    </row>
    <row r="42780" spans="43:45" x14ac:dyDescent="0.25">
      <c r="AQ42780" s="89">
        <v>10022207</v>
      </c>
      <c r="AR42780" s="90" t="str">
        <f t="shared" si="676"/>
        <v>O</v>
      </c>
      <c r="AS42780" t="s">
        <v>41180</v>
      </c>
    </row>
    <row r="42781" spans="43:45" x14ac:dyDescent="0.25">
      <c r="AQ42781" s="89">
        <v>10054441</v>
      </c>
      <c r="AR42781" s="90" t="str">
        <f t="shared" si="676"/>
        <v>O</v>
      </c>
      <c r="AS42781" t="s">
        <v>41181</v>
      </c>
    </row>
    <row r="42782" spans="43:45" x14ac:dyDescent="0.25">
      <c r="AQ42782" s="89">
        <v>10054678</v>
      </c>
      <c r="AR42782" s="90" t="str">
        <f t="shared" si="676"/>
        <v>O</v>
      </c>
      <c r="AS42782" t="s">
        <v>41182</v>
      </c>
    </row>
    <row r="42783" spans="43:45" x14ac:dyDescent="0.25">
      <c r="AQ42783" s="89">
        <v>10054837</v>
      </c>
      <c r="AR42783" s="90" t="str">
        <f t="shared" si="676"/>
        <v>O</v>
      </c>
      <c r="AS42783" t="s">
        <v>41183</v>
      </c>
    </row>
    <row r="42784" spans="43:45" x14ac:dyDescent="0.25">
      <c r="AQ42784" s="89">
        <v>10054926</v>
      </c>
      <c r="AR42784" s="90" t="str">
        <f t="shared" si="676"/>
        <v>O</v>
      </c>
      <c r="AS42784" t="s">
        <v>41184</v>
      </c>
    </row>
    <row r="42785" spans="43:45" x14ac:dyDescent="0.25">
      <c r="AQ42785" s="89">
        <v>10055341</v>
      </c>
      <c r="AR42785" s="90" t="str">
        <f t="shared" si="676"/>
        <v>O</v>
      </c>
      <c r="AS42785" t="s">
        <v>41185</v>
      </c>
    </row>
    <row r="42786" spans="43:45" x14ac:dyDescent="0.25">
      <c r="AQ42786" s="89">
        <v>10055490</v>
      </c>
      <c r="AR42786" s="90" t="str">
        <f t="shared" si="676"/>
        <v>O</v>
      </c>
      <c r="AS42786" t="s">
        <v>41186</v>
      </c>
    </row>
    <row r="42787" spans="43:45" x14ac:dyDescent="0.25">
      <c r="AQ42787" s="89">
        <v>10049669</v>
      </c>
      <c r="AR42787" s="90" t="str">
        <f t="shared" si="676"/>
        <v>O</v>
      </c>
      <c r="AS42787" t="s">
        <v>41187</v>
      </c>
    </row>
    <row r="42788" spans="43:45" x14ac:dyDescent="0.25">
      <c r="AQ42788" s="89">
        <v>10049677</v>
      </c>
      <c r="AR42788" s="90" t="str">
        <f t="shared" si="676"/>
        <v>O</v>
      </c>
      <c r="AS42788" t="s">
        <v>41188</v>
      </c>
    </row>
    <row r="42789" spans="43:45" x14ac:dyDescent="0.25">
      <c r="AQ42789" s="89">
        <v>10049715</v>
      </c>
      <c r="AR42789" s="90" t="str">
        <f t="shared" si="676"/>
        <v>O</v>
      </c>
      <c r="AS42789" t="s">
        <v>41189</v>
      </c>
    </row>
    <row r="42790" spans="43:45" x14ac:dyDescent="0.25">
      <c r="AQ42790" s="89">
        <v>10054026</v>
      </c>
      <c r="AR42790" s="90" t="str">
        <f t="shared" si="676"/>
        <v>O</v>
      </c>
      <c r="AS42790" t="s">
        <v>41190</v>
      </c>
    </row>
    <row r="42791" spans="43:45" x14ac:dyDescent="0.25">
      <c r="AQ42791" s="89">
        <v>10055035</v>
      </c>
      <c r="AR42791" s="90" t="str">
        <f t="shared" si="676"/>
        <v>O</v>
      </c>
      <c r="AS42791" t="s">
        <v>41191</v>
      </c>
    </row>
    <row r="42792" spans="43:45" x14ac:dyDescent="0.25">
      <c r="AQ42792" s="89">
        <v>10055306</v>
      </c>
      <c r="AR42792" s="90" t="str">
        <f t="shared" si="676"/>
        <v>O</v>
      </c>
      <c r="AS42792" t="s">
        <v>41192</v>
      </c>
    </row>
    <row r="42793" spans="43:45" x14ac:dyDescent="0.25">
      <c r="AQ42793" s="89">
        <v>10056376</v>
      </c>
      <c r="AR42793" s="90" t="str">
        <f t="shared" si="676"/>
        <v>O</v>
      </c>
      <c r="AS42793" t="s">
        <v>41193</v>
      </c>
    </row>
    <row r="42794" spans="43:45" x14ac:dyDescent="0.25">
      <c r="AQ42794" s="89">
        <v>10049623</v>
      </c>
      <c r="AR42794" s="90" t="str">
        <f t="shared" si="676"/>
        <v>O</v>
      </c>
      <c r="AS42794" t="s">
        <v>41194</v>
      </c>
    </row>
    <row r="42795" spans="43:45" x14ac:dyDescent="0.25">
      <c r="AQ42795" s="89">
        <v>10049678</v>
      </c>
      <c r="AR42795" s="90" t="str">
        <f t="shared" si="676"/>
        <v>O</v>
      </c>
      <c r="AS42795" t="s">
        <v>41195</v>
      </c>
    </row>
    <row r="42796" spans="43:45" x14ac:dyDescent="0.25">
      <c r="AQ42796" s="89">
        <v>10053992</v>
      </c>
      <c r="AR42796" s="90" t="str">
        <f t="shared" si="676"/>
        <v>O</v>
      </c>
      <c r="AS42796" t="s">
        <v>41196</v>
      </c>
    </row>
    <row r="42797" spans="43:45" x14ac:dyDescent="0.25">
      <c r="AQ42797" s="89">
        <v>10054348</v>
      </c>
      <c r="AR42797" s="90" t="str">
        <f t="shared" si="676"/>
        <v>O</v>
      </c>
      <c r="AS42797" t="s">
        <v>41197</v>
      </c>
    </row>
    <row r="42798" spans="43:45" x14ac:dyDescent="0.25">
      <c r="AQ42798" s="89">
        <v>10054357</v>
      </c>
      <c r="AR42798" s="90" t="str">
        <f t="shared" si="676"/>
        <v>O</v>
      </c>
      <c r="AS42798" t="s">
        <v>41198</v>
      </c>
    </row>
    <row r="42799" spans="43:45" x14ac:dyDescent="0.25">
      <c r="AQ42799" s="89">
        <v>10054153</v>
      </c>
      <c r="AR42799" s="90" t="str">
        <f t="shared" si="676"/>
        <v>O</v>
      </c>
      <c r="AS42799" t="s">
        <v>41199</v>
      </c>
    </row>
    <row r="42800" spans="43:45" x14ac:dyDescent="0.25">
      <c r="AQ42800" s="89">
        <v>10054960</v>
      </c>
      <c r="AR42800" s="90" t="str">
        <f t="shared" si="676"/>
        <v>O</v>
      </c>
      <c r="AS42800" t="s">
        <v>41200</v>
      </c>
    </row>
    <row r="42801" spans="43:45" x14ac:dyDescent="0.25">
      <c r="AQ42801" s="89">
        <v>10047988</v>
      </c>
      <c r="AR42801" s="90" t="str">
        <f t="shared" si="676"/>
        <v>O</v>
      </c>
      <c r="AS42801" t="s">
        <v>41201</v>
      </c>
    </row>
    <row r="42802" spans="43:45" x14ac:dyDescent="0.25">
      <c r="AQ42802" s="89">
        <v>10048239</v>
      </c>
      <c r="AR42802" s="90" t="str">
        <f t="shared" si="676"/>
        <v>O</v>
      </c>
      <c r="AS42802" t="s">
        <v>41202</v>
      </c>
    </row>
    <row r="42803" spans="43:45" x14ac:dyDescent="0.25">
      <c r="AQ42803" s="89">
        <v>10048811</v>
      </c>
      <c r="AR42803" s="90" t="str">
        <f t="shared" si="676"/>
        <v>O</v>
      </c>
      <c r="AS42803" t="s">
        <v>41203</v>
      </c>
    </row>
    <row r="42804" spans="43:45" x14ac:dyDescent="0.25">
      <c r="AQ42804" s="89">
        <v>10048938</v>
      </c>
      <c r="AR42804" s="90" t="str">
        <f t="shared" si="676"/>
        <v>O</v>
      </c>
      <c r="AS42804" t="s">
        <v>41204</v>
      </c>
    </row>
    <row r="42805" spans="43:45" x14ac:dyDescent="0.25">
      <c r="AQ42805" s="89">
        <v>10049111</v>
      </c>
      <c r="AR42805" s="90" t="str">
        <f t="shared" si="676"/>
        <v>O</v>
      </c>
      <c r="AS42805" t="s">
        <v>41205</v>
      </c>
    </row>
    <row r="42806" spans="43:45" x14ac:dyDescent="0.25">
      <c r="AQ42806" s="89">
        <v>10049578</v>
      </c>
      <c r="AR42806" s="90" t="str">
        <f t="shared" si="676"/>
        <v>O</v>
      </c>
      <c r="AS42806" t="s">
        <v>37054</v>
      </c>
    </row>
    <row r="42807" spans="43:45" x14ac:dyDescent="0.25">
      <c r="AQ42807" s="89">
        <v>10049712</v>
      </c>
      <c r="AR42807" s="90" t="str">
        <f t="shared" si="676"/>
        <v>O</v>
      </c>
      <c r="AS42807" t="s">
        <v>41206</v>
      </c>
    </row>
    <row r="42808" spans="43:45" x14ac:dyDescent="0.25">
      <c r="AQ42808" s="89">
        <v>10053981</v>
      </c>
      <c r="AR42808" s="90" t="str">
        <f t="shared" si="676"/>
        <v>O</v>
      </c>
      <c r="AS42808" t="s">
        <v>41207</v>
      </c>
    </row>
    <row r="42809" spans="43:45" x14ac:dyDescent="0.25">
      <c r="AQ42809" s="89">
        <v>10054192</v>
      </c>
      <c r="AR42809" s="90" t="str">
        <f t="shared" si="676"/>
        <v>O</v>
      </c>
      <c r="AS42809" t="s">
        <v>41208</v>
      </c>
    </row>
    <row r="42810" spans="43:45" x14ac:dyDescent="0.25">
      <c r="AQ42810" s="89">
        <v>10054210</v>
      </c>
      <c r="AR42810" s="90" t="str">
        <f t="shared" si="676"/>
        <v>O</v>
      </c>
      <c r="AS42810" t="s">
        <v>41209</v>
      </c>
    </row>
    <row r="42811" spans="43:45" x14ac:dyDescent="0.25">
      <c r="AQ42811" s="89">
        <v>10054675</v>
      </c>
      <c r="AR42811" s="90" t="str">
        <f t="shared" si="676"/>
        <v>O</v>
      </c>
      <c r="AS42811" t="s">
        <v>41210</v>
      </c>
    </row>
    <row r="42812" spans="43:45" x14ac:dyDescent="0.25">
      <c r="AQ42812" s="89">
        <v>10054868</v>
      </c>
      <c r="AR42812" s="90" t="str">
        <f t="shared" si="676"/>
        <v>O</v>
      </c>
      <c r="AS42812" t="s">
        <v>41211</v>
      </c>
    </row>
    <row r="42813" spans="43:45" x14ac:dyDescent="0.25">
      <c r="AQ42813" s="89">
        <v>10054949</v>
      </c>
      <c r="AR42813" s="90" t="str">
        <f t="shared" si="676"/>
        <v>O</v>
      </c>
      <c r="AS42813" t="s">
        <v>41212</v>
      </c>
    </row>
    <row r="42814" spans="43:45" x14ac:dyDescent="0.25">
      <c r="AQ42814" s="89">
        <v>10055158</v>
      </c>
      <c r="AR42814" s="90" t="str">
        <f t="shared" si="676"/>
        <v>O</v>
      </c>
      <c r="AS42814" t="s">
        <v>41213</v>
      </c>
    </row>
    <row r="42815" spans="43:45" x14ac:dyDescent="0.25">
      <c r="AQ42815" s="89">
        <v>10055593</v>
      </c>
      <c r="AR42815" s="90" t="str">
        <f t="shared" si="676"/>
        <v>O</v>
      </c>
      <c r="AS42815" t="s">
        <v>41214</v>
      </c>
    </row>
    <row r="42816" spans="43:45" x14ac:dyDescent="0.25">
      <c r="AQ42816" s="89">
        <v>10055626</v>
      </c>
      <c r="AR42816" s="90" t="str">
        <f t="shared" si="676"/>
        <v>O</v>
      </c>
      <c r="AS42816" t="s">
        <v>41215</v>
      </c>
    </row>
    <row r="42817" spans="43:45" x14ac:dyDescent="0.25">
      <c r="AQ42817" s="89">
        <v>10055650</v>
      </c>
      <c r="AR42817" s="90" t="str">
        <f t="shared" si="676"/>
        <v>O</v>
      </c>
      <c r="AS42817" t="s">
        <v>41216</v>
      </c>
    </row>
    <row r="42818" spans="43:45" x14ac:dyDescent="0.25">
      <c r="AQ42818" s="89">
        <v>10055652</v>
      </c>
      <c r="AR42818" s="90" t="str">
        <f t="shared" si="676"/>
        <v>O</v>
      </c>
      <c r="AS42818" t="s">
        <v>41217</v>
      </c>
    </row>
    <row r="42819" spans="43:45" x14ac:dyDescent="0.25">
      <c r="AQ42819" s="89">
        <v>10048037</v>
      </c>
      <c r="AR42819" s="90" t="str">
        <f t="shared" si="676"/>
        <v>O</v>
      </c>
      <c r="AS42819" t="s">
        <v>41218</v>
      </c>
    </row>
    <row r="42820" spans="43:45" x14ac:dyDescent="0.25">
      <c r="AQ42820" s="89">
        <v>10048356</v>
      </c>
      <c r="AR42820" s="90" t="str">
        <f t="shared" si="676"/>
        <v>O</v>
      </c>
      <c r="AS42820" t="s">
        <v>41219</v>
      </c>
    </row>
    <row r="42821" spans="43:45" x14ac:dyDescent="0.25">
      <c r="AQ42821" s="89">
        <v>10049135</v>
      </c>
      <c r="AR42821" s="90" t="str">
        <f t="shared" si="676"/>
        <v>O</v>
      </c>
      <c r="AS42821" t="s">
        <v>41220</v>
      </c>
    </row>
    <row r="42822" spans="43:45" x14ac:dyDescent="0.25">
      <c r="AQ42822" s="89">
        <v>10049642</v>
      </c>
      <c r="AR42822" s="90" t="str">
        <f t="shared" si="676"/>
        <v>O</v>
      </c>
      <c r="AS42822" t="s">
        <v>41221</v>
      </c>
    </row>
    <row r="42823" spans="43:45" x14ac:dyDescent="0.25">
      <c r="AQ42823" s="89">
        <v>10052613</v>
      </c>
      <c r="AR42823" s="90" t="str">
        <f t="shared" si="676"/>
        <v>O</v>
      </c>
      <c r="AS42823" t="s">
        <v>41222</v>
      </c>
    </row>
    <row r="42824" spans="43:45" x14ac:dyDescent="0.25">
      <c r="AQ42824" s="89">
        <v>10054603</v>
      </c>
      <c r="AR42824" s="90" t="str">
        <f t="shared" si="676"/>
        <v>O</v>
      </c>
      <c r="AS42824" t="s">
        <v>41223</v>
      </c>
    </row>
    <row r="42825" spans="43:45" x14ac:dyDescent="0.25">
      <c r="AQ42825" s="89">
        <v>10055477</v>
      </c>
      <c r="AR42825" s="90" t="str">
        <f t="shared" ref="AR42825:AR42888" si="677">IF(ISNA(VLOOKUP(AQ42825,$BP$18:$BQ$356,2,FALSE))=TRUE,"O",VLOOKUP(AQ42825,$BP$18:$BQ$356,2,FALSE))</f>
        <v>O</v>
      </c>
      <c r="AS42825" t="s">
        <v>41224</v>
      </c>
    </row>
    <row r="42826" spans="43:45" x14ac:dyDescent="0.25">
      <c r="AQ42826" s="89">
        <v>10048129</v>
      </c>
      <c r="AR42826" s="90" t="str">
        <f t="shared" si="677"/>
        <v>O</v>
      </c>
      <c r="AS42826" t="s">
        <v>41225</v>
      </c>
    </row>
    <row r="42827" spans="43:45" x14ac:dyDescent="0.25">
      <c r="AQ42827" s="89">
        <v>10048804</v>
      </c>
      <c r="AR42827" s="90" t="str">
        <f t="shared" si="677"/>
        <v>O</v>
      </c>
      <c r="AS42827" t="s">
        <v>41226</v>
      </c>
    </row>
    <row r="42828" spans="43:45" x14ac:dyDescent="0.25">
      <c r="AQ42828" s="89">
        <v>10048869</v>
      </c>
      <c r="AR42828" s="90" t="str">
        <f t="shared" si="677"/>
        <v>O</v>
      </c>
      <c r="AS42828" t="s">
        <v>41227</v>
      </c>
    </row>
    <row r="42829" spans="43:45" x14ac:dyDescent="0.25">
      <c r="AQ42829" s="89">
        <v>10048970</v>
      </c>
      <c r="AR42829" s="90" t="str">
        <f t="shared" si="677"/>
        <v>O</v>
      </c>
      <c r="AS42829" t="s">
        <v>41228</v>
      </c>
    </row>
    <row r="42830" spans="43:45" x14ac:dyDescent="0.25">
      <c r="AQ42830" s="89">
        <v>10049174</v>
      </c>
      <c r="AR42830" s="90" t="str">
        <f t="shared" si="677"/>
        <v>O</v>
      </c>
      <c r="AS42830" t="s">
        <v>41229</v>
      </c>
    </row>
    <row r="42831" spans="43:45" x14ac:dyDescent="0.25">
      <c r="AQ42831" s="89">
        <v>10049425</v>
      </c>
      <c r="AR42831" s="90" t="str">
        <f t="shared" si="677"/>
        <v>O</v>
      </c>
      <c r="AS42831" t="s">
        <v>41230</v>
      </c>
    </row>
    <row r="42832" spans="43:45" x14ac:dyDescent="0.25">
      <c r="AQ42832" s="89">
        <v>10053237</v>
      </c>
      <c r="AR42832" s="90" t="str">
        <f t="shared" si="677"/>
        <v>O</v>
      </c>
      <c r="AS42832" t="s">
        <v>41231</v>
      </c>
    </row>
    <row r="42833" spans="43:45" x14ac:dyDescent="0.25">
      <c r="AQ42833" s="89">
        <v>10053342</v>
      </c>
      <c r="AR42833" s="90" t="str">
        <f t="shared" si="677"/>
        <v>O</v>
      </c>
      <c r="AS42833" t="s">
        <v>41232</v>
      </c>
    </row>
    <row r="42834" spans="43:45" x14ac:dyDescent="0.25">
      <c r="AQ42834" s="89">
        <v>10055097</v>
      </c>
      <c r="AR42834" s="90" t="str">
        <f t="shared" si="677"/>
        <v>O</v>
      </c>
      <c r="AS42834" t="s">
        <v>41233</v>
      </c>
    </row>
    <row r="42835" spans="43:45" x14ac:dyDescent="0.25">
      <c r="AQ42835" s="89">
        <v>10055108</v>
      </c>
      <c r="AR42835" s="90" t="str">
        <f t="shared" si="677"/>
        <v>O</v>
      </c>
      <c r="AS42835" t="s">
        <v>41234</v>
      </c>
    </row>
    <row r="42836" spans="43:45" x14ac:dyDescent="0.25">
      <c r="AQ42836" s="89">
        <v>10055294</v>
      </c>
      <c r="AR42836" s="90" t="str">
        <f t="shared" si="677"/>
        <v>O</v>
      </c>
      <c r="AS42836" t="s">
        <v>41235</v>
      </c>
    </row>
    <row r="42837" spans="43:45" x14ac:dyDescent="0.25">
      <c r="AQ42837" s="89">
        <v>10055425</v>
      </c>
      <c r="AR42837" s="90" t="str">
        <f t="shared" si="677"/>
        <v>O</v>
      </c>
      <c r="AS42837" t="s">
        <v>41236</v>
      </c>
    </row>
    <row r="42838" spans="43:45" x14ac:dyDescent="0.25">
      <c r="AQ42838" s="89">
        <v>10055699</v>
      </c>
      <c r="AR42838" s="90" t="str">
        <f t="shared" si="677"/>
        <v>O</v>
      </c>
      <c r="AS42838" t="s">
        <v>41237</v>
      </c>
    </row>
    <row r="42839" spans="43:45" x14ac:dyDescent="0.25">
      <c r="AQ42839" s="89">
        <v>10055723</v>
      </c>
      <c r="AR42839" s="90" t="str">
        <f t="shared" si="677"/>
        <v>O</v>
      </c>
      <c r="AS42839" t="s">
        <v>41238</v>
      </c>
    </row>
    <row r="42840" spans="43:45" x14ac:dyDescent="0.25">
      <c r="AQ42840" s="89">
        <v>10048682</v>
      </c>
      <c r="AR42840" s="90" t="str">
        <f t="shared" si="677"/>
        <v>O</v>
      </c>
      <c r="AS42840" t="s">
        <v>41239</v>
      </c>
    </row>
    <row r="42841" spans="43:45" x14ac:dyDescent="0.25">
      <c r="AQ42841" s="89">
        <v>10049237</v>
      </c>
      <c r="AR42841" s="90" t="str">
        <f t="shared" si="677"/>
        <v>O</v>
      </c>
      <c r="AS42841" t="s">
        <v>41240</v>
      </c>
    </row>
    <row r="42842" spans="43:45" x14ac:dyDescent="0.25">
      <c r="AQ42842" s="89">
        <v>10049682</v>
      </c>
      <c r="AR42842" s="90" t="str">
        <f t="shared" si="677"/>
        <v>O</v>
      </c>
      <c r="AS42842" t="s">
        <v>41241</v>
      </c>
    </row>
    <row r="42843" spans="43:45" x14ac:dyDescent="0.25">
      <c r="AQ42843" s="89">
        <v>10052441</v>
      </c>
      <c r="AR42843" s="90" t="str">
        <f t="shared" si="677"/>
        <v>O</v>
      </c>
      <c r="AS42843" t="s">
        <v>41242</v>
      </c>
    </row>
    <row r="42844" spans="43:45" x14ac:dyDescent="0.25">
      <c r="AQ42844" s="89">
        <v>10052565</v>
      </c>
      <c r="AR42844" s="90" t="str">
        <f t="shared" si="677"/>
        <v>O</v>
      </c>
      <c r="AS42844" t="s">
        <v>41243</v>
      </c>
    </row>
    <row r="42845" spans="43:45" x14ac:dyDescent="0.25">
      <c r="AQ42845" s="89">
        <v>10054407</v>
      </c>
      <c r="AR42845" s="90" t="str">
        <f t="shared" si="677"/>
        <v>O</v>
      </c>
      <c r="AS42845" t="s">
        <v>41244</v>
      </c>
    </row>
    <row r="42846" spans="43:45" x14ac:dyDescent="0.25">
      <c r="AQ42846" s="89">
        <v>10054789</v>
      </c>
      <c r="AR42846" s="90" t="str">
        <f t="shared" si="677"/>
        <v>O</v>
      </c>
      <c r="AS42846" t="s">
        <v>41245</v>
      </c>
    </row>
    <row r="42847" spans="43:45" x14ac:dyDescent="0.25">
      <c r="AQ42847" s="89">
        <v>10055053</v>
      </c>
      <c r="AR42847" s="90" t="str">
        <f t="shared" si="677"/>
        <v>O</v>
      </c>
      <c r="AS42847" t="s">
        <v>41246</v>
      </c>
    </row>
    <row r="42848" spans="43:45" x14ac:dyDescent="0.25">
      <c r="AQ42848" s="89">
        <v>10055121</v>
      </c>
      <c r="AR42848" s="90" t="str">
        <f t="shared" si="677"/>
        <v>O</v>
      </c>
      <c r="AS42848" t="s">
        <v>41247</v>
      </c>
    </row>
    <row r="42849" spans="43:45" x14ac:dyDescent="0.25">
      <c r="AQ42849" s="89">
        <v>10055256</v>
      </c>
      <c r="AR42849" s="90" t="str">
        <f t="shared" si="677"/>
        <v>O</v>
      </c>
      <c r="AS42849" t="s">
        <v>41248</v>
      </c>
    </row>
    <row r="42850" spans="43:45" x14ac:dyDescent="0.25">
      <c r="AQ42850" s="89">
        <v>10055358</v>
      </c>
      <c r="AR42850" s="90" t="str">
        <f t="shared" si="677"/>
        <v>O</v>
      </c>
      <c r="AS42850" t="s">
        <v>41249</v>
      </c>
    </row>
    <row r="42851" spans="43:45" x14ac:dyDescent="0.25">
      <c r="AQ42851" s="89">
        <v>10055696</v>
      </c>
      <c r="AR42851" s="90" t="str">
        <f t="shared" si="677"/>
        <v>O</v>
      </c>
      <c r="AS42851" t="s">
        <v>41250</v>
      </c>
    </row>
    <row r="42852" spans="43:45" x14ac:dyDescent="0.25">
      <c r="AQ42852" s="89">
        <v>10055726</v>
      </c>
      <c r="AR42852" s="90" t="str">
        <f t="shared" si="677"/>
        <v>O</v>
      </c>
      <c r="AS42852" t="s">
        <v>41251</v>
      </c>
    </row>
    <row r="42853" spans="43:45" x14ac:dyDescent="0.25">
      <c r="AQ42853" s="89">
        <v>10048531</v>
      </c>
      <c r="AR42853" s="90" t="str">
        <f t="shared" si="677"/>
        <v>O</v>
      </c>
      <c r="AS42853" t="s">
        <v>41252</v>
      </c>
    </row>
    <row r="42854" spans="43:45" x14ac:dyDescent="0.25">
      <c r="AQ42854" s="89">
        <v>10048720</v>
      </c>
      <c r="AR42854" s="90" t="str">
        <f t="shared" si="677"/>
        <v>O</v>
      </c>
      <c r="AS42854" t="s">
        <v>41253</v>
      </c>
    </row>
    <row r="42855" spans="43:45" x14ac:dyDescent="0.25">
      <c r="AQ42855" s="89">
        <v>10048920</v>
      </c>
      <c r="AR42855" s="90" t="str">
        <f t="shared" si="677"/>
        <v>O</v>
      </c>
      <c r="AS42855" t="s">
        <v>41254</v>
      </c>
    </row>
    <row r="42856" spans="43:45" x14ac:dyDescent="0.25">
      <c r="AQ42856" s="89">
        <v>10049362</v>
      </c>
      <c r="AR42856" s="90" t="str">
        <f t="shared" si="677"/>
        <v>O</v>
      </c>
      <c r="AS42856" t="s">
        <v>41255</v>
      </c>
    </row>
    <row r="42857" spans="43:45" x14ac:dyDescent="0.25">
      <c r="AQ42857" s="89">
        <v>10052822</v>
      </c>
      <c r="AR42857" s="90" t="str">
        <f t="shared" si="677"/>
        <v>O</v>
      </c>
      <c r="AS42857" t="s">
        <v>41256</v>
      </c>
    </row>
    <row r="42858" spans="43:45" x14ac:dyDescent="0.25">
      <c r="AQ42858" s="89">
        <v>10052844</v>
      </c>
      <c r="AR42858" s="90" t="str">
        <f t="shared" si="677"/>
        <v>O</v>
      </c>
      <c r="AS42858" t="s">
        <v>41257</v>
      </c>
    </row>
    <row r="42859" spans="43:45" x14ac:dyDescent="0.25">
      <c r="AQ42859" s="89">
        <v>10047808</v>
      </c>
      <c r="AR42859" s="90" t="str">
        <f t="shared" si="677"/>
        <v>O</v>
      </c>
      <c r="AS42859" t="s">
        <v>41258</v>
      </c>
    </row>
    <row r="42860" spans="43:45" x14ac:dyDescent="0.25">
      <c r="AQ42860" s="89">
        <v>10053950</v>
      </c>
      <c r="AR42860" s="90" t="str">
        <f t="shared" si="677"/>
        <v>O</v>
      </c>
      <c r="AS42860" t="s">
        <v>41259</v>
      </c>
    </row>
    <row r="42861" spans="43:45" x14ac:dyDescent="0.25">
      <c r="AQ42861" s="89">
        <v>10055319</v>
      </c>
      <c r="AR42861" s="90" t="str">
        <f t="shared" si="677"/>
        <v>O</v>
      </c>
      <c r="AS42861" t="s">
        <v>41260</v>
      </c>
    </row>
    <row r="42862" spans="43:45" x14ac:dyDescent="0.25">
      <c r="AQ42862" s="89">
        <v>10055386</v>
      </c>
      <c r="AR42862" s="90" t="str">
        <f t="shared" si="677"/>
        <v>O</v>
      </c>
      <c r="AS42862" t="s">
        <v>41261</v>
      </c>
    </row>
    <row r="42863" spans="43:45" x14ac:dyDescent="0.25">
      <c r="AQ42863" s="89">
        <v>10048011</v>
      </c>
      <c r="AR42863" s="90" t="str">
        <f t="shared" si="677"/>
        <v>O</v>
      </c>
      <c r="AS42863" t="s">
        <v>15329</v>
      </c>
    </row>
    <row r="42864" spans="43:45" x14ac:dyDescent="0.25">
      <c r="AQ42864" s="89">
        <v>10048170</v>
      </c>
      <c r="AR42864" s="90" t="str">
        <f t="shared" si="677"/>
        <v>O</v>
      </c>
      <c r="AS42864" t="s">
        <v>41262</v>
      </c>
    </row>
    <row r="42865" spans="43:45" x14ac:dyDescent="0.25">
      <c r="AQ42865" s="89">
        <v>10048346</v>
      </c>
      <c r="AR42865" s="90" t="str">
        <f t="shared" si="677"/>
        <v>O</v>
      </c>
      <c r="AS42865" t="s">
        <v>41263</v>
      </c>
    </row>
    <row r="42866" spans="43:45" x14ac:dyDescent="0.25">
      <c r="AQ42866" s="89">
        <v>10049422</v>
      </c>
      <c r="AR42866" s="90" t="str">
        <f t="shared" si="677"/>
        <v>O</v>
      </c>
      <c r="AS42866" t="s">
        <v>41264</v>
      </c>
    </row>
    <row r="42867" spans="43:45" x14ac:dyDescent="0.25">
      <c r="AQ42867" s="89">
        <v>10055146</v>
      </c>
      <c r="AR42867" s="90" t="str">
        <f t="shared" si="677"/>
        <v>O</v>
      </c>
      <c r="AS42867" t="s">
        <v>41265</v>
      </c>
    </row>
    <row r="42868" spans="43:45" x14ac:dyDescent="0.25">
      <c r="AQ42868" s="89">
        <v>10055147</v>
      </c>
      <c r="AR42868" s="90" t="str">
        <f t="shared" si="677"/>
        <v>O</v>
      </c>
      <c r="AS42868" t="s">
        <v>41266</v>
      </c>
    </row>
    <row r="42869" spans="43:45" x14ac:dyDescent="0.25">
      <c r="AQ42869" s="89">
        <v>10055239</v>
      </c>
      <c r="AR42869" s="90" t="str">
        <f t="shared" si="677"/>
        <v>O</v>
      </c>
      <c r="AS42869" t="s">
        <v>41267</v>
      </c>
    </row>
    <row r="42870" spans="43:45" x14ac:dyDescent="0.25">
      <c r="AQ42870" s="89">
        <v>10055435</v>
      </c>
      <c r="AR42870" s="90" t="str">
        <f t="shared" si="677"/>
        <v>O</v>
      </c>
      <c r="AS42870" t="s">
        <v>41268</v>
      </c>
    </row>
    <row r="42871" spans="43:45" x14ac:dyDescent="0.25">
      <c r="AQ42871" s="89">
        <v>10055630</v>
      </c>
      <c r="AR42871" s="90" t="str">
        <f t="shared" si="677"/>
        <v>O</v>
      </c>
      <c r="AS42871" t="s">
        <v>41269</v>
      </c>
    </row>
    <row r="42872" spans="43:45" x14ac:dyDescent="0.25">
      <c r="AQ42872" s="89">
        <v>10042539</v>
      </c>
      <c r="AR42872" s="90" t="str">
        <f t="shared" si="677"/>
        <v>O</v>
      </c>
      <c r="AS42872" t="s">
        <v>41270</v>
      </c>
    </row>
    <row r="42873" spans="43:45" x14ac:dyDescent="0.25">
      <c r="AQ42873" s="89">
        <v>10055661</v>
      </c>
      <c r="AR42873" s="90" t="str">
        <f t="shared" si="677"/>
        <v>O</v>
      </c>
      <c r="AS42873" t="s">
        <v>41271</v>
      </c>
    </row>
    <row r="42874" spans="43:45" x14ac:dyDescent="0.25">
      <c r="AQ42874" s="89">
        <v>10055673</v>
      </c>
      <c r="AR42874" s="90" t="str">
        <f t="shared" si="677"/>
        <v>O</v>
      </c>
      <c r="AS42874" t="s">
        <v>41272</v>
      </c>
    </row>
    <row r="42875" spans="43:45" x14ac:dyDescent="0.25">
      <c r="AQ42875" s="89">
        <v>10055700</v>
      </c>
      <c r="AR42875" s="90" t="str">
        <f t="shared" si="677"/>
        <v>O</v>
      </c>
      <c r="AS42875" t="s">
        <v>41273</v>
      </c>
    </row>
    <row r="42876" spans="43:45" x14ac:dyDescent="0.25">
      <c r="AQ42876" s="89">
        <v>10055758</v>
      </c>
      <c r="AR42876" s="90" t="str">
        <f t="shared" si="677"/>
        <v>O</v>
      </c>
      <c r="AS42876" t="s">
        <v>41274</v>
      </c>
    </row>
    <row r="42877" spans="43:45" x14ac:dyDescent="0.25">
      <c r="AQ42877" s="89">
        <v>10048003</v>
      </c>
      <c r="AR42877" s="90" t="str">
        <f t="shared" si="677"/>
        <v>O</v>
      </c>
      <c r="AS42877" t="s">
        <v>41275</v>
      </c>
    </row>
    <row r="42878" spans="43:45" x14ac:dyDescent="0.25">
      <c r="AQ42878" s="89">
        <v>10048207</v>
      </c>
      <c r="AR42878" s="90" t="str">
        <f t="shared" si="677"/>
        <v>O</v>
      </c>
      <c r="AS42878" t="s">
        <v>41276</v>
      </c>
    </row>
    <row r="42879" spans="43:45" x14ac:dyDescent="0.25">
      <c r="AQ42879" s="89">
        <v>10048505</v>
      </c>
      <c r="AR42879" s="90" t="str">
        <f t="shared" si="677"/>
        <v>O</v>
      </c>
      <c r="AS42879" t="s">
        <v>41277</v>
      </c>
    </row>
    <row r="42880" spans="43:45" x14ac:dyDescent="0.25">
      <c r="AQ42880" s="89">
        <v>10042882</v>
      </c>
      <c r="AR42880" s="90" t="str">
        <f t="shared" si="677"/>
        <v>O</v>
      </c>
      <c r="AS42880" t="s">
        <v>41278</v>
      </c>
    </row>
    <row r="42881" spans="43:45" x14ac:dyDescent="0.25">
      <c r="AQ42881" s="89">
        <v>10049286</v>
      </c>
      <c r="AR42881" s="90" t="str">
        <f t="shared" si="677"/>
        <v>O</v>
      </c>
      <c r="AS42881" t="s">
        <v>41279</v>
      </c>
    </row>
    <row r="42882" spans="43:45" x14ac:dyDescent="0.25">
      <c r="AQ42882" s="89">
        <v>10049632</v>
      </c>
      <c r="AR42882" s="90" t="str">
        <f t="shared" si="677"/>
        <v>O</v>
      </c>
      <c r="AS42882" t="s">
        <v>41280</v>
      </c>
    </row>
    <row r="42883" spans="43:45" x14ac:dyDescent="0.25">
      <c r="AQ42883" s="89">
        <v>10052621</v>
      </c>
      <c r="AR42883" s="90" t="str">
        <f t="shared" si="677"/>
        <v>O</v>
      </c>
      <c r="AS42883" t="s">
        <v>41281</v>
      </c>
    </row>
    <row r="42884" spans="43:45" x14ac:dyDescent="0.25">
      <c r="AQ42884" s="89">
        <v>10054497</v>
      </c>
      <c r="AR42884" s="90" t="str">
        <f t="shared" si="677"/>
        <v>O</v>
      </c>
      <c r="AS42884" t="s">
        <v>41282</v>
      </c>
    </row>
    <row r="42885" spans="43:45" x14ac:dyDescent="0.25">
      <c r="AQ42885" s="89">
        <v>10055127</v>
      </c>
      <c r="AR42885" s="90" t="str">
        <f t="shared" si="677"/>
        <v>O</v>
      </c>
      <c r="AS42885" t="s">
        <v>41283</v>
      </c>
    </row>
    <row r="42886" spans="43:45" x14ac:dyDescent="0.25">
      <c r="AQ42886" s="89">
        <v>10055378</v>
      </c>
      <c r="AR42886" s="90" t="str">
        <f t="shared" si="677"/>
        <v>O</v>
      </c>
      <c r="AS42886" t="s">
        <v>38255</v>
      </c>
    </row>
    <row r="42887" spans="43:45" x14ac:dyDescent="0.25">
      <c r="AQ42887" s="89">
        <v>10055531</v>
      </c>
      <c r="AR42887" s="90" t="str">
        <f t="shared" si="677"/>
        <v>O</v>
      </c>
      <c r="AS42887" t="s">
        <v>41284</v>
      </c>
    </row>
    <row r="42888" spans="43:45" x14ac:dyDescent="0.25">
      <c r="AQ42888" s="89">
        <v>10055535</v>
      </c>
      <c r="AR42888" s="90" t="str">
        <f t="shared" si="677"/>
        <v>O</v>
      </c>
      <c r="AS42888" t="s">
        <v>41285</v>
      </c>
    </row>
    <row r="42889" spans="43:45" x14ac:dyDescent="0.25">
      <c r="AQ42889" s="89">
        <v>10055675</v>
      </c>
      <c r="AR42889" s="90" t="str">
        <f t="shared" ref="AR42889:AR42952" si="678">IF(ISNA(VLOOKUP(AQ42889,$BP$18:$BQ$356,2,FALSE))=TRUE,"O",VLOOKUP(AQ42889,$BP$18:$BQ$356,2,FALSE))</f>
        <v>O</v>
      </c>
      <c r="AS42889" t="s">
        <v>41286</v>
      </c>
    </row>
    <row r="42890" spans="43:45" x14ac:dyDescent="0.25">
      <c r="AQ42890" s="89">
        <v>10055733</v>
      </c>
      <c r="AR42890" s="90" t="str">
        <f t="shared" si="678"/>
        <v>O</v>
      </c>
      <c r="AS42890" t="s">
        <v>41287</v>
      </c>
    </row>
    <row r="42891" spans="43:45" x14ac:dyDescent="0.25">
      <c r="AQ42891" s="89">
        <v>10048426</v>
      </c>
      <c r="AR42891" s="90" t="str">
        <f t="shared" si="678"/>
        <v>O</v>
      </c>
      <c r="AS42891" t="s">
        <v>41288</v>
      </c>
    </row>
    <row r="42892" spans="43:45" x14ac:dyDescent="0.25">
      <c r="AQ42892" s="89">
        <v>10049498</v>
      </c>
      <c r="AR42892" s="90" t="str">
        <f t="shared" si="678"/>
        <v>O</v>
      </c>
      <c r="AS42892" t="s">
        <v>41289</v>
      </c>
    </row>
    <row r="42893" spans="43:45" x14ac:dyDescent="0.25">
      <c r="AQ42893" s="89">
        <v>10052709</v>
      </c>
      <c r="AR42893" s="90" t="str">
        <f t="shared" si="678"/>
        <v>O</v>
      </c>
      <c r="AS42893" t="s">
        <v>41290</v>
      </c>
    </row>
    <row r="42894" spans="43:45" x14ac:dyDescent="0.25">
      <c r="AQ42894" s="89">
        <v>10052958</v>
      </c>
      <c r="AR42894" s="90" t="str">
        <f t="shared" si="678"/>
        <v>O</v>
      </c>
      <c r="AS42894" t="s">
        <v>41291</v>
      </c>
    </row>
    <row r="42895" spans="43:45" x14ac:dyDescent="0.25">
      <c r="AQ42895" s="89">
        <v>10054518</v>
      </c>
      <c r="AR42895" s="90" t="str">
        <f t="shared" si="678"/>
        <v>O</v>
      </c>
      <c r="AS42895" t="s">
        <v>41292</v>
      </c>
    </row>
    <row r="42896" spans="43:45" x14ac:dyDescent="0.25">
      <c r="AQ42896" s="89">
        <v>10055619</v>
      </c>
      <c r="AR42896" s="90" t="str">
        <f t="shared" si="678"/>
        <v>O</v>
      </c>
      <c r="AS42896" t="s">
        <v>41293</v>
      </c>
    </row>
    <row r="42897" spans="43:45" x14ac:dyDescent="0.25">
      <c r="AQ42897" s="89">
        <v>10052048</v>
      </c>
      <c r="AR42897" s="90" t="str">
        <f t="shared" si="678"/>
        <v>O</v>
      </c>
      <c r="AS42897" t="s">
        <v>41294</v>
      </c>
    </row>
    <row r="42898" spans="43:45" x14ac:dyDescent="0.25">
      <c r="AQ42898" s="89">
        <v>10052070</v>
      </c>
      <c r="AR42898" s="90" t="str">
        <f t="shared" si="678"/>
        <v>O</v>
      </c>
      <c r="AS42898" t="s">
        <v>41295</v>
      </c>
    </row>
    <row r="42899" spans="43:45" x14ac:dyDescent="0.25">
      <c r="AQ42899" s="89">
        <v>10051481</v>
      </c>
      <c r="AR42899" s="90" t="str">
        <f t="shared" si="678"/>
        <v>O</v>
      </c>
      <c r="AS42899" t="s">
        <v>41296</v>
      </c>
    </row>
    <row r="42900" spans="43:45" x14ac:dyDescent="0.25">
      <c r="AQ42900" s="89">
        <v>10051493</v>
      </c>
      <c r="AR42900" s="90" t="str">
        <f t="shared" si="678"/>
        <v>O</v>
      </c>
      <c r="AS42900" t="s">
        <v>41297</v>
      </c>
    </row>
    <row r="42901" spans="43:45" x14ac:dyDescent="0.25">
      <c r="AQ42901" s="89">
        <v>10051499</v>
      </c>
      <c r="AR42901" s="90" t="str">
        <f t="shared" si="678"/>
        <v>O</v>
      </c>
      <c r="AS42901" t="s">
        <v>41298</v>
      </c>
    </row>
    <row r="42902" spans="43:45" x14ac:dyDescent="0.25">
      <c r="AQ42902" s="89">
        <v>10051513</v>
      </c>
      <c r="AR42902" s="90" t="str">
        <f t="shared" si="678"/>
        <v>O</v>
      </c>
      <c r="AS42902" t="s">
        <v>41299</v>
      </c>
    </row>
    <row r="42903" spans="43:45" x14ac:dyDescent="0.25">
      <c r="AQ42903" s="89">
        <v>10051517</v>
      </c>
      <c r="AR42903" s="90" t="str">
        <f t="shared" si="678"/>
        <v>O</v>
      </c>
      <c r="AS42903" t="s">
        <v>41300</v>
      </c>
    </row>
    <row r="42904" spans="43:45" x14ac:dyDescent="0.25">
      <c r="AQ42904" s="89">
        <v>10048069</v>
      </c>
      <c r="AR42904" s="90" t="str">
        <f t="shared" si="678"/>
        <v>O</v>
      </c>
      <c r="AS42904" t="s">
        <v>41301</v>
      </c>
    </row>
    <row r="42905" spans="43:45" x14ac:dyDescent="0.25">
      <c r="AQ42905" s="89">
        <v>10048196</v>
      </c>
      <c r="AR42905" s="90" t="str">
        <f t="shared" si="678"/>
        <v>O</v>
      </c>
      <c r="AS42905" t="s">
        <v>41302</v>
      </c>
    </row>
    <row r="42906" spans="43:45" x14ac:dyDescent="0.25">
      <c r="AQ42906" s="89">
        <v>10048285</v>
      </c>
      <c r="AR42906" s="90" t="str">
        <f t="shared" si="678"/>
        <v>O</v>
      </c>
      <c r="AS42906" t="s">
        <v>41303</v>
      </c>
    </row>
    <row r="42907" spans="43:45" x14ac:dyDescent="0.25">
      <c r="AQ42907" s="89">
        <v>10048367</v>
      </c>
      <c r="AR42907" s="90" t="str">
        <f t="shared" si="678"/>
        <v>O</v>
      </c>
      <c r="AS42907" t="s">
        <v>41304</v>
      </c>
    </row>
    <row r="42908" spans="43:45" x14ac:dyDescent="0.25">
      <c r="AQ42908" s="89">
        <v>10048390</v>
      </c>
      <c r="AR42908" s="90" t="str">
        <f t="shared" si="678"/>
        <v>O</v>
      </c>
      <c r="AS42908" t="s">
        <v>41305</v>
      </c>
    </row>
    <row r="42909" spans="43:45" x14ac:dyDescent="0.25">
      <c r="AQ42909" s="89">
        <v>10048519</v>
      </c>
      <c r="AR42909" s="90" t="str">
        <f t="shared" si="678"/>
        <v>O</v>
      </c>
      <c r="AS42909" t="s">
        <v>41306</v>
      </c>
    </row>
    <row r="42910" spans="43:45" x14ac:dyDescent="0.25">
      <c r="AQ42910" s="89">
        <v>10048951</v>
      </c>
      <c r="AR42910" s="90" t="str">
        <f t="shared" si="678"/>
        <v>O</v>
      </c>
      <c r="AS42910" t="s">
        <v>41307</v>
      </c>
    </row>
    <row r="42911" spans="43:45" x14ac:dyDescent="0.25">
      <c r="AQ42911" s="89">
        <v>10049002</v>
      </c>
      <c r="AR42911" s="90" t="str">
        <f t="shared" si="678"/>
        <v>O</v>
      </c>
      <c r="AS42911" t="s">
        <v>41308</v>
      </c>
    </row>
    <row r="42912" spans="43:45" x14ac:dyDescent="0.25">
      <c r="AQ42912" s="89">
        <v>10049385</v>
      </c>
      <c r="AR42912" s="90" t="str">
        <f t="shared" si="678"/>
        <v>O</v>
      </c>
      <c r="AS42912" t="s">
        <v>41309</v>
      </c>
    </row>
    <row r="42913" spans="43:45" x14ac:dyDescent="0.25">
      <c r="AQ42913" s="89">
        <v>10049544</v>
      </c>
      <c r="AR42913" s="90" t="str">
        <f t="shared" si="678"/>
        <v>O</v>
      </c>
      <c r="AS42913" t="s">
        <v>41310</v>
      </c>
    </row>
    <row r="42914" spans="43:45" x14ac:dyDescent="0.25">
      <c r="AQ42914" s="89">
        <v>10052506</v>
      </c>
      <c r="AR42914" s="90" t="str">
        <f t="shared" si="678"/>
        <v>O</v>
      </c>
      <c r="AS42914" t="s">
        <v>33084</v>
      </c>
    </row>
    <row r="42915" spans="43:45" x14ac:dyDescent="0.25">
      <c r="AQ42915" s="89">
        <v>10052699</v>
      </c>
      <c r="AR42915" s="90" t="str">
        <f t="shared" si="678"/>
        <v>O</v>
      </c>
      <c r="AS42915" t="s">
        <v>41311</v>
      </c>
    </row>
    <row r="42916" spans="43:45" x14ac:dyDescent="0.25">
      <c r="AQ42916" s="89">
        <v>10053205</v>
      </c>
      <c r="AR42916" s="90" t="str">
        <f t="shared" si="678"/>
        <v>O</v>
      </c>
      <c r="AS42916" t="s">
        <v>41312</v>
      </c>
    </row>
    <row r="42917" spans="43:45" x14ac:dyDescent="0.25">
      <c r="AQ42917" s="89">
        <v>10053722</v>
      </c>
      <c r="AR42917" s="90" t="str">
        <f t="shared" si="678"/>
        <v>O</v>
      </c>
      <c r="AS42917" t="s">
        <v>41313</v>
      </c>
    </row>
    <row r="42918" spans="43:45" x14ac:dyDescent="0.25">
      <c r="AQ42918" s="89">
        <v>10050137</v>
      </c>
      <c r="AR42918" s="90" t="str">
        <f t="shared" si="678"/>
        <v>O</v>
      </c>
      <c r="AS42918" t="s">
        <v>41314</v>
      </c>
    </row>
    <row r="42919" spans="43:45" x14ac:dyDescent="0.25">
      <c r="AQ42919" s="89">
        <v>10050139</v>
      </c>
      <c r="AR42919" s="90" t="str">
        <f t="shared" si="678"/>
        <v>O</v>
      </c>
      <c r="AS42919" t="s">
        <v>41315</v>
      </c>
    </row>
    <row r="42920" spans="43:45" x14ac:dyDescent="0.25">
      <c r="AQ42920" s="89">
        <v>10050146</v>
      </c>
      <c r="AR42920" s="90" t="str">
        <f t="shared" si="678"/>
        <v>O</v>
      </c>
      <c r="AS42920" t="s">
        <v>41316</v>
      </c>
    </row>
    <row r="42921" spans="43:45" x14ac:dyDescent="0.25">
      <c r="AQ42921" s="89">
        <v>10050147</v>
      </c>
      <c r="AR42921" s="90" t="str">
        <f t="shared" si="678"/>
        <v>O</v>
      </c>
      <c r="AS42921" t="s">
        <v>41317</v>
      </c>
    </row>
    <row r="42922" spans="43:45" x14ac:dyDescent="0.25">
      <c r="AQ42922" s="89">
        <v>10050148</v>
      </c>
      <c r="AR42922" s="90" t="str">
        <f t="shared" si="678"/>
        <v>O</v>
      </c>
      <c r="AS42922" t="s">
        <v>41318</v>
      </c>
    </row>
    <row r="42923" spans="43:45" x14ac:dyDescent="0.25">
      <c r="AQ42923" s="89">
        <v>10050151</v>
      </c>
      <c r="AR42923" s="90" t="str">
        <f t="shared" si="678"/>
        <v>O</v>
      </c>
      <c r="AS42923" t="s">
        <v>41319</v>
      </c>
    </row>
    <row r="42924" spans="43:45" x14ac:dyDescent="0.25">
      <c r="AQ42924" s="89">
        <v>10050153</v>
      </c>
      <c r="AR42924" s="90" t="str">
        <f t="shared" si="678"/>
        <v>O</v>
      </c>
      <c r="AS42924" t="s">
        <v>41320</v>
      </c>
    </row>
    <row r="42925" spans="43:45" x14ac:dyDescent="0.25">
      <c r="AQ42925" s="89">
        <v>10050157</v>
      </c>
      <c r="AR42925" s="90" t="str">
        <f t="shared" si="678"/>
        <v>O</v>
      </c>
      <c r="AS42925" t="s">
        <v>41321</v>
      </c>
    </row>
    <row r="42926" spans="43:45" x14ac:dyDescent="0.25">
      <c r="AQ42926" s="89">
        <v>10050166</v>
      </c>
      <c r="AR42926" s="90" t="str">
        <f t="shared" si="678"/>
        <v>O</v>
      </c>
      <c r="AS42926" t="s">
        <v>41322</v>
      </c>
    </row>
    <row r="42927" spans="43:45" x14ac:dyDescent="0.25">
      <c r="AQ42927" s="89">
        <v>10049923</v>
      </c>
      <c r="AR42927" s="90" t="str">
        <f t="shared" si="678"/>
        <v>O</v>
      </c>
      <c r="AS42927" t="s">
        <v>41323</v>
      </c>
    </row>
    <row r="42928" spans="43:45" x14ac:dyDescent="0.25">
      <c r="AQ42928" s="89">
        <v>10049941</v>
      </c>
      <c r="AR42928" s="90" t="str">
        <f t="shared" si="678"/>
        <v>O</v>
      </c>
      <c r="AS42928" t="s">
        <v>41324</v>
      </c>
    </row>
    <row r="42929" spans="43:45" x14ac:dyDescent="0.25">
      <c r="AQ42929" s="89">
        <v>10049943</v>
      </c>
      <c r="AR42929" s="90" t="str">
        <f t="shared" si="678"/>
        <v>O</v>
      </c>
      <c r="AS42929" t="s">
        <v>41325</v>
      </c>
    </row>
    <row r="42930" spans="43:45" x14ac:dyDescent="0.25">
      <c r="AQ42930" s="89">
        <v>10048641</v>
      </c>
      <c r="AR42930" s="90" t="str">
        <f t="shared" si="678"/>
        <v>O</v>
      </c>
      <c r="AS42930" t="s">
        <v>41326</v>
      </c>
    </row>
    <row r="42931" spans="43:45" x14ac:dyDescent="0.25">
      <c r="AQ42931" s="89">
        <v>10009438</v>
      </c>
      <c r="AR42931" s="90" t="str">
        <f t="shared" si="678"/>
        <v>O</v>
      </c>
      <c r="AS42931" t="s">
        <v>41327</v>
      </c>
    </row>
    <row r="42932" spans="43:45" x14ac:dyDescent="0.25">
      <c r="AQ42932" s="89">
        <v>10049024</v>
      </c>
      <c r="AR42932" s="90" t="str">
        <f t="shared" si="678"/>
        <v>O</v>
      </c>
      <c r="AS42932" t="s">
        <v>41328</v>
      </c>
    </row>
    <row r="42933" spans="43:45" x14ac:dyDescent="0.25">
      <c r="AQ42933" s="89">
        <v>10049668</v>
      </c>
      <c r="AR42933" s="90" t="str">
        <f t="shared" si="678"/>
        <v>O</v>
      </c>
      <c r="AS42933" t="s">
        <v>41329</v>
      </c>
    </row>
    <row r="42934" spans="43:45" x14ac:dyDescent="0.25">
      <c r="AQ42934" s="89">
        <v>10051165</v>
      </c>
      <c r="AR42934" s="90" t="str">
        <f t="shared" si="678"/>
        <v>O</v>
      </c>
      <c r="AS42934" t="s">
        <v>41330</v>
      </c>
    </row>
    <row r="42935" spans="43:45" x14ac:dyDescent="0.25">
      <c r="AQ42935" s="89">
        <v>10051170</v>
      </c>
      <c r="AR42935" s="90" t="str">
        <f t="shared" si="678"/>
        <v>O</v>
      </c>
      <c r="AS42935" t="s">
        <v>41331</v>
      </c>
    </row>
    <row r="42936" spans="43:45" x14ac:dyDescent="0.25">
      <c r="AQ42936" s="89">
        <v>10051181</v>
      </c>
      <c r="AR42936" s="90" t="str">
        <f t="shared" si="678"/>
        <v>O</v>
      </c>
      <c r="AS42936" t="s">
        <v>41332</v>
      </c>
    </row>
    <row r="42937" spans="43:45" x14ac:dyDescent="0.25">
      <c r="AQ42937" s="89">
        <v>10051186</v>
      </c>
      <c r="AR42937" s="90" t="str">
        <f t="shared" si="678"/>
        <v>O</v>
      </c>
      <c r="AS42937" t="s">
        <v>41333</v>
      </c>
    </row>
    <row r="42938" spans="43:45" x14ac:dyDescent="0.25">
      <c r="AQ42938" s="89">
        <v>10051189</v>
      </c>
      <c r="AR42938" s="90" t="str">
        <f t="shared" si="678"/>
        <v>O</v>
      </c>
      <c r="AS42938" t="s">
        <v>41334</v>
      </c>
    </row>
    <row r="42939" spans="43:45" x14ac:dyDescent="0.25">
      <c r="AQ42939" s="89">
        <v>10051524</v>
      </c>
      <c r="AR42939" s="90" t="str">
        <f t="shared" si="678"/>
        <v>O</v>
      </c>
      <c r="AS42939" t="s">
        <v>41335</v>
      </c>
    </row>
    <row r="42940" spans="43:45" x14ac:dyDescent="0.25">
      <c r="AQ42940" s="89">
        <v>10051525</v>
      </c>
      <c r="AR42940" s="90" t="str">
        <f t="shared" si="678"/>
        <v>O</v>
      </c>
      <c r="AS42940" t="s">
        <v>41336</v>
      </c>
    </row>
    <row r="42941" spans="43:45" x14ac:dyDescent="0.25">
      <c r="AQ42941" s="89">
        <v>10051552</v>
      </c>
      <c r="AR42941" s="90" t="str">
        <f t="shared" si="678"/>
        <v>O</v>
      </c>
      <c r="AS42941" t="s">
        <v>41337</v>
      </c>
    </row>
    <row r="42942" spans="43:45" x14ac:dyDescent="0.25">
      <c r="AQ42942" s="89">
        <v>10051556</v>
      </c>
      <c r="AR42942" s="90" t="str">
        <f t="shared" si="678"/>
        <v>O</v>
      </c>
      <c r="AS42942" t="s">
        <v>41338</v>
      </c>
    </row>
    <row r="42943" spans="43:45" x14ac:dyDescent="0.25">
      <c r="AQ42943" s="89">
        <v>10051557</v>
      </c>
      <c r="AR42943" s="90" t="str">
        <f t="shared" si="678"/>
        <v>O</v>
      </c>
      <c r="AS42943" t="s">
        <v>41339</v>
      </c>
    </row>
    <row r="42944" spans="43:45" x14ac:dyDescent="0.25">
      <c r="AQ42944" s="89">
        <v>10051566</v>
      </c>
      <c r="AR42944" s="90" t="str">
        <f t="shared" si="678"/>
        <v>O</v>
      </c>
      <c r="AS42944" t="s">
        <v>41340</v>
      </c>
    </row>
    <row r="42945" spans="43:45" x14ac:dyDescent="0.25">
      <c r="AQ42945" s="89">
        <v>10051577</v>
      </c>
      <c r="AR42945" s="90" t="str">
        <f t="shared" si="678"/>
        <v>O</v>
      </c>
      <c r="AS42945" t="s">
        <v>41341</v>
      </c>
    </row>
    <row r="42946" spans="43:45" x14ac:dyDescent="0.25">
      <c r="AQ42946" s="89">
        <v>10051592</v>
      </c>
      <c r="AR42946" s="90" t="str">
        <f t="shared" si="678"/>
        <v>O</v>
      </c>
      <c r="AS42946" t="s">
        <v>41342</v>
      </c>
    </row>
    <row r="42947" spans="43:45" x14ac:dyDescent="0.25">
      <c r="AQ42947" s="89">
        <v>10051596</v>
      </c>
      <c r="AR42947" s="90" t="str">
        <f t="shared" si="678"/>
        <v>O</v>
      </c>
      <c r="AS42947" t="s">
        <v>41343</v>
      </c>
    </row>
    <row r="42948" spans="43:45" x14ac:dyDescent="0.25">
      <c r="AQ42948" s="89">
        <v>10048375</v>
      </c>
      <c r="AR42948" s="90" t="str">
        <f t="shared" si="678"/>
        <v>O</v>
      </c>
      <c r="AS42948" t="s">
        <v>41344</v>
      </c>
    </row>
    <row r="42949" spans="43:45" x14ac:dyDescent="0.25">
      <c r="AQ42949" s="89">
        <v>10048759</v>
      </c>
      <c r="AR42949" s="90" t="str">
        <f t="shared" si="678"/>
        <v>O</v>
      </c>
      <c r="AS42949" t="s">
        <v>15324</v>
      </c>
    </row>
    <row r="42950" spans="43:45" x14ac:dyDescent="0.25">
      <c r="AQ42950" s="89">
        <v>10049055</v>
      </c>
      <c r="AR42950" s="90" t="str">
        <f t="shared" si="678"/>
        <v>O</v>
      </c>
      <c r="AS42950" t="s">
        <v>21495</v>
      </c>
    </row>
    <row r="42951" spans="43:45" x14ac:dyDescent="0.25">
      <c r="AQ42951" s="89">
        <v>10049230</v>
      </c>
      <c r="AR42951" s="90" t="str">
        <f t="shared" si="678"/>
        <v>O</v>
      </c>
      <c r="AS42951" t="s">
        <v>41345</v>
      </c>
    </row>
    <row r="42952" spans="43:45" x14ac:dyDescent="0.25">
      <c r="AQ42952" s="89">
        <v>10052700</v>
      </c>
      <c r="AR42952" s="90" t="str">
        <f t="shared" si="678"/>
        <v>O</v>
      </c>
      <c r="AS42952" t="s">
        <v>41346</v>
      </c>
    </row>
    <row r="42953" spans="43:45" x14ac:dyDescent="0.25">
      <c r="AQ42953" s="89">
        <v>10052876</v>
      </c>
      <c r="AR42953" s="90" t="str">
        <f t="shared" ref="AR42953:AR43016" si="679">IF(ISNA(VLOOKUP(AQ42953,$BP$18:$BQ$356,2,FALSE))=TRUE,"O",VLOOKUP(AQ42953,$BP$18:$BQ$356,2,FALSE))</f>
        <v>O</v>
      </c>
      <c r="AS42953" t="s">
        <v>41347</v>
      </c>
    </row>
    <row r="42954" spans="43:45" x14ac:dyDescent="0.25">
      <c r="AQ42954" s="89">
        <v>10053769</v>
      </c>
      <c r="AR42954" s="90" t="str">
        <f t="shared" si="679"/>
        <v>O</v>
      </c>
      <c r="AS42954" t="s">
        <v>41348</v>
      </c>
    </row>
    <row r="42955" spans="43:45" x14ac:dyDescent="0.25">
      <c r="AQ42955" s="89">
        <v>10049948</v>
      </c>
      <c r="AR42955" s="90" t="str">
        <f t="shared" si="679"/>
        <v>O</v>
      </c>
      <c r="AS42955" t="s">
        <v>41349</v>
      </c>
    </row>
    <row r="42956" spans="43:45" x14ac:dyDescent="0.25">
      <c r="AQ42956" s="89">
        <v>10049960</v>
      </c>
      <c r="AR42956" s="90" t="str">
        <f t="shared" si="679"/>
        <v>O</v>
      </c>
      <c r="AS42956" t="s">
        <v>41350</v>
      </c>
    </row>
    <row r="42957" spans="43:45" x14ac:dyDescent="0.25">
      <c r="AQ42957" s="89">
        <v>10049962</v>
      </c>
      <c r="AR42957" s="90" t="str">
        <f t="shared" si="679"/>
        <v>O</v>
      </c>
      <c r="AS42957" t="s">
        <v>41351</v>
      </c>
    </row>
    <row r="42958" spans="43:45" x14ac:dyDescent="0.25">
      <c r="AQ42958" s="89">
        <v>10049963</v>
      </c>
      <c r="AR42958" s="90" t="str">
        <f t="shared" si="679"/>
        <v>O</v>
      </c>
      <c r="AS42958" t="s">
        <v>41352</v>
      </c>
    </row>
    <row r="42959" spans="43:45" x14ac:dyDescent="0.25">
      <c r="AQ42959" s="89">
        <v>10049965</v>
      </c>
      <c r="AR42959" s="90" t="str">
        <f t="shared" si="679"/>
        <v>O</v>
      </c>
      <c r="AS42959" t="s">
        <v>41353</v>
      </c>
    </row>
    <row r="42960" spans="43:45" x14ac:dyDescent="0.25">
      <c r="AQ42960" s="89">
        <v>10049966</v>
      </c>
      <c r="AR42960" s="90" t="str">
        <f t="shared" si="679"/>
        <v>O</v>
      </c>
      <c r="AS42960" t="s">
        <v>41354</v>
      </c>
    </row>
    <row r="42961" spans="43:45" x14ac:dyDescent="0.25">
      <c r="AQ42961" s="89">
        <v>10049976</v>
      </c>
      <c r="AR42961" s="90" t="str">
        <f t="shared" si="679"/>
        <v>O</v>
      </c>
      <c r="AS42961" t="s">
        <v>41355</v>
      </c>
    </row>
    <row r="42962" spans="43:45" x14ac:dyDescent="0.25">
      <c r="AQ42962" s="89">
        <v>10049980</v>
      </c>
      <c r="AR42962" s="90" t="str">
        <f t="shared" si="679"/>
        <v>O</v>
      </c>
      <c r="AS42962" t="s">
        <v>41356</v>
      </c>
    </row>
    <row r="42963" spans="43:45" x14ac:dyDescent="0.25">
      <c r="AQ42963" s="89">
        <v>10049995</v>
      </c>
      <c r="AR42963" s="90" t="str">
        <f t="shared" si="679"/>
        <v>O</v>
      </c>
      <c r="AS42963" t="s">
        <v>41357</v>
      </c>
    </row>
    <row r="42964" spans="43:45" x14ac:dyDescent="0.25">
      <c r="AQ42964" s="89">
        <v>10049996</v>
      </c>
      <c r="AR42964" s="90" t="str">
        <f t="shared" si="679"/>
        <v>O</v>
      </c>
      <c r="AS42964" t="s">
        <v>41358</v>
      </c>
    </row>
    <row r="42965" spans="43:45" x14ac:dyDescent="0.25">
      <c r="AQ42965" s="89">
        <v>10050000</v>
      </c>
      <c r="AR42965" s="90" t="str">
        <f t="shared" si="679"/>
        <v>O</v>
      </c>
      <c r="AS42965" t="s">
        <v>41359</v>
      </c>
    </row>
    <row r="42966" spans="43:45" x14ac:dyDescent="0.25">
      <c r="AQ42966" s="89">
        <v>10048267</v>
      </c>
      <c r="AR42966" s="90" t="str">
        <f t="shared" si="679"/>
        <v>O</v>
      </c>
      <c r="AS42966" t="s">
        <v>41360</v>
      </c>
    </row>
    <row r="42967" spans="43:45" x14ac:dyDescent="0.25">
      <c r="AQ42967" s="89">
        <v>10048601</v>
      </c>
      <c r="AR42967" s="90" t="str">
        <f t="shared" si="679"/>
        <v>O</v>
      </c>
      <c r="AS42967" t="s">
        <v>41361</v>
      </c>
    </row>
    <row r="42968" spans="43:45" x14ac:dyDescent="0.25">
      <c r="AQ42968" s="89">
        <v>10048620</v>
      </c>
      <c r="AR42968" s="90" t="str">
        <f t="shared" si="679"/>
        <v>O</v>
      </c>
      <c r="AS42968" t="s">
        <v>41362</v>
      </c>
    </row>
    <row r="42969" spans="43:45" x14ac:dyDescent="0.25">
      <c r="AQ42969" s="89">
        <v>10048626</v>
      </c>
      <c r="AR42969" s="90" t="str">
        <f t="shared" si="679"/>
        <v>O</v>
      </c>
      <c r="AS42969" t="s">
        <v>41363</v>
      </c>
    </row>
    <row r="42970" spans="43:45" x14ac:dyDescent="0.25">
      <c r="AQ42970" s="89">
        <v>10049463</v>
      </c>
      <c r="AR42970" s="90" t="str">
        <f t="shared" si="679"/>
        <v>O</v>
      </c>
      <c r="AS42970" t="s">
        <v>41364</v>
      </c>
    </row>
    <row r="42971" spans="43:45" x14ac:dyDescent="0.25">
      <c r="AQ42971" s="89">
        <v>10049690</v>
      </c>
      <c r="AR42971" s="90" t="str">
        <f t="shared" si="679"/>
        <v>O</v>
      </c>
      <c r="AS42971" t="s">
        <v>41365</v>
      </c>
    </row>
    <row r="42972" spans="43:45" x14ac:dyDescent="0.25">
      <c r="AQ42972" s="89">
        <v>10051195</v>
      </c>
      <c r="AR42972" s="90" t="str">
        <f t="shared" si="679"/>
        <v>O</v>
      </c>
      <c r="AS42972" t="s">
        <v>41366</v>
      </c>
    </row>
    <row r="42973" spans="43:45" x14ac:dyDescent="0.25">
      <c r="AQ42973" s="89">
        <v>10051198</v>
      </c>
      <c r="AR42973" s="90" t="str">
        <f t="shared" si="679"/>
        <v>O</v>
      </c>
      <c r="AS42973" t="s">
        <v>41367</v>
      </c>
    </row>
    <row r="42974" spans="43:45" x14ac:dyDescent="0.25">
      <c r="AQ42974" s="89">
        <v>10051200</v>
      </c>
      <c r="AR42974" s="90" t="str">
        <f t="shared" si="679"/>
        <v>O</v>
      </c>
      <c r="AS42974" t="s">
        <v>41368</v>
      </c>
    </row>
    <row r="42975" spans="43:45" x14ac:dyDescent="0.25">
      <c r="AQ42975" s="89">
        <v>10051205</v>
      </c>
      <c r="AR42975" s="90" t="str">
        <f t="shared" si="679"/>
        <v>O</v>
      </c>
      <c r="AS42975" t="s">
        <v>41369</v>
      </c>
    </row>
    <row r="42976" spans="43:45" x14ac:dyDescent="0.25">
      <c r="AQ42976" s="89">
        <v>10051207</v>
      </c>
      <c r="AR42976" s="90" t="str">
        <f t="shared" si="679"/>
        <v>O</v>
      </c>
      <c r="AS42976" t="s">
        <v>41370</v>
      </c>
    </row>
    <row r="42977" spans="43:45" x14ac:dyDescent="0.25">
      <c r="AQ42977" s="89">
        <v>10051210</v>
      </c>
      <c r="AR42977" s="90" t="str">
        <f t="shared" si="679"/>
        <v>O</v>
      </c>
      <c r="AS42977" t="s">
        <v>41371</v>
      </c>
    </row>
    <row r="42978" spans="43:45" x14ac:dyDescent="0.25">
      <c r="AQ42978" s="89">
        <v>10051212</v>
      </c>
      <c r="AR42978" s="90" t="str">
        <f t="shared" si="679"/>
        <v>O</v>
      </c>
      <c r="AS42978" t="s">
        <v>41372</v>
      </c>
    </row>
    <row r="42979" spans="43:45" x14ac:dyDescent="0.25">
      <c r="AQ42979" s="89">
        <v>10051217</v>
      </c>
      <c r="AR42979" s="90" t="str">
        <f t="shared" si="679"/>
        <v>O</v>
      </c>
      <c r="AS42979" t="s">
        <v>41373</v>
      </c>
    </row>
    <row r="42980" spans="43:45" x14ac:dyDescent="0.25">
      <c r="AQ42980" s="89">
        <v>10051224</v>
      </c>
      <c r="AR42980" s="90" t="str">
        <f t="shared" si="679"/>
        <v>O</v>
      </c>
      <c r="AS42980" t="s">
        <v>41374</v>
      </c>
    </row>
    <row r="42981" spans="43:45" x14ac:dyDescent="0.25">
      <c r="AQ42981" s="89">
        <v>10051226</v>
      </c>
      <c r="AR42981" s="90" t="str">
        <f t="shared" si="679"/>
        <v>O</v>
      </c>
      <c r="AS42981" t="s">
        <v>41375</v>
      </c>
    </row>
    <row r="42982" spans="43:45" x14ac:dyDescent="0.25">
      <c r="AQ42982" s="89">
        <v>10051616</v>
      </c>
      <c r="AR42982" s="90" t="str">
        <f t="shared" si="679"/>
        <v>O</v>
      </c>
      <c r="AS42982" t="s">
        <v>41376</v>
      </c>
    </row>
    <row r="42983" spans="43:45" x14ac:dyDescent="0.25">
      <c r="AQ42983" s="89">
        <v>10051619</v>
      </c>
      <c r="AR42983" s="90" t="str">
        <f t="shared" si="679"/>
        <v>O</v>
      </c>
      <c r="AS42983" t="s">
        <v>41377</v>
      </c>
    </row>
    <row r="42984" spans="43:45" x14ac:dyDescent="0.25">
      <c r="AQ42984" s="89">
        <v>10051620</v>
      </c>
      <c r="AR42984" s="90" t="str">
        <f t="shared" si="679"/>
        <v>O</v>
      </c>
      <c r="AS42984" t="s">
        <v>41378</v>
      </c>
    </row>
    <row r="42985" spans="43:45" x14ac:dyDescent="0.25">
      <c r="AQ42985" s="89">
        <v>10051631</v>
      </c>
      <c r="AR42985" s="90" t="str">
        <f t="shared" si="679"/>
        <v>O</v>
      </c>
      <c r="AS42985" t="s">
        <v>41379</v>
      </c>
    </row>
    <row r="42986" spans="43:45" x14ac:dyDescent="0.25">
      <c r="AQ42986" s="89">
        <v>10051637</v>
      </c>
      <c r="AR42986" s="90" t="str">
        <f t="shared" si="679"/>
        <v>O</v>
      </c>
      <c r="AS42986" t="s">
        <v>41380</v>
      </c>
    </row>
    <row r="42987" spans="43:45" x14ac:dyDescent="0.25">
      <c r="AQ42987" s="89">
        <v>10052191</v>
      </c>
      <c r="AR42987" s="90" t="str">
        <f t="shared" si="679"/>
        <v>O</v>
      </c>
      <c r="AS42987" t="s">
        <v>10747</v>
      </c>
    </row>
    <row r="42988" spans="43:45" x14ac:dyDescent="0.25">
      <c r="AQ42988" s="89">
        <v>10052572</v>
      </c>
      <c r="AR42988" s="90" t="str">
        <f t="shared" si="679"/>
        <v>O</v>
      </c>
      <c r="AS42988" t="s">
        <v>41381</v>
      </c>
    </row>
    <row r="42989" spans="43:45" x14ac:dyDescent="0.25">
      <c r="AQ42989" s="89">
        <v>10052861</v>
      </c>
      <c r="AR42989" s="90" t="str">
        <f t="shared" si="679"/>
        <v>O</v>
      </c>
      <c r="AS42989" t="s">
        <v>41382</v>
      </c>
    </row>
    <row r="42990" spans="43:45" x14ac:dyDescent="0.25">
      <c r="AQ42990" s="89">
        <v>10052882</v>
      </c>
      <c r="AR42990" s="90" t="str">
        <f t="shared" si="679"/>
        <v>O</v>
      </c>
      <c r="AS42990" t="s">
        <v>41383</v>
      </c>
    </row>
    <row r="42991" spans="43:45" x14ac:dyDescent="0.25">
      <c r="AQ42991" s="89">
        <v>10053558</v>
      </c>
      <c r="AR42991" s="90" t="str">
        <f t="shared" si="679"/>
        <v>O</v>
      </c>
      <c r="AS42991" t="s">
        <v>41384</v>
      </c>
    </row>
    <row r="42992" spans="43:45" x14ac:dyDescent="0.25">
      <c r="AQ42992" s="89">
        <v>10053725</v>
      </c>
      <c r="AR42992" s="90" t="str">
        <f t="shared" si="679"/>
        <v>O</v>
      </c>
      <c r="AS42992" t="s">
        <v>41385</v>
      </c>
    </row>
    <row r="42993" spans="43:45" x14ac:dyDescent="0.25">
      <c r="AQ42993" s="89">
        <v>10053733</v>
      </c>
      <c r="AR42993" s="90" t="str">
        <f t="shared" si="679"/>
        <v>O</v>
      </c>
      <c r="AS42993" t="s">
        <v>41386</v>
      </c>
    </row>
    <row r="42994" spans="43:45" x14ac:dyDescent="0.25">
      <c r="AQ42994" s="89">
        <v>10054083</v>
      </c>
      <c r="AR42994" s="90" t="str">
        <f t="shared" si="679"/>
        <v>O</v>
      </c>
      <c r="AS42994" t="s">
        <v>41387</v>
      </c>
    </row>
    <row r="42995" spans="43:45" x14ac:dyDescent="0.25">
      <c r="AQ42995" s="89">
        <v>10054087</v>
      </c>
      <c r="AR42995" s="90" t="str">
        <f t="shared" si="679"/>
        <v>O</v>
      </c>
      <c r="AS42995" t="s">
        <v>41388</v>
      </c>
    </row>
    <row r="42996" spans="43:45" x14ac:dyDescent="0.25">
      <c r="AQ42996" s="89">
        <v>10050041</v>
      </c>
      <c r="AR42996" s="90" t="str">
        <f t="shared" si="679"/>
        <v>O</v>
      </c>
      <c r="AS42996" t="s">
        <v>41389</v>
      </c>
    </row>
    <row r="42997" spans="43:45" x14ac:dyDescent="0.25">
      <c r="AQ42997" s="89">
        <v>10050046</v>
      </c>
      <c r="AR42997" s="90" t="str">
        <f t="shared" si="679"/>
        <v>O</v>
      </c>
      <c r="AS42997" t="s">
        <v>41390</v>
      </c>
    </row>
    <row r="42998" spans="43:45" x14ac:dyDescent="0.25">
      <c r="AQ42998" s="89">
        <v>10050048</v>
      </c>
      <c r="AR42998" s="90" t="str">
        <f t="shared" si="679"/>
        <v>O</v>
      </c>
      <c r="AS42998" t="s">
        <v>41391</v>
      </c>
    </row>
    <row r="42999" spans="43:45" x14ac:dyDescent="0.25">
      <c r="AQ42999" s="89">
        <v>10050069</v>
      </c>
      <c r="AR42999" s="90" t="str">
        <f t="shared" si="679"/>
        <v>O</v>
      </c>
      <c r="AS42999" t="s">
        <v>41392</v>
      </c>
    </row>
    <row r="43000" spans="43:45" x14ac:dyDescent="0.25">
      <c r="AQ43000" s="89">
        <v>10050347</v>
      </c>
      <c r="AR43000" s="90" t="str">
        <f t="shared" si="679"/>
        <v>O</v>
      </c>
      <c r="AS43000" t="s">
        <v>41393</v>
      </c>
    </row>
    <row r="43001" spans="43:45" x14ac:dyDescent="0.25">
      <c r="AQ43001" s="89">
        <v>10050355</v>
      </c>
      <c r="AR43001" s="90" t="str">
        <f t="shared" si="679"/>
        <v>O</v>
      </c>
      <c r="AS43001" t="s">
        <v>41394</v>
      </c>
    </row>
    <row r="43002" spans="43:45" x14ac:dyDescent="0.25">
      <c r="AQ43002" s="89">
        <v>10050358</v>
      </c>
      <c r="AR43002" s="90" t="str">
        <f t="shared" si="679"/>
        <v>O</v>
      </c>
      <c r="AS43002" t="s">
        <v>41395</v>
      </c>
    </row>
    <row r="43003" spans="43:45" x14ac:dyDescent="0.25">
      <c r="AQ43003" s="89">
        <v>10050365</v>
      </c>
      <c r="AR43003" s="90" t="str">
        <f t="shared" si="679"/>
        <v>O</v>
      </c>
      <c r="AS43003" t="s">
        <v>41396</v>
      </c>
    </row>
    <row r="43004" spans="43:45" x14ac:dyDescent="0.25">
      <c r="AQ43004" s="89">
        <v>10049193</v>
      </c>
      <c r="AR43004" s="90" t="str">
        <f t="shared" si="679"/>
        <v>O</v>
      </c>
      <c r="AS43004" t="s">
        <v>41397</v>
      </c>
    </row>
    <row r="43005" spans="43:45" x14ac:dyDescent="0.25">
      <c r="AQ43005" s="89">
        <v>10049269</v>
      </c>
      <c r="AR43005" s="90" t="str">
        <f t="shared" si="679"/>
        <v>O</v>
      </c>
      <c r="AS43005" t="s">
        <v>41398</v>
      </c>
    </row>
    <row r="43006" spans="43:45" x14ac:dyDescent="0.25">
      <c r="AQ43006" s="89">
        <v>10051250</v>
      </c>
      <c r="AR43006" s="90" t="str">
        <f t="shared" si="679"/>
        <v>O</v>
      </c>
      <c r="AS43006" t="s">
        <v>41399</v>
      </c>
    </row>
    <row r="43007" spans="43:45" x14ac:dyDescent="0.25">
      <c r="AQ43007" s="89">
        <v>10051255</v>
      </c>
      <c r="AR43007" s="90" t="str">
        <f t="shared" si="679"/>
        <v>O</v>
      </c>
      <c r="AS43007" t="s">
        <v>41400</v>
      </c>
    </row>
    <row r="43008" spans="43:45" x14ac:dyDescent="0.25">
      <c r="AQ43008" s="89">
        <v>10051261</v>
      </c>
      <c r="AR43008" s="90" t="str">
        <f t="shared" si="679"/>
        <v>O</v>
      </c>
      <c r="AS43008" t="s">
        <v>41401</v>
      </c>
    </row>
    <row r="43009" spans="43:45" x14ac:dyDescent="0.25">
      <c r="AQ43009" s="89">
        <v>10051275</v>
      </c>
      <c r="AR43009" s="90" t="str">
        <f t="shared" si="679"/>
        <v>O</v>
      </c>
      <c r="AS43009" t="s">
        <v>41402</v>
      </c>
    </row>
    <row r="43010" spans="43:45" x14ac:dyDescent="0.25">
      <c r="AQ43010" s="89">
        <v>10051283</v>
      </c>
      <c r="AR43010" s="90" t="str">
        <f t="shared" si="679"/>
        <v>O</v>
      </c>
      <c r="AS43010" t="s">
        <v>41403</v>
      </c>
    </row>
    <row r="43011" spans="43:45" x14ac:dyDescent="0.25">
      <c r="AQ43011" s="89">
        <v>10051299</v>
      </c>
      <c r="AR43011" s="90" t="str">
        <f t="shared" si="679"/>
        <v>O</v>
      </c>
      <c r="AS43011" t="s">
        <v>41404</v>
      </c>
    </row>
    <row r="43012" spans="43:45" x14ac:dyDescent="0.25">
      <c r="AQ43012" s="89">
        <v>10051649</v>
      </c>
      <c r="AR43012" s="90" t="str">
        <f t="shared" si="679"/>
        <v>O</v>
      </c>
      <c r="AS43012" t="s">
        <v>41405</v>
      </c>
    </row>
    <row r="43013" spans="43:45" x14ac:dyDescent="0.25">
      <c r="AQ43013" s="89">
        <v>10051654</v>
      </c>
      <c r="AR43013" s="90" t="str">
        <f t="shared" si="679"/>
        <v>O</v>
      </c>
      <c r="AS43013" t="s">
        <v>41406</v>
      </c>
    </row>
    <row r="43014" spans="43:45" x14ac:dyDescent="0.25">
      <c r="AQ43014" s="89">
        <v>10052226</v>
      </c>
      <c r="AR43014" s="90" t="str">
        <f t="shared" si="679"/>
        <v>O</v>
      </c>
      <c r="AS43014" t="s">
        <v>12519</v>
      </c>
    </row>
    <row r="43015" spans="43:45" x14ac:dyDescent="0.25">
      <c r="AQ43015" s="89">
        <v>10052238</v>
      </c>
      <c r="AR43015" s="90" t="str">
        <f t="shared" si="679"/>
        <v>O</v>
      </c>
      <c r="AS43015" t="s">
        <v>12524</v>
      </c>
    </row>
    <row r="43016" spans="43:45" x14ac:dyDescent="0.25">
      <c r="AQ43016" s="89">
        <v>10052245</v>
      </c>
      <c r="AR43016" s="90" t="str">
        <f t="shared" si="679"/>
        <v>O</v>
      </c>
      <c r="AS43016" t="s">
        <v>12527</v>
      </c>
    </row>
    <row r="43017" spans="43:45" x14ac:dyDescent="0.25">
      <c r="AQ43017" s="89">
        <v>10052249</v>
      </c>
      <c r="AR43017" s="90" t="str">
        <f t="shared" ref="AR43017:AR43080" si="680">IF(ISNA(VLOOKUP(AQ43017,$BP$18:$BQ$356,2,FALSE))=TRUE,"O",VLOOKUP(AQ43017,$BP$18:$BQ$356,2,FALSE))</f>
        <v>O</v>
      </c>
      <c r="AS43017" t="s">
        <v>25779</v>
      </c>
    </row>
    <row r="43018" spans="43:45" x14ac:dyDescent="0.25">
      <c r="AQ43018" s="89">
        <v>10052252</v>
      </c>
      <c r="AR43018" s="90" t="str">
        <f t="shared" si="680"/>
        <v>O</v>
      </c>
      <c r="AS43018" t="s">
        <v>20478</v>
      </c>
    </row>
    <row r="43019" spans="43:45" x14ac:dyDescent="0.25">
      <c r="AQ43019" s="89">
        <v>10052254</v>
      </c>
      <c r="AR43019" s="90" t="str">
        <f t="shared" si="680"/>
        <v>O</v>
      </c>
      <c r="AS43019" t="s">
        <v>20478</v>
      </c>
    </row>
    <row r="43020" spans="43:45" x14ac:dyDescent="0.25">
      <c r="AQ43020" s="89">
        <v>10052287</v>
      </c>
      <c r="AR43020" s="90" t="str">
        <f t="shared" si="680"/>
        <v>O</v>
      </c>
      <c r="AS43020" t="s">
        <v>20483</v>
      </c>
    </row>
    <row r="43021" spans="43:45" x14ac:dyDescent="0.25">
      <c r="AQ43021" s="89">
        <v>10052995</v>
      </c>
      <c r="AR43021" s="90" t="str">
        <f t="shared" si="680"/>
        <v>O</v>
      </c>
      <c r="AS43021" t="s">
        <v>41407</v>
      </c>
    </row>
    <row r="43022" spans="43:45" x14ac:dyDescent="0.25">
      <c r="AQ43022" s="89">
        <v>10054159</v>
      </c>
      <c r="AR43022" s="90" t="str">
        <f t="shared" si="680"/>
        <v>O</v>
      </c>
      <c r="AS43022" t="s">
        <v>41408</v>
      </c>
    </row>
    <row r="43023" spans="43:45" x14ac:dyDescent="0.25">
      <c r="AQ43023" s="89">
        <v>10054178</v>
      </c>
      <c r="AR43023" s="90" t="str">
        <f t="shared" si="680"/>
        <v>O</v>
      </c>
      <c r="AS43023" t="s">
        <v>6406</v>
      </c>
    </row>
    <row r="43024" spans="43:45" x14ac:dyDescent="0.25">
      <c r="AQ43024" s="89">
        <v>10054185</v>
      </c>
      <c r="AR43024" s="90" t="str">
        <f t="shared" si="680"/>
        <v>O</v>
      </c>
      <c r="AS43024" t="s">
        <v>10599</v>
      </c>
    </row>
    <row r="43025" spans="43:45" x14ac:dyDescent="0.25">
      <c r="AQ43025" s="89">
        <v>10054188</v>
      </c>
      <c r="AR43025" s="90" t="str">
        <f t="shared" si="680"/>
        <v>O</v>
      </c>
      <c r="AS43025" t="s">
        <v>41409</v>
      </c>
    </row>
    <row r="43026" spans="43:45" x14ac:dyDescent="0.25">
      <c r="AQ43026" s="89">
        <v>10054201</v>
      </c>
      <c r="AR43026" s="90" t="str">
        <f t="shared" si="680"/>
        <v>O</v>
      </c>
      <c r="AS43026" t="s">
        <v>41410</v>
      </c>
    </row>
    <row r="43027" spans="43:45" x14ac:dyDescent="0.25">
      <c r="AQ43027" s="89">
        <v>10054207</v>
      </c>
      <c r="AR43027" s="90" t="str">
        <f t="shared" si="680"/>
        <v>O</v>
      </c>
      <c r="AS43027" t="s">
        <v>41411</v>
      </c>
    </row>
    <row r="43028" spans="43:45" x14ac:dyDescent="0.25">
      <c r="AQ43028" s="89">
        <v>10050397</v>
      </c>
      <c r="AR43028" s="90" t="str">
        <f t="shared" si="680"/>
        <v>O</v>
      </c>
      <c r="AS43028" t="s">
        <v>41412</v>
      </c>
    </row>
    <row r="43029" spans="43:45" x14ac:dyDescent="0.25">
      <c r="AQ43029" s="89">
        <v>10050400</v>
      </c>
      <c r="AR43029" s="90" t="str">
        <f t="shared" si="680"/>
        <v>O</v>
      </c>
      <c r="AS43029" t="s">
        <v>41413</v>
      </c>
    </row>
    <row r="43030" spans="43:45" x14ac:dyDescent="0.25">
      <c r="AQ43030" s="89">
        <v>10050401</v>
      </c>
      <c r="AR43030" s="90" t="str">
        <f t="shared" si="680"/>
        <v>O</v>
      </c>
      <c r="AS43030" t="s">
        <v>41414</v>
      </c>
    </row>
    <row r="43031" spans="43:45" x14ac:dyDescent="0.25">
      <c r="AQ43031" s="89">
        <v>10050405</v>
      </c>
      <c r="AR43031" s="90" t="str">
        <f t="shared" si="680"/>
        <v>O</v>
      </c>
      <c r="AS43031" t="s">
        <v>41415</v>
      </c>
    </row>
    <row r="43032" spans="43:45" x14ac:dyDescent="0.25">
      <c r="AQ43032" s="89">
        <v>10050414</v>
      </c>
      <c r="AR43032" s="90" t="str">
        <f t="shared" si="680"/>
        <v>O</v>
      </c>
      <c r="AS43032" t="s">
        <v>41416</v>
      </c>
    </row>
    <row r="43033" spans="43:45" x14ac:dyDescent="0.25">
      <c r="AQ43033" s="89">
        <v>10050415</v>
      </c>
      <c r="AR43033" s="90" t="str">
        <f t="shared" si="680"/>
        <v>O</v>
      </c>
      <c r="AS43033" t="s">
        <v>41417</v>
      </c>
    </row>
    <row r="43034" spans="43:45" x14ac:dyDescent="0.25">
      <c r="AQ43034" s="89">
        <v>10050423</v>
      </c>
      <c r="AR43034" s="90" t="str">
        <f t="shared" si="680"/>
        <v>O</v>
      </c>
      <c r="AS43034" t="s">
        <v>41418</v>
      </c>
    </row>
    <row r="43035" spans="43:45" x14ac:dyDescent="0.25">
      <c r="AQ43035" s="89">
        <v>10050432</v>
      </c>
      <c r="AR43035" s="90" t="str">
        <f t="shared" si="680"/>
        <v>O</v>
      </c>
      <c r="AS43035" t="s">
        <v>41419</v>
      </c>
    </row>
    <row r="43036" spans="43:45" x14ac:dyDescent="0.25">
      <c r="AQ43036" s="89">
        <v>10050439</v>
      </c>
      <c r="AR43036" s="90" t="str">
        <f t="shared" si="680"/>
        <v>O</v>
      </c>
      <c r="AS43036" t="s">
        <v>41420</v>
      </c>
    </row>
    <row r="43037" spans="43:45" x14ac:dyDescent="0.25">
      <c r="AQ43037" s="89">
        <v>10048571</v>
      </c>
      <c r="AR43037" s="90" t="str">
        <f t="shared" si="680"/>
        <v>O</v>
      </c>
      <c r="AS43037" t="s">
        <v>41421</v>
      </c>
    </row>
    <row r="43038" spans="43:45" x14ac:dyDescent="0.25">
      <c r="AQ43038" s="89">
        <v>10049128</v>
      </c>
      <c r="AR43038" s="90" t="str">
        <f t="shared" si="680"/>
        <v>O</v>
      </c>
      <c r="AS43038" t="s">
        <v>41422</v>
      </c>
    </row>
    <row r="43039" spans="43:45" x14ac:dyDescent="0.25">
      <c r="AQ43039" s="89">
        <v>10049352</v>
      </c>
      <c r="AR43039" s="90" t="str">
        <f t="shared" si="680"/>
        <v>O</v>
      </c>
      <c r="AS43039" t="s">
        <v>41423</v>
      </c>
    </row>
    <row r="43040" spans="43:45" x14ac:dyDescent="0.25">
      <c r="AQ43040" s="89">
        <v>10051659</v>
      </c>
      <c r="AR43040" s="90" t="str">
        <f t="shared" si="680"/>
        <v>O</v>
      </c>
      <c r="AS43040" t="s">
        <v>41424</v>
      </c>
    </row>
    <row r="43041" spans="43:45" x14ac:dyDescent="0.25">
      <c r="AQ43041" s="89">
        <v>10051661</v>
      </c>
      <c r="AR43041" s="90" t="str">
        <f t="shared" si="680"/>
        <v>O</v>
      </c>
      <c r="AS43041" t="s">
        <v>41425</v>
      </c>
    </row>
    <row r="43042" spans="43:45" x14ac:dyDescent="0.25">
      <c r="AQ43042" s="89">
        <v>10051677</v>
      </c>
      <c r="AR43042" s="90" t="str">
        <f t="shared" si="680"/>
        <v>O</v>
      </c>
      <c r="AS43042" t="s">
        <v>41426</v>
      </c>
    </row>
    <row r="43043" spans="43:45" x14ac:dyDescent="0.25">
      <c r="AQ43043" s="89">
        <v>10051683</v>
      </c>
      <c r="AR43043" s="90" t="str">
        <f t="shared" si="680"/>
        <v>O</v>
      </c>
      <c r="AS43043" t="s">
        <v>41427</v>
      </c>
    </row>
    <row r="43044" spans="43:45" x14ac:dyDescent="0.25">
      <c r="AQ43044" s="89">
        <v>10051700</v>
      </c>
      <c r="AR43044" s="90" t="str">
        <f t="shared" si="680"/>
        <v>O</v>
      </c>
      <c r="AS43044" t="s">
        <v>41428</v>
      </c>
    </row>
    <row r="43045" spans="43:45" x14ac:dyDescent="0.25">
      <c r="AQ43045" s="89">
        <v>10051701</v>
      </c>
      <c r="AR43045" s="90" t="str">
        <f t="shared" si="680"/>
        <v>O</v>
      </c>
      <c r="AS43045" t="s">
        <v>41429</v>
      </c>
    </row>
    <row r="43046" spans="43:45" x14ac:dyDescent="0.25">
      <c r="AQ43046" s="89">
        <v>10052299</v>
      </c>
      <c r="AR43046" s="90" t="str">
        <f t="shared" si="680"/>
        <v>O</v>
      </c>
      <c r="AS43046" t="s">
        <v>20512</v>
      </c>
    </row>
    <row r="43047" spans="43:45" x14ac:dyDescent="0.25">
      <c r="AQ43047" s="89">
        <v>10052319</v>
      </c>
      <c r="AR43047" s="90" t="str">
        <f t="shared" si="680"/>
        <v>O</v>
      </c>
      <c r="AS43047" t="s">
        <v>7642</v>
      </c>
    </row>
    <row r="43048" spans="43:45" x14ac:dyDescent="0.25">
      <c r="AQ43048" s="89">
        <v>10052322</v>
      </c>
      <c r="AR43048" s="90" t="str">
        <f t="shared" si="680"/>
        <v>O</v>
      </c>
      <c r="AS43048" t="s">
        <v>10599</v>
      </c>
    </row>
    <row r="43049" spans="43:45" x14ac:dyDescent="0.25">
      <c r="AQ43049" s="89">
        <v>10052326</v>
      </c>
      <c r="AR43049" s="90" t="str">
        <f t="shared" si="680"/>
        <v>O</v>
      </c>
      <c r="AS43049" t="s">
        <v>31061</v>
      </c>
    </row>
    <row r="43050" spans="43:45" x14ac:dyDescent="0.25">
      <c r="AQ43050" s="89">
        <v>10052327</v>
      </c>
      <c r="AR43050" s="90" t="str">
        <f t="shared" si="680"/>
        <v>O</v>
      </c>
      <c r="AS43050" t="s">
        <v>20514</v>
      </c>
    </row>
    <row r="43051" spans="43:45" x14ac:dyDescent="0.25">
      <c r="AQ43051" s="89">
        <v>10052330</v>
      </c>
      <c r="AR43051" s="90" t="str">
        <f t="shared" si="680"/>
        <v>O</v>
      </c>
      <c r="AS43051" t="s">
        <v>12536</v>
      </c>
    </row>
    <row r="43052" spans="43:45" x14ac:dyDescent="0.25">
      <c r="AQ43052" s="89">
        <v>10052335</v>
      </c>
      <c r="AR43052" s="90" t="str">
        <f t="shared" si="680"/>
        <v>O</v>
      </c>
      <c r="AS43052" t="s">
        <v>12538</v>
      </c>
    </row>
    <row r="43053" spans="43:45" x14ac:dyDescent="0.25">
      <c r="AQ43053" s="89">
        <v>10052346</v>
      </c>
      <c r="AR43053" s="90" t="str">
        <f t="shared" si="680"/>
        <v>O</v>
      </c>
      <c r="AS43053" t="s">
        <v>9212</v>
      </c>
    </row>
    <row r="43054" spans="43:45" x14ac:dyDescent="0.25">
      <c r="AQ43054" s="89">
        <v>10052350</v>
      </c>
      <c r="AR43054" s="90" t="str">
        <f t="shared" si="680"/>
        <v>O</v>
      </c>
      <c r="AS43054" t="s">
        <v>9212</v>
      </c>
    </row>
    <row r="43055" spans="43:45" x14ac:dyDescent="0.25">
      <c r="AQ43055" s="89">
        <v>10052646</v>
      </c>
      <c r="AR43055" s="90" t="str">
        <f t="shared" si="680"/>
        <v>O</v>
      </c>
      <c r="AS43055" t="s">
        <v>41430</v>
      </c>
    </row>
    <row r="43056" spans="43:45" x14ac:dyDescent="0.25">
      <c r="AQ43056" s="89">
        <v>10053306</v>
      </c>
      <c r="AR43056" s="90" t="str">
        <f t="shared" si="680"/>
        <v>O</v>
      </c>
      <c r="AS43056" t="s">
        <v>41431</v>
      </c>
    </row>
    <row r="43057" spans="43:45" x14ac:dyDescent="0.25">
      <c r="AQ43057" s="89">
        <v>10053637</v>
      </c>
      <c r="AR43057" s="90" t="str">
        <f t="shared" si="680"/>
        <v>O</v>
      </c>
      <c r="AS43057" t="s">
        <v>41432</v>
      </c>
    </row>
    <row r="43058" spans="43:45" x14ac:dyDescent="0.25">
      <c r="AQ43058" s="89">
        <v>10053676</v>
      </c>
      <c r="AR43058" s="90" t="str">
        <f t="shared" si="680"/>
        <v>O</v>
      </c>
      <c r="AS43058" t="s">
        <v>41433</v>
      </c>
    </row>
    <row r="43059" spans="43:45" x14ac:dyDescent="0.25">
      <c r="AQ43059" s="89">
        <v>10053848</v>
      </c>
      <c r="AR43059" s="90" t="str">
        <f t="shared" si="680"/>
        <v>O</v>
      </c>
      <c r="AS43059" t="s">
        <v>41434</v>
      </c>
    </row>
    <row r="43060" spans="43:45" x14ac:dyDescent="0.25">
      <c r="AQ43060" s="89">
        <v>10053910</v>
      </c>
      <c r="AR43060" s="90" t="str">
        <f t="shared" si="680"/>
        <v>O</v>
      </c>
      <c r="AS43060" t="s">
        <v>41435</v>
      </c>
    </row>
    <row r="43061" spans="43:45" x14ac:dyDescent="0.25">
      <c r="AQ43061" s="89">
        <v>10053927</v>
      </c>
      <c r="AR43061" s="90" t="str">
        <f t="shared" si="680"/>
        <v>O</v>
      </c>
      <c r="AS43061" t="s">
        <v>41436</v>
      </c>
    </row>
    <row r="43062" spans="43:45" x14ac:dyDescent="0.25">
      <c r="AQ43062" s="89">
        <v>10053965</v>
      </c>
      <c r="AR43062" s="90" t="str">
        <f t="shared" si="680"/>
        <v>O</v>
      </c>
      <c r="AS43062" t="s">
        <v>41437</v>
      </c>
    </row>
    <row r="43063" spans="43:45" x14ac:dyDescent="0.25">
      <c r="AQ43063" s="89">
        <v>10054247</v>
      </c>
      <c r="AR43063" s="90" t="str">
        <f t="shared" si="680"/>
        <v>O</v>
      </c>
      <c r="AS43063" t="s">
        <v>41438</v>
      </c>
    </row>
    <row r="43064" spans="43:45" x14ac:dyDescent="0.25">
      <c r="AQ43064" s="89">
        <v>10054263</v>
      </c>
      <c r="AR43064" s="90" t="str">
        <f t="shared" si="680"/>
        <v>O</v>
      </c>
      <c r="AS43064" t="s">
        <v>41439</v>
      </c>
    </row>
    <row r="43065" spans="43:45" x14ac:dyDescent="0.25">
      <c r="AQ43065" s="89">
        <v>10054279</v>
      </c>
      <c r="AR43065" s="90" t="str">
        <f t="shared" si="680"/>
        <v>O</v>
      </c>
      <c r="AS43065" t="s">
        <v>41440</v>
      </c>
    </row>
    <row r="43066" spans="43:45" x14ac:dyDescent="0.25">
      <c r="AQ43066" s="89">
        <v>10050466</v>
      </c>
      <c r="AR43066" s="90" t="str">
        <f t="shared" si="680"/>
        <v>O</v>
      </c>
      <c r="AS43066" t="s">
        <v>41441</v>
      </c>
    </row>
    <row r="43067" spans="43:45" x14ac:dyDescent="0.25">
      <c r="AQ43067" s="89">
        <v>10050471</v>
      </c>
      <c r="AR43067" s="90" t="str">
        <f t="shared" si="680"/>
        <v>O</v>
      </c>
      <c r="AS43067" t="s">
        <v>41442</v>
      </c>
    </row>
    <row r="43068" spans="43:45" x14ac:dyDescent="0.25">
      <c r="AQ43068" s="89">
        <v>10050476</v>
      </c>
      <c r="AR43068" s="90" t="str">
        <f t="shared" si="680"/>
        <v>O</v>
      </c>
      <c r="AS43068" t="s">
        <v>41443</v>
      </c>
    </row>
    <row r="43069" spans="43:45" x14ac:dyDescent="0.25">
      <c r="AQ43069" s="89">
        <v>10050479</v>
      </c>
      <c r="AR43069" s="90" t="str">
        <f t="shared" si="680"/>
        <v>O</v>
      </c>
      <c r="AS43069" t="s">
        <v>41444</v>
      </c>
    </row>
    <row r="43070" spans="43:45" x14ac:dyDescent="0.25">
      <c r="AQ43070" s="89">
        <v>10050483</v>
      </c>
      <c r="AR43070" s="90" t="str">
        <f t="shared" si="680"/>
        <v>O</v>
      </c>
      <c r="AS43070" t="s">
        <v>41445</v>
      </c>
    </row>
    <row r="43071" spans="43:45" x14ac:dyDescent="0.25">
      <c r="AQ43071" s="89">
        <v>10050486</v>
      </c>
      <c r="AR43071" s="90" t="str">
        <f t="shared" si="680"/>
        <v>O</v>
      </c>
      <c r="AS43071" t="s">
        <v>41446</v>
      </c>
    </row>
    <row r="43072" spans="43:45" x14ac:dyDescent="0.25">
      <c r="AQ43072" s="89">
        <v>10050498</v>
      </c>
      <c r="AR43072" s="90" t="str">
        <f t="shared" si="680"/>
        <v>O</v>
      </c>
      <c r="AS43072" t="s">
        <v>41447</v>
      </c>
    </row>
    <row r="43073" spans="43:45" x14ac:dyDescent="0.25">
      <c r="AQ43073" s="89">
        <v>10050502</v>
      </c>
      <c r="AR43073" s="90" t="str">
        <f t="shared" si="680"/>
        <v>O</v>
      </c>
      <c r="AS43073" t="s">
        <v>41448</v>
      </c>
    </row>
    <row r="43074" spans="43:45" x14ac:dyDescent="0.25">
      <c r="AQ43074" s="89">
        <v>10050809</v>
      </c>
      <c r="AR43074" s="90" t="str">
        <f t="shared" si="680"/>
        <v>O</v>
      </c>
      <c r="AS43074" t="s">
        <v>41449</v>
      </c>
    </row>
    <row r="43075" spans="43:45" x14ac:dyDescent="0.25">
      <c r="AQ43075" s="89">
        <v>10050815</v>
      </c>
      <c r="AR43075" s="90" t="str">
        <f t="shared" si="680"/>
        <v>O</v>
      </c>
      <c r="AS43075" t="s">
        <v>41450</v>
      </c>
    </row>
    <row r="43076" spans="43:45" x14ac:dyDescent="0.25">
      <c r="AQ43076" s="89">
        <v>10048757</v>
      </c>
      <c r="AR43076" s="90" t="str">
        <f t="shared" si="680"/>
        <v>O</v>
      </c>
      <c r="AS43076" t="s">
        <v>41451</v>
      </c>
    </row>
    <row r="43077" spans="43:45" x14ac:dyDescent="0.25">
      <c r="AQ43077" s="89">
        <v>10049143</v>
      </c>
      <c r="AR43077" s="90" t="str">
        <f t="shared" si="680"/>
        <v>O</v>
      </c>
      <c r="AS43077" t="s">
        <v>41452</v>
      </c>
    </row>
    <row r="43078" spans="43:45" x14ac:dyDescent="0.25">
      <c r="AQ43078" s="89">
        <v>10051710</v>
      </c>
      <c r="AR43078" s="90" t="str">
        <f t="shared" si="680"/>
        <v>O</v>
      </c>
      <c r="AS43078" t="s">
        <v>41453</v>
      </c>
    </row>
    <row r="43079" spans="43:45" x14ac:dyDescent="0.25">
      <c r="AQ43079" s="89">
        <v>10051712</v>
      </c>
      <c r="AR43079" s="90" t="str">
        <f t="shared" si="680"/>
        <v>O</v>
      </c>
      <c r="AS43079" t="s">
        <v>41454</v>
      </c>
    </row>
    <row r="43080" spans="43:45" x14ac:dyDescent="0.25">
      <c r="AQ43080" s="89">
        <v>10051714</v>
      </c>
      <c r="AR43080" s="90" t="str">
        <f t="shared" si="680"/>
        <v>O</v>
      </c>
      <c r="AS43080" t="s">
        <v>41455</v>
      </c>
    </row>
    <row r="43081" spans="43:45" x14ac:dyDescent="0.25">
      <c r="AQ43081" s="89">
        <v>10051717</v>
      </c>
      <c r="AR43081" s="90" t="str">
        <f t="shared" ref="AR43081:AR43144" si="681">IF(ISNA(VLOOKUP(AQ43081,$BP$18:$BQ$356,2,FALSE))=TRUE,"O",VLOOKUP(AQ43081,$BP$18:$BQ$356,2,FALSE))</f>
        <v>O</v>
      </c>
      <c r="AS43081" t="s">
        <v>41456</v>
      </c>
    </row>
    <row r="43082" spans="43:45" x14ac:dyDescent="0.25">
      <c r="AQ43082" s="89">
        <v>10051741</v>
      </c>
      <c r="AR43082" s="90" t="str">
        <f t="shared" si="681"/>
        <v>O</v>
      </c>
      <c r="AS43082" t="s">
        <v>12531</v>
      </c>
    </row>
    <row r="43083" spans="43:45" x14ac:dyDescent="0.25">
      <c r="AQ43083" s="89">
        <v>10051756</v>
      </c>
      <c r="AR43083" s="90" t="str">
        <f t="shared" si="681"/>
        <v>O</v>
      </c>
      <c r="AS43083" t="s">
        <v>41457</v>
      </c>
    </row>
    <row r="43084" spans="43:45" x14ac:dyDescent="0.25">
      <c r="AQ43084" s="89">
        <v>10051759</v>
      </c>
      <c r="AR43084" s="90" t="str">
        <f t="shared" si="681"/>
        <v>O</v>
      </c>
      <c r="AS43084" t="s">
        <v>41458</v>
      </c>
    </row>
    <row r="43085" spans="43:45" x14ac:dyDescent="0.25">
      <c r="AQ43085" s="89">
        <v>10052375</v>
      </c>
      <c r="AR43085" s="90" t="str">
        <f t="shared" si="681"/>
        <v>O</v>
      </c>
      <c r="AS43085" t="s">
        <v>10778</v>
      </c>
    </row>
    <row r="43086" spans="43:45" x14ac:dyDescent="0.25">
      <c r="AQ43086" s="89">
        <v>10052403</v>
      </c>
      <c r="AR43086" s="90" t="str">
        <f t="shared" si="681"/>
        <v>O</v>
      </c>
      <c r="AS43086" t="s">
        <v>12576</v>
      </c>
    </row>
    <row r="43087" spans="43:45" x14ac:dyDescent="0.25">
      <c r="AQ43087" s="89">
        <v>10052426</v>
      </c>
      <c r="AR43087" s="90" t="str">
        <f t="shared" si="681"/>
        <v>O</v>
      </c>
      <c r="AS43087" t="s">
        <v>12584</v>
      </c>
    </row>
    <row r="43088" spans="43:45" x14ac:dyDescent="0.25">
      <c r="AQ43088" s="89">
        <v>10052428</v>
      </c>
      <c r="AR43088" s="90" t="str">
        <f t="shared" si="681"/>
        <v>O</v>
      </c>
      <c r="AS43088" t="s">
        <v>2469</v>
      </c>
    </row>
    <row r="43089" spans="43:45" x14ac:dyDescent="0.25">
      <c r="AQ43089" s="89">
        <v>10052456</v>
      </c>
      <c r="AR43089" s="90" t="str">
        <f t="shared" si="681"/>
        <v>O</v>
      </c>
      <c r="AS43089" t="s">
        <v>41459</v>
      </c>
    </row>
    <row r="43090" spans="43:45" x14ac:dyDescent="0.25">
      <c r="AQ43090" s="89">
        <v>10052468</v>
      </c>
      <c r="AR43090" s="90" t="str">
        <f t="shared" si="681"/>
        <v>O</v>
      </c>
      <c r="AS43090" t="s">
        <v>41460</v>
      </c>
    </row>
    <row r="43091" spans="43:45" x14ac:dyDescent="0.25">
      <c r="AQ43091" s="89">
        <v>10052470</v>
      </c>
      <c r="AR43091" s="90" t="str">
        <f t="shared" si="681"/>
        <v>O</v>
      </c>
      <c r="AS43091" t="s">
        <v>41461</v>
      </c>
    </row>
    <row r="43092" spans="43:45" x14ac:dyDescent="0.25">
      <c r="AQ43092" s="89">
        <v>10053412</v>
      </c>
      <c r="AR43092" s="90" t="str">
        <f t="shared" si="681"/>
        <v>O</v>
      </c>
      <c r="AS43092" t="s">
        <v>41462</v>
      </c>
    </row>
    <row r="43093" spans="43:45" x14ac:dyDescent="0.25">
      <c r="AQ43093" s="89">
        <v>10054332</v>
      </c>
      <c r="AR43093" s="90" t="str">
        <f t="shared" si="681"/>
        <v>O</v>
      </c>
      <c r="AS43093" t="s">
        <v>41463</v>
      </c>
    </row>
    <row r="43094" spans="43:45" x14ac:dyDescent="0.25">
      <c r="AQ43094" s="89">
        <v>10050828</v>
      </c>
      <c r="AR43094" s="90" t="str">
        <f t="shared" si="681"/>
        <v>O</v>
      </c>
      <c r="AS43094" t="s">
        <v>41464</v>
      </c>
    </row>
    <row r="43095" spans="43:45" x14ac:dyDescent="0.25">
      <c r="AQ43095" s="89">
        <v>10050837</v>
      </c>
      <c r="AR43095" s="90" t="str">
        <f t="shared" si="681"/>
        <v>O</v>
      </c>
      <c r="AS43095" t="s">
        <v>41465</v>
      </c>
    </row>
    <row r="43096" spans="43:45" x14ac:dyDescent="0.25">
      <c r="AQ43096" s="89">
        <v>10050843</v>
      </c>
      <c r="AR43096" s="90" t="str">
        <f t="shared" si="681"/>
        <v>O</v>
      </c>
      <c r="AS43096" t="s">
        <v>41466</v>
      </c>
    </row>
    <row r="43097" spans="43:45" x14ac:dyDescent="0.25">
      <c r="AQ43097" s="89">
        <v>10050536</v>
      </c>
      <c r="AR43097" s="90" t="str">
        <f t="shared" si="681"/>
        <v>O</v>
      </c>
      <c r="AS43097" t="s">
        <v>41467</v>
      </c>
    </row>
    <row r="43098" spans="43:45" x14ac:dyDescent="0.25">
      <c r="AQ43098" s="89">
        <v>10050545</v>
      </c>
      <c r="AR43098" s="90" t="str">
        <f t="shared" si="681"/>
        <v>O</v>
      </c>
      <c r="AS43098" t="s">
        <v>41468</v>
      </c>
    </row>
    <row r="43099" spans="43:45" x14ac:dyDescent="0.25">
      <c r="AQ43099" s="89">
        <v>10050550</v>
      </c>
      <c r="AR43099" s="90" t="str">
        <f t="shared" si="681"/>
        <v>O</v>
      </c>
      <c r="AS43099" t="s">
        <v>41469</v>
      </c>
    </row>
    <row r="43100" spans="43:45" x14ac:dyDescent="0.25">
      <c r="AQ43100" s="89">
        <v>10049249</v>
      </c>
      <c r="AR43100" s="90" t="str">
        <f t="shared" si="681"/>
        <v>O</v>
      </c>
      <c r="AS43100" t="s">
        <v>41470</v>
      </c>
    </row>
    <row r="43101" spans="43:45" x14ac:dyDescent="0.25">
      <c r="AQ43101" s="89">
        <v>10049554</v>
      </c>
      <c r="AR43101" s="90" t="str">
        <f t="shared" si="681"/>
        <v>O</v>
      </c>
      <c r="AS43101" t="s">
        <v>41471</v>
      </c>
    </row>
    <row r="43102" spans="43:45" x14ac:dyDescent="0.25">
      <c r="AQ43102" s="89">
        <v>10051767</v>
      </c>
      <c r="AR43102" s="90" t="str">
        <f t="shared" si="681"/>
        <v>O</v>
      </c>
      <c r="AS43102" t="s">
        <v>41472</v>
      </c>
    </row>
    <row r="43103" spans="43:45" x14ac:dyDescent="0.25">
      <c r="AQ43103" s="89">
        <v>10051769</v>
      </c>
      <c r="AR43103" s="90" t="str">
        <f t="shared" si="681"/>
        <v>O</v>
      </c>
      <c r="AS43103" t="s">
        <v>41473</v>
      </c>
    </row>
    <row r="43104" spans="43:45" x14ac:dyDescent="0.25">
      <c r="AQ43104" s="89">
        <v>10051770</v>
      </c>
      <c r="AR43104" s="90" t="str">
        <f t="shared" si="681"/>
        <v>O</v>
      </c>
      <c r="AS43104" t="s">
        <v>41474</v>
      </c>
    </row>
    <row r="43105" spans="43:45" x14ac:dyDescent="0.25">
      <c r="AQ43105" s="89">
        <v>10051776</v>
      </c>
      <c r="AR43105" s="90" t="str">
        <f t="shared" si="681"/>
        <v>O</v>
      </c>
      <c r="AS43105" t="s">
        <v>41475</v>
      </c>
    </row>
    <row r="43106" spans="43:45" x14ac:dyDescent="0.25">
      <c r="AQ43106" s="89">
        <v>10051789</v>
      </c>
      <c r="AR43106" s="90" t="str">
        <f t="shared" si="681"/>
        <v>O</v>
      </c>
      <c r="AS43106" t="s">
        <v>41476</v>
      </c>
    </row>
    <row r="43107" spans="43:45" x14ac:dyDescent="0.25">
      <c r="AQ43107" s="89">
        <v>10051798</v>
      </c>
      <c r="AR43107" s="90" t="str">
        <f t="shared" si="681"/>
        <v>O</v>
      </c>
      <c r="AS43107" t="s">
        <v>41477</v>
      </c>
    </row>
    <row r="43108" spans="43:45" x14ac:dyDescent="0.25">
      <c r="AQ43108" s="89">
        <v>10051804</v>
      </c>
      <c r="AR43108" s="90" t="str">
        <f t="shared" si="681"/>
        <v>O</v>
      </c>
      <c r="AS43108" t="s">
        <v>41478</v>
      </c>
    </row>
    <row r="43109" spans="43:45" x14ac:dyDescent="0.25">
      <c r="AQ43109" s="89">
        <v>10051812</v>
      </c>
      <c r="AR43109" s="90" t="str">
        <f t="shared" si="681"/>
        <v>O</v>
      </c>
      <c r="AS43109" t="s">
        <v>41479</v>
      </c>
    </row>
    <row r="43110" spans="43:45" x14ac:dyDescent="0.25">
      <c r="AQ43110" s="89">
        <v>10052074</v>
      </c>
      <c r="AR43110" s="90" t="str">
        <f t="shared" si="681"/>
        <v>O</v>
      </c>
      <c r="AS43110" t="s">
        <v>41480</v>
      </c>
    </row>
    <row r="43111" spans="43:45" x14ac:dyDescent="0.25">
      <c r="AQ43111" s="89">
        <v>10052491</v>
      </c>
      <c r="AR43111" s="90" t="str">
        <f t="shared" si="681"/>
        <v>O</v>
      </c>
      <c r="AS43111" t="s">
        <v>41481</v>
      </c>
    </row>
    <row r="43112" spans="43:45" x14ac:dyDescent="0.25">
      <c r="AQ43112" s="89">
        <v>10052501</v>
      </c>
      <c r="AR43112" s="90" t="str">
        <f t="shared" si="681"/>
        <v>O</v>
      </c>
      <c r="AS43112" t="s">
        <v>41482</v>
      </c>
    </row>
    <row r="43113" spans="43:45" x14ac:dyDescent="0.25">
      <c r="AQ43113" s="89">
        <v>10052530</v>
      </c>
      <c r="AR43113" s="90" t="str">
        <f t="shared" si="681"/>
        <v>O</v>
      </c>
      <c r="AS43113" t="s">
        <v>41483</v>
      </c>
    </row>
    <row r="43114" spans="43:45" x14ac:dyDescent="0.25">
      <c r="AQ43114" s="89">
        <v>10052593</v>
      </c>
      <c r="AR43114" s="90" t="str">
        <f t="shared" si="681"/>
        <v>O</v>
      </c>
      <c r="AS43114" t="s">
        <v>41484</v>
      </c>
    </row>
    <row r="43115" spans="43:45" x14ac:dyDescent="0.25">
      <c r="AQ43115" s="89">
        <v>10052637</v>
      </c>
      <c r="AR43115" s="90" t="str">
        <f t="shared" si="681"/>
        <v>O</v>
      </c>
      <c r="AS43115" t="s">
        <v>41485</v>
      </c>
    </row>
    <row r="43116" spans="43:45" x14ac:dyDescent="0.25">
      <c r="AQ43116" s="89">
        <v>10048360</v>
      </c>
      <c r="AR43116" s="90" t="str">
        <f t="shared" si="681"/>
        <v>O</v>
      </c>
      <c r="AS43116" t="s">
        <v>41486</v>
      </c>
    </row>
    <row r="43117" spans="43:45" x14ac:dyDescent="0.25">
      <c r="AQ43117" s="89">
        <v>10049331</v>
      </c>
      <c r="AR43117" s="90" t="str">
        <f t="shared" si="681"/>
        <v>O</v>
      </c>
      <c r="AS43117" t="s">
        <v>41487</v>
      </c>
    </row>
    <row r="43118" spans="43:45" x14ac:dyDescent="0.25">
      <c r="AQ43118" s="89">
        <v>10049458</v>
      </c>
      <c r="AR43118" s="90" t="str">
        <f t="shared" si="681"/>
        <v>O</v>
      </c>
      <c r="AS43118" t="s">
        <v>41488</v>
      </c>
    </row>
    <row r="43119" spans="43:45" x14ac:dyDescent="0.25">
      <c r="AQ43119" s="89">
        <v>10053322</v>
      </c>
      <c r="AR43119" s="90" t="str">
        <f t="shared" si="681"/>
        <v>O</v>
      </c>
      <c r="AS43119" t="s">
        <v>41489</v>
      </c>
    </row>
    <row r="43120" spans="43:45" x14ac:dyDescent="0.25">
      <c r="AQ43120" s="89">
        <v>10053361</v>
      </c>
      <c r="AR43120" s="90" t="str">
        <f t="shared" si="681"/>
        <v>O</v>
      </c>
      <c r="AS43120" t="s">
        <v>41490</v>
      </c>
    </row>
    <row r="43121" spans="43:45" x14ac:dyDescent="0.25">
      <c r="AQ43121" s="89">
        <v>10053380</v>
      </c>
      <c r="AR43121" s="90" t="str">
        <f t="shared" si="681"/>
        <v>O</v>
      </c>
      <c r="AS43121" t="s">
        <v>41491</v>
      </c>
    </row>
    <row r="43122" spans="43:45" x14ac:dyDescent="0.25">
      <c r="AQ43122" s="89">
        <v>10050556</v>
      </c>
      <c r="AR43122" s="90" t="str">
        <f t="shared" si="681"/>
        <v>O</v>
      </c>
      <c r="AS43122" t="s">
        <v>41492</v>
      </c>
    </row>
    <row r="43123" spans="43:45" x14ac:dyDescent="0.25">
      <c r="AQ43123" s="89">
        <v>10050558</v>
      </c>
      <c r="AR43123" s="90" t="str">
        <f t="shared" si="681"/>
        <v>O</v>
      </c>
      <c r="AS43123" t="s">
        <v>41493</v>
      </c>
    </row>
    <row r="43124" spans="43:45" x14ac:dyDescent="0.25">
      <c r="AQ43124" s="89">
        <v>10050566</v>
      </c>
      <c r="AR43124" s="90" t="str">
        <f t="shared" si="681"/>
        <v>O</v>
      </c>
      <c r="AS43124" t="s">
        <v>41494</v>
      </c>
    </row>
    <row r="43125" spans="43:45" x14ac:dyDescent="0.25">
      <c r="AQ43125" s="89">
        <v>10050571</v>
      </c>
      <c r="AR43125" s="90" t="str">
        <f t="shared" si="681"/>
        <v>O</v>
      </c>
      <c r="AS43125" t="s">
        <v>41495</v>
      </c>
    </row>
    <row r="43126" spans="43:45" x14ac:dyDescent="0.25">
      <c r="AQ43126" s="89">
        <v>10050593</v>
      </c>
      <c r="AR43126" s="90" t="str">
        <f t="shared" si="681"/>
        <v>O</v>
      </c>
      <c r="AS43126" t="s">
        <v>41496</v>
      </c>
    </row>
    <row r="43127" spans="43:45" x14ac:dyDescent="0.25">
      <c r="AQ43127" s="89">
        <v>10050600</v>
      </c>
      <c r="AR43127" s="90" t="str">
        <f t="shared" si="681"/>
        <v>O</v>
      </c>
      <c r="AS43127" t="s">
        <v>41497</v>
      </c>
    </row>
    <row r="43128" spans="43:45" x14ac:dyDescent="0.25">
      <c r="AQ43128" s="89">
        <v>10050604</v>
      </c>
      <c r="AR43128" s="90" t="str">
        <f t="shared" si="681"/>
        <v>O</v>
      </c>
      <c r="AS43128" t="s">
        <v>41498</v>
      </c>
    </row>
    <row r="43129" spans="43:45" x14ac:dyDescent="0.25">
      <c r="AQ43129" s="89">
        <v>10050607</v>
      </c>
      <c r="AR43129" s="90" t="str">
        <f t="shared" si="681"/>
        <v>O</v>
      </c>
      <c r="AS43129" t="s">
        <v>41499</v>
      </c>
    </row>
    <row r="43130" spans="43:45" x14ac:dyDescent="0.25">
      <c r="AQ43130" s="89">
        <v>10048662</v>
      </c>
      <c r="AR43130" s="90" t="str">
        <f t="shared" si="681"/>
        <v>O</v>
      </c>
      <c r="AS43130" t="s">
        <v>41500</v>
      </c>
    </row>
    <row r="43131" spans="43:45" x14ac:dyDescent="0.25">
      <c r="AQ43131" s="89">
        <v>10049166</v>
      </c>
      <c r="AR43131" s="90" t="str">
        <f t="shared" si="681"/>
        <v>O</v>
      </c>
      <c r="AS43131" t="s">
        <v>41501</v>
      </c>
    </row>
    <row r="43132" spans="43:45" x14ac:dyDescent="0.25">
      <c r="AQ43132" s="89">
        <v>10052078</v>
      </c>
      <c r="AR43132" s="90" t="str">
        <f t="shared" si="681"/>
        <v>O</v>
      </c>
      <c r="AS43132" t="s">
        <v>41502</v>
      </c>
    </row>
    <row r="43133" spans="43:45" x14ac:dyDescent="0.25">
      <c r="AQ43133" s="89">
        <v>10052088</v>
      </c>
      <c r="AR43133" s="90" t="str">
        <f t="shared" si="681"/>
        <v>O</v>
      </c>
      <c r="AS43133" t="s">
        <v>41503</v>
      </c>
    </row>
    <row r="43134" spans="43:45" x14ac:dyDescent="0.25">
      <c r="AQ43134" s="89">
        <v>10052094</v>
      </c>
      <c r="AR43134" s="90" t="str">
        <f t="shared" si="681"/>
        <v>O</v>
      </c>
      <c r="AS43134" t="s">
        <v>41504</v>
      </c>
    </row>
    <row r="43135" spans="43:45" x14ac:dyDescent="0.25">
      <c r="AQ43135" s="89">
        <v>10052109</v>
      </c>
      <c r="AR43135" s="90" t="str">
        <f t="shared" si="681"/>
        <v>O</v>
      </c>
      <c r="AS43135" t="s">
        <v>41505</v>
      </c>
    </row>
    <row r="43136" spans="43:45" x14ac:dyDescent="0.25">
      <c r="AQ43136" s="89">
        <v>10052755</v>
      </c>
      <c r="AR43136" s="90" t="str">
        <f t="shared" si="681"/>
        <v>O</v>
      </c>
      <c r="AS43136" t="s">
        <v>41506</v>
      </c>
    </row>
    <row r="43137" spans="43:45" x14ac:dyDescent="0.25">
      <c r="AQ43137" s="89">
        <v>10052766</v>
      </c>
      <c r="AR43137" s="90" t="str">
        <f t="shared" si="681"/>
        <v>O</v>
      </c>
      <c r="AS43137" t="s">
        <v>41507</v>
      </c>
    </row>
    <row r="43138" spans="43:45" x14ac:dyDescent="0.25">
      <c r="AQ43138" s="89">
        <v>10052820</v>
      </c>
      <c r="AR43138" s="90" t="str">
        <f t="shared" si="681"/>
        <v>O</v>
      </c>
      <c r="AS43138" t="s">
        <v>41508</v>
      </c>
    </row>
    <row r="43139" spans="43:45" x14ac:dyDescent="0.25">
      <c r="AQ43139" s="89">
        <v>10052880</v>
      </c>
      <c r="AR43139" s="90" t="str">
        <f t="shared" si="681"/>
        <v>O</v>
      </c>
      <c r="AS43139" t="s">
        <v>41509</v>
      </c>
    </row>
    <row r="43140" spans="43:45" x14ac:dyDescent="0.25">
      <c r="AQ43140" s="89">
        <v>10052903</v>
      </c>
      <c r="AR43140" s="90" t="str">
        <f t="shared" si="681"/>
        <v>O</v>
      </c>
      <c r="AS43140" t="s">
        <v>41510</v>
      </c>
    </row>
    <row r="43141" spans="43:45" x14ac:dyDescent="0.25">
      <c r="AQ43141" s="89">
        <v>10052971</v>
      </c>
      <c r="AR43141" s="90" t="str">
        <f t="shared" si="681"/>
        <v>O</v>
      </c>
      <c r="AS43141" t="s">
        <v>41511</v>
      </c>
    </row>
    <row r="43142" spans="43:45" x14ac:dyDescent="0.25">
      <c r="AQ43142" s="89">
        <v>10053303</v>
      </c>
      <c r="AR43142" s="90" t="str">
        <f t="shared" si="681"/>
        <v>O</v>
      </c>
      <c r="AS43142" t="s">
        <v>41512</v>
      </c>
    </row>
    <row r="43143" spans="43:45" x14ac:dyDescent="0.25">
      <c r="AQ43143" s="89">
        <v>10054066</v>
      </c>
      <c r="AR43143" s="90" t="str">
        <f t="shared" si="681"/>
        <v>O</v>
      </c>
      <c r="AS43143" t="s">
        <v>41513</v>
      </c>
    </row>
    <row r="43144" spans="43:45" x14ac:dyDescent="0.25">
      <c r="AQ43144" s="89">
        <v>10054292</v>
      </c>
      <c r="AR43144" s="90" t="str">
        <f t="shared" si="681"/>
        <v>O</v>
      </c>
      <c r="AS43144" t="s">
        <v>41514</v>
      </c>
    </row>
    <row r="43145" spans="43:45" x14ac:dyDescent="0.25">
      <c r="AQ43145" s="89">
        <v>10054328</v>
      </c>
      <c r="AR43145" s="90" t="str">
        <f t="shared" ref="AR43145:AR43208" si="682">IF(ISNA(VLOOKUP(AQ43145,$BP$18:$BQ$356,2,FALSE))=TRUE,"O",VLOOKUP(AQ43145,$BP$18:$BQ$356,2,FALSE))</f>
        <v>O</v>
      </c>
      <c r="AS43145" t="s">
        <v>41515</v>
      </c>
    </row>
    <row r="43146" spans="43:45" x14ac:dyDescent="0.25">
      <c r="AQ43146" s="89">
        <v>10050657</v>
      </c>
      <c r="AR43146" s="90" t="str">
        <f t="shared" si="682"/>
        <v>O</v>
      </c>
      <c r="AS43146" t="s">
        <v>41516</v>
      </c>
    </row>
    <row r="43147" spans="43:45" x14ac:dyDescent="0.25">
      <c r="AQ43147" s="89">
        <v>10050666</v>
      </c>
      <c r="AR43147" s="90" t="str">
        <f t="shared" si="682"/>
        <v>O</v>
      </c>
      <c r="AS43147" t="s">
        <v>41517</v>
      </c>
    </row>
    <row r="43148" spans="43:45" x14ac:dyDescent="0.25">
      <c r="AQ43148" s="89">
        <v>10050697</v>
      </c>
      <c r="AR43148" s="90" t="str">
        <f t="shared" si="682"/>
        <v>O</v>
      </c>
      <c r="AS43148" t="s">
        <v>41518</v>
      </c>
    </row>
    <row r="43149" spans="43:45" x14ac:dyDescent="0.25">
      <c r="AQ43149" s="89">
        <v>10050706</v>
      </c>
      <c r="AR43149" s="90" t="str">
        <f t="shared" si="682"/>
        <v>O</v>
      </c>
      <c r="AS43149" t="s">
        <v>41519</v>
      </c>
    </row>
    <row r="43150" spans="43:45" x14ac:dyDescent="0.25">
      <c r="AQ43150" s="89">
        <v>10050709</v>
      </c>
      <c r="AR43150" s="90" t="str">
        <f t="shared" si="682"/>
        <v>O</v>
      </c>
      <c r="AS43150" t="s">
        <v>41520</v>
      </c>
    </row>
    <row r="43151" spans="43:45" x14ac:dyDescent="0.25">
      <c r="AQ43151" s="89">
        <v>10050712</v>
      </c>
      <c r="AR43151" s="90" t="str">
        <f t="shared" si="682"/>
        <v>O</v>
      </c>
      <c r="AS43151" t="s">
        <v>41521</v>
      </c>
    </row>
    <row r="43152" spans="43:45" x14ac:dyDescent="0.25">
      <c r="AQ43152" s="89">
        <v>10050716</v>
      </c>
      <c r="AR43152" s="90" t="str">
        <f t="shared" si="682"/>
        <v>O</v>
      </c>
      <c r="AS43152" t="s">
        <v>41522</v>
      </c>
    </row>
    <row r="43153" spans="43:45" x14ac:dyDescent="0.25">
      <c r="AQ43153" s="89">
        <v>10050723</v>
      </c>
      <c r="AR43153" s="90" t="str">
        <f t="shared" si="682"/>
        <v>O</v>
      </c>
      <c r="AS43153" t="s">
        <v>41523</v>
      </c>
    </row>
    <row r="43154" spans="43:45" x14ac:dyDescent="0.25">
      <c r="AQ43154" s="89">
        <v>10048676</v>
      </c>
      <c r="AR43154" s="90" t="str">
        <f t="shared" si="682"/>
        <v>O</v>
      </c>
      <c r="AS43154" t="s">
        <v>41524</v>
      </c>
    </row>
    <row r="43155" spans="43:45" x14ac:dyDescent="0.25">
      <c r="AQ43155" s="89">
        <v>10049022</v>
      </c>
      <c r="AR43155" s="90" t="str">
        <f t="shared" si="682"/>
        <v>O</v>
      </c>
      <c r="AS43155" t="s">
        <v>41525</v>
      </c>
    </row>
    <row r="43156" spans="43:45" x14ac:dyDescent="0.25">
      <c r="AQ43156" s="89">
        <v>10049149</v>
      </c>
      <c r="AR43156" s="90" t="str">
        <f t="shared" si="682"/>
        <v>O</v>
      </c>
      <c r="AS43156" t="s">
        <v>41526</v>
      </c>
    </row>
    <row r="43157" spans="43:45" x14ac:dyDescent="0.25">
      <c r="AQ43157" s="89">
        <v>10049441</v>
      </c>
      <c r="AR43157" s="90" t="str">
        <f t="shared" si="682"/>
        <v>O</v>
      </c>
      <c r="AS43157" t="s">
        <v>41527</v>
      </c>
    </row>
    <row r="43158" spans="43:45" x14ac:dyDescent="0.25">
      <c r="AQ43158" s="89">
        <v>10049496</v>
      </c>
      <c r="AR43158" s="90" t="str">
        <f t="shared" si="682"/>
        <v>O</v>
      </c>
      <c r="AS43158" t="s">
        <v>41528</v>
      </c>
    </row>
    <row r="43159" spans="43:45" x14ac:dyDescent="0.25">
      <c r="AQ43159" s="89">
        <v>10052127</v>
      </c>
      <c r="AR43159" s="90" t="str">
        <f t="shared" si="682"/>
        <v>O</v>
      </c>
      <c r="AS43159" t="s">
        <v>41529</v>
      </c>
    </row>
    <row r="43160" spans="43:45" x14ac:dyDescent="0.25">
      <c r="AQ43160" s="89">
        <v>10052136</v>
      </c>
      <c r="AR43160" s="90" t="str">
        <f t="shared" si="682"/>
        <v>O</v>
      </c>
      <c r="AS43160" t="s">
        <v>41530</v>
      </c>
    </row>
    <row r="43161" spans="43:45" x14ac:dyDescent="0.25">
      <c r="AQ43161" s="89">
        <v>10052138</v>
      </c>
      <c r="AR43161" s="90" t="str">
        <f t="shared" si="682"/>
        <v>O</v>
      </c>
      <c r="AS43161" t="s">
        <v>25911</v>
      </c>
    </row>
    <row r="43162" spans="43:45" x14ac:dyDescent="0.25">
      <c r="AQ43162" s="89">
        <v>10052141</v>
      </c>
      <c r="AR43162" s="90" t="str">
        <f t="shared" si="682"/>
        <v>O</v>
      </c>
      <c r="AS43162" t="s">
        <v>11030</v>
      </c>
    </row>
    <row r="43163" spans="43:45" x14ac:dyDescent="0.25">
      <c r="AQ43163" s="89">
        <v>10052143</v>
      </c>
      <c r="AR43163" s="90" t="str">
        <f t="shared" si="682"/>
        <v>O</v>
      </c>
      <c r="AS43163" t="s">
        <v>20622</v>
      </c>
    </row>
    <row r="43164" spans="43:45" x14ac:dyDescent="0.25">
      <c r="AQ43164" s="89">
        <v>10053034</v>
      </c>
      <c r="AR43164" s="90" t="str">
        <f t="shared" si="682"/>
        <v>O</v>
      </c>
      <c r="AS43164" t="s">
        <v>41531</v>
      </c>
    </row>
    <row r="43165" spans="43:45" x14ac:dyDescent="0.25">
      <c r="AQ43165" s="89">
        <v>10053129</v>
      </c>
      <c r="AR43165" s="90" t="str">
        <f t="shared" si="682"/>
        <v>O</v>
      </c>
      <c r="AS43165" t="s">
        <v>41532</v>
      </c>
    </row>
    <row r="43166" spans="43:45" x14ac:dyDescent="0.25">
      <c r="AQ43166" s="89">
        <v>10053176</v>
      </c>
      <c r="AR43166" s="90" t="str">
        <f t="shared" si="682"/>
        <v>O</v>
      </c>
      <c r="AS43166" t="s">
        <v>41533</v>
      </c>
    </row>
    <row r="43167" spans="43:45" x14ac:dyDescent="0.25">
      <c r="AQ43167" s="89">
        <v>10053183</v>
      </c>
      <c r="AR43167" s="90" t="str">
        <f t="shared" si="682"/>
        <v>O</v>
      </c>
      <c r="AS43167" t="s">
        <v>41534</v>
      </c>
    </row>
    <row r="43168" spans="43:45" x14ac:dyDescent="0.25">
      <c r="AQ43168" s="89">
        <v>10053184</v>
      </c>
      <c r="AR43168" s="90" t="str">
        <f t="shared" si="682"/>
        <v>O</v>
      </c>
      <c r="AS43168" t="s">
        <v>41535</v>
      </c>
    </row>
    <row r="43169" spans="43:45" x14ac:dyDescent="0.25">
      <c r="AQ43169" s="89">
        <v>10049673</v>
      </c>
      <c r="AR43169" s="90" t="str">
        <f t="shared" si="682"/>
        <v>O</v>
      </c>
      <c r="AS43169" t="s">
        <v>41536</v>
      </c>
    </row>
    <row r="43170" spans="43:45" x14ac:dyDescent="0.25">
      <c r="AQ43170" s="89">
        <v>10050741</v>
      </c>
      <c r="AR43170" s="90" t="str">
        <f t="shared" si="682"/>
        <v>O</v>
      </c>
      <c r="AS43170" t="s">
        <v>41537</v>
      </c>
    </row>
    <row r="43171" spans="43:45" x14ac:dyDescent="0.25">
      <c r="AQ43171" s="89">
        <v>10050742</v>
      </c>
      <c r="AR43171" s="90" t="str">
        <f t="shared" si="682"/>
        <v>O</v>
      </c>
      <c r="AS43171" t="s">
        <v>41538</v>
      </c>
    </row>
    <row r="43172" spans="43:45" x14ac:dyDescent="0.25">
      <c r="AQ43172" s="89">
        <v>10050754</v>
      </c>
      <c r="AR43172" s="90" t="str">
        <f t="shared" si="682"/>
        <v>O</v>
      </c>
      <c r="AS43172" t="s">
        <v>41539</v>
      </c>
    </row>
    <row r="43173" spans="43:45" x14ac:dyDescent="0.25">
      <c r="AQ43173" s="89">
        <v>10050757</v>
      </c>
      <c r="AR43173" s="90" t="str">
        <f t="shared" si="682"/>
        <v>O</v>
      </c>
      <c r="AS43173" t="s">
        <v>41540</v>
      </c>
    </row>
    <row r="43174" spans="43:45" x14ac:dyDescent="0.25">
      <c r="AQ43174" s="89">
        <v>10050771</v>
      </c>
      <c r="AR43174" s="90" t="str">
        <f t="shared" si="682"/>
        <v>O</v>
      </c>
      <c r="AS43174" t="s">
        <v>41541</v>
      </c>
    </row>
    <row r="43175" spans="43:45" x14ac:dyDescent="0.25">
      <c r="AQ43175" s="89">
        <v>10050778</v>
      </c>
      <c r="AR43175" s="90" t="str">
        <f t="shared" si="682"/>
        <v>O</v>
      </c>
      <c r="AS43175" t="s">
        <v>41542</v>
      </c>
    </row>
    <row r="43176" spans="43:45" x14ac:dyDescent="0.25">
      <c r="AQ43176" s="89">
        <v>10050180</v>
      </c>
      <c r="AR43176" s="90" t="str">
        <f t="shared" si="682"/>
        <v>O</v>
      </c>
      <c r="AS43176" t="s">
        <v>41543</v>
      </c>
    </row>
    <row r="43177" spans="43:45" x14ac:dyDescent="0.25">
      <c r="AQ43177" s="89">
        <v>10050197</v>
      </c>
      <c r="AR43177" s="90" t="str">
        <f t="shared" si="682"/>
        <v>O</v>
      </c>
      <c r="AS43177" t="s">
        <v>41544</v>
      </c>
    </row>
    <row r="43178" spans="43:45" x14ac:dyDescent="0.25">
      <c r="AQ43178" s="89">
        <v>10050201</v>
      </c>
      <c r="AR43178" s="90" t="str">
        <f t="shared" si="682"/>
        <v>O</v>
      </c>
      <c r="AS43178" t="s">
        <v>41545</v>
      </c>
    </row>
    <row r="43179" spans="43:45" x14ac:dyDescent="0.25">
      <c r="AQ43179" s="89">
        <v>10050206</v>
      </c>
      <c r="AR43179" s="90" t="str">
        <f t="shared" si="682"/>
        <v>O</v>
      </c>
      <c r="AS43179" t="s">
        <v>41546</v>
      </c>
    </row>
    <row r="43180" spans="43:45" x14ac:dyDescent="0.25">
      <c r="AQ43180" s="89">
        <v>10048306</v>
      </c>
      <c r="AR43180" s="90" t="str">
        <f t="shared" si="682"/>
        <v>O</v>
      </c>
      <c r="AS43180" t="s">
        <v>41547</v>
      </c>
    </row>
    <row r="43181" spans="43:45" x14ac:dyDescent="0.25">
      <c r="AQ43181" s="89">
        <v>10049225</v>
      </c>
      <c r="AR43181" s="90" t="str">
        <f t="shared" si="682"/>
        <v>O</v>
      </c>
      <c r="AS43181" t="s">
        <v>41548</v>
      </c>
    </row>
    <row r="43182" spans="43:45" x14ac:dyDescent="0.25">
      <c r="AQ43182" s="89">
        <v>10051817</v>
      </c>
      <c r="AR43182" s="90" t="str">
        <f t="shared" si="682"/>
        <v>O</v>
      </c>
      <c r="AS43182" t="s">
        <v>41549</v>
      </c>
    </row>
    <row r="43183" spans="43:45" x14ac:dyDescent="0.25">
      <c r="AQ43183" s="89">
        <v>10051821</v>
      </c>
      <c r="AR43183" s="90" t="str">
        <f t="shared" si="682"/>
        <v>O</v>
      </c>
      <c r="AS43183" t="s">
        <v>41550</v>
      </c>
    </row>
    <row r="43184" spans="43:45" x14ac:dyDescent="0.25">
      <c r="AQ43184" s="89">
        <v>10051822</v>
      </c>
      <c r="AR43184" s="90" t="str">
        <f t="shared" si="682"/>
        <v>O</v>
      </c>
      <c r="AS43184" t="s">
        <v>41551</v>
      </c>
    </row>
    <row r="43185" spans="43:45" x14ac:dyDescent="0.25">
      <c r="AQ43185" s="89">
        <v>10051827</v>
      </c>
      <c r="AR43185" s="90" t="str">
        <f t="shared" si="682"/>
        <v>O</v>
      </c>
      <c r="AS43185" t="s">
        <v>36332</v>
      </c>
    </row>
    <row r="43186" spans="43:45" x14ac:dyDescent="0.25">
      <c r="AQ43186" s="89">
        <v>10051828</v>
      </c>
      <c r="AR43186" s="90" t="str">
        <f t="shared" si="682"/>
        <v>O</v>
      </c>
      <c r="AS43186" t="s">
        <v>41552</v>
      </c>
    </row>
    <row r="43187" spans="43:45" x14ac:dyDescent="0.25">
      <c r="AQ43187" s="89">
        <v>10051830</v>
      </c>
      <c r="AR43187" s="90" t="str">
        <f t="shared" si="682"/>
        <v>O</v>
      </c>
      <c r="AS43187" t="s">
        <v>41553</v>
      </c>
    </row>
    <row r="43188" spans="43:45" x14ac:dyDescent="0.25">
      <c r="AQ43188" s="89">
        <v>10051831</v>
      </c>
      <c r="AR43188" s="90" t="str">
        <f t="shared" si="682"/>
        <v>O</v>
      </c>
      <c r="AS43188" t="s">
        <v>41554</v>
      </c>
    </row>
    <row r="43189" spans="43:45" x14ac:dyDescent="0.25">
      <c r="AQ43189" s="89">
        <v>10051842</v>
      </c>
      <c r="AR43189" s="90" t="str">
        <f t="shared" si="682"/>
        <v>O</v>
      </c>
      <c r="AS43189" t="s">
        <v>41555</v>
      </c>
    </row>
    <row r="43190" spans="43:45" x14ac:dyDescent="0.25">
      <c r="AQ43190" s="89">
        <v>10051845</v>
      </c>
      <c r="AR43190" s="90" t="str">
        <f t="shared" si="682"/>
        <v>O</v>
      </c>
      <c r="AS43190" t="s">
        <v>41556</v>
      </c>
    </row>
    <row r="43191" spans="43:45" x14ac:dyDescent="0.25">
      <c r="AQ43191" s="89">
        <v>10051848</v>
      </c>
      <c r="AR43191" s="90" t="str">
        <f t="shared" si="682"/>
        <v>O</v>
      </c>
      <c r="AS43191" t="s">
        <v>41557</v>
      </c>
    </row>
    <row r="43192" spans="43:45" x14ac:dyDescent="0.25">
      <c r="AQ43192" s="89">
        <v>10053229</v>
      </c>
      <c r="AR43192" s="90" t="str">
        <f t="shared" si="682"/>
        <v>O</v>
      </c>
      <c r="AS43192" t="s">
        <v>41558</v>
      </c>
    </row>
    <row r="43193" spans="43:45" x14ac:dyDescent="0.25">
      <c r="AQ43193" s="89">
        <v>10053257</v>
      </c>
      <c r="AR43193" s="90" t="str">
        <f t="shared" si="682"/>
        <v>O</v>
      </c>
      <c r="AS43193" t="s">
        <v>41559</v>
      </c>
    </row>
    <row r="43194" spans="43:45" x14ac:dyDescent="0.25">
      <c r="AQ43194" s="89">
        <v>10053262</v>
      </c>
      <c r="AR43194" s="90" t="str">
        <f t="shared" si="682"/>
        <v>O</v>
      </c>
      <c r="AS43194" t="s">
        <v>41560</v>
      </c>
    </row>
    <row r="43195" spans="43:45" x14ac:dyDescent="0.25">
      <c r="AQ43195" s="89">
        <v>10053304</v>
      </c>
      <c r="AR43195" s="90" t="str">
        <f t="shared" si="682"/>
        <v>O</v>
      </c>
      <c r="AS43195" t="s">
        <v>41561</v>
      </c>
    </row>
    <row r="43196" spans="43:45" x14ac:dyDescent="0.25">
      <c r="AQ43196" s="89">
        <v>10053366</v>
      </c>
      <c r="AR43196" s="90" t="str">
        <f t="shared" si="682"/>
        <v>O</v>
      </c>
      <c r="AS43196" t="s">
        <v>41562</v>
      </c>
    </row>
    <row r="43197" spans="43:45" x14ac:dyDescent="0.25">
      <c r="AQ43197" s="89">
        <v>10053404</v>
      </c>
      <c r="AR43197" s="90" t="str">
        <f t="shared" si="682"/>
        <v>O</v>
      </c>
      <c r="AS43197" t="s">
        <v>41563</v>
      </c>
    </row>
    <row r="43198" spans="43:45" x14ac:dyDescent="0.25">
      <c r="AQ43198" s="89">
        <v>10053420</v>
      </c>
      <c r="AR43198" s="90" t="str">
        <f t="shared" si="682"/>
        <v>O</v>
      </c>
      <c r="AS43198" t="s">
        <v>41564</v>
      </c>
    </row>
    <row r="43199" spans="43:45" x14ac:dyDescent="0.25">
      <c r="AQ43199" s="89">
        <v>10053428</v>
      </c>
      <c r="AR43199" s="90" t="str">
        <f t="shared" si="682"/>
        <v>O</v>
      </c>
      <c r="AS43199" t="s">
        <v>41565</v>
      </c>
    </row>
    <row r="43200" spans="43:45" x14ac:dyDescent="0.25">
      <c r="AQ43200" s="89">
        <v>10049539</v>
      </c>
      <c r="AR43200" s="90" t="str">
        <f t="shared" si="682"/>
        <v>O</v>
      </c>
      <c r="AS43200" t="s">
        <v>2166</v>
      </c>
    </row>
    <row r="43201" spans="43:45" x14ac:dyDescent="0.25">
      <c r="AQ43201" s="89">
        <v>10049739</v>
      </c>
      <c r="AR43201" s="90" t="str">
        <f t="shared" si="682"/>
        <v>O</v>
      </c>
      <c r="AS43201" t="s">
        <v>41566</v>
      </c>
    </row>
    <row r="43202" spans="43:45" x14ac:dyDescent="0.25">
      <c r="AQ43202" s="89">
        <v>10049749</v>
      </c>
      <c r="AR43202" s="90" t="str">
        <f t="shared" si="682"/>
        <v>O</v>
      </c>
      <c r="AS43202" t="s">
        <v>41567</v>
      </c>
    </row>
    <row r="43203" spans="43:45" x14ac:dyDescent="0.25">
      <c r="AQ43203" s="89">
        <v>10049757</v>
      </c>
      <c r="AR43203" s="90" t="str">
        <f t="shared" si="682"/>
        <v>O</v>
      </c>
      <c r="AS43203" t="s">
        <v>41568</v>
      </c>
    </row>
    <row r="43204" spans="43:45" x14ac:dyDescent="0.25">
      <c r="AQ43204" s="89">
        <v>10049767</v>
      </c>
      <c r="AR43204" s="90" t="str">
        <f t="shared" si="682"/>
        <v>O</v>
      </c>
      <c r="AS43204" t="s">
        <v>25823</v>
      </c>
    </row>
    <row r="43205" spans="43:45" x14ac:dyDescent="0.25">
      <c r="AQ43205" s="89">
        <v>10049777</v>
      </c>
      <c r="AR43205" s="90" t="str">
        <f t="shared" si="682"/>
        <v>O</v>
      </c>
      <c r="AS43205" t="s">
        <v>41569</v>
      </c>
    </row>
    <row r="43206" spans="43:45" x14ac:dyDescent="0.25">
      <c r="AQ43206" s="89">
        <v>10049779</v>
      </c>
      <c r="AR43206" s="90" t="str">
        <f t="shared" si="682"/>
        <v>O</v>
      </c>
      <c r="AS43206" t="s">
        <v>41570</v>
      </c>
    </row>
    <row r="43207" spans="43:45" x14ac:dyDescent="0.25">
      <c r="AQ43207" s="89">
        <v>10050209</v>
      </c>
      <c r="AR43207" s="90" t="str">
        <f t="shared" si="682"/>
        <v>O</v>
      </c>
      <c r="AS43207" t="s">
        <v>41571</v>
      </c>
    </row>
    <row r="43208" spans="43:45" x14ac:dyDescent="0.25">
      <c r="AQ43208" s="89">
        <v>10050210</v>
      </c>
      <c r="AR43208" s="90" t="str">
        <f t="shared" si="682"/>
        <v>O</v>
      </c>
      <c r="AS43208" t="s">
        <v>41572</v>
      </c>
    </row>
    <row r="43209" spans="43:45" x14ac:dyDescent="0.25">
      <c r="AQ43209" s="89">
        <v>10050214</v>
      </c>
      <c r="AR43209" s="90" t="str">
        <f t="shared" ref="AR43209:AR43272" si="683">IF(ISNA(VLOOKUP(AQ43209,$BP$18:$BQ$356,2,FALSE))=TRUE,"O",VLOOKUP(AQ43209,$BP$18:$BQ$356,2,FALSE))</f>
        <v>O</v>
      </c>
      <c r="AS43209" t="s">
        <v>41573</v>
      </c>
    </row>
    <row r="43210" spans="43:45" x14ac:dyDescent="0.25">
      <c r="AQ43210" s="89">
        <v>10050220</v>
      </c>
      <c r="AR43210" s="90" t="str">
        <f t="shared" si="683"/>
        <v>O</v>
      </c>
      <c r="AS43210" t="s">
        <v>41574</v>
      </c>
    </row>
    <row r="43211" spans="43:45" x14ac:dyDescent="0.25">
      <c r="AQ43211" s="89">
        <v>10050224</v>
      </c>
      <c r="AR43211" s="90" t="str">
        <f t="shared" si="683"/>
        <v>O</v>
      </c>
      <c r="AS43211" t="s">
        <v>41575</v>
      </c>
    </row>
    <row r="43212" spans="43:45" x14ac:dyDescent="0.25">
      <c r="AQ43212" s="89">
        <v>10050233</v>
      </c>
      <c r="AR43212" s="90" t="str">
        <f t="shared" si="683"/>
        <v>O</v>
      </c>
      <c r="AS43212" t="s">
        <v>41576</v>
      </c>
    </row>
    <row r="43213" spans="43:45" x14ac:dyDescent="0.25">
      <c r="AQ43213" s="89">
        <v>10050234</v>
      </c>
      <c r="AR43213" s="90" t="str">
        <f t="shared" si="683"/>
        <v>O</v>
      </c>
      <c r="AS43213" t="s">
        <v>41577</v>
      </c>
    </row>
    <row r="43214" spans="43:45" x14ac:dyDescent="0.25">
      <c r="AQ43214" s="89">
        <v>10050240</v>
      </c>
      <c r="AR43214" s="90" t="str">
        <f t="shared" si="683"/>
        <v>O</v>
      </c>
      <c r="AS43214" t="s">
        <v>41578</v>
      </c>
    </row>
    <row r="43215" spans="43:45" x14ac:dyDescent="0.25">
      <c r="AQ43215" s="89">
        <v>10050244</v>
      </c>
      <c r="AR43215" s="90" t="str">
        <f t="shared" si="683"/>
        <v>O</v>
      </c>
      <c r="AS43215" t="s">
        <v>41579</v>
      </c>
    </row>
    <row r="43216" spans="43:45" x14ac:dyDescent="0.25">
      <c r="AQ43216" s="89">
        <v>10050246</v>
      </c>
      <c r="AR43216" s="90" t="str">
        <f t="shared" si="683"/>
        <v>O</v>
      </c>
      <c r="AS43216" t="s">
        <v>41580</v>
      </c>
    </row>
    <row r="43217" spans="43:45" x14ac:dyDescent="0.25">
      <c r="AQ43217" s="89">
        <v>10050248</v>
      </c>
      <c r="AR43217" s="90" t="str">
        <f t="shared" si="683"/>
        <v>O</v>
      </c>
      <c r="AS43217" t="s">
        <v>41581</v>
      </c>
    </row>
    <row r="43218" spans="43:45" x14ac:dyDescent="0.25">
      <c r="AQ43218" s="89">
        <v>10050255</v>
      </c>
      <c r="AR43218" s="90" t="str">
        <f t="shared" si="683"/>
        <v>O</v>
      </c>
      <c r="AS43218" t="s">
        <v>41582</v>
      </c>
    </row>
    <row r="43219" spans="43:45" x14ac:dyDescent="0.25">
      <c r="AQ43219" s="89">
        <v>10050259</v>
      </c>
      <c r="AR43219" s="90" t="str">
        <f t="shared" si="683"/>
        <v>O</v>
      </c>
      <c r="AS43219" t="s">
        <v>41583</v>
      </c>
    </row>
    <row r="43220" spans="43:45" x14ac:dyDescent="0.25">
      <c r="AQ43220" s="89">
        <v>10050276</v>
      </c>
      <c r="AR43220" s="90" t="str">
        <f t="shared" si="683"/>
        <v>O</v>
      </c>
      <c r="AS43220" t="s">
        <v>41584</v>
      </c>
    </row>
    <row r="43221" spans="43:45" x14ac:dyDescent="0.25">
      <c r="AQ43221" s="89">
        <v>10050279</v>
      </c>
      <c r="AR43221" s="90" t="str">
        <f t="shared" si="683"/>
        <v>O</v>
      </c>
      <c r="AS43221" t="s">
        <v>41585</v>
      </c>
    </row>
    <row r="43222" spans="43:45" x14ac:dyDescent="0.25">
      <c r="AQ43222" s="89">
        <v>10048694</v>
      </c>
      <c r="AR43222" s="90" t="str">
        <f t="shared" si="683"/>
        <v>O</v>
      </c>
      <c r="AS43222" t="s">
        <v>41586</v>
      </c>
    </row>
    <row r="43223" spans="43:45" x14ac:dyDescent="0.25">
      <c r="AQ43223" s="89">
        <v>10049461</v>
      </c>
      <c r="AR43223" s="90" t="str">
        <f t="shared" si="683"/>
        <v>O</v>
      </c>
      <c r="AS43223" t="s">
        <v>41587</v>
      </c>
    </row>
    <row r="43224" spans="43:45" x14ac:dyDescent="0.25">
      <c r="AQ43224" s="89">
        <v>10049639</v>
      </c>
      <c r="AR43224" s="90" t="str">
        <f t="shared" si="683"/>
        <v>O</v>
      </c>
      <c r="AS43224" t="s">
        <v>41588</v>
      </c>
    </row>
    <row r="43225" spans="43:45" x14ac:dyDescent="0.25">
      <c r="AQ43225" s="89">
        <v>10051861</v>
      </c>
      <c r="AR43225" s="90" t="str">
        <f t="shared" si="683"/>
        <v>O</v>
      </c>
      <c r="AS43225" t="s">
        <v>41589</v>
      </c>
    </row>
    <row r="43226" spans="43:45" x14ac:dyDescent="0.25">
      <c r="AQ43226" s="89">
        <v>10051865</v>
      </c>
      <c r="AR43226" s="90" t="str">
        <f t="shared" si="683"/>
        <v>O</v>
      </c>
      <c r="AS43226" t="s">
        <v>41590</v>
      </c>
    </row>
    <row r="43227" spans="43:45" x14ac:dyDescent="0.25">
      <c r="AQ43227" s="89">
        <v>10051868</v>
      </c>
      <c r="AR43227" s="90" t="str">
        <f t="shared" si="683"/>
        <v>O</v>
      </c>
      <c r="AS43227" t="s">
        <v>41591</v>
      </c>
    </row>
    <row r="43228" spans="43:45" x14ac:dyDescent="0.25">
      <c r="AQ43228" s="89">
        <v>10051870</v>
      </c>
      <c r="AR43228" s="90" t="str">
        <f t="shared" si="683"/>
        <v>O</v>
      </c>
      <c r="AS43228" t="s">
        <v>11369</v>
      </c>
    </row>
    <row r="43229" spans="43:45" x14ac:dyDescent="0.25">
      <c r="AQ43229" s="89">
        <v>10051873</v>
      </c>
      <c r="AR43229" s="90" t="str">
        <f t="shared" si="683"/>
        <v>O</v>
      </c>
      <c r="AS43229" t="s">
        <v>41592</v>
      </c>
    </row>
    <row r="43230" spans="43:45" x14ac:dyDescent="0.25">
      <c r="AQ43230" s="89">
        <v>10053255</v>
      </c>
      <c r="AR43230" s="90" t="str">
        <f t="shared" si="683"/>
        <v>O</v>
      </c>
      <c r="AS43230" t="s">
        <v>41593</v>
      </c>
    </row>
    <row r="43231" spans="43:45" x14ac:dyDescent="0.25">
      <c r="AQ43231" s="89">
        <v>10053459</v>
      </c>
      <c r="AR43231" s="90" t="str">
        <f t="shared" si="683"/>
        <v>O</v>
      </c>
      <c r="AS43231" t="s">
        <v>41594</v>
      </c>
    </row>
    <row r="43232" spans="43:45" x14ac:dyDescent="0.25">
      <c r="AQ43232" s="89">
        <v>10053499</v>
      </c>
      <c r="AR43232" s="90" t="str">
        <f t="shared" si="683"/>
        <v>O</v>
      </c>
      <c r="AS43232" t="s">
        <v>41595</v>
      </c>
    </row>
    <row r="43233" spans="43:45" x14ac:dyDescent="0.25">
      <c r="AQ43233" s="89">
        <v>10053515</v>
      </c>
      <c r="AR43233" s="90" t="str">
        <f t="shared" si="683"/>
        <v>O</v>
      </c>
      <c r="AS43233" t="s">
        <v>41596</v>
      </c>
    </row>
    <row r="43234" spans="43:45" x14ac:dyDescent="0.25">
      <c r="AQ43234" s="89">
        <v>10053530</v>
      </c>
      <c r="AR43234" s="90" t="str">
        <f t="shared" si="683"/>
        <v>O</v>
      </c>
      <c r="AS43234" t="s">
        <v>41597</v>
      </c>
    </row>
    <row r="43235" spans="43:45" x14ac:dyDescent="0.25">
      <c r="AQ43235" s="89">
        <v>10053535</v>
      </c>
      <c r="AR43235" s="90" t="str">
        <f t="shared" si="683"/>
        <v>O</v>
      </c>
      <c r="AS43235" t="s">
        <v>41598</v>
      </c>
    </row>
    <row r="43236" spans="43:45" x14ac:dyDescent="0.25">
      <c r="AQ43236" s="89">
        <v>10053552</v>
      </c>
      <c r="AR43236" s="90" t="str">
        <f t="shared" si="683"/>
        <v>O</v>
      </c>
      <c r="AS43236" t="s">
        <v>41599</v>
      </c>
    </row>
    <row r="43237" spans="43:45" x14ac:dyDescent="0.25">
      <c r="AQ43237" s="89">
        <v>10048225</v>
      </c>
      <c r="AR43237" s="90" t="str">
        <f t="shared" si="683"/>
        <v>O</v>
      </c>
      <c r="AS43237" t="s">
        <v>41600</v>
      </c>
    </row>
    <row r="43238" spans="43:45" x14ac:dyDescent="0.25">
      <c r="AQ43238" s="89">
        <v>10048673</v>
      </c>
      <c r="AR43238" s="90" t="str">
        <f t="shared" si="683"/>
        <v>O</v>
      </c>
      <c r="AS43238" t="s">
        <v>41601</v>
      </c>
    </row>
    <row r="43239" spans="43:45" x14ac:dyDescent="0.25">
      <c r="AQ43239" s="89">
        <v>10049107</v>
      </c>
      <c r="AR43239" s="90" t="str">
        <f t="shared" si="683"/>
        <v>O</v>
      </c>
      <c r="AS43239" t="s">
        <v>41602</v>
      </c>
    </row>
    <row r="43240" spans="43:45" x14ac:dyDescent="0.25">
      <c r="AQ43240" s="89">
        <v>10049567</v>
      </c>
      <c r="AR43240" s="90" t="str">
        <f t="shared" si="683"/>
        <v>O</v>
      </c>
      <c r="AS43240" t="s">
        <v>41603</v>
      </c>
    </row>
    <row r="43241" spans="43:45" x14ac:dyDescent="0.25">
      <c r="AQ43241" s="89">
        <v>10049570</v>
      </c>
      <c r="AR43241" s="90" t="str">
        <f t="shared" si="683"/>
        <v>O</v>
      </c>
      <c r="AS43241" t="s">
        <v>41604</v>
      </c>
    </row>
    <row r="43242" spans="43:45" x14ac:dyDescent="0.25">
      <c r="AQ43242" s="89">
        <v>10049786</v>
      </c>
      <c r="AR43242" s="90" t="str">
        <f t="shared" si="683"/>
        <v>O</v>
      </c>
      <c r="AS43242" t="s">
        <v>41605</v>
      </c>
    </row>
    <row r="43243" spans="43:45" x14ac:dyDescent="0.25">
      <c r="AQ43243" s="89">
        <v>10049804</v>
      </c>
      <c r="AR43243" s="90" t="str">
        <f t="shared" si="683"/>
        <v>O</v>
      </c>
      <c r="AS43243" t="s">
        <v>41606</v>
      </c>
    </row>
    <row r="43244" spans="43:45" x14ac:dyDescent="0.25">
      <c r="AQ43244" s="89">
        <v>10049805</v>
      </c>
      <c r="AR43244" s="90" t="str">
        <f t="shared" si="683"/>
        <v>O</v>
      </c>
      <c r="AS43244" t="s">
        <v>41607</v>
      </c>
    </row>
    <row r="43245" spans="43:45" x14ac:dyDescent="0.25">
      <c r="AQ43245" s="89">
        <v>10049807</v>
      </c>
      <c r="AR43245" s="90" t="str">
        <f t="shared" si="683"/>
        <v>O</v>
      </c>
      <c r="AS43245" t="s">
        <v>41608</v>
      </c>
    </row>
    <row r="43246" spans="43:45" x14ac:dyDescent="0.25">
      <c r="AQ43246" s="89">
        <v>10049813</v>
      </c>
      <c r="AR43246" s="90" t="str">
        <f t="shared" si="683"/>
        <v>O</v>
      </c>
      <c r="AS43246" t="s">
        <v>20127</v>
      </c>
    </row>
    <row r="43247" spans="43:45" x14ac:dyDescent="0.25">
      <c r="AQ43247" s="89">
        <v>10049819</v>
      </c>
      <c r="AR43247" s="90" t="str">
        <f t="shared" si="683"/>
        <v>O</v>
      </c>
      <c r="AS43247" t="s">
        <v>41609</v>
      </c>
    </row>
    <row r="43248" spans="43:45" x14ac:dyDescent="0.25">
      <c r="AQ43248" s="89">
        <v>10049830</v>
      </c>
      <c r="AR43248" s="90" t="str">
        <f t="shared" si="683"/>
        <v>O</v>
      </c>
      <c r="AS43248" t="s">
        <v>41610</v>
      </c>
    </row>
    <row r="43249" spans="43:45" x14ac:dyDescent="0.25">
      <c r="AQ43249" s="89">
        <v>10050305</v>
      </c>
      <c r="AR43249" s="90" t="str">
        <f t="shared" si="683"/>
        <v>O</v>
      </c>
      <c r="AS43249" t="s">
        <v>41611</v>
      </c>
    </row>
    <row r="43250" spans="43:45" x14ac:dyDescent="0.25">
      <c r="AQ43250" s="89">
        <v>10050308</v>
      </c>
      <c r="AR43250" s="90" t="str">
        <f t="shared" si="683"/>
        <v>O</v>
      </c>
      <c r="AS43250" t="s">
        <v>41612</v>
      </c>
    </row>
    <row r="43251" spans="43:45" x14ac:dyDescent="0.25">
      <c r="AQ43251" s="89">
        <v>10050317</v>
      </c>
      <c r="AR43251" s="90" t="str">
        <f t="shared" si="683"/>
        <v>O</v>
      </c>
      <c r="AS43251" t="s">
        <v>41613</v>
      </c>
    </row>
    <row r="43252" spans="43:45" x14ac:dyDescent="0.25">
      <c r="AQ43252" s="89">
        <v>10050318</v>
      </c>
      <c r="AR43252" s="90" t="str">
        <f t="shared" si="683"/>
        <v>O</v>
      </c>
      <c r="AS43252" t="s">
        <v>41614</v>
      </c>
    </row>
    <row r="43253" spans="43:45" x14ac:dyDescent="0.25">
      <c r="AQ43253" s="89">
        <v>10050327</v>
      </c>
      <c r="AR43253" s="90" t="str">
        <f t="shared" si="683"/>
        <v>O</v>
      </c>
      <c r="AS43253" t="s">
        <v>41615</v>
      </c>
    </row>
    <row r="43254" spans="43:45" x14ac:dyDescent="0.25">
      <c r="AQ43254" s="89">
        <v>10050331</v>
      </c>
      <c r="AR43254" s="90" t="str">
        <f t="shared" si="683"/>
        <v>O</v>
      </c>
      <c r="AS43254" t="s">
        <v>41616</v>
      </c>
    </row>
    <row r="43255" spans="43:45" x14ac:dyDescent="0.25">
      <c r="AQ43255" s="89">
        <v>10050344</v>
      </c>
      <c r="AR43255" s="90" t="str">
        <f t="shared" si="683"/>
        <v>O</v>
      </c>
      <c r="AS43255" t="s">
        <v>41617</v>
      </c>
    </row>
    <row r="43256" spans="43:45" x14ac:dyDescent="0.25">
      <c r="AQ43256" s="89">
        <v>10051311</v>
      </c>
      <c r="AR43256" s="90" t="str">
        <f t="shared" si="683"/>
        <v>O</v>
      </c>
      <c r="AS43256" t="s">
        <v>41618</v>
      </c>
    </row>
    <row r="43257" spans="43:45" x14ac:dyDescent="0.25">
      <c r="AQ43257" s="89">
        <v>10051321</v>
      </c>
      <c r="AR43257" s="90" t="str">
        <f t="shared" si="683"/>
        <v>O</v>
      </c>
      <c r="AS43257" t="s">
        <v>41619</v>
      </c>
    </row>
    <row r="43258" spans="43:45" x14ac:dyDescent="0.25">
      <c r="AQ43258" s="89">
        <v>10051332</v>
      </c>
      <c r="AR43258" s="90" t="str">
        <f t="shared" si="683"/>
        <v>O</v>
      </c>
      <c r="AS43258" t="s">
        <v>41620</v>
      </c>
    </row>
    <row r="43259" spans="43:45" x14ac:dyDescent="0.25">
      <c r="AQ43259" s="89">
        <v>10048008</v>
      </c>
      <c r="AR43259" s="90" t="str">
        <f t="shared" si="683"/>
        <v>O</v>
      </c>
      <c r="AS43259" t="s">
        <v>41621</v>
      </c>
    </row>
    <row r="43260" spans="43:45" x14ac:dyDescent="0.25">
      <c r="AQ43260" s="89">
        <v>10009406</v>
      </c>
      <c r="AR43260" s="90" t="str">
        <f t="shared" si="683"/>
        <v>O</v>
      </c>
      <c r="AS43260" t="s">
        <v>41622</v>
      </c>
    </row>
    <row r="43261" spans="43:45" x14ac:dyDescent="0.25">
      <c r="AQ43261" s="89">
        <v>10049049</v>
      </c>
      <c r="AR43261" s="90" t="str">
        <f t="shared" si="683"/>
        <v>O</v>
      </c>
      <c r="AS43261" t="s">
        <v>41623</v>
      </c>
    </row>
    <row r="43262" spans="43:45" x14ac:dyDescent="0.25">
      <c r="AQ43262" s="89">
        <v>10049573</v>
      </c>
      <c r="AR43262" s="90" t="str">
        <f t="shared" si="683"/>
        <v>O</v>
      </c>
      <c r="AS43262" t="s">
        <v>41624</v>
      </c>
    </row>
    <row r="43263" spans="43:45" x14ac:dyDescent="0.25">
      <c r="AQ43263" s="89">
        <v>10051893</v>
      </c>
      <c r="AR43263" s="90" t="str">
        <f t="shared" si="683"/>
        <v>O</v>
      </c>
      <c r="AS43263" t="s">
        <v>41625</v>
      </c>
    </row>
    <row r="43264" spans="43:45" x14ac:dyDescent="0.25">
      <c r="AQ43264" s="89">
        <v>10051902</v>
      </c>
      <c r="AR43264" s="90" t="str">
        <f t="shared" si="683"/>
        <v>O</v>
      </c>
      <c r="AS43264" t="s">
        <v>41626</v>
      </c>
    </row>
    <row r="43265" spans="43:45" x14ac:dyDescent="0.25">
      <c r="AQ43265" s="89">
        <v>10051905</v>
      </c>
      <c r="AR43265" s="90" t="str">
        <f t="shared" si="683"/>
        <v>O</v>
      </c>
      <c r="AS43265" t="s">
        <v>41627</v>
      </c>
    </row>
    <row r="43266" spans="43:45" x14ac:dyDescent="0.25">
      <c r="AQ43266" s="89">
        <v>10051906</v>
      </c>
      <c r="AR43266" s="90" t="str">
        <f t="shared" si="683"/>
        <v>O</v>
      </c>
      <c r="AS43266" t="s">
        <v>41628</v>
      </c>
    </row>
    <row r="43267" spans="43:45" x14ac:dyDescent="0.25">
      <c r="AQ43267" s="89">
        <v>10051912</v>
      </c>
      <c r="AR43267" s="90" t="str">
        <f t="shared" si="683"/>
        <v>O</v>
      </c>
      <c r="AS43267" t="s">
        <v>41629</v>
      </c>
    </row>
    <row r="43268" spans="43:45" x14ac:dyDescent="0.25">
      <c r="AQ43268" s="89">
        <v>10053580</v>
      </c>
      <c r="AR43268" s="90" t="str">
        <f t="shared" si="683"/>
        <v>O</v>
      </c>
      <c r="AS43268" t="s">
        <v>41630</v>
      </c>
    </row>
    <row r="43269" spans="43:45" x14ac:dyDescent="0.25">
      <c r="AQ43269" s="89">
        <v>10053583</v>
      </c>
      <c r="AR43269" s="90" t="str">
        <f t="shared" si="683"/>
        <v>O</v>
      </c>
      <c r="AS43269" t="s">
        <v>41631</v>
      </c>
    </row>
    <row r="43270" spans="43:45" x14ac:dyDescent="0.25">
      <c r="AQ43270" s="89">
        <v>10053593</v>
      </c>
      <c r="AR43270" s="90" t="str">
        <f t="shared" si="683"/>
        <v>O</v>
      </c>
      <c r="AS43270" t="s">
        <v>41632</v>
      </c>
    </row>
    <row r="43271" spans="43:45" x14ac:dyDescent="0.25">
      <c r="AQ43271" s="89">
        <v>10053620</v>
      </c>
      <c r="AR43271" s="90" t="str">
        <f t="shared" si="683"/>
        <v>O</v>
      </c>
      <c r="AS43271" t="s">
        <v>41633</v>
      </c>
    </row>
    <row r="43272" spans="43:45" x14ac:dyDescent="0.25">
      <c r="AQ43272" s="89">
        <v>10053644</v>
      </c>
      <c r="AR43272" s="90" t="str">
        <f t="shared" si="683"/>
        <v>O</v>
      </c>
      <c r="AS43272" t="s">
        <v>41634</v>
      </c>
    </row>
    <row r="43273" spans="43:45" x14ac:dyDescent="0.25">
      <c r="AQ43273" s="89">
        <v>10048786</v>
      </c>
      <c r="AR43273" s="90" t="str">
        <f t="shared" ref="AR43273:AR43336" si="684">IF(ISNA(VLOOKUP(AQ43273,$BP$18:$BQ$356,2,FALSE))=TRUE,"O",VLOOKUP(AQ43273,$BP$18:$BQ$356,2,FALSE))</f>
        <v>O</v>
      </c>
      <c r="AS43273" t="s">
        <v>41635</v>
      </c>
    </row>
    <row r="43274" spans="43:45" x14ac:dyDescent="0.25">
      <c r="AQ43274" s="89">
        <v>10049558</v>
      </c>
      <c r="AR43274" s="90" t="str">
        <f t="shared" si="684"/>
        <v>O</v>
      </c>
      <c r="AS43274" t="s">
        <v>41636</v>
      </c>
    </row>
    <row r="43275" spans="43:45" x14ac:dyDescent="0.25">
      <c r="AQ43275" s="89">
        <v>10049618</v>
      </c>
      <c r="AR43275" s="90" t="str">
        <f t="shared" si="684"/>
        <v>O</v>
      </c>
      <c r="AS43275" t="s">
        <v>41637</v>
      </c>
    </row>
    <row r="43276" spans="43:45" x14ac:dyDescent="0.25">
      <c r="AQ43276" s="89">
        <v>10049840</v>
      </c>
      <c r="AR43276" s="90" t="str">
        <f t="shared" si="684"/>
        <v>O</v>
      </c>
      <c r="AS43276" t="s">
        <v>41638</v>
      </c>
    </row>
    <row r="43277" spans="43:45" x14ac:dyDescent="0.25">
      <c r="AQ43277" s="89">
        <v>10049846</v>
      </c>
      <c r="AR43277" s="90" t="str">
        <f t="shared" si="684"/>
        <v>O</v>
      </c>
      <c r="AS43277" t="s">
        <v>41639</v>
      </c>
    </row>
    <row r="43278" spans="43:45" x14ac:dyDescent="0.25">
      <c r="AQ43278" s="89">
        <v>10049854</v>
      </c>
      <c r="AR43278" s="90" t="str">
        <f t="shared" si="684"/>
        <v>O</v>
      </c>
      <c r="AS43278" t="s">
        <v>41640</v>
      </c>
    </row>
    <row r="43279" spans="43:45" x14ac:dyDescent="0.25">
      <c r="AQ43279" s="89">
        <v>10051334</v>
      </c>
      <c r="AR43279" s="90" t="str">
        <f t="shared" si="684"/>
        <v>O</v>
      </c>
      <c r="AS43279" t="s">
        <v>41641</v>
      </c>
    </row>
    <row r="43280" spans="43:45" x14ac:dyDescent="0.25">
      <c r="AQ43280" s="89">
        <v>10051336</v>
      </c>
      <c r="AR43280" s="90" t="str">
        <f t="shared" si="684"/>
        <v>O</v>
      </c>
      <c r="AS43280" t="s">
        <v>41642</v>
      </c>
    </row>
    <row r="43281" spans="43:45" x14ac:dyDescent="0.25">
      <c r="AQ43281" s="89">
        <v>10051345</v>
      </c>
      <c r="AR43281" s="90" t="str">
        <f t="shared" si="684"/>
        <v>O</v>
      </c>
      <c r="AS43281" t="s">
        <v>41643</v>
      </c>
    </row>
    <row r="43282" spans="43:45" x14ac:dyDescent="0.25">
      <c r="AQ43282" s="89">
        <v>10051356</v>
      </c>
      <c r="AR43282" s="90" t="str">
        <f t="shared" si="684"/>
        <v>O</v>
      </c>
      <c r="AS43282" t="s">
        <v>31672</v>
      </c>
    </row>
    <row r="43283" spans="43:45" x14ac:dyDescent="0.25">
      <c r="AQ43283" s="89">
        <v>10051357</v>
      </c>
      <c r="AR43283" s="90" t="str">
        <f t="shared" si="684"/>
        <v>O</v>
      </c>
      <c r="AS43283" t="s">
        <v>41644</v>
      </c>
    </row>
    <row r="43284" spans="43:45" x14ac:dyDescent="0.25">
      <c r="AQ43284" s="89">
        <v>10051363</v>
      </c>
      <c r="AR43284" s="90" t="str">
        <f t="shared" si="684"/>
        <v>O</v>
      </c>
      <c r="AS43284" t="s">
        <v>41645</v>
      </c>
    </row>
    <row r="43285" spans="43:45" x14ac:dyDescent="0.25">
      <c r="AQ43285" s="89">
        <v>10051374</v>
      </c>
      <c r="AR43285" s="90" t="str">
        <f t="shared" si="684"/>
        <v>O</v>
      </c>
      <c r="AS43285" t="s">
        <v>41646</v>
      </c>
    </row>
    <row r="43286" spans="43:45" x14ac:dyDescent="0.25">
      <c r="AQ43286" s="89">
        <v>10051378</v>
      </c>
      <c r="AR43286" s="90" t="str">
        <f t="shared" si="684"/>
        <v>O</v>
      </c>
      <c r="AS43286" t="s">
        <v>41647</v>
      </c>
    </row>
    <row r="43287" spans="43:45" x14ac:dyDescent="0.25">
      <c r="AQ43287" s="89">
        <v>10051380</v>
      </c>
      <c r="AR43287" s="90" t="str">
        <f t="shared" si="684"/>
        <v>O</v>
      </c>
      <c r="AS43287" t="s">
        <v>41648</v>
      </c>
    </row>
    <row r="43288" spans="43:45" x14ac:dyDescent="0.25">
      <c r="AQ43288" s="89">
        <v>10051387</v>
      </c>
      <c r="AR43288" s="90" t="str">
        <f t="shared" si="684"/>
        <v>O</v>
      </c>
      <c r="AS43288" t="s">
        <v>41649</v>
      </c>
    </row>
    <row r="43289" spans="43:45" x14ac:dyDescent="0.25">
      <c r="AQ43289" s="89">
        <v>10051393</v>
      </c>
      <c r="AR43289" s="90" t="str">
        <f t="shared" si="684"/>
        <v>O</v>
      </c>
      <c r="AS43289" t="s">
        <v>41650</v>
      </c>
    </row>
    <row r="43290" spans="43:45" x14ac:dyDescent="0.25">
      <c r="AQ43290" s="89">
        <v>10051394</v>
      </c>
      <c r="AR43290" s="90" t="str">
        <f t="shared" si="684"/>
        <v>O</v>
      </c>
      <c r="AS43290" t="s">
        <v>41651</v>
      </c>
    </row>
    <row r="43291" spans="43:45" x14ac:dyDescent="0.25">
      <c r="AQ43291" s="89">
        <v>10048314</v>
      </c>
      <c r="AR43291" s="90" t="str">
        <f t="shared" si="684"/>
        <v>O</v>
      </c>
      <c r="AS43291" t="s">
        <v>41652</v>
      </c>
    </row>
    <row r="43292" spans="43:45" x14ac:dyDescent="0.25">
      <c r="AQ43292" s="89">
        <v>10048413</v>
      </c>
      <c r="AR43292" s="90" t="str">
        <f t="shared" si="684"/>
        <v>O</v>
      </c>
      <c r="AS43292" t="s">
        <v>41653</v>
      </c>
    </row>
    <row r="43293" spans="43:45" x14ac:dyDescent="0.25">
      <c r="AQ43293" s="89">
        <v>10049010</v>
      </c>
      <c r="AR43293" s="90" t="str">
        <f t="shared" si="684"/>
        <v>O</v>
      </c>
      <c r="AS43293" t="s">
        <v>41654</v>
      </c>
    </row>
    <row r="43294" spans="43:45" x14ac:dyDescent="0.25">
      <c r="AQ43294" s="89">
        <v>10049655</v>
      </c>
      <c r="AR43294" s="90" t="str">
        <f t="shared" si="684"/>
        <v>O</v>
      </c>
      <c r="AS43294" t="s">
        <v>41655</v>
      </c>
    </row>
    <row r="43295" spans="43:45" x14ac:dyDescent="0.25">
      <c r="AQ43295" s="89">
        <v>10051931</v>
      </c>
      <c r="AR43295" s="90" t="str">
        <f t="shared" si="684"/>
        <v>O</v>
      </c>
      <c r="AS43295" t="s">
        <v>41656</v>
      </c>
    </row>
    <row r="43296" spans="43:45" x14ac:dyDescent="0.25">
      <c r="AQ43296" s="89">
        <v>10051933</v>
      </c>
      <c r="AR43296" s="90" t="str">
        <f t="shared" si="684"/>
        <v>O</v>
      </c>
      <c r="AS43296" t="s">
        <v>41657</v>
      </c>
    </row>
    <row r="43297" spans="43:45" x14ac:dyDescent="0.25">
      <c r="AQ43297" s="89">
        <v>10051943</v>
      </c>
      <c r="AR43297" s="90" t="str">
        <f t="shared" si="684"/>
        <v>O</v>
      </c>
      <c r="AS43297" t="s">
        <v>41658</v>
      </c>
    </row>
    <row r="43298" spans="43:45" x14ac:dyDescent="0.25">
      <c r="AQ43298" s="89">
        <v>10051945</v>
      </c>
      <c r="AR43298" s="90" t="str">
        <f t="shared" si="684"/>
        <v>O</v>
      </c>
      <c r="AS43298" t="s">
        <v>41659</v>
      </c>
    </row>
    <row r="43299" spans="43:45" x14ac:dyDescent="0.25">
      <c r="AQ43299" s="89">
        <v>10051947</v>
      </c>
      <c r="AR43299" s="90" t="str">
        <f t="shared" si="684"/>
        <v>O</v>
      </c>
      <c r="AS43299" t="s">
        <v>41660</v>
      </c>
    </row>
    <row r="43300" spans="43:45" x14ac:dyDescent="0.25">
      <c r="AQ43300" s="89">
        <v>10051961</v>
      </c>
      <c r="AR43300" s="90" t="str">
        <f t="shared" si="684"/>
        <v>O</v>
      </c>
      <c r="AS43300" t="s">
        <v>41661</v>
      </c>
    </row>
    <row r="43301" spans="43:45" x14ac:dyDescent="0.25">
      <c r="AQ43301" s="89">
        <v>10052542</v>
      </c>
      <c r="AR43301" s="90" t="str">
        <f t="shared" si="684"/>
        <v>O</v>
      </c>
      <c r="AS43301" t="s">
        <v>41662</v>
      </c>
    </row>
    <row r="43302" spans="43:45" x14ac:dyDescent="0.25">
      <c r="AQ43302" s="89">
        <v>10052809</v>
      </c>
      <c r="AR43302" s="90" t="str">
        <f t="shared" si="684"/>
        <v>O</v>
      </c>
      <c r="AS43302" t="s">
        <v>41663</v>
      </c>
    </row>
    <row r="43303" spans="43:45" x14ac:dyDescent="0.25">
      <c r="AQ43303" s="89">
        <v>10052874</v>
      </c>
      <c r="AR43303" s="90" t="str">
        <f t="shared" si="684"/>
        <v>O</v>
      </c>
      <c r="AS43303" t="s">
        <v>41664</v>
      </c>
    </row>
    <row r="43304" spans="43:45" x14ac:dyDescent="0.25">
      <c r="AQ43304" s="89">
        <v>10053673</v>
      </c>
      <c r="AR43304" s="90" t="str">
        <f t="shared" si="684"/>
        <v>O</v>
      </c>
      <c r="AS43304" t="s">
        <v>41665</v>
      </c>
    </row>
    <row r="43305" spans="43:45" x14ac:dyDescent="0.25">
      <c r="AQ43305" s="89">
        <v>10053696</v>
      </c>
      <c r="AR43305" s="90" t="str">
        <f t="shared" si="684"/>
        <v>O</v>
      </c>
      <c r="AS43305" t="s">
        <v>41666</v>
      </c>
    </row>
    <row r="43306" spans="43:45" x14ac:dyDescent="0.25">
      <c r="AQ43306" s="89">
        <v>10053703</v>
      </c>
      <c r="AR43306" s="90" t="str">
        <f t="shared" si="684"/>
        <v>O</v>
      </c>
      <c r="AS43306" t="s">
        <v>41667</v>
      </c>
    </row>
    <row r="43307" spans="43:45" x14ac:dyDescent="0.25">
      <c r="AQ43307" s="89">
        <v>10053706</v>
      </c>
      <c r="AR43307" s="90" t="str">
        <f t="shared" si="684"/>
        <v>O</v>
      </c>
      <c r="AS43307" t="s">
        <v>13188</v>
      </c>
    </row>
    <row r="43308" spans="43:45" x14ac:dyDescent="0.25">
      <c r="AQ43308" s="89">
        <v>10053707</v>
      </c>
      <c r="AR43308" s="90" t="str">
        <f t="shared" si="684"/>
        <v>O</v>
      </c>
      <c r="AS43308" t="s">
        <v>41668</v>
      </c>
    </row>
    <row r="43309" spans="43:45" x14ac:dyDescent="0.25">
      <c r="AQ43309" s="89">
        <v>10053730</v>
      </c>
      <c r="AR43309" s="90" t="str">
        <f t="shared" si="684"/>
        <v>O</v>
      </c>
      <c r="AS43309" t="s">
        <v>41669</v>
      </c>
    </row>
    <row r="43310" spans="43:45" x14ac:dyDescent="0.25">
      <c r="AQ43310" s="89">
        <v>10053759</v>
      </c>
      <c r="AR43310" s="90" t="str">
        <f t="shared" si="684"/>
        <v>O</v>
      </c>
      <c r="AS43310" t="s">
        <v>41670</v>
      </c>
    </row>
    <row r="43311" spans="43:45" x14ac:dyDescent="0.25">
      <c r="AQ43311" s="89">
        <v>10053763</v>
      </c>
      <c r="AR43311" s="90" t="str">
        <f t="shared" si="684"/>
        <v>O</v>
      </c>
      <c r="AS43311" t="s">
        <v>41671</v>
      </c>
    </row>
    <row r="43312" spans="43:45" x14ac:dyDescent="0.25">
      <c r="AQ43312" s="89">
        <v>10053773</v>
      </c>
      <c r="AR43312" s="90" t="str">
        <f t="shared" si="684"/>
        <v>O</v>
      </c>
      <c r="AS43312" t="s">
        <v>41672</v>
      </c>
    </row>
    <row r="43313" spans="43:45" x14ac:dyDescent="0.25">
      <c r="AQ43313" s="89">
        <v>10048488</v>
      </c>
      <c r="AR43313" s="90" t="str">
        <f t="shared" si="684"/>
        <v>O</v>
      </c>
      <c r="AS43313" t="s">
        <v>41673</v>
      </c>
    </row>
    <row r="43314" spans="43:45" x14ac:dyDescent="0.25">
      <c r="AQ43314" s="89">
        <v>10048815</v>
      </c>
      <c r="AR43314" s="90" t="str">
        <f t="shared" si="684"/>
        <v>O</v>
      </c>
      <c r="AS43314" t="s">
        <v>41674</v>
      </c>
    </row>
    <row r="43315" spans="43:45" x14ac:dyDescent="0.25">
      <c r="AQ43315" s="89">
        <v>10048891</v>
      </c>
      <c r="AR43315" s="90" t="str">
        <f t="shared" si="684"/>
        <v>O</v>
      </c>
      <c r="AS43315" t="s">
        <v>41675</v>
      </c>
    </row>
    <row r="43316" spans="43:45" x14ac:dyDescent="0.25">
      <c r="AQ43316" s="89">
        <v>10048975</v>
      </c>
      <c r="AR43316" s="90" t="str">
        <f t="shared" si="684"/>
        <v>O</v>
      </c>
      <c r="AS43316" t="s">
        <v>41676</v>
      </c>
    </row>
    <row r="43317" spans="43:45" x14ac:dyDescent="0.25">
      <c r="AQ43317" s="89">
        <v>10049877</v>
      </c>
      <c r="AR43317" s="90" t="str">
        <f t="shared" si="684"/>
        <v>O</v>
      </c>
      <c r="AS43317" t="s">
        <v>41677</v>
      </c>
    </row>
    <row r="43318" spans="43:45" x14ac:dyDescent="0.25">
      <c r="AQ43318" s="89">
        <v>10051425</v>
      </c>
      <c r="AR43318" s="90" t="str">
        <f t="shared" si="684"/>
        <v>O</v>
      </c>
      <c r="AS43318" t="s">
        <v>41678</v>
      </c>
    </row>
    <row r="43319" spans="43:45" x14ac:dyDescent="0.25">
      <c r="AQ43319" s="89">
        <v>10051435</v>
      </c>
      <c r="AR43319" s="90" t="str">
        <f t="shared" si="684"/>
        <v>O</v>
      </c>
      <c r="AS43319" t="s">
        <v>41679</v>
      </c>
    </row>
    <row r="43320" spans="43:45" x14ac:dyDescent="0.25">
      <c r="AQ43320" s="89">
        <v>10051451</v>
      </c>
      <c r="AR43320" s="90" t="str">
        <f t="shared" si="684"/>
        <v>O</v>
      </c>
      <c r="AS43320" t="s">
        <v>41680</v>
      </c>
    </row>
    <row r="43321" spans="43:45" x14ac:dyDescent="0.25">
      <c r="AQ43321" s="89">
        <v>10050888</v>
      </c>
      <c r="AR43321" s="90" t="str">
        <f t="shared" si="684"/>
        <v>O</v>
      </c>
      <c r="AS43321" t="s">
        <v>41681</v>
      </c>
    </row>
    <row r="43322" spans="43:45" x14ac:dyDescent="0.25">
      <c r="AQ43322" s="89">
        <v>10050894</v>
      </c>
      <c r="AR43322" s="90" t="str">
        <f t="shared" si="684"/>
        <v>O</v>
      </c>
      <c r="AS43322" t="s">
        <v>41682</v>
      </c>
    </row>
    <row r="43323" spans="43:45" x14ac:dyDescent="0.25">
      <c r="AQ43323" s="89">
        <v>10048138</v>
      </c>
      <c r="AR43323" s="90" t="str">
        <f t="shared" si="684"/>
        <v>O</v>
      </c>
      <c r="AS43323" t="s">
        <v>41683</v>
      </c>
    </row>
    <row r="43324" spans="43:45" x14ac:dyDescent="0.25">
      <c r="AQ43324" s="89">
        <v>10048266</v>
      </c>
      <c r="AR43324" s="90" t="str">
        <f t="shared" si="684"/>
        <v>O</v>
      </c>
      <c r="AS43324" t="s">
        <v>41684</v>
      </c>
    </row>
    <row r="43325" spans="43:45" x14ac:dyDescent="0.25">
      <c r="AQ43325" s="89">
        <v>10048494</v>
      </c>
      <c r="AR43325" s="90" t="str">
        <f t="shared" si="684"/>
        <v>O</v>
      </c>
      <c r="AS43325" t="s">
        <v>41685</v>
      </c>
    </row>
    <row r="43326" spans="43:45" x14ac:dyDescent="0.25">
      <c r="AQ43326" s="89">
        <v>10048856</v>
      </c>
      <c r="AR43326" s="90" t="str">
        <f t="shared" si="684"/>
        <v>O</v>
      </c>
      <c r="AS43326" t="s">
        <v>41686</v>
      </c>
    </row>
    <row r="43327" spans="43:45" x14ac:dyDescent="0.25">
      <c r="AQ43327" s="89">
        <v>10049211</v>
      </c>
      <c r="AR43327" s="90" t="str">
        <f t="shared" si="684"/>
        <v>O</v>
      </c>
      <c r="AS43327" t="s">
        <v>41687</v>
      </c>
    </row>
    <row r="43328" spans="43:45" x14ac:dyDescent="0.25">
      <c r="AQ43328" s="89">
        <v>10049328</v>
      </c>
      <c r="AR43328" s="90" t="str">
        <f t="shared" si="684"/>
        <v>O</v>
      </c>
      <c r="AS43328" t="s">
        <v>41688</v>
      </c>
    </row>
    <row r="43329" spans="43:45" x14ac:dyDescent="0.25">
      <c r="AQ43329" s="89">
        <v>10049576</v>
      </c>
      <c r="AR43329" s="90" t="str">
        <f t="shared" si="684"/>
        <v>O</v>
      </c>
      <c r="AS43329" t="s">
        <v>41689</v>
      </c>
    </row>
    <row r="43330" spans="43:45" x14ac:dyDescent="0.25">
      <c r="AQ43330" s="89">
        <v>10051970</v>
      </c>
      <c r="AR43330" s="90" t="str">
        <f t="shared" si="684"/>
        <v>O</v>
      </c>
      <c r="AS43330" t="s">
        <v>41690</v>
      </c>
    </row>
    <row r="43331" spans="43:45" x14ac:dyDescent="0.25">
      <c r="AQ43331" s="89">
        <v>10051972</v>
      </c>
      <c r="AR43331" s="90" t="str">
        <f t="shared" si="684"/>
        <v>O</v>
      </c>
      <c r="AS43331" t="s">
        <v>41691</v>
      </c>
    </row>
    <row r="43332" spans="43:45" x14ac:dyDescent="0.25">
      <c r="AQ43332" s="89">
        <v>10051978</v>
      </c>
      <c r="AR43332" s="90" t="str">
        <f t="shared" si="684"/>
        <v>O</v>
      </c>
      <c r="AS43332" t="s">
        <v>41692</v>
      </c>
    </row>
    <row r="43333" spans="43:45" x14ac:dyDescent="0.25">
      <c r="AQ43333" s="89">
        <v>10051991</v>
      </c>
      <c r="AR43333" s="90" t="str">
        <f t="shared" si="684"/>
        <v>O</v>
      </c>
      <c r="AS43333" t="s">
        <v>41693</v>
      </c>
    </row>
    <row r="43334" spans="43:45" x14ac:dyDescent="0.25">
      <c r="AQ43334" s="89">
        <v>10052499</v>
      </c>
      <c r="AR43334" s="90" t="str">
        <f t="shared" si="684"/>
        <v>O</v>
      </c>
      <c r="AS43334" t="s">
        <v>41694</v>
      </c>
    </row>
    <row r="43335" spans="43:45" x14ac:dyDescent="0.25">
      <c r="AQ43335" s="89">
        <v>10052588</v>
      </c>
      <c r="AR43335" s="90" t="str">
        <f t="shared" si="684"/>
        <v>O</v>
      </c>
      <c r="AS43335" t="s">
        <v>41695</v>
      </c>
    </row>
    <row r="43336" spans="43:45" x14ac:dyDescent="0.25">
      <c r="AQ43336" s="89">
        <v>10053825</v>
      </c>
      <c r="AR43336" s="90" t="str">
        <f t="shared" si="684"/>
        <v>O</v>
      </c>
      <c r="AS43336" t="s">
        <v>41696</v>
      </c>
    </row>
    <row r="43337" spans="43:45" x14ac:dyDescent="0.25">
      <c r="AQ43337" s="89">
        <v>10053836</v>
      </c>
      <c r="AR43337" s="90" t="str">
        <f t="shared" ref="AR43337:AR43400" si="685">IF(ISNA(VLOOKUP(AQ43337,$BP$18:$BQ$356,2,FALSE))=TRUE,"O",VLOOKUP(AQ43337,$BP$18:$BQ$356,2,FALSE))</f>
        <v>O</v>
      </c>
      <c r="AS43337" t="s">
        <v>41697</v>
      </c>
    </row>
    <row r="43338" spans="43:45" x14ac:dyDescent="0.25">
      <c r="AQ43338" s="89">
        <v>10053882</v>
      </c>
      <c r="AR43338" s="90" t="str">
        <f t="shared" si="685"/>
        <v>O</v>
      </c>
      <c r="AS43338" t="s">
        <v>14682</v>
      </c>
    </row>
    <row r="43339" spans="43:45" x14ac:dyDescent="0.25">
      <c r="AQ43339" s="89">
        <v>10053890</v>
      </c>
      <c r="AR43339" s="90" t="str">
        <f t="shared" si="685"/>
        <v>O</v>
      </c>
      <c r="AS43339" t="s">
        <v>41698</v>
      </c>
    </row>
    <row r="43340" spans="43:45" x14ac:dyDescent="0.25">
      <c r="AQ43340" s="89">
        <v>10048397</v>
      </c>
      <c r="AR43340" s="90" t="str">
        <f t="shared" si="685"/>
        <v>O</v>
      </c>
      <c r="AS43340" t="s">
        <v>41699</v>
      </c>
    </row>
    <row r="43341" spans="43:45" x14ac:dyDescent="0.25">
      <c r="AQ43341" s="89">
        <v>10048637</v>
      </c>
      <c r="AR43341" s="90" t="str">
        <f t="shared" si="685"/>
        <v>O</v>
      </c>
      <c r="AS43341" t="s">
        <v>41700</v>
      </c>
    </row>
    <row r="43342" spans="43:45" x14ac:dyDescent="0.25">
      <c r="AQ43342" s="89">
        <v>10049903</v>
      </c>
      <c r="AR43342" s="90" t="str">
        <f t="shared" si="685"/>
        <v>O</v>
      </c>
      <c r="AS43342" t="s">
        <v>41701</v>
      </c>
    </row>
    <row r="43343" spans="43:45" x14ac:dyDescent="0.25">
      <c r="AQ43343" s="89">
        <v>10049906</v>
      </c>
      <c r="AR43343" s="90" t="str">
        <f t="shared" si="685"/>
        <v>O</v>
      </c>
      <c r="AS43343" t="s">
        <v>41702</v>
      </c>
    </row>
    <row r="43344" spans="43:45" x14ac:dyDescent="0.25">
      <c r="AQ43344" s="89">
        <v>10050091</v>
      </c>
      <c r="AR43344" s="90" t="str">
        <f t="shared" si="685"/>
        <v>O</v>
      </c>
      <c r="AS43344" t="s">
        <v>41703</v>
      </c>
    </row>
    <row r="43345" spans="43:45" x14ac:dyDescent="0.25">
      <c r="AQ43345" s="89">
        <v>10050901</v>
      </c>
      <c r="AR43345" s="90" t="str">
        <f t="shared" si="685"/>
        <v>O</v>
      </c>
      <c r="AS43345" t="s">
        <v>41704</v>
      </c>
    </row>
    <row r="43346" spans="43:45" x14ac:dyDescent="0.25">
      <c r="AQ43346" s="89">
        <v>10050903</v>
      </c>
      <c r="AR43346" s="90" t="str">
        <f t="shared" si="685"/>
        <v>O</v>
      </c>
      <c r="AS43346" t="s">
        <v>41705</v>
      </c>
    </row>
    <row r="43347" spans="43:45" x14ac:dyDescent="0.25">
      <c r="AQ43347" s="89">
        <v>10050904</v>
      </c>
      <c r="AR43347" s="90" t="str">
        <f t="shared" si="685"/>
        <v>O</v>
      </c>
      <c r="AS43347" t="s">
        <v>41706</v>
      </c>
    </row>
    <row r="43348" spans="43:45" x14ac:dyDescent="0.25">
      <c r="AQ43348" s="89">
        <v>10050905</v>
      </c>
      <c r="AR43348" s="90" t="str">
        <f t="shared" si="685"/>
        <v>O</v>
      </c>
      <c r="AS43348" t="s">
        <v>41707</v>
      </c>
    </row>
    <row r="43349" spans="43:45" x14ac:dyDescent="0.25">
      <c r="AQ43349" s="89">
        <v>10050914</v>
      </c>
      <c r="AR43349" s="90" t="str">
        <f t="shared" si="685"/>
        <v>O</v>
      </c>
      <c r="AS43349" t="s">
        <v>41708</v>
      </c>
    </row>
    <row r="43350" spans="43:45" x14ac:dyDescent="0.25">
      <c r="AQ43350" s="89">
        <v>10050921</v>
      </c>
      <c r="AR43350" s="90" t="str">
        <f t="shared" si="685"/>
        <v>O</v>
      </c>
      <c r="AS43350" t="s">
        <v>41709</v>
      </c>
    </row>
    <row r="43351" spans="43:45" x14ac:dyDescent="0.25">
      <c r="AQ43351" s="89">
        <v>10050929</v>
      </c>
      <c r="AR43351" s="90" t="str">
        <f t="shared" si="685"/>
        <v>O</v>
      </c>
      <c r="AS43351" t="s">
        <v>41710</v>
      </c>
    </row>
    <row r="43352" spans="43:45" x14ac:dyDescent="0.25">
      <c r="AQ43352" s="89">
        <v>10050936</v>
      </c>
      <c r="AR43352" s="90" t="str">
        <f t="shared" si="685"/>
        <v>O</v>
      </c>
      <c r="AS43352" t="s">
        <v>41711</v>
      </c>
    </row>
    <row r="43353" spans="43:45" x14ac:dyDescent="0.25">
      <c r="AQ43353" s="89">
        <v>10050937</v>
      </c>
      <c r="AR43353" s="90" t="str">
        <f t="shared" si="685"/>
        <v>O</v>
      </c>
      <c r="AS43353" t="s">
        <v>41712</v>
      </c>
    </row>
    <row r="43354" spans="43:45" x14ac:dyDescent="0.25">
      <c r="AQ43354" s="89">
        <v>10050957</v>
      </c>
      <c r="AR43354" s="90" t="str">
        <f t="shared" si="685"/>
        <v>O</v>
      </c>
      <c r="AS43354" t="s">
        <v>41713</v>
      </c>
    </row>
    <row r="43355" spans="43:45" x14ac:dyDescent="0.25">
      <c r="AQ43355" s="89">
        <v>10050967</v>
      </c>
      <c r="AR43355" s="90" t="str">
        <f t="shared" si="685"/>
        <v>O</v>
      </c>
      <c r="AS43355" t="s">
        <v>41714</v>
      </c>
    </row>
    <row r="43356" spans="43:45" x14ac:dyDescent="0.25">
      <c r="AQ43356" s="89">
        <v>10050971</v>
      </c>
      <c r="AR43356" s="90" t="str">
        <f t="shared" si="685"/>
        <v>O</v>
      </c>
      <c r="AS43356" t="s">
        <v>41715</v>
      </c>
    </row>
    <row r="43357" spans="43:45" x14ac:dyDescent="0.25">
      <c r="AQ43357" s="89">
        <v>10050977</v>
      </c>
      <c r="AR43357" s="90" t="str">
        <f t="shared" si="685"/>
        <v>O</v>
      </c>
      <c r="AS43357" t="s">
        <v>41716</v>
      </c>
    </row>
    <row r="43358" spans="43:45" x14ac:dyDescent="0.25">
      <c r="AQ43358" s="89">
        <v>10048560</v>
      </c>
      <c r="AR43358" s="90" t="str">
        <f t="shared" si="685"/>
        <v>O</v>
      </c>
      <c r="AS43358" t="s">
        <v>41717</v>
      </c>
    </row>
    <row r="43359" spans="43:45" x14ac:dyDescent="0.25">
      <c r="AQ43359" s="89">
        <v>10048671</v>
      </c>
      <c r="AR43359" s="90" t="str">
        <f t="shared" si="685"/>
        <v>O</v>
      </c>
      <c r="AS43359" t="s">
        <v>41718</v>
      </c>
    </row>
    <row r="43360" spans="43:45" x14ac:dyDescent="0.25">
      <c r="AQ43360" s="89">
        <v>10049686</v>
      </c>
      <c r="AR43360" s="90" t="str">
        <f t="shared" si="685"/>
        <v>O</v>
      </c>
      <c r="AS43360" t="s">
        <v>41719</v>
      </c>
    </row>
    <row r="43361" spans="43:45" x14ac:dyDescent="0.25">
      <c r="AQ43361" s="89">
        <v>10051993</v>
      </c>
      <c r="AR43361" s="90" t="str">
        <f t="shared" si="685"/>
        <v>O</v>
      </c>
      <c r="AS43361" t="s">
        <v>41720</v>
      </c>
    </row>
    <row r="43362" spans="43:45" x14ac:dyDescent="0.25">
      <c r="AQ43362" s="89">
        <v>10052516</v>
      </c>
      <c r="AR43362" s="90" t="str">
        <f t="shared" si="685"/>
        <v>O</v>
      </c>
      <c r="AS43362" t="s">
        <v>41721</v>
      </c>
    </row>
    <row r="43363" spans="43:45" x14ac:dyDescent="0.25">
      <c r="AQ43363" s="89">
        <v>10053200</v>
      </c>
      <c r="AR43363" s="90" t="str">
        <f t="shared" si="685"/>
        <v>O</v>
      </c>
      <c r="AS43363" t="s">
        <v>41722</v>
      </c>
    </row>
    <row r="43364" spans="43:45" x14ac:dyDescent="0.25">
      <c r="AQ43364" s="89">
        <v>10053924</v>
      </c>
      <c r="AR43364" s="90" t="str">
        <f t="shared" si="685"/>
        <v>O</v>
      </c>
      <c r="AS43364" t="s">
        <v>41723</v>
      </c>
    </row>
    <row r="43365" spans="43:45" x14ac:dyDescent="0.25">
      <c r="AQ43365" s="89">
        <v>10053957</v>
      </c>
      <c r="AR43365" s="90" t="str">
        <f t="shared" si="685"/>
        <v>O</v>
      </c>
      <c r="AS43365" t="s">
        <v>41724</v>
      </c>
    </row>
    <row r="43366" spans="43:45" x14ac:dyDescent="0.25">
      <c r="AQ43366" s="89">
        <v>10053983</v>
      </c>
      <c r="AR43366" s="90" t="str">
        <f t="shared" si="685"/>
        <v>O</v>
      </c>
      <c r="AS43366" t="s">
        <v>41725</v>
      </c>
    </row>
    <row r="43367" spans="43:45" x14ac:dyDescent="0.25">
      <c r="AQ43367" s="89">
        <v>10048152</v>
      </c>
      <c r="AR43367" s="90" t="str">
        <f t="shared" si="685"/>
        <v>O</v>
      </c>
      <c r="AS43367" t="s">
        <v>41726</v>
      </c>
    </row>
    <row r="43368" spans="43:45" x14ac:dyDescent="0.25">
      <c r="AQ43368" s="89">
        <v>10010388</v>
      </c>
      <c r="AR43368" s="90" t="str">
        <f t="shared" si="685"/>
        <v>O</v>
      </c>
      <c r="AS43368" t="s">
        <v>41727</v>
      </c>
    </row>
    <row r="43369" spans="43:45" x14ac:dyDescent="0.25">
      <c r="AQ43369" s="89">
        <v>10049102</v>
      </c>
      <c r="AR43369" s="90" t="str">
        <f t="shared" si="685"/>
        <v>O</v>
      </c>
      <c r="AS43369" t="s">
        <v>41728</v>
      </c>
    </row>
    <row r="43370" spans="43:45" x14ac:dyDescent="0.25">
      <c r="AQ43370" s="89">
        <v>10049361</v>
      </c>
      <c r="AR43370" s="90" t="str">
        <f t="shared" si="685"/>
        <v>O</v>
      </c>
      <c r="AS43370" t="s">
        <v>41729</v>
      </c>
    </row>
    <row r="43371" spans="43:45" x14ac:dyDescent="0.25">
      <c r="AQ43371" s="89">
        <v>10049550</v>
      </c>
      <c r="AR43371" s="90" t="str">
        <f t="shared" si="685"/>
        <v>O</v>
      </c>
      <c r="AS43371" t="s">
        <v>41730</v>
      </c>
    </row>
    <row r="43372" spans="43:45" x14ac:dyDescent="0.25">
      <c r="AQ43372" s="89">
        <v>10050986</v>
      </c>
      <c r="AR43372" s="90" t="str">
        <f t="shared" si="685"/>
        <v>O</v>
      </c>
      <c r="AS43372" t="s">
        <v>41731</v>
      </c>
    </row>
    <row r="43373" spans="43:45" x14ac:dyDescent="0.25">
      <c r="AQ43373" s="89">
        <v>10050992</v>
      </c>
      <c r="AR43373" s="90" t="str">
        <f t="shared" si="685"/>
        <v>O</v>
      </c>
      <c r="AS43373" t="s">
        <v>41732</v>
      </c>
    </row>
    <row r="43374" spans="43:45" x14ac:dyDescent="0.25">
      <c r="AQ43374" s="89">
        <v>10050998</v>
      </c>
      <c r="AR43374" s="90" t="str">
        <f t="shared" si="685"/>
        <v>O</v>
      </c>
      <c r="AS43374" t="s">
        <v>41733</v>
      </c>
    </row>
    <row r="43375" spans="43:45" x14ac:dyDescent="0.25">
      <c r="AQ43375" s="89">
        <v>10051009</v>
      </c>
      <c r="AR43375" s="90" t="str">
        <f t="shared" si="685"/>
        <v>O</v>
      </c>
      <c r="AS43375" t="s">
        <v>41734</v>
      </c>
    </row>
    <row r="43376" spans="43:45" x14ac:dyDescent="0.25">
      <c r="AQ43376" s="89">
        <v>10051019</v>
      </c>
      <c r="AR43376" s="90" t="str">
        <f t="shared" si="685"/>
        <v>O</v>
      </c>
      <c r="AS43376" t="s">
        <v>41735</v>
      </c>
    </row>
    <row r="43377" spans="43:45" x14ac:dyDescent="0.25">
      <c r="AQ43377" s="89">
        <v>10051020</v>
      </c>
      <c r="AR43377" s="90" t="str">
        <f t="shared" si="685"/>
        <v>O</v>
      </c>
      <c r="AS43377" t="s">
        <v>41736</v>
      </c>
    </row>
    <row r="43378" spans="43:45" x14ac:dyDescent="0.25">
      <c r="AQ43378" s="89">
        <v>10051040</v>
      </c>
      <c r="AR43378" s="90" t="str">
        <f t="shared" si="685"/>
        <v>O</v>
      </c>
      <c r="AS43378" t="s">
        <v>41737</v>
      </c>
    </row>
    <row r="43379" spans="43:45" x14ac:dyDescent="0.25">
      <c r="AQ43379" s="89">
        <v>10051051</v>
      </c>
      <c r="AR43379" s="90" t="str">
        <f t="shared" si="685"/>
        <v>O</v>
      </c>
      <c r="AS43379" t="s">
        <v>41738</v>
      </c>
    </row>
    <row r="43380" spans="43:45" x14ac:dyDescent="0.25">
      <c r="AQ43380" s="89">
        <v>10048784</v>
      </c>
      <c r="AR43380" s="90" t="str">
        <f t="shared" si="685"/>
        <v>O</v>
      </c>
      <c r="AS43380" t="s">
        <v>41739</v>
      </c>
    </row>
    <row r="43381" spans="43:45" x14ac:dyDescent="0.25">
      <c r="AQ43381" s="89">
        <v>10048956</v>
      </c>
      <c r="AR43381" s="90" t="str">
        <f t="shared" si="685"/>
        <v>O</v>
      </c>
      <c r="AS43381" t="s">
        <v>41740</v>
      </c>
    </row>
    <row r="43382" spans="43:45" x14ac:dyDescent="0.25">
      <c r="AQ43382" s="89">
        <v>10048976</v>
      </c>
      <c r="AR43382" s="90" t="str">
        <f t="shared" si="685"/>
        <v>O</v>
      </c>
      <c r="AS43382" t="s">
        <v>41741</v>
      </c>
    </row>
    <row r="43383" spans="43:45" x14ac:dyDescent="0.25">
      <c r="AQ43383" s="89">
        <v>10049264</v>
      </c>
      <c r="AR43383" s="90" t="str">
        <f t="shared" si="685"/>
        <v>O</v>
      </c>
      <c r="AS43383" t="s">
        <v>41742</v>
      </c>
    </row>
    <row r="43384" spans="43:45" x14ac:dyDescent="0.25">
      <c r="AQ43384" s="89">
        <v>10049452</v>
      </c>
      <c r="AR43384" s="90" t="str">
        <f t="shared" si="685"/>
        <v>O</v>
      </c>
      <c r="AS43384" t="s">
        <v>41743</v>
      </c>
    </row>
    <row r="43385" spans="43:45" x14ac:dyDescent="0.25">
      <c r="AQ43385" s="89">
        <v>10049656</v>
      </c>
      <c r="AR43385" s="90" t="str">
        <f t="shared" si="685"/>
        <v>O</v>
      </c>
      <c r="AS43385" t="s">
        <v>41744</v>
      </c>
    </row>
    <row r="43386" spans="43:45" x14ac:dyDescent="0.25">
      <c r="AQ43386" s="89">
        <v>10054001</v>
      </c>
      <c r="AR43386" s="90" t="str">
        <f t="shared" si="685"/>
        <v>O</v>
      </c>
      <c r="AS43386" t="s">
        <v>41745</v>
      </c>
    </row>
    <row r="43387" spans="43:45" x14ac:dyDescent="0.25">
      <c r="AQ43387" s="89">
        <v>10054006</v>
      </c>
      <c r="AR43387" s="90" t="str">
        <f t="shared" si="685"/>
        <v>O</v>
      </c>
      <c r="AS43387" t="s">
        <v>41746</v>
      </c>
    </row>
    <row r="43388" spans="43:45" x14ac:dyDescent="0.25">
      <c r="AQ43388" s="89">
        <v>10048305</v>
      </c>
      <c r="AR43388" s="90" t="str">
        <f t="shared" si="685"/>
        <v>O</v>
      </c>
      <c r="AS43388" t="s">
        <v>41747</v>
      </c>
    </row>
    <row r="43389" spans="43:45" x14ac:dyDescent="0.25">
      <c r="AQ43389" s="89">
        <v>10048358</v>
      </c>
      <c r="AR43389" s="90" t="str">
        <f t="shared" si="685"/>
        <v>O</v>
      </c>
      <c r="AS43389" t="s">
        <v>41748</v>
      </c>
    </row>
    <row r="43390" spans="43:45" x14ac:dyDescent="0.25">
      <c r="AQ43390" s="89">
        <v>10048845</v>
      </c>
      <c r="AR43390" s="90" t="str">
        <f t="shared" si="685"/>
        <v>O</v>
      </c>
      <c r="AS43390" t="s">
        <v>41749</v>
      </c>
    </row>
    <row r="43391" spans="43:45" x14ac:dyDescent="0.25">
      <c r="AQ43391" s="89">
        <v>10048860</v>
      </c>
      <c r="AR43391" s="90" t="str">
        <f t="shared" si="685"/>
        <v>O</v>
      </c>
      <c r="AS43391" t="s">
        <v>41750</v>
      </c>
    </row>
    <row r="43392" spans="43:45" x14ac:dyDescent="0.25">
      <c r="AQ43392" s="89">
        <v>10038335</v>
      </c>
      <c r="AR43392" s="90" t="str">
        <f t="shared" si="685"/>
        <v>O</v>
      </c>
      <c r="AS43392" t="s">
        <v>41751</v>
      </c>
    </row>
    <row r="43393" spans="43:45" x14ac:dyDescent="0.25">
      <c r="AQ43393" s="89">
        <v>10049154</v>
      </c>
      <c r="AR43393" s="90" t="str">
        <f t="shared" si="685"/>
        <v>O</v>
      </c>
      <c r="AS43393" t="s">
        <v>41752</v>
      </c>
    </row>
    <row r="43394" spans="43:45" x14ac:dyDescent="0.25">
      <c r="AQ43394" s="89">
        <v>10050118</v>
      </c>
      <c r="AR43394" s="90" t="str">
        <f t="shared" si="685"/>
        <v>O</v>
      </c>
      <c r="AS43394" t="s">
        <v>41753</v>
      </c>
    </row>
    <row r="43395" spans="43:45" x14ac:dyDescent="0.25">
      <c r="AQ43395" s="89">
        <v>10051105</v>
      </c>
      <c r="AR43395" s="90" t="str">
        <f t="shared" si="685"/>
        <v>O</v>
      </c>
      <c r="AS43395" t="s">
        <v>41754</v>
      </c>
    </row>
    <row r="43396" spans="43:45" x14ac:dyDescent="0.25">
      <c r="AQ43396" s="89">
        <v>10051110</v>
      </c>
      <c r="AR43396" s="90" t="str">
        <f t="shared" si="685"/>
        <v>O</v>
      </c>
      <c r="AS43396" t="s">
        <v>41755</v>
      </c>
    </row>
    <row r="43397" spans="43:45" x14ac:dyDescent="0.25">
      <c r="AQ43397" s="89">
        <v>10051115</v>
      </c>
      <c r="AR43397" s="90" t="str">
        <f t="shared" si="685"/>
        <v>O</v>
      </c>
      <c r="AS43397" t="s">
        <v>41756</v>
      </c>
    </row>
    <row r="43398" spans="43:45" x14ac:dyDescent="0.25">
      <c r="AQ43398" s="89">
        <v>10051116</v>
      </c>
      <c r="AR43398" s="90" t="str">
        <f t="shared" si="685"/>
        <v>O</v>
      </c>
      <c r="AS43398" t="s">
        <v>41757</v>
      </c>
    </row>
    <row r="43399" spans="43:45" x14ac:dyDescent="0.25">
      <c r="AQ43399" s="89">
        <v>10051119</v>
      </c>
      <c r="AR43399" s="90" t="str">
        <f t="shared" si="685"/>
        <v>O</v>
      </c>
      <c r="AS43399" t="s">
        <v>41758</v>
      </c>
    </row>
    <row r="43400" spans="43:45" x14ac:dyDescent="0.25">
      <c r="AQ43400" s="89">
        <v>10051132</v>
      </c>
      <c r="AR43400" s="90" t="str">
        <f t="shared" si="685"/>
        <v>O</v>
      </c>
      <c r="AS43400" t="s">
        <v>41759</v>
      </c>
    </row>
    <row r="43401" spans="43:45" x14ac:dyDescent="0.25">
      <c r="AQ43401" s="89">
        <v>10051144</v>
      </c>
      <c r="AR43401" s="90" t="str">
        <f t="shared" ref="AR43401:AR43464" si="686">IF(ISNA(VLOOKUP(AQ43401,$BP$18:$BQ$356,2,FALSE))=TRUE,"O",VLOOKUP(AQ43401,$BP$18:$BQ$356,2,FALSE))</f>
        <v>O</v>
      </c>
      <c r="AS43401" t="s">
        <v>41760</v>
      </c>
    </row>
    <row r="43402" spans="43:45" x14ac:dyDescent="0.25">
      <c r="AQ43402" s="89">
        <v>10051145</v>
      </c>
      <c r="AR43402" s="90" t="str">
        <f t="shared" si="686"/>
        <v>O</v>
      </c>
      <c r="AS43402" t="s">
        <v>41761</v>
      </c>
    </row>
    <row r="43403" spans="43:45" x14ac:dyDescent="0.25">
      <c r="AQ43403" s="89">
        <v>10051147</v>
      </c>
      <c r="AR43403" s="90" t="str">
        <f t="shared" si="686"/>
        <v>O</v>
      </c>
      <c r="AS43403" t="s">
        <v>41762</v>
      </c>
    </row>
    <row r="43404" spans="43:45" x14ac:dyDescent="0.25">
      <c r="AQ43404" s="89">
        <v>10047990</v>
      </c>
      <c r="AR43404" s="90" t="str">
        <f t="shared" si="686"/>
        <v>O</v>
      </c>
      <c r="AS43404" t="s">
        <v>41763</v>
      </c>
    </row>
    <row r="43405" spans="43:45" x14ac:dyDescent="0.25">
      <c r="AQ43405" s="89">
        <v>10048081</v>
      </c>
      <c r="AR43405" s="90" t="str">
        <f t="shared" si="686"/>
        <v>O</v>
      </c>
      <c r="AS43405" t="s">
        <v>41764</v>
      </c>
    </row>
    <row r="43406" spans="43:45" x14ac:dyDescent="0.25">
      <c r="AQ43406" s="89">
        <v>10048243</v>
      </c>
      <c r="AR43406" s="90" t="str">
        <f t="shared" si="686"/>
        <v>O</v>
      </c>
      <c r="AS43406" t="s">
        <v>41765</v>
      </c>
    </row>
    <row r="43407" spans="43:45" x14ac:dyDescent="0.25">
      <c r="AQ43407" s="89">
        <v>10048987</v>
      </c>
      <c r="AR43407" s="90" t="str">
        <f t="shared" si="686"/>
        <v>O</v>
      </c>
      <c r="AS43407" t="s">
        <v>41766</v>
      </c>
    </row>
    <row r="43408" spans="43:45" x14ac:dyDescent="0.25">
      <c r="AQ43408" s="89">
        <v>10049343</v>
      </c>
      <c r="AR43408" s="90" t="str">
        <f t="shared" si="686"/>
        <v>O</v>
      </c>
      <c r="AS43408" t="s">
        <v>41767</v>
      </c>
    </row>
    <row r="43409" spans="43:45" x14ac:dyDescent="0.25">
      <c r="AQ43409" s="89">
        <v>10052016</v>
      </c>
      <c r="AR43409" s="90" t="str">
        <f t="shared" si="686"/>
        <v>O</v>
      </c>
      <c r="AS43409" t="s">
        <v>41768</v>
      </c>
    </row>
    <row r="43410" spans="43:45" x14ac:dyDescent="0.25">
      <c r="AQ43410" s="89">
        <v>10052025</v>
      </c>
      <c r="AR43410" s="90" t="str">
        <f t="shared" si="686"/>
        <v>O</v>
      </c>
      <c r="AS43410" t="s">
        <v>41769</v>
      </c>
    </row>
    <row r="43411" spans="43:45" x14ac:dyDescent="0.25">
      <c r="AQ43411" s="89">
        <v>10055972</v>
      </c>
      <c r="AR43411" s="90" t="str">
        <f t="shared" si="686"/>
        <v>O</v>
      </c>
      <c r="AS43411" t="s">
        <v>41770</v>
      </c>
    </row>
    <row r="43412" spans="43:45" x14ac:dyDescent="0.25">
      <c r="AQ43412" s="89">
        <v>10056420</v>
      </c>
      <c r="AR43412" s="90" t="str">
        <f t="shared" si="686"/>
        <v>O</v>
      </c>
      <c r="AS43412" t="s">
        <v>41771</v>
      </c>
    </row>
    <row r="43413" spans="43:45" x14ac:dyDescent="0.25">
      <c r="AQ43413" s="89">
        <v>10056423</v>
      </c>
      <c r="AR43413" s="90" t="str">
        <f t="shared" si="686"/>
        <v>O</v>
      </c>
      <c r="AS43413" t="s">
        <v>41772</v>
      </c>
    </row>
    <row r="43414" spans="43:45" x14ac:dyDescent="0.25">
      <c r="AQ43414" s="89">
        <v>10061771</v>
      </c>
      <c r="AR43414" s="90" t="str">
        <f t="shared" si="686"/>
        <v>O</v>
      </c>
      <c r="AS43414" t="s">
        <v>41773</v>
      </c>
    </row>
    <row r="43415" spans="43:45" x14ac:dyDescent="0.25">
      <c r="AQ43415" s="89">
        <v>10061904</v>
      </c>
      <c r="AR43415" s="90" t="str">
        <f t="shared" si="686"/>
        <v>O</v>
      </c>
      <c r="AS43415" t="s">
        <v>41774</v>
      </c>
    </row>
    <row r="43416" spans="43:45" x14ac:dyDescent="0.25">
      <c r="AQ43416" s="89">
        <v>10061912</v>
      </c>
      <c r="AR43416" s="90" t="str">
        <f t="shared" si="686"/>
        <v>O</v>
      </c>
      <c r="AS43416" t="s">
        <v>41775</v>
      </c>
    </row>
    <row r="43417" spans="43:45" x14ac:dyDescent="0.25">
      <c r="AQ43417" s="89">
        <v>10061932</v>
      </c>
      <c r="AR43417" s="90" t="str">
        <f t="shared" si="686"/>
        <v>O</v>
      </c>
      <c r="AS43417" t="s">
        <v>12581</v>
      </c>
    </row>
    <row r="43418" spans="43:45" x14ac:dyDescent="0.25">
      <c r="AQ43418" s="89">
        <v>10061749</v>
      </c>
      <c r="AR43418" s="90" t="str">
        <f t="shared" si="686"/>
        <v>O</v>
      </c>
      <c r="AS43418" t="s">
        <v>41776</v>
      </c>
    </row>
    <row r="43419" spans="43:45" x14ac:dyDescent="0.25">
      <c r="AQ43419" s="89">
        <v>10061757</v>
      </c>
      <c r="AR43419" s="90" t="str">
        <f t="shared" si="686"/>
        <v>O</v>
      </c>
      <c r="AS43419" t="s">
        <v>41777</v>
      </c>
    </row>
    <row r="43420" spans="43:45" x14ac:dyDescent="0.25">
      <c r="AQ43420" s="89">
        <v>10061834</v>
      </c>
      <c r="AR43420" s="90" t="str">
        <f t="shared" si="686"/>
        <v>O</v>
      </c>
      <c r="AS43420" t="s">
        <v>41778</v>
      </c>
    </row>
    <row r="43421" spans="43:45" x14ac:dyDescent="0.25">
      <c r="AQ43421" s="89">
        <v>10061846</v>
      </c>
      <c r="AR43421" s="90" t="str">
        <f t="shared" si="686"/>
        <v>O</v>
      </c>
      <c r="AS43421" t="s">
        <v>41779</v>
      </c>
    </row>
    <row r="43422" spans="43:45" x14ac:dyDescent="0.25">
      <c r="AQ43422" s="89">
        <v>90000610</v>
      </c>
      <c r="AR43422" s="90" t="str">
        <f t="shared" si="686"/>
        <v>O</v>
      </c>
      <c r="AS43422" t="s">
        <v>34058</v>
      </c>
    </row>
    <row r="43423" spans="43:45" x14ac:dyDescent="0.25">
      <c r="AQ43423" s="89">
        <v>10061854</v>
      </c>
      <c r="AR43423" s="90" t="str">
        <f t="shared" si="686"/>
        <v>O</v>
      </c>
      <c r="AS43423" t="s">
        <v>41780</v>
      </c>
    </row>
    <row r="43424" spans="43:45" x14ac:dyDescent="0.25">
      <c r="AQ43424" s="89">
        <v>10061892</v>
      </c>
      <c r="AR43424" s="90" t="str">
        <f t="shared" si="686"/>
        <v>O</v>
      </c>
      <c r="AS43424" t="s">
        <v>41781</v>
      </c>
    </row>
    <row r="43425" spans="43:45" x14ac:dyDescent="0.25">
      <c r="AQ43425" s="89">
        <v>10056009</v>
      </c>
      <c r="AR43425" s="90" t="str">
        <f t="shared" si="686"/>
        <v>O</v>
      </c>
      <c r="AS43425" t="s">
        <v>41782</v>
      </c>
    </row>
    <row r="43426" spans="43:45" x14ac:dyDescent="0.25">
      <c r="AQ43426" s="89">
        <v>10056433</v>
      </c>
      <c r="AR43426" s="90" t="str">
        <f t="shared" si="686"/>
        <v>O</v>
      </c>
      <c r="AS43426" t="s">
        <v>41783</v>
      </c>
    </row>
    <row r="43427" spans="43:45" x14ac:dyDescent="0.25">
      <c r="AQ43427" s="89">
        <v>10057852</v>
      </c>
      <c r="AR43427" s="90" t="str">
        <f t="shared" si="686"/>
        <v>O</v>
      </c>
      <c r="AS43427" t="s">
        <v>7878</v>
      </c>
    </row>
    <row r="43428" spans="43:45" x14ac:dyDescent="0.25">
      <c r="AQ43428" s="89">
        <v>10058090</v>
      </c>
      <c r="AR43428" s="90" t="str">
        <f t="shared" si="686"/>
        <v>O</v>
      </c>
      <c r="AS43428" t="s">
        <v>41784</v>
      </c>
    </row>
    <row r="43429" spans="43:45" x14ac:dyDescent="0.25">
      <c r="AQ43429" s="89">
        <v>10062628</v>
      </c>
      <c r="AR43429" s="90" t="str">
        <f t="shared" si="686"/>
        <v>O</v>
      </c>
      <c r="AS43429" t="s">
        <v>41785</v>
      </c>
    </row>
    <row r="43430" spans="43:45" x14ac:dyDescent="0.25">
      <c r="AQ43430" s="89">
        <v>10059799</v>
      </c>
      <c r="AR43430" s="90" t="str">
        <f t="shared" si="686"/>
        <v>O</v>
      </c>
      <c r="AS43430" t="s">
        <v>41786</v>
      </c>
    </row>
    <row r="43431" spans="43:45" x14ac:dyDescent="0.25">
      <c r="AQ43431" s="89">
        <v>10059800</v>
      </c>
      <c r="AR43431" s="90" t="str">
        <f t="shared" si="686"/>
        <v>O</v>
      </c>
      <c r="AS43431" t="s">
        <v>7854</v>
      </c>
    </row>
    <row r="43432" spans="43:45" x14ac:dyDescent="0.25">
      <c r="AQ43432" s="89">
        <v>10059811</v>
      </c>
      <c r="AR43432" s="90" t="str">
        <f t="shared" si="686"/>
        <v>O</v>
      </c>
      <c r="AS43432" t="s">
        <v>39561</v>
      </c>
    </row>
    <row r="43433" spans="43:45" x14ac:dyDescent="0.25">
      <c r="AQ43433" s="89">
        <v>10059812</v>
      </c>
      <c r="AR43433" s="90" t="str">
        <f t="shared" si="686"/>
        <v>O</v>
      </c>
      <c r="AS43433" t="s">
        <v>41787</v>
      </c>
    </row>
    <row r="43434" spans="43:45" x14ac:dyDescent="0.25">
      <c r="AQ43434" s="89">
        <v>10059818</v>
      </c>
      <c r="AR43434" s="90" t="str">
        <f t="shared" si="686"/>
        <v>O</v>
      </c>
      <c r="AS43434" t="s">
        <v>41788</v>
      </c>
    </row>
    <row r="43435" spans="43:45" x14ac:dyDescent="0.25">
      <c r="AQ43435" s="89">
        <v>10059821</v>
      </c>
      <c r="AR43435" s="90" t="str">
        <f t="shared" si="686"/>
        <v>O</v>
      </c>
      <c r="AS43435" t="s">
        <v>41789</v>
      </c>
    </row>
    <row r="43436" spans="43:45" x14ac:dyDescent="0.25">
      <c r="AQ43436" s="89">
        <v>10059825</v>
      </c>
      <c r="AR43436" s="90" t="str">
        <f t="shared" si="686"/>
        <v>O</v>
      </c>
      <c r="AS43436" t="s">
        <v>41790</v>
      </c>
    </row>
    <row r="43437" spans="43:45" x14ac:dyDescent="0.25">
      <c r="AQ43437" s="89">
        <v>10059844</v>
      </c>
      <c r="AR43437" s="90" t="str">
        <f t="shared" si="686"/>
        <v>O</v>
      </c>
      <c r="AS43437" t="s">
        <v>41791</v>
      </c>
    </row>
    <row r="43438" spans="43:45" x14ac:dyDescent="0.25">
      <c r="AQ43438" s="89">
        <v>10059845</v>
      </c>
      <c r="AR43438" s="90" t="str">
        <f t="shared" si="686"/>
        <v>O</v>
      </c>
      <c r="AS43438" t="s">
        <v>41792</v>
      </c>
    </row>
    <row r="43439" spans="43:45" x14ac:dyDescent="0.25">
      <c r="AQ43439" s="89">
        <v>10059847</v>
      </c>
      <c r="AR43439" s="90" t="str">
        <f t="shared" si="686"/>
        <v>O</v>
      </c>
      <c r="AS43439" t="s">
        <v>41793</v>
      </c>
    </row>
    <row r="43440" spans="43:45" x14ac:dyDescent="0.25">
      <c r="AQ43440" s="89">
        <v>10059849</v>
      </c>
      <c r="AR43440" s="90" t="str">
        <f t="shared" si="686"/>
        <v>O</v>
      </c>
      <c r="AS43440" t="s">
        <v>41794</v>
      </c>
    </row>
    <row r="43441" spans="43:45" x14ac:dyDescent="0.25">
      <c r="AQ43441" s="89">
        <v>10059851</v>
      </c>
      <c r="AR43441" s="90" t="str">
        <f t="shared" si="686"/>
        <v>O</v>
      </c>
      <c r="AS43441" t="s">
        <v>41795</v>
      </c>
    </row>
    <row r="43442" spans="43:45" x14ac:dyDescent="0.25">
      <c r="AQ43442" s="89">
        <v>10059854</v>
      </c>
      <c r="AR43442" s="90" t="str">
        <f t="shared" si="686"/>
        <v>O</v>
      </c>
      <c r="AS43442" t="s">
        <v>41796</v>
      </c>
    </row>
    <row r="43443" spans="43:45" x14ac:dyDescent="0.25">
      <c r="AQ43443" s="89">
        <v>10056281</v>
      </c>
      <c r="AR43443" s="90" t="str">
        <f t="shared" si="686"/>
        <v>O</v>
      </c>
      <c r="AS43443" t="s">
        <v>41797</v>
      </c>
    </row>
    <row r="43444" spans="43:45" x14ac:dyDescent="0.25">
      <c r="AQ43444" s="89">
        <v>10057969</v>
      </c>
      <c r="AR43444" s="90" t="str">
        <f t="shared" si="686"/>
        <v>O</v>
      </c>
      <c r="AS43444" t="s">
        <v>41798</v>
      </c>
    </row>
    <row r="43445" spans="43:45" x14ac:dyDescent="0.25">
      <c r="AQ43445" s="89">
        <v>10058089</v>
      </c>
      <c r="AR43445" s="90" t="str">
        <f t="shared" si="686"/>
        <v>O</v>
      </c>
      <c r="AS43445" t="s">
        <v>41799</v>
      </c>
    </row>
    <row r="43446" spans="43:45" x14ac:dyDescent="0.25">
      <c r="AQ43446" s="89">
        <v>10058119</v>
      </c>
      <c r="AR43446" s="90" t="str">
        <f t="shared" si="686"/>
        <v>O</v>
      </c>
      <c r="AS43446" t="s">
        <v>41800</v>
      </c>
    </row>
    <row r="43447" spans="43:45" x14ac:dyDescent="0.25">
      <c r="AQ43447" s="89">
        <v>10061943</v>
      </c>
      <c r="AR43447" s="90" t="str">
        <f t="shared" si="686"/>
        <v>O</v>
      </c>
      <c r="AS43447" t="s">
        <v>41801</v>
      </c>
    </row>
    <row r="43448" spans="43:45" x14ac:dyDescent="0.25">
      <c r="AQ43448" s="89">
        <v>10061982</v>
      </c>
      <c r="AR43448" s="90" t="str">
        <f t="shared" si="686"/>
        <v>O</v>
      </c>
      <c r="AS43448" t="s">
        <v>13968</v>
      </c>
    </row>
    <row r="43449" spans="43:45" x14ac:dyDescent="0.25">
      <c r="AQ43449" s="89">
        <v>10061990</v>
      </c>
      <c r="AR43449" s="90" t="str">
        <f t="shared" si="686"/>
        <v>O</v>
      </c>
      <c r="AS43449" t="s">
        <v>41802</v>
      </c>
    </row>
    <row r="43450" spans="43:45" x14ac:dyDescent="0.25">
      <c r="AQ43450" s="89">
        <v>10062013</v>
      </c>
      <c r="AR43450" s="90" t="str">
        <f t="shared" si="686"/>
        <v>O</v>
      </c>
      <c r="AS43450" t="s">
        <v>41803</v>
      </c>
    </row>
    <row r="43451" spans="43:45" x14ac:dyDescent="0.25">
      <c r="AQ43451" s="89">
        <v>10062021</v>
      </c>
      <c r="AR43451" s="90" t="str">
        <f t="shared" si="686"/>
        <v>O</v>
      </c>
      <c r="AS43451" t="s">
        <v>41804</v>
      </c>
    </row>
    <row r="43452" spans="43:45" x14ac:dyDescent="0.25">
      <c r="AQ43452" s="89">
        <v>10062041</v>
      </c>
      <c r="AR43452" s="90" t="str">
        <f t="shared" si="686"/>
        <v>O</v>
      </c>
      <c r="AS43452" t="s">
        <v>41805</v>
      </c>
    </row>
    <row r="43453" spans="43:45" x14ac:dyDescent="0.25">
      <c r="AQ43453" s="89">
        <v>10062042</v>
      </c>
      <c r="AR43453" s="90" t="str">
        <f t="shared" si="686"/>
        <v>O</v>
      </c>
      <c r="AS43453" t="s">
        <v>41806</v>
      </c>
    </row>
    <row r="43454" spans="43:45" x14ac:dyDescent="0.25">
      <c r="AQ43454" s="89">
        <v>10044885</v>
      </c>
      <c r="AR43454" s="90" t="str">
        <f t="shared" si="686"/>
        <v>O</v>
      </c>
      <c r="AS43454" t="s">
        <v>41807</v>
      </c>
    </row>
    <row r="43455" spans="43:45" x14ac:dyDescent="0.25">
      <c r="AQ43455" s="89">
        <v>10061591</v>
      </c>
      <c r="AR43455" s="90" t="str">
        <f t="shared" si="686"/>
        <v>O</v>
      </c>
      <c r="AS43455" t="s">
        <v>41808</v>
      </c>
    </row>
    <row r="43456" spans="43:45" x14ac:dyDescent="0.25">
      <c r="AQ43456" s="89">
        <v>10061813</v>
      </c>
      <c r="AR43456" s="90" t="str">
        <f t="shared" si="686"/>
        <v>O</v>
      </c>
      <c r="AS43456" t="s">
        <v>41809</v>
      </c>
    </row>
    <row r="43457" spans="43:45" x14ac:dyDescent="0.25">
      <c r="AQ43457" s="89">
        <v>10061878</v>
      </c>
      <c r="AR43457" s="90" t="str">
        <f t="shared" si="686"/>
        <v>O</v>
      </c>
      <c r="AS43457" t="s">
        <v>41810</v>
      </c>
    </row>
    <row r="43458" spans="43:45" x14ac:dyDescent="0.25">
      <c r="AQ43458" s="89">
        <v>10062633</v>
      </c>
      <c r="AR43458" s="90" t="str">
        <f t="shared" si="686"/>
        <v>O</v>
      </c>
      <c r="AS43458" t="s">
        <v>41811</v>
      </c>
    </row>
    <row r="43459" spans="43:45" x14ac:dyDescent="0.25">
      <c r="AQ43459" s="89">
        <v>10059863</v>
      </c>
      <c r="AR43459" s="90" t="str">
        <f t="shared" si="686"/>
        <v>O</v>
      </c>
      <c r="AS43459" t="s">
        <v>41812</v>
      </c>
    </row>
    <row r="43460" spans="43:45" x14ac:dyDescent="0.25">
      <c r="AQ43460" s="89">
        <v>10059864</v>
      </c>
      <c r="AR43460" s="90" t="str">
        <f t="shared" si="686"/>
        <v>O</v>
      </c>
      <c r="AS43460" t="s">
        <v>41813</v>
      </c>
    </row>
    <row r="43461" spans="43:45" x14ac:dyDescent="0.25">
      <c r="AQ43461" s="89">
        <v>10059867</v>
      </c>
      <c r="AR43461" s="90" t="str">
        <f t="shared" si="686"/>
        <v>O</v>
      </c>
      <c r="AS43461" t="s">
        <v>41814</v>
      </c>
    </row>
    <row r="43462" spans="43:45" x14ac:dyDescent="0.25">
      <c r="AQ43462" s="89">
        <v>10059876</v>
      </c>
      <c r="AR43462" s="90" t="str">
        <f t="shared" si="686"/>
        <v>O</v>
      </c>
      <c r="AS43462" t="s">
        <v>41815</v>
      </c>
    </row>
    <row r="43463" spans="43:45" x14ac:dyDescent="0.25">
      <c r="AQ43463" s="89">
        <v>10059878</v>
      </c>
      <c r="AR43463" s="90" t="str">
        <f t="shared" si="686"/>
        <v>O</v>
      </c>
      <c r="AS43463" t="s">
        <v>41816</v>
      </c>
    </row>
    <row r="43464" spans="43:45" x14ac:dyDescent="0.25">
      <c r="AQ43464" s="89">
        <v>10059887</v>
      </c>
      <c r="AR43464" s="90" t="str">
        <f t="shared" si="686"/>
        <v>O</v>
      </c>
      <c r="AS43464" t="s">
        <v>23575</v>
      </c>
    </row>
    <row r="43465" spans="43:45" x14ac:dyDescent="0.25">
      <c r="AQ43465" s="89">
        <v>10059890</v>
      </c>
      <c r="AR43465" s="90" t="str">
        <f t="shared" ref="AR43465:AR43528" si="687">IF(ISNA(VLOOKUP(AQ43465,$BP$18:$BQ$356,2,FALSE))=TRUE,"O",VLOOKUP(AQ43465,$BP$18:$BQ$356,2,FALSE))</f>
        <v>O</v>
      </c>
      <c r="AS43465" t="s">
        <v>41817</v>
      </c>
    </row>
    <row r="43466" spans="43:45" x14ac:dyDescent="0.25">
      <c r="AQ43466" s="89">
        <v>10059910</v>
      </c>
      <c r="AR43466" s="90" t="str">
        <f t="shared" si="687"/>
        <v>O</v>
      </c>
      <c r="AS43466" t="s">
        <v>34519</v>
      </c>
    </row>
    <row r="43467" spans="43:45" x14ac:dyDescent="0.25">
      <c r="AQ43467" s="89">
        <v>10059915</v>
      </c>
      <c r="AR43467" s="90" t="str">
        <f t="shared" si="687"/>
        <v>O</v>
      </c>
      <c r="AS43467" t="s">
        <v>8024</v>
      </c>
    </row>
    <row r="43468" spans="43:45" x14ac:dyDescent="0.25">
      <c r="AQ43468" s="89">
        <v>10059921</v>
      </c>
      <c r="AR43468" s="90" t="str">
        <f t="shared" si="687"/>
        <v>O</v>
      </c>
      <c r="AS43468" t="s">
        <v>41818</v>
      </c>
    </row>
    <row r="43469" spans="43:45" x14ac:dyDescent="0.25">
      <c r="AQ43469" s="89">
        <v>10056736</v>
      </c>
      <c r="AR43469" s="90" t="str">
        <f t="shared" si="687"/>
        <v>O</v>
      </c>
      <c r="AS43469" t="s">
        <v>41819</v>
      </c>
    </row>
    <row r="43470" spans="43:45" x14ac:dyDescent="0.25">
      <c r="AQ43470" s="89">
        <v>10056941</v>
      </c>
      <c r="AR43470" s="90" t="str">
        <f t="shared" si="687"/>
        <v>O</v>
      </c>
      <c r="AS43470" t="s">
        <v>41820</v>
      </c>
    </row>
    <row r="43471" spans="43:45" x14ac:dyDescent="0.25">
      <c r="AQ43471" s="89">
        <v>10057787</v>
      </c>
      <c r="AR43471" s="90" t="str">
        <f t="shared" si="687"/>
        <v>O</v>
      </c>
      <c r="AS43471" t="s">
        <v>41821</v>
      </c>
    </row>
    <row r="43472" spans="43:45" x14ac:dyDescent="0.25">
      <c r="AQ43472" s="89">
        <v>10061237</v>
      </c>
      <c r="AR43472" s="90" t="str">
        <f t="shared" si="687"/>
        <v>O</v>
      </c>
      <c r="AS43472" t="s">
        <v>41822</v>
      </c>
    </row>
    <row r="43473" spans="43:45" x14ac:dyDescent="0.25">
      <c r="AQ43473" s="89">
        <v>10062071</v>
      </c>
      <c r="AR43473" s="90" t="str">
        <f t="shared" si="687"/>
        <v>O</v>
      </c>
      <c r="AS43473" t="s">
        <v>41823</v>
      </c>
    </row>
    <row r="43474" spans="43:45" x14ac:dyDescent="0.25">
      <c r="AQ43474" s="89">
        <v>10062073</v>
      </c>
      <c r="AR43474" s="90" t="str">
        <f t="shared" si="687"/>
        <v>O</v>
      </c>
      <c r="AS43474" t="s">
        <v>41824</v>
      </c>
    </row>
    <row r="43475" spans="43:45" x14ac:dyDescent="0.25">
      <c r="AQ43475" s="89">
        <v>10062077</v>
      </c>
      <c r="AR43475" s="90" t="str">
        <f t="shared" si="687"/>
        <v>O</v>
      </c>
      <c r="AS43475" t="s">
        <v>41825</v>
      </c>
    </row>
    <row r="43476" spans="43:45" x14ac:dyDescent="0.25">
      <c r="AQ43476" s="89">
        <v>10062081</v>
      </c>
      <c r="AR43476" s="90" t="str">
        <f t="shared" si="687"/>
        <v>O</v>
      </c>
      <c r="AS43476" t="s">
        <v>41826</v>
      </c>
    </row>
    <row r="43477" spans="43:45" x14ac:dyDescent="0.25">
      <c r="AQ43477" s="89">
        <v>10062082</v>
      </c>
      <c r="AR43477" s="90" t="str">
        <f t="shared" si="687"/>
        <v>O</v>
      </c>
      <c r="AS43477" t="s">
        <v>41827</v>
      </c>
    </row>
    <row r="43478" spans="43:45" x14ac:dyDescent="0.25">
      <c r="AQ43478" s="89">
        <v>10062091</v>
      </c>
      <c r="AR43478" s="90" t="str">
        <f t="shared" si="687"/>
        <v>O</v>
      </c>
      <c r="AS43478" t="s">
        <v>41828</v>
      </c>
    </row>
    <row r="43479" spans="43:45" x14ac:dyDescent="0.25">
      <c r="AQ43479" s="89">
        <v>10062102</v>
      </c>
      <c r="AR43479" s="90" t="str">
        <f t="shared" si="687"/>
        <v>O</v>
      </c>
      <c r="AS43479" t="s">
        <v>41829</v>
      </c>
    </row>
    <row r="43480" spans="43:45" x14ac:dyDescent="0.25">
      <c r="AQ43480" s="89">
        <v>10055892</v>
      </c>
      <c r="AR43480" s="90" t="str">
        <f t="shared" si="687"/>
        <v>O</v>
      </c>
      <c r="AS43480" t="s">
        <v>41830</v>
      </c>
    </row>
    <row r="43481" spans="43:45" x14ac:dyDescent="0.25">
      <c r="AQ43481" s="89">
        <v>10055919</v>
      </c>
      <c r="AR43481" s="90" t="str">
        <f t="shared" si="687"/>
        <v>O</v>
      </c>
      <c r="AS43481" t="s">
        <v>41831</v>
      </c>
    </row>
    <row r="43482" spans="43:45" x14ac:dyDescent="0.25">
      <c r="AQ43482" s="89">
        <v>10055928</v>
      </c>
      <c r="AR43482" s="90" t="str">
        <f t="shared" si="687"/>
        <v>O</v>
      </c>
      <c r="AS43482" t="s">
        <v>41832</v>
      </c>
    </row>
    <row r="43483" spans="43:45" x14ac:dyDescent="0.25">
      <c r="AQ43483" s="89">
        <v>10056343</v>
      </c>
      <c r="AR43483" s="90" t="str">
        <f t="shared" si="687"/>
        <v>O</v>
      </c>
      <c r="AS43483" t="s">
        <v>41833</v>
      </c>
    </row>
    <row r="43484" spans="43:45" x14ac:dyDescent="0.25">
      <c r="AQ43484" s="89">
        <v>10057114</v>
      </c>
      <c r="AR43484" s="90" t="str">
        <f t="shared" si="687"/>
        <v>O</v>
      </c>
      <c r="AS43484" t="s">
        <v>41834</v>
      </c>
    </row>
    <row r="43485" spans="43:45" x14ac:dyDescent="0.25">
      <c r="AQ43485" s="89">
        <v>10057175</v>
      </c>
      <c r="AR43485" s="90" t="str">
        <f t="shared" si="687"/>
        <v>O</v>
      </c>
      <c r="AS43485" t="s">
        <v>41835</v>
      </c>
    </row>
    <row r="43486" spans="43:45" x14ac:dyDescent="0.25">
      <c r="AQ43486" s="89">
        <v>10059929</v>
      </c>
      <c r="AR43486" s="90" t="str">
        <f t="shared" si="687"/>
        <v>O</v>
      </c>
      <c r="AS43486" t="s">
        <v>41836</v>
      </c>
    </row>
    <row r="43487" spans="43:45" x14ac:dyDescent="0.25">
      <c r="AQ43487" s="89">
        <v>10059952</v>
      </c>
      <c r="AR43487" s="90" t="str">
        <f t="shared" si="687"/>
        <v>O</v>
      </c>
      <c r="AS43487" t="s">
        <v>29377</v>
      </c>
    </row>
    <row r="43488" spans="43:45" x14ac:dyDescent="0.25">
      <c r="AQ43488" s="89">
        <v>10059963</v>
      </c>
      <c r="AR43488" s="90" t="str">
        <f t="shared" si="687"/>
        <v>O</v>
      </c>
      <c r="AS43488" t="s">
        <v>41837</v>
      </c>
    </row>
    <row r="43489" spans="43:45" x14ac:dyDescent="0.25">
      <c r="AQ43489" s="89">
        <v>10059964</v>
      </c>
      <c r="AR43489" s="90" t="str">
        <f t="shared" si="687"/>
        <v>O</v>
      </c>
      <c r="AS43489" t="s">
        <v>41838</v>
      </c>
    </row>
    <row r="43490" spans="43:45" x14ac:dyDescent="0.25">
      <c r="AQ43490" s="89">
        <v>10059980</v>
      </c>
      <c r="AR43490" s="90" t="str">
        <f t="shared" si="687"/>
        <v>O</v>
      </c>
      <c r="AS43490" t="s">
        <v>29400</v>
      </c>
    </row>
    <row r="43491" spans="43:45" x14ac:dyDescent="0.25">
      <c r="AQ43491" s="89">
        <v>10059993</v>
      </c>
      <c r="AR43491" s="90" t="str">
        <f t="shared" si="687"/>
        <v>O</v>
      </c>
      <c r="AS43491" t="s">
        <v>41839</v>
      </c>
    </row>
    <row r="43492" spans="43:45" x14ac:dyDescent="0.25">
      <c r="AQ43492" s="89">
        <v>10056277</v>
      </c>
      <c r="AR43492" s="90" t="str">
        <f t="shared" si="687"/>
        <v>O</v>
      </c>
      <c r="AS43492" t="s">
        <v>41840</v>
      </c>
    </row>
    <row r="43493" spans="43:45" x14ac:dyDescent="0.25">
      <c r="AQ43493" s="89">
        <v>10056549</v>
      </c>
      <c r="AR43493" s="90" t="str">
        <f t="shared" si="687"/>
        <v>O</v>
      </c>
      <c r="AS43493" t="s">
        <v>41841</v>
      </c>
    </row>
    <row r="43494" spans="43:45" x14ac:dyDescent="0.25">
      <c r="AQ43494" s="89">
        <v>10056661</v>
      </c>
      <c r="AR43494" s="90" t="str">
        <f t="shared" si="687"/>
        <v>O</v>
      </c>
      <c r="AS43494" t="s">
        <v>41842</v>
      </c>
    </row>
    <row r="43495" spans="43:45" x14ac:dyDescent="0.25">
      <c r="AQ43495" s="89">
        <v>10056735</v>
      </c>
      <c r="AR43495" s="90" t="str">
        <f t="shared" si="687"/>
        <v>O</v>
      </c>
      <c r="AS43495" t="s">
        <v>41843</v>
      </c>
    </row>
    <row r="43496" spans="43:45" x14ac:dyDescent="0.25">
      <c r="AQ43496" s="89">
        <v>10061393</v>
      </c>
      <c r="AR43496" s="90" t="str">
        <f t="shared" si="687"/>
        <v>O</v>
      </c>
      <c r="AS43496" t="s">
        <v>41844</v>
      </c>
    </row>
    <row r="43497" spans="43:45" x14ac:dyDescent="0.25">
      <c r="AQ43497" s="89">
        <v>10061537</v>
      </c>
      <c r="AR43497" s="90" t="str">
        <f t="shared" si="687"/>
        <v>O</v>
      </c>
      <c r="AS43497" t="s">
        <v>41845</v>
      </c>
    </row>
    <row r="43498" spans="43:45" x14ac:dyDescent="0.25">
      <c r="AQ43498" s="89">
        <v>10062114</v>
      </c>
      <c r="AR43498" s="90" t="str">
        <f t="shared" si="687"/>
        <v>O</v>
      </c>
      <c r="AS43498" t="s">
        <v>41846</v>
      </c>
    </row>
    <row r="43499" spans="43:45" x14ac:dyDescent="0.25">
      <c r="AQ43499" s="89">
        <v>10062123</v>
      </c>
      <c r="AR43499" s="90" t="str">
        <f t="shared" si="687"/>
        <v>O</v>
      </c>
      <c r="AS43499" t="s">
        <v>41847</v>
      </c>
    </row>
    <row r="43500" spans="43:45" x14ac:dyDescent="0.25">
      <c r="AQ43500" s="89">
        <v>10062131</v>
      </c>
      <c r="AR43500" s="90" t="str">
        <f t="shared" si="687"/>
        <v>O</v>
      </c>
      <c r="AS43500" t="s">
        <v>41848</v>
      </c>
    </row>
    <row r="43501" spans="43:45" x14ac:dyDescent="0.25">
      <c r="AQ43501" s="89">
        <v>10062134</v>
      </c>
      <c r="AR43501" s="90" t="str">
        <f t="shared" si="687"/>
        <v>O</v>
      </c>
      <c r="AS43501" t="s">
        <v>41849</v>
      </c>
    </row>
    <row r="43502" spans="43:45" x14ac:dyDescent="0.25">
      <c r="AQ43502" s="89">
        <v>10062139</v>
      </c>
      <c r="AR43502" s="90" t="str">
        <f t="shared" si="687"/>
        <v>O</v>
      </c>
      <c r="AS43502" t="s">
        <v>41850</v>
      </c>
    </row>
    <row r="43503" spans="43:45" x14ac:dyDescent="0.25">
      <c r="AQ43503" s="89">
        <v>10062147</v>
      </c>
      <c r="AR43503" s="90" t="str">
        <f t="shared" si="687"/>
        <v>O</v>
      </c>
      <c r="AS43503" t="s">
        <v>41851</v>
      </c>
    </row>
    <row r="43504" spans="43:45" x14ac:dyDescent="0.25">
      <c r="AQ43504" s="89">
        <v>10062163</v>
      </c>
      <c r="AR43504" s="90" t="str">
        <f t="shared" si="687"/>
        <v>O</v>
      </c>
      <c r="AS43504" t="s">
        <v>41852</v>
      </c>
    </row>
    <row r="43505" spans="43:45" x14ac:dyDescent="0.25">
      <c r="AQ43505" s="89">
        <v>10062165</v>
      </c>
      <c r="AR43505" s="90" t="str">
        <f t="shared" si="687"/>
        <v>O</v>
      </c>
      <c r="AS43505" t="s">
        <v>41853</v>
      </c>
    </row>
    <row r="43506" spans="43:45" x14ac:dyDescent="0.25">
      <c r="AQ43506" s="89">
        <v>10062087</v>
      </c>
      <c r="AR43506" s="90" t="str">
        <f t="shared" si="687"/>
        <v>O</v>
      </c>
      <c r="AS43506" t="s">
        <v>41854</v>
      </c>
    </row>
    <row r="43507" spans="43:45" x14ac:dyDescent="0.25">
      <c r="AQ43507" s="89">
        <v>10062464</v>
      </c>
      <c r="AR43507" s="90" t="str">
        <f t="shared" si="687"/>
        <v>O</v>
      </c>
      <c r="AS43507" t="s">
        <v>41855</v>
      </c>
    </row>
    <row r="43508" spans="43:45" x14ac:dyDescent="0.25">
      <c r="AQ43508" s="89">
        <v>10059999</v>
      </c>
      <c r="AR43508" s="90" t="str">
        <f t="shared" si="687"/>
        <v>O</v>
      </c>
      <c r="AS43508" t="s">
        <v>7738</v>
      </c>
    </row>
    <row r="43509" spans="43:45" x14ac:dyDescent="0.25">
      <c r="AQ43509" s="89">
        <v>10060009</v>
      </c>
      <c r="AR43509" s="90" t="str">
        <f t="shared" si="687"/>
        <v>O</v>
      </c>
      <c r="AS43509" t="s">
        <v>18853</v>
      </c>
    </row>
    <row r="43510" spans="43:45" x14ac:dyDescent="0.25">
      <c r="AQ43510" s="89">
        <v>10060016</v>
      </c>
      <c r="AR43510" s="90" t="str">
        <f t="shared" si="687"/>
        <v>O</v>
      </c>
      <c r="AS43510" t="s">
        <v>41856</v>
      </c>
    </row>
    <row r="43511" spans="43:45" x14ac:dyDescent="0.25">
      <c r="AQ43511" s="89">
        <v>10060030</v>
      </c>
      <c r="AR43511" s="90" t="str">
        <f t="shared" si="687"/>
        <v>O</v>
      </c>
      <c r="AS43511" t="s">
        <v>41857</v>
      </c>
    </row>
    <row r="43512" spans="43:45" x14ac:dyDescent="0.25">
      <c r="AQ43512" s="89">
        <v>10060042</v>
      </c>
      <c r="AR43512" s="90" t="str">
        <f t="shared" si="687"/>
        <v>O</v>
      </c>
      <c r="AS43512" t="s">
        <v>19160</v>
      </c>
    </row>
    <row r="43513" spans="43:45" x14ac:dyDescent="0.25">
      <c r="AQ43513" s="89">
        <v>10060044</v>
      </c>
      <c r="AR43513" s="90" t="str">
        <f t="shared" si="687"/>
        <v>O</v>
      </c>
      <c r="AS43513" t="s">
        <v>24154</v>
      </c>
    </row>
    <row r="43514" spans="43:45" x14ac:dyDescent="0.25">
      <c r="AQ43514" s="89">
        <v>10060056</v>
      </c>
      <c r="AR43514" s="90" t="str">
        <f t="shared" si="687"/>
        <v>O</v>
      </c>
      <c r="AS43514" t="s">
        <v>41858</v>
      </c>
    </row>
    <row r="43515" spans="43:45" x14ac:dyDescent="0.25">
      <c r="AQ43515" s="89">
        <v>10056058</v>
      </c>
      <c r="AR43515" s="90" t="str">
        <f t="shared" si="687"/>
        <v>O</v>
      </c>
      <c r="AS43515" t="s">
        <v>41859</v>
      </c>
    </row>
    <row r="43516" spans="43:45" x14ac:dyDescent="0.25">
      <c r="AQ43516" s="89">
        <v>10056986</v>
      </c>
      <c r="AR43516" s="90" t="str">
        <f t="shared" si="687"/>
        <v>O</v>
      </c>
      <c r="AS43516" t="s">
        <v>41860</v>
      </c>
    </row>
    <row r="43517" spans="43:45" x14ac:dyDescent="0.25">
      <c r="AQ43517" s="89">
        <v>10057515</v>
      </c>
      <c r="AR43517" s="90" t="str">
        <f t="shared" si="687"/>
        <v>O</v>
      </c>
      <c r="AS43517" t="s">
        <v>41861</v>
      </c>
    </row>
    <row r="43518" spans="43:45" x14ac:dyDescent="0.25">
      <c r="AQ43518" s="89">
        <v>10057791</v>
      </c>
      <c r="AR43518" s="90" t="str">
        <f t="shared" si="687"/>
        <v>O</v>
      </c>
      <c r="AS43518" t="s">
        <v>41862</v>
      </c>
    </row>
    <row r="43519" spans="43:45" x14ac:dyDescent="0.25">
      <c r="AQ43519" s="89">
        <v>10061427</v>
      </c>
      <c r="AR43519" s="90" t="str">
        <f t="shared" si="687"/>
        <v>O</v>
      </c>
      <c r="AS43519" t="s">
        <v>41863</v>
      </c>
    </row>
    <row r="43520" spans="43:45" x14ac:dyDescent="0.25">
      <c r="AQ43520" s="89">
        <v>10061605</v>
      </c>
      <c r="AR43520" s="90" t="str">
        <f t="shared" si="687"/>
        <v>O</v>
      </c>
      <c r="AS43520" t="s">
        <v>41864</v>
      </c>
    </row>
    <row r="43521" spans="43:45" x14ac:dyDescent="0.25">
      <c r="AQ43521" s="89">
        <v>10062178</v>
      </c>
      <c r="AR43521" s="90" t="str">
        <f t="shared" si="687"/>
        <v>O</v>
      </c>
      <c r="AS43521" t="s">
        <v>41865</v>
      </c>
    </row>
    <row r="43522" spans="43:45" x14ac:dyDescent="0.25">
      <c r="AQ43522" s="89">
        <v>10062195</v>
      </c>
      <c r="AR43522" s="90" t="str">
        <f t="shared" si="687"/>
        <v>O</v>
      </c>
      <c r="AS43522" t="s">
        <v>7764</v>
      </c>
    </row>
    <row r="43523" spans="43:45" x14ac:dyDescent="0.25">
      <c r="AQ43523" s="89">
        <v>10062197</v>
      </c>
      <c r="AR43523" s="90" t="str">
        <f t="shared" si="687"/>
        <v>O</v>
      </c>
      <c r="AS43523" t="s">
        <v>41866</v>
      </c>
    </row>
    <row r="43524" spans="43:45" x14ac:dyDescent="0.25">
      <c r="AQ43524" s="89">
        <v>10055822</v>
      </c>
      <c r="AR43524" s="90" t="str">
        <f t="shared" si="687"/>
        <v>O</v>
      </c>
      <c r="AS43524" t="s">
        <v>41867</v>
      </c>
    </row>
    <row r="43525" spans="43:45" x14ac:dyDescent="0.25">
      <c r="AQ43525" s="89">
        <v>10055837</v>
      </c>
      <c r="AR43525" s="90" t="str">
        <f t="shared" si="687"/>
        <v>O</v>
      </c>
      <c r="AS43525" t="s">
        <v>41868</v>
      </c>
    </row>
    <row r="43526" spans="43:45" x14ac:dyDescent="0.25">
      <c r="AQ43526" s="89">
        <v>10056116</v>
      </c>
      <c r="AR43526" s="90" t="str">
        <f t="shared" si="687"/>
        <v>O</v>
      </c>
      <c r="AS43526" t="s">
        <v>41869</v>
      </c>
    </row>
    <row r="43527" spans="43:45" x14ac:dyDescent="0.25">
      <c r="AQ43527" s="89">
        <v>10056384</v>
      </c>
      <c r="AR43527" s="90" t="str">
        <f t="shared" si="687"/>
        <v>O</v>
      </c>
      <c r="AS43527" t="s">
        <v>41870</v>
      </c>
    </row>
    <row r="43528" spans="43:45" x14ac:dyDescent="0.25">
      <c r="AQ43528" s="89">
        <v>10057587</v>
      </c>
      <c r="AR43528" s="90" t="str">
        <f t="shared" si="687"/>
        <v>O</v>
      </c>
      <c r="AS43528" t="s">
        <v>41871</v>
      </c>
    </row>
    <row r="43529" spans="43:45" x14ac:dyDescent="0.25">
      <c r="AQ43529" s="89">
        <v>10057612</v>
      </c>
      <c r="AR43529" s="90" t="str">
        <f t="shared" ref="AR43529:AR43592" si="688">IF(ISNA(VLOOKUP(AQ43529,$BP$18:$BQ$356,2,FALSE))=TRUE,"O",VLOOKUP(AQ43529,$BP$18:$BQ$356,2,FALSE))</f>
        <v>O</v>
      </c>
      <c r="AS43529" t="s">
        <v>41872</v>
      </c>
    </row>
    <row r="43530" spans="43:45" x14ac:dyDescent="0.25">
      <c r="AQ43530" s="89">
        <v>10061098</v>
      </c>
      <c r="AR43530" s="90" t="str">
        <f t="shared" si="688"/>
        <v>O</v>
      </c>
      <c r="AS43530" t="s">
        <v>41873</v>
      </c>
    </row>
    <row r="43531" spans="43:45" x14ac:dyDescent="0.25">
      <c r="AQ43531" s="89">
        <v>10060063</v>
      </c>
      <c r="AR43531" s="90" t="str">
        <f t="shared" si="688"/>
        <v>O</v>
      </c>
      <c r="AS43531" t="s">
        <v>24007</v>
      </c>
    </row>
    <row r="43532" spans="43:45" x14ac:dyDescent="0.25">
      <c r="AQ43532" s="89">
        <v>10060066</v>
      </c>
      <c r="AR43532" s="90" t="str">
        <f t="shared" si="688"/>
        <v>O</v>
      </c>
      <c r="AS43532" t="s">
        <v>41874</v>
      </c>
    </row>
    <row r="43533" spans="43:45" x14ac:dyDescent="0.25">
      <c r="AQ43533" s="89">
        <v>10060073</v>
      </c>
      <c r="AR43533" s="90" t="str">
        <f t="shared" si="688"/>
        <v>O</v>
      </c>
      <c r="AS43533" t="s">
        <v>7591</v>
      </c>
    </row>
    <row r="43534" spans="43:45" x14ac:dyDescent="0.25">
      <c r="AQ43534" s="89">
        <v>10060079</v>
      </c>
      <c r="AR43534" s="90" t="str">
        <f t="shared" si="688"/>
        <v>O</v>
      </c>
      <c r="AS43534" t="s">
        <v>41875</v>
      </c>
    </row>
    <row r="43535" spans="43:45" x14ac:dyDescent="0.25">
      <c r="AQ43535" s="89">
        <v>10060080</v>
      </c>
      <c r="AR43535" s="90" t="str">
        <f t="shared" si="688"/>
        <v>O</v>
      </c>
      <c r="AS43535" t="s">
        <v>41876</v>
      </c>
    </row>
    <row r="43536" spans="43:45" x14ac:dyDescent="0.25">
      <c r="AQ43536" s="89">
        <v>10060088</v>
      </c>
      <c r="AR43536" s="90" t="str">
        <f t="shared" si="688"/>
        <v>O</v>
      </c>
      <c r="AS43536" t="s">
        <v>41877</v>
      </c>
    </row>
    <row r="43537" spans="43:45" x14ac:dyDescent="0.25">
      <c r="AQ43537" s="89">
        <v>10060104</v>
      </c>
      <c r="AR43537" s="90" t="str">
        <f t="shared" si="688"/>
        <v>O</v>
      </c>
      <c r="AS43537" t="s">
        <v>41878</v>
      </c>
    </row>
    <row r="43538" spans="43:45" x14ac:dyDescent="0.25">
      <c r="AQ43538" s="89">
        <v>10060110</v>
      </c>
      <c r="AR43538" s="90" t="str">
        <f t="shared" si="688"/>
        <v>O</v>
      </c>
      <c r="AS43538" t="s">
        <v>34674</v>
      </c>
    </row>
    <row r="43539" spans="43:45" x14ac:dyDescent="0.25">
      <c r="AQ43539" s="89">
        <v>10060114</v>
      </c>
      <c r="AR43539" s="90" t="str">
        <f t="shared" si="688"/>
        <v>O</v>
      </c>
      <c r="AS43539" t="s">
        <v>7471</v>
      </c>
    </row>
    <row r="43540" spans="43:45" x14ac:dyDescent="0.25">
      <c r="AQ43540" s="89">
        <v>10060120</v>
      </c>
      <c r="AR43540" s="90" t="str">
        <f t="shared" si="688"/>
        <v>O</v>
      </c>
      <c r="AS43540" t="s">
        <v>41879</v>
      </c>
    </row>
    <row r="43541" spans="43:45" x14ac:dyDescent="0.25">
      <c r="AQ43541" s="89">
        <v>10055812</v>
      </c>
      <c r="AR43541" s="90" t="str">
        <f t="shared" si="688"/>
        <v>O</v>
      </c>
      <c r="AS43541" t="s">
        <v>41880</v>
      </c>
    </row>
    <row r="43542" spans="43:45" x14ac:dyDescent="0.25">
      <c r="AQ43542" s="89">
        <v>10055891</v>
      </c>
      <c r="AR43542" s="90" t="str">
        <f t="shared" si="688"/>
        <v>O</v>
      </c>
      <c r="AS43542" t="s">
        <v>29340</v>
      </c>
    </row>
    <row r="43543" spans="43:45" x14ac:dyDescent="0.25">
      <c r="AQ43543" s="89">
        <v>10056056</v>
      </c>
      <c r="AR43543" s="90" t="str">
        <f t="shared" si="688"/>
        <v>O</v>
      </c>
      <c r="AS43543" t="s">
        <v>41881</v>
      </c>
    </row>
    <row r="43544" spans="43:45" x14ac:dyDescent="0.25">
      <c r="AQ43544" s="89">
        <v>10056484</v>
      </c>
      <c r="AR43544" s="90" t="str">
        <f t="shared" si="688"/>
        <v>O</v>
      </c>
      <c r="AS43544" t="s">
        <v>41882</v>
      </c>
    </row>
    <row r="43545" spans="43:45" x14ac:dyDescent="0.25">
      <c r="AQ43545" s="89">
        <v>10057320</v>
      </c>
      <c r="AR43545" s="90" t="str">
        <f t="shared" si="688"/>
        <v>O</v>
      </c>
      <c r="AS43545" t="s">
        <v>41883</v>
      </c>
    </row>
    <row r="43546" spans="43:45" x14ac:dyDescent="0.25">
      <c r="AQ43546" s="89">
        <v>10057759</v>
      </c>
      <c r="AR43546" s="90" t="str">
        <f t="shared" si="688"/>
        <v>O</v>
      </c>
      <c r="AS43546" t="s">
        <v>41884</v>
      </c>
    </row>
    <row r="43547" spans="43:45" x14ac:dyDescent="0.25">
      <c r="AQ43547" s="89">
        <v>10062010</v>
      </c>
      <c r="AR43547" s="90" t="str">
        <f t="shared" si="688"/>
        <v>O</v>
      </c>
      <c r="AS43547" t="s">
        <v>41885</v>
      </c>
    </row>
    <row r="43548" spans="43:45" x14ac:dyDescent="0.25">
      <c r="AQ43548" s="89">
        <v>10062044</v>
      </c>
      <c r="AR43548" s="90" t="str">
        <f t="shared" si="688"/>
        <v>O</v>
      </c>
      <c r="AS43548" t="s">
        <v>41886</v>
      </c>
    </row>
    <row r="43549" spans="43:45" x14ac:dyDescent="0.25">
      <c r="AQ43549" s="89">
        <v>10062056</v>
      </c>
      <c r="AR43549" s="90" t="str">
        <f t="shared" si="688"/>
        <v>O</v>
      </c>
      <c r="AS43549" t="s">
        <v>41887</v>
      </c>
    </row>
    <row r="43550" spans="43:45" x14ac:dyDescent="0.25">
      <c r="AQ43550" s="89">
        <v>10048016</v>
      </c>
      <c r="AR43550" s="90" t="str">
        <f t="shared" si="688"/>
        <v>O</v>
      </c>
      <c r="AS43550" t="s">
        <v>41888</v>
      </c>
    </row>
    <row r="43551" spans="43:45" x14ac:dyDescent="0.25">
      <c r="AQ43551" s="89">
        <v>10062066</v>
      </c>
      <c r="AR43551" s="90" t="str">
        <f t="shared" si="688"/>
        <v>O</v>
      </c>
      <c r="AS43551" t="s">
        <v>41889</v>
      </c>
    </row>
    <row r="43552" spans="43:45" x14ac:dyDescent="0.25">
      <c r="AQ43552" s="89">
        <v>10062205</v>
      </c>
      <c r="AR43552" s="90" t="str">
        <f t="shared" si="688"/>
        <v>O</v>
      </c>
      <c r="AS43552" t="s">
        <v>41890</v>
      </c>
    </row>
    <row r="43553" spans="43:45" x14ac:dyDescent="0.25">
      <c r="AQ43553" s="89">
        <v>10062223</v>
      </c>
      <c r="AR43553" s="90" t="str">
        <f t="shared" si="688"/>
        <v>O</v>
      </c>
      <c r="AS43553" t="s">
        <v>41891</v>
      </c>
    </row>
    <row r="43554" spans="43:45" x14ac:dyDescent="0.25">
      <c r="AQ43554" s="89">
        <v>10055847</v>
      </c>
      <c r="AR43554" s="90" t="str">
        <f t="shared" si="688"/>
        <v>O</v>
      </c>
      <c r="AS43554" t="s">
        <v>41892</v>
      </c>
    </row>
    <row r="43555" spans="43:45" x14ac:dyDescent="0.25">
      <c r="AQ43555" s="89">
        <v>10056001</v>
      </c>
      <c r="AR43555" s="90" t="str">
        <f t="shared" si="688"/>
        <v>O</v>
      </c>
      <c r="AS43555" t="s">
        <v>41893</v>
      </c>
    </row>
    <row r="43556" spans="43:45" x14ac:dyDescent="0.25">
      <c r="AQ43556" s="89">
        <v>10056052</v>
      </c>
      <c r="AR43556" s="90" t="str">
        <f t="shared" si="688"/>
        <v>O</v>
      </c>
      <c r="AS43556" t="s">
        <v>41894</v>
      </c>
    </row>
    <row r="43557" spans="43:45" x14ac:dyDescent="0.25">
      <c r="AQ43557" s="89">
        <v>10056541</v>
      </c>
      <c r="AR43557" s="90" t="str">
        <f t="shared" si="688"/>
        <v>O</v>
      </c>
      <c r="AS43557" t="s">
        <v>41895</v>
      </c>
    </row>
    <row r="43558" spans="43:45" x14ac:dyDescent="0.25">
      <c r="AQ43558" s="89">
        <v>10056793</v>
      </c>
      <c r="AR43558" s="90" t="str">
        <f t="shared" si="688"/>
        <v>O</v>
      </c>
      <c r="AS43558" t="s">
        <v>41896</v>
      </c>
    </row>
    <row r="43559" spans="43:45" x14ac:dyDescent="0.25">
      <c r="AQ43559" s="89">
        <v>10057105</v>
      </c>
      <c r="AR43559" s="90" t="str">
        <f t="shared" si="688"/>
        <v>O</v>
      </c>
      <c r="AS43559" t="s">
        <v>41897</v>
      </c>
    </row>
    <row r="43560" spans="43:45" x14ac:dyDescent="0.25">
      <c r="AQ43560" s="89">
        <v>10057471</v>
      </c>
      <c r="AR43560" s="90" t="str">
        <f t="shared" si="688"/>
        <v>O</v>
      </c>
      <c r="AS43560" t="s">
        <v>41898</v>
      </c>
    </row>
    <row r="43561" spans="43:45" x14ac:dyDescent="0.25">
      <c r="AQ43561" s="89">
        <v>10057538</v>
      </c>
      <c r="AR43561" s="90" t="str">
        <f t="shared" si="688"/>
        <v>O</v>
      </c>
      <c r="AS43561" t="s">
        <v>41899</v>
      </c>
    </row>
    <row r="43562" spans="43:45" x14ac:dyDescent="0.25">
      <c r="AQ43562" s="89">
        <v>10057553</v>
      </c>
      <c r="AR43562" s="90" t="str">
        <f t="shared" si="688"/>
        <v>O</v>
      </c>
      <c r="AS43562" t="s">
        <v>41900</v>
      </c>
    </row>
    <row r="43563" spans="43:45" x14ac:dyDescent="0.25">
      <c r="AQ43563" s="89">
        <v>10057805</v>
      </c>
      <c r="AR43563" s="90" t="str">
        <f t="shared" si="688"/>
        <v>O</v>
      </c>
      <c r="AS43563" t="s">
        <v>41901</v>
      </c>
    </row>
    <row r="43564" spans="43:45" x14ac:dyDescent="0.25">
      <c r="AQ43564" s="89">
        <v>10060126</v>
      </c>
      <c r="AR43564" s="90" t="str">
        <f t="shared" si="688"/>
        <v>O</v>
      </c>
      <c r="AS43564" t="s">
        <v>41902</v>
      </c>
    </row>
    <row r="43565" spans="43:45" x14ac:dyDescent="0.25">
      <c r="AQ43565" s="89">
        <v>10060151</v>
      </c>
      <c r="AR43565" s="90" t="str">
        <f t="shared" si="688"/>
        <v>O</v>
      </c>
      <c r="AS43565" t="s">
        <v>24663</v>
      </c>
    </row>
    <row r="43566" spans="43:45" x14ac:dyDescent="0.25">
      <c r="AQ43566" s="89">
        <v>10060158</v>
      </c>
      <c r="AR43566" s="90" t="str">
        <f t="shared" si="688"/>
        <v>O</v>
      </c>
      <c r="AS43566" t="s">
        <v>41903</v>
      </c>
    </row>
    <row r="43567" spans="43:45" x14ac:dyDescent="0.25">
      <c r="AQ43567" s="89">
        <v>10060168</v>
      </c>
      <c r="AR43567" s="90" t="str">
        <f t="shared" si="688"/>
        <v>O</v>
      </c>
      <c r="AS43567" t="s">
        <v>35041</v>
      </c>
    </row>
    <row r="43568" spans="43:45" x14ac:dyDescent="0.25">
      <c r="AQ43568" s="89">
        <v>10060173</v>
      </c>
      <c r="AR43568" s="90" t="str">
        <f t="shared" si="688"/>
        <v>O</v>
      </c>
      <c r="AS43568" t="s">
        <v>12343</v>
      </c>
    </row>
    <row r="43569" spans="43:45" x14ac:dyDescent="0.25">
      <c r="AQ43569" s="89">
        <v>10060177</v>
      </c>
      <c r="AR43569" s="90" t="str">
        <f t="shared" si="688"/>
        <v>O</v>
      </c>
      <c r="AS43569" t="s">
        <v>24516</v>
      </c>
    </row>
    <row r="43570" spans="43:45" x14ac:dyDescent="0.25">
      <c r="AQ43570" s="89">
        <v>10060180</v>
      </c>
      <c r="AR43570" s="90" t="str">
        <f t="shared" si="688"/>
        <v>O</v>
      </c>
      <c r="AS43570" t="s">
        <v>41904</v>
      </c>
    </row>
    <row r="43571" spans="43:45" x14ac:dyDescent="0.25">
      <c r="AQ43571" s="89">
        <v>10055950</v>
      </c>
      <c r="AR43571" s="90" t="str">
        <f t="shared" si="688"/>
        <v>O</v>
      </c>
      <c r="AS43571" t="s">
        <v>41905</v>
      </c>
    </row>
    <row r="43572" spans="43:45" x14ac:dyDescent="0.25">
      <c r="AQ43572" s="89">
        <v>10056186</v>
      </c>
      <c r="AR43572" s="90" t="str">
        <f t="shared" si="688"/>
        <v>O</v>
      </c>
      <c r="AS43572" t="s">
        <v>41906</v>
      </c>
    </row>
    <row r="43573" spans="43:45" x14ac:dyDescent="0.25">
      <c r="AQ43573" s="89">
        <v>10056626</v>
      </c>
      <c r="AR43573" s="90" t="str">
        <f t="shared" si="688"/>
        <v>O</v>
      </c>
      <c r="AS43573" t="s">
        <v>41907</v>
      </c>
    </row>
    <row r="43574" spans="43:45" x14ac:dyDescent="0.25">
      <c r="AQ43574" s="89">
        <v>10056858</v>
      </c>
      <c r="AR43574" s="90" t="str">
        <f t="shared" si="688"/>
        <v>O</v>
      </c>
      <c r="AS43574" t="s">
        <v>41908</v>
      </c>
    </row>
    <row r="43575" spans="43:45" x14ac:dyDescent="0.25">
      <c r="AQ43575" s="89">
        <v>10057421</v>
      </c>
      <c r="AR43575" s="90" t="str">
        <f t="shared" si="688"/>
        <v>O</v>
      </c>
      <c r="AS43575" t="s">
        <v>41909</v>
      </c>
    </row>
    <row r="43576" spans="43:45" x14ac:dyDescent="0.25">
      <c r="AQ43576" s="89">
        <v>10057494</v>
      </c>
      <c r="AR43576" s="90" t="str">
        <f t="shared" si="688"/>
        <v>O</v>
      </c>
      <c r="AS43576" t="s">
        <v>41910</v>
      </c>
    </row>
    <row r="43577" spans="43:45" x14ac:dyDescent="0.25">
      <c r="AQ43577" s="89">
        <v>10057917</v>
      </c>
      <c r="AR43577" s="90" t="str">
        <f t="shared" si="688"/>
        <v>O</v>
      </c>
      <c r="AS43577" t="s">
        <v>41911</v>
      </c>
    </row>
    <row r="43578" spans="43:45" x14ac:dyDescent="0.25">
      <c r="AQ43578" s="89">
        <v>10058080</v>
      </c>
      <c r="AR43578" s="90" t="str">
        <f t="shared" si="688"/>
        <v>O</v>
      </c>
      <c r="AS43578" t="s">
        <v>41912</v>
      </c>
    </row>
    <row r="43579" spans="43:45" x14ac:dyDescent="0.25">
      <c r="AQ43579" s="89">
        <v>10061731</v>
      </c>
      <c r="AR43579" s="90" t="str">
        <f t="shared" si="688"/>
        <v>O</v>
      </c>
      <c r="AS43579" t="s">
        <v>41913</v>
      </c>
    </row>
    <row r="43580" spans="43:45" x14ac:dyDescent="0.25">
      <c r="AQ43580" s="89">
        <v>10062019</v>
      </c>
      <c r="AR43580" s="90" t="str">
        <f t="shared" si="688"/>
        <v>O</v>
      </c>
      <c r="AS43580" t="s">
        <v>41914</v>
      </c>
    </row>
    <row r="43581" spans="43:45" x14ac:dyDescent="0.25">
      <c r="AQ43581" s="89">
        <v>10062237</v>
      </c>
      <c r="AR43581" s="90" t="str">
        <f t="shared" si="688"/>
        <v>O</v>
      </c>
      <c r="AS43581" t="s">
        <v>41915</v>
      </c>
    </row>
    <row r="43582" spans="43:45" x14ac:dyDescent="0.25">
      <c r="AQ43582" s="89">
        <v>10062259</v>
      </c>
      <c r="AR43582" s="90" t="str">
        <f t="shared" si="688"/>
        <v>O</v>
      </c>
      <c r="AS43582" t="s">
        <v>41916</v>
      </c>
    </row>
    <row r="43583" spans="43:45" x14ac:dyDescent="0.25">
      <c r="AQ43583" s="89">
        <v>10062260</v>
      </c>
      <c r="AR43583" s="90" t="str">
        <f t="shared" si="688"/>
        <v>O</v>
      </c>
      <c r="AS43583" t="s">
        <v>41917</v>
      </c>
    </row>
    <row r="43584" spans="43:45" x14ac:dyDescent="0.25">
      <c r="AQ43584" s="89">
        <v>10062263</v>
      </c>
      <c r="AR43584" s="90" t="str">
        <f t="shared" si="688"/>
        <v>O</v>
      </c>
      <c r="AS43584" t="s">
        <v>41918</v>
      </c>
    </row>
    <row r="43585" spans="43:45" x14ac:dyDescent="0.25">
      <c r="AQ43585" s="89">
        <v>10056144</v>
      </c>
      <c r="AR43585" s="90" t="str">
        <f t="shared" si="688"/>
        <v>O</v>
      </c>
      <c r="AS43585" t="s">
        <v>41919</v>
      </c>
    </row>
    <row r="43586" spans="43:45" x14ac:dyDescent="0.25">
      <c r="AQ43586" s="89">
        <v>10057024</v>
      </c>
      <c r="AR43586" s="90" t="str">
        <f t="shared" si="688"/>
        <v>O</v>
      </c>
      <c r="AS43586" t="s">
        <v>41920</v>
      </c>
    </row>
    <row r="43587" spans="43:45" x14ac:dyDescent="0.25">
      <c r="AQ43587" s="89">
        <v>10057705</v>
      </c>
      <c r="AR43587" s="90" t="str">
        <f t="shared" si="688"/>
        <v>O</v>
      </c>
      <c r="AS43587" t="s">
        <v>41921</v>
      </c>
    </row>
    <row r="43588" spans="43:45" x14ac:dyDescent="0.25">
      <c r="AQ43588" s="89">
        <v>10057721</v>
      </c>
      <c r="AR43588" s="90" t="str">
        <f t="shared" si="688"/>
        <v>O</v>
      </c>
      <c r="AS43588" t="s">
        <v>41922</v>
      </c>
    </row>
    <row r="43589" spans="43:45" x14ac:dyDescent="0.25">
      <c r="AQ43589" s="89">
        <v>10057741</v>
      </c>
      <c r="AR43589" s="90" t="str">
        <f t="shared" si="688"/>
        <v>O</v>
      </c>
      <c r="AS43589" t="s">
        <v>41923</v>
      </c>
    </row>
    <row r="43590" spans="43:45" x14ac:dyDescent="0.25">
      <c r="AQ43590" s="89">
        <v>10060187</v>
      </c>
      <c r="AR43590" s="90" t="str">
        <f t="shared" si="688"/>
        <v>O</v>
      </c>
      <c r="AS43590" t="s">
        <v>41924</v>
      </c>
    </row>
    <row r="43591" spans="43:45" x14ac:dyDescent="0.25">
      <c r="AQ43591" s="89">
        <v>10060207</v>
      </c>
      <c r="AR43591" s="90" t="str">
        <f t="shared" si="688"/>
        <v>O</v>
      </c>
      <c r="AS43591" t="s">
        <v>24412</v>
      </c>
    </row>
    <row r="43592" spans="43:45" x14ac:dyDescent="0.25">
      <c r="AQ43592" s="89">
        <v>10060208</v>
      </c>
      <c r="AR43592" s="90" t="str">
        <f t="shared" si="688"/>
        <v>O</v>
      </c>
      <c r="AS43592" t="s">
        <v>41925</v>
      </c>
    </row>
    <row r="43593" spans="43:45" x14ac:dyDescent="0.25">
      <c r="AQ43593" s="89">
        <v>10060212</v>
      </c>
      <c r="AR43593" s="90" t="str">
        <f t="shared" ref="AR43593:AR43656" si="689">IF(ISNA(VLOOKUP(AQ43593,$BP$18:$BQ$356,2,FALSE))=TRUE,"O",VLOOKUP(AQ43593,$BP$18:$BQ$356,2,FALSE))</f>
        <v>O</v>
      </c>
      <c r="AS43593" t="s">
        <v>24211</v>
      </c>
    </row>
    <row r="43594" spans="43:45" x14ac:dyDescent="0.25">
      <c r="AQ43594" s="89">
        <v>10060218</v>
      </c>
      <c r="AR43594" s="90" t="str">
        <f t="shared" si="689"/>
        <v>O</v>
      </c>
      <c r="AS43594" t="s">
        <v>20745</v>
      </c>
    </row>
    <row r="43595" spans="43:45" x14ac:dyDescent="0.25">
      <c r="AQ43595" s="89">
        <v>10060224</v>
      </c>
      <c r="AR43595" s="90" t="str">
        <f t="shared" si="689"/>
        <v>O</v>
      </c>
      <c r="AS43595" t="s">
        <v>41926</v>
      </c>
    </row>
    <row r="43596" spans="43:45" x14ac:dyDescent="0.25">
      <c r="AQ43596" s="89">
        <v>10060231</v>
      </c>
      <c r="AR43596" s="90" t="str">
        <f t="shared" si="689"/>
        <v>O</v>
      </c>
      <c r="AS43596" t="s">
        <v>24097</v>
      </c>
    </row>
    <row r="43597" spans="43:45" x14ac:dyDescent="0.25">
      <c r="AQ43597" s="89">
        <v>10060232</v>
      </c>
      <c r="AR43597" s="90" t="str">
        <f t="shared" si="689"/>
        <v>O</v>
      </c>
      <c r="AS43597" t="s">
        <v>41927</v>
      </c>
    </row>
    <row r="43598" spans="43:45" x14ac:dyDescent="0.25">
      <c r="AQ43598" s="89">
        <v>10060248</v>
      </c>
      <c r="AR43598" s="90" t="str">
        <f t="shared" si="689"/>
        <v>O</v>
      </c>
      <c r="AS43598" t="s">
        <v>41928</v>
      </c>
    </row>
    <row r="43599" spans="43:45" x14ac:dyDescent="0.25">
      <c r="AQ43599" s="89">
        <v>10060249</v>
      </c>
      <c r="AR43599" s="90" t="str">
        <f t="shared" si="689"/>
        <v>O</v>
      </c>
      <c r="AS43599" t="s">
        <v>41929</v>
      </c>
    </row>
    <row r="43600" spans="43:45" x14ac:dyDescent="0.25">
      <c r="AQ43600" s="89">
        <v>10056275</v>
      </c>
      <c r="AR43600" s="90" t="str">
        <f t="shared" si="689"/>
        <v>O</v>
      </c>
      <c r="AS43600" t="s">
        <v>41930</v>
      </c>
    </row>
    <row r="43601" spans="43:45" x14ac:dyDescent="0.25">
      <c r="AQ43601" s="89">
        <v>10056530</v>
      </c>
      <c r="AR43601" s="90" t="str">
        <f t="shared" si="689"/>
        <v>O</v>
      </c>
      <c r="AS43601" t="s">
        <v>41931</v>
      </c>
    </row>
    <row r="43602" spans="43:45" x14ac:dyDescent="0.25">
      <c r="AQ43602" s="89">
        <v>10040599</v>
      </c>
      <c r="AR43602" s="90" t="str">
        <f t="shared" si="689"/>
        <v>O</v>
      </c>
      <c r="AS43602" t="s">
        <v>41932</v>
      </c>
    </row>
    <row r="43603" spans="43:45" x14ac:dyDescent="0.25">
      <c r="AQ43603" s="89">
        <v>10056606</v>
      </c>
      <c r="AR43603" s="90" t="str">
        <f t="shared" si="689"/>
        <v>O</v>
      </c>
      <c r="AS43603" t="s">
        <v>41933</v>
      </c>
    </row>
    <row r="43604" spans="43:45" x14ac:dyDescent="0.25">
      <c r="AQ43604" s="89">
        <v>10056723</v>
      </c>
      <c r="AR43604" s="90" t="str">
        <f t="shared" si="689"/>
        <v>O</v>
      </c>
      <c r="AS43604" t="s">
        <v>41934</v>
      </c>
    </row>
    <row r="43605" spans="43:45" x14ac:dyDescent="0.25">
      <c r="AQ43605" s="89">
        <v>10056872</v>
      </c>
      <c r="AR43605" s="90" t="str">
        <f t="shared" si="689"/>
        <v>O</v>
      </c>
      <c r="AS43605" t="s">
        <v>41935</v>
      </c>
    </row>
    <row r="43606" spans="43:45" x14ac:dyDescent="0.25">
      <c r="AQ43606" s="89">
        <v>10056996</v>
      </c>
      <c r="AR43606" s="90" t="str">
        <f t="shared" si="689"/>
        <v>O</v>
      </c>
      <c r="AS43606" t="s">
        <v>41936</v>
      </c>
    </row>
    <row r="43607" spans="43:45" x14ac:dyDescent="0.25">
      <c r="AQ43607" s="89">
        <v>10057141</v>
      </c>
      <c r="AR43607" s="90" t="str">
        <f t="shared" si="689"/>
        <v>O</v>
      </c>
      <c r="AS43607" t="s">
        <v>41937</v>
      </c>
    </row>
    <row r="43608" spans="43:45" x14ac:dyDescent="0.25">
      <c r="AQ43608" s="89">
        <v>10057186</v>
      </c>
      <c r="AR43608" s="90" t="str">
        <f t="shared" si="689"/>
        <v>O</v>
      </c>
      <c r="AS43608" t="s">
        <v>41938</v>
      </c>
    </row>
    <row r="43609" spans="43:45" x14ac:dyDescent="0.25">
      <c r="AQ43609" s="89">
        <v>10057249</v>
      </c>
      <c r="AR43609" s="90" t="str">
        <f t="shared" si="689"/>
        <v>O</v>
      </c>
      <c r="AS43609" t="s">
        <v>41939</v>
      </c>
    </row>
    <row r="43610" spans="43:45" x14ac:dyDescent="0.25">
      <c r="AQ43610" s="89">
        <v>10057256</v>
      </c>
      <c r="AR43610" s="90" t="str">
        <f t="shared" si="689"/>
        <v>O</v>
      </c>
      <c r="AS43610" t="s">
        <v>41940</v>
      </c>
    </row>
    <row r="43611" spans="43:45" x14ac:dyDescent="0.25">
      <c r="AQ43611" s="89">
        <v>10057260</v>
      </c>
      <c r="AR43611" s="90" t="str">
        <f t="shared" si="689"/>
        <v>O</v>
      </c>
      <c r="AS43611" t="s">
        <v>41941</v>
      </c>
    </row>
    <row r="43612" spans="43:45" x14ac:dyDescent="0.25">
      <c r="AQ43612" s="89">
        <v>10057516</v>
      </c>
      <c r="AR43612" s="90" t="str">
        <f t="shared" si="689"/>
        <v>O</v>
      </c>
      <c r="AS43612" t="s">
        <v>41942</v>
      </c>
    </row>
    <row r="43613" spans="43:45" x14ac:dyDescent="0.25">
      <c r="AQ43613" s="89">
        <v>10061625</v>
      </c>
      <c r="AR43613" s="90" t="str">
        <f t="shared" si="689"/>
        <v>O</v>
      </c>
      <c r="AS43613" t="s">
        <v>41943</v>
      </c>
    </row>
    <row r="43614" spans="43:45" x14ac:dyDescent="0.25">
      <c r="AQ43614" s="89">
        <v>10061777</v>
      </c>
      <c r="AR43614" s="90" t="str">
        <f t="shared" si="689"/>
        <v>O</v>
      </c>
      <c r="AS43614" t="s">
        <v>41944</v>
      </c>
    </row>
    <row r="43615" spans="43:45" x14ac:dyDescent="0.25">
      <c r="AQ43615" s="89">
        <v>10061810</v>
      </c>
      <c r="AR43615" s="90" t="str">
        <f t="shared" si="689"/>
        <v>O</v>
      </c>
      <c r="AS43615" t="s">
        <v>41945</v>
      </c>
    </row>
    <row r="43616" spans="43:45" x14ac:dyDescent="0.25">
      <c r="AQ43616" s="89">
        <v>10062251</v>
      </c>
      <c r="AR43616" s="90" t="str">
        <f t="shared" si="689"/>
        <v>O</v>
      </c>
      <c r="AS43616" t="s">
        <v>41946</v>
      </c>
    </row>
    <row r="43617" spans="43:45" x14ac:dyDescent="0.25">
      <c r="AQ43617" s="89">
        <v>10062278</v>
      </c>
      <c r="AR43617" s="90" t="str">
        <f t="shared" si="689"/>
        <v>O</v>
      </c>
      <c r="AS43617" t="s">
        <v>41947</v>
      </c>
    </row>
    <row r="43618" spans="43:45" x14ac:dyDescent="0.25">
      <c r="AQ43618" s="89">
        <v>10062304</v>
      </c>
      <c r="AR43618" s="90" t="str">
        <f t="shared" si="689"/>
        <v>O</v>
      </c>
      <c r="AS43618" t="s">
        <v>41948</v>
      </c>
    </row>
    <row r="43619" spans="43:45" x14ac:dyDescent="0.25">
      <c r="AQ43619" s="89">
        <v>10062307</v>
      </c>
      <c r="AR43619" s="90" t="str">
        <f t="shared" si="689"/>
        <v>O</v>
      </c>
      <c r="AS43619" t="s">
        <v>41949</v>
      </c>
    </row>
    <row r="43620" spans="43:45" x14ac:dyDescent="0.25">
      <c r="AQ43620" s="89">
        <v>10056546</v>
      </c>
      <c r="AR43620" s="90" t="str">
        <f t="shared" si="689"/>
        <v>O</v>
      </c>
      <c r="AS43620" t="s">
        <v>41950</v>
      </c>
    </row>
    <row r="43621" spans="43:45" x14ac:dyDescent="0.25">
      <c r="AQ43621" s="89">
        <v>10056745</v>
      </c>
      <c r="AR43621" s="90" t="str">
        <f t="shared" si="689"/>
        <v>O</v>
      </c>
      <c r="AS43621" t="s">
        <v>41951</v>
      </c>
    </row>
    <row r="43622" spans="43:45" x14ac:dyDescent="0.25">
      <c r="AQ43622" s="89">
        <v>10007657</v>
      </c>
      <c r="AR43622" s="90" t="str">
        <f t="shared" si="689"/>
        <v>O</v>
      </c>
      <c r="AS43622" t="s">
        <v>41952</v>
      </c>
    </row>
    <row r="43623" spans="43:45" x14ac:dyDescent="0.25">
      <c r="AQ43623" s="89">
        <v>10056929</v>
      </c>
      <c r="AR43623" s="90" t="str">
        <f t="shared" si="689"/>
        <v>O</v>
      </c>
      <c r="AS43623" t="s">
        <v>41953</v>
      </c>
    </row>
    <row r="43624" spans="43:45" x14ac:dyDescent="0.25">
      <c r="AQ43624" s="89">
        <v>10060255</v>
      </c>
      <c r="AR43624" s="90" t="str">
        <f t="shared" si="689"/>
        <v>O</v>
      </c>
      <c r="AS43624" t="s">
        <v>41954</v>
      </c>
    </row>
    <row r="43625" spans="43:45" x14ac:dyDescent="0.25">
      <c r="AQ43625" s="89">
        <v>10060266</v>
      </c>
      <c r="AR43625" s="90" t="str">
        <f t="shared" si="689"/>
        <v>O</v>
      </c>
      <c r="AS43625" t="s">
        <v>41955</v>
      </c>
    </row>
    <row r="43626" spans="43:45" x14ac:dyDescent="0.25">
      <c r="AQ43626" s="89">
        <v>10060271</v>
      </c>
      <c r="AR43626" s="90" t="str">
        <f t="shared" si="689"/>
        <v>O</v>
      </c>
      <c r="AS43626" t="s">
        <v>41956</v>
      </c>
    </row>
    <row r="43627" spans="43:45" x14ac:dyDescent="0.25">
      <c r="AQ43627" s="89">
        <v>10060273</v>
      </c>
      <c r="AR43627" s="90" t="str">
        <f t="shared" si="689"/>
        <v>O</v>
      </c>
      <c r="AS43627" t="s">
        <v>41957</v>
      </c>
    </row>
    <row r="43628" spans="43:45" x14ac:dyDescent="0.25">
      <c r="AQ43628" s="89">
        <v>10060301</v>
      </c>
      <c r="AR43628" s="90" t="str">
        <f t="shared" si="689"/>
        <v>O</v>
      </c>
      <c r="AS43628" t="s">
        <v>41958</v>
      </c>
    </row>
    <row r="43629" spans="43:45" x14ac:dyDescent="0.25">
      <c r="AQ43629" s="89">
        <v>10060304</v>
      </c>
      <c r="AR43629" s="90" t="str">
        <f t="shared" si="689"/>
        <v>O</v>
      </c>
      <c r="AS43629" t="s">
        <v>41959</v>
      </c>
    </row>
    <row r="43630" spans="43:45" x14ac:dyDescent="0.25">
      <c r="AQ43630" s="89">
        <v>10060305</v>
      </c>
      <c r="AR43630" s="90" t="str">
        <f t="shared" si="689"/>
        <v>O</v>
      </c>
      <c r="AS43630" t="s">
        <v>41960</v>
      </c>
    </row>
    <row r="43631" spans="43:45" x14ac:dyDescent="0.25">
      <c r="AQ43631" s="89">
        <v>10060310</v>
      </c>
      <c r="AR43631" s="90" t="str">
        <f t="shared" si="689"/>
        <v>O</v>
      </c>
      <c r="AS43631" t="s">
        <v>41961</v>
      </c>
    </row>
    <row r="43632" spans="43:45" x14ac:dyDescent="0.25">
      <c r="AQ43632" s="89">
        <v>10060313</v>
      </c>
      <c r="AR43632" s="90" t="str">
        <f t="shared" si="689"/>
        <v>O</v>
      </c>
      <c r="AS43632" t="s">
        <v>41962</v>
      </c>
    </row>
    <row r="43633" spans="43:45" x14ac:dyDescent="0.25">
      <c r="AQ43633" s="89">
        <v>10055869</v>
      </c>
      <c r="AR43633" s="90" t="str">
        <f t="shared" si="689"/>
        <v>O</v>
      </c>
      <c r="AS43633" t="s">
        <v>41963</v>
      </c>
    </row>
    <row r="43634" spans="43:45" x14ac:dyDescent="0.25">
      <c r="AQ43634" s="89">
        <v>10056636</v>
      </c>
      <c r="AR43634" s="90" t="str">
        <f t="shared" si="689"/>
        <v>O</v>
      </c>
      <c r="AS43634" t="s">
        <v>41964</v>
      </c>
    </row>
    <row r="43635" spans="43:45" x14ac:dyDescent="0.25">
      <c r="AQ43635" s="89">
        <v>10056722</v>
      </c>
      <c r="AR43635" s="90" t="str">
        <f t="shared" si="689"/>
        <v>O</v>
      </c>
      <c r="AS43635" t="s">
        <v>41965</v>
      </c>
    </row>
    <row r="43636" spans="43:45" x14ac:dyDescent="0.25">
      <c r="AQ43636" s="89">
        <v>10057405</v>
      </c>
      <c r="AR43636" s="90" t="str">
        <f t="shared" si="689"/>
        <v>O</v>
      </c>
      <c r="AS43636" t="s">
        <v>41966</v>
      </c>
    </row>
    <row r="43637" spans="43:45" x14ac:dyDescent="0.25">
      <c r="AQ43637" s="89">
        <v>10061544</v>
      </c>
      <c r="AR43637" s="90" t="str">
        <f t="shared" si="689"/>
        <v>O</v>
      </c>
      <c r="AS43637" t="s">
        <v>41967</v>
      </c>
    </row>
    <row r="43638" spans="43:45" x14ac:dyDescent="0.25">
      <c r="AQ43638" s="89">
        <v>10061662</v>
      </c>
      <c r="AR43638" s="90" t="str">
        <f t="shared" si="689"/>
        <v>O</v>
      </c>
      <c r="AS43638" t="s">
        <v>41968</v>
      </c>
    </row>
    <row r="43639" spans="43:45" x14ac:dyDescent="0.25">
      <c r="AQ43639" s="89">
        <v>10061836</v>
      </c>
      <c r="AR43639" s="90" t="str">
        <f t="shared" si="689"/>
        <v>O</v>
      </c>
      <c r="AS43639" t="s">
        <v>41969</v>
      </c>
    </row>
    <row r="43640" spans="43:45" x14ac:dyDescent="0.25">
      <c r="AQ43640" s="89">
        <v>10062028</v>
      </c>
      <c r="AR43640" s="90" t="str">
        <f t="shared" si="689"/>
        <v>O</v>
      </c>
      <c r="AS43640" t="s">
        <v>41970</v>
      </c>
    </row>
    <row r="43641" spans="43:45" x14ac:dyDescent="0.25">
      <c r="AQ43641" s="89">
        <v>10062068</v>
      </c>
      <c r="AR43641" s="90" t="str">
        <f t="shared" si="689"/>
        <v>O</v>
      </c>
      <c r="AS43641" t="s">
        <v>41971</v>
      </c>
    </row>
    <row r="43642" spans="43:45" x14ac:dyDescent="0.25">
      <c r="AQ43642" s="89">
        <v>10062207</v>
      </c>
      <c r="AR43642" s="90" t="str">
        <f t="shared" si="689"/>
        <v>O</v>
      </c>
      <c r="AS43642" t="s">
        <v>41972</v>
      </c>
    </row>
    <row r="43643" spans="43:45" x14ac:dyDescent="0.25">
      <c r="AQ43643" s="89">
        <v>10062319</v>
      </c>
      <c r="AR43643" s="90" t="str">
        <f t="shared" si="689"/>
        <v>O</v>
      </c>
      <c r="AS43643" t="s">
        <v>41973</v>
      </c>
    </row>
    <row r="43644" spans="43:45" x14ac:dyDescent="0.25">
      <c r="AQ43644" s="89">
        <v>10056655</v>
      </c>
      <c r="AR43644" s="90" t="str">
        <f t="shared" si="689"/>
        <v>O</v>
      </c>
      <c r="AS43644" t="s">
        <v>41974</v>
      </c>
    </row>
    <row r="43645" spans="43:45" x14ac:dyDescent="0.25">
      <c r="AQ43645" s="89">
        <v>10057220</v>
      </c>
      <c r="AR43645" s="90" t="str">
        <f t="shared" si="689"/>
        <v>O</v>
      </c>
      <c r="AS43645" t="s">
        <v>41975</v>
      </c>
    </row>
    <row r="43646" spans="43:45" x14ac:dyDescent="0.25">
      <c r="AQ43646" s="89">
        <v>10060316</v>
      </c>
      <c r="AR43646" s="90" t="str">
        <f t="shared" si="689"/>
        <v>O</v>
      </c>
      <c r="AS43646" t="s">
        <v>9100</v>
      </c>
    </row>
    <row r="43647" spans="43:45" x14ac:dyDescent="0.25">
      <c r="AQ43647" s="89">
        <v>10060319</v>
      </c>
      <c r="AR43647" s="90" t="str">
        <f t="shared" si="689"/>
        <v>O</v>
      </c>
      <c r="AS43647" t="s">
        <v>41976</v>
      </c>
    </row>
    <row r="43648" spans="43:45" x14ac:dyDescent="0.25">
      <c r="AQ43648" s="89">
        <v>10060331</v>
      </c>
      <c r="AR43648" s="90" t="str">
        <f t="shared" si="689"/>
        <v>O</v>
      </c>
      <c r="AS43648" t="s">
        <v>41977</v>
      </c>
    </row>
    <row r="43649" spans="43:45" x14ac:dyDescent="0.25">
      <c r="AQ43649" s="89">
        <v>10060334</v>
      </c>
      <c r="AR43649" s="90" t="str">
        <f t="shared" si="689"/>
        <v>O</v>
      </c>
      <c r="AS43649" t="s">
        <v>41978</v>
      </c>
    </row>
    <row r="43650" spans="43:45" x14ac:dyDescent="0.25">
      <c r="AQ43650" s="89">
        <v>10060335</v>
      </c>
      <c r="AR43650" s="90" t="str">
        <f t="shared" si="689"/>
        <v>O</v>
      </c>
      <c r="AS43650" t="s">
        <v>29848</v>
      </c>
    </row>
    <row r="43651" spans="43:45" x14ac:dyDescent="0.25">
      <c r="AQ43651" s="89">
        <v>10060348</v>
      </c>
      <c r="AR43651" s="90" t="str">
        <f t="shared" si="689"/>
        <v>O</v>
      </c>
      <c r="AS43651" t="s">
        <v>41979</v>
      </c>
    </row>
    <row r="43652" spans="43:45" x14ac:dyDescent="0.25">
      <c r="AQ43652" s="89">
        <v>10060360</v>
      </c>
      <c r="AR43652" s="90" t="str">
        <f t="shared" si="689"/>
        <v>O</v>
      </c>
      <c r="AS43652" t="s">
        <v>41980</v>
      </c>
    </row>
    <row r="43653" spans="43:45" x14ac:dyDescent="0.25">
      <c r="AQ43653" s="89">
        <v>10060377</v>
      </c>
      <c r="AR43653" s="90" t="str">
        <f t="shared" si="689"/>
        <v>O</v>
      </c>
      <c r="AS43653" t="s">
        <v>41981</v>
      </c>
    </row>
    <row r="43654" spans="43:45" x14ac:dyDescent="0.25">
      <c r="AQ43654" s="89">
        <v>10056194</v>
      </c>
      <c r="AR43654" s="90" t="str">
        <f t="shared" si="689"/>
        <v>O</v>
      </c>
      <c r="AS43654" t="s">
        <v>41982</v>
      </c>
    </row>
    <row r="43655" spans="43:45" x14ac:dyDescent="0.25">
      <c r="AQ43655" s="89">
        <v>90000064</v>
      </c>
      <c r="AR43655" s="90" t="str">
        <f t="shared" si="689"/>
        <v>O</v>
      </c>
      <c r="AS43655" t="s">
        <v>41983</v>
      </c>
    </row>
    <row r="43656" spans="43:45" x14ac:dyDescent="0.25">
      <c r="AQ43656" s="89">
        <v>10057267</v>
      </c>
      <c r="AR43656" s="90" t="str">
        <f t="shared" si="689"/>
        <v>O</v>
      </c>
      <c r="AS43656" t="s">
        <v>41984</v>
      </c>
    </row>
    <row r="43657" spans="43:45" x14ac:dyDescent="0.25">
      <c r="AQ43657" s="89">
        <v>10057440</v>
      </c>
      <c r="AR43657" s="90" t="str">
        <f t="shared" ref="AR43657:AR43720" si="690">IF(ISNA(VLOOKUP(AQ43657,$BP$18:$BQ$356,2,FALSE))=TRUE,"O",VLOOKUP(AQ43657,$BP$18:$BQ$356,2,FALSE))</f>
        <v>O</v>
      </c>
      <c r="AS43657" t="s">
        <v>41985</v>
      </c>
    </row>
    <row r="43658" spans="43:45" x14ac:dyDescent="0.25">
      <c r="AQ43658" s="89">
        <v>10057452</v>
      </c>
      <c r="AR43658" s="90" t="str">
        <f t="shared" si="690"/>
        <v>O</v>
      </c>
      <c r="AS43658" t="s">
        <v>41986</v>
      </c>
    </row>
    <row r="43659" spans="43:45" x14ac:dyDescent="0.25">
      <c r="AQ43659" s="89">
        <v>10056850</v>
      </c>
      <c r="AR43659" s="90" t="str">
        <f t="shared" si="690"/>
        <v>O</v>
      </c>
      <c r="AS43659" t="s">
        <v>41987</v>
      </c>
    </row>
    <row r="43660" spans="43:45" x14ac:dyDescent="0.25">
      <c r="AQ43660" s="89">
        <v>10062185</v>
      </c>
      <c r="AR43660" s="90" t="str">
        <f t="shared" si="690"/>
        <v>O</v>
      </c>
      <c r="AS43660" t="s">
        <v>41988</v>
      </c>
    </row>
    <row r="43661" spans="43:45" x14ac:dyDescent="0.25">
      <c r="AQ43661" s="89">
        <v>10062336</v>
      </c>
      <c r="AR43661" s="90" t="str">
        <f t="shared" si="690"/>
        <v>O</v>
      </c>
      <c r="AS43661" t="s">
        <v>41989</v>
      </c>
    </row>
    <row r="43662" spans="43:45" x14ac:dyDescent="0.25">
      <c r="AQ43662" s="89">
        <v>10062338</v>
      </c>
      <c r="AR43662" s="90" t="str">
        <f t="shared" si="690"/>
        <v>O</v>
      </c>
      <c r="AS43662" t="s">
        <v>41990</v>
      </c>
    </row>
    <row r="43663" spans="43:45" x14ac:dyDescent="0.25">
      <c r="AQ43663" s="89">
        <v>10062352</v>
      </c>
      <c r="AR43663" s="90" t="str">
        <f t="shared" si="690"/>
        <v>O</v>
      </c>
      <c r="AS43663" t="s">
        <v>41991</v>
      </c>
    </row>
    <row r="43664" spans="43:45" x14ac:dyDescent="0.25">
      <c r="AQ43664" s="89">
        <v>10006575</v>
      </c>
      <c r="AR43664" s="90" t="str">
        <f t="shared" si="690"/>
        <v>O</v>
      </c>
      <c r="AS43664" t="s">
        <v>41992</v>
      </c>
    </row>
    <row r="43665" spans="43:45" x14ac:dyDescent="0.25">
      <c r="AQ43665" s="89">
        <v>10056316</v>
      </c>
      <c r="AR43665" s="90" t="str">
        <f t="shared" si="690"/>
        <v>O</v>
      </c>
      <c r="AS43665" t="s">
        <v>41993</v>
      </c>
    </row>
    <row r="43666" spans="43:45" x14ac:dyDescent="0.25">
      <c r="AQ43666" s="89">
        <v>10056511</v>
      </c>
      <c r="AR43666" s="90" t="str">
        <f t="shared" si="690"/>
        <v>O</v>
      </c>
      <c r="AS43666" t="s">
        <v>41994</v>
      </c>
    </row>
    <row r="43667" spans="43:45" x14ac:dyDescent="0.25">
      <c r="AQ43667" s="89">
        <v>10056653</v>
      </c>
      <c r="AR43667" s="90" t="str">
        <f t="shared" si="690"/>
        <v>O</v>
      </c>
      <c r="AS43667" t="s">
        <v>41995</v>
      </c>
    </row>
    <row r="43668" spans="43:45" x14ac:dyDescent="0.25">
      <c r="AQ43668" s="89">
        <v>10056842</v>
      </c>
      <c r="AR43668" s="90" t="str">
        <f t="shared" si="690"/>
        <v>O</v>
      </c>
      <c r="AS43668" t="s">
        <v>41996</v>
      </c>
    </row>
    <row r="43669" spans="43:45" x14ac:dyDescent="0.25">
      <c r="AQ43669" s="89">
        <v>10056857</v>
      </c>
      <c r="AR43669" s="90" t="str">
        <f t="shared" si="690"/>
        <v>O</v>
      </c>
      <c r="AS43669" t="s">
        <v>41997</v>
      </c>
    </row>
    <row r="43670" spans="43:45" x14ac:dyDescent="0.25">
      <c r="AQ43670" s="89">
        <v>10056884</v>
      </c>
      <c r="AR43670" s="90" t="str">
        <f t="shared" si="690"/>
        <v>O</v>
      </c>
      <c r="AS43670" t="s">
        <v>41998</v>
      </c>
    </row>
    <row r="43671" spans="43:45" x14ac:dyDescent="0.25">
      <c r="AQ43671" s="89">
        <v>10056910</v>
      </c>
      <c r="AR43671" s="90" t="str">
        <f t="shared" si="690"/>
        <v>O</v>
      </c>
      <c r="AS43671" t="s">
        <v>41999</v>
      </c>
    </row>
    <row r="43672" spans="43:45" x14ac:dyDescent="0.25">
      <c r="AQ43672" s="89">
        <v>10060404</v>
      </c>
      <c r="AR43672" s="90" t="str">
        <f t="shared" si="690"/>
        <v>O</v>
      </c>
      <c r="AS43672" t="s">
        <v>8409</v>
      </c>
    </row>
    <row r="43673" spans="43:45" x14ac:dyDescent="0.25">
      <c r="AQ43673" s="89">
        <v>10060414</v>
      </c>
      <c r="AR43673" s="90" t="str">
        <f t="shared" si="690"/>
        <v>O</v>
      </c>
      <c r="AS43673" t="s">
        <v>42000</v>
      </c>
    </row>
    <row r="43674" spans="43:45" x14ac:dyDescent="0.25">
      <c r="AQ43674" s="89">
        <v>10061171</v>
      </c>
      <c r="AR43674" s="90" t="str">
        <f t="shared" si="690"/>
        <v>O</v>
      </c>
      <c r="AS43674" t="s">
        <v>42001</v>
      </c>
    </row>
    <row r="43675" spans="43:45" x14ac:dyDescent="0.25">
      <c r="AQ43675" s="89">
        <v>10057079</v>
      </c>
      <c r="AR43675" s="90" t="str">
        <f t="shared" si="690"/>
        <v>O</v>
      </c>
      <c r="AS43675" t="s">
        <v>42002</v>
      </c>
    </row>
    <row r="43676" spans="43:45" x14ac:dyDescent="0.25">
      <c r="AQ43676" s="89">
        <v>10062378</v>
      </c>
      <c r="AR43676" s="90" t="str">
        <f t="shared" si="690"/>
        <v>O</v>
      </c>
      <c r="AS43676" t="s">
        <v>42003</v>
      </c>
    </row>
    <row r="43677" spans="43:45" x14ac:dyDescent="0.25">
      <c r="AQ43677" s="89">
        <v>10062383</v>
      </c>
      <c r="AR43677" s="90" t="str">
        <f t="shared" si="690"/>
        <v>O</v>
      </c>
      <c r="AS43677" t="s">
        <v>42004</v>
      </c>
    </row>
    <row r="43678" spans="43:45" x14ac:dyDescent="0.25">
      <c r="AQ43678" s="89">
        <v>10062384</v>
      </c>
      <c r="AR43678" s="90" t="str">
        <f t="shared" si="690"/>
        <v>O</v>
      </c>
      <c r="AS43678" t="s">
        <v>42005</v>
      </c>
    </row>
    <row r="43679" spans="43:45" x14ac:dyDescent="0.25">
      <c r="AQ43679" s="89">
        <v>10062401</v>
      </c>
      <c r="AR43679" s="90" t="str">
        <f t="shared" si="690"/>
        <v>O</v>
      </c>
      <c r="AS43679" t="s">
        <v>42006</v>
      </c>
    </row>
    <row r="43680" spans="43:45" x14ac:dyDescent="0.25">
      <c r="AQ43680" s="89">
        <v>10062408</v>
      </c>
      <c r="AR43680" s="90" t="str">
        <f t="shared" si="690"/>
        <v>O</v>
      </c>
      <c r="AS43680" t="s">
        <v>42007</v>
      </c>
    </row>
    <row r="43681" spans="43:45" x14ac:dyDescent="0.25">
      <c r="AQ43681" s="89">
        <v>10055829</v>
      </c>
      <c r="AR43681" s="90" t="str">
        <f t="shared" si="690"/>
        <v>O</v>
      </c>
      <c r="AS43681" t="s">
        <v>42008</v>
      </c>
    </row>
    <row r="43682" spans="43:45" x14ac:dyDescent="0.25">
      <c r="AQ43682" s="89">
        <v>10057695</v>
      </c>
      <c r="AR43682" s="90" t="str">
        <f t="shared" si="690"/>
        <v>O</v>
      </c>
      <c r="AS43682" t="s">
        <v>42009</v>
      </c>
    </row>
    <row r="43683" spans="43:45" x14ac:dyDescent="0.25">
      <c r="AQ43683" s="89">
        <v>10057868</v>
      </c>
      <c r="AR43683" s="90" t="str">
        <f t="shared" si="690"/>
        <v>O</v>
      </c>
      <c r="AS43683" t="s">
        <v>42010</v>
      </c>
    </row>
    <row r="43684" spans="43:45" x14ac:dyDescent="0.25">
      <c r="AQ43684" s="89">
        <v>10061219</v>
      </c>
      <c r="AR43684" s="90" t="str">
        <f t="shared" si="690"/>
        <v>O</v>
      </c>
      <c r="AS43684" t="s">
        <v>42011</v>
      </c>
    </row>
    <row r="43685" spans="43:45" x14ac:dyDescent="0.25">
      <c r="AQ43685" s="89">
        <v>10061223</v>
      </c>
      <c r="AR43685" s="90" t="str">
        <f t="shared" si="690"/>
        <v>O</v>
      </c>
      <c r="AS43685" t="s">
        <v>42012</v>
      </c>
    </row>
    <row r="43686" spans="43:45" x14ac:dyDescent="0.25">
      <c r="AQ43686" s="89">
        <v>10061300</v>
      </c>
      <c r="AR43686" s="90" t="str">
        <f t="shared" si="690"/>
        <v>O</v>
      </c>
      <c r="AS43686" t="s">
        <v>42013</v>
      </c>
    </row>
    <row r="43687" spans="43:45" x14ac:dyDescent="0.25">
      <c r="AQ43687" s="89">
        <v>10061301</v>
      </c>
      <c r="AR43687" s="90" t="str">
        <f t="shared" si="690"/>
        <v>O</v>
      </c>
      <c r="AS43687" t="s">
        <v>18854</v>
      </c>
    </row>
    <row r="43688" spans="43:45" x14ac:dyDescent="0.25">
      <c r="AQ43688" s="89">
        <v>10061325</v>
      </c>
      <c r="AR43688" s="90" t="str">
        <f t="shared" si="690"/>
        <v>O</v>
      </c>
      <c r="AS43688" t="s">
        <v>42014</v>
      </c>
    </row>
    <row r="43689" spans="43:45" x14ac:dyDescent="0.25">
      <c r="AQ43689" s="89">
        <v>10061329</v>
      </c>
      <c r="AR43689" s="90" t="str">
        <f t="shared" si="690"/>
        <v>O</v>
      </c>
      <c r="AS43689" t="s">
        <v>42015</v>
      </c>
    </row>
    <row r="43690" spans="43:45" x14ac:dyDescent="0.25">
      <c r="AQ43690" s="89">
        <v>10061332</v>
      </c>
      <c r="AR43690" s="90" t="str">
        <f t="shared" si="690"/>
        <v>O</v>
      </c>
      <c r="AS43690" t="s">
        <v>42016</v>
      </c>
    </row>
    <row r="43691" spans="43:45" x14ac:dyDescent="0.25">
      <c r="AQ43691" s="89">
        <v>10061380</v>
      </c>
      <c r="AR43691" s="90" t="str">
        <f t="shared" si="690"/>
        <v>O</v>
      </c>
      <c r="AS43691" t="s">
        <v>42017</v>
      </c>
    </row>
    <row r="43692" spans="43:45" x14ac:dyDescent="0.25">
      <c r="AQ43692" s="89">
        <v>10061440</v>
      </c>
      <c r="AR43692" s="90" t="str">
        <f t="shared" si="690"/>
        <v>O</v>
      </c>
      <c r="AS43692" t="s">
        <v>42018</v>
      </c>
    </row>
    <row r="43693" spans="43:45" x14ac:dyDescent="0.25">
      <c r="AQ43693" s="89">
        <v>10061462</v>
      </c>
      <c r="AR43693" s="90" t="str">
        <f t="shared" si="690"/>
        <v>O</v>
      </c>
      <c r="AS43693" t="s">
        <v>42019</v>
      </c>
    </row>
    <row r="43694" spans="43:45" x14ac:dyDescent="0.25">
      <c r="AQ43694" s="89">
        <v>10056271</v>
      </c>
      <c r="AR43694" s="90" t="str">
        <f t="shared" si="690"/>
        <v>O</v>
      </c>
      <c r="AS43694" t="s">
        <v>42020</v>
      </c>
    </row>
    <row r="43695" spans="43:45" x14ac:dyDescent="0.25">
      <c r="AQ43695" s="89">
        <v>10056477</v>
      </c>
      <c r="AR43695" s="90" t="str">
        <f t="shared" si="690"/>
        <v>O</v>
      </c>
      <c r="AS43695" t="s">
        <v>42021</v>
      </c>
    </row>
    <row r="43696" spans="43:45" x14ac:dyDescent="0.25">
      <c r="AQ43696" s="89">
        <v>10057418</v>
      </c>
      <c r="AR43696" s="90" t="str">
        <f t="shared" si="690"/>
        <v>O</v>
      </c>
      <c r="AS43696" t="s">
        <v>42022</v>
      </c>
    </row>
    <row r="43697" spans="43:45" x14ac:dyDescent="0.25">
      <c r="AQ43697" s="89">
        <v>10057890</v>
      </c>
      <c r="AR43697" s="90" t="str">
        <f t="shared" si="690"/>
        <v>O</v>
      </c>
      <c r="AS43697" t="s">
        <v>42023</v>
      </c>
    </row>
    <row r="43698" spans="43:45" x14ac:dyDescent="0.25">
      <c r="AQ43698" s="89">
        <v>10061953</v>
      </c>
      <c r="AR43698" s="90" t="str">
        <f t="shared" si="690"/>
        <v>O</v>
      </c>
      <c r="AS43698" t="s">
        <v>42024</v>
      </c>
    </row>
    <row r="43699" spans="43:45" x14ac:dyDescent="0.25">
      <c r="AQ43699" s="89">
        <v>10062389</v>
      </c>
      <c r="AR43699" s="90" t="str">
        <f t="shared" si="690"/>
        <v>O</v>
      </c>
      <c r="AS43699" t="s">
        <v>42025</v>
      </c>
    </row>
    <row r="43700" spans="43:45" x14ac:dyDescent="0.25">
      <c r="AQ43700" s="89">
        <v>10062413</v>
      </c>
      <c r="AR43700" s="90" t="str">
        <f t="shared" si="690"/>
        <v>O</v>
      </c>
      <c r="AS43700" t="s">
        <v>42026</v>
      </c>
    </row>
    <row r="43701" spans="43:45" x14ac:dyDescent="0.25">
      <c r="AQ43701" s="89">
        <v>10062424</v>
      </c>
      <c r="AR43701" s="90" t="str">
        <f t="shared" si="690"/>
        <v>O</v>
      </c>
      <c r="AS43701" t="s">
        <v>42027</v>
      </c>
    </row>
    <row r="43702" spans="43:45" x14ac:dyDescent="0.25">
      <c r="AQ43702" s="89">
        <v>10062425</v>
      </c>
      <c r="AR43702" s="90" t="str">
        <f t="shared" si="690"/>
        <v>O</v>
      </c>
      <c r="AS43702" t="s">
        <v>42028</v>
      </c>
    </row>
    <row r="43703" spans="43:45" x14ac:dyDescent="0.25">
      <c r="AQ43703" s="89">
        <v>10062436</v>
      </c>
      <c r="AR43703" s="90" t="str">
        <f t="shared" si="690"/>
        <v>O</v>
      </c>
      <c r="AS43703" t="s">
        <v>42029</v>
      </c>
    </row>
    <row r="43704" spans="43:45" x14ac:dyDescent="0.25">
      <c r="AQ43704" s="89">
        <v>10005066</v>
      </c>
      <c r="AR43704" s="90" t="str">
        <f t="shared" si="690"/>
        <v>O</v>
      </c>
      <c r="AS43704" t="s">
        <v>42030</v>
      </c>
    </row>
    <row r="43705" spans="43:45" x14ac:dyDescent="0.25">
      <c r="AQ43705" s="89">
        <v>10056430</v>
      </c>
      <c r="AR43705" s="90" t="str">
        <f t="shared" si="690"/>
        <v>O</v>
      </c>
      <c r="AS43705" t="s">
        <v>42031</v>
      </c>
    </row>
    <row r="43706" spans="43:45" x14ac:dyDescent="0.25">
      <c r="AQ43706" s="89">
        <v>10036052</v>
      </c>
      <c r="AR43706" s="90" t="str">
        <f t="shared" si="690"/>
        <v>O</v>
      </c>
      <c r="AS43706" t="s">
        <v>42032</v>
      </c>
    </row>
    <row r="43707" spans="43:45" x14ac:dyDescent="0.25">
      <c r="AQ43707" s="89">
        <v>10058117</v>
      </c>
      <c r="AR43707" s="90" t="str">
        <f t="shared" si="690"/>
        <v>O</v>
      </c>
      <c r="AS43707" t="s">
        <v>42033</v>
      </c>
    </row>
    <row r="43708" spans="43:45" x14ac:dyDescent="0.25">
      <c r="AQ43708" s="89">
        <v>10059666</v>
      </c>
      <c r="AR43708" s="90" t="str">
        <f t="shared" si="690"/>
        <v>O</v>
      </c>
      <c r="AS43708" t="s">
        <v>42034</v>
      </c>
    </row>
    <row r="43709" spans="43:45" x14ac:dyDescent="0.25">
      <c r="AQ43709" s="89">
        <v>10059668</v>
      </c>
      <c r="AR43709" s="90" t="str">
        <f t="shared" si="690"/>
        <v>O</v>
      </c>
      <c r="AS43709" t="s">
        <v>42035</v>
      </c>
    </row>
    <row r="43710" spans="43:45" x14ac:dyDescent="0.25">
      <c r="AQ43710" s="89">
        <v>10059669</v>
      </c>
      <c r="AR43710" s="90" t="str">
        <f t="shared" si="690"/>
        <v>O</v>
      </c>
      <c r="AS43710" t="s">
        <v>42036</v>
      </c>
    </row>
    <row r="43711" spans="43:45" x14ac:dyDescent="0.25">
      <c r="AQ43711" s="89">
        <v>10061504</v>
      </c>
      <c r="AR43711" s="90" t="str">
        <f t="shared" si="690"/>
        <v>O</v>
      </c>
      <c r="AS43711" t="s">
        <v>20377</v>
      </c>
    </row>
    <row r="43712" spans="43:45" x14ac:dyDescent="0.25">
      <c r="AQ43712" s="89">
        <v>10061545</v>
      </c>
      <c r="AR43712" s="90" t="str">
        <f t="shared" si="690"/>
        <v>O</v>
      </c>
      <c r="AS43712" t="s">
        <v>42037</v>
      </c>
    </row>
    <row r="43713" spans="43:45" x14ac:dyDescent="0.25">
      <c r="AQ43713" s="89">
        <v>10061551</v>
      </c>
      <c r="AR43713" s="90" t="str">
        <f t="shared" si="690"/>
        <v>O</v>
      </c>
      <c r="AS43713" t="s">
        <v>42038</v>
      </c>
    </row>
    <row r="43714" spans="43:45" x14ac:dyDescent="0.25">
      <c r="AQ43714" s="89">
        <v>10056331</v>
      </c>
      <c r="AR43714" s="90" t="str">
        <f t="shared" si="690"/>
        <v>O</v>
      </c>
      <c r="AS43714" t="s">
        <v>42039</v>
      </c>
    </row>
    <row r="43715" spans="43:45" x14ac:dyDescent="0.25">
      <c r="AQ43715" s="89">
        <v>10056334</v>
      </c>
      <c r="AR43715" s="90" t="str">
        <f t="shared" si="690"/>
        <v>O</v>
      </c>
      <c r="AS43715" t="s">
        <v>42040</v>
      </c>
    </row>
    <row r="43716" spans="43:45" x14ac:dyDescent="0.25">
      <c r="AQ43716" s="89">
        <v>10056457</v>
      </c>
      <c r="AR43716" s="90" t="str">
        <f t="shared" si="690"/>
        <v>O</v>
      </c>
      <c r="AS43716" t="s">
        <v>42041</v>
      </c>
    </row>
    <row r="43717" spans="43:45" x14ac:dyDescent="0.25">
      <c r="AQ43717" s="89">
        <v>10060416</v>
      </c>
      <c r="AR43717" s="90" t="str">
        <f t="shared" si="690"/>
        <v>O</v>
      </c>
      <c r="AS43717" t="s">
        <v>16364</v>
      </c>
    </row>
    <row r="43718" spans="43:45" x14ac:dyDescent="0.25">
      <c r="AQ43718" s="89">
        <v>10061074</v>
      </c>
      <c r="AR43718" s="90" t="str">
        <f t="shared" si="690"/>
        <v>O</v>
      </c>
      <c r="AS43718" t="s">
        <v>42042</v>
      </c>
    </row>
    <row r="43719" spans="43:45" x14ac:dyDescent="0.25">
      <c r="AQ43719" s="89">
        <v>10061084</v>
      </c>
      <c r="AR43719" s="90" t="str">
        <f t="shared" si="690"/>
        <v>O</v>
      </c>
      <c r="AS43719" t="s">
        <v>42043</v>
      </c>
    </row>
    <row r="43720" spans="43:45" x14ac:dyDescent="0.25">
      <c r="AQ43720" s="89">
        <v>10008176</v>
      </c>
      <c r="AR43720" s="90" t="str">
        <f t="shared" si="690"/>
        <v>O</v>
      </c>
      <c r="AS43720" t="s">
        <v>42044</v>
      </c>
    </row>
    <row r="43721" spans="43:45" x14ac:dyDescent="0.25">
      <c r="AQ43721" s="89">
        <v>10061130</v>
      </c>
      <c r="AR43721" s="90" t="str">
        <f t="shared" ref="AR43721:AR43784" si="691">IF(ISNA(VLOOKUP(AQ43721,$BP$18:$BQ$356,2,FALSE))=TRUE,"O",VLOOKUP(AQ43721,$BP$18:$BQ$356,2,FALSE))</f>
        <v>O</v>
      </c>
      <c r="AS43721" t="s">
        <v>42045</v>
      </c>
    </row>
    <row r="43722" spans="43:45" x14ac:dyDescent="0.25">
      <c r="AQ43722" s="89">
        <v>10061134</v>
      </c>
      <c r="AR43722" s="90" t="str">
        <f t="shared" si="691"/>
        <v>O</v>
      </c>
      <c r="AS43722" t="s">
        <v>42046</v>
      </c>
    </row>
    <row r="43723" spans="43:45" x14ac:dyDescent="0.25">
      <c r="AQ43723" s="89">
        <v>10061137</v>
      </c>
      <c r="AR43723" s="90" t="str">
        <f t="shared" si="691"/>
        <v>O</v>
      </c>
      <c r="AS43723" t="s">
        <v>42047</v>
      </c>
    </row>
    <row r="43724" spans="43:45" x14ac:dyDescent="0.25">
      <c r="AQ43724" s="89">
        <v>10061141</v>
      </c>
      <c r="AR43724" s="90" t="str">
        <f t="shared" si="691"/>
        <v>O</v>
      </c>
      <c r="AS43724" t="s">
        <v>42048</v>
      </c>
    </row>
    <row r="43725" spans="43:45" x14ac:dyDescent="0.25">
      <c r="AQ43725" s="89">
        <v>10061178</v>
      </c>
      <c r="AR43725" s="90" t="str">
        <f t="shared" si="691"/>
        <v>O</v>
      </c>
      <c r="AS43725" t="s">
        <v>42049</v>
      </c>
    </row>
    <row r="43726" spans="43:45" x14ac:dyDescent="0.25">
      <c r="AQ43726" s="89">
        <v>10061546</v>
      </c>
      <c r="AR43726" s="90" t="str">
        <f t="shared" si="691"/>
        <v>O</v>
      </c>
      <c r="AS43726" t="s">
        <v>42050</v>
      </c>
    </row>
    <row r="43727" spans="43:45" x14ac:dyDescent="0.25">
      <c r="AQ43727" s="89">
        <v>10061840</v>
      </c>
      <c r="AR43727" s="90" t="str">
        <f t="shared" si="691"/>
        <v>O</v>
      </c>
      <c r="AS43727" t="s">
        <v>42051</v>
      </c>
    </row>
    <row r="43728" spans="43:45" x14ac:dyDescent="0.25">
      <c r="AQ43728" s="89">
        <v>10062006</v>
      </c>
      <c r="AR43728" s="90" t="str">
        <f t="shared" si="691"/>
        <v>O</v>
      </c>
      <c r="AS43728" t="s">
        <v>42052</v>
      </c>
    </row>
    <row r="43729" spans="43:45" x14ac:dyDescent="0.25">
      <c r="AQ43729" s="89">
        <v>10062440</v>
      </c>
      <c r="AR43729" s="90" t="str">
        <f t="shared" si="691"/>
        <v>O</v>
      </c>
      <c r="AS43729" t="s">
        <v>42053</v>
      </c>
    </row>
    <row r="43730" spans="43:45" x14ac:dyDescent="0.25">
      <c r="AQ43730" s="89">
        <v>10062452</v>
      </c>
      <c r="AR43730" s="90" t="str">
        <f t="shared" si="691"/>
        <v>O</v>
      </c>
      <c r="AS43730" t="s">
        <v>42054</v>
      </c>
    </row>
    <row r="43731" spans="43:45" x14ac:dyDescent="0.25">
      <c r="AQ43731" s="89">
        <v>10062455</v>
      </c>
      <c r="AR43731" s="90" t="str">
        <f t="shared" si="691"/>
        <v>O</v>
      </c>
      <c r="AS43731" t="s">
        <v>42055</v>
      </c>
    </row>
    <row r="43732" spans="43:45" x14ac:dyDescent="0.25">
      <c r="AQ43732" s="89">
        <v>10062460</v>
      </c>
      <c r="AR43732" s="90" t="str">
        <f t="shared" si="691"/>
        <v>O</v>
      </c>
      <c r="AS43732" t="s">
        <v>42056</v>
      </c>
    </row>
    <row r="43733" spans="43:45" x14ac:dyDescent="0.25">
      <c r="AQ43733" s="89">
        <v>10062474</v>
      </c>
      <c r="AR43733" s="90" t="str">
        <f t="shared" si="691"/>
        <v>O</v>
      </c>
      <c r="AS43733" t="s">
        <v>42057</v>
      </c>
    </row>
    <row r="43734" spans="43:45" x14ac:dyDescent="0.25">
      <c r="AQ43734" s="89">
        <v>10062483</v>
      </c>
      <c r="AR43734" s="90" t="str">
        <f t="shared" si="691"/>
        <v>O</v>
      </c>
      <c r="AS43734" t="s">
        <v>42058</v>
      </c>
    </row>
    <row r="43735" spans="43:45" x14ac:dyDescent="0.25">
      <c r="AQ43735" s="89">
        <v>10062492</v>
      </c>
      <c r="AR43735" s="90" t="str">
        <f t="shared" si="691"/>
        <v>O</v>
      </c>
      <c r="AS43735" t="s">
        <v>42059</v>
      </c>
    </row>
    <row r="43736" spans="43:45" x14ac:dyDescent="0.25">
      <c r="AQ43736" s="89">
        <v>10056245</v>
      </c>
      <c r="AR43736" s="90" t="str">
        <f t="shared" si="691"/>
        <v>O</v>
      </c>
      <c r="AS43736" t="s">
        <v>42060</v>
      </c>
    </row>
    <row r="43737" spans="43:45" x14ac:dyDescent="0.25">
      <c r="AQ43737" s="89">
        <v>10059676</v>
      </c>
      <c r="AR43737" s="90" t="str">
        <f t="shared" si="691"/>
        <v>O</v>
      </c>
      <c r="AS43737" t="s">
        <v>31524</v>
      </c>
    </row>
    <row r="43738" spans="43:45" x14ac:dyDescent="0.25">
      <c r="AQ43738" s="89">
        <v>10059679</v>
      </c>
      <c r="AR43738" s="90" t="str">
        <f t="shared" si="691"/>
        <v>O</v>
      </c>
      <c r="AS43738" t="s">
        <v>42061</v>
      </c>
    </row>
    <row r="43739" spans="43:45" x14ac:dyDescent="0.25">
      <c r="AQ43739" s="89">
        <v>10059687</v>
      </c>
      <c r="AR43739" s="90" t="str">
        <f t="shared" si="691"/>
        <v>O</v>
      </c>
      <c r="AS43739" t="s">
        <v>29206</v>
      </c>
    </row>
    <row r="43740" spans="43:45" x14ac:dyDescent="0.25">
      <c r="AQ43740" s="89">
        <v>10059690</v>
      </c>
      <c r="AR43740" s="90" t="str">
        <f t="shared" si="691"/>
        <v>O</v>
      </c>
      <c r="AS43740" t="s">
        <v>42062</v>
      </c>
    </row>
    <row r="43741" spans="43:45" x14ac:dyDescent="0.25">
      <c r="AQ43741" s="89">
        <v>10061584</v>
      </c>
      <c r="AR43741" s="90" t="str">
        <f t="shared" si="691"/>
        <v>O</v>
      </c>
      <c r="AS43741" t="s">
        <v>42063</v>
      </c>
    </row>
    <row r="43742" spans="43:45" x14ac:dyDescent="0.25">
      <c r="AQ43742" s="89">
        <v>10061607</v>
      </c>
      <c r="AR43742" s="90" t="str">
        <f t="shared" si="691"/>
        <v>O</v>
      </c>
      <c r="AS43742" t="s">
        <v>9605</v>
      </c>
    </row>
    <row r="43743" spans="43:45" x14ac:dyDescent="0.25">
      <c r="AQ43743" s="89">
        <v>10061623</v>
      </c>
      <c r="AR43743" s="90" t="str">
        <f t="shared" si="691"/>
        <v>O</v>
      </c>
      <c r="AS43743" t="s">
        <v>42064</v>
      </c>
    </row>
    <row r="43744" spans="43:45" x14ac:dyDescent="0.25">
      <c r="AQ43744" s="89">
        <v>10061626</v>
      </c>
      <c r="AR43744" s="90" t="str">
        <f t="shared" si="691"/>
        <v>O</v>
      </c>
      <c r="AS43744" t="s">
        <v>42065</v>
      </c>
    </row>
    <row r="43745" spans="43:45" x14ac:dyDescent="0.25">
      <c r="AQ43745" s="89">
        <v>10061637</v>
      </c>
      <c r="AR43745" s="90" t="str">
        <f t="shared" si="691"/>
        <v>O</v>
      </c>
      <c r="AS43745" t="s">
        <v>42066</v>
      </c>
    </row>
    <row r="43746" spans="43:45" x14ac:dyDescent="0.25">
      <c r="AQ43746" s="89">
        <v>10061647</v>
      </c>
      <c r="AR43746" s="90" t="str">
        <f t="shared" si="691"/>
        <v>O</v>
      </c>
      <c r="AS43746" t="s">
        <v>42067</v>
      </c>
    </row>
    <row r="43747" spans="43:45" x14ac:dyDescent="0.25">
      <c r="AQ43747" s="89">
        <v>10061655</v>
      </c>
      <c r="AR43747" s="90" t="str">
        <f t="shared" si="691"/>
        <v>O</v>
      </c>
      <c r="AS43747" t="s">
        <v>42068</v>
      </c>
    </row>
    <row r="43748" spans="43:45" x14ac:dyDescent="0.25">
      <c r="AQ43748" s="89">
        <v>10055856</v>
      </c>
      <c r="AR43748" s="90" t="str">
        <f t="shared" si="691"/>
        <v>O</v>
      </c>
      <c r="AS43748" t="s">
        <v>42069</v>
      </c>
    </row>
    <row r="43749" spans="43:45" x14ac:dyDescent="0.25">
      <c r="AQ43749" s="89">
        <v>10056038</v>
      </c>
      <c r="AR43749" s="90" t="str">
        <f t="shared" si="691"/>
        <v>O</v>
      </c>
      <c r="AS43749" t="s">
        <v>42070</v>
      </c>
    </row>
    <row r="43750" spans="43:45" x14ac:dyDescent="0.25">
      <c r="AQ43750" s="89">
        <v>10056646</v>
      </c>
      <c r="AR43750" s="90" t="str">
        <f t="shared" si="691"/>
        <v>O</v>
      </c>
      <c r="AS43750" t="s">
        <v>42071</v>
      </c>
    </row>
    <row r="43751" spans="43:45" x14ac:dyDescent="0.25">
      <c r="AQ43751" s="89">
        <v>10056814</v>
      </c>
      <c r="AR43751" s="90" t="str">
        <f t="shared" si="691"/>
        <v>O</v>
      </c>
      <c r="AS43751" t="s">
        <v>42072</v>
      </c>
    </row>
    <row r="43752" spans="43:45" x14ac:dyDescent="0.25">
      <c r="AQ43752" s="89">
        <v>10061086</v>
      </c>
      <c r="AR43752" s="90" t="str">
        <f t="shared" si="691"/>
        <v>O</v>
      </c>
      <c r="AS43752" t="s">
        <v>42073</v>
      </c>
    </row>
    <row r="43753" spans="43:45" x14ac:dyDescent="0.25">
      <c r="AQ43753" s="89">
        <v>10061214</v>
      </c>
      <c r="AR43753" s="90" t="str">
        <f t="shared" si="691"/>
        <v>O</v>
      </c>
      <c r="AS43753" t="s">
        <v>42074</v>
      </c>
    </row>
    <row r="43754" spans="43:45" x14ac:dyDescent="0.25">
      <c r="AQ43754" s="89">
        <v>10061306</v>
      </c>
      <c r="AR43754" s="90" t="str">
        <f t="shared" si="691"/>
        <v>O</v>
      </c>
      <c r="AS43754" t="s">
        <v>42075</v>
      </c>
    </row>
    <row r="43755" spans="43:45" x14ac:dyDescent="0.25">
      <c r="AQ43755" s="89">
        <v>10061367</v>
      </c>
      <c r="AR43755" s="90" t="str">
        <f t="shared" si="691"/>
        <v>O</v>
      </c>
      <c r="AS43755" t="s">
        <v>42076</v>
      </c>
    </row>
    <row r="43756" spans="43:45" x14ac:dyDescent="0.25">
      <c r="AQ43756" s="89">
        <v>10061370</v>
      </c>
      <c r="AR43756" s="90" t="str">
        <f t="shared" si="691"/>
        <v>O</v>
      </c>
      <c r="AS43756" t="s">
        <v>42077</v>
      </c>
    </row>
    <row r="43757" spans="43:45" x14ac:dyDescent="0.25">
      <c r="AQ43757" s="89">
        <v>10062514</v>
      </c>
      <c r="AR43757" s="90" t="str">
        <f t="shared" si="691"/>
        <v>O</v>
      </c>
      <c r="AS43757" t="s">
        <v>42078</v>
      </c>
    </row>
    <row r="43758" spans="43:45" x14ac:dyDescent="0.25">
      <c r="AQ43758" s="89">
        <v>10062532</v>
      </c>
      <c r="AR43758" s="90" t="str">
        <f t="shared" si="691"/>
        <v>O</v>
      </c>
      <c r="AS43758" t="s">
        <v>42079</v>
      </c>
    </row>
    <row r="43759" spans="43:45" x14ac:dyDescent="0.25">
      <c r="AQ43759" s="89">
        <v>10062533</v>
      </c>
      <c r="AR43759" s="90" t="str">
        <f t="shared" si="691"/>
        <v>O</v>
      </c>
      <c r="AS43759" t="s">
        <v>42080</v>
      </c>
    </row>
    <row r="43760" spans="43:45" x14ac:dyDescent="0.25">
      <c r="AQ43760" s="89">
        <v>10062535</v>
      </c>
      <c r="AR43760" s="90" t="str">
        <f t="shared" si="691"/>
        <v>O</v>
      </c>
      <c r="AS43760" t="s">
        <v>42081</v>
      </c>
    </row>
    <row r="43761" spans="43:45" x14ac:dyDescent="0.25">
      <c r="AQ43761" s="89">
        <v>10062540</v>
      </c>
      <c r="AR43761" s="90" t="str">
        <f t="shared" si="691"/>
        <v>O</v>
      </c>
      <c r="AS43761" t="s">
        <v>42082</v>
      </c>
    </row>
    <row r="43762" spans="43:45" x14ac:dyDescent="0.25">
      <c r="AQ43762" s="89">
        <v>10056291</v>
      </c>
      <c r="AR43762" s="90" t="str">
        <f t="shared" si="691"/>
        <v>O</v>
      </c>
      <c r="AS43762" t="s">
        <v>42083</v>
      </c>
    </row>
    <row r="43763" spans="43:45" x14ac:dyDescent="0.25">
      <c r="AQ43763" s="89">
        <v>10056326</v>
      </c>
      <c r="AR43763" s="90" t="str">
        <f t="shared" si="691"/>
        <v>O</v>
      </c>
      <c r="AS43763" t="s">
        <v>42084</v>
      </c>
    </row>
    <row r="43764" spans="43:45" x14ac:dyDescent="0.25">
      <c r="AQ43764" s="89">
        <v>10056564</v>
      </c>
      <c r="AR43764" s="90" t="str">
        <f t="shared" si="691"/>
        <v>O</v>
      </c>
      <c r="AS43764" t="s">
        <v>42085</v>
      </c>
    </row>
    <row r="43765" spans="43:45" x14ac:dyDescent="0.25">
      <c r="AQ43765" s="89">
        <v>10059714</v>
      </c>
      <c r="AR43765" s="90" t="str">
        <f t="shared" si="691"/>
        <v>O</v>
      </c>
      <c r="AS43765" t="s">
        <v>18247</v>
      </c>
    </row>
    <row r="43766" spans="43:45" x14ac:dyDescent="0.25">
      <c r="AQ43766" s="89">
        <v>10059722</v>
      </c>
      <c r="AR43766" s="90" t="str">
        <f t="shared" si="691"/>
        <v>O</v>
      </c>
      <c r="AS43766" t="s">
        <v>18703</v>
      </c>
    </row>
    <row r="43767" spans="43:45" x14ac:dyDescent="0.25">
      <c r="AQ43767" s="89">
        <v>10059734</v>
      </c>
      <c r="AR43767" s="90" t="str">
        <f t="shared" si="691"/>
        <v>O</v>
      </c>
      <c r="AS43767" t="s">
        <v>42086</v>
      </c>
    </row>
    <row r="43768" spans="43:45" x14ac:dyDescent="0.25">
      <c r="AQ43768" s="89">
        <v>10059741</v>
      </c>
      <c r="AR43768" s="90" t="str">
        <f t="shared" si="691"/>
        <v>O</v>
      </c>
      <c r="AS43768" t="s">
        <v>7168</v>
      </c>
    </row>
    <row r="43769" spans="43:45" x14ac:dyDescent="0.25">
      <c r="AQ43769" s="89">
        <v>10059744</v>
      </c>
      <c r="AR43769" s="90" t="str">
        <f t="shared" si="691"/>
        <v>O</v>
      </c>
      <c r="AS43769" t="s">
        <v>42087</v>
      </c>
    </row>
    <row r="43770" spans="43:45" x14ac:dyDescent="0.25">
      <c r="AQ43770" s="89">
        <v>10059746</v>
      </c>
      <c r="AR43770" s="90" t="str">
        <f t="shared" si="691"/>
        <v>O</v>
      </c>
      <c r="AS43770" t="s">
        <v>34188</v>
      </c>
    </row>
    <row r="43771" spans="43:45" x14ac:dyDescent="0.25">
      <c r="AQ43771" s="89">
        <v>10061712</v>
      </c>
      <c r="AR43771" s="90" t="str">
        <f t="shared" si="691"/>
        <v>O</v>
      </c>
      <c r="AS43771" t="s">
        <v>42088</v>
      </c>
    </row>
    <row r="43772" spans="43:45" x14ac:dyDescent="0.25">
      <c r="AQ43772" s="89">
        <v>10061732</v>
      </c>
      <c r="AR43772" s="90" t="str">
        <f t="shared" si="691"/>
        <v>O</v>
      </c>
      <c r="AS43772" t="s">
        <v>42089</v>
      </c>
    </row>
    <row r="43773" spans="43:45" x14ac:dyDescent="0.25">
      <c r="AQ43773" s="89">
        <v>10061734</v>
      </c>
      <c r="AR43773" s="90" t="str">
        <f t="shared" si="691"/>
        <v>O</v>
      </c>
      <c r="AS43773" t="s">
        <v>42090</v>
      </c>
    </row>
    <row r="43774" spans="43:45" x14ac:dyDescent="0.25">
      <c r="AQ43774" s="89">
        <v>10061742</v>
      </c>
      <c r="AR43774" s="90" t="str">
        <f t="shared" si="691"/>
        <v>O</v>
      </c>
      <c r="AS43774" t="s">
        <v>42091</v>
      </c>
    </row>
    <row r="43775" spans="43:45" x14ac:dyDescent="0.25">
      <c r="AQ43775" s="89">
        <v>10061752</v>
      </c>
      <c r="AR43775" s="90" t="str">
        <f t="shared" si="691"/>
        <v>O</v>
      </c>
      <c r="AS43775" t="s">
        <v>42092</v>
      </c>
    </row>
    <row r="43776" spans="43:45" x14ac:dyDescent="0.25">
      <c r="AQ43776" s="89">
        <v>10061754</v>
      </c>
      <c r="AR43776" s="90" t="str">
        <f t="shared" si="691"/>
        <v>O</v>
      </c>
      <c r="AS43776" t="s">
        <v>42093</v>
      </c>
    </row>
    <row r="43777" spans="43:45" x14ac:dyDescent="0.25">
      <c r="AQ43777" s="89">
        <v>10061775</v>
      </c>
      <c r="AR43777" s="90" t="str">
        <f t="shared" si="691"/>
        <v>O</v>
      </c>
      <c r="AS43777" t="s">
        <v>42094</v>
      </c>
    </row>
    <row r="43778" spans="43:45" x14ac:dyDescent="0.25">
      <c r="AQ43778" s="89">
        <v>10061786</v>
      </c>
      <c r="AR43778" s="90" t="str">
        <f t="shared" si="691"/>
        <v>O</v>
      </c>
      <c r="AS43778" t="s">
        <v>42095</v>
      </c>
    </row>
    <row r="43779" spans="43:45" x14ac:dyDescent="0.25">
      <c r="AQ43779" s="89">
        <v>10055861</v>
      </c>
      <c r="AR43779" s="90" t="str">
        <f t="shared" si="691"/>
        <v>O</v>
      </c>
      <c r="AS43779" t="s">
        <v>42096</v>
      </c>
    </row>
    <row r="43780" spans="43:45" x14ac:dyDescent="0.25">
      <c r="AQ43780" s="89">
        <v>10055980</v>
      </c>
      <c r="AR43780" s="90" t="str">
        <f t="shared" si="691"/>
        <v>O</v>
      </c>
      <c r="AS43780" t="s">
        <v>42097</v>
      </c>
    </row>
    <row r="43781" spans="43:45" x14ac:dyDescent="0.25">
      <c r="AQ43781" s="89">
        <v>10021109</v>
      </c>
      <c r="AR43781" s="90" t="str">
        <f t="shared" si="691"/>
        <v>O</v>
      </c>
      <c r="AS43781" t="s">
        <v>42098</v>
      </c>
    </row>
    <row r="43782" spans="43:45" x14ac:dyDescent="0.25">
      <c r="AQ43782" s="89">
        <v>10061437</v>
      </c>
      <c r="AR43782" s="90" t="str">
        <f t="shared" si="691"/>
        <v>O</v>
      </c>
      <c r="AS43782" t="s">
        <v>42099</v>
      </c>
    </row>
    <row r="43783" spans="43:45" x14ac:dyDescent="0.25">
      <c r="AQ43783" s="89">
        <v>10061453</v>
      </c>
      <c r="AR43783" s="90" t="str">
        <f t="shared" si="691"/>
        <v>O</v>
      </c>
      <c r="AS43783" t="s">
        <v>42100</v>
      </c>
    </row>
    <row r="43784" spans="43:45" x14ac:dyDescent="0.25">
      <c r="AQ43784" s="89">
        <v>10061486</v>
      </c>
      <c r="AR43784" s="90" t="str">
        <f t="shared" si="691"/>
        <v>O</v>
      </c>
      <c r="AS43784" t="s">
        <v>42101</v>
      </c>
    </row>
    <row r="43785" spans="43:45" x14ac:dyDescent="0.25">
      <c r="AQ43785" s="89">
        <v>10061543</v>
      </c>
      <c r="AR43785" s="90" t="str">
        <f t="shared" ref="AR43785:AR43848" si="692">IF(ISNA(VLOOKUP(AQ43785,$BP$18:$BQ$356,2,FALSE))=TRUE,"O",VLOOKUP(AQ43785,$BP$18:$BQ$356,2,FALSE))</f>
        <v>O</v>
      </c>
      <c r="AS43785" t="s">
        <v>42102</v>
      </c>
    </row>
    <row r="43786" spans="43:45" x14ac:dyDescent="0.25">
      <c r="AQ43786" s="89">
        <v>10061587</v>
      </c>
      <c r="AR43786" s="90" t="str">
        <f t="shared" si="692"/>
        <v>O</v>
      </c>
      <c r="AS43786" t="s">
        <v>42103</v>
      </c>
    </row>
    <row r="43787" spans="43:45" x14ac:dyDescent="0.25">
      <c r="AQ43787" s="89">
        <v>10061593</v>
      </c>
      <c r="AR43787" s="90" t="str">
        <f t="shared" si="692"/>
        <v>O</v>
      </c>
      <c r="AS43787" t="s">
        <v>42104</v>
      </c>
    </row>
    <row r="43788" spans="43:45" x14ac:dyDescent="0.25">
      <c r="AQ43788" s="89">
        <v>10062001</v>
      </c>
      <c r="AR43788" s="90" t="str">
        <f t="shared" si="692"/>
        <v>O</v>
      </c>
      <c r="AS43788" t="s">
        <v>42105</v>
      </c>
    </row>
    <row r="43789" spans="43:45" x14ac:dyDescent="0.25">
      <c r="AQ43789" s="89">
        <v>10062014</v>
      </c>
      <c r="AR43789" s="90" t="str">
        <f t="shared" si="692"/>
        <v>O</v>
      </c>
      <c r="AS43789" t="s">
        <v>42106</v>
      </c>
    </row>
    <row r="43790" spans="43:45" x14ac:dyDescent="0.25">
      <c r="AQ43790" s="89">
        <v>10062255</v>
      </c>
      <c r="AR43790" s="90" t="str">
        <f t="shared" si="692"/>
        <v>O</v>
      </c>
      <c r="AS43790" t="s">
        <v>42107</v>
      </c>
    </row>
    <row r="43791" spans="43:45" x14ac:dyDescent="0.25">
      <c r="AQ43791" s="89">
        <v>10062550</v>
      </c>
      <c r="AR43791" s="90" t="str">
        <f t="shared" si="692"/>
        <v>O</v>
      </c>
      <c r="AS43791" t="s">
        <v>42108</v>
      </c>
    </row>
    <row r="43792" spans="43:45" x14ac:dyDescent="0.25">
      <c r="AQ43792" s="89">
        <v>10020634</v>
      </c>
      <c r="AR43792" s="90" t="str">
        <f t="shared" si="692"/>
        <v>O</v>
      </c>
      <c r="AS43792" t="s">
        <v>42109</v>
      </c>
    </row>
    <row r="43793" spans="43:45" x14ac:dyDescent="0.25">
      <c r="AQ43793" s="89">
        <v>10029316</v>
      </c>
      <c r="AR43793" s="90" t="str">
        <f t="shared" si="692"/>
        <v>O</v>
      </c>
      <c r="AS43793" t="s">
        <v>42110</v>
      </c>
    </row>
    <row r="43794" spans="43:45" x14ac:dyDescent="0.25">
      <c r="AQ43794" s="89">
        <v>10043695</v>
      </c>
      <c r="AR43794" s="90" t="str">
        <f t="shared" si="692"/>
        <v>O</v>
      </c>
      <c r="AS43794" t="s">
        <v>42111</v>
      </c>
    </row>
    <row r="43795" spans="43:45" x14ac:dyDescent="0.25">
      <c r="AQ43795" s="89">
        <v>10062568</v>
      </c>
      <c r="AR43795" s="90" t="str">
        <f t="shared" si="692"/>
        <v>O</v>
      </c>
      <c r="AS43795" t="s">
        <v>42112</v>
      </c>
    </row>
    <row r="43796" spans="43:45" x14ac:dyDescent="0.25">
      <c r="AQ43796" s="89">
        <v>10059758</v>
      </c>
      <c r="AR43796" s="90" t="str">
        <f t="shared" si="692"/>
        <v>O</v>
      </c>
      <c r="AS43796" t="s">
        <v>42113</v>
      </c>
    </row>
    <row r="43797" spans="43:45" x14ac:dyDescent="0.25">
      <c r="AQ43797" s="89">
        <v>10059761</v>
      </c>
      <c r="AR43797" s="90" t="str">
        <f t="shared" si="692"/>
        <v>O</v>
      </c>
      <c r="AS43797" t="s">
        <v>19830</v>
      </c>
    </row>
    <row r="43798" spans="43:45" x14ac:dyDescent="0.25">
      <c r="AQ43798" s="89">
        <v>10059768</v>
      </c>
      <c r="AR43798" s="90" t="str">
        <f t="shared" si="692"/>
        <v>O</v>
      </c>
      <c r="AS43798" t="s">
        <v>28850</v>
      </c>
    </row>
    <row r="43799" spans="43:45" x14ac:dyDescent="0.25">
      <c r="AQ43799" s="89">
        <v>10059772</v>
      </c>
      <c r="AR43799" s="90" t="str">
        <f t="shared" si="692"/>
        <v>O</v>
      </c>
      <c r="AS43799" t="s">
        <v>42114</v>
      </c>
    </row>
    <row r="43800" spans="43:45" x14ac:dyDescent="0.25">
      <c r="AQ43800" s="89">
        <v>10061821</v>
      </c>
      <c r="AR43800" s="90" t="str">
        <f t="shared" si="692"/>
        <v>O</v>
      </c>
      <c r="AS43800" t="s">
        <v>42115</v>
      </c>
    </row>
    <row r="43801" spans="43:45" x14ac:dyDescent="0.25">
      <c r="AQ43801" s="89">
        <v>10061843</v>
      </c>
      <c r="AR43801" s="90" t="str">
        <f t="shared" si="692"/>
        <v>O</v>
      </c>
      <c r="AS43801" t="s">
        <v>42116</v>
      </c>
    </row>
    <row r="43802" spans="43:45" x14ac:dyDescent="0.25">
      <c r="AQ43802" s="89">
        <v>10061874</v>
      </c>
      <c r="AR43802" s="90" t="str">
        <f t="shared" si="692"/>
        <v>O</v>
      </c>
      <c r="AS43802" t="s">
        <v>42117</v>
      </c>
    </row>
    <row r="43803" spans="43:45" x14ac:dyDescent="0.25">
      <c r="AQ43803" s="89">
        <v>10056218</v>
      </c>
      <c r="AR43803" s="90" t="str">
        <f t="shared" si="692"/>
        <v>O</v>
      </c>
      <c r="AS43803" t="s">
        <v>42118</v>
      </c>
    </row>
    <row r="43804" spans="43:45" x14ac:dyDescent="0.25">
      <c r="AQ43804" s="89">
        <v>10056348</v>
      </c>
      <c r="AR43804" s="90" t="str">
        <f t="shared" si="692"/>
        <v>O</v>
      </c>
      <c r="AS43804" t="s">
        <v>42119</v>
      </c>
    </row>
    <row r="43805" spans="43:45" x14ac:dyDescent="0.25">
      <c r="AQ43805" s="89">
        <v>10056349</v>
      </c>
      <c r="AR43805" s="90" t="str">
        <f t="shared" si="692"/>
        <v>O</v>
      </c>
      <c r="AS43805" t="s">
        <v>42120</v>
      </c>
    </row>
    <row r="43806" spans="43:45" x14ac:dyDescent="0.25">
      <c r="AQ43806" s="89">
        <v>10056912</v>
      </c>
      <c r="AR43806" s="90" t="str">
        <f t="shared" si="692"/>
        <v>O</v>
      </c>
      <c r="AS43806" t="s">
        <v>42121</v>
      </c>
    </row>
    <row r="43807" spans="43:45" x14ac:dyDescent="0.25">
      <c r="AQ43807" s="89">
        <v>10057347</v>
      </c>
      <c r="AR43807" s="90" t="str">
        <f t="shared" si="692"/>
        <v>O</v>
      </c>
      <c r="AS43807" t="s">
        <v>42122</v>
      </c>
    </row>
    <row r="43808" spans="43:45" x14ac:dyDescent="0.25">
      <c r="AQ43808" s="89">
        <v>10061313</v>
      </c>
      <c r="AR43808" s="90" t="str">
        <f t="shared" si="692"/>
        <v>O</v>
      </c>
      <c r="AS43808" t="s">
        <v>42123</v>
      </c>
    </row>
    <row r="43809" spans="43:45" x14ac:dyDescent="0.25">
      <c r="AQ43809" s="89">
        <v>10050097</v>
      </c>
      <c r="AR43809" s="90" t="str">
        <f t="shared" si="692"/>
        <v>O</v>
      </c>
      <c r="AS43809" t="s">
        <v>42124</v>
      </c>
    </row>
    <row r="43810" spans="43:45" x14ac:dyDescent="0.25">
      <c r="AQ43810" s="89">
        <v>10061737</v>
      </c>
      <c r="AR43810" s="90" t="str">
        <f t="shared" si="692"/>
        <v>O</v>
      </c>
      <c r="AS43810" t="s">
        <v>42125</v>
      </c>
    </row>
    <row r="43811" spans="43:45" x14ac:dyDescent="0.25">
      <c r="AQ43811" s="89">
        <v>10062232</v>
      </c>
      <c r="AR43811" s="90" t="str">
        <f t="shared" si="692"/>
        <v>O</v>
      </c>
      <c r="AS43811" t="s">
        <v>42126</v>
      </c>
    </row>
    <row r="43812" spans="43:45" x14ac:dyDescent="0.25">
      <c r="AQ43812" s="89">
        <v>10062588</v>
      </c>
      <c r="AR43812" s="90" t="str">
        <f t="shared" si="692"/>
        <v>O</v>
      </c>
      <c r="AS43812" t="s">
        <v>42127</v>
      </c>
    </row>
    <row r="43813" spans="43:45" x14ac:dyDescent="0.25">
      <c r="AQ43813" s="89">
        <v>10062595</v>
      </c>
      <c r="AR43813" s="90" t="str">
        <f t="shared" si="692"/>
        <v>O</v>
      </c>
      <c r="AS43813" t="s">
        <v>42128</v>
      </c>
    </row>
    <row r="43814" spans="43:45" x14ac:dyDescent="0.25">
      <c r="AQ43814" s="89">
        <v>10062597</v>
      </c>
      <c r="AR43814" s="90" t="str">
        <f t="shared" si="692"/>
        <v>O</v>
      </c>
      <c r="AS43814" t="s">
        <v>42129</v>
      </c>
    </row>
    <row r="43815" spans="43:45" x14ac:dyDescent="0.25">
      <c r="AQ43815" s="89">
        <v>10062603</v>
      </c>
      <c r="AR43815" s="90" t="str">
        <f t="shared" si="692"/>
        <v>O</v>
      </c>
      <c r="AS43815" t="s">
        <v>42130</v>
      </c>
    </row>
    <row r="43816" spans="43:45" x14ac:dyDescent="0.25">
      <c r="AQ43816" s="89">
        <v>10052856</v>
      </c>
      <c r="AR43816" s="90" t="str">
        <f t="shared" si="692"/>
        <v>O</v>
      </c>
      <c r="AS43816" t="s">
        <v>42131</v>
      </c>
    </row>
    <row r="43817" spans="43:45" x14ac:dyDescent="0.25">
      <c r="AQ43817" s="89">
        <v>10062625</v>
      </c>
      <c r="AR43817" s="90" t="str">
        <f t="shared" si="692"/>
        <v>O</v>
      </c>
      <c r="AS43817" t="s">
        <v>42132</v>
      </c>
    </row>
    <row r="43818" spans="43:45" x14ac:dyDescent="0.25">
      <c r="AQ43818" s="89">
        <v>10059469</v>
      </c>
      <c r="AR43818" s="90" t="str">
        <f t="shared" si="692"/>
        <v>O</v>
      </c>
      <c r="AS43818" t="s">
        <v>39345</v>
      </c>
    </row>
    <row r="43819" spans="43:45" x14ac:dyDescent="0.25">
      <c r="AQ43819" s="89">
        <v>10059477</v>
      </c>
      <c r="AR43819" s="90" t="str">
        <f t="shared" si="692"/>
        <v>O</v>
      </c>
      <c r="AS43819" t="s">
        <v>42133</v>
      </c>
    </row>
    <row r="43820" spans="43:45" x14ac:dyDescent="0.25">
      <c r="AQ43820" s="89">
        <v>10059494</v>
      </c>
      <c r="AR43820" s="90" t="str">
        <f t="shared" si="692"/>
        <v>O</v>
      </c>
      <c r="AS43820" t="s">
        <v>42134</v>
      </c>
    </row>
    <row r="43821" spans="43:45" x14ac:dyDescent="0.25">
      <c r="AQ43821" s="89">
        <v>10059511</v>
      </c>
      <c r="AR43821" s="90" t="str">
        <f t="shared" si="692"/>
        <v>O</v>
      </c>
      <c r="AS43821" t="s">
        <v>23688</v>
      </c>
    </row>
    <row r="43822" spans="43:45" x14ac:dyDescent="0.25">
      <c r="AQ43822" s="89">
        <v>10059513</v>
      </c>
      <c r="AR43822" s="90" t="str">
        <f t="shared" si="692"/>
        <v>O</v>
      </c>
      <c r="AS43822" t="s">
        <v>42135</v>
      </c>
    </row>
    <row r="43823" spans="43:45" x14ac:dyDescent="0.25">
      <c r="AQ43823" s="89">
        <v>10059517</v>
      </c>
      <c r="AR43823" s="90" t="str">
        <f t="shared" si="692"/>
        <v>O</v>
      </c>
      <c r="AS43823" t="s">
        <v>42136</v>
      </c>
    </row>
    <row r="43824" spans="43:45" x14ac:dyDescent="0.25">
      <c r="AQ43824" s="89">
        <v>10055842</v>
      </c>
      <c r="AR43824" s="90" t="str">
        <f t="shared" si="692"/>
        <v>O</v>
      </c>
      <c r="AS43824" t="s">
        <v>42137</v>
      </c>
    </row>
    <row r="43825" spans="43:45" x14ac:dyDescent="0.25">
      <c r="AQ43825" s="89">
        <v>10056014</v>
      </c>
      <c r="AR43825" s="90" t="str">
        <f t="shared" si="692"/>
        <v>O</v>
      </c>
      <c r="AS43825" t="s">
        <v>42138</v>
      </c>
    </row>
    <row r="43826" spans="43:45" x14ac:dyDescent="0.25">
      <c r="AQ43826" s="89">
        <v>10056230</v>
      </c>
      <c r="AR43826" s="90" t="str">
        <f t="shared" si="692"/>
        <v>O</v>
      </c>
      <c r="AS43826" t="s">
        <v>42139</v>
      </c>
    </row>
    <row r="43827" spans="43:45" x14ac:dyDescent="0.25">
      <c r="AQ43827" s="89">
        <v>10057588</v>
      </c>
      <c r="AR43827" s="90" t="str">
        <f t="shared" si="692"/>
        <v>O</v>
      </c>
      <c r="AS43827" t="s">
        <v>42140</v>
      </c>
    </row>
    <row r="43828" spans="43:45" x14ac:dyDescent="0.25">
      <c r="AQ43828" s="89">
        <v>10058062</v>
      </c>
      <c r="AR43828" s="90" t="str">
        <f t="shared" si="692"/>
        <v>O</v>
      </c>
      <c r="AS43828" t="s">
        <v>42141</v>
      </c>
    </row>
    <row r="43829" spans="43:45" x14ac:dyDescent="0.25">
      <c r="AQ43829" s="89">
        <v>10061448</v>
      </c>
      <c r="AR43829" s="90" t="str">
        <f t="shared" si="692"/>
        <v>O</v>
      </c>
      <c r="AS43829" t="s">
        <v>42142</v>
      </c>
    </row>
    <row r="43830" spans="43:45" x14ac:dyDescent="0.25">
      <c r="AQ43830" s="89">
        <v>10061471</v>
      </c>
      <c r="AR43830" s="90" t="str">
        <f t="shared" si="692"/>
        <v>O</v>
      </c>
      <c r="AS43830" t="s">
        <v>42143</v>
      </c>
    </row>
    <row r="43831" spans="43:45" x14ac:dyDescent="0.25">
      <c r="AQ43831" s="89">
        <v>10057973</v>
      </c>
      <c r="AR43831" s="90" t="str">
        <f t="shared" si="692"/>
        <v>O</v>
      </c>
      <c r="AS43831" t="s">
        <v>42144</v>
      </c>
    </row>
    <row r="43832" spans="43:45" x14ac:dyDescent="0.25">
      <c r="AQ43832" s="89">
        <v>10057976</v>
      </c>
      <c r="AR43832" s="90" t="str">
        <f t="shared" si="692"/>
        <v>O</v>
      </c>
      <c r="AS43832" t="s">
        <v>42145</v>
      </c>
    </row>
    <row r="43833" spans="43:45" x14ac:dyDescent="0.25">
      <c r="AQ43833" s="89">
        <v>10058042</v>
      </c>
      <c r="AR43833" s="90" t="str">
        <f t="shared" si="692"/>
        <v>O</v>
      </c>
      <c r="AS43833" t="s">
        <v>42146</v>
      </c>
    </row>
    <row r="43834" spans="43:45" x14ac:dyDescent="0.25">
      <c r="AQ43834" s="89">
        <v>10058099</v>
      </c>
      <c r="AR43834" s="90" t="str">
        <f t="shared" si="692"/>
        <v>O</v>
      </c>
      <c r="AS43834" t="s">
        <v>42147</v>
      </c>
    </row>
    <row r="43835" spans="43:45" x14ac:dyDescent="0.25">
      <c r="AQ43835" s="89">
        <v>10058130</v>
      </c>
      <c r="AR43835" s="90" t="str">
        <f t="shared" si="692"/>
        <v>O</v>
      </c>
      <c r="AS43835" t="s">
        <v>42148</v>
      </c>
    </row>
    <row r="43836" spans="43:45" x14ac:dyDescent="0.25">
      <c r="AQ43836" s="89">
        <v>10058061</v>
      </c>
      <c r="AR43836" s="90" t="str">
        <f t="shared" si="692"/>
        <v>O</v>
      </c>
      <c r="AS43836" t="s">
        <v>42149</v>
      </c>
    </row>
    <row r="43837" spans="43:45" x14ac:dyDescent="0.25">
      <c r="AQ43837" s="89">
        <v>10059167</v>
      </c>
      <c r="AR43837" s="90" t="str">
        <f t="shared" si="692"/>
        <v>O</v>
      </c>
      <c r="AS43837" t="s">
        <v>23489</v>
      </c>
    </row>
    <row r="43838" spans="43:45" x14ac:dyDescent="0.25">
      <c r="AQ43838" s="89">
        <v>10059175</v>
      </c>
      <c r="AR43838" s="90" t="str">
        <f t="shared" si="692"/>
        <v>O</v>
      </c>
      <c r="AS43838" t="s">
        <v>6667</v>
      </c>
    </row>
    <row r="43839" spans="43:45" x14ac:dyDescent="0.25">
      <c r="AQ43839" s="89">
        <v>10059180</v>
      </c>
      <c r="AR43839" s="90" t="str">
        <f t="shared" si="692"/>
        <v>O</v>
      </c>
      <c r="AS43839" t="s">
        <v>6345</v>
      </c>
    </row>
    <row r="43840" spans="43:45" x14ac:dyDescent="0.25">
      <c r="AQ43840" s="89">
        <v>10059197</v>
      </c>
      <c r="AR43840" s="90" t="str">
        <f t="shared" si="692"/>
        <v>O</v>
      </c>
      <c r="AS43840" t="s">
        <v>6975</v>
      </c>
    </row>
    <row r="43841" spans="43:45" x14ac:dyDescent="0.25">
      <c r="AQ43841" s="89">
        <v>10059198</v>
      </c>
      <c r="AR43841" s="90" t="str">
        <f t="shared" si="692"/>
        <v>O</v>
      </c>
      <c r="AS43841" t="s">
        <v>29148</v>
      </c>
    </row>
    <row r="43842" spans="43:45" x14ac:dyDescent="0.25">
      <c r="AQ43842" s="89">
        <v>10059539</v>
      </c>
      <c r="AR43842" s="90" t="str">
        <f t="shared" si="692"/>
        <v>O</v>
      </c>
      <c r="AS43842" t="s">
        <v>42150</v>
      </c>
    </row>
    <row r="43843" spans="43:45" x14ac:dyDescent="0.25">
      <c r="AQ43843" s="89">
        <v>10059556</v>
      </c>
      <c r="AR43843" s="90" t="str">
        <f t="shared" si="692"/>
        <v>O</v>
      </c>
      <c r="AS43843" t="s">
        <v>7906</v>
      </c>
    </row>
    <row r="43844" spans="43:45" x14ac:dyDescent="0.25">
      <c r="AQ43844" s="89">
        <v>10059568</v>
      </c>
      <c r="AR43844" s="90" t="str">
        <f t="shared" si="692"/>
        <v>O</v>
      </c>
      <c r="AS43844" t="s">
        <v>42151</v>
      </c>
    </row>
    <row r="43845" spans="43:45" x14ac:dyDescent="0.25">
      <c r="AQ43845" s="89">
        <v>10059572</v>
      </c>
      <c r="AR43845" s="90" t="str">
        <f t="shared" si="692"/>
        <v>O</v>
      </c>
      <c r="AS43845" t="s">
        <v>42152</v>
      </c>
    </row>
    <row r="43846" spans="43:45" x14ac:dyDescent="0.25">
      <c r="AQ43846" s="89">
        <v>10059577</v>
      </c>
      <c r="AR43846" s="90" t="str">
        <f t="shared" si="692"/>
        <v>O</v>
      </c>
      <c r="AS43846" t="s">
        <v>42153</v>
      </c>
    </row>
    <row r="43847" spans="43:45" x14ac:dyDescent="0.25">
      <c r="AQ43847" s="89">
        <v>10059579</v>
      </c>
      <c r="AR43847" s="90" t="str">
        <f t="shared" si="692"/>
        <v>O</v>
      </c>
      <c r="AS43847" t="s">
        <v>42154</v>
      </c>
    </row>
    <row r="43848" spans="43:45" x14ac:dyDescent="0.25">
      <c r="AQ43848" s="89">
        <v>10059584</v>
      </c>
      <c r="AR43848" s="90" t="str">
        <f t="shared" si="692"/>
        <v>O</v>
      </c>
      <c r="AS43848" t="s">
        <v>42155</v>
      </c>
    </row>
    <row r="43849" spans="43:45" x14ac:dyDescent="0.25">
      <c r="AQ43849" s="89">
        <v>10056337</v>
      </c>
      <c r="AR43849" s="90" t="str">
        <f t="shared" ref="AR43849:AR43912" si="693">IF(ISNA(VLOOKUP(AQ43849,$BP$18:$BQ$356,2,FALSE))=TRUE,"O",VLOOKUP(AQ43849,$BP$18:$BQ$356,2,FALSE))</f>
        <v>O</v>
      </c>
      <c r="AS43849" t="s">
        <v>42156</v>
      </c>
    </row>
    <row r="43850" spans="43:45" x14ac:dyDescent="0.25">
      <c r="AQ43850" s="89">
        <v>10057807</v>
      </c>
      <c r="AR43850" s="90" t="str">
        <f t="shared" si="693"/>
        <v>O</v>
      </c>
      <c r="AS43850" t="s">
        <v>42157</v>
      </c>
    </row>
    <row r="43851" spans="43:45" x14ac:dyDescent="0.25">
      <c r="AQ43851" s="89">
        <v>10057968</v>
      </c>
      <c r="AR43851" s="90" t="str">
        <f t="shared" si="693"/>
        <v>O</v>
      </c>
      <c r="AS43851" t="s">
        <v>42158</v>
      </c>
    </row>
    <row r="43852" spans="43:45" x14ac:dyDescent="0.25">
      <c r="AQ43852" s="89">
        <v>10058110</v>
      </c>
      <c r="AR43852" s="90" t="str">
        <f t="shared" si="693"/>
        <v>O</v>
      </c>
      <c r="AS43852" t="s">
        <v>42159</v>
      </c>
    </row>
    <row r="43853" spans="43:45" x14ac:dyDescent="0.25">
      <c r="AQ43853" s="89">
        <v>10061482</v>
      </c>
      <c r="AR43853" s="90" t="str">
        <f t="shared" si="693"/>
        <v>O</v>
      </c>
      <c r="AS43853" t="s">
        <v>42160</v>
      </c>
    </row>
    <row r="43854" spans="43:45" x14ac:dyDescent="0.25">
      <c r="AQ43854" s="89">
        <v>10061490</v>
      </c>
      <c r="AR43854" s="90" t="str">
        <f t="shared" si="693"/>
        <v>O</v>
      </c>
      <c r="AS43854" t="s">
        <v>42161</v>
      </c>
    </row>
    <row r="43855" spans="43:45" x14ac:dyDescent="0.25">
      <c r="AQ43855" s="89">
        <v>10061491</v>
      </c>
      <c r="AR43855" s="90" t="str">
        <f t="shared" si="693"/>
        <v>O</v>
      </c>
      <c r="AS43855" t="s">
        <v>42162</v>
      </c>
    </row>
    <row r="43856" spans="43:45" x14ac:dyDescent="0.25">
      <c r="AQ43856" s="89">
        <v>10058154</v>
      </c>
      <c r="AR43856" s="90" t="str">
        <f t="shared" si="693"/>
        <v>O</v>
      </c>
      <c r="AS43856" t="s">
        <v>42163</v>
      </c>
    </row>
    <row r="43857" spans="43:45" x14ac:dyDescent="0.25">
      <c r="AQ43857" s="89">
        <v>10058159</v>
      </c>
      <c r="AR43857" s="90" t="str">
        <f t="shared" si="693"/>
        <v>O</v>
      </c>
      <c r="AS43857" t="s">
        <v>42164</v>
      </c>
    </row>
    <row r="43858" spans="43:45" x14ac:dyDescent="0.25">
      <c r="AQ43858" s="89">
        <v>10058166</v>
      </c>
      <c r="AR43858" s="90" t="str">
        <f t="shared" si="693"/>
        <v>O</v>
      </c>
      <c r="AS43858" t="s">
        <v>42165</v>
      </c>
    </row>
    <row r="43859" spans="43:45" x14ac:dyDescent="0.25">
      <c r="AQ43859" s="89">
        <v>10058167</v>
      </c>
      <c r="AR43859" s="90" t="str">
        <f t="shared" si="693"/>
        <v>O</v>
      </c>
      <c r="AS43859" t="s">
        <v>19948</v>
      </c>
    </row>
    <row r="43860" spans="43:45" x14ac:dyDescent="0.25">
      <c r="AQ43860" s="89">
        <v>10058168</v>
      </c>
      <c r="AR43860" s="90" t="str">
        <f t="shared" si="693"/>
        <v>O</v>
      </c>
      <c r="AS43860" t="s">
        <v>42166</v>
      </c>
    </row>
    <row r="43861" spans="43:45" x14ac:dyDescent="0.25">
      <c r="AQ43861" s="89">
        <v>10058169</v>
      </c>
      <c r="AR43861" s="90" t="str">
        <f t="shared" si="693"/>
        <v>O</v>
      </c>
      <c r="AS43861" t="s">
        <v>42167</v>
      </c>
    </row>
    <row r="43862" spans="43:45" x14ac:dyDescent="0.25">
      <c r="AQ43862" s="89">
        <v>10058176</v>
      </c>
      <c r="AR43862" s="90" t="str">
        <f t="shared" si="693"/>
        <v>O</v>
      </c>
      <c r="AS43862" t="s">
        <v>42168</v>
      </c>
    </row>
    <row r="43863" spans="43:45" x14ac:dyDescent="0.25">
      <c r="AQ43863" s="89">
        <v>10058179</v>
      </c>
      <c r="AR43863" s="90" t="str">
        <f t="shared" si="693"/>
        <v>O</v>
      </c>
      <c r="AS43863" t="s">
        <v>42169</v>
      </c>
    </row>
    <row r="43864" spans="43:45" x14ac:dyDescent="0.25">
      <c r="AQ43864" s="89">
        <v>10058184</v>
      </c>
      <c r="AR43864" s="90" t="str">
        <f t="shared" si="693"/>
        <v>O</v>
      </c>
      <c r="AS43864" t="s">
        <v>42170</v>
      </c>
    </row>
    <row r="43865" spans="43:45" x14ac:dyDescent="0.25">
      <c r="AQ43865" s="89">
        <v>10058187</v>
      </c>
      <c r="AR43865" s="90" t="str">
        <f t="shared" si="693"/>
        <v>O</v>
      </c>
      <c r="AS43865" t="s">
        <v>42171</v>
      </c>
    </row>
    <row r="43866" spans="43:45" x14ac:dyDescent="0.25">
      <c r="AQ43866" s="89">
        <v>10058207</v>
      </c>
      <c r="AR43866" s="90" t="str">
        <f t="shared" si="693"/>
        <v>O</v>
      </c>
      <c r="AS43866" t="s">
        <v>42172</v>
      </c>
    </row>
    <row r="43867" spans="43:45" x14ac:dyDescent="0.25">
      <c r="AQ43867" s="89">
        <v>10058209</v>
      </c>
      <c r="AR43867" s="90" t="str">
        <f t="shared" si="693"/>
        <v>O</v>
      </c>
      <c r="AS43867" t="s">
        <v>28264</v>
      </c>
    </row>
    <row r="43868" spans="43:45" x14ac:dyDescent="0.25">
      <c r="AQ43868" s="89">
        <v>10056677</v>
      </c>
      <c r="AR43868" s="90" t="str">
        <f t="shared" si="693"/>
        <v>O</v>
      </c>
      <c r="AS43868" t="s">
        <v>42173</v>
      </c>
    </row>
    <row r="43869" spans="43:45" x14ac:dyDescent="0.25">
      <c r="AQ43869" s="89">
        <v>10056720</v>
      </c>
      <c r="AR43869" s="90" t="str">
        <f t="shared" si="693"/>
        <v>O</v>
      </c>
      <c r="AS43869" t="s">
        <v>42174</v>
      </c>
    </row>
    <row r="43870" spans="43:45" x14ac:dyDescent="0.25">
      <c r="AQ43870" s="89">
        <v>10057475</v>
      </c>
      <c r="AR43870" s="90" t="str">
        <f t="shared" si="693"/>
        <v>O</v>
      </c>
      <c r="AS43870" t="s">
        <v>42175</v>
      </c>
    </row>
    <row r="43871" spans="43:45" x14ac:dyDescent="0.25">
      <c r="AQ43871" s="89">
        <v>10059215</v>
      </c>
      <c r="AR43871" s="90" t="str">
        <f t="shared" si="693"/>
        <v>O</v>
      </c>
      <c r="AS43871" t="s">
        <v>29135</v>
      </c>
    </row>
    <row r="43872" spans="43:45" x14ac:dyDescent="0.25">
      <c r="AQ43872" s="89">
        <v>10059225</v>
      </c>
      <c r="AR43872" s="90" t="str">
        <f t="shared" si="693"/>
        <v>O</v>
      </c>
      <c r="AS43872" t="s">
        <v>34471</v>
      </c>
    </row>
    <row r="43873" spans="43:45" x14ac:dyDescent="0.25">
      <c r="AQ43873" s="89">
        <v>10059229</v>
      </c>
      <c r="AR43873" s="90" t="str">
        <f t="shared" si="693"/>
        <v>O</v>
      </c>
      <c r="AS43873" t="s">
        <v>23873</v>
      </c>
    </row>
    <row r="43874" spans="43:45" x14ac:dyDescent="0.25">
      <c r="AQ43874" s="89">
        <v>10059599</v>
      </c>
      <c r="AR43874" s="90" t="str">
        <f t="shared" si="693"/>
        <v>O</v>
      </c>
      <c r="AS43874" t="s">
        <v>19108</v>
      </c>
    </row>
    <row r="43875" spans="43:45" x14ac:dyDescent="0.25">
      <c r="AQ43875" s="89">
        <v>10059623</v>
      </c>
      <c r="AR43875" s="90" t="str">
        <f t="shared" si="693"/>
        <v>O</v>
      </c>
      <c r="AS43875" t="s">
        <v>42176</v>
      </c>
    </row>
    <row r="43876" spans="43:45" x14ac:dyDescent="0.25">
      <c r="AQ43876" s="89">
        <v>10059631</v>
      </c>
      <c r="AR43876" s="90" t="str">
        <f t="shared" si="693"/>
        <v>O</v>
      </c>
      <c r="AS43876" t="s">
        <v>29063</v>
      </c>
    </row>
    <row r="43877" spans="43:45" x14ac:dyDescent="0.25">
      <c r="AQ43877" s="89">
        <v>10059645</v>
      </c>
      <c r="AR43877" s="90" t="str">
        <f t="shared" si="693"/>
        <v>O</v>
      </c>
      <c r="AS43877" t="s">
        <v>7463</v>
      </c>
    </row>
    <row r="43878" spans="43:45" x14ac:dyDescent="0.25">
      <c r="AQ43878" s="89">
        <v>10060420</v>
      </c>
      <c r="AR43878" s="90" t="str">
        <f t="shared" si="693"/>
        <v>O</v>
      </c>
      <c r="AS43878" t="s">
        <v>8450</v>
      </c>
    </row>
    <row r="43879" spans="43:45" x14ac:dyDescent="0.25">
      <c r="AQ43879" s="89">
        <v>10049919</v>
      </c>
      <c r="AR43879" s="90" t="str">
        <f t="shared" si="693"/>
        <v>O</v>
      </c>
      <c r="AS43879" t="s">
        <v>42177</v>
      </c>
    </row>
    <row r="43880" spans="43:45" x14ac:dyDescent="0.25">
      <c r="AQ43880" s="89">
        <v>10050029</v>
      </c>
      <c r="AR43880" s="90" t="str">
        <f t="shared" si="693"/>
        <v>O</v>
      </c>
      <c r="AS43880" t="s">
        <v>42178</v>
      </c>
    </row>
    <row r="43881" spans="43:45" x14ac:dyDescent="0.25">
      <c r="AQ43881" s="89">
        <v>10050356</v>
      </c>
      <c r="AR43881" s="90" t="str">
        <f t="shared" si="693"/>
        <v>O</v>
      </c>
      <c r="AS43881" t="s">
        <v>42179</v>
      </c>
    </row>
    <row r="43882" spans="43:45" x14ac:dyDescent="0.25">
      <c r="AQ43882" s="89">
        <v>10050448</v>
      </c>
      <c r="AR43882" s="90" t="str">
        <f t="shared" si="693"/>
        <v>O</v>
      </c>
      <c r="AS43882" t="s">
        <v>42180</v>
      </c>
    </row>
    <row r="43883" spans="43:45" x14ac:dyDescent="0.25">
      <c r="AQ43883" s="89">
        <v>10058217</v>
      </c>
      <c r="AR43883" s="90" t="str">
        <f t="shared" si="693"/>
        <v>O</v>
      </c>
      <c r="AS43883" t="s">
        <v>39016</v>
      </c>
    </row>
    <row r="43884" spans="43:45" x14ac:dyDescent="0.25">
      <c r="AQ43884" s="89">
        <v>10058222</v>
      </c>
      <c r="AR43884" s="90" t="str">
        <f t="shared" si="693"/>
        <v>O</v>
      </c>
      <c r="AS43884" t="s">
        <v>42181</v>
      </c>
    </row>
    <row r="43885" spans="43:45" x14ac:dyDescent="0.25">
      <c r="AQ43885" s="89">
        <v>10058224</v>
      </c>
      <c r="AR43885" s="90" t="str">
        <f t="shared" si="693"/>
        <v>O</v>
      </c>
      <c r="AS43885" t="s">
        <v>42182</v>
      </c>
    </row>
    <row r="43886" spans="43:45" x14ac:dyDescent="0.25">
      <c r="AQ43886" s="89">
        <v>10058238</v>
      </c>
      <c r="AR43886" s="90" t="str">
        <f t="shared" si="693"/>
        <v>O</v>
      </c>
      <c r="AS43886" t="s">
        <v>42183</v>
      </c>
    </row>
    <row r="43887" spans="43:45" x14ac:dyDescent="0.25">
      <c r="AQ43887" s="89">
        <v>10058246</v>
      </c>
      <c r="AR43887" s="90" t="str">
        <f t="shared" si="693"/>
        <v>O</v>
      </c>
      <c r="AS43887" t="s">
        <v>42184</v>
      </c>
    </row>
    <row r="43888" spans="43:45" x14ac:dyDescent="0.25">
      <c r="AQ43888" s="89">
        <v>10058247</v>
      </c>
      <c r="AR43888" s="90" t="str">
        <f t="shared" si="693"/>
        <v>O</v>
      </c>
      <c r="AS43888" t="s">
        <v>24871</v>
      </c>
    </row>
    <row r="43889" spans="43:45" x14ac:dyDescent="0.25">
      <c r="AQ43889" s="89">
        <v>10058257</v>
      </c>
      <c r="AR43889" s="90" t="str">
        <f t="shared" si="693"/>
        <v>O</v>
      </c>
      <c r="AS43889" t="s">
        <v>42185</v>
      </c>
    </row>
    <row r="43890" spans="43:45" x14ac:dyDescent="0.25">
      <c r="AQ43890" s="89">
        <v>10058275</v>
      </c>
      <c r="AR43890" s="90" t="str">
        <f t="shared" si="693"/>
        <v>O</v>
      </c>
      <c r="AS43890" t="s">
        <v>42186</v>
      </c>
    </row>
    <row r="43891" spans="43:45" x14ac:dyDescent="0.25">
      <c r="AQ43891" s="89">
        <v>10056494</v>
      </c>
      <c r="AR43891" s="90" t="str">
        <f t="shared" si="693"/>
        <v>O</v>
      </c>
      <c r="AS43891" t="s">
        <v>42187</v>
      </c>
    </row>
    <row r="43892" spans="43:45" x14ac:dyDescent="0.25">
      <c r="AQ43892" s="89">
        <v>10021326</v>
      </c>
      <c r="AR43892" s="90" t="str">
        <f t="shared" si="693"/>
        <v>O</v>
      </c>
      <c r="AS43892" t="s">
        <v>42188</v>
      </c>
    </row>
    <row r="43893" spans="43:45" x14ac:dyDescent="0.25">
      <c r="AQ43893" s="89">
        <v>10057602</v>
      </c>
      <c r="AR43893" s="90" t="str">
        <f t="shared" si="693"/>
        <v>O</v>
      </c>
      <c r="AS43893" t="s">
        <v>42189</v>
      </c>
    </row>
    <row r="43894" spans="43:45" x14ac:dyDescent="0.25">
      <c r="AQ43894" s="89">
        <v>10057734</v>
      </c>
      <c r="AR43894" s="90" t="str">
        <f t="shared" si="693"/>
        <v>O</v>
      </c>
      <c r="AS43894" t="s">
        <v>42190</v>
      </c>
    </row>
    <row r="43895" spans="43:45" x14ac:dyDescent="0.25">
      <c r="AQ43895" s="89">
        <v>10057953</v>
      </c>
      <c r="AR43895" s="90" t="str">
        <f t="shared" si="693"/>
        <v>O</v>
      </c>
      <c r="AS43895" t="s">
        <v>42191</v>
      </c>
    </row>
    <row r="43896" spans="43:45" x14ac:dyDescent="0.25">
      <c r="AQ43896" s="89">
        <v>10057961</v>
      </c>
      <c r="AR43896" s="90" t="str">
        <f t="shared" si="693"/>
        <v>O</v>
      </c>
      <c r="AS43896" t="s">
        <v>42192</v>
      </c>
    </row>
    <row r="43897" spans="43:45" x14ac:dyDescent="0.25">
      <c r="AQ43897" s="89">
        <v>10058031</v>
      </c>
      <c r="AR43897" s="90" t="str">
        <f t="shared" si="693"/>
        <v>O</v>
      </c>
      <c r="AS43897" t="s">
        <v>42193</v>
      </c>
    </row>
    <row r="43898" spans="43:45" x14ac:dyDescent="0.25">
      <c r="AQ43898" s="89">
        <v>10059254</v>
      </c>
      <c r="AR43898" s="90" t="str">
        <f t="shared" si="693"/>
        <v>O</v>
      </c>
      <c r="AS43898" t="s">
        <v>42194</v>
      </c>
    </row>
    <row r="43899" spans="43:45" x14ac:dyDescent="0.25">
      <c r="AQ43899" s="89">
        <v>10060425</v>
      </c>
      <c r="AR43899" s="90" t="str">
        <f t="shared" si="693"/>
        <v>O</v>
      </c>
      <c r="AS43899" t="s">
        <v>42195</v>
      </c>
    </row>
    <row r="43900" spans="43:45" x14ac:dyDescent="0.25">
      <c r="AQ43900" s="89">
        <v>10060462</v>
      </c>
      <c r="AR43900" s="90" t="str">
        <f t="shared" si="693"/>
        <v>O</v>
      </c>
      <c r="AS43900" t="s">
        <v>42196</v>
      </c>
    </row>
    <row r="43901" spans="43:45" x14ac:dyDescent="0.25">
      <c r="AQ43901" s="89">
        <v>10060479</v>
      </c>
      <c r="AR43901" s="90" t="str">
        <f t="shared" si="693"/>
        <v>O</v>
      </c>
      <c r="AS43901" t="s">
        <v>42197</v>
      </c>
    </row>
    <row r="43902" spans="43:45" x14ac:dyDescent="0.25">
      <c r="AQ43902" s="89">
        <v>10060483</v>
      </c>
      <c r="AR43902" s="90" t="str">
        <f t="shared" si="693"/>
        <v>O</v>
      </c>
      <c r="AS43902" t="s">
        <v>19253</v>
      </c>
    </row>
    <row r="43903" spans="43:45" x14ac:dyDescent="0.25">
      <c r="AQ43903" s="89">
        <v>10060489</v>
      </c>
      <c r="AR43903" s="90" t="str">
        <f t="shared" si="693"/>
        <v>O</v>
      </c>
      <c r="AS43903" t="s">
        <v>24336</v>
      </c>
    </row>
    <row r="43904" spans="43:45" x14ac:dyDescent="0.25">
      <c r="AQ43904" s="89">
        <v>10055998</v>
      </c>
      <c r="AR43904" s="90" t="str">
        <f t="shared" si="693"/>
        <v>O</v>
      </c>
      <c r="AS43904" t="s">
        <v>42198</v>
      </c>
    </row>
    <row r="43905" spans="43:45" x14ac:dyDescent="0.25">
      <c r="AQ43905" s="89">
        <v>10056011</v>
      </c>
      <c r="AR43905" s="90" t="str">
        <f t="shared" si="693"/>
        <v>O</v>
      </c>
      <c r="AS43905" t="s">
        <v>42199</v>
      </c>
    </row>
    <row r="43906" spans="43:45" x14ac:dyDescent="0.25">
      <c r="AQ43906" s="89">
        <v>10050345</v>
      </c>
      <c r="AR43906" s="90" t="str">
        <f t="shared" si="693"/>
        <v>O</v>
      </c>
      <c r="AS43906" t="s">
        <v>42200</v>
      </c>
    </row>
    <row r="43907" spans="43:45" x14ac:dyDescent="0.25">
      <c r="AQ43907" s="89">
        <v>10050092</v>
      </c>
      <c r="AR43907" s="90" t="str">
        <f t="shared" si="693"/>
        <v>O</v>
      </c>
      <c r="AS43907" t="s">
        <v>42201</v>
      </c>
    </row>
    <row r="43908" spans="43:45" x14ac:dyDescent="0.25">
      <c r="AQ43908" s="89">
        <v>10058281</v>
      </c>
      <c r="AR43908" s="90" t="str">
        <f t="shared" si="693"/>
        <v>O</v>
      </c>
      <c r="AS43908" t="s">
        <v>42202</v>
      </c>
    </row>
    <row r="43909" spans="43:45" x14ac:dyDescent="0.25">
      <c r="AQ43909" s="89">
        <v>10058284</v>
      </c>
      <c r="AR43909" s="90" t="str">
        <f t="shared" si="693"/>
        <v>O</v>
      </c>
      <c r="AS43909" t="s">
        <v>42203</v>
      </c>
    </row>
    <row r="43910" spans="43:45" x14ac:dyDescent="0.25">
      <c r="AQ43910" s="89">
        <v>10058288</v>
      </c>
      <c r="AR43910" s="90" t="str">
        <f t="shared" si="693"/>
        <v>O</v>
      </c>
      <c r="AS43910" t="s">
        <v>25244</v>
      </c>
    </row>
    <row r="43911" spans="43:45" x14ac:dyDescent="0.25">
      <c r="AQ43911" s="89">
        <v>10058294</v>
      </c>
      <c r="AR43911" s="90" t="str">
        <f t="shared" si="693"/>
        <v>O</v>
      </c>
      <c r="AS43911" t="s">
        <v>42204</v>
      </c>
    </row>
    <row r="43912" spans="43:45" x14ac:dyDescent="0.25">
      <c r="AQ43912" s="89">
        <v>10058295</v>
      </c>
      <c r="AR43912" s="90" t="str">
        <f t="shared" si="693"/>
        <v>O</v>
      </c>
      <c r="AS43912" t="s">
        <v>42205</v>
      </c>
    </row>
    <row r="43913" spans="43:45" x14ac:dyDescent="0.25">
      <c r="AQ43913" s="89">
        <v>10058298</v>
      </c>
      <c r="AR43913" s="90" t="str">
        <f t="shared" ref="AR43913:AR43976" si="694">IF(ISNA(VLOOKUP(AQ43913,$BP$18:$BQ$356,2,FALSE))=TRUE,"O",VLOOKUP(AQ43913,$BP$18:$BQ$356,2,FALSE))</f>
        <v>O</v>
      </c>
      <c r="AS43913" t="s">
        <v>42206</v>
      </c>
    </row>
    <row r="43914" spans="43:45" x14ac:dyDescent="0.25">
      <c r="AQ43914" s="89">
        <v>10058299</v>
      </c>
      <c r="AR43914" s="90" t="str">
        <f t="shared" si="694"/>
        <v>O</v>
      </c>
      <c r="AS43914" t="s">
        <v>19871</v>
      </c>
    </row>
    <row r="43915" spans="43:45" x14ac:dyDescent="0.25">
      <c r="AQ43915" s="89">
        <v>10058303</v>
      </c>
      <c r="AR43915" s="90" t="str">
        <f t="shared" si="694"/>
        <v>O</v>
      </c>
      <c r="AS43915" t="s">
        <v>42207</v>
      </c>
    </row>
    <row r="43916" spans="43:45" x14ac:dyDescent="0.25">
      <c r="AQ43916" s="89">
        <v>10058304</v>
      </c>
      <c r="AR43916" s="90" t="str">
        <f t="shared" si="694"/>
        <v>O</v>
      </c>
      <c r="AS43916" t="s">
        <v>42208</v>
      </c>
    </row>
    <row r="43917" spans="43:45" x14ac:dyDescent="0.25">
      <c r="AQ43917" s="89">
        <v>10058306</v>
      </c>
      <c r="AR43917" s="90" t="str">
        <f t="shared" si="694"/>
        <v>O</v>
      </c>
      <c r="AS43917" t="s">
        <v>42209</v>
      </c>
    </row>
    <row r="43918" spans="43:45" x14ac:dyDescent="0.25">
      <c r="AQ43918" s="89">
        <v>10058309</v>
      </c>
      <c r="AR43918" s="90" t="str">
        <f t="shared" si="694"/>
        <v>O</v>
      </c>
      <c r="AS43918" t="s">
        <v>42210</v>
      </c>
    </row>
    <row r="43919" spans="43:45" x14ac:dyDescent="0.25">
      <c r="AQ43919" s="89">
        <v>10058322</v>
      </c>
      <c r="AR43919" s="90" t="str">
        <f t="shared" si="694"/>
        <v>O</v>
      </c>
      <c r="AS43919" t="s">
        <v>42211</v>
      </c>
    </row>
    <row r="43920" spans="43:45" x14ac:dyDescent="0.25">
      <c r="AQ43920" s="89">
        <v>10058332</v>
      </c>
      <c r="AR43920" s="90" t="str">
        <f t="shared" si="694"/>
        <v>O</v>
      </c>
      <c r="AS43920" t="s">
        <v>42212</v>
      </c>
    </row>
    <row r="43921" spans="43:45" x14ac:dyDescent="0.25">
      <c r="AQ43921" s="89">
        <v>10058341</v>
      </c>
      <c r="AR43921" s="90" t="str">
        <f t="shared" si="694"/>
        <v>O</v>
      </c>
      <c r="AS43921" t="s">
        <v>42213</v>
      </c>
    </row>
    <row r="43922" spans="43:45" x14ac:dyDescent="0.25">
      <c r="AQ43922" s="89">
        <v>10058344</v>
      </c>
      <c r="AR43922" s="90" t="str">
        <f t="shared" si="694"/>
        <v>O</v>
      </c>
      <c r="AS43922" t="s">
        <v>5373</v>
      </c>
    </row>
    <row r="43923" spans="43:45" x14ac:dyDescent="0.25">
      <c r="AQ43923" s="89">
        <v>10055774</v>
      </c>
      <c r="AR43923" s="90" t="str">
        <f t="shared" si="694"/>
        <v>O</v>
      </c>
      <c r="AS43923" t="s">
        <v>42214</v>
      </c>
    </row>
    <row r="43924" spans="43:45" x14ac:dyDescent="0.25">
      <c r="AQ43924" s="89">
        <v>10056024</v>
      </c>
      <c r="AR43924" s="90" t="str">
        <f t="shared" si="694"/>
        <v>O</v>
      </c>
      <c r="AS43924" t="s">
        <v>42215</v>
      </c>
    </row>
    <row r="43925" spans="43:45" x14ac:dyDescent="0.25">
      <c r="AQ43925" s="89">
        <v>10056177</v>
      </c>
      <c r="AR43925" s="90" t="str">
        <f t="shared" si="694"/>
        <v>O</v>
      </c>
      <c r="AS43925" t="s">
        <v>42216</v>
      </c>
    </row>
    <row r="43926" spans="43:45" x14ac:dyDescent="0.25">
      <c r="AQ43926" s="89">
        <v>10057000</v>
      </c>
      <c r="AR43926" s="90" t="str">
        <f t="shared" si="694"/>
        <v>O</v>
      </c>
      <c r="AS43926" t="s">
        <v>42217</v>
      </c>
    </row>
    <row r="43927" spans="43:45" x14ac:dyDescent="0.25">
      <c r="AQ43927" s="89">
        <v>10057258</v>
      </c>
      <c r="AR43927" s="90" t="str">
        <f t="shared" si="694"/>
        <v>O</v>
      </c>
      <c r="AS43927" t="s">
        <v>42218</v>
      </c>
    </row>
    <row r="43928" spans="43:45" x14ac:dyDescent="0.25">
      <c r="AQ43928" s="89">
        <v>10057321</v>
      </c>
      <c r="AR43928" s="90" t="str">
        <f t="shared" si="694"/>
        <v>O</v>
      </c>
      <c r="AS43928" t="s">
        <v>42219</v>
      </c>
    </row>
    <row r="43929" spans="43:45" x14ac:dyDescent="0.25">
      <c r="AQ43929" s="89">
        <v>10060498</v>
      </c>
      <c r="AR43929" s="90" t="str">
        <f t="shared" si="694"/>
        <v>O</v>
      </c>
      <c r="AS43929" t="s">
        <v>19334</v>
      </c>
    </row>
    <row r="43930" spans="43:45" x14ac:dyDescent="0.25">
      <c r="AQ43930" s="89">
        <v>10060502</v>
      </c>
      <c r="AR43930" s="90" t="str">
        <f t="shared" si="694"/>
        <v>O</v>
      </c>
      <c r="AS43930" t="s">
        <v>42220</v>
      </c>
    </row>
    <row r="43931" spans="43:45" x14ac:dyDescent="0.25">
      <c r="AQ43931" s="89">
        <v>10060513</v>
      </c>
      <c r="AR43931" s="90" t="str">
        <f t="shared" si="694"/>
        <v>O</v>
      </c>
      <c r="AS43931" t="s">
        <v>42221</v>
      </c>
    </row>
    <row r="43932" spans="43:45" x14ac:dyDescent="0.25">
      <c r="AQ43932" s="89">
        <v>10060529</v>
      </c>
      <c r="AR43932" s="90" t="str">
        <f t="shared" si="694"/>
        <v>O</v>
      </c>
      <c r="AS43932" t="s">
        <v>42222</v>
      </c>
    </row>
    <row r="43933" spans="43:45" x14ac:dyDescent="0.25">
      <c r="AQ43933" s="89">
        <v>10060533</v>
      </c>
      <c r="AR43933" s="90" t="str">
        <f t="shared" si="694"/>
        <v>O</v>
      </c>
      <c r="AS43933" t="s">
        <v>42223</v>
      </c>
    </row>
    <row r="43934" spans="43:45" x14ac:dyDescent="0.25">
      <c r="AQ43934" s="89">
        <v>10055803</v>
      </c>
      <c r="AR43934" s="90" t="str">
        <f t="shared" si="694"/>
        <v>O</v>
      </c>
      <c r="AS43934" t="s">
        <v>42224</v>
      </c>
    </row>
    <row r="43935" spans="43:45" x14ac:dyDescent="0.25">
      <c r="AQ43935" s="89">
        <v>10056080</v>
      </c>
      <c r="AR43935" s="90" t="str">
        <f t="shared" si="694"/>
        <v>O</v>
      </c>
      <c r="AS43935" t="s">
        <v>42225</v>
      </c>
    </row>
    <row r="43936" spans="43:45" x14ac:dyDescent="0.25">
      <c r="AQ43936" s="89">
        <v>10051809</v>
      </c>
      <c r="AR43936" s="90" t="str">
        <f t="shared" si="694"/>
        <v>O</v>
      </c>
      <c r="AS43936" t="s">
        <v>42226</v>
      </c>
    </row>
    <row r="43937" spans="43:45" x14ac:dyDescent="0.25">
      <c r="AQ43937" s="89">
        <v>10051308</v>
      </c>
      <c r="AR43937" s="90" t="str">
        <f t="shared" si="694"/>
        <v>O</v>
      </c>
      <c r="AS43937" t="s">
        <v>42227</v>
      </c>
    </row>
    <row r="43938" spans="43:45" x14ac:dyDescent="0.25">
      <c r="AQ43938" s="89">
        <v>10051469</v>
      </c>
      <c r="AR43938" s="90" t="str">
        <f t="shared" si="694"/>
        <v>O</v>
      </c>
      <c r="AS43938" t="s">
        <v>42228</v>
      </c>
    </row>
    <row r="43939" spans="43:45" x14ac:dyDescent="0.25">
      <c r="AQ43939" s="89">
        <v>10050970</v>
      </c>
      <c r="AR43939" s="90" t="str">
        <f t="shared" si="694"/>
        <v>O</v>
      </c>
      <c r="AS43939" t="s">
        <v>42229</v>
      </c>
    </row>
    <row r="43940" spans="43:45" x14ac:dyDescent="0.25">
      <c r="AQ43940" s="89">
        <v>10058361</v>
      </c>
      <c r="AR43940" s="90" t="str">
        <f t="shared" si="694"/>
        <v>O</v>
      </c>
      <c r="AS43940" t="s">
        <v>5715</v>
      </c>
    </row>
    <row r="43941" spans="43:45" x14ac:dyDescent="0.25">
      <c r="AQ43941" s="89">
        <v>10058378</v>
      </c>
      <c r="AR43941" s="90" t="str">
        <f t="shared" si="694"/>
        <v>O</v>
      </c>
      <c r="AS43941" t="s">
        <v>18216</v>
      </c>
    </row>
    <row r="43942" spans="43:45" x14ac:dyDescent="0.25">
      <c r="AQ43942" s="89">
        <v>10058407</v>
      </c>
      <c r="AR43942" s="90" t="str">
        <f t="shared" si="694"/>
        <v>O</v>
      </c>
      <c r="AS43942" t="s">
        <v>42230</v>
      </c>
    </row>
    <row r="43943" spans="43:45" x14ac:dyDescent="0.25">
      <c r="AQ43943" s="89">
        <v>10055916</v>
      </c>
      <c r="AR43943" s="90" t="str">
        <f t="shared" si="694"/>
        <v>O</v>
      </c>
      <c r="AS43943" t="s">
        <v>42231</v>
      </c>
    </row>
    <row r="43944" spans="43:45" x14ac:dyDescent="0.25">
      <c r="AQ43944" s="89">
        <v>10004478</v>
      </c>
      <c r="AR43944" s="90" t="str">
        <f t="shared" si="694"/>
        <v>O</v>
      </c>
      <c r="AS43944" t="s">
        <v>42232</v>
      </c>
    </row>
    <row r="43945" spans="43:45" x14ac:dyDescent="0.25">
      <c r="AQ43945" s="89">
        <v>10056182</v>
      </c>
      <c r="AR43945" s="90" t="str">
        <f t="shared" si="694"/>
        <v>O</v>
      </c>
      <c r="AS43945" t="s">
        <v>42233</v>
      </c>
    </row>
    <row r="43946" spans="43:45" x14ac:dyDescent="0.25">
      <c r="AQ43946" s="89">
        <v>10060569</v>
      </c>
      <c r="AR43946" s="90" t="str">
        <f t="shared" si="694"/>
        <v>O</v>
      </c>
      <c r="AS43946" t="s">
        <v>42234</v>
      </c>
    </row>
    <row r="43947" spans="43:45" x14ac:dyDescent="0.25">
      <c r="AQ43947" s="89">
        <v>10060572</v>
      </c>
      <c r="AR43947" s="90" t="str">
        <f t="shared" si="694"/>
        <v>O</v>
      </c>
      <c r="AS43947" t="s">
        <v>42235</v>
      </c>
    </row>
    <row r="43948" spans="43:45" x14ac:dyDescent="0.25">
      <c r="AQ43948" s="89">
        <v>10060573</v>
      </c>
      <c r="AR43948" s="90" t="str">
        <f t="shared" si="694"/>
        <v>O</v>
      </c>
      <c r="AS43948" t="s">
        <v>19155</v>
      </c>
    </row>
    <row r="43949" spans="43:45" x14ac:dyDescent="0.25">
      <c r="AQ43949" s="89">
        <v>10060581</v>
      </c>
      <c r="AR43949" s="90" t="str">
        <f t="shared" si="694"/>
        <v>O</v>
      </c>
      <c r="AS43949" t="s">
        <v>42236</v>
      </c>
    </row>
    <row r="43950" spans="43:45" x14ac:dyDescent="0.25">
      <c r="AQ43950" s="89">
        <v>10060587</v>
      </c>
      <c r="AR43950" s="90" t="str">
        <f t="shared" si="694"/>
        <v>O</v>
      </c>
      <c r="AS43950" t="s">
        <v>42237</v>
      </c>
    </row>
    <row r="43951" spans="43:45" x14ac:dyDescent="0.25">
      <c r="AQ43951" s="89">
        <v>10060590</v>
      </c>
      <c r="AR43951" s="90" t="str">
        <f t="shared" si="694"/>
        <v>O</v>
      </c>
      <c r="AS43951" t="s">
        <v>9229</v>
      </c>
    </row>
    <row r="43952" spans="43:45" x14ac:dyDescent="0.25">
      <c r="AQ43952" s="89">
        <v>10060594</v>
      </c>
      <c r="AR43952" s="90" t="str">
        <f t="shared" si="694"/>
        <v>O</v>
      </c>
      <c r="AS43952" t="s">
        <v>42238</v>
      </c>
    </row>
    <row r="43953" spans="43:45" x14ac:dyDescent="0.25">
      <c r="AQ43953" s="89">
        <v>10060596</v>
      </c>
      <c r="AR43953" s="90" t="str">
        <f t="shared" si="694"/>
        <v>O</v>
      </c>
      <c r="AS43953" t="s">
        <v>42239</v>
      </c>
    </row>
    <row r="43954" spans="43:45" x14ac:dyDescent="0.25">
      <c r="AQ43954" s="89">
        <v>10060601</v>
      </c>
      <c r="AR43954" s="90" t="str">
        <f t="shared" si="694"/>
        <v>O</v>
      </c>
      <c r="AS43954" t="s">
        <v>42240</v>
      </c>
    </row>
    <row r="43955" spans="43:45" x14ac:dyDescent="0.25">
      <c r="AQ43955" s="89">
        <v>10060603</v>
      </c>
      <c r="AR43955" s="90" t="str">
        <f t="shared" si="694"/>
        <v>O</v>
      </c>
      <c r="AS43955" t="s">
        <v>42241</v>
      </c>
    </row>
    <row r="43956" spans="43:45" x14ac:dyDescent="0.25">
      <c r="AQ43956" s="89">
        <v>10055991</v>
      </c>
      <c r="AR43956" s="90" t="str">
        <f t="shared" si="694"/>
        <v>O</v>
      </c>
      <c r="AS43956" t="s">
        <v>42242</v>
      </c>
    </row>
    <row r="43957" spans="43:45" x14ac:dyDescent="0.25">
      <c r="AQ43957" s="89">
        <v>10051156</v>
      </c>
      <c r="AR43957" s="90" t="str">
        <f t="shared" si="694"/>
        <v>O</v>
      </c>
      <c r="AS43957" t="s">
        <v>42243</v>
      </c>
    </row>
    <row r="43958" spans="43:45" x14ac:dyDescent="0.25">
      <c r="AQ43958" s="89">
        <v>10051952</v>
      </c>
      <c r="AR43958" s="90" t="str">
        <f t="shared" si="694"/>
        <v>O</v>
      </c>
      <c r="AS43958" t="s">
        <v>42244</v>
      </c>
    </row>
    <row r="43959" spans="43:45" x14ac:dyDescent="0.25">
      <c r="AQ43959" s="89">
        <v>10052040</v>
      </c>
      <c r="AR43959" s="90" t="str">
        <f t="shared" si="694"/>
        <v>O</v>
      </c>
      <c r="AS43959" t="s">
        <v>42245</v>
      </c>
    </row>
    <row r="43960" spans="43:45" x14ac:dyDescent="0.25">
      <c r="AQ43960" s="89">
        <v>10052060</v>
      </c>
      <c r="AR43960" s="90" t="str">
        <f t="shared" si="694"/>
        <v>O</v>
      </c>
      <c r="AS43960" t="s">
        <v>42246</v>
      </c>
    </row>
    <row r="43961" spans="43:45" x14ac:dyDescent="0.25">
      <c r="AQ43961" s="89">
        <v>10058421</v>
      </c>
      <c r="AR43961" s="90" t="str">
        <f t="shared" si="694"/>
        <v>O</v>
      </c>
      <c r="AS43961" t="s">
        <v>18234</v>
      </c>
    </row>
    <row r="43962" spans="43:45" x14ac:dyDescent="0.25">
      <c r="AQ43962" s="89">
        <v>10058428</v>
      </c>
      <c r="AR43962" s="90" t="str">
        <f t="shared" si="694"/>
        <v>O</v>
      </c>
      <c r="AS43962" t="s">
        <v>25237</v>
      </c>
    </row>
    <row r="43963" spans="43:45" x14ac:dyDescent="0.25">
      <c r="AQ43963" s="89">
        <v>10058434</v>
      </c>
      <c r="AR43963" s="90" t="str">
        <f t="shared" si="694"/>
        <v>O</v>
      </c>
      <c r="AS43963" t="s">
        <v>42247</v>
      </c>
    </row>
    <row r="43964" spans="43:45" x14ac:dyDescent="0.25">
      <c r="AQ43964" s="89">
        <v>10058435</v>
      </c>
      <c r="AR43964" s="90" t="str">
        <f t="shared" si="694"/>
        <v>O</v>
      </c>
      <c r="AS43964" t="s">
        <v>42248</v>
      </c>
    </row>
    <row r="43965" spans="43:45" x14ac:dyDescent="0.25">
      <c r="AQ43965" s="89">
        <v>10058453</v>
      </c>
      <c r="AR43965" s="90" t="str">
        <f t="shared" si="694"/>
        <v>O</v>
      </c>
      <c r="AS43965" t="s">
        <v>42249</v>
      </c>
    </row>
    <row r="43966" spans="43:45" x14ac:dyDescent="0.25">
      <c r="AQ43966" s="89">
        <v>10058462</v>
      </c>
      <c r="AR43966" s="90" t="str">
        <f t="shared" si="694"/>
        <v>O</v>
      </c>
      <c r="AS43966" t="s">
        <v>42250</v>
      </c>
    </row>
    <row r="43967" spans="43:45" x14ac:dyDescent="0.25">
      <c r="AQ43967" s="89">
        <v>10058463</v>
      </c>
      <c r="AR43967" s="90" t="str">
        <f t="shared" si="694"/>
        <v>O</v>
      </c>
      <c r="AS43967" t="s">
        <v>42251</v>
      </c>
    </row>
    <row r="43968" spans="43:45" x14ac:dyDescent="0.25">
      <c r="AQ43968" s="89">
        <v>10058480</v>
      </c>
      <c r="AR43968" s="90" t="str">
        <f t="shared" si="694"/>
        <v>O</v>
      </c>
      <c r="AS43968" t="s">
        <v>18105</v>
      </c>
    </row>
    <row r="43969" spans="43:45" x14ac:dyDescent="0.25">
      <c r="AQ43969" s="89">
        <v>10058481</v>
      </c>
      <c r="AR43969" s="90" t="str">
        <f t="shared" si="694"/>
        <v>O</v>
      </c>
      <c r="AS43969" t="s">
        <v>34262</v>
      </c>
    </row>
    <row r="43970" spans="43:45" x14ac:dyDescent="0.25">
      <c r="AQ43970" s="89">
        <v>10056178</v>
      </c>
      <c r="AR43970" s="90" t="str">
        <f t="shared" si="694"/>
        <v>O</v>
      </c>
      <c r="AS43970" t="s">
        <v>42252</v>
      </c>
    </row>
    <row r="43971" spans="43:45" x14ac:dyDescent="0.25">
      <c r="AQ43971" s="89">
        <v>10056724</v>
      </c>
      <c r="AR43971" s="90" t="str">
        <f t="shared" si="694"/>
        <v>O</v>
      </c>
      <c r="AS43971" t="s">
        <v>42253</v>
      </c>
    </row>
    <row r="43972" spans="43:45" x14ac:dyDescent="0.25">
      <c r="AQ43972" s="89">
        <v>10056770</v>
      </c>
      <c r="AR43972" s="90" t="str">
        <f t="shared" si="694"/>
        <v>O</v>
      </c>
      <c r="AS43972" t="s">
        <v>42254</v>
      </c>
    </row>
    <row r="43973" spans="43:45" x14ac:dyDescent="0.25">
      <c r="AQ43973" s="89">
        <v>10057607</v>
      </c>
      <c r="AR43973" s="90" t="str">
        <f t="shared" si="694"/>
        <v>O</v>
      </c>
      <c r="AS43973" t="s">
        <v>42255</v>
      </c>
    </row>
    <row r="43974" spans="43:45" x14ac:dyDescent="0.25">
      <c r="AQ43974" s="89">
        <v>10057774</v>
      </c>
      <c r="AR43974" s="90" t="str">
        <f t="shared" si="694"/>
        <v>O</v>
      </c>
      <c r="AS43974" t="s">
        <v>42256</v>
      </c>
    </row>
    <row r="43975" spans="43:45" x14ac:dyDescent="0.25">
      <c r="AQ43975" s="89">
        <v>10057924</v>
      </c>
      <c r="AR43975" s="90" t="str">
        <f t="shared" si="694"/>
        <v>O</v>
      </c>
      <c r="AS43975" t="s">
        <v>42257</v>
      </c>
    </row>
    <row r="43976" spans="43:45" x14ac:dyDescent="0.25">
      <c r="AQ43976" s="89">
        <v>10060622</v>
      </c>
      <c r="AR43976" s="90" t="str">
        <f t="shared" si="694"/>
        <v>O</v>
      </c>
      <c r="AS43976" t="s">
        <v>29544</v>
      </c>
    </row>
    <row r="43977" spans="43:45" x14ac:dyDescent="0.25">
      <c r="AQ43977" s="89">
        <v>10060651</v>
      </c>
      <c r="AR43977" s="90" t="str">
        <f t="shared" ref="AR43977:AR44040" si="695">IF(ISNA(VLOOKUP(AQ43977,$BP$18:$BQ$356,2,FALSE))=TRUE,"O",VLOOKUP(AQ43977,$BP$18:$BQ$356,2,FALSE))</f>
        <v>O</v>
      </c>
      <c r="AS43977" t="s">
        <v>42258</v>
      </c>
    </row>
    <row r="43978" spans="43:45" x14ac:dyDescent="0.25">
      <c r="AQ43978" s="89">
        <v>10052257</v>
      </c>
      <c r="AR43978" s="90" t="str">
        <f t="shared" si="695"/>
        <v>O</v>
      </c>
      <c r="AS43978" t="s">
        <v>9945</v>
      </c>
    </row>
    <row r="43979" spans="43:45" x14ac:dyDescent="0.25">
      <c r="AQ43979" s="89">
        <v>10052263</v>
      </c>
      <c r="AR43979" s="90" t="str">
        <f t="shared" si="695"/>
        <v>O</v>
      </c>
      <c r="AS43979" t="s">
        <v>12528</v>
      </c>
    </row>
    <row r="43980" spans="43:45" x14ac:dyDescent="0.25">
      <c r="AQ43980" s="89">
        <v>10052353</v>
      </c>
      <c r="AR43980" s="90" t="str">
        <f t="shared" si="695"/>
        <v>O</v>
      </c>
      <c r="AS43980" t="s">
        <v>10934</v>
      </c>
    </row>
    <row r="43981" spans="43:45" x14ac:dyDescent="0.25">
      <c r="AQ43981" s="89">
        <v>10052406</v>
      </c>
      <c r="AR43981" s="90" t="str">
        <f t="shared" si="695"/>
        <v>O</v>
      </c>
      <c r="AS43981" t="s">
        <v>12578</v>
      </c>
    </row>
    <row r="43982" spans="43:45" x14ac:dyDescent="0.25">
      <c r="AQ43982" s="89">
        <v>10056460</v>
      </c>
      <c r="AR43982" s="90" t="str">
        <f t="shared" si="695"/>
        <v>O</v>
      </c>
      <c r="AS43982" t="s">
        <v>42259</v>
      </c>
    </row>
    <row r="43983" spans="43:45" x14ac:dyDescent="0.25">
      <c r="AQ43983" s="89">
        <v>10056482</v>
      </c>
      <c r="AR43983" s="90" t="str">
        <f t="shared" si="695"/>
        <v>O</v>
      </c>
      <c r="AS43983" t="s">
        <v>5976</v>
      </c>
    </row>
    <row r="43984" spans="43:45" x14ac:dyDescent="0.25">
      <c r="AQ43984" s="89">
        <v>10058502</v>
      </c>
      <c r="AR43984" s="90" t="str">
        <f t="shared" si="695"/>
        <v>O</v>
      </c>
      <c r="AS43984" t="s">
        <v>42260</v>
      </c>
    </row>
    <row r="43985" spans="43:45" x14ac:dyDescent="0.25">
      <c r="AQ43985" s="89">
        <v>10058507</v>
      </c>
      <c r="AR43985" s="90" t="str">
        <f t="shared" si="695"/>
        <v>O</v>
      </c>
      <c r="AS43985" t="s">
        <v>42261</v>
      </c>
    </row>
    <row r="43986" spans="43:45" x14ac:dyDescent="0.25">
      <c r="AQ43986" s="89">
        <v>10058512</v>
      </c>
      <c r="AR43986" s="90" t="str">
        <f t="shared" si="695"/>
        <v>O</v>
      </c>
      <c r="AS43986" t="s">
        <v>42262</v>
      </c>
    </row>
    <row r="43987" spans="43:45" x14ac:dyDescent="0.25">
      <c r="AQ43987" s="89">
        <v>10058515</v>
      </c>
      <c r="AR43987" s="90" t="str">
        <f t="shared" si="695"/>
        <v>O</v>
      </c>
      <c r="AS43987" t="s">
        <v>34360</v>
      </c>
    </row>
    <row r="43988" spans="43:45" x14ac:dyDescent="0.25">
      <c r="AQ43988" s="89">
        <v>10056395</v>
      </c>
      <c r="AR43988" s="90" t="str">
        <f t="shared" si="695"/>
        <v>O</v>
      </c>
      <c r="AS43988" t="s">
        <v>42263</v>
      </c>
    </row>
    <row r="43989" spans="43:45" x14ac:dyDescent="0.25">
      <c r="AQ43989" s="89">
        <v>10012812</v>
      </c>
      <c r="AR43989" s="90" t="str">
        <f t="shared" si="695"/>
        <v>O</v>
      </c>
      <c r="AS43989" t="s">
        <v>42264</v>
      </c>
    </row>
    <row r="43990" spans="43:45" x14ac:dyDescent="0.25">
      <c r="AQ43990" s="89">
        <v>10031788</v>
      </c>
      <c r="AR43990" s="90" t="str">
        <f t="shared" si="695"/>
        <v>O</v>
      </c>
      <c r="AS43990" t="s">
        <v>42265</v>
      </c>
    </row>
    <row r="43991" spans="43:45" x14ac:dyDescent="0.25">
      <c r="AQ43991" s="89">
        <v>10056764</v>
      </c>
      <c r="AR43991" s="90" t="str">
        <f t="shared" si="695"/>
        <v>O</v>
      </c>
      <c r="AS43991" t="s">
        <v>42266</v>
      </c>
    </row>
    <row r="43992" spans="43:45" x14ac:dyDescent="0.25">
      <c r="AQ43992" s="89">
        <v>10056844</v>
      </c>
      <c r="AR43992" s="90" t="str">
        <f t="shared" si="695"/>
        <v>O</v>
      </c>
      <c r="AS43992" t="s">
        <v>42267</v>
      </c>
    </row>
    <row r="43993" spans="43:45" x14ac:dyDescent="0.25">
      <c r="AQ43993" s="89">
        <v>10056845</v>
      </c>
      <c r="AR43993" s="90" t="str">
        <f t="shared" si="695"/>
        <v>O</v>
      </c>
      <c r="AS43993" t="s">
        <v>42268</v>
      </c>
    </row>
    <row r="43994" spans="43:45" x14ac:dyDescent="0.25">
      <c r="AQ43994" s="89">
        <v>10057072</v>
      </c>
      <c r="AR43994" s="90" t="str">
        <f t="shared" si="695"/>
        <v>O</v>
      </c>
      <c r="AS43994" t="s">
        <v>42269</v>
      </c>
    </row>
    <row r="43995" spans="43:45" x14ac:dyDescent="0.25">
      <c r="AQ43995" s="89">
        <v>10057119</v>
      </c>
      <c r="AR43995" s="90" t="str">
        <f t="shared" si="695"/>
        <v>O</v>
      </c>
      <c r="AS43995" t="s">
        <v>42270</v>
      </c>
    </row>
    <row r="43996" spans="43:45" x14ac:dyDescent="0.25">
      <c r="AQ43996" s="89">
        <v>10057167</v>
      </c>
      <c r="AR43996" s="90" t="str">
        <f t="shared" si="695"/>
        <v>O</v>
      </c>
      <c r="AS43996" t="s">
        <v>42271</v>
      </c>
    </row>
    <row r="43997" spans="43:45" x14ac:dyDescent="0.25">
      <c r="AQ43997" s="89">
        <v>10057214</v>
      </c>
      <c r="AR43997" s="90" t="str">
        <f t="shared" si="695"/>
        <v>O</v>
      </c>
      <c r="AS43997" t="s">
        <v>42272</v>
      </c>
    </row>
    <row r="43998" spans="43:45" x14ac:dyDescent="0.25">
      <c r="AQ43998" s="89">
        <v>10057412</v>
      </c>
      <c r="AR43998" s="90" t="str">
        <f t="shared" si="695"/>
        <v>O</v>
      </c>
      <c r="AS43998" t="s">
        <v>42273</v>
      </c>
    </row>
    <row r="43999" spans="43:45" x14ac:dyDescent="0.25">
      <c r="AQ43999" s="89">
        <v>10060699</v>
      </c>
      <c r="AR43999" s="90" t="str">
        <f t="shared" si="695"/>
        <v>O</v>
      </c>
      <c r="AS43999" t="s">
        <v>42274</v>
      </c>
    </row>
    <row r="44000" spans="43:45" x14ac:dyDescent="0.25">
      <c r="AQ44000" s="89">
        <v>10060722</v>
      </c>
      <c r="AR44000" s="90" t="str">
        <f t="shared" si="695"/>
        <v>O</v>
      </c>
      <c r="AS44000" t="s">
        <v>42275</v>
      </c>
    </row>
    <row r="44001" spans="43:45" x14ac:dyDescent="0.25">
      <c r="AQ44001" s="89">
        <v>10060726</v>
      </c>
      <c r="AR44001" s="90" t="str">
        <f t="shared" si="695"/>
        <v>O</v>
      </c>
      <c r="AS44001" t="s">
        <v>42276</v>
      </c>
    </row>
    <row r="44002" spans="43:45" x14ac:dyDescent="0.25">
      <c r="AQ44002" s="89">
        <v>10060731</v>
      </c>
      <c r="AR44002" s="90" t="str">
        <f t="shared" si="695"/>
        <v>O</v>
      </c>
      <c r="AS44002" t="s">
        <v>42277</v>
      </c>
    </row>
    <row r="44003" spans="43:45" x14ac:dyDescent="0.25">
      <c r="AQ44003" s="89">
        <v>10060737</v>
      </c>
      <c r="AR44003" s="90" t="str">
        <f t="shared" si="695"/>
        <v>O</v>
      </c>
      <c r="AS44003" t="s">
        <v>24978</v>
      </c>
    </row>
    <row r="44004" spans="43:45" x14ac:dyDescent="0.25">
      <c r="AQ44004" s="89">
        <v>10060742</v>
      </c>
      <c r="AR44004" s="90" t="str">
        <f t="shared" si="695"/>
        <v>O</v>
      </c>
      <c r="AS44004" t="s">
        <v>35287</v>
      </c>
    </row>
    <row r="44005" spans="43:45" x14ac:dyDescent="0.25">
      <c r="AQ44005" s="89">
        <v>10060749</v>
      </c>
      <c r="AR44005" s="90" t="str">
        <f t="shared" si="695"/>
        <v>O</v>
      </c>
      <c r="AS44005" t="s">
        <v>42278</v>
      </c>
    </row>
    <row r="44006" spans="43:45" x14ac:dyDescent="0.25">
      <c r="AQ44006" s="89">
        <v>10060751</v>
      </c>
      <c r="AR44006" s="90" t="str">
        <f t="shared" si="695"/>
        <v>O</v>
      </c>
      <c r="AS44006" t="s">
        <v>30538</v>
      </c>
    </row>
    <row r="44007" spans="43:45" x14ac:dyDescent="0.25">
      <c r="AQ44007" s="89">
        <v>10055915</v>
      </c>
      <c r="AR44007" s="90" t="str">
        <f t="shared" si="695"/>
        <v>O</v>
      </c>
      <c r="AS44007" t="s">
        <v>42279</v>
      </c>
    </row>
    <row r="44008" spans="43:45" x14ac:dyDescent="0.25">
      <c r="AQ44008" s="89">
        <v>10056596</v>
      </c>
      <c r="AR44008" s="90" t="str">
        <f t="shared" si="695"/>
        <v>O</v>
      </c>
      <c r="AS44008" t="s">
        <v>42280</v>
      </c>
    </row>
    <row r="44009" spans="43:45" x14ac:dyDescent="0.25">
      <c r="AQ44009" s="89">
        <v>10056629</v>
      </c>
      <c r="AR44009" s="90" t="str">
        <f t="shared" si="695"/>
        <v>O</v>
      </c>
      <c r="AS44009" t="s">
        <v>42281</v>
      </c>
    </row>
    <row r="44010" spans="43:45" x14ac:dyDescent="0.25">
      <c r="AQ44010" s="89">
        <v>10056732</v>
      </c>
      <c r="AR44010" s="90" t="str">
        <f t="shared" si="695"/>
        <v>O</v>
      </c>
      <c r="AS44010" t="s">
        <v>42282</v>
      </c>
    </row>
    <row r="44011" spans="43:45" x14ac:dyDescent="0.25">
      <c r="AQ44011" s="89">
        <v>10058556</v>
      </c>
      <c r="AR44011" s="90" t="str">
        <f t="shared" si="695"/>
        <v>O</v>
      </c>
      <c r="AS44011" t="s">
        <v>42283</v>
      </c>
    </row>
    <row r="44012" spans="43:45" x14ac:dyDescent="0.25">
      <c r="AQ44012" s="89">
        <v>10058569</v>
      </c>
      <c r="AR44012" s="90" t="str">
        <f t="shared" si="695"/>
        <v>O</v>
      </c>
      <c r="AS44012" t="s">
        <v>42284</v>
      </c>
    </row>
    <row r="44013" spans="43:45" x14ac:dyDescent="0.25">
      <c r="AQ44013" s="89">
        <v>10058599</v>
      </c>
      <c r="AR44013" s="90" t="str">
        <f t="shared" si="695"/>
        <v>O</v>
      </c>
      <c r="AS44013" t="s">
        <v>6171</v>
      </c>
    </row>
    <row r="44014" spans="43:45" x14ac:dyDescent="0.25">
      <c r="AQ44014" s="89">
        <v>10058600</v>
      </c>
      <c r="AR44014" s="90" t="str">
        <f t="shared" si="695"/>
        <v>O</v>
      </c>
      <c r="AS44014" t="s">
        <v>18420</v>
      </c>
    </row>
    <row r="44015" spans="43:45" x14ac:dyDescent="0.25">
      <c r="AQ44015" s="89">
        <v>10058601</v>
      </c>
      <c r="AR44015" s="90" t="str">
        <f t="shared" si="695"/>
        <v>O</v>
      </c>
      <c r="AS44015" t="s">
        <v>6172</v>
      </c>
    </row>
    <row r="44016" spans="43:45" x14ac:dyDescent="0.25">
      <c r="AQ44016" s="89">
        <v>10058615</v>
      </c>
      <c r="AR44016" s="90" t="str">
        <f t="shared" si="695"/>
        <v>O</v>
      </c>
      <c r="AS44016" t="s">
        <v>42285</v>
      </c>
    </row>
    <row r="44017" spans="43:45" x14ac:dyDescent="0.25">
      <c r="AQ44017" s="89">
        <v>10056576</v>
      </c>
      <c r="AR44017" s="90" t="str">
        <f t="shared" si="695"/>
        <v>O</v>
      </c>
      <c r="AS44017" t="s">
        <v>42286</v>
      </c>
    </row>
    <row r="44018" spans="43:45" x14ac:dyDescent="0.25">
      <c r="AQ44018" s="89">
        <v>10021343</v>
      </c>
      <c r="AR44018" s="90" t="str">
        <f t="shared" si="695"/>
        <v>O</v>
      </c>
      <c r="AS44018" t="s">
        <v>42287</v>
      </c>
    </row>
    <row r="44019" spans="43:45" x14ac:dyDescent="0.25">
      <c r="AQ44019" s="89">
        <v>10056671</v>
      </c>
      <c r="AR44019" s="90" t="str">
        <f t="shared" si="695"/>
        <v>O</v>
      </c>
      <c r="AS44019" t="s">
        <v>42288</v>
      </c>
    </row>
    <row r="44020" spans="43:45" x14ac:dyDescent="0.25">
      <c r="AQ44020" s="89">
        <v>10056707</v>
      </c>
      <c r="AR44020" s="90" t="str">
        <f t="shared" si="695"/>
        <v>O</v>
      </c>
      <c r="AS44020" t="s">
        <v>42289</v>
      </c>
    </row>
    <row r="44021" spans="43:45" x14ac:dyDescent="0.25">
      <c r="AQ44021" s="89">
        <v>10057021</v>
      </c>
      <c r="AR44021" s="90" t="str">
        <f t="shared" si="695"/>
        <v>O</v>
      </c>
      <c r="AS44021" t="s">
        <v>42290</v>
      </c>
    </row>
    <row r="44022" spans="43:45" x14ac:dyDescent="0.25">
      <c r="AQ44022" s="89">
        <v>10057059</v>
      </c>
      <c r="AR44022" s="90" t="str">
        <f t="shared" si="695"/>
        <v>O</v>
      </c>
      <c r="AS44022" t="s">
        <v>42291</v>
      </c>
    </row>
    <row r="44023" spans="43:45" x14ac:dyDescent="0.25">
      <c r="AQ44023" s="89">
        <v>10057068</v>
      </c>
      <c r="AR44023" s="90" t="str">
        <f t="shared" si="695"/>
        <v>O</v>
      </c>
      <c r="AS44023" t="s">
        <v>42292</v>
      </c>
    </row>
    <row r="44024" spans="43:45" x14ac:dyDescent="0.25">
      <c r="AQ44024" s="89">
        <v>10060769</v>
      </c>
      <c r="AR44024" s="90" t="str">
        <f t="shared" si="695"/>
        <v>O</v>
      </c>
      <c r="AS44024" t="s">
        <v>42293</v>
      </c>
    </row>
    <row r="44025" spans="43:45" x14ac:dyDescent="0.25">
      <c r="AQ44025" s="89">
        <v>10060776</v>
      </c>
      <c r="AR44025" s="90" t="str">
        <f t="shared" si="695"/>
        <v>O</v>
      </c>
      <c r="AS44025" t="s">
        <v>42294</v>
      </c>
    </row>
    <row r="44026" spans="43:45" x14ac:dyDescent="0.25">
      <c r="AQ44026" s="89">
        <v>10060777</v>
      </c>
      <c r="AR44026" s="90" t="str">
        <f t="shared" si="695"/>
        <v>O</v>
      </c>
      <c r="AS44026" t="s">
        <v>42295</v>
      </c>
    </row>
    <row r="44027" spans="43:45" x14ac:dyDescent="0.25">
      <c r="AQ44027" s="89">
        <v>10060779</v>
      </c>
      <c r="AR44027" s="90" t="str">
        <f t="shared" si="695"/>
        <v>O</v>
      </c>
      <c r="AS44027" t="s">
        <v>42296</v>
      </c>
    </row>
    <row r="44028" spans="43:45" x14ac:dyDescent="0.25">
      <c r="AQ44028" s="89">
        <v>10060785</v>
      </c>
      <c r="AR44028" s="90" t="str">
        <f t="shared" si="695"/>
        <v>O</v>
      </c>
      <c r="AS44028" t="s">
        <v>42297</v>
      </c>
    </row>
    <row r="44029" spans="43:45" x14ac:dyDescent="0.25">
      <c r="AQ44029" s="89">
        <v>10060790</v>
      </c>
      <c r="AR44029" s="90" t="str">
        <f t="shared" si="695"/>
        <v>O</v>
      </c>
      <c r="AS44029" t="s">
        <v>42298</v>
      </c>
    </row>
    <row r="44030" spans="43:45" x14ac:dyDescent="0.25">
      <c r="AQ44030" s="89">
        <v>10060804</v>
      </c>
      <c r="AR44030" s="90" t="str">
        <f t="shared" si="695"/>
        <v>O</v>
      </c>
      <c r="AS44030" t="s">
        <v>42299</v>
      </c>
    </row>
    <row r="44031" spans="43:45" x14ac:dyDescent="0.25">
      <c r="AQ44031" s="89">
        <v>10060805</v>
      </c>
      <c r="AR44031" s="90" t="str">
        <f t="shared" si="695"/>
        <v>O</v>
      </c>
      <c r="AS44031" t="s">
        <v>19401</v>
      </c>
    </row>
    <row r="44032" spans="43:45" x14ac:dyDescent="0.25">
      <c r="AQ44032" s="89">
        <v>10060809</v>
      </c>
      <c r="AR44032" s="90" t="str">
        <f t="shared" si="695"/>
        <v>O</v>
      </c>
      <c r="AS44032" t="s">
        <v>35579</v>
      </c>
    </row>
    <row r="44033" spans="43:45" x14ac:dyDescent="0.25">
      <c r="AQ44033" s="89">
        <v>10055853</v>
      </c>
      <c r="AR44033" s="90" t="str">
        <f t="shared" si="695"/>
        <v>O</v>
      </c>
      <c r="AS44033" t="s">
        <v>42300</v>
      </c>
    </row>
    <row r="44034" spans="43:45" x14ac:dyDescent="0.25">
      <c r="AQ44034" s="89">
        <v>10056613</v>
      </c>
      <c r="AR44034" s="90" t="str">
        <f t="shared" si="695"/>
        <v>O</v>
      </c>
      <c r="AS44034" t="s">
        <v>42301</v>
      </c>
    </row>
    <row r="44035" spans="43:45" x14ac:dyDescent="0.25">
      <c r="AQ44035" s="89">
        <v>10056751</v>
      </c>
      <c r="AR44035" s="90" t="str">
        <f t="shared" si="695"/>
        <v>O</v>
      </c>
      <c r="AS44035" t="s">
        <v>42302</v>
      </c>
    </row>
    <row r="44036" spans="43:45" x14ac:dyDescent="0.25">
      <c r="AQ44036" s="89">
        <v>10056808</v>
      </c>
      <c r="AR44036" s="90" t="str">
        <f t="shared" si="695"/>
        <v>O</v>
      </c>
      <c r="AS44036" t="s">
        <v>42303</v>
      </c>
    </row>
    <row r="44037" spans="43:45" x14ac:dyDescent="0.25">
      <c r="AQ44037" s="89">
        <v>10056856</v>
      </c>
      <c r="AR44037" s="90" t="str">
        <f t="shared" si="695"/>
        <v>O</v>
      </c>
      <c r="AS44037" t="s">
        <v>42304</v>
      </c>
    </row>
    <row r="44038" spans="43:45" x14ac:dyDescent="0.25">
      <c r="AQ44038" s="89">
        <v>10056896</v>
      </c>
      <c r="AR44038" s="90" t="str">
        <f t="shared" si="695"/>
        <v>O</v>
      </c>
      <c r="AS44038" t="s">
        <v>42305</v>
      </c>
    </row>
    <row r="44039" spans="43:45" x14ac:dyDescent="0.25">
      <c r="AQ44039" s="89">
        <v>10032439</v>
      </c>
      <c r="AR44039" s="90" t="str">
        <f t="shared" si="695"/>
        <v>O</v>
      </c>
      <c r="AS44039" t="s">
        <v>42306</v>
      </c>
    </row>
    <row r="44040" spans="43:45" x14ac:dyDescent="0.25">
      <c r="AQ44040" s="89">
        <v>10058626</v>
      </c>
      <c r="AR44040" s="90" t="str">
        <f t="shared" si="695"/>
        <v>O</v>
      </c>
      <c r="AS44040" t="s">
        <v>42307</v>
      </c>
    </row>
    <row r="44041" spans="43:45" x14ac:dyDescent="0.25">
      <c r="AQ44041" s="89">
        <v>10058633</v>
      </c>
      <c r="AR44041" s="90" t="str">
        <f t="shared" ref="AR44041:AR44104" si="696">IF(ISNA(VLOOKUP(AQ44041,$BP$18:$BQ$356,2,FALSE))=TRUE,"O",VLOOKUP(AQ44041,$BP$18:$BQ$356,2,FALSE))</f>
        <v>O</v>
      </c>
      <c r="AS44041" t="s">
        <v>23527</v>
      </c>
    </row>
    <row r="44042" spans="43:45" x14ac:dyDescent="0.25">
      <c r="AQ44042" s="89">
        <v>10058639</v>
      </c>
      <c r="AR44042" s="90" t="str">
        <f t="shared" si="696"/>
        <v>O</v>
      </c>
      <c r="AS44042" t="s">
        <v>42308</v>
      </c>
    </row>
    <row r="44043" spans="43:45" x14ac:dyDescent="0.25">
      <c r="AQ44043" s="89">
        <v>10058644</v>
      </c>
      <c r="AR44043" s="90" t="str">
        <f t="shared" si="696"/>
        <v>O</v>
      </c>
      <c r="AS44043" t="s">
        <v>6463</v>
      </c>
    </row>
    <row r="44044" spans="43:45" x14ac:dyDescent="0.25">
      <c r="AQ44044" s="89">
        <v>10058659</v>
      </c>
      <c r="AR44044" s="90" t="str">
        <f t="shared" si="696"/>
        <v>O</v>
      </c>
      <c r="AS44044" t="s">
        <v>34006</v>
      </c>
    </row>
    <row r="44045" spans="43:45" x14ac:dyDescent="0.25">
      <c r="AQ44045" s="89">
        <v>10056883</v>
      </c>
      <c r="AR44045" s="90" t="str">
        <f t="shared" si="696"/>
        <v>O</v>
      </c>
      <c r="AS44045" t="s">
        <v>42309</v>
      </c>
    </row>
    <row r="44046" spans="43:45" x14ac:dyDescent="0.25">
      <c r="AQ44046" s="89">
        <v>10057134</v>
      </c>
      <c r="AR44046" s="90" t="str">
        <f t="shared" si="696"/>
        <v>O</v>
      </c>
      <c r="AS44046" t="s">
        <v>42310</v>
      </c>
    </row>
    <row r="44047" spans="43:45" x14ac:dyDescent="0.25">
      <c r="AQ44047" s="89">
        <v>10057392</v>
      </c>
      <c r="AR44047" s="90" t="str">
        <f t="shared" si="696"/>
        <v>O</v>
      </c>
      <c r="AS44047" t="s">
        <v>42311</v>
      </c>
    </row>
    <row r="44048" spans="43:45" x14ac:dyDescent="0.25">
      <c r="AQ44048" s="89">
        <v>10057398</v>
      </c>
      <c r="AR44048" s="90" t="str">
        <f t="shared" si="696"/>
        <v>O</v>
      </c>
      <c r="AS44048" t="s">
        <v>42312</v>
      </c>
    </row>
    <row r="44049" spans="43:45" x14ac:dyDescent="0.25">
      <c r="AQ44049" s="89">
        <v>10057434</v>
      </c>
      <c r="AR44049" s="90" t="str">
        <f t="shared" si="696"/>
        <v>O</v>
      </c>
      <c r="AS44049" t="s">
        <v>42313</v>
      </c>
    </row>
    <row r="44050" spans="43:45" x14ac:dyDescent="0.25">
      <c r="AQ44050" s="89">
        <v>10057441</v>
      </c>
      <c r="AR44050" s="90" t="str">
        <f t="shared" si="696"/>
        <v>O</v>
      </c>
      <c r="AS44050" t="s">
        <v>42314</v>
      </c>
    </row>
    <row r="44051" spans="43:45" x14ac:dyDescent="0.25">
      <c r="AQ44051" s="89">
        <v>10057459</v>
      </c>
      <c r="AR44051" s="90" t="str">
        <f t="shared" si="696"/>
        <v>O</v>
      </c>
      <c r="AS44051" t="s">
        <v>42315</v>
      </c>
    </row>
    <row r="44052" spans="43:45" x14ac:dyDescent="0.25">
      <c r="AQ44052" s="89">
        <v>10057478</v>
      </c>
      <c r="AR44052" s="90" t="str">
        <f t="shared" si="696"/>
        <v>O</v>
      </c>
      <c r="AS44052" t="s">
        <v>42316</v>
      </c>
    </row>
    <row r="44053" spans="43:45" x14ac:dyDescent="0.25">
      <c r="AQ44053" s="89">
        <v>10060830</v>
      </c>
      <c r="AR44053" s="90" t="str">
        <f t="shared" si="696"/>
        <v>O</v>
      </c>
      <c r="AS44053" t="s">
        <v>42317</v>
      </c>
    </row>
    <row r="44054" spans="43:45" x14ac:dyDescent="0.25">
      <c r="AQ44054" s="89">
        <v>10060840</v>
      </c>
      <c r="AR44054" s="90" t="str">
        <f t="shared" si="696"/>
        <v>O</v>
      </c>
      <c r="AS44054" t="s">
        <v>42318</v>
      </c>
    </row>
    <row r="44055" spans="43:45" x14ac:dyDescent="0.25">
      <c r="AQ44055" s="89">
        <v>10060852</v>
      </c>
      <c r="AR44055" s="90" t="str">
        <f t="shared" si="696"/>
        <v>O</v>
      </c>
      <c r="AS44055" t="s">
        <v>42319</v>
      </c>
    </row>
    <row r="44056" spans="43:45" x14ac:dyDescent="0.25">
      <c r="AQ44056" s="89">
        <v>10060853</v>
      </c>
      <c r="AR44056" s="90" t="str">
        <f t="shared" si="696"/>
        <v>O</v>
      </c>
      <c r="AS44056" t="s">
        <v>42320</v>
      </c>
    </row>
    <row r="44057" spans="43:45" x14ac:dyDescent="0.25">
      <c r="AQ44057" s="89">
        <v>10060858</v>
      </c>
      <c r="AR44057" s="90" t="str">
        <f t="shared" si="696"/>
        <v>O</v>
      </c>
      <c r="AS44057" t="s">
        <v>42321</v>
      </c>
    </row>
    <row r="44058" spans="43:45" x14ac:dyDescent="0.25">
      <c r="AQ44058" s="89">
        <v>10060870</v>
      </c>
      <c r="AR44058" s="90" t="str">
        <f t="shared" si="696"/>
        <v>O</v>
      </c>
      <c r="AS44058" t="s">
        <v>42322</v>
      </c>
    </row>
    <row r="44059" spans="43:45" x14ac:dyDescent="0.25">
      <c r="AQ44059" s="89">
        <v>10060873</v>
      </c>
      <c r="AR44059" s="90" t="str">
        <f t="shared" si="696"/>
        <v>O</v>
      </c>
      <c r="AS44059" t="s">
        <v>42323</v>
      </c>
    </row>
    <row r="44060" spans="43:45" x14ac:dyDescent="0.25">
      <c r="AQ44060" s="89">
        <v>10060874</v>
      </c>
      <c r="AR44060" s="90" t="str">
        <f t="shared" si="696"/>
        <v>O</v>
      </c>
      <c r="AS44060" t="s">
        <v>42324</v>
      </c>
    </row>
    <row r="44061" spans="43:45" x14ac:dyDescent="0.25">
      <c r="AQ44061" s="89">
        <v>10056837</v>
      </c>
      <c r="AR44061" s="90" t="str">
        <f t="shared" si="696"/>
        <v>O</v>
      </c>
      <c r="AS44061" t="s">
        <v>42325</v>
      </c>
    </row>
    <row r="44062" spans="43:45" x14ac:dyDescent="0.25">
      <c r="AQ44062" s="89">
        <v>10056984</v>
      </c>
      <c r="AR44062" s="90" t="str">
        <f t="shared" si="696"/>
        <v>O</v>
      </c>
      <c r="AS44062" t="s">
        <v>42326</v>
      </c>
    </row>
    <row r="44063" spans="43:45" x14ac:dyDescent="0.25">
      <c r="AQ44063" s="89">
        <v>10057100</v>
      </c>
      <c r="AR44063" s="90" t="str">
        <f t="shared" si="696"/>
        <v>O</v>
      </c>
      <c r="AS44063" t="s">
        <v>42327</v>
      </c>
    </row>
    <row r="44064" spans="43:45" x14ac:dyDescent="0.25">
      <c r="AQ44064" s="89">
        <v>10057107</v>
      </c>
      <c r="AR44064" s="90" t="str">
        <f t="shared" si="696"/>
        <v>O</v>
      </c>
      <c r="AS44064" t="s">
        <v>42328</v>
      </c>
    </row>
    <row r="44065" spans="43:45" x14ac:dyDescent="0.25">
      <c r="AQ44065" s="89">
        <v>10057109</v>
      </c>
      <c r="AR44065" s="90" t="str">
        <f t="shared" si="696"/>
        <v>O</v>
      </c>
      <c r="AS44065" t="s">
        <v>42329</v>
      </c>
    </row>
    <row r="44066" spans="43:45" x14ac:dyDescent="0.25">
      <c r="AQ44066" s="89">
        <v>10057116</v>
      </c>
      <c r="AR44066" s="90" t="str">
        <f t="shared" si="696"/>
        <v>O</v>
      </c>
      <c r="AS44066" t="s">
        <v>42330</v>
      </c>
    </row>
    <row r="44067" spans="43:45" x14ac:dyDescent="0.25">
      <c r="AQ44067" s="89">
        <v>10058695</v>
      </c>
      <c r="AR44067" s="90" t="str">
        <f t="shared" si="696"/>
        <v>O</v>
      </c>
      <c r="AS44067" t="s">
        <v>6221</v>
      </c>
    </row>
    <row r="44068" spans="43:45" x14ac:dyDescent="0.25">
      <c r="AQ44068" s="89">
        <v>10058696</v>
      </c>
      <c r="AR44068" s="90" t="str">
        <f t="shared" si="696"/>
        <v>O</v>
      </c>
      <c r="AS44068" t="s">
        <v>42331</v>
      </c>
    </row>
    <row r="44069" spans="43:45" x14ac:dyDescent="0.25">
      <c r="AQ44069" s="89">
        <v>10058700</v>
      </c>
      <c r="AR44069" s="90" t="str">
        <f t="shared" si="696"/>
        <v>O</v>
      </c>
      <c r="AS44069" t="s">
        <v>6951</v>
      </c>
    </row>
    <row r="44070" spans="43:45" x14ac:dyDescent="0.25">
      <c r="AQ44070" s="89">
        <v>10058716</v>
      </c>
      <c r="AR44070" s="90" t="str">
        <f t="shared" si="696"/>
        <v>O</v>
      </c>
      <c r="AS44070" t="s">
        <v>29013</v>
      </c>
    </row>
    <row r="44071" spans="43:45" x14ac:dyDescent="0.25">
      <c r="AQ44071" s="89">
        <v>10058728</v>
      </c>
      <c r="AR44071" s="90" t="str">
        <f t="shared" si="696"/>
        <v>O</v>
      </c>
      <c r="AS44071" t="s">
        <v>23498</v>
      </c>
    </row>
    <row r="44072" spans="43:45" x14ac:dyDescent="0.25">
      <c r="AQ44072" s="89">
        <v>10058729</v>
      </c>
      <c r="AR44072" s="90" t="str">
        <f t="shared" si="696"/>
        <v>O</v>
      </c>
      <c r="AS44072" t="s">
        <v>40876</v>
      </c>
    </row>
    <row r="44073" spans="43:45" x14ac:dyDescent="0.25">
      <c r="AQ44073" s="89">
        <v>10058732</v>
      </c>
      <c r="AR44073" s="90" t="str">
        <f t="shared" si="696"/>
        <v>O</v>
      </c>
      <c r="AS44073" t="s">
        <v>42332</v>
      </c>
    </row>
    <row r="44074" spans="43:45" x14ac:dyDescent="0.25">
      <c r="AQ44074" s="89">
        <v>10058736</v>
      </c>
      <c r="AR44074" s="90" t="str">
        <f t="shared" si="696"/>
        <v>O</v>
      </c>
      <c r="AS44074" t="s">
        <v>42333</v>
      </c>
    </row>
    <row r="44075" spans="43:45" x14ac:dyDescent="0.25">
      <c r="AQ44075" s="89">
        <v>10055949</v>
      </c>
      <c r="AR44075" s="90" t="str">
        <f t="shared" si="696"/>
        <v>O</v>
      </c>
      <c r="AS44075" t="s">
        <v>42334</v>
      </c>
    </row>
    <row r="44076" spans="43:45" x14ac:dyDescent="0.25">
      <c r="AQ44076" s="89">
        <v>10056219</v>
      </c>
      <c r="AR44076" s="90" t="str">
        <f t="shared" si="696"/>
        <v>O</v>
      </c>
      <c r="AS44076" t="s">
        <v>42335</v>
      </c>
    </row>
    <row r="44077" spans="43:45" x14ac:dyDescent="0.25">
      <c r="AQ44077" s="89">
        <v>10057050</v>
      </c>
      <c r="AR44077" s="90" t="str">
        <f t="shared" si="696"/>
        <v>O</v>
      </c>
      <c r="AS44077" t="s">
        <v>42336</v>
      </c>
    </row>
    <row r="44078" spans="43:45" x14ac:dyDescent="0.25">
      <c r="AQ44078" s="89">
        <v>10057584</v>
      </c>
      <c r="AR44078" s="90" t="str">
        <f t="shared" si="696"/>
        <v>O</v>
      </c>
      <c r="AS44078" t="s">
        <v>42337</v>
      </c>
    </row>
    <row r="44079" spans="43:45" x14ac:dyDescent="0.25">
      <c r="AQ44079" s="89">
        <v>10057596</v>
      </c>
      <c r="AR44079" s="90" t="str">
        <f t="shared" si="696"/>
        <v>O</v>
      </c>
      <c r="AS44079" t="s">
        <v>42338</v>
      </c>
    </row>
    <row r="44080" spans="43:45" x14ac:dyDescent="0.25">
      <c r="AQ44080" s="89">
        <v>10057617</v>
      </c>
      <c r="AR44080" s="90" t="str">
        <f t="shared" si="696"/>
        <v>O</v>
      </c>
      <c r="AS44080" t="s">
        <v>42339</v>
      </c>
    </row>
    <row r="44081" spans="43:45" x14ac:dyDescent="0.25">
      <c r="AQ44081" s="89">
        <v>10057633</v>
      </c>
      <c r="AR44081" s="90" t="str">
        <f t="shared" si="696"/>
        <v>O</v>
      </c>
      <c r="AS44081" t="s">
        <v>42340</v>
      </c>
    </row>
    <row r="44082" spans="43:45" x14ac:dyDescent="0.25">
      <c r="AQ44082" s="89">
        <v>10057653</v>
      </c>
      <c r="AR44082" s="90" t="str">
        <f t="shared" si="696"/>
        <v>O</v>
      </c>
      <c r="AS44082" t="s">
        <v>22797</v>
      </c>
    </row>
    <row r="44083" spans="43:45" x14ac:dyDescent="0.25">
      <c r="AQ44083" s="89">
        <v>10057667</v>
      </c>
      <c r="AR44083" s="90" t="str">
        <f t="shared" si="696"/>
        <v>O</v>
      </c>
      <c r="AS44083" t="s">
        <v>42341</v>
      </c>
    </row>
    <row r="44084" spans="43:45" x14ac:dyDescent="0.25">
      <c r="AQ44084" s="89">
        <v>10057764</v>
      </c>
      <c r="AR44084" s="90" t="str">
        <f t="shared" si="696"/>
        <v>O</v>
      </c>
      <c r="AS44084" t="s">
        <v>42342</v>
      </c>
    </row>
    <row r="44085" spans="43:45" x14ac:dyDescent="0.25">
      <c r="AQ44085" s="89">
        <v>10057765</v>
      </c>
      <c r="AR44085" s="90" t="str">
        <f t="shared" si="696"/>
        <v>O</v>
      </c>
      <c r="AS44085" t="s">
        <v>42343</v>
      </c>
    </row>
    <row r="44086" spans="43:45" x14ac:dyDescent="0.25">
      <c r="AQ44086" s="89">
        <v>10060896</v>
      </c>
      <c r="AR44086" s="90" t="str">
        <f t="shared" si="696"/>
        <v>O</v>
      </c>
      <c r="AS44086" t="s">
        <v>42344</v>
      </c>
    </row>
    <row r="44087" spans="43:45" x14ac:dyDescent="0.25">
      <c r="AQ44087" s="89">
        <v>10060906</v>
      </c>
      <c r="AR44087" s="90" t="str">
        <f t="shared" si="696"/>
        <v>O</v>
      </c>
      <c r="AS44087" t="s">
        <v>42345</v>
      </c>
    </row>
    <row r="44088" spans="43:45" x14ac:dyDescent="0.25">
      <c r="AQ44088" s="89">
        <v>10060909</v>
      </c>
      <c r="AR44088" s="90" t="str">
        <f t="shared" si="696"/>
        <v>O</v>
      </c>
      <c r="AS44088" t="s">
        <v>11686</v>
      </c>
    </row>
    <row r="44089" spans="43:45" x14ac:dyDescent="0.25">
      <c r="AQ44089" s="89">
        <v>10060944</v>
      </c>
      <c r="AR44089" s="90" t="str">
        <f t="shared" si="696"/>
        <v>O</v>
      </c>
      <c r="AS44089" t="s">
        <v>42346</v>
      </c>
    </row>
    <row r="44090" spans="43:45" x14ac:dyDescent="0.25">
      <c r="AQ44090" s="89">
        <v>10060946</v>
      </c>
      <c r="AR44090" s="90" t="str">
        <f t="shared" si="696"/>
        <v>O</v>
      </c>
      <c r="AS44090" t="s">
        <v>42347</v>
      </c>
    </row>
    <row r="44091" spans="43:45" x14ac:dyDescent="0.25">
      <c r="AQ44091" s="89">
        <v>10060947</v>
      </c>
      <c r="AR44091" s="90" t="str">
        <f t="shared" si="696"/>
        <v>O</v>
      </c>
      <c r="AS44091" t="s">
        <v>42348</v>
      </c>
    </row>
    <row r="44092" spans="43:45" x14ac:dyDescent="0.25">
      <c r="AQ44092" s="89">
        <v>10060949</v>
      </c>
      <c r="AR44092" s="90" t="str">
        <f t="shared" si="696"/>
        <v>O</v>
      </c>
      <c r="AS44092" t="s">
        <v>42349</v>
      </c>
    </row>
    <row r="44093" spans="43:45" x14ac:dyDescent="0.25">
      <c r="AQ44093" s="89">
        <v>10060950</v>
      </c>
      <c r="AR44093" s="90" t="str">
        <f t="shared" si="696"/>
        <v>O</v>
      </c>
      <c r="AS44093" t="s">
        <v>42350</v>
      </c>
    </row>
    <row r="44094" spans="43:45" x14ac:dyDescent="0.25">
      <c r="AQ44094" s="89">
        <v>10055872</v>
      </c>
      <c r="AR44094" s="90" t="str">
        <f t="shared" si="696"/>
        <v>O</v>
      </c>
      <c r="AS44094" t="s">
        <v>42351</v>
      </c>
    </row>
    <row r="44095" spans="43:45" x14ac:dyDescent="0.25">
      <c r="AQ44095" s="89">
        <v>10056215</v>
      </c>
      <c r="AR44095" s="90" t="str">
        <f t="shared" si="696"/>
        <v>O</v>
      </c>
      <c r="AS44095" t="s">
        <v>42352</v>
      </c>
    </row>
    <row r="44096" spans="43:45" x14ac:dyDescent="0.25">
      <c r="AQ44096" s="89">
        <v>10056944</v>
      </c>
      <c r="AR44096" s="90" t="str">
        <f t="shared" si="696"/>
        <v>O</v>
      </c>
      <c r="AS44096" t="s">
        <v>42353</v>
      </c>
    </row>
    <row r="44097" spans="43:45" x14ac:dyDescent="0.25">
      <c r="AQ44097" s="89">
        <v>10057133</v>
      </c>
      <c r="AR44097" s="90" t="str">
        <f t="shared" si="696"/>
        <v>O</v>
      </c>
      <c r="AS44097" t="s">
        <v>42354</v>
      </c>
    </row>
    <row r="44098" spans="43:45" x14ac:dyDescent="0.25">
      <c r="AQ44098" s="89">
        <v>10057202</v>
      </c>
      <c r="AR44098" s="90" t="str">
        <f t="shared" si="696"/>
        <v>O</v>
      </c>
      <c r="AS44098" t="s">
        <v>42355</v>
      </c>
    </row>
    <row r="44099" spans="43:45" x14ac:dyDescent="0.25">
      <c r="AQ44099" s="89">
        <v>10058776</v>
      </c>
      <c r="AR44099" s="90" t="str">
        <f t="shared" si="696"/>
        <v>O</v>
      </c>
      <c r="AS44099" t="s">
        <v>19298</v>
      </c>
    </row>
    <row r="44100" spans="43:45" x14ac:dyDescent="0.25">
      <c r="AQ44100" s="89">
        <v>10058780</v>
      </c>
      <c r="AR44100" s="90" t="str">
        <f t="shared" si="696"/>
        <v>O</v>
      </c>
      <c r="AS44100" t="s">
        <v>42356</v>
      </c>
    </row>
    <row r="44101" spans="43:45" x14ac:dyDescent="0.25">
      <c r="AQ44101" s="89">
        <v>10058785</v>
      </c>
      <c r="AR44101" s="90" t="str">
        <f t="shared" si="696"/>
        <v>O</v>
      </c>
      <c r="AS44101" t="s">
        <v>19200</v>
      </c>
    </row>
    <row r="44102" spans="43:45" x14ac:dyDescent="0.25">
      <c r="AQ44102" s="89">
        <v>10058789</v>
      </c>
      <c r="AR44102" s="90" t="str">
        <f t="shared" si="696"/>
        <v>O</v>
      </c>
      <c r="AS44102" t="s">
        <v>42357</v>
      </c>
    </row>
    <row r="44103" spans="43:45" x14ac:dyDescent="0.25">
      <c r="AQ44103" s="89">
        <v>10058814</v>
      </c>
      <c r="AR44103" s="90" t="str">
        <f t="shared" si="696"/>
        <v>O</v>
      </c>
      <c r="AS44103" t="s">
        <v>6628</v>
      </c>
    </row>
    <row r="44104" spans="43:45" x14ac:dyDescent="0.25">
      <c r="AQ44104" s="89">
        <v>10058820</v>
      </c>
      <c r="AR44104" s="90" t="str">
        <f t="shared" si="696"/>
        <v>O</v>
      </c>
      <c r="AS44104" t="s">
        <v>42358</v>
      </c>
    </row>
    <row r="44105" spans="43:45" x14ac:dyDescent="0.25">
      <c r="AQ44105" s="89">
        <v>10057788</v>
      </c>
      <c r="AR44105" s="90" t="str">
        <f t="shared" ref="AR44105:AR44168" si="697">IF(ISNA(VLOOKUP(AQ44105,$BP$18:$BQ$356,2,FALSE))=TRUE,"O",VLOOKUP(AQ44105,$BP$18:$BQ$356,2,FALSE))</f>
        <v>O</v>
      </c>
      <c r="AS44105" t="s">
        <v>42359</v>
      </c>
    </row>
    <row r="44106" spans="43:45" x14ac:dyDescent="0.25">
      <c r="AQ44106" s="89">
        <v>10057797</v>
      </c>
      <c r="AR44106" s="90" t="str">
        <f t="shared" si="697"/>
        <v>O</v>
      </c>
      <c r="AS44106" t="s">
        <v>42360</v>
      </c>
    </row>
    <row r="44107" spans="43:45" x14ac:dyDescent="0.25">
      <c r="AQ44107" s="89">
        <v>10057955</v>
      </c>
      <c r="AR44107" s="90" t="str">
        <f t="shared" si="697"/>
        <v>O</v>
      </c>
      <c r="AS44107" t="s">
        <v>42361</v>
      </c>
    </row>
    <row r="44108" spans="43:45" x14ac:dyDescent="0.25">
      <c r="AQ44108" s="89">
        <v>10057981</v>
      </c>
      <c r="AR44108" s="90" t="str">
        <f t="shared" si="697"/>
        <v>O</v>
      </c>
      <c r="AS44108" t="s">
        <v>42362</v>
      </c>
    </row>
    <row r="44109" spans="43:45" x14ac:dyDescent="0.25">
      <c r="AQ44109" s="89">
        <v>10058079</v>
      </c>
      <c r="AR44109" s="90" t="str">
        <f t="shared" si="697"/>
        <v>O</v>
      </c>
      <c r="AS44109" t="s">
        <v>42363</v>
      </c>
    </row>
    <row r="44110" spans="43:45" x14ac:dyDescent="0.25">
      <c r="AQ44110" s="89">
        <v>10059270</v>
      </c>
      <c r="AR44110" s="90" t="str">
        <f t="shared" si="697"/>
        <v>O</v>
      </c>
      <c r="AS44110" t="s">
        <v>42364</v>
      </c>
    </row>
    <row r="44111" spans="43:45" x14ac:dyDescent="0.25">
      <c r="AQ44111" s="89">
        <v>10060958</v>
      </c>
      <c r="AR44111" s="90" t="str">
        <f t="shared" si="697"/>
        <v>O</v>
      </c>
      <c r="AS44111" t="s">
        <v>41688</v>
      </c>
    </row>
    <row r="44112" spans="43:45" x14ac:dyDescent="0.25">
      <c r="AQ44112" s="89">
        <v>10060960</v>
      </c>
      <c r="AR44112" s="90" t="str">
        <f t="shared" si="697"/>
        <v>O</v>
      </c>
      <c r="AS44112" t="s">
        <v>42365</v>
      </c>
    </row>
    <row r="44113" spans="43:45" x14ac:dyDescent="0.25">
      <c r="AQ44113" s="89">
        <v>10060962</v>
      </c>
      <c r="AR44113" s="90" t="str">
        <f t="shared" si="697"/>
        <v>O</v>
      </c>
      <c r="AS44113" t="s">
        <v>42366</v>
      </c>
    </row>
    <row r="44114" spans="43:45" x14ac:dyDescent="0.25">
      <c r="AQ44114" s="89">
        <v>10060972</v>
      </c>
      <c r="AR44114" s="90" t="str">
        <f t="shared" si="697"/>
        <v>O</v>
      </c>
      <c r="AS44114" t="s">
        <v>42367</v>
      </c>
    </row>
    <row r="44115" spans="43:45" x14ac:dyDescent="0.25">
      <c r="AQ44115" s="89">
        <v>10060993</v>
      </c>
      <c r="AR44115" s="90" t="str">
        <f t="shared" si="697"/>
        <v>O</v>
      </c>
      <c r="AS44115" t="s">
        <v>42368</v>
      </c>
    </row>
    <row r="44116" spans="43:45" x14ac:dyDescent="0.25">
      <c r="AQ44116" s="89">
        <v>10060998</v>
      </c>
      <c r="AR44116" s="90" t="str">
        <f t="shared" si="697"/>
        <v>O</v>
      </c>
      <c r="AS44116" t="s">
        <v>42369</v>
      </c>
    </row>
    <row r="44117" spans="43:45" x14ac:dyDescent="0.25">
      <c r="AQ44117" s="89">
        <v>10056772</v>
      </c>
      <c r="AR44117" s="90" t="str">
        <f t="shared" si="697"/>
        <v>O</v>
      </c>
      <c r="AS44117" t="s">
        <v>42370</v>
      </c>
    </row>
    <row r="44118" spans="43:45" x14ac:dyDescent="0.25">
      <c r="AQ44118" s="89">
        <v>10057346</v>
      </c>
      <c r="AR44118" s="90" t="str">
        <f t="shared" si="697"/>
        <v>O</v>
      </c>
      <c r="AS44118" t="s">
        <v>42371</v>
      </c>
    </row>
    <row r="44119" spans="43:45" x14ac:dyDescent="0.25">
      <c r="AQ44119" s="89">
        <v>10058828</v>
      </c>
      <c r="AR44119" s="90" t="str">
        <f t="shared" si="697"/>
        <v>O</v>
      </c>
      <c r="AS44119" t="s">
        <v>42372</v>
      </c>
    </row>
    <row r="44120" spans="43:45" x14ac:dyDescent="0.25">
      <c r="AQ44120" s="89">
        <v>10058829</v>
      </c>
      <c r="AR44120" s="90" t="str">
        <f t="shared" si="697"/>
        <v>O</v>
      </c>
      <c r="AS44120" t="s">
        <v>42373</v>
      </c>
    </row>
    <row r="44121" spans="43:45" x14ac:dyDescent="0.25">
      <c r="AQ44121" s="89">
        <v>10058843</v>
      </c>
      <c r="AR44121" s="90" t="str">
        <f t="shared" si="697"/>
        <v>O</v>
      </c>
      <c r="AS44121" t="s">
        <v>6950</v>
      </c>
    </row>
    <row r="44122" spans="43:45" x14ac:dyDescent="0.25">
      <c r="AQ44122" s="89">
        <v>10058845</v>
      </c>
      <c r="AR44122" s="90" t="str">
        <f t="shared" si="697"/>
        <v>O</v>
      </c>
      <c r="AS44122" t="s">
        <v>42374</v>
      </c>
    </row>
    <row r="44123" spans="43:45" x14ac:dyDescent="0.25">
      <c r="AQ44123" s="89">
        <v>10058855</v>
      </c>
      <c r="AR44123" s="90" t="str">
        <f t="shared" si="697"/>
        <v>O</v>
      </c>
      <c r="AS44123" t="s">
        <v>42375</v>
      </c>
    </row>
    <row r="44124" spans="43:45" x14ac:dyDescent="0.25">
      <c r="AQ44124" s="89">
        <v>10058858</v>
      </c>
      <c r="AR44124" s="90" t="str">
        <f t="shared" si="697"/>
        <v>O</v>
      </c>
      <c r="AS44124" t="s">
        <v>42376</v>
      </c>
    </row>
    <row r="44125" spans="43:45" x14ac:dyDescent="0.25">
      <c r="AQ44125" s="89">
        <v>10058871</v>
      </c>
      <c r="AR44125" s="90" t="str">
        <f t="shared" si="697"/>
        <v>O</v>
      </c>
      <c r="AS44125" t="s">
        <v>42377</v>
      </c>
    </row>
    <row r="44126" spans="43:45" x14ac:dyDescent="0.25">
      <c r="AQ44126" s="89">
        <v>10058873</v>
      </c>
      <c r="AR44126" s="90" t="str">
        <f t="shared" si="697"/>
        <v>O</v>
      </c>
      <c r="AS44126" t="s">
        <v>42378</v>
      </c>
    </row>
    <row r="44127" spans="43:45" x14ac:dyDescent="0.25">
      <c r="AQ44127" s="89">
        <v>10058879</v>
      </c>
      <c r="AR44127" s="90" t="str">
        <f t="shared" si="697"/>
        <v>O</v>
      </c>
      <c r="AS44127" t="s">
        <v>42379</v>
      </c>
    </row>
    <row r="44128" spans="43:45" x14ac:dyDescent="0.25">
      <c r="AQ44128" s="89">
        <v>10058883</v>
      </c>
      <c r="AR44128" s="90" t="str">
        <f t="shared" si="697"/>
        <v>O</v>
      </c>
      <c r="AS44128" t="s">
        <v>42380</v>
      </c>
    </row>
    <row r="44129" spans="43:45" x14ac:dyDescent="0.25">
      <c r="AQ44129" s="89">
        <v>10058890</v>
      </c>
      <c r="AR44129" s="90" t="str">
        <f t="shared" si="697"/>
        <v>O</v>
      </c>
      <c r="AS44129" t="s">
        <v>23494</v>
      </c>
    </row>
    <row r="44130" spans="43:45" x14ac:dyDescent="0.25">
      <c r="AQ44130" s="89">
        <v>10056211</v>
      </c>
      <c r="AR44130" s="90" t="str">
        <f t="shared" si="697"/>
        <v>O</v>
      </c>
      <c r="AS44130" t="s">
        <v>42381</v>
      </c>
    </row>
    <row r="44131" spans="43:45" x14ac:dyDescent="0.25">
      <c r="AQ44131" s="89">
        <v>10057164</v>
      </c>
      <c r="AR44131" s="90" t="str">
        <f t="shared" si="697"/>
        <v>O</v>
      </c>
      <c r="AS44131" t="s">
        <v>42382</v>
      </c>
    </row>
    <row r="44132" spans="43:45" x14ac:dyDescent="0.25">
      <c r="AQ44132" s="89">
        <v>10059279</v>
      </c>
      <c r="AR44132" s="90" t="str">
        <f t="shared" si="697"/>
        <v>O</v>
      </c>
      <c r="AS44132" t="s">
        <v>18580</v>
      </c>
    </row>
    <row r="44133" spans="43:45" x14ac:dyDescent="0.25">
      <c r="AQ44133" s="89">
        <v>10059283</v>
      </c>
      <c r="AR44133" s="90" t="str">
        <f t="shared" si="697"/>
        <v>O</v>
      </c>
      <c r="AS44133" t="s">
        <v>7022</v>
      </c>
    </row>
    <row r="44134" spans="43:45" x14ac:dyDescent="0.25">
      <c r="AQ44134" s="89">
        <v>10059287</v>
      </c>
      <c r="AR44134" s="90" t="str">
        <f t="shared" si="697"/>
        <v>O</v>
      </c>
      <c r="AS44134" t="s">
        <v>42383</v>
      </c>
    </row>
    <row r="44135" spans="43:45" x14ac:dyDescent="0.25">
      <c r="AQ44135" s="89">
        <v>10059291</v>
      </c>
      <c r="AR44135" s="90" t="str">
        <f t="shared" si="697"/>
        <v>O</v>
      </c>
      <c r="AS44135" t="s">
        <v>34221</v>
      </c>
    </row>
    <row r="44136" spans="43:45" x14ac:dyDescent="0.25">
      <c r="AQ44136" s="89">
        <v>10059298</v>
      </c>
      <c r="AR44136" s="90" t="str">
        <f t="shared" si="697"/>
        <v>O</v>
      </c>
      <c r="AS44136" t="s">
        <v>28913</v>
      </c>
    </row>
    <row r="44137" spans="43:45" x14ac:dyDescent="0.25">
      <c r="AQ44137" s="89">
        <v>10059301</v>
      </c>
      <c r="AR44137" s="90" t="str">
        <f t="shared" si="697"/>
        <v>O</v>
      </c>
      <c r="AS44137" t="s">
        <v>39643</v>
      </c>
    </row>
    <row r="44138" spans="43:45" x14ac:dyDescent="0.25">
      <c r="AQ44138" s="89">
        <v>10061021</v>
      </c>
      <c r="AR44138" s="90" t="str">
        <f t="shared" si="697"/>
        <v>O</v>
      </c>
      <c r="AS44138" t="s">
        <v>42384</v>
      </c>
    </row>
    <row r="44139" spans="43:45" x14ac:dyDescent="0.25">
      <c r="AQ44139" s="89">
        <v>10061029</v>
      </c>
      <c r="AR44139" s="90" t="str">
        <f t="shared" si="697"/>
        <v>O</v>
      </c>
      <c r="AS44139" t="s">
        <v>42385</v>
      </c>
    </row>
    <row r="44140" spans="43:45" x14ac:dyDescent="0.25">
      <c r="AQ44140" s="89">
        <v>10061030</v>
      </c>
      <c r="AR44140" s="90" t="str">
        <f t="shared" si="697"/>
        <v>O</v>
      </c>
      <c r="AS44140" t="s">
        <v>42386</v>
      </c>
    </row>
    <row r="44141" spans="43:45" x14ac:dyDescent="0.25">
      <c r="AQ44141" s="89">
        <v>10061031</v>
      </c>
      <c r="AR44141" s="90" t="str">
        <f t="shared" si="697"/>
        <v>O</v>
      </c>
      <c r="AS44141" t="s">
        <v>42387</v>
      </c>
    </row>
    <row r="44142" spans="43:45" x14ac:dyDescent="0.25">
      <c r="AQ44142" s="89">
        <v>10061060</v>
      </c>
      <c r="AR44142" s="90" t="str">
        <f t="shared" si="697"/>
        <v>O</v>
      </c>
      <c r="AS44142" t="s">
        <v>42388</v>
      </c>
    </row>
    <row r="44143" spans="43:45" x14ac:dyDescent="0.25">
      <c r="AQ44143" s="89">
        <v>10061075</v>
      </c>
      <c r="AR44143" s="90" t="str">
        <f t="shared" si="697"/>
        <v>O</v>
      </c>
      <c r="AS44143" t="s">
        <v>42389</v>
      </c>
    </row>
    <row r="44144" spans="43:45" x14ac:dyDescent="0.25">
      <c r="AQ44144" s="89">
        <v>10061077</v>
      </c>
      <c r="AR44144" s="90" t="str">
        <f t="shared" si="697"/>
        <v>O</v>
      </c>
      <c r="AS44144" t="s">
        <v>42390</v>
      </c>
    </row>
    <row r="44145" spans="43:45" x14ac:dyDescent="0.25">
      <c r="AQ44145" s="89">
        <v>10056084</v>
      </c>
      <c r="AR44145" s="90" t="str">
        <f t="shared" si="697"/>
        <v>O</v>
      </c>
      <c r="AS44145" t="s">
        <v>42391</v>
      </c>
    </row>
    <row r="44146" spans="43:45" x14ac:dyDescent="0.25">
      <c r="AQ44146" s="89">
        <v>10056095</v>
      </c>
      <c r="AR44146" s="90" t="str">
        <f t="shared" si="697"/>
        <v>O</v>
      </c>
      <c r="AS44146" t="s">
        <v>42392</v>
      </c>
    </row>
    <row r="44147" spans="43:45" x14ac:dyDescent="0.25">
      <c r="AQ44147" s="89">
        <v>10057402</v>
      </c>
      <c r="AR44147" s="90" t="str">
        <f t="shared" si="697"/>
        <v>O</v>
      </c>
      <c r="AS44147" t="s">
        <v>42393</v>
      </c>
    </row>
    <row r="44148" spans="43:45" x14ac:dyDescent="0.25">
      <c r="AQ44148" s="89">
        <v>10057442</v>
      </c>
      <c r="AR44148" s="90" t="str">
        <f t="shared" si="697"/>
        <v>O</v>
      </c>
      <c r="AS44148" t="s">
        <v>42394</v>
      </c>
    </row>
    <row r="44149" spans="43:45" x14ac:dyDescent="0.25">
      <c r="AQ44149" s="89">
        <v>10057479</v>
      </c>
      <c r="AR44149" s="90" t="str">
        <f t="shared" si="697"/>
        <v>O</v>
      </c>
      <c r="AS44149" t="s">
        <v>42395</v>
      </c>
    </row>
    <row r="44150" spans="43:45" x14ac:dyDescent="0.25">
      <c r="AQ44150" s="89">
        <v>10057546</v>
      </c>
      <c r="AR44150" s="90" t="str">
        <f t="shared" si="697"/>
        <v>O</v>
      </c>
      <c r="AS44150" t="s">
        <v>42396</v>
      </c>
    </row>
    <row r="44151" spans="43:45" x14ac:dyDescent="0.25">
      <c r="AQ44151" s="89">
        <v>10057557</v>
      </c>
      <c r="AR44151" s="90" t="str">
        <f t="shared" si="697"/>
        <v>O</v>
      </c>
      <c r="AS44151" t="s">
        <v>42397</v>
      </c>
    </row>
    <row r="44152" spans="43:45" x14ac:dyDescent="0.25">
      <c r="AQ44152" s="89">
        <v>10058892</v>
      </c>
      <c r="AR44152" s="90" t="str">
        <f t="shared" si="697"/>
        <v>O</v>
      </c>
      <c r="AS44152" t="s">
        <v>42398</v>
      </c>
    </row>
    <row r="44153" spans="43:45" x14ac:dyDescent="0.25">
      <c r="AQ44153" s="89">
        <v>10058898</v>
      </c>
      <c r="AR44153" s="90" t="str">
        <f t="shared" si="697"/>
        <v>O</v>
      </c>
      <c r="AS44153" t="s">
        <v>42399</v>
      </c>
    </row>
    <row r="44154" spans="43:45" x14ac:dyDescent="0.25">
      <c r="AQ44154" s="89">
        <v>10058908</v>
      </c>
      <c r="AR44154" s="90" t="str">
        <f t="shared" si="697"/>
        <v>O</v>
      </c>
      <c r="AS44154" t="s">
        <v>34218</v>
      </c>
    </row>
    <row r="44155" spans="43:45" x14ac:dyDescent="0.25">
      <c r="AQ44155" s="89">
        <v>10058912</v>
      </c>
      <c r="AR44155" s="90" t="str">
        <f t="shared" si="697"/>
        <v>O</v>
      </c>
      <c r="AS44155" t="s">
        <v>6668</v>
      </c>
    </row>
    <row r="44156" spans="43:45" x14ac:dyDescent="0.25">
      <c r="AQ44156" s="89">
        <v>10058917</v>
      </c>
      <c r="AR44156" s="90" t="str">
        <f t="shared" si="697"/>
        <v>O</v>
      </c>
      <c r="AS44156" t="s">
        <v>39244</v>
      </c>
    </row>
    <row r="44157" spans="43:45" x14ac:dyDescent="0.25">
      <c r="AQ44157" s="89">
        <v>10058929</v>
      </c>
      <c r="AR44157" s="90" t="str">
        <f t="shared" si="697"/>
        <v>O</v>
      </c>
      <c r="AS44157" t="s">
        <v>42400</v>
      </c>
    </row>
    <row r="44158" spans="43:45" x14ac:dyDescent="0.25">
      <c r="AQ44158" s="89">
        <v>10058931</v>
      </c>
      <c r="AR44158" s="90" t="str">
        <f t="shared" si="697"/>
        <v>O</v>
      </c>
      <c r="AS44158" t="s">
        <v>6432</v>
      </c>
    </row>
    <row r="44159" spans="43:45" x14ac:dyDescent="0.25">
      <c r="AQ44159" s="89">
        <v>10058955</v>
      </c>
      <c r="AR44159" s="90" t="str">
        <f t="shared" si="697"/>
        <v>O</v>
      </c>
      <c r="AS44159" t="s">
        <v>34022</v>
      </c>
    </row>
    <row r="44160" spans="43:45" x14ac:dyDescent="0.25">
      <c r="AQ44160" s="89">
        <v>10058960</v>
      </c>
      <c r="AR44160" s="90" t="str">
        <f t="shared" si="697"/>
        <v>O</v>
      </c>
      <c r="AS44160" t="s">
        <v>42401</v>
      </c>
    </row>
    <row r="44161" spans="43:45" x14ac:dyDescent="0.25">
      <c r="AQ44161" s="89">
        <v>10056297</v>
      </c>
      <c r="AR44161" s="90" t="str">
        <f t="shared" si="697"/>
        <v>O</v>
      </c>
      <c r="AS44161" t="s">
        <v>42402</v>
      </c>
    </row>
    <row r="44162" spans="43:45" x14ac:dyDescent="0.25">
      <c r="AQ44162" s="89">
        <v>10057960</v>
      </c>
      <c r="AR44162" s="90" t="str">
        <f t="shared" si="697"/>
        <v>O</v>
      </c>
      <c r="AS44162" t="s">
        <v>42403</v>
      </c>
    </row>
    <row r="44163" spans="43:45" x14ac:dyDescent="0.25">
      <c r="AQ44163" s="89">
        <v>10059304</v>
      </c>
      <c r="AR44163" s="90" t="str">
        <f t="shared" si="697"/>
        <v>O</v>
      </c>
      <c r="AS44163" t="s">
        <v>42404</v>
      </c>
    </row>
    <row r="44164" spans="43:45" x14ac:dyDescent="0.25">
      <c r="AQ44164" s="89">
        <v>10059317</v>
      </c>
      <c r="AR44164" s="90" t="str">
        <f t="shared" si="697"/>
        <v>O</v>
      </c>
      <c r="AS44164" t="s">
        <v>18334</v>
      </c>
    </row>
    <row r="44165" spans="43:45" x14ac:dyDescent="0.25">
      <c r="AQ44165" s="89">
        <v>10059329</v>
      </c>
      <c r="AR44165" s="90" t="str">
        <f t="shared" si="697"/>
        <v>O</v>
      </c>
      <c r="AS44165" t="s">
        <v>42405</v>
      </c>
    </row>
    <row r="44166" spans="43:45" x14ac:dyDescent="0.25">
      <c r="AQ44166" s="89">
        <v>10059338</v>
      </c>
      <c r="AR44166" s="90" t="str">
        <f t="shared" si="697"/>
        <v>O</v>
      </c>
      <c r="AS44166" t="s">
        <v>42406</v>
      </c>
    </row>
    <row r="44167" spans="43:45" x14ac:dyDescent="0.25">
      <c r="AQ44167" s="89">
        <v>10061104</v>
      </c>
      <c r="AR44167" s="90" t="str">
        <f t="shared" si="697"/>
        <v>O</v>
      </c>
      <c r="AS44167" t="s">
        <v>42407</v>
      </c>
    </row>
    <row r="44168" spans="43:45" x14ac:dyDescent="0.25">
      <c r="AQ44168" s="89">
        <v>10039411</v>
      </c>
      <c r="AR44168" s="90" t="str">
        <f t="shared" si="697"/>
        <v>O</v>
      </c>
      <c r="AS44168" t="s">
        <v>42408</v>
      </c>
    </row>
    <row r="44169" spans="43:45" x14ac:dyDescent="0.25">
      <c r="AQ44169" s="89">
        <v>10061110</v>
      </c>
      <c r="AR44169" s="90" t="str">
        <f t="shared" ref="AR44169:AR44232" si="698">IF(ISNA(VLOOKUP(AQ44169,$BP$18:$BQ$356,2,FALSE))=TRUE,"O",VLOOKUP(AQ44169,$BP$18:$BQ$356,2,FALSE))</f>
        <v>O</v>
      </c>
      <c r="AS44169" t="s">
        <v>42409</v>
      </c>
    </row>
    <row r="44170" spans="43:45" x14ac:dyDescent="0.25">
      <c r="AQ44170" s="89">
        <v>10061125</v>
      </c>
      <c r="AR44170" s="90" t="str">
        <f t="shared" si="698"/>
        <v>O</v>
      </c>
      <c r="AS44170" t="s">
        <v>42410</v>
      </c>
    </row>
    <row r="44171" spans="43:45" x14ac:dyDescent="0.25">
      <c r="AQ44171" s="89">
        <v>10061163</v>
      </c>
      <c r="AR44171" s="90" t="str">
        <f t="shared" si="698"/>
        <v>O</v>
      </c>
      <c r="AS44171" t="s">
        <v>42411</v>
      </c>
    </row>
    <row r="44172" spans="43:45" x14ac:dyDescent="0.25">
      <c r="AQ44172" s="89">
        <v>10061172</v>
      </c>
      <c r="AR44172" s="90" t="str">
        <f t="shared" si="698"/>
        <v>O</v>
      </c>
      <c r="AS44172" t="s">
        <v>42412</v>
      </c>
    </row>
    <row r="44173" spans="43:45" x14ac:dyDescent="0.25">
      <c r="AQ44173" s="89">
        <v>10055809</v>
      </c>
      <c r="AR44173" s="90" t="str">
        <f t="shared" si="698"/>
        <v>O</v>
      </c>
      <c r="AS44173" t="s">
        <v>42413</v>
      </c>
    </row>
    <row r="44174" spans="43:45" x14ac:dyDescent="0.25">
      <c r="AQ44174" s="89">
        <v>10056224</v>
      </c>
      <c r="AR44174" s="90" t="str">
        <f t="shared" si="698"/>
        <v>O</v>
      </c>
      <c r="AS44174" t="s">
        <v>42414</v>
      </c>
    </row>
    <row r="44175" spans="43:45" x14ac:dyDescent="0.25">
      <c r="AQ44175" s="89">
        <v>10057506</v>
      </c>
      <c r="AR44175" s="90" t="str">
        <f t="shared" si="698"/>
        <v>O</v>
      </c>
      <c r="AS44175" t="s">
        <v>42415</v>
      </c>
    </row>
    <row r="44176" spans="43:45" x14ac:dyDescent="0.25">
      <c r="AQ44176" s="89">
        <v>10057566</v>
      </c>
      <c r="AR44176" s="90" t="str">
        <f t="shared" si="698"/>
        <v>O</v>
      </c>
      <c r="AS44176" t="s">
        <v>42416</v>
      </c>
    </row>
    <row r="44177" spans="43:45" x14ac:dyDescent="0.25">
      <c r="AQ44177" s="89">
        <v>10058966</v>
      </c>
      <c r="AR44177" s="90" t="str">
        <f t="shared" si="698"/>
        <v>O</v>
      </c>
      <c r="AS44177" t="s">
        <v>42417</v>
      </c>
    </row>
    <row r="44178" spans="43:45" x14ac:dyDescent="0.25">
      <c r="AQ44178" s="89">
        <v>10059008</v>
      </c>
      <c r="AR44178" s="90" t="str">
        <f t="shared" si="698"/>
        <v>O</v>
      </c>
      <c r="AS44178" t="s">
        <v>42418</v>
      </c>
    </row>
    <row r="44179" spans="43:45" x14ac:dyDescent="0.25">
      <c r="AQ44179" s="89">
        <v>10059011</v>
      </c>
      <c r="AR44179" s="90" t="str">
        <f t="shared" si="698"/>
        <v>O</v>
      </c>
      <c r="AS44179" t="s">
        <v>42419</v>
      </c>
    </row>
    <row r="44180" spans="43:45" x14ac:dyDescent="0.25">
      <c r="AQ44180" s="89">
        <v>10059019</v>
      </c>
      <c r="AR44180" s="90" t="str">
        <f t="shared" si="698"/>
        <v>O</v>
      </c>
      <c r="AS44180" t="s">
        <v>6589</v>
      </c>
    </row>
    <row r="44181" spans="43:45" x14ac:dyDescent="0.25">
      <c r="AQ44181" s="89">
        <v>10059022</v>
      </c>
      <c r="AR44181" s="90" t="str">
        <f t="shared" si="698"/>
        <v>O</v>
      </c>
      <c r="AS44181" t="s">
        <v>18639</v>
      </c>
    </row>
    <row r="44182" spans="43:45" x14ac:dyDescent="0.25">
      <c r="AQ44182" s="89">
        <v>10055814</v>
      </c>
      <c r="AR44182" s="90" t="str">
        <f t="shared" si="698"/>
        <v>O</v>
      </c>
      <c r="AS44182" t="s">
        <v>42420</v>
      </c>
    </row>
    <row r="44183" spans="43:45" x14ac:dyDescent="0.25">
      <c r="AQ44183" s="89">
        <v>10056386</v>
      </c>
      <c r="AR44183" s="90" t="str">
        <f t="shared" si="698"/>
        <v>O</v>
      </c>
      <c r="AS44183" t="s">
        <v>42421</v>
      </c>
    </row>
    <row r="44184" spans="43:45" x14ac:dyDescent="0.25">
      <c r="AQ44184" s="89">
        <v>10056545</v>
      </c>
      <c r="AR44184" s="90" t="str">
        <f t="shared" si="698"/>
        <v>O</v>
      </c>
      <c r="AS44184" t="s">
        <v>42422</v>
      </c>
    </row>
    <row r="44185" spans="43:45" x14ac:dyDescent="0.25">
      <c r="AQ44185" s="89">
        <v>10059346</v>
      </c>
      <c r="AR44185" s="90" t="str">
        <f t="shared" si="698"/>
        <v>O</v>
      </c>
      <c r="AS44185" t="s">
        <v>42423</v>
      </c>
    </row>
    <row r="44186" spans="43:45" x14ac:dyDescent="0.25">
      <c r="AQ44186" s="89">
        <v>10059361</v>
      </c>
      <c r="AR44186" s="90" t="str">
        <f t="shared" si="698"/>
        <v>O</v>
      </c>
      <c r="AS44186" t="s">
        <v>42424</v>
      </c>
    </row>
    <row r="44187" spans="43:45" x14ac:dyDescent="0.25">
      <c r="AQ44187" s="89">
        <v>10059366</v>
      </c>
      <c r="AR44187" s="90" t="str">
        <f t="shared" si="698"/>
        <v>O</v>
      </c>
      <c r="AS44187" t="s">
        <v>6127</v>
      </c>
    </row>
    <row r="44188" spans="43:45" x14ac:dyDescent="0.25">
      <c r="AQ44188" s="89">
        <v>10059370</v>
      </c>
      <c r="AR44188" s="90" t="str">
        <f t="shared" si="698"/>
        <v>O</v>
      </c>
      <c r="AS44188" t="s">
        <v>6147</v>
      </c>
    </row>
    <row r="44189" spans="43:45" x14ac:dyDescent="0.25">
      <c r="AQ44189" s="89">
        <v>10061206</v>
      </c>
      <c r="AR44189" s="90" t="str">
        <f t="shared" si="698"/>
        <v>O</v>
      </c>
      <c r="AS44189" t="s">
        <v>42425</v>
      </c>
    </row>
    <row r="44190" spans="43:45" x14ac:dyDescent="0.25">
      <c r="AQ44190" s="89">
        <v>10061238</v>
      </c>
      <c r="AR44190" s="90" t="str">
        <f t="shared" si="698"/>
        <v>O</v>
      </c>
      <c r="AS44190" t="s">
        <v>42426</v>
      </c>
    </row>
    <row r="44191" spans="43:45" x14ac:dyDescent="0.25">
      <c r="AQ44191" s="89">
        <v>10061239</v>
      </c>
      <c r="AR44191" s="90" t="str">
        <f t="shared" si="698"/>
        <v>O</v>
      </c>
      <c r="AS44191" t="s">
        <v>42427</v>
      </c>
    </row>
    <row r="44192" spans="43:45" x14ac:dyDescent="0.25">
      <c r="AQ44192" s="89">
        <v>10061245</v>
      </c>
      <c r="AR44192" s="90" t="str">
        <f t="shared" si="698"/>
        <v>O</v>
      </c>
      <c r="AS44192" t="s">
        <v>24294</v>
      </c>
    </row>
    <row r="44193" spans="43:45" x14ac:dyDescent="0.25">
      <c r="AQ44193" s="89">
        <v>10061287</v>
      </c>
      <c r="AR44193" s="90" t="str">
        <f t="shared" si="698"/>
        <v>O</v>
      </c>
      <c r="AS44193" t="s">
        <v>42428</v>
      </c>
    </row>
    <row r="44194" spans="43:45" x14ac:dyDescent="0.25">
      <c r="AQ44194" s="89">
        <v>10056269</v>
      </c>
      <c r="AR44194" s="90" t="str">
        <f t="shared" si="698"/>
        <v>O</v>
      </c>
      <c r="AS44194" t="s">
        <v>42429</v>
      </c>
    </row>
    <row r="44195" spans="43:45" x14ac:dyDescent="0.25">
      <c r="AQ44195" s="89">
        <v>10057610</v>
      </c>
      <c r="AR44195" s="90" t="str">
        <f t="shared" si="698"/>
        <v>O</v>
      </c>
      <c r="AS44195" t="s">
        <v>42430</v>
      </c>
    </row>
    <row r="44196" spans="43:45" x14ac:dyDescent="0.25">
      <c r="AQ44196" s="89">
        <v>10057654</v>
      </c>
      <c r="AR44196" s="90" t="str">
        <f t="shared" si="698"/>
        <v>O</v>
      </c>
      <c r="AS44196" t="s">
        <v>42431</v>
      </c>
    </row>
    <row r="44197" spans="43:45" x14ac:dyDescent="0.25">
      <c r="AQ44197" s="89">
        <v>10057655</v>
      </c>
      <c r="AR44197" s="90" t="str">
        <f t="shared" si="698"/>
        <v>O</v>
      </c>
      <c r="AS44197" t="s">
        <v>42432</v>
      </c>
    </row>
    <row r="44198" spans="43:45" x14ac:dyDescent="0.25">
      <c r="AQ44198" s="89">
        <v>10057660</v>
      </c>
      <c r="AR44198" s="90" t="str">
        <f t="shared" si="698"/>
        <v>O</v>
      </c>
      <c r="AS44198" t="s">
        <v>42433</v>
      </c>
    </row>
    <row r="44199" spans="43:45" x14ac:dyDescent="0.25">
      <c r="AQ44199" s="89">
        <v>10057661</v>
      </c>
      <c r="AR44199" s="90" t="str">
        <f t="shared" si="698"/>
        <v>O</v>
      </c>
      <c r="AS44199" t="s">
        <v>42434</v>
      </c>
    </row>
    <row r="44200" spans="43:45" x14ac:dyDescent="0.25">
      <c r="AQ44200" s="89">
        <v>10057711</v>
      </c>
      <c r="AR44200" s="90" t="str">
        <f t="shared" si="698"/>
        <v>O</v>
      </c>
      <c r="AS44200" t="s">
        <v>42435</v>
      </c>
    </row>
    <row r="44201" spans="43:45" x14ac:dyDescent="0.25">
      <c r="AQ44201" s="89">
        <v>10057718</v>
      </c>
      <c r="AR44201" s="90" t="str">
        <f t="shared" si="698"/>
        <v>O</v>
      </c>
      <c r="AS44201" t="s">
        <v>42436</v>
      </c>
    </row>
    <row r="44202" spans="43:45" x14ac:dyDescent="0.25">
      <c r="AQ44202" s="89">
        <v>10057724</v>
      </c>
      <c r="AR44202" s="90" t="str">
        <f t="shared" si="698"/>
        <v>O</v>
      </c>
      <c r="AS44202" t="s">
        <v>42437</v>
      </c>
    </row>
    <row r="44203" spans="43:45" x14ac:dyDescent="0.25">
      <c r="AQ44203" s="89">
        <v>10057731</v>
      </c>
      <c r="AR44203" s="90" t="str">
        <f t="shared" si="698"/>
        <v>O</v>
      </c>
      <c r="AS44203" t="s">
        <v>42438</v>
      </c>
    </row>
    <row r="44204" spans="43:45" x14ac:dyDescent="0.25">
      <c r="AQ44204" s="89">
        <v>10057732</v>
      </c>
      <c r="AR44204" s="90" t="str">
        <f t="shared" si="698"/>
        <v>O</v>
      </c>
      <c r="AS44204" t="s">
        <v>42439</v>
      </c>
    </row>
    <row r="44205" spans="43:45" x14ac:dyDescent="0.25">
      <c r="AQ44205" s="89">
        <v>10057737</v>
      </c>
      <c r="AR44205" s="90" t="str">
        <f t="shared" si="698"/>
        <v>O</v>
      </c>
      <c r="AS44205" t="s">
        <v>42440</v>
      </c>
    </row>
    <row r="44206" spans="43:45" x14ac:dyDescent="0.25">
      <c r="AQ44206" s="89">
        <v>10057745</v>
      </c>
      <c r="AR44206" s="90" t="str">
        <f t="shared" si="698"/>
        <v>O</v>
      </c>
      <c r="AS44206" t="s">
        <v>42441</v>
      </c>
    </row>
    <row r="44207" spans="43:45" x14ac:dyDescent="0.25">
      <c r="AQ44207" s="89">
        <v>10057777</v>
      </c>
      <c r="AR44207" s="90" t="str">
        <f t="shared" si="698"/>
        <v>O</v>
      </c>
      <c r="AS44207" t="s">
        <v>42442</v>
      </c>
    </row>
    <row r="44208" spans="43:45" x14ac:dyDescent="0.25">
      <c r="AQ44208" s="89">
        <v>10057804</v>
      </c>
      <c r="AR44208" s="90" t="str">
        <f t="shared" si="698"/>
        <v>O</v>
      </c>
      <c r="AS44208" t="s">
        <v>42443</v>
      </c>
    </row>
    <row r="44209" spans="43:45" x14ac:dyDescent="0.25">
      <c r="AQ44209" s="89">
        <v>10059034</v>
      </c>
      <c r="AR44209" s="90" t="str">
        <f t="shared" si="698"/>
        <v>O</v>
      </c>
      <c r="AS44209" t="s">
        <v>39242</v>
      </c>
    </row>
    <row r="44210" spans="43:45" x14ac:dyDescent="0.25">
      <c r="AQ44210" s="89">
        <v>10059053</v>
      </c>
      <c r="AR44210" s="90" t="str">
        <f t="shared" si="698"/>
        <v>O</v>
      </c>
      <c r="AS44210" t="s">
        <v>42444</v>
      </c>
    </row>
    <row r="44211" spans="43:45" x14ac:dyDescent="0.25">
      <c r="AQ44211" s="89">
        <v>10059059</v>
      </c>
      <c r="AR44211" s="90" t="str">
        <f t="shared" si="698"/>
        <v>O</v>
      </c>
      <c r="AS44211" t="s">
        <v>6562</v>
      </c>
    </row>
    <row r="44212" spans="43:45" x14ac:dyDescent="0.25">
      <c r="AQ44212" s="89">
        <v>10059060</v>
      </c>
      <c r="AR44212" s="90" t="str">
        <f t="shared" si="698"/>
        <v>O</v>
      </c>
      <c r="AS44212" t="s">
        <v>42445</v>
      </c>
    </row>
    <row r="44213" spans="43:45" x14ac:dyDescent="0.25">
      <c r="AQ44213" s="89">
        <v>10059066</v>
      </c>
      <c r="AR44213" s="90" t="str">
        <f t="shared" si="698"/>
        <v>O</v>
      </c>
      <c r="AS44213" t="s">
        <v>23908</v>
      </c>
    </row>
    <row r="44214" spans="43:45" x14ac:dyDescent="0.25">
      <c r="AQ44214" s="89">
        <v>10059067</v>
      </c>
      <c r="AR44214" s="90" t="str">
        <f t="shared" si="698"/>
        <v>O</v>
      </c>
      <c r="AS44214" t="s">
        <v>42446</v>
      </c>
    </row>
    <row r="44215" spans="43:45" x14ac:dyDescent="0.25">
      <c r="AQ44215" s="89">
        <v>10059068</v>
      </c>
      <c r="AR44215" s="90" t="str">
        <f t="shared" si="698"/>
        <v>O</v>
      </c>
      <c r="AS44215" t="s">
        <v>42447</v>
      </c>
    </row>
    <row r="44216" spans="43:45" x14ac:dyDescent="0.25">
      <c r="AQ44216" s="89">
        <v>10059071</v>
      </c>
      <c r="AR44216" s="90" t="str">
        <f t="shared" si="698"/>
        <v>O</v>
      </c>
      <c r="AS44216" t="s">
        <v>42448</v>
      </c>
    </row>
    <row r="44217" spans="43:45" x14ac:dyDescent="0.25">
      <c r="AQ44217" s="89">
        <v>10059073</v>
      </c>
      <c r="AR44217" s="90" t="str">
        <f t="shared" si="698"/>
        <v>O</v>
      </c>
      <c r="AS44217" t="s">
        <v>42449</v>
      </c>
    </row>
    <row r="44218" spans="43:45" x14ac:dyDescent="0.25">
      <c r="AQ44218" s="89">
        <v>10059075</v>
      </c>
      <c r="AR44218" s="90" t="str">
        <f t="shared" si="698"/>
        <v>O</v>
      </c>
      <c r="AS44218" t="s">
        <v>42450</v>
      </c>
    </row>
    <row r="44219" spans="43:45" x14ac:dyDescent="0.25">
      <c r="AQ44219" s="89">
        <v>10059088</v>
      </c>
      <c r="AR44219" s="90" t="str">
        <f t="shared" si="698"/>
        <v>O</v>
      </c>
      <c r="AS44219" t="s">
        <v>14501</v>
      </c>
    </row>
    <row r="44220" spans="43:45" x14ac:dyDescent="0.25">
      <c r="AQ44220" s="89">
        <v>10059095</v>
      </c>
      <c r="AR44220" s="90" t="str">
        <f t="shared" si="698"/>
        <v>O</v>
      </c>
      <c r="AS44220" t="s">
        <v>6395</v>
      </c>
    </row>
    <row r="44221" spans="43:45" x14ac:dyDescent="0.25">
      <c r="AQ44221" s="89">
        <v>10056322</v>
      </c>
      <c r="AR44221" s="90" t="str">
        <f t="shared" si="698"/>
        <v>O</v>
      </c>
      <c r="AS44221" t="s">
        <v>42451</v>
      </c>
    </row>
    <row r="44222" spans="43:45" x14ac:dyDescent="0.25">
      <c r="AQ44222" s="89">
        <v>10059376</v>
      </c>
      <c r="AR44222" s="90" t="str">
        <f t="shared" si="698"/>
        <v>O</v>
      </c>
      <c r="AS44222" t="s">
        <v>42452</v>
      </c>
    </row>
    <row r="44223" spans="43:45" x14ac:dyDescent="0.25">
      <c r="AQ44223" s="89">
        <v>10059382</v>
      </c>
      <c r="AR44223" s="90" t="str">
        <f t="shared" si="698"/>
        <v>O</v>
      </c>
      <c r="AS44223" t="s">
        <v>42453</v>
      </c>
    </row>
    <row r="44224" spans="43:45" x14ac:dyDescent="0.25">
      <c r="AQ44224" s="89">
        <v>10059384</v>
      </c>
      <c r="AR44224" s="90" t="str">
        <f t="shared" si="698"/>
        <v>O</v>
      </c>
      <c r="AS44224" t="s">
        <v>6180</v>
      </c>
    </row>
    <row r="44225" spans="43:45" x14ac:dyDescent="0.25">
      <c r="AQ44225" s="89">
        <v>10059390</v>
      </c>
      <c r="AR44225" s="90" t="str">
        <f t="shared" si="698"/>
        <v>O</v>
      </c>
      <c r="AS44225" t="s">
        <v>42454</v>
      </c>
    </row>
    <row r="44226" spans="43:45" x14ac:dyDescent="0.25">
      <c r="AQ44226" s="89">
        <v>10059396</v>
      </c>
      <c r="AR44226" s="90" t="str">
        <f t="shared" si="698"/>
        <v>O</v>
      </c>
      <c r="AS44226" t="s">
        <v>42455</v>
      </c>
    </row>
    <row r="44227" spans="43:45" x14ac:dyDescent="0.25">
      <c r="AQ44227" s="89">
        <v>10059406</v>
      </c>
      <c r="AR44227" s="90" t="str">
        <f t="shared" si="698"/>
        <v>O</v>
      </c>
      <c r="AS44227" t="s">
        <v>42456</v>
      </c>
    </row>
    <row r="44228" spans="43:45" x14ac:dyDescent="0.25">
      <c r="AQ44228" s="89">
        <v>10059414</v>
      </c>
      <c r="AR44228" s="90" t="str">
        <f t="shared" si="698"/>
        <v>O</v>
      </c>
      <c r="AS44228" t="s">
        <v>42457</v>
      </c>
    </row>
    <row r="44229" spans="43:45" x14ac:dyDescent="0.25">
      <c r="AQ44229" s="89">
        <v>10061344</v>
      </c>
      <c r="AR44229" s="90" t="str">
        <f t="shared" si="698"/>
        <v>O</v>
      </c>
      <c r="AS44229" t="s">
        <v>42458</v>
      </c>
    </row>
    <row r="44230" spans="43:45" x14ac:dyDescent="0.25">
      <c r="AQ44230" s="89">
        <v>10061352</v>
      </c>
      <c r="AR44230" s="90" t="str">
        <f t="shared" si="698"/>
        <v>O</v>
      </c>
      <c r="AS44230" t="s">
        <v>42459</v>
      </c>
    </row>
    <row r="44231" spans="43:45" x14ac:dyDescent="0.25">
      <c r="AQ44231" s="89">
        <v>10061358</v>
      </c>
      <c r="AR44231" s="90" t="str">
        <f t="shared" si="698"/>
        <v>O</v>
      </c>
      <c r="AS44231" t="s">
        <v>42460</v>
      </c>
    </row>
    <row r="44232" spans="43:45" x14ac:dyDescent="0.25">
      <c r="AQ44232" s="89">
        <v>10061374</v>
      </c>
      <c r="AR44232" s="90" t="str">
        <f t="shared" si="698"/>
        <v>O</v>
      </c>
      <c r="AS44232" t="s">
        <v>42461</v>
      </c>
    </row>
    <row r="44233" spans="43:45" x14ac:dyDescent="0.25">
      <c r="AQ44233" s="89">
        <v>10061378</v>
      </c>
      <c r="AR44233" s="90" t="str">
        <f t="shared" ref="AR44233:AR44296" si="699">IF(ISNA(VLOOKUP(AQ44233,$BP$18:$BQ$356,2,FALSE))=TRUE,"O",VLOOKUP(AQ44233,$BP$18:$BQ$356,2,FALSE))</f>
        <v>O</v>
      </c>
      <c r="AS44233" t="s">
        <v>42462</v>
      </c>
    </row>
    <row r="44234" spans="43:45" x14ac:dyDescent="0.25">
      <c r="AQ44234" s="89">
        <v>10061382</v>
      </c>
      <c r="AR44234" s="90" t="str">
        <f t="shared" si="699"/>
        <v>O</v>
      </c>
      <c r="AS44234" t="s">
        <v>42463</v>
      </c>
    </row>
    <row r="44235" spans="43:45" x14ac:dyDescent="0.25">
      <c r="AQ44235" s="89">
        <v>10061384</v>
      </c>
      <c r="AR44235" s="90" t="str">
        <f t="shared" si="699"/>
        <v>O</v>
      </c>
      <c r="AS44235" t="s">
        <v>42464</v>
      </c>
    </row>
    <row r="44236" spans="43:45" x14ac:dyDescent="0.25">
      <c r="AQ44236" s="89">
        <v>10061407</v>
      </c>
      <c r="AR44236" s="90" t="str">
        <f t="shared" si="699"/>
        <v>O</v>
      </c>
      <c r="AS44236" t="s">
        <v>42465</v>
      </c>
    </row>
    <row r="44237" spans="43:45" x14ac:dyDescent="0.25">
      <c r="AQ44237" s="89">
        <v>10061417</v>
      </c>
      <c r="AR44237" s="90" t="str">
        <f t="shared" si="699"/>
        <v>O</v>
      </c>
      <c r="AS44237" t="s">
        <v>42466</v>
      </c>
    </row>
    <row r="44238" spans="43:45" x14ac:dyDescent="0.25">
      <c r="AQ44238" s="89">
        <v>10061424</v>
      </c>
      <c r="AR44238" s="90" t="str">
        <f t="shared" si="699"/>
        <v>O</v>
      </c>
      <c r="AS44238" t="s">
        <v>42467</v>
      </c>
    </row>
    <row r="44239" spans="43:45" x14ac:dyDescent="0.25">
      <c r="AQ44239" s="89">
        <v>10055866</v>
      </c>
      <c r="AR44239" s="90" t="str">
        <f t="shared" si="699"/>
        <v>O</v>
      </c>
      <c r="AS44239" t="s">
        <v>42468</v>
      </c>
    </row>
    <row r="44240" spans="43:45" x14ac:dyDescent="0.25">
      <c r="AQ44240" s="89">
        <v>10057043</v>
      </c>
      <c r="AR44240" s="90" t="str">
        <f t="shared" si="699"/>
        <v>O</v>
      </c>
      <c r="AS44240" t="s">
        <v>42469</v>
      </c>
    </row>
    <row r="44241" spans="43:45" x14ac:dyDescent="0.25">
      <c r="AQ44241" s="89">
        <v>10057871</v>
      </c>
      <c r="AR44241" s="90" t="str">
        <f t="shared" si="699"/>
        <v>O</v>
      </c>
      <c r="AS44241" t="s">
        <v>42470</v>
      </c>
    </row>
    <row r="44242" spans="43:45" x14ac:dyDescent="0.25">
      <c r="AQ44242" s="89">
        <v>10057905</v>
      </c>
      <c r="AR44242" s="90" t="str">
        <f t="shared" si="699"/>
        <v>O</v>
      </c>
      <c r="AS44242" t="s">
        <v>42471</v>
      </c>
    </row>
    <row r="44243" spans="43:45" x14ac:dyDescent="0.25">
      <c r="AQ44243" s="89">
        <v>10059111</v>
      </c>
      <c r="AR44243" s="90" t="str">
        <f t="shared" si="699"/>
        <v>O</v>
      </c>
      <c r="AS44243" t="s">
        <v>42472</v>
      </c>
    </row>
    <row r="44244" spans="43:45" x14ac:dyDescent="0.25">
      <c r="AQ44244" s="89">
        <v>10059115</v>
      </c>
      <c r="AR44244" s="90" t="str">
        <f t="shared" si="699"/>
        <v>O</v>
      </c>
      <c r="AS44244" t="s">
        <v>42473</v>
      </c>
    </row>
    <row r="44245" spans="43:45" x14ac:dyDescent="0.25">
      <c r="AQ44245" s="89">
        <v>10059120</v>
      </c>
      <c r="AR44245" s="90" t="str">
        <f t="shared" si="699"/>
        <v>O</v>
      </c>
      <c r="AS44245" t="s">
        <v>42474</v>
      </c>
    </row>
    <row r="44246" spans="43:45" x14ac:dyDescent="0.25">
      <c r="AQ44246" s="89">
        <v>10059126</v>
      </c>
      <c r="AR44246" s="90" t="str">
        <f t="shared" si="699"/>
        <v>O</v>
      </c>
      <c r="AS44246" t="s">
        <v>6612</v>
      </c>
    </row>
    <row r="44247" spans="43:45" x14ac:dyDescent="0.25">
      <c r="AQ44247" s="89">
        <v>10059133</v>
      </c>
      <c r="AR44247" s="90" t="str">
        <f t="shared" si="699"/>
        <v>O</v>
      </c>
      <c r="AS44247" t="s">
        <v>42475</v>
      </c>
    </row>
    <row r="44248" spans="43:45" x14ac:dyDescent="0.25">
      <c r="AQ44248" s="89">
        <v>10059136</v>
      </c>
      <c r="AR44248" s="90" t="str">
        <f t="shared" si="699"/>
        <v>O</v>
      </c>
      <c r="AS44248" t="s">
        <v>42476</v>
      </c>
    </row>
    <row r="44249" spans="43:45" x14ac:dyDescent="0.25">
      <c r="AQ44249" s="89">
        <v>10059139</v>
      </c>
      <c r="AR44249" s="90" t="str">
        <f t="shared" si="699"/>
        <v>O</v>
      </c>
      <c r="AS44249" t="s">
        <v>42477</v>
      </c>
    </row>
    <row r="44250" spans="43:45" x14ac:dyDescent="0.25">
      <c r="AQ44250" s="89">
        <v>10059144</v>
      </c>
      <c r="AR44250" s="90" t="str">
        <f t="shared" si="699"/>
        <v>O</v>
      </c>
      <c r="AS44250" t="s">
        <v>42478</v>
      </c>
    </row>
    <row r="44251" spans="43:45" x14ac:dyDescent="0.25">
      <c r="AQ44251" s="89">
        <v>10059157</v>
      </c>
      <c r="AR44251" s="90" t="str">
        <f t="shared" si="699"/>
        <v>O</v>
      </c>
      <c r="AS44251" t="s">
        <v>6753</v>
      </c>
    </row>
    <row r="44252" spans="43:45" x14ac:dyDescent="0.25">
      <c r="AQ44252" s="89">
        <v>10059159</v>
      </c>
      <c r="AR44252" s="90" t="str">
        <f t="shared" si="699"/>
        <v>O</v>
      </c>
      <c r="AS44252" t="s">
        <v>18596</v>
      </c>
    </row>
    <row r="44253" spans="43:45" x14ac:dyDescent="0.25">
      <c r="AQ44253" s="89">
        <v>10055880</v>
      </c>
      <c r="AR44253" s="90" t="str">
        <f t="shared" si="699"/>
        <v>O</v>
      </c>
      <c r="AS44253" t="s">
        <v>42479</v>
      </c>
    </row>
    <row r="44254" spans="43:45" x14ac:dyDescent="0.25">
      <c r="AQ44254" s="89">
        <v>10056453</v>
      </c>
      <c r="AR44254" s="90" t="str">
        <f t="shared" si="699"/>
        <v>O</v>
      </c>
      <c r="AS44254" t="s">
        <v>32418</v>
      </c>
    </row>
    <row r="44255" spans="43:45" x14ac:dyDescent="0.25">
      <c r="AQ44255" s="89">
        <v>10059418</v>
      </c>
      <c r="AR44255" s="90" t="str">
        <f t="shared" si="699"/>
        <v>O</v>
      </c>
      <c r="AS44255" t="s">
        <v>42480</v>
      </c>
    </row>
    <row r="44256" spans="43:45" x14ac:dyDescent="0.25">
      <c r="AQ44256" s="89">
        <v>10059432</v>
      </c>
      <c r="AR44256" s="90" t="str">
        <f t="shared" si="699"/>
        <v>O</v>
      </c>
      <c r="AS44256" t="s">
        <v>42481</v>
      </c>
    </row>
    <row r="44257" spans="43:45" x14ac:dyDescent="0.25">
      <c r="AQ44257" s="89">
        <v>10059437</v>
      </c>
      <c r="AR44257" s="90" t="str">
        <f t="shared" si="699"/>
        <v>O</v>
      </c>
      <c r="AS44257" t="s">
        <v>42482</v>
      </c>
    </row>
    <row r="44258" spans="43:45" x14ac:dyDescent="0.25">
      <c r="AQ44258" s="89">
        <v>10059439</v>
      </c>
      <c r="AR44258" s="90" t="str">
        <f t="shared" si="699"/>
        <v>O</v>
      </c>
      <c r="AS44258" t="s">
        <v>42483</v>
      </c>
    </row>
    <row r="44259" spans="43:45" x14ac:dyDescent="0.25">
      <c r="AQ44259" s="89">
        <v>10062923</v>
      </c>
      <c r="AR44259" s="90" t="str">
        <f t="shared" si="699"/>
        <v>O</v>
      </c>
      <c r="AS44259" t="s">
        <v>42484</v>
      </c>
    </row>
    <row r="44260" spans="43:45" x14ac:dyDescent="0.25">
      <c r="AQ44260" s="89">
        <v>10063304</v>
      </c>
      <c r="AR44260" s="90" t="str">
        <f t="shared" si="699"/>
        <v>O</v>
      </c>
      <c r="AS44260" t="s">
        <v>42485</v>
      </c>
    </row>
    <row r="44261" spans="43:45" x14ac:dyDescent="0.25">
      <c r="AQ44261" s="89">
        <v>10063668</v>
      </c>
      <c r="AR44261" s="90" t="str">
        <f t="shared" si="699"/>
        <v>O</v>
      </c>
      <c r="AS44261" t="s">
        <v>42486</v>
      </c>
    </row>
    <row r="44262" spans="43:45" x14ac:dyDescent="0.25">
      <c r="AQ44262" s="89">
        <v>10063674</v>
      </c>
      <c r="AR44262" s="90" t="str">
        <f t="shared" si="699"/>
        <v>O</v>
      </c>
      <c r="AS44262" t="s">
        <v>42487</v>
      </c>
    </row>
    <row r="44263" spans="43:45" x14ac:dyDescent="0.25">
      <c r="AQ44263" s="89">
        <v>10063720</v>
      </c>
      <c r="AR44263" s="90" t="str">
        <f t="shared" si="699"/>
        <v>O</v>
      </c>
      <c r="AS44263" t="s">
        <v>42488</v>
      </c>
    </row>
    <row r="44264" spans="43:45" x14ac:dyDescent="0.25">
      <c r="AQ44264" s="89">
        <v>10064768</v>
      </c>
      <c r="AR44264" s="90" t="str">
        <f t="shared" si="699"/>
        <v>O</v>
      </c>
      <c r="AS44264" t="s">
        <v>38582</v>
      </c>
    </row>
    <row r="44265" spans="43:45" x14ac:dyDescent="0.25">
      <c r="AQ44265" s="89">
        <v>10062764</v>
      </c>
      <c r="AR44265" s="90" t="str">
        <f t="shared" si="699"/>
        <v>O</v>
      </c>
      <c r="AS44265" t="s">
        <v>42489</v>
      </c>
    </row>
    <row r="44266" spans="43:45" x14ac:dyDescent="0.25">
      <c r="AQ44266" s="89">
        <v>10064266</v>
      </c>
      <c r="AR44266" s="90" t="str">
        <f t="shared" si="699"/>
        <v>O</v>
      </c>
      <c r="AS44266" t="s">
        <v>42490</v>
      </c>
    </row>
    <row r="44267" spans="43:45" x14ac:dyDescent="0.25">
      <c r="AQ44267" s="89">
        <v>10063863</v>
      </c>
      <c r="AR44267" s="90" t="str">
        <f t="shared" si="699"/>
        <v>O</v>
      </c>
      <c r="AS44267" t="s">
        <v>42491</v>
      </c>
    </row>
    <row r="44268" spans="43:45" x14ac:dyDescent="0.25">
      <c r="AQ44268" s="89">
        <v>10063871</v>
      </c>
      <c r="AR44268" s="90" t="str">
        <f t="shared" si="699"/>
        <v>O</v>
      </c>
      <c r="AS44268" t="s">
        <v>42492</v>
      </c>
    </row>
    <row r="44269" spans="43:45" x14ac:dyDescent="0.25">
      <c r="AQ44269" s="89">
        <v>10063981</v>
      </c>
      <c r="AR44269" s="90" t="str">
        <f t="shared" si="699"/>
        <v>O</v>
      </c>
      <c r="AS44269" t="s">
        <v>42493</v>
      </c>
    </row>
    <row r="44270" spans="43:45" x14ac:dyDescent="0.25">
      <c r="AQ44270" s="89">
        <v>10064777</v>
      </c>
      <c r="AR44270" s="90" t="str">
        <f t="shared" si="699"/>
        <v>O</v>
      </c>
      <c r="AS44270" t="s">
        <v>1123</v>
      </c>
    </row>
    <row r="44271" spans="43:45" x14ac:dyDescent="0.25">
      <c r="AQ44271" s="89">
        <v>10062749</v>
      </c>
      <c r="AR44271" s="90" t="str">
        <f t="shared" si="699"/>
        <v>O</v>
      </c>
      <c r="AS44271" t="s">
        <v>42494</v>
      </c>
    </row>
    <row r="44272" spans="43:45" x14ac:dyDescent="0.25">
      <c r="AQ44272" s="89">
        <v>10063035</v>
      </c>
      <c r="AR44272" s="90" t="str">
        <f t="shared" si="699"/>
        <v>O</v>
      </c>
      <c r="AS44272" t="s">
        <v>42495</v>
      </c>
    </row>
    <row r="44273" spans="43:45" x14ac:dyDescent="0.25">
      <c r="AQ44273" s="89">
        <v>10063041</v>
      </c>
      <c r="AR44273" s="90" t="str">
        <f t="shared" si="699"/>
        <v>O</v>
      </c>
      <c r="AS44273" t="s">
        <v>42496</v>
      </c>
    </row>
    <row r="44274" spans="43:45" x14ac:dyDescent="0.25">
      <c r="AQ44274" s="89">
        <v>10063046</v>
      </c>
      <c r="AR44274" s="90" t="str">
        <f t="shared" si="699"/>
        <v>O</v>
      </c>
      <c r="AS44274" t="s">
        <v>2947</v>
      </c>
    </row>
    <row r="44275" spans="43:45" x14ac:dyDescent="0.25">
      <c r="AQ44275" s="89">
        <v>10063747</v>
      </c>
      <c r="AR44275" s="90" t="str">
        <f t="shared" si="699"/>
        <v>O</v>
      </c>
      <c r="AS44275" t="s">
        <v>42497</v>
      </c>
    </row>
    <row r="44276" spans="43:45" x14ac:dyDescent="0.25">
      <c r="AQ44276" s="89">
        <v>10063795</v>
      </c>
      <c r="AR44276" s="90" t="str">
        <f t="shared" si="699"/>
        <v>O</v>
      </c>
      <c r="AS44276" t="s">
        <v>42498</v>
      </c>
    </row>
    <row r="44277" spans="43:45" x14ac:dyDescent="0.25">
      <c r="AQ44277" s="89">
        <v>10040377</v>
      </c>
      <c r="AR44277" s="90" t="str">
        <f t="shared" si="699"/>
        <v>O</v>
      </c>
      <c r="AS44277" t="s">
        <v>42499</v>
      </c>
    </row>
    <row r="44278" spans="43:45" x14ac:dyDescent="0.25">
      <c r="AQ44278" s="89">
        <v>10064283</v>
      </c>
      <c r="AR44278" s="90" t="str">
        <f t="shared" si="699"/>
        <v>O</v>
      </c>
      <c r="AS44278" t="s">
        <v>42500</v>
      </c>
    </row>
    <row r="44279" spans="43:45" x14ac:dyDescent="0.25">
      <c r="AQ44279" s="89">
        <v>10064689</v>
      </c>
      <c r="AR44279" s="90" t="str">
        <f t="shared" si="699"/>
        <v>O</v>
      </c>
      <c r="AS44279" t="s">
        <v>42501</v>
      </c>
    </row>
    <row r="44280" spans="43:45" x14ac:dyDescent="0.25">
      <c r="AQ44280" s="89">
        <v>10064793</v>
      </c>
      <c r="AR44280" s="90" t="str">
        <f t="shared" si="699"/>
        <v>O</v>
      </c>
      <c r="AS44280" t="s">
        <v>42502</v>
      </c>
    </row>
    <row r="44281" spans="43:45" x14ac:dyDescent="0.25">
      <c r="AQ44281" s="89">
        <v>10063810</v>
      </c>
      <c r="AR44281" s="90" t="str">
        <f t="shared" si="699"/>
        <v>O</v>
      </c>
      <c r="AS44281" t="s">
        <v>42503</v>
      </c>
    </row>
    <row r="44282" spans="43:45" x14ac:dyDescent="0.25">
      <c r="AQ44282" s="89">
        <v>10063816</v>
      </c>
      <c r="AR44282" s="90" t="str">
        <f t="shared" si="699"/>
        <v>O</v>
      </c>
      <c r="AS44282" t="s">
        <v>42504</v>
      </c>
    </row>
    <row r="44283" spans="43:45" x14ac:dyDescent="0.25">
      <c r="AQ44283" s="89">
        <v>10064800</v>
      </c>
      <c r="AR44283" s="90" t="str">
        <f t="shared" si="699"/>
        <v>O</v>
      </c>
      <c r="AS44283" t="s">
        <v>42505</v>
      </c>
    </row>
    <row r="44284" spans="43:45" x14ac:dyDescent="0.25">
      <c r="AQ44284" s="89">
        <v>10064827</v>
      </c>
      <c r="AR44284" s="90" t="str">
        <f t="shared" si="699"/>
        <v>O</v>
      </c>
      <c r="AS44284" t="s">
        <v>33111</v>
      </c>
    </row>
    <row r="44285" spans="43:45" x14ac:dyDescent="0.25">
      <c r="AQ44285" s="89">
        <v>10065244</v>
      </c>
      <c r="AR44285" s="90" t="str">
        <f t="shared" si="699"/>
        <v>O</v>
      </c>
      <c r="AS44285" t="s">
        <v>42506</v>
      </c>
    </row>
    <row r="44286" spans="43:45" x14ac:dyDescent="0.25">
      <c r="AQ44286" s="89">
        <v>10063372</v>
      </c>
      <c r="AR44286" s="90" t="str">
        <f t="shared" si="699"/>
        <v>O</v>
      </c>
      <c r="AS44286" t="s">
        <v>42507</v>
      </c>
    </row>
    <row r="44287" spans="43:45" x14ac:dyDescent="0.25">
      <c r="AQ44287" s="89">
        <v>10063689</v>
      </c>
      <c r="AR44287" s="90" t="str">
        <f t="shared" si="699"/>
        <v>O</v>
      </c>
      <c r="AS44287" t="s">
        <v>24267</v>
      </c>
    </row>
    <row r="44288" spans="43:45" x14ac:dyDescent="0.25">
      <c r="AQ44288" s="89">
        <v>10064243</v>
      </c>
      <c r="AR44288" s="90" t="str">
        <f t="shared" si="699"/>
        <v>O</v>
      </c>
      <c r="AS44288" t="s">
        <v>42508</v>
      </c>
    </row>
    <row r="44289" spans="43:45" x14ac:dyDescent="0.25">
      <c r="AQ44289" s="89">
        <v>10065259</v>
      </c>
      <c r="AR44289" s="90" t="str">
        <f t="shared" si="699"/>
        <v>O</v>
      </c>
      <c r="AS44289" t="s">
        <v>42509</v>
      </c>
    </row>
    <row r="44290" spans="43:45" x14ac:dyDescent="0.25">
      <c r="AQ44290" s="89">
        <v>10063342</v>
      </c>
      <c r="AR44290" s="90" t="str">
        <f t="shared" si="699"/>
        <v>O</v>
      </c>
      <c r="AS44290" t="s">
        <v>42510</v>
      </c>
    </row>
    <row r="44291" spans="43:45" x14ac:dyDescent="0.25">
      <c r="AQ44291" s="89">
        <v>10063352</v>
      </c>
      <c r="AR44291" s="90" t="str">
        <f t="shared" si="699"/>
        <v>O</v>
      </c>
      <c r="AS44291" t="s">
        <v>42511</v>
      </c>
    </row>
    <row r="44292" spans="43:45" x14ac:dyDescent="0.25">
      <c r="AQ44292" s="89">
        <v>10063405</v>
      </c>
      <c r="AR44292" s="90" t="str">
        <f t="shared" si="699"/>
        <v>O</v>
      </c>
      <c r="AS44292" t="s">
        <v>42512</v>
      </c>
    </row>
    <row r="44293" spans="43:45" x14ac:dyDescent="0.25">
      <c r="AQ44293" s="89">
        <v>10063465</v>
      </c>
      <c r="AR44293" s="90" t="str">
        <f t="shared" si="699"/>
        <v>O</v>
      </c>
      <c r="AS44293" t="s">
        <v>42513</v>
      </c>
    </row>
    <row r="44294" spans="43:45" x14ac:dyDescent="0.25">
      <c r="AQ44294" s="89">
        <v>10063662</v>
      </c>
      <c r="AR44294" s="90" t="str">
        <f t="shared" si="699"/>
        <v>O</v>
      </c>
      <c r="AS44294" t="s">
        <v>42514</v>
      </c>
    </row>
    <row r="44295" spans="43:45" x14ac:dyDescent="0.25">
      <c r="AQ44295" s="89">
        <v>10063792</v>
      </c>
      <c r="AR44295" s="90" t="str">
        <f t="shared" si="699"/>
        <v>O</v>
      </c>
      <c r="AS44295" t="s">
        <v>42515</v>
      </c>
    </row>
    <row r="44296" spans="43:45" x14ac:dyDescent="0.25">
      <c r="AQ44296" s="89">
        <v>10064164</v>
      </c>
      <c r="AR44296" s="90" t="str">
        <f t="shared" si="699"/>
        <v>O</v>
      </c>
      <c r="AS44296" t="s">
        <v>42516</v>
      </c>
    </row>
    <row r="44297" spans="43:45" x14ac:dyDescent="0.25">
      <c r="AQ44297" s="89">
        <v>10064600</v>
      </c>
      <c r="AR44297" s="90" t="str">
        <f t="shared" ref="AR44297:AR44360" si="700">IF(ISNA(VLOOKUP(AQ44297,$BP$18:$BQ$356,2,FALSE))=TRUE,"O",VLOOKUP(AQ44297,$BP$18:$BQ$356,2,FALSE))</f>
        <v>O</v>
      </c>
      <c r="AS44297" t="s">
        <v>42517</v>
      </c>
    </row>
    <row r="44298" spans="43:45" x14ac:dyDescent="0.25">
      <c r="AQ44298" s="89">
        <v>10063136</v>
      </c>
      <c r="AR44298" s="90" t="str">
        <f t="shared" si="700"/>
        <v>O</v>
      </c>
      <c r="AS44298" t="s">
        <v>42518</v>
      </c>
    </row>
    <row r="44299" spans="43:45" x14ac:dyDescent="0.25">
      <c r="AQ44299" s="89">
        <v>10063139</v>
      </c>
      <c r="AR44299" s="90" t="str">
        <f t="shared" si="700"/>
        <v>O</v>
      </c>
      <c r="AS44299" t="s">
        <v>42519</v>
      </c>
    </row>
    <row r="44300" spans="43:45" x14ac:dyDescent="0.25">
      <c r="AQ44300" s="89">
        <v>10062699</v>
      </c>
      <c r="AR44300" s="90" t="str">
        <f t="shared" si="700"/>
        <v>O</v>
      </c>
      <c r="AS44300" t="s">
        <v>42520</v>
      </c>
    </row>
    <row r="44301" spans="43:45" x14ac:dyDescent="0.25">
      <c r="AQ44301" s="89">
        <v>10063800</v>
      </c>
      <c r="AR44301" s="90" t="str">
        <f t="shared" si="700"/>
        <v>O</v>
      </c>
      <c r="AS44301" t="s">
        <v>42521</v>
      </c>
    </row>
    <row r="44302" spans="43:45" x14ac:dyDescent="0.25">
      <c r="AQ44302" s="89">
        <v>10063960</v>
      </c>
      <c r="AR44302" s="90" t="str">
        <f t="shared" si="700"/>
        <v>O</v>
      </c>
      <c r="AS44302" t="s">
        <v>42522</v>
      </c>
    </row>
    <row r="44303" spans="43:45" x14ac:dyDescent="0.25">
      <c r="AQ44303" s="89">
        <v>10065265</v>
      </c>
      <c r="AR44303" s="90" t="str">
        <f t="shared" si="700"/>
        <v>O</v>
      </c>
      <c r="AS44303" t="s">
        <v>42523</v>
      </c>
    </row>
    <row r="44304" spans="43:45" x14ac:dyDescent="0.25">
      <c r="AQ44304" s="89">
        <v>10063517</v>
      </c>
      <c r="AR44304" s="90" t="str">
        <f t="shared" si="700"/>
        <v>O</v>
      </c>
      <c r="AS44304" t="s">
        <v>42524</v>
      </c>
    </row>
    <row r="44305" spans="43:45" x14ac:dyDescent="0.25">
      <c r="AQ44305" s="89">
        <v>10063728</v>
      </c>
      <c r="AR44305" s="90" t="str">
        <f t="shared" si="700"/>
        <v>O</v>
      </c>
      <c r="AS44305" t="s">
        <v>42525</v>
      </c>
    </row>
    <row r="44306" spans="43:45" x14ac:dyDescent="0.25">
      <c r="AQ44306" s="89">
        <v>10063848</v>
      </c>
      <c r="AR44306" s="90" t="str">
        <f t="shared" si="700"/>
        <v>O</v>
      </c>
      <c r="AS44306" t="s">
        <v>42526</v>
      </c>
    </row>
    <row r="44307" spans="43:45" x14ac:dyDescent="0.25">
      <c r="AQ44307" s="89">
        <v>10063881</v>
      </c>
      <c r="AR44307" s="90" t="str">
        <f t="shared" si="700"/>
        <v>O</v>
      </c>
      <c r="AS44307" t="s">
        <v>42527</v>
      </c>
    </row>
    <row r="44308" spans="43:45" x14ac:dyDescent="0.25">
      <c r="AQ44308" s="89">
        <v>10063020</v>
      </c>
      <c r="AR44308" s="90" t="str">
        <f t="shared" si="700"/>
        <v>O</v>
      </c>
      <c r="AS44308" t="s">
        <v>42528</v>
      </c>
    </row>
    <row r="44309" spans="43:45" x14ac:dyDescent="0.25">
      <c r="AQ44309" s="89">
        <v>10063803</v>
      </c>
      <c r="AR44309" s="90" t="str">
        <f t="shared" si="700"/>
        <v>O</v>
      </c>
      <c r="AS44309" t="s">
        <v>42529</v>
      </c>
    </row>
    <row r="44310" spans="43:45" x14ac:dyDescent="0.25">
      <c r="AQ44310" s="89">
        <v>10063897</v>
      </c>
      <c r="AR44310" s="90" t="str">
        <f t="shared" si="700"/>
        <v>O</v>
      </c>
      <c r="AS44310" t="s">
        <v>42530</v>
      </c>
    </row>
    <row r="44311" spans="43:45" x14ac:dyDescent="0.25">
      <c r="AQ44311" s="89">
        <v>10064037</v>
      </c>
      <c r="AR44311" s="90" t="str">
        <f t="shared" si="700"/>
        <v>O</v>
      </c>
      <c r="AS44311" t="s">
        <v>42531</v>
      </c>
    </row>
    <row r="44312" spans="43:45" x14ac:dyDescent="0.25">
      <c r="AQ44312" s="89">
        <v>10064062</v>
      </c>
      <c r="AR44312" s="90" t="str">
        <f t="shared" si="700"/>
        <v>O</v>
      </c>
      <c r="AS44312" t="s">
        <v>42532</v>
      </c>
    </row>
    <row r="44313" spans="43:45" x14ac:dyDescent="0.25">
      <c r="AQ44313" s="89">
        <v>10062822</v>
      </c>
      <c r="AR44313" s="90" t="str">
        <f t="shared" si="700"/>
        <v>O</v>
      </c>
      <c r="AS44313" t="s">
        <v>42533</v>
      </c>
    </row>
    <row r="44314" spans="43:45" x14ac:dyDescent="0.25">
      <c r="AQ44314" s="89">
        <v>10062892</v>
      </c>
      <c r="AR44314" s="90" t="str">
        <f t="shared" si="700"/>
        <v>O</v>
      </c>
      <c r="AS44314" t="s">
        <v>42534</v>
      </c>
    </row>
    <row r="44315" spans="43:45" x14ac:dyDescent="0.25">
      <c r="AQ44315" s="89">
        <v>10063314</v>
      </c>
      <c r="AR44315" s="90" t="str">
        <f t="shared" si="700"/>
        <v>O</v>
      </c>
      <c r="AS44315" t="s">
        <v>42535</v>
      </c>
    </row>
    <row r="44316" spans="43:45" x14ac:dyDescent="0.25">
      <c r="AQ44316" s="89">
        <v>10064051</v>
      </c>
      <c r="AR44316" s="90" t="str">
        <f t="shared" si="700"/>
        <v>O</v>
      </c>
      <c r="AS44316" t="s">
        <v>42536</v>
      </c>
    </row>
    <row r="44317" spans="43:45" x14ac:dyDescent="0.25">
      <c r="AQ44317" s="89">
        <v>10064053</v>
      </c>
      <c r="AR44317" s="90" t="str">
        <f t="shared" si="700"/>
        <v>O</v>
      </c>
      <c r="AS44317" t="s">
        <v>42537</v>
      </c>
    </row>
    <row r="44318" spans="43:45" x14ac:dyDescent="0.25">
      <c r="AQ44318" s="89">
        <v>10064704</v>
      </c>
      <c r="AR44318" s="90" t="str">
        <f t="shared" si="700"/>
        <v>O</v>
      </c>
      <c r="AS44318" t="s">
        <v>42538</v>
      </c>
    </row>
    <row r="44319" spans="43:45" x14ac:dyDescent="0.25">
      <c r="AQ44319" s="89">
        <v>10062712</v>
      </c>
      <c r="AR44319" s="90" t="str">
        <f t="shared" si="700"/>
        <v>O</v>
      </c>
      <c r="AS44319" t="s">
        <v>42539</v>
      </c>
    </row>
    <row r="44320" spans="43:45" x14ac:dyDescent="0.25">
      <c r="AQ44320" s="89">
        <v>10062841</v>
      </c>
      <c r="AR44320" s="90" t="str">
        <f t="shared" si="700"/>
        <v>O</v>
      </c>
      <c r="AS44320" t="s">
        <v>42540</v>
      </c>
    </row>
    <row r="44321" spans="43:45" x14ac:dyDescent="0.25">
      <c r="AQ44321" s="89">
        <v>10063315</v>
      </c>
      <c r="AR44321" s="90" t="str">
        <f t="shared" si="700"/>
        <v>O</v>
      </c>
      <c r="AS44321" t="s">
        <v>42541</v>
      </c>
    </row>
    <row r="44322" spans="43:45" x14ac:dyDescent="0.25">
      <c r="AQ44322" s="89">
        <v>10063542</v>
      </c>
      <c r="AR44322" s="90" t="str">
        <f t="shared" si="700"/>
        <v>O</v>
      </c>
      <c r="AS44322" t="s">
        <v>42542</v>
      </c>
    </row>
    <row r="44323" spans="43:45" x14ac:dyDescent="0.25">
      <c r="AQ44323" s="89">
        <v>10064024</v>
      </c>
      <c r="AR44323" s="90" t="str">
        <f t="shared" si="700"/>
        <v>O</v>
      </c>
      <c r="AS44323" t="s">
        <v>42543</v>
      </c>
    </row>
    <row r="44324" spans="43:45" x14ac:dyDescent="0.25">
      <c r="AQ44324" s="89">
        <v>10064281</v>
      </c>
      <c r="AR44324" s="90" t="str">
        <f t="shared" si="700"/>
        <v>O</v>
      </c>
      <c r="AS44324" t="s">
        <v>42544</v>
      </c>
    </row>
    <row r="44325" spans="43:45" x14ac:dyDescent="0.25">
      <c r="AQ44325" s="89">
        <v>10063002</v>
      </c>
      <c r="AR44325" s="90" t="str">
        <f t="shared" si="700"/>
        <v>O</v>
      </c>
      <c r="AS44325" t="s">
        <v>42545</v>
      </c>
    </row>
    <row r="44326" spans="43:45" x14ac:dyDescent="0.25">
      <c r="AQ44326" s="89">
        <v>10063248</v>
      </c>
      <c r="AR44326" s="90" t="str">
        <f t="shared" si="700"/>
        <v>O</v>
      </c>
      <c r="AS44326" t="s">
        <v>42546</v>
      </c>
    </row>
    <row r="44327" spans="43:45" x14ac:dyDescent="0.25">
      <c r="AQ44327" s="89">
        <v>10063307</v>
      </c>
      <c r="AR44327" s="90" t="str">
        <f t="shared" si="700"/>
        <v>O</v>
      </c>
      <c r="AS44327" t="s">
        <v>42547</v>
      </c>
    </row>
    <row r="44328" spans="43:45" x14ac:dyDescent="0.25">
      <c r="AQ44328" s="89">
        <v>10063345</v>
      </c>
      <c r="AR44328" s="90" t="str">
        <f t="shared" si="700"/>
        <v>O</v>
      </c>
      <c r="AS44328" t="s">
        <v>42548</v>
      </c>
    </row>
    <row r="44329" spans="43:45" x14ac:dyDescent="0.25">
      <c r="AQ44329" s="89">
        <v>10063381</v>
      </c>
      <c r="AR44329" s="90" t="str">
        <f t="shared" si="700"/>
        <v>O</v>
      </c>
      <c r="AS44329" t="s">
        <v>42549</v>
      </c>
    </row>
    <row r="44330" spans="43:45" x14ac:dyDescent="0.25">
      <c r="AQ44330" s="89">
        <v>10063404</v>
      </c>
      <c r="AR44330" s="90" t="str">
        <f t="shared" si="700"/>
        <v>O</v>
      </c>
      <c r="AS44330" t="s">
        <v>42550</v>
      </c>
    </row>
    <row r="44331" spans="43:45" x14ac:dyDescent="0.25">
      <c r="AQ44331" s="89">
        <v>10064059</v>
      </c>
      <c r="AR44331" s="90" t="str">
        <f t="shared" si="700"/>
        <v>O</v>
      </c>
      <c r="AS44331" t="s">
        <v>42551</v>
      </c>
    </row>
    <row r="44332" spans="43:45" x14ac:dyDescent="0.25">
      <c r="AQ44332" s="89">
        <v>10064159</v>
      </c>
      <c r="AR44332" s="90" t="str">
        <f t="shared" si="700"/>
        <v>O</v>
      </c>
      <c r="AS44332" t="s">
        <v>42552</v>
      </c>
    </row>
    <row r="44333" spans="43:45" x14ac:dyDescent="0.25">
      <c r="AQ44333" s="89">
        <v>10062729</v>
      </c>
      <c r="AR44333" s="90" t="str">
        <f t="shared" si="700"/>
        <v>O</v>
      </c>
      <c r="AS44333" t="s">
        <v>42553</v>
      </c>
    </row>
    <row r="44334" spans="43:45" x14ac:dyDescent="0.25">
      <c r="AQ44334" s="89">
        <v>10062744</v>
      </c>
      <c r="AR44334" s="90" t="str">
        <f t="shared" si="700"/>
        <v>O</v>
      </c>
      <c r="AS44334" t="s">
        <v>42554</v>
      </c>
    </row>
    <row r="44335" spans="43:45" x14ac:dyDescent="0.25">
      <c r="AQ44335" s="89">
        <v>10063033</v>
      </c>
      <c r="AR44335" s="90" t="str">
        <f t="shared" si="700"/>
        <v>O</v>
      </c>
      <c r="AS44335" t="s">
        <v>42555</v>
      </c>
    </row>
    <row r="44336" spans="43:45" x14ac:dyDescent="0.25">
      <c r="AQ44336" s="89">
        <v>10063155</v>
      </c>
      <c r="AR44336" s="90" t="str">
        <f t="shared" si="700"/>
        <v>O</v>
      </c>
      <c r="AS44336" t="s">
        <v>42556</v>
      </c>
    </row>
    <row r="44337" spans="43:45" x14ac:dyDescent="0.25">
      <c r="AQ44337" s="89">
        <v>10063163</v>
      </c>
      <c r="AR44337" s="90" t="str">
        <f t="shared" si="700"/>
        <v>O</v>
      </c>
      <c r="AS44337" t="s">
        <v>42557</v>
      </c>
    </row>
    <row r="44338" spans="43:45" x14ac:dyDescent="0.25">
      <c r="AQ44338" s="89">
        <v>10063575</v>
      </c>
      <c r="AR44338" s="90" t="str">
        <f t="shared" si="700"/>
        <v>O</v>
      </c>
      <c r="AS44338" t="s">
        <v>42558</v>
      </c>
    </row>
    <row r="44339" spans="43:45" x14ac:dyDescent="0.25">
      <c r="AQ44339" s="89">
        <v>10063602</v>
      </c>
      <c r="AR44339" s="90" t="str">
        <f t="shared" si="700"/>
        <v>O</v>
      </c>
      <c r="AS44339" t="s">
        <v>42559</v>
      </c>
    </row>
    <row r="44340" spans="43:45" x14ac:dyDescent="0.25">
      <c r="AQ44340" s="89">
        <v>10064379</v>
      </c>
      <c r="AR44340" s="90" t="str">
        <f t="shared" si="700"/>
        <v>O</v>
      </c>
      <c r="AS44340" t="s">
        <v>42560</v>
      </c>
    </row>
    <row r="44341" spans="43:45" x14ac:dyDescent="0.25">
      <c r="AQ44341" s="89">
        <v>10064436</v>
      </c>
      <c r="AR44341" s="90" t="str">
        <f t="shared" si="700"/>
        <v>O</v>
      </c>
      <c r="AS44341" t="s">
        <v>42561</v>
      </c>
    </row>
    <row r="44342" spans="43:45" x14ac:dyDescent="0.25">
      <c r="AQ44342" s="89">
        <v>10064529</v>
      </c>
      <c r="AR44342" s="90" t="str">
        <f t="shared" si="700"/>
        <v>O</v>
      </c>
      <c r="AS44342" t="s">
        <v>42562</v>
      </c>
    </row>
    <row r="44343" spans="43:45" x14ac:dyDescent="0.25">
      <c r="AQ44343" s="89">
        <v>10062888</v>
      </c>
      <c r="AR44343" s="90" t="str">
        <f t="shared" si="700"/>
        <v>O</v>
      </c>
      <c r="AS44343" t="s">
        <v>42563</v>
      </c>
    </row>
    <row r="44344" spans="43:45" x14ac:dyDescent="0.25">
      <c r="AQ44344" s="89">
        <v>10063023</v>
      </c>
      <c r="AR44344" s="90" t="str">
        <f t="shared" si="700"/>
        <v>O</v>
      </c>
      <c r="AS44344" t="s">
        <v>42564</v>
      </c>
    </row>
    <row r="44345" spans="43:45" x14ac:dyDescent="0.25">
      <c r="AQ44345" s="89">
        <v>10063037</v>
      </c>
      <c r="AR44345" s="90" t="str">
        <f t="shared" si="700"/>
        <v>O</v>
      </c>
      <c r="AS44345" t="s">
        <v>42565</v>
      </c>
    </row>
    <row r="44346" spans="43:45" x14ac:dyDescent="0.25">
      <c r="AQ44346" s="89">
        <v>10063054</v>
      </c>
      <c r="AR44346" s="90" t="str">
        <f t="shared" si="700"/>
        <v>O</v>
      </c>
      <c r="AS44346" t="s">
        <v>42566</v>
      </c>
    </row>
    <row r="44347" spans="43:45" x14ac:dyDescent="0.25">
      <c r="AQ44347" s="89">
        <v>10063102</v>
      </c>
      <c r="AR44347" s="90" t="str">
        <f t="shared" si="700"/>
        <v>O</v>
      </c>
      <c r="AS44347" t="s">
        <v>42567</v>
      </c>
    </row>
    <row r="44348" spans="43:45" x14ac:dyDescent="0.25">
      <c r="AQ44348" s="89">
        <v>10063164</v>
      </c>
      <c r="AR44348" s="90" t="str">
        <f t="shared" si="700"/>
        <v>O</v>
      </c>
      <c r="AS44348" t="s">
        <v>42568</v>
      </c>
    </row>
    <row r="44349" spans="43:45" x14ac:dyDescent="0.25">
      <c r="AQ44349" s="89">
        <v>10063256</v>
      </c>
      <c r="AR44349" s="90" t="str">
        <f t="shared" si="700"/>
        <v>O</v>
      </c>
      <c r="AS44349" t="s">
        <v>42569</v>
      </c>
    </row>
    <row r="44350" spans="43:45" x14ac:dyDescent="0.25">
      <c r="AQ44350" s="89">
        <v>10064211</v>
      </c>
      <c r="AR44350" s="90" t="str">
        <f t="shared" si="700"/>
        <v>O</v>
      </c>
      <c r="AS44350" t="s">
        <v>42570</v>
      </c>
    </row>
    <row r="44351" spans="43:45" x14ac:dyDescent="0.25">
      <c r="AQ44351" s="89">
        <v>10064253</v>
      </c>
      <c r="AR44351" s="90" t="str">
        <f t="shared" si="700"/>
        <v>O</v>
      </c>
      <c r="AS44351" t="s">
        <v>25476</v>
      </c>
    </row>
    <row r="44352" spans="43:45" x14ac:dyDescent="0.25">
      <c r="AQ44352" s="89">
        <v>10062917</v>
      </c>
      <c r="AR44352" s="90" t="str">
        <f t="shared" si="700"/>
        <v>O</v>
      </c>
      <c r="AS44352" t="s">
        <v>42571</v>
      </c>
    </row>
    <row r="44353" spans="43:45" x14ac:dyDescent="0.25">
      <c r="AQ44353" s="89">
        <v>10063050</v>
      </c>
      <c r="AR44353" s="90" t="str">
        <f t="shared" si="700"/>
        <v>O</v>
      </c>
      <c r="AS44353" t="s">
        <v>42572</v>
      </c>
    </row>
    <row r="44354" spans="43:45" x14ac:dyDescent="0.25">
      <c r="AQ44354" s="89">
        <v>10063550</v>
      </c>
      <c r="AR44354" s="90" t="str">
        <f t="shared" si="700"/>
        <v>O</v>
      </c>
      <c r="AS44354" t="s">
        <v>42573</v>
      </c>
    </row>
    <row r="44355" spans="43:45" x14ac:dyDescent="0.25">
      <c r="AQ44355" s="89">
        <v>10063622</v>
      </c>
      <c r="AR44355" s="90" t="str">
        <f t="shared" si="700"/>
        <v>O</v>
      </c>
      <c r="AS44355" t="s">
        <v>42574</v>
      </c>
    </row>
    <row r="44356" spans="43:45" x14ac:dyDescent="0.25">
      <c r="AQ44356" s="89">
        <v>10064298</v>
      </c>
      <c r="AR44356" s="90" t="str">
        <f t="shared" si="700"/>
        <v>O</v>
      </c>
      <c r="AS44356" t="s">
        <v>42575</v>
      </c>
    </row>
    <row r="44357" spans="43:45" x14ac:dyDescent="0.25">
      <c r="AQ44357" s="89">
        <v>10064421</v>
      </c>
      <c r="AR44357" s="90" t="str">
        <f t="shared" si="700"/>
        <v>O</v>
      </c>
      <c r="AS44357" t="s">
        <v>42576</v>
      </c>
    </row>
    <row r="44358" spans="43:45" x14ac:dyDescent="0.25">
      <c r="AQ44358" s="89">
        <v>10064670</v>
      </c>
      <c r="AR44358" s="90" t="str">
        <f t="shared" si="700"/>
        <v>O</v>
      </c>
      <c r="AS44358" t="s">
        <v>42577</v>
      </c>
    </row>
    <row r="44359" spans="43:45" x14ac:dyDescent="0.25">
      <c r="AQ44359" s="89">
        <v>10064677</v>
      </c>
      <c r="AR44359" s="90" t="str">
        <f t="shared" si="700"/>
        <v>O</v>
      </c>
      <c r="AS44359" t="s">
        <v>42578</v>
      </c>
    </row>
    <row r="44360" spans="43:45" x14ac:dyDescent="0.25">
      <c r="AQ44360" s="89">
        <v>10064698</v>
      </c>
      <c r="AR44360" s="90" t="str">
        <f t="shared" si="700"/>
        <v>O</v>
      </c>
      <c r="AS44360" t="s">
        <v>42579</v>
      </c>
    </row>
    <row r="44361" spans="43:45" x14ac:dyDescent="0.25">
      <c r="AQ44361" s="89">
        <v>10062696</v>
      </c>
      <c r="AR44361" s="90" t="str">
        <f t="shared" ref="AR44361:AR44424" si="701">IF(ISNA(VLOOKUP(AQ44361,$BP$18:$BQ$356,2,FALSE))=TRUE,"O",VLOOKUP(AQ44361,$BP$18:$BQ$356,2,FALSE))</f>
        <v>O</v>
      </c>
      <c r="AS44361" t="s">
        <v>42580</v>
      </c>
    </row>
    <row r="44362" spans="43:45" x14ac:dyDescent="0.25">
      <c r="AQ44362" s="89">
        <v>10062794</v>
      </c>
      <c r="AR44362" s="90" t="str">
        <f t="shared" si="701"/>
        <v>O</v>
      </c>
      <c r="AS44362" t="s">
        <v>42581</v>
      </c>
    </row>
    <row r="44363" spans="43:45" x14ac:dyDescent="0.25">
      <c r="AQ44363" s="89">
        <v>10062833</v>
      </c>
      <c r="AR44363" s="90" t="str">
        <f t="shared" si="701"/>
        <v>O</v>
      </c>
      <c r="AS44363" t="s">
        <v>42582</v>
      </c>
    </row>
    <row r="44364" spans="43:45" x14ac:dyDescent="0.25">
      <c r="AQ44364" s="89">
        <v>10063028</v>
      </c>
      <c r="AR44364" s="90" t="str">
        <f t="shared" si="701"/>
        <v>O</v>
      </c>
      <c r="AS44364" t="s">
        <v>42583</v>
      </c>
    </row>
    <row r="44365" spans="43:45" x14ac:dyDescent="0.25">
      <c r="AQ44365" s="89">
        <v>10063210</v>
      </c>
      <c r="AR44365" s="90" t="str">
        <f t="shared" si="701"/>
        <v>O</v>
      </c>
      <c r="AS44365" t="s">
        <v>42584</v>
      </c>
    </row>
    <row r="44366" spans="43:45" x14ac:dyDescent="0.25">
      <c r="AQ44366" s="89">
        <v>10063423</v>
      </c>
      <c r="AR44366" s="90" t="str">
        <f t="shared" si="701"/>
        <v>O</v>
      </c>
      <c r="AS44366" t="s">
        <v>42585</v>
      </c>
    </row>
    <row r="44367" spans="43:45" x14ac:dyDescent="0.25">
      <c r="AQ44367" s="89">
        <v>10062711</v>
      </c>
      <c r="AR44367" s="90" t="str">
        <f t="shared" si="701"/>
        <v>O</v>
      </c>
      <c r="AS44367" t="s">
        <v>42586</v>
      </c>
    </row>
    <row r="44368" spans="43:45" x14ac:dyDescent="0.25">
      <c r="AQ44368" s="89">
        <v>10062862</v>
      </c>
      <c r="AR44368" s="90" t="str">
        <f t="shared" si="701"/>
        <v>O</v>
      </c>
      <c r="AS44368" t="s">
        <v>42587</v>
      </c>
    </row>
    <row r="44369" spans="43:45" x14ac:dyDescent="0.25">
      <c r="AQ44369" s="89">
        <v>10063128</v>
      </c>
      <c r="AR44369" s="90" t="str">
        <f t="shared" si="701"/>
        <v>O</v>
      </c>
      <c r="AS44369" t="s">
        <v>42588</v>
      </c>
    </row>
    <row r="44370" spans="43:45" x14ac:dyDescent="0.25">
      <c r="AQ44370" s="89">
        <v>10063593</v>
      </c>
      <c r="AR44370" s="90" t="str">
        <f t="shared" si="701"/>
        <v>O</v>
      </c>
      <c r="AS44370" t="s">
        <v>42589</v>
      </c>
    </row>
    <row r="44371" spans="43:45" x14ac:dyDescent="0.25">
      <c r="AQ44371" s="89">
        <v>10064353</v>
      </c>
      <c r="AR44371" s="90" t="str">
        <f t="shared" si="701"/>
        <v>O</v>
      </c>
      <c r="AS44371" t="s">
        <v>42590</v>
      </c>
    </row>
    <row r="44372" spans="43:45" x14ac:dyDescent="0.25">
      <c r="AQ44372" s="89">
        <v>10064621</v>
      </c>
      <c r="AR44372" s="90" t="str">
        <f t="shared" si="701"/>
        <v>O</v>
      </c>
      <c r="AS44372" t="s">
        <v>42591</v>
      </c>
    </row>
    <row r="44373" spans="43:45" x14ac:dyDescent="0.25">
      <c r="AQ44373" s="89">
        <v>10064609</v>
      </c>
      <c r="AR44373" s="90" t="str">
        <f t="shared" si="701"/>
        <v>O</v>
      </c>
      <c r="AS44373" t="s">
        <v>42592</v>
      </c>
    </row>
    <row r="44374" spans="43:45" x14ac:dyDescent="0.25">
      <c r="AQ44374" s="89">
        <v>10062796</v>
      </c>
      <c r="AR44374" s="90" t="str">
        <f t="shared" si="701"/>
        <v>O</v>
      </c>
      <c r="AS44374" t="s">
        <v>42593</v>
      </c>
    </row>
    <row r="44375" spans="43:45" x14ac:dyDescent="0.25">
      <c r="AQ44375" s="89">
        <v>10062889</v>
      </c>
      <c r="AR44375" s="90" t="str">
        <f t="shared" si="701"/>
        <v>O</v>
      </c>
      <c r="AS44375" t="s">
        <v>42594</v>
      </c>
    </row>
    <row r="44376" spans="43:45" x14ac:dyDescent="0.25">
      <c r="AQ44376" s="89">
        <v>10063296</v>
      </c>
      <c r="AR44376" s="90" t="str">
        <f t="shared" si="701"/>
        <v>O</v>
      </c>
      <c r="AS44376" t="s">
        <v>42595</v>
      </c>
    </row>
    <row r="44377" spans="43:45" x14ac:dyDescent="0.25">
      <c r="AQ44377" s="89">
        <v>10063306</v>
      </c>
      <c r="AR44377" s="90" t="str">
        <f t="shared" si="701"/>
        <v>O</v>
      </c>
      <c r="AS44377" t="s">
        <v>42596</v>
      </c>
    </row>
    <row r="44378" spans="43:45" x14ac:dyDescent="0.25">
      <c r="AQ44378" s="89">
        <v>10063435</v>
      </c>
      <c r="AR44378" s="90" t="str">
        <f t="shared" si="701"/>
        <v>O</v>
      </c>
      <c r="AS44378" t="s">
        <v>42597</v>
      </c>
    </row>
    <row r="44379" spans="43:45" x14ac:dyDescent="0.25">
      <c r="AQ44379" s="89">
        <v>10063442</v>
      </c>
      <c r="AR44379" s="90" t="str">
        <f t="shared" si="701"/>
        <v>O</v>
      </c>
      <c r="AS44379" t="s">
        <v>42598</v>
      </c>
    </row>
    <row r="44380" spans="43:45" x14ac:dyDescent="0.25">
      <c r="AQ44380" s="89">
        <v>10063501</v>
      </c>
      <c r="AR44380" s="90" t="str">
        <f t="shared" si="701"/>
        <v>O</v>
      </c>
      <c r="AS44380" t="s">
        <v>42599</v>
      </c>
    </row>
    <row r="44381" spans="43:45" x14ac:dyDescent="0.25">
      <c r="AQ44381" s="89">
        <v>10063540</v>
      </c>
      <c r="AR44381" s="90" t="str">
        <f t="shared" si="701"/>
        <v>O</v>
      </c>
      <c r="AS44381" t="s">
        <v>42600</v>
      </c>
    </row>
    <row r="44382" spans="43:45" x14ac:dyDescent="0.25">
      <c r="AQ44382" s="89">
        <v>10064381</v>
      </c>
      <c r="AR44382" s="90" t="str">
        <f t="shared" si="701"/>
        <v>O</v>
      </c>
      <c r="AS44382" t="s">
        <v>42601</v>
      </c>
    </row>
    <row r="44383" spans="43:45" x14ac:dyDescent="0.25">
      <c r="AQ44383" s="89">
        <v>10062809</v>
      </c>
      <c r="AR44383" s="90" t="str">
        <f t="shared" si="701"/>
        <v>O</v>
      </c>
      <c r="AS44383" t="s">
        <v>42602</v>
      </c>
    </row>
    <row r="44384" spans="43:45" x14ac:dyDescent="0.25">
      <c r="AQ44384" s="89">
        <v>10063030</v>
      </c>
      <c r="AR44384" s="90" t="str">
        <f t="shared" si="701"/>
        <v>O</v>
      </c>
      <c r="AS44384" t="s">
        <v>42603</v>
      </c>
    </row>
    <row r="44385" spans="43:45" x14ac:dyDescent="0.25">
      <c r="AQ44385" s="89">
        <v>10064756</v>
      </c>
      <c r="AR44385" s="90" t="str">
        <f t="shared" si="701"/>
        <v>O</v>
      </c>
      <c r="AS44385" t="s">
        <v>42604</v>
      </c>
    </row>
    <row r="44386" spans="43:45" x14ac:dyDescent="0.25">
      <c r="AQ44386" s="89">
        <v>10064775</v>
      </c>
      <c r="AR44386" s="90" t="str">
        <f t="shared" si="701"/>
        <v>O</v>
      </c>
      <c r="AS44386" t="s">
        <v>7871</v>
      </c>
    </row>
    <row r="44387" spans="43:45" x14ac:dyDescent="0.25">
      <c r="AQ44387" s="89">
        <v>10064818</v>
      </c>
      <c r="AR44387" s="90" t="str">
        <f t="shared" si="701"/>
        <v>O</v>
      </c>
      <c r="AS44387" t="s">
        <v>42605</v>
      </c>
    </row>
    <row r="44388" spans="43:45" x14ac:dyDescent="0.25">
      <c r="AQ44388" s="89">
        <v>10064821</v>
      </c>
      <c r="AR44388" s="90" t="str">
        <f t="shared" si="701"/>
        <v>O</v>
      </c>
      <c r="AS44388" t="s">
        <v>42606</v>
      </c>
    </row>
    <row r="44389" spans="43:45" x14ac:dyDescent="0.25">
      <c r="AQ44389" s="89">
        <v>10064036</v>
      </c>
      <c r="AR44389" s="90" t="str">
        <f t="shared" si="701"/>
        <v>O</v>
      </c>
      <c r="AS44389" t="s">
        <v>42607</v>
      </c>
    </row>
    <row r="44390" spans="43:45" x14ac:dyDescent="0.25">
      <c r="AQ44390" s="89">
        <v>10064393</v>
      </c>
      <c r="AR44390" s="90" t="str">
        <f t="shared" si="701"/>
        <v>O</v>
      </c>
      <c r="AS44390" t="s">
        <v>42608</v>
      </c>
    </row>
    <row r="44391" spans="43:45" x14ac:dyDescent="0.25">
      <c r="AQ44391" s="89">
        <v>10064616</v>
      </c>
      <c r="AR44391" s="90" t="str">
        <f t="shared" si="701"/>
        <v>O</v>
      </c>
      <c r="AS44391" t="s">
        <v>42609</v>
      </c>
    </row>
    <row r="44392" spans="43:45" x14ac:dyDescent="0.25">
      <c r="AQ44392" s="89">
        <v>10064646</v>
      </c>
      <c r="AR44392" s="90" t="str">
        <f t="shared" si="701"/>
        <v>O</v>
      </c>
      <c r="AS44392" t="s">
        <v>42610</v>
      </c>
    </row>
    <row r="44393" spans="43:45" x14ac:dyDescent="0.25">
      <c r="AQ44393" s="89">
        <v>10064837</v>
      </c>
      <c r="AR44393" s="90" t="str">
        <f t="shared" si="701"/>
        <v>O</v>
      </c>
      <c r="AS44393" t="s">
        <v>42611</v>
      </c>
    </row>
    <row r="44394" spans="43:45" x14ac:dyDescent="0.25">
      <c r="AQ44394" s="89">
        <v>10064321</v>
      </c>
      <c r="AR44394" s="90" t="str">
        <f t="shared" si="701"/>
        <v>O</v>
      </c>
      <c r="AS44394" t="s">
        <v>12921</v>
      </c>
    </row>
    <row r="44395" spans="43:45" x14ac:dyDescent="0.25">
      <c r="AQ44395" s="89">
        <v>10064375</v>
      </c>
      <c r="AR44395" s="90" t="str">
        <f t="shared" si="701"/>
        <v>O</v>
      </c>
      <c r="AS44395" t="s">
        <v>42612</v>
      </c>
    </row>
    <row r="44396" spans="43:45" x14ac:dyDescent="0.25">
      <c r="AQ44396" s="89">
        <v>10064484</v>
      </c>
      <c r="AR44396" s="90" t="str">
        <f t="shared" si="701"/>
        <v>O</v>
      </c>
      <c r="AS44396" t="s">
        <v>42613</v>
      </c>
    </row>
    <row r="44397" spans="43:45" x14ac:dyDescent="0.25">
      <c r="AQ44397" s="89">
        <v>10064581</v>
      </c>
      <c r="AR44397" s="90" t="str">
        <f t="shared" si="701"/>
        <v>O</v>
      </c>
      <c r="AS44397" t="s">
        <v>42614</v>
      </c>
    </row>
    <row r="44398" spans="43:45" x14ac:dyDescent="0.25">
      <c r="AQ44398" s="89">
        <v>10064860</v>
      </c>
      <c r="AR44398" s="90" t="str">
        <f t="shared" si="701"/>
        <v>O</v>
      </c>
      <c r="AS44398" t="s">
        <v>42615</v>
      </c>
    </row>
    <row r="44399" spans="43:45" x14ac:dyDescent="0.25">
      <c r="AQ44399" s="89">
        <v>10064881</v>
      </c>
      <c r="AR44399" s="90" t="str">
        <f t="shared" si="701"/>
        <v>O</v>
      </c>
      <c r="AS44399" t="s">
        <v>42616</v>
      </c>
    </row>
    <row r="44400" spans="43:45" x14ac:dyDescent="0.25">
      <c r="AQ44400" s="89">
        <v>10064885</v>
      </c>
      <c r="AR44400" s="90" t="str">
        <f t="shared" si="701"/>
        <v>O</v>
      </c>
      <c r="AS44400" t="s">
        <v>42617</v>
      </c>
    </row>
    <row r="44401" spans="43:45" x14ac:dyDescent="0.25">
      <c r="AQ44401" s="89">
        <v>10064899</v>
      </c>
      <c r="AR44401" s="90" t="str">
        <f t="shared" si="701"/>
        <v>O</v>
      </c>
      <c r="AS44401" t="s">
        <v>42618</v>
      </c>
    </row>
    <row r="44402" spans="43:45" x14ac:dyDescent="0.25">
      <c r="AQ44402" s="89">
        <v>10064986</v>
      </c>
      <c r="AR44402" s="90" t="str">
        <f t="shared" si="701"/>
        <v>O</v>
      </c>
      <c r="AS44402" t="s">
        <v>42619</v>
      </c>
    </row>
    <row r="44403" spans="43:45" x14ac:dyDescent="0.25">
      <c r="AQ44403" s="89">
        <v>10063772</v>
      </c>
      <c r="AR44403" s="90" t="str">
        <f t="shared" si="701"/>
        <v>O</v>
      </c>
      <c r="AS44403" t="s">
        <v>42620</v>
      </c>
    </row>
    <row r="44404" spans="43:45" x14ac:dyDescent="0.25">
      <c r="AQ44404" s="89">
        <v>10064834</v>
      </c>
      <c r="AR44404" s="90" t="str">
        <f t="shared" si="701"/>
        <v>O</v>
      </c>
      <c r="AS44404" t="s">
        <v>42621</v>
      </c>
    </row>
    <row r="44405" spans="43:45" x14ac:dyDescent="0.25">
      <c r="AQ44405" s="89">
        <v>10064838</v>
      </c>
      <c r="AR44405" s="90" t="str">
        <f t="shared" si="701"/>
        <v>O</v>
      </c>
      <c r="AS44405" t="s">
        <v>42622</v>
      </c>
    </row>
    <row r="44406" spans="43:45" x14ac:dyDescent="0.25">
      <c r="AQ44406" s="89">
        <v>10064902</v>
      </c>
      <c r="AR44406" s="90" t="str">
        <f t="shared" si="701"/>
        <v>O</v>
      </c>
      <c r="AS44406" t="s">
        <v>42623</v>
      </c>
    </row>
    <row r="44407" spans="43:45" x14ac:dyDescent="0.25">
      <c r="AQ44407" s="89">
        <v>10064955</v>
      </c>
      <c r="AR44407" s="90" t="str">
        <f t="shared" si="701"/>
        <v>O</v>
      </c>
      <c r="AS44407" t="s">
        <v>42624</v>
      </c>
    </row>
    <row r="44408" spans="43:45" x14ac:dyDescent="0.25">
      <c r="AQ44408" s="89">
        <v>10065063</v>
      </c>
      <c r="AR44408" s="90" t="str">
        <f t="shared" si="701"/>
        <v>O</v>
      </c>
      <c r="AS44408" t="s">
        <v>42625</v>
      </c>
    </row>
    <row r="44409" spans="43:45" x14ac:dyDescent="0.25">
      <c r="AQ44409" s="89">
        <v>10065075</v>
      </c>
      <c r="AR44409" s="90" t="str">
        <f t="shared" si="701"/>
        <v>O</v>
      </c>
      <c r="AS44409" t="s">
        <v>42626</v>
      </c>
    </row>
    <row r="44410" spans="43:45" x14ac:dyDescent="0.25">
      <c r="AQ44410" s="89">
        <v>10064945</v>
      </c>
      <c r="AR44410" s="90" t="str">
        <f t="shared" si="701"/>
        <v>O</v>
      </c>
      <c r="AS44410" t="s">
        <v>42627</v>
      </c>
    </row>
    <row r="44411" spans="43:45" x14ac:dyDescent="0.25">
      <c r="AQ44411" s="89">
        <v>10065114</v>
      </c>
      <c r="AR44411" s="90" t="str">
        <f t="shared" si="701"/>
        <v>O</v>
      </c>
      <c r="AS44411" t="s">
        <v>42628</v>
      </c>
    </row>
    <row r="44412" spans="43:45" x14ac:dyDescent="0.25">
      <c r="AQ44412" s="89">
        <v>10065145</v>
      </c>
      <c r="AR44412" s="90" t="str">
        <f t="shared" si="701"/>
        <v>O</v>
      </c>
      <c r="AS44412" t="s">
        <v>42629</v>
      </c>
    </row>
    <row r="44413" spans="43:45" x14ac:dyDescent="0.25">
      <c r="AQ44413" s="89">
        <v>10065171</v>
      </c>
      <c r="AR44413" s="90" t="str">
        <f t="shared" si="701"/>
        <v>O</v>
      </c>
      <c r="AS44413" t="s">
        <v>42630</v>
      </c>
    </row>
    <row r="44414" spans="43:45" x14ac:dyDescent="0.25">
      <c r="AQ44414" s="89">
        <v>10065238</v>
      </c>
      <c r="AR44414" s="90" t="str">
        <f t="shared" si="701"/>
        <v>O</v>
      </c>
      <c r="AS44414" t="s">
        <v>42631</v>
      </c>
    </row>
    <row r="44415" spans="43:45" x14ac:dyDescent="0.25">
      <c r="AQ44415" s="89">
        <v>10064462</v>
      </c>
      <c r="AR44415" s="90" t="str">
        <f t="shared" si="701"/>
        <v>O</v>
      </c>
      <c r="AS44415" t="s">
        <v>42632</v>
      </c>
    </row>
    <row r="44416" spans="43:45" x14ac:dyDescent="0.25">
      <c r="AQ44416" s="89">
        <v>10065254</v>
      </c>
      <c r="AR44416" s="90" t="str">
        <f t="shared" si="701"/>
        <v>O</v>
      </c>
      <c r="AS44416" t="s">
        <v>42633</v>
      </c>
    </row>
    <row r="44417" spans="43:45" x14ac:dyDescent="0.25">
      <c r="AQ44417" s="89">
        <v>10065294</v>
      </c>
      <c r="AR44417" s="90" t="str">
        <f t="shared" si="701"/>
        <v>O</v>
      </c>
      <c r="AS44417" t="s">
        <v>42634</v>
      </c>
    </row>
    <row r="44418" spans="43:45" x14ac:dyDescent="0.25">
      <c r="AQ44418" s="89">
        <v>10065305</v>
      </c>
      <c r="AR44418" s="90" t="str">
        <f t="shared" si="701"/>
        <v>O</v>
      </c>
      <c r="AS44418" t="s">
        <v>2905</v>
      </c>
    </row>
    <row r="44419" spans="43:45" x14ac:dyDescent="0.25">
      <c r="AQ44419" s="89">
        <v>10065317</v>
      </c>
      <c r="AR44419" s="90" t="str">
        <f t="shared" si="701"/>
        <v>O</v>
      </c>
      <c r="AS44419" t="s">
        <v>42635</v>
      </c>
    </row>
    <row r="44420" spans="43:45" x14ac:dyDescent="0.25">
      <c r="AQ44420" s="89">
        <v>10063260</v>
      </c>
      <c r="AR44420" s="90" t="str">
        <f t="shared" si="701"/>
        <v>O</v>
      </c>
      <c r="AS44420" t="s">
        <v>42636</v>
      </c>
    </row>
    <row r="44421" spans="43:45" x14ac:dyDescent="0.25">
      <c r="AQ44421" s="89">
        <v>10063340</v>
      </c>
      <c r="AR44421" s="90" t="str">
        <f t="shared" si="701"/>
        <v>O</v>
      </c>
      <c r="AS44421" t="s">
        <v>42637</v>
      </c>
    </row>
    <row r="44422" spans="43:45" x14ac:dyDescent="0.25">
      <c r="AQ44422" s="89">
        <v>10064596</v>
      </c>
      <c r="AR44422" s="90" t="str">
        <f t="shared" si="701"/>
        <v>O</v>
      </c>
      <c r="AS44422" t="s">
        <v>42638</v>
      </c>
    </row>
    <row r="44423" spans="43:45" x14ac:dyDescent="0.25">
      <c r="AQ44423" s="89">
        <v>10065366</v>
      </c>
      <c r="AR44423" s="90" t="str">
        <f t="shared" si="701"/>
        <v>O</v>
      </c>
      <c r="AS44423" t="s">
        <v>27567</v>
      </c>
    </row>
    <row r="44424" spans="43:45" x14ac:dyDescent="0.25">
      <c r="AQ44424" s="89">
        <v>10065383</v>
      </c>
      <c r="AR44424" s="90" t="str">
        <f t="shared" si="701"/>
        <v>O</v>
      </c>
      <c r="AS44424" t="s">
        <v>42639</v>
      </c>
    </row>
    <row r="44425" spans="43:45" x14ac:dyDescent="0.25">
      <c r="AQ44425" s="89">
        <v>10065408</v>
      </c>
      <c r="AR44425" s="90" t="str">
        <f t="shared" ref="AR44425:AR44488" si="702">IF(ISNA(VLOOKUP(AQ44425,$BP$18:$BQ$356,2,FALSE))=TRUE,"O",VLOOKUP(AQ44425,$BP$18:$BQ$356,2,FALSE))</f>
        <v>O</v>
      </c>
      <c r="AS44425" t="s">
        <v>42640</v>
      </c>
    </row>
    <row r="44426" spans="43:45" x14ac:dyDescent="0.25">
      <c r="AQ44426" s="89">
        <v>10065467</v>
      </c>
      <c r="AR44426" s="90" t="str">
        <f t="shared" si="702"/>
        <v>O</v>
      </c>
      <c r="AS44426" t="s">
        <v>42641</v>
      </c>
    </row>
    <row r="44427" spans="43:45" x14ac:dyDescent="0.25">
      <c r="AQ44427" s="89">
        <v>10064521</v>
      </c>
      <c r="AR44427" s="90" t="str">
        <f t="shared" si="702"/>
        <v>O</v>
      </c>
      <c r="AS44427" t="s">
        <v>22797</v>
      </c>
    </row>
    <row r="44428" spans="43:45" x14ac:dyDescent="0.25">
      <c r="AQ44428" s="89">
        <v>10064528</v>
      </c>
      <c r="AR44428" s="90" t="str">
        <f t="shared" si="702"/>
        <v>O</v>
      </c>
      <c r="AS44428" t="s">
        <v>42642</v>
      </c>
    </row>
    <row r="44429" spans="43:45" x14ac:dyDescent="0.25">
      <c r="AQ44429" s="89">
        <v>10064550</v>
      </c>
      <c r="AR44429" s="90" t="str">
        <f t="shared" si="702"/>
        <v>O</v>
      </c>
      <c r="AS44429" t="s">
        <v>42643</v>
      </c>
    </row>
    <row r="44430" spans="43:45" x14ac:dyDescent="0.25">
      <c r="AQ44430" s="89">
        <v>10065336</v>
      </c>
      <c r="AR44430" s="90" t="str">
        <f t="shared" si="702"/>
        <v>O</v>
      </c>
      <c r="AS44430" t="s">
        <v>42644</v>
      </c>
    </row>
    <row r="44431" spans="43:45" x14ac:dyDescent="0.25">
      <c r="AQ44431" s="89">
        <v>10065390</v>
      </c>
      <c r="AR44431" s="90" t="str">
        <f t="shared" si="702"/>
        <v>O</v>
      </c>
      <c r="AS44431" t="s">
        <v>30500</v>
      </c>
    </row>
    <row r="44432" spans="43:45" x14ac:dyDescent="0.25">
      <c r="AQ44432" s="89">
        <v>10065401</v>
      </c>
      <c r="AR44432" s="90" t="str">
        <f t="shared" si="702"/>
        <v>O</v>
      </c>
      <c r="AS44432" t="s">
        <v>42645</v>
      </c>
    </row>
    <row r="44433" spans="43:45" x14ac:dyDescent="0.25">
      <c r="AQ44433" s="89">
        <v>10065407</v>
      </c>
      <c r="AR44433" s="90" t="str">
        <f t="shared" si="702"/>
        <v>O</v>
      </c>
      <c r="AS44433" t="s">
        <v>42646</v>
      </c>
    </row>
    <row r="44434" spans="43:45" x14ac:dyDescent="0.25">
      <c r="AQ44434" s="89">
        <v>10065411</v>
      </c>
      <c r="AR44434" s="90" t="str">
        <f t="shared" si="702"/>
        <v>O</v>
      </c>
      <c r="AS44434" t="s">
        <v>42647</v>
      </c>
    </row>
    <row r="44435" spans="43:45" x14ac:dyDescent="0.25">
      <c r="AQ44435" s="89">
        <v>10065442</v>
      </c>
      <c r="AR44435" s="90" t="str">
        <f t="shared" si="702"/>
        <v>O</v>
      </c>
      <c r="AS44435" t="s">
        <v>42648</v>
      </c>
    </row>
    <row r="44436" spans="43:45" x14ac:dyDescent="0.25">
      <c r="AQ44436" s="89">
        <v>10062705</v>
      </c>
      <c r="AR44436" s="90" t="str">
        <f t="shared" si="702"/>
        <v>O</v>
      </c>
      <c r="AS44436" t="s">
        <v>26196</v>
      </c>
    </row>
    <row r="44437" spans="43:45" x14ac:dyDescent="0.25">
      <c r="AQ44437" s="89">
        <v>10063096</v>
      </c>
      <c r="AR44437" s="90" t="str">
        <f t="shared" si="702"/>
        <v>O</v>
      </c>
      <c r="AS44437" t="s">
        <v>5732</v>
      </c>
    </row>
    <row r="44438" spans="43:45" x14ac:dyDescent="0.25">
      <c r="AQ44438" s="89">
        <v>10063122</v>
      </c>
      <c r="AR44438" s="90" t="str">
        <f t="shared" si="702"/>
        <v>O</v>
      </c>
      <c r="AS44438" t="s">
        <v>42649</v>
      </c>
    </row>
    <row r="44439" spans="43:45" x14ac:dyDescent="0.25">
      <c r="AQ44439" s="89">
        <v>10063584</v>
      </c>
      <c r="AR44439" s="90" t="str">
        <f t="shared" si="702"/>
        <v>O</v>
      </c>
      <c r="AS44439" t="s">
        <v>42650</v>
      </c>
    </row>
    <row r="44440" spans="43:45" x14ac:dyDescent="0.25">
      <c r="AQ44440" s="89">
        <v>10063809</v>
      </c>
      <c r="AR44440" s="90" t="str">
        <f t="shared" si="702"/>
        <v>O</v>
      </c>
      <c r="AS44440" t="s">
        <v>42651</v>
      </c>
    </row>
    <row r="44441" spans="43:45" x14ac:dyDescent="0.25">
      <c r="AQ44441" s="89">
        <v>10064610</v>
      </c>
      <c r="AR44441" s="90" t="str">
        <f t="shared" si="702"/>
        <v>O</v>
      </c>
      <c r="AS44441" t="s">
        <v>42652</v>
      </c>
    </row>
    <row r="44442" spans="43:45" x14ac:dyDescent="0.25">
      <c r="AQ44442" s="89">
        <v>10065478</v>
      </c>
      <c r="AR44442" s="90" t="str">
        <f t="shared" si="702"/>
        <v>O</v>
      </c>
      <c r="AS44442" t="s">
        <v>42653</v>
      </c>
    </row>
    <row r="44443" spans="43:45" x14ac:dyDescent="0.25">
      <c r="AQ44443" s="89">
        <v>10065506</v>
      </c>
      <c r="AR44443" s="90" t="str">
        <f t="shared" si="702"/>
        <v>O</v>
      </c>
      <c r="AS44443" t="s">
        <v>2808</v>
      </c>
    </row>
    <row r="44444" spans="43:45" x14ac:dyDescent="0.25">
      <c r="AQ44444" s="89">
        <v>10065529</v>
      </c>
      <c r="AR44444" s="90" t="str">
        <f t="shared" si="702"/>
        <v>O</v>
      </c>
      <c r="AS44444" t="s">
        <v>42654</v>
      </c>
    </row>
    <row r="44445" spans="43:45" x14ac:dyDescent="0.25">
      <c r="AQ44445" s="89">
        <v>10008574</v>
      </c>
      <c r="AR44445" s="90" t="str">
        <f t="shared" si="702"/>
        <v>O</v>
      </c>
      <c r="AS44445" t="s">
        <v>42655</v>
      </c>
    </row>
    <row r="44446" spans="43:45" x14ac:dyDescent="0.25">
      <c r="AQ44446" s="89">
        <v>10064207</v>
      </c>
      <c r="AR44446" s="90" t="str">
        <f t="shared" si="702"/>
        <v>O</v>
      </c>
      <c r="AS44446" t="s">
        <v>42656</v>
      </c>
    </row>
    <row r="44447" spans="43:45" x14ac:dyDescent="0.25">
      <c r="AQ44447" s="89">
        <v>10064216</v>
      </c>
      <c r="AR44447" s="90" t="str">
        <f t="shared" si="702"/>
        <v>O</v>
      </c>
      <c r="AS44447" t="s">
        <v>42657</v>
      </c>
    </row>
    <row r="44448" spans="43:45" x14ac:dyDescent="0.25">
      <c r="AQ44448" s="89">
        <v>10065555</v>
      </c>
      <c r="AR44448" s="90" t="str">
        <f t="shared" si="702"/>
        <v>O</v>
      </c>
      <c r="AS44448" t="s">
        <v>42658</v>
      </c>
    </row>
    <row r="44449" spans="43:45" x14ac:dyDescent="0.25">
      <c r="AQ44449" s="89">
        <v>10063027</v>
      </c>
      <c r="AR44449" s="90" t="str">
        <f t="shared" si="702"/>
        <v>O</v>
      </c>
      <c r="AS44449" t="s">
        <v>42659</v>
      </c>
    </row>
    <row r="44450" spans="43:45" x14ac:dyDescent="0.25">
      <c r="AQ44450" s="89">
        <v>10063150</v>
      </c>
      <c r="AR44450" s="90" t="str">
        <f t="shared" si="702"/>
        <v>O</v>
      </c>
      <c r="AS44450" t="s">
        <v>42660</v>
      </c>
    </row>
    <row r="44451" spans="43:45" x14ac:dyDescent="0.25">
      <c r="AQ44451" s="89">
        <v>10063398</v>
      </c>
      <c r="AR44451" s="90" t="str">
        <f t="shared" si="702"/>
        <v>O</v>
      </c>
      <c r="AS44451" t="s">
        <v>42661</v>
      </c>
    </row>
    <row r="44452" spans="43:45" x14ac:dyDescent="0.25">
      <c r="AQ44452" s="89">
        <v>10063600</v>
      </c>
      <c r="AR44452" s="90" t="str">
        <f t="shared" si="702"/>
        <v>O</v>
      </c>
      <c r="AS44452" t="s">
        <v>42662</v>
      </c>
    </row>
    <row r="44453" spans="43:45" x14ac:dyDescent="0.25">
      <c r="AQ44453" s="89">
        <v>10064418</v>
      </c>
      <c r="AR44453" s="90" t="str">
        <f t="shared" si="702"/>
        <v>O</v>
      </c>
      <c r="AS44453" t="s">
        <v>42663</v>
      </c>
    </row>
    <row r="44454" spans="43:45" x14ac:dyDescent="0.25">
      <c r="AQ44454" s="89">
        <v>10064875</v>
      </c>
      <c r="AR44454" s="90" t="str">
        <f t="shared" si="702"/>
        <v>O</v>
      </c>
      <c r="AS44454" t="s">
        <v>42664</v>
      </c>
    </row>
    <row r="44455" spans="43:45" x14ac:dyDescent="0.25">
      <c r="AQ44455" s="89">
        <v>10065178</v>
      </c>
      <c r="AR44455" s="90" t="str">
        <f t="shared" si="702"/>
        <v>O</v>
      </c>
      <c r="AS44455" t="s">
        <v>42665</v>
      </c>
    </row>
    <row r="44456" spans="43:45" x14ac:dyDescent="0.25">
      <c r="AQ44456" s="89">
        <v>10063865</v>
      </c>
      <c r="AR44456" s="90" t="str">
        <f t="shared" si="702"/>
        <v>O</v>
      </c>
      <c r="AS44456" t="s">
        <v>42666</v>
      </c>
    </row>
    <row r="44457" spans="43:45" x14ac:dyDescent="0.25">
      <c r="AQ44457" s="89">
        <v>10064751</v>
      </c>
      <c r="AR44457" s="90" t="str">
        <f t="shared" si="702"/>
        <v>O</v>
      </c>
      <c r="AS44457" t="s">
        <v>12634</v>
      </c>
    </row>
    <row r="44458" spans="43:45" x14ac:dyDescent="0.25">
      <c r="AQ44458" s="89">
        <v>10065235</v>
      </c>
      <c r="AR44458" s="90" t="str">
        <f t="shared" si="702"/>
        <v>O</v>
      </c>
      <c r="AS44458" t="s">
        <v>42667</v>
      </c>
    </row>
    <row r="44459" spans="43:45" x14ac:dyDescent="0.25">
      <c r="AQ44459" s="89">
        <v>10062664</v>
      </c>
      <c r="AR44459" s="90" t="str">
        <f t="shared" si="702"/>
        <v>O</v>
      </c>
      <c r="AS44459" t="s">
        <v>42668</v>
      </c>
    </row>
    <row r="44460" spans="43:45" x14ac:dyDescent="0.25">
      <c r="AQ44460" s="89">
        <v>10064166</v>
      </c>
      <c r="AR44460" s="90" t="str">
        <f t="shared" si="702"/>
        <v>O</v>
      </c>
      <c r="AS44460" t="s">
        <v>42669</v>
      </c>
    </row>
    <row r="44461" spans="43:45" x14ac:dyDescent="0.25">
      <c r="AQ44461" s="89">
        <v>10065485</v>
      </c>
      <c r="AR44461" s="90" t="str">
        <f t="shared" si="702"/>
        <v>O</v>
      </c>
      <c r="AS44461" t="s">
        <v>42670</v>
      </c>
    </row>
    <row r="44462" spans="43:45" x14ac:dyDescent="0.25">
      <c r="AQ44462" s="89">
        <v>10062802</v>
      </c>
      <c r="AR44462" s="90" t="str">
        <f t="shared" si="702"/>
        <v>O</v>
      </c>
      <c r="AS44462" t="s">
        <v>42671</v>
      </c>
    </row>
    <row r="44463" spans="43:45" x14ac:dyDescent="0.25">
      <c r="AQ44463" s="89">
        <v>10063957</v>
      </c>
      <c r="AR44463" s="90" t="str">
        <f t="shared" si="702"/>
        <v>O</v>
      </c>
      <c r="AS44463" t="s">
        <v>42672</v>
      </c>
    </row>
    <row r="44464" spans="43:45" x14ac:dyDescent="0.25">
      <c r="AQ44464" s="89">
        <v>10064669</v>
      </c>
      <c r="AR44464" s="90" t="str">
        <f t="shared" si="702"/>
        <v>O</v>
      </c>
      <c r="AS44464" t="s">
        <v>42673</v>
      </c>
    </row>
    <row r="44465" spans="43:45" x14ac:dyDescent="0.25">
      <c r="AQ44465" s="89">
        <v>10064783</v>
      </c>
      <c r="AR44465" s="90" t="str">
        <f t="shared" si="702"/>
        <v>O</v>
      </c>
      <c r="AS44465" t="s">
        <v>17580</v>
      </c>
    </row>
    <row r="44466" spans="43:45" x14ac:dyDescent="0.25">
      <c r="AQ44466" s="89">
        <v>10063614</v>
      </c>
      <c r="AR44466" s="90" t="str">
        <f t="shared" si="702"/>
        <v>O</v>
      </c>
      <c r="AS44466" t="s">
        <v>42674</v>
      </c>
    </row>
    <row r="44467" spans="43:45" x14ac:dyDescent="0.25">
      <c r="AQ44467" s="89">
        <v>10063814</v>
      </c>
      <c r="AR44467" s="90" t="str">
        <f t="shared" si="702"/>
        <v>O</v>
      </c>
      <c r="AS44467" t="s">
        <v>42675</v>
      </c>
    </row>
    <row r="44468" spans="43:45" x14ac:dyDescent="0.25">
      <c r="AQ44468" s="89">
        <v>10063889</v>
      </c>
      <c r="AR44468" s="90" t="str">
        <f t="shared" si="702"/>
        <v>O</v>
      </c>
      <c r="AS44468" t="s">
        <v>42676</v>
      </c>
    </row>
    <row r="44469" spans="43:45" x14ac:dyDescent="0.25">
      <c r="AQ44469" s="89">
        <v>10037249</v>
      </c>
      <c r="AR44469" s="90" t="str">
        <f t="shared" si="702"/>
        <v>O</v>
      </c>
      <c r="AS44469" t="s">
        <v>42677</v>
      </c>
    </row>
    <row r="44470" spans="43:45" x14ac:dyDescent="0.25">
      <c r="AQ44470" s="89">
        <v>10063898</v>
      </c>
      <c r="AR44470" s="90" t="str">
        <f t="shared" si="702"/>
        <v>O</v>
      </c>
      <c r="AS44470" t="s">
        <v>42678</v>
      </c>
    </row>
    <row r="44471" spans="43:45" x14ac:dyDescent="0.25">
      <c r="AQ44471" s="89">
        <v>10064002</v>
      </c>
      <c r="AR44471" s="90" t="str">
        <f t="shared" si="702"/>
        <v>O</v>
      </c>
      <c r="AS44471" t="s">
        <v>42679</v>
      </c>
    </row>
    <row r="44472" spans="43:45" x14ac:dyDescent="0.25">
      <c r="AQ44472" s="89">
        <v>10064044</v>
      </c>
      <c r="AR44472" s="90" t="str">
        <f t="shared" si="702"/>
        <v>O</v>
      </c>
      <c r="AS44472" t="s">
        <v>42680</v>
      </c>
    </row>
    <row r="44473" spans="43:45" x14ac:dyDescent="0.25">
      <c r="AQ44473" s="89">
        <v>10044985</v>
      </c>
      <c r="AR44473" s="90" t="str">
        <f t="shared" si="702"/>
        <v>O</v>
      </c>
      <c r="AS44473" t="s">
        <v>42681</v>
      </c>
    </row>
    <row r="44474" spans="43:45" x14ac:dyDescent="0.25">
      <c r="AQ44474" s="89">
        <v>10063878</v>
      </c>
      <c r="AR44474" s="90" t="str">
        <f t="shared" si="702"/>
        <v>O</v>
      </c>
      <c r="AS44474" t="s">
        <v>42682</v>
      </c>
    </row>
    <row r="44475" spans="43:45" x14ac:dyDescent="0.25">
      <c r="AQ44475" s="89">
        <v>10063956</v>
      </c>
      <c r="AR44475" s="90" t="str">
        <f t="shared" si="702"/>
        <v>O</v>
      </c>
      <c r="AS44475" t="s">
        <v>42683</v>
      </c>
    </row>
    <row r="44476" spans="43:45" x14ac:dyDescent="0.25">
      <c r="AQ44476" s="89">
        <v>10064435</v>
      </c>
      <c r="AR44476" s="90" t="str">
        <f t="shared" si="702"/>
        <v>O</v>
      </c>
      <c r="AS44476" t="s">
        <v>42684</v>
      </c>
    </row>
    <row r="44477" spans="43:45" x14ac:dyDescent="0.25">
      <c r="AQ44477" s="89">
        <v>10064557</v>
      </c>
      <c r="AR44477" s="90" t="str">
        <f t="shared" si="702"/>
        <v>O</v>
      </c>
      <c r="AS44477" t="s">
        <v>42685</v>
      </c>
    </row>
    <row r="44478" spans="43:45" x14ac:dyDescent="0.25">
      <c r="AQ44478" s="89">
        <v>10064583</v>
      </c>
      <c r="AR44478" s="90" t="str">
        <f t="shared" si="702"/>
        <v>O</v>
      </c>
      <c r="AS44478" t="s">
        <v>42686</v>
      </c>
    </row>
    <row r="44479" spans="43:45" x14ac:dyDescent="0.25">
      <c r="AQ44479" s="89">
        <v>10062806</v>
      </c>
      <c r="AR44479" s="90" t="str">
        <f t="shared" si="702"/>
        <v>O</v>
      </c>
      <c r="AS44479" t="s">
        <v>42687</v>
      </c>
    </row>
    <row r="44480" spans="43:45" x14ac:dyDescent="0.25">
      <c r="AQ44480" s="89">
        <v>10062864</v>
      </c>
      <c r="AR44480" s="90" t="str">
        <f t="shared" si="702"/>
        <v>O</v>
      </c>
      <c r="AS44480" t="s">
        <v>42688</v>
      </c>
    </row>
    <row r="44481" spans="43:45" x14ac:dyDescent="0.25">
      <c r="AQ44481" s="89">
        <v>10063232</v>
      </c>
      <c r="AR44481" s="90" t="str">
        <f t="shared" si="702"/>
        <v>O</v>
      </c>
      <c r="AS44481" t="s">
        <v>42689</v>
      </c>
    </row>
    <row r="44482" spans="43:45" x14ac:dyDescent="0.25">
      <c r="AQ44482" s="89">
        <v>10063673</v>
      </c>
      <c r="AR44482" s="90" t="str">
        <f t="shared" si="702"/>
        <v>O</v>
      </c>
      <c r="AS44482" t="s">
        <v>42690</v>
      </c>
    </row>
    <row r="44483" spans="43:45" x14ac:dyDescent="0.25">
      <c r="AQ44483" s="89">
        <v>10063764</v>
      </c>
      <c r="AR44483" s="90" t="str">
        <f t="shared" si="702"/>
        <v>O</v>
      </c>
      <c r="AS44483" t="s">
        <v>42691</v>
      </c>
    </row>
    <row r="44484" spans="43:45" x14ac:dyDescent="0.25">
      <c r="AQ44484" s="89">
        <v>10064284</v>
      </c>
      <c r="AR44484" s="90" t="str">
        <f t="shared" si="702"/>
        <v>O</v>
      </c>
      <c r="AS44484" t="s">
        <v>42692</v>
      </c>
    </row>
    <row r="44485" spans="43:45" x14ac:dyDescent="0.25">
      <c r="AQ44485" s="89">
        <v>10064307</v>
      </c>
      <c r="AR44485" s="90" t="str">
        <f t="shared" si="702"/>
        <v>O</v>
      </c>
      <c r="AS44485" t="s">
        <v>42693</v>
      </c>
    </row>
    <row r="44486" spans="43:45" x14ac:dyDescent="0.25">
      <c r="AQ44486" s="89">
        <v>10064846</v>
      </c>
      <c r="AR44486" s="90" t="str">
        <f t="shared" si="702"/>
        <v>O</v>
      </c>
      <c r="AS44486" t="s">
        <v>42694</v>
      </c>
    </row>
    <row r="44487" spans="43:45" x14ac:dyDescent="0.25">
      <c r="AQ44487" s="89">
        <v>10064858</v>
      </c>
      <c r="AR44487" s="90" t="str">
        <f t="shared" si="702"/>
        <v>O</v>
      </c>
      <c r="AS44487" t="s">
        <v>42695</v>
      </c>
    </row>
    <row r="44488" spans="43:45" x14ac:dyDescent="0.25">
      <c r="AQ44488" s="89">
        <v>10065087</v>
      </c>
      <c r="AR44488" s="90" t="str">
        <f t="shared" si="702"/>
        <v>O</v>
      </c>
      <c r="AS44488" t="s">
        <v>16653</v>
      </c>
    </row>
    <row r="44489" spans="43:45" x14ac:dyDescent="0.25">
      <c r="AQ44489" s="89">
        <v>10062978</v>
      </c>
      <c r="AR44489" s="90" t="str">
        <f t="shared" ref="AR44489:AR44552" si="703">IF(ISNA(VLOOKUP(AQ44489,$BP$18:$BQ$356,2,FALSE))=TRUE,"O",VLOOKUP(AQ44489,$BP$18:$BQ$356,2,FALSE))</f>
        <v>O</v>
      </c>
      <c r="AS44489" t="s">
        <v>42696</v>
      </c>
    </row>
    <row r="44490" spans="43:45" x14ac:dyDescent="0.25">
      <c r="AQ44490" s="89">
        <v>10062906</v>
      </c>
      <c r="AR44490" s="90" t="str">
        <f t="shared" si="703"/>
        <v>O</v>
      </c>
      <c r="AS44490" t="s">
        <v>42697</v>
      </c>
    </row>
    <row r="44491" spans="43:45" x14ac:dyDescent="0.25">
      <c r="AQ44491" s="89">
        <v>10063931</v>
      </c>
      <c r="AR44491" s="90" t="str">
        <f t="shared" si="703"/>
        <v>O</v>
      </c>
      <c r="AS44491" t="s">
        <v>42698</v>
      </c>
    </row>
    <row r="44492" spans="43:45" x14ac:dyDescent="0.25">
      <c r="AQ44492" s="89">
        <v>10064570</v>
      </c>
      <c r="AR44492" s="90" t="str">
        <f t="shared" si="703"/>
        <v>O</v>
      </c>
      <c r="AS44492" t="s">
        <v>42699</v>
      </c>
    </row>
    <row r="44493" spans="43:45" x14ac:dyDescent="0.25">
      <c r="AQ44493" s="89">
        <v>10062706</v>
      </c>
      <c r="AR44493" s="90" t="str">
        <f t="shared" si="703"/>
        <v>O</v>
      </c>
      <c r="AS44493" t="s">
        <v>42700</v>
      </c>
    </row>
    <row r="44494" spans="43:45" x14ac:dyDescent="0.25">
      <c r="AQ44494" s="89">
        <v>10062787</v>
      </c>
      <c r="AR44494" s="90" t="str">
        <f t="shared" si="703"/>
        <v>O</v>
      </c>
      <c r="AS44494" t="s">
        <v>42701</v>
      </c>
    </row>
    <row r="44495" spans="43:45" x14ac:dyDescent="0.25">
      <c r="AQ44495" s="89">
        <v>10063619</v>
      </c>
      <c r="AR44495" s="90" t="str">
        <f t="shared" si="703"/>
        <v>O</v>
      </c>
      <c r="AS44495" t="s">
        <v>42702</v>
      </c>
    </row>
    <row r="44496" spans="43:45" x14ac:dyDescent="0.25">
      <c r="AQ44496" s="89">
        <v>10063746</v>
      </c>
      <c r="AR44496" s="90" t="str">
        <f t="shared" si="703"/>
        <v>O</v>
      </c>
      <c r="AS44496" t="s">
        <v>42703</v>
      </c>
    </row>
    <row r="44497" spans="43:45" x14ac:dyDescent="0.25">
      <c r="AQ44497" s="89">
        <v>10064098</v>
      </c>
      <c r="AR44497" s="90" t="str">
        <f t="shared" si="703"/>
        <v>O</v>
      </c>
      <c r="AS44497" t="s">
        <v>42704</v>
      </c>
    </row>
    <row r="44498" spans="43:45" x14ac:dyDescent="0.25">
      <c r="AQ44498" s="89">
        <v>10064143</v>
      </c>
      <c r="AR44498" s="90" t="str">
        <f t="shared" si="703"/>
        <v>O</v>
      </c>
      <c r="AS44498" t="s">
        <v>42705</v>
      </c>
    </row>
    <row r="44499" spans="43:45" x14ac:dyDescent="0.25">
      <c r="AQ44499" s="89">
        <v>10064165</v>
      </c>
      <c r="AR44499" s="90" t="str">
        <f t="shared" si="703"/>
        <v>O</v>
      </c>
      <c r="AS44499" t="s">
        <v>42706</v>
      </c>
    </row>
    <row r="44500" spans="43:45" x14ac:dyDescent="0.25">
      <c r="AQ44500" s="89">
        <v>10064354</v>
      </c>
      <c r="AR44500" s="90" t="str">
        <f t="shared" si="703"/>
        <v>O</v>
      </c>
      <c r="AS44500" t="s">
        <v>42707</v>
      </c>
    </row>
    <row r="44501" spans="43:45" x14ac:dyDescent="0.25">
      <c r="AQ44501" s="89">
        <v>10064587</v>
      </c>
      <c r="AR44501" s="90" t="str">
        <f t="shared" si="703"/>
        <v>O</v>
      </c>
      <c r="AS44501" t="s">
        <v>42708</v>
      </c>
    </row>
    <row r="44502" spans="43:45" x14ac:dyDescent="0.25">
      <c r="AQ44502" s="89">
        <v>10043336</v>
      </c>
      <c r="AR44502" s="90" t="str">
        <f t="shared" si="703"/>
        <v>O</v>
      </c>
      <c r="AS44502" t="s">
        <v>14268</v>
      </c>
    </row>
    <row r="44503" spans="43:45" x14ac:dyDescent="0.25">
      <c r="AQ44503" s="89">
        <v>10063152</v>
      </c>
      <c r="AR44503" s="90" t="str">
        <f t="shared" si="703"/>
        <v>O</v>
      </c>
      <c r="AS44503" t="s">
        <v>42709</v>
      </c>
    </row>
    <row r="44504" spans="43:45" x14ac:dyDescent="0.25">
      <c r="AQ44504" s="89">
        <v>10063187</v>
      </c>
      <c r="AR44504" s="90" t="str">
        <f t="shared" si="703"/>
        <v>O</v>
      </c>
      <c r="AS44504" t="s">
        <v>42710</v>
      </c>
    </row>
    <row r="44505" spans="43:45" x14ac:dyDescent="0.25">
      <c r="AQ44505" s="89">
        <v>10063996</v>
      </c>
      <c r="AR44505" s="90" t="str">
        <f t="shared" si="703"/>
        <v>O</v>
      </c>
      <c r="AS44505" t="s">
        <v>42711</v>
      </c>
    </row>
    <row r="44506" spans="43:45" x14ac:dyDescent="0.25">
      <c r="AQ44506" s="89">
        <v>10064066</v>
      </c>
      <c r="AR44506" s="90" t="str">
        <f t="shared" si="703"/>
        <v>O</v>
      </c>
      <c r="AS44506" t="s">
        <v>42712</v>
      </c>
    </row>
    <row r="44507" spans="43:45" x14ac:dyDescent="0.25">
      <c r="AQ44507" s="89">
        <v>10064095</v>
      </c>
      <c r="AR44507" s="90" t="str">
        <f t="shared" si="703"/>
        <v>O</v>
      </c>
      <c r="AS44507" t="s">
        <v>42713</v>
      </c>
    </row>
    <row r="44508" spans="43:45" x14ac:dyDescent="0.25">
      <c r="AQ44508" s="89">
        <v>10064112</v>
      </c>
      <c r="AR44508" s="90" t="str">
        <f t="shared" si="703"/>
        <v>O</v>
      </c>
      <c r="AS44508" t="s">
        <v>42714</v>
      </c>
    </row>
    <row r="44509" spans="43:45" x14ac:dyDescent="0.25">
      <c r="AQ44509" s="89">
        <v>10064560</v>
      </c>
      <c r="AR44509" s="90" t="str">
        <f t="shared" si="703"/>
        <v>O</v>
      </c>
      <c r="AS44509" t="s">
        <v>42715</v>
      </c>
    </row>
    <row r="44510" spans="43:45" x14ac:dyDescent="0.25">
      <c r="AQ44510" s="89">
        <v>10064631</v>
      </c>
      <c r="AR44510" s="90" t="str">
        <f t="shared" si="703"/>
        <v>O</v>
      </c>
      <c r="AS44510" t="s">
        <v>42716</v>
      </c>
    </row>
    <row r="44511" spans="43:45" x14ac:dyDescent="0.25">
      <c r="AQ44511" s="89">
        <v>10063389</v>
      </c>
      <c r="AR44511" s="90" t="str">
        <f t="shared" si="703"/>
        <v>O</v>
      </c>
      <c r="AS44511" t="s">
        <v>42717</v>
      </c>
    </row>
    <row r="44512" spans="43:45" x14ac:dyDescent="0.25">
      <c r="AQ44512" s="89">
        <v>10063990</v>
      </c>
      <c r="AR44512" s="90" t="str">
        <f t="shared" si="703"/>
        <v>O</v>
      </c>
      <c r="AS44512" t="s">
        <v>42718</v>
      </c>
    </row>
    <row r="44513" spans="43:45" x14ac:dyDescent="0.25">
      <c r="AQ44513" s="89">
        <v>10064064</v>
      </c>
      <c r="AR44513" s="90" t="str">
        <f t="shared" si="703"/>
        <v>O</v>
      </c>
      <c r="AS44513" t="s">
        <v>42719</v>
      </c>
    </row>
    <row r="44514" spans="43:45" x14ac:dyDescent="0.25">
      <c r="AQ44514" s="89">
        <v>10064237</v>
      </c>
      <c r="AR44514" s="90" t="str">
        <f t="shared" si="703"/>
        <v>O</v>
      </c>
      <c r="AS44514" t="s">
        <v>42720</v>
      </c>
    </row>
    <row r="44515" spans="43:45" x14ac:dyDescent="0.25">
      <c r="AQ44515" s="89">
        <v>10064919</v>
      </c>
      <c r="AR44515" s="90" t="str">
        <f t="shared" si="703"/>
        <v>O</v>
      </c>
      <c r="AS44515" t="s">
        <v>42721</v>
      </c>
    </row>
    <row r="44516" spans="43:45" x14ac:dyDescent="0.25">
      <c r="AQ44516" s="89">
        <v>10065283</v>
      </c>
      <c r="AR44516" s="90" t="str">
        <f t="shared" si="703"/>
        <v>O</v>
      </c>
      <c r="AS44516" t="s">
        <v>42722</v>
      </c>
    </row>
    <row r="44517" spans="43:45" x14ac:dyDescent="0.25">
      <c r="AQ44517" s="89">
        <v>10062714</v>
      </c>
      <c r="AR44517" s="90" t="str">
        <f t="shared" si="703"/>
        <v>O</v>
      </c>
      <c r="AS44517" t="s">
        <v>42723</v>
      </c>
    </row>
    <row r="44518" spans="43:45" x14ac:dyDescent="0.25">
      <c r="AQ44518" s="89">
        <v>10063374</v>
      </c>
      <c r="AR44518" s="90" t="str">
        <f t="shared" si="703"/>
        <v>O</v>
      </c>
      <c r="AS44518" t="s">
        <v>42724</v>
      </c>
    </row>
    <row r="44519" spans="43:45" x14ac:dyDescent="0.25">
      <c r="AQ44519" s="89">
        <v>10063399</v>
      </c>
      <c r="AR44519" s="90" t="str">
        <f t="shared" si="703"/>
        <v>O</v>
      </c>
      <c r="AS44519" t="s">
        <v>42725</v>
      </c>
    </row>
    <row r="44520" spans="43:45" x14ac:dyDescent="0.25">
      <c r="AQ44520" s="89">
        <v>10063472</v>
      </c>
      <c r="AR44520" s="90" t="str">
        <f t="shared" si="703"/>
        <v>O</v>
      </c>
      <c r="AS44520" t="s">
        <v>24467</v>
      </c>
    </row>
    <row r="44521" spans="43:45" x14ac:dyDescent="0.25">
      <c r="AQ44521" s="89">
        <v>10063477</v>
      </c>
      <c r="AR44521" s="90" t="str">
        <f t="shared" si="703"/>
        <v>O</v>
      </c>
      <c r="AS44521" t="s">
        <v>42726</v>
      </c>
    </row>
    <row r="44522" spans="43:45" x14ac:dyDescent="0.25">
      <c r="AQ44522" s="89">
        <v>10064056</v>
      </c>
      <c r="AR44522" s="90" t="str">
        <f t="shared" si="703"/>
        <v>O</v>
      </c>
      <c r="AS44522" t="s">
        <v>42727</v>
      </c>
    </row>
    <row r="44523" spans="43:45" x14ac:dyDescent="0.25">
      <c r="AQ44523" s="89">
        <v>10064594</v>
      </c>
      <c r="AR44523" s="90" t="str">
        <f t="shared" si="703"/>
        <v>O</v>
      </c>
      <c r="AS44523" t="s">
        <v>42728</v>
      </c>
    </row>
    <row r="44524" spans="43:45" x14ac:dyDescent="0.25">
      <c r="AQ44524" s="89">
        <v>10062941</v>
      </c>
      <c r="AR44524" s="90" t="str">
        <f t="shared" si="703"/>
        <v>O</v>
      </c>
      <c r="AS44524" t="s">
        <v>42729</v>
      </c>
    </row>
    <row r="44525" spans="43:45" x14ac:dyDescent="0.25">
      <c r="AQ44525" s="89">
        <v>10062952</v>
      </c>
      <c r="AR44525" s="90" t="str">
        <f t="shared" si="703"/>
        <v>O</v>
      </c>
      <c r="AS44525" t="s">
        <v>42730</v>
      </c>
    </row>
    <row r="44526" spans="43:45" x14ac:dyDescent="0.25">
      <c r="AQ44526" s="89">
        <v>10064081</v>
      </c>
      <c r="AR44526" s="90" t="str">
        <f t="shared" si="703"/>
        <v>O</v>
      </c>
      <c r="AS44526" t="s">
        <v>42731</v>
      </c>
    </row>
    <row r="44527" spans="43:45" x14ac:dyDescent="0.25">
      <c r="AQ44527" s="89">
        <v>10064103</v>
      </c>
      <c r="AR44527" s="90" t="str">
        <f t="shared" si="703"/>
        <v>O</v>
      </c>
      <c r="AS44527" t="s">
        <v>42732</v>
      </c>
    </row>
    <row r="44528" spans="43:45" x14ac:dyDescent="0.25">
      <c r="AQ44528" s="89">
        <v>10064157</v>
      </c>
      <c r="AR44528" s="90" t="str">
        <f t="shared" si="703"/>
        <v>O</v>
      </c>
      <c r="AS44528" t="s">
        <v>42733</v>
      </c>
    </row>
    <row r="44529" spans="43:45" x14ac:dyDescent="0.25">
      <c r="AQ44529" s="89">
        <v>10064190</v>
      </c>
      <c r="AR44529" s="90" t="str">
        <f t="shared" si="703"/>
        <v>O</v>
      </c>
      <c r="AS44529" t="s">
        <v>42734</v>
      </c>
    </row>
    <row r="44530" spans="43:45" x14ac:dyDescent="0.25">
      <c r="AQ44530" s="89">
        <v>10064965</v>
      </c>
      <c r="AR44530" s="90" t="str">
        <f t="shared" si="703"/>
        <v>O</v>
      </c>
      <c r="AS44530" t="s">
        <v>42735</v>
      </c>
    </row>
    <row r="44531" spans="43:45" x14ac:dyDescent="0.25">
      <c r="AQ44531" s="89">
        <v>10064984</v>
      </c>
      <c r="AR44531" s="90" t="str">
        <f t="shared" si="703"/>
        <v>O</v>
      </c>
      <c r="AS44531" t="s">
        <v>42736</v>
      </c>
    </row>
    <row r="44532" spans="43:45" x14ac:dyDescent="0.25">
      <c r="AQ44532" s="89">
        <v>10062804</v>
      </c>
      <c r="AR44532" s="90" t="str">
        <f t="shared" si="703"/>
        <v>O</v>
      </c>
      <c r="AS44532" t="s">
        <v>42737</v>
      </c>
    </row>
    <row r="44533" spans="43:45" x14ac:dyDescent="0.25">
      <c r="AQ44533" s="89">
        <v>10064089</v>
      </c>
      <c r="AR44533" s="90" t="str">
        <f t="shared" si="703"/>
        <v>O</v>
      </c>
      <c r="AS44533" t="s">
        <v>42738</v>
      </c>
    </row>
    <row r="44534" spans="43:45" x14ac:dyDescent="0.25">
      <c r="AQ44534" s="89">
        <v>10064106</v>
      </c>
      <c r="AR44534" s="90" t="str">
        <f t="shared" si="703"/>
        <v>O</v>
      </c>
      <c r="AS44534" t="s">
        <v>42739</v>
      </c>
    </row>
    <row r="44535" spans="43:45" x14ac:dyDescent="0.25">
      <c r="AQ44535" s="89">
        <v>10064487</v>
      </c>
      <c r="AR44535" s="90" t="str">
        <f t="shared" si="703"/>
        <v>O</v>
      </c>
      <c r="AS44535" t="s">
        <v>42740</v>
      </c>
    </row>
    <row r="44536" spans="43:45" x14ac:dyDescent="0.25">
      <c r="AQ44536" s="89">
        <v>10063049</v>
      </c>
      <c r="AR44536" s="90" t="str">
        <f t="shared" si="703"/>
        <v>O</v>
      </c>
      <c r="AS44536" t="s">
        <v>42741</v>
      </c>
    </row>
    <row r="44537" spans="43:45" x14ac:dyDescent="0.25">
      <c r="AQ44537" s="89">
        <v>10064831</v>
      </c>
      <c r="AR44537" s="90" t="str">
        <f t="shared" si="703"/>
        <v>O</v>
      </c>
      <c r="AS44537" t="s">
        <v>42742</v>
      </c>
    </row>
    <row r="44538" spans="43:45" x14ac:dyDescent="0.25">
      <c r="AQ44538" s="89">
        <v>10063005</v>
      </c>
      <c r="AR44538" s="90" t="str">
        <f t="shared" si="703"/>
        <v>O</v>
      </c>
      <c r="AS44538" t="s">
        <v>42743</v>
      </c>
    </row>
    <row r="44539" spans="43:45" x14ac:dyDescent="0.25">
      <c r="AQ44539" s="89">
        <v>10064636</v>
      </c>
      <c r="AR44539" s="90" t="str">
        <f t="shared" si="703"/>
        <v>O</v>
      </c>
      <c r="AS44539" t="s">
        <v>42744</v>
      </c>
    </row>
    <row r="44540" spans="43:45" x14ac:dyDescent="0.25">
      <c r="AQ44540" s="89">
        <v>10064823</v>
      </c>
      <c r="AR44540" s="90" t="str">
        <f t="shared" si="703"/>
        <v>O</v>
      </c>
      <c r="AS44540" t="s">
        <v>17083</v>
      </c>
    </row>
    <row r="44541" spans="43:45" x14ac:dyDescent="0.25">
      <c r="AQ44541" s="89">
        <v>10064907</v>
      </c>
      <c r="AR44541" s="90" t="str">
        <f t="shared" si="703"/>
        <v>O</v>
      </c>
      <c r="AS44541" t="s">
        <v>42745</v>
      </c>
    </row>
    <row r="44542" spans="43:45" x14ac:dyDescent="0.25">
      <c r="AQ44542" s="89">
        <v>10062728</v>
      </c>
      <c r="AR44542" s="90" t="str">
        <f t="shared" si="703"/>
        <v>O</v>
      </c>
      <c r="AS44542" t="s">
        <v>42746</v>
      </c>
    </row>
    <row r="44543" spans="43:45" x14ac:dyDescent="0.25">
      <c r="AQ44543" s="89">
        <v>10062885</v>
      </c>
      <c r="AR44543" s="90" t="str">
        <f t="shared" si="703"/>
        <v>O</v>
      </c>
      <c r="AS44543" t="s">
        <v>42747</v>
      </c>
    </row>
    <row r="44544" spans="43:45" x14ac:dyDescent="0.25">
      <c r="AQ44544" s="89">
        <v>90000066</v>
      </c>
      <c r="AR44544" s="90" t="str">
        <f t="shared" si="703"/>
        <v>O</v>
      </c>
      <c r="AS44544" t="s">
        <v>42748</v>
      </c>
    </row>
    <row r="44545" spans="43:45" x14ac:dyDescent="0.25">
      <c r="AQ44545" s="89">
        <v>10063396</v>
      </c>
      <c r="AR44545" s="90" t="str">
        <f t="shared" si="703"/>
        <v>O</v>
      </c>
      <c r="AS44545" t="s">
        <v>42749</v>
      </c>
    </row>
    <row r="44546" spans="43:45" x14ac:dyDescent="0.25">
      <c r="AQ44546" s="89">
        <v>10062848</v>
      </c>
      <c r="AR44546" s="90" t="str">
        <f t="shared" si="703"/>
        <v>O</v>
      </c>
      <c r="AS44546" t="s">
        <v>14608</v>
      </c>
    </row>
    <row r="44547" spans="43:45" x14ac:dyDescent="0.25">
      <c r="AQ44547" s="89">
        <v>10062974</v>
      </c>
      <c r="AR44547" s="90" t="str">
        <f t="shared" si="703"/>
        <v>O</v>
      </c>
      <c r="AS44547" t="s">
        <v>42750</v>
      </c>
    </row>
    <row r="44548" spans="43:45" x14ac:dyDescent="0.25">
      <c r="AQ44548" s="89">
        <v>10062992</v>
      </c>
      <c r="AR44548" s="90" t="str">
        <f t="shared" si="703"/>
        <v>O</v>
      </c>
      <c r="AS44548" t="s">
        <v>42751</v>
      </c>
    </row>
    <row r="44549" spans="43:45" x14ac:dyDescent="0.25">
      <c r="AQ44549" s="89">
        <v>10063026</v>
      </c>
      <c r="AR44549" s="90" t="str">
        <f t="shared" si="703"/>
        <v>O</v>
      </c>
      <c r="AS44549" t="s">
        <v>42752</v>
      </c>
    </row>
    <row r="44550" spans="43:45" x14ac:dyDescent="0.25">
      <c r="AQ44550" s="89">
        <v>10063279</v>
      </c>
      <c r="AR44550" s="90" t="str">
        <f t="shared" si="703"/>
        <v>O</v>
      </c>
      <c r="AS44550" t="s">
        <v>42753</v>
      </c>
    </row>
    <row r="44551" spans="43:45" x14ac:dyDescent="0.25">
      <c r="AQ44551" s="89">
        <v>10063312</v>
      </c>
      <c r="AR44551" s="90" t="str">
        <f t="shared" si="703"/>
        <v>O</v>
      </c>
      <c r="AS44551" t="s">
        <v>42754</v>
      </c>
    </row>
    <row r="44552" spans="43:45" x14ac:dyDescent="0.25">
      <c r="AQ44552" s="89">
        <v>10062681</v>
      </c>
      <c r="AR44552" s="90" t="str">
        <f t="shared" si="703"/>
        <v>O</v>
      </c>
      <c r="AS44552" t="s">
        <v>42755</v>
      </c>
    </row>
    <row r="44553" spans="43:45" x14ac:dyDescent="0.25">
      <c r="AQ44553" s="89">
        <v>10062824</v>
      </c>
      <c r="AR44553" s="90" t="str">
        <f t="shared" ref="AR44553:AR44614" si="704">IF(ISNA(VLOOKUP(AQ44553,$BP$18:$BQ$356,2,FALSE))=TRUE,"O",VLOOKUP(AQ44553,$BP$18:$BQ$356,2,FALSE))</f>
        <v>O</v>
      </c>
      <c r="AS44553" t="s">
        <v>42756</v>
      </c>
    </row>
    <row r="44554" spans="43:45" x14ac:dyDescent="0.25">
      <c r="AQ44554" s="89">
        <v>10062893</v>
      </c>
      <c r="AR44554" s="90" t="str">
        <f t="shared" si="704"/>
        <v>O</v>
      </c>
      <c r="AS44554" t="s">
        <v>42757</v>
      </c>
    </row>
    <row r="44555" spans="43:45" x14ac:dyDescent="0.25">
      <c r="AQ44555" s="89">
        <v>10063382</v>
      </c>
      <c r="AR44555" s="90" t="str">
        <f t="shared" si="704"/>
        <v>O</v>
      </c>
      <c r="AS44555" t="s">
        <v>42758</v>
      </c>
    </row>
    <row r="44556" spans="43:45" x14ac:dyDescent="0.25">
      <c r="AQ44556" s="89">
        <v>10063392</v>
      </c>
      <c r="AR44556" s="90" t="str">
        <f t="shared" si="704"/>
        <v>O</v>
      </c>
      <c r="AS44556" t="s">
        <v>42759</v>
      </c>
    </row>
    <row r="44557" spans="43:45" x14ac:dyDescent="0.25">
      <c r="AQ44557" s="89">
        <v>10063530</v>
      </c>
      <c r="AR44557" s="90" t="str">
        <f t="shared" si="704"/>
        <v>O</v>
      </c>
      <c r="AS44557" t="s">
        <v>42760</v>
      </c>
    </row>
    <row r="44558" spans="43:45" x14ac:dyDescent="0.25">
      <c r="AQ44558" s="89">
        <v>10063626</v>
      </c>
      <c r="AR44558" s="90" t="str">
        <f t="shared" si="704"/>
        <v>O</v>
      </c>
      <c r="AS44558" t="s">
        <v>42761</v>
      </c>
    </row>
    <row r="44559" spans="43:45" x14ac:dyDescent="0.25">
      <c r="AQ44559" s="89">
        <v>10064653</v>
      </c>
      <c r="AR44559" s="90" t="str">
        <f t="shared" si="704"/>
        <v>O</v>
      </c>
      <c r="AS44559" t="s">
        <v>42762</v>
      </c>
    </row>
    <row r="44560" spans="43:45" x14ac:dyDescent="0.25">
      <c r="AQ44560" s="89">
        <v>10063103</v>
      </c>
      <c r="AR44560" s="90" t="str">
        <f t="shared" si="704"/>
        <v>O</v>
      </c>
      <c r="AS44560" t="s">
        <v>42763</v>
      </c>
    </row>
    <row r="44561" spans="43:45" x14ac:dyDescent="0.25">
      <c r="AQ44561" s="89">
        <v>10064439</v>
      </c>
      <c r="AR44561" s="90" t="str">
        <f t="shared" si="704"/>
        <v>O</v>
      </c>
      <c r="AS44561" t="s">
        <v>42764</v>
      </c>
    </row>
    <row r="44562" spans="43:45" x14ac:dyDescent="0.25">
      <c r="AQ44562" s="89">
        <v>10064509</v>
      </c>
      <c r="AR44562" s="90" t="str">
        <f t="shared" si="704"/>
        <v>O</v>
      </c>
      <c r="AS44562" t="s">
        <v>42765</v>
      </c>
    </row>
    <row r="44563" spans="43:45" x14ac:dyDescent="0.25">
      <c r="AQ44563" s="89">
        <v>10064990</v>
      </c>
      <c r="AR44563" s="90" t="str">
        <f t="shared" si="704"/>
        <v>O</v>
      </c>
      <c r="AS44563" t="s">
        <v>42766</v>
      </c>
    </row>
    <row r="44564" spans="43:45" x14ac:dyDescent="0.25">
      <c r="AQ44564" s="89">
        <v>10065007</v>
      </c>
      <c r="AR44564" s="90" t="str">
        <f t="shared" si="704"/>
        <v>O</v>
      </c>
      <c r="AS44564" t="s">
        <v>42767</v>
      </c>
    </row>
    <row r="44565" spans="43:45" x14ac:dyDescent="0.25">
      <c r="AQ44565" s="89">
        <v>10065049</v>
      </c>
      <c r="AR44565" s="90" t="str">
        <f t="shared" si="704"/>
        <v>O</v>
      </c>
      <c r="AS44565" t="s">
        <v>42768</v>
      </c>
    </row>
    <row r="44566" spans="43:45" x14ac:dyDescent="0.25">
      <c r="AQ44566" s="89">
        <v>10065054</v>
      </c>
      <c r="AR44566" s="90" t="str">
        <f t="shared" si="704"/>
        <v>O</v>
      </c>
      <c r="AS44566" t="s">
        <v>42769</v>
      </c>
    </row>
    <row r="44567" spans="43:45" x14ac:dyDescent="0.25">
      <c r="AQ44567" s="89">
        <v>10065104</v>
      </c>
      <c r="AR44567" s="90" t="str">
        <f t="shared" si="704"/>
        <v>O</v>
      </c>
      <c r="AS44567" t="s">
        <v>42770</v>
      </c>
    </row>
    <row r="44568" spans="43:45" x14ac:dyDescent="0.25">
      <c r="AQ44568" s="89">
        <v>10064974</v>
      </c>
      <c r="AR44568" s="90" t="str">
        <f t="shared" si="704"/>
        <v>O</v>
      </c>
      <c r="AS44568" t="s">
        <v>42771</v>
      </c>
    </row>
    <row r="44569" spans="43:45" x14ac:dyDescent="0.25">
      <c r="AQ44569" s="89">
        <v>10065078</v>
      </c>
      <c r="AR44569" s="90" t="str">
        <f t="shared" si="704"/>
        <v>O</v>
      </c>
      <c r="AS44569" t="s">
        <v>42772</v>
      </c>
    </row>
    <row r="44570" spans="43:45" x14ac:dyDescent="0.25">
      <c r="AQ44570" s="89">
        <v>10065091</v>
      </c>
      <c r="AR44570" s="90" t="str">
        <f t="shared" si="704"/>
        <v>O</v>
      </c>
      <c r="AS44570" t="s">
        <v>42773</v>
      </c>
    </row>
    <row r="44571" spans="43:45" x14ac:dyDescent="0.25">
      <c r="AQ44571" s="89">
        <v>10065101</v>
      </c>
      <c r="AR44571" s="90" t="str">
        <f t="shared" si="704"/>
        <v>O</v>
      </c>
      <c r="AS44571" t="s">
        <v>42774</v>
      </c>
    </row>
    <row r="44572" spans="43:45" x14ac:dyDescent="0.25">
      <c r="AQ44572" s="89">
        <v>10064349</v>
      </c>
      <c r="AR44572" s="90" t="str">
        <f t="shared" si="704"/>
        <v>O</v>
      </c>
      <c r="AS44572" t="s">
        <v>42775</v>
      </c>
    </row>
    <row r="44573" spans="43:45" x14ac:dyDescent="0.25">
      <c r="AQ44573" s="89">
        <v>10065183</v>
      </c>
      <c r="AR44573" s="90" t="str">
        <f t="shared" si="704"/>
        <v>O</v>
      </c>
      <c r="AS44573" t="s">
        <v>42776</v>
      </c>
    </row>
    <row r="44574" spans="43:45" x14ac:dyDescent="0.25">
      <c r="AQ44574" s="89">
        <v>10065203</v>
      </c>
      <c r="AR44574" s="90" t="str">
        <f t="shared" si="704"/>
        <v>O</v>
      </c>
      <c r="AS44574" t="s">
        <v>42777</v>
      </c>
    </row>
    <row r="44575" spans="43:45" x14ac:dyDescent="0.25">
      <c r="AQ44575" s="89">
        <v>10065310</v>
      </c>
      <c r="AR44575" s="90" t="str">
        <f t="shared" si="704"/>
        <v>O</v>
      </c>
      <c r="AS44575" t="s">
        <v>42778</v>
      </c>
    </row>
    <row r="44576" spans="43:45" x14ac:dyDescent="0.25">
      <c r="AQ44576" s="89">
        <v>10064951</v>
      </c>
      <c r="AR44576" s="90" t="str">
        <f t="shared" si="704"/>
        <v>O</v>
      </c>
      <c r="AS44576" t="s">
        <v>42779</v>
      </c>
    </row>
    <row r="44577" spans="43:45" x14ac:dyDescent="0.25">
      <c r="AQ44577" s="89">
        <v>10065014</v>
      </c>
      <c r="AR44577" s="90" t="str">
        <f t="shared" si="704"/>
        <v>O</v>
      </c>
      <c r="AS44577" t="s">
        <v>42780</v>
      </c>
    </row>
    <row r="44578" spans="43:45" x14ac:dyDescent="0.25">
      <c r="AQ44578" s="89">
        <v>10065046</v>
      </c>
      <c r="AR44578" s="90" t="str">
        <f t="shared" si="704"/>
        <v>O</v>
      </c>
      <c r="AS44578" t="s">
        <v>42781</v>
      </c>
    </row>
    <row r="44579" spans="43:45" x14ac:dyDescent="0.25">
      <c r="AQ44579" s="89">
        <v>10065296</v>
      </c>
      <c r="AR44579" s="90" t="str">
        <f t="shared" si="704"/>
        <v>O</v>
      </c>
      <c r="AS44579" t="s">
        <v>42782</v>
      </c>
    </row>
    <row r="44580" spans="43:45" x14ac:dyDescent="0.25">
      <c r="AQ44580" s="89">
        <v>10065315</v>
      </c>
      <c r="AR44580" s="90" t="str">
        <f t="shared" si="704"/>
        <v>O</v>
      </c>
      <c r="AS44580" t="s">
        <v>8273</v>
      </c>
    </row>
    <row r="44581" spans="43:45" x14ac:dyDescent="0.25">
      <c r="AQ44581" s="89">
        <v>10065323</v>
      </c>
      <c r="AR44581" s="90" t="str">
        <f t="shared" si="704"/>
        <v>O</v>
      </c>
      <c r="AS44581" t="s">
        <v>42783</v>
      </c>
    </row>
    <row r="44582" spans="43:45" x14ac:dyDescent="0.25">
      <c r="AQ44582" s="89">
        <v>10065328</v>
      </c>
      <c r="AR44582" s="90" t="str">
        <f t="shared" si="704"/>
        <v>O</v>
      </c>
      <c r="AS44582" t="s">
        <v>42784</v>
      </c>
    </row>
    <row r="44583" spans="43:45" x14ac:dyDescent="0.25">
      <c r="AQ44583" s="89">
        <v>10063559</v>
      </c>
      <c r="AR44583" s="90" t="str">
        <f t="shared" si="704"/>
        <v>O</v>
      </c>
      <c r="AS44583" t="s">
        <v>42785</v>
      </c>
    </row>
    <row r="44584" spans="43:45" x14ac:dyDescent="0.25">
      <c r="AQ44584" s="89">
        <v>10065111</v>
      </c>
      <c r="AR44584" s="90" t="str">
        <f t="shared" si="704"/>
        <v>O</v>
      </c>
      <c r="AS44584" t="s">
        <v>42786</v>
      </c>
    </row>
    <row r="44585" spans="43:45" x14ac:dyDescent="0.25">
      <c r="AQ44585" s="89">
        <v>10065372</v>
      </c>
      <c r="AR44585" s="90" t="str">
        <f t="shared" si="704"/>
        <v>O</v>
      </c>
      <c r="AS44585" t="s">
        <v>569</v>
      </c>
    </row>
    <row r="44586" spans="43:45" x14ac:dyDescent="0.25">
      <c r="AQ44586" s="89">
        <v>10065374</v>
      </c>
      <c r="AR44586" s="90" t="str">
        <f t="shared" si="704"/>
        <v>O</v>
      </c>
      <c r="AS44586" t="s">
        <v>10015</v>
      </c>
    </row>
    <row r="44587" spans="43:45" x14ac:dyDescent="0.25">
      <c r="AQ44587" s="89">
        <v>10065384</v>
      </c>
      <c r="AR44587" s="90" t="str">
        <f t="shared" si="704"/>
        <v>O</v>
      </c>
      <c r="AS44587" t="s">
        <v>42787</v>
      </c>
    </row>
    <row r="44588" spans="43:45" x14ac:dyDescent="0.25">
      <c r="AQ44588" s="89">
        <v>10065397</v>
      </c>
      <c r="AR44588" s="90" t="str">
        <f t="shared" si="704"/>
        <v>O</v>
      </c>
      <c r="AS44588" t="s">
        <v>42788</v>
      </c>
    </row>
    <row r="44589" spans="43:45" x14ac:dyDescent="0.25">
      <c r="AQ44589" s="89">
        <v>10065403</v>
      </c>
      <c r="AR44589" s="90" t="str">
        <f t="shared" si="704"/>
        <v>O</v>
      </c>
      <c r="AS44589" t="s">
        <v>42789</v>
      </c>
    </row>
    <row r="44590" spans="43:45" x14ac:dyDescent="0.25">
      <c r="AQ44590" s="89">
        <v>10065496</v>
      </c>
      <c r="AR44590" s="90" t="str">
        <f t="shared" si="704"/>
        <v>O</v>
      </c>
      <c r="AS44590" t="s">
        <v>42790</v>
      </c>
    </row>
    <row r="44591" spans="43:45" x14ac:dyDescent="0.25">
      <c r="AQ44591" s="89">
        <v>10065503</v>
      </c>
      <c r="AR44591" s="90" t="str">
        <f t="shared" si="704"/>
        <v>O</v>
      </c>
      <c r="AS44591" t="s">
        <v>42791</v>
      </c>
    </row>
    <row r="44592" spans="43:45" x14ac:dyDescent="0.25">
      <c r="AQ44592" s="89">
        <v>10062801</v>
      </c>
      <c r="AR44592" s="90" t="str">
        <f t="shared" si="704"/>
        <v>O</v>
      </c>
      <c r="AS44592" t="s">
        <v>42792</v>
      </c>
    </row>
    <row r="44593" spans="43:45" x14ac:dyDescent="0.25">
      <c r="AQ44593" s="89">
        <v>10064269</v>
      </c>
      <c r="AR44593" s="90" t="str">
        <f t="shared" si="704"/>
        <v>O</v>
      </c>
      <c r="AS44593" t="s">
        <v>42793</v>
      </c>
    </row>
    <row r="44594" spans="43:45" x14ac:dyDescent="0.25">
      <c r="AQ44594" s="89">
        <v>10065426</v>
      </c>
      <c r="AR44594" s="90" t="str">
        <f t="shared" si="704"/>
        <v>O</v>
      </c>
      <c r="AS44594" t="s">
        <v>42794</v>
      </c>
    </row>
    <row r="44595" spans="43:45" x14ac:dyDescent="0.25">
      <c r="AQ44595" s="89">
        <v>10065433</v>
      </c>
      <c r="AR44595" s="90" t="str">
        <f t="shared" si="704"/>
        <v>O</v>
      </c>
      <c r="AS44595" t="s">
        <v>42795</v>
      </c>
    </row>
    <row r="44596" spans="43:45" x14ac:dyDescent="0.25">
      <c r="AQ44596" s="89">
        <v>10065502</v>
      </c>
      <c r="AR44596" s="90" t="str">
        <f t="shared" si="704"/>
        <v>O</v>
      </c>
      <c r="AS44596" t="s">
        <v>42796</v>
      </c>
    </row>
    <row r="44597" spans="43:45" x14ac:dyDescent="0.25">
      <c r="AQ44597" s="89">
        <v>10065510</v>
      </c>
      <c r="AR44597" s="90" t="str">
        <f t="shared" si="704"/>
        <v>O</v>
      </c>
      <c r="AS44597" t="s">
        <v>42797</v>
      </c>
    </row>
    <row r="44598" spans="43:45" x14ac:dyDescent="0.25">
      <c r="AQ44598" s="89">
        <v>10062961</v>
      </c>
      <c r="AR44598" s="90" t="str">
        <f t="shared" si="704"/>
        <v>O</v>
      </c>
      <c r="AS44598" t="s">
        <v>42798</v>
      </c>
    </row>
    <row r="44599" spans="43:45" x14ac:dyDescent="0.25">
      <c r="AQ44599" s="89">
        <v>10064043</v>
      </c>
      <c r="AR44599" s="90" t="str">
        <f t="shared" si="704"/>
        <v>O</v>
      </c>
      <c r="AS44599" t="s">
        <v>42799</v>
      </c>
    </row>
    <row r="44600" spans="43:45" x14ac:dyDescent="0.25">
      <c r="AQ44600" s="89">
        <v>10064481</v>
      </c>
      <c r="AR44600" s="90" t="str">
        <f t="shared" si="704"/>
        <v>O</v>
      </c>
      <c r="AS44600" t="s">
        <v>42800</v>
      </c>
    </row>
    <row r="44601" spans="43:45" x14ac:dyDescent="0.25">
      <c r="AQ44601" s="89">
        <v>10065547</v>
      </c>
      <c r="AR44601" s="90" t="str">
        <f t="shared" si="704"/>
        <v>O</v>
      </c>
      <c r="AS44601" t="s">
        <v>42801</v>
      </c>
    </row>
    <row r="44602" spans="43:45" x14ac:dyDescent="0.25">
      <c r="AQ44602" s="89">
        <v>10063733</v>
      </c>
      <c r="AR44602" s="90" t="str">
        <f t="shared" si="704"/>
        <v>O</v>
      </c>
      <c r="AS44602" t="s">
        <v>42802</v>
      </c>
    </row>
    <row r="44603" spans="43:45" x14ac:dyDescent="0.25">
      <c r="AQ44603" s="89">
        <v>10064500</v>
      </c>
      <c r="AR44603" s="90" t="str">
        <f t="shared" si="704"/>
        <v>O</v>
      </c>
      <c r="AS44603" t="s">
        <v>42803</v>
      </c>
    </row>
    <row r="44604" spans="43:45" x14ac:dyDescent="0.25">
      <c r="AQ44604" s="89">
        <v>10064502</v>
      </c>
      <c r="AR44604" s="90" t="str">
        <f t="shared" si="704"/>
        <v>O</v>
      </c>
      <c r="AS44604" t="s">
        <v>42804</v>
      </c>
    </row>
    <row r="44605" spans="43:45" x14ac:dyDescent="0.25">
      <c r="AQ44605" s="89">
        <v>10065525</v>
      </c>
      <c r="AR44605" s="90" t="str">
        <f t="shared" si="704"/>
        <v>O</v>
      </c>
      <c r="AS44605" t="s">
        <v>42805</v>
      </c>
    </row>
    <row r="44606" spans="43:45" x14ac:dyDescent="0.25">
      <c r="AQ44606" s="89">
        <v>10024582</v>
      </c>
      <c r="AR44606" s="90" t="str">
        <f t="shared" si="704"/>
        <v>O</v>
      </c>
      <c r="AS44606" t="s">
        <v>42806</v>
      </c>
    </row>
    <row r="44607" spans="43:45" x14ac:dyDescent="0.25">
      <c r="AQ44607" s="89">
        <v>10063268</v>
      </c>
      <c r="AR44607" s="90" t="str">
        <f t="shared" si="704"/>
        <v>O</v>
      </c>
      <c r="AS44607" t="s">
        <v>42807</v>
      </c>
    </row>
    <row r="44608" spans="43:45" x14ac:dyDescent="0.25">
      <c r="AQ44608" s="89">
        <v>10063047</v>
      </c>
      <c r="AR44608" s="90" t="str">
        <f t="shared" si="704"/>
        <v>O</v>
      </c>
      <c r="AS44608" t="s">
        <v>42808</v>
      </c>
    </row>
    <row r="44609" spans="43:45" x14ac:dyDescent="0.25">
      <c r="AQ44609" s="89">
        <v>10063493</v>
      </c>
      <c r="AR44609" s="90" t="str">
        <f t="shared" si="704"/>
        <v>O</v>
      </c>
      <c r="AS44609" t="s">
        <v>42809</v>
      </c>
    </row>
    <row r="44610" spans="43:45" x14ac:dyDescent="0.25">
      <c r="AQ44610" s="89">
        <v>10064501</v>
      </c>
      <c r="AR44610" s="90" t="str">
        <f t="shared" si="704"/>
        <v>O</v>
      </c>
      <c r="AS44610" t="s">
        <v>42810</v>
      </c>
    </row>
    <row r="44611" spans="43:45" x14ac:dyDescent="0.25">
      <c r="AQ44611" s="89">
        <v>10064567</v>
      </c>
      <c r="AR44611" s="90" t="str">
        <f t="shared" si="704"/>
        <v>O</v>
      </c>
      <c r="AS44611" t="s">
        <v>42811</v>
      </c>
    </row>
    <row r="44612" spans="43:45" x14ac:dyDescent="0.25">
      <c r="AQ44612" s="89">
        <v>10063916</v>
      </c>
      <c r="AR44612" s="90" t="str">
        <f t="shared" si="704"/>
        <v>O</v>
      </c>
      <c r="AS44612" t="s">
        <v>42812</v>
      </c>
    </row>
    <row r="44613" spans="43:45" x14ac:dyDescent="0.25">
      <c r="AQ44613" s="89">
        <v>10064750</v>
      </c>
      <c r="AR44613" s="90" t="str">
        <f t="shared" si="704"/>
        <v>O</v>
      </c>
      <c r="AS44613" t="s">
        <v>1200</v>
      </c>
    </row>
    <row r="44614" spans="43:45" x14ac:dyDescent="0.25">
      <c r="AQ44614" s="89">
        <v>10065118</v>
      </c>
      <c r="AR44614" s="90" t="str">
        <f t="shared" si="704"/>
        <v>O</v>
      </c>
      <c r="AS44614" t="s">
        <v>42813</v>
      </c>
    </row>
    <row r="44615" spans="43:45" x14ac:dyDescent="0.25">
      <c r="AQ44615">
        <v>4002</v>
      </c>
      <c r="AS44615" t="s">
        <v>42855</v>
      </c>
    </row>
    <row r="44616" spans="43:45" x14ac:dyDescent="0.25">
      <c r="AQ44616" s="89">
        <v>4003</v>
      </c>
      <c r="AS44616" t="s">
        <v>42853</v>
      </c>
    </row>
    <row r="44617" spans="43:45" x14ac:dyDescent="0.25">
      <c r="AQ44617" s="89">
        <v>4004</v>
      </c>
      <c r="AS44617" t="s">
        <v>42854</v>
      </c>
    </row>
  </sheetData>
  <sheetProtection password="83AF" sheet="1" objects="1" scenarios="1"/>
  <mergeCells count="7">
    <mergeCell ref="W75:AA75"/>
    <mergeCell ref="AB75:AF75"/>
    <mergeCell ref="U142:Y142"/>
    <mergeCell ref="P142:T142"/>
    <mergeCell ref="D209:H209"/>
    <mergeCell ref="J76:N76"/>
    <mergeCell ref="O76:S76"/>
  </mergeCells>
  <conditionalFormatting sqref="F10">
    <cfRule type="expression" dxfId="112" priority="2">
      <formula>IF(W77&lt;&gt;"",1,0)</formula>
    </cfRule>
  </conditionalFormatting>
  <conditionalFormatting sqref="L10">
    <cfRule type="expression" dxfId="111" priority="1">
      <formula>IF(AB77&lt;&gt;"",1,0)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27</vt:i4>
      </vt:variant>
    </vt:vector>
  </HeadingPairs>
  <TitlesOfParts>
    <vt:vector size="32" baseType="lpstr">
      <vt:lpstr>Information</vt:lpstr>
      <vt:lpstr>1 Forecast</vt:lpstr>
      <vt:lpstr>1 Checks</vt:lpstr>
      <vt:lpstr>2 Location</vt:lpstr>
      <vt:lpstr>2 Checks</vt:lpstr>
      <vt:lpstr>CONTACT</vt:lpstr>
      <vt:lpstr>DATE</vt:lpstr>
      <vt:lpstr>Forecast_Col1</vt:lpstr>
      <vt:lpstr>Forecast_Col2</vt:lpstr>
      <vt:lpstr>Forecast_Cols</vt:lpstr>
      <vt:lpstr>Forecast_ColVar</vt:lpstr>
      <vt:lpstr>Forecast_Row</vt:lpstr>
      <vt:lpstr>Forecast_Rowv</vt:lpstr>
      <vt:lpstr>Location_Col1</vt:lpstr>
      <vt:lpstr>Location_Col2</vt:lpstr>
      <vt:lpstr>Location_DataCol1</vt:lpstr>
      <vt:lpstr>Location_DataCol2</vt:lpstr>
      <vt:lpstr>Location_DataCol3</vt:lpstr>
      <vt:lpstr>Location_Row</vt:lpstr>
      <vt:lpstr>Location_Rowv</vt:lpstr>
      <vt:lpstr>Location_RowVar</vt:lpstr>
      <vt:lpstr>MAIL</vt:lpstr>
      <vt:lpstr>Offical_Name</vt:lpstr>
      <vt:lpstr>PHONE</vt:lpstr>
      <vt:lpstr>'1 Forecast'!Print_Area</vt:lpstr>
      <vt:lpstr>Information!Print_Area</vt:lpstr>
      <vt:lpstr>PROVIDER</vt:lpstr>
      <vt:lpstr>UKPRN</vt:lpstr>
      <vt:lpstr>UKPRNList</vt:lpstr>
      <vt:lpstr>UkprnList_num</vt:lpstr>
      <vt:lpstr>VERSION</vt:lpstr>
      <vt:lpstr>Whole_Values_Section_1_Check</vt:lpstr>
    </vt:vector>
  </TitlesOfParts>
  <Company>HEFCE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 Shone [7003]</dc:creator>
  <cp:lastModifiedBy>Jon Baker [7229]</cp:lastModifiedBy>
  <cp:lastPrinted>2018-10-17T13:30:33Z</cp:lastPrinted>
  <dcterms:created xsi:type="dcterms:W3CDTF">2018-06-22T11:51:57Z</dcterms:created>
  <dcterms:modified xsi:type="dcterms:W3CDTF">2018-10-23T11:49:45Z</dcterms:modified>
</cp:coreProperties>
</file>